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9948504D-2E99-4AEC-8F93-20C877DE24E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Venta C" sheetId="10" r:id="rId8"/>
    <sheet name="Base Cobertura" sheetId="9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externalReferences>
    <externalReference r:id="rId19"/>
  </externalReference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4" i="20" l="1"/>
  <c r="AB23" i="20"/>
  <c r="AB22" i="20"/>
  <c r="AB24" i="19"/>
  <c r="AB23" i="19"/>
  <c r="AB22" i="19"/>
  <c r="AB24" i="16"/>
  <c r="AB23" i="16"/>
  <c r="AB22" i="16"/>
  <c r="AB24" i="15"/>
  <c r="AB23" i="15"/>
  <c r="AB22" i="15"/>
  <c r="AB24" i="14"/>
  <c r="AB23" i="14"/>
  <c r="AB22" i="14"/>
  <c r="AB24" i="17"/>
  <c r="AB23" i="17"/>
  <c r="AB22" i="17"/>
  <c r="AB24" i="13"/>
  <c r="AB23" i="13"/>
  <c r="AB22" i="13"/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8" i="3"/>
  <c r="C47" i="3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<sst xmlns="http://schemas.openxmlformats.org/spreadsheetml/2006/main" count="139185" uniqueCount="7826">
  <si>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</si>
  <si>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</si>
  <si>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</si>
  <si>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</si>
  <si>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</si>
  <si>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</si>
  <si>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</si>
  <si>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</si>
  <si>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</si>
  <si>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</si>
  <si>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</si>
  <si>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</si>
  <si>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</si>
  <si>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</si>
  <si>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</si>
  <si>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</si>
  <si>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</si>
  <si>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</si>
  <si>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</si>
  <si>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</si>
  <si>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</si>
  <si>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</si>
  <si>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</si>
  <si>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</si>
  <si>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</si>
  <si>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</si>
  <si>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</si>
  <si>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</si>
  <si>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</si>
  <si>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</si>
  <si>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</si>
  <si>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</si>
  <si>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</si>
  <si>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</si>
  <si>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</si>
  <si>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</si>
  <si>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</si>
  <si>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</si>
  <si>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</si>
  <si>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</si>
  <si>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</si>
  <si>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</si>
  <si>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</si>
  <si>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</si>
  <si>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</si>
  <si>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</si>
  <si>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</si>
  <si>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</si>
  <si>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</si>
  <si>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</si>
  <si>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</si>
  <si>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</si>
  <si>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</si>
  <si>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</si>
  <si>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</si>
  <si>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</si>
  <si>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</si>
  <si>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</si>
  <si>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</si>
  <si>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</si>
  <si>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</si>
  <si>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</si>
  <si>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</si>
  <si>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</si>
  <si>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</si>
  <si>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</si>
  <si>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</si>
  <si>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</si>
  <si>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</si>
  <si>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</si>
  <si>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</si>
  <si>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</si>
  <si>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</si>
  <si>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</si>
  <si>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</si>
  <si>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</si>
  <si>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</si>
  <si>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</si>
  <si>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</si>
  <si>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</si>
  <si>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</si>
  <si>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</si>
  <si>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</si>
  <si>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</si>
  <si>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</si>
  <si>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</si>
  <si>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</si>
  <si>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</si>
  <si>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</si>
  <si>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</si>
  <si>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</si>
  <si>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</si>
  <si>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</si>
  <si>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</si>
  <si>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</si>
  <si>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</si>
  <si>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</si>
  <si>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</si>
  <si>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</si>
  <si>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</si>
  <si>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</si>
  <si>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</si>
  <si>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</si>
  <si>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</si>
  <si>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</si>
  <si>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</si>
  <si>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</si>
  <si>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</si>
  <si>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</si>
  <si>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</si>
  <si>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</si>
  <si>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</si>
  <si>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</si>
  <si>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</si>
  <si>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</si>
  <si>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</si>
  <si>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</si>
  <si>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</si>
  <si>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</si>
  <si>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</si>
  <si>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</si>
  <si>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</si>
  <si>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</si>
  <si>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</si>
  <si>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</si>
  <si>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</si>
  <si>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</si>
  <si>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</si>
  <si>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</si>
  <si>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</si>
  <si>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</si>
  <si>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</si>
  <si>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</si>
  <si>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</si>
  <si>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</si>
  <si>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</si>
  <si>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</si>
  <si>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</si>
  <si>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</si>
  <si>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</si>
  <si>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</si>
  <si>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</si>
  <si>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</si>
  <si>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</si>
  <si>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</si>
  <si>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</si>
  <si>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</si>
  <si>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</si>
  <si>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</si>
  <si>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</si>
  <si>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</si>
  <si>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</si>
  <si>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</si>
  <si>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</si>
  <si>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</si>
  <si>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</si>
  <si>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</si>
  <si>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</si>
  <si>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</si>
  <si>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</si>
  <si>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</si>
  <si>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</si>
  <si>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</si>
  <si>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</si>
  <si>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</si>
  <si>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</si>
  <si>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</si>
  <si>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</si>
  <si>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</si>
  <si>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</si>
  <si>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</si>
  <si>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</si>
  <si>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</si>
  <si>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</si>
  <si>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</si>
  <si>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</si>
  <si>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</si>
  <si>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</si>
  <si>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</si>
  <si>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</si>
  <si>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</si>
  <si>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</si>
  <si>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</si>
  <si>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</si>
  <si>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</si>
  <si>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</si>
  <si>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</si>
  <si>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</si>
  <si>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</si>
  <si>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</si>
  <si>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</si>
  <si>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</si>
  <si>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</si>
  <si>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</si>
  <si>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</si>
  <si>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</si>
  <si>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</si>
  <si>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</si>
  <si>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</si>
  <si>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</si>
  <si>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</si>
  <si>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</si>
  <si>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</si>
  <si>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</si>
  <si>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</si>
  <si>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</si>
  <si>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</si>
  <si>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</si>
  <si>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</si>
  <si>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</si>
  <si>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</si>
  <si>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</si>
  <si>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</si>
  <si>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</si>
  <si>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</si>
  <si>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</si>
  <si>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</si>
  <si>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</si>
  <si>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</si>
  <si>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</si>
  <si>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</si>
  <si>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</si>
  <si>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</si>
  <si>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</si>
  <si>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</si>
  <si>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</si>
  <si>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</si>
  <si>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</si>
  <si>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</si>
  <si>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</si>
  <si>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</si>
  <si>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</si>
  <si>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</si>
  <si>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</si>
  <si>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</si>
  <si>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</si>
  <si>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</si>
  <si>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</si>
  <si>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</si>
  <si>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</si>
  <si>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</si>
  <si>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</si>
  <si>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</si>
  <si>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</si>
  <si>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</si>
  <si>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</si>
  <si>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</si>
  <si>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</si>
  <si>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</si>
  <si>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</si>
  <si>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</si>
  <si>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</si>
  <si>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</si>
  <si>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</si>
  <si>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</si>
  <si>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</si>
  <si>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</si>
  <si>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</si>
  <si>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</si>
  <si>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</si>
  <si>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</si>
  <si>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</si>
  <si>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</si>
  <si>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</si>
  <si>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</si>
  <si>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</si>
  <si>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</si>
  <si>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</si>
  <si>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</si>
  <si>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</si>
  <si>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</si>
  <si>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</si>
  <si>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</si>
  <si>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</si>
  <si>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</si>
  <si>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</si>
  <si>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</si>
  <si>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</si>
  <si>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</si>
  <si>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</si>
  <si>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</si>
  <si>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</si>
  <si>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</si>
  <si>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</si>
  <si>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</si>
  <si>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</si>
  <si>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</si>
  <si>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</si>
  <si>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</si>
  <si>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</si>
  <si>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</si>
  <si>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</si>
  <si>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</si>
  <si>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</si>
  <si>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</si>
  <si>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</si>
  <si>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</si>
  <si>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</si>
  <si>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</si>
  <si>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</si>
  <si>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</si>
  <si>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</si>
  <si>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</si>
  <si>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</si>
  <si>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</si>
  <si>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</si>
  <si>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</si>
  <si>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</si>
  <si>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</si>
  <si>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</si>
  <si>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</si>
  <si>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</si>
  <si>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</si>
  <si>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</si>
  <si>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</si>
  <si>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</si>
  <si>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</si>
  <si>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</si>
  <si>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</si>
  <si>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</si>
  <si>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</si>
  <si>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</si>
  <si>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</si>
  <si>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</si>
  <si>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</si>
  <si>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</si>
  <si>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</si>
  <si>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</si>
  <si>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</si>
  <si>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</si>
  <si>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</si>
  <si>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</si>
  <si>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</si>
  <si>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</si>
  <si>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</si>
  <si>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</si>
  <si>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</si>
  <si>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</si>
  <si>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</si>
  <si>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</si>
  <si>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</si>
  <si>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</si>
  <si>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</si>
  <si>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</si>
  <si>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</si>
  <si>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</si>
  <si>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</si>
  <si>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</si>
  <si>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</si>
  <si>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</si>
  <si>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</si>
  <si>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</si>
  <si>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</si>
  <si>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</si>
  <si>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</si>
  <si>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</si>
  <si>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</si>
  <si>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</si>
  <si>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</si>
  <si>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</si>
  <si>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</si>
  <si>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</si>
  <si>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</si>
  <si>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</si>
  <si>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</si>
  <si>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</si>
  <si>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</si>
  <si>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</si>
  <si>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</si>
  <si>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</si>
  <si>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</si>
  <si>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</si>
  <si>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</si>
  <si>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</si>
  <si>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</si>
  <si>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</si>
  <si>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</si>
  <si>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</si>
  <si>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</si>
  <si>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</si>
  <si>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</si>
  <si>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</si>
  <si>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</si>
  <si>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</si>
  <si>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</si>
  <si>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</si>
  <si>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</si>
  <si>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</si>
  <si>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</si>
  <si>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</si>
  <si>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</si>
  <si>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</si>
  <si>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</si>
  <si>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</si>
  <si>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</si>
  <si>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</si>
  <si>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</si>
  <si>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</si>
  <si>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</si>
  <si>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</si>
  <si>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</si>
  <si>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</si>
  <si>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</si>
  <si>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</si>
  <si>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</si>
  <si>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</si>
  <si>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</si>
  <si>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</si>
  <si>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</si>
  <si>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</si>
  <si>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</si>
  <si>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</si>
  <si>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</si>
  <si>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</si>
  <si>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</si>
  <si>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</si>
  <si>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</si>
  <si>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</si>
  <si>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</si>
  <si>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</si>
  <si>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</si>
  <si>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</si>
  <si>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</si>
  <si>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</si>
  <si>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</si>
  <si>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</si>
  <si>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</si>
  <si>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</si>
  <si>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</si>
  <si>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</si>
  <si>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</si>
  <si>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</si>
  <si>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</si>
  <si>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</si>
  <si>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</si>
  <si>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</si>
  <si>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</si>
  <si>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</si>
  <si>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</si>
  <si>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</si>
  <si>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</si>
  <si>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</si>
  <si>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</si>
  <si>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</si>
  <si>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</si>
  <si>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</si>
  <si>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</si>
  <si>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</si>
  <si>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</si>
  <si>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</si>
  <si>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</si>
  <si>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</si>
  <si>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</si>
  <si>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</si>
  <si>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</si>
  <si>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</si>
  <si>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</si>
  <si>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</si>
  <si>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</si>
  <si>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</si>
  <si>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</si>
  <si>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</si>
  <si>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</si>
  <si>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</si>
  <si>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</si>
  <si>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</si>
  <si>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</si>
  <si>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</si>
  <si>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</si>
  <si>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</si>
  <si>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</si>
  <si>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</si>
  <si>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</si>
  <si>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</si>
  <si>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</si>
  <si>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</si>
  <si>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</si>
  <si>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</si>
  <si>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</si>
  <si>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</si>
  <si>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</si>
  <si>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</si>
  <si>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</si>
  <si>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</si>
  <si>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</si>
  <si>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</si>
  <si>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</si>
  <si>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</si>
  <si>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</si>
  <si>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</si>
  <si>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</si>
  <si>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</si>
  <si>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</si>
  <si>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</si>
  <si>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</si>
  <si>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</si>
  <si>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</si>
  <si>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</si>
  <si>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</si>
  <si>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</si>
  <si>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</si>
  <si>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</si>
  <si>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</si>
  <si>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</si>
  <si>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</si>
  <si>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</si>
  <si>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</si>
  <si>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</si>
  <si>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</si>
  <si>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</si>
  <si>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</si>
  <si>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</si>
  <si>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</si>
  <si>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</si>
  <si>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</si>
  <si>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</si>
  <si>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</si>
  <si>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</si>
  <si>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</si>
  <si>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</si>
  <si>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</si>
  <si>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</si>
  <si>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</si>
  <si>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</si>
  <si>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</si>
  <si>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</si>
  <si>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</si>
  <si>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</si>
  <si>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</si>
  <si>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</si>
  <si>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</si>
  <si>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</si>
  <si>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</si>
  <si>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</si>
  <si>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</si>
  <si>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</si>
  <si>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</si>
  <si>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</si>
  <si>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</si>
  <si>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</si>
  <si>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</si>
  <si>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</si>
  <si>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</si>
  <si>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</si>
  <si>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</si>
  <si>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</si>
  <si>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</si>
  <si>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</si>
  <si>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</si>
  <si>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</si>
  <si>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</si>
  <si>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</si>
  <si>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</si>
  <si>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</si>
  <si>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</si>
  <si>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</si>
  <si>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</si>
  <si>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</si>
  <si>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</si>
  <si>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</si>
  <si>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</si>
  <si>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</si>
  <si>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</si>
  <si>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</si>
  <si>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</si>
  <si>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</si>
  <si>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</si>
  <si>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</si>
  <si>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</si>
  <si>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</si>
  <si>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</si>
  <si>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</si>
  <si>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</si>
  <si>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</si>
  <si>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</si>
  <si>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</si>
  <si>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</si>
  <si>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</si>
  <si>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</si>
  <si>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</si>
  <si>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</si>
  <si>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</si>
  <si>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</si>
  <si>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</si>
  <si>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</si>
  <si>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</si>
  <si>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</si>
  <si>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</si>
  <si>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</si>
  <si>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</si>
  <si>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</si>
  <si>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</si>
  <si>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</si>
  <si>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</si>
  <si>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</si>
  <si>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</si>
  <si>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</si>
  <si>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</si>
  <si>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</si>
  <si>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</si>
  <si>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</si>
  <si>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</si>
  <si>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</si>
  <si>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</si>
  <si>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</si>
  <si>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</si>
  <si>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</si>
  <si>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</si>
  <si>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</si>
  <si>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</si>
  <si>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</si>
  <si>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</si>
  <si>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</si>
  <si>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</si>
  <si>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</si>
  <si>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</si>
  <si>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</si>
  <si>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</si>
  <si>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</si>
  <si>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</si>
  <si>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</si>
  <si>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</si>
  <si>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</si>
  <si>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</si>
  <si>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</si>
  <si>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</si>
  <si>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</si>
  <si>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</si>
  <si>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</si>
  <si>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</si>
  <si>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</si>
  <si>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</si>
  <si>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</si>
  <si>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</si>
  <si>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</si>
  <si>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</si>
  <si>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</si>
  <si>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</si>
  <si>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</si>
  <si>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</si>
  <si>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</si>
  <si>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</si>
  <si>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</si>
  <si>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</si>
  <si>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</si>
  <si>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</si>
  <si>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</si>
  <si>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</si>
  <si>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</si>
  <si>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</si>
  <si>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</si>
  <si>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</si>
  <si>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</si>
  <si>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</si>
  <si>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</si>
  <si>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</si>
  <si>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</si>
  <si>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</si>
  <si>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</si>
  <si>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</si>
  <si>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</si>
  <si>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</si>
  <si>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</si>
  <si>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</si>
  <si>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</si>
  <si>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</si>
  <si>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</si>
  <si>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</si>
  <si>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</si>
  <si>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</si>
  <si>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</si>
  <si>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</si>
  <si>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</si>
  <si>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</si>
  <si>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</si>
  <si>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</si>
  <si>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</si>
  <si>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</si>
  <si>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</si>
  <si>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</si>
  <si>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</si>
  <si>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</si>
  <si>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</si>
  <si>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</si>
  <si>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</si>
  <si>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</si>
  <si>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</si>
  <si>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</si>
  <si>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</si>
  <si>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</si>
  <si>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</si>
  <si>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</si>
  <si>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</si>
  <si>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</si>
  <si>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</si>
  <si>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</si>
  <si>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</si>
  <si>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</si>
  <si>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</si>
  <si>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</si>
  <si>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</si>
  <si>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</si>
  <si>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</si>
  <si>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</si>
  <si>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</si>
  <si>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</si>
  <si>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</si>
  <si>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</si>
  <si>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</si>
  <si>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</si>
  <si>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</si>
  <si>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</si>
  <si>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</si>
  <si>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</si>
  <si>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</si>
  <si>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</si>
  <si>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</si>
  <si>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</si>
  <si>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</si>
  <si>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</si>
  <si>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</si>
  <si>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</si>
  <si>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</si>
  <si>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</si>
  <si>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</si>
  <si>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</si>
  <si>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</si>
  <si>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</si>
  <si>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</si>
  <si>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</si>
  <si>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</si>
  <si>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</si>
  <si>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</si>
  <si>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</si>
  <si>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</si>
  <si>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</si>
  <si>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</si>
  <si>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</si>
  <si>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</si>
  <si>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</si>
  <si>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</si>
  <si>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</si>
  <si>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</si>
  <si>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</si>
  <si>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</si>
  <si>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</si>
  <si>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</si>
  <si>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</si>
  <si>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</si>
  <si>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</si>
  <si>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</si>
  <si>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</si>
  <si>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</si>
  <si>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</si>
  <si>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</si>
  <si>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</si>
  <si>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</si>
  <si>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</si>
  <si>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</si>
  <si>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</si>
  <si>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</si>
  <si>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</si>
  <si>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</si>
  <si>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</si>
  <si>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</si>
  <si>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</si>
  <si>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</si>
  <si>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</si>
  <si>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</si>
  <si>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</si>
  <si>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</si>
  <si>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</si>
  <si>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</si>
  <si>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</si>
  <si>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</si>
  <si>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</si>
  <si>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</si>
  <si>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</si>
  <si>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</si>
  <si>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</si>
  <si>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</si>
  <si>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</si>
  <si>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</si>
  <si>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</si>
  <si>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</si>
  <si>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</si>
  <si>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</si>
  <si>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</si>
  <si>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</si>
  <si>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</si>
  <si>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</si>
  <si>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</si>
  <si>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</si>
  <si>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</si>
  <si>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</si>
  <si>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</si>
  <si>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</si>
  <si>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</si>
  <si>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</si>
  <si>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</si>
  <si>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</si>
  <si>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</si>
  <si>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</si>
  <si>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</si>
  <si>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</si>
  <si>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</si>
  <si>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</si>
  <si>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</si>
  <si>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</si>
  <si>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</si>
  <si>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</si>
  <si>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</si>
  <si>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</si>
  <si>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</si>
  <si>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</si>
  <si>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</si>
  <si>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</si>
  <si>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</si>
  <si>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</si>
  <si>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</si>
  <si>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</si>
  <si>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</si>
  <si>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</si>
  <si>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</si>
  <si>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</si>
  <si>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</si>
  <si>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</si>
  <si>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</si>
  <si>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</si>
  <si>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</si>
  <si>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</si>
  <si>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</si>
  <si>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</si>
  <si>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</si>
  <si>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</si>
  <si>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</si>
  <si>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</si>
  <si>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</si>
  <si>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</si>
  <si>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</si>
  <si>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</si>
  <si>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</si>
  <si>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</si>
  <si>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</si>
  <si>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</si>
  <si>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</si>
  <si>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</si>
  <si>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</si>
  <si>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</si>
  <si>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</si>
  <si>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</si>
  <si>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</si>
  <si>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</si>
  <si>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</si>
  <si>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</si>
  <si>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</si>
  <si>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</si>
  <si>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</si>
  <si>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</si>
  <si>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</si>
  <si>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</si>
  <si>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</si>
  <si>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</si>
  <si>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</si>
  <si>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</si>
  <si>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</si>
  <si>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</si>
  <si>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</si>
  <si>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</si>
  <si>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</si>
  <si>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</si>
  <si>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</si>
  <si>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</si>
  <si>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</si>
  <si>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</si>
  <si>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</si>
  <si>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</si>
  <si>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</si>
  <si>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</si>
  <si>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</si>
  <si>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</si>
  <si>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</si>
  <si>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</si>
  <si>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</si>
  <si>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</si>
  <si>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</si>
  <si>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</si>
  <si>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</si>
  <si>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</si>
  <si>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</si>
  <si>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</si>
  <si>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</si>
  <si>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</si>
  <si>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</si>
  <si>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</si>
  <si>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</si>
  <si>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</si>
  <si>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</si>
  <si>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</si>
  <si>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</si>
  <si>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</si>
  <si>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</si>
  <si>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</si>
  <si>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</si>
  <si>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</si>
  <si>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</si>
  <si>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</si>
  <si>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</si>
  <si>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</si>
  <si>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</si>
  <si>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</si>
  <si>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</si>
  <si>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</si>
  <si>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</si>
  <si>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</si>
  <si>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</si>
  <si>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</si>
  <si>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</si>
  <si>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</si>
  <si>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</si>
  <si>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</si>
  <si>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</si>
  <si>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</si>
  <si>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</si>
  <si>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</si>
  <si>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</si>
  <si>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</si>
  <si>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</si>
  <si>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</si>
  <si>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</si>
  <si>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</si>
  <si>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</si>
  <si>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</si>
  <si>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</si>
  <si>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</si>
  <si>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</si>
  <si>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</si>
  <si>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</si>
  <si>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</si>
  <si>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</si>
  <si>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</si>
  <si>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</si>
  <si>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</si>
  <si>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</si>
  <si>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</si>
  <si>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</si>
  <si>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</si>
  <si>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</si>
  <si>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</si>
  <si>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</si>
  <si>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</si>
  <si>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</si>
  <si>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</si>
  <si>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</si>
  <si>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</si>
  <si>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</si>
  <si>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</si>
  <si>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</si>
  <si>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</si>
  <si>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</si>
  <si>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</si>
  <si>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</si>
  <si>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</si>
  <si>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</si>
  <si>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</si>
  <si>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</si>
  <si>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</si>
  <si>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</si>
  <si>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</si>
  <si>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</si>
  <si>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</si>
  <si>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</si>
  <si>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</si>
  <si>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</si>
  <si>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</si>
  <si>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</si>
  <si>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</si>
  <si>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</si>
  <si>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</si>
  <si>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</si>
  <si>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</si>
  <si>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</si>
  <si>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</si>
  <si>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</si>
  <si>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</si>
  <si>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</si>
  <si>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</si>
  <si>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</si>
  <si>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</si>
  <si>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</si>
  <si>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</si>
  <si>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</si>
  <si>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</si>
  <si>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</si>
  <si>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</si>
  <si>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</si>
  <si>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</si>
  <si>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</si>
  <si>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</si>
  <si>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</si>
  <si>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</si>
  <si>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</si>
  <si>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</si>
  <si>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</si>
  <si>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</si>
  <si>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</si>
  <si>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</si>
  <si>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</si>
  <si>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</si>
  <si>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</si>
  <si>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</si>
  <si>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</si>
  <si>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</si>
  <si>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</si>
  <si>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</si>
  <si>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</si>
  <si>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</si>
  <si>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</si>
  <si>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</si>
  <si>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</si>
  <si>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</si>
  <si>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</si>
  <si>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</si>
  <si>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</si>
  <si>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</si>
  <si>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</si>
  <si>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</si>
  <si>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</si>
  <si>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</si>
  <si>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</si>
  <si>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</si>
  <si>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</si>
  <si>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</si>
  <si>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</si>
  <si>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</si>
  <si>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</si>
  <si>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</si>
  <si>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</si>
  <si>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</si>
  <si>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</si>
  <si>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</si>
  <si>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</si>
  <si>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</si>
  <si>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</si>
  <si>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</si>
  <si>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</si>
  <si>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</si>
  <si>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</si>
  <si>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</si>
  <si>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</si>
  <si>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</si>
  <si>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</si>
  <si>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</si>
  <si>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</si>
  <si>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</si>
  <si>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</si>
  <si>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</si>
  <si>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</si>
  <si>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</si>
  <si>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</si>
  <si>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</si>
  <si>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</si>
  <si>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</si>
  <si>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</si>
  <si>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</si>
  <si>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</si>
  <si>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</si>
  <si>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</si>
  <si>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</si>
  <si>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</si>
  <si>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</si>
  <si>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</si>
  <si>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</si>
  <si>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</si>
  <si>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</si>
  <si>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</si>
  <si>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</si>
  <si>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</si>
  <si>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</si>
  <si>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</si>
  <si>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</si>
  <si>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</si>
  <si>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</si>
  <si>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</si>
  <si>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</si>
  <si>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</si>
  <si>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</si>
  <si>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</si>
  <si>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</si>
  <si>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</si>
  <si>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</si>
  <si>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</si>
  <si>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</si>
  <si>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</si>
  <si>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</si>
  <si>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</si>
  <si>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</si>
  <si>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</si>
  <si>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</si>
  <si>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</si>
  <si>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</si>
  <si>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</si>
  <si>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</si>
  <si>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</si>
  <si>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</si>
  <si>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</si>
  <si>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</si>
  <si>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</si>
  <si>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</si>
  <si>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</si>
  <si>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</si>
  <si>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</si>
  <si>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</si>
  <si>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</si>
  <si>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</si>
  <si>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</si>
  <si>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</si>
  <si>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</si>
  <si>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</si>
  <si>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</si>
  <si>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</si>
  <si>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</si>
  <si>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</si>
  <si>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</si>
  <si>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</si>
  <si>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</si>
  <si>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</si>
  <si>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</si>
  <si>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</si>
  <si>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</si>
  <si>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</si>
  <si>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</si>
  <si>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</si>
  <si>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</si>
  <si>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</si>
  <si>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</si>
  <si>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</si>
  <si>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</si>
  <si>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</si>
  <si>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</si>
  <si>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</si>
  <si>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</si>
  <si>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</si>
  <si>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</si>
  <si>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</si>
  <si>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</si>
  <si>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</si>
  <si>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</si>
  <si>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</si>
  <si>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</si>
  <si>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</si>
  <si>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</si>
  <si>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</si>
  <si>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</si>
  <si>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</si>
  <si>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</si>
  <si>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</si>
  <si>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</si>
  <si>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</si>
  <si>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</si>
  <si>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</si>
  <si>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</si>
  <si>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</si>
  <si>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</si>
  <si>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</si>
  <si>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</si>
  <si>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</si>
  <si>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</si>
  <si>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</si>
  <si>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</si>
  <si>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</si>
  <si>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</si>
  <si>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</si>
  <si>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</si>
  <si>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</si>
  <si>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</si>
  <si>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</si>
  <si>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</si>
  <si>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</si>
  <si>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</si>
  <si>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</si>
  <si>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</si>
  <si>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</si>
  <si>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</si>
  <si>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</si>
  <si>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</si>
  <si>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</si>
  <si>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</si>
  <si>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</si>
  <si>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</si>
  <si>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</si>
  <si>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</si>
  <si>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</si>
  <si>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</si>
  <si>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</si>
  <si>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</si>
  <si>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</si>
  <si>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</si>
  <si>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</si>
  <si>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</si>
  <si>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</si>
  <si>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</si>
  <si>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</si>
  <si>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</si>
  <si>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</si>
  <si>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</si>
  <si>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</si>
  <si>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</si>
  <si>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</si>
  <si>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</si>
  <si>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</si>
  <si>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</si>
  <si>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</si>
  <si>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</si>
  <si>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</si>
  <si>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</si>
  <si>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</si>
  <si>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</si>
  <si>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</si>
  <si>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</si>
  <si>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</si>
  <si>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</si>
  <si>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</si>
  <si>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</si>
  <si>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</si>
  <si>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</si>
  <si>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</si>
  <si>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</si>
  <si>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</si>
  <si>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</si>
  <si>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</si>
  <si>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</si>
  <si>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</si>
  <si>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</si>
  <si>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</si>
  <si>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</si>
  <si>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</si>
  <si>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</si>
  <si>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</si>
  <si>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</si>
  <si>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</si>
  <si>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</si>
  <si>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</si>
  <si>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</si>
  <si>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</si>
  <si>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</si>
  <si>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</si>
  <si>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</si>
  <si>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</si>
  <si>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</si>
  <si>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</si>
  <si>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</si>
  <si>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</si>
  <si>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</si>
  <si>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</si>
  <si>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</si>
  <si>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</si>
  <si>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</si>
  <si>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</si>
  <si>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</si>
  <si>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</si>
  <si>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</si>
  <si>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</si>
  <si>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</si>
  <si>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</si>
  <si>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</si>
  <si>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</si>
  <si>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</si>
  <si>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</si>
  <si>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</si>
  <si>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</si>
  <si>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</si>
  <si>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</si>
  <si>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</si>
  <si>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</si>
  <si>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</si>
  <si>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</si>
  <si>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</si>
  <si>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</si>
  <si>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</si>
  <si>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</si>
  <si>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</si>
  <si>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</si>
  <si>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</si>
  <si>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</si>
  <si>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</si>
  <si>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</si>
  <si>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</si>
  <si>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</si>
  <si>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</si>
  <si>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</si>
  <si>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</si>
  <si>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</si>
  <si>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</si>
  <si>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</si>
  <si>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</si>
  <si>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</si>
  <si>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</si>
  <si>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</si>
  <si>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</si>
  <si>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</si>
  <si>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</si>
  <si>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</si>
  <si>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</si>
  <si>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</si>
  <si>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</si>
  <si>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</si>
  <si>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</si>
  <si>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</si>
  <si>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</si>
  <si>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</si>
  <si>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</si>
  <si>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</si>
  <si>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</si>
  <si>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</si>
  <si>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</si>
  <si>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</si>
  <si>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</si>
  <si>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</si>
  <si>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</si>
  <si>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</si>
  <si>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</si>
  <si>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</si>
  <si>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</si>
  <si>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</si>
  <si>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</si>
  <si>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</si>
  <si>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</si>
  <si>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</si>
  <si>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</si>
  <si>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</si>
  <si>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</si>
  <si>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</si>
  <si>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</si>
  <si>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</si>
  <si>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</si>
  <si>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</si>
  <si>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</si>
  <si>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</si>
  <si>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</si>
  <si>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</si>
  <si>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</si>
  <si>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</si>
  <si>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</si>
  <si>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</si>
  <si>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</si>
  <si>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</si>
  <si>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</si>
  <si>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</si>
  <si>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</si>
  <si>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</si>
  <si>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</si>
  <si>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</si>
  <si>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</si>
  <si>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</si>
  <si>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</si>
  <si>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</si>
  <si>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</si>
  <si>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</si>
  <si>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</si>
  <si>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</si>
  <si>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</si>
  <si>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</si>
  <si>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</si>
  <si>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</si>
  <si>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</si>
  <si>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</si>
  <si>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</si>
  <si>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</si>
  <si>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</si>
  <si>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</si>
  <si>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</si>
  <si>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</si>
  <si>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</si>
  <si>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</si>
  <si>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</si>
  <si>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</si>
  <si>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</si>
  <si>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</si>
  <si>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</si>
  <si>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</si>
  <si>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</si>
  <si>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</si>
  <si>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</si>
  <si>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</si>
  <si>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</si>
  <si>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</si>
  <si>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</si>
  <si>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</si>
  <si>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</si>
  <si>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</si>
  <si>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</si>
  <si>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</si>
  <si>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</si>
  <si>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</si>
  <si>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</si>
  <si>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</si>
  <si>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</si>
  <si>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</si>
  <si>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</si>
  <si>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</si>
  <si>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</si>
  <si>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</si>
  <si>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</si>
  <si>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</si>
  <si>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</si>
  <si>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</si>
  <si>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</si>
  <si>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</si>
  <si>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</si>
  <si>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</si>
  <si>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</si>
  <si>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</si>
  <si>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</si>
  <si>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</si>
  <si>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</si>
  <si>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</si>
  <si>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</si>
  <si>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</si>
  <si>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</si>
  <si>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</si>
  <si>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</si>
  <si>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</si>
  <si>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</si>
  <si>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</si>
  <si>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</si>
  <si>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</si>
  <si>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</si>
  <si>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</si>
  <si>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</si>
  <si>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</si>
  <si>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</si>
  <si>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</si>
  <si>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</si>
  <si>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</si>
  <si>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</si>
  <si>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</si>
  <si>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</si>
  <si>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</si>
  <si>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</si>
  <si>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</si>
  <si>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</si>
  <si>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</si>
  <si>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</si>
  <si>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</si>
  <si>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</si>
  <si>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</si>
  <si>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</si>
  <si>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</si>
  <si>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</si>
  <si>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</si>
  <si>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</si>
  <si>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</si>
  <si>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</si>
  <si>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</si>
  <si>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</si>
  <si>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</si>
  <si>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</si>
  <si>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</si>
  <si>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</si>
  <si>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</si>
  <si>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</si>
  <si>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</si>
  <si>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</si>
  <si>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</si>
  <si>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</si>
  <si>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</si>
  <si>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</si>
  <si>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</si>
  <si>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</si>
  <si>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</si>
  <si>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</si>
  <si>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</si>
  <si>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</si>
  <si>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</si>
  <si>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</si>
  <si>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</si>
  <si>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</si>
  <si>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</si>
  <si>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</si>
  <si>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</si>
  <si>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</si>
  <si>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</si>
  <si>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</si>
  <si>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</si>
  <si>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</si>
  <si>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</si>
  <si>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</si>
  <si>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</si>
  <si>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</si>
  <si>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</si>
  <si>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</si>
  <si>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</si>
  <si>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</si>
  <si>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</si>
  <si>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</si>
  <si>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</si>
  <si>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</si>
  <si>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</si>
  <si>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</si>
  <si>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</si>
  <si>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</si>
  <si>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</si>
  <si>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</si>
  <si>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</si>
  <si>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</si>
  <si>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</si>
  <si>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</si>
  <si>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</si>
  <si>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</si>
  <si>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</si>
  <si>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</si>
  <si>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</si>
  <si>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</si>
  <si>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</si>
  <si>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</si>
  <si>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</si>
  <si>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</si>
  <si>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</si>
  <si>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</si>
  <si>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</si>
  <si>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</si>
  <si>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</si>
  <si>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</si>
  <si>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</si>
  <si>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</si>
  <si>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</si>
  <si>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</si>
  <si>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</si>
  <si>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</si>
  <si>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</si>
  <si>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</si>
  <si>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</si>
  <si>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</si>
  <si>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</si>
  <si>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</si>
  <si>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</si>
  <si>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</si>
  <si>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</si>
  <si>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</si>
  <si>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</si>
  <si>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</si>
  <si>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</si>
  <si>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</si>
  <si>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</si>
  <si>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</si>
  <si>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</si>
  <si>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</si>
  <si>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</si>
  <si>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</si>
  <si>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</si>
  <si>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</si>
  <si>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</si>
  <si>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</si>
  <si>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</si>
  <si>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</si>
  <si>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</si>
  <si>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</si>
  <si>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</si>
  <si>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</si>
  <si>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</si>
  <si>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</si>
  <si>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</si>
  <si>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</si>
  <si>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</si>
  <si>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</si>
  <si>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</si>
  <si>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</si>
  <si>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</si>
  <si>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</si>
  <si>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</si>
  <si>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</si>
  <si>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</si>
  <si>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</si>
  <si>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</si>
  <si>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</si>
  <si>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</si>
  <si>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</si>
  <si>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</si>
  <si>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</si>
  <si>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</si>
  <si>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</si>
  <si>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</si>
  <si>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</si>
  <si>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</si>
  <si>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</si>
  <si>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</si>
  <si>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</si>
  <si>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</si>
  <si>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</si>
  <si>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</si>
  <si>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</si>
  <si>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</si>
  <si>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</si>
  <si>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</si>
  <si>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</si>
  <si>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</si>
  <si>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</si>
  <si>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</si>
  <si>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</si>
  <si>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</si>
  <si>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</si>
  <si>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</si>
  <si>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</si>
  <si>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</si>
  <si>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</si>
  <si>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</si>
  <si>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</si>
  <si>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</si>
  <si>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</si>
  <si>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</si>
  <si>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</si>
  <si>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</si>
  <si>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</si>
  <si>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</si>
  <si>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</si>
  <si>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</si>
  <si>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</si>
  <si>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</si>
  <si>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</si>
  <si>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</si>
  <si>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</si>
  <si>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</si>
  <si>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</si>
  <si>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</si>
  <si>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</si>
  <si>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</si>
  <si>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</si>
  <si>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</si>
  <si>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</si>
  <si>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</si>
  <si>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</si>
  <si>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</si>
  <si>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</si>
  <si>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</si>
  <si>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</si>
  <si>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</si>
  <si>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</si>
  <si>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</si>
  <si>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</si>
  <si>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</si>
  <si>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</si>
  <si>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</si>
  <si>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</si>
  <si>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</si>
  <si>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</si>
  <si>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</si>
  <si>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</si>
  <si>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</si>
  <si>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</si>
  <si>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</si>
  <si>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</si>
  <si>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</si>
  <si>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</si>
  <si>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</si>
  <si>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</si>
  <si>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</si>
  <si>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</si>
  <si>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</si>
  <si>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</si>
  <si>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</si>
  <si>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</si>
  <si>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</si>
  <si>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</si>
  <si>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</si>
  <si>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</si>
  <si>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</si>
  <si>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</si>
  <si>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</si>
  <si>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</si>
  <si>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</si>
  <si>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</si>
  <si>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</si>
  <si>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</si>
  <si>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</si>
  <si>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</si>
  <si>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</si>
  <si>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</si>
  <si>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</si>
  <si>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</si>
  <si>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</si>
  <si>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</si>
  <si>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</si>
  <si>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</si>
  <si>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</si>
  <si>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</si>
  <si>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</si>
  <si>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</si>
  <si>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</si>
  <si>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</si>
  <si>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</si>
  <si>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</si>
  <si>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</si>
  <si>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</si>
  <si>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</si>
  <si>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</si>
  <si>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</si>
  <si>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</si>
  <si>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</si>
  <si>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</si>
  <si>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</si>
  <si>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</si>
  <si>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</si>
  <si>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</si>
  <si>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</si>
  <si>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</si>
  <si>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</si>
  <si>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</si>
  <si>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</si>
  <si>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</si>
  <si>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</si>
  <si>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</si>
  <si>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</si>
  <si>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</si>
  <si>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</si>
  <si>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</si>
  <si>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</si>
  <si>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</si>
  <si>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</si>
  <si>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</si>
  <si>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</si>
  <si>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</si>
  <si>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</si>
  <si>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</si>
  <si>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</si>
  <si>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</si>
  <si>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</si>
  <si>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</si>
  <si>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</si>
  <si>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</si>
  <si>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</si>
  <si>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</si>
  <si>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</si>
  <si>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</si>
  <si>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</si>
  <si>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</si>
  <si>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</si>
  <si>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</si>
  <si>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</si>
  <si>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</si>
  <si>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</si>
  <si>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</si>
  <si>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</si>
  <si>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</si>
  <si>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</si>
  <si>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</si>
  <si>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</si>
  <si>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</si>
  <si>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</si>
  <si>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</si>
  <si>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</si>
  <si>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</si>
  <si>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</si>
  <si>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</si>
  <si>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</si>
  <si>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</si>
  <si>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</si>
  <si>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</si>
  <si>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</si>
  <si>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</si>
  <si>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</si>
  <si>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</si>
  <si>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</si>
  <si>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</si>
  <si>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</si>
  <si>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</si>
  <si>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</si>
  <si>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</si>
  <si>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</si>
  <si>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</si>
  <si>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</si>
  <si>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</si>
  <si>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</si>
  <si>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</si>
  <si>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</si>
  <si>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</si>
  <si>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</si>
  <si>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</si>
  <si>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</si>
  <si>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</si>
  <si>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</si>
  <si>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</si>
  <si>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</si>
  <si>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</si>
  <si>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</si>
  <si>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</si>
  <si>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</si>
  <si>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</si>
  <si>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</si>
  <si>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</si>
  <si>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</si>
  <si>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</si>
  <si>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</si>
  <si>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</si>
  <si>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</si>
  <si>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</si>
  <si>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</si>
  <si>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</si>
  <si>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</si>
  <si>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</si>
  <si>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</si>
  <si>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</si>
  <si>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</si>
  <si>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</si>
  <si>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</si>
  <si>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</si>
  <si>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</si>
  <si>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</si>
  <si>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</si>
  <si>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</si>
  <si>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</si>
  <si>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</si>
  <si>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</si>
  <si>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</si>
  <si>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</si>
  <si>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</si>
  <si>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</si>
  <si>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</si>
  <si>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</si>
  <si>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</si>
  <si>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</si>
  <si>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</si>
  <si>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</si>
  <si>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</si>
  <si>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</si>
  <si>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</si>
  <si>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</si>
  <si>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</si>
  <si>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</si>
  <si>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</si>
  <si>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</si>
  <si>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</si>
  <si>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</si>
  <si>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</si>
  <si>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</si>
  <si>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</si>
  <si>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</si>
  <si>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</si>
  <si>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</si>
  <si>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</si>
  <si>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</si>
  <si>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</si>
  <si>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</si>
  <si>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</si>
  <si>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</si>
  <si>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</si>
  <si>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</si>
  <si>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</si>
  <si>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</si>
  <si>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</si>
  <si>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</si>
  <si>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</si>
  <si>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</si>
  <si>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</si>
  <si>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</si>
  <si>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</si>
  <si>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</si>
  <si>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</si>
  <si>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</si>
  <si>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</si>
  <si>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</si>
  <si>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</si>
  <si>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</si>
  <si>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</si>
  <si>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</si>
  <si>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</si>
  <si>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</si>
  <si>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</si>
  <si>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</si>
  <si>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</si>
  <si>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</si>
  <si>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</si>
  <si>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</si>
  <si>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</si>
  <si>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</si>
  <si>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</si>
  <si>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</si>
  <si>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</si>
  <si>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</si>
  <si>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</si>
  <si>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</si>
  <si>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</si>
  <si>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</si>
  <si>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</si>
  <si>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</si>
  <si>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</si>
  <si>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</si>
  <si>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</si>
  <si>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</si>
  <si>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</si>
  <si>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</si>
  <si>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</si>
  <si>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</si>
  <si>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</si>
  <si>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</si>
  <si>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</si>
  <si>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</si>
  <si>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</si>
  <si>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</si>
  <si>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</si>
  <si>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</si>
  <si>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</si>
  <si>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</si>
  <si>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</si>
  <si>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</si>
  <si>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</si>
  <si>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</si>
  <si>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</si>
  <si>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</si>
  <si>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</si>
  <si>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</si>
  <si>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</si>
  <si>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</si>
  <si>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</si>
  <si>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</si>
  <si>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</si>
  <si>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</si>
  <si>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</si>
  <si>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</si>
  <si>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</si>
  <si>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</si>
  <si>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</si>
  <si>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</si>
  <si>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</si>
  <si>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</si>
  <si>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</si>
  <si>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</si>
  <si>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</si>
  <si>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</si>
  <si>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</si>
  <si>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</si>
  <si>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</si>
  <si>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</si>
  <si>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</si>
  <si>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</si>
  <si>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</si>
  <si>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</si>
  <si>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</si>
  <si>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</si>
  <si>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</si>
  <si>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</si>
  <si>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</si>
  <si>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</si>
  <si>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</si>
  <si>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</si>
  <si>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</si>
  <si>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</si>
  <si>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</si>
  <si>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</si>
  <si>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</si>
  <si>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</si>
  <si>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</si>
  <si>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</si>
  <si>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</si>
  <si>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</si>
  <si>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</si>
  <si>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</si>
  <si>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</si>
  <si>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</si>
  <si>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</si>
  <si>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</si>
  <si>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</si>
  <si>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</si>
  <si>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</si>
  <si>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</si>
  <si>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</si>
  <si>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</si>
  <si>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</si>
  <si>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</si>
  <si>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</si>
  <si>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</si>
  <si>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</si>
  <si>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</si>
  <si>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</si>
  <si>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</si>
  <si>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</si>
  <si>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</si>
  <si>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</si>
  <si>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</si>
  <si>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</si>
  <si>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</si>
  <si>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</si>
  <si>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</si>
  <si>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</si>
  <si>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</si>
  <si>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</si>
  <si>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</si>
  <si>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</si>
  <si>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</si>
  <si>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</si>
  <si>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</si>
  <si>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</si>
  <si>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</si>
  <si>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</si>
  <si>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</si>
  <si>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</si>
  <si>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</si>
  <si>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</si>
  <si>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</si>
  <si>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</si>
  <si>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</si>
  <si>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</si>
  <si>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</si>
  <si>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</si>
  <si>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</si>
  <si>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</si>
  <si>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</si>
  <si>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</si>
  <si>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</si>
  <si>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</si>
  <si>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</si>
  <si>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</si>
  <si>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</si>
  <si>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</si>
  <si>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</si>
  <si>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</si>
  <si>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</si>
  <si>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</si>
  <si>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</si>
  <si>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</si>
  <si>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</si>
  <si>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</si>
  <si>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</si>
  <si>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</si>
  <si>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</si>
  <si>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</si>
  <si>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</si>
  <si>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</si>
  <si>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</si>
  <si>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</si>
  <si>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</si>
  <si>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</si>
  <si>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</si>
  <si>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</si>
  <si>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</si>
  <si>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</si>
  <si>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</si>
  <si>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</si>
  <si>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</si>
  <si>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</si>
  <si>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</si>
  <si>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</si>
  <si>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</si>
  <si>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</si>
  <si>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</si>
  <si>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</si>
  <si>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</si>
  <si>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</si>
  <si>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</si>
  <si>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</si>
  <si>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</si>
  <si>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</si>
  <si>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</si>
  <si>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</si>
  <si>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</si>
  <si>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</si>
  <si>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</si>
  <si>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</si>
  <si>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</si>
  <si>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</si>
  <si>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</si>
  <si>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</si>
  <si>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</si>
  <si>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</si>
  <si>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</si>
  <si>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</si>
  <si>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</si>
  <si>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</si>
  <si>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</si>
  <si>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</si>
  <si>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</si>
  <si>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</si>
  <si>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</si>
  <si>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</si>
  <si>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</si>
  <si>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</si>
  <si>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</si>
  <si>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</si>
  <si>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</si>
  <si>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</si>
  <si>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</si>
  <si>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</si>
  <si>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</si>
  <si>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</si>
  <si>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</si>
  <si>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</si>
  <si>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</si>
  <si>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</si>
  <si>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</si>
  <si>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</si>
  <si>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</si>
  <si>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</si>
  <si>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</si>
  <si>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</si>
  <si>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</si>
  <si>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</si>
  <si>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</si>
  <si>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</si>
  <si>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</si>
  <si>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</si>
  <si>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</si>
  <si>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</si>
  <si>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</si>
  <si>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</si>
  <si>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</si>
  <si>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</si>
  <si>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</si>
  <si>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</si>
  <si>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</si>
  <si>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</si>
  <si>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</si>
  <si>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</si>
  <si>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</si>
  <si>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</si>
  <si>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</si>
  <si>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</si>
  <si>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</si>
  <si>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</si>
  <si>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</si>
  <si>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</si>
  <si>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</si>
  <si>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</si>
  <si>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</si>
  <si>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</si>
  <si>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</si>
  <si>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</si>
  <si>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</si>
  <si>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</si>
  <si>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</si>
  <si>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</si>
  <si>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</si>
  <si>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</si>
  <si>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</si>
  <si>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</si>
  <si>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</si>
  <si>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</si>
  <si>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</si>
  <si>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</si>
  <si>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</si>
  <si>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</si>
  <si>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</si>
  <si>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</si>
  <si>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</si>
  <si>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</si>
  <si>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</si>
  <si>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</si>
  <si>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</si>
  <si>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</si>
  <si>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</si>
  <si>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</si>
  <si>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</si>
  <si>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</si>
  <si>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</si>
  <si>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</si>
  <si>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</si>
  <si>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</si>
  <si>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</si>
  <si>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</si>
  <si>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</si>
  <si>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</si>
  <si>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</si>
  <si>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</si>
  <si>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</si>
  <si>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</si>
  <si>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</si>
  <si>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</si>
  <si>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</si>
  <si>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</si>
  <si>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</si>
  <si>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</si>
  <si>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</si>
  <si>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</si>
  <si>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</si>
  <si>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</si>
  <si>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</si>
  <si>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</si>
  <si>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</si>
  <si>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</si>
  <si>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</si>
  <si>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</si>
  <si>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</si>
  <si>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</si>
  <si>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</si>
  <si>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</si>
  <si>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</si>
  <si>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</si>
  <si>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</si>
  <si>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</si>
  <si>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</si>
  <si>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</si>
  <si>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</si>
  <si>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</si>
  <si>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</si>
  <si>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</si>
  <si>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</si>
  <si>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</si>
  <si>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</si>
  <si>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</si>
  <si>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</si>
  <si>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</si>
  <si>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</si>
  <si>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</si>
  <si>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</si>
  <si>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</si>
  <si>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</si>
  <si>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</si>
  <si>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</si>
  <si>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</si>
  <si>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</si>
  <si>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</si>
  <si>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</si>
  <si>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</si>
  <si>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</si>
  <si>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</si>
  <si>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</si>
  <si>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</si>
  <si>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</si>
  <si>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</si>
  <si>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</si>
  <si>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</si>
  <si>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</si>
  <si>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</si>
  <si>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</si>
  <si>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</si>
  <si>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</si>
  <si>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</si>
  <si>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</si>
  <si>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</si>
  <si>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</si>
  <si>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</si>
  <si>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</si>
  <si>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</si>
  <si>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</si>
  <si>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</si>
  <si>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</si>
  <si>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</si>
  <si>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</si>
  <si>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</si>
  <si>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</si>
  <si>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</si>
  <si>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</si>
  <si>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</si>
  <si>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</si>
  <si>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</si>
  <si>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</si>
  <si>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</si>
  <si>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</si>
  <si>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</si>
  <si>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</si>
  <si>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</si>
  <si>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</si>
  <si>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</si>
  <si>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</si>
  <si>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</si>
  <si>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</si>
  <si>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</si>
  <si>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</si>
  <si>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</si>
  <si>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</si>
  <si>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</si>
  <si>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</si>
  <si>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</si>
  <si>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</si>
  <si>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</si>
  <si>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</si>
  <si>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</si>
  <si>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</si>
  <si>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</si>
  <si>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</si>
  <si>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</si>
  <si>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</si>
  <si>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</si>
  <si>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</si>
  <si>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</si>
  <si>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</si>
  <si>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</si>
  <si>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</si>
  <si>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</si>
  <si>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</si>
  <si>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</si>
  <si>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</si>
  <si>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</si>
  <si>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</si>
  <si>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</si>
  <si>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</si>
  <si>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</si>
  <si>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</si>
  <si>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</si>
  <si>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</si>
  <si>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</si>
  <si>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</si>
  <si>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</si>
  <si>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</si>
  <si>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</si>
  <si>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</si>
  <si>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</si>
  <si>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</si>
  <si>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</si>
  <si>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</si>
  <si>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</si>
  <si>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</si>
  <si>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</si>
  <si>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</si>
  <si>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</si>
  <si>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</si>
  <si>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</si>
  <si>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</si>
  <si>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</si>
  <si>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</si>
  <si>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</si>
  <si>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</si>
  <si>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</si>
  <si>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</si>
  <si>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</si>
  <si>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</si>
  <si>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</si>
  <si>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</si>
  <si>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</si>
  <si>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</si>
  <si>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</si>
  <si>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</si>
  <si>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</si>
  <si>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</si>
  <si>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</si>
  <si>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</si>
  <si>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</si>
  <si>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</si>
  <si>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</si>
  <si>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</si>
  <si>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</si>
  <si>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</si>
  <si>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</si>
  <si>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</si>
  <si>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</si>
  <si>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</si>
  <si>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</si>
  <si>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</si>
  <si>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</si>
  <si>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</si>
  <si>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</si>
  <si>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</si>
  <si>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</si>
  <si>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</si>
  <si>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</si>
  <si>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</si>
  <si>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</si>
  <si>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</si>
  <si>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</si>
  <si>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</si>
  <si>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</si>
  <si>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</si>
  <si>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</si>
  <si>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</si>
  <si>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</si>
  <si>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</si>
  <si>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</si>
  <si>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</si>
  <si>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</si>
  <si>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</si>
  <si>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</si>
  <si>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</si>
  <si>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</si>
  <si>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</si>
  <si>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</si>
  <si>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</si>
  <si>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</si>
  <si>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</si>
  <si>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</si>
  <si>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</si>
  <si>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</si>
  <si>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</si>
  <si>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</si>
  <si>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</si>
  <si>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</si>
  <si>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</si>
  <si>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</si>
  <si>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</si>
  <si>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</si>
  <si>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</si>
  <si>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</si>
  <si>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</si>
  <si>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</si>
  <si>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</si>
  <si>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</si>
  <si>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</si>
  <si>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</si>
  <si>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</si>
  <si>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</si>
  <si>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</si>
  <si>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</si>
  <si>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</si>
  <si>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</si>
  <si>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</si>
  <si>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</si>
  <si>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</si>
  <si>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</si>
  <si>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</si>
  <si>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</si>
  <si>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</si>
  <si>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</si>
  <si>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</si>
  <si>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</si>
  <si>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</si>
  <si>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</si>
  <si>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</si>
  <si>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</si>
  <si>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</si>
  <si>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</si>
  <si>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</si>
  <si>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</si>
  <si>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</si>
  <si>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</si>
  <si>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</si>
  <si>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</si>
  <si>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</si>
  <si>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</si>
  <si>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</si>
  <si>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</si>
  <si>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</si>
  <si>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</si>
  <si>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</si>
  <si>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</si>
  <si>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</si>
  <si>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</si>
  <si>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</si>
  <si>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</si>
  <si>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</si>
  <si>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</si>
  <si>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</si>
  <si>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</si>
  <si>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</si>
  <si>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</si>
  <si>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</si>
  <si>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</si>
  <si>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</si>
  <si>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</si>
  <si>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</si>
  <si>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</si>
  <si>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</si>
  <si>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</si>
  <si>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</si>
  <si>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</si>
  <si>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</si>
  <si>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</si>
  <si>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</si>
  <si>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</si>
  <si>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</si>
  <si>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</si>
  <si>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</si>
  <si>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</si>
  <si>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</si>
  <si>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</si>
  <si>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</si>
  <si>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</si>
  <si>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</si>
  <si>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</si>
  <si>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</si>
  <si>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</si>
  <si>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</si>
  <si>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</si>
  <si>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</si>
  <si>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</si>
  <si>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</si>
  <si>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</si>
  <si>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</si>
  <si>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</si>
  <si>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</si>
  <si>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</si>
  <si>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</si>
  <si>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</si>
  <si>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</si>
  <si>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</si>
  <si>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</si>
  <si>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</si>
  <si>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</si>
  <si>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</si>
  <si>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</si>
  <si>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</si>
  <si>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</si>
  <si>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</si>
  <si>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</si>
  <si>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</si>
  <si>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</si>
  <si>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</si>
  <si>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</si>
  <si>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</si>
  <si>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</si>
  <si>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</si>
  <si>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</si>
  <si>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</si>
  <si>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</si>
  <si>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</si>
  <si>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</si>
  <si>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</si>
  <si>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</si>
  <si>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</si>
  <si>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</si>
  <si>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</si>
  <si>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</si>
  <si>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</si>
  <si>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</si>
  <si>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</si>
  <si>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</si>
  <si>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</si>
  <si>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</si>
  <si>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</si>
  <si>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</si>
  <si>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</si>
  <si>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</si>
  <si>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</si>
  <si>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</si>
  <si>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</si>
  <si>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</si>
  <si>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</si>
  <si>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</si>
  <si>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</si>
  <si>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</si>
  <si>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</si>
  <si>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</si>
  <si>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</si>
  <si>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</si>
  <si>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</si>
  <si>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</si>
  <si>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</si>
  <si>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</si>
  <si>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</si>
  <si>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</si>
  <si>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</si>
  <si>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</si>
  <si>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</si>
  <si>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</si>
  <si>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</si>
  <si>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</si>
  <si>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</si>
  <si>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</si>
  <si>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</si>
  <si>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</si>
  <si>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</si>
  <si>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</si>
  <si>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</si>
  <si>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</si>
  <si>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</si>
  <si>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</si>
  <si>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</si>
  <si>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</si>
  <si>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</si>
  <si>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</si>
  <si>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</si>
  <si>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</si>
  <si>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</si>
  <si>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</si>
  <si>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</si>
  <si>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</si>
  <si>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</si>
  <si>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</si>
  <si>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</si>
  <si>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</si>
  <si>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</si>
  <si>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</si>
  <si>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</si>
  <si>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</si>
  <si>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</si>
  <si>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</si>
  <si>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</si>
  <si>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</si>
  <si>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</si>
  <si>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</si>
  <si>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</si>
  <si>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</si>
  <si>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</si>
  <si>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</si>
  <si>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</si>
  <si>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</si>
  <si>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</si>
  <si>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</si>
  <si>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</si>
  <si>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</si>
  <si>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</si>
  <si>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</si>
  <si>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</si>
  <si>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</si>
  <si>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</si>
  <si>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</si>
  <si>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</si>
  <si>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</si>
  <si>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</si>
  <si>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</si>
  <si>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</si>
  <si>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</si>
  <si>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</si>
  <si>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</si>
  <si>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</si>
  <si>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</si>
  <si>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</si>
  <si>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</si>
  <si>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</si>
  <si>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</si>
  <si>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</si>
  <si>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</si>
  <si>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</si>
  <si>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</si>
  <si>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</si>
  <si>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</si>
  <si>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</si>
  <si>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</si>
  <si>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</si>
  <si>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</si>
  <si>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</si>
  <si>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</si>
  <si>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</si>
  <si>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</si>
  <si>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</si>
  <si>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</si>
  <si>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</si>
  <si>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</si>
  <si>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</si>
  <si>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</si>
  <si>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</si>
  <si>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</si>
  <si>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</si>
  <si>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</si>
  <si>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</si>
  <si>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</si>
  <si>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</si>
  <si>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</si>
  <si>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</si>
  <si>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</si>
  <si>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</si>
  <si>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</si>
  <si>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</si>
  <si>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</si>
  <si>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</si>
  <si>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</si>
  <si>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</si>
  <si>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</si>
  <si>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</si>
  <si>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</si>
  <si>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</si>
  <si>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</si>
  <si>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</si>
  <si>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</si>
  <si>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</si>
  <si>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</si>
  <si>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</si>
  <si>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</si>
  <si>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</si>
  <si>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</si>
  <si>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</si>
  <si>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</si>
  <si>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</si>
  <si>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</si>
  <si>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</si>
  <si>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</si>
  <si>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</si>
  <si>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</si>
  <si>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</si>
  <si>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</si>
  <si>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</si>
  <si>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</si>
  <si>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</si>
  <si>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</si>
  <si>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</si>
  <si>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</si>
  <si>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</si>
  <si>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</si>
  <si>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</si>
  <si>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</si>
  <si>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</si>
  <si>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</si>
  <si>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</si>
  <si>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</si>
  <si>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</si>
  <si>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</si>
  <si>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</si>
  <si>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</si>
  <si>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</si>
  <si>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</si>
  <si>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</si>
  <si>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</si>
  <si>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</si>
  <si>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</si>
  <si>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</si>
  <si>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</si>
  <si>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</si>
  <si>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</si>
  <si>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</si>
  <si>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</si>
  <si>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</si>
  <si>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</si>
  <si>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</si>
  <si>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</si>
  <si>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</si>
  <si>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</si>
  <si>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</si>
  <si>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</si>
  <si>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</si>
  <si>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</si>
  <si>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</si>
  <si>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</si>
  <si>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</si>
  <si>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</si>
  <si>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</si>
  <si>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</si>
  <si>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</si>
  <si>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</si>
  <si>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</si>
  <si>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</si>
  <si>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</si>
  <si>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</si>
  <si>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</si>
  <si>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</si>
  <si>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</si>
  <si>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</si>
  <si>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</si>
  <si>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</si>
  <si>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</si>
  <si>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</si>
  <si>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</si>
  <si>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</si>
  <si>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</si>
  <si>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</si>
  <si>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</si>
  <si>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</si>
  <si>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</si>
  <si>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</si>
  <si>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</si>
  <si>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</si>
  <si>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</si>
  <si>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</si>
  <si>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</si>
  <si>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</si>
  <si>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</si>
  <si>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</si>
  <si>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</si>
  <si>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</si>
  <si>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</si>
  <si>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</si>
  <si>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</si>
  <si>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</si>
  <si>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</si>
  <si>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</si>
  <si>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</si>
  <si>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</si>
  <si>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</si>
  <si>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</si>
  <si>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</si>
  <si>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</si>
  <si>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</si>
  <si>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</si>
  <si>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</si>
  <si>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</si>
  <si>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</si>
  <si>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</si>
  <si>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</si>
  <si>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</si>
  <si>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</si>
  <si>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</si>
  <si>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</si>
  <si>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</si>
  <si>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</si>
  <si>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</si>
  <si>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</si>
  <si>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</si>
  <si>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</si>
  <si>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</si>
  <si>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</si>
  <si>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</si>
  <si>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</si>
  <si>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</si>
  <si>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</si>
  <si>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</si>
  <si>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</si>
  <si>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</si>
  <si>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</si>
  <si>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</si>
  <si>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</si>
  <si>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</si>
  <si>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</si>
  <si>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</si>
  <si>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</si>
  <si>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</si>
  <si>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</si>
  <si>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</si>
  <si>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</si>
  <si>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</si>
  <si>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</si>
  <si>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</si>
  <si>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</si>
  <si>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</si>
  <si>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</si>
  <si>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</si>
  <si>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</si>
  <si>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</si>
  <si>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</si>
  <si>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</si>
  <si>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</si>
  <si>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</si>
  <si>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</si>
  <si>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</si>
  <si>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</si>
  <si>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</si>
  <si>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</si>
  <si>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</si>
  <si>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</si>
  <si>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</si>
  <si>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</si>
  <si>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</si>
  <si>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</si>
  <si>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</si>
  <si>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</si>
  <si>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</si>
  <si>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</si>
  <si>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</si>
  <si>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</si>
  <si>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</si>
  <si>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</si>
  <si>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</si>
  <si>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</si>
  <si>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</si>
  <si>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</si>
  <si>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</si>
  <si>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</si>
  <si>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</si>
  <si>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</si>
  <si>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</si>
  <si>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</si>
  <si>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</si>
  <si>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</si>
  <si>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</si>
  <si>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</si>
  <si>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</si>
  <si>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</si>
  <si>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</si>
  <si>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</si>
  <si>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</si>
  <si>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</si>
  <si>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</si>
  <si>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</si>
  <si>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</si>
  <si>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</si>
  <si>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</si>
  <si>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</si>
  <si>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</si>
  <si>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</si>
  <si>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</si>
  <si>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</si>
  <si>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</si>
  <si>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</si>
  <si>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</si>
  <si>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</si>
  <si>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</si>
  <si>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</si>
  <si>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</si>
  <si>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</si>
  <si>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</si>
  <si>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</si>
  <si>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</si>
  <si>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</si>
  <si>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</si>
  <si>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</si>
  <si>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</si>
  <si>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</si>
  <si>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</si>
  <si>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</si>
  <si>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</si>
  <si>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</si>
  <si>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</si>
  <si>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</si>
  <si>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</si>
  <si>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</si>
  <si>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</si>
  <si>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</si>
  <si>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</si>
  <si>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</si>
  <si>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</si>
  <si>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</si>
  <si>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</si>
  <si>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</si>
  <si>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</si>
  <si>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</si>
  <si>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</si>
  <si>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</si>
  <si>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</si>
  <si>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</si>
  <si>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</si>
  <si>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</si>
  <si>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</si>
  <si>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</si>
  <si>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</si>
  <si>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</si>
  <si>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</si>
  <si>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</si>
  <si>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</si>
  <si>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</si>
  <si>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</si>
  <si>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</si>
  <si>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</si>
  <si>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</si>
  <si>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</si>
  <si>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</si>
  <si>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</si>
  <si>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</si>
  <si>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</si>
  <si>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</si>
  <si>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</si>
  <si>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</si>
  <si>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</si>
  <si>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</si>
  <si>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</si>
  <si>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</si>
  <si>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</si>
  <si>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</si>
  <si>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</si>
  <si>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</si>
  <si>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</si>
  <si>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</si>
  <si>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</si>
  <si>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</si>
  <si>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</si>
  <si>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</si>
  <si>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</si>
  <si>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</si>
  <si>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</si>
  <si>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</si>
  <si>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</si>
  <si>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</si>
  <si>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</si>
  <si>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</si>
  <si>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</si>
  <si>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</si>
  <si>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</si>
  <si>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</si>
  <si>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</si>
  <si>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</si>
  <si>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</si>
  <si>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</si>
  <si>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</si>
  <si>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</si>
  <si>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</si>
  <si>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</si>
  <si>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</si>
  <si>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</si>
  <si>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</si>
  <si>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</si>
  <si>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</si>
  <si>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</si>
  <si>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</si>
  <si>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</si>
  <si>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</si>
  <si>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</si>
  <si>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</si>
  <si>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</si>
  <si>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</si>
  <si>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</si>
  <si>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</si>
  <si>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</si>
  <si>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</si>
  <si>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</si>
  <si>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</si>
  <si>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</si>
  <si>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</si>
  <si>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</si>
  <si>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</si>
  <si>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</si>
  <si>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</si>
  <si>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</si>
  <si>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</si>
  <si>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</si>
  <si>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</si>
  <si>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</si>
  <si>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</si>
  <si>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</si>
  <si>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</si>
  <si>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</si>
  <si>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</si>
  <si>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</si>
  <si>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</si>
  <si>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</si>
  <si>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</si>
  <si>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</si>
  <si>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</si>
  <si>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</si>
  <si>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</si>
  <si>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</si>
  <si>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</si>
  <si>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</si>
  <si>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</si>
  <si>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</si>
  <si>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</si>
  <si>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</si>
  <si>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</si>
  <si>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</si>
  <si>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</si>
  <si>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</si>
  <si>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</si>
  <si>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</si>
  <si>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</si>
  <si>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</si>
  <si>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</si>
  <si>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</si>
  <si>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</si>
  <si>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</si>
  <si>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</si>
  <si>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</si>
  <si>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</si>
  <si>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</si>
  <si>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</si>
  <si>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</si>
  <si>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</si>
  <si>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</si>
  <si>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</si>
  <si>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</si>
  <si>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</si>
  <si>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</si>
  <si>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</si>
  <si>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</si>
  <si>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</si>
  <si>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</si>
  <si>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</si>
  <si>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</si>
  <si>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</si>
  <si>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</si>
  <si>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</si>
  <si>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</si>
  <si>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</si>
  <si>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</si>
  <si>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</si>
  <si>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</si>
  <si>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</si>
  <si>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</si>
  <si>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</si>
  <si>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</si>
  <si>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</si>
  <si>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</si>
  <si>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</si>
  <si>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</si>
  <si>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</si>
  <si>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</si>
  <si>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</si>
  <si>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</si>
  <si>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</si>
  <si>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</si>
  <si>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</si>
  <si>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</si>
  <si>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</si>
  <si>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</si>
  <si>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</si>
  <si>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</si>
  <si>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</si>
  <si>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</si>
  <si>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</si>
  <si>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</si>
  <si>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</si>
  <si>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</si>
  <si>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</si>
  <si>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</si>
  <si>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</si>
  <si>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</si>
  <si>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</si>
  <si>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</si>
  <si>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</si>
  <si>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</si>
  <si>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</si>
  <si>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</si>
  <si>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</si>
  <si>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</si>
  <si>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</si>
  <si>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</si>
  <si>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</si>
  <si>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</si>
  <si>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</si>
  <si>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</si>
  <si>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</si>
  <si>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</si>
  <si>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</si>
  <si>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</si>
  <si>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</si>
  <si>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</si>
  <si>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</si>
  <si>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</si>
  <si>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</si>
  <si>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</si>
  <si>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</si>
  <si>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</si>
  <si>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</si>
  <si>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</si>
  <si>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</si>
  <si>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</si>
  <si>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</si>
  <si>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</si>
  <si>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</si>
  <si>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</si>
  <si>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</si>
  <si>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</si>
  <si>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</si>
  <si>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</si>
  <si>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</si>
  <si>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</si>
  <si>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</si>
  <si>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</si>
  <si>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</si>
  <si>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</si>
  <si>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</si>
  <si>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</si>
  <si>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</si>
  <si>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</si>
  <si>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</si>
  <si>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</si>
  <si>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</si>
  <si>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</si>
  <si>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</si>
  <si>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</si>
  <si>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</si>
  <si>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</si>
  <si>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</si>
  <si>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</si>
  <si>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</si>
  <si>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</si>
  <si>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</si>
  <si>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</si>
  <si>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</si>
  <si>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</si>
  <si>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</si>
  <si>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</si>
  <si>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</si>
  <si>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</si>
  <si>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</si>
  <si>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</si>
  <si>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</si>
  <si>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</si>
  <si>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</si>
  <si>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</si>
  <si>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</si>
  <si>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</si>
  <si>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</si>
  <si>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</si>
  <si>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</si>
  <si>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</si>
  <si>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</si>
  <si>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</si>
  <si>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</si>
  <si>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</si>
  <si>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</si>
  <si>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</si>
  <si>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</si>
  <si>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</si>
  <si>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</si>
  <si>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</si>
  <si>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</si>
  <si>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</si>
  <si>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</si>
  <si>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</si>
  <si>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</si>
  <si>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</si>
  <si>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</si>
  <si>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</si>
  <si>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</si>
  <si>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</si>
  <si>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</si>
  <si>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</si>
  <si>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</si>
  <si>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</si>
  <si>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</si>
  <si>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</si>
  <si>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</si>
  <si>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</si>
  <si>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</si>
  <si>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</si>
  <si>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</si>
  <si>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</si>
  <si>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</si>
  <si>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</si>
  <si>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</si>
  <si>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</si>
  <si>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</si>
  <si>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</si>
  <si>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</si>
  <si>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</si>
  <si>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</si>
  <si>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</si>
  <si>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</si>
  <si>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</si>
  <si>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</si>
  <si>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</si>
  <si>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</si>
  <si>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</si>
  <si>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</si>
  <si>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</si>
  <si>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</si>
  <si>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</si>
  <si>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</si>
  <si>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</si>
  <si>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</si>
  <si>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</si>
  <si>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</si>
  <si>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</si>
  <si>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</si>
  <si>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</si>
  <si>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</si>
  <si>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</si>
  <si>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</si>
  <si>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</si>
  <si>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</si>
  <si>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</si>
  <si>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</si>
  <si>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</si>
  <si>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</si>
  <si>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</si>
  <si>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</si>
  <si>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</si>
  <si>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</si>
  <si>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</si>
  <si>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</si>
  <si>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</si>
  <si>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</si>
  <si>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</si>
  <si>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</si>
  <si>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</si>
  <si>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</si>
  <si>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</si>
  <si>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</si>
  <si>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</si>
  <si>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</si>
  <si>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</si>
  <si>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</si>
  <si>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</si>
  <si>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</si>
  <si>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</si>
  <si>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</si>
  <si>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</si>
  <si>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</si>
  <si>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</si>
  <si>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</si>
  <si>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</si>
  <si>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</si>
  <si>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</si>
  <si>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</si>
  <si>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</si>
  <si>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</si>
  <si>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</si>
  <si>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</si>
  <si>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</si>
  <si>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</si>
  <si>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</si>
  <si>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</si>
  <si>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</si>
  <si>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</si>
  <si>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</si>
  <si>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</si>
  <si>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</si>
  <si>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</si>
  <si>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</si>
  <si>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</si>
  <si>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</si>
  <si>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</si>
  <si>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</si>
  <si>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</si>
  <si>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</si>
  <si>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</si>
  <si>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</si>
  <si>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</si>
  <si>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</si>
  <si>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</si>
  <si>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</si>
  <si>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</si>
  <si>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</si>
  <si>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</si>
  <si>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</si>
  <si>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</si>
  <si>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</si>
  <si>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</si>
  <si>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</si>
  <si>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</si>
  <si>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</si>
  <si>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</si>
  <si>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</si>
  <si>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</si>
  <si>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</si>
  <si>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</si>
  <si>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</si>
  <si>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</si>
  <si>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</si>
  <si>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</si>
  <si>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</si>
  <si>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</si>
  <si>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</si>
  <si>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</si>
  <si>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</si>
  <si>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</si>
  <si>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</si>
  <si>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</si>
  <si>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</si>
  <si>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</si>
  <si>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</si>
  <si>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</si>
  <si>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</si>
  <si>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</si>
  <si>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</si>
  <si>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</si>
  <si>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</si>
  <si>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</si>
  <si>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</si>
  <si>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</si>
  <si>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</si>
  <si>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</si>
  <si>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</si>
  <si>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</si>
  <si>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</si>
  <si>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</si>
  <si>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</si>
  <si>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</si>
  <si>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</si>
  <si>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</si>
  <si>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</si>
  <si>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</si>
  <si>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</si>
  <si>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</si>
  <si>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</si>
  <si>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</si>
  <si>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</si>
  <si>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</si>
  <si>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</si>
  <si>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</si>
  <si>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</si>
  <si>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</si>
  <si>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</si>
  <si>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</si>
  <si>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</si>
  <si>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</si>
  <si>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</si>
  <si>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</si>
  <si>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</si>
  <si>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</si>
  <si>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</si>
  <si>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</si>
  <si>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</si>
  <si>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</si>
  <si>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</si>
  <si>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</si>
  <si>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</si>
  <si>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</si>
  <si>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</si>
  <si>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</si>
  <si>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</si>
  <si>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</si>
  <si>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</si>
  <si>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</si>
  <si>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</si>
  <si>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</si>
  <si>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</si>
  <si>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</si>
  <si>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</si>
  <si>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</si>
  <si>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</si>
  <si>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</si>
  <si>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</si>
  <si>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</si>
  <si>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</si>
  <si>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</si>
  <si>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</si>
  <si>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</si>
  <si>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</si>
  <si>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</si>
  <si>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</si>
  <si>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</si>
  <si>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</si>
  <si>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</si>
  <si>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</si>
  <si>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</si>
  <si>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</si>
  <si>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</si>
  <si>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</si>
  <si>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</si>
  <si>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</si>
  <si>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</si>
  <si>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</si>
  <si>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</si>
  <si>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</si>
  <si>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</si>
  <si>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</si>
  <si>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</si>
  <si>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</si>
  <si>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</si>
  <si>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</si>
  <si>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</si>
  <si>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</si>
  <si>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</si>
  <si>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</si>
  <si>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</si>
  <si>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</si>
  <si>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</si>
  <si>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</si>
  <si>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</si>
  <si>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</si>
  <si>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</si>
  <si>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</si>
  <si>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</si>
  <si>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</si>
  <si>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</si>
  <si>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</si>
  <si>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</si>
  <si>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</si>
  <si>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</si>
  <si>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</si>
  <si>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</si>
  <si>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</si>
  <si>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</si>
  <si>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</si>
  <si>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</si>
  <si>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</si>
  <si>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</si>
  <si>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</si>
  <si>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</si>
  <si>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</si>
  <si>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</si>
  <si>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</si>
  <si>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</si>
  <si>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</si>
  <si>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</si>
  <si>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</si>
  <si>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</si>
  <si>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</si>
  <si>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</si>
  <si>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</si>
  <si>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</si>
  <si>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</si>
  <si>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</si>
  <si>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</si>
  <si>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</si>
  <si>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</si>
  <si>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</si>
  <si>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</si>
  <si>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</si>
  <si>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</si>
  <si>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</si>
  <si>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</si>
  <si>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</si>
  <si>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</si>
  <si>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</si>
  <si>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</si>
  <si>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</si>
  <si>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</si>
  <si>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</si>
  <si>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</si>
  <si>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</si>
  <si>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</si>
  <si>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</si>
  <si>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</si>
  <si>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</si>
  <si>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</si>
  <si>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</si>
  <si>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</si>
  <si>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</si>
  <si>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</si>
  <si>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</si>
  <si>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</si>
  <si>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</si>
  <si>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</si>
  <si>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</si>
  <si>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</si>
  <si>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</si>
  <si>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</si>
  <si>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</si>
  <si>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</si>
  <si>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</si>
  <si>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</si>
  <si>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</si>
  <si>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</si>
  <si>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</si>
  <si>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</si>
  <si>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</si>
  <si>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</si>
  <si>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</si>
  <si>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</si>
  <si>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</si>
  <si>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</si>
  <si>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</si>
  <si>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</si>
  <si>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</si>
  <si>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</si>
  <si>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</si>
  <si>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</si>
  <si>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</si>
  <si>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</si>
  <si>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</si>
  <si>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</si>
  <si>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</si>
  <si>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</si>
  <si>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</si>
  <si>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</si>
  <si>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</si>
  <si>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</si>
  <si>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</si>
  <si>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</si>
  <si>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</si>
  <si>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</si>
  <si>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</si>
  <si>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</si>
  <si>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</si>
  <si>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</si>
  <si>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</si>
  <si>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</si>
  <si>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</si>
  <si>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</si>
  <si>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</si>
  <si>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</si>
  <si>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</si>
  <si>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</si>
  <si>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</si>
  <si>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</si>
  <si>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</si>
  <si>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</si>
  <si>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</si>
  <si>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</si>
  <si>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</si>
  <si>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</si>
  <si>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</si>
  <si>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</si>
  <si>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</si>
  <si>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</si>
  <si>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</si>
  <si>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</si>
  <si>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</si>
  <si>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</si>
  <si>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</si>
  <si>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</si>
  <si>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</si>
  <si>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</si>
  <si>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</si>
  <si>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</si>
  <si>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</si>
  <si>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</si>
  <si>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</si>
  <si>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</si>
  <si>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</si>
  <si>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</si>
  <si>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</si>
  <si>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</si>
  <si>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</si>
  <si>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</si>
  <si>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</si>
  <si>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</si>
  <si>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</si>
  <si>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</si>
  <si>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</si>
  <si>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</si>
  <si>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</si>
  <si>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</si>
  <si>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</si>
  <si>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</si>
  <si>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</si>
  <si>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</si>
  <si>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</si>
  <si>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</si>
  <si>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</si>
  <si>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</si>
  <si>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</si>
  <si>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</si>
  <si>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</si>
  <si>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</si>
  <si>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</si>
  <si>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</si>
  <si>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</si>
  <si>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</si>
  <si>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</si>
  <si>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</si>
  <si>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</si>
  <si>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</si>
  <si>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</si>
  <si>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</si>
  <si>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</si>
  <si>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</si>
  <si>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</si>
  <si>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</si>
  <si>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</si>
  <si>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</si>
  <si>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</si>
  <si>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</si>
  <si>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</si>
  <si>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</si>
  <si>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</si>
  <si>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</si>
  <si>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</si>
  <si>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</si>
  <si>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</si>
  <si>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</si>
  <si>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</si>
  <si>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</si>
  <si>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</si>
  <si>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</si>
  <si>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</si>
  <si>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</si>
  <si>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</si>
  <si>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</si>
  <si>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</si>
  <si>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</si>
  <si>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</si>
  <si>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</si>
  <si>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</si>
  <si>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</si>
  <si>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</si>
  <si>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</si>
  <si>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</si>
  <si>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</si>
  <si>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</si>
  <si>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</si>
  <si>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</si>
  <si>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</si>
  <si>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</si>
  <si>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</si>
  <si>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</si>
  <si>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</si>
  <si>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</si>
  <si>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</si>
  <si>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</si>
  <si>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</si>
  <si>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</si>
  <si>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</si>
  <si>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</si>
  <si>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</si>
  <si>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</si>
  <si>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</si>
  <si>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</si>
  <si>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</si>
  <si>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</si>
  <si>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</si>
  <si>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</si>
  <si>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</si>
  <si>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</si>
  <si>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</si>
  <si>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</si>
  <si>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</si>
  <si>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</si>
  <si>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</si>
  <si>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</si>
  <si>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</si>
  <si>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</si>
  <si>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</si>
  <si>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</si>
  <si>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</si>
  <si>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</si>
  <si>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</si>
  <si>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</si>
  <si>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</si>
  <si>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</si>
  <si>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</si>
  <si>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</si>
  <si>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</si>
  <si>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</si>
  <si>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</si>
  <si>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</si>
  <si>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</si>
  <si>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</si>
  <si>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</si>
  <si>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</si>
  <si>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</si>
  <si>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</si>
  <si>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</si>
  <si>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</si>
  <si>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</si>
  <si>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</si>
  <si>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</si>
  <si>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</si>
  <si>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</si>
  <si>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</si>
  <si>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</si>
  <si>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</si>
  <si>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</si>
  <si>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</si>
  <si>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</si>
  <si>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</si>
  <si>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</si>
  <si>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</si>
  <si>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</si>
  <si>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</si>
  <si>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</si>
  <si>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</si>
  <si>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</si>
  <si>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</si>
  <si>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</si>
  <si>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</si>
  <si>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</si>
  <si>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</si>
  <si>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</si>
  <si>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</si>
  <si>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</si>
  <si>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</si>
  <si>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</si>
  <si>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</si>
  <si>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</si>
  <si>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</si>
  <si>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</si>
  <si>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</si>
  <si>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</si>
  <si>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</si>
  <si>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</si>
  <si>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</si>
  <si>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</si>
  <si>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</si>
  <si>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</si>
  <si>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</si>
  <si>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</si>
  <si>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</si>
  <si>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</si>
  <si>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</si>
  <si>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</si>
  <si>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</si>
  <si>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</si>
  <si>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</si>
  <si>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</si>
  <si>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</si>
  <si>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</si>
  <si>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</si>
  <si>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</si>
  <si>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</si>
  <si>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</si>
  <si>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</si>
  <si>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</si>
  <si>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</si>
  <si>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</si>
  <si>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</si>
  <si>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</si>
  <si>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</si>
  <si>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</si>
  <si>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</si>
  <si>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</si>
  <si>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</si>
  <si>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</si>
  <si>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</si>
  <si>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</si>
  <si>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</si>
  <si>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</si>
  <si>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</si>
  <si>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</si>
  <si>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</si>
  <si>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</si>
  <si>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</si>
  <si>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</si>
  <si>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</si>
  <si>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</si>
  <si>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</si>
  <si>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</si>
  <si>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</si>
  <si>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</si>
  <si>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</si>
  <si>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</si>
  <si>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</si>
  <si>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</si>
  <si>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</si>
  <si>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</si>
  <si>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</si>
  <si>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</si>
  <si>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</si>
  <si>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</si>
  <si>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</si>
  <si>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</si>
  <si>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</si>
  <si>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</si>
  <si>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</si>
  <si>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</si>
  <si>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</si>
  <si>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</si>
  <si>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</si>
  <si>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</si>
  <si>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</si>
  <si>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</si>
  <si>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</si>
  <si>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</si>
  <si>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</si>
  <si>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</si>
  <si>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</si>
  <si>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</si>
  <si>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</si>
  <si>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</si>
  <si>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</si>
  <si>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</si>
  <si>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</si>
  <si>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</si>
  <si>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</si>
  <si>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</si>
  <si>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</si>
  <si>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</si>
  <si>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</si>
  <si>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</si>
  <si>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</si>
  <si>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</si>
  <si>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</si>
  <si>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</si>
  <si>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</si>
  <si>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</si>
  <si>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</si>
  <si>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</si>
  <si>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</si>
  <si>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</si>
  <si>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</si>
  <si>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</si>
  <si>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</si>
  <si>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</si>
  <si>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</si>
  <si>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</si>
  <si>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</si>
  <si>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</si>
  <si>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</si>
  <si>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</si>
  <si>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</si>
  <si>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</si>
  <si>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</si>
  <si>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</si>
  <si>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</si>
  <si>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</si>
  <si>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</si>
  <si>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</si>
  <si>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</si>
  <si>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</si>
  <si>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</si>
  <si>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</si>
  <si>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</si>
  <si>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</si>
  <si>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</si>
  <si>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</si>
  <si>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</si>
  <si>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</si>
  <si>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</si>
  <si>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</si>
  <si>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</si>
  <si>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</si>
  <si>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</si>
  <si>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</si>
  <si>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</si>
  <si>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</si>
  <si>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</si>
  <si>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</si>
  <si>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</si>
  <si>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</si>
  <si>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</si>
  <si>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</si>
  <si>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</si>
  <si>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</si>
  <si>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</si>
  <si>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</si>
  <si>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</si>
  <si>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</si>
  <si>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</si>
  <si>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</si>
  <si>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</si>
  <si>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</si>
  <si>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</si>
  <si>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</si>
  <si>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</si>
  <si>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</si>
  <si>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</si>
  <si>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</si>
  <si>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</si>
  <si>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</si>
  <si>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</si>
  <si>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</si>
  <si>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</si>
  <si>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</si>
  <si>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</si>
  <si>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</si>
  <si>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</si>
  <si>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</si>
  <si>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</si>
  <si>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</si>
  <si>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</si>
  <si>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</si>
  <si>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</si>
  <si>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</si>
  <si>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</si>
  <si>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</si>
  <si>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</si>
  <si>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</si>
  <si>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</si>
  <si>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</si>
  <si>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</si>
  <si>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</si>
  <si>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</si>
  <si>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</si>
  <si>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</si>
  <si>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</si>
  <si>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</si>
  <si>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</si>
  <si>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</si>
  <si>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</si>
  <si>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</si>
  <si>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</si>
  <si>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</si>
  <si>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</si>
  <si>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</si>
  <si>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</si>
  <si>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</si>
  <si>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</si>
  <si>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</si>
  <si>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</si>
  <si>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</si>
  <si>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</si>
  <si>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</si>
  <si>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</si>
  <si>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</si>
  <si>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</si>
  <si>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</si>
  <si>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</si>
  <si>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</si>
  <si>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</si>
  <si>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</si>
  <si>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</si>
  <si>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</si>
  <si>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</si>
  <si>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</si>
  <si>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</si>
  <si>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</si>
  <si>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</si>
  <si>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</si>
  <si>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</si>
  <si>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</si>
  <si>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</si>
  <si>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</si>
  <si>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</si>
  <si>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</si>
  <si>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</si>
  <si>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</si>
  <si>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</si>
  <si>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</si>
  <si>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</si>
  <si>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</si>
  <si>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</si>
  <si>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</si>
  <si>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</si>
  <si>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</si>
  <si>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</si>
  <si>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</si>
  <si>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</si>
  <si>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</si>
  <si>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</si>
  <si>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</si>
  <si>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</si>
  <si>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</si>
  <si>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</si>
  <si>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</si>
  <si>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</si>
  <si>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</si>
  <si>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</si>
  <si>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</si>
  <si>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</si>
  <si>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</si>
  <si>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</si>
  <si>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</si>
  <si>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</si>
  <si>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</si>
  <si>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</si>
  <si>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</si>
  <si>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</si>
  <si>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</si>
  <si>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</si>
  <si>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</si>
  <si>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</si>
  <si>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</si>
  <si>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</si>
  <si>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</si>
  <si>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</si>
  <si>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</si>
  <si>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</si>
  <si>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</si>
  <si>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</si>
  <si>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</si>
  <si>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</si>
  <si>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</si>
  <si>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</si>
  <si>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</si>
  <si>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</si>
  <si>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</si>
  <si>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</si>
  <si>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</si>
  <si>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</si>
  <si>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</si>
  <si>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</si>
  <si>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</si>
  <si>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</si>
  <si>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</si>
  <si>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</si>
  <si>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</si>
  <si>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</si>
  <si>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</si>
  <si>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</si>
  <si>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</si>
  <si>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</si>
  <si>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</si>
  <si>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</si>
  <si>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</si>
  <si>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</si>
  <si>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</si>
  <si>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</si>
  <si>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</si>
  <si>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</si>
  <si>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</si>
  <si>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</si>
  <si>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</si>
  <si>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</si>
  <si>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</si>
  <si>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</si>
  <si>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</si>
  <si>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</si>
  <si>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</si>
  <si>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</si>
  <si>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</si>
  <si>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</si>
  <si>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</si>
  <si>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</si>
  <si>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</si>
  <si>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</si>
  <si>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</si>
  <si>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</si>
  <si>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</si>
  <si>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</si>
  <si>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</si>
  <si>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</si>
  <si>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</si>
  <si>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</si>
  <si>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</si>
  <si>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</si>
  <si>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</si>
  <si>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</si>
  <si>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</si>
  <si>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</si>
  <si>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</si>
  <si>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</si>
  <si>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</si>
  <si>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</si>
  <si>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</si>
  <si>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</si>
  <si>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</si>
  <si>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</si>
  <si>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</si>
  <si>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</si>
  <si>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</si>
  <si>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</si>
  <si>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</si>
  <si>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</si>
  <si>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</si>
  <si>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</si>
  <si>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</si>
  <si>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</si>
  <si>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</si>
  <si>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</si>
  <si>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</si>
  <si>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</si>
  <si>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</si>
  <si>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</si>
  <si>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</si>
  <si>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</si>
  <si>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</si>
  <si>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</si>
  <si>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</si>
  <si>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</si>
  <si>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</si>
  <si>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</si>
  <si>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</si>
  <si>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</si>
  <si>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</si>
  <si>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</si>
  <si>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</si>
  <si>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</si>
  <si>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</si>
  <si>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</si>
  <si>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</si>
  <si>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</si>
  <si>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</si>
  <si>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</si>
  <si>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</si>
  <si>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</si>
  <si>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</si>
  <si>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</si>
  <si>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</si>
  <si>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</si>
  <si>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</si>
  <si>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</si>
  <si>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</si>
  <si>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</si>
  <si>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</si>
  <si>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</si>
  <si>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</si>
  <si>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</si>
  <si>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</si>
  <si>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</si>
  <si>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</si>
  <si>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</si>
  <si>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</si>
  <si>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</si>
  <si>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</si>
  <si>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</si>
  <si>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</si>
  <si>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</si>
  <si>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</si>
  <si>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</si>
  <si>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</si>
  <si>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</si>
  <si>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</si>
  <si>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</si>
  <si>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</si>
  <si>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</si>
  <si>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</si>
  <si>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</si>
  <si>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</si>
  <si>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</si>
  <si>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</si>
  <si>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</si>
  <si>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</si>
  <si>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</si>
  <si>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</si>
  <si>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</si>
  <si>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</si>
  <si>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</si>
  <si>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</si>
  <si>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</si>
  <si>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</si>
  <si>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</si>
  <si>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</si>
  <si>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</si>
  <si>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</si>
  <si>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</si>
  <si>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</si>
  <si>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</si>
  <si>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</si>
  <si>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</si>
  <si>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</si>
  <si>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</si>
  <si>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</si>
  <si>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</si>
  <si>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</si>
  <si>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</si>
  <si>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</si>
  <si>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</si>
  <si>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</si>
  <si>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</si>
  <si>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</si>
  <si>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</si>
  <si>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</si>
  <si>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</si>
  <si>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</si>
  <si>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</si>
  <si>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</si>
  <si>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</si>
  <si>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</si>
  <si>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</si>
  <si>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</si>
  <si>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</si>
  <si>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</si>
  <si>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</si>
  <si>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</si>
  <si>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</si>
  <si>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</si>
  <si>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</si>
  <si>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</si>
  <si>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</si>
  <si>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</si>
  <si>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</si>
  <si>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</si>
  <si>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</si>
  <si>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</si>
  <si>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</si>
  <si>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</si>
  <si>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</si>
  <si>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</si>
  <si>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</si>
  <si>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</si>
  <si>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</si>
  <si>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</si>
  <si>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</si>
  <si>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</si>
  <si>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</si>
  <si>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</si>
  <si>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</si>
  <si>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</si>
  <si>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</si>
  <si>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</si>
  <si>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</si>
  <si>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</si>
  <si>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</si>
  <si>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</si>
  <si>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</si>
  <si>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</si>
  <si>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</si>
  <si>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</si>
  <si>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</si>
  <si>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</si>
  <si>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</si>
  <si>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</si>
  <si>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</si>
  <si>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</si>
  <si>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</si>
  <si>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</si>
  <si>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</si>
  <si>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</si>
  <si>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</si>
  <si>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</si>
  <si>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</si>
  <si>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</si>
  <si>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</si>
  <si>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</si>
  <si>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</si>
  <si>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</si>
  <si>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</si>
  <si>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</si>
  <si>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</si>
  <si>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</si>
  <si>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</si>
  <si>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</si>
  <si>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</si>
  <si>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</si>
  <si>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</si>
  <si>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</si>
  <si>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</si>
  <si>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</si>
  <si>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</si>
  <si>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</si>
  <si>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</si>
  <si>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</si>
  <si>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</si>
  <si>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</si>
  <si>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</si>
  <si>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</si>
  <si>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</si>
  <si>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</si>
  <si>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</si>
  <si>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</si>
  <si>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</si>
  <si>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</si>
  <si>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</si>
  <si>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</si>
  <si>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</si>
  <si>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</si>
  <si>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</si>
  <si>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</si>
  <si>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</si>
  <si>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</si>
  <si>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</si>
  <si>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</si>
  <si>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</si>
  <si>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</si>
  <si>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</si>
  <si>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</si>
  <si>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</si>
  <si>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</si>
  <si>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</si>
  <si>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</si>
  <si>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</si>
  <si>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</si>
  <si>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</si>
  <si>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</si>
  <si>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</si>
  <si>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</si>
  <si>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</si>
  <si>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</si>
  <si>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</si>
  <si>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</si>
  <si>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</si>
  <si>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</si>
  <si>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</si>
  <si>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</si>
  <si>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</si>
  <si>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</si>
  <si>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</si>
  <si>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</si>
  <si>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</si>
  <si>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</si>
  <si>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</si>
  <si>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</si>
  <si>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</si>
  <si>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</si>
  <si>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</si>
  <si>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</si>
  <si>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</si>
  <si>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</si>
  <si>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</si>
  <si>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</si>
  <si>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</si>
  <si>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</si>
  <si>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</si>
  <si>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</si>
  <si>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</si>
  <si>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</si>
  <si>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</si>
  <si>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</si>
  <si>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</si>
  <si>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</si>
  <si>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</si>
  <si>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</si>
  <si>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</si>
  <si>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</si>
  <si>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</si>
  <si>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</si>
  <si>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</si>
  <si>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</si>
  <si>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</si>
  <si>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</si>
  <si>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</si>
  <si>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</si>
  <si>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</si>
  <si>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</si>
  <si>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</si>
  <si>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</si>
  <si>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</si>
  <si>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</si>
  <si>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</si>
  <si>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</si>
  <si>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</si>
  <si>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</si>
  <si>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</si>
  <si>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</si>
  <si>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</si>
  <si>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</si>
  <si>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</si>
  <si>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</si>
  <si>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</si>
  <si>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</si>
  <si>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</si>
  <si>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</si>
  <si>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</si>
  <si>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</si>
  <si>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</si>
  <si>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</si>
  <si>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</si>
  <si>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</si>
  <si>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</si>
  <si>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</si>
  <si>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</si>
  <si>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</si>
  <si>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</si>
  <si>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</si>
  <si>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</si>
  <si>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</si>
  <si>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</si>
  <si>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</si>
  <si>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</si>
  <si>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</si>
  <si>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</si>
  <si>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</si>
  <si>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</si>
  <si>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</si>
  <si>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</si>
  <si>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</si>
  <si>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</si>
  <si>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</si>
  <si>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</si>
  <si>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</si>
  <si>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</si>
  <si>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</si>
  <si>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</si>
  <si>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</si>
  <si>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</si>
  <si>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</si>
  <si>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</si>
  <si>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</si>
  <si>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</si>
  <si>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</si>
  <si>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</si>
  <si>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</si>
  <si>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</si>
  <si>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</si>
  <si>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</si>
  <si>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</si>
  <si>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</si>
  <si>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</si>
  <si>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</si>
  <si>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</si>
  <si>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</si>
  <si>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</si>
  <si>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</si>
  <si>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</si>
  <si>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</si>
  <si>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</si>
  <si>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</si>
  <si>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</si>
  <si>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</si>
  <si>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</si>
  <si>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</si>
  <si>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</si>
  <si>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</si>
  <si>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</si>
  <si>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</si>
  <si>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</si>
  <si>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</si>
  <si>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</si>
  <si>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</si>
  <si>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</si>
  <si>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</si>
  <si>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</si>
  <si>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</si>
  <si>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</si>
  <si>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</si>
  <si>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</si>
  <si>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</si>
  <si>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</si>
  <si>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</si>
  <si>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</si>
  <si>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</si>
  <si>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</si>
  <si>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</si>
  <si>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</si>
  <si>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</si>
  <si>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</si>
  <si>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</si>
  <si>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</si>
  <si>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</si>
  <si>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</si>
  <si>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</si>
  <si>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</si>
  <si>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</si>
  <si>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</si>
  <si>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</si>
  <si>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</si>
  <si>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</si>
  <si>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</si>
  <si>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</si>
  <si>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</si>
  <si>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</si>
  <si>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</si>
  <si>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</si>
  <si>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</si>
  <si>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</si>
  <si>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</si>
  <si>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</si>
  <si>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</si>
  <si>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</si>
  <si>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</si>
  <si>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</si>
  <si>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</si>
  <si>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</si>
  <si>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</si>
  <si>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</si>
  <si>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</si>
  <si>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</si>
  <si>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</si>
  <si>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</si>
  <si>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</si>
  <si>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</si>
  <si>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</si>
  <si>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</si>
  <si>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</si>
  <si>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</si>
  <si>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</si>
  <si>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</si>
  <si>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</si>
  <si>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</si>
  <si>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</si>
  <si>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</si>
  <si>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</si>
  <si>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</si>
  <si>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</si>
  <si>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</si>
  <si>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</si>
  <si>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</si>
  <si>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</si>
  <si>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</si>
  <si>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</si>
  <si>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</si>
  <si>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</si>
  <si>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</si>
  <si>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</si>
  <si>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</si>
  <si>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</si>
  <si>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</si>
  <si>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</si>
  <si>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</si>
  <si>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</si>
  <si>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</si>
  <si>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</si>
  <si>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</si>
  <si>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</si>
  <si>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</si>
  <si>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</si>
  <si>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</si>
  <si>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</si>
  <si>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</si>
  <si>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</si>
  <si>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</si>
  <si>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</si>
  <si>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</si>
  <si>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</si>
  <si>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</si>
  <si>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</si>
  <si>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</si>
  <si>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</si>
  <si>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</si>
  <si>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</si>
  <si>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</si>
  <si>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</si>
  <si>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</si>
  <si>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</si>
  <si>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</si>
  <si>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</si>
  <si>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</si>
  <si>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</si>
  <si>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</si>
  <si>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</si>
  <si>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</si>
  <si>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</si>
  <si>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</si>
  <si>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</si>
  <si>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</si>
  <si>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</si>
  <si>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</si>
  <si>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</si>
  <si>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</si>
  <si>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</si>
  <si>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</si>
  <si>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</si>
  <si>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</si>
  <si>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</si>
  <si>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</si>
  <si>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</si>
  <si>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</si>
  <si>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</si>
  <si>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</si>
  <si>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</si>
  <si>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</si>
  <si>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</si>
  <si>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</si>
  <si>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</si>
  <si>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</si>
  <si>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</si>
  <si>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</si>
  <si>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</si>
  <si>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</si>
  <si>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</si>
  <si>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</si>
  <si>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</si>
  <si>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</si>
  <si>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</si>
  <si>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</si>
  <si>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</si>
  <si>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</si>
  <si>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</si>
  <si>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</si>
  <si>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</si>
  <si>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</si>
  <si>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</si>
  <si>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</si>
  <si>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</si>
  <si>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</si>
  <si>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</si>
  <si>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</si>
  <si>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</si>
  <si>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</si>
  <si>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</si>
  <si>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</si>
  <si>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</si>
  <si>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</si>
  <si>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</si>
  <si>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</si>
  <si>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</si>
  <si>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</si>
  <si>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</si>
  <si>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</si>
  <si>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</si>
  <si>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</si>
  <si>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</si>
  <si>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</si>
  <si>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</si>
  <si>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</si>
  <si>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</si>
  <si>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</si>
  <si>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</si>
  <si>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</si>
  <si>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</si>
  <si>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</si>
  <si>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</si>
  <si>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</si>
  <si>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</si>
  <si>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</si>
  <si>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</si>
  <si>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</si>
  <si>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</si>
  <si>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</si>
  <si>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</si>
  <si>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</si>
  <si>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</si>
  <si>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</si>
  <si>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</si>
  <si>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</si>
  <si>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</si>
  <si>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</si>
  <si>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</si>
  <si>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</si>
  <si>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</si>
  <si>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</si>
  <si>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</si>
  <si>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</si>
  <si>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</si>
  <si>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</si>
  <si>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</si>
  <si>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</si>
  <si>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</si>
  <si>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</si>
  <si>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</si>
  <si>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</si>
  <si>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</si>
  <si>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</si>
  <si>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</si>
  <si>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</si>
  <si>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</si>
  <si>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</si>
  <si>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</si>
  <si>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</si>
  <si>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</si>
  <si>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</si>
  <si>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</si>
  <si>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</si>
  <si>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</si>
  <si>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</si>
  <si>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</si>
  <si>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</si>
  <si>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</si>
  <si>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</si>
  <si>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</si>
  <si>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</si>
  <si>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</si>
  <si>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</si>
  <si>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</si>
  <si>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</si>
  <si>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</si>
  <si>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</si>
  <si>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</si>
  <si>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</si>
  <si>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</si>
  <si>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</si>
  <si>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</si>
  <si>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</si>
  <si>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</si>
  <si>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</si>
  <si>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</si>
  <si>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</si>
  <si>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</si>
  <si>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</si>
  <si>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</si>
  <si>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</si>
  <si>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</si>
  <si>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</si>
  <si>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</si>
  <si>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</si>
  <si>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</si>
  <si>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</si>
  <si>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</si>
  <si>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</si>
  <si>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</si>
  <si>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</si>
  <si>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</si>
  <si>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</si>
  <si>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</si>
  <si>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</si>
  <si>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</si>
  <si>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</si>
  <si>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</si>
  <si>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</si>
  <si>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</si>
  <si>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</si>
  <si>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</si>
  <si>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</si>
  <si>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</si>
  <si>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</si>
  <si>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</si>
  <si>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</si>
  <si>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</si>
  <si>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</si>
  <si>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</si>
  <si>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</si>
  <si>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</si>
  <si>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</si>
  <si>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</si>
  <si>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</si>
  <si>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</si>
  <si>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</si>
  <si>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</si>
  <si>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</si>
  <si>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</si>
  <si>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</si>
  <si>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</si>
  <si>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</si>
  <si>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</si>
  <si>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</si>
  <si>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</si>
  <si>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</si>
  <si>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</si>
  <si>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</si>
  <si>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</si>
  <si>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</si>
  <si>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</si>
  <si>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</si>
  <si>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</si>
  <si>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</si>
  <si>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</si>
  <si>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</si>
  <si>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</si>
  <si>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</si>
  <si>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</si>
  <si>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</si>
  <si>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</si>
  <si>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</si>
  <si>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</si>
  <si>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</si>
  <si>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</si>
  <si>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</si>
  <si>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</si>
  <si>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</si>
  <si>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</si>
  <si>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</si>
  <si>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</si>
  <si>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</si>
  <si>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</si>
  <si>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</si>
  <si>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</si>
  <si>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</si>
  <si>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</si>
  <si>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</si>
  <si>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</si>
  <si>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</si>
  <si>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</si>
  <si>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</si>
  <si>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</si>
  <si>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</si>
  <si>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</si>
  <si>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</si>
  <si>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</si>
  <si>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</si>
  <si>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</si>
  <si>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</si>
  <si>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</si>
  <si>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</si>
  <si>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</si>
  <si>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</si>
  <si>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</si>
  <si>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</si>
  <si>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</si>
  <si>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</si>
  <si>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</si>
  <si>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</si>
  <si>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</si>
  <si>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</si>
  <si>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</si>
  <si>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</si>
  <si>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</si>
  <si>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</si>
  <si>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</si>
  <si>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</si>
  <si>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</si>
  <si>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</si>
  <si>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</si>
  <si>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</si>
  <si>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</si>
  <si>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</si>
  <si>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</si>
  <si>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</si>
  <si>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</si>
  <si>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</si>
  <si>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</si>
  <si>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</si>
  <si>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</si>
  <si>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</si>
  <si>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</si>
  <si>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</si>
  <si>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</si>
  <si>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</si>
  <si>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</si>
  <si>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</si>
  <si>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</si>
  <si>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</si>
  <si>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</si>
  <si>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</si>
  <si>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</si>
  <si>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</si>
  <si>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</si>
  <si>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</si>
  <si>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</si>
  <si>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</si>
  <si>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</si>
  <si>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</si>
  <si>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</si>
  <si>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</si>
  <si>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</si>
  <si>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</si>
  <si>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</si>
  <si>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</si>
  <si>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</si>
  <si>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</si>
  <si>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</si>
  <si>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</si>
  <si>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</si>
  <si>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</si>
  <si>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</si>
  <si>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</si>
  <si>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</si>
  <si>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</si>
  <si>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</si>
  <si>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</si>
  <si>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</si>
  <si>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</si>
  <si>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</si>
  <si>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</si>
  <si>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</si>
  <si>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</si>
  <si>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</si>
  <si>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</si>
  <si>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</si>
  <si>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</si>
  <si>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</si>
  <si>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</si>
  <si>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</si>
  <si>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</si>
  <si>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</si>
  <si>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</si>
  <si>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</si>
  <si>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</si>
  <si>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</si>
  <si>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</si>
  <si>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</si>
  <si>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</si>
  <si>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</si>
  <si>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</si>
  <si>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</si>
  <si>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</si>
  <si>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</si>
  <si>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</si>
  <si>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</si>
  <si>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</si>
  <si>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</si>
  <si>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</si>
  <si>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</si>
  <si>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</si>
  <si>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</si>
  <si>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</si>
  <si>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</si>
  <si>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</si>
  <si>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</si>
  <si>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</si>
  <si>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</si>
  <si>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</si>
  <si>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</si>
  <si>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</si>
  <si>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</si>
  <si>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</si>
  <si>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</si>
  <si>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</si>
  <si>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</si>
  <si>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</si>
  <si>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</si>
  <si>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</si>
  <si>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</si>
  <si>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</si>
  <si>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</si>
  <si>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</si>
  <si>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</si>
  <si>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</si>
  <si>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</si>
  <si>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</si>
  <si>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</si>
  <si>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</si>
  <si>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</si>
  <si>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</si>
  <si>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</si>
  <si>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</si>
  <si>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</si>
  <si>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</si>
  <si>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</si>
  <si>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</si>
  <si>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</si>
  <si>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</si>
  <si>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</si>
  <si>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</si>
  <si>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</si>
  <si>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</si>
  <si>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</si>
  <si>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</si>
  <si>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</si>
  <si>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</si>
  <si>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</si>
  <si>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</si>
  <si>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</si>
  <si>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</si>
  <si>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</si>
  <si>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</si>
  <si>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</si>
  <si>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</si>
  <si>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</si>
  <si>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</si>
  <si>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</si>
  <si>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</si>
  <si>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</si>
  <si>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</si>
  <si>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</si>
  <si>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</si>
  <si>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</si>
  <si>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</si>
  <si>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</si>
  <si>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</si>
  <si>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</si>
  <si>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</si>
  <si>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</si>
  <si>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</si>
  <si>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</si>
  <si>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</si>
  <si>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</si>
  <si>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</si>
  <si>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</si>
  <si>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</si>
  <si>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</si>
  <si>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</si>
  <si>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</si>
  <si>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</si>
  <si>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</si>
  <si>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</si>
  <si>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</si>
  <si>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</si>
  <si>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</si>
  <si>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</si>
  <si>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</si>
  <si>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</si>
  <si>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</si>
  <si>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</si>
  <si>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</si>
  <si>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</si>
  <si>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</si>
  <si>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</si>
  <si>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</si>
  <si>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</si>
  <si>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</si>
  <si>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</si>
  <si>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</si>
  <si>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</si>
  <si>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</si>
  <si>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</si>
  <si>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</si>
  <si>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</si>
  <si>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</si>
  <si>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</si>
  <si>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</si>
  <si>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</si>
  <si>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</si>
  <si>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</si>
  <si>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</si>
  <si>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</si>
  <si>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</si>
  <si>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</si>
  <si>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</si>
  <si>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</si>
  <si>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</si>
  <si>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</si>
  <si>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</si>
  <si>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</si>
  <si>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</si>
  <si>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</si>
  <si>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</si>
  <si>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</si>
  <si>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</si>
  <si>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</si>
  <si>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</si>
  <si>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</si>
  <si>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</si>
  <si>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</si>
  <si>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</si>
  <si>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</si>
  <si>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</si>
  <si>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</si>
  <si>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</si>
  <si>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</si>
  <si>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</si>
  <si>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</si>
  <si>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</si>
  <si>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</si>
  <si>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</si>
  <si>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</si>
  <si>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</si>
  <si>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</si>
  <si>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</si>
  <si>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</si>
  <si>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</si>
  <si>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</si>
  <si>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</si>
  <si>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</si>
  <si>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</si>
  <si>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</si>
  <si>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</si>
  <si>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</si>
  <si>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</si>
  <si>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</si>
  <si>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</si>
  <si>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</si>
  <si>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</si>
  <si>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</si>
  <si>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</si>
  <si>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</si>
  <si>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</si>
  <si>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</si>
  <si>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</si>
  <si>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</si>
  <si>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</si>
  <si>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</si>
  <si>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</si>
  <si>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</si>
  <si>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</si>
  <si>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</si>
  <si>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</si>
  <si>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</si>
  <si>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</si>
  <si>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</si>
  <si>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</si>
  <si>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</si>
  <si>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</si>
  <si>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</si>
  <si>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</si>
  <si>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</si>
  <si>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</si>
  <si>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</si>
  <si>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</si>
  <si>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</si>
  <si>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</si>
  <si>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</si>
  <si>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</si>
  <si>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</si>
  <si>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</si>
  <si>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</si>
  <si>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</si>
  <si>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</si>
  <si>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</si>
  <si>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</si>
  <si>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</si>
  <si>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</si>
  <si>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</si>
  <si>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</si>
  <si>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</si>
  <si>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</si>
  <si>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</si>
  <si>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</si>
  <si>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</si>
  <si>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</si>
  <si>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</si>
  <si>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</si>
  <si>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</si>
  <si>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</si>
  <si>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</si>
  <si>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</si>
  <si>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</si>
  <si>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</si>
  <si>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</si>
  <si>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</si>
  <si>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</si>
  <si>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</si>
  <si>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</si>
  <si>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</si>
  <si>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</si>
  <si>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</si>
  <si>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</si>
  <si>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</si>
  <si>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</si>
  <si>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</si>
  <si>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</si>
  <si>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</si>
  <si>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</si>
  <si>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</si>
  <si>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</si>
  <si>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</si>
  <si>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</si>
  <si>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</si>
  <si>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</si>
  <si>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</si>
  <si>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</si>
  <si>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</si>
  <si>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</si>
  <si>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</si>
  <si>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</si>
  <si>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</si>
  <si>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</si>
  <si>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</si>
  <si>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</si>
  <si>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</si>
  <si>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</si>
  <si>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</si>
  <si>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</si>
  <si>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</si>
  <si>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</si>
  <si>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</si>
  <si>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</si>
  <si>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</si>
  <si>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</si>
  <si>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</si>
  <si>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</si>
  <si>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</si>
  <si>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</si>
  <si>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</si>
  <si>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</si>
  <si>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</si>
  <si>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</si>
  <si>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</si>
  <si>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</si>
  <si>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</si>
  <si>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</si>
  <si>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</si>
  <si>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</si>
  <si>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</si>
  <si>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</si>
  <si>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</si>
  <si>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</si>
  <si>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</si>
  <si>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</si>
  <si>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</si>
  <si>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</si>
  <si>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</si>
  <si>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</si>
  <si>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</si>
  <si>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</si>
  <si>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</si>
  <si>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</si>
  <si>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</si>
  <si>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</si>
  <si>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</si>
  <si>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</si>
  <si>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</si>
  <si>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</si>
  <si>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</si>
  <si>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</si>
  <si>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</si>
  <si>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</si>
  <si>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</si>
  <si>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</si>
  <si>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</si>
  <si>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</si>
  <si>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</si>
  <si>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</si>
  <si>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</si>
  <si>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</si>
  <si>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</si>
  <si>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</si>
  <si>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</si>
  <si>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</si>
  <si>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</si>
  <si>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</si>
  <si>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</si>
  <si>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</si>
  <si>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</si>
  <si>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</si>
  <si>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</si>
  <si>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</si>
  <si>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</si>
  <si>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</si>
  <si>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</si>
  <si>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</si>
  <si>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</si>
  <si>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</si>
  <si>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</si>
  <si>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</si>
  <si>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</si>
  <si>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</si>
  <si>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</si>
  <si>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</si>
  <si>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</si>
  <si>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</si>
  <si>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</si>
  <si>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</si>
  <si>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</si>
  <si>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</si>
  <si>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</si>
  <si>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</si>
  <si>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</si>
  <si>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</si>
  <si>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</si>
  <si>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</si>
  <si>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</si>
  <si>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</si>
  <si>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</si>
  <si>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</si>
  <si>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</si>
  <si>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</si>
  <si>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</si>
  <si>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</si>
  <si>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</si>
  <si>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</si>
  <si>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</si>
  <si>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</si>
  <si>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</si>
  <si>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</si>
  <si>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</si>
  <si>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</si>
  <si>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</si>
  <si>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</si>
  <si>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</si>
  <si>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</si>
  <si>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</si>
  <si>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</si>
  <si>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</si>
  <si>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</si>
  <si>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</si>
  <si>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</si>
  <si>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</si>
  <si>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</si>
  <si>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</si>
  <si>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</si>
  <si>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</si>
  <si>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</si>
  <si>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</si>
  <si>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</si>
  <si>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</si>
  <si>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</si>
  <si>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</si>
  <si>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</si>
  <si>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</si>
  <si>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</si>
  <si>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</si>
  <si>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</si>
  <si>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</si>
  <si>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</si>
  <si>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</si>
  <si>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</si>
  <si>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</si>
  <si>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</si>
  <si>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</si>
  <si>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</si>
  <si>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</si>
  <si>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</si>
  <si>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</si>
  <si>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</si>
  <si>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</si>
  <si>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</si>
  <si>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</si>
  <si>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</si>
  <si>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</si>
  <si>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</si>
  <si>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</si>
  <si>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</si>
  <si>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</si>
  <si>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</si>
  <si>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</si>
  <si>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</si>
  <si>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</si>
  <si>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</si>
  <si>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</si>
  <si>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</si>
  <si>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</si>
  <si>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</si>
  <si>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</si>
  <si>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</si>
  <si>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</si>
  <si>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</si>
  <si>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</si>
  <si>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</si>
  <si>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</si>
  <si>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</si>
  <si>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</si>
  <si>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</si>
  <si>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</si>
  <si>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</si>
  <si>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</si>
  <si>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</si>
  <si>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</si>
  <si>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</si>
  <si>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</si>
  <si>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</si>
  <si>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</si>
  <si>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</si>
  <si>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</si>
  <si>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</si>
  <si>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</si>
  <si>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</si>
  <si>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</si>
  <si>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</si>
  <si>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</si>
  <si>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</si>
  <si>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</si>
  <si>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</si>
  <si>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</si>
  <si>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</si>
  <si>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</si>
  <si>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</si>
  <si>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</si>
  <si>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</si>
  <si>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</si>
  <si>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</si>
  <si>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</si>
  <si>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</si>
  <si>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</si>
  <si>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</si>
  <si>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</si>
  <si>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</si>
  <si>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</si>
  <si>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</si>
  <si>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</si>
  <si>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</si>
  <si>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</si>
  <si>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</si>
  <si>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</si>
  <si>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</si>
  <si>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</si>
  <si>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</si>
  <si>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</si>
  <si>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</si>
  <si>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</si>
  <si>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</si>
  <si>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</si>
  <si>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</si>
  <si>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</si>
  <si>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</si>
  <si>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</si>
  <si>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</si>
  <si>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</si>
  <si>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</si>
  <si>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</si>
  <si>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</si>
  <si>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</si>
  <si>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</si>
  <si>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</si>
  <si>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</si>
  <si>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</si>
  <si>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</si>
  <si>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</si>
  <si>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</si>
  <si>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</si>
  <si>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</si>
  <si>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</si>
  <si>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</si>
  <si>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</si>
  <si>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</si>
  <si>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</si>
  <si>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</si>
  <si>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</si>
  <si>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</si>
  <si>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</si>
  <si>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</si>
  <si>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</si>
  <si>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</si>
  <si>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</si>
  <si>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</si>
  <si>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</si>
  <si>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</si>
  <si>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</si>
  <si>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</si>
  <si>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</si>
  <si>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</si>
  <si>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</si>
  <si>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</si>
  <si>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</si>
  <si>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</si>
  <si>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</si>
  <si>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</si>
  <si>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</si>
  <si>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</si>
  <si>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</si>
  <si>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</si>
  <si>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</si>
  <si>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</si>
  <si>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</si>
  <si>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</si>
  <si>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</si>
  <si>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</si>
  <si>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</si>
  <si>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</si>
  <si>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</si>
  <si>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</si>
  <si>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</si>
  <si>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</si>
  <si>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</si>
  <si>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</si>
  <si>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</si>
  <si>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</si>
  <si>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</si>
  <si>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</si>
  <si>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</si>
  <si>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</si>
  <si>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</si>
  <si>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</si>
  <si>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</si>
  <si>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</si>
  <si>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</si>
  <si>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</si>
  <si>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</si>
  <si>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</si>
  <si>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</si>
  <si>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</si>
  <si>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</si>
  <si>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</si>
  <si>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</si>
  <si>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</si>
  <si>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</si>
  <si>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</si>
  <si>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</si>
  <si>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</si>
  <si>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</si>
  <si>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</si>
  <si>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</si>
  <si>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</si>
  <si>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</si>
  <si>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</si>
  <si>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</si>
  <si>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</si>
  <si>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</si>
  <si>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</si>
  <si>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</si>
  <si>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</si>
  <si>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</si>
  <si>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</si>
  <si>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</si>
  <si>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</si>
  <si>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</si>
  <si>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</si>
  <si>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</si>
  <si>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</si>
  <si>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</si>
  <si>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</si>
  <si>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</si>
  <si>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</si>
  <si>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</si>
  <si>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</si>
  <si>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</si>
  <si>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</si>
  <si>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</si>
  <si>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</si>
  <si>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</si>
  <si>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</si>
  <si>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</si>
  <si>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</si>
  <si>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</si>
  <si>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</si>
  <si>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</si>
  <si>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</si>
  <si>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</si>
  <si>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</si>
  <si>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</si>
  <si>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</si>
  <si>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</si>
  <si>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</si>
  <si>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</si>
  <si>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</si>
  <si>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</si>
  <si>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</si>
  <si>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</si>
  <si>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</si>
  <si>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</si>
  <si>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</si>
  <si>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</si>
  <si>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</si>
  <si>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</si>
  <si>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</si>
  <si>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</si>
  <si>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</si>
  <si>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</si>
  <si>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</si>
  <si>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</si>
  <si>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</si>
  <si>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</si>
  <si>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</si>
  <si>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</si>
  <si>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</si>
  <si>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</si>
  <si>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</si>
  <si>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</si>
  <si>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</si>
  <si>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</si>
  <si>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</si>
  <si>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</si>
  <si>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</si>
  <si>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</si>
  <si>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</si>
  <si>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</si>
  <si>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</si>
  <si>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</si>
  <si>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</si>
  <si>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</si>
  <si>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</si>
  <si>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</si>
  <si>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</si>
  <si>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</si>
  <si>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</si>
  <si>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</si>
  <si>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</si>
  <si>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</si>
  <si>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</si>
  <si>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</si>
  <si>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</si>
  <si>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</si>
  <si>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</si>
  <si>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</si>
  <si>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</si>
  <si>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</si>
  <si>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</si>
  <si>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</si>
  <si>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</si>
  <si>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</si>
  <si>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</si>
  <si>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</si>
  <si>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</si>
  <si>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</si>
  <si>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</si>
  <si>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</si>
  <si>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</si>
  <si>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</si>
  <si>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</si>
  <si>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</si>
  <si>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</si>
  <si>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</si>
  <si>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</si>
  <si>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</si>
  <si>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</si>
  <si>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</si>
  <si>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</si>
  <si>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</si>
  <si>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</si>
  <si>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</si>
  <si>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</si>
  <si>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</si>
  <si>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</si>
  <si>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</si>
  <si>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</si>
  <si>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</si>
  <si>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</si>
  <si>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</si>
  <si>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</si>
  <si>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</si>
  <si>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</si>
  <si>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</si>
  <si>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</si>
  <si>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</si>
  <si>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</si>
  <si>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</si>
  <si>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</si>
  <si>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</si>
  <si>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</si>
  <si>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</si>
  <si>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</si>
  <si>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</si>
  <si>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</si>
  <si>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</si>
  <si>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</si>
  <si>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</si>
  <si>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</si>
  <si>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</si>
  <si>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</si>
  <si>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</si>
  <si>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</si>
  <si>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</si>
  <si>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</si>
  <si>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</si>
  <si>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</si>
  <si>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</si>
  <si>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</si>
  <si>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</si>
  <si>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</si>
  <si>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</si>
  <si>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</si>
  <si>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</si>
  <si>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</si>
  <si>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</si>
  <si>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</si>
  <si>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</si>
  <si>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</si>
  <si>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</si>
  <si>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</si>
  <si>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</si>
  <si>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</si>
  <si>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</si>
  <si>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</si>
  <si>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</si>
  <si>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</si>
  <si>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</si>
  <si>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</si>
  <si>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</si>
  <si>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</si>
  <si>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</si>
  <si>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</si>
  <si>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</si>
  <si>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</si>
  <si>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</si>
  <si>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</si>
  <si>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</si>
  <si>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</si>
  <si>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</si>
  <si>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</si>
  <si>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</si>
  <si>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</si>
  <si>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</si>
  <si>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</si>
  <si>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</si>
  <si>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</si>
  <si>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</si>
  <si>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</si>
  <si>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</si>
  <si>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</si>
  <si>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</si>
  <si>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</si>
  <si>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</si>
  <si>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</si>
  <si>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</si>
  <si>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</si>
  <si>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</si>
  <si>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</si>
  <si>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</si>
  <si>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</si>
  <si>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</si>
  <si>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</si>
  <si>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</si>
  <si>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</si>
  <si>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</si>
  <si>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</si>
  <si>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</si>
  <si>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</si>
  <si>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</si>
  <si>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</si>
  <si>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</si>
  <si>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</si>
  <si>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</si>
  <si>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</si>
  <si>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</si>
  <si>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</si>
  <si>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</si>
  <si>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</si>
  <si>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</si>
  <si>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</si>
  <si>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</si>
  <si>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</si>
  <si>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</si>
  <si>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</si>
  <si>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</si>
  <si>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</si>
  <si>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</si>
  <si>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</si>
  <si>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</si>
  <si>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</si>
  <si>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</si>
  <si>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</si>
  <si>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</si>
  <si>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</si>
  <si>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</si>
  <si>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</si>
  <si>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</si>
  <si>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</si>
  <si>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</si>
  <si>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</si>
  <si>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</si>
  <si>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</si>
  <si>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</si>
  <si>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</si>
  <si>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</si>
  <si>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</si>
  <si>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</si>
  <si>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</si>
  <si>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</si>
  <si>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</si>
  <si>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</si>
  <si>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</si>
  <si>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</si>
  <si>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</si>
  <si>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</si>
  <si>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</si>
  <si>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</si>
  <si>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</si>
  <si>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</si>
  <si>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</si>
  <si>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</si>
  <si>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</si>
  <si>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</si>
  <si>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</si>
  <si>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</si>
  <si>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</si>
  <si>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</si>
  <si>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</si>
  <si>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</si>
  <si>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</si>
  <si>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</si>
  <si>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</si>
  <si>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</si>
  <si>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</si>
  <si>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</si>
  <si>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</si>
  <si>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</si>
  <si>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</si>
  <si>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</si>
  <si>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</si>
  <si>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</si>
  <si>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</si>
  <si>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</si>
  <si>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</si>
  <si>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</si>
  <si>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</si>
  <si>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</si>
  <si>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</si>
  <si>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</si>
  <si>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</si>
  <si>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</si>
  <si>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</si>
  <si>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</si>
  <si>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</si>
  <si>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</si>
  <si>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</si>
  <si>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</si>
  <si>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</si>
  <si>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</si>
  <si>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</si>
  <si>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</si>
  <si>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</si>
  <si>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</si>
  <si>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</si>
  <si>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</si>
  <si>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</si>
  <si>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</si>
  <si>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</si>
  <si>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</si>
  <si>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</si>
  <si>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</si>
  <si>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</si>
  <si>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</si>
  <si>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</si>
  <si>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</si>
  <si>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</si>
  <si>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</si>
  <si>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</si>
  <si>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</si>
  <si>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</si>
  <si>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</si>
  <si>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</si>
  <si>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</si>
  <si>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</si>
  <si>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</si>
  <si>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</si>
  <si>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</si>
  <si>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</si>
  <si>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</si>
  <si>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</si>
  <si>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</si>
  <si>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</si>
  <si>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</si>
  <si>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</si>
  <si>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</si>
  <si>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</si>
  <si>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</si>
  <si>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</si>
  <si>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</si>
  <si>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</si>
  <si>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</si>
  <si>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</si>
  <si>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</si>
  <si>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</si>
  <si>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</si>
  <si>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</si>
  <si>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</si>
  <si>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</si>
  <si>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</si>
  <si>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</si>
  <si>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</si>
  <si>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</si>
  <si>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</si>
  <si>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</si>
  <si>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</si>
  <si>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</si>
  <si>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</si>
  <si>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OLD PRINCE NOV CORD Y ARROZ ADUL M&amp;L 15K</t>
  </si>
  <si>
    <t>7798088563656</t>
  </si>
  <si>
    <t>OLD PRINCE CORD Y ARROZ ADUL M&amp;L 3K</t>
  </si>
  <si>
    <t>7798088563649</t>
  </si>
  <si>
    <t>7798088563618</t>
  </si>
  <si>
    <t>OLD PRINCE CORD Y ARROZ ADUL SMALL 3K</t>
  </si>
  <si>
    <t>7798088563601</t>
  </si>
  <si>
    <t>OLD PRINCE CORD Y ARROZ CACHORRO 15K</t>
  </si>
  <si>
    <t>7798088563632</t>
  </si>
  <si>
    <t>OLD PRINCE CORD Y ARROZ CACHORRO 3K</t>
  </si>
  <si>
    <t>7798088563625</t>
  </si>
  <si>
    <t>OLD PRINCE CORD Y ARROZ GATO ADUL 7.5K</t>
  </si>
  <si>
    <t>7798088563595</t>
  </si>
  <si>
    <t>2.11.65</t>
  </si>
  <si>
    <t>OLD PRINCE CORD Y ARROZ GATO ADUL 1K</t>
  </si>
  <si>
    <t>7798088563571</t>
  </si>
  <si>
    <t>OLD PRINCE EQL PERR ADUL MORD PEQ 15K</t>
  </si>
  <si>
    <t>7798088564103</t>
  </si>
  <si>
    <t>OLD PRINCE EQUIL PERRO ADUL MORD PEQ 7.5K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</si>
  <si>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</si>
  <si>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</si>
  <si>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</si>
  <si>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</si>
  <si>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</si>
  <si>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</si>
  <si>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</si>
  <si>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</si>
  <si>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</si>
  <si>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</si>
  <si>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</si>
  <si>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</si>
  <si>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</si>
  <si>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</si>
  <si>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</si>
  <si>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</si>
  <si>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</si>
  <si>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</si>
  <si>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</si>
  <si>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</si>
  <si>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</si>
  <si>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</si>
  <si>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</si>
  <si>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</si>
  <si>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</si>
  <si>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</si>
  <si>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</si>
  <si>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OLD PRINCE PREMIUM CORD Y ARROZ 15+3K</t>
  </si>
  <si>
    <t>7798088564813</t>
  </si>
  <si>
    <t>OLD PRINCE PREMIUM GATITO 7.5K</t>
  </si>
  <si>
    <t>7798088564936</t>
  </si>
  <si>
    <t>OLD PRINCE PREMIUM GATO ADUL 3K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</si>
  <si>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</si>
  <si>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</si>
  <si>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</si>
  <si>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</si>
  <si>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</si>
  <si>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</si>
  <si>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</si>
  <si>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</si>
  <si>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</si>
  <si>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</si>
  <si>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</si>
  <si>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</si>
  <si>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</si>
  <si>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</si>
  <si>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</si>
  <si>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</si>
  <si>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</si>
  <si>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</si>
  <si>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</si>
  <si>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</si>
  <si>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</si>
  <si>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</si>
  <si>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</si>
  <si>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</si>
  <si>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</si>
  <si>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</si>
  <si>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</si>
  <si>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</si>
  <si>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</si>
  <si>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</si>
  <si>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</si>
  <si>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</si>
  <si>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</si>
  <si>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</si>
  <si>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</si>
  <si>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</si>
  <si>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</si>
  <si>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</si>
  <si>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</si>
  <si>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</si>
  <si>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</si>
  <si>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</si>
  <si>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</si>
  <si>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</si>
  <si>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</si>
  <si>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</si>
  <si>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</si>
  <si>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</si>
  <si>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</si>
  <si>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</si>
  <si>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</si>
  <si>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</si>
  <si>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</si>
  <si>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</si>
  <si>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</si>
  <si>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</si>
  <si>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</si>
  <si>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</si>
  <si>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</si>
  <si>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</si>
  <si>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</si>
  <si>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</si>
  <si>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</si>
  <si>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</si>
  <si>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</si>
  <si>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</si>
  <si>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</si>
  <si>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</si>
  <si>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</si>
  <si>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</si>
  <si>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</si>
  <si>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</si>
  <si>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</si>
  <si>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</si>
  <si>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</si>
  <si>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</si>
  <si>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</si>
  <si>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</si>
  <si>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</si>
  <si>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</si>
  <si>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</si>
  <si>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</si>
  <si>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</si>
  <si>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</si>
  <si>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</si>
  <si>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</si>
  <si>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</si>
  <si>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</si>
  <si>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</si>
  <si>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</si>
  <si>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</si>
  <si>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</si>
  <si>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</si>
  <si>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</si>
  <si>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</si>
  <si>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</si>
  <si>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</si>
  <si>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</si>
  <si>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</si>
  <si>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</si>
  <si>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</si>
  <si>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</si>
  <si>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</si>
  <si>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</si>
  <si>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</si>
  <si>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</si>
  <si>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</si>
  <si>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</si>
  <si>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</si>
  <si>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</si>
  <si>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</si>
  <si>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</si>
  <si>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</si>
  <si>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</si>
  <si>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</si>
  <si>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</si>
  <si>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</si>
  <si>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</si>
  <si>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</si>
  <si>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</si>
  <si>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</si>
  <si>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</si>
  <si>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</si>
  <si>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</si>
  <si>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</si>
  <si>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</si>
  <si>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</si>
  <si>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</si>
  <si>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</si>
  <si>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</si>
  <si>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</si>
  <si>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</si>
  <si>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</si>
  <si>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</si>
  <si>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</si>
  <si>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</si>
  <si>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</si>
  <si>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</si>
  <si>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</si>
  <si>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</si>
  <si>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</si>
  <si>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</si>
  <si>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</si>
  <si>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</si>
  <si>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</si>
  <si>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</si>
  <si>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</si>
  <si>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</si>
  <si>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</si>
  <si>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</si>
  <si>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</si>
  <si>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</si>
  <si>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</si>
  <si>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</si>
  <si>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</si>
  <si>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</si>
  <si>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</si>
  <si>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</si>
  <si>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</si>
  <si>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</si>
  <si>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</si>
  <si>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</si>
  <si>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</si>
  <si>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</si>
  <si>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</si>
  <si>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</si>
  <si>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</si>
  <si>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</si>
  <si>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</si>
  <si>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</si>
  <si>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</si>
  <si>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</si>
  <si>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</si>
  <si>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</si>
  <si>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</si>
  <si>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</si>
  <si>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</si>
  <si>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</si>
  <si>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</si>
  <si>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</si>
  <si>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</si>
  <si>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</si>
  <si>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</si>
  <si>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</si>
  <si>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</si>
  <si>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</si>
  <si>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</si>
  <si>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</si>
  <si>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</si>
  <si>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</si>
  <si>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</si>
  <si>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</si>
  <si>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</si>
  <si>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</si>
  <si>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</si>
  <si>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</si>
  <si>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</si>
  <si>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</si>
  <si>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</si>
  <si>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</si>
  <si>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</si>
  <si>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</si>
  <si>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</si>
  <si>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</si>
  <si>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</si>
  <si>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</si>
  <si>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</si>
  <si>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</si>
  <si>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</si>
  <si>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</si>
  <si>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</si>
  <si>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</si>
  <si>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</si>
  <si>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</si>
  <si>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</si>
  <si>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</si>
  <si>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</si>
  <si>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</si>
  <si>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</si>
  <si>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</si>
  <si>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</si>
  <si>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</si>
  <si>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</si>
  <si>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</si>
  <si>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</si>
  <si>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</si>
  <si>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</si>
  <si>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</si>
  <si>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</si>
  <si>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</si>
  <si>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</si>
  <si>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</si>
  <si>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</si>
  <si>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</si>
  <si>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</si>
  <si>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</si>
  <si>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</si>
  <si>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</si>
  <si>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</si>
  <si>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</si>
  <si>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</si>
  <si>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</si>
  <si>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</si>
  <si>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</si>
  <si>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</si>
  <si>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</si>
  <si>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</si>
  <si>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</si>
  <si>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</si>
  <si>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</si>
  <si>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</si>
  <si>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</si>
  <si>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</si>
  <si>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</si>
  <si>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</si>
  <si>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</si>
  <si>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</si>
  <si>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</si>
  <si>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</si>
  <si>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</si>
  <si>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</si>
  <si>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</si>
  <si>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</si>
  <si>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</si>
  <si>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</si>
  <si>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</si>
  <si>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</si>
  <si>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</si>
  <si>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</si>
  <si>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</si>
  <si>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</si>
  <si>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</si>
  <si>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</si>
  <si>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</si>
  <si>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</si>
  <si>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</si>
  <si>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</si>
  <si>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</si>
  <si>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</si>
  <si>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</si>
  <si>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</si>
  <si>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</si>
  <si>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</si>
  <si>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</si>
  <si>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</si>
  <si>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</si>
  <si>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</si>
  <si>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</si>
  <si>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</si>
  <si>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</si>
  <si>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</si>
  <si>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</si>
  <si>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</si>
  <si>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</si>
  <si>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</si>
  <si>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</si>
  <si>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</si>
  <si>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</si>
  <si>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</si>
  <si>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</si>
  <si>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</si>
  <si>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</si>
  <si>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</si>
  <si>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</si>
  <si>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</si>
  <si>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</si>
  <si>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</si>
  <si>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</si>
  <si>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</si>
  <si>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</si>
  <si>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</si>
  <si>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</si>
  <si>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</si>
  <si>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</si>
  <si>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</si>
  <si>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</si>
  <si>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</si>
  <si>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</si>
  <si>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</si>
  <si>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</si>
  <si>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</si>
  <si>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</si>
  <si>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</si>
  <si>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</si>
  <si>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</si>
  <si>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</si>
  <si>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</si>
  <si>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</si>
  <si>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</si>
  <si>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</si>
  <si>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</si>
  <si>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</si>
  <si>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</si>
  <si>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</si>
  <si>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</si>
  <si>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</si>
  <si>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</si>
  <si>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</si>
  <si>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</si>
  <si>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</si>
  <si>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</si>
  <si>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</si>
  <si>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</si>
  <si>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</si>
  <si>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</si>
  <si>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</si>
  <si>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</si>
  <si>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</si>
  <si>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</si>
  <si>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</si>
  <si>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</si>
  <si>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</si>
  <si>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</si>
  <si>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</si>
  <si>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</si>
  <si>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</si>
  <si>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</si>
  <si>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</si>
  <si>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</si>
  <si>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</si>
  <si>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</si>
  <si>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</si>
  <si>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</si>
  <si>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</si>
  <si>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</si>
  <si>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</si>
  <si>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</si>
  <si>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</si>
  <si>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</si>
  <si>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</si>
  <si>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</si>
  <si>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</si>
  <si>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</si>
  <si>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</si>
  <si>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</si>
  <si>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</si>
  <si>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</si>
  <si>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</si>
  <si>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</si>
  <si>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</si>
  <si>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</si>
  <si>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</si>
  <si>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</si>
  <si>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</si>
  <si>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</si>
  <si>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</si>
  <si>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</si>
  <si>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</si>
  <si>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</si>
  <si>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</si>
  <si>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</si>
  <si>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</si>
  <si>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</si>
  <si>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</si>
  <si>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</si>
  <si>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</si>
  <si>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</si>
  <si>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</si>
  <si>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</si>
  <si>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</si>
  <si>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</si>
  <si>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</si>
  <si>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</si>
  <si>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</si>
  <si>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</si>
  <si>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</si>
  <si>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</si>
  <si>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</si>
  <si>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</si>
  <si>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</si>
  <si>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</si>
  <si>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</si>
  <si>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</si>
  <si>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</si>
  <si>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</si>
  <si>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</si>
  <si>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</si>
  <si>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</si>
  <si>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</si>
  <si>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</si>
  <si>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</si>
  <si>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</si>
  <si>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</si>
  <si>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</si>
  <si>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</si>
  <si>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</si>
  <si>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</si>
  <si>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</si>
  <si>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</si>
  <si>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</si>
  <si>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</si>
  <si>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</si>
  <si>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</si>
  <si>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</si>
  <si>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</si>
  <si>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</si>
  <si>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</si>
  <si>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</si>
  <si>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</si>
  <si>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</si>
  <si>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</si>
  <si>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</si>
  <si>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</si>
  <si>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</si>
  <si>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</si>
  <si>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</si>
  <si>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</si>
  <si>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</si>
  <si>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</si>
  <si>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</si>
  <si>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</si>
  <si>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</si>
  <si>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</si>
  <si>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</si>
  <si>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</si>
  <si>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</si>
  <si>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</si>
  <si>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</si>
  <si>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</si>
  <si>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</si>
  <si>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</si>
  <si>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</si>
  <si>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</si>
  <si>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</si>
  <si>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</si>
  <si>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</si>
  <si>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</si>
  <si>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</si>
  <si>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</si>
  <si>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</si>
  <si>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</si>
  <si>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</si>
  <si>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</si>
  <si>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</si>
  <si>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</si>
  <si>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</si>
  <si>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</si>
  <si>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</si>
  <si>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</si>
  <si>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</si>
  <si>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</si>
  <si>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</si>
  <si>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</si>
  <si>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</si>
  <si>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</si>
  <si>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</si>
  <si>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</si>
  <si>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</si>
  <si>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</si>
  <si>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</si>
  <si>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</si>
  <si>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</si>
  <si>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</si>
  <si>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</si>
  <si>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</si>
  <si>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</si>
  <si>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</si>
  <si>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</si>
  <si>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</si>
  <si>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</si>
  <si>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</si>
  <si>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</si>
  <si>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</si>
  <si>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</si>
  <si>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</si>
  <si>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</si>
  <si>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</si>
  <si>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</si>
  <si>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</si>
  <si>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</si>
  <si>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</si>
  <si>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</si>
  <si>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</si>
  <si>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</si>
  <si>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</si>
  <si>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</si>
  <si>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</si>
  <si>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</si>
  <si>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</si>
  <si>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</si>
  <si>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</si>
  <si>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</si>
  <si>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</si>
  <si>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</si>
  <si>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</si>
  <si>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</si>
  <si>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</si>
  <si>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</si>
  <si>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</si>
  <si>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</si>
  <si>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</si>
  <si>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</si>
  <si>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</si>
  <si>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</si>
  <si>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</si>
  <si>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</si>
  <si>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</si>
  <si>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</si>
  <si>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</si>
  <si>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</si>
  <si>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</si>
  <si>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</si>
  <si>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</si>
  <si>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</si>
  <si>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</si>
  <si>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</si>
  <si>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</si>
  <si>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</si>
  <si>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</si>
  <si>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</si>
  <si>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</si>
  <si>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</si>
  <si>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</si>
  <si>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</si>
  <si>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</si>
  <si>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</si>
  <si>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</si>
  <si>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</si>
  <si>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</si>
  <si>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</si>
  <si>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</si>
  <si>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</si>
  <si>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</si>
  <si>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</si>
  <si>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</si>
  <si>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</si>
  <si>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</si>
  <si>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</si>
  <si>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</si>
  <si>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</si>
  <si>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</si>
  <si>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</si>
  <si>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</si>
  <si>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</si>
  <si>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</si>
  <si>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</si>
  <si>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</si>
  <si>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</si>
  <si>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</si>
  <si>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</si>
  <si>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</si>
  <si>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</si>
  <si>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</si>
  <si>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</si>
  <si>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</si>
  <si>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</si>
  <si>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</si>
  <si>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</si>
  <si>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</si>
  <si>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</si>
  <si>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</si>
  <si>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</si>
  <si>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</si>
  <si>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</si>
  <si>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</si>
  <si>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</si>
  <si>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</si>
  <si>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</si>
  <si>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</si>
  <si>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</si>
  <si>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</si>
  <si>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</si>
  <si>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</si>
  <si>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</si>
  <si>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</si>
  <si>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</si>
  <si>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</si>
  <si>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</si>
  <si>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</si>
  <si>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</si>
  <si>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</si>
  <si>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</si>
  <si>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</si>
  <si>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</si>
  <si>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</si>
  <si>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</si>
  <si>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</si>
  <si>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</si>
  <si>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</si>
  <si>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</si>
  <si>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</si>
  <si>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</si>
  <si>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</si>
  <si>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</si>
  <si>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</si>
  <si>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</si>
  <si>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</si>
  <si>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</si>
  <si>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</si>
  <si>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</si>
  <si>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</si>
  <si>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</si>
  <si>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</si>
  <si>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</si>
  <si>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</si>
  <si>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</si>
  <si>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</si>
  <si>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</si>
  <si>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</si>
  <si>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</si>
  <si>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</si>
  <si>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</si>
  <si>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</si>
  <si>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</si>
  <si>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</si>
  <si>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</si>
  <si>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</si>
  <si>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</si>
  <si>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</si>
  <si>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</si>
  <si>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</si>
  <si>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</si>
  <si>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</si>
  <si>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</si>
  <si>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</si>
  <si>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</si>
  <si>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</si>
  <si>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</si>
  <si>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</si>
  <si>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</si>
  <si>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</si>
  <si>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</si>
  <si>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</si>
  <si>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</si>
  <si>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</si>
  <si>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</si>
  <si>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</si>
  <si>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</si>
  <si>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</si>
  <si>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</si>
  <si>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</si>
  <si>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</si>
  <si>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</si>
  <si>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</si>
  <si>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</si>
  <si>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</si>
  <si>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</si>
  <si>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</si>
  <si>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</si>
  <si>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</si>
  <si>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</si>
  <si>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</si>
  <si>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</si>
  <si>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</si>
  <si>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</si>
  <si>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</si>
  <si>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</si>
  <si>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</si>
  <si>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</si>
  <si>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</si>
  <si>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</si>
  <si>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</si>
  <si>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</si>
  <si>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</si>
  <si>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</si>
  <si>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</si>
  <si>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</si>
  <si>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</si>
  <si>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</si>
  <si>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</si>
  <si>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</si>
  <si>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</si>
  <si>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</si>
  <si>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</si>
  <si>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</si>
  <si>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</si>
  <si>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</si>
  <si>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</si>
  <si>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</si>
  <si>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</si>
  <si>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</si>
  <si>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</si>
  <si>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</si>
  <si>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</si>
  <si>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</si>
  <si>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</si>
  <si>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</si>
  <si>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</si>
  <si>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</si>
  <si>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</si>
  <si>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</si>
  <si>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</si>
  <si>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</si>
  <si>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</si>
  <si>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</si>
  <si>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</si>
  <si>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</si>
  <si>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</si>
  <si>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</si>
  <si>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</si>
  <si>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</si>
  <si>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</si>
  <si>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</si>
  <si>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</si>
  <si>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</si>
  <si>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</si>
  <si>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</si>
  <si>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</si>
  <si>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</si>
  <si>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</si>
  <si>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</si>
  <si>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</si>
  <si>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</si>
  <si>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</si>
  <si>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</si>
  <si>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</si>
  <si>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</si>
  <si>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</si>
  <si>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</si>
  <si>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</si>
  <si>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</si>
  <si>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</si>
  <si>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</si>
  <si>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</si>
  <si>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</si>
  <si>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</si>
  <si>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</si>
  <si>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</si>
  <si>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</si>
  <si>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</si>
  <si>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</si>
  <si>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</si>
  <si>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</si>
  <si>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</si>
  <si>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</si>
  <si>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</si>
  <si>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</si>
  <si>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</si>
  <si>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</si>
  <si>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</si>
  <si>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</si>
  <si>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</si>
  <si>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</si>
  <si>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</si>
  <si>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</si>
  <si>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</si>
  <si>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</si>
  <si>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</si>
  <si>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</si>
  <si>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</si>
  <si>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</si>
  <si>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</si>
  <si>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</si>
  <si>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</si>
  <si>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</si>
  <si>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</si>
  <si>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</si>
  <si>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</si>
  <si>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</si>
  <si>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</si>
  <si>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</si>
  <si>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</si>
  <si>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</si>
  <si>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</si>
  <si>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</si>
  <si>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</si>
  <si>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</si>
  <si>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</si>
  <si>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</si>
  <si>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</si>
  <si>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</si>
  <si>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</si>
  <si>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</si>
  <si>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</si>
  <si>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</si>
  <si>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</si>
  <si>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</si>
  <si>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</si>
  <si>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</si>
  <si>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</si>
  <si>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</si>
  <si>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</si>
  <si>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</si>
  <si>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</si>
  <si>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</si>
  <si>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</si>
  <si>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</si>
  <si>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</si>
  <si>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</si>
  <si>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</si>
  <si>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</si>
  <si>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</si>
  <si>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</si>
  <si>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</si>
  <si>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</si>
  <si>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</si>
  <si>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</si>
  <si>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</si>
  <si>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</si>
  <si>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</si>
  <si>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</si>
  <si>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</si>
  <si>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</si>
  <si>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</si>
  <si>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</si>
  <si>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</si>
  <si>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</si>
  <si>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</si>
  <si>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</si>
  <si>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</si>
  <si>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</si>
  <si>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</si>
  <si>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</si>
  <si>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</si>
  <si>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</si>
  <si>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</si>
  <si>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</si>
  <si>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</si>
  <si>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</si>
  <si>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</si>
  <si>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</si>
  <si>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</si>
  <si>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</si>
  <si>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</si>
  <si>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</si>
  <si>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</si>
  <si>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</si>
  <si>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</si>
  <si>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</si>
  <si>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</si>
  <si>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</si>
  <si>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</si>
  <si>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</si>
  <si>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</si>
  <si>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</si>
  <si>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</si>
  <si>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</si>
  <si>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</si>
  <si>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</si>
  <si>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</si>
  <si>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</si>
  <si>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</si>
  <si>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</si>
  <si>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</si>
  <si>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</si>
  <si>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</si>
  <si>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</si>
  <si>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</si>
  <si>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</si>
  <si>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</si>
  <si>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</si>
  <si>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</si>
  <si>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</si>
  <si>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</si>
  <si>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</si>
  <si>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</si>
  <si>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</si>
  <si>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</si>
  <si>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</si>
  <si>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</si>
  <si>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</si>
  <si>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</si>
  <si>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</si>
  <si>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</si>
  <si>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</si>
  <si>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</si>
  <si>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</si>
  <si>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</si>
  <si>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</si>
  <si>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</si>
  <si>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</si>
  <si>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</si>
  <si>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</si>
  <si>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</si>
  <si>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</si>
  <si>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</si>
  <si>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</si>
  <si>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</si>
  <si>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</si>
  <si>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</si>
  <si>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</si>
  <si>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</si>
  <si>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</si>
  <si>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</si>
  <si>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</si>
  <si>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</si>
  <si>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</si>
  <si>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</si>
  <si>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</si>
  <si>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</si>
  <si>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</si>
  <si>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</si>
  <si>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</si>
  <si>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</si>
  <si>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</si>
  <si>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</si>
  <si>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</si>
  <si>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</si>
  <si>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</si>
  <si>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</si>
  <si>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</si>
  <si>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</si>
  <si>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</si>
  <si>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</si>
  <si>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</si>
  <si>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</si>
  <si>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</si>
  <si>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</si>
  <si>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</si>
  <si>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</si>
  <si>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</si>
  <si>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</si>
  <si>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</si>
  <si>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</si>
  <si>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</si>
  <si>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</si>
  <si>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</si>
  <si>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</si>
  <si>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</si>
  <si>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</si>
  <si>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</si>
  <si>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</si>
  <si>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</si>
  <si>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</si>
  <si>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</si>
  <si>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</si>
  <si>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</si>
  <si>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</si>
  <si>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</si>
  <si>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</si>
  <si>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</si>
  <si>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</si>
  <si>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</si>
  <si>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</si>
  <si>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</si>
  <si>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</si>
  <si>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</si>
  <si>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</si>
  <si>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</si>
  <si>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</si>
  <si>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</si>
  <si>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</si>
  <si>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</si>
  <si>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</si>
  <si>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</si>
  <si>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</si>
  <si>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</si>
  <si>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</si>
  <si>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</si>
  <si>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</si>
  <si>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</si>
  <si>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</si>
  <si>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</si>
  <si>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</si>
  <si>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</si>
  <si>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</si>
  <si>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</si>
  <si>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</si>
  <si>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</si>
  <si>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</si>
  <si>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</si>
  <si>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</si>
  <si>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</si>
  <si>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</si>
  <si>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</si>
  <si>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</si>
  <si>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</si>
  <si>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</si>
  <si>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</si>
  <si>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</si>
  <si>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</si>
  <si>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</si>
  <si>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</si>
  <si>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</si>
  <si>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</si>
  <si>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</si>
  <si>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</si>
  <si>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</si>
  <si>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</si>
  <si>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</si>
  <si>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</si>
  <si>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</si>
  <si>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</si>
  <si>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</si>
  <si>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</si>
  <si>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</si>
  <si>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</si>
  <si>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</si>
  <si>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</si>
  <si>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</si>
  <si>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</si>
  <si>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</si>
  <si>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</si>
  <si>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</si>
  <si>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</si>
  <si>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</si>
  <si>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</si>
  <si>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</si>
  <si>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</si>
  <si>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</si>
  <si>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</si>
  <si>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</si>
  <si>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</si>
  <si>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</si>
  <si>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</si>
  <si>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</si>
  <si>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</si>
  <si>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</si>
  <si>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</si>
  <si>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</si>
  <si>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</si>
  <si>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</si>
  <si>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</si>
  <si>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</si>
  <si>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</si>
  <si>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</si>
  <si>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</si>
  <si>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</si>
  <si>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</si>
  <si>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</si>
  <si>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</si>
  <si>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</si>
  <si>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</si>
  <si>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</si>
  <si>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</si>
  <si>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</si>
  <si>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</si>
  <si>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</si>
  <si>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</si>
  <si>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</si>
  <si>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</si>
  <si>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</si>
  <si>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</si>
  <si>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</si>
  <si>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</si>
  <si>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</si>
  <si>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</si>
  <si>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</si>
  <si>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</si>
  <si>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</si>
  <si>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</si>
  <si>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</si>
  <si>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</si>
  <si>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</si>
  <si>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</si>
  <si>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</si>
  <si>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</si>
  <si>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</si>
  <si>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</si>
  <si>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</si>
  <si>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</si>
  <si>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</si>
  <si>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</si>
  <si>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</si>
  <si>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</si>
  <si>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</si>
  <si>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</si>
  <si>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</si>
  <si>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</si>
  <si>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</si>
  <si>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</si>
  <si>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</si>
  <si>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</si>
  <si>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</si>
  <si>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</si>
  <si>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</si>
  <si>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</si>
  <si>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</si>
  <si>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</si>
  <si>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</si>
  <si>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</si>
  <si>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</si>
  <si>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</si>
  <si>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</si>
  <si>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</si>
  <si>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</si>
  <si>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</si>
  <si>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</si>
  <si>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</si>
  <si>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</si>
  <si>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</si>
  <si>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</si>
  <si>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</si>
  <si>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</si>
  <si>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</si>
  <si>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</si>
  <si>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</si>
  <si>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</si>
  <si>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</si>
  <si>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</si>
  <si>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</si>
  <si>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</si>
  <si>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</si>
  <si>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</si>
  <si>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</si>
  <si>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</si>
  <si>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</si>
  <si>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</si>
  <si>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</si>
  <si>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</si>
  <si>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</si>
  <si>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</si>
  <si>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</si>
  <si>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</si>
  <si>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</si>
  <si>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</si>
  <si>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</si>
  <si>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</si>
  <si>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</si>
  <si>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</si>
  <si>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</si>
  <si>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</si>
  <si>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</si>
  <si>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</si>
  <si>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</si>
  <si>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</si>
  <si>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</si>
  <si>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</si>
  <si>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</si>
  <si>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</si>
  <si>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</si>
  <si>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</si>
  <si>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</si>
  <si>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</si>
  <si>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</si>
  <si>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</si>
  <si>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</si>
  <si>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</si>
  <si>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</si>
  <si>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</si>
  <si>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</si>
  <si>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</si>
  <si>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</si>
  <si>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</si>
  <si>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</si>
  <si>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</si>
  <si>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</si>
  <si>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</si>
  <si>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</si>
  <si>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</si>
  <si>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</si>
  <si>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</si>
  <si>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</si>
  <si>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</si>
  <si>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</si>
  <si>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</si>
  <si>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</si>
  <si>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</si>
  <si>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</si>
  <si>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</si>
  <si>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</si>
  <si>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</si>
  <si>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</si>
  <si>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</si>
  <si>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</si>
  <si>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</si>
  <si>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</si>
  <si>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</si>
  <si>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</si>
  <si>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</si>
  <si>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</si>
  <si>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</si>
  <si>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</si>
  <si>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</si>
  <si>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</si>
  <si>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</si>
  <si>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</si>
  <si>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</si>
  <si>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</si>
  <si>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</si>
  <si>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</si>
  <si>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</si>
  <si>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</si>
  <si>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</si>
  <si>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</si>
  <si>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</si>
  <si>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</si>
  <si>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</si>
  <si>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</si>
  <si>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</si>
  <si>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</si>
  <si>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</si>
  <si>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</si>
  <si>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</si>
  <si>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</si>
  <si>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</si>
  <si>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</si>
  <si>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</si>
  <si>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</si>
  <si>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</si>
  <si>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</si>
  <si>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</si>
  <si>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</si>
  <si>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</si>
  <si>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</si>
  <si>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</si>
  <si>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</si>
  <si>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</si>
  <si>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</si>
  <si>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</si>
  <si>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</si>
  <si>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</si>
  <si>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</si>
  <si>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</si>
  <si>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</si>
  <si>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</si>
  <si>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</si>
  <si>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</si>
  <si>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</si>
  <si>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</si>
  <si>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</si>
  <si>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</si>
  <si>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</si>
  <si>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</si>
  <si>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</si>
  <si>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</si>
  <si>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</si>
  <si>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</si>
  <si>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</si>
  <si>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</si>
  <si>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</si>
  <si>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</si>
  <si>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</si>
  <si>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</si>
  <si>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</si>
  <si>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</si>
  <si>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</si>
  <si>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</si>
  <si>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</si>
  <si>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</si>
  <si>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</si>
  <si>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</si>
  <si>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</si>
  <si>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</si>
  <si>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</si>
  <si>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</si>
  <si>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</si>
  <si>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</si>
  <si>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</si>
  <si>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</si>
  <si>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</si>
  <si>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</si>
  <si>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</si>
  <si>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</si>
  <si>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</si>
  <si>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</si>
  <si>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</si>
  <si>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</si>
  <si>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</si>
  <si>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</si>
  <si>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</si>
  <si>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</si>
  <si>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</si>
  <si>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</si>
  <si>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</si>
  <si>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</si>
  <si>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</si>
  <si>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</si>
  <si>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</si>
  <si>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</si>
  <si>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</si>
  <si>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</si>
  <si>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</si>
  <si>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</si>
  <si>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</si>
  <si>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</si>
  <si>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</si>
  <si>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</si>
  <si>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</si>
  <si>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</si>
  <si>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</si>
  <si>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</si>
  <si>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</si>
  <si>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</si>
  <si>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</si>
  <si>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</si>
  <si>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</si>
  <si>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</si>
  <si>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</si>
  <si>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</si>
  <si>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</si>
  <si>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</si>
  <si>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</si>
  <si>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</si>
  <si>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</si>
  <si>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</si>
  <si>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</si>
  <si>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</si>
  <si>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</si>
  <si>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</si>
  <si>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</si>
  <si>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</si>
  <si>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</si>
  <si>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</si>
  <si>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</si>
  <si>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</si>
  <si>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</si>
  <si>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</si>
  <si>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</si>
  <si>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</si>
  <si>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</si>
  <si>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</si>
  <si>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</si>
  <si>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</si>
  <si>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</si>
  <si>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</si>
  <si>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</si>
  <si>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</si>
  <si>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</si>
  <si>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</si>
  <si>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</si>
  <si>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</si>
  <si>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</si>
  <si>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</si>
  <si>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</si>
  <si>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</si>
  <si>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</si>
  <si>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</si>
  <si>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</si>
  <si>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</si>
  <si>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</si>
  <si>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</si>
  <si>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</si>
  <si>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</si>
  <si>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</si>
  <si>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</si>
  <si>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</si>
  <si>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</si>
  <si>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</si>
  <si>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</si>
  <si>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</si>
  <si>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</si>
  <si>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</si>
  <si>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</si>
  <si>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</si>
  <si>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</si>
  <si>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</si>
  <si>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</si>
  <si>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</si>
  <si>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</si>
  <si>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</si>
  <si>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</si>
  <si>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</si>
  <si>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</si>
  <si>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</si>
  <si>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</si>
  <si>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</si>
  <si>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</si>
  <si>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</si>
  <si>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</si>
  <si>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</si>
  <si>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</si>
  <si>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</si>
  <si>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</si>
  <si>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</si>
  <si>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</si>
  <si>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</si>
  <si>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</si>
  <si>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</si>
  <si>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</si>
  <si>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</si>
  <si>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</si>
  <si>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</si>
  <si>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</si>
  <si>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</si>
  <si>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</si>
  <si>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</si>
  <si>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</si>
  <si>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</si>
  <si>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</si>
  <si>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</si>
  <si>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</si>
  <si>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</si>
  <si>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</si>
  <si>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</si>
  <si>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</si>
  <si>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</si>
  <si>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</si>
  <si>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</si>
  <si>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</si>
  <si>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</si>
  <si>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</si>
  <si>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</si>
  <si>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</si>
  <si>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</si>
  <si>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</si>
  <si>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</si>
  <si>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</si>
  <si>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</si>
  <si>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</si>
  <si>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</si>
  <si>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</si>
  <si>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</si>
  <si>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</si>
  <si>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</si>
  <si>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</si>
  <si>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</si>
  <si>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</si>
  <si>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</si>
  <si>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</si>
  <si>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</si>
  <si>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</si>
  <si>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</si>
  <si>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</si>
  <si>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</si>
  <si>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</si>
  <si>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</si>
  <si>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</si>
  <si>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</si>
  <si>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</si>
  <si>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</si>
  <si>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</si>
  <si>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</si>
  <si>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</si>
  <si>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</si>
  <si>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</si>
  <si>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</si>
  <si>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</si>
  <si>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</si>
  <si>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</si>
  <si>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</si>
  <si>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</si>
  <si>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</si>
  <si>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</si>
  <si>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</si>
  <si>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</si>
  <si>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</si>
  <si>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</si>
  <si>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</si>
  <si>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</si>
  <si>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</si>
  <si>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</si>
  <si>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</si>
  <si>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</si>
  <si>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</si>
  <si>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</si>
  <si>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</si>
  <si>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</si>
  <si>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</si>
  <si>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</si>
  <si>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</si>
  <si>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</si>
  <si>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</si>
  <si>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</si>
  <si>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</si>
  <si>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</si>
  <si>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</si>
  <si>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</si>
  <si>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</si>
  <si>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</si>
  <si>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</si>
  <si>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</si>
  <si>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</si>
  <si>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</si>
  <si>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</si>
  <si>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</si>
  <si>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</si>
  <si>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</si>
  <si>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</si>
  <si>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</si>
  <si>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</si>
  <si>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</si>
  <si>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</si>
  <si>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</si>
  <si>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</si>
  <si>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</si>
  <si>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</si>
  <si>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</si>
  <si>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</si>
  <si>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</si>
  <si>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</si>
  <si>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</si>
  <si>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</si>
  <si>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</si>
  <si>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</si>
  <si>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</si>
  <si>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</si>
  <si>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</si>
  <si>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</si>
  <si>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</si>
  <si>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</si>
  <si>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OLD PRINCE NOV CORD Y ARROZ GATOS AD X3K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</si>
  <si>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</si>
  <si>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</si>
  <si>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</si>
  <si>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</si>
  <si>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</si>
  <si>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</si>
  <si>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</si>
  <si>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</si>
  <si>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</si>
  <si>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</si>
  <si>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</si>
  <si>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</si>
  <si>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</si>
  <si>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</si>
  <si>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</si>
  <si>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</si>
  <si>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</si>
  <si>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</si>
  <si>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</si>
  <si>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</si>
  <si>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</si>
  <si>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</si>
  <si>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</si>
  <si>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</si>
  <si>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</si>
  <si>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</si>
  <si>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</si>
  <si>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</si>
  <si>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</si>
  <si>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</si>
  <si>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</si>
  <si>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</si>
  <si>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</si>
  <si>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</si>
  <si>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</si>
  <si>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</si>
  <si>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</si>
  <si>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</si>
  <si>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</si>
  <si>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</si>
  <si>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</si>
  <si>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</si>
  <si>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</si>
  <si>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</si>
  <si>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</si>
  <si>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</si>
  <si>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</si>
  <si>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</si>
  <si>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</si>
  <si>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</si>
  <si>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</si>
  <si>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</si>
  <si>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</si>
  <si>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</si>
  <si>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</si>
  <si>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</si>
  <si>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</si>
  <si>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</si>
  <si>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</si>
  <si>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</si>
  <si>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</si>
  <si>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</si>
  <si>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</si>
  <si>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</si>
  <si>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</si>
  <si>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</si>
  <si>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</si>
  <si>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</si>
  <si>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</si>
  <si>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</si>
  <si>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</si>
  <si>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</si>
  <si>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</si>
  <si>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</si>
  <si>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</si>
  <si>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</si>
  <si>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</si>
  <si>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</si>
  <si>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</si>
  <si>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</si>
  <si>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</si>
  <si>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</si>
  <si>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</si>
  <si>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</si>
  <si>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</si>
  <si>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</si>
  <si>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</si>
  <si>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</si>
  <si>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</si>
  <si>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</si>
  <si>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</si>
  <si>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</si>
  <si>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</si>
  <si>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</si>
  <si>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</si>
  <si>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</si>
  <si>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</si>
  <si>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</si>
  <si>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</si>
  <si>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</si>
  <si>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</si>
  <si>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</si>
  <si>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</si>
  <si>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</si>
  <si>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</si>
  <si>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</si>
  <si>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</si>
  <si>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</si>
  <si>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</si>
  <si>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</si>
  <si>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</si>
  <si>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</si>
  <si>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</si>
  <si>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</si>
  <si>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</si>
  <si>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</si>
  <si>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</si>
  <si>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</si>
  <si>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</si>
  <si>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</si>
  <si>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</si>
  <si>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</si>
  <si>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</si>
  <si>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</si>
  <si>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</si>
  <si>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</si>
  <si>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</si>
  <si>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</si>
  <si>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</si>
  <si>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</si>
  <si>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</si>
  <si>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</si>
  <si>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</si>
  <si>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</si>
  <si>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</si>
  <si>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</si>
  <si>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</si>
  <si>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</si>
  <si>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</si>
  <si>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</si>
  <si>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</si>
  <si>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</si>
  <si>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</si>
  <si>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</si>
  <si>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</si>
  <si>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</si>
  <si>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</si>
  <si>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</si>
  <si>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</si>
  <si>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</si>
  <si>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</si>
  <si>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</si>
  <si>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</si>
  <si>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</si>
  <si>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</si>
  <si>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</si>
  <si>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</si>
  <si>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</si>
  <si>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</si>
  <si>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</si>
  <si>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</si>
  <si>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</si>
  <si>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</si>
  <si>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</si>
  <si>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</si>
  <si>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</si>
  <si>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</si>
  <si>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</si>
  <si>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</si>
  <si>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</si>
  <si>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</si>
  <si>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</si>
  <si>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</si>
  <si>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</si>
  <si>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</si>
  <si>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</si>
  <si>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</si>
  <si>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</si>
  <si>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</si>
  <si>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</si>
  <si>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</si>
  <si>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</si>
  <si>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</si>
  <si>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</si>
  <si>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</si>
  <si>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</si>
  <si>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</si>
  <si>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</si>
  <si>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</si>
  <si>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</si>
  <si>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</si>
  <si>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</si>
  <si>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</si>
  <si>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</si>
  <si>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</si>
  <si>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</si>
  <si>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</si>
  <si>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</si>
  <si>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</si>
  <si>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</si>
  <si>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</si>
  <si>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</si>
  <si>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</si>
  <si>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</si>
  <si>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</si>
  <si>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</si>
  <si>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</si>
  <si>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</si>
  <si>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</si>
  <si>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</si>
  <si>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</si>
  <si>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</si>
  <si>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</si>
  <si>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</si>
  <si>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</si>
  <si>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</si>
  <si>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</si>
  <si>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</si>
  <si>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</si>
  <si>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</si>
  <si>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</si>
  <si>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</si>
  <si>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</si>
  <si>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</si>
  <si>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</si>
  <si>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</si>
  <si>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</si>
  <si>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</si>
  <si>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</si>
  <si>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</si>
  <si>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</si>
  <si>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</si>
  <si>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</si>
  <si>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</si>
  <si>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</si>
  <si>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</si>
  <si>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</si>
  <si>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</si>
  <si>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</si>
  <si>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</si>
  <si>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</si>
  <si>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</si>
  <si>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</si>
  <si>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</si>
  <si>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</si>
  <si>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</si>
  <si>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</si>
  <si>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</si>
  <si>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</si>
  <si>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</si>
  <si>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</si>
  <si>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</si>
  <si>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</si>
  <si>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</si>
  <si>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</si>
  <si>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</si>
  <si>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</si>
  <si>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</si>
  <si>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</si>
  <si>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</si>
  <si>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</si>
  <si>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</si>
  <si>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</si>
  <si>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</si>
  <si>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</si>
  <si>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</si>
  <si>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</si>
  <si>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</si>
  <si>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</si>
  <si>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</si>
  <si>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</si>
  <si>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</si>
  <si>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</si>
  <si>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</si>
  <si>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</si>
  <si>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</si>
  <si>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</si>
  <si>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</si>
  <si>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</si>
  <si>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</si>
  <si>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</si>
  <si>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</si>
  <si>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</si>
  <si>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</si>
  <si>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</si>
  <si>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</si>
  <si>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</si>
  <si>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</si>
  <si>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</si>
  <si>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</si>
  <si>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</si>
  <si>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</si>
  <si>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</si>
  <si>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</si>
  <si>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</si>
  <si>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</si>
  <si>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</si>
  <si>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</si>
  <si>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</si>
  <si>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</si>
  <si>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</si>
  <si>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</si>
  <si>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</si>
  <si>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</si>
  <si>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</si>
  <si>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</si>
  <si>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</si>
  <si>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</si>
  <si>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</si>
  <si>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</si>
  <si>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</si>
  <si>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</si>
  <si>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</si>
  <si>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</si>
  <si>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</si>
  <si>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</si>
  <si>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</si>
  <si>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</si>
  <si>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</si>
  <si>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</si>
  <si>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</si>
  <si>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</si>
  <si>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</si>
  <si>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</si>
  <si>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</si>
  <si>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</si>
  <si>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</si>
  <si>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</si>
  <si>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</si>
  <si>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</si>
  <si>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</si>
  <si>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</si>
  <si>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</si>
  <si>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</si>
  <si>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</si>
  <si>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</si>
  <si>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</si>
  <si>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</si>
  <si>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</si>
  <si>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</si>
  <si>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</si>
  <si>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</si>
  <si>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</si>
  <si>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</si>
  <si>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</si>
  <si>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</si>
  <si>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</si>
  <si>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</si>
  <si>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</si>
  <si>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</si>
  <si>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</si>
  <si>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</si>
  <si>
    <t>(001) 01 SEP 2026 - 02 SEP 2026</t>
  </si>
  <si>
    <t>01 SEP 2026 - 02 SEP 2026</t>
  </si>
  <si>
    <t>(000462) BOTELLA TERMICA MATE LISTO</t>
  </si>
  <si>
    <t>(000710) PILA ECR-2025 X 5U ESP CALCULADORA</t>
  </si>
  <si>
    <t>(004522) YERBA LA MERCED DE MONTE O.C. X1/2 KG</t>
  </si>
  <si>
    <t>(007667) YERBA LA MERCED DE CAMPO SURX1/2KG</t>
  </si>
  <si>
    <t>(008579) MEDIA TARDE CLASICAS TRIPACK 3X105GR</t>
  </si>
  <si>
    <t>(010316) FASTIX INTERIOR ANTIHONGO TRANSPX 25 GR</t>
  </si>
  <si>
    <t>(010319) CARAM SUGUS SURTIDO ESPECIAL X 700 GR</t>
  </si>
  <si>
    <t>(010462) MACUCAS CHOCOLATE  X 110 GR</t>
  </si>
  <si>
    <t>(010771) MANTECOL COCO 111G</t>
  </si>
  <si>
    <t>(004560) TARAGUI TE VERDE F DIAMANT 20SAQ X1.5GS</t>
  </si>
  <si>
    <t>(007811) SPEED BEBIDA ENERGIZANTE XL X473ML</t>
  </si>
  <si>
    <t>(011059) HALLS MIEL CON MENTA 12U X 25.65G</t>
  </si>
  <si>
    <t>(011319) GOMA BILLIKEN X12U X30G FRUTALES</t>
  </si>
  <si>
    <t>(011320) GOMA BILLIKEN X12U X30G YOGURT</t>
  </si>
  <si>
    <t>(011519) PIEDRA ECO WONDERCAT 2KG</t>
  </si>
  <si>
    <t>(006234) MAMA COCINA BIZCOCH CHOCO X540GS</t>
  </si>
  <si>
    <t>(006943) RAZA GATOS PESCADO X10 KG</t>
  </si>
  <si>
    <t>(008638) EDULCORANTE STEVIA SI DIET X500CC</t>
  </si>
  <si>
    <t>(010415) EVEREADY LAMP LED 6W BCO</t>
  </si>
  <si>
    <t>(011347) PAST. DRF X12U X23G NARANJA</t>
  </si>
  <si>
    <t>(011501) DIENTITOS MISKY 500G</t>
  </si>
  <si>
    <t>(011503) GOMITAS MISKY SANDIAS 500G</t>
  </si>
  <si>
    <t>(006429) CEREALES FROOT LOOPS  X195 GR</t>
  </si>
  <si>
    <t>CEREALES</t>
  </si>
  <si>
    <t>1059 - CEREALES</t>
  </si>
  <si>
    <t>(006956) RAZA PERRO ADULTO CARNE  X3KG</t>
  </si>
  <si>
    <t>(010454) SAN AGUSTIN ÑOQUIS X 500 GR</t>
  </si>
  <si>
    <t>(011310) BELDENT SANDIA DULCE S/AZUC X 20U</t>
  </si>
  <si>
    <t>(011442) FULL MANI CHOCOLATE 10X90G</t>
  </si>
  <si>
    <t>(001412) BAZOOKA BANANA X80U</t>
  </si>
  <si>
    <t>(004458) DULCE BATATA VAINILLA BARRA X5 KG NOEL</t>
  </si>
  <si>
    <t>(004459) DULCE DE MEMBRILLO BARRA X5 KG NOEL</t>
  </si>
  <si>
    <t>(006235) MAMA COCINA BIZCOCH LIMON X540GS</t>
  </si>
  <si>
    <t>(008148) CHUPENTIN CEBOLLITAS S/ ANANA/UVA X240GS</t>
  </si>
  <si>
    <t>(008656) LAMPARA CANDELA  LED 48W LUZ FRIA</t>
  </si>
  <si>
    <t>LAMP CANDELA</t>
  </si>
  <si>
    <t>1144 - LAMP CANDELA</t>
  </si>
  <si>
    <t>(007752) VINO CAVIC TINTO X1L</t>
  </si>
  <si>
    <t>CAVIC</t>
  </si>
  <si>
    <t>1163 - CAVIC</t>
  </si>
  <si>
    <t>(008155) OBLEA FRUTILLA BAUDUCCO X140GS</t>
  </si>
  <si>
    <t>OBLEAS BAUDUCCO</t>
  </si>
  <si>
    <t>1060 - OBLEAS BAUDUCCO</t>
  </si>
  <si>
    <t>(008156) OBLEA VAINILLA BAUDUCCO X140GS</t>
  </si>
  <si>
    <t>(008370) OBLEA CHOCOLATE  BAUDUCCO X140GS</t>
  </si>
  <si>
    <t>(010945) MINI  OREO X 50 GR</t>
  </si>
  <si>
    <t>(002365) LINT EVDY ONE LED 1D + 1D  -ONELED</t>
  </si>
  <si>
    <t>(008655) LAMPARA CANDELA HIGH POW LED 40W LUZ FRIA</t>
  </si>
  <si>
    <t>(002727) PEDIGREE ADTO NUTR C ETAPA 2X15KG</t>
  </si>
  <si>
    <t>(007847) AROMAS FRESCOS AMBIENT VERDE 12X23GS</t>
  </si>
  <si>
    <t>AROMATIZANTES</t>
  </si>
  <si>
    <t>1235 - AROMATIZANTES</t>
  </si>
  <si>
    <t>(008149) CHUPENTIN CEBOLLITAS S/ DDLX240GS</t>
  </si>
  <si>
    <t>(011338) REGALIZ BULLDOG X12U X18G FRUTILLA</t>
  </si>
  <si>
    <t>(008133) YERBA MATE MAÑANITA 4 FLEX X1KG</t>
  </si>
  <si>
    <t>(000866) PETACA NEW STYLE X 200 CC DCE DE LECHE</t>
  </si>
  <si>
    <t>(050013) COMBO GEORGALOS</t>
  </si>
  <si>
    <t>COMBO GEORGALOS</t>
  </si>
  <si>
    <t>(000003) PILA E 93 C X 2U ENERGIZER ALCALINA</t>
  </si>
  <si>
    <t>(000825) PILA 1235 C X 2U EVEREADY EXTRA DURAC</t>
  </si>
  <si>
    <t>(008623) WHISKAS CASTRADOS MIX CARNES X500G</t>
  </si>
  <si>
    <t>(008626) WHISKAS BUENO POR NAT SALMON X500GS</t>
  </si>
  <si>
    <t>(010782) CHUP PAL DE LA SELVA 24X18G</t>
  </si>
  <si>
    <t>(000742) PRESERV PRIME CON ESPERMICIDA X 3U</t>
  </si>
  <si>
    <t>PRIME</t>
  </si>
  <si>
    <t>1150 - PRIME</t>
  </si>
  <si>
    <t>(008604) CINTA AISLADORA BLANCO X10M X10U</t>
  </si>
  <si>
    <t>(011021) MAINTENANCE CRIADORES ADULT 22 KG</t>
  </si>
  <si>
    <t>MAINTENANCE</t>
  </si>
  <si>
    <t>1347 - MAINTENANCE</t>
  </si>
  <si>
    <t>(000365) FLYNN PAFF FRUTILLA-VAINILLA X 70U X 8GR</t>
  </si>
  <si>
    <t>(006659) HAMLET BOMBON MANI 30X13GS</t>
  </si>
  <si>
    <t>(008050) VINO UVITA ROSADO X1L</t>
  </si>
  <si>
    <t>(011132) MINI PLAY POP X225G CER/FRU/MAN/NAR</t>
  </si>
  <si>
    <t>(050001) COMBO DISTRIBUCION LAS MARIAS</t>
  </si>
  <si>
    <t>COMBO DISTRIBUCION LAS MARIAS</t>
  </si>
  <si>
    <t>(006499) BAGGIO PRONTO X1.5L NARANJA</t>
  </si>
  <si>
    <t>(006983) RAZA PERRO ADULTO CARNE  X 8+1 KG</t>
  </si>
  <si>
    <t>(010007) RAZA GATO POLLO/LECHE X 500 GS</t>
  </si>
  <si>
    <t>(011035) HALLS MENTA-LYPTUS X 12 U.X25.2 GR</t>
  </si>
  <si>
    <t>(011037) HALLS MENTOL 12 U.X25.2 GR</t>
  </si>
  <si>
    <t>(011195) EVEREADY BLUE AAA  (912GPB-40)</t>
  </si>
  <si>
    <t>(005083) GLOBOS CANDELA LISO STDO 9 X 50U</t>
  </si>
  <si>
    <t>(006452) CHICLE PICO DULCE X80U TUTI</t>
  </si>
  <si>
    <t>(011148) MARLEY SIMPLE MIXTO (NGO/BCO) 20X75GR</t>
  </si>
  <si>
    <t>(006230) PEPAS 9 DE ORO MEMBRILLO X200GS</t>
  </si>
  <si>
    <t>(007760) VODKA SANDIA NEW STYLE X 1LT</t>
  </si>
  <si>
    <t>VODKA NEW SYLE</t>
  </si>
  <si>
    <t>1140 - VODKA NEW SYLE</t>
  </si>
  <si>
    <t>(007761) VODKA MANZANA VERD NEW STYLE X1LT</t>
  </si>
  <si>
    <t>(010856) GASEOSA BAGGIO FRESH CITRUS  X2.25 L</t>
  </si>
  <si>
    <t>(011330) GOMAS PIÑATA SURTIDAS X700G</t>
  </si>
  <si>
    <t>(007755) WHISKAS ADULTO ARC POLLO X 3 KG</t>
  </si>
  <si>
    <t>(008624) WHISKAS BUENO POR NAT SALMON X10KG</t>
  </si>
  <si>
    <t>(010853) WHISKAS BUENO POR NAT SALMON X3 KG</t>
  </si>
  <si>
    <t>(006271) BAGGIO PRONTO X1.5L DURAZNO</t>
  </si>
  <si>
    <t>(006272) BAGGIO PRONTO X1.5L MANZANA</t>
  </si>
  <si>
    <t>(011420) LAMPARA CANDELA HIGH POWER 50W FRIA</t>
  </si>
  <si>
    <t>(001944) FLYNN PAFF FRUTILLA 70U. X 8GR</t>
  </si>
  <si>
    <t>(011234) CATY HOUSE 8U X 8G</t>
  </si>
  <si>
    <t>(011235) PUPPY HOUSE 8U X 8G</t>
  </si>
  <si>
    <t>(011417) G-RAF 6X5G</t>
  </si>
  <si>
    <t>(011236) BAGGIO FORZA NARANJA 6X500 CC</t>
  </si>
  <si>
    <t>BAGGIO FORZA</t>
  </si>
  <si>
    <t>1457 - BAGGIO FORZA</t>
  </si>
  <si>
    <t>FORZA</t>
  </si>
  <si>
    <t>1379 - FORZA</t>
  </si>
  <si>
    <t>(011433) PRESER MAXX TUBO X12 + 15 ENCENDEDORES</t>
  </si>
  <si>
    <t>(011430) KINDER BUENO DARK X43G</t>
  </si>
  <si>
    <t>(007312) PEDIGREE SOBRESITO +7 CARN/SALS 12X100G</t>
  </si>
  <si>
    <t>(011008) RAZA GATOS CARNE PES ARROZ X15 KG</t>
  </si>
  <si>
    <t>(011009) RAZA GATO POLLO Y LECHE X 15 KG</t>
  </si>
  <si>
    <t>(008193) OPTIMUM AD RAZ MED/GDE POLL ARRZ X15KS</t>
  </si>
  <si>
    <t>(010395) WHISKAS SNACKS SALMON X 40 GR</t>
  </si>
  <si>
    <t>(010548) OLD PRINCE CORD Y ARROZ ADUL SMALL 3K</t>
  </si>
  <si>
    <t>(010550) OLD PRINCE CORD Y ARROZ CACHORRO 3K</t>
  </si>
  <si>
    <t>(011404) OLD PRINCE NOV CORD Y ARROZ GATOS AD X3K</t>
  </si>
  <si>
    <t>(011532) BIDON ARENA WC LAVAN 7K</t>
  </si>
  <si>
    <t>(011533) BIDON ARENA WC LIMON 7K</t>
  </si>
  <si>
    <t>(011535) BIDON FINO WC BRIS BOSQ 7K</t>
  </si>
  <si>
    <t>(008523) PILA AAX10 RAYOVAC ALCALINA</t>
  </si>
  <si>
    <t>(010993) POXI-RAN TRANSPARENTE  X 23 ML CHICO</t>
  </si>
  <si>
    <t>(011210) PILA ECR 1620 ENGZ</t>
  </si>
  <si>
    <t>(011211) PILA ECR 1220</t>
  </si>
  <si>
    <t>(008288) JUGO BAGGIO VIDA X1.5LS NARANJA BOTELLA</t>
  </si>
  <si>
    <t>(008289) JUGO BAGGIO VIDA X1.5LS POMELO BOTELLA</t>
  </si>
  <si>
    <t>(010511) KONGO NAT ADUL PEQ 8K</t>
  </si>
  <si>
    <t>KONGO</t>
  </si>
  <si>
    <t>1350 - KONGO</t>
  </si>
  <si>
    <t>(010533) KONGO GATO NAT AD SALM Y ATU 8K</t>
  </si>
  <si>
    <t>(011191) PEDIGREE CACH RAZ PEQ CYP X21K</t>
  </si>
  <si>
    <t>(011230) LA GALLINA COQUITA 8U X 15G</t>
  </si>
  <si>
    <t>(010507) KONGO NAT ADUL MED. Y GRANDES 21+3K</t>
  </si>
  <si>
    <t>(010522) KONGO NAT CACHORRO 21+3K</t>
  </si>
  <si>
    <t>(010787) RAZA GATO CASTRADO 10K</t>
  </si>
  <si>
    <t>(011199) MAX PET PERROS RAZAS PEQ. X 15 KG</t>
  </si>
  <si>
    <t>MAX PET</t>
  </si>
  <si>
    <t>1360 - MAX PET</t>
  </si>
  <si>
    <t>(011529) WC ARENA AGLOM NEUTRO 4K</t>
  </si>
  <si>
    <t>(011537) ARENA FAMILIAR WC NEUTRO 12K</t>
  </si>
  <si>
    <t>(002093) TARAGUI INTERN. CLASICO 25 SAQ X2GR</t>
  </si>
  <si>
    <t>(002100) TARAGUI INTERNACIONAL X50SAQ CLASICO</t>
  </si>
  <si>
    <t>(005795) CHAMP  BIANCHI ESTRELLA EXTRA BRUT X750M</t>
  </si>
  <si>
    <t>(007024) PEDIGREE RODEO CARNE 10X70 GS</t>
  </si>
  <si>
    <t>(007025) PEDIGREE RODEO POLLO 10X70 GS</t>
  </si>
  <si>
    <t>(007095) AC DE OLIVA V.E LA POSTA DE OLIVO X250ML</t>
  </si>
  <si>
    <t>(008131) YERBA MATE UNION 4 FLEX X1KG</t>
  </si>
  <si>
    <t>(008410) MATE COCIDO UNION S/E DIAM X100</t>
  </si>
  <si>
    <t>(010499) KONGO NAT ADUL MED. Y GRANDES 1.5K</t>
  </si>
  <si>
    <t>(011015) 9 DE ORO GRANOLA  X 180 GR</t>
  </si>
  <si>
    <t>(001724) CHOCOLATE ALMENDRAS CADBURY X 82GR</t>
  </si>
  <si>
    <t>(008670) EDULCORANTE STEVIA SI DIET X250CC</t>
  </si>
  <si>
    <t>(010434) PEPAS 9 DE ORO MEMBRILLO X500 GS</t>
  </si>
  <si>
    <t>(010819) OLD PRINCE EQUIL PERRO CACH. MORD PEQ 7.5K</t>
  </si>
  <si>
    <t>(010858) PRINGLES CHEDDAR Y BACON X 105 GR</t>
  </si>
  <si>
    <t>(011198) MAX PET PERRO RAZA M/G X 20 KG</t>
  </si>
  <si>
    <t>(011401) ENDULZANTE SI LIGHT STEVIA 600ML</t>
  </si>
  <si>
    <t>(011419) CHOCOBISCUIT BAUDUCCO 80G</t>
  </si>
  <si>
    <t>(011577) TUFF STUFF POWER SUDS 709ML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</si>
</sst>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4" borderId="46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3" borderId="10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  <xf numFmtId="169" fontId="1" fillId="0" borderId="42" xfId="0" applyNumberFormat="1" applyFont="1" applyBorder="1"/>
    <xf numFmtId="169" fontId="1" fillId="0" borderId="0" xfId="0" applyNumberFormat="1" applyFont="1"/>
    <xf numFmtId="0" fontId="27" fillId="38" borderId="18" xfId="0" applyFont="1" applyFill="1" applyBorder="1" applyAlignment="1">
      <alignment horizontal="left" vertical="center"/>
    </xf>
    <xf numFmtId="0" fontId="0" fillId="0" borderId="0" xfId="0"/>
    <xf numFmtId="0" fontId="0" fillId="0" borderId="0" xfId="0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OneDrive\Desktop\Reportes%20Ventas%20Rap\AVANCE%20Agosto%2031%20actualizado.xlsx" TargetMode="External"/><Relationship Id="rId1" Type="http://schemas.openxmlformats.org/officeDocument/2006/relationships/externalLinkPath" Target="AVANCE%20Agosto%2031%20actualiz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ISIONES"/>
      <sheetName val="AVANCE"/>
      <sheetName val="COBERTURA"/>
      <sheetName val="Cantidad Sku"/>
      <sheetName val="Base SKU"/>
      <sheetName val="Promedio Horas"/>
      <sheetName val="Venta C"/>
      <sheetName val="Base Cobertura"/>
      <sheetName val="Base venta C"/>
      <sheetName val="Venta x Proveedor"/>
      <sheetName val="Historico Enero"/>
      <sheetName val="Historico Febrero"/>
      <sheetName val="Historico Marzo"/>
      <sheetName val="Historico Abril"/>
      <sheetName val="Historico Mayo"/>
      <sheetName val="Historico Junio"/>
      <sheetName val="Historico Julio"/>
    </sheetNames>
    <sheetDataSet>
      <sheetData sheetId="0"/>
      <sheetData sheetId="1"/>
      <sheetData sheetId="2"/>
      <sheetData sheetId="3"/>
      <sheetData sheetId="4">
        <row r="1">
          <cell r="E1" t="str">
            <v>Código</v>
          </cell>
        </row>
        <row r="2">
          <cell r="E2">
            <v>1</v>
          </cell>
          <cell r="AM2">
            <v>1</v>
          </cell>
        </row>
        <row r="3">
          <cell r="E3">
            <v>1</v>
          </cell>
          <cell r="AM3">
            <v>1</v>
          </cell>
        </row>
        <row r="4">
          <cell r="E4">
            <v>1</v>
          </cell>
          <cell r="AM4">
            <v>1</v>
          </cell>
        </row>
        <row r="5">
          <cell r="E5">
            <v>1</v>
          </cell>
          <cell r="AM5">
            <v>1</v>
          </cell>
        </row>
        <row r="6">
          <cell r="E6">
            <v>1</v>
          </cell>
          <cell r="AM6">
            <v>1</v>
          </cell>
        </row>
        <row r="7">
          <cell r="E7">
            <v>1</v>
          </cell>
          <cell r="AM7">
            <v>1</v>
          </cell>
        </row>
        <row r="8">
          <cell r="E8">
            <v>1</v>
          </cell>
          <cell r="AM8">
            <v>1</v>
          </cell>
        </row>
        <row r="9">
          <cell r="E9">
            <v>1</v>
          </cell>
          <cell r="AM9">
            <v>1</v>
          </cell>
        </row>
        <row r="10">
          <cell r="E10">
            <v>1</v>
          </cell>
          <cell r="AM10">
            <v>1</v>
          </cell>
        </row>
        <row r="11">
          <cell r="E11">
            <v>1</v>
          </cell>
          <cell r="AM11">
            <v>1</v>
          </cell>
        </row>
        <row r="12">
          <cell r="E12">
            <v>1</v>
          </cell>
          <cell r="AM12">
            <v>1</v>
          </cell>
        </row>
        <row r="13">
          <cell r="E13">
            <v>1</v>
          </cell>
          <cell r="AM13">
            <v>1</v>
          </cell>
        </row>
        <row r="14">
          <cell r="E14">
            <v>1</v>
          </cell>
          <cell r="AM14">
            <v>1</v>
          </cell>
        </row>
        <row r="15">
          <cell r="E15">
            <v>1</v>
          </cell>
          <cell r="AM15">
            <v>1</v>
          </cell>
        </row>
        <row r="16">
          <cell r="E16">
            <v>1</v>
          </cell>
          <cell r="AM16">
            <v>1</v>
          </cell>
        </row>
        <row r="17">
          <cell r="E17">
            <v>1</v>
          </cell>
          <cell r="AM17">
            <v>1</v>
          </cell>
        </row>
        <row r="18">
          <cell r="E18">
            <v>1</v>
          </cell>
          <cell r="AM18">
            <v>1</v>
          </cell>
        </row>
        <row r="19">
          <cell r="E19">
            <v>1</v>
          </cell>
          <cell r="AM19">
            <v>1</v>
          </cell>
        </row>
        <row r="20">
          <cell r="E20">
            <v>1</v>
          </cell>
          <cell r="AM20">
            <v>1</v>
          </cell>
        </row>
        <row r="21">
          <cell r="E21">
            <v>1</v>
          </cell>
          <cell r="AM21">
            <v>1</v>
          </cell>
        </row>
        <row r="22">
          <cell r="E22">
            <v>1</v>
          </cell>
          <cell r="AM22">
            <v>1</v>
          </cell>
        </row>
        <row r="23">
          <cell r="E23">
            <v>1</v>
          </cell>
          <cell r="AM23">
            <v>1</v>
          </cell>
        </row>
        <row r="24">
          <cell r="E24">
            <v>1</v>
          </cell>
          <cell r="AM24">
            <v>1</v>
          </cell>
        </row>
        <row r="25">
          <cell r="E25">
            <v>1</v>
          </cell>
          <cell r="AM25">
            <v>1</v>
          </cell>
        </row>
        <row r="26">
          <cell r="E26">
            <v>1</v>
          </cell>
          <cell r="AM26">
            <v>1</v>
          </cell>
        </row>
        <row r="27">
          <cell r="E27">
            <v>1</v>
          </cell>
          <cell r="AM27">
            <v>1</v>
          </cell>
        </row>
        <row r="28">
          <cell r="E28">
            <v>1</v>
          </cell>
          <cell r="AM28">
            <v>1</v>
          </cell>
        </row>
        <row r="29">
          <cell r="E29">
            <v>1</v>
          </cell>
          <cell r="AM29">
            <v>1</v>
          </cell>
        </row>
        <row r="30">
          <cell r="E30">
            <v>1</v>
          </cell>
          <cell r="AM30">
            <v>1</v>
          </cell>
        </row>
        <row r="31">
          <cell r="E31">
            <v>1</v>
          </cell>
          <cell r="AM31">
            <v>1</v>
          </cell>
        </row>
        <row r="32">
          <cell r="E32">
            <v>1</v>
          </cell>
          <cell r="AM32">
            <v>1</v>
          </cell>
        </row>
        <row r="33">
          <cell r="E33">
            <v>1</v>
          </cell>
          <cell r="AM33">
            <v>1</v>
          </cell>
        </row>
        <row r="34">
          <cell r="E34">
            <v>1</v>
          </cell>
          <cell r="AM34">
            <v>1</v>
          </cell>
        </row>
        <row r="35">
          <cell r="E35">
            <v>1</v>
          </cell>
          <cell r="AM35">
            <v>1</v>
          </cell>
        </row>
        <row r="36">
          <cell r="E36">
            <v>1</v>
          </cell>
          <cell r="AM36">
            <v>1</v>
          </cell>
        </row>
        <row r="37">
          <cell r="E37">
            <v>1</v>
          </cell>
          <cell r="AM37">
            <v>1</v>
          </cell>
        </row>
        <row r="38">
          <cell r="E38">
            <v>1</v>
          </cell>
          <cell r="AM38">
            <v>1</v>
          </cell>
        </row>
        <row r="39">
          <cell r="E39">
            <v>1</v>
          </cell>
          <cell r="AM39">
            <v>1</v>
          </cell>
        </row>
        <row r="40">
          <cell r="E40">
            <v>1</v>
          </cell>
          <cell r="AM40">
            <v>1</v>
          </cell>
        </row>
        <row r="41">
          <cell r="E41">
            <v>1</v>
          </cell>
          <cell r="AM41">
            <v>1</v>
          </cell>
        </row>
        <row r="42">
          <cell r="E42">
            <v>1</v>
          </cell>
          <cell r="AM42">
            <v>1</v>
          </cell>
        </row>
        <row r="43">
          <cell r="E43">
            <v>1</v>
          </cell>
          <cell r="AM43">
            <v>1</v>
          </cell>
        </row>
        <row r="44">
          <cell r="E44">
            <v>1</v>
          </cell>
          <cell r="AM44">
            <v>1</v>
          </cell>
        </row>
        <row r="45">
          <cell r="E45">
            <v>1</v>
          </cell>
          <cell r="AM45">
            <v>1</v>
          </cell>
        </row>
        <row r="46">
          <cell r="E46">
            <v>1</v>
          </cell>
          <cell r="AM46">
            <v>1</v>
          </cell>
        </row>
        <row r="47">
          <cell r="E47">
            <v>1</v>
          </cell>
          <cell r="AM47">
            <v>1</v>
          </cell>
        </row>
        <row r="48">
          <cell r="E48">
            <v>1</v>
          </cell>
          <cell r="AM48">
            <v>1</v>
          </cell>
        </row>
        <row r="49">
          <cell r="E49">
            <v>1</v>
          </cell>
          <cell r="AM49">
            <v>1</v>
          </cell>
        </row>
        <row r="50">
          <cell r="E50">
            <v>1</v>
          </cell>
          <cell r="AM50">
            <v>1</v>
          </cell>
        </row>
        <row r="51">
          <cell r="E51">
            <v>1</v>
          </cell>
          <cell r="AM51">
            <v>1</v>
          </cell>
        </row>
        <row r="52">
          <cell r="E52">
            <v>1</v>
          </cell>
          <cell r="AM52">
            <v>1</v>
          </cell>
        </row>
        <row r="53">
          <cell r="E53">
            <v>1</v>
          </cell>
          <cell r="AM53">
            <v>1</v>
          </cell>
        </row>
        <row r="54">
          <cell r="E54">
            <v>1</v>
          </cell>
          <cell r="AM54">
            <v>1</v>
          </cell>
        </row>
        <row r="55">
          <cell r="E55">
            <v>1</v>
          </cell>
          <cell r="AM55">
            <v>1</v>
          </cell>
        </row>
        <row r="56">
          <cell r="E56">
            <v>1</v>
          </cell>
          <cell r="AM56">
            <v>1</v>
          </cell>
        </row>
        <row r="57">
          <cell r="E57">
            <v>1</v>
          </cell>
          <cell r="AM57">
            <v>1</v>
          </cell>
        </row>
        <row r="58">
          <cell r="E58">
            <v>1</v>
          </cell>
          <cell r="AM58">
            <v>1</v>
          </cell>
        </row>
        <row r="59">
          <cell r="E59">
            <v>1</v>
          </cell>
          <cell r="AM59">
            <v>1</v>
          </cell>
        </row>
        <row r="60">
          <cell r="E60">
            <v>1</v>
          </cell>
          <cell r="AM60">
            <v>1</v>
          </cell>
        </row>
        <row r="61">
          <cell r="E61">
            <v>1</v>
          </cell>
          <cell r="AM61">
            <v>1</v>
          </cell>
        </row>
        <row r="62">
          <cell r="E62">
            <v>1</v>
          </cell>
          <cell r="AM62">
            <v>1</v>
          </cell>
        </row>
        <row r="63">
          <cell r="E63">
            <v>1</v>
          </cell>
          <cell r="AM63">
            <v>1</v>
          </cell>
        </row>
        <row r="64">
          <cell r="E64">
            <v>1</v>
          </cell>
          <cell r="AM64">
            <v>1</v>
          </cell>
        </row>
        <row r="65">
          <cell r="E65">
            <v>1</v>
          </cell>
          <cell r="AM65">
            <v>1</v>
          </cell>
        </row>
        <row r="66">
          <cell r="E66">
            <v>1</v>
          </cell>
          <cell r="AM66">
            <v>1</v>
          </cell>
        </row>
        <row r="67">
          <cell r="E67">
            <v>1</v>
          </cell>
          <cell r="AM67">
            <v>1</v>
          </cell>
        </row>
        <row r="68">
          <cell r="E68">
            <v>1</v>
          </cell>
          <cell r="AM68">
            <v>1</v>
          </cell>
        </row>
        <row r="69">
          <cell r="E69">
            <v>1</v>
          </cell>
          <cell r="AM69">
            <v>1</v>
          </cell>
        </row>
        <row r="70">
          <cell r="E70">
            <v>1</v>
          </cell>
          <cell r="AM70">
            <v>1</v>
          </cell>
        </row>
        <row r="71">
          <cell r="E71">
            <v>1</v>
          </cell>
          <cell r="AM71">
            <v>1</v>
          </cell>
        </row>
        <row r="72">
          <cell r="E72">
            <v>1</v>
          </cell>
          <cell r="AM72">
            <v>1</v>
          </cell>
        </row>
        <row r="73">
          <cell r="E73">
            <v>1</v>
          </cell>
          <cell r="AM73">
            <v>1</v>
          </cell>
        </row>
        <row r="74">
          <cell r="E74">
            <v>1</v>
          </cell>
          <cell r="AM74">
            <v>1</v>
          </cell>
        </row>
        <row r="75">
          <cell r="E75">
            <v>1</v>
          </cell>
          <cell r="AM75">
            <v>1</v>
          </cell>
        </row>
        <row r="76">
          <cell r="E76">
            <v>1</v>
          </cell>
          <cell r="AM76">
            <v>1</v>
          </cell>
        </row>
        <row r="77">
          <cell r="E77">
            <v>1</v>
          </cell>
          <cell r="AM77">
            <v>1</v>
          </cell>
        </row>
        <row r="78">
          <cell r="E78">
            <v>1</v>
          </cell>
          <cell r="AM78">
            <v>1</v>
          </cell>
        </row>
        <row r="79">
          <cell r="E79">
            <v>1</v>
          </cell>
          <cell r="AM79">
            <v>1</v>
          </cell>
        </row>
        <row r="80">
          <cell r="E80">
            <v>1</v>
          </cell>
          <cell r="AM80">
            <v>1</v>
          </cell>
        </row>
        <row r="81">
          <cell r="E81">
            <v>1</v>
          </cell>
          <cell r="AM81">
            <v>1</v>
          </cell>
        </row>
        <row r="82">
          <cell r="E82">
            <v>1</v>
          </cell>
          <cell r="AM82">
            <v>1</v>
          </cell>
        </row>
        <row r="83">
          <cell r="E83">
            <v>1</v>
          </cell>
          <cell r="AM83">
            <v>1</v>
          </cell>
        </row>
        <row r="84">
          <cell r="E84">
            <v>1</v>
          </cell>
          <cell r="AM84">
            <v>1</v>
          </cell>
        </row>
        <row r="85">
          <cell r="E85">
            <v>1</v>
          </cell>
          <cell r="AM85">
            <v>1</v>
          </cell>
        </row>
        <row r="86">
          <cell r="E86">
            <v>1</v>
          </cell>
          <cell r="AM86">
            <v>1</v>
          </cell>
        </row>
        <row r="87">
          <cell r="E87">
            <v>1</v>
          </cell>
          <cell r="AM87">
            <v>1</v>
          </cell>
        </row>
        <row r="88">
          <cell r="E88">
            <v>1</v>
          </cell>
          <cell r="AM88">
            <v>1</v>
          </cell>
        </row>
        <row r="89">
          <cell r="E89">
            <v>1</v>
          </cell>
          <cell r="AM89">
            <v>1</v>
          </cell>
        </row>
        <row r="90">
          <cell r="E90">
            <v>1</v>
          </cell>
          <cell r="AM90">
            <v>1</v>
          </cell>
        </row>
        <row r="91">
          <cell r="E91">
            <v>1</v>
          </cell>
          <cell r="AM91">
            <v>1</v>
          </cell>
        </row>
        <row r="92">
          <cell r="E92">
            <v>1</v>
          </cell>
          <cell r="AM92">
            <v>1</v>
          </cell>
        </row>
        <row r="93">
          <cell r="E93">
            <v>1</v>
          </cell>
          <cell r="AM93">
            <v>1</v>
          </cell>
        </row>
        <row r="94">
          <cell r="E94">
            <v>1</v>
          </cell>
          <cell r="AM94">
            <v>1</v>
          </cell>
        </row>
        <row r="95">
          <cell r="E95">
            <v>1</v>
          </cell>
          <cell r="AM95">
            <v>1</v>
          </cell>
        </row>
        <row r="96">
          <cell r="E96">
            <v>1</v>
          </cell>
          <cell r="AM96">
            <v>1</v>
          </cell>
        </row>
        <row r="97">
          <cell r="E97">
            <v>1</v>
          </cell>
          <cell r="AM97">
            <v>1</v>
          </cell>
        </row>
        <row r="98">
          <cell r="E98">
            <v>1</v>
          </cell>
          <cell r="AM98">
            <v>1</v>
          </cell>
        </row>
        <row r="99">
          <cell r="E99">
            <v>1</v>
          </cell>
          <cell r="AM99">
            <v>1</v>
          </cell>
        </row>
        <row r="100">
          <cell r="E100">
            <v>1</v>
          </cell>
          <cell r="AM100">
            <v>1</v>
          </cell>
        </row>
        <row r="101">
          <cell r="E101">
            <v>1</v>
          </cell>
          <cell r="AM101">
            <v>1</v>
          </cell>
        </row>
        <row r="102">
          <cell r="E102">
            <v>1</v>
          </cell>
          <cell r="AM102">
            <v>1</v>
          </cell>
        </row>
        <row r="103">
          <cell r="E103">
            <v>1</v>
          </cell>
          <cell r="AM103">
            <v>1</v>
          </cell>
        </row>
        <row r="104">
          <cell r="E104">
            <v>1</v>
          </cell>
          <cell r="AM104">
            <v>1</v>
          </cell>
        </row>
        <row r="105">
          <cell r="E105">
            <v>1</v>
          </cell>
          <cell r="AM105">
            <v>1</v>
          </cell>
        </row>
        <row r="106">
          <cell r="E106">
            <v>1</v>
          </cell>
          <cell r="AM106">
            <v>1</v>
          </cell>
        </row>
        <row r="107">
          <cell r="E107">
            <v>1</v>
          </cell>
          <cell r="AM107">
            <v>1</v>
          </cell>
        </row>
        <row r="108">
          <cell r="E108">
            <v>1</v>
          </cell>
          <cell r="AM108">
            <v>1</v>
          </cell>
        </row>
        <row r="109">
          <cell r="E109">
            <v>1</v>
          </cell>
          <cell r="AM109">
            <v>1</v>
          </cell>
        </row>
        <row r="110">
          <cell r="E110">
            <v>1</v>
          </cell>
          <cell r="AM110">
            <v>1</v>
          </cell>
        </row>
        <row r="111">
          <cell r="E111">
            <v>1</v>
          </cell>
          <cell r="AM111">
            <v>1</v>
          </cell>
        </row>
        <row r="112">
          <cell r="E112">
            <v>1</v>
          </cell>
          <cell r="AM112">
            <v>1</v>
          </cell>
        </row>
        <row r="113">
          <cell r="E113">
            <v>1</v>
          </cell>
          <cell r="AM113">
            <v>1</v>
          </cell>
        </row>
        <row r="114">
          <cell r="E114">
            <v>1</v>
          </cell>
          <cell r="AM114">
            <v>1</v>
          </cell>
        </row>
        <row r="115">
          <cell r="E115">
            <v>1</v>
          </cell>
          <cell r="AM115">
            <v>1</v>
          </cell>
        </row>
        <row r="116">
          <cell r="E116">
            <v>1</v>
          </cell>
          <cell r="AM116">
            <v>1</v>
          </cell>
        </row>
        <row r="117">
          <cell r="E117">
            <v>1</v>
          </cell>
          <cell r="AM117">
            <v>1</v>
          </cell>
        </row>
        <row r="118">
          <cell r="E118">
            <v>1</v>
          </cell>
          <cell r="AM118">
            <v>1</v>
          </cell>
        </row>
        <row r="119">
          <cell r="E119">
            <v>1</v>
          </cell>
          <cell r="AM119">
            <v>1</v>
          </cell>
        </row>
        <row r="120">
          <cell r="E120">
            <v>1</v>
          </cell>
          <cell r="AM120">
            <v>1</v>
          </cell>
        </row>
        <row r="121">
          <cell r="E121">
            <v>1</v>
          </cell>
          <cell r="AM121">
            <v>1</v>
          </cell>
        </row>
        <row r="122">
          <cell r="E122">
            <v>1</v>
          </cell>
          <cell r="AM122">
            <v>1</v>
          </cell>
        </row>
        <row r="123">
          <cell r="E123">
            <v>1</v>
          </cell>
          <cell r="AM123">
            <v>1</v>
          </cell>
        </row>
        <row r="124">
          <cell r="E124">
            <v>1</v>
          </cell>
          <cell r="AM124">
            <v>1</v>
          </cell>
        </row>
        <row r="125">
          <cell r="E125">
            <v>1</v>
          </cell>
          <cell r="AM125">
            <v>1</v>
          </cell>
        </row>
        <row r="126">
          <cell r="E126">
            <v>1</v>
          </cell>
          <cell r="AM126">
            <v>1</v>
          </cell>
        </row>
        <row r="127">
          <cell r="E127">
            <v>1</v>
          </cell>
          <cell r="AM127">
            <v>1</v>
          </cell>
        </row>
        <row r="128">
          <cell r="E128">
            <v>1</v>
          </cell>
          <cell r="AM128">
            <v>1</v>
          </cell>
        </row>
        <row r="129">
          <cell r="E129">
            <v>1</v>
          </cell>
          <cell r="AM129">
            <v>1</v>
          </cell>
        </row>
        <row r="130">
          <cell r="E130">
            <v>1</v>
          </cell>
          <cell r="AM130">
            <v>1</v>
          </cell>
        </row>
        <row r="131">
          <cell r="E131">
            <v>1</v>
          </cell>
          <cell r="AM131">
            <v>1</v>
          </cell>
        </row>
        <row r="132">
          <cell r="E132">
            <v>1</v>
          </cell>
          <cell r="AM132">
            <v>1</v>
          </cell>
        </row>
        <row r="133">
          <cell r="E133">
            <v>1</v>
          </cell>
          <cell r="AM133">
            <v>1</v>
          </cell>
        </row>
        <row r="134">
          <cell r="E134">
            <v>1</v>
          </cell>
          <cell r="AM134">
            <v>1</v>
          </cell>
        </row>
        <row r="135">
          <cell r="E135">
            <v>1</v>
          </cell>
          <cell r="AM135">
            <v>1</v>
          </cell>
        </row>
        <row r="136">
          <cell r="E136">
            <v>1</v>
          </cell>
          <cell r="AM136">
            <v>1</v>
          </cell>
        </row>
        <row r="137">
          <cell r="E137">
            <v>1</v>
          </cell>
          <cell r="AM137">
            <v>1</v>
          </cell>
        </row>
        <row r="138">
          <cell r="E138">
            <v>1</v>
          </cell>
          <cell r="AM138">
            <v>1</v>
          </cell>
        </row>
        <row r="139">
          <cell r="E139">
            <v>1</v>
          </cell>
          <cell r="AM139">
            <v>1</v>
          </cell>
        </row>
        <row r="140">
          <cell r="E140">
            <v>1</v>
          </cell>
          <cell r="AM140">
            <v>1</v>
          </cell>
        </row>
        <row r="141">
          <cell r="E141">
            <v>1</v>
          </cell>
          <cell r="AM141">
            <v>1</v>
          </cell>
        </row>
        <row r="142">
          <cell r="E142">
            <v>1</v>
          </cell>
          <cell r="AM142">
            <v>1</v>
          </cell>
        </row>
        <row r="143">
          <cell r="E143">
            <v>1</v>
          </cell>
          <cell r="AM143">
            <v>1</v>
          </cell>
        </row>
        <row r="144">
          <cell r="E144">
            <v>1</v>
          </cell>
          <cell r="AM144">
            <v>1</v>
          </cell>
        </row>
        <row r="145">
          <cell r="E145">
            <v>1</v>
          </cell>
          <cell r="AM145">
            <v>1</v>
          </cell>
        </row>
        <row r="146">
          <cell r="E146">
            <v>1</v>
          </cell>
          <cell r="AM146">
            <v>1</v>
          </cell>
        </row>
        <row r="147">
          <cell r="E147">
            <v>1</v>
          </cell>
          <cell r="AM147">
            <v>1</v>
          </cell>
        </row>
        <row r="148">
          <cell r="E148">
            <v>1</v>
          </cell>
          <cell r="AM148">
            <v>1</v>
          </cell>
        </row>
        <row r="149">
          <cell r="E149">
            <v>1</v>
          </cell>
          <cell r="AM149">
            <v>1</v>
          </cell>
        </row>
        <row r="150">
          <cell r="E150">
            <v>1</v>
          </cell>
          <cell r="AM150">
            <v>1</v>
          </cell>
        </row>
        <row r="151">
          <cell r="E151">
            <v>1</v>
          </cell>
          <cell r="AM151">
            <v>1</v>
          </cell>
        </row>
        <row r="152">
          <cell r="E152">
            <v>1</v>
          </cell>
          <cell r="AM152">
            <v>1</v>
          </cell>
        </row>
        <row r="153">
          <cell r="E153">
            <v>1</v>
          </cell>
          <cell r="AM153">
            <v>1</v>
          </cell>
        </row>
        <row r="154">
          <cell r="E154">
            <v>1</v>
          </cell>
          <cell r="AM154">
            <v>1</v>
          </cell>
        </row>
        <row r="155">
          <cell r="E155">
            <v>1</v>
          </cell>
          <cell r="AM155">
            <v>1</v>
          </cell>
        </row>
        <row r="156">
          <cell r="E156">
            <v>1</v>
          </cell>
          <cell r="AM156">
            <v>1</v>
          </cell>
        </row>
        <row r="157">
          <cell r="E157">
            <v>1</v>
          </cell>
          <cell r="AM157">
            <v>1</v>
          </cell>
        </row>
        <row r="158">
          <cell r="E158">
            <v>1</v>
          </cell>
          <cell r="AM158">
            <v>1</v>
          </cell>
        </row>
        <row r="159">
          <cell r="E159">
            <v>1</v>
          </cell>
          <cell r="AM159">
            <v>1</v>
          </cell>
        </row>
        <row r="160">
          <cell r="E160">
            <v>1</v>
          </cell>
          <cell r="AM160">
            <v>1</v>
          </cell>
        </row>
        <row r="161">
          <cell r="E161">
            <v>1</v>
          </cell>
          <cell r="AM161">
            <v>1</v>
          </cell>
        </row>
        <row r="162">
          <cell r="E162">
            <v>1</v>
          </cell>
          <cell r="AM162">
            <v>1</v>
          </cell>
        </row>
        <row r="163">
          <cell r="E163">
            <v>1</v>
          </cell>
          <cell r="AM163">
            <v>1</v>
          </cell>
        </row>
        <row r="164">
          <cell r="E164">
            <v>1</v>
          </cell>
          <cell r="AM164">
            <v>1</v>
          </cell>
        </row>
        <row r="165">
          <cell r="E165">
            <v>1</v>
          </cell>
          <cell r="AM165">
            <v>1</v>
          </cell>
        </row>
        <row r="166">
          <cell r="E166">
            <v>1</v>
          </cell>
          <cell r="AM166">
            <v>1</v>
          </cell>
        </row>
        <row r="167">
          <cell r="E167">
            <v>1</v>
          </cell>
          <cell r="AM167">
            <v>1</v>
          </cell>
        </row>
        <row r="168">
          <cell r="E168">
            <v>1</v>
          </cell>
          <cell r="AM168">
            <v>1</v>
          </cell>
        </row>
        <row r="169">
          <cell r="E169">
            <v>1</v>
          </cell>
          <cell r="AM169">
            <v>1</v>
          </cell>
        </row>
        <row r="170">
          <cell r="E170">
            <v>1</v>
          </cell>
          <cell r="AM170">
            <v>1</v>
          </cell>
        </row>
        <row r="171">
          <cell r="E171">
            <v>1</v>
          </cell>
          <cell r="AM171">
            <v>1</v>
          </cell>
        </row>
        <row r="172">
          <cell r="E172">
            <v>1</v>
          </cell>
          <cell r="AM172">
            <v>1</v>
          </cell>
        </row>
        <row r="173">
          <cell r="E173">
            <v>1</v>
          </cell>
          <cell r="AM173">
            <v>1</v>
          </cell>
        </row>
        <row r="174">
          <cell r="E174">
            <v>1</v>
          </cell>
          <cell r="AM174">
            <v>1</v>
          </cell>
        </row>
        <row r="175">
          <cell r="E175">
            <v>1</v>
          </cell>
          <cell r="AM175">
            <v>1</v>
          </cell>
        </row>
        <row r="176">
          <cell r="E176">
            <v>1</v>
          </cell>
          <cell r="AM176">
            <v>1</v>
          </cell>
        </row>
        <row r="177">
          <cell r="E177">
            <v>1</v>
          </cell>
          <cell r="AM177">
            <v>1</v>
          </cell>
        </row>
        <row r="178">
          <cell r="E178">
            <v>1</v>
          </cell>
          <cell r="AM178">
            <v>1</v>
          </cell>
        </row>
        <row r="179">
          <cell r="E179">
            <v>1</v>
          </cell>
          <cell r="AM179">
            <v>1</v>
          </cell>
        </row>
        <row r="180">
          <cell r="E180">
            <v>1</v>
          </cell>
          <cell r="AM180">
            <v>1</v>
          </cell>
        </row>
        <row r="181">
          <cell r="E181">
            <v>1</v>
          </cell>
          <cell r="AM181">
            <v>1</v>
          </cell>
        </row>
        <row r="182">
          <cell r="E182">
            <v>1</v>
          </cell>
          <cell r="AM182">
            <v>1</v>
          </cell>
        </row>
        <row r="183">
          <cell r="E183">
            <v>1</v>
          </cell>
          <cell r="AM183">
            <v>1</v>
          </cell>
        </row>
        <row r="184">
          <cell r="E184">
            <v>1</v>
          </cell>
          <cell r="AM184">
            <v>1</v>
          </cell>
        </row>
        <row r="185">
          <cell r="E185">
            <v>1</v>
          </cell>
          <cell r="AM185">
            <v>1</v>
          </cell>
        </row>
        <row r="186">
          <cell r="E186">
            <v>1</v>
          </cell>
          <cell r="AM186">
            <v>1</v>
          </cell>
        </row>
        <row r="187">
          <cell r="E187">
            <v>1</v>
          </cell>
          <cell r="AM187">
            <v>1</v>
          </cell>
        </row>
        <row r="188">
          <cell r="E188">
            <v>1</v>
          </cell>
          <cell r="AM188">
            <v>1</v>
          </cell>
        </row>
        <row r="189">
          <cell r="E189">
            <v>1</v>
          </cell>
          <cell r="AM189">
            <v>1</v>
          </cell>
        </row>
        <row r="190">
          <cell r="E190">
            <v>1</v>
          </cell>
          <cell r="AM190">
            <v>1</v>
          </cell>
        </row>
        <row r="191">
          <cell r="E191">
            <v>1</v>
          </cell>
          <cell r="AM191">
            <v>1</v>
          </cell>
        </row>
        <row r="192">
          <cell r="E192">
            <v>1</v>
          </cell>
          <cell r="AM192">
            <v>1</v>
          </cell>
        </row>
        <row r="193">
          <cell r="E193">
            <v>1</v>
          </cell>
          <cell r="AM193">
            <v>1</v>
          </cell>
        </row>
        <row r="194">
          <cell r="E194">
            <v>1</v>
          </cell>
          <cell r="AM194">
            <v>1</v>
          </cell>
        </row>
        <row r="195">
          <cell r="E195">
            <v>1</v>
          </cell>
          <cell r="AM195">
            <v>1</v>
          </cell>
        </row>
        <row r="196">
          <cell r="E196">
            <v>1</v>
          </cell>
          <cell r="AM196">
            <v>1</v>
          </cell>
        </row>
        <row r="197">
          <cell r="E197">
            <v>1</v>
          </cell>
          <cell r="AM197">
            <v>1</v>
          </cell>
        </row>
        <row r="198">
          <cell r="E198">
            <v>1</v>
          </cell>
          <cell r="AM198">
            <v>1</v>
          </cell>
        </row>
        <row r="199">
          <cell r="E199">
            <v>1</v>
          </cell>
          <cell r="AM199">
            <v>1</v>
          </cell>
        </row>
        <row r="200">
          <cell r="E200">
            <v>1</v>
          </cell>
          <cell r="AM200">
            <v>1</v>
          </cell>
        </row>
        <row r="201">
          <cell r="E201">
            <v>1</v>
          </cell>
          <cell r="AM201">
            <v>1</v>
          </cell>
        </row>
        <row r="202">
          <cell r="E202">
            <v>1</v>
          </cell>
          <cell r="AM202">
            <v>1</v>
          </cell>
        </row>
        <row r="203">
          <cell r="E203">
            <v>1</v>
          </cell>
          <cell r="AM203">
            <v>1</v>
          </cell>
        </row>
        <row r="204">
          <cell r="E204">
            <v>1</v>
          </cell>
          <cell r="AM204">
            <v>1</v>
          </cell>
        </row>
        <row r="205">
          <cell r="E205">
            <v>1</v>
          </cell>
          <cell r="AM205">
            <v>1</v>
          </cell>
        </row>
        <row r="206">
          <cell r="E206">
            <v>1</v>
          </cell>
          <cell r="AM206">
            <v>1</v>
          </cell>
        </row>
        <row r="207">
          <cell r="E207">
            <v>1</v>
          </cell>
          <cell r="AM207">
            <v>1</v>
          </cell>
        </row>
        <row r="208">
          <cell r="E208">
            <v>1</v>
          </cell>
          <cell r="AM208">
            <v>1</v>
          </cell>
        </row>
        <row r="209">
          <cell r="E209">
            <v>1</v>
          </cell>
          <cell r="AM209">
            <v>1</v>
          </cell>
        </row>
        <row r="210">
          <cell r="E210">
            <v>1</v>
          </cell>
          <cell r="AM210">
            <v>1</v>
          </cell>
        </row>
        <row r="211">
          <cell r="E211">
            <v>1</v>
          </cell>
          <cell r="AM211">
            <v>1</v>
          </cell>
        </row>
        <row r="212">
          <cell r="E212">
            <v>1</v>
          </cell>
          <cell r="AM212">
            <v>1</v>
          </cell>
        </row>
        <row r="213">
          <cell r="E213">
            <v>1</v>
          </cell>
          <cell r="AM213">
            <v>1</v>
          </cell>
        </row>
        <row r="214">
          <cell r="E214">
            <v>1</v>
          </cell>
          <cell r="AM214">
            <v>1</v>
          </cell>
        </row>
        <row r="215">
          <cell r="E215">
            <v>1</v>
          </cell>
          <cell r="AM215">
            <v>1</v>
          </cell>
        </row>
        <row r="216">
          <cell r="E216">
            <v>1</v>
          </cell>
          <cell r="AM216">
            <v>1</v>
          </cell>
        </row>
        <row r="217">
          <cell r="E217">
            <v>1</v>
          </cell>
          <cell r="AM217">
            <v>1</v>
          </cell>
        </row>
        <row r="218">
          <cell r="E218">
            <v>1</v>
          </cell>
          <cell r="AM218">
            <v>1</v>
          </cell>
        </row>
        <row r="219">
          <cell r="E219">
            <v>1</v>
          </cell>
          <cell r="AM219">
            <v>1</v>
          </cell>
        </row>
        <row r="220">
          <cell r="E220">
            <v>1</v>
          </cell>
          <cell r="AM220">
            <v>1</v>
          </cell>
        </row>
        <row r="221">
          <cell r="E221">
            <v>1</v>
          </cell>
          <cell r="AM221">
            <v>1</v>
          </cell>
        </row>
        <row r="222">
          <cell r="E222">
            <v>1</v>
          </cell>
          <cell r="AM222">
            <v>1</v>
          </cell>
        </row>
        <row r="223">
          <cell r="E223">
            <v>1</v>
          </cell>
          <cell r="AM223">
            <v>1</v>
          </cell>
        </row>
        <row r="224">
          <cell r="E224">
            <v>1</v>
          </cell>
          <cell r="AM224">
            <v>1</v>
          </cell>
        </row>
        <row r="225">
          <cell r="E225">
            <v>1</v>
          </cell>
          <cell r="AM225">
            <v>1</v>
          </cell>
        </row>
        <row r="226">
          <cell r="E226">
            <v>1</v>
          </cell>
          <cell r="AM226">
            <v>1</v>
          </cell>
        </row>
        <row r="227">
          <cell r="E227">
            <v>1</v>
          </cell>
          <cell r="AM227">
            <v>1</v>
          </cell>
        </row>
        <row r="228">
          <cell r="E228">
            <v>1</v>
          </cell>
          <cell r="AM228">
            <v>1</v>
          </cell>
        </row>
        <row r="229">
          <cell r="E229">
            <v>1</v>
          </cell>
          <cell r="AM229">
            <v>1</v>
          </cell>
        </row>
        <row r="230">
          <cell r="E230">
            <v>1</v>
          </cell>
          <cell r="AM230">
            <v>1</v>
          </cell>
        </row>
        <row r="231">
          <cell r="E231">
            <v>1</v>
          </cell>
          <cell r="AM231">
            <v>1</v>
          </cell>
        </row>
        <row r="232">
          <cell r="E232">
            <v>1</v>
          </cell>
          <cell r="AM232">
            <v>1</v>
          </cell>
        </row>
        <row r="233">
          <cell r="E233">
            <v>1</v>
          </cell>
          <cell r="AM233">
            <v>1</v>
          </cell>
        </row>
        <row r="234">
          <cell r="E234">
            <v>1</v>
          </cell>
          <cell r="AM234">
            <v>1</v>
          </cell>
        </row>
        <row r="235">
          <cell r="E235">
            <v>1</v>
          </cell>
          <cell r="AM235">
            <v>1</v>
          </cell>
        </row>
        <row r="236">
          <cell r="E236">
            <v>1</v>
          </cell>
          <cell r="AM236">
            <v>1</v>
          </cell>
        </row>
        <row r="237">
          <cell r="E237">
            <v>1</v>
          </cell>
          <cell r="AM237">
            <v>1</v>
          </cell>
        </row>
        <row r="238">
          <cell r="E238">
            <v>1</v>
          </cell>
          <cell r="AM238">
            <v>1</v>
          </cell>
        </row>
        <row r="239">
          <cell r="E239">
            <v>1</v>
          </cell>
          <cell r="AM239">
            <v>1</v>
          </cell>
        </row>
        <row r="240">
          <cell r="E240">
            <v>1</v>
          </cell>
          <cell r="AM240">
            <v>1</v>
          </cell>
        </row>
        <row r="241">
          <cell r="E241">
            <v>1</v>
          </cell>
          <cell r="AM241">
            <v>1</v>
          </cell>
        </row>
        <row r="242">
          <cell r="E242">
            <v>1</v>
          </cell>
          <cell r="AM242">
            <v>1</v>
          </cell>
        </row>
        <row r="243">
          <cell r="E243">
            <v>1</v>
          </cell>
          <cell r="AM243">
            <v>1</v>
          </cell>
        </row>
        <row r="244">
          <cell r="E244">
            <v>1</v>
          </cell>
          <cell r="AM244">
            <v>1</v>
          </cell>
        </row>
        <row r="245">
          <cell r="E245">
            <v>1</v>
          </cell>
          <cell r="AM245">
            <v>1</v>
          </cell>
        </row>
        <row r="246">
          <cell r="E246">
            <v>1</v>
          </cell>
          <cell r="AM246">
            <v>1</v>
          </cell>
        </row>
        <row r="247">
          <cell r="E247">
            <v>1</v>
          </cell>
          <cell r="AM247">
            <v>1</v>
          </cell>
        </row>
        <row r="248">
          <cell r="E248">
            <v>1</v>
          </cell>
          <cell r="AM248">
            <v>1</v>
          </cell>
        </row>
        <row r="249">
          <cell r="E249">
            <v>1</v>
          </cell>
          <cell r="AM249">
            <v>1</v>
          </cell>
        </row>
        <row r="250">
          <cell r="E250">
            <v>1</v>
          </cell>
          <cell r="AM250">
            <v>1</v>
          </cell>
        </row>
        <row r="251">
          <cell r="E251">
            <v>1</v>
          </cell>
          <cell r="AM251">
            <v>1</v>
          </cell>
        </row>
        <row r="252">
          <cell r="E252">
            <v>1</v>
          </cell>
          <cell r="AM252">
            <v>1</v>
          </cell>
        </row>
        <row r="253">
          <cell r="E253">
            <v>1</v>
          </cell>
          <cell r="AM253">
            <v>1</v>
          </cell>
        </row>
        <row r="254">
          <cell r="E254">
            <v>1</v>
          </cell>
          <cell r="AM254">
            <v>1</v>
          </cell>
        </row>
        <row r="255">
          <cell r="E255">
            <v>1</v>
          </cell>
          <cell r="AM255">
            <v>1</v>
          </cell>
        </row>
        <row r="256">
          <cell r="E256">
            <v>1</v>
          </cell>
          <cell r="AM256">
            <v>1</v>
          </cell>
        </row>
        <row r="257">
          <cell r="E257">
            <v>1</v>
          </cell>
          <cell r="AM257">
            <v>1</v>
          </cell>
        </row>
        <row r="258">
          <cell r="E258">
            <v>1</v>
          </cell>
          <cell r="AM258">
            <v>1</v>
          </cell>
        </row>
        <row r="259">
          <cell r="E259">
            <v>1</v>
          </cell>
          <cell r="AM259">
            <v>1</v>
          </cell>
        </row>
        <row r="260">
          <cell r="E260">
            <v>1</v>
          </cell>
          <cell r="AM260">
            <v>1</v>
          </cell>
        </row>
        <row r="261">
          <cell r="E261">
            <v>1</v>
          </cell>
          <cell r="AM261">
            <v>1</v>
          </cell>
        </row>
        <row r="262">
          <cell r="E262">
            <v>1</v>
          </cell>
          <cell r="AM262">
            <v>1</v>
          </cell>
        </row>
        <row r="263">
          <cell r="E263">
            <v>1</v>
          </cell>
          <cell r="AM263">
            <v>1</v>
          </cell>
        </row>
        <row r="264">
          <cell r="E264">
            <v>1</v>
          </cell>
          <cell r="AM264">
            <v>1</v>
          </cell>
        </row>
        <row r="265">
          <cell r="E265">
            <v>1</v>
          </cell>
          <cell r="AM265">
            <v>1</v>
          </cell>
        </row>
        <row r="266">
          <cell r="E266">
            <v>1</v>
          </cell>
          <cell r="AM266">
            <v>1</v>
          </cell>
        </row>
        <row r="267">
          <cell r="E267">
            <v>1</v>
          </cell>
          <cell r="AM267">
            <v>1</v>
          </cell>
        </row>
        <row r="268">
          <cell r="E268">
            <v>1</v>
          </cell>
          <cell r="AM268">
            <v>1</v>
          </cell>
        </row>
        <row r="269">
          <cell r="E269">
            <v>1</v>
          </cell>
          <cell r="AM269">
            <v>1</v>
          </cell>
        </row>
        <row r="270">
          <cell r="E270">
            <v>1</v>
          </cell>
          <cell r="AM270">
            <v>1</v>
          </cell>
        </row>
        <row r="271">
          <cell r="E271">
            <v>1</v>
          </cell>
          <cell r="AM271">
            <v>1</v>
          </cell>
        </row>
        <row r="272">
          <cell r="E272">
            <v>1</v>
          </cell>
          <cell r="AM272">
            <v>1</v>
          </cell>
        </row>
        <row r="273">
          <cell r="E273">
            <v>1</v>
          </cell>
          <cell r="AM273">
            <v>1</v>
          </cell>
        </row>
        <row r="274">
          <cell r="E274">
            <v>1</v>
          </cell>
          <cell r="AM274">
            <v>1</v>
          </cell>
        </row>
        <row r="275">
          <cell r="E275">
            <v>1</v>
          </cell>
          <cell r="AM275">
            <v>1</v>
          </cell>
        </row>
        <row r="276">
          <cell r="E276">
            <v>1</v>
          </cell>
          <cell r="AM276">
            <v>1</v>
          </cell>
        </row>
        <row r="277">
          <cell r="E277">
            <v>1</v>
          </cell>
          <cell r="AM277">
            <v>1</v>
          </cell>
        </row>
        <row r="278">
          <cell r="E278">
            <v>1</v>
          </cell>
          <cell r="AM278">
            <v>1</v>
          </cell>
        </row>
        <row r="279">
          <cell r="E279">
            <v>1</v>
          </cell>
          <cell r="AM279">
            <v>1</v>
          </cell>
        </row>
        <row r="280">
          <cell r="E280">
            <v>1</v>
          </cell>
          <cell r="AM280">
            <v>1</v>
          </cell>
        </row>
        <row r="281">
          <cell r="E281">
            <v>1</v>
          </cell>
          <cell r="AM281">
            <v>1</v>
          </cell>
        </row>
        <row r="282">
          <cell r="E282">
            <v>1</v>
          </cell>
          <cell r="AM282">
            <v>1</v>
          </cell>
        </row>
        <row r="283">
          <cell r="E283">
            <v>1</v>
          </cell>
          <cell r="AM283">
            <v>1</v>
          </cell>
        </row>
        <row r="284">
          <cell r="E284">
            <v>1</v>
          </cell>
          <cell r="AM284">
            <v>1</v>
          </cell>
        </row>
        <row r="285">
          <cell r="E285">
            <v>1</v>
          </cell>
          <cell r="AM285">
            <v>1</v>
          </cell>
        </row>
        <row r="286">
          <cell r="E286">
            <v>1</v>
          </cell>
          <cell r="AM286">
            <v>1</v>
          </cell>
        </row>
        <row r="287">
          <cell r="E287">
            <v>1</v>
          </cell>
          <cell r="AM287">
            <v>1</v>
          </cell>
        </row>
        <row r="288">
          <cell r="E288">
            <v>1</v>
          </cell>
          <cell r="AM288">
            <v>1</v>
          </cell>
        </row>
        <row r="289">
          <cell r="E289">
            <v>1</v>
          </cell>
          <cell r="AM289">
            <v>1</v>
          </cell>
        </row>
        <row r="290">
          <cell r="E290">
            <v>1</v>
          </cell>
          <cell r="AM290">
            <v>1</v>
          </cell>
        </row>
        <row r="291">
          <cell r="E291">
            <v>1</v>
          </cell>
          <cell r="AM291">
            <v>1</v>
          </cell>
        </row>
        <row r="292">
          <cell r="E292">
            <v>1</v>
          </cell>
          <cell r="AM292">
            <v>1</v>
          </cell>
        </row>
        <row r="293">
          <cell r="E293">
            <v>1</v>
          </cell>
          <cell r="AM293">
            <v>1</v>
          </cell>
        </row>
        <row r="294">
          <cell r="E294">
            <v>1</v>
          </cell>
          <cell r="AM294">
            <v>1</v>
          </cell>
        </row>
        <row r="295">
          <cell r="E295">
            <v>1</v>
          </cell>
          <cell r="AM295">
            <v>1</v>
          </cell>
        </row>
        <row r="296">
          <cell r="E296">
            <v>1</v>
          </cell>
          <cell r="AM296">
            <v>1</v>
          </cell>
        </row>
        <row r="297">
          <cell r="E297">
            <v>1</v>
          </cell>
          <cell r="AM297">
            <v>1</v>
          </cell>
        </row>
        <row r="298">
          <cell r="E298">
            <v>1</v>
          </cell>
          <cell r="AM298">
            <v>1</v>
          </cell>
        </row>
        <row r="299">
          <cell r="E299">
            <v>1</v>
          </cell>
          <cell r="AM299">
            <v>1</v>
          </cell>
        </row>
        <row r="300">
          <cell r="E300">
            <v>1</v>
          </cell>
          <cell r="AM300">
            <v>1</v>
          </cell>
        </row>
        <row r="301">
          <cell r="E301">
            <v>1</v>
          </cell>
          <cell r="AM301">
            <v>1</v>
          </cell>
        </row>
        <row r="302">
          <cell r="E302">
            <v>1</v>
          </cell>
          <cell r="AM302">
            <v>1</v>
          </cell>
        </row>
        <row r="303">
          <cell r="E303">
            <v>1</v>
          </cell>
          <cell r="AM303">
            <v>1</v>
          </cell>
        </row>
        <row r="304">
          <cell r="E304">
            <v>1</v>
          </cell>
          <cell r="AM304">
            <v>1</v>
          </cell>
        </row>
        <row r="305">
          <cell r="E305">
            <v>1</v>
          </cell>
          <cell r="AM305">
            <v>1</v>
          </cell>
        </row>
        <row r="306">
          <cell r="E306">
            <v>1</v>
          </cell>
          <cell r="AM306">
            <v>1</v>
          </cell>
        </row>
        <row r="307">
          <cell r="E307">
            <v>1</v>
          </cell>
          <cell r="AM307">
            <v>1</v>
          </cell>
        </row>
        <row r="308">
          <cell r="E308">
            <v>1</v>
          </cell>
          <cell r="AM308">
            <v>1</v>
          </cell>
        </row>
        <row r="309">
          <cell r="E309">
            <v>1</v>
          </cell>
          <cell r="AM309">
            <v>1</v>
          </cell>
        </row>
        <row r="310">
          <cell r="E310">
            <v>1</v>
          </cell>
          <cell r="AM310">
            <v>1</v>
          </cell>
        </row>
        <row r="311">
          <cell r="E311">
            <v>1</v>
          </cell>
          <cell r="AM311">
            <v>1</v>
          </cell>
        </row>
        <row r="312">
          <cell r="E312">
            <v>1</v>
          </cell>
          <cell r="AM312">
            <v>1</v>
          </cell>
        </row>
        <row r="313">
          <cell r="E313">
            <v>1</v>
          </cell>
          <cell r="AM313">
            <v>1</v>
          </cell>
        </row>
        <row r="314">
          <cell r="E314">
            <v>1</v>
          </cell>
          <cell r="AM314">
            <v>1</v>
          </cell>
        </row>
        <row r="315">
          <cell r="E315">
            <v>1</v>
          </cell>
          <cell r="AM315">
            <v>1</v>
          </cell>
        </row>
        <row r="316">
          <cell r="E316">
            <v>1</v>
          </cell>
          <cell r="AM316">
            <v>1</v>
          </cell>
        </row>
        <row r="317">
          <cell r="E317">
            <v>1</v>
          </cell>
          <cell r="AM317">
            <v>1</v>
          </cell>
        </row>
        <row r="318">
          <cell r="E318">
            <v>1</v>
          </cell>
          <cell r="AM318">
            <v>1</v>
          </cell>
        </row>
        <row r="319">
          <cell r="E319">
            <v>1</v>
          </cell>
          <cell r="AM319">
            <v>1</v>
          </cell>
        </row>
        <row r="320">
          <cell r="E320">
            <v>1</v>
          </cell>
          <cell r="AM320">
            <v>1</v>
          </cell>
        </row>
        <row r="321">
          <cell r="E321">
            <v>1</v>
          </cell>
          <cell r="AM321">
            <v>1</v>
          </cell>
        </row>
        <row r="322">
          <cell r="E322">
            <v>1</v>
          </cell>
          <cell r="AM322">
            <v>1</v>
          </cell>
        </row>
        <row r="323">
          <cell r="E323">
            <v>1</v>
          </cell>
          <cell r="AM323">
            <v>1</v>
          </cell>
        </row>
        <row r="324">
          <cell r="E324">
            <v>1</v>
          </cell>
          <cell r="AM324">
            <v>1</v>
          </cell>
        </row>
        <row r="325">
          <cell r="E325">
            <v>1</v>
          </cell>
          <cell r="AM325">
            <v>1</v>
          </cell>
        </row>
        <row r="326">
          <cell r="E326">
            <v>1</v>
          </cell>
          <cell r="AM326">
            <v>1</v>
          </cell>
        </row>
        <row r="327">
          <cell r="E327">
            <v>1</v>
          </cell>
          <cell r="AM327">
            <v>1</v>
          </cell>
        </row>
        <row r="328">
          <cell r="E328">
            <v>1</v>
          </cell>
          <cell r="AM328">
            <v>1</v>
          </cell>
        </row>
        <row r="329">
          <cell r="E329">
            <v>1</v>
          </cell>
          <cell r="AM329">
            <v>1</v>
          </cell>
        </row>
        <row r="330">
          <cell r="E330">
            <v>1</v>
          </cell>
          <cell r="AM330">
            <v>1</v>
          </cell>
        </row>
        <row r="331">
          <cell r="E331">
            <v>1</v>
          </cell>
          <cell r="AM331">
            <v>1</v>
          </cell>
        </row>
        <row r="332">
          <cell r="E332">
            <v>1</v>
          </cell>
          <cell r="AM332">
            <v>1</v>
          </cell>
        </row>
        <row r="333">
          <cell r="E333">
            <v>1</v>
          </cell>
          <cell r="AM333">
            <v>1</v>
          </cell>
        </row>
        <row r="334">
          <cell r="E334">
            <v>1</v>
          </cell>
          <cell r="AM334">
            <v>1</v>
          </cell>
        </row>
        <row r="335">
          <cell r="E335">
            <v>1</v>
          </cell>
          <cell r="AM335">
            <v>1</v>
          </cell>
        </row>
        <row r="336">
          <cell r="E336">
            <v>1</v>
          </cell>
          <cell r="AM336">
            <v>1</v>
          </cell>
        </row>
        <row r="337">
          <cell r="E337">
            <v>1</v>
          </cell>
          <cell r="AM337">
            <v>1</v>
          </cell>
        </row>
        <row r="338">
          <cell r="E338">
            <v>1</v>
          </cell>
          <cell r="AM338">
            <v>1</v>
          </cell>
        </row>
        <row r="339">
          <cell r="E339">
            <v>1</v>
          </cell>
          <cell r="AM339">
            <v>1</v>
          </cell>
        </row>
        <row r="340">
          <cell r="E340">
            <v>1</v>
          </cell>
          <cell r="AM340">
            <v>1</v>
          </cell>
        </row>
        <row r="341">
          <cell r="E341">
            <v>1</v>
          </cell>
          <cell r="AM341">
            <v>1</v>
          </cell>
        </row>
        <row r="342">
          <cell r="E342">
            <v>1</v>
          </cell>
          <cell r="AM342">
            <v>1</v>
          </cell>
        </row>
        <row r="343">
          <cell r="E343">
            <v>1</v>
          </cell>
          <cell r="AM343">
            <v>1</v>
          </cell>
        </row>
        <row r="344">
          <cell r="E344">
            <v>1</v>
          </cell>
          <cell r="AM344">
            <v>1</v>
          </cell>
        </row>
        <row r="345">
          <cell r="E345">
            <v>1</v>
          </cell>
          <cell r="AM345">
            <v>1</v>
          </cell>
        </row>
        <row r="346">
          <cell r="E346">
            <v>1</v>
          </cell>
          <cell r="AM346">
            <v>1</v>
          </cell>
        </row>
        <row r="347">
          <cell r="E347">
            <v>1</v>
          </cell>
          <cell r="AM347">
            <v>1</v>
          </cell>
        </row>
        <row r="348">
          <cell r="E348">
            <v>1</v>
          </cell>
          <cell r="AM348">
            <v>1</v>
          </cell>
        </row>
        <row r="349">
          <cell r="E349">
            <v>1</v>
          </cell>
          <cell r="AM349">
            <v>1</v>
          </cell>
        </row>
        <row r="350">
          <cell r="E350">
            <v>1</v>
          </cell>
          <cell r="AM350">
            <v>1</v>
          </cell>
        </row>
        <row r="351">
          <cell r="E351">
            <v>1</v>
          </cell>
          <cell r="AM351">
            <v>1</v>
          </cell>
        </row>
        <row r="352">
          <cell r="E352">
            <v>1</v>
          </cell>
          <cell r="AM352">
            <v>1</v>
          </cell>
        </row>
        <row r="353">
          <cell r="E353">
            <v>1</v>
          </cell>
          <cell r="AM353">
            <v>1</v>
          </cell>
        </row>
        <row r="354">
          <cell r="E354">
            <v>1</v>
          </cell>
          <cell r="AM354">
            <v>1</v>
          </cell>
        </row>
        <row r="355">
          <cell r="E355">
            <v>1</v>
          </cell>
          <cell r="AM355">
            <v>1</v>
          </cell>
        </row>
        <row r="356">
          <cell r="E356">
            <v>1</v>
          </cell>
          <cell r="AM356">
            <v>1</v>
          </cell>
        </row>
        <row r="357">
          <cell r="E357">
            <v>1</v>
          </cell>
          <cell r="AM357">
            <v>1</v>
          </cell>
        </row>
        <row r="358">
          <cell r="E358">
            <v>1</v>
          </cell>
          <cell r="AM358">
            <v>1</v>
          </cell>
        </row>
        <row r="359">
          <cell r="E359">
            <v>1</v>
          </cell>
          <cell r="AM359">
            <v>1</v>
          </cell>
        </row>
        <row r="360">
          <cell r="E360">
            <v>1</v>
          </cell>
          <cell r="AM360">
            <v>1</v>
          </cell>
        </row>
        <row r="361">
          <cell r="E361">
            <v>1</v>
          </cell>
          <cell r="AM361">
            <v>1</v>
          </cell>
        </row>
        <row r="362">
          <cell r="E362">
            <v>1</v>
          </cell>
          <cell r="AM362">
            <v>1</v>
          </cell>
        </row>
        <row r="363">
          <cell r="E363">
            <v>1</v>
          </cell>
          <cell r="AM363">
            <v>1</v>
          </cell>
        </row>
        <row r="364">
          <cell r="E364">
            <v>1</v>
          </cell>
          <cell r="AM364">
            <v>1</v>
          </cell>
        </row>
        <row r="365">
          <cell r="E365">
            <v>1</v>
          </cell>
          <cell r="AM365">
            <v>1</v>
          </cell>
        </row>
        <row r="366">
          <cell r="E366">
            <v>1</v>
          </cell>
          <cell r="AM366">
            <v>1</v>
          </cell>
        </row>
        <row r="367">
          <cell r="E367">
            <v>2</v>
          </cell>
          <cell r="AM367">
            <v>1</v>
          </cell>
        </row>
        <row r="368">
          <cell r="E368">
            <v>2</v>
          </cell>
          <cell r="AM368">
            <v>1</v>
          </cell>
        </row>
        <row r="369">
          <cell r="E369">
            <v>2</v>
          </cell>
          <cell r="AM369">
            <v>1</v>
          </cell>
        </row>
        <row r="370">
          <cell r="E370">
            <v>2</v>
          </cell>
          <cell r="AM370">
            <v>1</v>
          </cell>
        </row>
        <row r="371">
          <cell r="E371">
            <v>2</v>
          </cell>
          <cell r="AM371">
            <v>1</v>
          </cell>
        </row>
        <row r="372">
          <cell r="E372">
            <v>2</v>
          </cell>
          <cell r="AM372">
            <v>1</v>
          </cell>
        </row>
        <row r="373">
          <cell r="E373">
            <v>2</v>
          </cell>
          <cell r="AM373">
            <v>1</v>
          </cell>
        </row>
        <row r="374">
          <cell r="E374">
            <v>2</v>
          </cell>
          <cell r="AM374">
            <v>1</v>
          </cell>
        </row>
        <row r="375">
          <cell r="E375">
            <v>2</v>
          </cell>
          <cell r="AM375">
            <v>1</v>
          </cell>
        </row>
        <row r="376">
          <cell r="E376">
            <v>2</v>
          </cell>
          <cell r="AM376">
            <v>1</v>
          </cell>
        </row>
        <row r="377">
          <cell r="E377">
            <v>2</v>
          </cell>
          <cell r="AM377">
            <v>1</v>
          </cell>
        </row>
        <row r="378">
          <cell r="E378">
            <v>2</v>
          </cell>
          <cell r="AM378">
            <v>1</v>
          </cell>
        </row>
        <row r="379">
          <cell r="E379">
            <v>2</v>
          </cell>
          <cell r="AM379">
            <v>1</v>
          </cell>
        </row>
        <row r="380">
          <cell r="E380">
            <v>2</v>
          </cell>
          <cell r="AM380">
            <v>1</v>
          </cell>
        </row>
        <row r="381">
          <cell r="E381">
            <v>2</v>
          </cell>
          <cell r="AM381">
            <v>1</v>
          </cell>
        </row>
        <row r="382">
          <cell r="E382">
            <v>2</v>
          </cell>
          <cell r="AM382">
            <v>1</v>
          </cell>
        </row>
        <row r="383">
          <cell r="E383">
            <v>2</v>
          </cell>
          <cell r="AM383">
            <v>1</v>
          </cell>
        </row>
        <row r="384">
          <cell r="E384">
            <v>2</v>
          </cell>
          <cell r="AM384">
            <v>1</v>
          </cell>
        </row>
        <row r="385">
          <cell r="E385">
            <v>2</v>
          </cell>
          <cell r="AM385">
            <v>1</v>
          </cell>
        </row>
        <row r="386">
          <cell r="E386">
            <v>2</v>
          </cell>
          <cell r="AM386">
            <v>1</v>
          </cell>
        </row>
        <row r="387">
          <cell r="E387">
            <v>2</v>
          </cell>
          <cell r="AM387">
            <v>1</v>
          </cell>
        </row>
        <row r="388">
          <cell r="E388">
            <v>2</v>
          </cell>
          <cell r="AM388">
            <v>1</v>
          </cell>
        </row>
        <row r="389">
          <cell r="E389">
            <v>2</v>
          </cell>
          <cell r="AM389">
            <v>1</v>
          </cell>
        </row>
        <row r="390">
          <cell r="E390">
            <v>2</v>
          </cell>
          <cell r="AM390">
            <v>1</v>
          </cell>
        </row>
        <row r="391">
          <cell r="E391">
            <v>2</v>
          </cell>
          <cell r="AM391">
            <v>1</v>
          </cell>
        </row>
        <row r="392">
          <cell r="E392">
            <v>2</v>
          </cell>
          <cell r="AM392">
            <v>1</v>
          </cell>
        </row>
        <row r="393">
          <cell r="E393">
            <v>2</v>
          </cell>
          <cell r="AM393">
            <v>1</v>
          </cell>
        </row>
        <row r="394">
          <cell r="E394">
            <v>2</v>
          </cell>
          <cell r="AM394">
            <v>1</v>
          </cell>
        </row>
        <row r="395">
          <cell r="E395">
            <v>2</v>
          </cell>
          <cell r="AM395">
            <v>1</v>
          </cell>
        </row>
        <row r="396">
          <cell r="E396">
            <v>2</v>
          </cell>
          <cell r="AM396">
            <v>1</v>
          </cell>
        </row>
        <row r="397">
          <cell r="E397">
            <v>2</v>
          </cell>
          <cell r="AM397">
            <v>1</v>
          </cell>
        </row>
        <row r="398">
          <cell r="E398">
            <v>2</v>
          </cell>
          <cell r="AM398">
            <v>1</v>
          </cell>
        </row>
        <row r="399">
          <cell r="E399">
            <v>2</v>
          </cell>
          <cell r="AM399">
            <v>1</v>
          </cell>
        </row>
        <row r="400">
          <cell r="E400">
            <v>2</v>
          </cell>
          <cell r="AM400">
            <v>1</v>
          </cell>
        </row>
        <row r="401">
          <cell r="E401">
            <v>2</v>
          </cell>
          <cell r="AM401">
            <v>1</v>
          </cell>
        </row>
        <row r="402">
          <cell r="E402">
            <v>2</v>
          </cell>
          <cell r="AM402">
            <v>1</v>
          </cell>
        </row>
        <row r="403">
          <cell r="E403">
            <v>2</v>
          </cell>
          <cell r="AM403">
            <v>1</v>
          </cell>
        </row>
        <row r="404">
          <cell r="E404">
            <v>2</v>
          </cell>
          <cell r="AM404">
            <v>1</v>
          </cell>
        </row>
        <row r="405">
          <cell r="E405">
            <v>2</v>
          </cell>
          <cell r="AM405">
            <v>1</v>
          </cell>
        </row>
        <row r="406">
          <cell r="E406">
            <v>2</v>
          </cell>
          <cell r="AM406">
            <v>1</v>
          </cell>
        </row>
        <row r="407">
          <cell r="E407">
            <v>2</v>
          </cell>
          <cell r="AM407">
            <v>1</v>
          </cell>
        </row>
        <row r="408">
          <cell r="E408">
            <v>2</v>
          </cell>
          <cell r="AM408">
            <v>1</v>
          </cell>
        </row>
        <row r="409">
          <cell r="E409">
            <v>2</v>
          </cell>
          <cell r="AM409">
            <v>1</v>
          </cell>
        </row>
        <row r="410">
          <cell r="E410">
            <v>2</v>
          </cell>
          <cell r="AM410">
            <v>1</v>
          </cell>
        </row>
        <row r="411">
          <cell r="E411">
            <v>2</v>
          </cell>
          <cell r="AM411">
            <v>1</v>
          </cell>
        </row>
        <row r="412">
          <cell r="E412">
            <v>2</v>
          </cell>
          <cell r="AM412">
            <v>1</v>
          </cell>
        </row>
        <row r="413">
          <cell r="E413">
            <v>2</v>
          </cell>
          <cell r="AM413">
            <v>1</v>
          </cell>
        </row>
        <row r="414">
          <cell r="E414">
            <v>2</v>
          </cell>
          <cell r="AM414">
            <v>1</v>
          </cell>
        </row>
        <row r="415">
          <cell r="E415">
            <v>2</v>
          </cell>
          <cell r="AM415">
            <v>1</v>
          </cell>
        </row>
        <row r="416">
          <cell r="E416">
            <v>2</v>
          </cell>
          <cell r="AM416">
            <v>1</v>
          </cell>
        </row>
        <row r="417">
          <cell r="E417">
            <v>2</v>
          </cell>
          <cell r="AM417">
            <v>1</v>
          </cell>
        </row>
        <row r="418">
          <cell r="E418">
            <v>2</v>
          </cell>
          <cell r="AM418">
            <v>1</v>
          </cell>
        </row>
        <row r="419">
          <cell r="E419">
            <v>2</v>
          </cell>
          <cell r="AM419">
            <v>1</v>
          </cell>
        </row>
        <row r="420">
          <cell r="E420">
            <v>2</v>
          </cell>
          <cell r="AM420">
            <v>1</v>
          </cell>
        </row>
        <row r="421">
          <cell r="E421">
            <v>2</v>
          </cell>
          <cell r="AM421">
            <v>1</v>
          </cell>
        </row>
        <row r="422">
          <cell r="E422">
            <v>2</v>
          </cell>
          <cell r="AM422">
            <v>1</v>
          </cell>
        </row>
        <row r="423">
          <cell r="E423">
            <v>2</v>
          </cell>
          <cell r="AM423">
            <v>1</v>
          </cell>
        </row>
        <row r="424">
          <cell r="E424">
            <v>2</v>
          </cell>
          <cell r="AM424">
            <v>1</v>
          </cell>
        </row>
        <row r="425">
          <cell r="E425">
            <v>2</v>
          </cell>
          <cell r="AM425">
            <v>1</v>
          </cell>
        </row>
        <row r="426">
          <cell r="E426">
            <v>2</v>
          </cell>
          <cell r="AM426">
            <v>1</v>
          </cell>
        </row>
        <row r="427">
          <cell r="E427">
            <v>2</v>
          </cell>
          <cell r="AM427">
            <v>1</v>
          </cell>
        </row>
        <row r="428">
          <cell r="E428">
            <v>2</v>
          </cell>
          <cell r="AM428">
            <v>1</v>
          </cell>
        </row>
        <row r="429">
          <cell r="E429">
            <v>2</v>
          </cell>
          <cell r="AM429">
            <v>1</v>
          </cell>
        </row>
        <row r="430">
          <cell r="E430">
            <v>2</v>
          </cell>
          <cell r="AM430">
            <v>1</v>
          </cell>
        </row>
        <row r="431">
          <cell r="E431">
            <v>2</v>
          </cell>
          <cell r="AM431">
            <v>1</v>
          </cell>
        </row>
        <row r="432">
          <cell r="E432">
            <v>2</v>
          </cell>
          <cell r="AM432">
            <v>1</v>
          </cell>
        </row>
        <row r="433">
          <cell r="E433">
            <v>2</v>
          </cell>
          <cell r="AM433">
            <v>1</v>
          </cell>
        </row>
        <row r="434">
          <cell r="E434">
            <v>2</v>
          </cell>
          <cell r="AM434">
            <v>1</v>
          </cell>
        </row>
        <row r="435">
          <cell r="E435">
            <v>2</v>
          </cell>
          <cell r="AM435">
            <v>1</v>
          </cell>
        </row>
        <row r="436">
          <cell r="E436">
            <v>2</v>
          </cell>
          <cell r="AM436">
            <v>1</v>
          </cell>
        </row>
        <row r="437">
          <cell r="E437">
            <v>2</v>
          </cell>
          <cell r="AM437">
            <v>1</v>
          </cell>
        </row>
        <row r="438">
          <cell r="E438">
            <v>2</v>
          </cell>
          <cell r="AM438">
            <v>1</v>
          </cell>
        </row>
        <row r="439">
          <cell r="E439">
            <v>2</v>
          </cell>
          <cell r="AM439">
            <v>1</v>
          </cell>
        </row>
        <row r="440">
          <cell r="E440">
            <v>2</v>
          </cell>
          <cell r="AM440">
            <v>1</v>
          </cell>
        </row>
        <row r="441">
          <cell r="E441">
            <v>2</v>
          </cell>
          <cell r="AM441">
            <v>1</v>
          </cell>
        </row>
        <row r="442">
          <cell r="E442">
            <v>2</v>
          </cell>
          <cell r="AM442">
            <v>1</v>
          </cell>
        </row>
        <row r="443">
          <cell r="E443">
            <v>2</v>
          </cell>
          <cell r="AM443">
            <v>1</v>
          </cell>
        </row>
        <row r="444">
          <cell r="E444">
            <v>2</v>
          </cell>
          <cell r="AM444">
            <v>1</v>
          </cell>
        </row>
        <row r="445">
          <cell r="E445">
            <v>2</v>
          </cell>
          <cell r="AM445">
            <v>1</v>
          </cell>
        </row>
        <row r="446">
          <cell r="E446">
            <v>2</v>
          </cell>
          <cell r="AM446">
            <v>1</v>
          </cell>
        </row>
        <row r="447">
          <cell r="E447">
            <v>2</v>
          </cell>
          <cell r="AM447">
            <v>1</v>
          </cell>
        </row>
        <row r="448">
          <cell r="E448">
            <v>2</v>
          </cell>
          <cell r="AM448">
            <v>1</v>
          </cell>
        </row>
        <row r="449">
          <cell r="E449">
            <v>2</v>
          </cell>
          <cell r="AM449">
            <v>1</v>
          </cell>
        </row>
        <row r="450">
          <cell r="E450">
            <v>2</v>
          </cell>
          <cell r="AM450">
            <v>1</v>
          </cell>
        </row>
        <row r="451">
          <cell r="E451">
            <v>2</v>
          </cell>
          <cell r="AM451">
            <v>1</v>
          </cell>
        </row>
        <row r="452">
          <cell r="E452">
            <v>2</v>
          </cell>
          <cell r="AM452">
            <v>1</v>
          </cell>
        </row>
        <row r="453">
          <cell r="E453">
            <v>2</v>
          </cell>
          <cell r="AM453">
            <v>1</v>
          </cell>
        </row>
        <row r="454">
          <cell r="E454">
            <v>2</v>
          </cell>
          <cell r="AM454">
            <v>1</v>
          </cell>
        </row>
        <row r="455">
          <cell r="E455">
            <v>2</v>
          </cell>
          <cell r="AM455">
            <v>1</v>
          </cell>
        </row>
        <row r="456">
          <cell r="E456">
            <v>2</v>
          </cell>
          <cell r="AM456">
            <v>1</v>
          </cell>
        </row>
        <row r="457">
          <cell r="E457">
            <v>2</v>
          </cell>
          <cell r="AM457">
            <v>1</v>
          </cell>
        </row>
        <row r="458">
          <cell r="E458">
            <v>2</v>
          </cell>
          <cell r="AM458">
            <v>1</v>
          </cell>
        </row>
        <row r="459">
          <cell r="E459">
            <v>2</v>
          </cell>
          <cell r="AM459">
            <v>1</v>
          </cell>
        </row>
        <row r="460">
          <cell r="E460">
            <v>2</v>
          </cell>
          <cell r="AM460">
            <v>1</v>
          </cell>
        </row>
        <row r="461">
          <cell r="E461">
            <v>2</v>
          </cell>
          <cell r="AM461">
            <v>1</v>
          </cell>
        </row>
        <row r="462">
          <cell r="E462">
            <v>2</v>
          </cell>
          <cell r="AM462">
            <v>1</v>
          </cell>
        </row>
        <row r="463">
          <cell r="E463">
            <v>2</v>
          </cell>
          <cell r="AM463">
            <v>1</v>
          </cell>
        </row>
        <row r="464">
          <cell r="E464">
            <v>2</v>
          </cell>
          <cell r="AM464">
            <v>1</v>
          </cell>
        </row>
        <row r="465">
          <cell r="E465">
            <v>2</v>
          </cell>
          <cell r="AM465">
            <v>1</v>
          </cell>
        </row>
        <row r="466">
          <cell r="E466">
            <v>2</v>
          </cell>
          <cell r="AM466">
            <v>1</v>
          </cell>
        </row>
        <row r="467">
          <cell r="E467">
            <v>2</v>
          </cell>
          <cell r="AM467">
            <v>1</v>
          </cell>
        </row>
        <row r="468">
          <cell r="E468">
            <v>2</v>
          </cell>
          <cell r="AM468">
            <v>1</v>
          </cell>
        </row>
        <row r="469">
          <cell r="E469">
            <v>2</v>
          </cell>
          <cell r="AM469">
            <v>1</v>
          </cell>
        </row>
        <row r="470">
          <cell r="E470">
            <v>2</v>
          </cell>
          <cell r="AM470">
            <v>1</v>
          </cell>
        </row>
        <row r="471">
          <cell r="E471">
            <v>2</v>
          </cell>
          <cell r="AM471">
            <v>1</v>
          </cell>
        </row>
        <row r="472">
          <cell r="E472">
            <v>2</v>
          </cell>
          <cell r="AM472">
            <v>1</v>
          </cell>
        </row>
        <row r="473">
          <cell r="E473">
            <v>2</v>
          </cell>
          <cell r="AM473">
            <v>1</v>
          </cell>
        </row>
        <row r="474">
          <cell r="E474">
            <v>2</v>
          </cell>
          <cell r="AM474">
            <v>1</v>
          </cell>
        </row>
        <row r="475">
          <cell r="E475">
            <v>2</v>
          </cell>
          <cell r="AM475">
            <v>1</v>
          </cell>
        </row>
        <row r="476">
          <cell r="E476">
            <v>2</v>
          </cell>
          <cell r="AM476">
            <v>1</v>
          </cell>
        </row>
        <row r="477">
          <cell r="E477">
            <v>2</v>
          </cell>
          <cell r="AM477">
            <v>1</v>
          </cell>
        </row>
        <row r="478">
          <cell r="E478">
            <v>2</v>
          </cell>
          <cell r="AM478">
            <v>1</v>
          </cell>
        </row>
        <row r="479">
          <cell r="E479">
            <v>2</v>
          </cell>
          <cell r="AM479">
            <v>1</v>
          </cell>
        </row>
        <row r="480">
          <cell r="E480">
            <v>2</v>
          </cell>
          <cell r="AM480">
            <v>1</v>
          </cell>
        </row>
        <row r="481">
          <cell r="E481">
            <v>2</v>
          </cell>
          <cell r="AM481">
            <v>1</v>
          </cell>
        </row>
        <row r="482">
          <cell r="E482">
            <v>2</v>
          </cell>
          <cell r="AM482">
            <v>1</v>
          </cell>
        </row>
        <row r="483">
          <cell r="E483">
            <v>2</v>
          </cell>
          <cell r="AM483">
            <v>1</v>
          </cell>
        </row>
        <row r="484">
          <cell r="E484">
            <v>2</v>
          </cell>
          <cell r="AM484">
            <v>1</v>
          </cell>
        </row>
        <row r="485">
          <cell r="E485">
            <v>2</v>
          </cell>
          <cell r="AM485">
            <v>1</v>
          </cell>
        </row>
        <row r="486">
          <cell r="E486">
            <v>2</v>
          </cell>
          <cell r="AM486">
            <v>1</v>
          </cell>
        </row>
        <row r="487">
          <cell r="E487">
            <v>2</v>
          </cell>
          <cell r="AM487">
            <v>1</v>
          </cell>
        </row>
        <row r="488">
          <cell r="E488">
            <v>2</v>
          </cell>
          <cell r="AM488">
            <v>1</v>
          </cell>
        </row>
        <row r="489">
          <cell r="E489">
            <v>2</v>
          </cell>
          <cell r="AM489">
            <v>1</v>
          </cell>
        </row>
        <row r="490">
          <cell r="E490">
            <v>2</v>
          </cell>
          <cell r="AM490">
            <v>1</v>
          </cell>
        </row>
        <row r="491">
          <cell r="E491">
            <v>2</v>
          </cell>
          <cell r="AM491">
            <v>1</v>
          </cell>
        </row>
        <row r="492">
          <cell r="E492">
            <v>2</v>
          </cell>
          <cell r="AM492">
            <v>1</v>
          </cell>
        </row>
        <row r="493">
          <cell r="E493">
            <v>2</v>
          </cell>
          <cell r="AM493">
            <v>1</v>
          </cell>
        </row>
        <row r="494">
          <cell r="E494">
            <v>2</v>
          </cell>
          <cell r="AM494">
            <v>1</v>
          </cell>
        </row>
        <row r="495">
          <cell r="E495">
            <v>2</v>
          </cell>
          <cell r="AM495">
            <v>1</v>
          </cell>
        </row>
        <row r="496">
          <cell r="E496">
            <v>2</v>
          </cell>
          <cell r="AM496">
            <v>1</v>
          </cell>
        </row>
        <row r="497">
          <cell r="E497">
            <v>2</v>
          </cell>
          <cell r="AM497">
            <v>1</v>
          </cell>
        </row>
        <row r="498">
          <cell r="E498">
            <v>2</v>
          </cell>
          <cell r="AM498">
            <v>1</v>
          </cell>
        </row>
        <row r="499">
          <cell r="E499">
            <v>2</v>
          </cell>
          <cell r="AM499">
            <v>1</v>
          </cell>
        </row>
        <row r="500">
          <cell r="E500">
            <v>2</v>
          </cell>
          <cell r="AM500">
            <v>1</v>
          </cell>
        </row>
        <row r="501">
          <cell r="E501">
            <v>2</v>
          </cell>
          <cell r="AM501">
            <v>1</v>
          </cell>
        </row>
        <row r="502">
          <cell r="E502">
            <v>2</v>
          </cell>
          <cell r="AM502">
            <v>1</v>
          </cell>
        </row>
        <row r="503">
          <cell r="E503">
            <v>2</v>
          </cell>
          <cell r="AM503">
            <v>1</v>
          </cell>
        </row>
        <row r="504">
          <cell r="E504">
            <v>2</v>
          </cell>
          <cell r="AM504">
            <v>1</v>
          </cell>
        </row>
        <row r="505">
          <cell r="E505">
            <v>2</v>
          </cell>
          <cell r="AM505">
            <v>1</v>
          </cell>
        </row>
        <row r="506">
          <cell r="E506">
            <v>2</v>
          </cell>
          <cell r="AM506">
            <v>1</v>
          </cell>
        </row>
        <row r="507">
          <cell r="E507">
            <v>2</v>
          </cell>
          <cell r="AM507">
            <v>1</v>
          </cell>
        </row>
        <row r="508">
          <cell r="E508">
            <v>2</v>
          </cell>
          <cell r="AM508">
            <v>1</v>
          </cell>
        </row>
        <row r="509">
          <cell r="E509">
            <v>2</v>
          </cell>
          <cell r="AM509">
            <v>1</v>
          </cell>
        </row>
        <row r="510">
          <cell r="E510">
            <v>2</v>
          </cell>
          <cell r="AM510">
            <v>1</v>
          </cell>
        </row>
        <row r="511">
          <cell r="E511">
            <v>2</v>
          </cell>
          <cell r="AM511">
            <v>1</v>
          </cell>
        </row>
        <row r="512">
          <cell r="E512">
            <v>2</v>
          </cell>
          <cell r="AM512">
            <v>1</v>
          </cell>
        </row>
        <row r="513">
          <cell r="E513">
            <v>2</v>
          </cell>
          <cell r="AM513">
            <v>1</v>
          </cell>
        </row>
        <row r="514">
          <cell r="E514">
            <v>2</v>
          </cell>
          <cell r="AM514">
            <v>1</v>
          </cell>
        </row>
        <row r="515">
          <cell r="E515">
            <v>2</v>
          </cell>
          <cell r="AM515">
            <v>1</v>
          </cell>
        </row>
        <row r="516">
          <cell r="E516">
            <v>2</v>
          </cell>
          <cell r="AM516">
            <v>1</v>
          </cell>
        </row>
        <row r="517">
          <cell r="E517">
            <v>2</v>
          </cell>
          <cell r="AM517">
            <v>1</v>
          </cell>
        </row>
        <row r="518">
          <cell r="E518">
            <v>2</v>
          </cell>
          <cell r="AM518">
            <v>1</v>
          </cell>
        </row>
        <row r="519">
          <cell r="E519">
            <v>2</v>
          </cell>
          <cell r="AM519">
            <v>1</v>
          </cell>
        </row>
        <row r="520">
          <cell r="E520">
            <v>2</v>
          </cell>
          <cell r="AM520">
            <v>1</v>
          </cell>
        </row>
        <row r="521">
          <cell r="E521">
            <v>2</v>
          </cell>
          <cell r="AM521">
            <v>1</v>
          </cell>
        </row>
        <row r="522">
          <cell r="E522">
            <v>2</v>
          </cell>
          <cell r="AM522">
            <v>1</v>
          </cell>
        </row>
        <row r="523">
          <cell r="E523">
            <v>2</v>
          </cell>
          <cell r="AM523">
            <v>1</v>
          </cell>
        </row>
        <row r="524">
          <cell r="E524">
            <v>2</v>
          </cell>
          <cell r="AM524">
            <v>1</v>
          </cell>
        </row>
        <row r="525">
          <cell r="E525">
            <v>2</v>
          </cell>
          <cell r="AM525">
            <v>1</v>
          </cell>
        </row>
        <row r="526">
          <cell r="E526">
            <v>2</v>
          </cell>
          <cell r="AM526">
            <v>1</v>
          </cell>
        </row>
        <row r="527">
          <cell r="E527">
            <v>2</v>
          </cell>
          <cell r="AM527">
            <v>1</v>
          </cell>
        </row>
        <row r="528">
          <cell r="E528">
            <v>2</v>
          </cell>
          <cell r="AM528">
            <v>1</v>
          </cell>
        </row>
        <row r="529">
          <cell r="E529">
            <v>2</v>
          </cell>
          <cell r="AM529">
            <v>1</v>
          </cell>
        </row>
        <row r="530">
          <cell r="E530">
            <v>2</v>
          </cell>
          <cell r="AM530">
            <v>1</v>
          </cell>
        </row>
        <row r="531">
          <cell r="E531">
            <v>2</v>
          </cell>
          <cell r="AM531">
            <v>1</v>
          </cell>
        </row>
        <row r="532">
          <cell r="E532">
            <v>2</v>
          </cell>
          <cell r="AM532">
            <v>1</v>
          </cell>
        </row>
        <row r="533">
          <cell r="E533">
            <v>2</v>
          </cell>
          <cell r="AM533">
            <v>1</v>
          </cell>
        </row>
        <row r="534">
          <cell r="E534">
            <v>2</v>
          </cell>
          <cell r="AM534">
            <v>1</v>
          </cell>
        </row>
        <row r="535">
          <cell r="E535">
            <v>2</v>
          </cell>
          <cell r="AM535">
            <v>1</v>
          </cell>
        </row>
        <row r="536">
          <cell r="E536">
            <v>2</v>
          </cell>
          <cell r="AM536">
            <v>1</v>
          </cell>
        </row>
        <row r="537">
          <cell r="E537">
            <v>2</v>
          </cell>
          <cell r="AM537">
            <v>1</v>
          </cell>
        </row>
        <row r="538">
          <cell r="E538">
            <v>2</v>
          </cell>
          <cell r="AM538">
            <v>1</v>
          </cell>
        </row>
        <row r="539">
          <cell r="E539">
            <v>2</v>
          </cell>
          <cell r="AM539">
            <v>1</v>
          </cell>
        </row>
        <row r="540">
          <cell r="E540">
            <v>2</v>
          </cell>
          <cell r="AM540">
            <v>1</v>
          </cell>
        </row>
        <row r="541">
          <cell r="E541">
            <v>2</v>
          </cell>
          <cell r="AM541">
            <v>1</v>
          </cell>
        </row>
        <row r="542">
          <cell r="E542">
            <v>2</v>
          </cell>
          <cell r="AM542">
            <v>1</v>
          </cell>
        </row>
        <row r="543">
          <cell r="E543">
            <v>2</v>
          </cell>
          <cell r="AM543">
            <v>1</v>
          </cell>
        </row>
        <row r="544">
          <cell r="E544">
            <v>2</v>
          </cell>
          <cell r="AM544">
            <v>1</v>
          </cell>
        </row>
        <row r="545">
          <cell r="E545">
            <v>2</v>
          </cell>
          <cell r="AM545">
            <v>1</v>
          </cell>
        </row>
        <row r="546">
          <cell r="E546">
            <v>2</v>
          </cell>
          <cell r="AM546">
            <v>1</v>
          </cell>
        </row>
        <row r="547">
          <cell r="E547">
            <v>2</v>
          </cell>
          <cell r="AM547">
            <v>1</v>
          </cell>
        </row>
        <row r="548">
          <cell r="E548">
            <v>2</v>
          </cell>
          <cell r="AM548">
            <v>1</v>
          </cell>
        </row>
        <row r="549">
          <cell r="E549">
            <v>2</v>
          </cell>
          <cell r="AM549">
            <v>1</v>
          </cell>
        </row>
        <row r="550">
          <cell r="E550">
            <v>2</v>
          </cell>
          <cell r="AM550">
            <v>1</v>
          </cell>
        </row>
        <row r="551">
          <cell r="E551">
            <v>2</v>
          </cell>
          <cell r="AM551">
            <v>1</v>
          </cell>
        </row>
        <row r="552">
          <cell r="E552">
            <v>2</v>
          </cell>
          <cell r="AM552">
            <v>1</v>
          </cell>
        </row>
        <row r="553">
          <cell r="E553">
            <v>2</v>
          </cell>
          <cell r="AM553">
            <v>1</v>
          </cell>
        </row>
        <row r="554">
          <cell r="E554">
            <v>2</v>
          </cell>
          <cell r="AM554">
            <v>1</v>
          </cell>
        </row>
        <row r="555">
          <cell r="E555">
            <v>2</v>
          </cell>
          <cell r="AM555">
            <v>1</v>
          </cell>
        </row>
        <row r="556">
          <cell r="E556">
            <v>2</v>
          </cell>
          <cell r="AM556">
            <v>1</v>
          </cell>
        </row>
        <row r="557">
          <cell r="E557">
            <v>2</v>
          </cell>
          <cell r="AM557">
            <v>1</v>
          </cell>
        </row>
        <row r="558">
          <cell r="E558">
            <v>2</v>
          </cell>
          <cell r="AM558">
            <v>1</v>
          </cell>
        </row>
        <row r="559">
          <cell r="E559">
            <v>2</v>
          </cell>
          <cell r="AM559">
            <v>1</v>
          </cell>
        </row>
        <row r="560">
          <cell r="E560">
            <v>2</v>
          </cell>
          <cell r="AM560">
            <v>1</v>
          </cell>
        </row>
        <row r="561">
          <cell r="E561">
            <v>2</v>
          </cell>
          <cell r="AM561">
            <v>1</v>
          </cell>
        </row>
        <row r="562">
          <cell r="E562">
            <v>2</v>
          </cell>
          <cell r="AM562">
            <v>1</v>
          </cell>
        </row>
        <row r="563">
          <cell r="E563">
            <v>2</v>
          </cell>
          <cell r="AM563">
            <v>1</v>
          </cell>
        </row>
        <row r="564">
          <cell r="E564">
            <v>2</v>
          </cell>
          <cell r="AM564">
            <v>1</v>
          </cell>
        </row>
        <row r="565">
          <cell r="E565">
            <v>2</v>
          </cell>
          <cell r="AM565">
            <v>1</v>
          </cell>
        </row>
        <row r="566">
          <cell r="E566">
            <v>2</v>
          </cell>
          <cell r="AM566">
            <v>1</v>
          </cell>
        </row>
        <row r="567">
          <cell r="E567">
            <v>2</v>
          </cell>
          <cell r="AM567">
            <v>1</v>
          </cell>
        </row>
        <row r="568">
          <cell r="E568">
            <v>2</v>
          </cell>
          <cell r="AM568">
            <v>1</v>
          </cell>
        </row>
        <row r="569">
          <cell r="E569">
            <v>2</v>
          </cell>
          <cell r="AM569">
            <v>1</v>
          </cell>
        </row>
        <row r="570">
          <cell r="E570">
            <v>2</v>
          </cell>
          <cell r="AM570">
            <v>1</v>
          </cell>
        </row>
        <row r="571">
          <cell r="E571">
            <v>2</v>
          </cell>
          <cell r="AM571">
            <v>1</v>
          </cell>
        </row>
        <row r="572">
          <cell r="E572">
            <v>2</v>
          </cell>
          <cell r="AM572">
            <v>1</v>
          </cell>
        </row>
        <row r="573">
          <cell r="E573">
            <v>2</v>
          </cell>
          <cell r="AM573">
            <v>1</v>
          </cell>
        </row>
        <row r="574">
          <cell r="E574">
            <v>2</v>
          </cell>
          <cell r="AM574">
            <v>1</v>
          </cell>
        </row>
        <row r="575">
          <cell r="E575">
            <v>2</v>
          </cell>
          <cell r="AM575">
            <v>1</v>
          </cell>
        </row>
        <row r="576">
          <cell r="E576">
            <v>2</v>
          </cell>
          <cell r="AM576">
            <v>1</v>
          </cell>
        </row>
        <row r="577">
          <cell r="E577">
            <v>2</v>
          </cell>
          <cell r="AM577">
            <v>1</v>
          </cell>
        </row>
        <row r="578">
          <cell r="E578">
            <v>2</v>
          </cell>
          <cell r="AM578">
            <v>1</v>
          </cell>
        </row>
        <row r="579">
          <cell r="E579">
            <v>2</v>
          </cell>
          <cell r="AM579">
            <v>1</v>
          </cell>
        </row>
        <row r="580">
          <cell r="E580">
            <v>2</v>
          </cell>
          <cell r="AM580">
            <v>1</v>
          </cell>
        </row>
        <row r="581">
          <cell r="E581">
            <v>2</v>
          </cell>
          <cell r="AM581">
            <v>1</v>
          </cell>
        </row>
        <row r="582">
          <cell r="E582">
            <v>2</v>
          </cell>
          <cell r="AM582">
            <v>1</v>
          </cell>
        </row>
        <row r="583">
          <cell r="E583">
            <v>2</v>
          </cell>
          <cell r="AM583">
            <v>1</v>
          </cell>
        </row>
        <row r="584">
          <cell r="E584">
            <v>2</v>
          </cell>
          <cell r="AM584">
            <v>1</v>
          </cell>
        </row>
        <row r="585">
          <cell r="E585">
            <v>2</v>
          </cell>
          <cell r="AM585">
            <v>1</v>
          </cell>
        </row>
        <row r="586">
          <cell r="E586">
            <v>2</v>
          </cell>
          <cell r="AM586">
            <v>1</v>
          </cell>
        </row>
        <row r="587">
          <cell r="E587">
            <v>2</v>
          </cell>
          <cell r="AM587">
            <v>1</v>
          </cell>
        </row>
        <row r="588">
          <cell r="E588">
            <v>2</v>
          </cell>
          <cell r="AM588">
            <v>1</v>
          </cell>
        </row>
        <row r="589">
          <cell r="E589">
            <v>2</v>
          </cell>
          <cell r="AM589">
            <v>1</v>
          </cell>
        </row>
        <row r="590">
          <cell r="E590">
            <v>2</v>
          </cell>
          <cell r="AM590">
            <v>1</v>
          </cell>
        </row>
        <row r="591">
          <cell r="E591">
            <v>2</v>
          </cell>
          <cell r="AM591">
            <v>1</v>
          </cell>
        </row>
        <row r="592">
          <cell r="E592">
            <v>2</v>
          </cell>
          <cell r="AM592">
            <v>1</v>
          </cell>
        </row>
        <row r="593">
          <cell r="E593">
            <v>2</v>
          </cell>
          <cell r="AM593">
            <v>1</v>
          </cell>
        </row>
        <row r="594">
          <cell r="E594">
            <v>2</v>
          </cell>
          <cell r="AM594">
            <v>1</v>
          </cell>
        </row>
        <row r="595">
          <cell r="E595">
            <v>2</v>
          </cell>
          <cell r="AM595">
            <v>1</v>
          </cell>
        </row>
        <row r="596">
          <cell r="E596">
            <v>2</v>
          </cell>
          <cell r="AM596">
            <v>1</v>
          </cell>
        </row>
        <row r="597">
          <cell r="E597">
            <v>2</v>
          </cell>
          <cell r="AM597">
            <v>1</v>
          </cell>
        </row>
        <row r="598">
          <cell r="E598">
            <v>2</v>
          </cell>
          <cell r="AM598">
            <v>1</v>
          </cell>
        </row>
        <row r="599">
          <cell r="E599">
            <v>2</v>
          </cell>
          <cell r="AM599">
            <v>1</v>
          </cell>
        </row>
        <row r="600">
          <cell r="E600">
            <v>2</v>
          </cell>
          <cell r="AM600">
            <v>1</v>
          </cell>
        </row>
        <row r="601">
          <cell r="E601">
            <v>2</v>
          </cell>
          <cell r="AM601">
            <v>1</v>
          </cell>
        </row>
        <row r="602">
          <cell r="E602">
            <v>2</v>
          </cell>
          <cell r="AM602">
            <v>1</v>
          </cell>
        </row>
        <row r="603">
          <cell r="E603">
            <v>2</v>
          </cell>
          <cell r="AM603">
            <v>1</v>
          </cell>
        </row>
        <row r="604">
          <cell r="E604">
            <v>2</v>
          </cell>
          <cell r="AM604">
            <v>1</v>
          </cell>
        </row>
        <row r="605">
          <cell r="E605">
            <v>2</v>
          </cell>
          <cell r="AM605">
            <v>1</v>
          </cell>
        </row>
        <row r="606">
          <cell r="E606">
            <v>2</v>
          </cell>
          <cell r="AM606">
            <v>1</v>
          </cell>
        </row>
        <row r="607">
          <cell r="E607">
            <v>2</v>
          </cell>
          <cell r="AM607">
            <v>1</v>
          </cell>
        </row>
        <row r="608">
          <cell r="E608">
            <v>2</v>
          </cell>
          <cell r="AM608">
            <v>1</v>
          </cell>
        </row>
        <row r="609">
          <cell r="E609">
            <v>2</v>
          </cell>
          <cell r="AM609">
            <v>1</v>
          </cell>
        </row>
        <row r="610">
          <cell r="E610">
            <v>2</v>
          </cell>
          <cell r="AM610">
            <v>1</v>
          </cell>
        </row>
        <row r="611">
          <cell r="E611">
            <v>2</v>
          </cell>
          <cell r="AM611">
            <v>1</v>
          </cell>
        </row>
        <row r="612">
          <cell r="E612">
            <v>2</v>
          </cell>
          <cell r="AM612">
            <v>1</v>
          </cell>
        </row>
        <row r="613">
          <cell r="E613">
            <v>2</v>
          </cell>
          <cell r="AM613">
            <v>1</v>
          </cell>
        </row>
        <row r="614">
          <cell r="E614">
            <v>2</v>
          </cell>
          <cell r="AM614">
            <v>1</v>
          </cell>
        </row>
        <row r="615">
          <cell r="E615">
            <v>2</v>
          </cell>
          <cell r="AM615">
            <v>1</v>
          </cell>
        </row>
        <row r="616">
          <cell r="E616">
            <v>2</v>
          </cell>
          <cell r="AM616">
            <v>1</v>
          </cell>
        </row>
        <row r="617">
          <cell r="E617">
            <v>2</v>
          </cell>
          <cell r="AM617">
            <v>1</v>
          </cell>
        </row>
        <row r="618">
          <cell r="E618">
            <v>2</v>
          </cell>
          <cell r="AM618">
            <v>1</v>
          </cell>
        </row>
        <row r="619">
          <cell r="E619">
            <v>2</v>
          </cell>
          <cell r="AM619">
            <v>1</v>
          </cell>
        </row>
        <row r="620">
          <cell r="E620">
            <v>2</v>
          </cell>
          <cell r="AM620">
            <v>1</v>
          </cell>
        </row>
        <row r="621">
          <cell r="E621">
            <v>2</v>
          </cell>
          <cell r="AM621">
            <v>1</v>
          </cell>
        </row>
        <row r="622">
          <cell r="E622">
            <v>2</v>
          </cell>
          <cell r="AM622">
            <v>1</v>
          </cell>
        </row>
        <row r="623">
          <cell r="E623">
            <v>2</v>
          </cell>
          <cell r="AM623">
            <v>1</v>
          </cell>
        </row>
        <row r="624">
          <cell r="E624">
            <v>2</v>
          </cell>
          <cell r="AM624">
            <v>1</v>
          </cell>
        </row>
        <row r="625">
          <cell r="E625">
            <v>2</v>
          </cell>
          <cell r="AM625">
            <v>1</v>
          </cell>
        </row>
        <row r="626">
          <cell r="E626">
            <v>2</v>
          </cell>
          <cell r="AM626">
            <v>1</v>
          </cell>
        </row>
        <row r="627">
          <cell r="E627">
            <v>2</v>
          </cell>
          <cell r="AM627">
            <v>1</v>
          </cell>
        </row>
        <row r="628">
          <cell r="E628">
            <v>2</v>
          </cell>
          <cell r="AM628">
            <v>1</v>
          </cell>
        </row>
        <row r="629">
          <cell r="E629">
            <v>2</v>
          </cell>
          <cell r="AM629">
            <v>1</v>
          </cell>
        </row>
        <row r="630">
          <cell r="E630">
            <v>2</v>
          </cell>
          <cell r="AM630">
            <v>1</v>
          </cell>
        </row>
        <row r="631">
          <cell r="E631">
            <v>2</v>
          </cell>
          <cell r="AM631">
            <v>1</v>
          </cell>
        </row>
        <row r="632">
          <cell r="E632">
            <v>2</v>
          </cell>
          <cell r="AM632">
            <v>1</v>
          </cell>
        </row>
        <row r="633">
          <cell r="E633">
            <v>2</v>
          </cell>
          <cell r="AM633">
            <v>1</v>
          </cell>
        </row>
        <row r="634">
          <cell r="E634">
            <v>2</v>
          </cell>
          <cell r="AM634">
            <v>1</v>
          </cell>
        </row>
        <row r="635">
          <cell r="E635">
            <v>2</v>
          </cell>
          <cell r="AM635">
            <v>1</v>
          </cell>
        </row>
        <row r="636">
          <cell r="E636">
            <v>2</v>
          </cell>
          <cell r="AM636">
            <v>1</v>
          </cell>
        </row>
        <row r="637">
          <cell r="E637">
            <v>2</v>
          </cell>
          <cell r="AM637">
            <v>1</v>
          </cell>
        </row>
        <row r="638">
          <cell r="E638">
            <v>2</v>
          </cell>
          <cell r="AM638">
            <v>1</v>
          </cell>
        </row>
        <row r="639">
          <cell r="E639">
            <v>2</v>
          </cell>
          <cell r="AM639">
            <v>1</v>
          </cell>
        </row>
        <row r="640">
          <cell r="E640">
            <v>2</v>
          </cell>
          <cell r="AM640">
            <v>1</v>
          </cell>
        </row>
        <row r="641">
          <cell r="E641">
            <v>2</v>
          </cell>
          <cell r="AM641">
            <v>1</v>
          </cell>
        </row>
        <row r="642">
          <cell r="E642">
            <v>2</v>
          </cell>
          <cell r="AM642">
            <v>1</v>
          </cell>
        </row>
        <row r="643">
          <cell r="E643">
            <v>2</v>
          </cell>
          <cell r="AM643">
            <v>1</v>
          </cell>
        </row>
        <row r="644">
          <cell r="E644">
            <v>2</v>
          </cell>
          <cell r="AM644">
            <v>1</v>
          </cell>
        </row>
        <row r="645">
          <cell r="E645">
            <v>2</v>
          </cell>
          <cell r="AM645">
            <v>1</v>
          </cell>
        </row>
        <row r="646">
          <cell r="E646">
            <v>2</v>
          </cell>
          <cell r="AM646">
            <v>1</v>
          </cell>
        </row>
        <row r="647">
          <cell r="E647">
            <v>2</v>
          </cell>
          <cell r="AM647">
            <v>1</v>
          </cell>
        </row>
        <row r="648">
          <cell r="E648">
            <v>2</v>
          </cell>
          <cell r="AM648">
            <v>1</v>
          </cell>
        </row>
        <row r="649">
          <cell r="E649">
            <v>2</v>
          </cell>
          <cell r="AM649">
            <v>1</v>
          </cell>
        </row>
        <row r="650">
          <cell r="E650">
            <v>2</v>
          </cell>
          <cell r="AM650">
            <v>1</v>
          </cell>
        </row>
        <row r="651">
          <cell r="E651">
            <v>2</v>
          </cell>
          <cell r="AM651">
            <v>1</v>
          </cell>
        </row>
        <row r="652">
          <cell r="E652">
            <v>2</v>
          </cell>
          <cell r="AM652">
            <v>1</v>
          </cell>
        </row>
        <row r="653">
          <cell r="E653">
            <v>2</v>
          </cell>
          <cell r="AM653">
            <v>1</v>
          </cell>
        </row>
        <row r="654">
          <cell r="E654">
            <v>2</v>
          </cell>
          <cell r="AM654">
            <v>1</v>
          </cell>
        </row>
        <row r="655">
          <cell r="E655">
            <v>2</v>
          </cell>
          <cell r="AM655">
            <v>1</v>
          </cell>
        </row>
        <row r="656">
          <cell r="E656">
            <v>2</v>
          </cell>
          <cell r="AM656">
            <v>1</v>
          </cell>
        </row>
        <row r="657">
          <cell r="E657">
            <v>2</v>
          </cell>
          <cell r="AM657">
            <v>1</v>
          </cell>
        </row>
        <row r="658">
          <cell r="E658">
            <v>2</v>
          </cell>
          <cell r="AM658">
            <v>1</v>
          </cell>
        </row>
        <row r="659">
          <cell r="E659">
            <v>2</v>
          </cell>
          <cell r="AM659">
            <v>1</v>
          </cell>
        </row>
        <row r="660">
          <cell r="E660">
            <v>2</v>
          </cell>
          <cell r="AM660">
            <v>1</v>
          </cell>
        </row>
        <row r="661">
          <cell r="E661">
            <v>2</v>
          </cell>
          <cell r="AM661">
            <v>1</v>
          </cell>
        </row>
        <row r="662">
          <cell r="E662">
            <v>2</v>
          </cell>
          <cell r="AM662">
            <v>1</v>
          </cell>
        </row>
        <row r="663">
          <cell r="E663">
            <v>2</v>
          </cell>
          <cell r="AM663">
            <v>1</v>
          </cell>
        </row>
        <row r="664">
          <cell r="E664">
            <v>2</v>
          </cell>
          <cell r="AM664">
            <v>1</v>
          </cell>
        </row>
        <row r="665">
          <cell r="E665">
            <v>2</v>
          </cell>
          <cell r="AM665">
            <v>1</v>
          </cell>
        </row>
        <row r="666">
          <cell r="E666">
            <v>2</v>
          </cell>
          <cell r="AM666">
            <v>1</v>
          </cell>
        </row>
        <row r="667">
          <cell r="E667">
            <v>2</v>
          </cell>
          <cell r="AM667">
            <v>1</v>
          </cell>
        </row>
        <row r="668">
          <cell r="E668">
            <v>2</v>
          </cell>
          <cell r="AM668">
            <v>1</v>
          </cell>
        </row>
        <row r="669">
          <cell r="E669">
            <v>2</v>
          </cell>
          <cell r="AM669">
            <v>1</v>
          </cell>
        </row>
        <row r="670">
          <cell r="E670">
            <v>2</v>
          </cell>
          <cell r="AM670">
            <v>1</v>
          </cell>
        </row>
        <row r="671">
          <cell r="E671">
            <v>2</v>
          </cell>
          <cell r="AM671">
            <v>1</v>
          </cell>
        </row>
        <row r="672">
          <cell r="E672">
            <v>2</v>
          </cell>
          <cell r="AM672">
            <v>1</v>
          </cell>
        </row>
        <row r="673">
          <cell r="E673">
            <v>2</v>
          </cell>
          <cell r="AM673">
            <v>1</v>
          </cell>
        </row>
        <row r="674">
          <cell r="E674">
            <v>2</v>
          </cell>
          <cell r="AM674">
            <v>1</v>
          </cell>
        </row>
        <row r="675">
          <cell r="E675">
            <v>2</v>
          </cell>
          <cell r="AM675">
            <v>1</v>
          </cell>
        </row>
        <row r="676">
          <cell r="E676">
            <v>2</v>
          </cell>
          <cell r="AM676">
            <v>1</v>
          </cell>
        </row>
        <row r="677">
          <cell r="E677">
            <v>2</v>
          </cell>
          <cell r="AM677">
            <v>1</v>
          </cell>
        </row>
        <row r="678">
          <cell r="E678">
            <v>2</v>
          </cell>
          <cell r="AM678">
            <v>1</v>
          </cell>
        </row>
        <row r="679">
          <cell r="E679">
            <v>2</v>
          </cell>
          <cell r="AM679">
            <v>1</v>
          </cell>
        </row>
        <row r="680">
          <cell r="E680">
            <v>2</v>
          </cell>
          <cell r="AM680">
            <v>1</v>
          </cell>
        </row>
        <row r="681">
          <cell r="E681">
            <v>2</v>
          </cell>
          <cell r="AM681">
            <v>1</v>
          </cell>
        </row>
        <row r="682">
          <cell r="E682">
            <v>2</v>
          </cell>
          <cell r="AM682">
            <v>1</v>
          </cell>
        </row>
        <row r="683">
          <cell r="E683">
            <v>2</v>
          </cell>
          <cell r="AM683">
            <v>1</v>
          </cell>
        </row>
        <row r="684">
          <cell r="E684">
            <v>2</v>
          </cell>
          <cell r="AM684">
            <v>1</v>
          </cell>
        </row>
        <row r="685">
          <cell r="E685">
            <v>2</v>
          </cell>
          <cell r="AM685">
            <v>1</v>
          </cell>
        </row>
        <row r="686">
          <cell r="E686">
            <v>2</v>
          </cell>
          <cell r="AM686">
            <v>1</v>
          </cell>
        </row>
        <row r="687">
          <cell r="E687">
            <v>2</v>
          </cell>
          <cell r="AM687">
            <v>1</v>
          </cell>
        </row>
        <row r="688">
          <cell r="E688">
            <v>2</v>
          </cell>
          <cell r="AM688">
            <v>1</v>
          </cell>
        </row>
        <row r="689">
          <cell r="E689">
            <v>2</v>
          </cell>
          <cell r="AM689">
            <v>1</v>
          </cell>
        </row>
        <row r="690">
          <cell r="E690">
            <v>2</v>
          </cell>
          <cell r="AM690">
            <v>1</v>
          </cell>
        </row>
        <row r="691">
          <cell r="E691">
            <v>2</v>
          </cell>
          <cell r="AM691">
            <v>1</v>
          </cell>
        </row>
        <row r="692">
          <cell r="E692">
            <v>2</v>
          </cell>
          <cell r="AM692">
            <v>1</v>
          </cell>
        </row>
        <row r="693">
          <cell r="E693">
            <v>3</v>
          </cell>
          <cell r="AM693">
            <v>1</v>
          </cell>
        </row>
        <row r="694">
          <cell r="E694">
            <v>3</v>
          </cell>
          <cell r="AM694">
            <v>1</v>
          </cell>
        </row>
        <row r="695">
          <cell r="E695">
            <v>3</v>
          </cell>
          <cell r="AM695">
            <v>1</v>
          </cell>
        </row>
        <row r="696">
          <cell r="E696">
            <v>3</v>
          </cell>
          <cell r="AM696">
            <v>1</v>
          </cell>
        </row>
        <row r="697">
          <cell r="E697">
            <v>3</v>
          </cell>
          <cell r="AM697">
            <v>1</v>
          </cell>
        </row>
        <row r="698">
          <cell r="E698">
            <v>3</v>
          </cell>
          <cell r="AM698">
            <v>1</v>
          </cell>
        </row>
        <row r="699">
          <cell r="E699">
            <v>3</v>
          </cell>
          <cell r="AM699">
            <v>1</v>
          </cell>
        </row>
        <row r="700">
          <cell r="E700">
            <v>3</v>
          </cell>
          <cell r="AM700">
            <v>1</v>
          </cell>
        </row>
        <row r="701">
          <cell r="E701">
            <v>3</v>
          </cell>
          <cell r="AM701">
            <v>1</v>
          </cell>
        </row>
        <row r="702">
          <cell r="E702">
            <v>3</v>
          </cell>
          <cell r="AM702">
            <v>1</v>
          </cell>
        </row>
        <row r="703">
          <cell r="E703">
            <v>3</v>
          </cell>
          <cell r="AM703">
            <v>1</v>
          </cell>
        </row>
        <row r="704">
          <cell r="E704">
            <v>3</v>
          </cell>
          <cell r="AM704">
            <v>1</v>
          </cell>
        </row>
        <row r="705">
          <cell r="E705">
            <v>3</v>
          </cell>
          <cell r="AM705">
            <v>1</v>
          </cell>
        </row>
        <row r="706">
          <cell r="E706">
            <v>3</v>
          </cell>
          <cell r="AM706">
            <v>1</v>
          </cell>
        </row>
        <row r="707">
          <cell r="E707">
            <v>3</v>
          </cell>
          <cell r="AM707">
            <v>1</v>
          </cell>
        </row>
        <row r="708">
          <cell r="E708">
            <v>3</v>
          </cell>
          <cell r="AM708">
            <v>1</v>
          </cell>
        </row>
        <row r="709">
          <cell r="E709">
            <v>3</v>
          </cell>
          <cell r="AM709">
            <v>1</v>
          </cell>
        </row>
        <row r="710">
          <cell r="E710">
            <v>3</v>
          </cell>
          <cell r="AM710">
            <v>1</v>
          </cell>
        </row>
        <row r="711">
          <cell r="E711">
            <v>3</v>
          </cell>
          <cell r="AM711">
            <v>1</v>
          </cell>
        </row>
        <row r="712">
          <cell r="E712">
            <v>3</v>
          </cell>
          <cell r="AM712">
            <v>1</v>
          </cell>
        </row>
        <row r="713">
          <cell r="E713">
            <v>3</v>
          </cell>
          <cell r="AM713">
            <v>1</v>
          </cell>
        </row>
        <row r="714">
          <cell r="E714">
            <v>3</v>
          </cell>
          <cell r="AM714">
            <v>1</v>
          </cell>
        </row>
        <row r="715">
          <cell r="E715">
            <v>3</v>
          </cell>
          <cell r="AM715">
            <v>1</v>
          </cell>
        </row>
        <row r="716">
          <cell r="E716">
            <v>3</v>
          </cell>
          <cell r="AM716">
            <v>1</v>
          </cell>
        </row>
        <row r="717">
          <cell r="E717">
            <v>3</v>
          </cell>
          <cell r="AM717">
            <v>1</v>
          </cell>
        </row>
        <row r="718">
          <cell r="E718">
            <v>3</v>
          </cell>
          <cell r="AM718">
            <v>1</v>
          </cell>
        </row>
        <row r="719">
          <cell r="E719">
            <v>3</v>
          </cell>
          <cell r="AM719">
            <v>1</v>
          </cell>
        </row>
        <row r="720">
          <cell r="E720">
            <v>3</v>
          </cell>
          <cell r="AM720">
            <v>1</v>
          </cell>
        </row>
        <row r="721">
          <cell r="E721">
            <v>3</v>
          </cell>
          <cell r="AM721">
            <v>1</v>
          </cell>
        </row>
        <row r="722">
          <cell r="E722">
            <v>3</v>
          </cell>
          <cell r="AM722">
            <v>1</v>
          </cell>
        </row>
        <row r="723">
          <cell r="E723">
            <v>3</v>
          </cell>
          <cell r="AM723">
            <v>1</v>
          </cell>
        </row>
        <row r="724">
          <cell r="E724">
            <v>3</v>
          </cell>
          <cell r="AM724">
            <v>1</v>
          </cell>
        </row>
        <row r="725">
          <cell r="E725">
            <v>3</v>
          </cell>
          <cell r="AM725">
            <v>1</v>
          </cell>
        </row>
        <row r="726">
          <cell r="E726">
            <v>3</v>
          </cell>
          <cell r="AM726">
            <v>1</v>
          </cell>
        </row>
        <row r="727">
          <cell r="E727">
            <v>3</v>
          </cell>
          <cell r="AM727">
            <v>1</v>
          </cell>
        </row>
        <row r="728">
          <cell r="E728">
            <v>3</v>
          </cell>
          <cell r="AM728">
            <v>1</v>
          </cell>
        </row>
        <row r="729">
          <cell r="E729">
            <v>3</v>
          </cell>
          <cell r="AM729">
            <v>1</v>
          </cell>
        </row>
        <row r="730">
          <cell r="E730">
            <v>3</v>
          </cell>
          <cell r="AM730">
            <v>1</v>
          </cell>
        </row>
        <row r="731">
          <cell r="E731">
            <v>3</v>
          </cell>
          <cell r="AM731">
            <v>1</v>
          </cell>
        </row>
        <row r="732">
          <cell r="E732">
            <v>3</v>
          </cell>
          <cell r="AM732">
            <v>1</v>
          </cell>
        </row>
        <row r="733">
          <cell r="E733">
            <v>3</v>
          </cell>
          <cell r="AM733">
            <v>1</v>
          </cell>
        </row>
        <row r="734">
          <cell r="E734">
            <v>3</v>
          </cell>
          <cell r="AM734">
            <v>1</v>
          </cell>
        </row>
        <row r="735">
          <cell r="E735">
            <v>3</v>
          </cell>
          <cell r="AM735">
            <v>1</v>
          </cell>
        </row>
        <row r="736">
          <cell r="E736">
            <v>3</v>
          </cell>
          <cell r="AM736">
            <v>1</v>
          </cell>
        </row>
        <row r="737">
          <cell r="E737">
            <v>3</v>
          </cell>
          <cell r="AM737">
            <v>1</v>
          </cell>
        </row>
        <row r="738">
          <cell r="E738">
            <v>3</v>
          </cell>
          <cell r="AM738">
            <v>1</v>
          </cell>
        </row>
        <row r="739">
          <cell r="E739">
            <v>3</v>
          </cell>
          <cell r="AM739">
            <v>1</v>
          </cell>
        </row>
        <row r="740">
          <cell r="E740">
            <v>3</v>
          </cell>
          <cell r="AM740">
            <v>1</v>
          </cell>
        </row>
        <row r="741">
          <cell r="E741">
            <v>3</v>
          </cell>
          <cell r="AM741">
            <v>1</v>
          </cell>
        </row>
        <row r="742">
          <cell r="E742">
            <v>3</v>
          </cell>
          <cell r="AM742">
            <v>1</v>
          </cell>
        </row>
        <row r="743">
          <cell r="E743">
            <v>3</v>
          </cell>
          <cell r="AM743">
            <v>1</v>
          </cell>
        </row>
        <row r="744">
          <cell r="E744">
            <v>3</v>
          </cell>
          <cell r="AM744">
            <v>1</v>
          </cell>
        </row>
        <row r="745">
          <cell r="E745">
            <v>3</v>
          </cell>
          <cell r="AM745">
            <v>1</v>
          </cell>
        </row>
        <row r="746">
          <cell r="E746">
            <v>3</v>
          </cell>
          <cell r="AM746">
            <v>1</v>
          </cell>
        </row>
        <row r="747">
          <cell r="E747">
            <v>3</v>
          </cell>
          <cell r="AM747">
            <v>1</v>
          </cell>
        </row>
        <row r="748">
          <cell r="E748">
            <v>3</v>
          </cell>
          <cell r="AM748">
            <v>1</v>
          </cell>
        </row>
        <row r="749">
          <cell r="E749">
            <v>3</v>
          </cell>
          <cell r="AM749">
            <v>1</v>
          </cell>
        </row>
        <row r="750">
          <cell r="E750">
            <v>3</v>
          </cell>
          <cell r="AM750">
            <v>1</v>
          </cell>
        </row>
        <row r="751">
          <cell r="E751">
            <v>3</v>
          </cell>
          <cell r="AM751">
            <v>1</v>
          </cell>
        </row>
        <row r="752">
          <cell r="E752">
            <v>3</v>
          </cell>
          <cell r="AM752">
            <v>1</v>
          </cell>
        </row>
        <row r="753">
          <cell r="E753">
            <v>3</v>
          </cell>
          <cell r="AM753">
            <v>1</v>
          </cell>
        </row>
        <row r="754">
          <cell r="E754">
            <v>3</v>
          </cell>
          <cell r="AM754">
            <v>1</v>
          </cell>
        </row>
        <row r="755">
          <cell r="E755">
            <v>3</v>
          </cell>
          <cell r="AM755">
            <v>1</v>
          </cell>
        </row>
        <row r="756">
          <cell r="E756">
            <v>3</v>
          </cell>
          <cell r="AM756">
            <v>1</v>
          </cell>
        </row>
        <row r="757">
          <cell r="E757">
            <v>3</v>
          </cell>
          <cell r="AM757">
            <v>1</v>
          </cell>
        </row>
        <row r="758">
          <cell r="E758">
            <v>3</v>
          </cell>
          <cell r="AM758">
            <v>1</v>
          </cell>
        </row>
        <row r="759">
          <cell r="E759">
            <v>3</v>
          </cell>
          <cell r="AM759">
            <v>1</v>
          </cell>
        </row>
        <row r="760">
          <cell r="E760">
            <v>3</v>
          </cell>
          <cell r="AM760">
            <v>1</v>
          </cell>
        </row>
        <row r="761">
          <cell r="E761">
            <v>3</v>
          </cell>
          <cell r="AM761">
            <v>1</v>
          </cell>
        </row>
        <row r="762">
          <cell r="E762">
            <v>3</v>
          </cell>
          <cell r="AM762">
            <v>1</v>
          </cell>
        </row>
        <row r="763">
          <cell r="E763">
            <v>3</v>
          </cell>
          <cell r="AM763">
            <v>1</v>
          </cell>
        </row>
        <row r="764">
          <cell r="E764">
            <v>3</v>
          </cell>
          <cell r="AM764">
            <v>1</v>
          </cell>
        </row>
        <row r="765">
          <cell r="E765">
            <v>3</v>
          </cell>
          <cell r="AM765">
            <v>1</v>
          </cell>
        </row>
        <row r="766">
          <cell r="E766">
            <v>3</v>
          </cell>
          <cell r="AM766">
            <v>1</v>
          </cell>
        </row>
        <row r="767">
          <cell r="E767">
            <v>3</v>
          </cell>
          <cell r="AM767">
            <v>1</v>
          </cell>
        </row>
        <row r="768">
          <cell r="E768">
            <v>3</v>
          </cell>
          <cell r="AM768">
            <v>1</v>
          </cell>
        </row>
        <row r="769">
          <cell r="E769">
            <v>3</v>
          </cell>
          <cell r="AM769">
            <v>1</v>
          </cell>
        </row>
        <row r="770">
          <cell r="E770">
            <v>3</v>
          </cell>
          <cell r="AM770">
            <v>1</v>
          </cell>
        </row>
        <row r="771">
          <cell r="E771">
            <v>3</v>
          </cell>
          <cell r="AM771">
            <v>1</v>
          </cell>
        </row>
        <row r="772">
          <cell r="E772">
            <v>3</v>
          </cell>
          <cell r="AM772">
            <v>1</v>
          </cell>
        </row>
        <row r="773">
          <cell r="E773">
            <v>3</v>
          </cell>
          <cell r="AM773">
            <v>1</v>
          </cell>
        </row>
        <row r="774">
          <cell r="E774">
            <v>3</v>
          </cell>
          <cell r="AM774">
            <v>1</v>
          </cell>
        </row>
        <row r="775">
          <cell r="E775">
            <v>3</v>
          </cell>
          <cell r="AM775">
            <v>1</v>
          </cell>
        </row>
        <row r="776">
          <cell r="E776">
            <v>3</v>
          </cell>
          <cell r="AM776">
            <v>1</v>
          </cell>
        </row>
        <row r="777">
          <cell r="E777">
            <v>3</v>
          </cell>
          <cell r="AM777">
            <v>1</v>
          </cell>
        </row>
        <row r="778">
          <cell r="E778">
            <v>3</v>
          </cell>
          <cell r="AM778">
            <v>1</v>
          </cell>
        </row>
        <row r="779">
          <cell r="E779">
            <v>3</v>
          </cell>
          <cell r="AM779">
            <v>1</v>
          </cell>
        </row>
        <row r="780">
          <cell r="E780">
            <v>3</v>
          </cell>
          <cell r="AM780">
            <v>1</v>
          </cell>
        </row>
        <row r="781">
          <cell r="E781">
            <v>3</v>
          </cell>
          <cell r="AM781">
            <v>1</v>
          </cell>
        </row>
        <row r="782">
          <cell r="E782">
            <v>3</v>
          </cell>
          <cell r="AM782">
            <v>1</v>
          </cell>
        </row>
        <row r="783">
          <cell r="E783">
            <v>3</v>
          </cell>
          <cell r="AM783">
            <v>1</v>
          </cell>
        </row>
        <row r="784">
          <cell r="E784">
            <v>3</v>
          </cell>
          <cell r="AM784">
            <v>1</v>
          </cell>
        </row>
        <row r="785">
          <cell r="E785">
            <v>3</v>
          </cell>
          <cell r="AM785">
            <v>1</v>
          </cell>
        </row>
        <row r="786">
          <cell r="E786">
            <v>3</v>
          </cell>
          <cell r="AM786">
            <v>1</v>
          </cell>
        </row>
        <row r="787">
          <cell r="E787">
            <v>3</v>
          </cell>
          <cell r="AM787">
            <v>1</v>
          </cell>
        </row>
        <row r="788">
          <cell r="E788">
            <v>3</v>
          </cell>
          <cell r="AM788">
            <v>1</v>
          </cell>
        </row>
        <row r="789">
          <cell r="E789">
            <v>3</v>
          </cell>
          <cell r="AM789">
            <v>1</v>
          </cell>
        </row>
        <row r="790">
          <cell r="E790">
            <v>3</v>
          </cell>
          <cell r="AM790">
            <v>1</v>
          </cell>
        </row>
        <row r="791">
          <cell r="E791">
            <v>3</v>
          </cell>
          <cell r="AM791">
            <v>1</v>
          </cell>
        </row>
        <row r="792">
          <cell r="E792">
            <v>3</v>
          </cell>
          <cell r="AM792">
            <v>1</v>
          </cell>
        </row>
        <row r="793">
          <cell r="E793">
            <v>3</v>
          </cell>
          <cell r="AM793">
            <v>1</v>
          </cell>
        </row>
        <row r="794">
          <cell r="E794">
            <v>3</v>
          </cell>
          <cell r="AM794">
            <v>1</v>
          </cell>
        </row>
        <row r="795">
          <cell r="E795">
            <v>3</v>
          </cell>
          <cell r="AM795">
            <v>1</v>
          </cell>
        </row>
        <row r="796">
          <cell r="E796">
            <v>3</v>
          </cell>
          <cell r="AM796">
            <v>1</v>
          </cell>
        </row>
        <row r="797">
          <cell r="E797">
            <v>3</v>
          </cell>
          <cell r="AM797">
            <v>1</v>
          </cell>
        </row>
        <row r="798">
          <cell r="E798">
            <v>3</v>
          </cell>
          <cell r="AM798">
            <v>1</v>
          </cell>
        </row>
        <row r="799">
          <cell r="E799">
            <v>3</v>
          </cell>
          <cell r="AM799">
            <v>1</v>
          </cell>
        </row>
        <row r="800">
          <cell r="E800">
            <v>3</v>
          </cell>
          <cell r="AM800">
            <v>1</v>
          </cell>
        </row>
        <row r="801">
          <cell r="E801">
            <v>3</v>
          </cell>
          <cell r="AM801">
            <v>1</v>
          </cell>
        </row>
        <row r="802">
          <cell r="E802">
            <v>3</v>
          </cell>
          <cell r="AM802">
            <v>1</v>
          </cell>
        </row>
        <row r="803">
          <cell r="E803">
            <v>3</v>
          </cell>
          <cell r="AM803">
            <v>1</v>
          </cell>
        </row>
        <row r="804">
          <cell r="E804">
            <v>3</v>
          </cell>
          <cell r="AM804">
            <v>1</v>
          </cell>
        </row>
        <row r="805">
          <cell r="E805">
            <v>3</v>
          </cell>
          <cell r="AM805">
            <v>1</v>
          </cell>
        </row>
        <row r="806">
          <cell r="E806">
            <v>3</v>
          </cell>
          <cell r="AM806">
            <v>1</v>
          </cell>
        </row>
        <row r="807">
          <cell r="E807">
            <v>3</v>
          </cell>
          <cell r="AM807">
            <v>1</v>
          </cell>
        </row>
        <row r="808">
          <cell r="E808">
            <v>3</v>
          </cell>
          <cell r="AM808">
            <v>1</v>
          </cell>
        </row>
        <row r="809">
          <cell r="E809">
            <v>3</v>
          </cell>
          <cell r="AM809">
            <v>1</v>
          </cell>
        </row>
        <row r="810">
          <cell r="E810">
            <v>3</v>
          </cell>
          <cell r="AM810">
            <v>1</v>
          </cell>
        </row>
        <row r="811">
          <cell r="E811">
            <v>3</v>
          </cell>
          <cell r="AM811">
            <v>1</v>
          </cell>
        </row>
        <row r="812">
          <cell r="E812">
            <v>3</v>
          </cell>
          <cell r="AM812">
            <v>1</v>
          </cell>
        </row>
        <row r="813">
          <cell r="E813">
            <v>3</v>
          </cell>
          <cell r="AM813">
            <v>1</v>
          </cell>
        </row>
        <row r="814">
          <cell r="E814">
            <v>3</v>
          </cell>
          <cell r="AM814">
            <v>1</v>
          </cell>
        </row>
        <row r="815">
          <cell r="E815">
            <v>3</v>
          </cell>
          <cell r="AM815">
            <v>1</v>
          </cell>
        </row>
        <row r="816">
          <cell r="E816">
            <v>3</v>
          </cell>
          <cell r="AM816">
            <v>1</v>
          </cell>
        </row>
        <row r="817">
          <cell r="E817">
            <v>3</v>
          </cell>
          <cell r="AM817">
            <v>1</v>
          </cell>
        </row>
        <row r="818">
          <cell r="E818">
            <v>3</v>
          </cell>
          <cell r="AM818">
            <v>1</v>
          </cell>
        </row>
        <row r="819">
          <cell r="E819">
            <v>3</v>
          </cell>
          <cell r="AM819">
            <v>1</v>
          </cell>
        </row>
        <row r="820">
          <cell r="E820">
            <v>3</v>
          </cell>
          <cell r="AM820">
            <v>1</v>
          </cell>
        </row>
        <row r="821">
          <cell r="E821">
            <v>3</v>
          </cell>
          <cell r="AM821">
            <v>1</v>
          </cell>
        </row>
        <row r="822">
          <cell r="E822">
            <v>3</v>
          </cell>
          <cell r="AM822">
            <v>1</v>
          </cell>
        </row>
        <row r="823">
          <cell r="E823">
            <v>3</v>
          </cell>
          <cell r="AM823">
            <v>1</v>
          </cell>
        </row>
        <row r="824">
          <cell r="E824">
            <v>3</v>
          </cell>
          <cell r="AM824">
            <v>1</v>
          </cell>
        </row>
        <row r="825">
          <cell r="E825">
            <v>3</v>
          </cell>
          <cell r="AM825">
            <v>1</v>
          </cell>
        </row>
        <row r="826">
          <cell r="E826">
            <v>3</v>
          </cell>
          <cell r="AM826">
            <v>1</v>
          </cell>
        </row>
        <row r="827">
          <cell r="E827">
            <v>3</v>
          </cell>
          <cell r="AM827">
            <v>1</v>
          </cell>
        </row>
        <row r="828">
          <cell r="E828">
            <v>3</v>
          </cell>
          <cell r="AM828">
            <v>1</v>
          </cell>
        </row>
        <row r="829">
          <cell r="E829">
            <v>3</v>
          </cell>
          <cell r="AM829">
            <v>1</v>
          </cell>
        </row>
        <row r="830">
          <cell r="E830">
            <v>3</v>
          </cell>
          <cell r="AM830">
            <v>1</v>
          </cell>
        </row>
        <row r="831">
          <cell r="E831">
            <v>3</v>
          </cell>
          <cell r="AM831">
            <v>1</v>
          </cell>
        </row>
        <row r="832">
          <cell r="E832">
            <v>3</v>
          </cell>
          <cell r="AM832">
            <v>1</v>
          </cell>
        </row>
        <row r="833">
          <cell r="E833">
            <v>3</v>
          </cell>
          <cell r="AM833">
            <v>1</v>
          </cell>
        </row>
        <row r="834">
          <cell r="E834">
            <v>3</v>
          </cell>
          <cell r="AM834">
            <v>1</v>
          </cell>
        </row>
        <row r="835">
          <cell r="E835">
            <v>3</v>
          </cell>
          <cell r="AM835">
            <v>1</v>
          </cell>
        </row>
        <row r="836">
          <cell r="E836">
            <v>3</v>
          </cell>
          <cell r="AM836">
            <v>1</v>
          </cell>
        </row>
        <row r="837">
          <cell r="E837">
            <v>3</v>
          </cell>
          <cell r="AM837">
            <v>1</v>
          </cell>
        </row>
        <row r="838">
          <cell r="E838">
            <v>3</v>
          </cell>
          <cell r="AM838">
            <v>1</v>
          </cell>
        </row>
        <row r="839">
          <cell r="E839">
            <v>3</v>
          </cell>
          <cell r="AM839">
            <v>1</v>
          </cell>
        </row>
        <row r="840">
          <cell r="E840">
            <v>3</v>
          </cell>
          <cell r="AM840">
            <v>1</v>
          </cell>
        </row>
        <row r="841">
          <cell r="E841">
            <v>3</v>
          </cell>
          <cell r="AM841">
            <v>1</v>
          </cell>
        </row>
        <row r="842">
          <cell r="E842">
            <v>3</v>
          </cell>
          <cell r="AM842">
            <v>1</v>
          </cell>
        </row>
        <row r="843">
          <cell r="E843">
            <v>3</v>
          </cell>
          <cell r="AM843">
            <v>1</v>
          </cell>
        </row>
        <row r="844">
          <cell r="E844">
            <v>3</v>
          </cell>
          <cell r="AM844">
            <v>1</v>
          </cell>
        </row>
        <row r="845">
          <cell r="E845">
            <v>3</v>
          </cell>
          <cell r="AM845">
            <v>1</v>
          </cell>
        </row>
        <row r="846">
          <cell r="E846">
            <v>3</v>
          </cell>
          <cell r="AM846">
            <v>1</v>
          </cell>
        </row>
        <row r="847">
          <cell r="E847">
            <v>3</v>
          </cell>
          <cell r="AM847">
            <v>1</v>
          </cell>
        </row>
        <row r="848">
          <cell r="E848">
            <v>3</v>
          </cell>
          <cell r="AM848">
            <v>1</v>
          </cell>
        </row>
        <row r="849">
          <cell r="E849">
            <v>3</v>
          </cell>
          <cell r="AM849">
            <v>1</v>
          </cell>
        </row>
        <row r="850">
          <cell r="E850">
            <v>3</v>
          </cell>
          <cell r="AM850">
            <v>1</v>
          </cell>
        </row>
        <row r="851">
          <cell r="E851">
            <v>3</v>
          </cell>
          <cell r="AM851">
            <v>1</v>
          </cell>
        </row>
        <row r="852">
          <cell r="E852">
            <v>3</v>
          </cell>
          <cell r="AM852">
            <v>1</v>
          </cell>
        </row>
        <row r="853">
          <cell r="E853">
            <v>3</v>
          </cell>
          <cell r="AM853">
            <v>1</v>
          </cell>
        </row>
        <row r="854">
          <cell r="E854">
            <v>3</v>
          </cell>
          <cell r="AM854">
            <v>1</v>
          </cell>
        </row>
        <row r="855">
          <cell r="E855">
            <v>3</v>
          </cell>
          <cell r="AM855">
            <v>1</v>
          </cell>
        </row>
        <row r="856">
          <cell r="E856">
            <v>3</v>
          </cell>
          <cell r="AM856">
            <v>1</v>
          </cell>
        </row>
        <row r="857">
          <cell r="E857">
            <v>3</v>
          </cell>
          <cell r="AM857">
            <v>1</v>
          </cell>
        </row>
        <row r="858">
          <cell r="E858">
            <v>3</v>
          </cell>
          <cell r="AM858">
            <v>1</v>
          </cell>
        </row>
        <row r="859">
          <cell r="E859">
            <v>3</v>
          </cell>
          <cell r="AM859">
            <v>1</v>
          </cell>
        </row>
        <row r="860">
          <cell r="E860">
            <v>3</v>
          </cell>
          <cell r="AM860">
            <v>1</v>
          </cell>
        </row>
        <row r="861">
          <cell r="E861">
            <v>3</v>
          </cell>
          <cell r="AM861">
            <v>1</v>
          </cell>
        </row>
        <row r="862">
          <cell r="E862">
            <v>3</v>
          </cell>
          <cell r="AM862">
            <v>1</v>
          </cell>
        </row>
        <row r="863">
          <cell r="E863">
            <v>3</v>
          </cell>
          <cell r="AM863">
            <v>1</v>
          </cell>
        </row>
        <row r="864">
          <cell r="E864">
            <v>3</v>
          </cell>
          <cell r="AM864">
            <v>1</v>
          </cell>
        </row>
        <row r="865">
          <cell r="E865">
            <v>3</v>
          </cell>
          <cell r="AM865">
            <v>1</v>
          </cell>
        </row>
        <row r="866">
          <cell r="E866">
            <v>3</v>
          </cell>
          <cell r="AM866">
            <v>1</v>
          </cell>
        </row>
        <row r="867">
          <cell r="E867">
            <v>3</v>
          </cell>
          <cell r="AM867">
            <v>1</v>
          </cell>
        </row>
        <row r="868">
          <cell r="E868">
            <v>3</v>
          </cell>
          <cell r="AM868">
            <v>1</v>
          </cell>
        </row>
        <row r="869">
          <cell r="E869">
            <v>3</v>
          </cell>
          <cell r="AM869">
            <v>1</v>
          </cell>
        </row>
        <row r="870">
          <cell r="E870">
            <v>3</v>
          </cell>
          <cell r="AM870">
            <v>1</v>
          </cell>
        </row>
        <row r="871">
          <cell r="E871">
            <v>3</v>
          </cell>
          <cell r="AM871">
            <v>1</v>
          </cell>
        </row>
        <row r="872">
          <cell r="E872">
            <v>3</v>
          </cell>
          <cell r="AM872">
            <v>1</v>
          </cell>
        </row>
        <row r="873">
          <cell r="E873">
            <v>3</v>
          </cell>
          <cell r="AM873">
            <v>1</v>
          </cell>
        </row>
        <row r="874">
          <cell r="E874">
            <v>3</v>
          </cell>
          <cell r="AM874">
            <v>1</v>
          </cell>
        </row>
        <row r="875">
          <cell r="E875">
            <v>3</v>
          </cell>
          <cell r="AM875">
            <v>1</v>
          </cell>
        </row>
        <row r="876">
          <cell r="E876">
            <v>3</v>
          </cell>
          <cell r="AM876">
            <v>1</v>
          </cell>
        </row>
        <row r="877">
          <cell r="E877">
            <v>3</v>
          </cell>
          <cell r="AM877">
            <v>1</v>
          </cell>
        </row>
        <row r="878">
          <cell r="E878">
            <v>3</v>
          </cell>
          <cell r="AM878">
            <v>1</v>
          </cell>
        </row>
        <row r="879">
          <cell r="E879">
            <v>3</v>
          </cell>
          <cell r="AM879">
            <v>1</v>
          </cell>
        </row>
        <row r="880">
          <cell r="E880">
            <v>3</v>
          </cell>
          <cell r="AM880">
            <v>1</v>
          </cell>
        </row>
        <row r="881">
          <cell r="E881">
            <v>3</v>
          </cell>
          <cell r="AM881">
            <v>1</v>
          </cell>
        </row>
        <row r="882">
          <cell r="E882">
            <v>3</v>
          </cell>
          <cell r="AM882">
            <v>1</v>
          </cell>
        </row>
        <row r="883">
          <cell r="E883">
            <v>3</v>
          </cell>
          <cell r="AM883">
            <v>1</v>
          </cell>
        </row>
        <row r="884">
          <cell r="E884">
            <v>3</v>
          </cell>
          <cell r="AM884">
            <v>1</v>
          </cell>
        </row>
        <row r="885">
          <cell r="E885">
            <v>3</v>
          </cell>
          <cell r="AM885">
            <v>1</v>
          </cell>
        </row>
        <row r="886">
          <cell r="E886">
            <v>3</v>
          </cell>
          <cell r="AM886">
            <v>1</v>
          </cell>
        </row>
        <row r="887">
          <cell r="E887">
            <v>3</v>
          </cell>
          <cell r="AM887">
            <v>1</v>
          </cell>
        </row>
        <row r="888">
          <cell r="E888">
            <v>3</v>
          </cell>
          <cell r="AM888">
            <v>1</v>
          </cell>
        </row>
        <row r="889">
          <cell r="E889">
            <v>3</v>
          </cell>
          <cell r="AM889">
            <v>1</v>
          </cell>
        </row>
        <row r="890">
          <cell r="E890">
            <v>3</v>
          </cell>
          <cell r="AM890">
            <v>1</v>
          </cell>
        </row>
        <row r="891">
          <cell r="E891">
            <v>3</v>
          </cell>
          <cell r="AM891">
            <v>1</v>
          </cell>
        </row>
        <row r="892">
          <cell r="E892">
            <v>3</v>
          </cell>
          <cell r="AM892">
            <v>1</v>
          </cell>
        </row>
        <row r="893">
          <cell r="E893">
            <v>3</v>
          </cell>
          <cell r="AM893">
            <v>1</v>
          </cell>
        </row>
        <row r="894">
          <cell r="E894">
            <v>3</v>
          </cell>
          <cell r="AM894">
            <v>1</v>
          </cell>
        </row>
        <row r="895">
          <cell r="E895">
            <v>3</v>
          </cell>
          <cell r="AM895">
            <v>1</v>
          </cell>
        </row>
        <row r="896">
          <cell r="E896">
            <v>3</v>
          </cell>
          <cell r="AM896">
            <v>1</v>
          </cell>
        </row>
        <row r="897">
          <cell r="E897">
            <v>3</v>
          </cell>
          <cell r="AM897">
            <v>1</v>
          </cell>
        </row>
        <row r="898">
          <cell r="E898">
            <v>3</v>
          </cell>
          <cell r="AM898">
            <v>1</v>
          </cell>
        </row>
        <row r="899">
          <cell r="E899">
            <v>3</v>
          </cell>
          <cell r="AM899">
            <v>1</v>
          </cell>
        </row>
        <row r="900">
          <cell r="E900">
            <v>3</v>
          </cell>
          <cell r="AM900">
            <v>1</v>
          </cell>
        </row>
        <row r="901">
          <cell r="E901">
            <v>3</v>
          </cell>
          <cell r="AM901">
            <v>1</v>
          </cell>
        </row>
        <row r="902">
          <cell r="E902">
            <v>3</v>
          </cell>
          <cell r="AM902">
            <v>1</v>
          </cell>
        </row>
        <row r="903">
          <cell r="E903">
            <v>3</v>
          </cell>
          <cell r="AM903">
            <v>1</v>
          </cell>
        </row>
        <row r="904">
          <cell r="E904">
            <v>3</v>
          </cell>
          <cell r="AM904">
            <v>1</v>
          </cell>
        </row>
        <row r="905">
          <cell r="E905">
            <v>3</v>
          </cell>
          <cell r="AM905">
            <v>1</v>
          </cell>
        </row>
        <row r="906">
          <cell r="E906">
            <v>3</v>
          </cell>
          <cell r="AM906">
            <v>1</v>
          </cell>
        </row>
        <row r="907">
          <cell r="E907">
            <v>3</v>
          </cell>
          <cell r="AM907">
            <v>1</v>
          </cell>
        </row>
        <row r="908">
          <cell r="E908">
            <v>3</v>
          </cell>
          <cell r="AM908">
            <v>1</v>
          </cell>
        </row>
        <row r="909">
          <cell r="E909">
            <v>3</v>
          </cell>
          <cell r="AM909">
            <v>1</v>
          </cell>
        </row>
        <row r="910">
          <cell r="E910">
            <v>3</v>
          </cell>
          <cell r="AM910">
            <v>1</v>
          </cell>
        </row>
        <row r="911">
          <cell r="E911">
            <v>3</v>
          </cell>
          <cell r="AM911">
            <v>1</v>
          </cell>
        </row>
        <row r="912">
          <cell r="E912">
            <v>3</v>
          </cell>
          <cell r="AM912">
            <v>1</v>
          </cell>
        </row>
        <row r="913">
          <cell r="E913">
            <v>3</v>
          </cell>
          <cell r="AM913">
            <v>1</v>
          </cell>
        </row>
        <row r="914">
          <cell r="E914">
            <v>3</v>
          </cell>
          <cell r="AM914">
            <v>1</v>
          </cell>
        </row>
        <row r="915">
          <cell r="E915">
            <v>3</v>
          </cell>
          <cell r="AM915">
            <v>1</v>
          </cell>
        </row>
        <row r="916">
          <cell r="E916">
            <v>3</v>
          </cell>
          <cell r="AM916">
            <v>1</v>
          </cell>
        </row>
        <row r="917">
          <cell r="E917">
            <v>3</v>
          </cell>
          <cell r="AM917">
            <v>1</v>
          </cell>
        </row>
        <row r="918">
          <cell r="E918">
            <v>3</v>
          </cell>
          <cell r="AM918">
            <v>1</v>
          </cell>
        </row>
        <row r="919">
          <cell r="E919">
            <v>3</v>
          </cell>
          <cell r="AM919">
            <v>1</v>
          </cell>
        </row>
        <row r="920">
          <cell r="E920">
            <v>3</v>
          </cell>
          <cell r="AM920">
            <v>1</v>
          </cell>
        </row>
        <row r="921">
          <cell r="E921">
            <v>3</v>
          </cell>
          <cell r="AM921">
            <v>1</v>
          </cell>
        </row>
        <row r="922">
          <cell r="E922">
            <v>3</v>
          </cell>
          <cell r="AM922">
            <v>1</v>
          </cell>
        </row>
        <row r="923">
          <cell r="E923">
            <v>3</v>
          </cell>
          <cell r="AM923">
            <v>1</v>
          </cell>
        </row>
        <row r="924">
          <cell r="E924">
            <v>3</v>
          </cell>
          <cell r="AM924">
            <v>1</v>
          </cell>
        </row>
        <row r="925">
          <cell r="E925">
            <v>3</v>
          </cell>
          <cell r="AM925">
            <v>1</v>
          </cell>
        </row>
        <row r="926">
          <cell r="E926">
            <v>3</v>
          </cell>
          <cell r="AM926">
            <v>1</v>
          </cell>
        </row>
        <row r="927">
          <cell r="E927">
            <v>3</v>
          </cell>
          <cell r="AM927">
            <v>1</v>
          </cell>
        </row>
        <row r="928">
          <cell r="E928">
            <v>3</v>
          </cell>
          <cell r="AM928">
            <v>1</v>
          </cell>
        </row>
        <row r="929">
          <cell r="E929">
            <v>3</v>
          </cell>
          <cell r="AM929">
            <v>1</v>
          </cell>
        </row>
        <row r="930">
          <cell r="E930">
            <v>3</v>
          </cell>
          <cell r="AM930">
            <v>1</v>
          </cell>
        </row>
        <row r="931">
          <cell r="E931">
            <v>3</v>
          </cell>
          <cell r="AM931">
            <v>1</v>
          </cell>
        </row>
        <row r="932">
          <cell r="E932">
            <v>3</v>
          </cell>
          <cell r="AM932">
            <v>1</v>
          </cell>
        </row>
        <row r="933">
          <cell r="E933">
            <v>3</v>
          </cell>
          <cell r="AM933">
            <v>1</v>
          </cell>
        </row>
        <row r="934">
          <cell r="E934">
            <v>3</v>
          </cell>
          <cell r="AM934">
            <v>1</v>
          </cell>
        </row>
        <row r="935">
          <cell r="E935">
            <v>3</v>
          </cell>
          <cell r="AM935">
            <v>1</v>
          </cell>
        </row>
        <row r="936">
          <cell r="E936">
            <v>3</v>
          </cell>
          <cell r="AM936">
            <v>1</v>
          </cell>
        </row>
        <row r="937">
          <cell r="E937">
            <v>3</v>
          </cell>
          <cell r="AM937">
            <v>1</v>
          </cell>
        </row>
        <row r="938">
          <cell r="E938">
            <v>3</v>
          </cell>
          <cell r="AM938">
            <v>1</v>
          </cell>
        </row>
        <row r="939">
          <cell r="E939">
            <v>3</v>
          </cell>
          <cell r="AM939">
            <v>1</v>
          </cell>
        </row>
        <row r="940">
          <cell r="E940">
            <v>3</v>
          </cell>
          <cell r="AM940">
            <v>1</v>
          </cell>
        </row>
        <row r="941">
          <cell r="E941">
            <v>3</v>
          </cell>
          <cell r="AM941">
            <v>1</v>
          </cell>
        </row>
        <row r="942">
          <cell r="E942">
            <v>3</v>
          </cell>
          <cell r="AM942">
            <v>1</v>
          </cell>
        </row>
        <row r="943">
          <cell r="E943">
            <v>3</v>
          </cell>
          <cell r="AM943">
            <v>1</v>
          </cell>
        </row>
        <row r="944">
          <cell r="E944">
            <v>3</v>
          </cell>
          <cell r="AM944">
            <v>1</v>
          </cell>
        </row>
        <row r="945">
          <cell r="E945">
            <v>3</v>
          </cell>
          <cell r="AM945">
            <v>1</v>
          </cell>
        </row>
        <row r="946">
          <cell r="E946">
            <v>3</v>
          </cell>
          <cell r="AM946">
            <v>1</v>
          </cell>
        </row>
        <row r="947">
          <cell r="E947">
            <v>3</v>
          </cell>
          <cell r="AM947">
            <v>1</v>
          </cell>
        </row>
        <row r="948">
          <cell r="E948">
            <v>3</v>
          </cell>
          <cell r="AM948">
            <v>1</v>
          </cell>
        </row>
        <row r="949">
          <cell r="E949">
            <v>3</v>
          </cell>
          <cell r="AM949">
            <v>1</v>
          </cell>
        </row>
        <row r="950">
          <cell r="E950">
            <v>3</v>
          </cell>
          <cell r="AM950">
            <v>1</v>
          </cell>
        </row>
        <row r="951">
          <cell r="E951">
            <v>3</v>
          </cell>
          <cell r="AM951">
            <v>1</v>
          </cell>
        </row>
        <row r="952">
          <cell r="E952">
            <v>3</v>
          </cell>
          <cell r="AM952">
            <v>1</v>
          </cell>
        </row>
        <row r="953">
          <cell r="E953">
            <v>3</v>
          </cell>
          <cell r="AM953">
            <v>1</v>
          </cell>
        </row>
        <row r="954">
          <cell r="E954">
            <v>3</v>
          </cell>
          <cell r="AM954">
            <v>1</v>
          </cell>
        </row>
        <row r="955">
          <cell r="E955">
            <v>3</v>
          </cell>
          <cell r="AM955">
            <v>1</v>
          </cell>
        </row>
        <row r="956">
          <cell r="E956">
            <v>3</v>
          </cell>
          <cell r="AM956">
            <v>1</v>
          </cell>
        </row>
        <row r="957">
          <cell r="E957">
            <v>3</v>
          </cell>
          <cell r="AM957">
            <v>1</v>
          </cell>
        </row>
        <row r="958">
          <cell r="E958">
            <v>3</v>
          </cell>
          <cell r="AM958">
            <v>1</v>
          </cell>
        </row>
        <row r="959">
          <cell r="E959">
            <v>3</v>
          </cell>
          <cell r="AM959">
            <v>1</v>
          </cell>
        </row>
        <row r="960">
          <cell r="E960">
            <v>3</v>
          </cell>
          <cell r="AM960">
            <v>1</v>
          </cell>
        </row>
        <row r="961">
          <cell r="E961">
            <v>3</v>
          </cell>
          <cell r="AM961">
            <v>1</v>
          </cell>
        </row>
        <row r="962">
          <cell r="E962">
            <v>3</v>
          </cell>
          <cell r="AM962">
            <v>1</v>
          </cell>
        </row>
        <row r="963">
          <cell r="E963">
            <v>3</v>
          </cell>
          <cell r="AM963">
            <v>1</v>
          </cell>
        </row>
        <row r="964">
          <cell r="E964">
            <v>3</v>
          </cell>
          <cell r="AM964">
            <v>1</v>
          </cell>
        </row>
        <row r="965">
          <cell r="E965">
            <v>3</v>
          </cell>
          <cell r="AM965">
            <v>1</v>
          </cell>
        </row>
        <row r="966">
          <cell r="E966">
            <v>3</v>
          </cell>
          <cell r="AM966">
            <v>1</v>
          </cell>
        </row>
        <row r="967">
          <cell r="E967">
            <v>3</v>
          </cell>
          <cell r="AM967">
            <v>1</v>
          </cell>
        </row>
        <row r="968">
          <cell r="E968">
            <v>3</v>
          </cell>
          <cell r="AM968">
            <v>1</v>
          </cell>
        </row>
        <row r="969">
          <cell r="E969">
            <v>3</v>
          </cell>
          <cell r="AM969">
            <v>1</v>
          </cell>
        </row>
        <row r="970">
          <cell r="E970">
            <v>3</v>
          </cell>
          <cell r="AM970">
            <v>1</v>
          </cell>
        </row>
        <row r="971">
          <cell r="E971">
            <v>3</v>
          </cell>
          <cell r="AM971">
            <v>1</v>
          </cell>
        </row>
        <row r="972">
          <cell r="E972">
            <v>3</v>
          </cell>
          <cell r="AM972">
            <v>1</v>
          </cell>
        </row>
        <row r="973">
          <cell r="E973">
            <v>3</v>
          </cell>
          <cell r="AM973">
            <v>1</v>
          </cell>
        </row>
        <row r="974">
          <cell r="E974">
            <v>3</v>
          </cell>
          <cell r="AM974">
            <v>1</v>
          </cell>
        </row>
        <row r="975">
          <cell r="E975">
            <v>3</v>
          </cell>
          <cell r="AM975">
            <v>1</v>
          </cell>
        </row>
        <row r="976">
          <cell r="E976">
            <v>3</v>
          </cell>
          <cell r="AM976">
            <v>1</v>
          </cell>
        </row>
        <row r="977">
          <cell r="E977">
            <v>3</v>
          </cell>
          <cell r="AM977">
            <v>1</v>
          </cell>
        </row>
        <row r="978">
          <cell r="E978">
            <v>3</v>
          </cell>
          <cell r="AM978">
            <v>1</v>
          </cell>
        </row>
        <row r="979">
          <cell r="E979">
            <v>3</v>
          </cell>
          <cell r="AM979">
            <v>1</v>
          </cell>
        </row>
        <row r="980">
          <cell r="E980">
            <v>3</v>
          </cell>
          <cell r="AM980">
            <v>1</v>
          </cell>
        </row>
        <row r="981">
          <cell r="E981">
            <v>3</v>
          </cell>
          <cell r="AM981">
            <v>1</v>
          </cell>
        </row>
        <row r="982">
          <cell r="E982">
            <v>3</v>
          </cell>
          <cell r="AM982">
            <v>1</v>
          </cell>
        </row>
        <row r="983">
          <cell r="E983">
            <v>3</v>
          </cell>
          <cell r="AM983">
            <v>1</v>
          </cell>
        </row>
        <row r="984">
          <cell r="E984">
            <v>3</v>
          </cell>
          <cell r="AM984">
            <v>1</v>
          </cell>
        </row>
        <row r="985">
          <cell r="E985">
            <v>3</v>
          </cell>
          <cell r="AM985">
            <v>1</v>
          </cell>
        </row>
        <row r="986">
          <cell r="E986">
            <v>3</v>
          </cell>
          <cell r="AM986">
            <v>1</v>
          </cell>
        </row>
        <row r="987">
          <cell r="E987">
            <v>3</v>
          </cell>
          <cell r="AM987">
            <v>1</v>
          </cell>
        </row>
        <row r="988">
          <cell r="E988">
            <v>3</v>
          </cell>
          <cell r="AM988">
            <v>1</v>
          </cell>
        </row>
        <row r="989">
          <cell r="E989">
            <v>3</v>
          </cell>
          <cell r="AM989">
            <v>1</v>
          </cell>
        </row>
        <row r="990">
          <cell r="E990">
            <v>3</v>
          </cell>
          <cell r="AM990">
            <v>1</v>
          </cell>
        </row>
        <row r="991">
          <cell r="E991">
            <v>3</v>
          </cell>
          <cell r="AM991">
            <v>1</v>
          </cell>
        </row>
        <row r="992">
          <cell r="E992">
            <v>3</v>
          </cell>
          <cell r="AM992">
            <v>1</v>
          </cell>
        </row>
        <row r="993">
          <cell r="E993">
            <v>3</v>
          </cell>
          <cell r="AM993">
            <v>1</v>
          </cell>
        </row>
        <row r="994">
          <cell r="E994">
            <v>3</v>
          </cell>
          <cell r="AM994">
            <v>1</v>
          </cell>
        </row>
        <row r="995">
          <cell r="E995">
            <v>3</v>
          </cell>
          <cell r="AM995">
            <v>1</v>
          </cell>
        </row>
        <row r="996">
          <cell r="E996">
            <v>3</v>
          </cell>
          <cell r="AM996">
            <v>1</v>
          </cell>
        </row>
        <row r="997">
          <cell r="E997">
            <v>3</v>
          </cell>
          <cell r="AM997">
            <v>1</v>
          </cell>
        </row>
        <row r="998">
          <cell r="E998">
            <v>3</v>
          </cell>
          <cell r="AM998">
            <v>1</v>
          </cell>
        </row>
        <row r="999">
          <cell r="E999">
            <v>3</v>
          </cell>
          <cell r="AM999">
            <v>1</v>
          </cell>
        </row>
        <row r="1000">
          <cell r="E1000">
            <v>3</v>
          </cell>
          <cell r="AM1000">
            <v>1</v>
          </cell>
        </row>
        <row r="1001">
          <cell r="E1001">
            <v>3</v>
          </cell>
          <cell r="AM1001">
            <v>1</v>
          </cell>
        </row>
        <row r="1002">
          <cell r="E1002">
            <v>3</v>
          </cell>
          <cell r="AM1002">
            <v>1</v>
          </cell>
        </row>
        <row r="1003">
          <cell r="E1003">
            <v>3</v>
          </cell>
          <cell r="AM1003">
            <v>1</v>
          </cell>
        </row>
        <row r="1004">
          <cell r="E1004">
            <v>3</v>
          </cell>
          <cell r="AM1004">
            <v>1</v>
          </cell>
        </row>
        <row r="1005">
          <cell r="E1005">
            <v>3</v>
          </cell>
          <cell r="AM1005">
            <v>1</v>
          </cell>
        </row>
        <row r="1006">
          <cell r="E1006">
            <v>3</v>
          </cell>
          <cell r="AM1006">
            <v>1</v>
          </cell>
        </row>
        <row r="1007">
          <cell r="E1007">
            <v>3</v>
          </cell>
          <cell r="AM1007">
            <v>1</v>
          </cell>
        </row>
        <row r="1008">
          <cell r="E1008">
            <v>3</v>
          </cell>
          <cell r="AM1008">
            <v>1</v>
          </cell>
        </row>
        <row r="1009">
          <cell r="E1009">
            <v>3</v>
          </cell>
          <cell r="AM1009">
            <v>1</v>
          </cell>
        </row>
        <row r="1010">
          <cell r="E1010">
            <v>3</v>
          </cell>
          <cell r="AM1010">
            <v>1</v>
          </cell>
        </row>
        <row r="1011">
          <cell r="E1011">
            <v>3</v>
          </cell>
          <cell r="AM1011">
            <v>1</v>
          </cell>
        </row>
        <row r="1012">
          <cell r="E1012">
            <v>3</v>
          </cell>
          <cell r="AM1012">
            <v>1</v>
          </cell>
        </row>
        <row r="1013">
          <cell r="E1013">
            <v>3</v>
          </cell>
          <cell r="AM1013">
            <v>1</v>
          </cell>
        </row>
        <row r="1014">
          <cell r="E1014">
            <v>3</v>
          </cell>
          <cell r="AM1014">
            <v>1</v>
          </cell>
        </row>
        <row r="1015">
          <cell r="E1015">
            <v>3</v>
          </cell>
          <cell r="AM1015">
            <v>1</v>
          </cell>
        </row>
        <row r="1016">
          <cell r="E1016">
            <v>3</v>
          </cell>
          <cell r="AM1016">
            <v>1</v>
          </cell>
        </row>
        <row r="1017">
          <cell r="E1017">
            <v>3</v>
          </cell>
          <cell r="AM1017">
            <v>1</v>
          </cell>
        </row>
        <row r="1018">
          <cell r="E1018">
            <v>3</v>
          </cell>
          <cell r="AM1018">
            <v>1</v>
          </cell>
        </row>
        <row r="1019">
          <cell r="E1019">
            <v>3</v>
          </cell>
          <cell r="AM1019">
            <v>1</v>
          </cell>
        </row>
        <row r="1020">
          <cell r="E1020">
            <v>3</v>
          </cell>
          <cell r="AM1020">
            <v>1</v>
          </cell>
        </row>
        <row r="1021">
          <cell r="E1021">
            <v>3</v>
          </cell>
          <cell r="AM1021">
            <v>1</v>
          </cell>
        </row>
        <row r="1022">
          <cell r="E1022">
            <v>3</v>
          </cell>
          <cell r="AM1022">
            <v>1</v>
          </cell>
        </row>
        <row r="1023">
          <cell r="E1023">
            <v>3</v>
          </cell>
          <cell r="AM1023">
            <v>1</v>
          </cell>
        </row>
        <row r="1024">
          <cell r="E1024">
            <v>3</v>
          </cell>
          <cell r="AM1024">
            <v>1</v>
          </cell>
        </row>
        <row r="1025">
          <cell r="E1025">
            <v>3</v>
          </cell>
          <cell r="AM1025">
            <v>1</v>
          </cell>
        </row>
        <row r="1026">
          <cell r="E1026">
            <v>3</v>
          </cell>
          <cell r="AM1026">
            <v>1</v>
          </cell>
        </row>
        <row r="1027">
          <cell r="E1027">
            <v>3</v>
          </cell>
          <cell r="AM1027">
            <v>1</v>
          </cell>
        </row>
        <row r="1028">
          <cell r="E1028">
            <v>3</v>
          </cell>
          <cell r="AM1028">
            <v>1</v>
          </cell>
        </row>
        <row r="1029">
          <cell r="E1029">
            <v>3</v>
          </cell>
          <cell r="AM1029">
            <v>1</v>
          </cell>
        </row>
        <row r="1030">
          <cell r="E1030">
            <v>3</v>
          </cell>
          <cell r="AM1030">
            <v>1</v>
          </cell>
        </row>
        <row r="1031">
          <cell r="E1031">
            <v>3</v>
          </cell>
          <cell r="AM1031">
            <v>1</v>
          </cell>
        </row>
        <row r="1032">
          <cell r="E1032">
            <v>3</v>
          </cell>
          <cell r="AM1032">
            <v>1</v>
          </cell>
        </row>
        <row r="1033">
          <cell r="E1033">
            <v>3</v>
          </cell>
          <cell r="AM1033">
            <v>1</v>
          </cell>
        </row>
        <row r="1034">
          <cell r="E1034">
            <v>3</v>
          </cell>
          <cell r="AM1034">
            <v>1</v>
          </cell>
        </row>
        <row r="1035">
          <cell r="E1035">
            <v>3</v>
          </cell>
          <cell r="AM1035">
            <v>1</v>
          </cell>
        </row>
        <row r="1036">
          <cell r="E1036">
            <v>3</v>
          </cell>
          <cell r="AM1036">
            <v>1</v>
          </cell>
        </row>
        <row r="1037">
          <cell r="E1037">
            <v>3</v>
          </cell>
          <cell r="AM1037">
            <v>1</v>
          </cell>
        </row>
        <row r="1038">
          <cell r="E1038">
            <v>3</v>
          </cell>
          <cell r="AM1038">
            <v>1</v>
          </cell>
        </row>
        <row r="1039">
          <cell r="E1039">
            <v>3</v>
          </cell>
          <cell r="AM1039">
            <v>1</v>
          </cell>
        </row>
        <row r="1040">
          <cell r="E1040">
            <v>3</v>
          </cell>
          <cell r="AM1040">
            <v>1</v>
          </cell>
        </row>
        <row r="1041">
          <cell r="E1041">
            <v>3</v>
          </cell>
          <cell r="AM1041">
            <v>1</v>
          </cell>
        </row>
        <row r="1042">
          <cell r="E1042">
            <v>3</v>
          </cell>
          <cell r="AM1042">
            <v>1</v>
          </cell>
        </row>
        <row r="1043">
          <cell r="E1043">
            <v>3</v>
          </cell>
          <cell r="AM1043">
            <v>1</v>
          </cell>
        </row>
        <row r="1044">
          <cell r="E1044">
            <v>3</v>
          </cell>
          <cell r="AM1044">
            <v>1</v>
          </cell>
        </row>
        <row r="1045">
          <cell r="E1045">
            <v>3</v>
          </cell>
          <cell r="AM1045">
            <v>1</v>
          </cell>
        </row>
        <row r="1046">
          <cell r="E1046">
            <v>3</v>
          </cell>
          <cell r="AM1046">
            <v>1</v>
          </cell>
        </row>
        <row r="1047">
          <cell r="E1047">
            <v>3</v>
          </cell>
          <cell r="AM1047">
            <v>1</v>
          </cell>
        </row>
        <row r="1048">
          <cell r="E1048">
            <v>3</v>
          </cell>
          <cell r="AM1048">
            <v>1</v>
          </cell>
        </row>
        <row r="1049">
          <cell r="E1049">
            <v>3</v>
          </cell>
          <cell r="AM1049">
            <v>1</v>
          </cell>
        </row>
        <row r="1050">
          <cell r="E1050">
            <v>3</v>
          </cell>
          <cell r="AM1050">
            <v>1</v>
          </cell>
        </row>
        <row r="1051">
          <cell r="E1051">
            <v>3</v>
          </cell>
          <cell r="AM1051">
            <v>1</v>
          </cell>
        </row>
        <row r="1052">
          <cell r="E1052">
            <v>3</v>
          </cell>
          <cell r="AM1052">
            <v>1</v>
          </cell>
        </row>
        <row r="1053">
          <cell r="E1053">
            <v>3</v>
          </cell>
          <cell r="AM1053">
            <v>1</v>
          </cell>
        </row>
        <row r="1054">
          <cell r="E1054">
            <v>3</v>
          </cell>
          <cell r="AM1054">
            <v>1</v>
          </cell>
        </row>
        <row r="1055">
          <cell r="E1055">
            <v>3</v>
          </cell>
          <cell r="AM1055">
            <v>1</v>
          </cell>
        </row>
        <row r="1056">
          <cell r="E1056">
            <v>3</v>
          </cell>
          <cell r="AM1056">
            <v>1</v>
          </cell>
        </row>
        <row r="1057">
          <cell r="E1057">
            <v>3</v>
          </cell>
          <cell r="AM1057">
            <v>1</v>
          </cell>
        </row>
        <row r="1058">
          <cell r="E1058">
            <v>3</v>
          </cell>
          <cell r="AM1058">
            <v>1</v>
          </cell>
        </row>
        <row r="1059">
          <cell r="E1059">
            <v>3</v>
          </cell>
          <cell r="AM1059">
            <v>1</v>
          </cell>
        </row>
        <row r="1060">
          <cell r="E1060">
            <v>3</v>
          </cell>
          <cell r="AM1060">
            <v>1</v>
          </cell>
        </row>
        <row r="1061">
          <cell r="E1061">
            <v>3</v>
          </cell>
          <cell r="AM1061">
            <v>1</v>
          </cell>
        </row>
        <row r="1062">
          <cell r="E1062">
            <v>3</v>
          </cell>
          <cell r="AM1062">
            <v>1</v>
          </cell>
        </row>
        <row r="1063">
          <cell r="E1063">
            <v>3</v>
          </cell>
          <cell r="AM1063">
            <v>1</v>
          </cell>
        </row>
        <row r="1064">
          <cell r="E1064">
            <v>3</v>
          </cell>
          <cell r="AM1064">
            <v>1</v>
          </cell>
        </row>
        <row r="1065">
          <cell r="E1065">
            <v>3</v>
          </cell>
          <cell r="AM1065">
            <v>1</v>
          </cell>
        </row>
        <row r="1066">
          <cell r="E1066">
            <v>3</v>
          </cell>
          <cell r="AM1066">
            <v>1</v>
          </cell>
        </row>
        <row r="1067">
          <cell r="E1067">
            <v>3</v>
          </cell>
          <cell r="AM1067">
            <v>1</v>
          </cell>
        </row>
        <row r="1068">
          <cell r="E1068">
            <v>3</v>
          </cell>
          <cell r="AM1068">
            <v>1</v>
          </cell>
        </row>
        <row r="1069">
          <cell r="E1069">
            <v>3</v>
          </cell>
          <cell r="AM1069">
            <v>1</v>
          </cell>
        </row>
        <row r="1070">
          <cell r="E1070">
            <v>3</v>
          </cell>
          <cell r="AM1070">
            <v>1</v>
          </cell>
        </row>
        <row r="1071">
          <cell r="E1071">
            <v>3</v>
          </cell>
          <cell r="AM1071">
            <v>1</v>
          </cell>
        </row>
        <row r="1072">
          <cell r="E1072">
            <v>3</v>
          </cell>
          <cell r="AM1072">
            <v>1</v>
          </cell>
        </row>
        <row r="1073">
          <cell r="E1073">
            <v>3</v>
          </cell>
          <cell r="AM1073">
            <v>1</v>
          </cell>
        </row>
        <row r="1074">
          <cell r="E1074">
            <v>3</v>
          </cell>
          <cell r="AM1074">
            <v>1</v>
          </cell>
        </row>
        <row r="1075">
          <cell r="E1075">
            <v>3</v>
          </cell>
          <cell r="AM1075">
            <v>1</v>
          </cell>
        </row>
        <row r="1076">
          <cell r="E1076">
            <v>3</v>
          </cell>
          <cell r="AM1076">
            <v>1</v>
          </cell>
        </row>
        <row r="1077">
          <cell r="E1077">
            <v>3</v>
          </cell>
          <cell r="AM1077">
            <v>1</v>
          </cell>
        </row>
        <row r="1078">
          <cell r="E1078">
            <v>3</v>
          </cell>
          <cell r="AM1078">
            <v>1</v>
          </cell>
        </row>
        <row r="1079">
          <cell r="E1079">
            <v>3</v>
          </cell>
          <cell r="AM1079">
            <v>1</v>
          </cell>
        </row>
        <row r="1080">
          <cell r="E1080">
            <v>3</v>
          </cell>
          <cell r="AM1080">
            <v>1</v>
          </cell>
        </row>
        <row r="1081">
          <cell r="E1081">
            <v>3</v>
          </cell>
          <cell r="AM1081">
            <v>1</v>
          </cell>
        </row>
        <row r="1082">
          <cell r="E1082">
            <v>3</v>
          </cell>
          <cell r="AM1082">
            <v>1</v>
          </cell>
        </row>
        <row r="1083">
          <cell r="E1083">
            <v>3</v>
          </cell>
          <cell r="AM1083">
            <v>1</v>
          </cell>
        </row>
        <row r="1084">
          <cell r="E1084">
            <v>3</v>
          </cell>
          <cell r="AM1084">
            <v>1</v>
          </cell>
        </row>
        <row r="1085">
          <cell r="E1085">
            <v>3</v>
          </cell>
          <cell r="AM1085">
            <v>1</v>
          </cell>
        </row>
        <row r="1086">
          <cell r="E1086">
            <v>3</v>
          </cell>
          <cell r="AM1086">
            <v>1</v>
          </cell>
        </row>
        <row r="1087">
          <cell r="E1087">
            <v>3</v>
          </cell>
          <cell r="AM1087">
            <v>1</v>
          </cell>
        </row>
        <row r="1088">
          <cell r="E1088">
            <v>3</v>
          </cell>
          <cell r="AM1088">
            <v>1</v>
          </cell>
        </row>
        <row r="1089">
          <cell r="E1089">
            <v>3</v>
          </cell>
          <cell r="AM1089">
            <v>1</v>
          </cell>
        </row>
        <row r="1090">
          <cell r="E1090">
            <v>3</v>
          </cell>
          <cell r="AM1090">
            <v>1</v>
          </cell>
        </row>
        <row r="1091">
          <cell r="E1091">
            <v>3</v>
          </cell>
          <cell r="AM1091">
            <v>1</v>
          </cell>
        </row>
        <row r="1092">
          <cell r="E1092">
            <v>3</v>
          </cell>
          <cell r="AM1092">
            <v>1</v>
          </cell>
        </row>
        <row r="1093">
          <cell r="E1093">
            <v>3</v>
          </cell>
          <cell r="AM1093">
            <v>1</v>
          </cell>
        </row>
        <row r="1094">
          <cell r="E1094">
            <v>3</v>
          </cell>
          <cell r="AM1094">
            <v>1</v>
          </cell>
        </row>
        <row r="1095">
          <cell r="E1095">
            <v>3</v>
          </cell>
          <cell r="AM1095">
            <v>1</v>
          </cell>
        </row>
        <row r="1096">
          <cell r="E1096">
            <v>3</v>
          </cell>
          <cell r="AM1096">
            <v>1</v>
          </cell>
        </row>
        <row r="1097">
          <cell r="E1097">
            <v>3</v>
          </cell>
          <cell r="AM1097">
            <v>1</v>
          </cell>
        </row>
        <row r="1098">
          <cell r="E1098">
            <v>3</v>
          </cell>
          <cell r="AM1098">
            <v>1</v>
          </cell>
        </row>
        <row r="1099">
          <cell r="E1099">
            <v>3</v>
          </cell>
          <cell r="AM1099">
            <v>1</v>
          </cell>
        </row>
        <row r="1100">
          <cell r="E1100">
            <v>3</v>
          </cell>
          <cell r="AM1100">
            <v>1</v>
          </cell>
        </row>
        <row r="1101">
          <cell r="E1101">
            <v>3</v>
          </cell>
          <cell r="AM1101">
            <v>1</v>
          </cell>
        </row>
        <row r="1102">
          <cell r="E1102">
            <v>3</v>
          </cell>
          <cell r="AM1102">
            <v>1</v>
          </cell>
        </row>
        <row r="1103">
          <cell r="E1103">
            <v>3</v>
          </cell>
          <cell r="AM1103">
            <v>1</v>
          </cell>
        </row>
        <row r="1104">
          <cell r="E1104">
            <v>3</v>
          </cell>
          <cell r="AM1104">
            <v>1</v>
          </cell>
        </row>
        <row r="1105">
          <cell r="E1105">
            <v>3</v>
          </cell>
          <cell r="AM1105">
            <v>1</v>
          </cell>
        </row>
        <row r="1106">
          <cell r="E1106">
            <v>3</v>
          </cell>
          <cell r="AM1106">
            <v>1</v>
          </cell>
        </row>
        <row r="1107">
          <cell r="E1107">
            <v>3</v>
          </cell>
          <cell r="AM1107">
            <v>1</v>
          </cell>
        </row>
        <row r="1108">
          <cell r="E1108">
            <v>3</v>
          </cell>
          <cell r="AM1108">
            <v>1</v>
          </cell>
        </row>
        <row r="1109">
          <cell r="E1109">
            <v>3</v>
          </cell>
          <cell r="AM1109">
            <v>1</v>
          </cell>
        </row>
        <row r="1110">
          <cell r="E1110">
            <v>3</v>
          </cell>
          <cell r="AM1110">
            <v>1</v>
          </cell>
        </row>
        <row r="1111">
          <cell r="E1111">
            <v>3</v>
          </cell>
          <cell r="AM1111">
            <v>1</v>
          </cell>
        </row>
        <row r="1112">
          <cell r="E1112">
            <v>3</v>
          </cell>
          <cell r="AM1112">
            <v>1</v>
          </cell>
        </row>
        <row r="1113">
          <cell r="E1113">
            <v>3</v>
          </cell>
          <cell r="AM1113">
            <v>1</v>
          </cell>
        </row>
        <row r="1114">
          <cell r="E1114">
            <v>3</v>
          </cell>
          <cell r="AM1114">
            <v>1</v>
          </cell>
        </row>
        <row r="1115">
          <cell r="E1115">
            <v>3</v>
          </cell>
          <cell r="AM1115">
            <v>1</v>
          </cell>
        </row>
        <row r="1116">
          <cell r="E1116">
            <v>3</v>
          </cell>
          <cell r="AM1116">
            <v>1</v>
          </cell>
        </row>
        <row r="1117">
          <cell r="E1117">
            <v>3</v>
          </cell>
          <cell r="AM1117">
            <v>1</v>
          </cell>
        </row>
        <row r="1118">
          <cell r="E1118">
            <v>3</v>
          </cell>
          <cell r="AM1118">
            <v>1</v>
          </cell>
        </row>
        <row r="1119">
          <cell r="E1119">
            <v>3</v>
          </cell>
          <cell r="AM1119">
            <v>1</v>
          </cell>
        </row>
        <row r="1120">
          <cell r="E1120">
            <v>3</v>
          </cell>
          <cell r="AM1120">
            <v>1</v>
          </cell>
        </row>
        <row r="1121">
          <cell r="E1121">
            <v>3</v>
          </cell>
          <cell r="AM1121">
            <v>1</v>
          </cell>
        </row>
        <row r="1122">
          <cell r="E1122">
            <v>3</v>
          </cell>
          <cell r="AM1122">
            <v>1</v>
          </cell>
        </row>
        <row r="1123">
          <cell r="E1123">
            <v>3</v>
          </cell>
          <cell r="AM1123">
            <v>1</v>
          </cell>
        </row>
        <row r="1124">
          <cell r="E1124">
            <v>3</v>
          </cell>
          <cell r="AM1124">
            <v>1</v>
          </cell>
        </row>
        <row r="1125">
          <cell r="E1125">
            <v>4</v>
          </cell>
          <cell r="AM1125">
            <v>1</v>
          </cell>
        </row>
        <row r="1126">
          <cell r="E1126">
            <v>4</v>
          </cell>
          <cell r="AM1126">
            <v>1</v>
          </cell>
        </row>
        <row r="1127">
          <cell r="E1127">
            <v>4</v>
          </cell>
          <cell r="AM1127">
            <v>1</v>
          </cell>
        </row>
        <row r="1128">
          <cell r="E1128">
            <v>4</v>
          </cell>
          <cell r="AM1128">
            <v>1</v>
          </cell>
        </row>
        <row r="1129">
          <cell r="E1129">
            <v>4</v>
          </cell>
          <cell r="AM1129">
            <v>1</v>
          </cell>
        </row>
        <row r="1130">
          <cell r="E1130">
            <v>4</v>
          </cell>
          <cell r="AM1130">
            <v>1</v>
          </cell>
        </row>
        <row r="1131">
          <cell r="E1131">
            <v>4</v>
          </cell>
          <cell r="AM1131">
            <v>1</v>
          </cell>
        </row>
        <row r="1132">
          <cell r="E1132">
            <v>4</v>
          </cell>
          <cell r="AM1132">
            <v>1</v>
          </cell>
        </row>
        <row r="1133">
          <cell r="E1133">
            <v>4</v>
          </cell>
          <cell r="AM1133">
            <v>1</v>
          </cell>
        </row>
        <row r="1134">
          <cell r="E1134">
            <v>4</v>
          </cell>
          <cell r="AM1134">
            <v>1</v>
          </cell>
        </row>
        <row r="1135">
          <cell r="E1135">
            <v>4</v>
          </cell>
          <cell r="AM1135">
            <v>1</v>
          </cell>
        </row>
        <row r="1136">
          <cell r="E1136">
            <v>4</v>
          </cell>
          <cell r="AM1136">
            <v>1</v>
          </cell>
        </row>
        <row r="1137">
          <cell r="E1137">
            <v>4</v>
          </cell>
          <cell r="AM1137">
            <v>1</v>
          </cell>
        </row>
        <row r="1138">
          <cell r="E1138">
            <v>4</v>
          </cell>
          <cell r="AM1138">
            <v>1</v>
          </cell>
        </row>
        <row r="1139">
          <cell r="E1139">
            <v>4</v>
          </cell>
          <cell r="AM1139">
            <v>1</v>
          </cell>
        </row>
        <row r="1140">
          <cell r="E1140">
            <v>4</v>
          </cell>
          <cell r="AM1140">
            <v>1</v>
          </cell>
        </row>
        <row r="1141">
          <cell r="E1141">
            <v>4</v>
          </cell>
          <cell r="AM1141">
            <v>1</v>
          </cell>
        </row>
        <row r="1142">
          <cell r="E1142">
            <v>4</v>
          </cell>
          <cell r="AM1142">
            <v>1</v>
          </cell>
        </row>
        <row r="1143">
          <cell r="E1143">
            <v>4</v>
          </cell>
          <cell r="AM1143">
            <v>1</v>
          </cell>
        </row>
        <row r="1144">
          <cell r="E1144">
            <v>4</v>
          </cell>
          <cell r="AM1144">
            <v>1</v>
          </cell>
        </row>
        <row r="1145">
          <cell r="E1145">
            <v>4</v>
          </cell>
          <cell r="AM1145">
            <v>1</v>
          </cell>
        </row>
        <row r="1146">
          <cell r="E1146">
            <v>4</v>
          </cell>
          <cell r="AM1146">
            <v>1</v>
          </cell>
        </row>
        <row r="1147">
          <cell r="E1147">
            <v>4</v>
          </cell>
          <cell r="AM1147">
            <v>1</v>
          </cell>
        </row>
        <row r="1148">
          <cell r="E1148">
            <v>4</v>
          </cell>
          <cell r="AM1148">
            <v>1</v>
          </cell>
        </row>
        <row r="1149">
          <cell r="E1149">
            <v>4</v>
          </cell>
          <cell r="AM1149">
            <v>1</v>
          </cell>
        </row>
        <row r="1150">
          <cell r="E1150">
            <v>4</v>
          </cell>
          <cell r="AM1150">
            <v>1</v>
          </cell>
        </row>
        <row r="1151">
          <cell r="E1151">
            <v>4</v>
          </cell>
          <cell r="AM1151">
            <v>1</v>
          </cell>
        </row>
        <row r="1152">
          <cell r="E1152">
            <v>4</v>
          </cell>
          <cell r="AM1152">
            <v>1</v>
          </cell>
        </row>
        <row r="1153">
          <cell r="E1153">
            <v>4</v>
          </cell>
          <cell r="AM1153">
            <v>1</v>
          </cell>
        </row>
        <row r="1154">
          <cell r="E1154">
            <v>4</v>
          </cell>
          <cell r="AM1154">
            <v>1</v>
          </cell>
        </row>
        <row r="1155">
          <cell r="E1155">
            <v>4</v>
          </cell>
          <cell r="AM1155">
            <v>1</v>
          </cell>
        </row>
        <row r="1156">
          <cell r="E1156">
            <v>4</v>
          </cell>
          <cell r="AM1156">
            <v>1</v>
          </cell>
        </row>
        <row r="1157">
          <cell r="E1157">
            <v>4</v>
          </cell>
          <cell r="AM1157">
            <v>1</v>
          </cell>
        </row>
        <row r="1158">
          <cell r="E1158">
            <v>4</v>
          </cell>
          <cell r="AM1158">
            <v>1</v>
          </cell>
        </row>
        <row r="1159">
          <cell r="E1159">
            <v>4</v>
          </cell>
          <cell r="AM1159">
            <v>1</v>
          </cell>
        </row>
        <row r="1160">
          <cell r="E1160">
            <v>4</v>
          </cell>
          <cell r="AM1160">
            <v>1</v>
          </cell>
        </row>
        <row r="1161">
          <cell r="E1161">
            <v>4</v>
          </cell>
          <cell r="AM1161">
            <v>1</v>
          </cell>
        </row>
        <row r="1162">
          <cell r="E1162">
            <v>4</v>
          </cell>
          <cell r="AM1162">
            <v>1</v>
          </cell>
        </row>
        <row r="1163">
          <cell r="E1163">
            <v>4</v>
          </cell>
          <cell r="AM1163">
            <v>1</v>
          </cell>
        </row>
        <row r="1164">
          <cell r="E1164">
            <v>4</v>
          </cell>
          <cell r="AM1164">
            <v>1</v>
          </cell>
        </row>
        <row r="1165">
          <cell r="E1165">
            <v>4</v>
          </cell>
          <cell r="AM1165">
            <v>1</v>
          </cell>
        </row>
        <row r="1166">
          <cell r="E1166">
            <v>4</v>
          </cell>
          <cell r="AM1166">
            <v>1</v>
          </cell>
        </row>
        <row r="1167">
          <cell r="E1167">
            <v>4</v>
          </cell>
          <cell r="AM1167">
            <v>1</v>
          </cell>
        </row>
        <row r="1168">
          <cell r="E1168">
            <v>4</v>
          </cell>
          <cell r="AM1168">
            <v>1</v>
          </cell>
        </row>
        <row r="1169">
          <cell r="E1169">
            <v>4</v>
          </cell>
          <cell r="AM1169">
            <v>1</v>
          </cell>
        </row>
        <row r="1170">
          <cell r="E1170">
            <v>4</v>
          </cell>
          <cell r="AM1170">
            <v>1</v>
          </cell>
        </row>
        <row r="1171">
          <cell r="E1171">
            <v>4</v>
          </cell>
          <cell r="AM1171">
            <v>1</v>
          </cell>
        </row>
        <row r="1172">
          <cell r="E1172">
            <v>4</v>
          </cell>
          <cell r="AM1172">
            <v>1</v>
          </cell>
        </row>
        <row r="1173">
          <cell r="E1173">
            <v>4</v>
          </cell>
          <cell r="AM1173">
            <v>1</v>
          </cell>
        </row>
        <row r="1174">
          <cell r="E1174">
            <v>4</v>
          </cell>
          <cell r="AM1174">
            <v>1</v>
          </cell>
        </row>
        <row r="1175">
          <cell r="E1175">
            <v>4</v>
          </cell>
          <cell r="AM1175">
            <v>1</v>
          </cell>
        </row>
        <row r="1176">
          <cell r="E1176">
            <v>4</v>
          </cell>
          <cell r="AM1176">
            <v>1</v>
          </cell>
        </row>
        <row r="1177">
          <cell r="E1177">
            <v>4</v>
          </cell>
          <cell r="AM1177">
            <v>1</v>
          </cell>
        </row>
        <row r="1178">
          <cell r="E1178">
            <v>4</v>
          </cell>
          <cell r="AM1178">
            <v>1</v>
          </cell>
        </row>
        <row r="1179">
          <cell r="E1179">
            <v>4</v>
          </cell>
          <cell r="AM1179">
            <v>1</v>
          </cell>
        </row>
        <row r="1180">
          <cell r="E1180">
            <v>4</v>
          </cell>
          <cell r="AM1180">
            <v>1</v>
          </cell>
        </row>
        <row r="1181">
          <cell r="E1181">
            <v>4</v>
          </cell>
          <cell r="AM1181">
            <v>1</v>
          </cell>
        </row>
        <row r="1182">
          <cell r="E1182">
            <v>4</v>
          </cell>
          <cell r="AM1182">
            <v>1</v>
          </cell>
        </row>
        <row r="1183">
          <cell r="E1183">
            <v>4</v>
          </cell>
          <cell r="AM1183">
            <v>1</v>
          </cell>
        </row>
        <row r="1184">
          <cell r="E1184">
            <v>4</v>
          </cell>
          <cell r="AM1184">
            <v>1</v>
          </cell>
        </row>
        <row r="1185">
          <cell r="E1185">
            <v>4</v>
          </cell>
          <cell r="AM1185">
            <v>1</v>
          </cell>
        </row>
        <row r="1186">
          <cell r="E1186">
            <v>4</v>
          </cell>
          <cell r="AM1186">
            <v>1</v>
          </cell>
        </row>
        <row r="1187">
          <cell r="E1187">
            <v>4</v>
          </cell>
          <cell r="AM1187">
            <v>1</v>
          </cell>
        </row>
        <row r="1188">
          <cell r="E1188">
            <v>4</v>
          </cell>
          <cell r="AM1188">
            <v>1</v>
          </cell>
        </row>
        <row r="1189">
          <cell r="E1189">
            <v>4</v>
          </cell>
          <cell r="AM1189">
            <v>1</v>
          </cell>
        </row>
        <row r="1190">
          <cell r="E1190">
            <v>4</v>
          </cell>
          <cell r="AM1190">
            <v>1</v>
          </cell>
        </row>
        <row r="1191">
          <cell r="E1191">
            <v>4</v>
          </cell>
          <cell r="AM1191">
            <v>1</v>
          </cell>
        </row>
        <row r="1192">
          <cell r="E1192">
            <v>4</v>
          </cell>
          <cell r="AM1192">
            <v>1</v>
          </cell>
        </row>
        <row r="1193">
          <cell r="E1193">
            <v>4</v>
          </cell>
          <cell r="AM1193">
            <v>1</v>
          </cell>
        </row>
        <row r="1194">
          <cell r="E1194">
            <v>4</v>
          </cell>
          <cell r="AM1194">
            <v>1</v>
          </cell>
        </row>
        <row r="1195">
          <cell r="E1195">
            <v>4</v>
          </cell>
          <cell r="AM1195">
            <v>1</v>
          </cell>
        </row>
        <row r="1196">
          <cell r="E1196">
            <v>4</v>
          </cell>
          <cell r="AM1196">
            <v>1</v>
          </cell>
        </row>
        <row r="1197">
          <cell r="E1197">
            <v>4</v>
          </cell>
          <cell r="AM1197">
            <v>1</v>
          </cell>
        </row>
        <row r="1198">
          <cell r="E1198">
            <v>4</v>
          </cell>
          <cell r="AM1198">
            <v>1</v>
          </cell>
        </row>
        <row r="1199">
          <cell r="E1199">
            <v>4</v>
          </cell>
          <cell r="AM1199">
            <v>1</v>
          </cell>
        </row>
        <row r="1200">
          <cell r="E1200">
            <v>4</v>
          </cell>
          <cell r="AM1200">
            <v>1</v>
          </cell>
        </row>
        <row r="1201">
          <cell r="E1201">
            <v>4</v>
          </cell>
          <cell r="AM1201">
            <v>1</v>
          </cell>
        </row>
        <row r="1202">
          <cell r="E1202">
            <v>4</v>
          </cell>
          <cell r="AM1202">
            <v>1</v>
          </cell>
        </row>
        <row r="1203">
          <cell r="E1203">
            <v>4</v>
          </cell>
          <cell r="AM1203">
            <v>1</v>
          </cell>
        </row>
        <row r="1204">
          <cell r="E1204">
            <v>4</v>
          </cell>
          <cell r="AM1204">
            <v>1</v>
          </cell>
        </row>
        <row r="1205">
          <cell r="E1205">
            <v>4</v>
          </cell>
          <cell r="AM1205">
            <v>1</v>
          </cell>
        </row>
        <row r="1206">
          <cell r="E1206">
            <v>4</v>
          </cell>
          <cell r="AM1206">
            <v>1</v>
          </cell>
        </row>
        <row r="1207">
          <cell r="E1207">
            <v>4</v>
          </cell>
          <cell r="AM1207">
            <v>1</v>
          </cell>
        </row>
        <row r="1208">
          <cell r="E1208">
            <v>4</v>
          </cell>
          <cell r="AM1208">
            <v>1</v>
          </cell>
        </row>
        <row r="1209">
          <cell r="E1209">
            <v>4</v>
          </cell>
          <cell r="AM1209">
            <v>1</v>
          </cell>
        </row>
        <row r="1210">
          <cell r="E1210">
            <v>4</v>
          </cell>
          <cell r="AM1210">
            <v>1</v>
          </cell>
        </row>
        <row r="1211">
          <cell r="E1211">
            <v>4</v>
          </cell>
          <cell r="AM1211">
            <v>1</v>
          </cell>
        </row>
        <row r="1212">
          <cell r="E1212">
            <v>4</v>
          </cell>
          <cell r="AM1212">
            <v>1</v>
          </cell>
        </row>
        <row r="1213">
          <cell r="E1213">
            <v>4</v>
          </cell>
          <cell r="AM1213">
            <v>1</v>
          </cell>
        </row>
        <row r="1214">
          <cell r="E1214">
            <v>4</v>
          </cell>
          <cell r="AM1214">
            <v>1</v>
          </cell>
        </row>
        <row r="1215">
          <cell r="E1215">
            <v>4</v>
          </cell>
          <cell r="AM1215">
            <v>1</v>
          </cell>
        </row>
        <row r="1216">
          <cell r="E1216">
            <v>4</v>
          </cell>
          <cell r="AM1216">
            <v>1</v>
          </cell>
        </row>
        <row r="1217">
          <cell r="E1217">
            <v>4</v>
          </cell>
          <cell r="AM1217">
            <v>1</v>
          </cell>
        </row>
        <row r="1218">
          <cell r="E1218">
            <v>4</v>
          </cell>
          <cell r="AM1218">
            <v>1</v>
          </cell>
        </row>
        <row r="1219">
          <cell r="E1219">
            <v>4</v>
          </cell>
          <cell r="AM1219">
            <v>1</v>
          </cell>
        </row>
        <row r="1220">
          <cell r="E1220">
            <v>4</v>
          </cell>
          <cell r="AM1220">
            <v>1</v>
          </cell>
        </row>
        <row r="1221">
          <cell r="E1221">
            <v>4</v>
          </cell>
          <cell r="AM1221">
            <v>1</v>
          </cell>
        </row>
        <row r="1222">
          <cell r="E1222">
            <v>4</v>
          </cell>
          <cell r="AM1222">
            <v>1</v>
          </cell>
        </row>
        <row r="1223">
          <cell r="E1223">
            <v>4</v>
          </cell>
          <cell r="AM1223">
            <v>1</v>
          </cell>
        </row>
        <row r="1224">
          <cell r="E1224">
            <v>4</v>
          </cell>
          <cell r="AM1224">
            <v>1</v>
          </cell>
        </row>
        <row r="1225">
          <cell r="E1225">
            <v>4</v>
          </cell>
          <cell r="AM1225">
            <v>1</v>
          </cell>
        </row>
        <row r="1226">
          <cell r="E1226">
            <v>4</v>
          </cell>
          <cell r="AM1226">
            <v>1</v>
          </cell>
        </row>
        <row r="1227">
          <cell r="E1227">
            <v>4</v>
          </cell>
          <cell r="AM1227">
            <v>1</v>
          </cell>
        </row>
        <row r="1228">
          <cell r="E1228">
            <v>4</v>
          </cell>
          <cell r="AM1228">
            <v>1</v>
          </cell>
        </row>
        <row r="1229">
          <cell r="E1229">
            <v>4</v>
          </cell>
          <cell r="AM1229">
            <v>1</v>
          </cell>
        </row>
        <row r="1230">
          <cell r="E1230">
            <v>4</v>
          </cell>
          <cell r="AM1230">
            <v>1</v>
          </cell>
        </row>
        <row r="1231">
          <cell r="E1231">
            <v>4</v>
          </cell>
          <cell r="AM1231">
            <v>1</v>
          </cell>
        </row>
        <row r="1232">
          <cell r="E1232">
            <v>4</v>
          </cell>
          <cell r="AM1232">
            <v>1</v>
          </cell>
        </row>
        <row r="1233">
          <cell r="E1233">
            <v>4</v>
          </cell>
          <cell r="AM1233">
            <v>1</v>
          </cell>
        </row>
        <row r="1234">
          <cell r="E1234">
            <v>4</v>
          </cell>
          <cell r="AM1234">
            <v>1</v>
          </cell>
        </row>
        <row r="1235">
          <cell r="E1235">
            <v>4</v>
          </cell>
          <cell r="AM1235">
            <v>1</v>
          </cell>
        </row>
        <row r="1236">
          <cell r="E1236">
            <v>4</v>
          </cell>
          <cell r="AM1236">
            <v>1</v>
          </cell>
        </row>
        <row r="1237">
          <cell r="E1237">
            <v>4</v>
          </cell>
          <cell r="AM1237">
            <v>1</v>
          </cell>
        </row>
        <row r="1238">
          <cell r="E1238">
            <v>4</v>
          </cell>
          <cell r="AM1238">
            <v>1</v>
          </cell>
        </row>
        <row r="1239">
          <cell r="E1239">
            <v>4</v>
          </cell>
          <cell r="AM1239">
            <v>1</v>
          </cell>
        </row>
        <row r="1240">
          <cell r="E1240">
            <v>4</v>
          </cell>
          <cell r="AM1240">
            <v>1</v>
          </cell>
        </row>
        <row r="1241">
          <cell r="E1241">
            <v>4</v>
          </cell>
          <cell r="AM1241">
            <v>1</v>
          </cell>
        </row>
        <row r="1242">
          <cell r="E1242">
            <v>4</v>
          </cell>
          <cell r="AM1242">
            <v>1</v>
          </cell>
        </row>
        <row r="1243">
          <cell r="E1243">
            <v>4</v>
          </cell>
          <cell r="AM1243">
            <v>1</v>
          </cell>
        </row>
        <row r="1244">
          <cell r="E1244">
            <v>4</v>
          </cell>
          <cell r="AM1244">
            <v>1</v>
          </cell>
        </row>
        <row r="1245">
          <cell r="E1245">
            <v>4</v>
          </cell>
          <cell r="AM1245">
            <v>1</v>
          </cell>
        </row>
        <row r="1246">
          <cell r="E1246">
            <v>4</v>
          </cell>
          <cell r="AM1246">
            <v>1</v>
          </cell>
        </row>
        <row r="1247">
          <cell r="E1247">
            <v>4</v>
          </cell>
          <cell r="AM1247">
            <v>1</v>
          </cell>
        </row>
        <row r="1248">
          <cell r="E1248">
            <v>4</v>
          </cell>
          <cell r="AM1248">
            <v>1</v>
          </cell>
        </row>
        <row r="1249">
          <cell r="E1249">
            <v>4</v>
          </cell>
          <cell r="AM1249">
            <v>1</v>
          </cell>
        </row>
        <row r="1250">
          <cell r="E1250">
            <v>4</v>
          </cell>
          <cell r="AM1250">
            <v>1</v>
          </cell>
        </row>
        <row r="1251">
          <cell r="E1251">
            <v>4</v>
          </cell>
          <cell r="AM1251">
            <v>1</v>
          </cell>
        </row>
        <row r="1252">
          <cell r="E1252">
            <v>4</v>
          </cell>
          <cell r="AM1252">
            <v>1</v>
          </cell>
        </row>
        <row r="1253">
          <cell r="E1253">
            <v>4</v>
          </cell>
          <cell r="AM1253">
            <v>1</v>
          </cell>
        </row>
        <row r="1254">
          <cell r="E1254">
            <v>4</v>
          </cell>
          <cell r="AM1254">
            <v>1</v>
          </cell>
        </row>
        <row r="1255">
          <cell r="E1255">
            <v>4</v>
          </cell>
          <cell r="AM1255">
            <v>1</v>
          </cell>
        </row>
        <row r="1256">
          <cell r="E1256">
            <v>4</v>
          </cell>
          <cell r="AM1256">
            <v>1</v>
          </cell>
        </row>
        <row r="1257">
          <cell r="E1257">
            <v>4</v>
          </cell>
          <cell r="AM1257">
            <v>1</v>
          </cell>
        </row>
        <row r="1258">
          <cell r="E1258">
            <v>4</v>
          </cell>
          <cell r="AM1258">
            <v>1</v>
          </cell>
        </row>
        <row r="1259">
          <cell r="E1259">
            <v>4</v>
          </cell>
          <cell r="AM1259">
            <v>1</v>
          </cell>
        </row>
        <row r="1260">
          <cell r="E1260">
            <v>4</v>
          </cell>
          <cell r="AM1260">
            <v>1</v>
          </cell>
        </row>
        <row r="1261">
          <cell r="E1261">
            <v>4</v>
          </cell>
          <cell r="AM1261">
            <v>1</v>
          </cell>
        </row>
        <row r="1262">
          <cell r="E1262">
            <v>4</v>
          </cell>
          <cell r="AM1262">
            <v>1</v>
          </cell>
        </row>
        <row r="1263">
          <cell r="E1263">
            <v>4</v>
          </cell>
          <cell r="AM1263">
            <v>1</v>
          </cell>
        </row>
        <row r="1264">
          <cell r="E1264">
            <v>4</v>
          </cell>
          <cell r="AM1264">
            <v>1</v>
          </cell>
        </row>
        <row r="1265">
          <cell r="E1265">
            <v>4</v>
          </cell>
          <cell r="AM1265">
            <v>1</v>
          </cell>
        </row>
        <row r="1266">
          <cell r="E1266">
            <v>4</v>
          </cell>
          <cell r="AM1266">
            <v>1</v>
          </cell>
        </row>
        <row r="1267">
          <cell r="E1267">
            <v>4</v>
          </cell>
          <cell r="AM1267">
            <v>1</v>
          </cell>
        </row>
        <row r="1268">
          <cell r="E1268">
            <v>4</v>
          </cell>
          <cell r="AM1268">
            <v>1</v>
          </cell>
        </row>
        <row r="1269">
          <cell r="E1269">
            <v>4</v>
          </cell>
          <cell r="AM1269">
            <v>1</v>
          </cell>
        </row>
        <row r="1270">
          <cell r="E1270">
            <v>4</v>
          </cell>
          <cell r="AM1270">
            <v>1</v>
          </cell>
        </row>
        <row r="1271">
          <cell r="E1271">
            <v>4</v>
          </cell>
          <cell r="AM1271">
            <v>1</v>
          </cell>
        </row>
        <row r="1272">
          <cell r="E1272">
            <v>4</v>
          </cell>
          <cell r="AM1272">
            <v>1</v>
          </cell>
        </row>
        <row r="1273">
          <cell r="E1273">
            <v>4</v>
          </cell>
          <cell r="AM1273">
            <v>1</v>
          </cell>
        </row>
        <row r="1274">
          <cell r="E1274">
            <v>4</v>
          </cell>
          <cell r="AM1274">
            <v>1</v>
          </cell>
        </row>
        <row r="1275">
          <cell r="E1275">
            <v>4</v>
          </cell>
          <cell r="AM1275">
            <v>1</v>
          </cell>
        </row>
        <row r="1276">
          <cell r="E1276">
            <v>4</v>
          </cell>
          <cell r="AM1276">
            <v>1</v>
          </cell>
        </row>
        <row r="1277">
          <cell r="E1277">
            <v>4</v>
          </cell>
          <cell r="AM1277">
            <v>1</v>
          </cell>
        </row>
        <row r="1278">
          <cell r="E1278">
            <v>4</v>
          </cell>
          <cell r="AM1278">
            <v>1</v>
          </cell>
        </row>
        <row r="1279">
          <cell r="E1279">
            <v>4</v>
          </cell>
          <cell r="AM1279">
            <v>1</v>
          </cell>
        </row>
        <row r="1280">
          <cell r="E1280">
            <v>4</v>
          </cell>
          <cell r="AM1280">
            <v>1</v>
          </cell>
        </row>
        <row r="1281">
          <cell r="E1281">
            <v>4</v>
          </cell>
          <cell r="AM1281">
            <v>1</v>
          </cell>
        </row>
        <row r="1282">
          <cell r="E1282">
            <v>4</v>
          </cell>
          <cell r="AM1282">
            <v>1</v>
          </cell>
        </row>
        <row r="1283">
          <cell r="E1283">
            <v>4</v>
          </cell>
          <cell r="AM1283">
            <v>1</v>
          </cell>
        </row>
        <row r="1284">
          <cell r="E1284">
            <v>4</v>
          </cell>
          <cell r="AM1284">
            <v>1</v>
          </cell>
        </row>
        <row r="1285">
          <cell r="E1285">
            <v>4</v>
          </cell>
          <cell r="AM1285">
            <v>1</v>
          </cell>
        </row>
        <row r="1286">
          <cell r="E1286">
            <v>4</v>
          </cell>
          <cell r="AM1286">
            <v>1</v>
          </cell>
        </row>
        <row r="1287">
          <cell r="E1287">
            <v>4</v>
          </cell>
          <cell r="AM1287">
            <v>1</v>
          </cell>
        </row>
        <row r="1288">
          <cell r="E1288">
            <v>4</v>
          </cell>
          <cell r="AM1288">
            <v>1</v>
          </cell>
        </row>
        <row r="1289">
          <cell r="E1289">
            <v>4</v>
          </cell>
          <cell r="AM1289">
            <v>1</v>
          </cell>
        </row>
        <row r="1290">
          <cell r="E1290">
            <v>4</v>
          </cell>
          <cell r="AM1290">
            <v>1</v>
          </cell>
        </row>
        <row r="1291">
          <cell r="E1291">
            <v>4</v>
          </cell>
          <cell r="AM1291">
            <v>1</v>
          </cell>
        </row>
        <row r="1292">
          <cell r="E1292">
            <v>4</v>
          </cell>
          <cell r="AM1292">
            <v>1</v>
          </cell>
        </row>
        <row r="1293">
          <cell r="E1293">
            <v>4</v>
          </cell>
          <cell r="AM1293">
            <v>1</v>
          </cell>
        </row>
        <row r="1294">
          <cell r="E1294">
            <v>4</v>
          </cell>
          <cell r="AM1294">
            <v>1</v>
          </cell>
        </row>
        <row r="1295">
          <cell r="E1295">
            <v>4</v>
          </cell>
          <cell r="AM1295">
            <v>1</v>
          </cell>
        </row>
        <row r="1296">
          <cell r="E1296">
            <v>4</v>
          </cell>
          <cell r="AM1296">
            <v>1</v>
          </cell>
        </row>
        <row r="1297">
          <cell r="E1297">
            <v>4</v>
          </cell>
          <cell r="AM1297">
            <v>1</v>
          </cell>
        </row>
        <row r="1298">
          <cell r="E1298">
            <v>4</v>
          </cell>
          <cell r="AM1298">
            <v>1</v>
          </cell>
        </row>
        <row r="1299">
          <cell r="E1299">
            <v>4</v>
          </cell>
          <cell r="AM1299">
            <v>1</v>
          </cell>
        </row>
        <row r="1300">
          <cell r="E1300">
            <v>4</v>
          </cell>
          <cell r="AM1300">
            <v>1</v>
          </cell>
        </row>
        <row r="1301">
          <cell r="E1301">
            <v>4</v>
          </cell>
          <cell r="AM1301">
            <v>1</v>
          </cell>
        </row>
        <row r="1302">
          <cell r="E1302">
            <v>4</v>
          </cell>
          <cell r="AM1302">
            <v>1</v>
          </cell>
        </row>
        <row r="1303">
          <cell r="E1303">
            <v>4</v>
          </cell>
          <cell r="AM1303">
            <v>1</v>
          </cell>
        </row>
        <row r="1304">
          <cell r="E1304">
            <v>4</v>
          </cell>
          <cell r="AM1304">
            <v>1</v>
          </cell>
        </row>
        <row r="1305">
          <cell r="E1305">
            <v>4</v>
          </cell>
          <cell r="AM1305">
            <v>1</v>
          </cell>
        </row>
        <row r="1306">
          <cell r="E1306">
            <v>4</v>
          </cell>
          <cell r="AM1306">
            <v>1</v>
          </cell>
        </row>
        <row r="1307">
          <cell r="E1307">
            <v>4</v>
          </cell>
          <cell r="AM1307">
            <v>1</v>
          </cell>
        </row>
        <row r="1308">
          <cell r="E1308">
            <v>4</v>
          </cell>
          <cell r="AM1308">
            <v>1</v>
          </cell>
        </row>
        <row r="1309">
          <cell r="E1309">
            <v>4</v>
          </cell>
          <cell r="AM1309">
            <v>1</v>
          </cell>
        </row>
        <row r="1310">
          <cell r="E1310">
            <v>4</v>
          </cell>
          <cell r="AM1310">
            <v>1</v>
          </cell>
        </row>
        <row r="1311">
          <cell r="E1311">
            <v>4</v>
          </cell>
          <cell r="AM1311">
            <v>1</v>
          </cell>
        </row>
        <row r="1312">
          <cell r="E1312">
            <v>4</v>
          </cell>
          <cell r="AM1312">
            <v>1</v>
          </cell>
        </row>
        <row r="1313">
          <cell r="E1313">
            <v>4</v>
          </cell>
          <cell r="AM1313">
            <v>1</v>
          </cell>
        </row>
        <row r="1314">
          <cell r="E1314">
            <v>4</v>
          </cell>
          <cell r="AM1314">
            <v>1</v>
          </cell>
        </row>
        <row r="1315">
          <cell r="E1315">
            <v>4</v>
          </cell>
          <cell r="AM1315">
            <v>1</v>
          </cell>
        </row>
        <row r="1316">
          <cell r="E1316">
            <v>4</v>
          </cell>
          <cell r="AM1316">
            <v>1</v>
          </cell>
        </row>
        <row r="1317">
          <cell r="E1317">
            <v>4</v>
          </cell>
          <cell r="AM1317">
            <v>1</v>
          </cell>
        </row>
        <row r="1318">
          <cell r="E1318">
            <v>4</v>
          </cell>
          <cell r="AM1318">
            <v>1</v>
          </cell>
        </row>
        <row r="1319">
          <cell r="E1319">
            <v>4</v>
          </cell>
          <cell r="AM1319">
            <v>1</v>
          </cell>
        </row>
        <row r="1320">
          <cell r="E1320">
            <v>4</v>
          </cell>
          <cell r="AM1320">
            <v>1</v>
          </cell>
        </row>
        <row r="1321">
          <cell r="E1321">
            <v>4</v>
          </cell>
          <cell r="AM1321">
            <v>1</v>
          </cell>
        </row>
        <row r="1322">
          <cell r="E1322">
            <v>4</v>
          </cell>
          <cell r="AM1322">
            <v>1</v>
          </cell>
        </row>
        <row r="1323">
          <cell r="E1323">
            <v>4</v>
          </cell>
          <cell r="AM1323">
            <v>1</v>
          </cell>
        </row>
        <row r="1324">
          <cell r="E1324">
            <v>4</v>
          </cell>
          <cell r="AM1324">
            <v>1</v>
          </cell>
        </row>
        <row r="1325">
          <cell r="E1325">
            <v>4</v>
          </cell>
          <cell r="AM1325">
            <v>1</v>
          </cell>
        </row>
        <row r="1326">
          <cell r="E1326">
            <v>4</v>
          </cell>
          <cell r="AM1326">
            <v>1</v>
          </cell>
        </row>
        <row r="1327">
          <cell r="E1327">
            <v>4</v>
          </cell>
          <cell r="AM1327">
            <v>1</v>
          </cell>
        </row>
        <row r="1328">
          <cell r="E1328">
            <v>4</v>
          </cell>
          <cell r="AM1328">
            <v>1</v>
          </cell>
        </row>
        <row r="1329">
          <cell r="E1329">
            <v>4</v>
          </cell>
          <cell r="AM1329">
            <v>1</v>
          </cell>
        </row>
        <row r="1330">
          <cell r="E1330">
            <v>4</v>
          </cell>
          <cell r="AM1330">
            <v>1</v>
          </cell>
        </row>
        <row r="1331">
          <cell r="E1331">
            <v>4</v>
          </cell>
          <cell r="AM1331">
            <v>1</v>
          </cell>
        </row>
        <row r="1332">
          <cell r="E1332">
            <v>4</v>
          </cell>
          <cell r="AM1332">
            <v>1</v>
          </cell>
        </row>
        <row r="1333">
          <cell r="E1333">
            <v>4</v>
          </cell>
          <cell r="AM1333">
            <v>1</v>
          </cell>
        </row>
        <row r="1334">
          <cell r="E1334">
            <v>4</v>
          </cell>
          <cell r="AM1334">
            <v>1</v>
          </cell>
        </row>
        <row r="1335">
          <cell r="E1335">
            <v>4</v>
          </cell>
          <cell r="AM1335">
            <v>1</v>
          </cell>
        </row>
        <row r="1336">
          <cell r="E1336">
            <v>4</v>
          </cell>
          <cell r="AM1336">
            <v>1</v>
          </cell>
        </row>
        <row r="1337">
          <cell r="E1337">
            <v>4</v>
          </cell>
          <cell r="AM1337">
            <v>1</v>
          </cell>
        </row>
        <row r="1338">
          <cell r="E1338">
            <v>4</v>
          </cell>
          <cell r="AM1338">
            <v>1</v>
          </cell>
        </row>
        <row r="1339">
          <cell r="E1339">
            <v>4</v>
          </cell>
          <cell r="AM1339">
            <v>1</v>
          </cell>
        </row>
        <row r="1340">
          <cell r="E1340">
            <v>4</v>
          </cell>
          <cell r="AM1340">
            <v>1</v>
          </cell>
        </row>
        <row r="1341">
          <cell r="E1341">
            <v>4</v>
          </cell>
          <cell r="AM1341">
            <v>1</v>
          </cell>
        </row>
        <row r="1342">
          <cell r="E1342">
            <v>4</v>
          </cell>
          <cell r="AM1342">
            <v>1</v>
          </cell>
        </row>
        <row r="1343">
          <cell r="E1343">
            <v>4</v>
          </cell>
          <cell r="AM1343">
            <v>1</v>
          </cell>
        </row>
        <row r="1344">
          <cell r="E1344">
            <v>4</v>
          </cell>
          <cell r="AM1344">
            <v>1</v>
          </cell>
        </row>
        <row r="1345">
          <cell r="E1345">
            <v>4</v>
          </cell>
          <cell r="AM1345">
            <v>1</v>
          </cell>
        </row>
        <row r="1346">
          <cell r="E1346">
            <v>4</v>
          </cell>
          <cell r="AM1346">
            <v>1</v>
          </cell>
        </row>
        <row r="1347">
          <cell r="E1347">
            <v>4</v>
          </cell>
          <cell r="AM1347">
            <v>1</v>
          </cell>
        </row>
        <row r="1348">
          <cell r="E1348">
            <v>4</v>
          </cell>
          <cell r="AM1348">
            <v>1</v>
          </cell>
        </row>
        <row r="1349">
          <cell r="E1349">
            <v>4</v>
          </cell>
          <cell r="AM1349">
            <v>1</v>
          </cell>
        </row>
        <row r="1350">
          <cell r="E1350">
            <v>4</v>
          </cell>
          <cell r="AM1350">
            <v>1</v>
          </cell>
        </row>
        <row r="1351">
          <cell r="E1351">
            <v>4</v>
          </cell>
          <cell r="AM1351">
            <v>1</v>
          </cell>
        </row>
        <row r="1352">
          <cell r="E1352">
            <v>4</v>
          </cell>
          <cell r="AM1352">
            <v>1</v>
          </cell>
        </row>
        <row r="1353">
          <cell r="E1353">
            <v>4</v>
          </cell>
          <cell r="AM1353">
            <v>1</v>
          </cell>
        </row>
        <row r="1354">
          <cell r="E1354">
            <v>4</v>
          </cell>
          <cell r="AM1354">
            <v>1</v>
          </cell>
        </row>
        <row r="1355">
          <cell r="E1355">
            <v>4</v>
          </cell>
          <cell r="AM1355">
            <v>1</v>
          </cell>
        </row>
        <row r="1356">
          <cell r="E1356">
            <v>4</v>
          </cell>
          <cell r="AM1356">
            <v>1</v>
          </cell>
        </row>
        <row r="1357">
          <cell r="E1357">
            <v>4</v>
          </cell>
          <cell r="AM1357">
            <v>1</v>
          </cell>
        </row>
        <row r="1358">
          <cell r="E1358">
            <v>4</v>
          </cell>
          <cell r="AM1358">
            <v>1</v>
          </cell>
        </row>
        <row r="1359">
          <cell r="E1359">
            <v>4</v>
          </cell>
          <cell r="AM1359">
            <v>1</v>
          </cell>
        </row>
        <row r="1360">
          <cell r="E1360">
            <v>4</v>
          </cell>
          <cell r="AM1360">
            <v>1</v>
          </cell>
        </row>
        <row r="1361">
          <cell r="E1361">
            <v>4</v>
          </cell>
          <cell r="AM1361">
            <v>1</v>
          </cell>
        </row>
        <row r="1362">
          <cell r="E1362">
            <v>4</v>
          </cell>
          <cell r="AM1362">
            <v>1</v>
          </cell>
        </row>
        <row r="1363">
          <cell r="E1363">
            <v>4</v>
          </cell>
          <cell r="AM1363">
            <v>1</v>
          </cell>
        </row>
        <row r="1364">
          <cell r="E1364">
            <v>4</v>
          </cell>
          <cell r="AM1364">
            <v>1</v>
          </cell>
        </row>
        <row r="1365">
          <cell r="E1365">
            <v>4</v>
          </cell>
          <cell r="AM1365">
            <v>1</v>
          </cell>
        </row>
        <row r="1366">
          <cell r="E1366">
            <v>4</v>
          </cell>
          <cell r="AM1366">
            <v>1</v>
          </cell>
        </row>
        <row r="1367">
          <cell r="E1367">
            <v>4</v>
          </cell>
          <cell r="AM1367">
            <v>1</v>
          </cell>
        </row>
        <row r="1368">
          <cell r="E1368">
            <v>4</v>
          </cell>
          <cell r="AM1368">
            <v>1</v>
          </cell>
        </row>
        <row r="1369">
          <cell r="E1369">
            <v>4</v>
          </cell>
          <cell r="AM1369">
            <v>1</v>
          </cell>
        </row>
        <row r="1370">
          <cell r="E1370">
            <v>4</v>
          </cell>
          <cell r="AM1370">
            <v>1</v>
          </cell>
        </row>
        <row r="1371">
          <cell r="E1371">
            <v>4</v>
          </cell>
          <cell r="AM1371">
            <v>1</v>
          </cell>
        </row>
        <row r="1372">
          <cell r="E1372">
            <v>4</v>
          </cell>
          <cell r="AM1372">
            <v>1</v>
          </cell>
        </row>
        <row r="1373">
          <cell r="E1373">
            <v>4</v>
          </cell>
          <cell r="AM1373">
            <v>1</v>
          </cell>
        </row>
        <row r="1374">
          <cell r="E1374">
            <v>4</v>
          </cell>
          <cell r="AM1374">
            <v>1</v>
          </cell>
        </row>
        <row r="1375">
          <cell r="E1375">
            <v>4</v>
          </cell>
          <cell r="AM1375">
            <v>1</v>
          </cell>
        </row>
        <row r="1376">
          <cell r="E1376">
            <v>4</v>
          </cell>
          <cell r="AM1376">
            <v>1</v>
          </cell>
        </row>
        <row r="1377">
          <cell r="E1377">
            <v>4</v>
          </cell>
          <cell r="AM1377">
            <v>1</v>
          </cell>
        </row>
        <row r="1378">
          <cell r="E1378">
            <v>4</v>
          </cell>
          <cell r="AM1378">
            <v>1</v>
          </cell>
        </row>
        <row r="1379">
          <cell r="E1379">
            <v>4</v>
          </cell>
          <cell r="AM1379">
            <v>1</v>
          </cell>
        </row>
        <row r="1380">
          <cell r="E1380">
            <v>4</v>
          </cell>
          <cell r="AM1380">
            <v>1</v>
          </cell>
        </row>
        <row r="1381">
          <cell r="E1381">
            <v>4</v>
          </cell>
          <cell r="AM1381">
            <v>1</v>
          </cell>
        </row>
        <row r="1382">
          <cell r="E1382">
            <v>4</v>
          </cell>
          <cell r="AM1382">
            <v>1</v>
          </cell>
        </row>
        <row r="1383">
          <cell r="E1383">
            <v>4</v>
          </cell>
          <cell r="AM1383">
            <v>1</v>
          </cell>
        </row>
        <row r="1384">
          <cell r="E1384">
            <v>4</v>
          </cell>
          <cell r="AM1384">
            <v>1</v>
          </cell>
        </row>
        <row r="1385">
          <cell r="E1385">
            <v>4</v>
          </cell>
          <cell r="AM1385">
            <v>1</v>
          </cell>
        </row>
        <row r="1386">
          <cell r="E1386">
            <v>4</v>
          </cell>
          <cell r="AM1386">
            <v>1</v>
          </cell>
        </row>
        <row r="1387">
          <cell r="E1387">
            <v>4</v>
          </cell>
          <cell r="AM1387">
            <v>1</v>
          </cell>
        </row>
        <row r="1388">
          <cell r="E1388">
            <v>4</v>
          </cell>
          <cell r="AM1388">
            <v>1</v>
          </cell>
        </row>
        <row r="1389">
          <cell r="E1389">
            <v>4</v>
          </cell>
          <cell r="AM1389">
            <v>1</v>
          </cell>
        </row>
        <row r="1390">
          <cell r="E1390">
            <v>4</v>
          </cell>
          <cell r="AM1390">
            <v>1</v>
          </cell>
        </row>
        <row r="1391">
          <cell r="E1391">
            <v>4</v>
          </cell>
          <cell r="AM1391">
            <v>1</v>
          </cell>
        </row>
        <row r="1392">
          <cell r="E1392">
            <v>4</v>
          </cell>
          <cell r="AM1392">
            <v>1</v>
          </cell>
        </row>
        <row r="1393">
          <cell r="E1393">
            <v>4</v>
          </cell>
          <cell r="AM1393">
            <v>1</v>
          </cell>
        </row>
        <row r="1394">
          <cell r="E1394">
            <v>4</v>
          </cell>
          <cell r="AM1394">
            <v>1</v>
          </cell>
        </row>
        <row r="1395">
          <cell r="E1395">
            <v>4</v>
          </cell>
          <cell r="AM1395">
            <v>1</v>
          </cell>
        </row>
        <row r="1396">
          <cell r="E1396">
            <v>4</v>
          </cell>
          <cell r="AM1396">
            <v>1</v>
          </cell>
        </row>
        <row r="1397">
          <cell r="E1397">
            <v>4</v>
          </cell>
          <cell r="AM1397">
            <v>1</v>
          </cell>
        </row>
        <row r="1398">
          <cell r="E1398">
            <v>4</v>
          </cell>
          <cell r="AM1398">
            <v>1</v>
          </cell>
        </row>
        <row r="1399">
          <cell r="E1399">
            <v>4</v>
          </cell>
          <cell r="AM1399">
            <v>1</v>
          </cell>
        </row>
        <row r="1400">
          <cell r="E1400">
            <v>4</v>
          </cell>
          <cell r="AM1400">
            <v>1</v>
          </cell>
        </row>
        <row r="1401">
          <cell r="E1401">
            <v>4</v>
          </cell>
          <cell r="AM1401">
            <v>1</v>
          </cell>
        </row>
        <row r="1402">
          <cell r="E1402">
            <v>4</v>
          </cell>
          <cell r="AM1402">
            <v>1</v>
          </cell>
        </row>
        <row r="1403">
          <cell r="E1403">
            <v>4</v>
          </cell>
          <cell r="AM1403">
            <v>1</v>
          </cell>
        </row>
        <row r="1404">
          <cell r="E1404">
            <v>4</v>
          </cell>
          <cell r="AM1404">
            <v>1</v>
          </cell>
        </row>
        <row r="1405">
          <cell r="E1405">
            <v>4</v>
          </cell>
          <cell r="AM1405">
            <v>1</v>
          </cell>
        </row>
        <row r="1406">
          <cell r="E1406">
            <v>4</v>
          </cell>
          <cell r="AM1406">
            <v>1</v>
          </cell>
        </row>
        <row r="1407">
          <cell r="E1407">
            <v>4</v>
          </cell>
          <cell r="AM1407">
            <v>1</v>
          </cell>
        </row>
        <row r="1408">
          <cell r="E1408">
            <v>4</v>
          </cell>
          <cell r="AM1408">
            <v>1</v>
          </cell>
        </row>
        <row r="1409">
          <cell r="E1409">
            <v>4</v>
          </cell>
          <cell r="AM1409">
            <v>1</v>
          </cell>
        </row>
        <row r="1410">
          <cell r="E1410">
            <v>4</v>
          </cell>
          <cell r="AM1410">
            <v>1</v>
          </cell>
        </row>
        <row r="1411">
          <cell r="E1411">
            <v>4</v>
          </cell>
          <cell r="AM1411">
            <v>1</v>
          </cell>
        </row>
        <row r="1412">
          <cell r="E1412">
            <v>4</v>
          </cell>
          <cell r="AM1412">
            <v>1</v>
          </cell>
        </row>
        <row r="1413">
          <cell r="E1413">
            <v>4</v>
          </cell>
          <cell r="AM1413">
            <v>1</v>
          </cell>
        </row>
        <row r="1414">
          <cell r="E1414">
            <v>4</v>
          </cell>
          <cell r="AM1414">
            <v>1</v>
          </cell>
        </row>
        <row r="1415">
          <cell r="E1415">
            <v>4</v>
          </cell>
          <cell r="AM1415">
            <v>1</v>
          </cell>
        </row>
        <row r="1416">
          <cell r="E1416">
            <v>4</v>
          </cell>
          <cell r="AM1416">
            <v>1</v>
          </cell>
        </row>
        <row r="1417">
          <cell r="E1417">
            <v>4</v>
          </cell>
          <cell r="AM1417">
            <v>1</v>
          </cell>
        </row>
        <row r="1418">
          <cell r="E1418">
            <v>4</v>
          </cell>
          <cell r="AM1418">
            <v>1</v>
          </cell>
        </row>
        <row r="1419">
          <cell r="E1419">
            <v>4</v>
          </cell>
          <cell r="AM1419">
            <v>1</v>
          </cell>
        </row>
        <row r="1420">
          <cell r="E1420">
            <v>4</v>
          </cell>
          <cell r="AM1420">
            <v>1</v>
          </cell>
        </row>
        <row r="1421">
          <cell r="E1421">
            <v>4</v>
          </cell>
          <cell r="AM1421">
            <v>1</v>
          </cell>
        </row>
        <row r="1422">
          <cell r="E1422">
            <v>4</v>
          </cell>
          <cell r="AM1422">
            <v>1</v>
          </cell>
        </row>
        <row r="1423">
          <cell r="E1423">
            <v>4</v>
          </cell>
          <cell r="AM1423">
            <v>1</v>
          </cell>
        </row>
        <row r="1424">
          <cell r="E1424">
            <v>4</v>
          </cell>
          <cell r="AM1424">
            <v>1</v>
          </cell>
        </row>
        <row r="1425">
          <cell r="E1425">
            <v>4</v>
          </cell>
          <cell r="AM1425">
            <v>1</v>
          </cell>
        </row>
        <row r="1426">
          <cell r="E1426">
            <v>4</v>
          </cell>
          <cell r="AM1426">
            <v>1</v>
          </cell>
        </row>
        <row r="1427">
          <cell r="E1427">
            <v>4</v>
          </cell>
          <cell r="AM1427">
            <v>1</v>
          </cell>
        </row>
        <row r="1428">
          <cell r="E1428">
            <v>4</v>
          </cell>
          <cell r="AM1428">
            <v>1</v>
          </cell>
        </row>
        <row r="1429">
          <cell r="E1429">
            <v>4</v>
          </cell>
          <cell r="AM1429">
            <v>1</v>
          </cell>
        </row>
        <row r="1430">
          <cell r="E1430">
            <v>4</v>
          </cell>
          <cell r="AM1430">
            <v>1</v>
          </cell>
        </row>
        <row r="1431">
          <cell r="E1431">
            <v>4</v>
          </cell>
          <cell r="AM1431">
            <v>1</v>
          </cell>
        </row>
        <row r="1432">
          <cell r="E1432">
            <v>4</v>
          </cell>
          <cell r="AM1432">
            <v>1</v>
          </cell>
        </row>
        <row r="1433">
          <cell r="E1433">
            <v>4</v>
          </cell>
          <cell r="AM1433">
            <v>1</v>
          </cell>
        </row>
        <row r="1434">
          <cell r="E1434">
            <v>4</v>
          </cell>
          <cell r="AM1434">
            <v>1</v>
          </cell>
        </row>
        <row r="1435">
          <cell r="E1435">
            <v>4</v>
          </cell>
          <cell r="AM1435">
            <v>1</v>
          </cell>
        </row>
        <row r="1436">
          <cell r="E1436">
            <v>4</v>
          </cell>
          <cell r="AM1436">
            <v>1</v>
          </cell>
        </row>
        <row r="1437">
          <cell r="E1437">
            <v>4</v>
          </cell>
          <cell r="AM1437">
            <v>1</v>
          </cell>
        </row>
        <row r="1438">
          <cell r="E1438">
            <v>4</v>
          </cell>
          <cell r="AM1438">
            <v>1</v>
          </cell>
        </row>
        <row r="1439">
          <cell r="E1439">
            <v>4</v>
          </cell>
          <cell r="AM1439">
            <v>1</v>
          </cell>
        </row>
        <row r="1440">
          <cell r="E1440">
            <v>4</v>
          </cell>
          <cell r="AM1440">
            <v>1</v>
          </cell>
        </row>
        <row r="1441">
          <cell r="E1441">
            <v>4</v>
          </cell>
          <cell r="AM1441">
            <v>1</v>
          </cell>
        </row>
        <row r="1442">
          <cell r="E1442">
            <v>4</v>
          </cell>
          <cell r="AM1442">
            <v>1</v>
          </cell>
        </row>
        <row r="1443">
          <cell r="E1443">
            <v>4</v>
          </cell>
          <cell r="AM1443">
            <v>1</v>
          </cell>
        </row>
        <row r="1444">
          <cell r="E1444">
            <v>4</v>
          </cell>
          <cell r="AM1444">
            <v>1</v>
          </cell>
        </row>
        <row r="1445">
          <cell r="E1445">
            <v>4</v>
          </cell>
          <cell r="AM1445">
            <v>1</v>
          </cell>
        </row>
        <row r="1446">
          <cell r="E1446">
            <v>4</v>
          </cell>
          <cell r="AM1446">
            <v>1</v>
          </cell>
        </row>
        <row r="1447">
          <cell r="E1447">
            <v>4</v>
          </cell>
          <cell r="AM1447">
            <v>1</v>
          </cell>
        </row>
        <row r="1448">
          <cell r="E1448">
            <v>4</v>
          </cell>
          <cell r="AM1448">
            <v>1</v>
          </cell>
        </row>
        <row r="1449">
          <cell r="E1449">
            <v>4</v>
          </cell>
          <cell r="AM1449">
            <v>1</v>
          </cell>
        </row>
        <row r="1450">
          <cell r="E1450">
            <v>4</v>
          </cell>
          <cell r="AM1450">
            <v>1</v>
          </cell>
        </row>
        <row r="1451">
          <cell r="E1451">
            <v>4</v>
          </cell>
          <cell r="AM1451">
            <v>1</v>
          </cell>
        </row>
        <row r="1452">
          <cell r="E1452">
            <v>4</v>
          </cell>
          <cell r="AM1452">
            <v>1</v>
          </cell>
        </row>
        <row r="1453">
          <cell r="E1453">
            <v>4</v>
          </cell>
          <cell r="AM1453">
            <v>1</v>
          </cell>
        </row>
        <row r="1454">
          <cell r="E1454">
            <v>4</v>
          </cell>
          <cell r="AM1454">
            <v>1</v>
          </cell>
        </row>
        <row r="1455">
          <cell r="E1455">
            <v>4</v>
          </cell>
          <cell r="AM1455">
            <v>1</v>
          </cell>
        </row>
        <row r="1456">
          <cell r="E1456">
            <v>4</v>
          </cell>
          <cell r="AM1456">
            <v>1</v>
          </cell>
        </row>
        <row r="1457">
          <cell r="E1457">
            <v>4</v>
          </cell>
          <cell r="AM1457">
            <v>1</v>
          </cell>
        </row>
        <row r="1458">
          <cell r="E1458">
            <v>4</v>
          </cell>
          <cell r="AM1458">
            <v>1</v>
          </cell>
        </row>
        <row r="1459">
          <cell r="E1459">
            <v>4</v>
          </cell>
          <cell r="AM1459">
            <v>1</v>
          </cell>
        </row>
        <row r="1460">
          <cell r="E1460">
            <v>4</v>
          </cell>
          <cell r="AM1460">
            <v>1</v>
          </cell>
        </row>
        <row r="1461">
          <cell r="E1461">
            <v>4</v>
          </cell>
          <cell r="AM1461">
            <v>1</v>
          </cell>
        </row>
        <row r="1462">
          <cell r="E1462">
            <v>4</v>
          </cell>
          <cell r="AM1462">
            <v>1</v>
          </cell>
        </row>
        <row r="1463">
          <cell r="E1463">
            <v>4</v>
          </cell>
          <cell r="AM1463">
            <v>1</v>
          </cell>
        </row>
        <row r="1464">
          <cell r="E1464">
            <v>4</v>
          </cell>
          <cell r="AM1464">
            <v>1</v>
          </cell>
        </row>
        <row r="1465">
          <cell r="E1465">
            <v>4</v>
          </cell>
          <cell r="AM1465">
            <v>1</v>
          </cell>
        </row>
        <row r="1466">
          <cell r="E1466">
            <v>4</v>
          </cell>
          <cell r="AM1466">
            <v>1</v>
          </cell>
        </row>
        <row r="1467">
          <cell r="E1467">
            <v>4</v>
          </cell>
          <cell r="AM1467">
            <v>1</v>
          </cell>
        </row>
        <row r="1468">
          <cell r="E1468">
            <v>4</v>
          </cell>
          <cell r="AM1468">
            <v>1</v>
          </cell>
        </row>
        <row r="1469">
          <cell r="E1469">
            <v>4</v>
          </cell>
          <cell r="AM1469">
            <v>1</v>
          </cell>
        </row>
        <row r="1470">
          <cell r="E1470">
            <v>4</v>
          </cell>
          <cell r="AM1470">
            <v>1</v>
          </cell>
        </row>
        <row r="1471">
          <cell r="E1471">
            <v>4</v>
          </cell>
          <cell r="AM1471">
            <v>1</v>
          </cell>
        </row>
        <row r="1472">
          <cell r="E1472">
            <v>4</v>
          </cell>
          <cell r="AM1472">
            <v>1</v>
          </cell>
        </row>
        <row r="1473">
          <cell r="E1473">
            <v>4</v>
          </cell>
          <cell r="AM1473">
            <v>1</v>
          </cell>
        </row>
        <row r="1474">
          <cell r="E1474">
            <v>4</v>
          </cell>
          <cell r="AM1474">
            <v>1</v>
          </cell>
        </row>
        <row r="1475">
          <cell r="E1475">
            <v>4</v>
          </cell>
          <cell r="AM1475">
            <v>1</v>
          </cell>
        </row>
        <row r="1476">
          <cell r="E1476">
            <v>4</v>
          </cell>
          <cell r="AM1476">
            <v>1</v>
          </cell>
        </row>
        <row r="1477">
          <cell r="E1477">
            <v>4</v>
          </cell>
          <cell r="AM1477">
            <v>1</v>
          </cell>
        </row>
        <row r="1478">
          <cell r="E1478">
            <v>4</v>
          </cell>
          <cell r="AM1478">
            <v>1</v>
          </cell>
        </row>
        <row r="1479">
          <cell r="E1479">
            <v>4</v>
          </cell>
          <cell r="AM1479">
            <v>1</v>
          </cell>
        </row>
        <row r="1480">
          <cell r="E1480">
            <v>4</v>
          </cell>
          <cell r="AM1480">
            <v>1</v>
          </cell>
        </row>
        <row r="1481">
          <cell r="E1481">
            <v>4</v>
          </cell>
          <cell r="AM1481">
            <v>1</v>
          </cell>
        </row>
        <row r="1482">
          <cell r="E1482">
            <v>4</v>
          </cell>
          <cell r="AM1482">
            <v>1</v>
          </cell>
        </row>
        <row r="1483">
          <cell r="E1483">
            <v>4</v>
          </cell>
          <cell r="AM1483">
            <v>1</v>
          </cell>
        </row>
        <row r="1484">
          <cell r="E1484">
            <v>4</v>
          </cell>
          <cell r="AM1484">
            <v>1</v>
          </cell>
        </row>
        <row r="1485">
          <cell r="E1485">
            <v>4</v>
          </cell>
          <cell r="AM1485">
            <v>1</v>
          </cell>
        </row>
        <row r="1486">
          <cell r="E1486">
            <v>4</v>
          </cell>
          <cell r="AM1486">
            <v>1</v>
          </cell>
        </row>
        <row r="1487">
          <cell r="E1487">
            <v>4</v>
          </cell>
          <cell r="AM1487">
            <v>1</v>
          </cell>
        </row>
        <row r="1488">
          <cell r="E1488">
            <v>4</v>
          </cell>
          <cell r="AM1488">
            <v>1</v>
          </cell>
        </row>
        <row r="1489">
          <cell r="E1489">
            <v>4</v>
          </cell>
          <cell r="AM1489">
            <v>1</v>
          </cell>
        </row>
        <row r="1490">
          <cell r="E1490">
            <v>4</v>
          </cell>
          <cell r="AM1490">
            <v>1</v>
          </cell>
        </row>
        <row r="1491">
          <cell r="E1491">
            <v>4</v>
          </cell>
          <cell r="AM1491">
            <v>1</v>
          </cell>
        </row>
        <row r="1492">
          <cell r="E1492">
            <v>4</v>
          </cell>
          <cell r="AM1492">
            <v>1</v>
          </cell>
        </row>
        <row r="1493">
          <cell r="E1493">
            <v>4</v>
          </cell>
          <cell r="AM1493">
            <v>1</v>
          </cell>
        </row>
        <row r="1494">
          <cell r="E1494">
            <v>4</v>
          </cell>
          <cell r="AM1494">
            <v>1</v>
          </cell>
        </row>
        <row r="1495">
          <cell r="E1495">
            <v>4</v>
          </cell>
          <cell r="AM1495">
            <v>1</v>
          </cell>
        </row>
        <row r="1496">
          <cell r="E1496">
            <v>4</v>
          </cell>
          <cell r="AM1496">
            <v>1</v>
          </cell>
        </row>
        <row r="1497">
          <cell r="E1497">
            <v>4</v>
          </cell>
          <cell r="AM1497">
            <v>1</v>
          </cell>
        </row>
        <row r="1498">
          <cell r="E1498">
            <v>4</v>
          </cell>
          <cell r="AM1498">
            <v>1</v>
          </cell>
        </row>
        <row r="1499">
          <cell r="E1499">
            <v>4</v>
          </cell>
          <cell r="AM1499">
            <v>1</v>
          </cell>
        </row>
        <row r="1500">
          <cell r="E1500">
            <v>4</v>
          </cell>
          <cell r="AM1500">
            <v>1</v>
          </cell>
        </row>
        <row r="1501">
          <cell r="E1501">
            <v>4</v>
          </cell>
          <cell r="AM1501">
            <v>1</v>
          </cell>
        </row>
        <row r="1502">
          <cell r="E1502">
            <v>4</v>
          </cell>
          <cell r="AM1502">
            <v>1</v>
          </cell>
        </row>
        <row r="1503">
          <cell r="E1503">
            <v>4</v>
          </cell>
          <cell r="AM1503">
            <v>1</v>
          </cell>
        </row>
        <row r="1504">
          <cell r="E1504">
            <v>4</v>
          </cell>
          <cell r="AM1504">
            <v>1</v>
          </cell>
        </row>
        <row r="1505">
          <cell r="E1505">
            <v>4</v>
          </cell>
          <cell r="AM1505">
            <v>1</v>
          </cell>
        </row>
        <row r="1506">
          <cell r="E1506">
            <v>4</v>
          </cell>
          <cell r="AM1506">
            <v>1</v>
          </cell>
        </row>
        <row r="1507">
          <cell r="E1507">
            <v>4</v>
          </cell>
          <cell r="AM1507">
            <v>1</v>
          </cell>
        </row>
        <row r="1508">
          <cell r="E1508">
            <v>4</v>
          </cell>
          <cell r="AM1508">
            <v>1</v>
          </cell>
        </row>
        <row r="1509">
          <cell r="E1509">
            <v>4</v>
          </cell>
          <cell r="AM1509">
            <v>1</v>
          </cell>
        </row>
        <row r="1510">
          <cell r="E1510">
            <v>4</v>
          </cell>
          <cell r="AM1510">
            <v>1</v>
          </cell>
        </row>
        <row r="1511">
          <cell r="E1511">
            <v>5</v>
          </cell>
          <cell r="AM1511">
            <v>1</v>
          </cell>
        </row>
        <row r="1512">
          <cell r="E1512">
            <v>5</v>
          </cell>
          <cell r="AM1512">
            <v>1</v>
          </cell>
        </row>
        <row r="1513">
          <cell r="E1513">
            <v>5</v>
          </cell>
          <cell r="AM1513">
            <v>1</v>
          </cell>
        </row>
        <row r="1514">
          <cell r="E1514">
            <v>5</v>
          </cell>
          <cell r="AM1514">
            <v>1</v>
          </cell>
        </row>
        <row r="1515">
          <cell r="E1515">
            <v>5</v>
          </cell>
          <cell r="AM1515">
            <v>1</v>
          </cell>
        </row>
        <row r="1516">
          <cell r="E1516">
            <v>5</v>
          </cell>
          <cell r="AM1516">
            <v>1</v>
          </cell>
        </row>
        <row r="1517">
          <cell r="E1517">
            <v>5</v>
          </cell>
          <cell r="AM1517">
            <v>1</v>
          </cell>
        </row>
        <row r="1518">
          <cell r="E1518">
            <v>5</v>
          </cell>
          <cell r="AM1518">
            <v>1</v>
          </cell>
        </row>
        <row r="1519">
          <cell r="E1519">
            <v>5</v>
          </cell>
          <cell r="AM1519">
            <v>1</v>
          </cell>
        </row>
        <row r="1520">
          <cell r="E1520">
            <v>5</v>
          </cell>
          <cell r="AM1520">
            <v>1</v>
          </cell>
        </row>
        <row r="1521">
          <cell r="E1521">
            <v>5</v>
          </cell>
          <cell r="AM1521">
            <v>1</v>
          </cell>
        </row>
        <row r="1522">
          <cell r="E1522">
            <v>5</v>
          </cell>
          <cell r="AM1522">
            <v>1</v>
          </cell>
        </row>
        <row r="1523">
          <cell r="E1523">
            <v>5</v>
          </cell>
          <cell r="AM1523">
            <v>1</v>
          </cell>
        </row>
        <row r="1524">
          <cell r="E1524">
            <v>5</v>
          </cell>
          <cell r="AM1524">
            <v>1</v>
          </cell>
        </row>
        <row r="1525">
          <cell r="E1525">
            <v>5</v>
          </cell>
          <cell r="AM1525">
            <v>1</v>
          </cell>
        </row>
        <row r="1526">
          <cell r="E1526">
            <v>5</v>
          </cell>
          <cell r="AM1526">
            <v>1</v>
          </cell>
        </row>
        <row r="1527">
          <cell r="E1527">
            <v>5</v>
          </cell>
          <cell r="AM1527">
            <v>1</v>
          </cell>
        </row>
        <row r="1528">
          <cell r="E1528">
            <v>5</v>
          </cell>
          <cell r="AM1528">
            <v>1</v>
          </cell>
        </row>
        <row r="1529">
          <cell r="E1529">
            <v>5</v>
          </cell>
          <cell r="AM1529">
            <v>1</v>
          </cell>
        </row>
        <row r="1530">
          <cell r="E1530">
            <v>5</v>
          </cell>
          <cell r="AM1530">
            <v>1</v>
          </cell>
        </row>
        <row r="1531">
          <cell r="E1531">
            <v>5</v>
          </cell>
          <cell r="AM1531">
            <v>1</v>
          </cell>
        </row>
        <row r="1532">
          <cell r="E1532">
            <v>5</v>
          </cell>
          <cell r="AM1532">
            <v>1</v>
          </cell>
        </row>
        <row r="1533">
          <cell r="E1533">
            <v>5</v>
          </cell>
          <cell r="AM1533">
            <v>1</v>
          </cell>
        </row>
        <row r="1534">
          <cell r="E1534">
            <v>5</v>
          </cell>
          <cell r="AM1534">
            <v>1</v>
          </cell>
        </row>
        <row r="1535">
          <cell r="E1535">
            <v>5</v>
          </cell>
          <cell r="AM1535">
            <v>1</v>
          </cell>
        </row>
        <row r="1536">
          <cell r="E1536">
            <v>5</v>
          </cell>
          <cell r="AM1536">
            <v>1</v>
          </cell>
        </row>
        <row r="1537">
          <cell r="E1537">
            <v>5</v>
          </cell>
          <cell r="AM1537">
            <v>1</v>
          </cell>
        </row>
        <row r="1538">
          <cell r="E1538">
            <v>5</v>
          </cell>
          <cell r="AM1538">
            <v>1</v>
          </cell>
        </row>
        <row r="1539">
          <cell r="E1539">
            <v>5</v>
          </cell>
          <cell r="AM1539">
            <v>1</v>
          </cell>
        </row>
        <row r="1540">
          <cell r="E1540">
            <v>5</v>
          </cell>
          <cell r="AM1540">
            <v>1</v>
          </cell>
        </row>
        <row r="1541">
          <cell r="E1541">
            <v>5</v>
          </cell>
          <cell r="AM1541">
            <v>1</v>
          </cell>
        </row>
        <row r="1542">
          <cell r="E1542">
            <v>5</v>
          </cell>
          <cell r="AM1542">
            <v>1</v>
          </cell>
        </row>
        <row r="1543">
          <cell r="E1543">
            <v>5</v>
          </cell>
          <cell r="AM1543">
            <v>1</v>
          </cell>
        </row>
        <row r="1544">
          <cell r="E1544">
            <v>5</v>
          </cell>
          <cell r="AM1544">
            <v>1</v>
          </cell>
        </row>
        <row r="1545">
          <cell r="E1545">
            <v>5</v>
          </cell>
          <cell r="AM1545">
            <v>1</v>
          </cell>
        </row>
        <row r="1546">
          <cell r="E1546">
            <v>5</v>
          </cell>
          <cell r="AM1546">
            <v>1</v>
          </cell>
        </row>
        <row r="1547">
          <cell r="E1547">
            <v>5</v>
          </cell>
          <cell r="AM1547">
            <v>1</v>
          </cell>
        </row>
        <row r="1548">
          <cell r="E1548">
            <v>5</v>
          </cell>
          <cell r="AM1548">
            <v>1</v>
          </cell>
        </row>
        <row r="1549">
          <cell r="E1549">
            <v>5</v>
          </cell>
          <cell r="AM1549">
            <v>1</v>
          </cell>
        </row>
        <row r="1550">
          <cell r="E1550">
            <v>5</v>
          </cell>
          <cell r="AM1550">
            <v>1</v>
          </cell>
        </row>
        <row r="1551">
          <cell r="E1551">
            <v>5</v>
          </cell>
          <cell r="AM1551">
            <v>1</v>
          </cell>
        </row>
        <row r="1552">
          <cell r="E1552">
            <v>5</v>
          </cell>
          <cell r="AM1552">
            <v>1</v>
          </cell>
        </row>
        <row r="1553">
          <cell r="E1553">
            <v>5</v>
          </cell>
          <cell r="AM1553">
            <v>1</v>
          </cell>
        </row>
        <row r="1554">
          <cell r="E1554">
            <v>5</v>
          </cell>
          <cell r="AM1554">
            <v>1</v>
          </cell>
        </row>
        <row r="1555">
          <cell r="E1555">
            <v>5</v>
          </cell>
          <cell r="AM1555">
            <v>1</v>
          </cell>
        </row>
        <row r="1556">
          <cell r="E1556">
            <v>5</v>
          </cell>
          <cell r="AM1556">
            <v>1</v>
          </cell>
        </row>
        <row r="1557">
          <cell r="E1557">
            <v>5</v>
          </cell>
          <cell r="AM1557">
            <v>1</v>
          </cell>
        </row>
        <row r="1558">
          <cell r="E1558">
            <v>5</v>
          </cell>
          <cell r="AM1558">
            <v>1</v>
          </cell>
        </row>
        <row r="1559">
          <cell r="E1559">
            <v>5</v>
          </cell>
          <cell r="AM1559">
            <v>1</v>
          </cell>
        </row>
        <row r="1560">
          <cell r="E1560">
            <v>5</v>
          </cell>
          <cell r="AM1560">
            <v>1</v>
          </cell>
        </row>
        <row r="1561">
          <cell r="E1561">
            <v>5</v>
          </cell>
          <cell r="AM1561">
            <v>1</v>
          </cell>
        </row>
        <row r="1562">
          <cell r="E1562">
            <v>5</v>
          </cell>
          <cell r="AM1562">
            <v>1</v>
          </cell>
        </row>
        <row r="1563">
          <cell r="E1563">
            <v>5</v>
          </cell>
          <cell r="AM1563">
            <v>1</v>
          </cell>
        </row>
        <row r="1564">
          <cell r="E1564">
            <v>5</v>
          </cell>
          <cell r="AM1564">
            <v>1</v>
          </cell>
        </row>
        <row r="1565">
          <cell r="E1565">
            <v>5</v>
          </cell>
          <cell r="AM1565">
            <v>1</v>
          </cell>
        </row>
        <row r="1566">
          <cell r="E1566">
            <v>5</v>
          </cell>
          <cell r="AM1566">
            <v>1</v>
          </cell>
        </row>
        <row r="1567">
          <cell r="E1567">
            <v>5</v>
          </cell>
          <cell r="AM1567">
            <v>1</v>
          </cell>
        </row>
        <row r="1568">
          <cell r="E1568">
            <v>5</v>
          </cell>
          <cell r="AM1568">
            <v>1</v>
          </cell>
        </row>
        <row r="1569">
          <cell r="E1569">
            <v>5</v>
          </cell>
          <cell r="AM1569">
            <v>1</v>
          </cell>
        </row>
        <row r="1570">
          <cell r="E1570">
            <v>5</v>
          </cell>
          <cell r="AM1570">
            <v>1</v>
          </cell>
        </row>
        <row r="1571">
          <cell r="E1571">
            <v>5</v>
          </cell>
          <cell r="AM1571">
            <v>1</v>
          </cell>
        </row>
        <row r="1572">
          <cell r="E1572">
            <v>5</v>
          </cell>
          <cell r="AM1572">
            <v>1</v>
          </cell>
        </row>
        <row r="1573">
          <cell r="E1573">
            <v>5</v>
          </cell>
          <cell r="AM1573">
            <v>1</v>
          </cell>
        </row>
        <row r="1574">
          <cell r="E1574">
            <v>5</v>
          </cell>
          <cell r="AM1574">
            <v>1</v>
          </cell>
        </row>
        <row r="1575">
          <cell r="E1575">
            <v>5</v>
          </cell>
          <cell r="AM1575">
            <v>1</v>
          </cell>
        </row>
        <row r="1576">
          <cell r="E1576">
            <v>5</v>
          </cell>
          <cell r="AM1576">
            <v>1</v>
          </cell>
        </row>
        <row r="1577">
          <cell r="E1577">
            <v>5</v>
          </cell>
          <cell r="AM1577">
            <v>1</v>
          </cell>
        </row>
        <row r="1578">
          <cell r="E1578">
            <v>5</v>
          </cell>
          <cell r="AM1578">
            <v>1</v>
          </cell>
        </row>
        <row r="1579">
          <cell r="E1579">
            <v>5</v>
          </cell>
          <cell r="AM1579">
            <v>1</v>
          </cell>
        </row>
        <row r="1580">
          <cell r="E1580">
            <v>5</v>
          </cell>
          <cell r="AM1580">
            <v>1</v>
          </cell>
        </row>
        <row r="1581">
          <cell r="E1581">
            <v>5</v>
          </cell>
          <cell r="AM1581">
            <v>1</v>
          </cell>
        </row>
        <row r="1582">
          <cell r="E1582">
            <v>5</v>
          </cell>
          <cell r="AM1582">
            <v>1</v>
          </cell>
        </row>
        <row r="1583">
          <cell r="E1583">
            <v>5</v>
          </cell>
          <cell r="AM1583">
            <v>1</v>
          </cell>
        </row>
        <row r="1584">
          <cell r="E1584">
            <v>5</v>
          </cell>
          <cell r="AM1584">
            <v>1</v>
          </cell>
        </row>
        <row r="1585">
          <cell r="E1585">
            <v>5</v>
          </cell>
          <cell r="AM1585">
            <v>1</v>
          </cell>
        </row>
        <row r="1586">
          <cell r="E1586">
            <v>5</v>
          </cell>
          <cell r="AM1586">
            <v>1</v>
          </cell>
        </row>
        <row r="1587">
          <cell r="E1587">
            <v>5</v>
          </cell>
          <cell r="AM1587">
            <v>1</v>
          </cell>
        </row>
        <row r="1588">
          <cell r="E1588">
            <v>5</v>
          </cell>
          <cell r="AM1588">
            <v>1</v>
          </cell>
        </row>
        <row r="1589">
          <cell r="E1589">
            <v>5</v>
          </cell>
          <cell r="AM1589">
            <v>1</v>
          </cell>
        </row>
        <row r="1590">
          <cell r="E1590">
            <v>5</v>
          </cell>
          <cell r="AM1590">
            <v>1</v>
          </cell>
        </row>
        <row r="1591">
          <cell r="E1591">
            <v>5</v>
          </cell>
          <cell r="AM1591">
            <v>1</v>
          </cell>
        </row>
        <row r="1592">
          <cell r="E1592">
            <v>5</v>
          </cell>
          <cell r="AM1592">
            <v>1</v>
          </cell>
        </row>
        <row r="1593">
          <cell r="E1593">
            <v>5</v>
          </cell>
          <cell r="AM1593">
            <v>1</v>
          </cell>
        </row>
        <row r="1594">
          <cell r="E1594">
            <v>5</v>
          </cell>
          <cell r="AM1594">
            <v>1</v>
          </cell>
        </row>
        <row r="1595">
          <cell r="E1595">
            <v>5</v>
          </cell>
          <cell r="AM1595">
            <v>1</v>
          </cell>
        </row>
        <row r="1596">
          <cell r="E1596">
            <v>5</v>
          </cell>
          <cell r="AM1596">
            <v>1</v>
          </cell>
        </row>
        <row r="1597">
          <cell r="E1597">
            <v>5</v>
          </cell>
          <cell r="AM1597">
            <v>1</v>
          </cell>
        </row>
        <row r="1598">
          <cell r="E1598">
            <v>5</v>
          </cell>
          <cell r="AM1598">
            <v>1</v>
          </cell>
        </row>
        <row r="1599">
          <cell r="E1599">
            <v>5</v>
          </cell>
          <cell r="AM1599">
            <v>1</v>
          </cell>
        </row>
        <row r="1600">
          <cell r="E1600">
            <v>5</v>
          </cell>
          <cell r="AM1600">
            <v>1</v>
          </cell>
        </row>
        <row r="1601">
          <cell r="E1601">
            <v>5</v>
          </cell>
          <cell r="AM1601">
            <v>1</v>
          </cell>
        </row>
        <row r="1602">
          <cell r="E1602">
            <v>5</v>
          </cell>
          <cell r="AM1602">
            <v>1</v>
          </cell>
        </row>
        <row r="1603">
          <cell r="E1603">
            <v>5</v>
          </cell>
          <cell r="AM1603">
            <v>1</v>
          </cell>
        </row>
        <row r="1604">
          <cell r="E1604">
            <v>5</v>
          </cell>
          <cell r="AM1604">
            <v>1</v>
          </cell>
        </row>
        <row r="1605">
          <cell r="E1605">
            <v>5</v>
          </cell>
          <cell r="AM1605">
            <v>1</v>
          </cell>
        </row>
        <row r="1606">
          <cell r="E1606">
            <v>5</v>
          </cell>
          <cell r="AM1606">
            <v>1</v>
          </cell>
        </row>
        <row r="1607">
          <cell r="E1607">
            <v>5</v>
          </cell>
          <cell r="AM1607">
            <v>1</v>
          </cell>
        </row>
        <row r="1608">
          <cell r="E1608">
            <v>5</v>
          </cell>
          <cell r="AM1608">
            <v>1</v>
          </cell>
        </row>
        <row r="1609">
          <cell r="E1609">
            <v>5</v>
          </cell>
          <cell r="AM1609">
            <v>1</v>
          </cell>
        </row>
        <row r="1610">
          <cell r="E1610">
            <v>5</v>
          </cell>
          <cell r="AM1610">
            <v>1</v>
          </cell>
        </row>
        <row r="1611">
          <cell r="E1611">
            <v>5</v>
          </cell>
          <cell r="AM1611">
            <v>1</v>
          </cell>
        </row>
        <row r="1612">
          <cell r="E1612">
            <v>5</v>
          </cell>
          <cell r="AM1612">
            <v>1</v>
          </cell>
        </row>
        <row r="1613">
          <cell r="E1613">
            <v>5</v>
          </cell>
          <cell r="AM1613">
            <v>1</v>
          </cell>
        </row>
        <row r="1614">
          <cell r="E1614">
            <v>5</v>
          </cell>
          <cell r="AM1614">
            <v>1</v>
          </cell>
        </row>
        <row r="1615">
          <cell r="E1615">
            <v>5</v>
          </cell>
          <cell r="AM1615">
            <v>1</v>
          </cell>
        </row>
        <row r="1616">
          <cell r="E1616">
            <v>5</v>
          </cell>
          <cell r="AM1616">
            <v>1</v>
          </cell>
        </row>
        <row r="1617">
          <cell r="E1617">
            <v>5</v>
          </cell>
          <cell r="AM1617">
            <v>1</v>
          </cell>
        </row>
        <row r="1618">
          <cell r="E1618">
            <v>5</v>
          </cell>
          <cell r="AM1618">
            <v>1</v>
          </cell>
        </row>
        <row r="1619">
          <cell r="E1619">
            <v>5</v>
          </cell>
          <cell r="AM1619">
            <v>1</v>
          </cell>
        </row>
        <row r="1620">
          <cell r="E1620">
            <v>5</v>
          </cell>
          <cell r="AM1620">
            <v>1</v>
          </cell>
        </row>
        <row r="1621">
          <cell r="E1621">
            <v>5</v>
          </cell>
          <cell r="AM1621">
            <v>1</v>
          </cell>
        </row>
        <row r="1622">
          <cell r="E1622">
            <v>5</v>
          </cell>
          <cell r="AM1622">
            <v>1</v>
          </cell>
        </row>
        <row r="1623">
          <cell r="E1623">
            <v>5</v>
          </cell>
          <cell r="AM1623">
            <v>1</v>
          </cell>
        </row>
        <row r="1624">
          <cell r="E1624">
            <v>5</v>
          </cell>
          <cell r="AM1624">
            <v>1</v>
          </cell>
        </row>
        <row r="1625">
          <cell r="E1625">
            <v>5</v>
          </cell>
          <cell r="AM1625">
            <v>1</v>
          </cell>
        </row>
        <row r="1626">
          <cell r="E1626">
            <v>5</v>
          </cell>
          <cell r="AM1626">
            <v>1</v>
          </cell>
        </row>
        <row r="1627">
          <cell r="E1627">
            <v>5</v>
          </cell>
          <cell r="AM1627">
            <v>1</v>
          </cell>
        </row>
        <row r="1628">
          <cell r="E1628">
            <v>5</v>
          </cell>
          <cell r="AM1628">
            <v>1</v>
          </cell>
        </row>
        <row r="1629">
          <cell r="E1629">
            <v>5</v>
          </cell>
          <cell r="AM1629">
            <v>1</v>
          </cell>
        </row>
        <row r="1630">
          <cell r="E1630">
            <v>5</v>
          </cell>
          <cell r="AM1630">
            <v>1</v>
          </cell>
        </row>
        <row r="1631">
          <cell r="E1631">
            <v>5</v>
          </cell>
          <cell r="AM1631">
            <v>1</v>
          </cell>
        </row>
        <row r="1632">
          <cell r="E1632">
            <v>5</v>
          </cell>
          <cell r="AM1632">
            <v>1</v>
          </cell>
        </row>
        <row r="1633">
          <cell r="E1633">
            <v>5</v>
          </cell>
          <cell r="AM1633">
            <v>1</v>
          </cell>
        </row>
        <row r="1634">
          <cell r="E1634">
            <v>5</v>
          </cell>
          <cell r="AM1634">
            <v>1</v>
          </cell>
        </row>
        <row r="1635">
          <cell r="E1635">
            <v>5</v>
          </cell>
          <cell r="AM1635">
            <v>1</v>
          </cell>
        </row>
        <row r="1636">
          <cell r="E1636">
            <v>5</v>
          </cell>
          <cell r="AM1636">
            <v>1</v>
          </cell>
        </row>
        <row r="1637">
          <cell r="E1637">
            <v>5</v>
          </cell>
          <cell r="AM1637">
            <v>1</v>
          </cell>
        </row>
        <row r="1638">
          <cell r="E1638">
            <v>5</v>
          </cell>
          <cell r="AM1638">
            <v>1</v>
          </cell>
        </row>
        <row r="1639">
          <cell r="E1639">
            <v>5</v>
          </cell>
          <cell r="AM1639">
            <v>1</v>
          </cell>
        </row>
        <row r="1640">
          <cell r="E1640">
            <v>5</v>
          </cell>
          <cell r="AM1640">
            <v>1</v>
          </cell>
        </row>
        <row r="1641">
          <cell r="E1641">
            <v>5</v>
          </cell>
          <cell r="AM1641">
            <v>1</v>
          </cell>
        </row>
        <row r="1642">
          <cell r="E1642">
            <v>5</v>
          </cell>
          <cell r="AM1642">
            <v>1</v>
          </cell>
        </row>
        <row r="1643">
          <cell r="E1643">
            <v>5</v>
          </cell>
          <cell r="AM1643">
            <v>1</v>
          </cell>
        </row>
        <row r="1644">
          <cell r="E1644">
            <v>5</v>
          </cell>
          <cell r="AM1644">
            <v>1</v>
          </cell>
        </row>
        <row r="1645">
          <cell r="E1645">
            <v>5</v>
          </cell>
          <cell r="AM1645">
            <v>1</v>
          </cell>
        </row>
        <row r="1646">
          <cell r="E1646">
            <v>5</v>
          </cell>
          <cell r="AM1646">
            <v>1</v>
          </cell>
        </row>
        <row r="1647">
          <cell r="E1647">
            <v>5</v>
          </cell>
          <cell r="AM1647">
            <v>1</v>
          </cell>
        </row>
        <row r="1648">
          <cell r="E1648">
            <v>5</v>
          </cell>
          <cell r="AM1648">
            <v>1</v>
          </cell>
        </row>
        <row r="1649">
          <cell r="E1649">
            <v>5</v>
          </cell>
          <cell r="AM1649">
            <v>1</v>
          </cell>
        </row>
        <row r="1650">
          <cell r="E1650">
            <v>5</v>
          </cell>
          <cell r="AM1650">
            <v>1</v>
          </cell>
        </row>
        <row r="1651">
          <cell r="E1651">
            <v>5</v>
          </cell>
          <cell r="AM1651">
            <v>1</v>
          </cell>
        </row>
        <row r="1652">
          <cell r="E1652">
            <v>5</v>
          </cell>
          <cell r="AM1652">
            <v>1</v>
          </cell>
        </row>
        <row r="1653">
          <cell r="E1653">
            <v>5</v>
          </cell>
          <cell r="AM1653">
            <v>1</v>
          </cell>
        </row>
        <row r="1654">
          <cell r="E1654">
            <v>5</v>
          </cell>
          <cell r="AM1654">
            <v>1</v>
          </cell>
        </row>
        <row r="1655">
          <cell r="E1655">
            <v>5</v>
          </cell>
          <cell r="AM1655">
            <v>1</v>
          </cell>
        </row>
        <row r="1656">
          <cell r="E1656">
            <v>5</v>
          </cell>
          <cell r="AM1656">
            <v>1</v>
          </cell>
        </row>
        <row r="1657">
          <cell r="E1657">
            <v>5</v>
          </cell>
          <cell r="AM1657">
            <v>1</v>
          </cell>
        </row>
        <row r="1658">
          <cell r="E1658">
            <v>5</v>
          </cell>
          <cell r="AM1658">
            <v>1</v>
          </cell>
        </row>
        <row r="1659">
          <cell r="E1659">
            <v>5</v>
          </cell>
          <cell r="AM1659">
            <v>1</v>
          </cell>
        </row>
        <row r="1660">
          <cell r="E1660">
            <v>5</v>
          </cell>
          <cell r="AM1660">
            <v>1</v>
          </cell>
        </row>
        <row r="1661">
          <cell r="E1661">
            <v>5</v>
          </cell>
          <cell r="AM1661">
            <v>1</v>
          </cell>
        </row>
        <row r="1662">
          <cell r="E1662">
            <v>5</v>
          </cell>
          <cell r="AM1662">
            <v>1</v>
          </cell>
        </row>
        <row r="1663">
          <cell r="E1663">
            <v>5</v>
          </cell>
          <cell r="AM1663">
            <v>1</v>
          </cell>
        </row>
        <row r="1664">
          <cell r="E1664">
            <v>5</v>
          </cell>
          <cell r="AM1664">
            <v>1</v>
          </cell>
        </row>
        <row r="1665">
          <cell r="E1665">
            <v>5</v>
          </cell>
          <cell r="AM1665">
            <v>1</v>
          </cell>
        </row>
        <row r="1666">
          <cell r="E1666">
            <v>5</v>
          </cell>
          <cell r="AM1666">
            <v>1</v>
          </cell>
        </row>
        <row r="1667">
          <cell r="E1667">
            <v>5</v>
          </cell>
          <cell r="AM1667">
            <v>1</v>
          </cell>
        </row>
        <row r="1668">
          <cell r="E1668">
            <v>5</v>
          </cell>
          <cell r="AM1668">
            <v>1</v>
          </cell>
        </row>
        <row r="1669">
          <cell r="E1669">
            <v>5</v>
          </cell>
          <cell r="AM1669">
            <v>1</v>
          </cell>
        </row>
        <row r="1670">
          <cell r="E1670">
            <v>5</v>
          </cell>
          <cell r="AM1670">
            <v>1</v>
          </cell>
        </row>
        <row r="1671">
          <cell r="E1671">
            <v>5</v>
          </cell>
          <cell r="AM1671">
            <v>1</v>
          </cell>
        </row>
        <row r="1672">
          <cell r="E1672">
            <v>5</v>
          </cell>
          <cell r="AM1672">
            <v>1</v>
          </cell>
        </row>
        <row r="1673">
          <cell r="E1673">
            <v>5</v>
          </cell>
          <cell r="AM1673">
            <v>1</v>
          </cell>
        </row>
        <row r="1674">
          <cell r="E1674">
            <v>5</v>
          </cell>
          <cell r="AM1674">
            <v>1</v>
          </cell>
        </row>
        <row r="1675">
          <cell r="E1675">
            <v>5</v>
          </cell>
          <cell r="AM1675">
            <v>1</v>
          </cell>
        </row>
        <row r="1676">
          <cell r="E1676">
            <v>5</v>
          </cell>
          <cell r="AM1676">
            <v>1</v>
          </cell>
        </row>
        <row r="1677">
          <cell r="E1677">
            <v>5</v>
          </cell>
          <cell r="AM1677">
            <v>1</v>
          </cell>
        </row>
        <row r="1678">
          <cell r="E1678">
            <v>5</v>
          </cell>
          <cell r="AM1678">
            <v>1</v>
          </cell>
        </row>
        <row r="1679">
          <cell r="E1679">
            <v>5</v>
          </cell>
          <cell r="AM1679">
            <v>1</v>
          </cell>
        </row>
        <row r="1680">
          <cell r="E1680">
            <v>5</v>
          </cell>
          <cell r="AM1680">
            <v>1</v>
          </cell>
        </row>
        <row r="1681">
          <cell r="E1681">
            <v>5</v>
          </cell>
          <cell r="AM1681">
            <v>1</v>
          </cell>
        </row>
        <row r="1682">
          <cell r="E1682">
            <v>5</v>
          </cell>
          <cell r="AM1682">
            <v>1</v>
          </cell>
        </row>
        <row r="1683">
          <cell r="E1683">
            <v>5</v>
          </cell>
          <cell r="AM1683">
            <v>1</v>
          </cell>
        </row>
        <row r="1684">
          <cell r="E1684">
            <v>5</v>
          </cell>
          <cell r="AM1684">
            <v>1</v>
          </cell>
        </row>
        <row r="1685">
          <cell r="E1685">
            <v>5</v>
          </cell>
          <cell r="AM1685">
            <v>1</v>
          </cell>
        </row>
        <row r="1686">
          <cell r="E1686">
            <v>5</v>
          </cell>
          <cell r="AM1686">
            <v>1</v>
          </cell>
        </row>
        <row r="1687">
          <cell r="E1687">
            <v>5</v>
          </cell>
          <cell r="AM1687">
            <v>1</v>
          </cell>
        </row>
        <row r="1688">
          <cell r="E1688">
            <v>5</v>
          </cell>
          <cell r="AM1688">
            <v>1</v>
          </cell>
        </row>
        <row r="1689">
          <cell r="E1689">
            <v>5</v>
          </cell>
          <cell r="AM1689">
            <v>1</v>
          </cell>
        </row>
        <row r="1690">
          <cell r="E1690">
            <v>5</v>
          </cell>
          <cell r="AM1690">
            <v>1</v>
          </cell>
        </row>
        <row r="1691">
          <cell r="E1691">
            <v>5</v>
          </cell>
          <cell r="AM1691">
            <v>1</v>
          </cell>
        </row>
        <row r="1692">
          <cell r="E1692">
            <v>5</v>
          </cell>
          <cell r="AM1692">
            <v>1</v>
          </cell>
        </row>
        <row r="1693">
          <cell r="E1693">
            <v>5</v>
          </cell>
          <cell r="AM1693">
            <v>1</v>
          </cell>
        </row>
        <row r="1694">
          <cell r="E1694">
            <v>5</v>
          </cell>
          <cell r="AM1694">
            <v>1</v>
          </cell>
        </row>
        <row r="1695">
          <cell r="E1695">
            <v>5</v>
          </cell>
          <cell r="AM1695">
            <v>1</v>
          </cell>
        </row>
        <row r="1696">
          <cell r="E1696">
            <v>5</v>
          </cell>
          <cell r="AM1696">
            <v>1</v>
          </cell>
        </row>
        <row r="1697">
          <cell r="E1697">
            <v>5</v>
          </cell>
          <cell r="AM1697">
            <v>1</v>
          </cell>
        </row>
        <row r="1698">
          <cell r="E1698">
            <v>5</v>
          </cell>
          <cell r="AM1698">
            <v>1</v>
          </cell>
        </row>
        <row r="1699">
          <cell r="E1699">
            <v>5</v>
          </cell>
          <cell r="AM1699">
            <v>1</v>
          </cell>
        </row>
        <row r="1700">
          <cell r="E1700">
            <v>5</v>
          </cell>
          <cell r="AM1700">
            <v>1</v>
          </cell>
        </row>
        <row r="1701">
          <cell r="E1701">
            <v>5</v>
          </cell>
          <cell r="AM1701">
            <v>1</v>
          </cell>
        </row>
        <row r="1702">
          <cell r="E1702">
            <v>5</v>
          </cell>
          <cell r="AM1702">
            <v>1</v>
          </cell>
        </row>
        <row r="1703">
          <cell r="E1703">
            <v>5</v>
          </cell>
          <cell r="AM1703">
            <v>1</v>
          </cell>
        </row>
        <row r="1704">
          <cell r="E1704">
            <v>5</v>
          </cell>
          <cell r="AM1704">
            <v>1</v>
          </cell>
        </row>
        <row r="1705">
          <cell r="E1705">
            <v>5</v>
          </cell>
          <cell r="AM1705">
            <v>1</v>
          </cell>
        </row>
        <row r="1706">
          <cell r="E1706">
            <v>5</v>
          </cell>
          <cell r="AM1706">
            <v>1</v>
          </cell>
        </row>
        <row r="1707">
          <cell r="E1707">
            <v>5</v>
          </cell>
          <cell r="AM1707">
            <v>1</v>
          </cell>
        </row>
        <row r="1708">
          <cell r="E1708">
            <v>5</v>
          </cell>
          <cell r="AM1708">
            <v>1</v>
          </cell>
        </row>
        <row r="1709">
          <cell r="E1709">
            <v>5</v>
          </cell>
          <cell r="AM1709">
            <v>1</v>
          </cell>
        </row>
        <row r="1710">
          <cell r="E1710">
            <v>5</v>
          </cell>
          <cell r="AM1710">
            <v>1</v>
          </cell>
        </row>
        <row r="1711">
          <cell r="E1711">
            <v>5</v>
          </cell>
          <cell r="AM1711">
            <v>1</v>
          </cell>
        </row>
        <row r="1712">
          <cell r="E1712">
            <v>5</v>
          </cell>
          <cell r="AM1712">
            <v>1</v>
          </cell>
        </row>
        <row r="1713">
          <cell r="E1713">
            <v>5</v>
          </cell>
          <cell r="AM1713">
            <v>1</v>
          </cell>
        </row>
        <row r="1714">
          <cell r="E1714">
            <v>5</v>
          </cell>
          <cell r="AM1714">
            <v>1</v>
          </cell>
        </row>
        <row r="1715">
          <cell r="E1715">
            <v>5</v>
          </cell>
          <cell r="AM1715">
            <v>1</v>
          </cell>
        </row>
        <row r="1716">
          <cell r="E1716">
            <v>5</v>
          </cell>
          <cell r="AM1716">
            <v>1</v>
          </cell>
        </row>
        <row r="1717">
          <cell r="E1717">
            <v>5</v>
          </cell>
          <cell r="AM1717">
            <v>1</v>
          </cell>
        </row>
        <row r="1718">
          <cell r="E1718">
            <v>5</v>
          </cell>
          <cell r="AM1718">
            <v>1</v>
          </cell>
        </row>
        <row r="1719">
          <cell r="E1719">
            <v>5</v>
          </cell>
          <cell r="AM1719">
            <v>1</v>
          </cell>
        </row>
        <row r="1720">
          <cell r="E1720">
            <v>5</v>
          </cell>
          <cell r="AM1720">
            <v>1</v>
          </cell>
        </row>
        <row r="1721">
          <cell r="E1721">
            <v>5</v>
          </cell>
          <cell r="AM1721">
            <v>1</v>
          </cell>
        </row>
        <row r="1722">
          <cell r="E1722">
            <v>5</v>
          </cell>
          <cell r="AM1722">
            <v>1</v>
          </cell>
        </row>
        <row r="1723">
          <cell r="E1723">
            <v>5</v>
          </cell>
          <cell r="AM1723">
            <v>1</v>
          </cell>
        </row>
        <row r="1724">
          <cell r="E1724">
            <v>5</v>
          </cell>
          <cell r="AM1724">
            <v>1</v>
          </cell>
        </row>
        <row r="1725">
          <cell r="E1725">
            <v>5</v>
          </cell>
          <cell r="AM1725">
            <v>1</v>
          </cell>
        </row>
        <row r="1726">
          <cell r="E1726">
            <v>5</v>
          </cell>
          <cell r="AM1726">
            <v>1</v>
          </cell>
        </row>
        <row r="1727">
          <cell r="E1727">
            <v>5</v>
          </cell>
          <cell r="AM1727">
            <v>1</v>
          </cell>
        </row>
        <row r="1728">
          <cell r="E1728">
            <v>5</v>
          </cell>
          <cell r="AM1728">
            <v>1</v>
          </cell>
        </row>
        <row r="1729">
          <cell r="E1729">
            <v>5</v>
          </cell>
          <cell r="AM1729">
            <v>1</v>
          </cell>
        </row>
        <row r="1730">
          <cell r="E1730">
            <v>5</v>
          </cell>
          <cell r="AM1730">
            <v>1</v>
          </cell>
        </row>
        <row r="1731">
          <cell r="E1731">
            <v>5</v>
          </cell>
          <cell r="AM1731">
            <v>1</v>
          </cell>
        </row>
        <row r="1732">
          <cell r="E1732">
            <v>5</v>
          </cell>
          <cell r="AM1732">
            <v>1</v>
          </cell>
        </row>
        <row r="1733">
          <cell r="E1733">
            <v>5</v>
          </cell>
          <cell r="AM1733">
            <v>1</v>
          </cell>
        </row>
        <row r="1734">
          <cell r="E1734">
            <v>5</v>
          </cell>
          <cell r="AM1734">
            <v>1</v>
          </cell>
        </row>
        <row r="1735">
          <cell r="E1735">
            <v>5</v>
          </cell>
          <cell r="AM1735">
            <v>1</v>
          </cell>
        </row>
        <row r="1736">
          <cell r="E1736">
            <v>5</v>
          </cell>
          <cell r="AM1736">
            <v>1</v>
          </cell>
        </row>
        <row r="1737">
          <cell r="E1737">
            <v>5</v>
          </cell>
          <cell r="AM1737">
            <v>1</v>
          </cell>
        </row>
        <row r="1738">
          <cell r="E1738">
            <v>5</v>
          </cell>
          <cell r="AM1738">
            <v>1</v>
          </cell>
        </row>
        <row r="1739">
          <cell r="E1739">
            <v>5</v>
          </cell>
          <cell r="AM1739">
            <v>1</v>
          </cell>
        </row>
        <row r="1740">
          <cell r="E1740">
            <v>5</v>
          </cell>
          <cell r="AM1740">
            <v>1</v>
          </cell>
        </row>
        <row r="1741">
          <cell r="E1741">
            <v>5</v>
          </cell>
          <cell r="AM1741">
            <v>1</v>
          </cell>
        </row>
        <row r="1742">
          <cell r="E1742">
            <v>5</v>
          </cell>
          <cell r="AM1742">
            <v>1</v>
          </cell>
        </row>
        <row r="1743">
          <cell r="E1743">
            <v>5</v>
          </cell>
          <cell r="AM1743">
            <v>1</v>
          </cell>
        </row>
        <row r="1744">
          <cell r="E1744">
            <v>5</v>
          </cell>
          <cell r="AM1744">
            <v>1</v>
          </cell>
        </row>
        <row r="1745">
          <cell r="E1745">
            <v>5</v>
          </cell>
          <cell r="AM1745">
            <v>1</v>
          </cell>
        </row>
        <row r="1746">
          <cell r="E1746">
            <v>5</v>
          </cell>
          <cell r="AM1746">
            <v>1</v>
          </cell>
        </row>
        <row r="1747">
          <cell r="E1747">
            <v>5</v>
          </cell>
          <cell r="AM1747">
            <v>1</v>
          </cell>
        </row>
        <row r="1748">
          <cell r="E1748">
            <v>5</v>
          </cell>
          <cell r="AM1748">
            <v>1</v>
          </cell>
        </row>
        <row r="1749">
          <cell r="E1749">
            <v>5</v>
          </cell>
          <cell r="AM1749">
            <v>1</v>
          </cell>
        </row>
        <row r="1750">
          <cell r="E1750">
            <v>5</v>
          </cell>
          <cell r="AM1750">
            <v>1</v>
          </cell>
        </row>
        <row r="1751">
          <cell r="E1751">
            <v>5</v>
          </cell>
          <cell r="AM1751">
            <v>1</v>
          </cell>
        </row>
        <row r="1752">
          <cell r="E1752">
            <v>5</v>
          </cell>
          <cell r="AM1752">
            <v>1</v>
          </cell>
        </row>
        <row r="1753">
          <cell r="E1753">
            <v>5</v>
          </cell>
          <cell r="AM1753">
            <v>1</v>
          </cell>
        </row>
        <row r="1754">
          <cell r="E1754">
            <v>5</v>
          </cell>
          <cell r="AM1754">
            <v>1</v>
          </cell>
        </row>
        <row r="1755">
          <cell r="E1755">
            <v>5</v>
          </cell>
          <cell r="AM1755">
            <v>1</v>
          </cell>
        </row>
        <row r="1756">
          <cell r="E1756">
            <v>5</v>
          </cell>
          <cell r="AM1756">
            <v>1</v>
          </cell>
        </row>
        <row r="1757">
          <cell r="E1757">
            <v>5</v>
          </cell>
          <cell r="AM1757">
            <v>1</v>
          </cell>
        </row>
        <row r="1758">
          <cell r="E1758">
            <v>5</v>
          </cell>
          <cell r="AM1758">
            <v>1</v>
          </cell>
        </row>
        <row r="1759">
          <cell r="E1759">
            <v>5</v>
          </cell>
          <cell r="AM1759">
            <v>1</v>
          </cell>
        </row>
        <row r="1760">
          <cell r="E1760">
            <v>5</v>
          </cell>
          <cell r="AM1760">
            <v>1</v>
          </cell>
        </row>
        <row r="1761">
          <cell r="E1761">
            <v>5</v>
          </cell>
          <cell r="AM1761">
            <v>1</v>
          </cell>
        </row>
        <row r="1762">
          <cell r="E1762">
            <v>5</v>
          </cell>
          <cell r="AM1762">
            <v>1</v>
          </cell>
        </row>
        <row r="1763">
          <cell r="E1763">
            <v>5</v>
          </cell>
          <cell r="AM1763">
            <v>1</v>
          </cell>
        </row>
        <row r="1764">
          <cell r="E1764">
            <v>5</v>
          </cell>
          <cell r="AM1764">
            <v>1</v>
          </cell>
        </row>
        <row r="1765">
          <cell r="E1765">
            <v>5</v>
          </cell>
          <cell r="AM1765">
            <v>1</v>
          </cell>
        </row>
        <row r="1766">
          <cell r="E1766">
            <v>5</v>
          </cell>
          <cell r="AM1766">
            <v>1</v>
          </cell>
        </row>
        <row r="1767">
          <cell r="E1767">
            <v>5</v>
          </cell>
          <cell r="AM1767">
            <v>1</v>
          </cell>
        </row>
        <row r="1768">
          <cell r="E1768">
            <v>5</v>
          </cell>
          <cell r="AM1768">
            <v>1</v>
          </cell>
        </row>
        <row r="1769">
          <cell r="E1769">
            <v>5</v>
          </cell>
          <cell r="AM1769">
            <v>1</v>
          </cell>
        </row>
        <row r="1770">
          <cell r="E1770">
            <v>5</v>
          </cell>
          <cell r="AM1770">
            <v>1</v>
          </cell>
        </row>
        <row r="1771">
          <cell r="E1771">
            <v>5</v>
          </cell>
          <cell r="AM1771">
            <v>1</v>
          </cell>
        </row>
        <row r="1772">
          <cell r="E1772">
            <v>5</v>
          </cell>
          <cell r="AM1772">
            <v>1</v>
          </cell>
        </row>
        <row r="1773">
          <cell r="E1773">
            <v>5</v>
          </cell>
          <cell r="AM1773">
            <v>1</v>
          </cell>
        </row>
        <row r="1774">
          <cell r="E1774">
            <v>5</v>
          </cell>
          <cell r="AM1774">
            <v>1</v>
          </cell>
        </row>
        <row r="1775">
          <cell r="E1775">
            <v>5</v>
          </cell>
          <cell r="AM1775">
            <v>1</v>
          </cell>
        </row>
        <row r="1776">
          <cell r="E1776">
            <v>5</v>
          </cell>
          <cell r="AM1776">
            <v>1</v>
          </cell>
        </row>
        <row r="1777">
          <cell r="E1777">
            <v>5</v>
          </cell>
          <cell r="AM1777">
            <v>1</v>
          </cell>
        </row>
        <row r="1778">
          <cell r="E1778">
            <v>5</v>
          </cell>
          <cell r="AM1778">
            <v>1</v>
          </cell>
        </row>
        <row r="1779">
          <cell r="E1779">
            <v>5</v>
          </cell>
          <cell r="AM1779">
            <v>1</v>
          </cell>
        </row>
        <row r="1780">
          <cell r="E1780">
            <v>5</v>
          </cell>
          <cell r="AM1780">
            <v>1</v>
          </cell>
        </row>
        <row r="1781">
          <cell r="E1781">
            <v>5</v>
          </cell>
          <cell r="AM1781">
            <v>1</v>
          </cell>
        </row>
        <row r="1782">
          <cell r="E1782">
            <v>5</v>
          </cell>
          <cell r="AM1782">
            <v>1</v>
          </cell>
        </row>
        <row r="1783">
          <cell r="E1783">
            <v>5</v>
          </cell>
          <cell r="AM1783">
            <v>1</v>
          </cell>
        </row>
        <row r="1784">
          <cell r="E1784">
            <v>5</v>
          </cell>
          <cell r="AM1784">
            <v>1</v>
          </cell>
        </row>
        <row r="1785">
          <cell r="E1785">
            <v>5</v>
          </cell>
          <cell r="AM1785">
            <v>1</v>
          </cell>
        </row>
        <row r="1786">
          <cell r="E1786">
            <v>5</v>
          </cell>
          <cell r="AM1786">
            <v>1</v>
          </cell>
        </row>
        <row r="1787">
          <cell r="E1787">
            <v>5</v>
          </cell>
          <cell r="AM1787">
            <v>1</v>
          </cell>
        </row>
        <row r="1788">
          <cell r="E1788">
            <v>5</v>
          </cell>
          <cell r="AM1788">
            <v>1</v>
          </cell>
        </row>
        <row r="1789">
          <cell r="E1789">
            <v>5</v>
          </cell>
          <cell r="AM1789">
            <v>1</v>
          </cell>
        </row>
        <row r="1790">
          <cell r="E1790">
            <v>5</v>
          </cell>
          <cell r="AM1790">
            <v>1</v>
          </cell>
        </row>
        <row r="1791">
          <cell r="E1791">
            <v>5</v>
          </cell>
          <cell r="AM1791">
            <v>1</v>
          </cell>
        </row>
        <row r="1792">
          <cell r="E1792">
            <v>5</v>
          </cell>
          <cell r="AM1792">
            <v>1</v>
          </cell>
        </row>
        <row r="1793">
          <cell r="E1793">
            <v>5</v>
          </cell>
          <cell r="AM1793">
            <v>1</v>
          </cell>
        </row>
        <row r="1794">
          <cell r="E1794">
            <v>5</v>
          </cell>
          <cell r="AM1794">
            <v>1</v>
          </cell>
        </row>
        <row r="1795">
          <cell r="E1795">
            <v>5</v>
          </cell>
          <cell r="AM1795">
            <v>1</v>
          </cell>
        </row>
        <row r="1796">
          <cell r="E1796">
            <v>5</v>
          </cell>
          <cell r="AM1796">
            <v>1</v>
          </cell>
        </row>
        <row r="1797">
          <cell r="E1797">
            <v>5</v>
          </cell>
          <cell r="AM1797">
            <v>1</v>
          </cell>
        </row>
        <row r="1798">
          <cell r="E1798">
            <v>5</v>
          </cell>
          <cell r="AM1798">
            <v>1</v>
          </cell>
        </row>
        <row r="1799">
          <cell r="E1799">
            <v>5</v>
          </cell>
          <cell r="AM1799">
            <v>1</v>
          </cell>
        </row>
        <row r="1800">
          <cell r="E1800">
            <v>5</v>
          </cell>
          <cell r="AM1800">
            <v>1</v>
          </cell>
        </row>
        <row r="1801">
          <cell r="E1801">
            <v>5</v>
          </cell>
          <cell r="AM1801">
            <v>1</v>
          </cell>
        </row>
        <row r="1802">
          <cell r="E1802">
            <v>5</v>
          </cell>
          <cell r="AM1802">
            <v>1</v>
          </cell>
        </row>
        <row r="1803">
          <cell r="E1803">
            <v>5</v>
          </cell>
          <cell r="AM1803">
            <v>1</v>
          </cell>
        </row>
        <row r="1804">
          <cell r="E1804">
            <v>5</v>
          </cell>
          <cell r="AM1804">
            <v>1</v>
          </cell>
        </row>
        <row r="1805">
          <cell r="E1805">
            <v>5</v>
          </cell>
          <cell r="AM1805">
            <v>1</v>
          </cell>
        </row>
        <row r="1806">
          <cell r="E1806">
            <v>5</v>
          </cell>
          <cell r="AM1806">
            <v>1</v>
          </cell>
        </row>
        <row r="1807">
          <cell r="E1807">
            <v>5</v>
          </cell>
          <cell r="AM1807">
            <v>1</v>
          </cell>
        </row>
        <row r="1808">
          <cell r="E1808">
            <v>5</v>
          </cell>
          <cell r="AM1808">
            <v>1</v>
          </cell>
        </row>
        <row r="1809">
          <cell r="E1809">
            <v>5</v>
          </cell>
          <cell r="AM1809">
            <v>1</v>
          </cell>
        </row>
        <row r="1810">
          <cell r="E1810">
            <v>5</v>
          </cell>
          <cell r="AM1810">
            <v>1</v>
          </cell>
        </row>
        <row r="1811">
          <cell r="E1811">
            <v>5</v>
          </cell>
          <cell r="AM1811">
            <v>1</v>
          </cell>
        </row>
        <row r="1812">
          <cell r="E1812">
            <v>5</v>
          </cell>
          <cell r="AM1812">
            <v>1</v>
          </cell>
        </row>
        <row r="1813">
          <cell r="E1813">
            <v>5</v>
          </cell>
          <cell r="AM1813">
            <v>1</v>
          </cell>
        </row>
        <row r="1814">
          <cell r="E1814">
            <v>5</v>
          </cell>
          <cell r="AM1814">
            <v>1</v>
          </cell>
        </row>
        <row r="1815">
          <cell r="E1815">
            <v>5</v>
          </cell>
          <cell r="AM1815">
            <v>1</v>
          </cell>
        </row>
        <row r="1816">
          <cell r="E1816">
            <v>5</v>
          </cell>
          <cell r="AM1816">
            <v>1</v>
          </cell>
        </row>
        <row r="1817">
          <cell r="E1817">
            <v>5</v>
          </cell>
          <cell r="AM1817">
            <v>1</v>
          </cell>
        </row>
        <row r="1818">
          <cell r="E1818">
            <v>5</v>
          </cell>
          <cell r="AM1818">
            <v>1</v>
          </cell>
        </row>
        <row r="1819">
          <cell r="E1819">
            <v>5</v>
          </cell>
          <cell r="AM1819">
            <v>1</v>
          </cell>
        </row>
        <row r="1820">
          <cell r="E1820">
            <v>5</v>
          </cell>
          <cell r="AM1820">
            <v>1</v>
          </cell>
        </row>
        <row r="1821">
          <cell r="E1821">
            <v>5</v>
          </cell>
          <cell r="AM1821">
            <v>1</v>
          </cell>
        </row>
        <row r="1822">
          <cell r="E1822">
            <v>5</v>
          </cell>
          <cell r="AM1822">
            <v>1</v>
          </cell>
        </row>
        <row r="1823">
          <cell r="E1823">
            <v>5</v>
          </cell>
          <cell r="AM1823">
            <v>1</v>
          </cell>
        </row>
        <row r="1824">
          <cell r="E1824">
            <v>5</v>
          </cell>
          <cell r="AM1824">
            <v>1</v>
          </cell>
        </row>
        <row r="1825">
          <cell r="E1825">
            <v>5</v>
          </cell>
          <cell r="AM1825">
            <v>1</v>
          </cell>
        </row>
        <row r="1826">
          <cell r="E1826">
            <v>5</v>
          </cell>
          <cell r="AM1826">
            <v>1</v>
          </cell>
        </row>
        <row r="1827">
          <cell r="E1827">
            <v>5</v>
          </cell>
          <cell r="AM1827">
            <v>1</v>
          </cell>
        </row>
        <row r="1828">
          <cell r="E1828">
            <v>5</v>
          </cell>
          <cell r="AM1828">
            <v>1</v>
          </cell>
        </row>
        <row r="1829">
          <cell r="E1829">
            <v>5</v>
          </cell>
          <cell r="AM1829">
            <v>1</v>
          </cell>
        </row>
        <row r="1830">
          <cell r="E1830">
            <v>5</v>
          </cell>
          <cell r="AM1830">
            <v>1</v>
          </cell>
        </row>
        <row r="1831">
          <cell r="E1831">
            <v>5</v>
          </cell>
          <cell r="AM1831">
            <v>1</v>
          </cell>
        </row>
        <row r="1832">
          <cell r="E1832">
            <v>5</v>
          </cell>
          <cell r="AM1832">
            <v>1</v>
          </cell>
        </row>
        <row r="1833">
          <cell r="E1833">
            <v>5</v>
          </cell>
          <cell r="AM1833">
            <v>1</v>
          </cell>
        </row>
        <row r="1834">
          <cell r="E1834">
            <v>5</v>
          </cell>
          <cell r="AM1834">
            <v>1</v>
          </cell>
        </row>
        <row r="1835">
          <cell r="E1835">
            <v>5</v>
          </cell>
          <cell r="AM1835">
            <v>1</v>
          </cell>
        </row>
        <row r="1836">
          <cell r="E1836">
            <v>5</v>
          </cell>
          <cell r="AM1836">
            <v>1</v>
          </cell>
        </row>
        <row r="1837">
          <cell r="E1837">
            <v>5</v>
          </cell>
          <cell r="AM1837">
            <v>1</v>
          </cell>
        </row>
        <row r="1838">
          <cell r="E1838">
            <v>5</v>
          </cell>
          <cell r="AM1838">
            <v>1</v>
          </cell>
        </row>
        <row r="1839">
          <cell r="E1839">
            <v>5</v>
          </cell>
          <cell r="AM1839">
            <v>1</v>
          </cell>
        </row>
        <row r="1840">
          <cell r="E1840">
            <v>5</v>
          </cell>
          <cell r="AM1840">
            <v>1</v>
          </cell>
        </row>
        <row r="1841">
          <cell r="E1841">
            <v>5</v>
          </cell>
          <cell r="AM1841">
            <v>1</v>
          </cell>
        </row>
        <row r="1842">
          <cell r="E1842">
            <v>5</v>
          </cell>
          <cell r="AM1842">
            <v>1</v>
          </cell>
        </row>
        <row r="1843">
          <cell r="E1843">
            <v>5</v>
          </cell>
          <cell r="AM1843">
            <v>1</v>
          </cell>
        </row>
        <row r="1844">
          <cell r="E1844">
            <v>5</v>
          </cell>
          <cell r="AM1844">
            <v>1</v>
          </cell>
        </row>
        <row r="1845">
          <cell r="E1845">
            <v>5</v>
          </cell>
          <cell r="AM1845">
            <v>1</v>
          </cell>
        </row>
        <row r="1846">
          <cell r="E1846">
            <v>5</v>
          </cell>
          <cell r="AM1846">
            <v>1</v>
          </cell>
        </row>
        <row r="1847">
          <cell r="E1847">
            <v>5</v>
          </cell>
          <cell r="AM1847">
            <v>1</v>
          </cell>
        </row>
        <row r="1848">
          <cell r="E1848">
            <v>5</v>
          </cell>
          <cell r="AM1848">
            <v>1</v>
          </cell>
        </row>
        <row r="1849">
          <cell r="E1849">
            <v>5</v>
          </cell>
          <cell r="AM1849">
            <v>1</v>
          </cell>
        </row>
        <row r="1850">
          <cell r="E1850">
            <v>5</v>
          </cell>
          <cell r="AM1850">
            <v>1</v>
          </cell>
        </row>
        <row r="1851">
          <cell r="E1851">
            <v>5</v>
          </cell>
          <cell r="AM1851">
            <v>1</v>
          </cell>
        </row>
        <row r="1852">
          <cell r="E1852">
            <v>5</v>
          </cell>
          <cell r="AM1852">
            <v>1</v>
          </cell>
        </row>
        <row r="1853">
          <cell r="E1853">
            <v>5</v>
          </cell>
          <cell r="AM1853">
            <v>1</v>
          </cell>
        </row>
        <row r="1854">
          <cell r="E1854">
            <v>5</v>
          </cell>
          <cell r="AM1854">
            <v>1</v>
          </cell>
        </row>
        <row r="1855">
          <cell r="E1855">
            <v>5</v>
          </cell>
          <cell r="AM1855">
            <v>1</v>
          </cell>
        </row>
        <row r="1856">
          <cell r="E1856">
            <v>5</v>
          </cell>
          <cell r="AM1856">
            <v>1</v>
          </cell>
        </row>
        <row r="1857">
          <cell r="E1857">
            <v>5</v>
          </cell>
          <cell r="AM1857">
            <v>1</v>
          </cell>
        </row>
        <row r="1858">
          <cell r="E1858">
            <v>5</v>
          </cell>
          <cell r="AM1858">
            <v>1</v>
          </cell>
        </row>
        <row r="1859">
          <cell r="E1859">
            <v>5</v>
          </cell>
          <cell r="AM1859">
            <v>1</v>
          </cell>
        </row>
        <row r="1860">
          <cell r="E1860">
            <v>5</v>
          </cell>
          <cell r="AM1860">
            <v>1</v>
          </cell>
        </row>
        <row r="1861">
          <cell r="E1861">
            <v>5</v>
          </cell>
          <cell r="AM1861">
            <v>1</v>
          </cell>
        </row>
        <row r="1862">
          <cell r="E1862">
            <v>5</v>
          </cell>
          <cell r="AM1862">
            <v>1</v>
          </cell>
        </row>
        <row r="1863">
          <cell r="E1863">
            <v>5</v>
          </cell>
          <cell r="AM1863">
            <v>1</v>
          </cell>
        </row>
        <row r="1864">
          <cell r="E1864">
            <v>5</v>
          </cell>
          <cell r="AM1864">
            <v>1</v>
          </cell>
        </row>
        <row r="1865">
          <cell r="E1865">
            <v>5</v>
          </cell>
          <cell r="AM1865">
            <v>1</v>
          </cell>
        </row>
        <row r="1866">
          <cell r="E1866">
            <v>5</v>
          </cell>
          <cell r="AM1866">
            <v>1</v>
          </cell>
        </row>
        <row r="1867">
          <cell r="E1867">
            <v>5</v>
          </cell>
          <cell r="AM1867">
            <v>1</v>
          </cell>
        </row>
        <row r="1868">
          <cell r="E1868">
            <v>5</v>
          </cell>
          <cell r="AM1868">
            <v>1</v>
          </cell>
        </row>
        <row r="1869">
          <cell r="E1869">
            <v>5</v>
          </cell>
          <cell r="AM1869">
            <v>1</v>
          </cell>
        </row>
        <row r="1870">
          <cell r="E1870">
            <v>5</v>
          </cell>
          <cell r="AM1870">
            <v>1</v>
          </cell>
        </row>
        <row r="1871">
          <cell r="E1871">
            <v>5</v>
          </cell>
          <cell r="AM1871">
            <v>1</v>
          </cell>
        </row>
        <row r="1872">
          <cell r="E1872">
            <v>5</v>
          </cell>
          <cell r="AM1872">
            <v>1</v>
          </cell>
        </row>
        <row r="1873">
          <cell r="E1873">
            <v>5</v>
          </cell>
          <cell r="AM1873">
            <v>1</v>
          </cell>
        </row>
        <row r="1874">
          <cell r="E1874">
            <v>5</v>
          </cell>
          <cell r="AM1874">
            <v>1</v>
          </cell>
        </row>
        <row r="1875">
          <cell r="E1875">
            <v>5</v>
          </cell>
          <cell r="AM1875">
            <v>1</v>
          </cell>
        </row>
        <row r="1876">
          <cell r="E1876">
            <v>5</v>
          </cell>
          <cell r="AM1876">
            <v>1</v>
          </cell>
        </row>
        <row r="1877">
          <cell r="E1877">
            <v>5</v>
          </cell>
          <cell r="AM1877">
            <v>1</v>
          </cell>
        </row>
        <row r="1878">
          <cell r="E1878">
            <v>5</v>
          </cell>
          <cell r="AM1878">
            <v>1</v>
          </cell>
        </row>
        <row r="1879">
          <cell r="E1879">
            <v>5</v>
          </cell>
          <cell r="AM1879">
            <v>1</v>
          </cell>
        </row>
        <row r="1880">
          <cell r="E1880">
            <v>5</v>
          </cell>
          <cell r="AM1880">
            <v>1</v>
          </cell>
        </row>
        <row r="1881">
          <cell r="E1881">
            <v>5</v>
          </cell>
          <cell r="AM1881">
            <v>1</v>
          </cell>
        </row>
        <row r="1882">
          <cell r="E1882">
            <v>5</v>
          </cell>
          <cell r="AM1882">
            <v>1</v>
          </cell>
        </row>
        <row r="1883">
          <cell r="E1883">
            <v>5</v>
          </cell>
          <cell r="AM1883">
            <v>1</v>
          </cell>
        </row>
        <row r="1884">
          <cell r="E1884">
            <v>5</v>
          </cell>
          <cell r="AM1884">
            <v>1</v>
          </cell>
        </row>
        <row r="1885">
          <cell r="E1885">
            <v>5</v>
          </cell>
          <cell r="AM1885">
            <v>1</v>
          </cell>
        </row>
        <row r="1886">
          <cell r="E1886">
            <v>5</v>
          </cell>
          <cell r="AM1886">
            <v>1</v>
          </cell>
        </row>
        <row r="1887">
          <cell r="E1887">
            <v>5</v>
          </cell>
          <cell r="AM1887">
            <v>1</v>
          </cell>
        </row>
        <row r="1888">
          <cell r="E1888">
            <v>5</v>
          </cell>
          <cell r="AM1888">
            <v>1</v>
          </cell>
        </row>
        <row r="1889">
          <cell r="E1889">
            <v>5</v>
          </cell>
          <cell r="AM1889">
            <v>1</v>
          </cell>
        </row>
        <row r="1890">
          <cell r="E1890">
            <v>5</v>
          </cell>
          <cell r="AM1890">
            <v>1</v>
          </cell>
        </row>
        <row r="1891">
          <cell r="E1891">
            <v>5</v>
          </cell>
          <cell r="AM1891">
            <v>1</v>
          </cell>
        </row>
        <row r="1892">
          <cell r="E1892">
            <v>5</v>
          </cell>
          <cell r="AM1892">
            <v>1</v>
          </cell>
        </row>
        <row r="1893">
          <cell r="E1893">
            <v>5</v>
          </cell>
          <cell r="AM1893">
            <v>1</v>
          </cell>
        </row>
        <row r="1894">
          <cell r="E1894">
            <v>5</v>
          </cell>
          <cell r="AM1894">
            <v>1</v>
          </cell>
        </row>
        <row r="1895">
          <cell r="E1895">
            <v>5</v>
          </cell>
          <cell r="AM1895">
            <v>1</v>
          </cell>
        </row>
        <row r="1896">
          <cell r="E1896">
            <v>5</v>
          </cell>
          <cell r="AM1896">
            <v>1</v>
          </cell>
        </row>
        <row r="1897">
          <cell r="E1897">
            <v>5</v>
          </cell>
          <cell r="AM1897">
            <v>1</v>
          </cell>
        </row>
        <row r="1898">
          <cell r="E1898">
            <v>5</v>
          </cell>
          <cell r="AM1898">
            <v>1</v>
          </cell>
        </row>
        <row r="1899">
          <cell r="E1899">
            <v>5</v>
          </cell>
          <cell r="AM1899">
            <v>1</v>
          </cell>
        </row>
        <row r="1900">
          <cell r="E1900">
            <v>5</v>
          </cell>
          <cell r="AM1900">
            <v>1</v>
          </cell>
        </row>
        <row r="1901">
          <cell r="E1901">
            <v>5</v>
          </cell>
          <cell r="AM1901">
            <v>1</v>
          </cell>
        </row>
        <row r="1902">
          <cell r="E1902">
            <v>5</v>
          </cell>
          <cell r="AM1902">
            <v>1</v>
          </cell>
        </row>
        <row r="1903">
          <cell r="E1903">
            <v>5</v>
          </cell>
          <cell r="AM1903">
            <v>1</v>
          </cell>
        </row>
        <row r="1904">
          <cell r="E1904">
            <v>5</v>
          </cell>
          <cell r="AM1904">
            <v>1</v>
          </cell>
        </row>
        <row r="1905">
          <cell r="E1905">
            <v>5</v>
          </cell>
          <cell r="AM1905">
            <v>1</v>
          </cell>
        </row>
        <row r="1906">
          <cell r="E1906">
            <v>5</v>
          </cell>
          <cell r="AM1906">
            <v>1</v>
          </cell>
        </row>
        <row r="1907">
          <cell r="E1907">
            <v>5</v>
          </cell>
          <cell r="AM1907">
            <v>1</v>
          </cell>
        </row>
        <row r="1908">
          <cell r="E1908">
            <v>5</v>
          </cell>
          <cell r="AM1908">
            <v>1</v>
          </cell>
        </row>
        <row r="1909">
          <cell r="E1909">
            <v>5</v>
          </cell>
          <cell r="AM1909">
            <v>1</v>
          </cell>
        </row>
        <row r="1910">
          <cell r="E1910">
            <v>5</v>
          </cell>
          <cell r="AM1910">
            <v>1</v>
          </cell>
        </row>
        <row r="1911">
          <cell r="E1911">
            <v>5</v>
          </cell>
          <cell r="AM1911">
            <v>1</v>
          </cell>
        </row>
        <row r="1912">
          <cell r="E1912">
            <v>5</v>
          </cell>
          <cell r="AM1912">
            <v>1</v>
          </cell>
        </row>
        <row r="1913">
          <cell r="E1913">
            <v>5</v>
          </cell>
          <cell r="AM1913">
            <v>1</v>
          </cell>
        </row>
        <row r="1914">
          <cell r="E1914">
            <v>5</v>
          </cell>
          <cell r="AM1914">
            <v>1</v>
          </cell>
        </row>
        <row r="1915">
          <cell r="E1915">
            <v>5</v>
          </cell>
          <cell r="AM1915">
            <v>1</v>
          </cell>
        </row>
        <row r="1916">
          <cell r="E1916">
            <v>5</v>
          </cell>
          <cell r="AM1916">
            <v>1</v>
          </cell>
        </row>
        <row r="1917">
          <cell r="E1917">
            <v>5</v>
          </cell>
          <cell r="AM1917">
            <v>1</v>
          </cell>
        </row>
        <row r="1918">
          <cell r="E1918">
            <v>5</v>
          </cell>
          <cell r="AM1918">
            <v>1</v>
          </cell>
        </row>
        <row r="1919">
          <cell r="E1919">
            <v>5</v>
          </cell>
          <cell r="AM1919">
            <v>1</v>
          </cell>
        </row>
        <row r="1920">
          <cell r="E1920">
            <v>5</v>
          </cell>
          <cell r="AM1920">
            <v>1</v>
          </cell>
        </row>
        <row r="1921">
          <cell r="E1921">
            <v>5</v>
          </cell>
          <cell r="AM1921">
            <v>1</v>
          </cell>
        </row>
        <row r="1922">
          <cell r="E1922">
            <v>5</v>
          </cell>
          <cell r="AM1922">
            <v>1</v>
          </cell>
        </row>
        <row r="1923">
          <cell r="E1923">
            <v>5</v>
          </cell>
          <cell r="AM1923">
            <v>1</v>
          </cell>
        </row>
        <row r="1924">
          <cell r="E1924">
            <v>5</v>
          </cell>
          <cell r="AM1924">
            <v>1</v>
          </cell>
        </row>
        <row r="1925">
          <cell r="E1925">
            <v>5</v>
          </cell>
          <cell r="AM1925">
            <v>1</v>
          </cell>
        </row>
        <row r="1926">
          <cell r="E1926">
            <v>5</v>
          </cell>
          <cell r="AM1926">
            <v>1</v>
          </cell>
        </row>
        <row r="1927">
          <cell r="E1927">
            <v>5</v>
          </cell>
          <cell r="AM1927">
            <v>1</v>
          </cell>
        </row>
        <row r="1928">
          <cell r="E1928">
            <v>5</v>
          </cell>
          <cell r="AM1928">
            <v>1</v>
          </cell>
        </row>
        <row r="1929">
          <cell r="E1929">
            <v>5</v>
          </cell>
          <cell r="AM1929">
            <v>1</v>
          </cell>
        </row>
        <row r="1930">
          <cell r="E1930">
            <v>5</v>
          </cell>
          <cell r="AM1930">
            <v>1</v>
          </cell>
        </row>
        <row r="1931">
          <cell r="E1931">
            <v>5</v>
          </cell>
          <cell r="AM1931">
            <v>1</v>
          </cell>
        </row>
        <row r="1932">
          <cell r="E1932">
            <v>5</v>
          </cell>
          <cell r="AM1932">
            <v>1</v>
          </cell>
        </row>
        <row r="1933">
          <cell r="E1933">
            <v>5</v>
          </cell>
          <cell r="AM1933">
            <v>1</v>
          </cell>
        </row>
        <row r="1934">
          <cell r="E1934">
            <v>5</v>
          </cell>
          <cell r="AM1934">
            <v>1</v>
          </cell>
        </row>
        <row r="1935">
          <cell r="E1935">
            <v>5</v>
          </cell>
          <cell r="AM1935">
            <v>1</v>
          </cell>
        </row>
        <row r="1936">
          <cell r="E1936">
            <v>5</v>
          </cell>
          <cell r="AM1936">
            <v>1</v>
          </cell>
        </row>
        <row r="1937">
          <cell r="E1937">
            <v>5</v>
          </cell>
          <cell r="AM1937">
            <v>1</v>
          </cell>
        </row>
        <row r="1938">
          <cell r="E1938">
            <v>5</v>
          </cell>
          <cell r="AM1938">
            <v>1</v>
          </cell>
        </row>
        <row r="1939">
          <cell r="E1939">
            <v>5</v>
          </cell>
          <cell r="AM1939">
            <v>1</v>
          </cell>
        </row>
        <row r="1940">
          <cell r="E1940">
            <v>5</v>
          </cell>
          <cell r="AM1940">
            <v>1</v>
          </cell>
        </row>
        <row r="1941">
          <cell r="E1941">
            <v>5</v>
          </cell>
          <cell r="AM1941">
            <v>1</v>
          </cell>
        </row>
        <row r="1942">
          <cell r="E1942">
            <v>5</v>
          </cell>
          <cell r="AM1942">
            <v>1</v>
          </cell>
        </row>
        <row r="1943">
          <cell r="E1943">
            <v>5</v>
          </cell>
          <cell r="AM1943">
            <v>1</v>
          </cell>
        </row>
        <row r="1944">
          <cell r="E1944">
            <v>5</v>
          </cell>
          <cell r="AM1944">
            <v>1</v>
          </cell>
        </row>
        <row r="1945">
          <cell r="E1945">
            <v>5</v>
          </cell>
          <cell r="AM1945">
            <v>1</v>
          </cell>
        </row>
        <row r="1946">
          <cell r="E1946">
            <v>5</v>
          </cell>
          <cell r="AM1946">
            <v>1</v>
          </cell>
        </row>
        <row r="1947">
          <cell r="E1947">
            <v>5</v>
          </cell>
          <cell r="AM1947">
            <v>1</v>
          </cell>
        </row>
        <row r="1948">
          <cell r="E1948">
            <v>5</v>
          </cell>
          <cell r="AM1948">
            <v>1</v>
          </cell>
        </row>
        <row r="1949">
          <cell r="E1949">
            <v>5</v>
          </cell>
          <cell r="AM1949">
            <v>1</v>
          </cell>
        </row>
        <row r="1950">
          <cell r="E1950">
            <v>5</v>
          </cell>
          <cell r="AM1950">
            <v>1</v>
          </cell>
        </row>
        <row r="1951">
          <cell r="E1951">
            <v>7</v>
          </cell>
          <cell r="AM1951">
            <v>1</v>
          </cell>
        </row>
        <row r="1952">
          <cell r="E1952">
            <v>7</v>
          </cell>
          <cell r="AM1952">
            <v>1</v>
          </cell>
        </row>
        <row r="1953">
          <cell r="E1953">
            <v>7</v>
          </cell>
          <cell r="AM1953">
            <v>1</v>
          </cell>
        </row>
        <row r="1954">
          <cell r="E1954">
            <v>7</v>
          </cell>
          <cell r="AM1954">
            <v>1</v>
          </cell>
        </row>
        <row r="1955">
          <cell r="E1955">
            <v>7</v>
          </cell>
          <cell r="AM1955">
            <v>1</v>
          </cell>
        </row>
        <row r="1956">
          <cell r="E1956">
            <v>7</v>
          </cell>
          <cell r="AM1956">
            <v>1</v>
          </cell>
        </row>
        <row r="1957">
          <cell r="E1957">
            <v>7</v>
          </cell>
          <cell r="AM1957">
            <v>1</v>
          </cell>
        </row>
        <row r="1958">
          <cell r="E1958">
            <v>7</v>
          </cell>
          <cell r="AM1958">
            <v>1</v>
          </cell>
        </row>
        <row r="1959">
          <cell r="E1959">
            <v>7</v>
          </cell>
          <cell r="AM1959">
            <v>1</v>
          </cell>
        </row>
        <row r="1960">
          <cell r="E1960">
            <v>7</v>
          </cell>
          <cell r="AM1960">
            <v>1</v>
          </cell>
        </row>
        <row r="1961">
          <cell r="E1961">
            <v>7</v>
          </cell>
          <cell r="AM1961">
            <v>1</v>
          </cell>
        </row>
        <row r="1962">
          <cell r="E1962">
            <v>7</v>
          </cell>
          <cell r="AM1962">
            <v>1</v>
          </cell>
        </row>
        <row r="1963">
          <cell r="E1963">
            <v>7</v>
          </cell>
          <cell r="AM1963">
            <v>1</v>
          </cell>
        </row>
        <row r="1964">
          <cell r="E1964">
            <v>7</v>
          </cell>
          <cell r="AM1964">
            <v>1</v>
          </cell>
        </row>
        <row r="1965">
          <cell r="E1965">
            <v>7</v>
          </cell>
          <cell r="AM1965">
            <v>1</v>
          </cell>
        </row>
        <row r="1966">
          <cell r="E1966">
            <v>7</v>
          </cell>
          <cell r="AM1966">
            <v>1</v>
          </cell>
        </row>
        <row r="1967">
          <cell r="E1967">
            <v>7</v>
          </cell>
          <cell r="AM1967">
            <v>1</v>
          </cell>
        </row>
        <row r="1968">
          <cell r="E1968">
            <v>7</v>
          </cell>
          <cell r="AM1968">
            <v>1</v>
          </cell>
        </row>
        <row r="1969">
          <cell r="E1969">
            <v>7</v>
          </cell>
          <cell r="AM1969">
            <v>1</v>
          </cell>
        </row>
        <row r="1970">
          <cell r="E1970">
            <v>7</v>
          </cell>
          <cell r="AM1970">
            <v>1</v>
          </cell>
        </row>
        <row r="1971">
          <cell r="E1971">
            <v>7</v>
          </cell>
          <cell r="AM1971">
            <v>1</v>
          </cell>
        </row>
        <row r="1972">
          <cell r="E1972">
            <v>7</v>
          </cell>
          <cell r="AM1972">
            <v>1</v>
          </cell>
        </row>
        <row r="1973">
          <cell r="E1973">
            <v>7</v>
          </cell>
          <cell r="AM1973">
            <v>1</v>
          </cell>
        </row>
        <row r="1974">
          <cell r="E1974">
            <v>7</v>
          </cell>
          <cell r="AM1974">
            <v>1</v>
          </cell>
        </row>
        <row r="1975">
          <cell r="E1975">
            <v>7</v>
          </cell>
          <cell r="AM1975">
            <v>1</v>
          </cell>
        </row>
        <row r="1976">
          <cell r="E1976">
            <v>7</v>
          </cell>
          <cell r="AM1976">
            <v>1</v>
          </cell>
        </row>
        <row r="1977">
          <cell r="E1977">
            <v>7</v>
          </cell>
          <cell r="AM1977">
            <v>1</v>
          </cell>
        </row>
        <row r="1978">
          <cell r="E1978">
            <v>7</v>
          </cell>
          <cell r="AM1978">
            <v>1</v>
          </cell>
        </row>
        <row r="1979">
          <cell r="E1979">
            <v>7</v>
          </cell>
          <cell r="AM1979">
            <v>1</v>
          </cell>
        </row>
        <row r="1980">
          <cell r="E1980">
            <v>7</v>
          </cell>
          <cell r="AM1980">
            <v>1</v>
          </cell>
        </row>
        <row r="1981">
          <cell r="E1981">
            <v>7</v>
          </cell>
          <cell r="AM1981">
            <v>1</v>
          </cell>
        </row>
        <row r="1982">
          <cell r="E1982">
            <v>7</v>
          </cell>
          <cell r="AM1982">
            <v>1</v>
          </cell>
        </row>
        <row r="1983">
          <cell r="E1983">
            <v>7</v>
          </cell>
          <cell r="AM1983">
            <v>1</v>
          </cell>
        </row>
        <row r="1984">
          <cell r="E1984">
            <v>7</v>
          </cell>
          <cell r="AM1984">
            <v>1</v>
          </cell>
        </row>
        <row r="1985">
          <cell r="E1985">
            <v>7</v>
          </cell>
          <cell r="AM1985">
            <v>1</v>
          </cell>
        </row>
        <row r="1986">
          <cell r="E1986">
            <v>7</v>
          </cell>
          <cell r="AM1986">
            <v>1</v>
          </cell>
        </row>
        <row r="1987">
          <cell r="E1987">
            <v>7</v>
          </cell>
          <cell r="AM1987">
            <v>1</v>
          </cell>
        </row>
        <row r="1988">
          <cell r="E1988">
            <v>7</v>
          </cell>
          <cell r="AM1988">
            <v>1</v>
          </cell>
        </row>
        <row r="1989">
          <cell r="E1989">
            <v>7</v>
          </cell>
          <cell r="AM1989">
            <v>1</v>
          </cell>
        </row>
        <row r="1990">
          <cell r="E1990">
            <v>7</v>
          </cell>
          <cell r="AM1990">
            <v>1</v>
          </cell>
        </row>
        <row r="1991">
          <cell r="E1991">
            <v>7</v>
          </cell>
          <cell r="AM1991">
            <v>1</v>
          </cell>
        </row>
        <row r="1992">
          <cell r="E1992">
            <v>7</v>
          </cell>
          <cell r="AM1992">
            <v>1</v>
          </cell>
        </row>
        <row r="1993">
          <cell r="E1993">
            <v>7</v>
          </cell>
          <cell r="AM1993">
            <v>1</v>
          </cell>
        </row>
        <row r="1994">
          <cell r="E1994">
            <v>7</v>
          </cell>
          <cell r="AM1994">
            <v>1</v>
          </cell>
        </row>
        <row r="1995">
          <cell r="E1995">
            <v>7</v>
          </cell>
          <cell r="AM1995">
            <v>1</v>
          </cell>
        </row>
        <row r="1996">
          <cell r="E1996">
            <v>7</v>
          </cell>
          <cell r="AM1996">
            <v>1</v>
          </cell>
        </row>
        <row r="1997">
          <cell r="E1997">
            <v>7</v>
          </cell>
          <cell r="AM1997">
            <v>1</v>
          </cell>
        </row>
        <row r="1998">
          <cell r="E1998">
            <v>7</v>
          </cell>
          <cell r="AM1998">
            <v>1</v>
          </cell>
        </row>
        <row r="1999">
          <cell r="E1999">
            <v>7</v>
          </cell>
          <cell r="AM1999">
            <v>1</v>
          </cell>
        </row>
        <row r="2000">
          <cell r="E2000">
            <v>7</v>
          </cell>
          <cell r="AM2000">
            <v>1</v>
          </cell>
        </row>
        <row r="2001">
          <cell r="E2001">
            <v>7</v>
          </cell>
          <cell r="AM2001">
            <v>1</v>
          </cell>
        </row>
        <row r="2002">
          <cell r="E2002">
            <v>7</v>
          </cell>
          <cell r="AM2002">
            <v>1</v>
          </cell>
        </row>
        <row r="2003">
          <cell r="E2003">
            <v>7</v>
          </cell>
          <cell r="AM2003">
            <v>1</v>
          </cell>
        </row>
        <row r="2004">
          <cell r="E2004">
            <v>7</v>
          </cell>
          <cell r="AM2004">
            <v>1</v>
          </cell>
        </row>
        <row r="2005">
          <cell r="E2005">
            <v>7</v>
          </cell>
          <cell r="AM2005">
            <v>1</v>
          </cell>
        </row>
        <row r="2006">
          <cell r="E2006">
            <v>7</v>
          </cell>
          <cell r="AM2006">
            <v>1</v>
          </cell>
        </row>
        <row r="2007">
          <cell r="E2007">
            <v>7</v>
          </cell>
          <cell r="AM2007">
            <v>1</v>
          </cell>
        </row>
        <row r="2008">
          <cell r="E2008">
            <v>7</v>
          </cell>
          <cell r="AM2008">
            <v>1</v>
          </cell>
        </row>
        <row r="2009">
          <cell r="E2009">
            <v>7</v>
          </cell>
          <cell r="AM2009">
            <v>1</v>
          </cell>
        </row>
        <row r="2010">
          <cell r="E2010">
            <v>7</v>
          </cell>
          <cell r="AM2010">
            <v>1</v>
          </cell>
        </row>
        <row r="2011">
          <cell r="E2011">
            <v>7</v>
          </cell>
          <cell r="AM2011">
            <v>1</v>
          </cell>
        </row>
        <row r="2012">
          <cell r="E2012">
            <v>7</v>
          </cell>
          <cell r="AM2012">
            <v>1</v>
          </cell>
        </row>
        <row r="2013">
          <cell r="E2013">
            <v>7</v>
          </cell>
          <cell r="AM2013">
            <v>1</v>
          </cell>
        </row>
        <row r="2014">
          <cell r="E2014">
            <v>7</v>
          </cell>
          <cell r="AM2014">
            <v>1</v>
          </cell>
        </row>
        <row r="2015">
          <cell r="E2015">
            <v>7</v>
          </cell>
          <cell r="AM2015">
            <v>1</v>
          </cell>
        </row>
        <row r="2016">
          <cell r="E2016">
            <v>7</v>
          </cell>
          <cell r="AM2016">
            <v>1</v>
          </cell>
        </row>
        <row r="2017">
          <cell r="E2017">
            <v>7</v>
          </cell>
          <cell r="AM2017">
            <v>1</v>
          </cell>
        </row>
        <row r="2018">
          <cell r="E2018">
            <v>7</v>
          </cell>
          <cell r="AM2018">
            <v>1</v>
          </cell>
        </row>
        <row r="2019">
          <cell r="E2019">
            <v>7</v>
          </cell>
          <cell r="AM2019">
            <v>1</v>
          </cell>
        </row>
        <row r="2020">
          <cell r="E2020">
            <v>7</v>
          </cell>
          <cell r="AM2020">
            <v>1</v>
          </cell>
        </row>
        <row r="2021">
          <cell r="E2021">
            <v>7</v>
          </cell>
          <cell r="AM2021">
            <v>1</v>
          </cell>
        </row>
        <row r="2022">
          <cell r="E2022">
            <v>7</v>
          </cell>
          <cell r="AM2022">
            <v>1</v>
          </cell>
        </row>
        <row r="2023">
          <cell r="E2023">
            <v>7</v>
          </cell>
          <cell r="AM2023">
            <v>1</v>
          </cell>
        </row>
        <row r="2024">
          <cell r="E2024">
            <v>7</v>
          </cell>
          <cell r="AM2024">
            <v>1</v>
          </cell>
        </row>
        <row r="2025">
          <cell r="E2025">
            <v>7</v>
          </cell>
          <cell r="AM2025">
            <v>1</v>
          </cell>
        </row>
        <row r="2026">
          <cell r="E2026">
            <v>7</v>
          </cell>
          <cell r="AM2026">
            <v>1</v>
          </cell>
        </row>
        <row r="2027">
          <cell r="E2027">
            <v>7</v>
          </cell>
          <cell r="AM2027">
            <v>1</v>
          </cell>
        </row>
        <row r="2028">
          <cell r="E2028">
            <v>7</v>
          </cell>
          <cell r="AM2028">
            <v>1</v>
          </cell>
        </row>
        <row r="2029">
          <cell r="E2029">
            <v>7</v>
          </cell>
          <cell r="AM2029">
            <v>1</v>
          </cell>
        </row>
        <row r="2030">
          <cell r="E2030">
            <v>7</v>
          </cell>
          <cell r="AM2030">
            <v>1</v>
          </cell>
        </row>
        <row r="2031">
          <cell r="E2031">
            <v>7</v>
          </cell>
          <cell r="AM2031">
            <v>1</v>
          </cell>
        </row>
        <row r="2032">
          <cell r="E2032">
            <v>7</v>
          </cell>
          <cell r="AM2032">
            <v>1</v>
          </cell>
        </row>
        <row r="2033">
          <cell r="E2033">
            <v>7</v>
          </cell>
          <cell r="AM2033">
            <v>1</v>
          </cell>
        </row>
        <row r="2034">
          <cell r="E2034">
            <v>7</v>
          </cell>
          <cell r="AM2034">
            <v>1</v>
          </cell>
        </row>
        <row r="2035">
          <cell r="E2035">
            <v>7</v>
          </cell>
          <cell r="AM2035">
            <v>1</v>
          </cell>
        </row>
        <row r="2036">
          <cell r="E2036">
            <v>7</v>
          </cell>
          <cell r="AM2036">
            <v>1</v>
          </cell>
        </row>
        <row r="2037">
          <cell r="E2037">
            <v>7</v>
          </cell>
          <cell r="AM2037">
            <v>1</v>
          </cell>
        </row>
        <row r="2038">
          <cell r="E2038">
            <v>7</v>
          </cell>
          <cell r="AM2038">
            <v>1</v>
          </cell>
        </row>
        <row r="2039">
          <cell r="E2039">
            <v>7</v>
          </cell>
          <cell r="AM2039">
            <v>1</v>
          </cell>
        </row>
        <row r="2040">
          <cell r="E2040">
            <v>7</v>
          </cell>
          <cell r="AM2040">
            <v>1</v>
          </cell>
        </row>
        <row r="2041">
          <cell r="E2041">
            <v>7</v>
          </cell>
          <cell r="AM2041">
            <v>1</v>
          </cell>
        </row>
        <row r="2042">
          <cell r="E2042">
            <v>7</v>
          </cell>
          <cell r="AM2042">
            <v>1</v>
          </cell>
        </row>
        <row r="2043">
          <cell r="E2043">
            <v>7</v>
          </cell>
          <cell r="AM2043">
            <v>1</v>
          </cell>
        </row>
        <row r="2044">
          <cell r="E2044">
            <v>7</v>
          </cell>
          <cell r="AM2044">
            <v>1</v>
          </cell>
        </row>
        <row r="2045">
          <cell r="E2045">
            <v>7</v>
          </cell>
          <cell r="AM2045">
            <v>1</v>
          </cell>
        </row>
        <row r="2046">
          <cell r="E2046">
            <v>7</v>
          </cell>
          <cell r="AM2046">
            <v>1</v>
          </cell>
        </row>
        <row r="2047">
          <cell r="E2047">
            <v>7</v>
          </cell>
          <cell r="AM2047">
            <v>1</v>
          </cell>
        </row>
        <row r="2048">
          <cell r="E2048">
            <v>7</v>
          </cell>
          <cell r="AM2048">
            <v>1</v>
          </cell>
        </row>
        <row r="2049">
          <cell r="E2049">
            <v>7</v>
          </cell>
          <cell r="AM2049">
            <v>1</v>
          </cell>
        </row>
        <row r="2050">
          <cell r="E2050">
            <v>7</v>
          </cell>
          <cell r="AM2050">
            <v>1</v>
          </cell>
        </row>
        <row r="2051">
          <cell r="E2051">
            <v>7</v>
          </cell>
          <cell r="AM2051">
            <v>1</v>
          </cell>
        </row>
        <row r="2052">
          <cell r="E2052">
            <v>7</v>
          </cell>
          <cell r="AM2052">
            <v>1</v>
          </cell>
        </row>
        <row r="2053">
          <cell r="E2053">
            <v>7</v>
          </cell>
          <cell r="AM2053">
            <v>1</v>
          </cell>
        </row>
        <row r="2054">
          <cell r="E2054">
            <v>7</v>
          </cell>
          <cell r="AM2054">
            <v>1</v>
          </cell>
        </row>
        <row r="2055">
          <cell r="E2055">
            <v>7</v>
          </cell>
          <cell r="AM2055">
            <v>1</v>
          </cell>
        </row>
        <row r="2056">
          <cell r="E2056">
            <v>7</v>
          </cell>
          <cell r="AM2056">
            <v>1</v>
          </cell>
        </row>
        <row r="2057">
          <cell r="E2057">
            <v>7</v>
          </cell>
          <cell r="AM2057">
            <v>1</v>
          </cell>
        </row>
        <row r="2058">
          <cell r="E2058">
            <v>7</v>
          </cell>
          <cell r="AM2058">
            <v>1</v>
          </cell>
        </row>
        <row r="2059">
          <cell r="E2059">
            <v>7</v>
          </cell>
          <cell r="AM2059">
            <v>1</v>
          </cell>
        </row>
        <row r="2060">
          <cell r="E2060">
            <v>7</v>
          </cell>
          <cell r="AM2060">
            <v>1</v>
          </cell>
        </row>
        <row r="2061">
          <cell r="E2061">
            <v>7</v>
          </cell>
          <cell r="AM2061">
            <v>1</v>
          </cell>
        </row>
        <row r="2062">
          <cell r="E2062">
            <v>7</v>
          </cell>
          <cell r="AM2062">
            <v>1</v>
          </cell>
        </row>
        <row r="2063">
          <cell r="E2063">
            <v>7</v>
          </cell>
          <cell r="AM2063">
            <v>1</v>
          </cell>
        </row>
        <row r="2064">
          <cell r="E2064">
            <v>7</v>
          </cell>
          <cell r="AM2064">
            <v>1</v>
          </cell>
        </row>
        <row r="2065">
          <cell r="E2065">
            <v>7</v>
          </cell>
          <cell r="AM2065">
            <v>1</v>
          </cell>
        </row>
        <row r="2066">
          <cell r="E2066">
            <v>7</v>
          </cell>
          <cell r="AM2066">
            <v>1</v>
          </cell>
        </row>
        <row r="2067">
          <cell r="E2067">
            <v>7</v>
          </cell>
          <cell r="AM2067">
            <v>1</v>
          </cell>
        </row>
        <row r="2068">
          <cell r="E2068">
            <v>7</v>
          </cell>
          <cell r="AM2068">
            <v>1</v>
          </cell>
        </row>
        <row r="2069">
          <cell r="E2069">
            <v>7</v>
          </cell>
          <cell r="AM2069">
            <v>1</v>
          </cell>
        </row>
        <row r="2070">
          <cell r="E2070">
            <v>7</v>
          </cell>
          <cell r="AM2070">
            <v>1</v>
          </cell>
        </row>
        <row r="2071">
          <cell r="E2071">
            <v>7</v>
          </cell>
          <cell r="AM2071">
            <v>1</v>
          </cell>
        </row>
        <row r="2072">
          <cell r="E2072">
            <v>7</v>
          </cell>
          <cell r="AM2072">
            <v>1</v>
          </cell>
        </row>
        <row r="2073">
          <cell r="E2073">
            <v>7</v>
          </cell>
          <cell r="AM2073">
            <v>1</v>
          </cell>
        </row>
        <row r="2074">
          <cell r="E2074">
            <v>7</v>
          </cell>
          <cell r="AM2074">
            <v>1</v>
          </cell>
        </row>
        <row r="2075">
          <cell r="E2075">
            <v>7</v>
          </cell>
          <cell r="AM2075">
            <v>1</v>
          </cell>
        </row>
        <row r="2076">
          <cell r="E2076">
            <v>7</v>
          </cell>
          <cell r="AM2076">
            <v>1</v>
          </cell>
        </row>
        <row r="2077">
          <cell r="E2077">
            <v>7</v>
          </cell>
          <cell r="AM2077">
            <v>1</v>
          </cell>
        </row>
        <row r="2078">
          <cell r="E2078">
            <v>7</v>
          </cell>
          <cell r="AM2078">
            <v>1</v>
          </cell>
        </row>
        <row r="2079">
          <cell r="E2079">
            <v>7</v>
          </cell>
          <cell r="AM2079">
            <v>1</v>
          </cell>
        </row>
        <row r="2080">
          <cell r="E2080">
            <v>7</v>
          </cell>
          <cell r="AM2080">
            <v>1</v>
          </cell>
        </row>
        <row r="2081">
          <cell r="E2081">
            <v>7</v>
          </cell>
          <cell r="AM2081">
            <v>1</v>
          </cell>
        </row>
        <row r="2082">
          <cell r="E2082">
            <v>7</v>
          </cell>
          <cell r="AM2082">
            <v>1</v>
          </cell>
        </row>
        <row r="2083">
          <cell r="E2083">
            <v>7</v>
          </cell>
          <cell r="AM2083">
            <v>1</v>
          </cell>
        </row>
        <row r="2084">
          <cell r="E2084">
            <v>7</v>
          </cell>
          <cell r="AM2084">
            <v>1</v>
          </cell>
        </row>
        <row r="2085">
          <cell r="E2085">
            <v>7</v>
          </cell>
          <cell r="AM2085">
            <v>1</v>
          </cell>
        </row>
        <row r="2086">
          <cell r="E2086">
            <v>7</v>
          </cell>
          <cell r="AM2086">
            <v>1</v>
          </cell>
        </row>
        <row r="2087">
          <cell r="E2087">
            <v>7</v>
          </cell>
          <cell r="AM2087">
            <v>1</v>
          </cell>
        </row>
        <row r="2088">
          <cell r="E2088">
            <v>7</v>
          </cell>
          <cell r="AM2088">
            <v>1</v>
          </cell>
        </row>
        <row r="2089">
          <cell r="E2089">
            <v>7</v>
          </cell>
          <cell r="AM2089">
            <v>1</v>
          </cell>
        </row>
        <row r="2090">
          <cell r="E2090">
            <v>7</v>
          </cell>
          <cell r="AM2090">
            <v>1</v>
          </cell>
        </row>
        <row r="2091">
          <cell r="E2091">
            <v>7</v>
          </cell>
          <cell r="AM2091">
            <v>1</v>
          </cell>
        </row>
        <row r="2092">
          <cell r="E2092">
            <v>7</v>
          </cell>
          <cell r="AM2092">
            <v>1</v>
          </cell>
        </row>
        <row r="2093">
          <cell r="E2093">
            <v>7</v>
          </cell>
          <cell r="AM2093">
            <v>1</v>
          </cell>
        </row>
        <row r="2094">
          <cell r="E2094">
            <v>7</v>
          </cell>
          <cell r="AM2094">
            <v>1</v>
          </cell>
        </row>
        <row r="2095">
          <cell r="E2095">
            <v>7</v>
          </cell>
          <cell r="AM2095">
            <v>1</v>
          </cell>
        </row>
        <row r="2096">
          <cell r="E2096">
            <v>7</v>
          </cell>
          <cell r="AM2096">
            <v>1</v>
          </cell>
        </row>
        <row r="2097">
          <cell r="E2097">
            <v>7</v>
          </cell>
          <cell r="AM2097">
            <v>1</v>
          </cell>
        </row>
        <row r="2098">
          <cell r="E2098">
            <v>7</v>
          </cell>
          <cell r="AM2098">
            <v>1</v>
          </cell>
        </row>
        <row r="2099">
          <cell r="E2099">
            <v>7</v>
          </cell>
          <cell r="AM2099">
            <v>1</v>
          </cell>
        </row>
        <row r="2100">
          <cell r="E2100">
            <v>7</v>
          </cell>
          <cell r="AM2100">
            <v>1</v>
          </cell>
        </row>
        <row r="2101">
          <cell r="E2101">
            <v>7</v>
          </cell>
          <cell r="AM2101">
            <v>1</v>
          </cell>
        </row>
        <row r="2102">
          <cell r="E2102">
            <v>7</v>
          </cell>
          <cell r="AM2102">
            <v>1</v>
          </cell>
        </row>
        <row r="2103">
          <cell r="E2103">
            <v>7</v>
          </cell>
          <cell r="AM2103">
            <v>1</v>
          </cell>
        </row>
        <row r="2104">
          <cell r="E2104">
            <v>7</v>
          </cell>
          <cell r="AM2104">
            <v>1</v>
          </cell>
        </row>
        <row r="2105">
          <cell r="E2105">
            <v>7</v>
          </cell>
          <cell r="AM2105">
            <v>1</v>
          </cell>
        </row>
        <row r="2106">
          <cell r="E2106">
            <v>7</v>
          </cell>
          <cell r="AM2106">
            <v>1</v>
          </cell>
        </row>
        <row r="2107">
          <cell r="E2107">
            <v>7</v>
          </cell>
          <cell r="AM2107">
            <v>1</v>
          </cell>
        </row>
        <row r="2108">
          <cell r="E2108">
            <v>7</v>
          </cell>
          <cell r="AM2108">
            <v>1</v>
          </cell>
        </row>
        <row r="2109">
          <cell r="E2109">
            <v>7</v>
          </cell>
          <cell r="AM2109">
            <v>1</v>
          </cell>
        </row>
        <row r="2110">
          <cell r="E2110">
            <v>7</v>
          </cell>
          <cell r="AM2110">
            <v>1</v>
          </cell>
        </row>
        <row r="2111">
          <cell r="E2111">
            <v>7</v>
          </cell>
          <cell r="AM2111">
            <v>1</v>
          </cell>
        </row>
        <row r="2112">
          <cell r="E2112">
            <v>7</v>
          </cell>
          <cell r="AM2112">
            <v>1</v>
          </cell>
        </row>
        <row r="2113">
          <cell r="E2113">
            <v>7</v>
          </cell>
          <cell r="AM2113">
            <v>1</v>
          </cell>
        </row>
        <row r="2114">
          <cell r="E2114">
            <v>7</v>
          </cell>
          <cell r="AM2114">
            <v>1</v>
          </cell>
        </row>
        <row r="2115">
          <cell r="E2115">
            <v>7</v>
          </cell>
          <cell r="AM2115">
            <v>1</v>
          </cell>
        </row>
        <row r="2116">
          <cell r="E2116">
            <v>7</v>
          </cell>
          <cell r="AM2116">
            <v>1</v>
          </cell>
        </row>
        <row r="2117">
          <cell r="E2117">
            <v>7</v>
          </cell>
          <cell r="AM2117">
            <v>1</v>
          </cell>
        </row>
        <row r="2118">
          <cell r="E2118">
            <v>7</v>
          </cell>
          <cell r="AM2118">
            <v>1</v>
          </cell>
        </row>
        <row r="2119">
          <cell r="E2119">
            <v>7</v>
          </cell>
          <cell r="AM2119">
            <v>1</v>
          </cell>
        </row>
        <row r="2120">
          <cell r="E2120">
            <v>7</v>
          </cell>
          <cell r="AM2120">
            <v>1</v>
          </cell>
        </row>
        <row r="2121">
          <cell r="E2121">
            <v>7</v>
          </cell>
          <cell r="AM2121">
            <v>1</v>
          </cell>
        </row>
        <row r="2122">
          <cell r="E2122">
            <v>7</v>
          </cell>
          <cell r="AM2122">
            <v>1</v>
          </cell>
        </row>
        <row r="2123">
          <cell r="E2123">
            <v>8</v>
          </cell>
          <cell r="AM2123">
            <v>1</v>
          </cell>
        </row>
        <row r="2124">
          <cell r="E2124">
            <v>8</v>
          </cell>
          <cell r="AM2124">
            <v>1</v>
          </cell>
        </row>
        <row r="2125">
          <cell r="E2125">
            <v>8</v>
          </cell>
          <cell r="AM2125">
            <v>1</v>
          </cell>
        </row>
        <row r="2126">
          <cell r="E2126">
            <v>8</v>
          </cell>
          <cell r="AM2126">
            <v>1</v>
          </cell>
        </row>
        <row r="2127">
          <cell r="E2127">
            <v>8</v>
          </cell>
          <cell r="AM2127">
            <v>1</v>
          </cell>
        </row>
        <row r="2128">
          <cell r="E2128">
            <v>8</v>
          </cell>
          <cell r="AM2128">
            <v>1</v>
          </cell>
        </row>
        <row r="2129">
          <cell r="E2129">
            <v>8</v>
          </cell>
          <cell r="AM2129">
            <v>1</v>
          </cell>
        </row>
        <row r="2130">
          <cell r="E2130">
            <v>8</v>
          </cell>
          <cell r="AM2130">
            <v>1</v>
          </cell>
        </row>
        <row r="2131">
          <cell r="E2131">
            <v>8</v>
          </cell>
          <cell r="AM2131">
            <v>1</v>
          </cell>
        </row>
        <row r="2132">
          <cell r="E2132">
            <v>8</v>
          </cell>
          <cell r="AM2132">
            <v>1</v>
          </cell>
        </row>
        <row r="2133">
          <cell r="E2133">
            <v>8</v>
          </cell>
          <cell r="AM2133">
            <v>1</v>
          </cell>
        </row>
        <row r="2134">
          <cell r="E2134">
            <v>8</v>
          </cell>
          <cell r="AM2134">
            <v>1</v>
          </cell>
        </row>
        <row r="2135">
          <cell r="E2135">
            <v>8</v>
          </cell>
          <cell r="AM2135">
            <v>1</v>
          </cell>
        </row>
        <row r="2136">
          <cell r="E2136">
            <v>8</v>
          </cell>
          <cell r="AM2136">
            <v>1</v>
          </cell>
        </row>
        <row r="2137">
          <cell r="E2137">
            <v>8</v>
          </cell>
          <cell r="AM2137">
            <v>1</v>
          </cell>
        </row>
        <row r="2138">
          <cell r="E2138">
            <v>8</v>
          </cell>
          <cell r="AM2138">
            <v>1</v>
          </cell>
        </row>
        <row r="2139">
          <cell r="E2139">
            <v>8</v>
          </cell>
          <cell r="AM2139">
            <v>1</v>
          </cell>
        </row>
        <row r="2140">
          <cell r="E2140">
            <v>8</v>
          </cell>
          <cell r="AM2140">
            <v>1</v>
          </cell>
        </row>
        <row r="2141">
          <cell r="E2141">
            <v>8</v>
          </cell>
          <cell r="AM2141">
            <v>1</v>
          </cell>
        </row>
        <row r="2142">
          <cell r="E2142">
            <v>8</v>
          </cell>
          <cell r="AM2142">
            <v>1</v>
          </cell>
        </row>
        <row r="2143">
          <cell r="E2143">
            <v>8</v>
          </cell>
          <cell r="AM2143">
            <v>1</v>
          </cell>
        </row>
        <row r="2144">
          <cell r="E2144">
            <v>8</v>
          </cell>
          <cell r="AM2144">
            <v>1</v>
          </cell>
        </row>
        <row r="2145">
          <cell r="E2145">
            <v>8</v>
          </cell>
          <cell r="AM2145">
            <v>1</v>
          </cell>
        </row>
        <row r="2146">
          <cell r="E2146">
            <v>8</v>
          </cell>
          <cell r="AM2146">
            <v>1</v>
          </cell>
        </row>
        <row r="2147">
          <cell r="E2147">
            <v>8</v>
          </cell>
          <cell r="AM2147">
            <v>1</v>
          </cell>
        </row>
        <row r="2148">
          <cell r="E2148">
            <v>8</v>
          </cell>
          <cell r="AM2148">
            <v>1</v>
          </cell>
        </row>
        <row r="2149">
          <cell r="E2149">
            <v>8</v>
          </cell>
          <cell r="AM2149">
            <v>1</v>
          </cell>
        </row>
        <row r="2150">
          <cell r="E2150">
            <v>8</v>
          </cell>
          <cell r="AM2150">
            <v>1</v>
          </cell>
        </row>
        <row r="2151">
          <cell r="E2151">
            <v>8</v>
          </cell>
          <cell r="AM2151">
            <v>1</v>
          </cell>
        </row>
        <row r="2152">
          <cell r="E2152">
            <v>8</v>
          </cell>
          <cell r="AM2152">
            <v>1</v>
          </cell>
        </row>
        <row r="2153">
          <cell r="E2153">
            <v>8</v>
          </cell>
          <cell r="AM2153">
            <v>1</v>
          </cell>
        </row>
        <row r="2154">
          <cell r="E2154">
            <v>8</v>
          </cell>
          <cell r="AM2154">
            <v>1</v>
          </cell>
        </row>
        <row r="2155">
          <cell r="E2155">
            <v>8</v>
          </cell>
          <cell r="AM2155">
            <v>1</v>
          </cell>
        </row>
        <row r="2156">
          <cell r="E2156">
            <v>8</v>
          </cell>
          <cell r="AM2156">
            <v>1</v>
          </cell>
        </row>
        <row r="2157">
          <cell r="E2157">
            <v>8</v>
          </cell>
          <cell r="AM2157">
            <v>1</v>
          </cell>
        </row>
        <row r="2158">
          <cell r="E2158">
            <v>8</v>
          </cell>
          <cell r="AM2158">
            <v>1</v>
          </cell>
        </row>
        <row r="2159">
          <cell r="E2159">
            <v>8</v>
          </cell>
          <cell r="AM2159">
            <v>1</v>
          </cell>
        </row>
        <row r="2160">
          <cell r="E2160">
            <v>8</v>
          </cell>
          <cell r="AM2160">
            <v>1</v>
          </cell>
        </row>
        <row r="2161">
          <cell r="E2161">
            <v>8</v>
          </cell>
          <cell r="AM2161">
            <v>1</v>
          </cell>
        </row>
        <row r="2162">
          <cell r="E2162">
            <v>8</v>
          </cell>
          <cell r="AM2162">
            <v>1</v>
          </cell>
        </row>
        <row r="2163">
          <cell r="E2163">
            <v>8</v>
          </cell>
          <cell r="AM2163">
            <v>1</v>
          </cell>
        </row>
        <row r="2164">
          <cell r="E2164">
            <v>8</v>
          </cell>
          <cell r="AM2164">
            <v>1</v>
          </cell>
        </row>
        <row r="2165">
          <cell r="E2165">
            <v>8</v>
          </cell>
          <cell r="AM2165">
            <v>1</v>
          </cell>
        </row>
        <row r="2166">
          <cell r="E2166">
            <v>8</v>
          </cell>
          <cell r="AM2166">
            <v>1</v>
          </cell>
        </row>
        <row r="2167">
          <cell r="E2167">
            <v>8</v>
          </cell>
          <cell r="AM2167">
            <v>1</v>
          </cell>
        </row>
        <row r="2168">
          <cell r="E2168">
            <v>8</v>
          </cell>
          <cell r="AM2168">
            <v>1</v>
          </cell>
        </row>
        <row r="2169">
          <cell r="E2169">
            <v>8</v>
          </cell>
          <cell r="AM2169">
            <v>1</v>
          </cell>
        </row>
        <row r="2170">
          <cell r="E2170">
            <v>8</v>
          </cell>
          <cell r="AM2170">
            <v>1</v>
          </cell>
        </row>
        <row r="2171">
          <cell r="E2171">
            <v>8</v>
          </cell>
          <cell r="AM2171">
            <v>1</v>
          </cell>
        </row>
        <row r="2172">
          <cell r="E2172">
            <v>8</v>
          </cell>
          <cell r="AM2172">
            <v>1</v>
          </cell>
        </row>
        <row r="2173">
          <cell r="E2173">
            <v>8</v>
          </cell>
          <cell r="AM2173">
            <v>1</v>
          </cell>
        </row>
        <row r="2174">
          <cell r="E2174">
            <v>8</v>
          </cell>
          <cell r="AM2174">
            <v>1</v>
          </cell>
        </row>
        <row r="2175">
          <cell r="E2175">
            <v>8</v>
          </cell>
          <cell r="AM2175">
            <v>1</v>
          </cell>
        </row>
        <row r="2176">
          <cell r="E2176">
            <v>8</v>
          </cell>
          <cell r="AM2176">
            <v>1</v>
          </cell>
        </row>
        <row r="2177">
          <cell r="E2177">
            <v>8</v>
          </cell>
          <cell r="AM2177">
            <v>1</v>
          </cell>
        </row>
        <row r="2178">
          <cell r="E2178">
            <v>8</v>
          </cell>
          <cell r="AM2178">
            <v>1</v>
          </cell>
        </row>
        <row r="2179">
          <cell r="E2179">
            <v>8</v>
          </cell>
          <cell r="AM2179">
            <v>1</v>
          </cell>
        </row>
        <row r="2180">
          <cell r="E2180">
            <v>8</v>
          </cell>
          <cell r="AM2180">
            <v>1</v>
          </cell>
        </row>
        <row r="2181">
          <cell r="E2181">
            <v>8</v>
          </cell>
          <cell r="AM2181">
            <v>1</v>
          </cell>
        </row>
        <row r="2182">
          <cell r="E2182">
            <v>8</v>
          </cell>
          <cell r="AM2182">
            <v>1</v>
          </cell>
        </row>
        <row r="2183">
          <cell r="E2183">
            <v>8</v>
          </cell>
          <cell r="AM2183">
            <v>1</v>
          </cell>
        </row>
        <row r="2184">
          <cell r="E2184">
            <v>8</v>
          </cell>
          <cell r="AM2184">
            <v>1</v>
          </cell>
        </row>
        <row r="2185">
          <cell r="E2185">
            <v>8</v>
          </cell>
          <cell r="AM2185">
            <v>1</v>
          </cell>
        </row>
        <row r="2186">
          <cell r="E2186">
            <v>8</v>
          </cell>
          <cell r="AM2186">
            <v>1</v>
          </cell>
        </row>
        <row r="2187">
          <cell r="E2187">
            <v>8</v>
          </cell>
          <cell r="AM2187">
            <v>1</v>
          </cell>
        </row>
        <row r="2188">
          <cell r="E2188">
            <v>8</v>
          </cell>
          <cell r="AM2188">
            <v>1</v>
          </cell>
        </row>
        <row r="2189">
          <cell r="E2189">
            <v>8</v>
          </cell>
          <cell r="AM2189">
            <v>1</v>
          </cell>
        </row>
        <row r="2190">
          <cell r="E2190">
            <v>8</v>
          </cell>
          <cell r="AM2190">
            <v>1</v>
          </cell>
        </row>
        <row r="2191">
          <cell r="E2191">
            <v>8</v>
          </cell>
          <cell r="AM2191">
            <v>1</v>
          </cell>
        </row>
        <row r="2192">
          <cell r="E2192">
            <v>8</v>
          </cell>
          <cell r="AM2192">
            <v>1</v>
          </cell>
        </row>
        <row r="2193">
          <cell r="E2193">
            <v>8</v>
          </cell>
          <cell r="AM2193">
            <v>1</v>
          </cell>
        </row>
        <row r="2194">
          <cell r="E2194">
            <v>8</v>
          </cell>
          <cell r="AM2194">
            <v>1</v>
          </cell>
        </row>
        <row r="2195">
          <cell r="E2195">
            <v>8</v>
          </cell>
          <cell r="AM2195">
            <v>1</v>
          </cell>
        </row>
        <row r="2196">
          <cell r="E2196">
            <v>8</v>
          </cell>
          <cell r="AM2196">
            <v>1</v>
          </cell>
        </row>
        <row r="2197">
          <cell r="E2197">
            <v>8</v>
          </cell>
          <cell r="AM2197">
            <v>1</v>
          </cell>
        </row>
        <row r="2198">
          <cell r="E2198">
            <v>8</v>
          </cell>
          <cell r="AM2198">
            <v>1</v>
          </cell>
        </row>
        <row r="2199">
          <cell r="E2199">
            <v>8</v>
          </cell>
          <cell r="AM2199">
            <v>1</v>
          </cell>
        </row>
        <row r="2200">
          <cell r="E2200">
            <v>8</v>
          </cell>
          <cell r="AM2200">
            <v>1</v>
          </cell>
        </row>
        <row r="2201">
          <cell r="E2201">
            <v>8</v>
          </cell>
          <cell r="AM2201">
            <v>1</v>
          </cell>
        </row>
        <row r="2202">
          <cell r="E2202">
            <v>8</v>
          </cell>
          <cell r="AM2202">
            <v>1</v>
          </cell>
        </row>
        <row r="2203">
          <cell r="E2203">
            <v>8</v>
          </cell>
          <cell r="AM2203">
            <v>1</v>
          </cell>
        </row>
        <row r="2204">
          <cell r="E2204">
            <v>8</v>
          </cell>
          <cell r="AM2204">
            <v>1</v>
          </cell>
        </row>
        <row r="2205">
          <cell r="E2205">
            <v>8</v>
          </cell>
          <cell r="AM2205">
            <v>1</v>
          </cell>
        </row>
        <row r="2206">
          <cell r="E2206">
            <v>8</v>
          </cell>
          <cell r="AM2206">
            <v>1</v>
          </cell>
        </row>
        <row r="2207">
          <cell r="E2207">
            <v>8</v>
          </cell>
          <cell r="AM2207">
            <v>1</v>
          </cell>
        </row>
        <row r="2208">
          <cell r="E2208">
            <v>8</v>
          </cell>
          <cell r="AM2208">
            <v>1</v>
          </cell>
        </row>
        <row r="2209">
          <cell r="E2209">
            <v>8</v>
          </cell>
          <cell r="AM2209">
            <v>1</v>
          </cell>
        </row>
        <row r="2210">
          <cell r="E2210">
            <v>8</v>
          </cell>
          <cell r="AM2210">
            <v>1</v>
          </cell>
        </row>
        <row r="2211">
          <cell r="E2211">
            <v>8</v>
          </cell>
          <cell r="AM2211">
            <v>1</v>
          </cell>
        </row>
        <row r="2212">
          <cell r="E2212">
            <v>8</v>
          </cell>
          <cell r="AM2212">
            <v>1</v>
          </cell>
        </row>
        <row r="2213">
          <cell r="E2213">
            <v>8</v>
          </cell>
          <cell r="AM2213">
            <v>1</v>
          </cell>
        </row>
        <row r="2214">
          <cell r="E2214">
            <v>8</v>
          </cell>
          <cell r="AM2214">
            <v>1</v>
          </cell>
        </row>
        <row r="2215">
          <cell r="E2215">
            <v>8</v>
          </cell>
          <cell r="AM2215">
            <v>1</v>
          </cell>
        </row>
        <row r="2216">
          <cell r="E2216">
            <v>8</v>
          </cell>
          <cell r="AM2216">
            <v>1</v>
          </cell>
        </row>
        <row r="2217">
          <cell r="E2217">
            <v>8</v>
          </cell>
          <cell r="AM2217">
            <v>1</v>
          </cell>
        </row>
        <row r="2218">
          <cell r="E2218">
            <v>8</v>
          </cell>
          <cell r="AM2218">
            <v>1</v>
          </cell>
        </row>
        <row r="2219">
          <cell r="E2219">
            <v>8</v>
          </cell>
          <cell r="AM2219">
            <v>1</v>
          </cell>
        </row>
        <row r="2220">
          <cell r="E2220">
            <v>8</v>
          </cell>
          <cell r="AM2220">
            <v>1</v>
          </cell>
        </row>
        <row r="2221">
          <cell r="E2221">
            <v>8</v>
          </cell>
          <cell r="AM2221">
            <v>1</v>
          </cell>
        </row>
        <row r="2222">
          <cell r="E2222">
            <v>8</v>
          </cell>
          <cell r="AM2222">
            <v>1</v>
          </cell>
        </row>
        <row r="2223">
          <cell r="E2223">
            <v>8</v>
          </cell>
          <cell r="AM2223">
            <v>1</v>
          </cell>
        </row>
        <row r="2224">
          <cell r="E2224">
            <v>8</v>
          </cell>
          <cell r="AM2224">
            <v>1</v>
          </cell>
        </row>
        <row r="2225">
          <cell r="E2225">
            <v>8</v>
          </cell>
          <cell r="AM2225">
            <v>1</v>
          </cell>
        </row>
        <row r="2226">
          <cell r="E2226">
            <v>8</v>
          </cell>
          <cell r="AM2226">
            <v>1</v>
          </cell>
        </row>
        <row r="2227">
          <cell r="E2227">
            <v>8</v>
          </cell>
          <cell r="AM2227">
            <v>1</v>
          </cell>
        </row>
        <row r="2228">
          <cell r="E2228">
            <v>8</v>
          </cell>
          <cell r="AM2228">
            <v>1</v>
          </cell>
        </row>
        <row r="2229">
          <cell r="E2229">
            <v>8</v>
          </cell>
          <cell r="AM2229">
            <v>1</v>
          </cell>
        </row>
        <row r="2230">
          <cell r="E2230">
            <v>8</v>
          </cell>
          <cell r="AM2230">
            <v>1</v>
          </cell>
        </row>
        <row r="2231">
          <cell r="E2231">
            <v>8</v>
          </cell>
          <cell r="AM2231">
            <v>1</v>
          </cell>
        </row>
        <row r="2232">
          <cell r="E2232">
            <v>8</v>
          </cell>
          <cell r="AM2232">
            <v>1</v>
          </cell>
        </row>
        <row r="2233">
          <cell r="E2233">
            <v>8</v>
          </cell>
          <cell r="AM2233">
            <v>1</v>
          </cell>
        </row>
        <row r="2234">
          <cell r="E2234">
            <v>8</v>
          </cell>
          <cell r="AM2234">
            <v>1</v>
          </cell>
        </row>
        <row r="2235">
          <cell r="E2235">
            <v>8</v>
          </cell>
          <cell r="AM2235">
            <v>1</v>
          </cell>
        </row>
        <row r="2236">
          <cell r="E2236">
            <v>8</v>
          </cell>
          <cell r="AM2236">
            <v>1</v>
          </cell>
        </row>
        <row r="2237">
          <cell r="E2237">
            <v>8</v>
          </cell>
          <cell r="AM2237">
            <v>1</v>
          </cell>
        </row>
        <row r="2238">
          <cell r="E2238">
            <v>8</v>
          </cell>
          <cell r="AM2238">
            <v>1</v>
          </cell>
        </row>
        <row r="2239">
          <cell r="E2239">
            <v>8</v>
          </cell>
          <cell r="AM2239">
            <v>1</v>
          </cell>
        </row>
        <row r="2240">
          <cell r="E2240">
            <v>8</v>
          </cell>
          <cell r="AM2240">
            <v>1</v>
          </cell>
        </row>
        <row r="2241">
          <cell r="E2241">
            <v>8</v>
          </cell>
          <cell r="AM2241">
            <v>1</v>
          </cell>
        </row>
        <row r="2242">
          <cell r="E2242">
            <v>8</v>
          </cell>
          <cell r="AM2242">
            <v>1</v>
          </cell>
        </row>
        <row r="2243">
          <cell r="E2243">
            <v>8</v>
          </cell>
          <cell r="AM2243">
            <v>1</v>
          </cell>
        </row>
        <row r="2244">
          <cell r="E2244">
            <v>8</v>
          </cell>
          <cell r="AM2244">
            <v>1</v>
          </cell>
        </row>
        <row r="2245">
          <cell r="E2245">
            <v>8</v>
          </cell>
          <cell r="AM2245">
            <v>1</v>
          </cell>
        </row>
        <row r="2246">
          <cell r="E2246">
            <v>8</v>
          </cell>
          <cell r="AM2246">
            <v>1</v>
          </cell>
        </row>
        <row r="2247">
          <cell r="E2247">
            <v>8</v>
          </cell>
          <cell r="AM2247">
            <v>1</v>
          </cell>
        </row>
        <row r="2248">
          <cell r="E2248">
            <v>8</v>
          </cell>
          <cell r="AM2248">
            <v>1</v>
          </cell>
        </row>
        <row r="2249">
          <cell r="E2249">
            <v>8</v>
          </cell>
          <cell r="AM2249">
            <v>1</v>
          </cell>
        </row>
        <row r="2250">
          <cell r="E2250">
            <v>8</v>
          </cell>
          <cell r="AM2250">
            <v>1</v>
          </cell>
        </row>
        <row r="2251">
          <cell r="E2251">
            <v>8</v>
          </cell>
          <cell r="AM2251">
            <v>1</v>
          </cell>
        </row>
        <row r="2252">
          <cell r="E2252">
            <v>8</v>
          </cell>
          <cell r="AM2252">
            <v>1</v>
          </cell>
        </row>
        <row r="2253">
          <cell r="E2253">
            <v>8</v>
          </cell>
          <cell r="AM2253">
            <v>1</v>
          </cell>
        </row>
        <row r="2254">
          <cell r="E2254">
            <v>8</v>
          </cell>
          <cell r="AM2254">
            <v>1</v>
          </cell>
        </row>
        <row r="2255">
          <cell r="E2255">
            <v>8</v>
          </cell>
          <cell r="AM2255">
            <v>1</v>
          </cell>
        </row>
        <row r="2256">
          <cell r="E2256">
            <v>8</v>
          </cell>
          <cell r="AM2256">
            <v>1</v>
          </cell>
        </row>
        <row r="2257">
          <cell r="E2257">
            <v>8</v>
          </cell>
          <cell r="AM2257">
            <v>1</v>
          </cell>
        </row>
        <row r="2258">
          <cell r="E2258">
            <v>8</v>
          </cell>
          <cell r="AM2258">
            <v>1</v>
          </cell>
        </row>
        <row r="2259">
          <cell r="E2259">
            <v>8</v>
          </cell>
          <cell r="AM2259">
            <v>1</v>
          </cell>
        </row>
        <row r="2260">
          <cell r="E2260">
            <v>8</v>
          </cell>
          <cell r="AM2260">
            <v>1</v>
          </cell>
        </row>
        <row r="2261">
          <cell r="E2261">
            <v>8</v>
          </cell>
          <cell r="AM2261">
            <v>1</v>
          </cell>
        </row>
        <row r="2262">
          <cell r="E2262">
            <v>8</v>
          </cell>
          <cell r="AM2262">
            <v>1</v>
          </cell>
        </row>
        <row r="2263">
          <cell r="E2263">
            <v>8</v>
          </cell>
          <cell r="AM2263">
            <v>1</v>
          </cell>
        </row>
        <row r="2264">
          <cell r="E2264">
            <v>8</v>
          </cell>
          <cell r="AM2264">
            <v>1</v>
          </cell>
        </row>
        <row r="2265">
          <cell r="E2265">
            <v>8</v>
          </cell>
          <cell r="AM2265">
            <v>1</v>
          </cell>
        </row>
        <row r="2266">
          <cell r="E2266">
            <v>8</v>
          </cell>
          <cell r="AM2266">
            <v>1</v>
          </cell>
        </row>
        <row r="2267">
          <cell r="E2267">
            <v>8</v>
          </cell>
          <cell r="AM2267">
            <v>1</v>
          </cell>
        </row>
        <row r="2268">
          <cell r="E2268">
            <v>8</v>
          </cell>
          <cell r="AM2268">
            <v>1</v>
          </cell>
        </row>
        <row r="2269">
          <cell r="E2269">
            <v>8</v>
          </cell>
          <cell r="AM2269">
            <v>1</v>
          </cell>
        </row>
        <row r="2270">
          <cell r="E2270">
            <v>8</v>
          </cell>
          <cell r="AM2270">
            <v>1</v>
          </cell>
        </row>
        <row r="2271">
          <cell r="E2271">
            <v>8</v>
          </cell>
          <cell r="AM2271">
            <v>1</v>
          </cell>
        </row>
        <row r="2272">
          <cell r="E2272">
            <v>8</v>
          </cell>
          <cell r="AM2272">
            <v>1</v>
          </cell>
        </row>
        <row r="2273">
          <cell r="E2273">
            <v>8</v>
          </cell>
          <cell r="AM2273">
            <v>1</v>
          </cell>
        </row>
        <row r="2274">
          <cell r="E2274">
            <v>8</v>
          </cell>
          <cell r="AM2274">
            <v>1</v>
          </cell>
        </row>
        <row r="2275">
          <cell r="E2275">
            <v>8</v>
          </cell>
          <cell r="AM2275">
            <v>1</v>
          </cell>
        </row>
        <row r="2276">
          <cell r="E2276">
            <v>8</v>
          </cell>
          <cell r="AM2276">
            <v>1</v>
          </cell>
        </row>
        <row r="2277">
          <cell r="E2277">
            <v>8</v>
          </cell>
          <cell r="AM2277">
            <v>1</v>
          </cell>
        </row>
        <row r="2278">
          <cell r="E2278">
            <v>8</v>
          </cell>
          <cell r="AM2278">
            <v>1</v>
          </cell>
        </row>
        <row r="2279">
          <cell r="E2279">
            <v>8</v>
          </cell>
          <cell r="AM2279">
            <v>1</v>
          </cell>
        </row>
        <row r="2280">
          <cell r="E2280">
            <v>8</v>
          </cell>
          <cell r="AM2280">
            <v>1</v>
          </cell>
        </row>
        <row r="2281">
          <cell r="E2281">
            <v>8</v>
          </cell>
          <cell r="AM2281">
            <v>1</v>
          </cell>
        </row>
        <row r="2282">
          <cell r="E2282">
            <v>8</v>
          </cell>
          <cell r="AM2282">
            <v>1</v>
          </cell>
        </row>
        <row r="2283">
          <cell r="E2283">
            <v>8</v>
          </cell>
          <cell r="AM2283">
            <v>1</v>
          </cell>
        </row>
        <row r="2284">
          <cell r="E2284">
            <v>8</v>
          </cell>
          <cell r="AM2284">
            <v>1</v>
          </cell>
        </row>
        <row r="2285">
          <cell r="E2285">
            <v>8</v>
          </cell>
          <cell r="AM2285">
            <v>1</v>
          </cell>
        </row>
        <row r="2286">
          <cell r="E2286">
            <v>8</v>
          </cell>
          <cell r="AM2286">
            <v>1</v>
          </cell>
        </row>
        <row r="2287">
          <cell r="E2287">
            <v>8</v>
          </cell>
          <cell r="AM2287">
            <v>1</v>
          </cell>
        </row>
        <row r="2288">
          <cell r="E2288">
            <v>8</v>
          </cell>
          <cell r="AM2288">
            <v>1</v>
          </cell>
        </row>
        <row r="2289">
          <cell r="E2289">
            <v>8</v>
          </cell>
          <cell r="AM2289">
            <v>1</v>
          </cell>
        </row>
        <row r="2290">
          <cell r="E2290">
            <v>8</v>
          </cell>
          <cell r="AM2290">
            <v>1</v>
          </cell>
        </row>
        <row r="2291">
          <cell r="E2291">
            <v>8</v>
          </cell>
          <cell r="AM2291">
            <v>1</v>
          </cell>
        </row>
        <row r="2292">
          <cell r="E2292">
            <v>8</v>
          </cell>
          <cell r="AM2292">
            <v>1</v>
          </cell>
        </row>
        <row r="2293">
          <cell r="E2293">
            <v>8</v>
          </cell>
          <cell r="AM2293">
            <v>1</v>
          </cell>
        </row>
        <row r="2294">
          <cell r="E2294">
            <v>8</v>
          </cell>
          <cell r="AM2294">
            <v>1</v>
          </cell>
        </row>
        <row r="2295">
          <cell r="E2295">
            <v>8</v>
          </cell>
          <cell r="AM2295">
            <v>1</v>
          </cell>
        </row>
        <row r="2296">
          <cell r="E2296">
            <v>8</v>
          </cell>
          <cell r="AM2296">
            <v>1</v>
          </cell>
        </row>
        <row r="2297">
          <cell r="E2297">
            <v>8</v>
          </cell>
          <cell r="AM2297">
            <v>1</v>
          </cell>
        </row>
        <row r="2298">
          <cell r="E2298">
            <v>8</v>
          </cell>
          <cell r="AM2298">
            <v>1</v>
          </cell>
        </row>
        <row r="2299">
          <cell r="E2299">
            <v>8</v>
          </cell>
          <cell r="AM2299">
            <v>1</v>
          </cell>
        </row>
        <row r="2300">
          <cell r="E2300">
            <v>8</v>
          </cell>
          <cell r="AM2300">
            <v>1</v>
          </cell>
        </row>
        <row r="2301">
          <cell r="E2301">
            <v>8</v>
          </cell>
          <cell r="AM2301">
            <v>1</v>
          </cell>
        </row>
        <row r="2302">
          <cell r="E2302">
            <v>8</v>
          </cell>
          <cell r="AM2302">
            <v>1</v>
          </cell>
        </row>
        <row r="2303">
          <cell r="E2303">
            <v>8</v>
          </cell>
          <cell r="AM2303">
            <v>1</v>
          </cell>
        </row>
        <row r="2304">
          <cell r="E2304">
            <v>8</v>
          </cell>
          <cell r="AM2304">
            <v>1</v>
          </cell>
        </row>
        <row r="2305">
          <cell r="E2305">
            <v>8</v>
          </cell>
          <cell r="AM2305">
            <v>1</v>
          </cell>
        </row>
        <row r="2306">
          <cell r="E2306">
            <v>8</v>
          </cell>
          <cell r="AM2306">
            <v>1</v>
          </cell>
        </row>
        <row r="2307">
          <cell r="E2307">
            <v>8</v>
          </cell>
          <cell r="AM2307">
            <v>1</v>
          </cell>
        </row>
        <row r="2308">
          <cell r="E2308">
            <v>8</v>
          </cell>
          <cell r="AM2308">
            <v>1</v>
          </cell>
        </row>
        <row r="2309">
          <cell r="E2309">
            <v>8</v>
          </cell>
          <cell r="AM2309">
            <v>1</v>
          </cell>
        </row>
        <row r="2310">
          <cell r="E2310">
            <v>8</v>
          </cell>
          <cell r="AM2310">
            <v>1</v>
          </cell>
        </row>
        <row r="2311">
          <cell r="E2311">
            <v>8</v>
          </cell>
          <cell r="AM2311">
            <v>1</v>
          </cell>
        </row>
        <row r="2312">
          <cell r="E2312">
            <v>8</v>
          </cell>
          <cell r="AM2312">
            <v>1</v>
          </cell>
        </row>
        <row r="2313">
          <cell r="E2313">
            <v>8</v>
          </cell>
          <cell r="AM2313">
            <v>1</v>
          </cell>
        </row>
        <row r="2314">
          <cell r="E2314">
            <v>8</v>
          </cell>
          <cell r="AM2314">
            <v>1</v>
          </cell>
        </row>
        <row r="2315">
          <cell r="E2315">
            <v>8</v>
          </cell>
          <cell r="AM2315">
            <v>1</v>
          </cell>
        </row>
        <row r="2316">
          <cell r="E2316">
            <v>8</v>
          </cell>
          <cell r="AM2316">
            <v>1</v>
          </cell>
        </row>
        <row r="2317">
          <cell r="E2317">
            <v>8</v>
          </cell>
          <cell r="AM2317">
            <v>1</v>
          </cell>
        </row>
        <row r="2318">
          <cell r="E2318">
            <v>8</v>
          </cell>
          <cell r="AM2318">
            <v>1</v>
          </cell>
        </row>
        <row r="2319">
          <cell r="E2319">
            <v>8</v>
          </cell>
          <cell r="AM2319">
            <v>1</v>
          </cell>
        </row>
        <row r="2320">
          <cell r="E2320">
            <v>8</v>
          </cell>
          <cell r="AM2320">
            <v>1</v>
          </cell>
        </row>
        <row r="2321">
          <cell r="E2321">
            <v>8</v>
          </cell>
          <cell r="AM2321">
            <v>1</v>
          </cell>
        </row>
        <row r="2322">
          <cell r="E2322">
            <v>8</v>
          </cell>
          <cell r="AM2322">
            <v>1</v>
          </cell>
        </row>
        <row r="2323">
          <cell r="E2323">
            <v>8</v>
          </cell>
          <cell r="AM2323">
            <v>1</v>
          </cell>
        </row>
        <row r="2324">
          <cell r="E2324">
            <v>8</v>
          </cell>
          <cell r="AM2324">
            <v>1</v>
          </cell>
        </row>
        <row r="2325">
          <cell r="E2325">
            <v>8</v>
          </cell>
          <cell r="AM2325">
            <v>1</v>
          </cell>
        </row>
        <row r="2326">
          <cell r="E2326">
            <v>8</v>
          </cell>
          <cell r="AM2326">
            <v>1</v>
          </cell>
        </row>
        <row r="2327">
          <cell r="E2327">
            <v>8</v>
          </cell>
          <cell r="AM2327">
            <v>1</v>
          </cell>
        </row>
        <row r="2328">
          <cell r="E2328">
            <v>8</v>
          </cell>
          <cell r="AM2328">
            <v>1</v>
          </cell>
        </row>
        <row r="2329">
          <cell r="E2329">
            <v>8</v>
          </cell>
          <cell r="AM2329">
            <v>1</v>
          </cell>
        </row>
        <row r="2330">
          <cell r="E2330">
            <v>8</v>
          </cell>
          <cell r="AM2330">
            <v>1</v>
          </cell>
        </row>
        <row r="2331">
          <cell r="E2331">
            <v>8</v>
          </cell>
          <cell r="AM2331">
            <v>1</v>
          </cell>
        </row>
        <row r="2332">
          <cell r="E2332">
            <v>8</v>
          </cell>
          <cell r="AM2332">
            <v>1</v>
          </cell>
        </row>
        <row r="2333">
          <cell r="E2333">
            <v>8</v>
          </cell>
          <cell r="AM2333">
            <v>1</v>
          </cell>
        </row>
        <row r="2334">
          <cell r="E2334">
            <v>8</v>
          </cell>
          <cell r="AM2334">
            <v>1</v>
          </cell>
        </row>
        <row r="2335">
          <cell r="E2335">
            <v>8</v>
          </cell>
          <cell r="AM2335">
            <v>1</v>
          </cell>
        </row>
        <row r="2336">
          <cell r="E2336">
            <v>8</v>
          </cell>
          <cell r="AM2336">
            <v>1</v>
          </cell>
        </row>
        <row r="2337">
          <cell r="E2337">
            <v>8</v>
          </cell>
          <cell r="AM2337">
            <v>1</v>
          </cell>
        </row>
        <row r="2338">
          <cell r="E2338">
            <v>8</v>
          </cell>
          <cell r="AM2338">
            <v>1</v>
          </cell>
        </row>
        <row r="2339">
          <cell r="E2339">
            <v>8</v>
          </cell>
          <cell r="AM2339">
            <v>1</v>
          </cell>
        </row>
        <row r="2340">
          <cell r="E2340">
            <v>8</v>
          </cell>
          <cell r="AM2340">
            <v>1</v>
          </cell>
        </row>
        <row r="2341">
          <cell r="E2341">
            <v>8</v>
          </cell>
          <cell r="AM2341">
            <v>1</v>
          </cell>
        </row>
        <row r="2342">
          <cell r="E2342">
            <v>8</v>
          </cell>
          <cell r="AM2342">
            <v>1</v>
          </cell>
        </row>
        <row r="2343">
          <cell r="E2343">
            <v>8</v>
          </cell>
          <cell r="AM2343">
            <v>1</v>
          </cell>
        </row>
        <row r="2344">
          <cell r="E2344">
            <v>8</v>
          </cell>
          <cell r="AM2344">
            <v>1</v>
          </cell>
        </row>
        <row r="2345">
          <cell r="E2345">
            <v>8</v>
          </cell>
          <cell r="AM2345">
            <v>1</v>
          </cell>
        </row>
        <row r="2346">
          <cell r="E2346">
            <v>8</v>
          </cell>
          <cell r="AM2346">
            <v>1</v>
          </cell>
        </row>
        <row r="2347">
          <cell r="E2347">
            <v>8</v>
          </cell>
          <cell r="AM2347">
            <v>1</v>
          </cell>
        </row>
        <row r="2348">
          <cell r="E2348">
            <v>8</v>
          </cell>
          <cell r="AM2348">
            <v>1</v>
          </cell>
        </row>
        <row r="2349">
          <cell r="E2349">
            <v>8</v>
          </cell>
          <cell r="AM2349">
            <v>1</v>
          </cell>
        </row>
        <row r="2350">
          <cell r="E2350">
            <v>8</v>
          </cell>
          <cell r="AM2350">
            <v>1</v>
          </cell>
        </row>
        <row r="2351">
          <cell r="E2351">
            <v>8</v>
          </cell>
          <cell r="AM2351">
            <v>1</v>
          </cell>
        </row>
        <row r="2352">
          <cell r="E2352">
            <v>8</v>
          </cell>
          <cell r="AM2352">
            <v>1</v>
          </cell>
        </row>
        <row r="2353">
          <cell r="E2353">
            <v>8</v>
          </cell>
          <cell r="AM2353">
            <v>1</v>
          </cell>
        </row>
        <row r="2354">
          <cell r="E2354">
            <v>8</v>
          </cell>
          <cell r="AM2354">
            <v>1</v>
          </cell>
        </row>
        <row r="2355">
          <cell r="E2355">
            <v>8</v>
          </cell>
          <cell r="AM2355">
            <v>1</v>
          </cell>
        </row>
        <row r="2356">
          <cell r="E2356">
            <v>8</v>
          </cell>
          <cell r="AM2356">
            <v>1</v>
          </cell>
        </row>
        <row r="2357">
          <cell r="E2357">
            <v>8</v>
          </cell>
          <cell r="AM2357">
            <v>1</v>
          </cell>
        </row>
        <row r="2358">
          <cell r="E2358">
            <v>8</v>
          </cell>
          <cell r="AM2358">
            <v>1</v>
          </cell>
        </row>
        <row r="2359">
          <cell r="E2359">
            <v>8</v>
          </cell>
          <cell r="AM2359">
            <v>1</v>
          </cell>
        </row>
        <row r="2360">
          <cell r="E2360">
            <v>8</v>
          </cell>
          <cell r="AM2360">
            <v>1</v>
          </cell>
        </row>
        <row r="2361">
          <cell r="E2361">
            <v>8</v>
          </cell>
          <cell r="AM2361">
            <v>1</v>
          </cell>
        </row>
        <row r="2362">
          <cell r="E2362">
            <v>8</v>
          </cell>
          <cell r="AM2362">
            <v>1</v>
          </cell>
        </row>
        <row r="2363">
          <cell r="E2363">
            <v>8</v>
          </cell>
          <cell r="AM2363">
            <v>1</v>
          </cell>
        </row>
        <row r="2364">
          <cell r="E2364">
            <v>8</v>
          </cell>
          <cell r="AM2364">
            <v>1</v>
          </cell>
        </row>
        <row r="2365">
          <cell r="E2365">
            <v>8</v>
          </cell>
          <cell r="AM2365">
            <v>1</v>
          </cell>
        </row>
        <row r="2366">
          <cell r="E2366">
            <v>8</v>
          </cell>
          <cell r="AM2366">
            <v>1</v>
          </cell>
        </row>
        <row r="2367">
          <cell r="E2367">
            <v>8</v>
          </cell>
          <cell r="AM2367">
            <v>1</v>
          </cell>
        </row>
        <row r="2368">
          <cell r="E2368">
            <v>8</v>
          </cell>
          <cell r="AM2368">
            <v>1</v>
          </cell>
        </row>
        <row r="2369">
          <cell r="E2369">
            <v>8</v>
          </cell>
          <cell r="AM2369">
            <v>1</v>
          </cell>
        </row>
        <row r="2370">
          <cell r="E2370">
            <v>8</v>
          </cell>
          <cell r="AM2370">
            <v>1</v>
          </cell>
        </row>
        <row r="2371">
          <cell r="E2371">
            <v>8</v>
          </cell>
          <cell r="AM2371">
            <v>1</v>
          </cell>
        </row>
        <row r="2372">
          <cell r="E2372">
            <v>8</v>
          </cell>
          <cell r="AM2372">
            <v>1</v>
          </cell>
        </row>
        <row r="2373">
          <cell r="E2373">
            <v>8</v>
          </cell>
          <cell r="AM2373">
            <v>1</v>
          </cell>
        </row>
        <row r="2374">
          <cell r="E2374">
            <v>8</v>
          </cell>
          <cell r="AM2374">
            <v>1</v>
          </cell>
        </row>
        <row r="2375">
          <cell r="E2375">
            <v>8</v>
          </cell>
          <cell r="AM2375">
            <v>1</v>
          </cell>
        </row>
        <row r="2376">
          <cell r="E2376">
            <v>8</v>
          </cell>
          <cell r="AM2376">
            <v>1</v>
          </cell>
        </row>
        <row r="2377">
          <cell r="E2377">
            <v>8</v>
          </cell>
          <cell r="AM2377">
            <v>1</v>
          </cell>
        </row>
        <row r="2378">
          <cell r="E2378">
            <v>8</v>
          </cell>
          <cell r="AM2378">
            <v>1</v>
          </cell>
        </row>
        <row r="2379">
          <cell r="E2379">
            <v>8</v>
          </cell>
          <cell r="AM2379">
            <v>1</v>
          </cell>
        </row>
        <row r="2380">
          <cell r="E2380">
            <v>8</v>
          </cell>
          <cell r="AM2380">
            <v>1</v>
          </cell>
        </row>
        <row r="2381">
          <cell r="E2381">
            <v>8</v>
          </cell>
          <cell r="AM2381">
            <v>1</v>
          </cell>
        </row>
        <row r="2382">
          <cell r="E2382">
            <v>8</v>
          </cell>
          <cell r="AM2382">
            <v>1</v>
          </cell>
        </row>
        <row r="2383">
          <cell r="E2383">
            <v>8</v>
          </cell>
          <cell r="AM2383">
            <v>1</v>
          </cell>
        </row>
        <row r="2384">
          <cell r="E2384">
            <v>8</v>
          </cell>
          <cell r="AM2384">
            <v>1</v>
          </cell>
        </row>
        <row r="2385">
          <cell r="E2385">
            <v>8</v>
          </cell>
          <cell r="AM2385">
            <v>1</v>
          </cell>
        </row>
        <row r="2386">
          <cell r="E2386">
            <v>8</v>
          </cell>
          <cell r="AM2386">
            <v>1</v>
          </cell>
        </row>
        <row r="2387">
          <cell r="E2387">
            <v>8</v>
          </cell>
          <cell r="AM2387">
            <v>1</v>
          </cell>
        </row>
        <row r="2388">
          <cell r="E2388">
            <v>8</v>
          </cell>
          <cell r="AM2388">
            <v>1</v>
          </cell>
        </row>
        <row r="2389">
          <cell r="E2389">
            <v>8</v>
          </cell>
          <cell r="AM2389">
            <v>1</v>
          </cell>
        </row>
        <row r="2390">
          <cell r="E2390">
            <v>8</v>
          </cell>
          <cell r="AM2390">
            <v>1</v>
          </cell>
        </row>
        <row r="2391">
          <cell r="E2391">
            <v>8</v>
          </cell>
          <cell r="AM2391">
            <v>1</v>
          </cell>
        </row>
        <row r="2392">
          <cell r="E2392">
            <v>8</v>
          </cell>
          <cell r="AM2392">
            <v>1</v>
          </cell>
        </row>
        <row r="2393">
          <cell r="E2393">
            <v>8</v>
          </cell>
          <cell r="AM2393">
            <v>1</v>
          </cell>
        </row>
        <row r="2394">
          <cell r="E2394">
            <v>8</v>
          </cell>
          <cell r="AM2394">
            <v>1</v>
          </cell>
        </row>
        <row r="2395">
          <cell r="E2395">
            <v>8</v>
          </cell>
          <cell r="AM2395">
            <v>1</v>
          </cell>
        </row>
        <row r="2396">
          <cell r="E2396">
            <v>8</v>
          </cell>
          <cell r="AM2396">
            <v>1</v>
          </cell>
        </row>
        <row r="2397">
          <cell r="E2397">
            <v>8</v>
          </cell>
          <cell r="AM2397">
            <v>1</v>
          </cell>
        </row>
        <row r="2398">
          <cell r="E2398">
            <v>8</v>
          </cell>
          <cell r="AM2398">
            <v>1</v>
          </cell>
        </row>
        <row r="2399">
          <cell r="E2399">
            <v>8</v>
          </cell>
          <cell r="AM2399">
            <v>1</v>
          </cell>
        </row>
        <row r="2400">
          <cell r="E2400">
            <v>8</v>
          </cell>
          <cell r="AM2400">
            <v>1</v>
          </cell>
        </row>
        <row r="2401">
          <cell r="E2401">
            <v>8</v>
          </cell>
          <cell r="AM2401">
            <v>1</v>
          </cell>
        </row>
        <row r="2402">
          <cell r="E2402">
            <v>8</v>
          </cell>
          <cell r="AM2402">
            <v>1</v>
          </cell>
        </row>
        <row r="2403">
          <cell r="E2403">
            <v>8</v>
          </cell>
          <cell r="AM2403">
            <v>1</v>
          </cell>
        </row>
        <row r="2404">
          <cell r="E2404">
            <v>8</v>
          </cell>
          <cell r="AM2404">
            <v>1</v>
          </cell>
        </row>
        <row r="2405">
          <cell r="E2405">
            <v>8</v>
          </cell>
          <cell r="AM2405">
            <v>1</v>
          </cell>
        </row>
        <row r="2406">
          <cell r="E2406">
            <v>8</v>
          </cell>
          <cell r="AM2406">
            <v>1</v>
          </cell>
        </row>
        <row r="2407">
          <cell r="E2407">
            <v>8</v>
          </cell>
          <cell r="AM2407">
            <v>1</v>
          </cell>
        </row>
        <row r="2408">
          <cell r="E2408">
            <v>8</v>
          </cell>
          <cell r="AM2408">
            <v>1</v>
          </cell>
        </row>
        <row r="2409">
          <cell r="E2409">
            <v>8</v>
          </cell>
          <cell r="AM2409">
            <v>1</v>
          </cell>
        </row>
        <row r="2410">
          <cell r="E2410">
            <v>8</v>
          </cell>
          <cell r="AM2410">
            <v>1</v>
          </cell>
        </row>
        <row r="2411">
          <cell r="E2411">
            <v>8</v>
          </cell>
          <cell r="AM2411">
            <v>1</v>
          </cell>
        </row>
        <row r="2412">
          <cell r="E2412">
            <v>8</v>
          </cell>
          <cell r="AM2412">
            <v>1</v>
          </cell>
        </row>
        <row r="2413">
          <cell r="E2413">
            <v>8</v>
          </cell>
          <cell r="AM2413">
            <v>1</v>
          </cell>
        </row>
        <row r="2414">
          <cell r="E2414">
            <v>8</v>
          </cell>
          <cell r="AM2414">
            <v>1</v>
          </cell>
        </row>
        <row r="2415">
          <cell r="E2415">
            <v>8</v>
          </cell>
          <cell r="AM2415">
            <v>1</v>
          </cell>
        </row>
        <row r="2416">
          <cell r="E2416">
            <v>8</v>
          </cell>
          <cell r="AM2416">
            <v>1</v>
          </cell>
        </row>
        <row r="2417">
          <cell r="E2417">
            <v>8</v>
          </cell>
          <cell r="AM2417">
            <v>1</v>
          </cell>
        </row>
        <row r="2418">
          <cell r="E2418">
            <v>8</v>
          </cell>
          <cell r="AM2418">
            <v>1</v>
          </cell>
        </row>
        <row r="2419">
          <cell r="E2419">
            <v>8</v>
          </cell>
          <cell r="AM2419">
            <v>1</v>
          </cell>
        </row>
        <row r="2420">
          <cell r="E2420">
            <v>8</v>
          </cell>
          <cell r="AM2420">
            <v>1</v>
          </cell>
        </row>
        <row r="2421">
          <cell r="E2421">
            <v>8</v>
          </cell>
          <cell r="AM2421">
            <v>1</v>
          </cell>
        </row>
        <row r="2422">
          <cell r="E2422">
            <v>8</v>
          </cell>
          <cell r="AM2422">
            <v>1</v>
          </cell>
        </row>
        <row r="2423">
          <cell r="E2423">
            <v>8</v>
          </cell>
          <cell r="AM2423">
            <v>1</v>
          </cell>
        </row>
        <row r="2424">
          <cell r="E2424">
            <v>8</v>
          </cell>
          <cell r="AM2424">
            <v>1</v>
          </cell>
        </row>
        <row r="2425">
          <cell r="E2425">
            <v>8</v>
          </cell>
          <cell r="AM2425">
            <v>1</v>
          </cell>
        </row>
        <row r="2426">
          <cell r="E2426">
            <v>8</v>
          </cell>
          <cell r="AM2426">
            <v>1</v>
          </cell>
        </row>
        <row r="2427">
          <cell r="E2427">
            <v>8</v>
          </cell>
          <cell r="AM2427">
            <v>1</v>
          </cell>
        </row>
        <row r="2428">
          <cell r="E2428">
            <v>8</v>
          </cell>
          <cell r="AM2428">
            <v>1</v>
          </cell>
        </row>
        <row r="2429">
          <cell r="E2429">
            <v>8</v>
          </cell>
          <cell r="AM2429">
            <v>1</v>
          </cell>
        </row>
        <row r="2430">
          <cell r="E2430">
            <v>8</v>
          </cell>
          <cell r="AM2430">
            <v>1</v>
          </cell>
        </row>
        <row r="2431">
          <cell r="E2431">
            <v>8</v>
          </cell>
          <cell r="AM2431">
            <v>1</v>
          </cell>
        </row>
        <row r="2432">
          <cell r="E2432">
            <v>8</v>
          </cell>
          <cell r="AM2432">
            <v>1</v>
          </cell>
        </row>
        <row r="2433">
          <cell r="E2433">
            <v>8</v>
          </cell>
          <cell r="AM2433">
            <v>1</v>
          </cell>
        </row>
        <row r="2434">
          <cell r="E2434">
            <v>8</v>
          </cell>
          <cell r="AM2434">
            <v>1</v>
          </cell>
        </row>
        <row r="2435">
          <cell r="E2435">
            <v>8</v>
          </cell>
          <cell r="AM2435">
            <v>1</v>
          </cell>
        </row>
        <row r="2436">
          <cell r="E2436">
            <v>8</v>
          </cell>
          <cell r="AM2436">
            <v>1</v>
          </cell>
        </row>
        <row r="2437">
          <cell r="E2437">
            <v>8</v>
          </cell>
          <cell r="AM2437">
            <v>1</v>
          </cell>
        </row>
        <row r="2438">
          <cell r="E2438">
            <v>8</v>
          </cell>
          <cell r="AM2438">
            <v>1</v>
          </cell>
        </row>
        <row r="2439">
          <cell r="E2439">
            <v>8</v>
          </cell>
          <cell r="AM2439">
            <v>1</v>
          </cell>
        </row>
        <row r="2440">
          <cell r="E2440">
            <v>8</v>
          </cell>
          <cell r="AM2440">
            <v>1</v>
          </cell>
        </row>
        <row r="2441">
          <cell r="E2441">
            <v>8</v>
          </cell>
          <cell r="AM2441">
            <v>1</v>
          </cell>
        </row>
        <row r="2442">
          <cell r="E2442">
            <v>8</v>
          </cell>
          <cell r="AM2442">
            <v>1</v>
          </cell>
        </row>
        <row r="2443">
          <cell r="E2443">
            <v>8</v>
          </cell>
          <cell r="AM2443">
            <v>1</v>
          </cell>
        </row>
        <row r="2444">
          <cell r="E2444">
            <v>8</v>
          </cell>
          <cell r="AM2444">
            <v>1</v>
          </cell>
        </row>
        <row r="2445">
          <cell r="E2445">
            <v>8</v>
          </cell>
          <cell r="AM2445">
            <v>1</v>
          </cell>
        </row>
        <row r="2446">
          <cell r="E2446">
            <v>8</v>
          </cell>
          <cell r="AM2446">
            <v>1</v>
          </cell>
        </row>
        <row r="2447">
          <cell r="E2447">
            <v>8</v>
          </cell>
          <cell r="AM2447">
            <v>1</v>
          </cell>
        </row>
        <row r="2448">
          <cell r="E2448">
            <v>8</v>
          </cell>
          <cell r="AM2448">
            <v>1</v>
          </cell>
        </row>
        <row r="2449">
          <cell r="E2449">
            <v>9</v>
          </cell>
          <cell r="AM2449">
            <v>1</v>
          </cell>
        </row>
        <row r="2450">
          <cell r="E2450">
            <v>9</v>
          </cell>
          <cell r="AM2450">
            <v>1</v>
          </cell>
        </row>
        <row r="2451">
          <cell r="E2451">
            <v>9</v>
          </cell>
          <cell r="AM2451">
            <v>1</v>
          </cell>
        </row>
        <row r="2452">
          <cell r="E2452">
            <v>9</v>
          </cell>
          <cell r="AM2452">
            <v>1</v>
          </cell>
        </row>
        <row r="2453">
          <cell r="E2453">
            <v>9</v>
          </cell>
          <cell r="AM2453">
            <v>1</v>
          </cell>
        </row>
        <row r="2454">
          <cell r="E2454">
            <v>9</v>
          </cell>
          <cell r="AM2454">
            <v>1</v>
          </cell>
        </row>
        <row r="2455">
          <cell r="E2455">
            <v>9</v>
          </cell>
          <cell r="AM2455">
            <v>1</v>
          </cell>
        </row>
        <row r="2456">
          <cell r="E2456">
            <v>9</v>
          </cell>
          <cell r="AM2456">
            <v>1</v>
          </cell>
        </row>
        <row r="2457">
          <cell r="E2457">
            <v>9</v>
          </cell>
          <cell r="AM2457">
            <v>1</v>
          </cell>
        </row>
        <row r="2458">
          <cell r="E2458">
            <v>9</v>
          </cell>
          <cell r="AM2458">
            <v>1</v>
          </cell>
        </row>
        <row r="2459">
          <cell r="E2459">
            <v>9</v>
          </cell>
          <cell r="AM2459">
            <v>1</v>
          </cell>
        </row>
        <row r="2460">
          <cell r="E2460">
            <v>9</v>
          </cell>
          <cell r="AM2460">
            <v>1</v>
          </cell>
        </row>
        <row r="2461">
          <cell r="E2461">
            <v>9</v>
          </cell>
          <cell r="AM2461">
            <v>1</v>
          </cell>
        </row>
        <row r="2462">
          <cell r="E2462">
            <v>9</v>
          </cell>
          <cell r="AM2462">
            <v>1</v>
          </cell>
        </row>
        <row r="2463">
          <cell r="E2463">
            <v>9</v>
          </cell>
          <cell r="AM2463">
            <v>1</v>
          </cell>
        </row>
        <row r="2464">
          <cell r="E2464">
            <v>9</v>
          </cell>
          <cell r="AM2464">
            <v>1</v>
          </cell>
        </row>
        <row r="2465">
          <cell r="E2465">
            <v>9</v>
          </cell>
          <cell r="AM2465">
            <v>1</v>
          </cell>
        </row>
        <row r="2466">
          <cell r="E2466">
            <v>9</v>
          </cell>
          <cell r="AM2466">
            <v>1</v>
          </cell>
        </row>
        <row r="2467">
          <cell r="E2467">
            <v>9</v>
          </cell>
          <cell r="AM2467">
            <v>1</v>
          </cell>
        </row>
        <row r="2468">
          <cell r="E2468">
            <v>9</v>
          </cell>
          <cell r="AM2468">
            <v>1</v>
          </cell>
        </row>
        <row r="2469">
          <cell r="E2469">
            <v>9</v>
          </cell>
          <cell r="AM2469">
            <v>1</v>
          </cell>
        </row>
        <row r="2470">
          <cell r="E2470">
            <v>9</v>
          </cell>
          <cell r="AM2470">
            <v>1</v>
          </cell>
        </row>
        <row r="2471">
          <cell r="E2471">
            <v>9</v>
          </cell>
          <cell r="AM2471">
            <v>1</v>
          </cell>
        </row>
        <row r="2472">
          <cell r="E2472">
            <v>9</v>
          </cell>
          <cell r="AM2472">
            <v>1</v>
          </cell>
        </row>
        <row r="2473">
          <cell r="E2473">
            <v>9</v>
          </cell>
          <cell r="AM2473">
            <v>1</v>
          </cell>
        </row>
        <row r="2474">
          <cell r="E2474">
            <v>9</v>
          </cell>
          <cell r="AM2474">
            <v>1</v>
          </cell>
        </row>
        <row r="2475">
          <cell r="E2475">
            <v>9</v>
          </cell>
          <cell r="AM2475">
            <v>1</v>
          </cell>
        </row>
        <row r="2476">
          <cell r="E2476">
            <v>9</v>
          </cell>
          <cell r="AM2476">
            <v>1</v>
          </cell>
        </row>
        <row r="2477">
          <cell r="E2477">
            <v>9</v>
          </cell>
          <cell r="AM2477">
            <v>1</v>
          </cell>
        </row>
        <row r="2478">
          <cell r="E2478">
            <v>9</v>
          </cell>
          <cell r="AM2478">
            <v>1</v>
          </cell>
        </row>
        <row r="2479">
          <cell r="E2479">
            <v>9</v>
          </cell>
          <cell r="AM2479">
            <v>1</v>
          </cell>
        </row>
        <row r="2480">
          <cell r="E2480">
            <v>9</v>
          </cell>
          <cell r="AM2480">
            <v>1</v>
          </cell>
        </row>
        <row r="2481">
          <cell r="E2481">
            <v>9</v>
          </cell>
          <cell r="AM2481">
            <v>1</v>
          </cell>
        </row>
        <row r="2482">
          <cell r="E2482">
            <v>9</v>
          </cell>
          <cell r="AM2482">
            <v>1</v>
          </cell>
        </row>
        <row r="2483">
          <cell r="E2483">
            <v>9</v>
          </cell>
          <cell r="AM2483">
            <v>1</v>
          </cell>
        </row>
        <row r="2484">
          <cell r="E2484">
            <v>9</v>
          </cell>
          <cell r="AM2484">
            <v>1</v>
          </cell>
        </row>
        <row r="2485">
          <cell r="E2485">
            <v>9</v>
          </cell>
          <cell r="AM2485">
            <v>1</v>
          </cell>
        </row>
        <row r="2486">
          <cell r="E2486">
            <v>9</v>
          </cell>
          <cell r="AM2486">
            <v>1</v>
          </cell>
        </row>
        <row r="2487">
          <cell r="E2487">
            <v>9</v>
          </cell>
          <cell r="AM2487">
            <v>1</v>
          </cell>
        </row>
        <row r="2488">
          <cell r="E2488">
            <v>9</v>
          </cell>
          <cell r="AM2488">
            <v>1</v>
          </cell>
        </row>
        <row r="2489">
          <cell r="E2489">
            <v>9</v>
          </cell>
          <cell r="AM2489">
            <v>1</v>
          </cell>
        </row>
        <row r="2490">
          <cell r="E2490">
            <v>9</v>
          </cell>
          <cell r="AM2490">
            <v>1</v>
          </cell>
        </row>
        <row r="2491">
          <cell r="E2491">
            <v>9</v>
          </cell>
          <cell r="AM2491">
            <v>1</v>
          </cell>
        </row>
        <row r="2492">
          <cell r="E2492">
            <v>9</v>
          </cell>
          <cell r="AM2492">
            <v>1</v>
          </cell>
        </row>
        <row r="2493">
          <cell r="E2493">
            <v>9</v>
          </cell>
          <cell r="AM2493">
            <v>1</v>
          </cell>
        </row>
        <row r="2494">
          <cell r="E2494">
            <v>9</v>
          </cell>
          <cell r="AM2494">
            <v>1</v>
          </cell>
        </row>
        <row r="2495">
          <cell r="E2495">
            <v>9</v>
          </cell>
          <cell r="AM2495">
            <v>1</v>
          </cell>
        </row>
        <row r="2496">
          <cell r="E2496">
            <v>9</v>
          </cell>
          <cell r="AM2496">
            <v>1</v>
          </cell>
        </row>
        <row r="2497">
          <cell r="E2497">
            <v>9</v>
          </cell>
          <cell r="AM2497">
            <v>1</v>
          </cell>
        </row>
        <row r="2498">
          <cell r="E2498">
            <v>9</v>
          </cell>
          <cell r="AM2498">
            <v>1</v>
          </cell>
        </row>
        <row r="2499">
          <cell r="E2499">
            <v>9</v>
          </cell>
          <cell r="AM2499">
            <v>1</v>
          </cell>
        </row>
        <row r="2500">
          <cell r="E2500">
            <v>9</v>
          </cell>
          <cell r="AM2500">
            <v>1</v>
          </cell>
        </row>
        <row r="2501">
          <cell r="E2501">
            <v>9</v>
          </cell>
          <cell r="AM2501">
            <v>1</v>
          </cell>
        </row>
        <row r="2502">
          <cell r="E2502">
            <v>9</v>
          </cell>
          <cell r="AM2502">
            <v>1</v>
          </cell>
        </row>
        <row r="2503">
          <cell r="E2503">
            <v>9</v>
          </cell>
          <cell r="AM2503">
            <v>1</v>
          </cell>
        </row>
        <row r="2504">
          <cell r="E2504">
            <v>9</v>
          </cell>
          <cell r="AM2504">
            <v>1</v>
          </cell>
        </row>
        <row r="2505">
          <cell r="E2505">
            <v>9</v>
          </cell>
          <cell r="AM2505">
            <v>1</v>
          </cell>
        </row>
        <row r="2506">
          <cell r="E2506">
            <v>9</v>
          </cell>
          <cell r="AM2506">
            <v>1</v>
          </cell>
        </row>
        <row r="2507">
          <cell r="E2507">
            <v>9</v>
          </cell>
          <cell r="AM2507">
            <v>1</v>
          </cell>
        </row>
        <row r="2508">
          <cell r="E2508">
            <v>9</v>
          </cell>
          <cell r="AM2508">
            <v>1</v>
          </cell>
        </row>
        <row r="2509">
          <cell r="E2509">
            <v>9</v>
          </cell>
          <cell r="AM2509">
            <v>1</v>
          </cell>
        </row>
        <row r="2510">
          <cell r="E2510">
            <v>9</v>
          </cell>
          <cell r="AM2510">
            <v>1</v>
          </cell>
        </row>
        <row r="2511">
          <cell r="E2511">
            <v>9</v>
          </cell>
          <cell r="AM2511">
            <v>1</v>
          </cell>
        </row>
        <row r="2512">
          <cell r="E2512">
            <v>9</v>
          </cell>
          <cell r="AM2512">
            <v>1</v>
          </cell>
        </row>
        <row r="2513">
          <cell r="E2513">
            <v>9</v>
          </cell>
          <cell r="AM2513">
            <v>1</v>
          </cell>
        </row>
        <row r="2514">
          <cell r="E2514">
            <v>9</v>
          </cell>
          <cell r="AM2514">
            <v>1</v>
          </cell>
        </row>
        <row r="2515">
          <cell r="E2515">
            <v>9</v>
          </cell>
          <cell r="AM2515">
            <v>1</v>
          </cell>
        </row>
        <row r="2516">
          <cell r="E2516">
            <v>9</v>
          </cell>
          <cell r="AM2516">
            <v>1</v>
          </cell>
        </row>
        <row r="2517">
          <cell r="E2517">
            <v>9</v>
          </cell>
          <cell r="AM2517">
            <v>1</v>
          </cell>
        </row>
        <row r="2518">
          <cell r="E2518">
            <v>9</v>
          </cell>
          <cell r="AM2518">
            <v>1</v>
          </cell>
        </row>
        <row r="2519">
          <cell r="E2519">
            <v>9</v>
          </cell>
          <cell r="AM2519">
            <v>1</v>
          </cell>
        </row>
        <row r="2520">
          <cell r="E2520">
            <v>9</v>
          </cell>
          <cell r="AM2520">
            <v>1</v>
          </cell>
        </row>
        <row r="2521">
          <cell r="E2521">
            <v>9</v>
          </cell>
          <cell r="AM2521">
            <v>1</v>
          </cell>
        </row>
        <row r="2522">
          <cell r="E2522">
            <v>9</v>
          </cell>
          <cell r="AM2522">
            <v>1</v>
          </cell>
        </row>
        <row r="2523">
          <cell r="E2523">
            <v>9</v>
          </cell>
          <cell r="AM2523">
            <v>1</v>
          </cell>
        </row>
        <row r="2524">
          <cell r="E2524">
            <v>9</v>
          </cell>
          <cell r="AM2524">
            <v>1</v>
          </cell>
        </row>
        <row r="2525">
          <cell r="E2525">
            <v>9</v>
          </cell>
          <cell r="AM2525">
            <v>1</v>
          </cell>
        </row>
        <row r="2526">
          <cell r="E2526">
            <v>9</v>
          </cell>
          <cell r="AM2526">
            <v>1</v>
          </cell>
        </row>
        <row r="2527">
          <cell r="E2527">
            <v>9</v>
          </cell>
          <cell r="AM2527">
            <v>1</v>
          </cell>
        </row>
        <row r="2528">
          <cell r="E2528">
            <v>9</v>
          </cell>
          <cell r="AM2528">
            <v>1</v>
          </cell>
        </row>
        <row r="2529">
          <cell r="E2529">
            <v>9</v>
          </cell>
          <cell r="AM2529">
            <v>1</v>
          </cell>
        </row>
        <row r="2530">
          <cell r="E2530">
            <v>9</v>
          </cell>
          <cell r="AM2530">
            <v>1</v>
          </cell>
        </row>
        <row r="2531">
          <cell r="E2531">
            <v>9</v>
          </cell>
          <cell r="AM2531">
            <v>1</v>
          </cell>
        </row>
        <row r="2532">
          <cell r="E2532">
            <v>9</v>
          </cell>
          <cell r="AM2532">
            <v>1</v>
          </cell>
        </row>
        <row r="2533">
          <cell r="E2533">
            <v>9</v>
          </cell>
          <cell r="AM2533">
            <v>1</v>
          </cell>
        </row>
        <row r="2534">
          <cell r="E2534">
            <v>9</v>
          </cell>
          <cell r="AM2534">
            <v>1</v>
          </cell>
        </row>
        <row r="2535">
          <cell r="E2535">
            <v>9</v>
          </cell>
          <cell r="AM2535">
            <v>1</v>
          </cell>
        </row>
        <row r="2536">
          <cell r="E2536">
            <v>9</v>
          </cell>
          <cell r="AM2536">
            <v>1</v>
          </cell>
        </row>
        <row r="2537">
          <cell r="E2537">
            <v>9</v>
          </cell>
          <cell r="AM2537">
            <v>1</v>
          </cell>
        </row>
        <row r="2538">
          <cell r="E2538">
            <v>9</v>
          </cell>
          <cell r="AM2538">
            <v>1</v>
          </cell>
        </row>
        <row r="2539">
          <cell r="E2539">
            <v>9</v>
          </cell>
          <cell r="AM2539">
            <v>1</v>
          </cell>
        </row>
        <row r="2540">
          <cell r="E2540">
            <v>9</v>
          </cell>
          <cell r="AM2540">
            <v>1</v>
          </cell>
        </row>
        <row r="2541">
          <cell r="E2541">
            <v>9</v>
          </cell>
          <cell r="AM2541">
            <v>1</v>
          </cell>
        </row>
        <row r="2542">
          <cell r="E2542">
            <v>9</v>
          </cell>
          <cell r="AM2542">
            <v>1</v>
          </cell>
        </row>
        <row r="2543">
          <cell r="E2543">
            <v>9</v>
          </cell>
          <cell r="AM2543">
            <v>1</v>
          </cell>
        </row>
        <row r="2544">
          <cell r="E2544">
            <v>9</v>
          </cell>
          <cell r="AM2544">
            <v>1</v>
          </cell>
        </row>
        <row r="2545">
          <cell r="E2545">
            <v>9</v>
          </cell>
          <cell r="AM2545">
            <v>1</v>
          </cell>
        </row>
        <row r="2546">
          <cell r="E2546">
            <v>9</v>
          </cell>
          <cell r="AM2546">
            <v>1</v>
          </cell>
        </row>
        <row r="2547">
          <cell r="E2547">
            <v>9</v>
          </cell>
          <cell r="AM2547">
            <v>1</v>
          </cell>
        </row>
        <row r="2548">
          <cell r="E2548">
            <v>9</v>
          </cell>
          <cell r="AM2548">
            <v>1</v>
          </cell>
        </row>
        <row r="2549">
          <cell r="E2549">
            <v>9</v>
          </cell>
          <cell r="AM2549">
            <v>1</v>
          </cell>
        </row>
        <row r="2550">
          <cell r="E2550">
            <v>9</v>
          </cell>
          <cell r="AM2550">
            <v>1</v>
          </cell>
        </row>
        <row r="2551">
          <cell r="E2551">
            <v>9</v>
          </cell>
          <cell r="AM2551">
            <v>1</v>
          </cell>
        </row>
        <row r="2552">
          <cell r="E2552">
            <v>9</v>
          </cell>
          <cell r="AM2552">
            <v>1</v>
          </cell>
        </row>
        <row r="2553">
          <cell r="E2553">
            <v>9</v>
          </cell>
          <cell r="AM2553">
            <v>1</v>
          </cell>
        </row>
        <row r="2554">
          <cell r="E2554">
            <v>9</v>
          </cell>
          <cell r="AM2554">
            <v>1</v>
          </cell>
        </row>
        <row r="2555">
          <cell r="E2555">
            <v>9</v>
          </cell>
          <cell r="AM2555">
            <v>1</v>
          </cell>
        </row>
        <row r="2556">
          <cell r="E2556">
            <v>9</v>
          </cell>
          <cell r="AM2556">
            <v>1</v>
          </cell>
        </row>
        <row r="2557">
          <cell r="E2557">
            <v>9</v>
          </cell>
          <cell r="AM2557">
            <v>1</v>
          </cell>
        </row>
        <row r="2558">
          <cell r="E2558">
            <v>9</v>
          </cell>
          <cell r="AM2558">
            <v>1</v>
          </cell>
        </row>
        <row r="2559">
          <cell r="E2559">
            <v>9</v>
          </cell>
          <cell r="AM2559">
            <v>1</v>
          </cell>
        </row>
        <row r="2560">
          <cell r="E2560">
            <v>9</v>
          </cell>
          <cell r="AM2560">
            <v>1</v>
          </cell>
        </row>
        <row r="2561">
          <cell r="E2561">
            <v>9</v>
          </cell>
          <cell r="AM2561">
            <v>1</v>
          </cell>
        </row>
        <row r="2562">
          <cell r="E2562">
            <v>9</v>
          </cell>
          <cell r="AM2562">
            <v>1</v>
          </cell>
        </row>
        <row r="2563">
          <cell r="E2563">
            <v>9</v>
          </cell>
          <cell r="AM2563">
            <v>1</v>
          </cell>
        </row>
        <row r="2564">
          <cell r="E2564">
            <v>9</v>
          </cell>
          <cell r="AM2564">
            <v>1</v>
          </cell>
        </row>
        <row r="2565">
          <cell r="E2565">
            <v>9</v>
          </cell>
          <cell r="AM2565">
            <v>1</v>
          </cell>
        </row>
        <row r="2566">
          <cell r="E2566">
            <v>9</v>
          </cell>
          <cell r="AM2566">
            <v>1</v>
          </cell>
        </row>
        <row r="2567">
          <cell r="E2567">
            <v>9</v>
          </cell>
          <cell r="AM2567">
            <v>1</v>
          </cell>
        </row>
        <row r="2568">
          <cell r="E2568">
            <v>9</v>
          </cell>
          <cell r="AM2568">
            <v>1</v>
          </cell>
        </row>
        <row r="2569">
          <cell r="E2569">
            <v>9</v>
          </cell>
          <cell r="AM2569">
            <v>1</v>
          </cell>
        </row>
        <row r="2570">
          <cell r="E2570">
            <v>9</v>
          </cell>
          <cell r="AM2570">
            <v>1</v>
          </cell>
        </row>
        <row r="2571">
          <cell r="E2571">
            <v>9</v>
          </cell>
          <cell r="AM2571">
            <v>1</v>
          </cell>
        </row>
        <row r="2572">
          <cell r="E2572">
            <v>9</v>
          </cell>
          <cell r="AM2572">
            <v>1</v>
          </cell>
        </row>
        <row r="2573">
          <cell r="E2573">
            <v>9</v>
          </cell>
          <cell r="AM2573">
            <v>1</v>
          </cell>
        </row>
        <row r="2574">
          <cell r="E2574">
            <v>9</v>
          </cell>
          <cell r="AM2574">
            <v>1</v>
          </cell>
        </row>
        <row r="2575">
          <cell r="E2575">
            <v>9</v>
          </cell>
          <cell r="AM2575">
            <v>1</v>
          </cell>
        </row>
        <row r="2576">
          <cell r="E2576">
            <v>9</v>
          </cell>
          <cell r="AM2576">
            <v>1</v>
          </cell>
        </row>
        <row r="2577">
          <cell r="E2577">
            <v>9</v>
          </cell>
          <cell r="AM2577">
            <v>1</v>
          </cell>
        </row>
        <row r="2578">
          <cell r="E2578">
            <v>9</v>
          </cell>
          <cell r="AM2578">
            <v>1</v>
          </cell>
        </row>
        <row r="2579">
          <cell r="E2579">
            <v>9</v>
          </cell>
          <cell r="AM2579">
            <v>1</v>
          </cell>
        </row>
        <row r="2580">
          <cell r="E2580">
            <v>9</v>
          </cell>
          <cell r="AM2580">
            <v>1</v>
          </cell>
        </row>
        <row r="2581">
          <cell r="E2581">
            <v>9</v>
          </cell>
          <cell r="AM2581">
            <v>1</v>
          </cell>
        </row>
        <row r="2582">
          <cell r="E2582">
            <v>9</v>
          </cell>
          <cell r="AM2582">
            <v>1</v>
          </cell>
        </row>
        <row r="2583">
          <cell r="E2583">
            <v>9</v>
          </cell>
          <cell r="AM2583">
            <v>1</v>
          </cell>
        </row>
        <row r="2584">
          <cell r="E2584">
            <v>9</v>
          </cell>
          <cell r="AM2584">
            <v>1</v>
          </cell>
        </row>
        <row r="2585">
          <cell r="E2585">
            <v>9</v>
          </cell>
          <cell r="AM2585">
            <v>1</v>
          </cell>
        </row>
        <row r="2586">
          <cell r="E2586">
            <v>9</v>
          </cell>
          <cell r="AM2586">
            <v>1</v>
          </cell>
        </row>
        <row r="2587">
          <cell r="E2587">
            <v>9</v>
          </cell>
          <cell r="AM2587">
            <v>1</v>
          </cell>
        </row>
        <row r="2588">
          <cell r="E2588">
            <v>9</v>
          </cell>
          <cell r="AM2588">
            <v>1</v>
          </cell>
        </row>
        <row r="2589">
          <cell r="E2589">
            <v>9</v>
          </cell>
          <cell r="AM2589">
            <v>1</v>
          </cell>
        </row>
        <row r="2590">
          <cell r="E2590">
            <v>9</v>
          </cell>
          <cell r="AM2590">
            <v>1</v>
          </cell>
        </row>
        <row r="2591">
          <cell r="E2591">
            <v>9</v>
          </cell>
          <cell r="AM2591">
            <v>1</v>
          </cell>
        </row>
        <row r="2592">
          <cell r="E2592">
            <v>9</v>
          </cell>
          <cell r="AM2592">
            <v>1</v>
          </cell>
        </row>
        <row r="2593">
          <cell r="E2593">
            <v>9</v>
          </cell>
          <cell r="AM2593">
            <v>1</v>
          </cell>
        </row>
        <row r="2594">
          <cell r="E2594">
            <v>9</v>
          </cell>
          <cell r="AM2594">
            <v>1</v>
          </cell>
        </row>
        <row r="2595">
          <cell r="E2595">
            <v>9</v>
          </cell>
          <cell r="AM2595">
            <v>1</v>
          </cell>
        </row>
        <row r="2596">
          <cell r="E2596">
            <v>9</v>
          </cell>
          <cell r="AM2596">
            <v>1</v>
          </cell>
        </row>
        <row r="2597">
          <cell r="E2597">
            <v>9</v>
          </cell>
          <cell r="AM2597">
            <v>1</v>
          </cell>
        </row>
        <row r="2598">
          <cell r="E2598">
            <v>9</v>
          </cell>
          <cell r="AM2598">
            <v>1</v>
          </cell>
        </row>
        <row r="2599">
          <cell r="E2599">
            <v>9</v>
          </cell>
          <cell r="AM2599">
            <v>1</v>
          </cell>
        </row>
        <row r="2600">
          <cell r="E2600">
            <v>9</v>
          </cell>
          <cell r="AM2600">
            <v>1</v>
          </cell>
        </row>
        <row r="2601">
          <cell r="E2601">
            <v>9</v>
          </cell>
          <cell r="AM2601">
            <v>1</v>
          </cell>
        </row>
        <row r="2602">
          <cell r="E2602">
            <v>9</v>
          </cell>
          <cell r="AM2602">
            <v>1</v>
          </cell>
        </row>
        <row r="2603">
          <cell r="E2603">
            <v>9</v>
          </cell>
          <cell r="AM2603">
            <v>1</v>
          </cell>
        </row>
        <row r="2604">
          <cell r="E2604">
            <v>9</v>
          </cell>
          <cell r="AM2604">
            <v>1</v>
          </cell>
        </row>
        <row r="2605">
          <cell r="E2605">
            <v>9</v>
          </cell>
          <cell r="AM2605">
            <v>1</v>
          </cell>
        </row>
        <row r="2606">
          <cell r="E2606">
            <v>9</v>
          </cell>
          <cell r="AM2606">
            <v>1</v>
          </cell>
        </row>
        <row r="2607">
          <cell r="E2607">
            <v>9</v>
          </cell>
          <cell r="AM2607">
            <v>1</v>
          </cell>
        </row>
        <row r="2608">
          <cell r="E2608">
            <v>9</v>
          </cell>
          <cell r="AM2608">
            <v>1</v>
          </cell>
        </row>
        <row r="2609">
          <cell r="E2609">
            <v>9</v>
          </cell>
          <cell r="AM2609">
            <v>1</v>
          </cell>
        </row>
        <row r="2610">
          <cell r="E2610">
            <v>9</v>
          </cell>
          <cell r="AM2610">
            <v>1</v>
          </cell>
        </row>
        <row r="2611">
          <cell r="E2611">
            <v>9</v>
          </cell>
          <cell r="AM2611">
            <v>1</v>
          </cell>
        </row>
        <row r="2612">
          <cell r="E2612">
            <v>9</v>
          </cell>
          <cell r="AM2612">
            <v>1</v>
          </cell>
        </row>
        <row r="2613">
          <cell r="E2613">
            <v>9</v>
          </cell>
          <cell r="AM2613">
            <v>1</v>
          </cell>
        </row>
        <row r="2614">
          <cell r="E2614">
            <v>9</v>
          </cell>
          <cell r="AM2614">
            <v>1</v>
          </cell>
        </row>
        <row r="2615">
          <cell r="E2615">
            <v>9</v>
          </cell>
          <cell r="AM2615">
            <v>1</v>
          </cell>
        </row>
        <row r="2616">
          <cell r="E2616">
            <v>9</v>
          </cell>
          <cell r="AM2616">
            <v>1</v>
          </cell>
        </row>
        <row r="2617">
          <cell r="E2617">
            <v>9</v>
          </cell>
          <cell r="AM2617">
            <v>1</v>
          </cell>
        </row>
        <row r="2618">
          <cell r="E2618">
            <v>9</v>
          </cell>
          <cell r="AM2618">
            <v>1</v>
          </cell>
        </row>
        <row r="2619">
          <cell r="E2619">
            <v>9</v>
          </cell>
          <cell r="AM2619">
            <v>1</v>
          </cell>
        </row>
        <row r="2620">
          <cell r="E2620">
            <v>9</v>
          </cell>
          <cell r="AM2620">
            <v>1</v>
          </cell>
        </row>
        <row r="2621">
          <cell r="E2621">
            <v>9</v>
          </cell>
          <cell r="AM2621">
            <v>1</v>
          </cell>
        </row>
        <row r="2622">
          <cell r="E2622">
            <v>9</v>
          </cell>
          <cell r="AM2622">
            <v>1</v>
          </cell>
        </row>
        <row r="2623">
          <cell r="E2623">
            <v>9</v>
          </cell>
          <cell r="AM2623">
            <v>1</v>
          </cell>
        </row>
        <row r="2624">
          <cell r="E2624">
            <v>9</v>
          </cell>
          <cell r="AM2624">
            <v>1</v>
          </cell>
        </row>
        <row r="2625">
          <cell r="E2625">
            <v>9</v>
          </cell>
          <cell r="AM2625">
            <v>1</v>
          </cell>
        </row>
        <row r="2626">
          <cell r="E2626">
            <v>9</v>
          </cell>
          <cell r="AM2626">
            <v>1</v>
          </cell>
        </row>
        <row r="2627">
          <cell r="E2627">
            <v>9</v>
          </cell>
          <cell r="AM2627">
            <v>1</v>
          </cell>
        </row>
        <row r="2628">
          <cell r="E2628">
            <v>9</v>
          </cell>
          <cell r="AM2628">
            <v>1</v>
          </cell>
        </row>
        <row r="2629">
          <cell r="E2629">
            <v>9</v>
          </cell>
          <cell r="AM2629">
            <v>1</v>
          </cell>
        </row>
        <row r="2630">
          <cell r="E2630">
            <v>9</v>
          </cell>
          <cell r="AM2630">
            <v>1</v>
          </cell>
        </row>
        <row r="2631">
          <cell r="E2631">
            <v>9</v>
          </cell>
          <cell r="AM2631">
            <v>1</v>
          </cell>
        </row>
        <row r="2632">
          <cell r="E2632">
            <v>9</v>
          </cell>
          <cell r="AM2632">
            <v>1</v>
          </cell>
        </row>
        <row r="2633">
          <cell r="E2633">
            <v>9</v>
          </cell>
          <cell r="AM2633">
            <v>1</v>
          </cell>
        </row>
        <row r="2634">
          <cell r="E2634">
            <v>9</v>
          </cell>
          <cell r="AM2634">
            <v>1</v>
          </cell>
        </row>
        <row r="2635">
          <cell r="E2635">
            <v>9</v>
          </cell>
          <cell r="AM2635">
            <v>1</v>
          </cell>
        </row>
        <row r="2636">
          <cell r="E2636">
            <v>9</v>
          </cell>
          <cell r="AM2636">
            <v>1</v>
          </cell>
        </row>
        <row r="2637">
          <cell r="E2637">
            <v>9</v>
          </cell>
          <cell r="AM2637">
            <v>1</v>
          </cell>
        </row>
        <row r="2638">
          <cell r="E2638">
            <v>9</v>
          </cell>
          <cell r="AM2638">
            <v>1</v>
          </cell>
        </row>
        <row r="2639">
          <cell r="E2639">
            <v>9</v>
          </cell>
          <cell r="AM2639">
            <v>1</v>
          </cell>
        </row>
        <row r="2640">
          <cell r="E2640">
            <v>9</v>
          </cell>
          <cell r="AM2640">
            <v>1</v>
          </cell>
        </row>
        <row r="2641">
          <cell r="E2641">
            <v>9</v>
          </cell>
          <cell r="AM2641">
            <v>1</v>
          </cell>
        </row>
        <row r="2642">
          <cell r="E2642">
            <v>9</v>
          </cell>
          <cell r="AM2642">
            <v>1</v>
          </cell>
        </row>
        <row r="2643">
          <cell r="E2643">
            <v>9</v>
          </cell>
          <cell r="AM2643">
            <v>1</v>
          </cell>
        </row>
        <row r="2644">
          <cell r="E2644">
            <v>9</v>
          </cell>
          <cell r="AM2644">
            <v>1</v>
          </cell>
        </row>
        <row r="2645">
          <cell r="E2645">
            <v>9</v>
          </cell>
          <cell r="AM2645">
            <v>1</v>
          </cell>
        </row>
        <row r="2646">
          <cell r="E2646">
            <v>9</v>
          </cell>
          <cell r="AM2646">
            <v>1</v>
          </cell>
        </row>
        <row r="2647">
          <cell r="E2647">
            <v>9</v>
          </cell>
          <cell r="AM2647">
            <v>1</v>
          </cell>
        </row>
        <row r="2648">
          <cell r="E2648">
            <v>9</v>
          </cell>
          <cell r="AM2648">
            <v>1</v>
          </cell>
        </row>
        <row r="2649">
          <cell r="E2649">
            <v>9</v>
          </cell>
          <cell r="AM2649">
            <v>1</v>
          </cell>
        </row>
        <row r="2650">
          <cell r="E2650">
            <v>9</v>
          </cell>
          <cell r="AM2650">
            <v>1</v>
          </cell>
        </row>
        <row r="2651">
          <cell r="E2651">
            <v>9</v>
          </cell>
          <cell r="AM2651">
            <v>1</v>
          </cell>
        </row>
        <row r="2652">
          <cell r="E2652">
            <v>9</v>
          </cell>
          <cell r="AM2652">
            <v>1</v>
          </cell>
        </row>
        <row r="2653">
          <cell r="E2653">
            <v>9</v>
          </cell>
          <cell r="AM2653">
            <v>1</v>
          </cell>
        </row>
        <row r="2654">
          <cell r="E2654">
            <v>9</v>
          </cell>
          <cell r="AM2654">
            <v>1</v>
          </cell>
        </row>
        <row r="2655">
          <cell r="E2655">
            <v>9</v>
          </cell>
          <cell r="AM2655">
            <v>1</v>
          </cell>
        </row>
        <row r="2656">
          <cell r="E2656">
            <v>9</v>
          </cell>
          <cell r="AM2656">
            <v>1</v>
          </cell>
        </row>
        <row r="2657">
          <cell r="E2657">
            <v>9</v>
          </cell>
          <cell r="AM2657">
            <v>1</v>
          </cell>
        </row>
        <row r="2658">
          <cell r="E2658">
            <v>9</v>
          </cell>
          <cell r="AM2658">
            <v>1</v>
          </cell>
        </row>
        <row r="2659">
          <cell r="E2659">
            <v>9</v>
          </cell>
          <cell r="AM2659">
            <v>1</v>
          </cell>
        </row>
        <row r="2660">
          <cell r="E2660">
            <v>9</v>
          </cell>
          <cell r="AM2660">
            <v>1</v>
          </cell>
        </row>
        <row r="2661">
          <cell r="E2661">
            <v>9</v>
          </cell>
          <cell r="AM2661">
            <v>1</v>
          </cell>
        </row>
        <row r="2662">
          <cell r="E2662">
            <v>9</v>
          </cell>
          <cell r="AM2662">
            <v>1</v>
          </cell>
        </row>
        <row r="2663">
          <cell r="E2663">
            <v>9</v>
          </cell>
          <cell r="AM2663">
            <v>1</v>
          </cell>
        </row>
        <row r="2664">
          <cell r="E2664">
            <v>9</v>
          </cell>
          <cell r="AM2664">
            <v>1</v>
          </cell>
        </row>
        <row r="2665">
          <cell r="E2665">
            <v>9</v>
          </cell>
          <cell r="AM2665">
            <v>1</v>
          </cell>
        </row>
        <row r="2666">
          <cell r="E2666">
            <v>9</v>
          </cell>
          <cell r="AM2666">
            <v>1</v>
          </cell>
        </row>
        <row r="2667">
          <cell r="E2667">
            <v>9</v>
          </cell>
          <cell r="AM2667">
            <v>1</v>
          </cell>
        </row>
        <row r="2668">
          <cell r="E2668">
            <v>9</v>
          </cell>
          <cell r="AM2668">
            <v>1</v>
          </cell>
        </row>
        <row r="2669">
          <cell r="E2669">
            <v>9</v>
          </cell>
          <cell r="AM2669">
            <v>1</v>
          </cell>
        </row>
        <row r="2670">
          <cell r="E2670">
            <v>9</v>
          </cell>
          <cell r="AM2670">
            <v>1</v>
          </cell>
        </row>
        <row r="2671">
          <cell r="E2671">
            <v>9</v>
          </cell>
          <cell r="AM2671">
            <v>1</v>
          </cell>
        </row>
        <row r="2672">
          <cell r="E2672">
            <v>9</v>
          </cell>
          <cell r="AM2672">
            <v>1</v>
          </cell>
        </row>
        <row r="2673">
          <cell r="E2673">
            <v>9</v>
          </cell>
          <cell r="AM2673">
            <v>1</v>
          </cell>
        </row>
        <row r="2674">
          <cell r="E2674">
            <v>9</v>
          </cell>
          <cell r="AM2674">
            <v>1</v>
          </cell>
        </row>
        <row r="2675">
          <cell r="E2675">
            <v>9</v>
          </cell>
          <cell r="AM2675">
            <v>1</v>
          </cell>
        </row>
        <row r="2676">
          <cell r="E2676">
            <v>9</v>
          </cell>
          <cell r="AM2676">
            <v>1</v>
          </cell>
        </row>
        <row r="2677">
          <cell r="E2677">
            <v>9</v>
          </cell>
          <cell r="AM2677">
            <v>1</v>
          </cell>
        </row>
        <row r="2678">
          <cell r="E2678">
            <v>9</v>
          </cell>
          <cell r="AM2678">
            <v>1</v>
          </cell>
        </row>
        <row r="2679">
          <cell r="E2679">
            <v>9</v>
          </cell>
          <cell r="AM2679">
            <v>1</v>
          </cell>
        </row>
        <row r="2680">
          <cell r="E2680">
            <v>9</v>
          </cell>
          <cell r="AM2680">
            <v>1</v>
          </cell>
        </row>
        <row r="2681">
          <cell r="E2681">
            <v>9</v>
          </cell>
          <cell r="AM2681">
            <v>1</v>
          </cell>
        </row>
        <row r="2682">
          <cell r="E2682">
            <v>9</v>
          </cell>
          <cell r="AM2682">
            <v>1</v>
          </cell>
        </row>
        <row r="2683">
          <cell r="E2683">
            <v>9</v>
          </cell>
          <cell r="AM2683">
            <v>1</v>
          </cell>
        </row>
        <row r="2684">
          <cell r="E2684">
            <v>9</v>
          </cell>
          <cell r="AM2684">
            <v>1</v>
          </cell>
        </row>
        <row r="2685">
          <cell r="E2685">
            <v>9</v>
          </cell>
          <cell r="AM2685">
            <v>1</v>
          </cell>
        </row>
        <row r="2686">
          <cell r="E2686">
            <v>9</v>
          </cell>
          <cell r="AM2686">
            <v>1</v>
          </cell>
        </row>
        <row r="2687">
          <cell r="E2687">
            <v>9</v>
          </cell>
          <cell r="AM2687">
            <v>1</v>
          </cell>
        </row>
        <row r="2688">
          <cell r="E2688">
            <v>9</v>
          </cell>
          <cell r="AM2688">
            <v>1</v>
          </cell>
        </row>
        <row r="2689">
          <cell r="E2689">
            <v>9</v>
          </cell>
          <cell r="AM2689">
            <v>1</v>
          </cell>
        </row>
        <row r="2690">
          <cell r="E2690">
            <v>9</v>
          </cell>
          <cell r="AM2690">
            <v>1</v>
          </cell>
        </row>
        <row r="2691">
          <cell r="E2691">
            <v>9</v>
          </cell>
          <cell r="AM2691">
            <v>1</v>
          </cell>
        </row>
        <row r="2692">
          <cell r="E2692">
            <v>9</v>
          </cell>
          <cell r="AM2692">
            <v>1</v>
          </cell>
        </row>
        <row r="2693">
          <cell r="E2693">
            <v>9</v>
          </cell>
          <cell r="AM2693">
            <v>1</v>
          </cell>
        </row>
        <row r="2694">
          <cell r="E2694">
            <v>9</v>
          </cell>
          <cell r="AM2694">
            <v>1</v>
          </cell>
        </row>
        <row r="2695">
          <cell r="E2695">
            <v>9</v>
          </cell>
          <cell r="AM2695">
            <v>1</v>
          </cell>
        </row>
        <row r="2696">
          <cell r="E2696">
            <v>9</v>
          </cell>
          <cell r="AM2696">
            <v>1</v>
          </cell>
        </row>
        <row r="2697">
          <cell r="E2697">
            <v>9</v>
          </cell>
          <cell r="AM2697">
            <v>1</v>
          </cell>
        </row>
        <row r="2698">
          <cell r="E2698">
            <v>9</v>
          </cell>
          <cell r="AM2698">
            <v>1</v>
          </cell>
        </row>
        <row r="2699">
          <cell r="E2699">
            <v>9</v>
          </cell>
          <cell r="AM2699">
            <v>1</v>
          </cell>
        </row>
        <row r="2700">
          <cell r="E2700">
            <v>9</v>
          </cell>
          <cell r="AM2700">
            <v>1</v>
          </cell>
        </row>
        <row r="2701">
          <cell r="E2701">
            <v>9</v>
          </cell>
          <cell r="AM2701">
            <v>1</v>
          </cell>
        </row>
        <row r="2702">
          <cell r="E2702">
            <v>9</v>
          </cell>
          <cell r="AM2702">
            <v>1</v>
          </cell>
        </row>
        <row r="2703">
          <cell r="E2703">
            <v>9</v>
          </cell>
          <cell r="AM2703">
            <v>1</v>
          </cell>
        </row>
        <row r="2704">
          <cell r="E2704">
            <v>9</v>
          </cell>
          <cell r="AM2704">
            <v>1</v>
          </cell>
        </row>
        <row r="2705">
          <cell r="E2705">
            <v>9</v>
          </cell>
          <cell r="AM2705">
            <v>1</v>
          </cell>
        </row>
        <row r="2706">
          <cell r="E2706">
            <v>9</v>
          </cell>
          <cell r="AM2706">
            <v>1</v>
          </cell>
        </row>
        <row r="2707">
          <cell r="E2707">
            <v>9</v>
          </cell>
          <cell r="AM2707">
            <v>1</v>
          </cell>
        </row>
        <row r="2708">
          <cell r="E2708">
            <v>9</v>
          </cell>
          <cell r="AM2708">
            <v>1</v>
          </cell>
        </row>
        <row r="2709">
          <cell r="E2709">
            <v>9</v>
          </cell>
          <cell r="AM2709">
            <v>1</v>
          </cell>
        </row>
        <row r="2710">
          <cell r="E2710">
            <v>9</v>
          </cell>
          <cell r="AM2710">
            <v>1</v>
          </cell>
        </row>
        <row r="2711">
          <cell r="E2711">
            <v>9</v>
          </cell>
          <cell r="AM2711">
            <v>1</v>
          </cell>
        </row>
        <row r="2712">
          <cell r="E2712">
            <v>9</v>
          </cell>
          <cell r="AM2712">
            <v>1</v>
          </cell>
        </row>
        <row r="2713">
          <cell r="E2713">
            <v>9</v>
          </cell>
          <cell r="AM2713">
            <v>1</v>
          </cell>
        </row>
        <row r="2714">
          <cell r="E2714">
            <v>9</v>
          </cell>
          <cell r="AM2714">
            <v>1</v>
          </cell>
        </row>
        <row r="2715">
          <cell r="E2715">
            <v>9</v>
          </cell>
          <cell r="AM2715">
            <v>1</v>
          </cell>
        </row>
        <row r="2716">
          <cell r="E2716">
            <v>9</v>
          </cell>
          <cell r="AM2716">
            <v>1</v>
          </cell>
        </row>
        <row r="2717">
          <cell r="E2717">
            <v>9</v>
          </cell>
          <cell r="AM2717">
            <v>1</v>
          </cell>
        </row>
        <row r="2718">
          <cell r="E2718">
            <v>9</v>
          </cell>
          <cell r="AM2718">
            <v>1</v>
          </cell>
        </row>
        <row r="2719">
          <cell r="E2719">
            <v>9</v>
          </cell>
          <cell r="AM2719">
            <v>1</v>
          </cell>
        </row>
        <row r="2720">
          <cell r="E2720">
            <v>9</v>
          </cell>
          <cell r="AM2720">
            <v>1</v>
          </cell>
        </row>
        <row r="2721">
          <cell r="E2721">
            <v>9</v>
          </cell>
          <cell r="AM2721">
            <v>1</v>
          </cell>
        </row>
        <row r="2722">
          <cell r="E2722">
            <v>9</v>
          </cell>
          <cell r="AM2722">
            <v>1</v>
          </cell>
        </row>
        <row r="2723">
          <cell r="E2723">
            <v>9</v>
          </cell>
          <cell r="AM2723">
            <v>1</v>
          </cell>
        </row>
        <row r="2724">
          <cell r="E2724">
            <v>9</v>
          </cell>
          <cell r="AM2724">
            <v>1</v>
          </cell>
        </row>
        <row r="2725">
          <cell r="E2725">
            <v>9</v>
          </cell>
          <cell r="AM2725">
            <v>1</v>
          </cell>
        </row>
        <row r="2726">
          <cell r="E2726">
            <v>9</v>
          </cell>
          <cell r="AM2726">
            <v>1</v>
          </cell>
        </row>
        <row r="2727">
          <cell r="E2727">
            <v>9</v>
          </cell>
          <cell r="AM2727">
            <v>1</v>
          </cell>
        </row>
        <row r="2728">
          <cell r="E2728">
            <v>9</v>
          </cell>
          <cell r="AM2728">
            <v>1</v>
          </cell>
        </row>
        <row r="2729">
          <cell r="E2729">
            <v>9</v>
          </cell>
          <cell r="AM2729">
            <v>1</v>
          </cell>
        </row>
        <row r="2730">
          <cell r="E2730">
            <v>9</v>
          </cell>
          <cell r="AM2730">
            <v>1</v>
          </cell>
        </row>
        <row r="2731">
          <cell r="E2731">
            <v>9</v>
          </cell>
          <cell r="AM2731">
            <v>1</v>
          </cell>
        </row>
        <row r="2732">
          <cell r="E2732">
            <v>9</v>
          </cell>
          <cell r="AM2732">
            <v>1</v>
          </cell>
        </row>
        <row r="2733">
          <cell r="E2733">
            <v>9</v>
          </cell>
          <cell r="AM2733">
            <v>1</v>
          </cell>
        </row>
        <row r="2734">
          <cell r="E2734">
            <v>9</v>
          </cell>
          <cell r="AM2734">
            <v>1</v>
          </cell>
        </row>
        <row r="2735">
          <cell r="E2735">
            <v>9</v>
          </cell>
          <cell r="AM2735">
            <v>1</v>
          </cell>
        </row>
        <row r="2736">
          <cell r="E2736">
            <v>9</v>
          </cell>
          <cell r="AM2736">
            <v>1</v>
          </cell>
        </row>
        <row r="2737">
          <cell r="E2737">
            <v>9</v>
          </cell>
          <cell r="AM2737">
            <v>1</v>
          </cell>
        </row>
        <row r="2738">
          <cell r="E2738">
            <v>9</v>
          </cell>
          <cell r="AM2738">
            <v>1</v>
          </cell>
        </row>
        <row r="2739">
          <cell r="E2739">
            <v>9</v>
          </cell>
          <cell r="AM2739">
            <v>1</v>
          </cell>
        </row>
        <row r="2740">
          <cell r="E2740">
            <v>9</v>
          </cell>
          <cell r="AM2740">
            <v>1</v>
          </cell>
        </row>
        <row r="2741">
          <cell r="E2741">
            <v>9</v>
          </cell>
          <cell r="AM2741">
            <v>1</v>
          </cell>
        </row>
        <row r="2742">
          <cell r="E2742">
            <v>9</v>
          </cell>
          <cell r="AM2742">
            <v>1</v>
          </cell>
        </row>
        <row r="2743">
          <cell r="E2743">
            <v>9</v>
          </cell>
          <cell r="AM2743">
            <v>1</v>
          </cell>
        </row>
        <row r="2744">
          <cell r="E2744">
            <v>9</v>
          </cell>
          <cell r="AM2744">
            <v>1</v>
          </cell>
        </row>
        <row r="2745">
          <cell r="E2745">
            <v>9</v>
          </cell>
          <cell r="AM2745">
            <v>1</v>
          </cell>
        </row>
        <row r="2746">
          <cell r="E2746">
            <v>9</v>
          </cell>
          <cell r="AM2746">
            <v>1</v>
          </cell>
        </row>
        <row r="2747">
          <cell r="E2747">
            <v>9</v>
          </cell>
          <cell r="AM2747">
            <v>1</v>
          </cell>
        </row>
        <row r="2748">
          <cell r="E2748">
            <v>9</v>
          </cell>
          <cell r="AM2748">
            <v>1</v>
          </cell>
        </row>
        <row r="2749">
          <cell r="E2749">
            <v>9</v>
          </cell>
          <cell r="AM2749">
            <v>1</v>
          </cell>
        </row>
        <row r="2750">
          <cell r="E2750">
            <v>9</v>
          </cell>
          <cell r="AM2750">
            <v>1</v>
          </cell>
        </row>
        <row r="2751">
          <cell r="E2751">
            <v>9</v>
          </cell>
          <cell r="AM2751">
            <v>1</v>
          </cell>
        </row>
        <row r="2752">
          <cell r="E2752">
            <v>9</v>
          </cell>
          <cell r="AM2752">
            <v>1</v>
          </cell>
        </row>
        <row r="2753">
          <cell r="E2753">
            <v>9</v>
          </cell>
          <cell r="AM2753">
            <v>1</v>
          </cell>
        </row>
        <row r="2754">
          <cell r="E2754">
            <v>9</v>
          </cell>
          <cell r="AM2754">
            <v>1</v>
          </cell>
        </row>
        <row r="2755">
          <cell r="E2755">
            <v>9</v>
          </cell>
          <cell r="AM2755">
            <v>1</v>
          </cell>
        </row>
        <row r="2756">
          <cell r="E2756">
            <v>9</v>
          </cell>
          <cell r="AM2756">
            <v>1</v>
          </cell>
        </row>
        <row r="2757">
          <cell r="E2757">
            <v>9</v>
          </cell>
          <cell r="AM2757">
            <v>1</v>
          </cell>
        </row>
        <row r="2758">
          <cell r="E2758">
            <v>9</v>
          </cell>
          <cell r="AM2758">
            <v>1</v>
          </cell>
        </row>
        <row r="2759">
          <cell r="E2759">
            <v>9</v>
          </cell>
          <cell r="AM2759">
            <v>1</v>
          </cell>
        </row>
        <row r="2760">
          <cell r="E2760">
            <v>9</v>
          </cell>
          <cell r="AM2760">
            <v>1</v>
          </cell>
        </row>
        <row r="2761">
          <cell r="E2761">
            <v>9</v>
          </cell>
          <cell r="AM2761">
            <v>1</v>
          </cell>
        </row>
        <row r="2762">
          <cell r="E2762">
            <v>9</v>
          </cell>
          <cell r="AM2762">
            <v>1</v>
          </cell>
        </row>
        <row r="2763">
          <cell r="E2763">
            <v>9</v>
          </cell>
          <cell r="AM2763">
            <v>1</v>
          </cell>
        </row>
        <row r="2764">
          <cell r="E2764">
            <v>9</v>
          </cell>
          <cell r="AM2764">
            <v>1</v>
          </cell>
        </row>
        <row r="2765">
          <cell r="E2765">
            <v>9</v>
          </cell>
          <cell r="AM2765">
            <v>1</v>
          </cell>
        </row>
        <row r="2766">
          <cell r="E2766">
            <v>9</v>
          </cell>
          <cell r="AM2766">
            <v>1</v>
          </cell>
        </row>
        <row r="2767">
          <cell r="E2767">
            <v>9</v>
          </cell>
          <cell r="AM2767">
            <v>1</v>
          </cell>
        </row>
        <row r="2768">
          <cell r="E2768">
            <v>9</v>
          </cell>
          <cell r="AM2768">
            <v>1</v>
          </cell>
        </row>
        <row r="2769">
          <cell r="E2769">
            <v>9</v>
          </cell>
          <cell r="AM2769">
            <v>1</v>
          </cell>
        </row>
        <row r="2770">
          <cell r="E2770">
            <v>9</v>
          </cell>
          <cell r="AM2770">
            <v>1</v>
          </cell>
        </row>
        <row r="2771">
          <cell r="E2771">
            <v>9</v>
          </cell>
          <cell r="AM2771">
            <v>1</v>
          </cell>
        </row>
        <row r="2772">
          <cell r="E2772">
            <v>9</v>
          </cell>
          <cell r="AM2772">
            <v>1</v>
          </cell>
        </row>
        <row r="2773">
          <cell r="E2773">
            <v>9</v>
          </cell>
          <cell r="AM2773">
            <v>1</v>
          </cell>
        </row>
        <row r="2774">
          <cell r="E2774">
            <v>9</v>
          </cell>
          <cell r="AM2774">
            <v>1</v>
          </cell>
        </row>
        <row r="2775">
          <cell r="E2775">
            <v>9</v>
          </cell>
          <cell r="AM2775">
            <v>1</v>
          </cell>
        </row>
        <row r="2776">
          <cell r="E2776">
            <v>9</v>
          </cell>
          <cell r="AM2776">
            <v>1</v>
          </cell>
        </row>
        <row r="2777">
          <cell r="E2777">
            <v>9</v>
          </cell>
          <cell r="AM2777">
            <v>1</v>
          </cell>
        </row>
        <row r="2778">
          <cell r="E2778">
            <v>9</v>
          </cell>
          <cell r="AM2778">
            <v>1</v>
          </cell>
        </row>
        <row r="2779">
          <cell r="E2779">
            <v>9</v>
          </cell>
          <cell r="AM2779">
            <v>1</v>
          </cell>
        </row>
        <row r="2780">
          <cell r="E2780">
            <v>9</v>
          </cell>
          <cell r="AM2780">
            <v>1</v>
          </cell>
        </row>
        <row r="2781">
          <cell r="E2781">
            <v>9</v>
          </cell>
          <cell r="AM2781">
            <v>1</v>
          </cell>
        </row>
        <row r="2782">
          <cell r="E2782">
            <v>9</v>
          </cell>
          <cell r="AM2782">
            <v>1</v>
          </cell>
        </row>
        <row r="2783">
          <cell r="E2783">
            <v>9</v>
          </cell>
          <cell r="AM2783">
            <v>1</v>
          </cell>
        </row>
        <row r="2784">
          <cell r="E2784">
            <v>9</v>
          </cell>
          <cell r="AM2784">
            <v>1</v>
          </cell>
        </row>
        <row r="2785">
          <cell r="E2785">
            <v>9</v>
          </cell>
          <cell r="AM2785">
            <v>1</v>
          </cell>
        </row>
        <row r="2786">
          <cell r="E2786">
            <v>9</v>
          </cell>
          <cell r="AM2786">
            <v>1</v>
          </cell>
        </row>
        <row r="2787">
          <cell r="E2787">
            <v>9</v>
          </cell>
          <cell r="AM2787">
            <v>1</v>
          </cell>
        </row>
        <row r="2788">
          <cell r="E2788">
            <v>9</v>
          </cell>
          <cell r="AM2788">
            <v>1</v>
          </cell>
        </row>
        <row r="2789">
          <cell r="E2789">
            <v>9</v>
          </cell>
          <cell r="AM2789">
            <v>1</v>
          </cell>
        </row>
        <row r="2790">
          <cell r="E2790">
            <v>9</v>
          </cell>
          <cell r="AM2790">
            <v>1</v>
          </cell>
        </row>
        <row r="2791">
          <cell r="E2791">
            <v>9</v>
          </cell>
          <cell r="AM2791">
            <v>1</v>
          </cell>
        </row>
        <row r="2792">
          <cell r="E2792">
            <v>9</v>
          </cell>
          <cell r="AM2792">
            <v>1</v>
          </cell>
        </row>
        <row r="2793">
          <cell r="E2793">
            <v>9</v>
          </cell>
          <cell r="AM2793">
            <v>1</v>
          </cell>
        </row>
        <row r="2794">
          <cell r="E2794">
            <v>9</v>
          </cell>
          <cell r="AM2794">
            <v>1</v>
          </cell>
        </row>
        <row r="2795">
          <cell r="E2795">
            <v>9</v>
          </cell>
          <cell r="AM2795">
            <v>1</v>
          </cell>
        </row>
        <row r="2796">
          <cell r="E2796">
            <v>9</v>
          </cell>
          <cell r="AM2796">
            <v>1</v>
          </cell>
        </row>
        <row r="2797">
          <cell r="E2797">
            <v>9</v>
          </cell>
          <cell r="AM2797">
            <v>1</v>
          </cell>
        </row>
        <row r="2798">
          <cell r="E2798">
            <v>9</v>
          </cell>
          <cell r="AM2798">
            <v>1</v>
          </cell>
        </row>
        <row r="2799">
          <cell r="E2799">
            <v>9</v>
          </cell>
          <cell r="AM2799">
            <v>1</v>
          </cell>
        </row>
        <row r="2800">
          <cell r="E2800">
            <v>9</v>
          </cell>
          <cell r="AM2800">
            <v>1</v>
          </cell>
        </row>
        <row r="2801">
          <cell r="E2801">
            <v>9</v>
          </cell>
          <cell r="AM2801">
            <v>1</v>
          </cell>
        </row>
        <row r="2802">
          <cell r="E2802">
            <v>9</v>
          </cell>
          <cell r="AM2802">
            <v>1</v>
          </cell>
        </row>
        <row r="2803">
          <cell r="E2803">
            <v>9</v>
          </cell>
          <cell r="AM2803">
            <v>1</v>
          </cell>
        </row>
        <row r="2804">
          <cell r="E2804">
            <v>9</v>
          </cell>
          <cell r="AM2804">
            <v>1</v>
          </cell>
        </row>
        <row r="2805">
          <cell r="E2805">
            <v>9</v>
          </cell>
          <cell r="AM2805">
            <v>1</v>
          </cell>
        </row>
        <row r="2806">
          <cell r="E2806">
            <v>9</v>
          </cell>
          <cell r="AM2806">
            <v>1</v>
          </cell>
        </row>
        <row r="2807">
          <cell r="E2807">
            <v>9</v>
          </cell>
          <cell r="AM2807">
            <v>1</v>
          </cell>
        </row>
        <row r="2808">
          <cell r="E2808">
            <v>9</v>
          </cell>
          <cell r="AM2808">
            <v>1</v>
          </cell>
        </row>
        <row r="2809">
          <cell r="E2809">
            <v>9</v>
          </cell>
          <cell r="AM2809">
            <v>1</v>
          </cell>
        </row>
        <row r="2810">
          <cell r="E2810">
            <v>9</v>
          </cell>
          <cell r="AM2810">
            <v>1</v>
          </cell>
        </row>
        <row r="2811">
          <cell r="E2811">
            <v>9</v>
          </cell>
          <cell r="AM2811">
            <v>1</v>
          </cell>
        </row>
        <row r="2812">
          <cell r="E2812">
            <v>9</v>
          </cell>
          <cell r="AM2812">
            <v>1</v>
          </cell>
        </row>
        <row r="2813">
          <cell r="E2813">
            <v>9</v>
          </cell>
          <cell r="AM2813">
            <v>1</v>
          </cell>
        </row>
        <row r="2814">
          <cell r="E2814">
            <v>9</v>
          </cell>
          <cell r="AM2814">
            <v>1</v>
          </cell>
        </row>
        <row r="2815">
          <cell r="E2815">
            <v>9</v>
          </cell>
          <cell r="AM2815">
            <v>1</v>
          </cell>
        </row>
        <row r="2816">
          <cell r="E2816">
            <v>9</v>
          </cell>
          <cell r="AM2816">
            <v>1</v>
          </cell>
        </row>
        <row r="2817">
          <cell r="E2817">
            <v>9</v>
          </cell>
          <cell r="AM2817">
            <v>1</v>
          </cell>
        </row>
        <row r="2818">
          <cell r="E2818">
            <v>9</v>
          </cell>
          <cell r="AM2818">
            <v>1</v>
          </cell>
        </row>
        <row r="2819">
          <cell r="E2819">
            <v>9</v>
          </cell>
          <cell r="AM2819">
            <v>1</v>
          </cell>
        </row>
        <row r="2820">
          <cell r="E2820">
            <v>9</v>
          </cell>
          <cell r="AM2820">
            <v>1</v>
          </cell>
        </row>
        <row r="2821">
          <cell r="E2821">
            <v>9</v>
          </cell>
          <cell r="AM2821">
            <v>1</v>
          </cell>
        </row>
        <row r="2822">
          <cell r="E2822">
            <v>9</v>
          </cell>
          <cell r="AM2822">
            <v>1</v>
          </cell>
        </row>
        <row r="2823">
          <cell r="E2823">
            <v>9</v>
          </cell>
          <cell r="AM2823">
            <v>1</v>
          </cell>
        </row>
        <row r="2824">
          <cell r="E2824">
            <v>9</v>
          </cell>
          <cell r="AM2824">
            <v>1</v>
          </cell>
        </row>
        <row r="2825">
          <cell r="E2825">
            <v>9</v>
          </cell>
          <cell r="AM2825">
            <v>1</v>
          </cell>
        </row>
        <row r="2826">
          <cell r="E2826">
            <v>9</v>
          </cell>
          <cell r="AM2826">
            <v>1</v>
          </cell>
        </row>
        <row r="2827">
          <cell r="E2827">
            <v>9</v>
          </cell>
          <cell r="AM2827">
            <v>1</v>
          </cell>
        </row>
        <row r="2828">
          <cell r="E2828">
            <v>10</v>
          </cell>
          <cell r="AM2828">
            <v>1</v>
          </cell>
        </row>
        <row r="2829">
          <cell r="E2829">
            <v>10</v>
          </cell>
          <cell r="AM2829">
            <v>1</v>
          </cell>
        </row>
        <row r="2830">
          <cell r="E2830">
            <v>10</v>
          </cell>
          <cell r="AM2830">
            <v>1</v>
          </cell>
        </row>
        <row r="2831">
          <cell r="E2831">
            <v>10</v>
          </cell>
          <cell r="AM2831">
            <v>1</v>
          </cell>
        </row>
        <row r="2832">
          <cell r="E2832">
            <v>10</v>
          </cell>
          <cell r="AM2832">
            <v>1</v>
          </cell>
        </row>
        <row r="2833">
          <cell r="E2833">
            <v>10</v>
          </cell>
          <cell r="AM2833">
            <v>1</v>
          </cell>
        </row>
        <row r="2834">
          <cell r="E2834">
            <v>10</v>
          </cell>
          <cell r="AM2834">
            <v>1</v>
          </cell>
        </row>
        <row r="2835">
          <cell r="E2835">
            <v>10</v>
          </cell>
          <cell r="AM2835">
            <v>1</v>
          </cell>
        </row>
        <row r="2836">
          <cell r="E2836">
            <v>10</v>
          </cell>
          <cell r="AM2836">
            <v>1</v>
          </cell>
        </row>
        <row r="2837">
          <cell r="E2837">
            <v>10</v>
          </cell>
          <cell r="AM2837">
            <v>1</v>
          </cell>
        </row>
        <row r="2838">
          <cell r="E2838">
            <v>10</v>
          </cell>
          <cell r="AM2838">
            <v>1</v>
          </cell>
        </row>
        <row r="2839">
          <cell r="E2839">
            <v>10</v>
          </cell>
          <cell r="AM2839">
            <v>1</v>
          </cell>
        </row>
        <row r="2840">
          <cell r="E2840">
            <v>10</v>
          </cell>
          <cell r="AM2840">
            <v>1</v>
          </cell>
        </row>
        <row r="2841">
          <cell r="E2841">
            <v>10</v>
          </cell>
          <cell r="AM2841">
            <v>1</v>
          </cell>
        </row>
        <row r="2842">
          <cell r="E2842">
            <v>10</v>
          </cell>
          <cell r="AM2842">
            <v>1</v>
          </cell>
        </row>
        <row r="2843">
          <cell r="E2843">
            <v>10</v>
          </cell>
          <cell r="AM2843">
            <v>1</v>
          </cell>
        </row>
        <row r="2844">
          <cell r="E2844">
            <v>10</v>
          </cell>
          <cell r="AM2844">
            <v>1</v>
          </cell>
        </row>
        <row r="2845">
          <cell r="E2845">
            <v>10</v>
          </cell>
          <cell r="AM2845">
            <v>1</v>
          </cell>
        </row>
        <row r="2846">
          <cell r="E2846">
            <v>10</v>
          </cell>
          <cell r="AM2846">
            <v>1</v>
          </cell>
        </row>
        <row r="2847">
          <cell r="E2847">
            <v>10</v>
          </cell>
          <cell r="AM2847">
            <v>1</v>
          </cell>
        </row>
        <row r="2848">
          <cell r="E2848">
            <v>10</v>
          </cell>
          <cell r="AM2848">
            <v>1</v>
          </cell>
        </row>
        <row r="2849">
          <cell r="E2849">
            <v>10</v>
          </cell>
          <cell r="AM2849">
            <v>1</v>
          </cell>
        </row>
        <row r="2850">
          <cell r="E2850">
            <v>10</v>
          </cell>
          <cell r="AM2850">
            <v>1</v>
          </cell>
        </row>
        <row r="2851">
          <cell r="E2851">
            <v>10</v>
          </cell>
          <cell r="AM2851">
            <v>1</v>
          </cell>
        </row>
        <row r="2852">
          <cell r="E2852">
            <v>10</v>
          </cell>
          <cell r="AM2852">
            <v>1</v>
          </cell>
        </row>
        <row r="2853">
          <cell r="E2853">
            <v>10</v>
          </cell>
          <cell r="AM2853">
            <v>1</v>
          </cell>
        </row>
        <row r="2854">
          <cell r="E2854">
            <v>10</v>
          </cell>
          <cell r="AM2854">
            <v>1</v>
          </cell>
        </row>
        <row r="2855">
          <cell r="E2855">
            <v>10</v>
          </cell>
          <cell r="AM2855">
            <v>1</v>
          </cell>
        </row>
        <row r="2856">
          <cell r="E2856">
            <v>10</v>
          </cell>
          <cell r="AM2856">
            <v>1</v>
          </cell>
        </row>
        <row r="2857">
          <cell r="E2857">
            <v>10</v>
          </cell>
          <cell r="AM2857">
            <v>1</v>
          </cell>
        </row>
        <row r="2858">
          <cell r="E2858">
            <v>10</v>
          </cell>
          <cell r="AM2858">
            <v>1</v>
          </cell>
        </row>
        <row r="2859">
          <cell r="E2859">
            <v>10</v>
          </cell>
          <cell r="AM2859">
            <v>1</v>
          </cell>
        </row>
        <row r="2860">
          <cell r="E2860">
            <v>10</v>
          </cell>
          <cell r="AM2860">
            <v>1</v>
          </cell>
        </row>
        <row r="2861">
          <cell r="E2861">
            <v>10</v>
          </cell>
          <cell r="AM2861">
            <v>1</v>
          </cell>
        </row>
        <row r="2862">
          <cell r="E2862">
            <v>10</v>
          </cell>
          <cell r="AM2862">
            <v>1</v>
          </cell>
        </row>
        <row r="2863">
          <cell r="E2863">
            <v>10</v>
          </cell>
          <cell r="AM2863">
            <v>1</v>
          </cell>
        </row>
        <row r="2864">
          <cell r="E2864">
            <v>10</v>
          </cell>
          <cell r="AM2864">
            <v>1</v>
          </cell>
        </row>
        <row r="2865">
          <cell r="E2865">
            <v>10</v>
          </cell>
          <cell r="AM2865">
            <v>1</v>
          </cell>
        </row>
        <row r="2866">
          <cell r="E2866">
            <v>10</v>
          </cell>
          <cell r="AM2866">
            <v>1</v>
          </cell>
        </row>
        <row r="2867">
          <cell r="E2867">
            <v>10</v>
          </cell>
          <cell r="AM2867">
            <v>1</v>
          </cell>
        </row>
        <row r="2868">
          <cell r="E2868">
            <v>10</v>
          </cell>
          <cell r="AM2868">
            <v>1</v>
          </cell>
        </row>
        <row r="2869">
          <cell r="E2869">
            <v>10</v>
          </cell>
          <cell r="AM2869">
            <v>1</v>
          </cell>
        </row>
        <row r="2870">
          <cell r="E2870">
            <v>10</v>
          </cell>
          <cell r="AM2870">
            <v>1</v>
          </cell>
        </row>
        <row r="2871">
          <cell r="E2871">
            <v>10</v>
          </cell>
          <cell r="AM2871">
            <v>1</v>
          </cell>
        </row>
        <row r="2872">
          <cell r="E2872">
            <v>10</v>
          </cell>
          <cell r="AM2872">
            <v>1</v>
          </cell>
        </row>
        <row r="2873">
          <cell r="E2873">
            <v>10</v>
          </cell>
          <cell r="AM2873">
            <v>1</v>
          </cell>
        </row>
        <row r="2874">
          <cell r="E2874">
            <v>10</v>
          </cell>
          <cell r="AM2874">
            <v>1</v>
          </cell>
        </row>
        <row r="2875">
          <cell r="E2875">
            <v>10</v>
          </cell>
          <cell r="AM2875">
            <v>1</v>
          </cell>
        </row>
        <row r="2876">
          <cell r="E2876">
            <v>10</v>
          </cell>
          <cell r="AM2876">
            <v>1</v>
          </cell>
        </row>
        <row r="2877">
          <cell r="E2877">
            <v>10</v>
          </cell>
          <cell r="AM2877">
            <v>1</v>
          </cell>
        </row>
        <row r="2878">
          <cell r="E2878">
            <v>10</v>
          </cell>
          <cell r="AM2878">
            <v>1</v>
          </cell>
        </row>
        <row r="2879">
          <cell r="E2879">
            <v>10</v>
          </cell>
          <cell r="AM2879">
            <v>1</v>
          </cell>
        </row>
        <row r="2880">
          <cell r="E2880">
            <v>10</v>
          </cell>
          <cell r="AM2880">
            <v>1</v>
          </cell>
        </row>
        <row r="2881">
          <cell r="E2881">
            <v>10</v>
          </cell>
          <cell r="AM2881">
            <v>1</v>
          </cell>
        </row>
        <row r="2882">
          <cell r="E2882">
            <v>10</v>
          </cell>
          <cell r="AM2882">
            <v>1</v>
          </cell>
        </row>
        <row r="2883">
          <cell r="E2883">
            <v>10</v>
          </cell>
          <cell r="AM2883">
            <v>1</v>
          </cell>
        </row>
        <row r="2884">
          <cell r="E2884">
            <v>10</v>
          </cell>
          <cell r="AM2884">
            <v>1</v>
          </cell>
        </row>
        <row r="2885">
          <cell r="E2885">
            <v>10</v>
          </cell>
          <cell r="AM2885">
            <v>1</v>
          </cell>
        </row>
        <row r="2886">
          <cell r="E2886">
            <v>10</v>
          </cell>
          <cell r="AM2886">
            <v>1</v>
          </cell>
        </row>
        <row r="2887">
          <cell r="E2887">
            <v>10</v>
          </cell>
          <cell r="AM2887">
            <v>1</v>
          </cell>
        </row>
        <row r="2888">
          <cell r="E2888">
            <v>10</v>
          </cell>
          <cell r="AM2888">
            <v>1</v>
          </cell>
        </row>
        <row r="2889">
          <cell r="E2889">
            <v>10</v>
          </cell>
          <cell r="AM2889">
            <v>1</v>
          </cell>
        </row>
        <row r="2890">
          <cell r="E2890">
            <v>10</v>
          </cell>
          <cell r="AM2890">
            <v>1</v>
          </cell>
        </row>
        <row r="2891">
          <cell r="E2891">
            <v>10</v>
          </cell>
          <cell r="AM2891">
            <v>1</v>
          </cell>
        </row>
        <row r="2892">
          <cell r="E2892">
            <v>10</v>
          </cell>
          <cell r="AM2892">
            <v>1</v>
          </cell>
        </row>
        <row r="2893">
          <cell r="E2893">
            <v>10</v>
          </cell>
          <cell r="AM2893">
            <v>1</v>
          </cell>
        </row>
        <row r="2894">
          <cell r="E2894">
            <v>10</v>
          </cell>
          <cell r="AM2894">
            <v>1</v>
          </cell>
        </row>
        <row r="2895">
          <cell r="E2895">
            <v>10</v>
          </cell>
          <cell r="AM2895">
            <v>1</v>
          </cell>
        </row>
        <row r="2896">
          <cell r="E2896">
            <v>10</v>
          </cell>
          <cell r="AM2896">
            <v>1</v>
          </cell>
        </row>
        <row r="2897">
          <cell r="E2897">
            <v>10</v>
          </cell>
          <cell r="AM2897">
            <v>1</v>
          </cell>
        </row>
        <row r="2898">
          <cell r="E2898">
            <v>10</v>
          </cell>
          <cell r="AM2898">
            <v>1</v>
          </cell>
        </row>
        <row r="2899">
          <cell r="E2899">
            <v>10</v>
          </cell>
          <cell r="AM2899">
            <v>1</v>
          </cell>
        </row>
        <row r="2900">
          <cell r="E2900">
            <v>10</v>
          </cell>
          <cell r="AM2900">
            <v>1</v>
          </cell>
        </row>
        <row r="2901">
          <cell r="E2901">
            <v>10</v>
          </cell>
          <cell r="AM2901">
            <v>1</v>
          </cell>
        </row>
        <row r="2902">
          <cell r="E2902">
            <v>10</v>
          </cell>
          <cell r="AM2902">
            <v>1</v>
          </cell>
        </row>
        <row r="2903">
          <cell r="E2903">
            <v>10</v>
          </cell>
          <cell r="AM2903">
            <v>1</v>
          </cell>
        </row>
        <row r="2904">
          <cell r="E2904">
            <v>10</v>
          </cell>
          <cell r="AM2904">
            <v>1</v>
          </cell>
        </row>
        <row r="2905">
          <cell r="E2905">
            <v>10</v>
          </cell>
          <cell r="AM2905">
            <v>1</v>
          </cell>
        </row>
        <row r="2906">
          <cell r="E2906">
            <v>10</v>
          </cell>
          <cell r="AM2906">
            <v>1</v>
          </cell>
        </row>
        <row r="2907">
          <cell r="E2907">
            <v>10</v>
          </cell>
          <cell r="AM2907">
            <v>1</v>
          </cell>
        </row>
        <row r="2908">
          <cell r="E2908">
            <v>10</v>
          </cell>
          <cell r="AM2908">
            <v>1</v>
          </cell>
        </row>
        <row r="2909">
          <cell r="E2909">
            <v>10</v>
          </cell>
          <cell r="AM2909">
            <v>1</v>
          </cell>
        </row>
        <row r="2910">
          <cell r="E2910">
            <v>10</v>
          </cell>
          <cell r="AM2910">
            <v>1</v>
          </cell>
        </row>
        <row r="2911">
          <cell r="E2911">
            <v>10</v>
          </cell>
          <cell r="AM2911">
            <v>1</v>
          </cell>
        </row>
        <row r="2912">
          <cell r="E2912">
            <v>10</v>
          </cell>
          <cell r="AM2912">
            <v>1</v>
          </cell>
        </row>
        <row r="2913">
          <cell r="E2913">
            <v>10</v>
          </cell>
          <cell r="AM2913">
            <v>1</v>
          </cell>
        </row>
        <row r="2914">
          <cell r="E2914">
            <v>10</v>
          </cell>
          <cell r="AM2914">
            <v>1</v>
          </cell>
        </row>
        <row r="2915">
          <cell r="E2915">
            <v>10</v>
          </cell>
          <cell r="AM2915">
            <v>1</v>
          </cell>
        </row>
        <row r="2916">
          <cell r="E2916">
            <v>10</v>
          </cell>
          <cell r="AM2916">
            <v>1</v>
          </cell>
        </row>
        <row r="2917">
          <cell r="E2917">
            <v>10</v>
          </cell>
          <cell r="AM2917">
            <v>1</v>
          </cell>
        </row>
        <row r="2918">
          <cell r="E2918">
            <v>10</v>
          </cell>
          <cell r="AM2918">
            <v>1</v>
          </cell>
        </row>
        <row r="2919">
          <cell r="E2919">
            <v>10</v>
          </cell>
          <cell r="AM2919">
            <v>1</v>
          </cell>
        </row>
        <row r="2920">
          <cell r="E2920">
            <v>10</v>
          </cell>
          <cell r="AM2920">
            <v>1</v>
          </cell>
        </row>
        <row r="2921">
          <cell r="E2921">
            <v>10</v>
          </cell>
          <cell r="AM2921">
            <v>1</v>
          </cell>
        </row>
        <row r="2922">
          <cell r="E2922">
            <v>10</v>
          </cell>
          <cell r="AM2922">
            <v>1</v>
          </cell>
        </row>
        <row r="2923">
          <cell r="E2923">
            <v>10</v>
          </cell>
          <cell r="AM2923">
            <v>1</v>
          </cell>
        </row>
        <row r="2924">
          <cell r="E2924">
            <v>10</v>
          </cell>
          <cell r="AM2924">
            <v>1</v>
          </cell>
        </row>
        <row r="2925">
          <cell r="E2925">
            <v>10</v>
          </cell>
          <cell r="AM2925">
            <v>1</v>
          </cell>
        </row>
        <row r="2926">
          <cell r="E2926">
            <v>10</v>
          </cell>
          <cell r="AM2926">
            <v>1</v>
          </cell>
        </row>
        <row r="2927">
          <cell r="E2927">
            <v>10</v>
          </cell>
          <cell r="AM2927">
            <v>1</v>
          </cell>
        </row>
        <row r="2928">
          <cell r="E2928">
            <v>10</v>
          </cell>
          <cell r="AM2928">
            <v>1</v>
          </cell>
        </row>
        <row r="2929">
          <cell r="E2929">
            <v>10</v>
          </cell>
          <cell r="AM2929">
            <v>1</v>
          </cell>
        </row>
        <row r="2930">
          <cell r="E2930">
            <v>10</v>
          </cell>
          <cell r="AM2930">
            <v>1</v>
          </cell>
        </row>
        <row r="2931">
          <cell r="E2931">
            <v>10</v>
          </cell>
          <cell r="AM2931">
            <v>1</v>
          </cell>
        </row>
        <row r="2932">
          <cell r="E2932">
            <v>10</v>
          </cell>
          <cell r="AM2932">
            <v>1</v>
          </cell>
        </row>
        <row r="2933">
          <cell r="E2933">
            <v>10</v>
          </cell>
          <cell r="AM2933">
            <v>1</v>
          </cell>
        </row>
        <row r="2934">
          <cell r="E2934">
            <v>10</v>
          </cell>
          <cell r="AM2934">
            <v>1</v>
          </cell>
        </row>
        <row r="2935">
          <cell r="E2935">
            <v>10</v>
          </cell>
          <cell r="AM2935">
            <v>1</v>
          </cell>
        </row>
        <row r="2936">
          <cell r="E2936">
            <v>10</v>
          </cell>
          <cell r="AM2936">
            <v>1</v>
          </cell>
        </row>
        <row r="2937">
          <cell r="E2937">
            <v>10</v>
          </cell>
          <cell r="AM2937">
            <v>1</v>
          </cell>
        </row>
        <row r="2938">
          <cell r="E2938">
            <v>10</v>
          </cell>
          <cell r="AM2938">
            <v>1</v>
          </cell>
        </row>
        <row r="2939">
          <cell r="E2939">
            <v>10</v>
          </cell>
          <cell r="AM2939">
            <v>1</v>
          </cell>
        </row>
        <row r="2940">
          <cell r="E2940">
            <v>10</v>
          </cell>
          <cell r="AM2940">
            <v>1</v>
          </cell>
        </row>
        <row r="2941">
          <cell r="E2941">
            <v>10</v>
          </cell>
          <cell r="AM2941">
            <v>1</v>
          </cell>
        </row>
        <row r="2942">
          <cell r="E2942">
            <v>10</v>
          </cell>
          <cell r="AM2942">
            <v>1</v>
          </cell>
        </row>
        <row r="2943">
          <cell r="E2943">
            <v>10</v>
          </cell>
          <cell r="AM2943">
            <v>1</v>
          </cell>
        </row>
        <row r="2944">
          <cell r="E2944">
            <v>10</v>
          </cell>
          <cell r="AM2944">
            <v>1</v>
          </cell>
        </row>
        <row r="2945">
          <cell r="E2945">
            <v>10</v>
          </cell>
          <cell r="AM2945">
            <v>1</v>
          </cell>
        </row>
        <row r="2946">
          <cell r="E2946">
            <v>10</v>
          </cell>
          <cell r="AM2946">
            <v>1</v>
          </cell>
        </row>
        <row r="2947">
          <cell r="E2947">
            <v>10</v>
          </cell>
          <cell r="AM2947">
            <v>1</v>
          </cell>
        </row>
        <row r="2948">
          <cell r="E2948">
            <v>10</v>
          </cell>
          <cell r="AM2948">
            <v>1</v>
          </cell>
        </row>
        <row r="2949">
          <cell r="E2949">
            <v>10</v>
          </cell>
          <cell r="AM2949">
            <v>1</v>
          </cell>
        </row>
        <row r="2950">
          <cell r="E2950">
            <v>10</v>
          </cell>
          <cell r="AM2950">
            <v>1</v>
          </cell>
        </row>
        <row r="2951">
          <cell r="E2951">
            <v>10</v>
          </cell>
          <cell r="AM2951">
            <v>1</v>
          </cell>
        </row>
        <row r="2952">
          <cell r="E2952">
            <v>10</v>
          </cell>
          <cell r="AM2952">
            <v>1</v>
          </cell>
        </row>
        <row r="2953">
          <cell r="E2953">
            <v>10</v>
          </cell>
          <cell r="AM2953">
            <v>1</v>
          </cell>
        </row>
        <row r="2954">
          <cell r="E2954">
            <v>10</v>
          </cell>
          <cell r="AM2954">
            <v>1</v>
          </cell>
        </row>
        <row r="2955">
          <cell r="E2955">
            <v>10</v>
          </cell>
          <cell r="AM2955">
            <v>1</v>
          </cell>
        </row>
        <row r="2956">
          <cell r="E2956">
            <v>10</v>
          </cell>
          <cell r="AM2956">
            <v>1</v>
          </cell>
        </row>
        <row r="2957">
          <cell r="E2957">
            <v>10</v>
          </cell>
          <cell r="AM2957">
            <v>1</v>
          </cell>
        </row>
        <row r="2958">
          <cell r="E2958">
            <v>10</v>
          </cell>
          <cell r="AM2958">
            <v>1</v>
          </cell>
        </row>
        <row r="2959">
          <cell r="E2959">
            <v>10</v>
          </cell>
          <cell r="AM2959">
            <v>1</v>
          </cell>
        </row>
        <row r="2960">
          <cell r="E2960">
            <v>10</v>
          </cell>
          <cell r="AM2960">
            <v>1</v>
          </cell>
        </row>
        <row r="2961">
          <cell r="E2961">
            <v>10</v>
          </cell>
          <cell r="AM2961">
            <v>1</v>
          </cell>
        </row>
        <row r="2962">
          <cell r="E2962">
            <v>10</v>
          </cell>
          <cell r="AM2962">
            <v>1</v>
          </cell>
        </row>
        <row r="2963">
          <cell r="E2963">
            <v>10</v>
          </cell>
          <cell r="AM2963">
            <v>1</v>
          </cell>
        </row>
        <row r="2964">
          <cell r="E2964">
            <v>10</v>
          </cell>
          <cell r="AM2964">
            <v>1</v>
          </cell>
        </row>
        <row r="2965">
          <cell r="E2965">
            <v>10</v>
          </cell>
          <cell r="AM2965">
            <v>1</v>
          </cell>
        </row>
        <row r="2966">
          <cell r="E2966">
            <v>10</v>
          </cell>
          <cell r="AM2966">
            <v>1</v>
          </cell>
        </row>
        <row r="2967">
          <cell r="E2967">
            <v>10</v>
          </cell>
          <cell r="AM2967">
            <v>1</v>
          </cell>
        </row>
        <row r="2968">
          <cell r="E2968">
            <v>10</v>
          </cell>
          <cell r="AM2968">
            <v>1</v>
          </cell>
        </row>
        <row r="2969">
          <cell r="E2969">
            <v>10</v>
          </cell>
          <cell r="AM2969">
            <v>1</v>
          </cell>
        </row>
        <row r="2970">
          <cell r="E2970">
            <v>10</v>
          </cell>
          <cell r="AM2970">
            <v>1</v>
          </cell>
        </row>
        <row r="2971">
          <cell r="E2971">
            <v>10</v>
          </cell>
          <cell r="AM2971">
            <v>1</v>
          </cell>
        </row>
        <row r="2972">
          <cell r="E2972">
            <v>10</v>
          </cell>
          <cell r="AM2972">
            <v>1</v>
          </cell>
        </row>
        <row r="2973">
          <cell r="E2973">
            <v>10</v>
          </cell>
          <cell r="AM2973">
            <v>1</v>
          </cell>
        </row>
        <row r="2974">
          <cell r="E2974">
            <v>10</v>
          </cell>
          <cell r="AM2974">
            <v>1</v>
          </cell>
        </row>
        <row r="2975">
          <cell r="E2975">
            <v>10</v>
          </cell>
          <cell r="AM2975">
            <v>1</v>
          </cell>
        </row>
        <row r="2976">
          <cell r="E2976">
            <v>10</v>
          </cell>
          <cell r="AM2976">
            <v>1</v>
          </cell>
        </row>
        <row r="2977">
          <cell r="E2977">
            <v>10</v>
          </cell>
          <cell r="AM2977">
            <v>1</v>
          </cell>
        </row>
        <row r="2978">
          <cell r="E2978">
            <v>10</v>
          </cell>
          <cell r="AM2978">
            <v>1</v>
          </cell>
        </row>
        <row r="2979">
          <cell r="E2979">
            <v>10</v>
          </cell>
          <cell r="AM2979">
            <v>1</v>
          </cell>
        </row>
        <row r="2980">
          <cell r="E2980">
            <v>10</v>
          </cell>
          <cell r="AM2980">
            <v>1</v>
          </cell>
        </row>
        <row r="2981">
          <cell r="E2981">
            <v>10</v>
          </cell>
          <cell r="AM2981">
            <v>1</v>
          </cell>
        </row>
        <row r="2982">
          <cell r="E2982">
            <v>10</v>
          </cell>
          <cell r="AM2982">
            <v>1</v>
          </cell>
        </row>
        <row r="2983">
          <cell r="E2983">
            <v>10</v>
          </cell>
          <cell r="AM2983">
            <v>1</v>
          </cell>
        </row>
        <row r="2984">
          <cell r="E2984">
            <v>10</v>
          </cell>
          <cell r="AM2984">
            <v>1</v>
          </cell>
        </row>
        <row r="2985">
          <cell r="E2985">
            <v>10</v>
          </cell>
          <cell r="AM2985">
            <v>1</v>
          </cell>
        </row>
        <row r="2986">
          <cell r="E2986">
            <v>10</v>
          </cell>
          <cell r="AM2986">
            <v>1</v>
          </cell>
        </row>
        <row r="2987">
          <cell r="E2987">
            <v>10</v>
          </cell>
          <cell r="AM2987">
            <v>1</v>
          </cell>
        </row>
        <row r="2988">
          <cell r="E2988">
            <v>10</v>
          </cell>
          <cell r="AM2988">
            <v>1</v>
          </cell>
        </row>
        <row r="2989">
          <cell r="E2989">
            <v>10</v>
          </cell>
          <cell r="AM2989">
            <v>1</v>
          </cell>
        </row>
        <row r="2990">
          <cell r="E2990">
            <v>10</v>
          </cell>
          <cell r="AM2990">
            <v>1</v>
          </cell>
        </row>
        <row r="2991">
          <cell r="E2991">
            <v>10</v>
          </cell>
          <cell r="AM2991">
            <v>1</v>
          </cell>
        </row>
        <row r="2992">
          <cell r="E2992">
            <v>10</v>
          </cell>
          <cell r="AM2992">
            <v>1</v>
          </cell>
        </row>
        <row r="2993">
          <cell r="E2993">
            <v>10</v>
          </cell>
          <cell r="AM2993">
            <v>1</v>
          </cell>
        </row>
        <row r="2994">
          <cell r="E2994">
            <v>10</v>
          </cell>
          <cell r="AM2994">
            <v>1</v>
          </cell>
        </row>
        <row r="2995">
          <cell r="E2995">
            <v>10</v>
          </cell>
          <cell r="AM2995">
            <v>1</v>
          </cell>
        </row>
        <row r="2996">
          <cell r="E2996">
            <v>10</v>
          </cell>
          <cell r="AM2996">
            <v>1</v>
          </cell>
        </row>
        <row r="2997">
          <cell r="E2997">
            <v>10</v>
          </cell>
          <cell r="AM2997">
            <v>1</v>
          </cell>
        </row>
        <row r="2998">
          <cell r="E2998">
            <v>10</v>
          </cell>
          <cell r="AM2998">
            <v>1</v>
          </cell>
        </row>
        <row r="2999">
          <cell r="E2999">
            <v>10</v>
          </cell>
          <cell r="AM2999">
            <v>1</v>
          </cell>
        </row>
        <row r="3000">
          <cell r="E3000">
            <v>10</v>
          </cell>
          <cell r="AM3000">
            <v>1</v>
          </cell>
        </row>
        <row r="3001">
          <cell r="E3001">
            <v>10</v>
          </cell>
          <cell r="AM3001">
            <v>1</v>
          </cell>
        </row>
        <row r="3002">
          <cell r="E3002">
            <v>10</v>
          </cell>
          <cell r="AM3002">
            <v>1</v>
          </cell>
        </row>
        <row r="3003">
          <cell r="E3003">
            <v>10</v>
          </cell>
          <cell r="AM3003">
            <v>1</v>
          </cell>
        </row>
        <row r="3004">
          <cell r="E3004">
            <v>10</v>
          </cell>
          <cell r="AM3004">
            <v>1</v>
          </cell>
        </row>
        <row r="3005">
          <cell r="E3005">
            <v>10</v>
          </cell>
          <cell r="AM3005">
            <v>1</v>
          </cell>
        </row>
        <row r="3006">
          <cell r="E3006">
            <v>10</v>
          </cell>
          <cell r="AM3006">
            <v>1</v>
          </cell>
        </row>
        <row r="3007">
          <cell r="E3007">
            <v>10</v>
          </cell>
          <cell r="AM3007">
            <v>1</v>
          </cell>
        </row>
        <row r="3008">
          <cell r="E3008">
            <v>10</v>
          </cell>
          <cell r="AM3008">
            <v>1</v>
          </cell>
        </row>
        <row r="3009">
          <cell r="E3009">
            <v>10</v>
          </cell>
          <cell r="AM3009">
            <v>1</v>
          </cell>
        </row>
        <row r="3010">
          <cell r="E3010">
            <v>10</v>
          </cell>
          <cell r="AM3010">
            <v>1</v>
          </cell>
        </row>
        <row r="3011">
          <cell r="E3011">
            <v>10</v>
          </cell>
          <cell r="AM3011">
            <v>1</v>
          </cell>
        </row>
        <row r="3012">
          <cell r="E3012">
            <v>10</v>
          </cell>
          <cell r="AM3012">
            <v>1</v>
          </cell>
        </row>
        <row r="3013">
          <cell r="E3013">
            <v>10</v>
          </cell>
          <cell r="AM3013">
            <v>1</v>
          </cell>
        </row>
        <row r="3014">
          <cell r="E3014">
            <v>10</v>
          </cell>
          <cell r="AM3014">
            <v>1</v>
          </cell>
        </row>
        <row r="3015">
          <cell r="E3015">
            <v>10</v>
          </cell>
          <cell r="AM3015">
            <v>1</v>
          </cell>
        </row>
        <row r="3016">
          <cell r="E3016">
            <v>10</v>
          </cell>
          <cell r="AM3016">
            <v>1</v>
          </cell>
        </row>
        <row r="3017">
          <cell r="E3017">
            <v>10</v>
          </cell>
          <cell r="AM3017">
            <v>1</v>
          </cell>
        </row>
        <row r="3018">
          <cell r="E3018">
            <v>10</v>
          </cell>
          <cell r="AM3018">
            <v>1</v>
          </cell>
        </row>
        <row r="3019">
          <cell r="E3019">
            <v>10</v>
          </cell>
          <cell r="AM3019">
            <v>1</v>
          </cell>
        </row>
        <row r="3020">
          <cell r="E3020">
            <v>10</v>
          </cell>
          <cell r="AM3020">
            <v>1</v>
          </cell>
        </row>
        <row r="3021">
          <cell r="E3021">
            <v>10</v>
          </cell>
          <cell r="AM3021">
            <v>1</v>
          </cell>
        </row>
        <row r="3022">
          <cell r="E3022">
            <v>10</v>
          </cell>
          <cell r="AM3022">
            <v>1</v>
          </cell>
        </row>
        <row r="3023">
          <cell r="E3023">
            <v>10</v>
          </cell>
          <cell r="AM3023">
            <v>1</v>
          </cell>
        </row>
        <row r="3024">
          <cell r="E3024">
            <v>10</v>
          </cell>
          <cell r="AM3024">
            <v>1</v>
          </cell>
        </row>
        <row r="3025">
          <cell r="E3025">
            <v>10</v>
          </cell>
          <cell r="AM3025">
            <v>1</v>
          </cell>
        </row>
        <row r="3026">
          <cell r="E3026">
            <v>10</v>
          </cell>
          <cell r="AM3026">
            <v>1</v>
          </cell>
        </row>
        <row r="3027">
          <cell r="E3027">
            <v>10</v>
          </cell>
          <cell r="AM3027">
            <v>1</v>
          </cell>
        </row>
        <row r="3028">
          <cell r="E3028">
            <v>10</v>
          </cell>
          <cell r="AM3028">
            <v>1</v>
          </cell>
        </row>
        <row r="3029">
          <cell r="E3029">
            <v>10</v>
          </cell>
          <cell r="AM3029">
            <v>1</v>
          </cell>
        </row>
        <row r="3030">
          <cell r="E3030">
            <v>10</v>
          </cell>
          <cell r="AM3030">
            <v>1</v>
          </cell>
        </row>
        <row r="3031">
          <cell r="E3031">
            <v>10</v>
          </cell>
          <cell r="AM3031">
            <v>1</v>
          </cell>
        </row>
        <row r="3032">
          <cell r="E3032">
            <v>10</v>
          </cell>
          <cell r="AM3032">
            <v>1</v>
          </cell>
        </row>
        <row r="3033">
          <cell r="E3033">
            <v>10</v>
          </cell>
          <cell r="AM3033">
            <v>1</v>
          </cell>
        </row>
        <row r="3034">
          <cell r="E3034">
            <v>10</v>
          </cell>
          <cell r="AM3034">
            <v>1</v>
          </cell>
        </row>
        <row r="3035">
          <cell r="E3035">
            <v>10</v>
          </cell>
          <cell r="AM3035">
            <v>1</v>
          </cell>
        </row>
        <row r="3036">
          <cell r="E3036">
            <v>10</v>
          </cell>
          <cell r="AM3036">
            <v>1</v>
          </cell>
        </row>
        <row r="3037">
          <cell r="E3037">
            <v>10</v>
          </cell>
          <cell r="AM3037">
            <v>1</v>
          </cell>
        </row>
        <row r="3038">
          <cell r="E3038">
            <v>10</v>
          </cell>
          <cell r="AM3038">
            <v>1</v>
          </cell>
        </row>
        <row r="3039">
          <cell r="E3039">
            <v>10</v>
          </cell>
          <cell r="AM3039">
            <v>1</v>
          </cell>
        </row>
        <row r="3040">
          <cell r="E3040">
            <v>10</v>
          </cell>
          <cell r="AM3040">
            <v>1</v>
          </cell>
        </row>
        <row r="3041">
          <cell r="E3041">
            <v>10</v>
          </cell>
          <cell r="AM3041">
            <v>1</v>
          </cell>
        </row>
        <row r="3042">
          <cell r="E3042">
            <v>10</v>
          </cell>
          <cell r="AM3042">
            <v>1</v>
          </cell>
        </row>
        <row r="3043">
          <cell r="E3043">
            <v>10</v>
          </cell>
          <cell r="AM3043">
            <v>1</v>
          </cell>
        </row>
        <row r="3044">
          <cell r="E3044">
            <v>10</v>
          </cell>
          <cell r="AM3044">
            <v>1</v>
          </cell>
        </row>
        <row r="3045">
          <cell r="E3045">
            <v>10</v>
          </cell>
          <cell r="AM3045">
            <v>1</v>
          </cell>
        </row>
        <row r="3046">
          <cell r="E3046">
            <v>10</v>
          </cell>
          <cell r="AM3046">
            <v>1</v>
          </cell>
        </row>
        <row r="3047">
          <cell r="E3047">
            <v>10</v>
          </cell>
          <cell r="AM3047">
            <v>1</v>
          </cell>
        </row>
        <row r="3048">
          <cell r="E3048">
            <v>10</v>
          </cell>
          <cell r="AM3048">
            <v>1</v>
          </cell>
        </row>
        <row r="3049">
          <cell r="E3049">
            <v>10</v>
          </cell>
          <cell r="AM3049">
            <v>1</v>
          </cell>
        </row>
        <row r="3050">
          <cell r="E3050">
            <v>10</v>
          </cell>
          <cell r="AM3050">
            <v>1</v>
          </cell>
        </row>
        <row r="3051">
          <cell r="E3051">
            <v>10</v>
          </cell>
          <cell r="AM3051">
            <v>1</v>
          </cell>
        </row>
        <row r="3052">
          <cell r="E3052">
            <v>10</v>
          </cell>
          <cell r="AM3052">
            <v>1</v>
          </cell>
        </row>
        <row r="3053">
          <cell r="E3053">
            <v>10</v>
          </cell>
          <cell r="AM3053">
            <v>1</v>
          </cell>
        </row>
        <row r="3054">
          <cell r="E3054">
            <v>10</v>
          </cell>
          <cell r="AM3054">
            <v>1</v>
          </cell>
        </row>
        <row r="3055">
          <cell r="E3055">
            <v>10</v>
          </cell>
          <cell r="AM3055">
            <v>1</v>
          </cell>
        </row>
        <row r="3056">
          <cell r="E3056">
            <v>10</v>
          </cell>
          <cell r="AM3056">
            <v>1</v>
          </cell>
        </row>
        <row r="3057">
          <cell r="E3057">
            <v>10</v>
          </cell>
          <cell r="AM3057">
            <v>1</v>
          </cell>
        </row>
        <row r="3058">
          <cell r="E3058">
            <v>10</v>
          </cell>
          <cell r="AM3058">
            <v>1</v>
          </cell>
        </row>
        <row r="3059">
          <cell r="E3059">
            <v>10</v>
          </cell>
          <cell r="AM3059">
            <v>1</v>
          </cell>
        </row>
        <row r="3060">
          <cell r="E3060">
            <v>10</v>
          </cell>
          <cell r="AM3060">
            <v>1</v>
          </cell>
        </row>
        <row r="3061">
          <cell r="E3061">
            <v>10</v>
          </cell>
          <cell r="AM3061">
            <v>1</v>
          </cell>
        </row>
        <row r="3062">
          <cell r="E3062">
            <v>10</v>
          </cell>
          <cell r="AM3062">
            <v>1</v>
          </cell>
        </row>
        <row r="3063">
          <cell r="E3063">
            <v>10</v>
          </cell>
          <cell r="AM3063">
            <v>1</v>
          </cell>
        </row>
        <row r="3064">
          <cell r="E3064">
            <v>10</v>
          </cell>
          <cell r="AM3064">
            <v>1</v>
          </cell>
        </row>
        <row r="3065">
          <cell r="E3065">
            <v>10</v>
          </cell>
          <cell r="AM3065">
            <v>1</v>
          </cell>
        </row>
        <row r="3066">
          <cell r="E3066">
            <v>10</v>
          </cell>
          <cell r="AM3066">
            <v>1</v>
          </cell>
        </row>
        <row r="3067">
          <cell r="E3067">
            <v>10</v>
          </cell>
          <cell r="AM3067">
            <v>1</v>
          </cell>
        </row>
        <row r="3068">
          <cell r="E3068">
            <v>10</v>
          </cell>
          <cell r="AM3068">
            <v>1</v>
          </cell>
        </row>
        <row r="3069">
          <cell r="E3069">
            <v>10</v>
          </cell>
          <cell r="AM3069">
            <v>1</v>
          </cell>
        </row>
        <row r="3070">
          <cell r="E3070">
            <v>10</v>
          </cell>
          <cell r="AM3070">
            <v>1</v>
          </cell>
        </row>
        <row r="3071">
          <cell r="E3071">
            <v>10</v>
          </cell>
          <cell r="AM3071">
            <v>1</v>
          </cell>
        </row>
        <row r="3072">
          <cell r="E3072">
            <v>10</v>
          </cell>
          <cell r="AM3072">
            <v>1</v>
          </cell>
        </row>
        <row r="3073">
          <cell r="E3073">
            <v>10</v>
          </cell>
          <cell r="AM3073">
            <v>1</v>
          </cell>
        </row>
        <row r="3074">
          <cell r="E3074">
            <v>10</v>
          </cell>
          <cell r="AM3074">
            <v>1</v>
          </cell>
        </row>
        <row r="3075">
          <cell r="E3075">
            <v>10</v>
          </cell>
          <cell r="AM3075">
            <v>1</v>
          </cell>
        </row>
        <row r="3076">
          <cell r="E3076">
            <v>10</v>
          </cell>
          <cell r="AM3076">
            <v>1</v>
          </cell>
        </row>
        <row r="3077">
          <cell r="E3077">
            <v>10</v>
          </cell>
          <cell r="AM3077">
            <v>1</v>
          </cell>
        </row>
        <row r="3078">
          <cell r="E3078">
            <v>10</v>
          </cell>
          <cell r="AM3078">
            <v>1</v>
          </cell>
        </row>
        <row r="3079">
          <cell r="E3079">
            <v>10</v>
          </cell>
          <cell r="AM3079">
            <v>1</v>
          </cell>
        </row>
        <row r="3080">
          <cell r="E3080">
            <v>10</v>
          </cell>
          <cell r="AM3080">
            <v>1</v>
          </cell>
        </row>
        <row r="3081">
          <cell r="E3081">
            <v>10</v>
          </cell>
          <cell r="AM3081">
            <v>1</v>
          </cell>
        </row>
        <row r="3082">
          <cell r="E3082">
            <v>10</v>
          </cell>
          <cell r="AM3082">
            <v>1</v>
          </cell>
        </row>
        <row r="3083">
          <cell r="E3083">
            <v>10</v>
          </cell>
          <cell r="AM3083">
            <v>1</v>
          </cell>
        </row>
        <row r="3084">
          <cell r="E3084">
            <v>10</v>
          </cell>
          <cell r="AM3084">
            <v>1</v>
          </cell>
        </row>
        <row r="3085">
          <cell r="E3085">
            <v>10</v>
          </cell>
          <cell r="AM3085">
            <v>1</v>
          </cell>
        </row>
        <row r="3086">
          <cell r="E3086">
            <v>10</v>
          </cell>
          <cell r="AM3086">
            <v>1</v>
          </cell>
        </row>
        <row r="3087">
          <cell r="E3087">
            <v>10</v>
          </cell>
          <cell r="AM3087">
            <v>1</v>
          </cell>
        </row>
        <row r="3088">
          <cell r="E3088">
            <v>10</v>
          </cell>
          <cell r="AM3088">
            <v>1</v>
          </cell>
        </row>
        <row r="3089">
          <cell r="E3089">
            <v>10</v>
          </cell>
          <cell r="AM3089">
            <v>1</v>
          </cell>
        </row>
        <row r="3090">
          <cell r="E3090">
            <v>10</v>
          </cell>
          <cell r="AM3090">
            <v>1</v>
          </cell>
        </row>
        <row r="3091">
          <cell r="E3091">
            <v>10</v>
          </cell>
          <cell r="AM3091">
            <v>1</v>
          </cell>
        </row>
        <row r="3092">
          <cell r="E3092">
            <v>10</v>
          </cell>
          <cell r="AM3092">
            <v>1</v>
          </cell>
        </row>
        <row r="3093">
          <cell r="E3093">
            <v>10</v>
          </cell>
          <cell r="AM3093">
            <v>1</v>
          </cell>
        </row>
        <row r="3094">
          <cell r="E3094">
            <v>10</v>
          </cell>
          <cell r="AM3094">
            <v>1</v>
          </cell>
        </row>
        <row r="3095">
          <cell r="E3095">
            <v>10</v>
          </cell>
          <cell r="AM3095">
            <v>1</v>
          </cell>
        </row>
        <row r="3096">
          <cell r="E3096">
            <v>10</v>
          </cell>
          <cell r="AM3096">
            <v>1</v>
          </cell>
        </row>
        <row r="3097">
          <cell r="E3097">
            <v>11</v>
          </cell>
          <cell r="AM3097">
            <v>1</v>
          </cell>
        </row>
        <row r="3098">
          <cell r="E3098">
            <v>11</v>
          </cell>
          <cell r="AM3098">
            <v>1</v>
          </cell>
        </row>
        <row r="3099">
          <cell r="E3099">
            <v>11</v>
          </cell>
          <cell r="AM3099">
            <v>1</v>
          </cell>
        </row>
        <row r="3100">
          <cell r="E3100">
            <v>11</v>
          </cell>
          <cell r="AM3100">
            <v>1</v>
          </cell>
        </row>
        <row r="3101">
          <cell r="E3101">
            <v>11</v>
          </cell>
          <cell r="AM3101">
            <v>1</v>
          </cell>
        </row>
        <row r="3102">
          <cell r="E3102">
            <v>11</v>
          </cell>
          <cell r="AM3102">
            <v>1</v>
          </cell>
        </row>
        <row r="3103">
          <cell r="E3103">
            <v>11</v>
          </cell>
          <cell r="AM3103">
            <v>1</v>
          </cell>
        </row>
        <row r="3104">
          <cell r="E3104">
            <v>11</v>
          </cell>
          <cell r="AM3104">
            <v>1</v>
          </cell>
        </row>
        <row r="3105">
          <cell r="E3105">
            <v>11</v>
          </cell>
          <cell r="AM3105">
            <v>1</v>
          </cell>
        </row>
        <row r="3106">
          <cell r="E3106">
            <v>11</v>
          </cell>
          <cell r="AM3106">
            <v>1</v>
          </cell>
        </row>
        <row r="3107">
          <cell r="E3107">
            <v>11</v>
          </cell>
          <cell r="AM3107">
            <v>1</v>
          </cell>
        </row>
        <row r="3108">
          <cell r="E3108">
            <v>11</v>
          </cell>
          <cell r="AM3108">
            <v>1</v>
          </cell>
        </row>
        <row r="3109">
          <cell r="E3109">
            <v>11</v>
          </cell>
          <cell r="AM3109">
            <v>1</v>
          </cell>
        </row>
        <row r="3110">
          <cell r="E3110">
            <v>11</v>
          </cell>
          <cell r="AM3110">
            <v>1</v>
          </cell>
        </row>
        <row r="3111">
          <cell r="E3111">
            <v>11</v>
          </cell>
          <cell r="AM3111">
            <v>1</v>
          </cell>
        </row>
        <row r="3112">
          <cell r="E3112">
            <v>11</v>
          </cell>
          <cell r="AM3112">
            <v>1</v>
          </cell>
        </row>
        <row r="3113">
          <cell r="E3113">
            <v>11</v>
          </cell>
          <cell r="AM3113">
            <v>1</v>
          </cell>
        </row>
        <row r="3114">
          <cell r="E3114">
            <v>11</v>
          </cell>
          <cell r="AM3114">
            <v>1</v>
          </cell>
        </row>
        <row r="3115">
          <cell r="E3115">
            <v>11</v>
          </cell>
          <cell r="AM3115">
            <v>1</v>
          </cell>
        </row>
        <row r="3116">
          <cell r="E3116">
            <v>11</v>
          </cell>
          <cell r="AM3116">
            <v>1</v>
          </cell>
        </row>
        <row r="3117">
          <cell r="E3117">
            <v>11</v>
          </cell>
          <cell r="AM3117">
            <v>1</v>
          </cell>
        </row>
        <row r="3118">
          <cell r="E3118">
            <v>11</v>
          </cell>
          <cell r="AM3118">
            <v>1</v>
          </cell>
        </row>
        <row r="3119">
          <cell r="E3119">
            <v>11</v>
          </cell>
          <cell r="AM3119">
            <v>1</v>
          </cell>
        </row>
        <row r="3120">
          <cell r="E3120">
            <v>11</v>
          </cell>
          <cell r="AM3120">
            <v>1</v>
          </cell>
        </row>
        <row r="3121">
          <cell r="E3121">
            <v>11</v>
          </cell>
          <cell r="AM3121">
            <v>1</v>
          </cell>
        </row>
        <row r="3122">
          <cell r="E3122">
            <v>11</v>
          </cell>
          <cell r="AM3122">
            <v>1</v>
          </cell>
        </row>
        <row r="3123">
          <cell r="E3123">
            <v>11</v>
          </cell>
          <cell r="AM3123">
            <v>1</v>
          </cell>
        </row>
        <row r="3124">
          <cell r="E3124">
            <v>11</v>
          </cell>
          <cell r="AM3124">
            <v>1</v>
          </cell>
        </row>
        <row r="3125">
          <cell r="E3125">
            <v>11</v>
          </cell>
          <cell r="AM3125">
            <v>1</v>
          </cell>
        </row>
        <row r="3126">
          <cell r="E3126">
            <v>11</v>
          </cell>
          <cell r="AM3126">
            <v>1</v>
          </cell>
        </row>
        <row r="3127">
          <cell r="E3127">
            <v>11</v>
          </cell>
          <cell r="AM3127">
            <v>1</v>
          </cell>
        </row>
        <row r="3128">
          <cell r="E3128">
            <v>11</v>
          </cell>
          <cell r="AM3128">
            <v>1</v>
          </cell>
        </row>
        <row r="3129">
          <cell r="E3129">
            <v>11</v>
          </cell>
          <cell r="AM3129">
            <v>1</v>
          </cell>
        </row>
        <row r="3130">
          <cell r="E3130">
            <v>11</v>
          </cell>
          <cell r="AM3130">
            <v>1</v>
          </cell>
        </row>
        <row r="3131">
          <cell r="E3131">
            <v>11</v>
          </cell>
          <cell r="AM3131">
            <v>1</v>
          </cell>
        </row>
        <row r="3132">
          <cell r="E3132">
            <v>11</v>
          </cell>
          <cell r="AM3132">
            <v>1</v>
          </cell>
        </row>
        <row r="3133">
          <cell r="E3133">
            <v>11</v>
          </cell>
          <cell r="AM3133">
            <v>1</v>
          </cell>
        </row>
        <row r="3134">
          <cell r="E3134">
            <v>11</v>
          </cell>
          <cell r="AM3134">
            <v>1</v>
          </cell>
        </row>
        <row r="3135">
          <cell r="E3135">
            <v>11</v>
          </cell>
          <cell r="AM3135">
            <v>1</v>
          </cell>
        </row>
        <row r="3136">
          <cell r="E3136">
            <v>11</v>
          </cell>
          <cell r="AM3136">
            <v>1</v>
          </cell>
        </row>
        <row r="3137">
          <cell r="E3137">
            <v>11</v>
          </cell>
          <cell r="AM3137">
            <v>1</v>
          </cell>
        </row>
        <row r="3138">
          <cell r="E3138">
            <v>11</v>
          </cell>
          <cell r="AM3138">
            <v>1</v>
          </cell>
        </row>
        <row r="3139">
          <cell r="E3139">
            <v>11</v>
          </cell>
          <cell r="AM3139">
            <v>1</v>
          </cell>
        </row>
        <row r="3140">
          <cell r="E3140">
            <v>11</v>
          </cell>
          <cell r="AM3140">
            <v>1</v>
          </cell>
        </row>
        <row r="3141">
          <cell r="E3141">
            <v>11</v>
          </cell>
          <cell r="AM3141">
            <v>1</v>
          </cell>
        </row>
        <row r="3142">
          <cell r="E3142">
            <v>11</v>
          </cell>
          <cell r="AM3142">
            <v>1</v>
          </cell>
        </row>
        <row r="3143">
          <cell r="E3143">
            <v>11</v>
          </cell>
          <cell r="AM3143">
            <v>1</v>
          </cell>
        </row>
        <row r="3144">
          <cell r="E3144">
            <v>11</v>
          </cell>
          <cell r="AM3144">
            <v>1</v>
          </cell>
        </row>
        <row r="3145">
          <cell r="E3145">
            <v>11</v>
          </cell>
          <cell r="AM3145">
            <v>1</v>
          </cell>
        </row>
        <row r="3146">
          <cell r="E3146">
            <v>11</v>
          </cell>
          <cell r="AM3146">
            <v>1</v>
          </cell>
        </row>
        <row r="3147">
          <cell r="E3147">
            <v>11</v>
          </cell>
          <cell r="AM3147">
            <v>1</v>
          </cell>
        </row>
        <row r="3148">
          <cell r="E3148">
            <v>11</v>
          </cell>
          <cell r="AM3148">
            <v>1</v>
          </cell>
        </row>
        <row r="3149">
          <cell r="E3149">
            <v>11</v>
          </cell>
          <cell r="AM3149">
            <v>1</v>
          </cell>
        </row>
        <row r="3150">
          <cell r="E3150">
            <v>11</v>
          </cell>
          <cell r="AM3150">
            <v>1</v>
          </cell>
        </row>
        <row r="3151">
          <cell r="E3151">
            <v>11</v>
          </cell>
          <cell r="AM3151">
            <v>1</v>
          </cell>
        </row>
        <row r="3152">
          <cell r="E3152">
            <v>11</v>
          </cell>
          <cell r="AM3152">
            <v>1</v>
          </cell>
        </row>
        <row r="3153">
          <cell r="E3153">
            <v>11</v>
          </cell>
          <cell r="AM3153">
            <v>1</v>
          </cell>
        </row>
        <row r="3154">
          <cell r="E3154">
            <v>11</v>
          </cell>
          <cell r="AM3154">
            <v>1</v>
          </cell>
        </row>
        <row r="3155">
          <cell r="E3155">
            <v>11</v>
          </cell>
          <cell r="AM3155">
            <v>1</v>
          </cell>
        </row>
        <row r="3156">
          <cell r="E3156">
            <v>11</v>
          </cell>
          <cell r="AM3156">
            <v>1</v>
          </cell>
        </row>
        <row r="3157">
          <cell r="E3157">
            <v>11</v>
          </cell>
          <cell r="AM3157">
            <v>1</v>
          </cell>
        </row>
        <row r="3158">
          <cell r="E3158">
            <v>11</v>
          </cell>
          <cell r="AM3158">
            <v>1</v>
          </cell>
        </row>
        <row r="3159">
          <cell r="E3159">
            <v>11</v>
          </cell>
          <cell r="AM3159">
            <v>1</v>
          </cell>
        </row>
        <row r="3160">
          <cell r="E3160">
            <v>11</v>
          </cell>
          <cell r="AM3160">
            <v>1</v>
          </cell>
        </row>
        <row r="3161">
          <cell r="E3161">
            <v>11</v>
          </cell>
          <cell r="AM3161">
            <v>1</v>
          </cell>
        </row>
        <row r="3162">
          <cell r="E3162">
            <v>11</v>
          </cell>
          <cell r="AM3162">
            <v>1</v>
          </cell>
        </row>
        <row r="3163">
          <cell r="E3163">
            <v>11</v>
          </cell>
          <cell r="AM3163">
            <v>1</v>
          </cell>
        </row>
        <row r="3164">
          <cell r="E3164">
            <v>11</v>
          </cell>
          <cell r="AM3164">
            <v>1</v>
          </cell>
        </row>
        <row r="3165">
          <cell r="E3165">
            <v>11</v>
          </cell>
          <cell r="AM3165">
            <v>1</v>
          </cell>
        </row>
        <row r="3166">
          <cell r="E3166">
            <v>11</v>
          </cell>
          <cell r="AM3166">
            <v>1</v>
          </cell>
        </row>
        <row r="3167">
          <cell r="E3167">
            <v>11</v>
          </cell>
          <cell r="AM3167">
            <v>1</v>
          </cell>
        </row>
        <row r="3168">
          <cell r="E3168">
            <v>11</v>
          </cell>
          <cell r="AM3168">
            <v>1</v>
          </cell>
        </row>
        <row r="3169">
          <cell r="E3169">
            <v>11</v>
          </cell>
          <cell r="AM3169">
            <v>1</v>
          </cell>
        </row>
        <row r="3170">
          <cell r="E3170">
            <v>11</v>
          </cell>
          <cell r="AM3170">
            <v>1</v>
          </cell>
        </row>
        <row r="3171">
          <cell r="E3171">
            <v>11</v>
          </cell>
          <cell r="AM3171">
            <v>1</v>
          </cell>
        </row>
        <row r="3172">
          <cell r="E3172">
            <v>11</v>
          </cell>
          <cell r="AM3172">
            <v>1</v>
          </cell>
        </row>
        <row r="3173">
          <cell r="E3173">
            <v>11</v>
          </cell>
          <cell r="AM3173">
            <v>1</v>
          </cell>
        </row>
        <row r="3174">
          <cell r="E3174">
            <v>11</v>
          </cell>
          <cell r="AM3174">
            <v>1</v>
          </cell>
        </row>
        <row r="3175">
          <cell r="E3175">
            <v>11</v>
          </cell>
          <cell r="AM3175">
            <v>1</v>
          </cell>
        </row>
        <row r="3176">
          <cell r="E3176">
            <v>11</v>
          </cell>
          <cell r="AM3176">
            <v>1</v>
          </cell>
        </row>
        <row r="3177">
          <cell r="E3177">
            <v>11</v>
          </cell>
          <cell r="AM3177">
            <v>1</v>
          </cell>
        </row>
        <row r="3178">
          <cell r="E3178">
            <v>11</v>
          </cell>
          <cell r="AM3178">
            <v>1</v>
          </cell>
        </row>
        <row r="3179">
          <cell r="E3179">
            <v>11</v>
          </cell>
          <cell r="AM3179">
            <v>1</v>
          </cell>
        </row>
        <row r="3180">
          <cell r="E3180">
            <v>11</v>
          </cell>
          <cell r="AM3180">
            <v>1</v>
          </cell>
        </row>
        <row r="3181">
          <cell r="E3181">
            <v>11</v>
          </cell>
          <cell r="AM3181">
            <v>1</v>
          </cell>
        </row>
        <row r="3182">
          <cell r="E3182">
            <v>11</v>
          </cell>
          <cell r="AM3182">
            <v>1</v>
          </cell>
        </row>
        <row r="3183">
          <cell r="E3183">
            <v>11</v>
          </cell>
          <cell r="AM3183">
            <v>1</v>
          </cell>
        </row>
        <row r="3184">
          <cell r="E3184">
            <v>11</v>
          </cell>
          <cell r="AM3184">
            <v>1</v>
          </cell>
        </row>
        <row r="3185">
          <cell r="E3185">
            <v>11</v>
          </cell>
          <cell r="AM3185">
            <v>1</v>
          </cell>
        </row>
        <row r="3186">
          <cell r="E3186">
            <v>11</v>
          </cell>
          <cell r="AM3186">
            <v>1</v>
          </cell>
        </row>
        <row r="3187">
          <cell r="E3187">
            <v>11</v>
          </cell>
          <cell r="AM3187">
            <v>1</v>
          </cell>
        </row>
        <row r="3188">
          <cell r="E3188">
            <v>11</v>
          </cell>
          <cell r="AM3188">
            <v>1</v>
          </cell>
        </row>
        <row r="3189">
          <cell r="E3189">
            <v>11</v>
          </cell>
          <cell r="AM3189">
            <v>1</v>
          </cell>
        </row>
        <row r="3190">
          <cell r="E3190">
            <v>11</v>
          </cell>
          <cell r="AM3190">
            <v>1</v>
          </cell>
        </row>
        <row r="3191">
          <cell r="E3191">
            <v>11</v>
          </cell>
          <cell r="AM3191">
            <v>1</v>
          </cell>
        </row>
        <row r="3192">
          <cell r="E3192">
            <v>11</v>
          </cell>
          <cell r="AM3192">
            <v>1</v>
          </cell>
        </row>
        <row r="3193">
          <cell r="E3193">
            <v>11</v>
          </cell>
          <cell r="AM3193">
            <v>1</v>
          </cell>
        </row>
        <row r="3194">
          <cell r="E3194">
            <v>11</v>
          </cell>
          <cell r="AM3194">
            <v>1</v>
          </cell>
        </row>
        <row r="3195">
          <cell r="E3195">
            <v>11</v>
          </cell>
          <cell r="AM3195">
            <v>1</v>
          </cell>
        </row>
        <row r="3196">
          <cell r="E3196">
            <v>11</v>
          </cell>
          <cell r="AM3196">
            <v>1</v>
          </cell>
        </row>
        <row r="3197">
          <cell r="E3197">
            <v>11</v>
          </cell>
          <cell r="AM3197">
            <v>1</v>
          </cell>
        </row>
        <row r="3198">
          <cell r="E3198">
            <v>11</v>
          </cell>
          <cell r="AM3198">
            <v>1</v>
          </cell>
        </row>
        <row r="3199">
          <cell r="E3199">
            <v>11</v>
          </cell>
          <cell r="AM3199">
            <v>1</v>
          </cell>
        </row>
        <row r="3200">
          <cell r="E3200">
            <v>11</v>
          </cell>
          <cell r="AM3200">
            <v>1</v>
          </cell>
        </row>
        <row r="3201">
          <cell r="E3201">
            <v>11</v>
          </cell>
          <cell r="AM3201">
            <v>1</v>
          </cell>
        </row>
        <row r="3202">
          <cell r="E3202">
            <v>11</v>
          </cell>
          <cell r="AM3202">
            <v>1</v>
          </cell>
        </row>
        <row r="3203">
          <cell r="E3203">
            <v>11</v>
          </cell>
          <cell r="AM3203">
            <v>1</v>
          </cell>
        </row>
        <row r="3204">
          <cell r="E3204">
            <v>11</v>
          </cell>
          <cell r="AM3204">
            <v>1</v>
          </cell>
        </row>
        <row r="3205">
          <cell r="E3205">
            <v>11</v>
          </cell>
          <cell r="AM3205">
            <v>1</v>
          </cell>
        </row>
        <row r="3206">
          <cell r="E3206">
            <v>11</v>
          </cell>
          <cell r="AM3206">
            <v>1</v>
          </cell>
        </row>
        <row r="3207">
          <cell r="E3207">
            <v>11</v>
          </cell>
          <cell r="AM3207">
            <v>1</v>
          </cell>
        </row>
        <row r="3208">
          <cell r="E3208">
            <v>11</v>
          </cell>
          <cell r="AM3208">
            <v>1</v>
          </cell>
        </row>
        <row r="3209">
          <cell r="E3209">
            <v>11</v>
          </cell>
          <cell r="AM3209">
            <v>1</v>
          </cell>
        </row>
        <row r="3210">
          <cell r="E3210">
            <v>11</v>
          </cell>
          <cell r="AM3210">
            <v>1</v>
          </cell>
        </row>
        <row r="3211">
          <cell r="E3211">
            <v>11</v>
          </cell>
          <cell r="AM3211">
            <v>1</v>
          </cell>
        </row>
        <row r="3212">
          <cell r="E3212">
            <v>11</v>
          </cell>
          <cell r="AM3212">
            <v>1</v>
          </cell>
        </row>
        <row r="3213">
          <cell r="E3213">
            <v>11</v>
          </cell>
          <cell r="AM3213">
            <v>1</v>
          </cell>
        </row>
        <row r="3214">
          <cell r="E3214">
            <v>11</v>
          </cell>
          <cell r="AM3214">
            <v>1</v>
          </cell>
        </row>
        <row r="3215">
          <cell r="E3215">
            <v>11</v>
          </cell>
          <cell r="AM3215">
            <v>1</v>
          </cell>
        </row>
        <row r="3216">
          <cell r="E3216">
            <v>11</v>
          </cell>
          <cell r="AM3216">
            <v>1</v>
          </cell>
        </row>
        <row r="3217">
          <cell r="E3217">
            <v>11</v>
          </cell>
          <cell r="AM3217">
            <v>1</v>
          </cell>
        </row>
        <row r="3218">
          <cell r="E3218">
            <v>11</v>
          </cell>
          <cell r="AM3218">
            <v>1</v>
          </cell>
        </row>
        <row r="3219">
          <cell r="E3219">
            <v>11</v>
          </cell>
          <cell r="AM3219">
            <v>1</v>
          </cell>
        </row>
        <row r="3220">
          <cell r="E3220">
            <v>11</v>
          </cell>
          <cell r="AM3220">
            <v>1</v>
          </cell>
        </row>
        <row r="3221">
          <cell r="E3221">
            <v>11</v>
          </cell>
          <cell r="AM3221">
            <v>1</v>
          </cell>
        </row>
        <row r="3222">
          <cell r="E3222">
            <v>11</v>
          </cell>
          <cell r="AM3222">
            <v>1</v>
          </cell>
        </row>
        <row r="3223">
          <cell r="E3223">
            <v>11</v>
          </cell>
          <cell r="AM3223">
            <v>1</v>
          </cell>
        </row>
        <row r="3224">
          <cell r="E3224">
            <v>11</v>
          </cell>
          <cell r="AM3224">
            <v>1</v>
          </cell>
        </row>
        <row r="3225">
          <cell r="E3225">
            <v>11</v>
          </cell>
          <cell r="AM3225">
            <v>1</v>
          </cell>
        </row>
        <row r="3226">
          <cell r="E3226">
            <v>11</v>
          </cell>
          <cell r="AM3226">
            <v>1</v>
          </cell>
        </row>
        <row r="3227">
          <cell r="E3227">
            <v>11</v>
          </cell>
          <cell r="AM3227">
            <v>1</v>
          </cell>
        </row>
        <row r="3228">
          <cell r="E3228">
            <v>11</v>
          </cell>
          <cell r="AM3228">
            <v>1</v>
          </cell>
        </row>
        <row r="3229">
          <cell r="E3229">
            <v>11</v>
          </cell>
          <cell r="AM3229">
            <v>1</v>
          </cell>
        </row>
        <row r="3230">
          <cell r="E3230">
            <v>11</v>
          </cell>
          <cell r="AM3230">
            <v>1</v>
          </cell>
        </row>
        <row r="3231">
          <cell r="E3231">
            <v>11</v>
          </cell>
          <cell r="AM3231">
            <v>1</v>
          </cell>
        </row>
        <row r="3232">
          <cell r="E3232">
            <v>11</v>
          </cell>
          <cell r="AM3232">
            <v>1</v>
          </cell>
        </row>
        <row r="3233">
          <cell r="E3233">
            <v>11</v>
          </cell>
          <cell r="AM3233">
            <v>1</v>
          </cell>
        </row>
        <row r="3234">
          <cell r="E3234">
            <v>11</v>
          </cell>
          <cell r="AM3234">
            <v>1</v>
          </cell>
        </row>
        <row r="3235">
          <cell r="E3235">
            <v>11</v>
          </cell>
          <cell r="AM3235">
            <v>1</v>
          </cell>
        </row>
        <row r="3236">
          <cell r="E3236">
            <v>11</v>
          </cell>
          <cell r="AM3236">
            <v>1</v>
          </cell>
        </row>
        <row r="3237">
          <cell r="E3237">
            <v>11</v>
          </cell>
          <cell r="AM3237">
            <v>1</v>
          </cell>
        </row>
        <row r="3238">
          <cell r="E3238">
            <v>11</v>
          </cell>
          <cell r="AM3238">
            <v>1</v>
          </cell>
        </row>
        <row r="3239">
          <cell r="E3239">
            <v>11</v>
          </cell>
          <cell r="AM3239">
            <v>1</v>
          </cell>
        </row>
        <row r="3240">
          <cell r="E3240">
            <v>11</v>
          </cell>
          <cell r="AM3240">
            <v>1</v>
          </cell>
        </row>
        <row r="3241">
          <cell r="E3241">
            <v>11</v>
          </cell>
          <cell r="AM3241">
            <v>1</v>
          </cell>
        </row>
        <row r="3242">
          <cell r="E3242">
            <v>11</v>
          </cell>
          <cell r="AM3242">
            <v>1</v>
          </cell>
        </row>
        <row r="3243">
          <cell r="E3243">
            <v>11</v>
          </cell>
          <cell r="AM3243">
            <v>1</v>
          </cell>
        </row>
        <row r="3244">
          <cell r="E3244">
            <v>11</v>
          </cell>
          <cell r="AM3244">
            <v>1</v>
          </cell>
        </row>
        <row r="3245">
          <cell r="E3245">
            <v>11</v>
          </cell>
          <cell r="AM3245">
            <v>1</v>
          </cell>
        </row>
        <row r="3246">
          <cell r="E3246">
            <v>11</v>
          </cell>
          <cell r="AM3246">
            <v>1</v>
          </cell>
        </row>
        <row r="3247">
          <cell r="E3247">
            <v>11</v>
          </cell>
          <cell r="AM3247">
            <v>1</v>
          </cell>
        </row>
        <row r="3248">
          <cell r="E3248">
            <v>11</v>
          </cell>
          <cell r="AM3248">
            <v>1</v>
          </cell>
        </row>
        <row r="3249">
          <cell r="E3249">
            <v>11</v>
          </cell>
          <cell r="AM3249">
            <v>1</v>
          </cell>
        </row>
        <row r="3250">
          <cell r="E3250">
            <v>11</v>
          </cell>
          <cell r="AM3250">
            <v>1</v>
          </cell>
        </row>
        <row r="3251">
          <cell r="E3251">
            <v>11</v>
          </cell>
          <cell r="AM3251">
            <v>1</v>
          </cell>
        </row>
        <row r="3252">
          <cell r="E3252">
            <v>11</v>
          </cell>
          <cell r="AM3252">
            <v>1</v>
          </cell>
        </row>
        <row r="3253">
          <cell r="E3253">
            <v>11</v>
          </cell>
          <cell r="AM3253">
            <v>1</v>
          </cell>
        </row>
        <row r="3254">
          <cell r="E3254">
            <v>11</v>
          </cell>
          <cell r="AM3254">
            <v>1</v>
          </cell>
        </row>
        <row r="3255">
          <cell r="E3255">
            <v>11</v>
          </cell>
          <cell r="AM3255">
            <v>1</v>
          </cell>
        </row>
        <row r="3256">
          <cell r="E3256">
            <v>11</v>
          </cell>
          <cell r="AM3256">
            <v>1</v>
          </cell>
        </row>
        <row r="3257">
          <cell r="E3257">
            <v>11</v>
          </cell>
          <cell r="AM3257">
            <v>1</v>
          </cell>
        </row>
        <row r="3258">
          <cell r="E3258">
            <v>11</v>
          </cell>
          <cell r="AM3258">
            <v>1</v>
          </cell>
        </row>
        <row r="3259">
          <cell r="E3259">
            <v>11</v>
          </cell>
          <cell r="AM3259">
            <v>1</v>
          </cell>
        </row>
        <row r="3260">
          <cell r="E3260">
            <v>11</v>
          </cell>
          <cell r="AM3260">
            <v>1</v>
          </cell>
        </row>
        <row r="3261">
          <cell r="E3261">
            <v>11</v>
          </cell>
          <cell r="AM3261">
            <v>1</v>
          </cell>
        </row>
        <row r="3262">
          <cell r="E3262">
            <v>11</v>
          </cell>
          <cell r="AM3262">
            <v>1</v>
          </cell>
        </row>
        <row r="3263">
          <cell r="E3263">
            <v>11</v>
          </cell>
          <cell r="AM3263">
            <v>1</v>
          </cell>
        </row>
        <row r="3264">
          <cell r="E3264">
            <v>11</v>
          </cell>
          <cell r="AM3264">
            <v>1</v>
          </cell>
        </row>
        <row r="3265">
          <cell r="E3265">
            <v>11</v>
          </cell>
          <cell r="AM3265">
            <v>1</v>
          </cell>
        </row>
        <row r="3266">
          <cell r="E3266">
            <v>11</v>
          </cell>
          <cell r="AM3266">
            <v>1</v>
          </cell>
        </row>
        <row r="3267">
          <cell r="E3267">
            <v>11</v>
          </cell>
          <cell r="AM3267">
            <v>1</v>
          </cell>
        </row>
        <row r="3268">
          <cell r="E3268">
            <v>11</v>
          </cell>
          <cell r="AM3268">
            <v>1</v>
          </cell>
        </row>
        <row r="3269">
          <cell r="E3269">
            <v>11</v>
          </cell>
          <cell r="AM3269">
            <v>1</v>
          </cell>
        </row>
        <row r="3270">
          <cell r="E3270">
            <v>11</v>
          </cell>
          <cell r="AM3270">
            <v>1</v>
          </cell>
        </row>
        <row r="3271">
          <cell r="E3271">
            <v>11</v>
          </cell>
          <cell r="AM3271">
            <v>1</v>
          </cell>
        </row>
        <row r="3272">
          <cell r="E3272">
            <v>11</v>
          </cell>
          <cell r="AM3272">
            <v>1</v>
          </cell>
        </row>
        <row r="3273">
          <cell r="E3273">
            <v>11</v>
          </cell>
          <cell r="AM3273">
            <v>1</v>
          </cell>
        </row>
        <row r="3274">
          <cell r="E3274">
            <v>11</v>
          </cell>
          <cell r="AM3274">
            <v>1</v>
          </cell>
        </row>
        <row r="3275">
          <cell r="E3275">
            <v>11</v>
          </cell>
          <cell r="AM3275">
            <v>1</v>
          </cell>
        </row>
        <row r="3276">
          <cell r="E3276">
            <v>11</v>
          </cell>
          <cell r="AM3276">
            <v>1</v>
          </cell>
        </row>
        <row r="3277">
          <cell r="E3277">
            <v>11</v>
          </cell>
          <cell r="AM3277">
            <v>1</v>
          </cell>
        </row>
        <row r="3278">
          <cell r="E3278">
            <v>11</v>
          </cell>
          <cell r="AM3278">
            <v>1</v>
          </cell>
        </row>
        <row r="3279">
          <cell r="E3279">
            <v>11</v>
          </cell>
          <cell r="AM3279">
            <v>1</v>
          </cell>
        </row>
        <row r="3280">
          <cell r="E3280">
            <v>11</v>
          </cell>
          <cell r="AM3280">
            <v>1</v>
          </cell>
        </row>
        <row r="3281">
          <cell r="E3281">
            <v>11</v>
          </cell>
          <cell r="AM3281">
            <v>1</v>
          </cell>
        </row>
        <row r="3282">
          <cell r="E3282">
            <v>11</v>
          </cell>
          <cell r="AM3282">
            <v>1</v>
          </cell>
        </row>
        <row r="3283">
          <cell r="E3283">
            <v>11</v>
          </cell>
          <cell r="AM3283">
            <v>1</v>
          </cell>
        </row>
        <row r="3284">
          <cell r="E3284">
            <v>11</v>
          </cell>
          <cell r="AM3284">
            <v>1</v>
          </cell>
        </row>
        <row r="3285">
          <cell r="E3285">
            <v>11</v>
          </cell>
          <cell r="AM3285">
            <v>1</v>
          </cell>
        </row>
        <row r="3286">
          <cell r="E3286">
            <v>11</v>
          </cell>
          <cell r="AM3286">
            <v>1</v>
          </cell>
        </row>
        <row r="3287">
          <cell r="E3287">
            <v>11</v>
          </cell>
          <cell r="AM3287">
            <v>1</v>
          </cell>
        </row>
        <row r="3288">
          <cell r="E3288">
            <v>11</v>
          </cell>
          <cell r="AM3288">
            <v>1</v>
          </cell>
        </row>
        <row r="3289">
          <cell r="E3289">
            <v>11</v>
          </cell>
          <cell r="AM3289">
            <v>1</v>
          </cell>
        </row>
        <row r="3290">
          <cell r="E3290">
            <v>11</v>
          </cell>
          <cell r="AM3290">
            <v>1</v>
          </cell>
        </row>
        <row r="3291">
          <cell r="E3291">
            <v>11</v>
          </cell>
          <cell r="AM3291">
            <v>1</v>
          </cell>
        </row>
        <row r="3292">
          <cell r="E3292">
            <v>11</v>
          </cell>
          <cell r="AM3292">
            <v>1</v>
          </cell>
        </row>
        <row r="3293">
          <cell r="E3293">
            <v>11</v>
          </cell>
          <cell r="AM3293">
            <v>1</v>
          </cell>
        </row>
        <row r="3294">
          <cell r="E3294">
            <v>11</v>
          </cell>
          <cell r="AM3294">
            <v>1</v>
          </cell>
        </row>
        <row r="3295">
          <cell r="E3295">
            <v>11</v>
          </cell>
          <cell r="AM3295">
            <v>1</v>
          </cell>
        </row>
        <row r="3296">
          <cell r="E3296">
            <v>11</v>
          </cell>
          <cell r="AM3296">
            <v>1</v>
          </cell>
        </row>
        <row r="3297">
          <cell r="E3297">
            <v>11</v>
          </cell>
          <cell r="AM3297">
            <v>1</v>
          </cell>
        </row>
        <row r="3298">
          <cell r="E3298">
            <v>11</v>
          </cell>
          <cell r="AM3298">
            <v>1</v>
          </cell>
        </row>
        <row r="3299">
          <cell r="E3299">
            <v>11</v>
          </cell>
          <cell r="AM3299">
            <v>1</v>
          </cell>
        </row>
        <row r="3300">
          <cell r="E3300">
            <v>11</v>
          </cell>
          <cell r="AM3300">
            <v>1</v>
          </cell>
        </row>
        <row r="3301">
          <cell r="E3301">
            <v>11</v>
          </cell>
          <cell r="AM3301">
            <v>1</v>
          </cell>
        </row>
        <row r="3302">
          <cell r="E3302">
            <v>11</v>
          </cell>
          <cell r="AM3302">
            <v>1</v>
          </cell>
        </row>
        <row r="3303">
          <cell r="E3303">
            <v>11</v>
          </cell>
          <cell r="AM3303">
            <v>1</v>
          </cell>
        </row>
        <row r="3304">
          <cell r="E3304">
            <v>11</v>
          </cell>
          <cell r="AM3304">
            <v>1</v>
          </cell>
        </row>
        <row r="3305">
          <cell r="E3305">
            <v>11</v>
          </cell>
          <cell r="AM3305">
            <v>1</v>
          </cell>
        </row>
        <row r="3306">
          <cell r="E3306">
            <v>11</v>
          </cell>
          <cell r="AM3306">
            <v>1</v>
          </cell>
        </row>
        <row r="3307">
          <cell r="E3307">
            <v>11</v>
          </cell>
          <cell r="AM3307">
            <v>1</v>
          </cell>
        </row>
        <row r="3308">
          <cell r="E3308">
            <v>11</v>
          </cell>
          <cell r="AM3308">
            <v>1</v>
          </cell>
        </row>
        <row r="3309">
          <cell r="E3309">
            <v>11</v>
          </cell>
          <cell r="AM3309">
            <v>1</v>
          </cell>
        </row>
        <row r="3310">
          <cell r="E3310">
            <v>11</v>
          </cell>
          <cell r="AM3310">
            <v>1</v>
          </cell>
        </row>
        <row r="3311">
          <cell r="E3311">
            <v>11</v>
          </cell>
          <cell r="AM3311">
            <v>1</v>
          </cell>
        </row>
        <row r="3312">
          <cell r="E3312">
            <v>11</v>
          </cell>
          <cell r="AM3312">
            <v>1</v>
          </cell>
        </row>
        <row r="3313">
          <cell r="E3313">
            <v>11</v>
          </cell>
          <cell r="AM3313">
            <v>1</v>
          </cell>
        </row>
        <row r="3314">
          <cell r="E3314">
            <v>11</v>
          </cell>
          <cell r="AM3314">
            <v>1</v>
          </cell>
        </row>
        <row r="3315">
          <cell r="E3315">
            <v>11</v>
          </cell>
          <cell r="AM3315">
            <v>1</v>
          </cell>
        </row>
        <row r="3316">
          <cell r="E3316">
            <v>11</v>
          </cell>
          <cell r="AM3316">
            <v>1</v>
          </cell>
        </row>
        <row r="3317">
          <cell r="E3317">
            <v>11</v>
          </cell>
          <cell r="AM3317">
            <v>1</v>
          </cell>
        </row>
        <row r="3318">
          <cell r="E3318">
            <v>11</v>
          </cell>
          <cell r="AM3318">
            <v>1</v>
          </cell>
        </row>
        <row r="3319">
          <cell r="E3319">
            <v>11</v>
          </cell>
          <cell r="AM3319">
            <v>1</v>
          </cell>
        </row>
        <row r="3320">
          <cell r="E3320">
            <v>11</v>
          </cell>
          <cell r="AM3320">
            <v>1</v>
          </cell>
        </row>
        <row r="3321">
          <cell r="E3321">
            <v>11</v>
          </cell>
          <cell r="AM3321">
            <v>1</v>
          </cell>
        </row>
        <row r="3322">
          <cell r="E3322">
            <v>11</v>
          </cell>
          <cell r="AM3322">
            <v>1</v>
          </cell>
        </row>
        <row r="3323">
          <cell r="E3323">
            <v>11</v>
          </cell>
          <cell r="AM3323">
            <v>1</v>
          </cell>
        </row>
        <row r="3324">
          <cell r="E3324">
            <v>11</v>
          </cell>
          <cell r="AM3324">
            <v>1</v>
          </cell>
        </row>
        <row r="3325">
          <cell r="E3325">
            <v>11</v>
          </cell>
          <cell r="AM3325">
            <v>1</v>
          </cell>
        </row>
        <row r="3326">
          <cell r="E3326">
            <v>11</v>
          </cell>
          <cell r="AM3326">
            <v>1</v>
          </cell>
        </row>
        <row r="3327">
          <cell r="E3327">
            <v>11</v>
          </cell>
          <cell r="AM3327">
            <v>1</v>
          </cell>
        </row>
        <row r="3328">
          <cell r="E3328">
            <v>11</v>
          </cell>
          <cell r="AM3328">
            <v>1</v>
          </cell>
        </row>
        <row r="3329">
          <cell r="E3329">
            <v>11</v>
          </cell>
          <cell r="AM3329">
            <v>1</v>
          </cell>
        </row>
        <row r="3330">
          <cell r="E3330">
            <v>11</v>
          </cell>
          <cell r="AM3330">
            <v>1</v>
          </cell>
        </row>
        <row r="3331">
          <cell r="E3331">
            <v>11</v>
          </cell>
          <cell r="AM3331">
            <v>1</v>
          </cell>
        </row>
        <row r="3332">
          <cell r="E3332">
            <v>11</v>
          </cell>
          <cell r="AM3332">
            <v>1</v>
          </cell>
        </row>
        <row r="3333">
          <cell r="E3333">
            <v>11</v>
          </cell>
          <cell r="AM3333">
            <v>1</v>
          </cell>
        </row>
        <row r="3334">
          <cell r="E3334">
            <v>11</v>
          </cell>
          <cell r="AM3334">
            <v>1</v>
          </cell>
        </row>
        <row r="3335">
          <cell r="E3335">
            <v>11</v>
          </cell>
          <cell r="AM3335">
            <v>1</v>
          </cell>
        </row>
        <row r="3336">
          <cell r="E3336">
            <v>11</v>
          </cell>
          <cell r="AM3336">
            <v>1</v>
          </cell>
        </row>
        <row r="3337">
          <cell r="E3337">
            <v>11</v>
          </cell>
          <cell r="AM3337">
            <v>1</v>
          </cell>
        </row>
        <row r="3338">
          <cell r="E3338">
            <v>11</v>
          </cell>
          <cell r="AM3338">
            <v>1</v>
          </cell>
        </row>
        <row r="3339">
          <cell r="E3339">
            <v>11</v>
          </cell>
          <cell r="AM3339">
            <v>1</v>
          </cell>
        </row>
        <row r="3340">
          <cell r="E3340">
            <v>11</v>
          </cell>
          <cell r="AM3340">
            <v>1</v>
          </cell>
        </row>
        <row r="3341">
          <cell r="E3341">
            <v>11</v>
          </cell>
          <cell r="AM3341">
            <v>1</v>
          </cell>
        </row>
        <row r="3342">
          <cell r="E3342">
            <v>11</v>
          </cell>
          <cell r="AM3342">
            <v>1</v>
          </cell>
        </row>
        <row r="3343">
          <cell r="E3343">
            <v>11</v>
          </cell>
          <cell r="AM3343">
            <v>1</v>
          </cell>
        </row>
        <row r="3344">
          <cell r="E3344">
            <v>11</v>
          </cell>
          <cell r="AM3344">
            <v>1</v>
          </cell>
        </row>
        <row r="3345">
          <cell r="E3345">
            <v>11</v>
          </cell>
          <cell r="AM3345">
            <v>1</v>
          </cell>
        </row>
        <row r="3346">
          <cell r="E3346">
            <v>11</v>
          </cell>
          <cell r="AM3346">
            <v>1</v>
          </cell>
        </row>
        <row r="3347">
          <cell r="E3347">
            <v>11</v>
          </cell>
          <cell r="AM3347">
            <v>1</v>
          </cell>
        </row>
        <row r="3348">
          <cell r="E3348">
            <v>11</v>
          </cell>
          <cell r="AM3348">
            <v>1</v>
          </cell>
        </row>
        <row r="3349">
          <cell r="E3349">
            <v>11</v>
          </cell>
          <cell r="AM3349">
            <v>1</v>
          </cell>
        </row>
        <row r="3350">
          <cell r="E3350">
            <v>11</v>
          </cell>
          <cell r="AM3350">
            <v>1</v>
          </cell>
        </row>
        <row r="3351">
          <cell r="E3351">
            <v>11</v>
          </cell>
          <cell r="AM3351">
            <v>1</v>
          </cell>
        </row>
        <row r="3352">
          <cell r="E3352">
            <v>11</v>
          </cell>
          <cell r="AM3352">
            <v>1</v>
          </cell>
        </row>
        <row r="3353">
          <cell r="E3353">
            <v>11</v>
          </cell>
          <cell r="AM3353">
            <v>1</v>
          </cell>
        </row>
        <row r="3354">
          <cell r="E3354">
            <v>11</v>
          </cell>
          <cell r="AM3354">
            <v>1</v>
          </cell>
        </row>
        <row r="3355">
          <cell r="E3355">
            <v>11</v>
          </cell>
          <cell r="AM3355">
            <v>1</v>
          </cell>
        </row>
        <row r="3356">
          <cell r="E3356">
            <v>11</v>
          </cell>
          <cell r="AM3356">
            <v>1</v>
          </cell>
        </row>
        <row r="3357">
          <cell r="E3357">
            <v>11</v>
          </cell>
          <cell r="AM3357">
            <v>1</v>
          </cell>
        </row>
        <row r="3358">
          <cell r="E3358">
            <v>11</v>
          </cell>
          <cell r="AM3358">
            <v>1</v>
          </cell>
        </row>
        <row r="3359">
          <cell r="E3359">
            <v>11</v>
          </cell>
          <cell r="AM3359">
            <v>1</v>
          </cell>
        </row>
        <row r="3360">
          <cell r="E3360">
            <v>11</v>
          </cell>
          <cell r="AM3360">
            <v>1</v>
          </cell>
        </row>
        <row r="3361">
          <cell r="E3361">
            <v>11</v>
          </cell>
          <cell r="AM3361">
            <v>1</v>
          </cell>
        </row>
        <row r="3362">
          <cell r="E3362">
            <v>11</v>
          </cell>
          <cell r="AM3362">
            <v>1</v>
          </cell>
        </row>
        <row r="3363">
          <cell r="E3363">
            <v>11</v>
          </cell>
          <cell r="AM3363">
            <v>1</v>
          </cell>
        </row>
        <row r="3364">
          <cell r="E3364">
            <v>11</v>
          </cell>
          <cell r="AM3364">
            <v>1</v>
          </cell>
        </row>
        <row r="3365">
          <cell r="E3365">
            <v>11</v>
          </cell>
          <cell r="AM3365">
            <v>1</v>
          </cell>
        </row>
        <row r="3366">
          <cell r="E3366">
            <v>11</v>
          </cell>
          <cell r="AM3366">
            <v>1</v>
          </cell>
        </row>
        <row r="3367">
          <cell r="E3367">
            <v>11</v>
          </cell>
          <cell r="AM3367">
            <v>1</v>
          </cell>
        </row>
        <row r="3368">
          <cell r="E3368">
            <v>11</v>
          </cell>
          <cell r="AM3368">
            <v>1</v>
          </cell>
        </row>
        <row r="3369">
          <cell r="E3369">
            <v>11</v>
          </cell>
          <cell r="AM3369">
            <v>1</v>
          </cell>
        </row>
        <row r="3370">
          <cell r="E3370">
            <v>11</v>
          </cell>
          <cell r="AM3370">
            <v>1</v>
          </cell>
        </row>
        <row r="3371">
          <cell r="E3371">
            <v>11</v>
          </cell>
          <cell r="AM3371">
            <v>1</v>
          </cell>
        </row>
        <row r="3372">
          <cell r="E3372">
            <v>11</v>
          </cell>
          <cell r="AM3372">
            <v>1</v>
          </cell>
        </row>
        <row r="3373">
          <cell r="E3373">
            <v>11</v>
          </cell>
          <cell r="AM3373">
            <v>1</v>
          </cell>
        </row>
        <row r="3374">
          <cell r="E3374">
            <v>11</v>
          </cell>
          <cell r="AM3374">
            <v>1</v>
          </cell>
        </row>
        <row r="3375">
          <cell r="E3375">
            <v>11</v>
          </cell>
          <cell r="AM3375">
            <v>1</v>
          </cell>
        </row>
        <row r="3376">
          <cell r="E3376">
            <v>11</v>
          </cell>
          <cell r="AM3376">
            <v>1</v>
          </cell>
        </row>
        <row r="3377">
          <cell r="E3377">
            <v>11</v>
          </cell>
          <cell r="AM3377">
            <v>1</v>
          </cell>
        </row>
        <row r="3378">
          <cell r="E3378">
            <v>11</v>
          </cell>
          <cell r="AM3378">
            <v>1</v>
          </cell>
        </row>
        <row r="3379">
          <cell r="E3379">
            <v>11</v>
          </cell>
          <cell r="AM3379">
            <v>1</v>
          </cell>
        </row>
        <row r="3380">
          <cell r="E3380">
            <v>11</v>
          </cell>
          <cell r="AM3380">
            <v>1</v>
          </cell>
        </row>
        <row r="3381">
          <cell r="E3381">
            <v>11</v>
          </cell>
          <cell r="AM3381">
            <v>1</v>
          </cell>
        </row>
        <row r="3382">
          <cell r="E3382">
            <v>11</v>
          </cell>
          <cell r="AM3382">
            <v>1</v>
          </cell>
        </row>
        <row r="3383">
          <cell r="E3383">
            <v>11</v>
          </cell>
          <cell r="AM3383">
            <v>1</v>
          </cell>
        </row>
        <row r="3384">
          <cell r="E3384">
            <v>11</v>
          </cell>
          <cell r="AM3384">
            <v>1</v>
          </cell>
        </row>
        <row r="3385">
          <cell r="E3385">
            <v>11</v>
          </cell>
          <cell r="AM3385">
            <v>1</v>
          </cell>
        </row>
        <row r="3386">
          <cell r="E3386">
            <v>11</v>
          </cell>
          <cell r="AM3386">
            <v>1</v>
          </cell>
        </row>
        <row r="3387">
          <cell r="E3387">
            <v>11</v>
          </cell>
          <cell r="AM3387">
            <v>1</v>
          </cell>
        </row>
        <row r="3388">
          <cell r="E3388">
            <v>11</v>
          </cell>
          <cell r="AM3388">
            <v>1</v>
          </cell>
        </row>
        <row r="3389">
          <cell r="E3389">
            <v>11</v>
          </cell>
          <cell r="AM3389">
            <v>1</v>
          </cell>
        </row>
        <row r="3390">
          <cell r="E3390">
            <v>11</v>
          </cell>
          <cell r="AM3390">
            <v>1</v>
          </cell>
        </row>
        <row r="3391">
          <cell r="E3391">
            <v>11</v>
          </cell>
          <cell r="AM3391">
            <v>1</v>
          </cell>
        </row>
        <row r="3392">
          <cell r="E3392">
            <v>11</v>
          </cell>
          <cell r="AM3392">
            <v>1</v>
          </cell>
        </row>
        <row r="3393">
          <cell r="E3393">
            <v>11</v>
          </cell>
          <cell r="AM3393">
            <v>1</v>
          </cell>
        </row>
        <row r="3394">
          <cell r="E3394">
            <v>11</v>
          </cell>
          <cell r="AM3394">
            <v>1</v>
          </cell>
        </row>
        <row r="3395">
          <cell r="E3395">
            <v>11</v>
          </cell>
          <cell r="AM3395">
            <v>1</v>
          </cell>
        </row>
        <row r="3396">
          <cell r="E3396">
            <v>11</v>
          </cell>
          <cell r="AM3396">
            <v>1</v>
          </cell>
        </row>
        <row r="3397">
          <cell r="E3397">
            <v>11</v>
          </cell>
          <cell r="AM3397">
            <v>1</v>
          </cell>
        </row>
        <row r="3398">
          <cell r="E3398">
            <v>11</v>
          </cell>
          <cell r="AM3398">
            <v>1</v>
          </cell>
        </row>
        <row r="3399">
          <cell r="E3399">
            <v>11</v>
          </cell>
          <cell r="AM3399">
            <v>1</v>
          </cell>
        </row>
        <row r="3400">
          <cell r="E3400">
            <v>11</v>
          </cell>
          <cell r="AM3400">
            <v>1</v>
          </cell>
        </row>
        <row r="3401">
          <cell r="E3401">
            <v>11</v>
          </cell>
          <cell r="AM3401">
            <v>1</v>
          </cell>
        </row>
        <row r="3402">
          <cell r="E3402">
            <v>11</v>
          </cell>
          <cell r="AM3402">
            <v>1</v>
          </cell>
        </row>
        <row r="3403">
          <cell r="E3403">
            <v>11</v>
          </cell>
          <cell r="AM3403">
            <v>1</v>
          </cell>
        </row>
        <row r="3404">
          <cell r="E3404">
            <v>11</v>
          </cell>
          <cell r="AM3404">
            <v>1</v>
          </cell>
        </row>
        <row r="3405">
          <cell r="E3405">
            <v>11</v>
          </cell>
          <cell r="AM3405">
            <v>1</v>
          </cell>
        </row>
        <row r="3406">
          <cell r="E3406">
            <v>11</v>
          </cell>
          <cell r="AM3406">
            <v>1</v>
          </cell>
        </row>
        <row r="3407">
          <cell r="E3407">
            <v>11</v>
          </cell>
          <cell r="AM3407">
            <v>1</v>
          </cell>
        </row>
        <row r="3408">
          <cell r="E3408">
            <v>11</v>
          </cell>
          <cell r="AM3408">
            <v>1</v>
          </cell>
        </row>
        <row r="3409">
          <cell r="E3409">
            <v>11</v>
          </cell>
          <cell r="AM3409">
            <v>1</v>
          </cell>
        </row>
        <row r="3410">
          <cell r="E3410">
            <v>11</v>
          </cell>
          <cell r="AM3410">
            <v>1</v>
          </cell>
        </row>
        <row r="3411">
          <cell r="E3411">
            <v>11</v>
          </cell>
          <cell r="AM3411">
            <v>1</v>
          </cell>
        </row>
        <row r="3412">
          <cell r="E3412">
            <v>11</v>
          </cell>
          <cell r="AM3412">
            <v>1</v>
          </cell>
        </row>
        <row r="3413">
          <cell r="E3413">
            <v>11</v>
          </cell>
          <cell r="AM3413">
            <v>1</v>
          </cell>
        </row>
        <row r="3414">
          <cell r="E3414">
            <v>11</v>
          </cell>
          <cell r="AM3414">
            <v>1</v>
          </cell>
        </row>
        <row r="3415">
          <cell r="E3415">
            <v>11</v>
          </cell>
          <cell r="AM3415">
            <v>1</v>
          </cell>
        </row>
        <row r="3416">
          <cell r="E3416">
            <v>11</v>
          </cell>
          <cell r="AM3416">
            <v>1</v>
          </cell>
        </row>
        <row r="3417">
          <cell r="E3417">
            <v>11</v>
          </cell>
          <cell r="AM3417">
            <v>1</v>
          </cell>
        </row>
        <row r="3418">
          <cell r="E3418">
            <v>11</v>
          </cell>
          <cell r="AM3418">
            <v>1</v>
          </cell>
        </row>
        <row r="3419">
          <cell r="E3419">
            <v>11</v>
          </cell>
          <cell r="AM3419">
            <v>1</v>
          </cell>
        </row>
        <row r="3420">
          <cell r="E3420">
            <v>11</v>
          </cell>
          <cell r="AM3420">
            <v>1</v>
          </cell>
        </row>
        <row r="3421">
          <cell r="E3421">
            <v>11</v>
          </cell>
          <cell r="AM3421">
            <v>1</v>
          </cell>
        </row>
        <row r="3422">
          <cell r="E3422">
            <v>11</v>
          </cell>
          <cell r="AM3422">
            <v>1</v>
          </cell>
        </row>
        <row r="3423">
          <cell r="E3423">
            <v>11</v>
          </cell>
          <cell r="AM3423">
            <v>1</v>
          </cell>
        </row>
        <row r="3424">
          <cell r="E3424">
            <v>11</v>
          </cell>
          <cell r="AM3424">
            <v>1</v>
          </cell>
        </row>
        <row r="3425">
          <cell r="E3425">
            <v>11</v>
          </cell>
          <cell r="AM3425">
            <v>1</v>
          </cell>
        </row>
        <row r="3426">
          <cell r="E3426">
            <v>11</v>
          </cell>
          <cell r="AM3426">
            <v>1</v>
          </cell>
        </row>
        <row r="3427">
          <cell r="E3427">
            <v>11</v>
          </cell>
          <cell r="AM3427">
            <v>1</v>
          </cell>
        </row>
        <row r="3428">
          <cell r="E3428">
            <v>11</v>
          </cell>
          <cell r="AM3428">
            <v>1</v>
          </cell>
        </row>
        <row r="3429">
          <cell r="E3429">
            <v>11</v>
          </cell>
          <cell r="AM3429">
            <v>1</v>
          </cell>
        </row>
        <row r="3430">
          <cell r="E3430">
            <v>11</v>
          </cell>
          <cell r="AM3430">
            <v>1</v>
          </cell>
        </row>
        <row r="3431">
          <cell r="E3431">
            <v>11</v>
          </cell>
          <cell r="AM3431">
            <v>1</v>
          </cell>
        </row>
        <row r="3432">
          <cell r="E3432">
            <v>12</v>
          </cell>
          <cell r="AM3432">
            <v>1</v>
          </cell>
        </row>
        <row r="3433">
          <cell r="E3433">
            <v>12</v>
          </cell>
          <cell r="AM3433">
            <v>1</v>
          </cell>
        </row>
        <row r="3434">
          <cell r="E3434">
            <v>12</v>
          </cell>
          <cell r="AM3434">
            <v>1</v>
          </cell>
        </row>
        <row r="3435">
          <cell r="E3435">
            <v>12</v>
          </cell>
          <cell r="AM3435">
            <v>1</v>
          </cell>
        </row>
        <row r="3436">
          <cell r="E3436">
            <v>12</v>
          </cell>
          <cell r="AM3436">
            <v>1</v>
          </cell>
        </row>
        <row r="3437">
          <cell r="E3437">
            <v>12</v>
          </cell>
          <cell r="AM3437">
            <v>1</v>
          </cell>
        </row>
        <row r="3438">
          <cell r="E3438">
            <v>12</v>
          </cell>
          <cell r="AM3438">
            <v>1</v>
          </cell>
        </row>
        <row r="3439">
          <cell r="E3439">
            <v>12</v>
          </cell>
          <cell r="AM3439">
            <v>1</v>
          </cell>
        </row>
        <row r="3440">
          <cell r="E3440">
            <v>12</v>
          </cell>
          <cell r="AM3440">
            <v>1</v>
          </cell>
        </row>
        <row r="3441">
          <cell r="E3441">
            <v>12</v>
          </cell>
          <cell r="AM3441">
            <v>1</v>
          </cell>
        </row>
        <row r="3442">
          <cell r="E3442">
            <v>12</v>
          </cell>
          <cell r="AM3442">
            <v>1</v>
          </cell>
        </row>
        <row r="3443">
          <cell r="E3443">
            <v>12</v>
          </cell>
          <cell r="AM3443">
            <v>1</v>
          </cell>
        </row>
        <row r="3444">
          <cell r="E3444">
            <v>12</v>
          </cell>
          <cell r="AM3444">
            <v>1</v>
          </cell>
        </row>
        <row r="3445">
          <cell r="E3445">
            <v>12</v>
          </cell>
          <cell r="AM3445">
            <v>1</v>
          </cell>
        </row>
        <row r="3446">
          <cell r="E3446">
            <v>12</v>
          </cell>
          <cell r="AM3446">
            <v>1</v>
          </cell>
        </row>
        <row r="3447">
          <cell r="E3447">
            <v>12</v>
          </cell>
          <cell r="AM3447">
            <v>1</v>
          </cell>
        </row>
        <row r="3448">
          <cell r="E3448">
            <v>12</v>
          </cell>
          <cell r="AM3448">
            <v>1</v>
          </cell>
        </row>
        <row r="3449">
          <cell r="E3449">
            <v>12</v>
          </cell>
          <cell r="AM3449">
            <v>1</v>
          </cell>
        </row>
        <row r="3450">
          <cell r="E3450">
            <v>12</v>
          </cell>
          <cell r="AM3450">
            <v>1</v>
          </cell>
        </row>
        <row r="3451">
          <cell r="E3451">
            <v>12</v>
          </cell>
          <cell r="AM3451">
            <v>1</v>
          </cell>
        </row>
        <row r="3452">
          <cell r="E3452">
            <v>12</v>
          </cell>
          <cell r="AM3452">
            <v>1</v>
          </cell>
        </row>
        <row r="3453">
          <cell r="E3453">
            <v>12</v>
          </cell>
          <cell r="AM3453">
            <v>1</v>
          </cell>
        </row>
        <row r="3454">
          <cell r="E3454">
            <v>12</v>
          </cell>
          <cell r="AM3454">
            <v>1</v>
          </cell>
        </row>
        <row r="3455">
          <cell r="E3455">
            <v>12</v>
          </cell>
          <cell r="AM3455">
            <v>1</v>
          </cell>
        </row>
        <row r="3456">
          <cell r="E3456">
            <v>12</v>
          </cell>
          <cell r="AM3456">
            <v>1</v>
          </cell>
        </row>
        <row r="3457">
          <cell r="E3457">
            <v>12</v>
          </cell>
          <cell r="AM3457">
            <v>1</v>
          </cell>
        </row>
        <row r="3458">
          <cell r="E3458">
            <v>12</v>
          </cell>
          <cell r="AM3458">
            <v>1</v>
          </cell>
        </row>
        <row r="3459">
          <cell r="E3459">
            <v>12</v>
          </cell>
          <cell r="AM3459">
            <v>1</v>
          </cell>
        </row>
        <row r="3460">
          <cell r="E3460">
            <v>12</v>
          </cell>
          <cell r="AM3460">
            <v>1</v>
          </cell>
        </row>
        <row r="3461">
          <cell r="E3461">
            <v>12</v>
          </cell>
          <cell r="AM3461">
            <v>1</v>
          </cell>
        </row>
        <row r="3462">
          <cell r="E3462">
            <v>12</v>
          </cell>
          <cell r="AM3462">
            <v>1</v>
          </cell>
        </row>
        <row r="3463">
          <cell r="E3463">
            <v>12</v>
          </cell>
          <cell r="AM3463">
            <v>1</v>
          </cell>
        </row>
        <row r="3464">
          <cell r="E3464">
            <v>12</v>
          </cell>
          <cell r="AM3464">
            <v>1</v>
          </cell>
        </row>
        <row r="3465">
          <cell r="E3465">
            <v>12</v>
          </cell>
          <cell r="AM3465">
            <v>1</v>
          </cell>
        </row>
        <row r="3466">
          <cell r="E3466">
            <v>12</v>
          </cell>
          <cell r="AM3466">
            <v>1</v>
          </cell>
        </row>
        <row r="3467">
          <cell r="E3467">
            <v>12</v>
          </cell>
          <cell r="AM3467">
            <v>1</v>
          </cell>
        </row>
        <row r="3468">
          <cell r="E3468">
            <v>12</v>
          </cell>
          <cell r="AM3468">
            <v>1</v>
          </cell>
        </row>
        <row r="3469">
          <cell r="E3469">
            <v>12</v>
          </cell>
          <cell r="AM3469">
            <v>1</v>
          </cell>
        </row>
        <row r="3470">
          <cell r="E3470">
            <v>12</v>
          </cell>
          <cell r="AM3470">
            <v>1</v>
          </cell>
        </row>
        <row r="3471">
          <cell r="E3471">
            <v>12</v>
          </cell>
          <cell r="AM3471">
            <v>1</v>
          </cell>
        </row>
        <row r="3472">
          <cell r="E3472">
            <v>12</v>
          </cell>
          <cell r="AM3472">
            <v>1</v>
          </cell>
        </row>
        <row r="3473">
          <cell r="E3473">
            <v>12</v>
          </cell>
          <cell r="AM3473">
            <v>1</v>
          </cell>
        </row>
        <row r="3474">
          <cell r="E3474">
            <v>12</v>
          </cell>
          <cell r="AM3474">
            <v>1</v>
          </cell>
        </row>
        <row r="3475">
          <cell r="E3475">
            <v>12</v>
          </cell>
          <cell r="AM3475">
            <v>1</v>
          </cell>
        </row>
        <row r="3476">
          <cell r="E3476">
            <v>12</v>
          </cell>
          <cell r="AM3476">
            <v>1</v>
          </cell>
        </row>
        <row r="3477">
          <cell r="E3477">
            <v>12</v>
          </cell>
          <cell r="AM3477">
            <v>1</v>
          </cell>
        </row>
        <row r="3478">
          <cell r="E3478">
            <v>12</v>
          </cell>
          <cell r="AM3478">
            <v>1</v>
          </cell>
        </row>
        <row r="3479">
          <cell r="E3479">
            <v>12</v>
          </cell>
          <cell r="AM3479">
            <v>1</v>
          </cell>
        </row>
        <row r="3480">
          <cell r="E3480">
            <v>12</v>
          </cell>
          <cell r="AM3480">
            <v>1</v>
          </cell>
        </row>
        <row r="3481">
          <cell r="E3481">
            <v>12</v>
          </cell>
          <cell r="AM3481">
            <v>1</v>
          </cell>
        </row>
        <row r="3482">
          <cell r="E3482">
            <v>12</v>
          </cell>
          <cell r="AM3482">
            <v>1</v>
          </cell>
        </row>
        <row r="3483">
          <cell r="E3483">
            <v>12</v>
          </cell>
          <cell r="AM3483">
            <v>1</v>
          </cell>
        </row>
        <row r="3484">
          <cell r="E3484">
            <v>12</v>
          </cell>
          <cell r="AM3484">
            <v>1</v>
          </cell>
        </row>
        <row r="3485">
          <cell r="E3485">
            <v>12</v>
          </cell>
          <cell r="AM3485">
            <v>1</v>
          </cell>
        </row>
        <row r="3486">
          <cell r="E3486">
            <v>12</v>
          </cell>
          <cell r="AM3486">
            <v>1</v>
          </cell>
        </row>
        <row r="3487">
          <cell r="E3487">
            <v>12</v>
          </cell>
          <cell r="AM3487">
            <v>1</v>
          </cell>
        </row>
        <row r="3488">
          <cell r="E3488">
            <v>12</v>
          </cell>
          <cell r="AM3488">
            <v>1</v>
          </cell>
        </row>
        <row r="3489">
          <cell r="E3489">
            <v>12</v>
          </cell>
          <cell r="AM3489">
            <v>1</v>
          </cell>
        </row>
        <row r="3490">
          <cell r="E3490">
            <v>12</v>
          </cell>
          <cell r="AM3490">
            <v>1</v>
          </cell>
        </row>
        <row r="3491">
          <cell r="E3491">
            <v>12</v>
          </cell>
          <cell r="AM3491">
            <v>1</v>
          </cell>
        </row>
        <row r="3492">
          <cell r="E3492">
            <v>12</v>
          </cell>
          <cell r="AM3492">
            <v>1</v>
          </cell>
        </row>
        <row r="3493">
          <cell r="E3493">
            <v>12</v>
          </cell>
          <cell r="AM3493">
            <v>1</v>
          </cell>
        </row>
        <row r="3494">
          <cell r="E3494">
            <v>12</v>
          </cell>
          <cell r="AM3494">
            <v>1</v>
          </cell>
        </row>
        <row r="3495">
          <cell r="E3495">
            <v>12</v>
          </cell>
          <cell r="AM3495">
            <v>1</v>
          </cell>
        </row>
        <row r="3496">
          <cell r="E3496">
            <v>12</v>
          </cell>
          <cell r="AM3496">
            <v>1</v>
          </cell>
        </row>
        <row r="3497">
          <cell r="E3497">
            <v>12</v>
          </cell>
          <cell r="AM3497">
            <v>1</v>
          </cell>
        </row>
        <row r="3498">
          <cell r="E3498">
            <v>12</v>
          </cell>
          <cell r="AM3498">
            <v>1</v>
          </cell>
        </row>
        <row r="3499">
          <cell r="E3499">
            <v>12</v>
          </cell>
          <cell r="AM3499">
            <v>1</v>
          </cell>
        </row>
        <row r="3500">
          <cell r="E3500">
            <v>12</v>
          </cell>
          <cell r="AM3500">
            <v>1</v>
          </cell>
        </row>
        <row r="3501">
          <cell r="E3501">
            <v>12</v>
          </cell>
          <cell r="AM3501">
            <v>1</v>
          </cell>
        </row>
        <row r="3502">
          <cell r="E3502">
            <v>12</v>
          </cell>
          <cell r="AM3502">
            <v>1</v>
          </cell>
        </row>
        <row r="3503">
          <cell r="E3503">
            <v>12</v>
          </cell>
          <cell r="AM3503">
            <v>1</v>
          </cell>
        </row>
        <row r="3504">
          <cell r="E3504">
            <v>12</v>
          </cell>
          <cell r="AM3504">
            <v>1</v>
          </cell>
        </row>
        <row r="3505">
          <cell r="E3505">
            <v>12</v>
          </cell>
          <cell r="AM3505">
            <v>1</v>
          </cell>
        </row>
        <row r="3506">
          <cell r="E3506">
            <v>12</v>
          </cell>
          <cell r="AM3506">
            <v>1</v>
          </cell>
        </row>
        <row r="3507">
          <cell r="E3507">
            <v>12</v>
          </cell>
          <cell r="AM3507">
            <v>1</v>
          </cell>
        </row>
        <row r="3508">
          <cell r="E3508">
            <v>12</v>
          </cell>
          <cell r="AM3508">
            <v>1</v>
          </cell>
        </row>
        <row r="3509">
          <cell r="E3509">
            <v>12</v>
          </cell>
          <cell r="AM3509">
            <v>1</v>
          </cell>
        </row>
        <row r="3510">
          <cell r="E3510">
            <v>12</v>
          </cell>
          <cell r="AM3510">
            <v>1</v>
          </cell>
        </row>
        <row r="3511">
          <cell r="E3511">
            <v>12</v>
          </cell>
          <cell r="AM3511">
            <v>1</v>
          </cell>
        </row>
        <row r="3512">
          <cell r="E3512">
            <v>12</v>
          </cell>
          <cell r="AM3512">
            <v>1</v>
          </cell>
        </row>
        <row r="3513">
          <cell r="E3513">
            <v>12</v>
          </cell>
          <cell r="AM3513">
            <v>1</v>
          </cell>
        </row>
        <row r="3514">
          <cell r="E3514">
            <v>12</v>
          </cell>
          <cell r="AM3514">
            <v>1</v>
          </cell>
        </row>
        <row r="3515">
          <cell r="E3515">
            <v>12</v>
          </cell>
          <cell r="AM3515">
            <v>1</v>
          </cell>
        </row>
        <row r="3516">
          <cell r="E3516">
            <v>12</v>
          </cell>
          <cell r="AM3516">
            <v>1</v>
          </cell>
        </row>
        <row r="3517">
          <cell r="E3517">
            <v>12</v>
          </cell>
          <cell r="AM3517">
            <v>1</v>
          </cell>
        </row>
        <row r="3518">
          <cell r="E3518">
            <v>12</v>
          </cell>
          <cell r="AM3518">
            <v>1</v>
          </cell>
        </row>
        <row r="3519">
          <cell r="E3519">
            <v>12</v>
          </cell>
          <cell r="AM3519">
            <v>1</v>
          </cell>
        </row>
        <row r="3520">
          <cell r="E3520">
            <v>12</v>
          </cell>
          <cell r="AM3520">
            <v>1</v>
          </cell>
        </row>
        <row r="3521">
          <cell r="E3521">
            <v>12</v>
          </cell>
          <cell r="AM3521">
            <v>1</v>
          </cell>
        </row>
        <row r="3522">
          <cell r="E3522">
            <v>12</v>
          </cell>
          <cell r="AM3522">
            <v>1</v>
          </cell>
        </row>
        <row r="3523">
          <cell r="E3523">
            <v>12</v>
          </cell>
          <cell r="AM3523">
            <v>1</v>
          </cell>
        </row>
        <row r="3524">
          <cell r="E3524">
            <v>12</v>
          </cell>
          <cell r="AM3524">
            <v>1</v>
          </cell>
        </row>
        <row r="3525">
          <cell r="E3525">
            <v>12</v>
          </cell>
          <cell r="AM3525">
            <v>1</v>
          </cell>
        </row>
        <row r="3526">
          <cell r="E3526">
            <v>12</v>
          </cell>
          <cell r="AM3526">
            <v>1</v>
          </cell>
        </row>
        <row r="3527">
          <cell r="E3527">
            <v>12</v>
          </cell>
          <cell r="AM3527">
            <v>1</v>
          </cell>
        </row>
        <row r="3528">
          <cell r="E3528">
            <v>12</v>
          </cell>
          <cell r="AM3528">
            <v>1</v>
          </cell>
        </row>
        <row r="3529">
          <cell r="E3529">
            <v>12</v>
          </cell>
          <cell r="AM3529">
            <v>1</v>
          </cell>
        </row>
        <row r="3530">
          <cell r="E3530">
            <v>12</v>
          </cell>
          <cell r="AM3530">
            <v>1</v>
          </cell>
        </row>
        <row r="3531">
          <cell r="E3531">
            <v>12</v>
          </cell>
          <cell r="AM3531">
            <v>1</v>
          </cell>
        </row>
        <row r="3532">
          <cell r="E3532">
            <v>12</v>
          </cell>
          <cell r="AM3532">
            <v>1</v>
          </cell>
        </row>
        <row r="3533">
          <cell r="E3533">
            <v>12</v>
          </cell>
          <cell r="AM3533">
            <v>1</v>
          </cell>
        </row>
        <row r="3534">
          <cell r="E3534">
            <v>12</v>
          </cell>
          <cell r="AM3534">
            <v>1</v>
          </cell>
        </row>
        <row r="3535">
          <cell r="E3535">
            <v>12</v>
          </cell>
          <cell r="AM3535">
            <v>1</v>
          </cell>
        </row>
        <row r="3536">
          <cell r="E3536">
            <v>12</v>
          </cell>
          <cell r="AM3536">
            <v>1</v>
          </cell>
        </row>
        <row r="3537">
          <cell r="E3537">
            <v>12</v>
          </cell>
          <cell r="AM3537">
            <v>1</v>
          </cell>
        </row>
        <row r="3538">
          <cell r="E3538">
            <v>12</v>
          </cell>
          <cell r="AM3538">
            <v>1</v>
          </cell>
        </row>
        <row r="3539">
          <cell r="E3539">
            <v>12</v>
          </cell>
          <cell r="AM3539">
            <v>1</v>
          </cell>
        </row>
        <row r="3540">
          <cell r="E3540">
            <v>12</v>
          </cell>
          <cell r="AM3540">
            <v>1</v>
          </cell>
        </row>
        <row r="3541">
          <cell r="E3541">
            <v>12</v>
          </cell>
          <cell r="AM3541">
            <v>1</v>
          </cell>
        </row>
        <row r="3542">
          <cell r="E3542">
            <v>12</v>
          </cell>
          <cell r="AM3542">
            <v>1</v>
          </cell>
        </row>
        <row r="3543">
          <cell r="E3543">
            <v>12</v>
          </cell>
          <cell r="AM3543">
            <v>1</v>
          </cell>
        </row>
        <row r="3544">
          <cell r="E3544">
            <v>12</v>
          </cell>
          <cell r="AM3544">
            <v>1</v>
          </cell>
        </row>
        <row r="3545">
          <cell r="E3545">
            <v>12</v>
          </cell>
          <cell r="AM3545">
            <v>1</v>
          </cell>
        </row>
        <row r="3546">
          <cell r="E3546">
            <v>12</v>
          </cell>
          <cell r="AM3546">
            <v>1</v>
          </cell>
        </row>
        <row r="3547">
          <cell r="E3547">
            <v>12</v>
          </cell>
          <cell r="AM3547">
            <v>1</v>
          </cell>
        </row>
        <row r="3548">
          <cell r="E3548">
            <v>12</v>
          </cell>
          <cell r="AM3548">
            <v>1</v>
          </cell>
        </row>
        <row r="3549">
          <cell r="E3549">
            <v>12</v>
          </cell>
          <cell r="AM3549">
            <v>1</v>
          </cell>
        </row>
        <row r="3550">
          <cell r="E3550">
            <v>12</v>
          </cell>
          <cell r="AM3550">
            <v>1</v>
          </cell>
        </row>
        <row r="3551">
          <cell r="E3551">
            <v>12</v>
          </cell>
          <cell r="AM3551">
            <v>1</v>
          </cell>
        </row>
        <row r="3552">
          <cell r="E3552">
            <v>12</v>
          </cell>
          <cell r="AM3552">
            <v>1</v>
          </cell>
        </row>
        <row r="3553">
          <cell r="E3553">
            <v>12</v>
          </cell>
          <cell r="AM3553">
            <v>1</v>
          </cell>
        </row>
        <row r="3554">
          <cell r="E3554">
            <v>12</v>
          </cell>
          <cell r="AM3554">
            <v>1</v>
          </cell>
        </row>
        <row r="3555">
          <cell r="E3555">
            <v>12</v>
          </cell>
          <cell r="AM3555">
            <v>1</v>
          </cell>
        </row>
        <row r="3556">
          <cell r="E3556">
            <v>12</v>
          </cell>
          <cell r="AM3556">
            <v>1</v>
          </cell>
        </row>
        <row r="3557">
          <cell r="E3557">
            <v>12</v>
          </cell>
          <cell r="AM3557">
            <v>1</v>
          </cell>
        </row>
        <row r="3558">
          <cell r="E3558">
            <v>12</v>
          </cell>
          <cell r="AM3558">
            <v>1</v>
          </cell>
        </row>
        <row r="3559">
          <cell r="E3559">
            <v>12</v>
          </cell>
          <cell r="AM3559">
            <v>1</v>
          </cell>
        </row>
        <row r="3560">
          <cell r="E3560">
            <v>12</v>
          </cell>
          <cell r="AM3560">
            <v>1</v>
          </cell>
        </row>
        <row r="3561">
          <cell r="E3561">
            <v>12</v>
          </cell>
          <cell r="AM3561">
            <v>1</v>
          </cell>
        </row>
        <row r="3562">
          <cell r="E3562">
            <v>12</v>
          </cell>
          <cell r="AM3562">
            <v>1</v>
          </cell>
        </row>
        <row r="3563">
          <cell r="E3563">
            <v>12</v>
          </cell>
          <cell r="AM3563">
            <v>1</v>
          </cell>
        </row>
        <row r="3564">
          <cell r="E3564">
            <v>12</v>
          </cell>
          <cell r="AM3564">
            <v>1</v>
          </cell>
        </row>
        <row r="3565">
          <cell r="E3565">
            <v>12</v>
          </cell>
          <cell r="AM3565">
            <v>1</v>
          </cell>
        </row>
        <row r="3566">
          <cell r="E3566">
            <v>12</v>
          </cell>
          <cell r="AM3566">
            <v>1</v>
          </cell>
        </row>
        <row r="3567">
          <cell r="E3567">
            <v>12</v>
          </cell>
          <cell r="AM3567">
            <v>1</v>
          </cell>
        </row>
        <row r="3568">
          <cell r="E3568">
            <v>12</v>
          </cell>
          <cell r="AM3568">
            <v>1</v>
          </cell>
        </row>
        <row r="3569">
          <cell r="E3569">
            <v>12</v>
          </cell>
          <cell r="AM3569">
            <v>1</v>
          </cell>
        </row>
        <row r="3570">
          <cell r="E3570">
            <v>12</v>
          </cell>
          <cell r="AM3570">
            <v>1</v>
          </cell>
        </row>
        <row r="3571">
          <cell r="E3571">
            <v>12</v>
          </cell>
          <cell r="AM3571">
            <v>1</v>
          </cell>
        </row>
        <row r="3572">
          <cell r="E3572">
            <v>12</v>
          </cell>
          <cell r="AM3572">
            <v>1</v>
          </cell>
        </row>
        <row r="3573">
          <cell r="E3573">
            <v>12</v>
          </cell>
          <cell r="AM3573">
            <v>1</v>
          </cell>
        </row>
        <row r="3574">
          <cell r="E3574">
            <v>12</v>
          </cell>
          <cell r="AM3574">
            <v>1</v>
          </cell>
        </row>
        <row r="3575">
          <cell r="E3575">
            <v>12</v>
          </cell>
          <cell r="AM3575">
            <v>1</v>
          </cell>
        </row>
        <row r="3576">
          <cell r="E3576">
            <v>12</v>
          </cell>
          <cell r="AM3576">
            <v>1</v>
          </cell>
        </row>
        <row r="3577">
          <cell r="E3577">
            <v>12</v>
          </cell>
          <cell r="AM3577">
            <v>1</v>
          </cell>
        </row>
        <row r="3578">
          <cell r="E3578">
            <v>12</v>
          </cell>
          <cell r="AM3578">
            <v>1</v>
          </cell>
        </row>
        <row r="3579">
          <cell r="E3579">
            <v>12</v>
          </cell>
          <cell r="AM3579">
            <v>1</v>
          </cell>
        </row>
        <row r="3580">
          <cell r="E3580">
            <v>12</v>
          </cell>
          <cell r="AM3580">
            <v>1</v>
          </cell>
        </row>
        <row r="3581">
          <cell r="E3581">
            <v>12</v>
          </cell>
          <cell r="AM3581">
            <v>1</v>
          </cell>
        </row>
        <row r="3582">
          <cell r="E3582">
            <v>12</v>
          </cell>
          <cell r="AM3582">
            <v>1</v>
          </cell>
        </row>
        <row r="3583">
          <cell r="E3583">
            <v>12</v>
          </cell>
          <cell r="AM3583">
            <v>1</v>
          </cell>
        </row>
        <row r="3584">
          <cell r="E3584">
            <v>12</v>
          </cell>
          <cell r="AM3584">
            <v>1</v>
          </cell>
        </row>
        <row r="3585">
          <cell r="E3585">
            <v>12</v>
          </cell>
          <cell r="AM3585">
            <v>1</v>
          </cell>
        </row>
        <row r="3586">
          <cell r="E3586">
            <v>12</v>
          </cell>
          <cell r="AM3586">
            <v>1</v>
          </cell>
        </row>
        <row r="3587">
          <cell r="E3587">
            <v>12</v>
          </cell>
          <cell r="AM3587">
            <v>1</v>
          </cell>
        </row>
        <row r="3588">
          <cell r="E3588">
            <v>12</v>
          </cell>
          <cell r="AM3588">
            <v>1</v>
          </cell>
        </row>
        <row r="3589">
          <cell r="E3589">
            <v>12</v>
          </cell>
          <cell r="AM3589">
            <v>1</v>
          </cell>
        </row>
        <row r="3590">
          <cell r="E3590">
            <v>12</v>
          </cell>
          <cell r="AM3590">
            <v>1</v>
          </cell>
        </row>
        <row r="3591">
          <cell r="E3591">
            <v>12</v>
          </cell>
          <cell r="AM3591">
            <v>1</v>
          </cell>
        </row>
        <row r="3592">
          <cell r="E3592">
            <v>12</v>
          </cell>
          <cell r="AM3592">
            <v>1</v>
          </cell>
        </row>
        <row r="3593">
          <cell r="E3593">
            <v>12</v>
          </cell>
          <cell r="AM3593">
            <v>1</v>
          </cell>
        </row>
        <row r="3594">
          <cell r="E3594">
            <v>12</v>
          </cell>
          <cell r="AM3594">
            <v>1</v>
          </cell>
        </row>
        <row r="3595">
          <cell r="E3595">
            <v>12</v>
          </cell>
          <cell r="AM3595">
            <v>1</v>
          </cell>
        </row>
        <row r="3596">
          <cell r="E3596">
            <v>12</v>
          </cell>
          <cell r="AM3596">
            <v>1</v>
          </cell>
        </row>
        <row r="3597">
          <cell r="E3597">
            <v>12</v>
          </cell>
          <cell r="AM3597">
            <v>1</v>
          </cell>
        </row>
        <row r="3598">
          <cell r="E3598">
            <v>12</v>
          </cell>
          <cell r="AM3598">
            <v>1</v>
          </cell>
        </row>
        <row r="3599">
          <cell r="E3599">
            <v>12</v>
          </cell>
          <cell r="AM3599">
            <v>1</v>
          </cell>
        </row>
        <row r="3600">
          <cell r="E3600">
            <v>12</v>
          </cell>
          <cell r="AM3600">
            <v>1</v>
          </cell>
        </row>
        <row r="3601">
          <cell r="E3601">
            <v>12</v>
          </cell>
          <cell r="AM3601">
            <v>1</v>
          </cell>
        </row>
        <row r="3602">
          <cell r="E3602">
            <v>12</v>
          </cell>
          <cell r="AM3602">
            <v>1</v>
          </cell>
        </row>
        <row r="3603">
          <cell r="E3603">
            <v>12</v>
          </cell>
          <cell r="AM3603">
            <v>1</v>
          </cell>
        </row>
        <row r="3604">
          <cell r="E3604">
            <v>12</v>
          </cell>
          <cell r="AM3604">
            <v>1</v>
          </cell>
        </row>
        <row r="3605">
          <cell r="E3605">
            <v>12</v>
          </cell>
          <cell r="AM3605">
            <v>1</v>
          </cell>
        </row>
        <row r="3606">
          <cell r="E3606">
            <v>12</v>
          </cell>
          <cell r="AM3606">
            <v>1</v>
          </cell>
        </row>
        <row r="3607">
          <cell r="E3607">
            <v>12</v>
          </cell>
          <cell r="AM3607">
            <v>1</v>
          </cell>
        </row>
        <row r="3608">
          <cell r="E3608">
            <v>12</v>
          </cell>
          <cell r="AM3608">
            <v>1</v>
          </cell>
        </row>
        <row r="3609">
          <cell r="E3609">
            <v>12</v>
          </cell>
          <cell r="AM3609">
            <v>1</v>
          </cell>
        </row>
        <row r="3610">
          <cell r="E3610">
            <v>12</v>
          </cell>
          <cell r="AM3610">
            <v>1</v>
          </cell>
        </row>
        <row r="3611">
          <cell r="E3611">
            <v>12</v>
          </cell>
          <cell r="AM3611">
            <v>1</v>
          </cell>
        </row>
        <row r="3612">
          <cell r="E3612">
            <v>12</v>
          </cell>
          <cell r="AM3612">
            <v>1</v>
          </cell>
        </row>
        <row r="3613">
          <cell r="E3613">
            <v>12</v>
          </cell>
          <cell r="AM3613">
            <v>1</v>
          </cell>
        </row>
        <row r="3614">
          <cell r="E3614">
            <v>12</v>
          </cell>
          <cell r="AM3614">
            <v>1</v>
          </cell>
        </row>
        <row r="3615">
          <cell r="E3615">
            <v>12</v>
          </cell>
          <cell r="AM3615">
            <v>1</v>
          </cell>
        </row>
        <row r="3616">
          <cell r="E3616">
            <v>12</v>
          </cell>
          <cell r="AM3616">
            <v>1</v>
          </cell>
        </row>
        <row r="3617">
          <cell r="E3617">
            <v>12</v>
          </cell>
          <cell r="AM3617">
            <v>1</v>
          </cell>
        </row>
        <row r="3618">
          <cell r="E3618">
            <v>12</v>
          </cell>
          <cell r="AM3618">
            <v>1</v>
          </cell>
        </row>
        <row r="3619">
          <cell r="E3619">
            <v>12</v>
          </cell>
          <cell r="AM3619">
            <v>1</v>
          </cell>
        </row>
        <row r="3620">
          <cell r="E3620">
            <v>12</v>
          </cell>
          <cell r="AM3620">
            <v>1</v>
          </cell>
        </row>
        <row r="3621">
          <cell r="E3621">
            <v>12</v>
          </cell>
          <cell r="AM3621">
            <v>1</v>
          </cell>
        </row>
        <row r="3622">
          <cell r="E3622">
            <v>12</v>
          </cell>
          <cell r="AM3622">
            <v>1</v>
          </cell>
        </row>
        <row r="3623">
          <cell r="E3623">
            <v>12</v>
          </cell>
          <cell r="AM3623">
            <v>1</v>
          </cell>
        </row>
        <row r="3624">
          <cell r="E3624">
            <v>12</v>
          </cell>
          <cell r="AM3624">
            <v>1</v>
          </cell>
        </row>
        <row r="3625">
          <cell r="E3625">
            <v>12</v>
          </cell>
          <cell r="AM3625">
            <v>1</v>
          </cell>
        </row>
        <row r="3626">
          <cell r="E3626">
            <v>12</v>
          </cell>
          <cell r="AM3626">
            <v>1</v>
          </cell>
        </row>
        <row r="3627">
          <cell r="E3627">
            <v>12</v>
          </cell>
          <cell r="AM3627">
            <v>1</v>
          </cell>
        </row>
        <row r="3628">
          <cell r="E3628">
            <v>12</v>
          </cell>
          <cell r="AM3628">
            <v>1</v>
          </cell>
        </row>
        <row r="3629">
          <cell r="E3629">
            <v>12</v>
          </cell>
          <cell r="AM3629">
            <v>1</v>
          </cell>
        </row>
        <row r="3630">
          <cell r="E3630">
            <v>12</v>
          </cell>
          <cell r="AM3630">
            <v>1</v>
          </cell>
        </row>
        <row r="3631">
          <cell r="E3631">
            <v>12</v>
          </cell>
          <cell r="AM3631">
            <v>1</v>
          </cell>
        </row>
        <row r="3632">
          <cell r="E3632">
            <v>12</v>
          </cell>
          <cell r="AM3632">
            <v>1</v>
          </cell>
        </row>
        <row r="3633">
          <cell r="E3633">
            <v>12</v>
          </cell>
          <cell r="AM3633">
            <v>1</v>
          </cell>
        </row>
        <row r="3634">
          <cell r="E3634">
            <v>12</v>
          </cell>
          <cell r="AM3634">
            <v>1</v>
          </cell>
        </row>
        <row r="3635">
          <cell r="E3635">
            <v>12</v>
          </cell>
          <cell r="AM3635">
            <v>1</v>
          </cell>
        </row>
        <row r="3636">
          <cell r="E3636">
            <v>12</v>
          </cell>
          <cell r="AM3636">
            <v>1</v>
          </cell>
        </row>
        <row r="3637">
          <cell r="E3637">
            <v>12</v>
          </cell>
          <cell r="AM3637">
            <v>1</v>
          </cell>
        </row>
        <row r="3638">
          <cell r="E3638">
            <v>12</v>
          </cell>
          <cell r="AM3638">
            <v>1</v>
          </cell>
        </row>
        <row r="3639">
          <cell r="E3639">
            <v>12</v>
          </cell>
          <cell r="AM3639">
            <v>1</v>
          </cell>
        </row>
        <row r="3640">
          <cell r="E3640">
            <v>12</v>
          </cell>
          <cell r="AM3640">
            <v>1</v>
          </cell>
        </row>
        <row r="3641">
          <cell r="E3641">
            <v>12</v>
          </cell>
          <cell r="AM3641">
            <v>1</v>
          </cell>
        </row>
        <row r="3642">
          <cell r="E3642">
            <v>12</v>
          </cell>
          <cell r="AM3642">
            <v>1</v>
          </cell>
        </row>
        <row r="3643">
          <cell r="E3643">
            <v>12</v>
          </cell>
          <cell r="AM3643">
            <v>1</v>
          </cell>
        </row>
        <row r="3644">
          <cell r="E3644">
            <v>12</v>
          </cell>
          <cell r="AM3644">
            <v>1</v>
          </cell>
        </row>
        <row r="3645">
          <cell r="E3645">
            <v>12</v>
          </cell>
          <cell r="AM3645">
            <v>1</v>
          </cell>
        </row>
        <row r="3646">
          <cell r="E3646">
            <v>12</v>
          </cell>
          <cell r="AM3646">
            <v>1</v>
          </cell>
        </row>
        <row r="3647">
          <cell r="E3647">
            <v>12</v>
          </cell>
          <cell r="AM3647">
            <v>1</v>
          </cell>
        </row>
        <row r="3648">
          <cell r="E3648">
            <v>12</v>
          </cell>
          <cell r="AM3648">
            <v>1</v>
          </cell>
        </row>
        <row r="3649">
          <cell r="E3649">
            <v>12</v>
          </cell>
          <cell r="AM3649">
            <v>1</v>
          </cell>
        </row>
        <row r="3650">
          <cell r="E3650">
            <v>12</v>
          </cell>
          <cell r="AM3650">
            <v>1</v>
          </cell>
        </row>
        <row r="3651">
          <cell r="E3651">
            <v>12</v>
          </cell>
          <cell r="AM3651">
            <v>1</v>
          </cell>
        </row>
        <row r="3652">
          <cell r="E3652">
            <v>12</v>
          </cell>
          <cell r="AM3652">
            <v>1</v>
          </cell>
        </row>
        <row r="3653">
          <cell r="E3653">
            <v>12</v>
          </cell>
          <cell r="AM3653">
            <v>1</v>
          </cell>
        </row>
        <row r="3654">
          <cell r="E3654">
            <v>12</v>
          </cell>
          <cell r="AM3654">
            <v>1</v>
          </cell>
        </row>
        <row r="3655">
          <cell r="E3655">
            <v>12</v>
          </cell>
          <cell r="AM3655">
            <v>1</v>
          </cell>
        </row>
        <row r="3656">
          <cell r="E3656">
            <v>12</v>
          </cell>
          <cell r="AM3656">
            <v>1</v>
          </cell>
        </row>
        <row r="3657">
          <cell r="E3657">
            <v>12</v>
          </cell>
          <cell r="AM3657">
            <v>1</v>
          </cell>
        </row>
        <row r="3658">
          <cell r="E3658">
            <v>12</v>
          </cell>
          <cell r="AM3658">
            <v>1</v>
          </cell>
        </row>
        <row r="3659">
          <cell r="E3659">
            <v>12</v>
          </cell>
          <cell r="AM3659">
            <v>1</v>
          </cell>
        </row>
        <row r="3660">
          <cell r="E3660">
            <v>12</v>
          </cell>
          <cell r="AM3660">
            <v>1</v>
          </cell>
        </row>
        <row r="3661">
          <cell r="E3661">
            <v>12</v>
          </cell>
          <cell r="AM3661">
            <v>1</v>
          </cell>
        </row>
        <row r="3662">
          <cell r="E3662">
            <v>12</v>
          </cell>
          <cell r="AM3662">
            <v>1</v>
          </cell>
        </row>
        <row r="3663">
          <cell r="E3663">
            <v>12</v>
          </cell>
          <cell r="AM3663">
            <v>1</v>
          </cell>
        </row>
        <row r="3664">
          <cell r="E3664">
            <v>12</v>
          </cell>
          <cell r="AM3664">
            <v>1</v>
          </cell>
        </row>
        <row r="3665">
          <cell r="E3665">
            <v>12</v>
          </cell>
          <cell r="AM3665">
            <v>1</v>
          </cell>
        </row>
        <row r="3666">
          <cell r="E3666">
            <v>12</v>
          </cell>
          <cell r="AM3666">
            <v>1</v>
          </cell>
        </row>
        <row r="3667">
          <cell r="E3667">
            <v>12</v>
          </cell>
          <cell r="AM3667">
            <v>1</v>
          </cell>
        </row>
        <row r="3668">
          <cell r="E3668">
            <v>12</v>
          </cell>
          <cell r="AM3668">
            <v>1</v>
          </cell>
        </row>
        <row r="3669">
          <cell r="E3669">
            <v>12</v>
          </cell>
          <cell r="AM3669">
            <v>1</v>
          </cell>
        </row>
        <row r="3670">
          <cell r="E3670">
            <v>12</v>
          </cell>
          <cell r="AM3670">
            <v>1</v>
          </cell>
        </row>
        <row r="3671">
          <cell r="E3671">
            <v>12</v>
          </cell>
          <cell r="AM3671">
            <v>1</v>
          </cell>
        </row>
        <row r="3672">
          <cell r="E3672">
            <v>12</v>
          </cell>
          <cell r="AM3672">
            <v>1</v>
          </cell>
        </row>
        <row r="3673">
          <cell r="E3673">
            <v>12</v>
          </cell>
          <cell r="AM3673">
            <v>1</v>
          </cell>
        </row>
        <row r="3674">
          <cell r="E3674">
            <v>12</v>
          </cell>
          <cell r="AM3674">
            <v>1</v>
          </cell>
        </row>
        <row r="3675">
          <cell r="E3675">
            <v>12</v>
          </cell>
          <cell r="AM3675">
            <v>1</v>
          </cell>
        </row>
        <row r="3676">
          <cell r="E3676">
            <v>12</v>
          </cell>
          <cell r="AM3676">
            <v>1</v>
          </cell>
        </row>
        <row r="3677">
          <cell r="E3677">
            <v>12</v>
          </cell>
          <cell r="AM3677">
            <v>1</v>
          </cell>
        </row>
        <row r="3678">
          <cell r="E3678">
            <v>12</v>
          </cell>
          <cell r="AM3678">
            <v>1</v>
          </cell>
        </row>
        <row r="3679">
          <cell r="E3679">
            <v>12</v>
          </cell>
          <cell r="AM3679">
            <v>1</v>
          </cell>
        </row>
        <row r="3680">
          <cell r="E3680">
            <v>12</v>
          </cell>
          <cell r="AM3680">
            <v>1</v>
          </cell>
        </row>
        <row r="3681">
          <cell r="E3681">
            <v>12</v>
          </cell>
          <cell r="AM3681">
            <v>1</v>
          </cell>
        </row>
        <row r="3682">
          <cell r="E3682">
            <v>12</v>
          </cell>
          <cell r="AM3682">
            <v>1</v>
          </cell>
        </row>
        <row r="3683">
          <cell r="E3683">
            <v>12</v>
          </cell>
          <cell r="AM3683">
            <v>1</v>
          </cell>
        </row>
        <row r="3684">
          <cell r="E3684">
            <v>12</v>
          </cell>
          <cell r="AM3684">
            <v>1</v>
          </cell>
        </row>
        <row r="3685">
          <cell r="E3685">
            <v>12</v>
          </cell>
          <cell r="AM3685">
            <v>1</v>
          </cell>
        </row>
        <row r="3686">
          <cell r="E3686">
            <v>12</v>
          </cell>
          <cell r="AM3686">
            <v>1</v>
          </cell>
        </row>
        <row r="3687">
          <cell r="E3687">
            <v>12</v>
          </cell>
          <cell r="AM3687">
            <v>1</v>
          </cell>
        </row>
        <row r="3688">
          <cell r="E3688">
            <v>12</v>
          </cell>
          <cell r="AM3688">
            <v>1</v>
          </cell>
        </row>
        <row r="3689">
          <cell r="E3689">
            <v>12</v>
          </cell>
          <cell r="AM3689">
            <v>1</v>
          </cell>
        </row>
        <row r="3690">
          <cell r="E3690">
            <v>12</v>
          </cell>
          <cell r="AM3690">
            <v>1</v>
          </cell>
        </row>
        <row r="3691">
          <cell r="E3691">
            <v>12</v>
          </cell>
          <cell r="AM3691">
            <v>1</v>
          </cell>
        </row>
        <row r="3692">
          <cell r="E3692">
            <v>12</v>
          </cell>
          <cell r="AM3692">
            <v>1</v>
          </cell>
        </row>
        <row r="3693">
          <cell r="E3693">
            <v>12</v>
          </cell>
          <cell r="AM3693">
            <v>1</v>
          </cell>
        </row>
        <row r="3694">
          <cell r="E3694">
            <v>12</v>
          </cell>
          <cell r="AM3694">
            <v>1</v>
          </cell>
        </row>
        <row r="3695">
          <cell r="E3695">
            <v>12</v>
          </cell>
          <cell r="AM3695">
            <v>1</v>
          </cell>
        </row>
        <row r="3696">
          <cell r="E3696">
            <v>12</v>
          </cell>
          <cell r="AM3696">
            <v>1</v>
          </cell>
        </row>
        <row r="3697">
          <cell r="E3697">
            <v>12</v>
          </cell>
          <cell r="AM3697">
            <v>1</v>
          </cell>
        </row>
        <row r="3698">
          <cell r="E3698">
            <v>12</v>
          </cell>
          <cell r="AM3698">
            <v>1</v>
          </cell>
        </row>
        <row r="3699">
          <cell r="E3699">
            <v>12</v>
          </cell>
          <cell r="AM3699">
            <v>1</v>
          </cell>
        </row>
        <row r="3700">
          <cell r="E3700">
            <v>12</v>
          </cell>
          <cell r="AM3700">
            <v>1</v>
          </cell>
        </row>
        <row r="3701">
          <cell r="E3701">
            <v>12</v>
          </cell>
          <cell r="AM3701">
            <v>1</v>
          </cell>
        </row>
        <row r="3702">
          <cell r="E3702">
            <v>12</v>
          </cell>
          <cell r="AM3702">
            <v>1</v>
          </cell>
        </row>
        <row r="3703">
          <cell r="E3703">
            <v>12</v>
          </cell>
          <cell r="AM3703">
            <v>1</v>
          </cell>
        </row>
        <row r="3704">
          <cell r="E3704">
            <v>12</v>
          </cell>
          <cell r="AM3704">
            <v>1</v>
          </cell>
        </row>
        <row r="3705">
          <cell r="E3705">
            <v>12</v>
          </cell>
          <cell r="AM3705">
            <v>1</v>
          </cell>
        </row>
        <row r="3706">
          <cell r="E3706">
            <v>12</v>
          </cell>
          <cell r="AM3706">
            <v>1</v>
          </cell>
        </row>
        <row r="3707">
          <cell r="E3707">
            <v>12</v>
          </cell>
          <cell r="AM3707">
            <v>1</v>
          </cell>
        </row>
        <row r="3708">
          <cell r="E3708">
            <v>12</v>
          </cell>
          <cell r="AM3708">
            <v>1</v>
          </cell>
        </row>
        <row r="3709">
          <cell r="E3709">
            <v>12</v>
          </cell>
          <cell r="AM3709">
            <v>1</v>
          </cell>
        </row>
        <row r="3710">
          <cell r="E3710">
            <v>12</v>
          </cell>
          <cell r="AM3710">
            <v>1</v>
          </cell>
        </row>
        <row r="3711">
          <cell r="E3711">
            <v>12</v>
          </cell>
          <cell r="AM3711">
            <v>1</v>
          </cell>
        </row>
        <row r="3712">
          <cell r="E3712">
            <v>12</v>
          </cell>
          <cell r="AM3712">
            <v>1</v>
          </cell>
        </row>
        <row r="3713">
          <cell r="E3713">
            <v>12</v>
          </cell>
          <cell r="AM3713">
            <v>1</v>
          </cell>
        </row>
        <row r="3714">
          <cell r="E3714">
            <v>12</v>
          </cell>
          <cell r="AM3714">
            <v>1</v>
          </cell>
        </row>
        <row r="3715">
          <cell r="E3715">
            <v>12</v>
          </cell>
          <cell r="AM3715">
            <v>1</v>
          </cell>
        </row>
        <row r="3716">
          <cell r="E3716">
            <v>12</v>
          </cell>
          <cell r="AM3716">
            <v>1</v>
          </cell>
        </row>
        <row r="3717">
          <cell r="E3717">
            <v>12</v>
          </cell>
          <cell r="AM3717">
            <v>1</v>
          </cell>
        </row>
        <row r="3718">
          <cell r="E3718">
            <v>12</v>
          </cell>
          <cell r="AM3718">
            <v>1</v>
          </cell>
        </row>
        <row r="3719">
          <cell r="E3719">
            <v>12</v>
          </cell>
          <cell r="AM3719">
            <v>1</v>
          </cell>
        </row>
        <row r="3720">
          <cell r="E3720">
            <v>12</v>
          </cell>
          <cell r="AM3720">
            <v>1</v>
          </cell>
        </row>
        <row r="3721">
          <cell r="E3721">
            <v>12</v>
          </cell>
          <cell r="AM3721">
            <v>1</v>
          </cell>
        </row>
        <row r="3722">
          <cell r="E3722">
            <v>12</v>
          </cell>
          <cell r="AM3722">
            <v>1</v>
          </cell>
        </row>
        <row r="3723">
          <cell r="E3723">
            <v>12</v>
          </cell>
          <cell r="AM3723">
            <v>1</v>
          </cell>
        </row>
        <row r="3724">
          <cell r="E3724">
            <v>12</v>
          </cell>
          <cell r="AM3724">
            <v>1</v>
          </cell>
        </row>
        <row r="3725">
          <cell r="E3725">
            <v>12</v>
          </cell>
          <cell r="AM3725">
            <v>1</v>
          </cell>
        </row>
        <row r="3726">
          <cell r="E3726">
            <v>12</v>
          </cell>
          <cell r="AM3726">
            <v>1</v>
          </cell>
        </row>
        <row r="3727">
          <cell r="E3727">
            <v>12</v>
          </cell>
          <cell r="AM3727">
            <v>1</v>
          </cell>
        </row>
        <row r="3728">
          <cell r="E3728">
            <v>12</v>
          </cell>
          <cell r="AM3728">
            <v>1</v>
          </cell>
        </row>
        <row r="3729">
          <cell r="E3729">
            <v>12</v>
          </cell>
          <cell r="AM3729">
            <v>1</v>
          </cell>
        </row>
        <row r="3730">
          <cell r="E3730">
            <v>12</v>
          </cell>
          <cell r="AM3730">
            <v>1</v>
          </cell>
        </row>
        <row r="3731">
          <cell r="E3731">
            <v>12</v>
          </cell>
          <cell r="AM3731">
            <v>1</v>
          </cell>
        </row>
        <row r="3732">
          <cell r="E3732">
            <v>12</v>
          </cell>
          <cell r="AM3732">
            <v>1</v>
          </cell>
        </row>
        <row r="3733">
          <cell r="E3733">
            <v>12</v>
          </cell>
          <cell r="AM3733">
            <v>1</v>
          </cell>
        </row>
        <row r="3734">
          <cell r="E3734">
            <v>12</v>
          </cell>
          <cell r="AM3734">
            <v>1</v>
          </cell>
        </row>
        <row r="3735">
          <cell r="E3735">
            <v>12</v>
          </cell>
          <cell r="AM3735">
            <v>1</v>
          </cell>
        </row>
        <row r="3736">
          <cell r="E3736">
            <v>12</v>
          </cell>
          <cell r="AM3736">
            <v>1</v>
          </cell>
        </row>
        <row r="3737">
          <cell r="E3737">
            <v>12</v>
          </cell>
          <cell r="AM3737">
            <v>1</v>
          </cell>
        </row>
        <row r="3738">
          <cell r="E3738">
            <v>12</v>
          </cell>
          <cell r="AM3738">
            <v>1</v>
          </cell>
        </row>
        <row r="3739">
          <cell r="E3739">
            <v>12</v>
          </cell>
          <cell r="AM3739">
            <v>1</v>
          </cell>
        </row>
        <row r="3740">
          <cell r="E3740">
            <v>12</v>
          </cell>
          <cell r="AM3740">
            <v>1</v>
          </cell>
        </row>
        <row r="3741">
          <cell r="E3741">
            <v>12</v>
          </cell>
          <cell r="AM3741">
            <v>1</v>
          </cell>
        </row>
        <row r="3742">
          <cell r="E3742">
            <v>12</v>
          </cell>
          <cell r="AM3742">
            <v>1</v>
          </cell>
        </row>
        <row r="3743">
          <cell r="E3743">
            <v>12</v>
          </cell>
          <cell r="AM3743">
            <v>1</v>
          </cell>
        </row>
        <row r="3744">
          <cell r="E3744">
            <v>12</v>
          </cell>
          <cell r="AM3744">
            <v>1</v>
          </cell>
        </row>
        <row r="3745">
          <cell r="E3745">
            <v>12</v>
          </cell>
          <cell r="AM3745">
            <v>1</v>
          </cell>
        </row>
        <row r="3746">
          <cell r="E3746">
            <v>12</v>
          </cell>
          <cell r="AM3746">
            <v>1</v>
          </cell>
        </row>
        <row r="3747">
          <cell r="E3747">
            <v>12</v>
          </cell>
          <cell r="AM3747">
            <v>1</v>
          </cell>
        </row>
        <row r="3748">
          <cell r="E3748">
            <v>12</v>
          </cell>
          <cell r="AM3748">
            <v>1</v>
          </cell>
        </row>
        <row r="3749">
          <cell r="E3749">
            <v>12</v>
          </cell>
          <cell r="AM3749">
            <v>1</v>
          </cell>
        </row>
        <row r="3750">
          <cell r="E3750">
            <v>12</v>
          </cell>
          <cell r="AM3750">
            <v>1</v>
          </cell>
        </row>
        <row r="3751">
          <cell r="E3751">
            <v>12</v>
          </cell>
          <cell r="AM3751">
            <v>1</v>
          </cell>
        </row>
        <row r="3752">
          <cell r="E3752">
            <v>12</v>
          </cell>
          <cell r="AM3752">
            <v>1</v>
          </cell>
        </row>
        <row r="3753">
          <cell r="E3753">
            <v>12</v>
          </cell>
          <cell r="AM3753">
            <v>1</v>
          </cell>
        </row>
        <row r="3754">
          <cell r="E3754">
            <v>12</v>
          </cell>
          <cell r="AM3754">
            <v>1</v>
          </cell>
        </row>
        <row r="3755">
          <cell r="E3755">
            <v>12</v>
          </cell>
          <cell r="AM3755">
            <v>1</v>
          </cell>
        </row>
        <row r="3756">
          <cell r="E3756">
            <v>12</v>
          </cell>
          <cell r="AM3756">
            <v>1</v>
          </cell>
        </row>
        <row r="3757">
          <cell r="E3757">
            <v>12</v>
          </cell>
          <cell r="AM3757">
            <v>1</v>
          </cell>
        </row>
        <row r="3758">
          <cell r="E3758">
            <v>12</v>
          </cell>
          <cell r="AM3758">
            <v>1</v>
          </cell>
        </row>
        <row r="3759">
          <cell r="E3759">
            <v>12</v>
          </cell>
          <cell r="AM3759">
            <v>1</v>
          </cell>
        </row>
        <row r="3760">
          <cell r="E3760">
            <v>12</v>
          </cell>
          <cell r="AM3760">
            <v>1</v>
          </cell>
        </row>
        <row r="3761">
          <cell r="E3761">
            <v>12</v>
          </cell>
          <cell r="AM3761">
            <v>1</v>
          </cell>
        </row>
        <row r="3762">
          <cell r="E3762">
            <v>12</v>
          </cell>
          <cell r="AM3762">
            <v>1</v>
          </cell>
        </row>
        <row r="3763">
          <cell r="E3763">
            <v>12</v>
          </cell>
          <cell r="AM3763">
            <v>1</v>
          </cell>
        </row>
        <row r="3764">
          <cell r="E3764">
            <v>12</v>
          </cell>
          <cell r="AM3764">
            <v>1</v>
          </cell>
        </row>
        <row r="3765">
          <cell r="E3765">
            <v>12</v>
          </cell>
          <cell r="AM3765">
            <v>1</v>
          </cell>
        </row>
        <row r="3766">
          <cell r="E3766">
            <v>12</v>
          </cell>
          <cell r="AM3766">
            <v>1</v>
          </cell>
        </row>
        <row r="3767">
          <cell r="E3767">
            <v>12</v>
          </cell>
          <cell r="AM3767">
            <v>1</v>
          </cell>
        </row>
        <row r="3768">
          <cell r="E3768">
            <v>12</v>
          </cell>
          <cell r="AM3768">
            <v>1</v>
          </cell>
        </row>
        <row r="3769">
          <cell r="E3769">
            <v>12</v>
          </cell>
          <cell r="AM3769">
            <v>1</v>
          </cell>
        </row>
        <row r="3770">
          <cell r="E3770">
            <v>12</v>
          </cell>
          <cell r="AM3770">
            <v>1</v>
          </cell>
        </row>
        <row r="3771">
          <cell r="E3771">
            <v>12</v>
          </cell>
          <cell r="AM3771">
            <v>1</v>
          </cell>
        </row>
        <row r="3772">
          <cell r="E3772">
            <v>12</v>
          </cell>
          <cell r="AM3772">
            <v>1</v>
          </cell>
        </row>
        <row r="3773">
          <cell r="E3773">
            <v>12</v>
          </cell>
          <cell r="AM3773">
            <v>1</v>
          </cell>
        </row>
        <row r="3774">
          <cell r="E3774">
            <v>12</v>
          </cell>
          <cell r="AM3774">
            <v>1</v>
          </cell>
        </row>
        <row r="3775">
          <cell r="E3775">
            <v>12</v>
          </cell>
          <cell r="AM3775">
            <v>1</v>
          </cell>
        </row>
        <row r="3776">
          <cell r="E3776">
            <v>12</v>
          </cell>
          <cell r="AM3776">
            <v>1</v>
          </cell>
        </row>
        <row r="3777">
          <cell r="E3777">
            <v>12</v>
          </cell>
          <cell r="AM3777">
            <v>1</v>
          </cell>
        </row>
        <row r="3778">
          <cell r="E3778">
            <v>12</v>
          </cell>
          <cell r="AM3778">
            <v>1</v>
          </cell>
        </row>
        <row r="3779">
          <cell r="E3779">
            <v>12</v>
          </cell>
          <cell r="AM3779">
            <v>1</v>
          </cell>
        </row>
        <row r="3780">
          <cell r="E3780">
            <v>12</v>
          </cell>
          <cell r="AM3780">
            <v>1</v>
          </cell>
        </row>
        <row r="3781">
          <cell r="E3781">
            <v>12</v>
          </cell>
          <cell r="AM3781">
            <v>1</v>
          </cell>
        </row>
        <row r="3782">
          <cell r="E3782">
            <v>12</v>
          </cell>
          <cell r="AM3782">
            <v>1</v>
          </cell>
        </row>
        <row r="3783">
          <cell r="E3783">
            <v>12</v>
          </cell>
          <cell r="AM3783">
            <v>1</v>
          </cell>
        </row>
        <row r="3784">
          <cell r="E3784">
            <v>12</v>
          </cell>
          <cell r="AM3784">
            <v>1</v>
          </cell>
        </row>
        <row r="3785">
          <cell r="E3785">
            <v>12</v>
          </cell>
          <cell r="AM3785">
            <v>1</v>
          </cell>
        </row>
        <row r="3786">
          <cell r="E3786">
            <v>12</v>
          </cell>
          <cell r="AM3786">
            <v>1</v>
          </cell>
        </row>
        <row r="3787">
          <cell r="E3787">
            <v>12</v>
          </cell>
          <cell r="AM3787">
            <v>1</v>
          </cell>
        </row>
        <row r="3788">
          <cell r="E3788">
            <v>12</v>
          </cell>
          <cell r="AM3788">
            <v>1</v>
          </cell>
        </row>
        <row r="3789">
          <cell r="E3789">
            <v>12</v>
          </cell>
          <cell r="AM3789">
            <v>1</v>
          </cell>
        </row>
        <row r="3790">
          <cell r="E3790">
            <v>12</v>
          </cell>
          <cell r="AM3790">
            <v>1</v>
          </cell>
        </row>
        <row r="3791">
          <cell r="E3791">
            <v>12</v>
          </cell>
          <cell r="AM3791">
            <v>1</v>
          </cell>
        </row>
        <row r="3792">
          <cell r="E3792">
            <v>12</v>
          </cell>
          <cell r="AM3792">
            <v>1</v>
          </cell>
        </row>
        <row r="3793">
          <cell r="E3793">
            <v>12</v>
          </cell>
          <cell r="AM3793">
            <v>1</v>
          </cell>
        </row>
        <row r="3794">
          <cell r="E3794">
            <v>12</v>
          </cell>
          <cell r="AM3794">
            <v>1</v>
          </cell>
        </row>
        <row r="3795">
          <cell r="E3795">
            <v>12</v>
          </cell>
          <cell r="AM3795">
            <v>1</v>
          </cell>
        </row>
        <row r="3796">
          <cell r="E3796">
            <v>12</v>
          </cell>
          <cell r="AM3796">
            <v>1</v>
          </cell>
        </row>
        <row r="3797">
          <cell r="E3797">
            <v>12</v>
          </cell>
          <cell r="AM3797">
            <v>1</v>
          </cell>
        </row>
        <row r="3798">
          <cell r="E3798">
            <v>12</v>
          </cell>
          <cell r="AM3798">
            <v>1</v>
          </cell>
        </row>
        <row r="3799">
          <cell r="E3799">
            <v>12</v>
          </cell>
          <cell r="AM3799">
            <v>1</v>
          </cell>
        </row>
        <row r="3800">
          <cell r="E3800">
            <v>12</v>
          </cell>
          <cell r="AM3800">
            <v>1</v>
          </cell>
        </row>
        <row r="3801">
          <cell r="E3801">
            <v>12</v>
          </cell>
          <cell r="AM3801">
            <v>1</v>
          </cell>
        </row>
        <row r="3802">
          <cell r="E3802">
            <v>12</v>
          </cell>
          <cell r="AM3802">
            <v>1</v>
          </cell>
        </row>
        <row r="3803">
          <cell r="E3803">
            <v>12</v>
          </cell>
          <cell r="AM3803">
            <v>1</v>
          </cell>
        </row>
        <row r="3804">
          <cell r="E3804">
            <v>12</v>
          </cell>
          <cell r="AM3804">
            <v>1</v>
          </cell>
        </row>
        <row r="3805">
          <cell r="E3805">
            <v>12</v>
          </cell>
          <cell r="AM3805">
            <v>1</v>
          </cell>
        </row>
        <row r="3806">
          <cell r="E3806">
            <v>12</v>
          </cell>
          <cell r="AM3806">
            <v>1</v>
          </cell>
        </row>
        <row r="3807">
          <cell r="E3807">
            <v>12</v>
          </cell>
          <cell r="AM3807">
            <v>1</v>
          </cell>
        </row>
        <row r="3808">
          <cell r="E3808">
            <v>12</v>
          </cell>
          <cell r="AM3808">
            <v>1</v>
          </cell>
        </row>
        <row r="3809">
          <cell r="E3809">
            <v>12</v>
          </cell>
          <cell r="AM3809">
            <v>1</v>
          </cell>
        </row>
        <row r="3810">
          <cell r="E3810">
            <v>12</v>
          </cell>
          <cell r="AM3810">
            <v>1</v>
          </cell>
        </row>
        <row r="3811">
          <cell r="E3811">
            <v>12</v>
          </cell>
          <cell r="AM3811">
            <v>1</v>
          </cell>
        </row>
        <row r="3812">
          <cell r="E3812">
            <v>12</v>
          </cell>
          <cell r="AM3812">
            <v>1</v>
          </cell>
        </row>
        <row r="3813">
          <cell r="E3813">
            <v>12</v>
          </cell>
          <cell r="AM3813">
            <v>1</v>
          </cell>
        </row>
        <row r="3814">
          <cell r="E3814">
            <v>12</v>
          </cell>
          <cell r="AM3814">
            <v>1</v>
          </cell>
        </row>
        <row r="3815">
          <cell r="E3815">
            <v>12</v>
          </cell>
          <cell r="AM3815">
            <v>1</v>
          </cell>
        </row>
        <row r="3816">
          <cell r="E3816">
            <v>12</v>
          </cell>
          <cell r="AM3816">
            <v>1</v>
          </cell>
        </row>
        <row r="3817">
          <cell r="E3817">
            <v>12</v>
          </cell>
          <cell r="AM3817">
            <v>1</v>
          </cell>
        </row>
        <row r="3818">
          <cell r="E3818">
            <v>12</v>
          </cell>
          <cell r="AM3818">
            <v>1</v>
          </cell>
        </row>
        <row r="3819">
          <cell r="E3819">
            <v>12</v>
          </cell>
          <cell r="AM3819">
            <v>1</v>
          </cell>
        </row>
        <row r="3820">
          <cell r="E3820">
            <v>12</v>
          </cell>
          <cell r="AM3820">
            <v>1</v>
          </cell>
        </row>
        <row r="3821">
          <cell r="E3821">
            <v>12</v>
          </cell>
          <cell r="AM3821">
            <v>1</v>
          </cell>
        </row>
        <row r="3822">
          <cell r="E3822">
            <v>12</v>
          </cell>
          <cell r="AM3822">
            <v>1</v>
          </cell>
        </row>
        <row r="3823">
          <cell r="E3823">
            <v>12</v>
          </cell>
          <cell r="AM3823">
            <v>1</v>
          </cell>
        </row>
        <row r="3824">
          <cell r="E3824">
            <v>12</v>
          </cell>
          <cell r="AM3824">
            <v>1</v>
          </cell>
        </row>
        <row r="3825">
          <cell r="E3825">
            <v>12</v>
          </cell>
          <cell r="AM3825">
            <v>1</v>
          </cell>
        </row>
        <row r="3826">
          <cell r="E3826">
            <v>12</v>
          </cell>
          <cell r="AM3826">
            <v>1</v>
          </cell>
        </row>
        <row r="3827">
          <cell r="E3827">
            <v>12</v>
          </cell>
          <cell r="AM3827">
            <v>1</v>
          </cell>
        </row>
        <row r="3828">
          <cell r="E3828">
            <v>12</v>
          </cell>
          <cell r="AM3828">
            <v>1</v>
          </cell>
        </row>
        <row r="3829">
          <cell r="E3829">
            <v>12</v>
          </cell>
          <cell r="AM3829">
            <v>1</v>
          </cell>
        </row>
        <row r="3830">
          <cell r="E3830">
            <v>12</v>
          </cell>
          <cell r="AM3830">
            <v>1</v>
          </cell>
        </row>
        <row r="3831">
          <cell r="E3831">
            <v>12</v>
          </cell>
          <cell r="AM3831">
            <v>1</v>
          </cell>
        </row>
        <row r="3832">
          <cell r="E3832">
            <v>12</v>
          </cell>
          <cell r="AM3832">
            <v>1</v>
          </cell>
        </row>
        <row r="3833">
          <cell r="E3833">
            <v>12</v>
          </cell>
          <cell r="AM3833">
            <v>1</v>
          </cell>
        </row>
        <row r="3834">
          <cell r="E3834">
            <v>12</v>
          </cell>
          <cell r="AM3834">
            <v>1</v>
          </cell>
        </row>
        <row r="3835">
          <cell r="E3835">
            <v>12</v>
          </cell>
          <cell r="AM3835">
            <v>1</v>
          </cell>
        </row>
        <row r="3836">
          <cell r="E3836">
            <v>12</v>
          </cell>
          <cell r="AM3836">
            <v>1</v>
          </cell>
        </row>
        <row r="3837">
          <cell r="E3837">
            <v>12</v>
          </cell>
          <cell r="AM3837">
            <v>1</v>
          </cell>
        </row>
        <row r="3838">
          <cell r="E3838">
            <v>12</v>
          </cell>
          <cell r="AM3838">
            <v>1</v>
          </cell>
        </row>
        <row r="3839">
          <cell r="E3839">
            <v>12</v>
          </cell>
          <cell r="AM3839">
            <v>1</v>
          </cell>
        </row>
        <row r="3840">
          <cell r="E3840">
            <v>12</v>
          </cell>
          <cell r="AM3840">
            <v>1</v>
          </cell>
        </row>
        <row r="3841">
          <cell r="E3841">
            <v>12</v>
          </cell>
          <cell r="AM3841">
            <v>1</v>
          </cell>
        </row>
        <row r="3842">
          <cell r="E3842">
            <v>12</v>
          </cell>
          <cell r="AM3842">
            <v>1</v>
          </cell>
        </row>
        <row r="3843">
          <cell r="E3843">
            <v>12</v>
          </cell>
          <cell r="AM3843">
            <v>1</v>
          </cell>
        </row>
        <row r="3844">
          <cell r="E3844">
            <v>12</v>
          </cell>
          <cell r="AM3844">
            <v>1</v>
          </cell>
        </row>
        <row r="3845">
          <cell r="E3845">
            <v>12</v>
          </cell>
          <cell r="AM3845">
            <v>1</v>
          </cell>
        </row>
        <row r="3846">
          <cell r="E3846">
            <v>12</v>
          </cell>
          <cell r="AM3846">
            <v>1</v>
          </cell>
        </row>
        <row r="3847">
          <cell r="E3847">
            <v>12</v>
          </cell>
          <cell r="AM3847">
            <v>1</v>
          </cell>
        </row>
        <row r="3848">
          <cell r="E3848">
            <v>12</v>
          </cell>
          <cell r="AM3848">
            <v>1</v>
          </cell>
        </row>
        <row r="3849">
          <cell r="E3849">
            <v>12</v>
          </cell>
          <cell r="AM3849">
            <v>1</v>
          </cell>
        </row>
        <row r="3850">
          <cell r="E3850">
            <v>12</v>
          </cell>
          <cell r="AM3850">
            <v>1</v>
          </cell>
        </row>
        <row r="3851">
          <cell r="E3851">
            <v>15</v>
          </cell>
          <cell r="AM3851">
            <v>1</v>
          </cell>
        </row>
        <row r="3852">
          <cell r="E3852">
            <v>15</v>
          </cell>
          <cell r="AM3852">
            <v>1</v>
          </cell>
        </row>
        <row r="3853">
          <cell r="E3853">
            <v>15</v>
          </cell>
          <cell r="AM3853">
            <v>1</v>
          </cell>
        </row>
        <row r="3854">
          <cell r="E3854">
            <v>15</v>
          </cell>
          <cell r="AM3854">
            <v>1</v>
          </cell>
        </row>
        <row r="3855">
          <cell r="E3855">
            <v>15</v>
          </cell>
          <cell r="AM3855">
            <v>1</v>
          </cell>
        </row>
        <row r="3856">
          <cell r="E3856">
            <v>15</v>
          </cell>
          <cell r="AM3856">
            <v>1</v>
          </cell>
        </row>
        <row r="3857">
          <cell r="E3857">
            <v>15</v>
          </cell>
          <cell r="AM3857">
            <v>1</v>
          </cell>
        </row>
        <row r="3858">
          <cell r="E3858">
            <v>15</v>
          </cell>
          <cell r="AM3858">
            <v>1</v>
          </cell>
        </row>
        <row r="3859">
          <cell r="E3859">
            <v>15</v>
          </cell>
          <cell r="AM3859">
            <v>1</v>
          </cell>
        </row>
        <row r="3860">
          <cell r="E3860">
            <v>15</v>
          </cell>
          <cell r="AM3860">
            <v>1</v>
          </cell>
        </row>
        <row r="3861">
          <cell r="E3861">
            <v>15</v>
          </cell>
          <cell r="AM3861">
            <v>1</v>
          </cell>
        </row>
        <row r="3862">
          <cell r="E3862">
            <v>15</v>
          </cell>
          <cell r="AM3862">
            <v>1</v>
          </cell>
        </row>
        <row r="3863">
          <cell r="E3863">
            <v>15</v>
          </cell>
          <cell r="AM3863">
            <v>1</v>
          </cell>
        </row>
        <row r="3864">
          <cell r="E3864">
            <v>15</v>
          </cell>
          <cell r="AM3864">
            <v>1</v>
          </cell>
        </row>
        <row r="3865">
          <cell r="E3865">
            <v>15</v>
          </cell>
          <cell r="AM3865">
            <v>1</v>
          </cell>
        </row>
        <row r="3866">
          <cell r="E3866">
            <v>15</v>
          </cell>
          <cell r="AM3866">
            <v>1</v>
          </cell>
        </row>
        <row r="3867">
          <cell r="E3867">
            <v>15</v>
          </cell>
          <cell r="AM3867">
            <v>1</v>
          </cell>
        </row>
        <row r="3868">
          <cell r="E3868">
            <v>15</v>
          </cell>
          <cell r="AM3868">
            <v>1</v>
          </cell>
        </row>
        <row r="3869">
          <cell r="E3869">
            <v>15</v>
          </cell>
          <cell r="AM3869">
            <v>1</v>
          </cell>
        </row>
        <row r="3870">
          <cell r="E3870">
            <v>15</v>
          </cell>
          <cell r="AM3870">
            <v>1</v>
          </cell>
        </row>
        <row r="3871">
          <cell r="E3871">
            <v>15</v>
          </cell>
          <cell r="AM3871">
            <v>1</v>
          </cell>
        </row>
        <row r="3872">
          <cell r="E3872">
            <v>15</v>
          </cell>
          <cell r="AM3872">
            <v>1</v>
          </cell>
        </row>
        <row r="3873">
          <cell r="E3873">
            <v>15</v>
          </cell>
          <cell r="AM3873">
            <v>1</v>
          </cell>
        </row>
        <row r="3874">
          <cell r="E3874">
            <v>15</v>
          </cell>
          <cell r="AM3874">
            <v>1</v>
          </cell>
        </row>
        <row r="3875">
          <cell r="E3875">
            <v>15</v>
          </cell>
          <cell r="AM3875">
            <v>1</v>
          </cell>
        </row>
        <row r="3876">
          <cell r="E3876">
            <v>15</v>
          </cell>
          <cell r="AM3876">
            <v>1</v>
          </cell>
        </row>
        <row r="3877">
          <cell r="E3877">
            <v>15</v>
          </cell>
          <cell r="AM3877">
            <v>1</v>
          </cell>
        </row>
        <row r="3878">
          <cell r="E3878">
            <v>15</v>
          </cell>
          <cell r="AM3878">
            <v>1</v>
          </cell>
        </row>
        <row r="3879">
          <cell r="E3879">
            <v>15</v>
          </cell>
          <cell r="AM3879">
            <v>1</v>
          </cell>
        </row>
        <row r="3880">
          <cell r="E3880">
            <v>15</v>
          </cell>
          <cell r="AM3880">
            <v>1</v>
          </cell>
        </row>
        <row r="3881">
          <cell r="E3881">
            <v>15</v>
          </cell>
          <cell r="AM3881">
            <v>1</v>
          </cell>
        </row>
        <row r="3882">
          <cell r="E3882">
            <v>15</v>
          </cell>
          <cell r="AM3882">
            <v>1</v>
          </cell>
        </row>
        <row r="3883">
          <cell r="E3883">
            <v>15</v>
          </cell>
          <cell r="AM3883">
            <v>1</v>
          </cell>
        </row>
        <row r="3884">
          <cell r="E3884">
            <v>15</v>
          </cell>
          <cell r="AM3884">
            <v>1</v>
          </cell>
        </row>
        <row r="3885">
          <cell r="E3885">
            <v>15</v>
          </cell>
          <cell r="AM3885">
            <v>1</v>
          </cell>
        </row>
        <row r="3886">
          <cell r="E3886">
            <v>15</v>
          </cell>
          <cell r="AM3886">
            <v>1</v>
          </cell>
        </row>
        <row r="3887">
          <cell r="E3887">
            <v>15</v>
          </cell>
          <cell r="AM3887">
            <v>1</v>
          </cell>
        </row>
        <row r="3888">
          <cell r="E3888">
            <v>15</v>
          </cell>
          <cell r="AM3888">
            <v>1</v>
          </cell>
        </row>
        <row r="3889">
          <cell r="E3889">
            <v>15</v>
          </cell>
          <cell r="AM3889">
            <v>1</v>
          </cell>
        </row>
        <row r="3890">
          <cell r="E3890">
            <v>15</v>
          </cell>
          <cell r="AM3890">
            <v>1</v>
          </cell>
        </row>
        <row r="3891">
          <cell r="E3891">
            <v>15</v>
          </cell>
          <cell r="AM3891">
            <v>1</v>
          </cell>
        </row>
        <row r="3892">
          <cell r="E3892">
            <v>15</v>
          </cell>
          <cell r="AM3892">
            <v>1</v>
          </cell>
        </row>
        <row r="3893">
          <cell r="E3893">
            <v>15</v>
          </cell>
          <cell r="AM3893">
            <v>1</v>
          </cell>
        </row>
        <row r="3894">
          <cell r="E3894">
            <v>15</v>
          </cell>
          <cell r="AM3894">
            <v>1</v>
          </cell>
        </row>
        <row r="3895">
          <cell r="E3895">
            <v>15</v>
          </cell>
          <cell r="AM3895">
            <v>1</v>
          </cell>
        </row>
        <row r="3896">
          <cell r="E3896">
            <v>15</v>
          </cell>
          <cell r="AM3896">
            <v>1</v>
          </cell>
        </row>
        <row r="3897">
          <cell r="E3897">
            <v>15</v>
          </cell>
          <cell r="AM3897">
            <v>1</v>
          </cell>
        </row>
        <row r="3898">
          <cell r="E3898">
            <v>15</v>
          </cell>
          <cell r="AM3898">
            <v>1</v>
          </cell>
        </row>
        <row r="3899">
          <cell r="E3899">
            <v>15</v>
          </cell>
          <cell r="AM3899">
            <v>1</v>
          </cell>
        </row>
        <row r="3900">
          <cell r="E3900">
            <v>15</v>
          </cell>
          <cell r="AM3900">
            <v>1</v>
          </cell>
        </row>
        <row r="3901">
          <cell r="E3901">
            <v>15</v>
          </cell>
          <cell r="AM3901">
            <v>1</v>
          </cell>
        </row>
        <row r="3902">
          <cell r="E3902">
            <v>15</v>
          </cell>
          <cell r="AM3902">
            <v>1</v>
          </cell>
        </row>
        <row r="3903">
          <cell r="E3903">
            <v>15</v>
          </cell>
          <cell r="AM3903">
            <v>1</v>
          </cell>
        </row>
        <row r="3904">
          <cell r="E3904">
            <v>15</v>
          </cell>
          <cell r="AM3904">
            <v>1</v>
          </cell>
        </row>
        <row r="3905">
          <cell r="E3905">
            <v>15</v>
          </cell>
          <cell r="AM3905">
            <v>1</v>
          </cell>
        </row>
        <row r="3906">
          <cell r="E3906">
            <v>15</v>
          </cell>
          <cell r="AM3906">
            <v>1</v>
          </cell>
        </row>
        <row r="3907">
          <cell r="E3907">
            <v>15</v>
          </cell>
          <cell r="AM3907">
            <v>1</v>
          </cell>
        </row>
        <row r="3908">
          <cell r="E3908">
            <v>15</v>
          </cell>
          <cell r="AM3908">
            <v>1</v>
          </cell>
        </row>
        <row r="3909">
          <cell r="E3909">
            <v>15</v>
          </cell>
          <cell r="AM3909">
            <v>1</v>
          </cell>
        </row>
        <row r="3910">
          <cell r="E3910">
            <v>15</v>
          </cell>
          <cell r="AM3910">
            <v>1</v>
          </cell>
        </row>
        <row r="3911">
          <cell r="E3911">
            <v>15</v>
          </cell>
          <cell r="AM3911">
            <v>1</v>
          </cell>
        </row>
        <row r="3912">
          <cell r="E3912">
            <v>15</v>
          </cell>
          <cell r="AM3912">
            <v>1</v>
          </cell>
        </row>
        <row r="3913">
          <cell r="E3913">
            <v>15</v>
          </cell>
          <cell r="AM3913">
            <v>1</v>
          </cell>
        </row>
        <row r="3914">
          <cell r="E3914">
            <v>15</v>
          </cell>
          <cell r="AM3914">
            <v>1</v>
          </cell>
        </row>
        <row r="3915">
          <cell r="E3915">
            <v>15</v>
          </cell>
          <cell r="AM3915">
            <v>1</v>
          </cell>
        </row>
        <row r="3916">
          <cell r="E3916">
            <v>15</v>
          </cell>
          <cell r="AM3916">
            <v>1</v>
          </cell>
        </row>
        <row r="3917">
          <cell r="E3917">
            <v>15</v>
          </cell>
          <cell r="AM3917">
            <v>1</v>
          </cell>
        </row>
        <row r="3918">
          <cell r="E3918">
            <v>15</v>
          </cell>
          <cell r="AM3918">
            <v>1</v>
          </cell>
        </row>
        <row r="3919">
          <cell r="E3919">
            <v>15</v>
          </cell>
          <cell r="AM3919">
            <v>1</v>
          </cell>
        </row>
        <row r="3920">
          <cell r="E3920">
            <v>15</v>
          </cell>
          <cell r="AM3920">
            <v>1</v>
          </cell>
        </row>
        <row r="3921">
          <cell r="E3921">
            <v>15</v>
          </cell>
          <cell r="AM3921">
            <v>1</v>
          </cell>
        </row>
        <row r="3922">
          <cell r="E3922">
            <v>15</v>
          </cell>
          <cell r="AM3922">
            <v>1</v>
          </cell>
        </row>
        <row r="3923">
          <cell r="E3923">
            <v>15</v>
          </cell>
          <cell r="AM3923">
            <v>1</v>
          </cell>
        </row>
        <row r="3924">
          <cell r="E3924">
            <v>15</v>
          </cell>
          <cell r="AM3924">
            <v>1</v>
          </cell>
        </row>
        <row r="3925">
          <cell r="E3925">
            <v>15</v>
          </cell>
          <cell r="AM3925">
            <v>1</v>
          </cell>
        </row>
        <row r="3926">
          <cell r="E3926">
            <v>15</v>
          </cell>
          <cell r="AM3926">
            <v>1</v>
          </cell>
        </row>
        <row r="3927">
          <cell r="E3927">
            <v>15</v>
          </cell>
          <cell r="AM3927">
            <v>1</v>
          </cell>
        </row>
        <row r="3928">
          <cell r="E3928">
            <v>15</v>
          </cell>
          <cell r="AM3928">
            <v>1</v>
          </cell>
        </row>
        <row r="3929">
          <cell r="E3929">
            <v>15</v>
          </cell>
          <cell r="AM3929">
            <v>1</v>
          </cell>
        </row>
        <row r="3930">
          <cell r="E3930">
            <v>15</v>
          </cell>
          <cell r="AM3930">
            <v>1</v>
          </cell>
        </row>
        <row r="3931">
          <cell r="E3931">
            <v>15</v>
          </cell>
          <cell r="AM3931">
            <v>1</v>
          </cell>
        </row>
        <row r="3932">
          <cell r="E3932">
            <v>15</v>
          </cell>
          <cell r="AM3932">
            <v>1</v>
          </cell>
        </row>
        <row r="3933">
          <cell r="E3933">
            <v>15</v>
          </cell>
          <cell r="AM3933">
            <v>1</v>
          </cell>
        </row>
        <row r="3934">
          <cell r="E3934">
            <v>15</v>
          </cell>
          <cell r="AM3934">
            <v>1</v>
          </cell>
        </row>
        <row r="3935">
          <cell r="E3935">
            <v>15</v>
          </cell>
          <cell r="AM3935">
            <v>1</v>
          </cell>
        </row>
        <row r="3936">
          <cell r="E3936">
            <v>15</v>
          </cell>
          <cell r="AM3936">
            <v>1</v>
          </cell>
        </row>
        <row r="3937">
          <cell r="E3937">
            <v>15</v>
          </cell>
          <cell r="AM3937">
            <v>1</v>
          </cell>
        </row>
        <row r="3938">
          <cell r="E3938">
            <v>15</v>
          </cell>
          <cell r="AM3938">
            <v>1</v>
          </cell>
        </row>
        <row r="3939">
          <cell r="E3939">
            <v>15</v>
          </cell>
          <cell r="AM3939">
            <v>1</v>
          </cell>
        </row>
        <row r="3940">
          <cell r="E3940">
            <v>15</v>
          </cell>
          <cell r="AM3940">
            <v>1</v>
          </cell>
        </row>
        <row r="3941">
          <cell r="E3941">
            <v>15</v>
          </cell>
          <cell r="AM3941">
            <v>1</v>
          </cell>
        </row>
        <row r="3942">
          <cell r="E3942">
            <v>15</v>
          </cell>
          <cell r="AM3942">
            <v>1</v>
          </cell>
        </row>
        <row r="3943">
          <cell r="E3943">
            <v>15</v>
          </cell>
          <cell r="AM3943">
            <v>1</v>
          </cell>
        </row>
        <row r="3944">
          <cell r="E3944">
            <v>15</v>
          </cell>
          <cell r="AM3944">
            <v>1</v>
          </cell>
        </row>
        <row r="3945">
          <cell r="E3945">
            <v>15</v>
          </cell>
          <cell r="AM3945">
            <v>1</v>
          </cell>
        </row>
        <row r="3946">
          <cell r="E3946">
            <v>15</v>
          </cell>
          <cell r="AM3946">
            <v>1</v>
          </cell>
        </row>
        <row r="3947">
          <cell r="E3947">
            <v>15</v>
          </cell>
          <cell r="AM3947">
            <v>1</v>
          </cell>
        </row>
        <row r="3948">
          <cell r="E3948">
            <v>15</v>
          </cell>
          <cell r="AM3948">
            <v>1</v>
          </cell>
        </row>
        <row r="3949">
          <cell r="E3949">
            <v>15</v>
          </cell>
          <cell r="AM3949">
            <v>1</v>
          </cell>
        </row>
        <row r="3950">
          <cell r="E3950">
            <v>15</v>
          </cell>
          <cell r="AM3950">
            <v>1</v>
          </cell>
        </row>
        <row r="3951">
          <cell r="E3951">
            <v>15</v>
          </cell>
          <cell r="AM3951">
            <v>1</v>
          </cell>
        </row>
        <row r="3952">
          <cell r="E3952">
            <v>15</v>
          </cell>
          <cell r="AM3952">
            <v>1</v>
          </cell>
        </row>
        <row r="3953">
          <cell r="E3953">
            <v>15</v>
          </cell>
          <cell r="AM3953">
            <v>1</v>
          </cell>
        </row>
        <row r="3954">
          <cell r="E3954">
            <v>15</v>
          </cell>
          <cell r="AM3954">
            <v>1</v>
          </cell>
        </row>
        <row r="3955">
          <cell r="E3955">
            <v>15</v>
          </cell>
          <cell r="AM3955">
            <v>1</v>
          </cell>
        </row>
        <row r="3956">
          <cell r="E3956">
            <v>15</v>
          </cell>
          <cell r="AM3956">
            <v>1</v>
          </cell>
        </row>
        <row r="3957">
          <cell r="E3957">
            <v>15</v>
          </cell>
          <cell r="AM3957">
            <v>1</v>
          </cell>
        </row>
        <row r="3958">
          <cell r="E3958">
            <v>15</v>
          </cell>
          <cell r="AM3958">
            <v>1</v>
          </cell>
        </row>
        <row r="3959">
          <cell r="E3959">
            <v>15</v>
          </cell>
          <cell r="AM3959">
            <v>1</v>
          </cell>
        </row>
        <row r="3960">
          <cell r="E3960">
            <v>15</v>
          </cell>
          <cell r="AM3960">
            <v>1</v>
          </cell>
        </row>
        <row r="3961">
          <cell r="E3961">
            <v>15</v>
          </cell>
          <cell r="AM3961">
            <v>1</v>
          </cell>
        </row>
        <row r="3962">
          <cell r="E3962">
            <v>15</v>
          </cell>
          <cell r="AM3962">
            <v>1</v>
          </cell>
        </row>
        <row r="3963">
          <cell r="E3963">
            <v>15</v>
          </cell>
          <cell r="AM3963">
            <v>1</v>
          </cell>
        </row>
        <row r="3964">
          <cell r="E3964">
            <v>15</v>
          </cell>
          <cell r="AM3964">
            <v>1</v>
          </cell>
        </row>
        <row r="3965">
          <cell r="E3965">
            <v>15</v>
          </cell>
          <cell r="AM3965">
            <v>1</v>
          </cell>
        </row>
        <row r="3966">
          <cell r="E3966">
            <v>15</v>
          </cell>
          <cell r="AM3966">
            <v>1</v>
          </cell>
        </row>
        <row r="3967">
          <cell r="E3967">
            <v>15</v>
          </cell>
          <cell r="AM3967">
            <v>1</v>
          </cell>
        </row>
        <row r="3968">
          <cell r="E3968">
            <v>15</v>
          </cell>
          <cell r="AM3968">
            <v>1</v>
          </cell>
        </row>
        <row r="3969">
          <cell r="E3969">
            <v>15</v>
          </cell>
          <cell r="AM3969">
            <v>1</v>
          </cell>
        </row>
        <row r="3970">
          <cell r="E3970">
            <v>15</v>
          </cell>
          <cell r="AM3970">
            <v>1</v>
          </cell>
        </row>
        <row r="3971">
          <cell r="E3971">
            <v>15</v>
          </cell>
          <cell r="AM3971">
            <v>1</v>
          </cell>
        </row>
        <row r="3972">
          <cell r="E3972">
            <v>15</v>
          </cell>
          <cell r="AM3972">
            <v>1</v>
          </cell>
        </row>
        <row r="3973">
          <cell r="E3973">
            <v>15</v>
          </cell>
          <cell r="AM3973">
            <v>1</v>
          </cell>
        </row>
        <row r="3974">
          <cell r="E3974">
            <v>15</v>
          </cell>
          <cell r="AM3974">
            <v>1</v>
          </cell>
        </row>
        <row r="3975">
          <cell r="E3975">
            <v>15</v>
          </cell>
          <cell r="AM3975">
            <v>1</v>
          </cell>
        </row>
        <row r="3976">
          <cell r="E3976">
            <v>15</v>
          </cell>
          <cell r="AM3976">
            <v>1</v>
          </cell>
        </row>
        <row r="3977">
          <cell r="E3977">
            <v>15</v>
          </cell>
          <cell r="AM3977">
            <v>1</v>
          </cell>
        </row>
        <row r="3978">
          <cell r="E3978">
            <v>15</v>
          </cell>
          <cell r="AM3978">
            <v>1</v>
          </cell>
        </row>
        <row r="3979">
          <cell r="E3979">
            <v>15</v>
          </cell>
          <cell r="AM3979">
            <v>1</v>
          </cell>
        </row>
        <row r="3980">
          <cell r="E3980">
            <v>15</v>
          </cell>
          <cell r="AM3980">
            <v>1</v>
          </cell>
        </row>
        <row r="3981">
          <cell r="E3981">
            <v>15</v>
          </cell>
          <cell r="AM3981">
            <v>1</v>
          </cell>
        </row>
        <row r="3982">
          <cell r="E3982">
            <v>15</v>
          </cell>
          <cell r="AM3982">
            <v>1</v>
          </cell>
        </row>
        <row r="3983">
          <cell r="E3983">
            <v>15</v>
          </cell>
          <cell r="AM3983">
            <v>1</v>
          </cell>
        </row>
        <row r="3984">
          <cell r="E3984">
            <v>15</v>
          </cell>
          <cell r="AM3984">
            <v>1</v>
          </cell>
        </row>
        <row r="3985">
          <cell r="E3985">
            <v>15</v>
          </cell>
          <cell r="AM3985">
            <v>1</v>
          </cell>
        </row>
        <row r="3986">
          <cell r="E3986">
            <v>15</v>
          </cell>
          <cell r="AM3986">
            <v>1</v>
          </cell>
        </row>
        <row r="3987">
          <cell r="E3987">
            <v>15</v>
          </cell>
          <cell r="AM3987">
            <v>1</v>
          </cell>
        </row>
        <row r="3988">
          <cell r="E3988">
            <v>15</v>
          </cell>
          <cell r="AM3988">
            <v>1</v>
          </cell>
        </row>
        <row r="3989">
          <cell r="E3989">
            <v>15</v>
          </cell>
          <cell r="AM3989">
            <v>1</v>
          </cell>
        </row>
        <row r="3990">
          <cell r="E3990">
            <v>15</v>
          </cell>
          <cell r="AM3990">
            <v>1</v>
          </cell>
        </row>
        <row r="3991">
          <cell r="E3991">
            <v>15</v>
          </cell>
          <cell r="AM3991">
            <v>1</v>
          </cell>
        </row>
        <row r="3992">
          <cell r="E3992">
            <v>15</v>
          </cell>
          <cell r="AM3992">
            <v>1</v>
          </cell>
        </row>
        <row r="3993">
          <cell r="E3993">
            <v>15</v>
          </cell>
          <cell r="AM3993">
            <v>1</v>
          </cell>
        </row>
        <row r="3994">
          <cell r="E3994">
            <v>15</v>
          </cell>
          <cell r="AM3994">
            <v>1</v>
          </cell>
        </row>
        <row r="3995">
          <cell r="E3995">
            <v>15</v>
          </cell>
          <cell r="AM3995">
            <v>1</v>
          </cell>
        </row>
        <row r="3996">
          <cell r="E3996">
            <v>15</v>
          </cell>
          <cell r="AM3996">
            <v>1</v>
          </cell>
        </row>
        <row r="3997">
          <cell r="E3997">
            <v>15</v>
          </cell>
          <cell r="AM3997">
            <v>1</v>
          </cell>
        </row>
        <row r="3998">
          <cell r="E3998">
            <v>15</v>
          </cell>
          <cell r="AM3998">
            <v>1</v>
          </cell>
        </row>
        <row r="3999">
          <cell r="E3999">
            <v>15</v>
          </cell>
          <cell r="AM3999">
            <v>1</v>
          </cell>
        </row>
        <row r="4000">
          <cell r="E4000">
            <v>15</v>
          </cell>
          <cell r="AM4000">
            <v>1</v>
          </cell>
        </row>
        <row r="4001">
          <cell r="E4001">
            <v>15</v>
          </cell>
          <cell r="AM4001">
            <v>1</v>
          </cell>
        </row>
        <row r="4002">
          <cell r="E4002">
            <v>15</v>
          </cell>
          <cell r="AM4002">
            <v>1</v>
          </cell>
        </row>
        <row r="4003">
          <cell r="E4003">
            <v>15</v>
          </cell>
          <cell r="AM4003">
            <v>1</v>
          </cell>
        </row>
        <row r="4004">
          <cell r="E4004">
            <v>15</v>
          </cell>
          <cell r="AM4004">
            <v>1</v>
          </cell>
        </row>
        <row r="4005">
          <cell r="E4005">
            <v>15</v>
          </cell>
          <cell r="AM4005">
            <v>1</v>
          </cell>
        </row>
        <row r="4006">
          <cell r="E4006">
            <v>15</v>
          </cell>
          <cell r="AM4006">
            <v>1</v>
          </cell>
        </row>
        <row r="4007">
          <cell r="E4007">
            <v>15</v>
          </cell>
          <cell r="AM4007">
            <v>1</v>
          </cell>
        </row>
        <row r="4008">
          <cell r="E4008">
            <v>15</v>
          </cell>
          <cell r="AM4008">
            <v>1</v>
          </cell>
        </row>
        <row r="4009">
          <cell r="E4009">
            <v>15</v>
          </cell>
          <cell r="AM4009">
            <v>1</v>
          </cell>
        </row>
        <row r="4010">
          <cell r="E4010">
            <v>15</v>
          </cell>
          <cell r="AM4010">
            <v>1</v>
          </cell>
        </row>
        <row r="4011">
          <cell r="E4011">
            <v>15</v>
          </cell>
          <cell r="AM4011">
            <v>1</v>
          </cell>
        </row>
        <row r="4012">
          <cell r="E4012">
            <v>15</v>
          </cell>
          <cell r="AM4012">
            <v>1</v>
          </cell>
        </row>
        <row r="4013">
          <cell r="E4013">
            <v>15</v>
          </cell>
          <cell r="AM4013">
            <v>1</v>
          </cell>
        </row>
        <row r="4014">
          <cell r="E4014">
            <v>15</v>
          </cell>
          <cell r="AM4014">
            <v>1</v>
          </cell>
        </row>
        <row r="4015">
          <cell r="E4015">
            <v>15</v>
          </cell>
          <cell r="AM4015">
            <v>1</v>
          </cell>
        </row>
        <row r="4016">
          <cell r="E4016">
            <v>15</v>
          </cell>
          <cell r="AM4016">
            <v>1</v>
          </cell>
        </row>
        <row r="4017">
          <cell r="E4017">
            <v>15</v>
          </cell>
          <cell r="AM4017">
            <v>1</v>
          </cell>
        </row>
        <row r="4018">
          <cell r="E4018">
            <v>15</v>
          </cell>
          <cell r="AM4018">
            <v>1</v>
          </cell>
        </row>
        <row r="4019">
          <cell r="E4019">
            <v>15</v>
          </cell>
          <cell r="AM4019">
            <v>1</v>
          </cell>
        </row>
        <row r="4020">
          <cell r="E4020">
            <v>15</v>
          </cell>
          <cell r="AM4020">
            <v>1</v>
          </cell>
        </row>
        <row r="4021">
          <cell r="E4021">
            <v>15</v>
          </cell>
          <cell r="AM4021">
            <v>1</v>
          </cell>
        </row>
        <row r="4022">
          <cell r="E4022">
            <v>15</v>
          </cell>
          <cell r="AM4022">
            <v>1</v>
          </cell>
        </row>
        <row r="4023">
          <cell r="E4023">
            <v>15</v>
          </cell>
          <cell r="AM4023">
            <v>1</v>
          </cell>
        </row>
        <row r="4024">
          <cell r="E4024">
            <v>15</v>
          </cell>
          <cell r="AM4024">
            <v>1</v>
          </cell>
        </row>
        <row r="4025">
          <cell r="E4025">
            <v>15</v>
          </cell>
          <cell r="AM4025">
            <v>1</v>
          </cell>
        </row>
        <row r="4026">
          <cell r="E4026">
            <v>15</v>
          </cell>
          <cell r="AM4026">
            <v>1</v>
          </cell>
        </row>
        <row r="4027">
          <cell r="E4027">
            <v>15</v>
          </cell>
          <cell r="AM4027">
            <v>1</v>
          </cell>
        </row>
        <row r="4028">
          <cell r="E4028">
            <v>15</v>
          </cell>
          <cell r="AM4028">
            <v>1</v>
          </cell>
        </row>
        <row r="4029">
          <cell r="E4029">
            <v>15</v>
          </cell>
          <cell r="AM4029">
            <v>1</v>
          </cell>
        </row>
        <row r="4030">
          <cell r="E4030">
            <v>15</v>
          </cell>
          <cell r="AM4030">
            <v>1</v>
          </cell>
        </row>
        <row r="4031">
          <cell r="E4031">
            <v>15</v>
          </cell>
          <cell r="AM4031">
            <v>1</v>
          </cell>
        </row>
        <row r="4032">
          <cell r="E4032">
            <v>15</v>
          </cell>
          <cell r="AM4032">
            <v>1</v>
          </cell>
        </row>
        <row r="4033">
          <cell r="E4033">
            <v>15</v>
          </cell>
          <cell r="AM4033">
            <v>1</v>
          </cell>
        </row>
        <row r="4034">
          <cell r="E4034">
            <v>15</v>
          </cell>
          <cell r="AM4034">
            <v>1</v>
          </cell>
        </row>
        <row r="4035">
          <cell r="E4035">
            <v>15</v>
          </cell>
          <cell r="AM4035">
            <v>1</v>
          </cell>
        </row>
        <row r="4036">
          <cell r="E4036">
            <v>15</v>
          </cell>
          <cell r="AM4036">
            <v>1</v>
          </cell>
        </row>
        <row r="4037">
          <cell r="E4037">
            <v>15</v>
          </cell>
          <cell r="AM4037">
            <v>1</v>
          </cell>
        </row>
        <row r="4038">
          <cell r="E4038">
            <v>15</v>
          </cell>
          <cell r="AM4038">
            <v>1</v>
          </cell>
        </row>
        <row r="4039">
          <cell r="E4039">
            <v>15</v>
          </cell>
          <cell r="AM4039">
            <v>1</v>
          </cell>
        </row>
        <row r="4040">
          <cell r="E4040">
            <v>15</v>
          </cell>
          <cell r="AM4040">
            <v>1</v>
          </cell>
        </row>
        <row r="4041">
          <cell r="E4041">
            <v>15</v>
          </cell>
          <cell r="AM4041">
            <v>1</v>
          </cell>
        </row>
        <row r="4042">
          <cell r="E4042">
            <v>15</v>
          </cell>
          <cell r="AM4042">
            <v>1</v>
          </cell>
        </row>
        <row r="4043">
          <cell r="E4043">
            <v>15</v>
          </cell>
          <cell r="AM4043">
            <v>1</v>
          </cell>
        </row>
        <row r="4044">
          <cell r="E4044">
            <v>15</v>
          </cell>
          <cell r="AM4044">
            <v>1</v>
          </cell>
        </row>
        <row r="4045">
          <cell r="E4045">
            <v>15</v>
          </cell>
          <cell r="AM4045">
            <v>1</v>
          </cell>
        </row>
        <row r="4046">
          <cell r="E4046">
            <v>15</v>
          </cell>
          <cell r="AM4046">
            <v>1</v>
          </cell>
        </row>
        <row r="4047">
          <cell r="E4047">
            <v>15</v>
          </cell>
          <cell r="AM4047">
            <v>1</v>
          </cell>
        </row>
        <row r="4048">
          <cell r="E4048">
            <v>15</v>
          </cell>
          <cell r="AM4048">
            <v>1</v>
          </cell>
        </row>
        <row r="4049">
          <cell r="E4049">
            <v>15</v>
          </cell>
          <cell r="AM4049">
            <v>1</v>
          </cell>
        </row>
        <row r="4050">
          <cell r="E4050">
            <v>15</v>
          </cell>
          <cell r="AM4050">
            <v>1</v>
          </cell>
        </row>
        <row r="4051">
          <cell r="E4051">
            <v>15</v>
          </cell>
          <cell r="AM4051">
            <v>1</v>
          </cell>
        </row>
        <row r="4052">
          <cell r="E4052">
            <v>15</v>
          </cell>
          <cell r="AM4052">
            <v>1</v>
          </cell>
        </row>
        <row r="4053">
          <cell r="E4053">
            <v>15</v>
          </cell>
          <cell r="AM4053">
            <v>1</v>
          </cell>
        </row>
        <row r="4054">
          <cell r="E4054">
            <v>15</v>
          </cell>
          <cell r="AM4054">
            <v>1</v>
          </cell>
        </row>
        <row r="4055">
          <cell r="E4055">
            <v>15</v>
          </cell>
          <cell r="AM4055">
            <v>1</v>
          </cell>
        </row>
        <row r="4056">
          <cell r="E4056">
            <v>15</v>
          </cell>
          <cell r="AM4056">
            <v>1</v>
          </cell>
        </row>
        <row r="4057">
          <cell r="E4057">
            <v>15</v>
          </cell>
          <cell r="AM4057">
            <v>1</v>
          </cell>
        </row>
        <row r="4058">
          <cell r="E4058">
            <v>15</v>
          </cell>
          <cell r="AM4058">
            <v>1</v>
          </cell>
        </row>
        <row r="4059">
          <cell r="E4059">
            <v>15</v>
          </cell>
          <cell r="AM4059">
            <v>1</v>
          </cell>
        </row>
        <row r="4060">
          <cell r="E4060">
            <v>15</v>
          </cell>
          <cell r="AM4060">
            <v>1</v>
          </cell>
        </row>
        <row r="4061">
          <cell r="E4061">
            <v>15</v>
          </cell>
          <cell r="AM4061">
            <v>1</v>
          </cell>
        </row>
        <row r="4062">
          <cell r="E4062">
            <v>15</v>
          </cell>
          <cell r="AM4062">
            <v>1</v>
          </cell>
        </row>
        <row r="4063">
          <cell r="E4063">
            <v>15</v>
          </cell>
          <cell r="AM4063">
            <v>1</v>
          </cell>
        </row>
        <row r="4064">
          <cell r="E4064">
            <v>15</v>
          </cell>
          <cell r="AM4064">
            <v>1</v>
          </cell>
        </row>
        <row r="4065">
          <cell r="E4065">
            <v>15</v>
          </cell>
          <cell r="AM4065">
            <v>1</v>
          </cell>
        </row>
        <row r="4066">
          <cell r="E4066">
            <v>15</v>
          </cell>
          <cell r="AM4066">
            <v>1</v>
          </cell>
        </row>
        <row r="4067">
          <cell r="E4067">
            <v>15</v>
          </cell>
          <cell r="AM4067">
            <v>1</v>
          </cell>
        </row>
        <row r="4068">
          <cell r="E4068">
            <v>15</v>
          </cell>
          <cell r="AM4068">
            <v>1</v>
          </cell>
        </row>
        <row r="4069">
          <cell r="E4069">
            <v>15</v>
          </cell>
          <cell r="AM4069">
            <v>1</v>
          </cell>
        </row>
        <row r="4070">
          <cell r="E4070">
            <v>15</v>
          </cell>
          <cell r="AM4070">
            <v>1</v>
          </cell>
        </row>
        <row r="4071">
          <cell r="E4071">
            <v>15</v>
          </cell>
          <cell r="AM4071">
            <v>1</v>
          </cell>
        </row>
        <row r="4072">
          <cell r="E4072">
            <v>15</v>
          </cell>
          <cell r="AM4072">
            <v>1</v>
          </cell>
        </row>
        <row r="4073">
          <cell r="E4073">
            <v>15</v>
          </cell>
          <cell r="AM4073">
            <v>1</v>
          </cell>
        </row>
        <row r="4074">
          <cell r="E4074">
            <v>15</v>
          </cell>
          <cell r="AM4074">
            <v>1</v>
          </cell>
        </row>
        <row r="4075">
          <cell r="E4075">
            <v>15</v>
          </cell>
          <cell r="AM4075">
            <v>1</v>
          </cell>
        </row>
        <row r="4076">
          <cell r="E4076">
            <v>15</v>
          </cell>
          <cell r="AM4076">
            <v>1</v>
          </cell>
        </row>
        <row r="4077">
          <cell r="E4077">
            <v>15</v>
          </cell>
          <cell r="AM4077">
            <v>1</v>
          </cell>
        </row>
        <row r="4078">
          <cell r="E4078">
            <v>15</v>
          </cell>
          <cell r="AM4078">
            <v>1</v>
          </cell>
        </row>
        <row r="4079">
          <cell r="E4079">
            <v>15</v>
          </cell>
          <cell r="AM4079">
            <v>1</v>
          </cell>
        </row>
        <row r="4080">
          <cell r="E4080">
            <v>15</v>
          </cell>
          <cell r="AM4080">
            <v>1</v>
          </cell>
        </row>
        <row r="4081">
          <cell r="E4081">
            <v>15</v>
          </cell>
          <cell r="AM4081">
            <v>1</v>
          </cell>
        </row>
        <row r="4082">
          <cell r="E4082">
            <v>15</v>
          </cell>
          <cell r="AM4082">
            <v>1</v>
          </cell>
        </row>
        <row r="4083">
          <cell r="E4083">
            <v>15</v>
          </cell>
          <cell r="AM4083">
            <v>1</v>
          </cell>
        </row>
        <row r="4084">
          <cell r="E4084">
            <v>15</v>
          </cell>
          <cell r="AM4084">
            <v>1</v>
          </cell>
        </row>
        <row r="4085">
          <cell r="E4085">
            <v>15</v>
          </cell>
          <cell r="AM4085">
            <v>1</v>
          </cell>
        </row>
        <row r="4086">
          <cell r="E4086">
            <v>15</v>
          </cell>
          <cell r="AM4086">
            <v>1</v>
          </cell>
        </row>
        <row r="4087">
          <cell r="E4087">
            <v>15</v>
          </cell>
          <cell r="AM4087">
            <v>1</v>
          </cell>
        </row>
        <row r="4088">
          <cell r="E4088">
            <v>15</v>
          </cell>
          <cell r="AM4088">
            <v>1</v>
          </cell>
        </row>
        <row r="4089">
          <cell r="E4089">
            <v>15</v>
          </cell>
          <cell r="AM4089">
            <v>1</v>
          </cell>
        </row>
        <row r="4090">
          <cell r="E4090">
            <v>15</v>
          </cell>
          <cell r="AM4090">
            <v>1</v>
          </cell>
        </row>
        <row r="4091">
          <cell r="E4091">
            <v>15</v>
          </cell>
          <cell r="AM4091">
            <v>1</v>
          </cell>
        </row>
        <row r="4092">
          <cell r="E4092">
            <v>15</v>
          </cell>
          <cell r="AM4092">
            <v>1</v>
          </cell>
        </row>
        <row r="4093">
          <cell r="E4093">
            <v>15</v>
          </cell>
          <cell r="AM4093">
            <v>1</v>
          </cell>
        </row>
        <row r="4094">
          <cell r="E4094">
            <v>15</v>
          </cell>
          <cell r="AM4094">
            <v>1</v>
          </cell>
        </row>
        <row r="4095">
          <cell r="E4095">
            <v>15</v>
          </cell>
          <cell r="AM4095">
            <v>1</v>
          </cell>
        </row>
        <row r="4096">
          <cell r="E4096">
            <v>15</v>
          </cell>
          <cell r="AM4096">
            <v>1</v>
          </cell>
        </row>
        <row r="4097">
          <cell r="E4097">
            <v>15</v>
          </cell>
          <cell r="AM4097">
            <v>1</v>
          </cell>
        </row>
        <row r="4098">
          <cell r="E4098">
            <v>15</v>
          </cell>
          <cell r="AM4098">
            <v>1</v>
          </cell>
        </row>
        <row r="4099">
          <cell r="E4099">
            <v>15</v>
          </cell>
          <cell r="AM4099">
            <v>1</v>
          </cell>
        </row>
        <row r="4100">
          <cell r="E4100">
            <v>15</v>
          </cell>
          <cell r="AM4100">
            <v>1</v>
          </cell>
        </row>
        <row r="4101">
          <cell r="E4101">
            <v>15</v>
          </cell>
          <cell r="AM4101">
            <v>1</v>
          </cell>
        </row>
        <row r="4102">
          <cell r="E4102">
            <v>15</v>
          </cell>
          <cell r="AM4102">
            <v>1</v>
          </cell>
        </row>
        <row r="4103">
          <cell r="E4103">
            <v>15</v>
          </cell>
          <cell r="AM4103">
            <v>1</v>
          </cell>
        </row>
        <row r="4104">
          <cell r="E4104">
            <v>15</v>
          </cell>
          <cell r="AM4104">
            <v>1</v>
          </cell>
        </row>
        <row r="4105">
          <cell r="E4105">
            <v>15</v>
          </cell>
          <cell r="AM4105">
            <v>1</v>
          </cell>
        </row>
        <row r="4106">
          <cell r="E4106">
            <v>15</v>
          </cell>
          <cell r="AM4106">
            <v>1</v>
          </cell>
        </row>
        <row r="4107">
          <cell r="E4107">
            <v>15</v>
          </cell>
          <cell r="AM4107">
            <v>1</v>
          </cell>
        </row>
        <row r="4108">
          <cell r="E4108">
            <v>15</v>
          </cell>
          <cell r="AM4108">
            <v>1</v>
          </cell>
        </row>
        <row r="4109">
          <cell r="E4109">
            <v>15</v>
          </cell>
          <cell r="AM4109">
            <v>1</v>
          </cell>
        </row>
        <row r="4110">
          <cell r="E4110">
            <v>15</v>
          </cell>
          <cell r="AM4110">
            <v>1</v>
          </cell>
        </row>
        <row r="4111">
          <cell r="E4111">
            <v>15</v>
          </cell>
          <cell r="AM4111">
            <v>1</v>
          </cell>
        </row>
        <row r="4112">
          <cell r="E4112">
            <v>15</v>
          </cell>
          <cell r="AM4112">
            <v>1</v>
          </cell>
        </row>
        <row r="4113">
          <cell r="E4113">
            <v>15</v>
          </cell>
          <cell r="AM4113">
            <v>1</v>
          </cell>
        </row>
        <row r="4114">
          <cell r="E4114">
            <v>15</v>
          </cell>
          <cell r="AM4114">
            <v>1</v>
          </cell>
        </row>
        <row r="4115">
          <cell r="E4115">
            <v>15</v>
          </cell>
          <cell r="AM4115">
            <v>1</v>
          </cell>
        </row>
        <row r="4116">
          <cell r="E4116">
            <v>15</v>
          </cell>
          <cell r="AM4116">
            <v>1</v>
          </cell>
        </row>
        <row r="4117">
          <cell r="E4117">
            <v>15</v>
          </cell>
          <cell r="AM4117">
            <v>1</v>
          </cell>
        </row>
        <row r="4118">
          <cell r="E4118">
            <v>15</v>
          </cell>
          <cell r="AM4118">
            <v>1</v>
          </cell>
        </row>
        <row r="4119">
          <cell r="E4119">
            <v>15</v>
          </cell>
          <cell r="AM4119">
            <v>1</v>
          </cell>
        </row>
        <row r="4120">
          <cell r="E4120">
            <v>15</v>
          </cell>
          <cell r="AM4120">
            <v>1</v>
          </cell>
        </row>
        <row r="4121">
          <cell r="E4121">
            <v>15</v>
          </cell>
          <cell r="AM4121">
            <v>1</v>
          </cell>
        </row>
        <row r="4122">
          <cell r="E4122">
            <v>15</v>
          </cell>
          <cell r="AM4122">
            <v>1</v>
          </cell>
        </row>
        <row r="4123">
          <cell r="E4123">
            <v>15</v>
          </cell>
          <cell r="AM4123">
            <v>1</v>
          </cell>
        </row>
        <row r="4124">
          <cell r="E4124">
            <v>15</v>
          </cell>
          <cell r="AM4124">
            <v>1</v>
          </cell>
        </row>
        <row r="4125">
          <cell r="E4125">
            <v>15</v>
          </cell>
          <cell r="AM4125">
            <v>1</v>
          </cell>
        </row>
        <row r="4126">
          <cell r="E4126">
            <v>15</v>
          </cell>
          <cell r="AM4126">
            <v>1</v>
          </cell>
        </row>
        <row r="4127">
          <cell r="E4127">
            <v>15</v>
          </cell>
          <cell r="AM4127">
            <v>1</v>
          </cell>
        </row>
        <row r="4128">
          <cell r="E4128">
            <v>15</v>
          </cell>
          <cell r="AM4128">
            <v>1</v>
          </cell>
        </row>
        <row r="4129">
          <cell r="E4129">
            <v>15</v>
          </cell>
          <cell r="AM4129">
            <v>1</v>
          </cell>
        </row>
        <row r="4130">
          <cell r="E4130">
            <v>15</v>
          </cell>
          <cell r="AM4130">
            <v>1</v>
          </cell>
        </row>
        <row r="4131">
          <cell r="E4131">
            <v>15</v>
          </cell>
          <cell r="AM4131">
            <v>1</v>
          </cell>
        </row>
        <row r="4132">
          <cell r="E4132">
            <v>15</v>
          </cell>
          <cell r="AM4132">
            <v>1</v>
          </cell>
        </row>
        <row r="4133">
          <cell r="E4133">
            <v>15</v>
          </cell>
          <cell r="AM4133">
            <v>1</v>
          </cell>
        </row>
        <row r="4134">
          <cell r="E4134">
            <v>15</v>
          </cell>
          <cell r="AM4134">
            <v>1</v>
          </cell>
        </row>
        <row r="4135">
          <cell r="E4135">
            <v>15</v>
          </cell>
          <cell r="AM4135">
            <v>1</v>
          </cell>
        </row>
        <row r="4136">
          <cell r="E4136">
            <v>15</v>
          </cell>
          <cell r="AM4136">
            <v>1</v>
          </cell>
        </row>
        <row r="4137">
          <cell r="E4137">
            <v>15</v>
          </cell>
          <cell r="AM4137">
            <v>1</v>
          </cell>
        </row>
        <row r="4138">
          <cell r="E4138">
            <v>15</v>
          </cell>
          <cell r="AM4138">
            <v>1</v>
          </cell>
        </row>
        <row r="4139">
          <cell r="E4139">
            <v>15</v>
          </cell>
          <cell r="AM4139">
            <v>1</v>
          </cell>
        </row>
        <row r="4140">
          <cell r="E4140">
            <v>15</v>
          </cell>
          <cell r="AM4140">
            <v>1</v>
          </cell>
        </row>
        <row r="4141">
          <cell r="E4141">
            <v>15</v>
          </cell>
          <cell r="AM4141">
            <v>1</v>
          </cell>
        </row>
        <row r="4142">
          <cell r="E4142">
            <v>15</v>
          </cell>
          <cell r="AM4142">
            <v>1</v>
          </cell>
        </row>
        <row r="4143">
          <cell r="E4143">
            <v>15</v>
          </cell>
          <cell r="AM4143">
            <v>1</v>
          </cell>
        </row>
        <row r="4144">
          <cell r="E4144">
            <v>15</v>
          </cell>
          <cell r="AM4144">
            <v>1</v>
          </cell>
        </row>
        <row r="4145">
          <cell r="E4145">
            <v>15</v>
          </cell>
          <cell r="AM4145">
            <v>1</v>
          </cell>
        </row>
        <row r="4146">
          <cell r="E4146">
            <v>15</v>
          </cell>
          <cell r="AM4146">
            <v>1</v>
          </cell>
        </row>
        <row r="4147">
          <cell r="E4147">
            <v>15</v>
          </cell>
          <cell r="AM4147">
            <v>1</v>
          </cell>
        </row>
        <row r="4148">
          <cell r="E4148">
            <v>15</v>
          </cell>
          <cell r="AM4148">
            <v>1</v>
          </cell>
        </row>
        <row r="4149">
          <cell r="E4149">
            <v>15</v>
          </cell>
          <cell r="AM4149">
            <v>1</v>
          </cell>
        </row>
        <row r="4150">
          <cell r="E4150">
            <v>15</v>
          </cell>
          <cell r="AM4150">
            <v>1</v>
          </cell>
        </row>
        <row r="4151">
          <cell r="E4151">
            <v>15</v>
          </cell>
          <cell r="AM4151">
            <v>1</v>
          </cell>
        </row>
        <row r="4152">
          <cell r="E4152">
            <v>15</v>
          </cell>
          <cell r="AM4152">
            <v>1</v>
          </cell>
        </row>
        <row r="4153">
          <cell r="E4153">
            <v>15</v>
          </cell>
          <cell r="AM4153">
            <v>1</v>
          </cell>
        </row>
        <row r="4154">
          <cell r="E4154">
            <v>15</v>
          </cell>
          <cell r="AM4154">
            <v>1</v>
          </cell>
        </row>
        <row r="4155">
          <cell r="E4155">
            <v>15</v>
          </cell>
          <cell r="AM4155">
            <v>1</v>
          </cell>
        </row>
        <row r="4156">
          <cell r="E4156">
            <v>15</v>
          </cell>
          <cell r="AM4156">
            <v>1</v>
          </cell>
        </row>
        <row r="4157">
          <cell r="E4157">
            <v>15</v>
          </cell>
          <cell r="AM4157">
            <v>1</v>
          </cell>
        </row>
        <row r="4158">
          <cell r="E4158">
            <v>15</v>
          </cell>
          <cell r="AM4158">
            <v>1</v>
          </cell>
        </row>
        <row r="4159">
          <cell r="E4159">
            <v>15</v>
          </cell>
          <cell r="AM4159">
            <v>1</v>
          </cell>
        </row>
        <row r="4160">
          <cell r="E4160">
            <v>15</v>
          </cell>
          <cell r="AM4160">
            <v>1</v>
          </cell>
        </row>
        <row r="4161">
          <cell r="E4161">
            <v>15</v>
          </cell>
          <cell r="AM4161">
            <v>1</v>
          </cell>
        </row>
        <row r="4162">
          <cell r="E4162">
            <v>15</v>
          </cell>
          <cell r="AM4162">
            <v>1</v>
          </cell>
        </row>
        <row r="4163">
          <cell r="E4163">
            <v>15</v>
          </cell>
          <cell r="AM4163">
            <v>1</v>
          </cell>
        </row>
        <row r="4164">
          <cell r="E4164">
            <v>15</v>
          </cell>
          <cell r="AM4164">
            <v>1</v>
          </cell>
        </row>
        <row r="4165">
          <cell r="E4165">
            <v>15</v>
          </cell>
          <cell r="AM4165">
            <v>1</v>
          </cell>
        </row>
        <row r="4166">
          <cell r="E4166">
            <v>15</v>
          </cell>
          <cell r="AM4166">
            <v>1</v>
          </cell>
        </row>
        <row r="4167">
          <cell r="E4167">
            <v>15</v>
          </cell>
          <cell r="AM4167">
            <v>1</v>
          </cell>
        </row>
        <row r="4168">
          <cell r="E4168">
            <v>15</v>
          </cell>
          <cell r="AM4168">
            <v>1</v>
          </cell>
        </row>
        <row r="4169">
          <cell r="E4169">
            <v>15</v>
          </cell>
          <cell r="AM4169">
            <v>1</v>
          </cell>
        </row>
        <row r="4170">
          <cell r="E4170">
            <v>15</v>
          </cell>
          <cell r="AM4170">
            <v>1</v>
          </cell>
        </row>
        <row r="4171">
          <cell r="E4171">
            <v>15</v>
          </cell>
          <cell r="AM4171">
            <v>1</v>
          </cell>
        </row>
        <row r="4172">
          <cell r="E4172">
            <v>15</v>
          </cell>
          <cell r="AM4172">
            <v>1</v>
          </cell>
        </row>
        <row r="4173">
          <cell r="E4173">
            <v>15</v>
          </cell>
          <cell r="AM4173">
            <v>1</v>
          </cell>
        </row>
        <row r="4174">
          <cell r="E4174">
            <v>15</v>
          </cell>
          <cell r="AM4174">
            <v>1</v>
          </cell>
        </row>
        <row r="4175">
          <cell r="E4175">
            <v>15</v>
          </cell>
          <cell r="AM4175">
            <v>1</v>
          </cell>
        </row>
        <row r="4176">
          <cell r="E4176">
            <v>15</v>
          </cell>
          <cell r="AM4176">
            <v>1</v>
          </cell>
        </row>
        <row r="4177">
          <cell r="E4177">
            <v>15</v>
          </cell>
          <cell r="AM4177">
            <v>1</v>
          </cell>
        </row>
        <row r="4178">
          <cell r="E4178">
            <v>15</v>
          </cell>
          <cell r="AM4178">
            <v>1</v>
          </cell>
        </row>
        <row r="4179">
          <cell r="E4179">
            <v>15</v>
          </cell>
          <cell r="AM4179">
            <v>1</v>
          </cell>
        </row>
        <row r="4180">
          <cell r="E4180">
            <v>15</v>
          </cell>
          <cell r="AM4180">
            <v>1</v>
          </cell>
        </row>
        <row r="4181">
          <cell r="E4181">
            <v>15</v>
          </cell>
          <cell r="AM4181">
            <v>1</v>
          </cell>
        </row>
        <row r="4182">
          <cell r="E4182">
            <v>15</v>
          </cell>
          <cell r="AM4182">
            <v>1</v>
          </cell>
        </row>
        <row r="4183">
          <cell r="E4183">
            <v>15</v>
          </cell>
          <cell r="AM4183">
            <v>1</v>
          </cell>
        </row>
        <row r="4184">
          <cell r="E4184">
            <v>15</v>
          </cell>
          <cell r="AM4184">
            <v>1</v>
          </cell>
        </row>
        <row r="4185">
          <cell r="E4185">
            <v>15</v>
          </cell>
          <cell r="AM4185">
            <v>1</v>
          </cell>
        </row>
        <row r="4186">
          <cell r="E4186">
            <v>15</v>
          </cell>
          <cell r="AM4186">
            <v>1</v>
          </cell>
        </row>
        <row r="4187">
          <cell r="E4187">
            <v>15</v>
          </cell>
          <cell r="AM4187">
            <v>1</v>
          </cell>
        </row>
        <row r="4188">
          <cell r="E4188">
            <v>15</v>
          </cell>
          <cell r="AM4188">
            <v>1</v>
          </cell>
        </row>
        <row r="4189">
          <cell r="E4189">
            <v>15</v>
          </cell>
          <cell r="AM4189">
            <v>1</v>
          </cell>
        </row>
        <row r="4190">
          <cell r="E4190">
            <v>15</v>
          </cell>
          <cell r="AM4190">
            <v>1</v>
          </cell>
        </row>
        <row r="4191">
          <cell r="E4191">
            <v>15</v>
          </cell>
          <cell r="AM4191">
            <v>1</v>
          </cell>
        </row>
        <row r="4192">
          <cell r="E4192">
            <v>15</v>
          </cell>
          <cell r="AM4192">
            <v>1</v>
          </cell>
        </row>
        <row r="4193">
          <cell r="E4193">
            <v>15</v>
          </cell>
          <cell r="AM4193">
            <v>1</v>
          </cell>
        </row>
        <row r="4194">
          <cell r="E4194">
            <v>15</v>
          </cell>
          <cell r="AM4194">
            <v>1</v>
          </cell>
        </row>
        <row r="4195">
          <cell r="E4195">
            <v>15</v>
          </cell>
          <cell r="AM4195">
            <v>1</v>
          </cell>
        </row>
        <row r="4196">
          <cell r="E4196">
            <v>15</v>
          </cell>
          <cell r="AM4196">
            <v>1</v>
          </cell>
        </row>
        <row r="4197">
          <cell r="E4197">
            <v>15</v>
          </cell>
          <cell r="AM4197">
            <v>1</v>
          </cell>
        </row>
        <row r="4198">
          <cell r="E4198">
            <v>15</v>
          </cell>
          <cell r="AM4198">
            <v>1</v>
          </cell>
        </row>
        <row r="4199">
          <cell r="E4199">
            <v>15</v>
          </cell>
          <cell r="AM4199">
            <v>1</v>
          </cell>
        </row>
        <row r="4200">
          <cell r="E4200">
            <v>15</v>
          </cell>
          <cell r="AM4200">
            <v>1</v>
          </cell>
        </row>
        <row r="4201">
          <cell r="E4201">
            <v>15</v>
          </cell>
          <cell r="AM4201">
            <v>1</v>
          </cell>
        </row>
        <row r="4202">
          <cell r="E4202">
            <v>15</v>
          </cell>
          <cell r="AM4202">
            <v>1</v>
          </cell>
        </row>
        <row r="4203">
          <cell r="E4203">
            <v>15</v>
          </cell>
          <cell r="AM4203">
            <v>1</v>
          </cell>
        </row>
        <row r="4204">
          <cell r="E4204">
            <v>15</v>
          </cell>
          <cell r="AM4204">
            <v>1</v>
          </cell>
        </row>
        <row r="4205">
          <cell r="E4205">
            <v>15</v>
          </cell>
          <cell r="AM4205">
            <v>1</v>
          </cell>
        </row>
        <row r="4206">
          <cell r="E4206">
            <v>15</v>
          </cell>
          <cell r="AM4206">
            <v>1</v>
          </cell>
        </row>
        <row r="4207">
          <cell r="E4207">
            <v>15</v>
          </cell>
          <cell r="AM4207">
            <v>1</v>
          </cell>
        </row>
        <row r="4208">
          <cell r="E4208">
            <v>15</v>
          </cell>
          <cell r="AM4208">
            <v>1</v>
          </cell>
        </row>
        <row r="4209">
          <cell r="E4209">
            <v>15</v>
          </cell>
          <cell r="AM4209">
            <v>1</v>
          </cell>
        </row>
        <row r="4210">
          <cell r="E4210">
            <v>15</v>
          </cell>
          <cell r="AM4210">
            <v>1</v>
          </cell>
        </row>
        <row r="4211">
          <cell r="E4211">
            <v>15</v>
          </cell>
          <cell r="AM4211">
            <v>1</v>
          </cell>
        </row>
        <row r="4212">
          <cell r="E4212">
            <v>15</v>
          </cell>
          <cell r="AM4212">
            <v>1</v>
          </cell>
        </row>
        <row r="4213">
          <cell r="E4213">
            <v>15</v>
          </cell>
          <cell r="AM4213">
            <v>1</v>
          </cell>
        </row>
        <row r="4214">
          <cell r="E4214">
            <v>15</v>
          </cell>
          <cell r="AM4214">
            <v>1</v>
          </cell>
        </row>
        <row r="4215">
          <cell r="E4215">
            <v>15</v>
          </cell>
          <cell r="AM4215">
            <v>1</v>
          </cell>
        </row>
        <row r="4216">
          <cell r="E4216">
            <v>15</v>
          </cell>
          <cell r="AM4216">
            <v>1</v>
          </cell>
        </row>
        <row r="4217">
          <cell r="E4217">
            <v>15</v>
          </cell>
          <cell r="AM4217">
            <v>1</v>
          </cell>
        </row>
        <row r="4218">
          <cell r="E4218">
            <v>15</v>
          </cell>
          <cell r="AM4218">
            <v>1</v>
          </cell>
        </row>
        <row r="4219">
          <cell r="E4219">
            <v>15</v>
          </cell>
          <cell r="AM4219">
            <v>1</v>
          </cell>
        </row>
        <row r="4220">
          <cell r="E4220">
            <v>15</v>
          </cell>
          <cell r="AM4220">
            <v>1</v>
          </cell>
        </row>
        <row r="4221">
          <cell r="E4221">
            <v>15</v>
          </cell>
          <cell r="AM4221">
            <v>1</v>
          </cell>
        </row>
        <row r="4222">
          <cell r="E4222">
            <v>15</v>
          </cell>
          <cell r="AM4222">
            <v>1</v>
          </cell>
        </row>
        <row r="4223">
          <cell r="E4223">
            <v>15</v>
          </cell>
          <cell r="AM4223">
            <v>1</v>
          </cell>
        </row>
        <row r="4224">
          <cell r="E4224">
            <v>15</v>
          </cell>
          <cell r="AM4224">
            <v>1</v>
          </cell>
        </row>
        <row r="4225">
          <cell r="E4225">
            <v>15</v>
          </cell>
          <cell r="AM4225">
            <v>1</v>
          </cell>
        </row>
        <row r="4226">
          <cell r="E4226">
            <v>15</v>
          </cell>
          <cell r="AM4226">
            <v>1</v>
          </cell>
        </row>
        <row r="4227">
          <cell r="E4227">
            <v>15</v>
          </cell>
          <cell r="AM4227">
            <v>1</v>
          </cell>
        </row>
        <row r="4228">
          <cell r="E4228">
            <v>15</v>
          </cell>
          <cell r="AM4228">
            <v>1</v>
          </cell>
        </row>
        <row r="4229">
          <cell r="E4229">
            <v>15</v>
          </cell>
          <cell r="AM4229">
            <v>1</v>
          </cell>
        </row>
        <row r="4230">
          <cell r="E4230">
            <v>15</v>
          </cell>
          <cell r="AM4230">
            <v>1</v>
          </cell>
        </row>
        <row r="4231">
          <cell r="E4231">
            <v>15</v>
          </cell>
          <cell r="AM4231">
            <v>1</v>
          </cell>
        </row>
        <row r="4232">
          <cell r="E4232">
            <v>15</v>
          </cell>
          <cell r="AM4232">
            <v>1</v>
          </cell>
        </row>
        <row r="4233">
          <cell r="E4233">
            <v>15</v>
          </cell>
          <cell r="AM4233">
            <v>1</v>
          </cell>
        </row>
        <row r="4234">
          <cell r="E4234">
            <v>15</v>
          </cell>
          <cell r="AM4234">
            <v>1</v>
          </cell>
        </row>
        <row r="4235">
          <cell r="E4235">
            <v>15</v>
          </cell>
          <cell r="AM4235">
            <v>1</v>
          </cell>
        </row>
        <row r="4236">
          <cell r="E4236">
            <v>15</v>
          </cell>
          <cell r="AM4236">
            <v>1</v>
          </cell>
        </row>
        <row r="4237">
          <cell r="E4237">
            <v>15</v>
          </cell>
          <cell r="AM4237">
            <v>1</v>
          </cell>
        </row>
        <row r="4238">
          <cell r="E4238">
            <v>15</v>
          </cell>
          <cell r="AM4238">
            <v>1</v>
          </cell>
        </row>
        <row r="4239">
          <cell r="E4239">
            <v>15</v>
          </cell>
          <cell r="AM4239">
            <v>1</v>
          </cell>
        </row>
        <row r="4240">
          <cell r="E4240">
            <v>15</v>
          </cell>
          <cell r="AM4240">
            <v>1</v>
          </cell>
        </row>
        <row r="4241">
          <cell r="E4241">
            <v>15</v>
          </cell>
          <cell r="AM4241">
            <v>1</v>
          </cell>
        </row>
        <row r="4242">
          <cell r="E4242">
            <v>15</v>
          </cell>
          <cell r="AM4242">
            <v>1</v>
          </cell>
        </row>
        <row r="4243">
          <cell r="E4243">
            <v>15</v>
          </cell>
          <cell r="AM4243">
            <v>1</v>
          </cell>
        </row>
        <row r="4244">
          <cell r="E4244">
            <v>15</v>
          </cell>
          <cell r="AM4244">
            <v>1</v>
          </cell>
        </row>
        <row r="4245">
          <cell r="E4245">
            <v>15</v>
          </cell>
          <cell r="AM4245">
            <v>1</v>
          </cell>
        </row>
        <row r="4246">
          <cell r="E4246">
            <v>15</v>
          </cell>
          <cell r="AM4246">
            <v>1</v>
          </cell>
        </row>
        <row r="4247">
          <cell r="E4247">
            <v>15</v>
          </cell>
          <cell r="AM4247">
            <v>1</v>
          </cell>
        </row>
        <row r="4248">
          <cell r="E4248">
            <v>15</v>
          </cell>
          <cell r="AM4248">
            <v>1</v>
          </cell>
        </row>
        <row r="4249">
          <cell r="E4249">
            <v>15</v>
          </cell>
          <cell r="AM4249">
            <v>1</v>
          </cell>
        </row>
        <row r="4250">
          <cell r="E4250">
            <v>15</v>
          </cell>
          <cell r="AM4250">
            <v>1</v>
          </cell>
        </row>
        <row r="4251">
          <cell r="E4251">
            <v>15</v>
          </cell>
          <cell r="AM4251">
            <v>1</v>
          </cell>
        </row>
        <row r="4252">
          <cell r="E4252">
            <v>15</v>
          </cell>
          <cell r="AM4252">
            <v>1</v>
          </cell>
        </row>
        <row r="4253">
          <cell r="E4253">
            <v>15</v>
          </cell>
          <cell r="AM4253">
            <v>1</v>
          </cell>
        </row>
        <row r="4254">
          <cell r="E4254">
            <v>15</v>
          </cell>
          <cell r="AM4254">
            <v>1</v>
          </cell>
        </row>
        <row r="4255">
          <cell r="E4255">
            <v>15</v>
          </cell>
          <cell r="AM4255">
            <v>1</v>
          </cell>
        </row>
        <row r="4256">
          <cell r="E4256">
            <v>15</v>
          </cell>
          <cell r="AM4256">
            <v>1</v>
          </cell>
        </row>
        <row r="4257">
          <cell r="E4257">
            <v>15</v>
          </cell>
          <cell r="AM4257">
            <v>1</v>
          </cell>
        </row>
        <row r="4258">
          <cell r="E4258">
            <v>15</v>
          </cell>
          <cell r="AM4258">
            <v>1</v>
          </cell>
        </row>
        <row r="4259">
          <cell r="E4259">
            <v>15</v>
          </cell>
          <cell r="AM4259">
            <v>1</v>
          </cell>
        </row>
        <row r="4260">
          <cell r="E4260">
            <v>15</v>
          </cell>
          <cell r="AM4260">
            <v>1</v>
          </cell>
        </row>
        <row r="4261">
          <cell r="E4261">
            <v>15</v>
          </cell>
          <cell r="AM4261">
            <v>1</v>
          </cell>
        </row>
        <row r="4262">
          <cell r="E4262">
            <v>15</v>
          </cell>
          <cell r="AM4262">
            <v>1</v>
          </cell>
        </row>
        <row r="4263">
          <cell r="E4263">
            <v>15</v>
          </cell>
          <cell r="AM4263">
            <v>1</v>
          </cell>
        </row>
        <row r="4264">
          <cell r="E4264">
            <v>15</v>
          </cell>
          <cell r="AM4264">
            <v>1</v>
          </cell>
        </row>
        <row r="4265">
          <cell r="E4265">
            <v>15</v>
          </cell>
          <cell r="AM4265">
            <v>1</v>
          </cell>
        </row>
        <row r="4266">
          <cell r="E4266">
            <v>15</v>
          </cell>
          <cell r="AM4266">
            <v>1</v>
          </cell>
        </row>
        <row r="4267">
          <cell r="E4267">
            <v>15</v>
          </cell>
          <cell r="AM4267">
            <v>1</v>
          </cell>
        </row>
        <row r="4268">
          <cell r="E4268">
            <v>15</v>
          </cell>
          <cell r="AM4268">
            <v>1</v>
          </cell>
        </row>
        <row r="4269">
          <cell r="E4269">
            <v>15</v>
          </cell>
          <cell r="AM4269">
            <v>1</v>
          </cell>
        </row>
        <row r="4270">
          <cell r="E4270">
            <v>15</v>
          </cell>
          <cell r="AM4270">
            <v>1</v>
          </cell>
        </row>
        <row r="4271">
          <cell r="E4271">
            <v>15</v>
          </cell>
          <cell r="AM4271">
            <v>1</v>
          </cell>
        </row>
        <row r="4272">
          <cell r="E4272">
            <v>15</v>
          </cell>
          <cell r="AM4272">
            <v>1</v>
          </cell>
        </row>
        <row r="4273">
          <cell r="E4273">
            <v>15</v>
          </cell>
          <cell r="AM4273">
            <v>1</v>
          </cell>
        </row>
        <row r="4274">
          <cell r="E4274">
            <v>15</v>
          </cell>
          <cell r="AM4274">
            <v>1</v>
          </cell>
        </row>
        <row r="4275">
          <cell r="E4275">
            <v>15</v>
          </cell>
          <cell r="AM4275">
            <v>1</v>
          </cell>
        </row>
        <row r="4276">
          <cell r="E4276">
            <v>15</v>
          </cell>
          <cell r="AM4276">
            <v>1</v>
          </cell>
        </row>
        <row r="4277">
          <cell r="E4277">
            <v>15</v>
          </cell>
          <cell r="AM4277">
            <v>1</v>
          </cell>
        </row>
        <row r="4278">
          <cell r="E4278">
            <v>15</v>
          </cell>
          <cell r="AM4278">
            <v>1</v>
          </cell>
        </row>
        <row r="4279">
          <cell r="E4279">
            <v>15</v>
          </cell>
          <cell r="AM4279">
            <v>1</v>
          </cell>
        </row>
        <row r="4280">
          <cell r="E4280">
            <v>15</v>
          </cell>
          <cell r="AM4280">
            <v>1</v>
          </cell>
        </row>
        <row r="4281">
          <cell r="E4281">
            <v>15</v>
          </cell>
          <cell r="AM4281">
            <v>1</v>
          </cell>
        </row>
        <row r="4282">
          <cell r="E4282">
            <v>15</v>
          </cell>
          <cell r="AM4282">
            <v>1</v>
          </cell>
        </row>
        <row r="4283">
          <cell r="E4283">
            <v>15</v>
          </cell>
          <cell r="AM4283">
            <v>1</v>
          </cell>
        </row>
        <row r="4284">
          <cell r="E4284">
            <v>15</v>
          </cell>
          <cell r="AM4284">
            <v>1</v>
          </cell>
        </row>
        <row r="4285">
          <cell r="E4285">
            <v>15</v>
          </cell>
          <cell r="AM4285">
            <v>1</v>
          </cell>
        </row>
        <row r="4286">
          <cell r="E4286">
            <v>15</v>
          </cell>
          <cell r="AM4286">
            <v>1</v>
          </cell>
        </row>
        <row r="4287">
          <cell r="E4287">
            <v>15</v>
          </cell>
          <cell r="AM4287">
            <v>1</v>
          </cell>
        </row>
        <row r="4288">
          <cell r="E4288">
            <v>15</v>
          </cell>
          <cell r="AM4288">
            <v>1</v>
          </cell>
        </row>
        <row r="4289">
          <cell r="E4289">
            <v>15</v>
          </cell>
          <cell r="AM4289">
            <v>1</v>
          </cell>
        </row>
        <row r="4290">
          <cell r="E4290">
            <v>15</v>
          </cell>
          <cell r="AM4290">
            <v>1</v>
          </cell>
        </row>
        <row r="4291">
          <cell r="E4291">
            <v>15</v>
          </cell>
          <cell r="AM4291">
            <v>1</v>
          </cell>
        </row>
        <row r="4292">
          <cell r="E4292">
            <v>15</v>
          </cell>
          <cell r="AM4292">
            <v>1</v>
          </cell>
        </row>
        <row r="4293">
          <cell r="E4293">
            <v>15</v>
          </cell>
          <cell r="AM4293">
            <v>1</v>
          </cell>
        </row>
        <row r="4294">
          <cell r="E4294">
            <v>15</v>
          </cell>
          <cell r="AM4294">
            <v>1</v>
          </cell>
        </row>
        <row r="4295">
          <cell r="E4295">
            <v>15</v>
          </cell>
          <cell r="AM4295">
            <v>1</v>
          </cell>
        </row>
        <row r="4296">
          <cell r="E4296">
            <v>15</v>
          </cell>
          <cell r="AM4296">
            <v>1</v>
          </cell>
        </row>
        <row r="4297">
          <cell r="E4297">
            <v>15</v>
          </cell>
          <cell r="AM4297">
            <v>1</v>
          </cell>
        </row>
        <row r="4298">
          <cell r="E4298">
            <v>15</v>
          </cell>
          <cell r="AM4298">
            <v>1</v>
          </cell>
        </row>
        <row r="4299">
          <cell r="E4299">
            <v>15</v>
          </cell>
          <cell r="AM4299">
            <v>1</v>
          </cell>
        </row>
        <row r="4300">
          <cell r="E4300">
            <v>15</v>
          </cell>
          <cell r="AM4300">
            <v>1</v>
          </cell>
        </row>
        <row r="4301">
          <cell r="E4301">
            <v>15</v>
          </cell>
          <cell r="AM4301">
            <v>1</v>
          </cell>
        </row>
        <row r="4302">
          <cell r="E4302">
            <v>15</v>
          </cell>
          <cell r="AM4302">
            <v>1</v>
          </cell>
        </row>
        <row r="4303">
          <cell r="E4303">
            <v>15</v>
          </cell>
          <cell r="AM4303">
            <v>1</v>
          </cell>
        </row>
        <row r="4304">
          <cell r="E4304">
            <v>15</v>
          </cell>
          <cell r="AM4304">
            <v>1</v>
          </cell>
        </row>
        <row r="4305">
          <cell r="E4305">
            <v>15</v>
          </cell>
          <cell r="AM4305">
            <v>1</v>
          </cell>
        </row>
        <row r="4306">
          <cell r="E4306">
            <v>15</v>
          </cell>
          <cell r="AM4306">
            <v>1</v>
          </cell>
        </row>
        <row r="4307">
          <cell r="E4307">
            <v>16</v>
          </cell>
          <cell r="AM4307">
            <v>1</v>
          </cell>
        </row>
        <row r="4308">
          <cell r="E4308">
            <v>16</v>
          </cell>
          <cell r="AM4308">
            <v>1</v>
          </cell>
        </row>
        <row r="4309">
          <cell r="E4309">
            <v>16</v>
          </cell>
          <cell r="AM4309">
            <v>1</v>
          </cell>
        </row>
        <row r="4310">
          <cell r="E4310">
            <v>16</v>
          </cell>
          <cell r="AM4310">
            <v>1</v>
          </cell>
        </row>
        <row r="4311">
          <cell r="E4311">
            <v>16</v>
          </cell>
          <cell r="AM4311">
            <v>1</v>
          </cell>
        </row>
        <row r="4312">
          <cell r="E4312">
            <v>16</v>
          </cell>
          <cell r="AM4312">
            <v>1</v>
          </cell>
        </row>
        <row r="4313">
          <cell r="E4313">
            <v>16</v>
          </cell>
          <cell r="AM4313">
            <v>1</v>
          </cell>
        </row>
        <row r="4314">
          <cell r="E4314">
            <v>16</v>
          </cell>
          <cell r="AM4314">
            <v>1</v>
          </cell>
        </row>
        <row r="4315">
          <cell r="E4315">
            <v>16</v>
          </cell>
          <cell r="AM4315">
            <v>1</v>
          </cell>
        </row>
        <row r="4316">
          <cell r="E4316">
            <v>16</v>
          </cell>
          <cell r="AM4316">
            <v>1</v>
          </cell>
        </row>
        <row r="4317">
          <cell r="E4317">
            <v>16</v>
          </cell>
          <cell r="AM4317">
            <v>1</v>
          </cell>
        </row>
        <row r="4318">
          <cell r="E4318">
            <v>16</v>
          </cell>
          <cell r="AM4318">
            <v>1</v>
          </cell>
        </row>
        <row r="4319">
          <cell r="E4319">
            <v>16</v>
          </cell>
          <cell r="AM4319">
            <v>1</v>
          </cell>
        </row>
        <row r="4320">
          <cell r="E4320">
            <v>16</v>
          </cell>
          <cell r="AM4320">
            <v>1</v>
          </cell>
        </row>
        <row r="4321">
          <cell r="E4321">
            <v>16</v>
          </cell>
          <cell r="AM4321">
            <v>1</v>
          </cell>
        </row>
        <row r="4322">
          <cell r="E4322">
            <v>16</v>
          </cell>
          <cell r="AM4322">
            <v>1</v>
          </cell>
        </row>
        <row r="4323">
          <cell r="E4323">
            <v>16</v>
          </cell>
          <cell r="AM4323">
            <v>1</v>
          </cell>
        </row>
        <row r="4324">
          <cell r="E4324">
            <v>16</v>
          </cell>
          <cell r="AM4324">
            <v>1</v>
          </cell>
        </row>
        <row r="4325">
          <cell r="E4325">
            <v>16</v>
          </cell>
          <cell r="AM4325">
            <v>1</v>
          </cell>
        </row>
        <row r="4326">
          <cell r="E4326">
            <v>16</v>
          </cell>
          <cell r="AM4326">
            <v>1</v>
          </cell>
        </row>
        <row r="4327">
          <cell r="E4327">
            <v>16</v>
          </cell>
          <cell r="AM4327">
            <v>1</v>
          </cell>
        </row>
        <row r="4328">
          <cell r="E4328">
            <v>16</v>
          </cell>
          <cell r="AM4328">
            <v>1</v>
          </cell>
        </row>
        <row r="4329">
          <cell r="E4329">
            <v>16</v>
          </cell>
          <cell r="AM4329">
            <v>1</v>
          </cell>
        </row>
        <row r="4330">
          <cell r="E4330">
            <v>16</v>
          </cell>
          <cell r="AM4330">
            <v>1</v>
          </cell>
        </row>
        <row r="4331">
          <cell r="E4331">
            <v>16</v>
          </cell>
          <cell r="AM4331">
            <v>1</v>
          </cell>
        </row>
        <row r="4332">
          <cell r="E4332">
            <v>16</v>
          </cell>
          <cell r="AM4332">
            <v>1</v>
          </cell>
        </row>
        <row r="4333">
          <cell r="E4333">
            <v>16</v>
          </cell>
          <cell r="AM4333">
            <v>1</v>
          </cell>
        </row>
        <row r="4334">
          <cell r="E4334">
            <v>16</v>
          </cell>
          <cell r="AM4334">
            <v>1</v>
          </cell>
        </row>
        <row r="4335">
          <cell r="E4335">
            <v>16</v>
          </cell>
          <cell r="AM4335">
            <v>1</v>
          </cell>
        </row>
        <row r="4336">
          <cell r="E4336">
            <v>16</v>
          </cell>
          <cell r="AM4336">
            <v>1</v>
          </cell>
        </row>
        <row r="4337">
          <cell r="E4337">
            <v>16</v>
          </cell>
          <cell r="AM4337">
            <v>1</v>
          </cell>
        </row>
        <row r="4338">
          <cell r="E4338">
            <v>16</v>
          </cell>
          <cell r="AM4338">
            <v>1</v>
          </cell>
        </row>
        <row r="4339">
          <cell r="E4339">
            <v>16</v>
          </cell>
          <cell r="AM4339">
            <v>1</v>
          </cell>
        </row>
        <row r="4340">
          <cell r="E4340">
            <v>16</v>
          </cell>
          <cell r="AM4340">
            <v>1</v>
          </cell>
        </row>
        <row r="4341">
          <cell r="E4341">
            <v>16</v>
          </cell>
          <cell r="AM4341">
            <v>1</v>
          </cell>
        </row>
        <row r="4342">
          <cell r="E4342">
            <v>16</v>
          </cell>
          <cell r="AM4342">
            <v>1</v>
          </cell>
        </row>
        <row r="4343">
          <cell r="E4343">
            <v>16</v>
          </cell>
          <cell r="AM4343">
            <v>1</v>
          </cell>
        </row>
        <row r="4344">
          <cell r="E4344">
            <v>16</v>
          </cell>
          <cell r="AM4344">
            <v>1</v>
          </cell>
        </row>
        <row r="4345">
          <cell r="E4345">
            <v>16</v>
          </cell>
          <cell r="AM4345">
            <v>1</v>
          </cell>
        </row>
        <row r="4346">
          <cell r="E4346">
            <v>16</v>
          </cell>
          <cell r="AM4346">
            <v>1</v>
          </cell>
        </row>
        <row r="4347">
          <cell r="E4347">
            <v>16</v>
          </cell>
          <cell r="AM4347">
            <v>1</v>
          </cell>
        </row>
        <row r="4348">
          <cell r="E4348">
            <v>16</v>
          </cell>
          <cell r="AM4348">
            <v>1</v>
          </cell>
        </row>
        <row r="4349">
          <cell r="E4349">
            <v>16</v>
          </cell>
          <cell r="AM4349">
            <v>1</v>
          </cell>
        </row>
        <row r="4350">
          <cell r="E4350">
            <v>16</v>
          </cell>
          <cell r="AM4350">
            <v>1</v>
          </cell>
        </row>
        <row r="4351">
          <cell r="E4351">
            <v>16</v>
          </cell>
          <cell r="AM4351">
            <v>1</v>
          </cell>
        </row>
        <row r="4352">
          <cell r="E4352">
            <v>16</v>
          </cell>
          <cell r="AM4352">
            <v>1</v>
          </cell>
        </row>
        <row r="4353">
          <cell r="E4353">
            <v>16</v>
          </cell>
          <cell r="AM4353">
            <v>1</v>
          </cell>
        </row>
        <row r="4354">
          <cell r="E4354">
            <v>16</v>
          </cell>
          <cell r="AM4354">
            <v>1</v>
          </cell>
        </row>
        <row r="4355">
          <cell r="E4355">
            <v>16</v>
          </cell>
          <cell r="AM4355">
            <v>1</v>
          </cell>
        </row>
        <row r="4356">
          <cell r="E4356">
            <v>16</v>
          </cell>
          <cell r="AM4356">
            <v>1</v>
          </cell>
        </row>
        <row r="4357">
          <cell r="E4357">
            <v>16</v>
          </cell>
          <cell r="AM4357">
            <v>1</v>
          </cell>
        </row>
        <row r="4358">
          <cell r="E4358">
            <v>16</v>
          </cell>
          <cell r="AM4358">
            <v>1</v>
          </cell>
        </row>
        <row r="4359">
          <cell r="E4359">
            <v>16</v>
          </cell>
          <cell r="AM4359">
            <v>1</v>
          </cell>
        </row>
        <row r="4360">
          <cell r="E4360">
            <v>16</v>
          </cell>
          <cell r="AM4360">
            <v>1</v>
          </cell>
        </row>
        <row r="4361">
          <cell r="E4361">
            <v>16</v>
          </cell>
          <cell r="AM4361">
            <v>1</v>
          </cell>
        </row>
        <row r="4362">
          <cell r="E4362">
            <v>16</v>
          </cell>
          <cell r="AM4362">
            <v>1</v>
          </cell>
        </row>
        <row r="4363">
          <cell r="E4363">
            <v>16</v>
          </cell>
          <cell r="AM4363">
            <v>1</v>
          </cell>
        </row>
        <row r="4364">
          <cell r="E4364">
            <v>16</v>
          </cell>
          <cell r="AM4364">
            <v>1</v>
          </cell>
        </row>
        <row r="4365">
          <cell r="E4365">
            <v>16</v>
          </cell>
          <cell r="AM4365">
            <v>1</v>
          </cell>
        </row>
        <row r="4366">
          <cell r="E4366">
            <v>16</v>
          </cell>
          <cell r="AM4366">
            <v>1</v>
          </cell>
        </row>
        <row r="4367">
          <cell r="E4367">
            <v>16</v>
          </cell>
          <cell r="AM4367">
            <v>1</v>
          </cell>
        </row>
        <row r="4368">
          <cell r="E4368">
            <v>16</v>
          </cell>
          <cell r="AM4368">
            <v>1</v>
          </cell>
        </row>
        <row r="4369">
          <cell r="E4369">
            <v>16</v>
          </cell>
          <cell r="AM4369">
            <v>1</v>
          </cell>
        </row>
        <row r="4370">
          <cell r="E4370">
            <v>16</v>
          </cell>
          <cell r="AM4370">
            <v>1</v>
          </cell>
        </row>
        <row r="4371">
          <cell r="E4371">
            <v>16</v>
          </cell>
          <cell r="AM4371">
            <v>1</v>
          </cell>
        </row>
        <row r="4372">
          <cell r="E4372">
            <v>16</v>
          </cell>
          <cell r="AM4372">
            <v>1</v>
          </cell>
        </row>
        <row r="4373">
          <cell r="E4373">
            <v>16</v>
          </cell>
          <cell r="AM4373">
            <v>1</v>
          </cell>
        </row>
        <row r="4374">
          <cell r="E4374">
            <v>16</v>
          </cell>
          <cell r="AM4374">
            <v>1</v>
          </cell>
        </row>
        <row r="4375">
          <cell r="E4375">
            <v>16</v>
          </cell>
          <cell r="AM4375">
            <v>1</v>
          </cell>
        </row>
        <row r="4376">
          <cell r="E4376">
            <v>16</v>
          </cell>
          <cell r="AM4376">
            <v>1</v>
          </cell>
        </row>
        <row r="4377">
          <cell r="E4377">
            <v>16</v>
          </cell>
          <cell r="AM4377">
            <v>1</v>
          </cell>
        </row>
        <row r="4378">
          <cell r="E4378">
            <v>16</v>
          </cell>
          <cell r="AM4378">
            <v>1</v>
          </cell>
        </row>
        <row r="4379">
          <cell r="E4379">
            <v>16</v>
          </cell>
          <cell r="AM4379">
            <v>1</v>
          </cell>
        </row>
        <row r="4380">
          <cell r="E4380">
            <v>16</v>
          </cell>
          <cell r="AM4380">
            <v>1</v>
          </cell>
        </row>
        <row r="4381">
          <cell r="E4381">
            <v>16</v>
          </cell>
          <cell r="AM4381">
            <v>1</v>
          </cell>
        </row>
        <row r="4382">
          <cell r="E4382">
            <v>16</v>
          </cell>
          <cell r="AM4382">
            <v>1</v>
          </cell>
        </row>
        <row r="4383">
          <cell r="E4383">
            <v>16</v>
          </cell>
          <cell r="AM4383">
            <v>1</v>
          </cell>
        </row>
        <row r="4384">
          <cell r="E4384">
            <v>16</v>
          </cell>
          <cell r="AM4384">
            <v>1</v>
          </cell>
        </row>
        <row r="4385">
          <cell r="E4385">
            <v>16</v>
          </cell>
          <cell r="AM4385">
            <v>1</v>
          </cell>
        </row>
        <row r="4386">
          <cell r="E4386">
            <v>16</v>
          </cell>
          <cell r="AM4386">
            <v>1</v>
          </cell>
        </row>
        <row r="4387">
          <cell r="E4387">
            <v>16</v>
          </cell>
          <cell r="AM4387">
            <v>1</v>
          </cell>
        </row>
        <row r="4388">
          <cell r="E4388">
            <v>16</v>
          </cell>
          <cell r="AM4388">
            <v>1</v>
          </cell>
        </row>
        <row r="4389">
          <cell r="E4389">
            <v>16</v>
          </cell>
          <cell r="AM4389">
            <v>1</v>
          </cell>
        </row>
        <row r="4390">
          <cell r="E4390">
            <v>16</v>
          </cell>
          <cell r="AM4390">
            <v>1</v>
          </cell>
        </row>
        <row r="4391">
          <cell r="E4391">
            <v>16</v>
          </cell>
          <cell r="AM4391">
            <v>1</v>
          </cell>
        </row>
        <row r="4392">
          <cell r="E4392">
            <v>16</v>
          </cell>
          <cell r="AM4392">
            <v>1</v>
          </cell>
        </row>
        <row r="4393">
          <cell r="E4393">
            <v>16</v>
          </cell>
          <cell r="AM4393">
            <v>1</v>
          </cell>
        </row>
        <row r="4394">
          <cell r="E4394">
            <v>16</v>
          </cell>
          <cell r="AM4394">
            <v>1</v>
          </cell>
        </row>
        <row r="4395">
          <cell r="E4395">
            <v>16</v>
          </cell>
          <cell r="AM4395">
            <v>1</v>
          </cell>
        </row>
        <row r="4396">
          <cell r="E4396">
            <v>16</v>
          </cell>
          <cell r="AM4396">
            <v>1</v>
          </cell>
        </row>
        <row r="4397">
          <cell r="E4397">
            <v>16</v>
          </cell>
          <cell r="AM4397">
            <v>1</v>
          </cell>
        </row>
        <row r="4398">
          <cell r="E4398">
            <v>16</v>
          </cell>
          <cell r="AM4398">
            <v>1</v>
          </cell>
        </row>
        <row r="4399">
          <cell r="E4399">
            <v>16</v>
          </cell>
          <cell r="AM4399">
            <v>1</v>
          </cell>
        </row>
        <row r="4400">
          <cell r="E4400">
            <v>16</v>
          </cell>
          <cell r="AM4400">
            <v>1</v>
          </cell>
        </row>
        <row r="4401">
          <cell r="E4401">
            <v>16</v>
          </cell>
          <cell r="AM4401">
            <v>1</v>
          </cell>
        </row>
        <row r="4402">
          <cell r="E4402">
            <v>16</v>
          </cell>
          <cell r="AM4402">
            <v>1</v>
          </cell>
        </row>
        <row r="4403">
          <cell r="E4403">
            <v>16</v>
          </cell>
          <cell r="AM4403">
            <v>1</v>
          </cell>
        </row>
        <row r="4404">
          <cell r="E4404">
            <v>16</v>
          </cell>
          <cell r="AM4404">
            <v>1</v>
          </cell>
        </row>
        <row r="4405">
          <cell r="E4405">
            <v>16</v>
          </cell>
          <cell r="AM4405">
            <v>1</v>
          </cell>
        </row>
        <row r="4406">
          <cell r="E4406">
            <v>16</v>
          </cell>
          <cell r="AM4406">
            <v>1</v>
          </cell>
        </row>
        <row r="4407">
          <cell r="E4407">
            <v>16</v>
          </cell>
          <cell r="AM4407">
            <v>1</v>
          </cell>
        </row>
        <row r="4408">
          <cell r="E4408">
            <v>16</v>
          </cell>
          <cell r="AM4408">
            <v>1</v>
          </cell>
        </row>
        <row r="4409">
          <cell r="E4409">
            <v>16</v>
          </cell>
          <cell r="AM4409">
            <v>1</v>
          </cell>
        </row>
        <row r="4410">
          <cell r="E4410">
            <v>16</v>
          </cell>
          <cell r="AM4410">
            <v>1</v>
          </cell>
        </row>
        <row r="4411">
          <cell r="E4411">
            <v>16</v>
          </cell>
          <cell r="AM4411">
            <v>1</v>
          </cell>
        </row>
        <row r="4412">
          <cell r="E4412">
            <v>16</v>
          </cell>
          <cell r="AM4412">
            <v>1</v>
          </cell>
        </row>
        <row r="4413">
          <cell r="E4413">
            <v>16</v>
          </cell>
          <cell r="AM4413">
            <v>1</v>
          </cell>
        </row>
        <row r="4414">
          <cell r="E4414">
            <v>16</v>
          </cell>
          <cell r="AM4414">
            <v>1</v>
          </cell>
        </row>
        <row r="4415">
          <cell r="E4415">
            <v>16</v>
          </cell>
          <cell r="AM4415">
            <v>1</v>
          </cell>
        </row>
        <row r="4416">
          <cell r="E4416">
            <v>16</v>
          </cell>
          <cell r="AM4416">
            <v>1</v>
          </cell>
        </row>
        <row r="4417">
          <cell r="E4417">
            <v>16</v>
          </cell>
          <cell r="AM4417">
            <v>1</v>
          </cell>
        </row>
        <row r="4418">
          <cell r="E4418">
            <v>16</v>
          </cell>
          <cell r="AM4418">
            <v>1</v>
          </cell>
        </row>
        <row r="4419">
          <cell r="E4419">
            <v>16</v>
          </cell>
          <cell r="AM4419">
            <v>1</v>
          </cell>
        </row>
        <row r="4420">
          <cell r="E4420">
            <v>16</v>
          </cell>
          <cell r="AM4420">
            <v>1</v>
          </cell>
        </row>
        <row r="4421">
          <cell r="E4421">
            <v>16</v>
          </cell>
          <cell r="AM4421">
            <v>1</v>
          </cell>
        </row>
        <row r="4422">
          <cell r="E4422">
            <v>16</v>
          </cell>
          <cell r="AM4422">
            <v>1</v>
          </cell>
        </row>
        <row r="4423">
          <cell r="E4423">
            <v>16</v>
          </cell>
          <cell r="AM4423">
            <v>1</v>
          </cell>
        </row>
        <row r="4424">
          <cell r="E4424">
            <v>16</v>
          </cell>
          <cell r="AM4424">
            <v>1</v>
          </cell>
        </row>
        <row r="4425">
          <cell r="E4425">
            <v>16</v>
          </cell>
          <cell r="AM4425">
            <v>1</v>
          </cell>
        </row>
        <row r="4426">
          <cell r="E4426">
            <v>16</v>
          </cell>
          <cell r="AM4426">
            <v>1</v>
          </cell>
        </row>
        <row r="4427">
          <cell r="E4427">
            <v>16</v>
          </cell>
          <cell r="AM4427">
            <v>1</v>
          </cell>
        </row>
        <row r="4428">
          <cell r="E4428">
            <v>16</v>
          </cell>
          <cell r="AM4428">
            <v>1</v>
          </cell>
        </row>
        <row r="4429">
          <cell r="E4429">
            <v>16</v>
          </cell>
          <cell r="AM4429">
            <v>1</v>
          </cell>
        </row>
        <row r="4430">
          <cell r="E4430">
            <v>16</v>
          </cell>
          <cell r="AM4430">
            <v>1</v>
          </cell>
        </row>
        <row r="4431">
          <cell r="E4431">
            <v>16</v>
          </cell>
          <cell r="AM4431">
            <v>1</v>
          </cell>
        </row>
        <row r="4432">
          <cell r="E4432">
            <v>16</v>
          </cell>
          <cell r="AM4432">
            <v>1</v>
          </cell>
        </row>
        <row r="4433">
          <cell r="E4433">
            <v>16</v>
          </cell>
          <cell r="AM4433">
            <v>1</v>
          </cell>
        </row>
        <row r="4434">
          <cell r="E4434">
            <v>16</v>
          </cell>
          <cell r="AM4434">
            <v>1</v>
          </cell>
        </row>
        <row r="4435">
          <cell r="E4435">
            <v>16</v>
          </cell>
          <cell r="AM4435">
            <v>1</v>
          </cell>
        </row>
        <row r="4436">
          <cell r="E4436">
            <v>16</v>
          </cell>
          <cell r="AM4436">
            <v>1</v>
          </cell>
        </row>
        <row r="4437">
          <cell r="E4437">
            <v>16</v>
          </cell>
          <cell r="AM4437">
            <v>1</v>
          </cell>
        </row>
        <row r="4438">
          <cell r="E4438">
            <v>16</v>
          </cell>
          <cell r="AM4438">
            <v>1</v>
          </cell>
        </row>
        <row r="4439">
          <cell r="E4439">
            <v>16</v>
          </cell>
          <cell r="AM4439">
            <v>1</v>
          </cell>
        </row>
        <row r="4440">
          <cell r="E4440">
            <v>16</v>
          </cell>
          <cell r="AM4440">
            <v>1</v>
          </cell>
        </row>
        <row r="4441">
          <cell r="E4441">
            <v>16</v>
          </cell>
          <cell r="AM4441">
            <v>1</v>
          </cell>
        </row>
        <row r="4442">
          <cell r="E4442">
            <v>16</v>
          </cell>
          <cell r="AM4442">
            <v>1</v>
          </cell>
        </row>
        <row r="4443">
          <cell r="E4443">
            <v>16</v>
          </cell>
          <cell r="AM4443">
            <v>1</v>
          </cell>
        </row>
        <row r="4444">
          <cell r="E4444">
            <v>16</v>
          </cell>
          <cell r="AM4444">
            <v>1</v>
          </cell>
        </row>
        <row r="4445">
          <cell r="E4445">
            <v>16</v>
          </cell>
          <cell r="AM4445">
            <v>1</v>
          </cell>
        </row>
        <row r="4446">
          <cell r="E4446">
            <v>16</v>
          </cell>
          <cell r="AM4446">
            <v>1</v>
          </cell>
        </row>
        <row r="4447">
          <cell r="E4447">
            <v>16</v>
          </cell>
          <cell r="AM4447">
            <v>1</v>
          </cell>
        </row>
        <row r="4448">
          <cell r="E4448">
            <v>16</v>
          </cell>
          <cell r="AM4448">
            <v>1</v>
          </cell>
        </row>
        <row r="4449">
          <cell r="E4449">
            <v>16</v>
          </cell>
          <cell r="AM4449">
            <v>1</v>
          </cell>
        </row>
        <row r="4450">
          <cell r="E4450">
            <v>16</v>
          </cell>
          <cell r="AM4450">
            <v>1</v>
          </cell>
        </row>
        <row r="4451">
          <cell r="E4451">
            <v>16</v>
          </cell>
          <cell r="AM4451">
            <v>1</v>
          </cell>
        </row>
        <row r="4452">
          <cell r="E4452">
            <v>16</v>
          </cell>
          <cell r="AM4452">
            <v>1</v>
          </cell>
        </row>
        <row r="4453">
          <cell r="E4453">
            <v>16</v>
          </cell>
          <cell r="AM4453">
            <v>1</v>
          </cell>
        </row>
        <row r="4454">
          <cell r="E4454">
            <v>16</v>
          </cell>
          <cell r="AM4454">
            <v>1</v>
          </cell>
        </row>
        <row r="4455">
          <cell r="E4455">
            <v>16</v>
          </cell>
          <cell r="AM4455">
            <v>1</v>
          </cell>
        </row>
        <row r="4456">
          <cell r="E4456">
            <v>16</v>
          </cell>
          <cell r="AM4456">
            <v>1</v>
          </cell>
        </row>
        <row r="4457">
          <cell r="E4457">
            <v>16</v>
          </cell>
          <cell r="AM4457">
            <v>1</v>
          </cell>
        </row>
        <row r="4458">
          <cell r="E4458">
            <v>16</v>
          </cell>
          <cell r="AM4458">
            <v>1</v>
          </cell>
        </row>
        <row r="4459">
          <cell r="E4459">
            <v>16</v>
          </cell>
          <cell r="AM4459">
            <v>1</v>
          </cell>
        </row>
        <row r="4460">
          <cell r="E4460">
            <v>16</v>
          </cell>
          <cell r="AM4460">
            <v>1</v>
          </cell>
        </row>
        <row r="4461">
          <cell r="E4461">
            <v>16</v>
          </cell>
          <cell r="AM4461">
            <v>1</v>
          </cell>
        </row>
        <row r="4462">
          <cell r="E4462">
            <v>16</v>
          </cell>
          <cell r="AM4462">
            <v>1</v>
          </cell>
        </row>
        <row r="4463">
          <cell r="E4463">
            <v>16</v>
          </cell>
          <cell r="AM4463">
            <v>1</v>
          </cell>
        </row>
        <row r="4464">
          <cell r="E4464">
            <v>16</v>
          </cell>
          <cell r="AM4464">
            <v>1</v>
          </cell>
        </row>
        <row r="4465">
          <cell r="E4465">
            <v>16</v>
          </cell>
          <cell r="AM4465">
            <v>1</v>
          </cell>
        </row>
        <row r="4466">
          <cell r="E4466">
            <v>16</v>
          </cell>
          <cell r="AM4466">
            <v>1</v>
          </cell>
        </row>
        <row r="4467">
          <cell r="E4467">
            <v>16</v>
          </cell>
          <cell r="AM4467">
            <v>1</v>
          </cell>
        </row>
        <row r="4468">
          <cell r="E4468">
            <v>16</v>
          </cell>
          <cell r="AM4468">
            <v>1</v>
          </cell>
        </row>
        <row r="4469">
          <cell r="E4469">
            <v>16</v>
          </cell>
          <cell r="AM4469">
            <v>1</v>
          </cell>
        </row>
        <row r="4470">
          <cell r="E4470">
            <v>16</v>
          </cell>
          <cell r="AM4470">
            <v>1</v>
          </cell>
        </row>
        <row r="4471">
          <cell r="E4471">
            <v>16</v>
          </cell>
          <cell r="AM4471">
            <v>1</v>
          </cell>
        </row>
        <row r="4472">
          <cell r="E4472">
            <v>16</v>
          </cell>
          <cell r="AM4472">
            <v>1</v>
          </cell>
        </row>
        <row r="4473">
          <cell r="E4473">
            <v>16</v>
          </cell>
          <cell r="AM4473">
            <v>1</v>
          </cell>
        </row>
        <row r="4474">
          <cell r="E4474">
            <v>16</v>
          </cell>
          <cell r="AM4474">
            <v>1</v>
          </cell>
        </row>
        <row r="4475">
          <cell r="E4475">
            <v>16</v>
          </cell>
          <cell r="AM4475">
            <v>1</v>
          </cell>
        </row>
        <row r="4476">
          <cell r="E4476">
            <v>16</v>
          </cell>
          <cell r="AM4476">
            <v>1</v>
          </cell>
        </row>
        <row r="4477">
          <cell r="E4477">
            <v>16</v>
          </cell>
          <cell r="AM4477">
            <v>1</v>
          </cell>
        </row>
        <row r="4478">
          <cell r="E4478">
            <v>16</v>
          </cell>
          <cell r="AM4478">
            <v>1</v>
          </cell>
        </row>
        <row r="4479">
          <cell r="E4479">
            <v>16</v>
          </cell>
          <cell r="AM4479">
            <v>1</v>
          </cell>
        </row>
        <row r="4480">
          <cell r="E4480">
            <v>16</v>
          </cell>
          <cell r="AM4480">
            <v>1</v>
          </cell>
        </row>
        <row r="4481">
          <cell r="E4481">
            <v>16</v>
          </cell>
          <cell r="AM4481">
            <v>1</v>
          </cell>
        </row>
        <row r="4482">
          <cell r="E4482">
            <v>16</v>
          </cell>
          <cell r="AM4482">
            <v>1</v>
          </cell>
        </row>
        <row r="4483">
          <cell r="E4483">
            <v>16</v>
          </cell>
          <cell r="AM4483">
            <v>1</v>
          </cell>
        </row>
        <row r="4484">
          <cell r="E4484">
            <v>16</v>
          </cell>
          <cell r="AM4484">
            <v>1</v>
          </cell>
        </row>
        <row r="4485">
          <cell r="E4485">
            <v>16</v>
          </cell>
          <cell r="AM4485">
            <v>1</v>
          </cell>
        </row>
        <row r="4486">
          <cell r="E4486">
            <v>16</v>
          </cell>
          <cell r="AM4486">
            <v>1</v>
          </cell>
        </row>
        <row r="4487">
          <cell r="E4487">
            <v>16</v>
          </cell>
          <cell r="AM4487">
            <v>1</v>
          </cell>
        </row>
        <row r="4488">
          <cell r="E4488">
            <v>16</v>
          </cell>
          <cell r="AM4488">
            <v>1</v>
          </cell>
        </row>
        <row r="4489">
          <cell r="E4489">
            <v>16</v>
          </cell>
          <cell r="AM4489">
            <v>1</v>
          </cell>
        </row>
        <row r="4490">
          <cell r="E4490">
            <v>16</v>
          </cell>
          <cell r="AM4490">
            <v>1</v>
          </cell>
        </row>
        <row r="4491">
          <cell r="E4491">
            <v>16</v>
          </cell>
          <cell r="AM4491">
            <v>1</v>
          </cell>
        </row>
        <row r="4492">
          <cell r="E4492">
            <v>16</v>
          </cell>
          <cell r="AM4492">
            <v>1</v>
          </cell>
        </row>
        <row r="4493">
          <cell r="E4493">
            <v>16</v>
          </cell>
          <cell r="AM4493">
            <v>1</v>
          </cell>
        </row>
        <row r="4494">
          <cell r="E4494">
            <v>16</v>
          </cell>
          <cell r="AM4494">
            <v>1</v>
          </cell>
        </row>
        <row r="4495">
          <cell r="E4495">
            <v>16</v>
          </cell>
          <cell r="AM4495">
            <v>1</v>
          </cell>
        </row>
        <row r="4496">
          <cell r="E4496">
            <v>16</v>
          </cell>
          <cell r="AM4496">
            <v>1</v>
          </cell>
        </row>
        <row r="4497">
          <cell r="E4497">
            <v>16</v>
          </cell>
          <cell r="AM4497">
            <v>1</v>
          </cell>
        </row>
        <row r="4498">
          <cell r="E4498">
            <v>16</v>
          </cell>
          <cell r="AM4498">
            <v>1</v>
          </cell>
        </row>
        <row r="4499">
          <cell r="E4499">
            <v>16</v>
          </cell>
          <cell r="AM4499">
            <v>1</v>
          </cell>
        </row>
        <row r="4500">
          <cell r="E4500">
            <v>16</v>
          </cell>
          <cell r="AM4500">
            <v>1</v>
          </cell>
        </row>
        <row r="4501">
          <cell r="E4501">
            <v>16</v>
          </cell>
          <cell r="AM4501">
            <v>1</v>
          </cell>
        </row>
        <row r="4502">
          <cell r="E4502">
            <v>16</v>
          </cell>
          <cell r="AM4502">
            <v>1</v>
          </cell>
        </row>
        <row r="4503">
          <cell r="E4503">
            <v>16</v>
          </cell>
          <cell r="AM4503">
            <v>1</v>
          </cell>
        </row>
        <row r="4504">
          <cell r="E4504">
            <v>16</v>
          </cell>
          <cell r="AM4504">
            <v>1</v>
          </cell>
        </row>
        <row r="4505">
          <cell r="E4505">
            <v>16</v>
          </cell>
          <cell r="AM4505">
            <v>1</v>
          </cell>
        </row>
        <row r="4506">
          <cell r="E4506">
            <v>16</v>
          </cell>
          <cell r="AM4506">
            <v>1</v>
          </cell>
        </row>
        <row r="4507">
          <cell r="E4507">
            <v>16</v>
          </cell>
          <cell r="AM4507">
            <v>1</v>
          </cell>
        </row>
        <row r="4508">
          <cell r="E4508">
            <v>16</v>
          </cell>
          <cell r="AM4508">
            <v>1</v>
          </cell>
        </row>
        <row r="4509">
          <cell r="E4509">
            <v>16</v>
          </cell>
          <cell r="AM4509">
            <v>1</v>
          </cell>
        </row>
        <row r="4510">
          <cell r="E4510">
            <v>16</v>
          </cell>
          <cell r="AM4510">
            <v>1</v>
          </cell>
        </row>
        <row r="4511">
          <cell r="E4511">
            <v>16</v>
          </cell>
          <cell r="AM4511">
            <v>1</v>
          </cell>
        </row>
        <row r="4512">
          <cell r="E4512">
            <v>16</v>
          </cell>
          <cell r="AM4512">
            <v>1</v>
          </cell>
        </row>
        <row r="4513">
          <cell r="E4513">
            <v>16</v>
          </cell>
          <cell r="AM4513">
            <v>1</v>
          </cell>
        </row>
        <row r="4514">
          <cell r="E4514">
            <v>16</v>
          </cell>
          <cell r="AM4514">
            <v>1</v>
          </cell>
        </row>
        <row r="4515">
          <cell r="E4515">
            <v>16</v>
          </cell>
          <cell r="AM4515">
            <v>1</v>
          </cell>
        </row>
        <row r="4516">
          <cell r="E4516">
            <v>16</v>
          </cell>
          <cell r="AM4516">
            <v>1</v>
          </cell>
        </row>
        <row r="4517">
          <cell r="E4517">
            <v>16</v>
          </cell>
          <cell r="AM4517">
            <v>1</v>
          </cell>
        </row>
        <row r="4518">
          <cell r="E4518">
            <v>16</v>
          </cell>
          <cell r="AM4518">
            <v>1</v>
          </cell>
        </row>
        <row r="4519">
          <cell r="E4519">
            <v>16</v>
          </cell>
          <cell r="AM4519">
            <v>1</v>
          </cell>
        </row>
        <row r="4520">
          <cell r="E4520">
            <v>16</v>
          </cell>
          <cell r="AM4520">
            <v>1</v>
          </cell>
        </row>
        <row r="4521">
          <cell r="E4521">
            <v>16</v>
          </cell>
          <cell r="AM4521">
            <v>1</v>
          </cell>
        </row>
        <row r="4522">
          <cell r="E4522">
            <v>16</v>
          </cell>
          <cell r="AM4522">
            <v>1</v>
          </cell>
        </row>
        <row r="4523">
          <cell r="E4523">
            <v>16</v>
          </cell>
          <cell r="AM4523">
            <v>1</v>
          </cell>
        </row>
        <row r="4524">
          <cell r="E4524">
            <v>16</v>
          </cell>
          <cell r="AM4524">
            <v>1</v>
          </cell>
        </row>
        <row r="4525">
          <cell r="E4525">
            <v>16</v>
          </cell>
          <cell r="AM4525">
            <v>1</v>
          </cell>
        </row>
        <row r="4526">
          <cell r="E4526">
            <v>16</v>
          </cell>
          <cell r="AM4526">
            <v>1</v>
          </cell>
        </row>
        <row r="4527">
          <cell r="E4527">
            <v>16</v>
          </cell>
          <cell r="AM4527">
            <v>1</v>
          </cell>
        </row>
        <row r="4528">
          <cell r="E4528">
            <v>16</v>
          </cell>
          <cell r="AM4528">
            <v>1</v>
          </cell>
        </row>
        <row r="4529">
          <cell r="E4529">
            <v>16</v>
          </cell>
          <cell r="AM4529">
            <v>1</v>
          </cell>
        </row>
        <row r="4530">
          <cell r="E4530">
            <v>16</v>
          </cell>
          <cell r="AM4530">
            <v>1</v>
          </cell>
        </row>
        <row r="4531">
          <cell r="E4531">
            <v>16</v>
          </cell>
          <cell r="AM4531">
            <v>1</v>
          </cell>
        </row>
        <row r="4532">
          <cell r="E4532">
            <v>16</v>
          </cell>
          <cell r="AM4532">
            <v>1</v>
          </cell>
        </row>
        <row r="4533">
          <cell r="E4533">
            <v>16</v>
          </cell>
          <cell r="AM4533">
            <v>1</v>
          </cell>
        </row>
        <row r="4534">
          <cell r="E4534">
            <v>16</v>
          </cell>
          <cell r="AM4534">
            <v>1</v>
          </cell>
        </row>
        <row r="4535">
          <cell r="E4535">
            <v>16</v>
          </cell>
          <cell r="AM4535">
            <v>1</v>
          </cell>
        </row>
        <row r="4536">
          <cell r="E4536">
            <v>16</v>
          </cell>
          <cell r="AM4536">
            <v>1</v>
          </cell>
        </row>
        <row r="4537">
          <cell r="E4537">
            <v>16</v>
          </cell>
          <cell r="AM4537">
            <v>1</v>
          </cell>
        </row>
        <row r="4538">
          <cell r="E4538">
            <v>16</v>
          </cell>
          <cell r="AM4538">
            <v>1</v>
          </cell>
        </row>
        <row r="4539">
          <cell r="E4539">
            <v>16</v>
          </cell>
          <cell r="AM4539">
            <v>1</v>
          </cell>
        </row>
        <row r="4540">
          <cell r="E4540">
            <v>16</v>
          </cell>
          <cell r="AM4540">
            <v>1</v>
          </cell>
        </row>
        <row r="4541">
          <cell r="E4541">
            <v>16</v>
          </cell>
          <cell r="AM4541">
            <v>1</v>
          </cell>
        </row>
        <row r="4542">
          <cell r="E4542">
            <v>16</v>
          </cell>
          <cell r="AM4542">
            <v>1</v>
          </cell>
        </row>
        <row r="4543">
          <cell r="E4543">
            <v>16</v>
          </cell>
          <cell r="AM4543">
            <v>1</v>
          </cell>
        </row>
        <row r="4544">
          <cell r="E4544">
            <v>16</v>
          </cell>
          <cell r="AM4544">
            <v>1</v>
          </cell>
        </row>
        <row r="4545">
          <cell r="E4545">
            <v>16</v>
          </cell>
          <cell r="AM4545">
            <v>1</v>
          </cell>
        </row>
        <row r="4546">
          <cell r="E4546">
            <v>16</v>
          </cell>
          <cell r="AM4546">
            <v>1</v>
          </cell>
        </row>
        <row r="4547">
          <cell r="E4547">
            <v>16</v>
          </cell>
          <cell r="AM4547">
            <v>1</v>
          </cell>
        </row>
        <row r="4548">
          <cell r="E4548">
            <v>16</v>
          </cell>
          <cell r="AM4548">
            <v>1</v>
          </cell>
        </row>
        <row r="4549">
          <cell r="E4549">
            <v>16</v>
          </cell>
          <cell r="AM4549">
            <v>1</v>
          </cell>
        </row>
        <row r="4550">
          <cell r="E4550">
            <v>16</v>
          </cell>
          <cell r="AM4550">
            <v>1</v>
          </cell>
        </row>
        <row r="4551">
          <cell r="E4551">
            <v>16</v>
          </cell>
          <cell r="AM4551">
            <v>1</v>
          </cell>
        </row>
        <row r="4552">
          <cell r="E4552">
            <v>16</v>
          </cell>
          <cell r="AM4552">
            <v>1</v>
          </cell>
        </row>
        <row r="4553">
          <cell r="E4553">
            <v>16</v>
          </cell>
          <cell r="AM4553">
            <v>1</v>
          </cell>
        </row>
        <row r="4554">
          <cell r="E4554">
            <v>16</v>
          </cell>
          <cell r="AM4554">
            <v>1</v>
          </cell>
        </row>
        <row r="4555">
          <cell r="E4555">
            <v>16</v>
          </cell>
          <cell r="AM4555">
            <v>1</v>
          </cell>
        </row>
        <row r="4556">
          <cell r="E4556">
            <v>16</v>
          </cell>
          <cell r="AM4556">
            <v>1</v>
          </cell>
        </row>
        <row r="4557">
          <cell r="E4557">
            <v>16</v>
          </cell>
          <cell r="AM4557">
            <v>1</v>
          </cell>
        </row>
        <row r="4558">
          <cell r="E4558">
            <v>16</v>
          </cell>
          <cell r="AM4558">
            <v>1</v>
          </cell>
        </row>
        <row r="4559">
          <cell r="E4559">
            <v>16</v>
          </cell>
          <cell r="AM4559">
            <v>1</v>
          </cell>
        </row>
        <row r="4560">
          <cell r="E4560">
            <v>16</v>
          </cell>
          <cell r="AM4560">
            <v>1</v>
          </cell>
        </row>
        <row r="4561">
          <cell r="E4561">
            <v>16</v>
          </cell>
          <cell r="AM4561">
            <v>1</v>
          </cell>
        </row>
        <row r="4562">
          <cell r="E4562">
            <v>16</v>
          </cell>
          <cell r="AM4562">
            <v>1</v>
          </cell>
        </row>
        <row r="4563">
          <cell r="E4563">
            <v>16</v>
          </cell>
          <cell r="AM4563">
            <v>1</v>
          </cell>
        </row>
        <row r="4564">
          <cell r="E4564">
            <v>16</v>
          </cell>
          <cell r="AM4564">
            <v>1</v>
          </cell>
        </row>
        <row r="4565">
          <cell r="E4565">
            <v>16</v>
          </cell>
          <cell r="AM4565">
            <v>1</v>
          </cell>
        </row>
        <row r="4566">
          <cell r="E4566">
            <v>16</v>
          </cell>
          <cell r="AM4566">
            <v>1</v>
          </cell>
        </row>
        <row r="4567">
          <cell r="E4567">
            <v>16</v>
          </cell>
          <cell r="AM4567">
            <v>1</v>
          </cell>
        </row>
        <row r="4568">
          <cell r="E4568">
            <v>16</v>
          </cell>
          <cell r="AM4568">
            <v>1</v>
          </cell>
        </row>
        <row r="4569">
          <cell r="E4569">
            <v>16</v>
          </cell>
          <cell r="AM4569">
            <v>1</v>
          </cell>
        </row>
        <row r="4570">
          <cell r="E4570">
            <v>16</v>
          </cell>
          <cell r="AM4570">
            <v>1</v>
          </cell>
        </row>
        <row r="4571">
          <cell r="E4571">
            <v>16</v>
          </cell>
          <cell r="AM4571">
            <v>1</v>
          </cell>
        </row>
        <row r="4572">
          <cell r="E4572">
            <v>16</v>
          </cell>
          <cell r="AM4572">
            <v>1</v>
          </cell>
        </row>
        <row r="4573">
          <cell r="E4573">
            <v>16</v>
          </cell>
          <cell r="AM4573">
            <v>1</v>
          </cell>
        </row>
        <row r="4574">
          <cell r="E4574">
            <v>16</v>
          </cell>
          <cell r="AM4574">
            <v>1</v>
          </cell>
        </row>
        <row r="4575">
          <cell r="E4575">
            <v>16</v>
          </cell>
          <cell r="AM4575">
            <v>1</v>
          </cell>
        </row>
        <row r="4576">
          <cell r="E4576">
            <v>16</v>
          </cell>
          <cell r="AM4576">
            <v>1</v>
          </cell>
        </row>
        <row r="4577">
          <cell r="E4577">
            <v>16</v>
          </cell>
          <cell r="AM4577">
            <v>1</v>
          </cell>
        </row>
        <row r="4578">
          <cell r="E4578">
            <v>16</v>
          </cell>
          <cell r="AM4578">
            <v>1</v>
          </cell>
        </row>
        <row r="4579">
          <cell r="E4579">
            <v>16</v>
          </cell>
          <cell r="AM4579">
            <v>1</v>
          </cell>
        </row>
        <row r="4580">
          <cell r="E4580">
            <v>16</v>
          </cell>
          <cell r="AM4580">
            <v>1</v>
          </cell>
        </row>
        <row r="4581">
          <cell r="E4581">
            <v>16</v>
          </cell>
          <cell r="AM4581">
            <v>1</v>
          </cell>
        </row>
        <row r="4582">
          <cell r="E4582">
            <v>16</v>
          </cell>
          <cell r="AM4582">
            <v>1</v>
          </cell>
        </row>
        <row r="4583">
          <cell r="E4583">
            <v>16</v>
          </cell>
          <cell r="AM4583">
            <v>1</v>
          </cell>
        </row>
        <row r="4584">
          <cell r="E4584">
            <v>16</v>
          </cell>
          <cell r="AM4584">
            <v>1</v>
          </cell>
        </row>
        <row r="4585">
          <cell r="E4585">
            <v>16</v>
          </cell>
          <cell r="AM4585">
            <v>1</v>
          </cell>
        </row>
        <row r="4586">
          <cell r="E4586">
            <v>16</v>
          </cell>
          <cell r="AM4586">
            <v>1</v>
          </cell>
        </row>
        <row r="4587">
          <cell r="E4587">
            <v>16</v>
          </cell>
          <cell r="AM4587">
            <v>1</v>
          </cell>
        </row>
        <row r="4588">
          <cell r="E4588">
            <v>16</v>
          </cell>
          <cell r="AM4588">
            <v>1</v>
          </cell>
        </row>
        <row r="4589">
          <cell r="E4589">
            <v>16</v>
          </cell>
          <cell r="AM4589">
            <v>1</v>
          </cell>
        </row>
        <row r="4590">
          <cell r="E4590">
            <v>16</v>
          </cell>
          <cell r="AM4590">
            <v>1</v>
          </cell>
        </row>
        <row r="4591">
          <cell r="E4591">
            <v>16</v>
          </cell>
          <cell r="AM4591">
            <v>1</v>
          </cell>
        </row>
        <row r="4592">
          <cell r="E4592">
            <v>16</v>
          </cell>
          <cell r="AM4592">
            <v>1</v>
          </cell>
        </row>
        <row r="4593">
          <cell r="E4593">
            <v>16</v>
          </cell>
          <cell r="AM4593">
            <v>1</v>
          </cell>
        </row>
        <row r="4594">
          <cell r="E4594">
            <v>16</v>
          </cell>
          <cell r="AM4594">
            <v>1</v>
          </cell>
        </row>
        <row r="4595">
          <cell r="E4595">
            <v>16</v>
          </cell>
          <cell r="AM4595">
            <v>1</v>
          </cell>
        </row>
        <row r="4596">
          <cell r="E4596">
            <v>16</v>
          </cell>
          <cell r="AM4596">
            <v>1</v>
          </cell>
        </row>
        <row r="4597">
          <cell r="E4597">
            <v>16</v>
          </cell>
          <cell r="AM4597">
            <v>1</v>
          </cell>
        </row>
        <row r="4598">
          <cell r="E4598">
            <v>16</v>
          </cell>
          <cell r="AM4598">
            <v>1</v>
          </cell>
        </row>
        <row r="4599">
          <cell r="E4599">
            <v>16</v>
          </cell>
          <cell r="AM4599">
            <v>1</v>
          </cell>
        </row>
        <row r="4600">
          <cell r="E4600">
            <v>16</v>
          </cell>
          <cell r="AM4600">
            <v>1</v>
          </cell>
        </row>
        <row r="4601">
          <cell r="E4601">
            <v>16</v>
          </cell>
          <cell r="AM4601">
            <v>1</v>
          </cell>
        </row>
        <row r="4602">
          <cell r="E4602">
            <v>16</v>
          </cell>
          <cell r="AM4602">
            <v>1</v>
          </cell>
        </row>
        <row r="4603">
          <cell r="E4603">
            <v>16</v>
          </cell>
          <cell r="AM4603">
            <v>1</v>
          </cell>
        </row>
        <row r="4604">
          <cell r="E4604">
            <v>16</v>
          </cell>
          <cell r="AM4604">
            <v>1</v>
          </cell>
        </row>
        <row r="4605">
          <cell r="E4605">
            <v>16</v>
          </cell>
          <cell r="AM4605">
            <v>1</v>
          </cell>
        </row>
        <row r="4606">
          <cell r="E4606">
            <v>16</v>
          </cell>
          <cell r="AM4606">
            <v>1</v>
          </cell>
        </row>
        <row r="4607">
          <cell r="E4607">
            <v>16</v>
          </cell>
          <cell r="AM4607">
            <v>1</v>
          </cell>
        </row>
        <row r="4608">
          <cell r="E4608">
            <v>16</v>
          </cell>
          <cell r="AM4608">
            <v>1</v>
          </cell>
        </row>
        <row r="4609">
          <cell r="E4609">
            <v>16</v>
          </cell>
          <cell r="AM4609">
            <v>1</v>
          </cell>
        </row>
        <row r="4610">
          <cell r="E4610">
            <v>16</v>
          </cell>
          <cell r="AM4610">
            <v>1</v>
          </cell>
        </row>
        <row r="4611">
          <cell r="E4611">
            <v>16</v>
          </cell>
          <cell r="AM4611">
            <v>1</v>
          </cell>
        </row>
        <row r="4612">
          <cell r="E4612">
            <v>16</v>
          </cell>
          <cell r="AM4612">
            <v>1</v>
          </cell>
        </row>
        <row r="4613">
          <cell r="E4613">
            <v>16</v>
          </cell>
          <cell r="AM4613">
            <v>1</v>
          </cell>
        </row>
        <row r="4614">
          <cell r="E4614">
            <v>16</v>
          </cell>
          <cell r="AM4614">
            <v>1</v>
          </cell>
        </row>
        <row r="4615">
          <cell r="E4615">
            <v>16</v>
          </cell>
          <cell r="AM4615">
            <v>1</v>
          </cell>
        </row>
        <row r="4616">
          <cell r="E4616">
            <v>16</v>
          </cell>
          <cell r="AM4616">
            <v>1</v>
          </cell>
        </row>
        <row r="4617">
          <cell r="E4617">
            <v>16</v>
          </cell>
          <cell r="AM4617">
            <v>1</v>
          </cell>
        </row>
        <row r="4618">
          <cell r="E4618">
            <v>16</v>
          </cell>
          <cell r="AM4618">
            <v>1</v>
          </cell>
        </row>
        <row r="4619">
          <cell r="E4619">
            <v>16</v>
          </cell>
          <cell r="AM4619">
            <v>1</v>
          </cell>
        </row>
        <row r="4620">
          <cell r="E4620">
            <v>16</v>
          </cell>
          <cell r="AM4620">
            <v>1</v>
          </cell>
        </row>
        <row r="4621">
          <cell r="E4621">
            <v>16</v>
          </cell>
          <cell r="AM4621">
            <v>1</v>
          </cell>
        </row>
        <row r="4622">
          <cell r="E4622">
            <v>16</v>
          </cell>
          <cell r="AM4622">
            <v>1</v>
          </cell>
        </row>
        <row r="4623">
          <cell r="E4623">
            <v>16</v>
          </cell>
          <cell r="AM4623">
            <v>1</v>
          </cell>
        </row>
        <row r="4624">
          <cell r="E4624">
            <v>16</v>
          </cell>
          <cell r="AM4624">
            <v>1</v>
          </cell>
        </row>
        <row r="4625">
          <cell r="E4625">
            <v>16</v>
          </cell>
          <cell r="AM4625">
            <v>1</v>
          </cell>
        </row>
        <row r="4626">
          <cell r="E4626">
            <v>16</v>
          </cell>
          <cell r="AM4626">
            <v>1</v>
          </cell>
        </row>
        <row r="4627">
          <cell r="E4627">
            <v>16</v>
          </cell>
          <cell r="AM4627">
            <v>1</v>
          </cell>
        </row>
        <row r="4628">
          <cell r="E4628">
            <v>18</v>
          </cell>
          <cell r="AM4628">
            <v>1</v>
          </cell>
        </row>
        <row r="4629">
          <cell r="E4629">
            <v>18</v>
          </cell>
          <cell r="AM4629">
            <v>1</v>
          </cell>
        </row>
        <row r="4630">
          <cell r="E4630">
            <v>18</v>
          </cell>
          <cell r="AM4630">
            <v>1</v>
          </cell>
        </row>
        <row r="4631">
          <cell r="E4631">
            <v>18</v>
          </cell>
          <cell r="AM4631">
            <v>1</v>
          </cell>
        </row>
        <row r="4632">
          <cell r="E4632">
            <v>18</v>
          </cell>
          <cell r="AM4632">
            <v>1</v>
          </cell>
        </row>
        <row r="4633">
          <cell r="E4633">
            <v>18</v>
          </cell>
          <cell r="AM4633">
            <v>1</v>
          </cell>
        </row>
        <row r="4634">
          <cell r="E4634">
            <v>18</v>
          </cell>
          <cell r="AM4634">
            <v>1</v>
          </cell>
        </row>
        <row r="4635">
          <cell r="E4635">
            <v>18</v>
          </cell>
          <cell r="AM4635">
            <v>1</v>
          </cell>
        </row>
        <row r="4636">
          <cell r="E4636">
            <v>18</v>
          </cell>
          <cell r="AM4636">
            <v>1</v>
          </cell>
        </row>
        <row r="4637">
          <cell r="E4637">
            <v>18</v>
          </cell>
          <cell r="AM4637">
            <v>1</v>
          </cell>
        </row>
        <row r="4638">
          <cell r="E4638">
            <v>18</v>
          </cell>
          <cell r="AM4638">
            <v>1</v>
          </cell>
        </row>
        <row r="4639">
          <cell r="E4639">
            <v>18</v>
          </cell>
          <cell r="AM4639">
            <v>1</v>
          </cell>
        </row>
        <row r="4640">
          <cell r="E4640">
            <v>18</v>
          </cell>
          <cell r="AM4640">
            <v>1</v>
          </cell>
        </row>
        <row r="4641">
          <cell r="E4641">
            <v>18</v>
          </cell>
          <cell r="AM4641">
            <v>1</v>
          </cell>
        </row>
        <row r="4642">
          <cell r="E4642">
            <v>18</v>
          </cell>
          <cell r="AM4642">
            <v>1</v>
          </cell>
        </row>
        <row r="4643">
          <cell r="E4643">
            <v>18</v>
          </cell>
          <cell r="AM4643">
            <v>1</v>
          </cell>
        </row>
        <row r="4644">
          <cell r="E4644">
            <v>18</v>
          </cell>
          <cell r="AM4644">
            <v>1</v>
          </cell>
        </row>
        <row r="4645">
          <cell r="E4645">
            <v>18</v>
          </cell>
          <cell r="AM4645">
            <v>1</v>
          </cell>
        </row>
        <row r="4646">
          <cell r="E4646">
            <v>18</v>
          </cell>
          <cell r="AM4646">
            <v>1</v>
          </cell>
        </row>
        <row r="4647">
          <cell r="E4647">
            <v>18</v>
          </cell>
          <cell r="AM4647">
            <v>1</v>
          </cell>
        </row>
        <row r="4648">
          <cell r="E4648">
            <v>18</v>
          </cell>
          <cell r="AM4648">
            <v>1</v>
          </cell>
        </row>
        <row r="4649">
          <cell r="E4649">
            <v>18</v>
          </cell>
          <cell r="AM4649">
            <v>1</v>
          </cell>
        </row>
        <row r="4650">
          <cell r="E4650">
            <v>18</v>
          </cell>
          <cell r="AM4650">
            <v>1</v>
          </cell>
        </row>
        <row r="4651">
          <cell r="E4651">
            <v>18</v>
          </cell>
          <cell r="AM4651">
            <v>1</v>
          </cell>
        </row>
        <row r="4652">
          <cell r="E4652">
            <v>18</v>
          </cell>
          <cell r="AM4652">
            <v>1</v>
          </cell>
        </row>
        <row r="4653">
          <cell r="E4653">
            <v>18</v>
          </cell>
          <cell r="AM4653">
            <v>1</v>
          </cell>
        </row>
        <row r="4654">
          <cell r="E4654">
            <v>18</v>
          </cell>
          <cell r="AM4654">
            <v>1</v>
          </cell>
        </row>
        <row r="4655">
          <cell r="E4655">
            <v>18</v>
          </cell>
          <cell r="AM4655">
            <v>1</v>
          </cell>
        </row>
        <row r="4656">
          <cell r="E4656">
            <v>18</v>
          </cell>
          <cell r="AM4656">
            <v>1</v>
          </cell>
        </row>
        <row r="4657">
          <cell r="E4657">
            <v>18</v>
          </cell>
          <cell r="AM4657">
            <v>1</v>
          </cell>
        </row>
        <row r="4658">
          <cell r="E4658">
            <v>18</v>
          </cell>
          <cell r="AM4658">
            <v>1</v>
          </cell>
        </row>
        <row r="4659">
          <cell r="E4659">
            <v>18</v>
          </cell>
          <cell r="AM4659">
            <v>1</v>
          </cell>
        </row>
        <row r="4660">
          <cell r="E4660">
            <v>18</v>
          </cell>
          <cell r="AM4660">
            <v>1</v>
          </cell>
        </row>
        <row r="4661">
          <cell r="E4661">
            <v>18</v>
          </cell>
          <cell r="AM4661">
            <v>1</v>
          </cell>
        </row>
        <row r="4662">
          <cell r="E4662">
            <v>18</v>
          </cell>
          <cell r="AM4662">
            <v>1</v>
          </cell>
        </row>
        <row r="4663">
          <cell r="E4663">
            <v>18</v>
          </cell>
          <cell r="AM4663">
            <v>1</v>
          </cell>
        </row>
        <row r="4664">
          <cell r="E4664">
            <v>18</v>
          </cell>
          <cell r="AM4664">
            <v>1</v>
          </cell>
        </row>
        <row r="4665">
          <cell r="E4665">
            <v>18</v>
          </cell>
          <cell r="AM4665">
            <v>1</v>
          </cell>
        </row>
        <row r="4666">
          <cell r="E4666">
            <v>18</v>
          </cell>
          <cell r="AM4666">
            <v>1</v>
          </cell>
        </row>
        <row r="4667">
          <cell r="E4667">
            <v>18</v>
          </cell>
          <cell r="AM4667">
            <v>1</v>
          </cell>
        </row>
        <row r="4668">
          <cell r="E4668">
            <v>18</v>
          </cell>
          <cell r="AM4668">
            <v>1</v>
          </cell>
        </row>
        <row r="4669">
          <cell r="E4669">
            <v>18</v>
          </cell>
          <cell r="AM4669">
            <v>1</v>
          </cell>
        </row>
        <row r="4670">
          <cell r="E4670">
            <v>18</v>
          </cell>
          <cell r="AM4670">
            <v>1</v>
          </cell>
        </row>
        <row r="4671">
          <cell r="E4671">
            <v>18</v>
          </cell>
          <cell r="AM4671">
            <v>1</v>
          </cell>
        </row>
        <row r="4672">
          <cell r="E4672">
            <v>18</v>
          </cell>
          <cell r="AM4672">
            <v>1</v>
          </cell>
        </row>
        <row r="4673">
          <cell r="E4673">
            <v>18</v>
          </cell>
          <cell r="AM4673">
            <v>1</v>
          </cell>
        </row>
        <row r="4674">
          <cell r="E4674">
            <v>18</v>
          </cell>
          <cell r="AM4674">
            <v>1</v>
          </cell>
        </row>
        <row r="4675">
          <cell r="E4675">
            <v>18</v>
          </cell>
          <cell r="AM4675">
            <v>1</v>
          </cell>
        </row>
        <row r="4676">
          <cell r="E4676">
            <v>18</v>
          </cell>
          <cell r="AM4676">
            <v>1</v>
          </cell>
        </row>
        <row r="4677">
          <cell r="E4677">
            <v>18</v>
          </cell>
          <cell r="AM4677">
            <v>1</v>
          </cell>
        </row>
        <row r="4678">
          <cell r="E4678">
            <v>18</v>
          </cell>
          <cell r="AM4678">
            <v>1</v>
          </cell>
        </row>
        <row r="4679">
          <cell r="E4679">
            <v>18</v>
          </cell>
          <cell r="AM4679">
            <v>1</v>
          </cell>
        </row>
        <row r="4680">
          <cell r="E4680">
            <v>18</v>
          </cell>
          <cell r="AM4680">
            <v>1</v>
          </cell>
        </row>
        <row r="4681">
          <cell r="E4681">
            <v>18</v>
          </cell>
          <cell r="AM4681">
            <v>1</v>
          </cell>
        </row>
        <row r="4682">
          <cell r="E4682">
            <v>18</v>
          </cell>
          <cell r="AM4682">
            <v>1</v>
          </cell>
        </row>
        <row r="4683">
          <cell r="E4683">
            <v>18</v>
          </cell>
          <cell r="AM4683">
            <v>1</v>
          </cell>
        </row>
        <row r="4684">
          <cell r="E4684">
            <v>18</v>
          </cell>
          <cell r="AM4684">
            <v>1</v>
          </cell>
        </row>
        <row r="4685">
          <cell r="E4685">
            <v>18</v>
          </cell>
          <cell r="AM4685">
            <v>1</v>
          </cell>
        </row>
        <row r="4686">
          <cell r="E4686">
            <v>18</v>
          </cell>
          <cell r="AM4686">
            <v>1</v>
          </cell>
        </row>
        <row r="4687">
          <cell r="E4687">
            <v>18</v>
          </cell>
          <cell r="AM4687">
            <v>1</v>
          </cell>
        </row>
        <row r="4688">
          <cell r="E4688">
            <v>18</v>
          </cell>
          <cell r="AM4688">
            <v>1</v>
          </cell>
        </row>
        <row r="4689">
          <cell r="E4689">
            <v>18</v>
          </cell>
          <cell r="AM4689">
            <v>1</v>
          </cell>
        </row>
        <row r="4690">
          <cell r="E4690">
            <v>18</v>
          </cell>
          <cell r="AM4690">
            <v>1</v>
          </cell>
        </row>
        <row r="4691">
          <cell r="E4691">
            <v>18</v>
          </cell>
          <cell r="AM4691">
            <v>1</v>
          </cell>
        </row>
        <row r="4692">
          <cell r="E4692">
            <v>18</v>
          </cell>
          <cell r="AM4692">
            <v>1</v>
          </cell>
        </row>
        <row r="4693">
          <cell r="E4693">
            <v>18</v>
          </cell>
          <cell r="AM4693">
            <v>1</v>
          </cell>
        </row>
        <row r="4694">
          <cell r="E4694">
            <v>18</v>
          </cell>
          <cell r="AM4694">
            <v>1</v>
          </cell>
        </row>
        <row r="4695">
          <cell r="E4695">
            <v>18</v>
          </cell>
          <cell r="AM4695">
            <v>1</v>
          </cell>
        </row>
        <row r="4696">
          <cell r="E4696">
            <v>18</v>
          </cell>
          <cell r="AM4696">
            <v>1</v>
          </cell>
        </row>
        <row r="4697">
          <cell r="E4697">
            <v>18</v>
          </cell>
          <cell r="AM4697">
            <v>1</v>
          </cell>
        </row>
        <row r="4698">
          <cell r="E4698">
            <v>18</v>
          </cell>
          <cell r="AM4698">
            <v>1</v>
          </cell>
        </row>
        <row r="4699">
          <cell r="E4699">
            <v>18</v>
          </cell>
          <cell r="AM4699">
            <v>1</v>
          </cell>
        </row>
        <row r="4700">
          <cell r="E4700">
            <v>18</v>
          </cell>
          <cell r="AM4700">
            <v>1</v>
          </cell>
        </row>
        <row r="4701">
          <cell r="E4701">
            <v>18</v>
          </cell>
          <cell r="AM4701">
            <v>1</v>
          </cell>
        </row>
        <row r="4702">
          <cell r="E4702">
            <v>18</v>
          </cell>
          <cell r="AM4702">
            <v>1</v>
          </cell>
        </row>
        <row r="4703">
          <cell r="E4703">
            <v>18</v>
          </cell>
          <cell r="AM4703">
            <v>1</v>
          </cell>
        </row>
        <row r="4704">
          <cell r="E4704">
            <v>18</v>
          </cell>
          <cell r="AM4704">
            <v>1</v>
          </cell>
        </row>
        <row r="4705">
          <cell r="E4705">
            <v>18</v>
          </cell>
          <cell r="AM4705">
            <v>1</v>
          </cell>
        </row>
        <row r="4706">
          <cell r="E4706">
            <v>18</v>
          </cell>
          <cell r="AM4706">
            <v>1</v>
          </cell>
        </row>
        <row r="4707">
          <cell r="E4707">
            <v>18</v>
          </cell>
          <cell r="AM4707">
            <v>1</v>
          </cell>
        </row>
        <row r="4708">
          <cell r="E4708">
            <v>18</v>
          </cell>
          <cell r="AM4708">
            <v>1</v>
          </cell>
        </row>
        <row r="4709">
          <cell r="E4709">
            <v>18</v>
          </cell>
          <cell r="AM4709">
            <v>1</v>
          </cell>
        </row>
        <row r="4710">
          <cell r="E4710">
            <v>18</v>
          </cell>
          <cell r="AM4710">
            <v>1</v>
          </cell>
        </row>
        <row r="4711">
          <cell r="E4711">
            <v>18</v>
          </cell>
          <cell r="AM4711">
            <v>1</v>
          </cell>
        </row>
        <row r="4712">
          <cell r="E4712">
            <v>18</v>
          </cell>
          <cell r="AM4712">
            <v>1</v>
          </cell>
        </row>
        <row r="4713">
          <cell r="E4713">
            <v>18</v>
          </cell>
          <cell r="AM4713">
            <v>1</v>
          </cell>
        </row>
        <row r="4714">
          <cell r="E4714">
            <v>18</v>
          </cell>
          <cell r="AM4714">
            <v>1</v>
          </cell>
        </row>
        <row r="4715">
          <cell r="E4715">
            <v>18</v>
          </cell>
          <cell r="AM4715">
            <v>1</v>
          </cell>
        </row>
        <row r="4716">
          <cell r="E4716">
            <v>18</v>
          </cell>
          <cell r="AM4716">
            <v>1</v>
          </cell>
        </row>
        <row r="4717">
          <cell r="E4717">
            <v>18</v>
          </cell>
          <cell r="AM4717">
            <v>1</v>
          </cell>
        </row>
        <row r="4718">
          <cell r="E4718">
            <v>18</v>
          </cell>
          <cell r="AM4718">
            <v>1</v>
          </cell>
        </row>
        <row r="4719">
          <cell r="E4719">
            <v>18</v>
          </cell>
          <cell r="AM4719">
            <v>1</v>
          </cell>
        </row>
        <row r="4720">
          <cell r="E4720">
            <v>18</v>
          </cell>
          <cell r="AM4720">
            <v>1</v>
          </cell>
        </row>
        <row r="4721">
          <cell r="E4721">
            <v>18</v>
          </cell>
          <cell r="AM4721">
            <v>1</v>
          </cell>
        </row>
        <row r="4722">
          <cell r="E4722">
            <v>18</v>
          </cell>
          <cell r="AM4722">
            <v>1</v>
          </cell>
        </row>
        <row r="4723">
          <cell r="E4723">
            <v>18</v>
          </cell>
          <cell r="AM4723">
            <v>1</v>
          </cell>
        </row>
        <row r="4724">
          <cell r="E4724">
            <v>18</v>
          </cell>
          <cell r="AM4724">
            <v>1</v>
          </cell>
        </row>
        <row r="4725">
          <cell r="E4725">
            <v>18</v>
          </cell>
          <cell r="AM4725">
            <v>1</v>
          </cell>
        </row>
        <row r="4726">
          <cell r="E4726">
            <v>18</v>
          </cell>
          <cell r="AM4726">
            <v>1</v>
          </cell>
        </row>
        <row r="4727">
          <cell r="E4727">
            <v>18</v>
          </cell>
          <cell r="AM4727">
            <v>1</v>
          </cell>
        </row>
        <row r="4728">
          <cell r="E4728">
            <v>18</v>
          </cell>
          <cell r="AM4728">
            <v>1</v>
          </cell>
        </row>
        <row r="4729">
          <cell r="E4729">
            <v>18</v>
          </cell>
          <cell r="AM4729">
            <v>1</v>
          </cell>
        </row>
        <row r="4730">
          <cell r="E4730">
            <v>18</v>
          </cell>
          <cell r="AM4730">
            <v>1</v>
          </cell>
        </row>
        <row r="4731">
          <cell r="E4731">
            <v>18</v>
          </cell>
          <cell r="AM4731">
            <v>1</v>
          </cell>
        </row>
        <row r="4732">
          <cell r="E4732">
            <v>18</v>
          </cell>
          <cell r="AM4732">
            <v>1</v>
          </cell>
        </row>
        <row r="4733">
          <cell r="E4733">
            <v>18</v>
          </cell>
          <cell r="AM4733">
            <v>1</v>
          </cell>
        </row>
        <row r="4734">
          <cell r="E4734">
            <v>18</v>
          </cell>
          <cell r="AM4734">
            <v>1</v>
          </cell>
        </row>
        <row r="4735">
          <cell r="E4735">
            <v>18</v>
          </cell>
          <cell r="AM4735">
            <v>1</v>
          </cell>
        </row>
        <row r="4736">
          <cell r="E4736">
            <v>18</v>
          </cell>
          <cell r="AM4736">
            <v>1</v>
          </cell>
        </row>
        <row r="4737">
          <cell r="E4737">
            <v>18</v>
          </cell>
          <cell r="AM4737">
            <v>1</v>
          </cell>
        </row>
        <row r="4738">
          <cell r="E4738">
            <v>18</v>
          </cell>
          <cell r="AM4738">
            <v>1</v>
          </cell>
        </row>
        <row r="4739">
          <cell r="E4739">
            <v>18</v>
          </cell>
          <cell r="AM4739">
            <v>1</v>
          </cell>
        </row>
        <row r="4740">
          <cell r="E4740">
            <v>18</v>
          </cell>
          <cell r="AM4740">
            <v>1</v>
          </cell>
        </row>
        <row r="4741">
          <cell r="E4741">
            <v>18</v>
          </cell>
          <cell r="AM4741">
            <v>1</v>
          </cell>
        </row>
        <row r="4742">
          <cell r="E4742">
            <v>18</v>
          </cell>
          <cell r="AM4742">
            <v>1</v>
          </cell>
        </row>
        <row r="4743">
          <cell r="E4743">
            <v>18</v>
          </cell>
          <cell r="AM4743">
            <v>1</v>
          </cell>
        </row>
        <row r="4744">
          <cell r="E4744">
            <v>18</v>
          </cell>
          <cell r="AM4744">
            <v>1</v>
          </cell>
        </row>
        <row r="4745">
          <cell r="E4745">
            <v>18</v>
          </cell>
          <cell r="AM4745">
            <v>1</v>
          </cell>
        </row>
        <row r="4746">
          <cell r="E4746">
            <v>18</v>
          </cell>
          <cell r="AM4746">
            <v>1</v>
          </cell>
        </row>
        <row r="4747">
          <cell r="E4747">
            <v>18</v>
          </cell>
          <cell r="AM4747">
            <v>1</v>
          </cell>
        </row>
        <row r="4748">
          <cell r="E4748">
            <v>18</v>
          </cell>
          <cell r="AM4748">
            <v>1</v>
          </cell>
        </row>
        <row r="4749">
          <cell r="E4749">
            <v>18</v>
          </cell>
          <cell r="AM4749">
            <v>1</v>
          </cell>
        </row>
        <row r="4750">
          <cell r="E4750">
            <v>18</v>
          </cell>
          <cell r="AM4750">
            <v>1</v>
          </cell>
        </row>
        <row r="4751">
          <cell r="E4751">
            <v>18</v>
          </cell>
          <cell r="AM4751">
            <v>1</v>
          </cell>
        </row>
        <row r="4752">
          <cell r="E4752">
            <v>18</v>
          </cell>
          <cell r="AM4752">
            <v>1</v>
          </cell>
        </row>
        <row r="4753">
          <cell r="E4753">
            <v>18</v>
          </cell>
          <cell r="AM4753">
            <v>1</v>
          </cell>
        </row>
        <row r="4754">
          <cell r="E4754">
            <v>18</v>
          </cell>
          <cell r="AM4754">
            <v>1</v>
          </cell>
        </row>
        <row r="4755">
          <cell r="E4755">
            <v>18</v>
          </cell>
          <cell r="AM4755">
            <v>1</v>
          </cell>
        </row>
        <row r="4756">
          <cell r="E4756">
            <v>18</v>
          </cell>
          <cell r="AM4756">
            <v>1</v>
          </cell>
        </row>
        <row r="4757">
          <cell r="E4757">
            <v>18</v>
          </cell>
          <cell r="AM4757">
            <v>1</v>
          </cell>
        </row>
        <row r="4758">
          <cell r="E4758">
            <v>18</v>
          </cell>
          <cell r="AM4758">
            <v>1</v>
          </cell>
        </row>
        <row r="4759">
          <cell r="E4759">
            <v>18</v>
          </cell>
          <cell r="AM4759">
            <v>1</v>
          </cell>
        </row>
        <row r="4760">
          <cell r="E4760">
            <v>18</v>
          </cell>
          <cell r="AM4760">
            <v>1</v>
          </cell>
        </row>
        <row r="4761">
          <cell r="E4761">
            <v>18</v>
          </cell>
          <cell r="AM4761">
            <v>1</v>
          </cell>
        </row>
        <row r="4762">
          <cell r="E4762">
            <v>18</v>
          </cell>
          <cell r="AM4762">
            <v>1</v>
          </cell>
        </row>
        <row r="4763">
          <cell r="E4763">
            <v>18</v>
          </cell>
          <cell r="AM4763">
            <v>1</v>
          </cell>
        </row>
        <row r="4764">
          <cell r="E4764">
            <v>18</v>
          </cell>
          <cell r="AM4764">
            <v>1</v>
          </cell>
        </row>
        <row r="4765">
          <cell r="E4765">
            <v>18</v>
          </cell>
          <cell r="AM4765">
            <v>1</v>
          </cell>
        </row>
        <row r="4766">
          <cell r="E4766">
            <v>18</v>
          </cell>
          <cell r="AM4766">
            <v>1</v>
          </cell>
        </row>
        <row r="4767">
          <cell r="E4767">
            <v>18</v>
          </cell>
          <cell r="AM4767">
            <v>1</v>
          </cell>
        </row>
        <row r="4768">
          <cell r="E4768">
            <v>18</v>
          </cell>
          <cell r="AM4768">
            <v>1</v>
          </cell>
        </row>
        <row r="4769">
          <cell r="E4769">
            <v>18</v>
          </cell>
          <cell r="AM4769">
            <v>1</v>
          </cell>
        </row>
        <row r="4770">
          <cell r="E4770">
            <v>18</v>
          </cell>
          <cell r="AM4770">
            <v>1</v>
          </cell>
        </row>
        <row r="4771">
          <cell r="E4771">
            <v>18</v>
          </cell>
          <cell r="AM4771">
            <v>1</v>
          </cell>
        </row>
        <row r="4772">
          <cell r="E4772">
            <v>18</v>
          </cell>
          <cell r="AM4772">
            <v>1</v>
          </cell>
        </row>
        <row r="4773">
          <cell r="E4773">
            <v>18</v>
          </cell>
          <cell r="AM4773">
            <v>1</v>
          </cell>
        </row>
        <row r="4774">
          <cell r="E4774">
            <v>18</v>
          </cell>
          <cell r="AM4774">
            <v>1</v>
          </cell>
        </row>
        <row r="4775">
          <cell r="E4775">
            <v>18</v>
          </cell>
          <cell r="AM4775">
            <v>1</v>
          </cell>
        </row>
        <row r="4776">
          <cell r="E4776">
            <v>18</v>
          </cell>
          <cell r="AM4776">
            <v>1</v>
          </cell>
        </row>
        <row r="4777">
          <cell r="E4777">
            <v>18</v>
          </cell>
          <cell r="AM4777">
            <v>1</v>
          </cell>
        </row>
        <row r="4778">
          <cell r="E4778">
            <v>18</v>
          </cell>
          <cell r="AM4778">
            <v>1</v>
          </cell>
        </row>
        <row r="4779">
          <cell r="E4779">
            <v>18</v>
          </cell>
          <cell r="AM4779">
            <v>1</v>
          </cell>
        </row>
        <row r="4780">
          <cell r="E4780">
            <v>18</v>
          </cell>
          <cell r="AM4780">
            <v>1</v>
          </cell>
        </row>
        <row r="4781">
          <cell r="E4781">
            <v>18</v>
          </cell>
          <cell r="AM4781">
            <v>1</v>
          </cell>
        </row>
        <row r="4782">
          <cell r="E4782">
            <v>18</v>
          </cell>
          <cell r="AM4782">
            <v>1</v>
          </cell>
        </row>
        <row r="4783">
          <cell r="E4783">
            <v>18</v>
          </cell>
          <cell r="AM4783">
            <v>1</v>
          </cell>
        </row>
        <row r="4784">
          <cell r="E4784">
            <v>18</v>
          </cell>
          <cell r="AM4784">
            <v>1</v>
          </cell>
        </row>
        <row r="4785">
          <cell r="E4785">
            <v>18</v>
          </cell>
          <cell r="AM4785">
            <v>1</v>
          </cell>
        </row>
        <row r="4786">
          <cell r="E4786">
            <v>18</v>
          </cell>
          <cell r="AM4786">
            <v>1</v>
          </cell>
        </row>
        <row r="4787">
          <cell r="E4787">
            <v>18</v>
          </cell>
          <cell r="AM4787">
            <v>1</v>
          </cell>
        </row>
        <row r="4788">
          <cell r="E4788">
            <v>18</v>
          </cell>
          <cell r="AM4788">
            <v>1</v>
          </cell>
        </row>
        <row r="4789">
          <cell r="E4789">
            <v>18</v>
          </cell>
          <cell r="AM4789">
            <v>1</v>
          </cell>
        </row>
        <row r="4790">
          <cell r="E4790">
            <v>18</v>
          </cell>
          <cell r="AM4790">
            <v>1</v>
          </cell>
        </row>
        <row r="4791">
          <cell r="E4791">
            <v>18</v>
          </cell>
          <cell r="AM4791">
            <v>1</v>
          </cell>
        </row>
        <row r="4792">
          <cell r="E4792">
            <v>18</v>
          </cell>
          <cell r="AM4792">
            <v>1</v>
          </cell>
        </row>
        <row r="4793">
          <cell r="E4793">
            <v>18</v>
          </cell>
          <cell r="AM4793">
            <v>1</v>
          </cell>
        </row>
        <row r="4794">
          <cell r="E4794">
            <v>18</v>
          </cell>
          <cell r="AM4794">
            <v>1</v>
          </cell>
        </row>
        <row r="4795">
          <cell r="E4795">
            <v>18</v>
          </cell>
          <cell r="AM4795">
            <v>1</v>
          </cell>
        </row>
        <row r="4796">
          <cell r="E4796">
            <v>18</v>
          </cell>
          <cell r="AM4796">
            <v>1</v>
          </cell>
        </row>
        <row r="4797">
          <cell r="E4797">
            <v>18</v>
          </cell>
          <cell r="AM4797">
            <v>1</v>
          </cell>
        </row>
        <row r="4798">
          <cell r="E4798">
            <v>18</v>
          </cell>
          <cell r="AM4798">
            <v>1</v>
          </cell>
        </row>
        <row r="4799">
          <cell r="E4799">
            <v>18</v>
          </cell>
          <cell r="AM4799">
            <v>1</v>
          </cell>
        </row>
        <row r="4800">
          <cell r="E4800">
            <v>18</v>
          </cell>
          <cell r="AM4800">
            <v>1</v>
          </cell>
        </row>
        <row r="4801">
          <cell r="E4801">
            <v>18</v>
          </cell>
          <cell r="AM4801">
            <v>1</v>
          </cell>
        </row>
        <row r="4802">
          <cell r="E4802">
            <v>18</v>
          </cell>
          <cell r="AM4802">
            <v>1</v>
          </cell>
        </row>
        <row r="4803">
          <cell r="E4803">
            <v>18</v>
          </cell>
          <cell r="AM4803">
            <v>1</v>
          </cell>
        </row>
        <row r="4804">
          <cell r="E4804">
            <v>18</v>
          </cell>
          <cell r="AM4804">
            <v>1</v>
          </cell>
        </row>
        <row r="4805">
          <cell r="E4805">
            <v>18</v>
          </cell>
          <cell r="AM4805">
            <v>1</v>
          </cell>
        </row>
        <row r="4806">
          <cell r="E4806">
            <v>18</v>
          </cell>
          <cell r="AM4806">
            <v>1</v>
          </cell>
        </row>
        <row r="4807">
          <cell r="E4807">
            <v>18</v>
          </cell>
          <cell r="AM4807">
            <v>1</v>
          </cell>
        </row>
        <row r="4808">
          <cell r="E4808">
            <v>18</v>
          </cell>
          <cell r="AM4808">
            <v>1</v>
          </cell>
        </row>
        <row r="4809">
          <cell r="E4809">
            <v>18</v>
          </cell>
          <cell r="AM4809">
            <v>1</v>
          </cell>
        </row>
        <row r="4810">
          <cell r="E4810">
            <v>18</v>
          </cell>
          <cell r="AM4810">
            <v>1</v>
          </cell>
        </row>
        <row r="4811">
          <cell r="E4811">
            <v>18</v>
          </cell>
          <cell r="AM4811">
            <v>1</v>
          </cell>
        </row>
        <row r="4812">
          <cell r="E4812">
            <v>18</v>
          </cell>
          <cell r="AM4812">
            <v>1</v>
          </cell>
        </row>
        <row r="4813">
          <cell r="E4813">
            <v>18</v>
          </cell>
          <cell r="AM4813">
            <v>1</v>
          </cell>
        </row>
        <row r="4814">
          <cell r="E4814">
            <v>18</v>
          </cell>
          <cell r="AM4814">
            <v>1</v>
          </cell>
        </row>
        <row r="4815">
          <cell r="E4815">
            <v>18</v>
          </cell>
          <cell r="AM4815">
            <v>1</v>
          </cell>
        </row>
        <row r="4816">
          <cell r="E4816">
            <v>18</v>
          </cell>
          <cell r="AM4816">
            <v>1</v>
          </cell>
        </row>
        <row r="4817">
          <cell r="E4817">
            <v>18</v>
          </cell>
          <cell r="AM4817">
            <v>1</v>
          </cell>
        </row>
        <row r="4818">
          <cell r="E4818">
            <v>18</v>
          </cell>
          <cell r="AM4818">
            <v>1</v>
          </cell>
        </row>
        <row r="4819">
          <cell r="E4819">
            <v>18</v>
          </cell>
          <cell r="AM4819">
            <v>1</v>
          </cell>
        </row>
        <row r="4820">
          <cell r="E4820">
            <v>18</v>
          </cell>
          <cell r="AM4820">
            <v>1</v>
          </cell>
        </row>
        <row r="4821">
          <cell r="E4821">
            <v>18</v>
          </cell>
          <cell r="AM4821">
            <v>1</v>
          </cell>
        </row>
        <row r="4822">
          <cell r="E4822">
            <v>18</v>
          </cell>
          <cell r="AM4822">
            <v>1</v>
          </cell>
        </row>
        <row r="4823">
          <cell r="E4823">
            <v>18</v>
          </cell>
          <cell r="AM4823">
            <v>1</v>
          </cell>
        </row>
        <row r="4824">
          <cell r="E4824">
            <v>18</v>
          </cell>
          <cell r="AM4824">
            <v>1</v>
          </cell>
        </row>
        <row r="4825">
          <cell r="E4825">
            <v>18</v>
          </cell>
          <cell r="AM4825">
            <v>1</v>
          </cell>
        </row>
        <row r="4826">
          <cell r="E4826">
            <v>18</v>
          </cell>
          <cell r="AM4826">
            <v>1</v>
          </cell>
        </row>
        <row r="4827">
          <cell r="E4827">
            <v>18</v>
          </cell>
          <cell r="AM4827">
            <v>1</v>
          </cell>
        </row>
        <row r="4828">
          <cell r="E4828">
            <v>18</v>
          </cell>
          <cell r="AM4828">
            <v>1</v>
          </cell>
        </row>
        <row r="4829">
          <cell r="E4829">
            <v>18</v>
          </cell>
          <cell r="AM4829">
            <v>1</v>
          </cell>
        </row>
        <row r="4830">
          <cell r="E4830">
            <v>18</v>
          </cell>
          <cell r="AM4830">
            <v>1</v>
          </cell>
        </row>
        <row r="4831">
          <cell r="E4831">
            <v>18</v>
          </cell>
          <cell r="AM4831">
            <v>1</v>
          </cell>
        </row>
        <row r="4832">
          <cell r="E4832">
            <v>18</v>
          </cell>
          <cell r="AM4832">
            <v>1</v>
          </cell>
        </row>
        <row r="4833">
          <cell r="E4833">
            <v>18</v>
          </cell>
          <cell r="AM4833">
            <v>1</v>
          </cell>
        </row>
        <row r="4834">
          <cell r="E4834">
            <v>18</v>
          </cell>
          <cell r="AM4834">
            <v>1</v>
          </cell>
        </row>
        <row r="4835">
          <cell r="E4835">
            <v>18</v>
          </cell>
          <cell r="AM4835">
            <v>1</v>
          </cell>
        </row>
        <row r="4836">
          <cell r="E4836">
            <v>18</v>
          </cell>
          <cell r="AM4836">
            <v>1</v>
          </cell>
        </row>
        <row r="4837">
          <cell r="E4837">
            <v>18</v>
          </cell>
          <cell r="AM4837">
            <v>1</v>
          </cell>
        </row>
        <row r="4838">
          <cell r="E4838">
            <v>18</v>
          </cell>
          <cell r="AM4838">
            <v>1</v>
          </cell>
        </row>
        <row r="4839">
          <cell r="E4839">
            <v>18</v>
          </cell>
          <cell r="AM4839">
            <v>1</v>
          </cell>
        </row>
        <row r="4840">
          <cell r="E4840">
            <v>18</v>
          </cell>
          <cell r="AM4840">
            <v>1</v>
          </cell>
        </row>
        <row r="4841">
          <cell r="E4841">
            <v>18</v>
          </cell>
          <cell r="AM4841">
            <v>1</v>
          </cell>
        </row>
        <row r="4842">
          <cell r="E4842">
            <v>18</v>
          </cell>
          <cell r="AM4842">
            <v>1</v>
          </cell>
        </row>
        <row r="4843">
          <cell r="E4843">
            <v>18</v>
          </cell>
          <cell r="AM4843">
            <v>1</v>
          </cell>
        </row>
        <row r="4844">
          <cell r="E4844">
            <v>18</v>
          </cell>
          <cell r="AM4844">
            <v>1</v>
          </cell>
        </row>
        <row r="4845">
          <cell r="E4845">
            <v>18</v>
          </cell>
          <cell r="AM4845">
            <v>1</v>
          </cell>
        </row>
        <row r="4846">
          <cell r="E4846">
            <v>18</v>
          </cell>
          <cell r="AM4846">
            <v>1</v>
          </cell>
        </row>
        <row r="4847">
          <cell r="E4847">
            <v>18</v>
          </cell>
          <cell r="AM4847">
            <v>1</v>
          </cell>
        </row>
        <row r="4848">
          <cell r="E4848">
            <v>18</v>
          </cell>
          <cell r="AM4848">
            <v>1</v>
          </cell>
        </row>
        <row r="4849">
          <cell r="E4849">
            <v>18</v>
          </cell>
          <cell r="AM4849">
            <v>1</v>
          </cell>
        </row>
        <row r="4850">
          <cell r="E4850">
            <v>18</v>
          </cell>
          <cell r="AM4850">
            <v>1</v>
          </cell>
        </row>
        <row r="4851">
          <cell r="E4851">
            <v>18</v>
          </cell>
          <cell r="AM4851">
            <v>1</v>
          </cell>
        </row>
        <row r="4852">
          <cell r="E4852">
            <v>18</v>
          </cell>
          <cell r="AM4852">
            <v>1</v>
          </cell>
        </row>
        <row r="4853">
          <cell r="E4853">
            <v>18</v>
          </cell>
          <cell r="AM4853">
            <v>1</v>
          </cell>
        </row>
        <row r="4854">
          <cell r="E4854">
            <v>18</v>
          </cell>
          <cell r="AM4854">
            <v>1</v>
          </cell>
        </row>
        <row r="4855">
          <cell r="E4855">
            <v>18</v>
          </cell>
          <cell r="AM4855">
            <v>1</v>
          </cell>
        </row>
        <row r="4856">
          <cell r="E4856">
            <v>18</v>
          </cell>
          <cell r="AM4856">
            <v>1</v>
          </cell>
        </row>
        <row r="4857">
          <cell r="E4857">
            <v>18</v>
          </cell>
          <cell r="AM4857">
            <v>1</v>
          </cell>
        </row>
        <row r="4858">
          <cell r="E4858">
            <v>18</v>
          </cell>
          <cell r="AM4858">
            <v>1</v>
          </cell>
        </row>
        <row r="4859">
          <cell r="E4859">
            <v>18</v>
          </cell>
          <cell r="AM4859">
            <v>1</v>
          </cell>
        </row>
        <row r="4860">
          <cell r="E4860">
            <v>18</v>
          </cell>
          <cell r="AM4860">
            <v>1</v>
          </cell>
        </row>
        <row r="4861">
          <cell r="E4861">
            <v>18</v>
          </cell>
          <cell r="AM4861">
            <v>1</v>
          </cell>
        </row>
        <row r="4862">
          <cell r="E4862">
            <v>18</v>
          </cell>
          <cell r="AM4862">
            <v>1</v>
          </cell>
        </row>
        <row r="4863">
          <cell r="E4863">
            <v>18</v>
          </cell>
          <cell r="AM4863">
            <v>1</v>
          </cell>
        </row>
        <row r="4864">
          <cell r="E4864">
            <v>18</v>
          </cell>
          <cell r="AM4864">
            <v>1</v>
          </cell>
        </row>
        <row r="4865">
          <cell r="E4865">
            <v>18</v>
          </cell>
          <cell r="AM4865">
            <v>1</v>
          </cell>
        </row>
        <row r="4866">
          <cell r="E4866">
            <v>18</v>
          </cell>
          <cell r="AM4866">
            <v>1</v>
          </cell>
        </row>
        <row r="4867">
          <cell r="E4867">
            <v>18</v>
          </cell>
          <cell r="AM4867">
            <v>1</v>
          </cell>
        </row>
        <row r="4868">
          <cell r="E4868">
            <v>18</v>
          </cell>
          <cell r="AM4868">
            <v>1</v>
          </cell>
        </row>
        <row r="4869">
          <cell r="E4869">
            <v>18</v>
          </cell>
          <cell r="AM4869">
            <v>1</v>
          </cell>
        </row>
        <row r="4870">
          <cell r="E4870">
            <v>18</v>
          </cell>
          <cell r="AM4870">
            <v>1</v>
          </cell>
        </row>
        <row r="4871">
          <cell r="E4871">
            <v>18</v>
          </cell>
          <cell r="AM4871">
            <v>1</v>
          </cell>
        </row>
        <row r="4872">
          <cell r="E4872">
            <v>18</v>
          </cell>
          <cell r="AM4872">
            <v>1</v>
          </cell>
        </row>
        <row r="4873">
          <cell r="E4873">
            <v>18</v>
          </cell>
          <cell r="AM4873">
            <v>1</v>
          </cell>
        </row>
        <row r="4874">
          <cell r="E4874">
            <v>18</v>
          </cell>
          <cell r="AM4874">
            <v>1</v>
          </cell>
        </row>
        <row r="4875">
          <cell r="E4875">
            <v>18</v>
          </cell>
          <cell r="AM4875">
            <v>1</v>
          </cell>
        </row>
        <row r="4876">
          <cell r="E4876">
            <v>18</v>
          </cell>
          <cell r="AM4876">
            <v>1</v>
          </cell>
        </row>
        <row r="4877">
          <cell r="E4877">
            <v>18</v>
          </cell>
          <cell r="AM4877">
            <v>1</v>
          </cell>
        </row>
        <row r="4878">
          <cell r="E4878">
            <v>18</v>
          </cell>
          <cell r="AM4878">
            <v>1</v>
          </cell>
        </row>
        <row r="4879">
          <cell r="E4879">
            <v>18</v>
          </cell>
          <cell r="AM4879">
            <v>1</v>
          </cell>
        </row>
        <row r="4880">
          <cell r="E4880">
            <v>18</v>
          </cell>
          <cell r="AM4880">
            <v>1</v>
          </cell>
        </row>
        <row r="4881">
          <cell r="E4881">
            <v>18</v>
          </cell>
          <cell r="AM4881">
            <v>1</v>
          </cell>
        </row>
        <row r="4882">
          <cell r="E4882">
            <v>18</v>
          </cell>
          <cell r="AM4882">
            <v>1</v>
          </cell>
        </row>
        <row r="4883">
          <cell r="E4883">
            <v>18</v>
          </cell>
          <cell r="AM4883">
            <v>1</v>
          </cell>
        </row>
        <row r="4884">
          <cell r="E4884">
            <v>18</v>
          </cell>
          <cell r="AM4884">
            <v>1</v>
          </cell>
        </row>
        <row r="4885">
          <cell r="E4885">
            <v>18</v>
          </cell>
          <cell r="AM4885">
            <v>1</v>
          </cell>
        </row>
        <row r="4886">
          <cell r="E4886">
            <v>18</v>
          </cell>
          <cell r="AM4886">
            <v>1</v>
          </cell>
        </row>
        <row r="4887">
          <cell r="E4887">
            <v>18</v>
          </cell>
          <cell r="AM4887">
            <v>1</v>
          </cell>
        </row>
        <row r="4888">
          <cell r="E4888">
            <v>18</v>
          </cell>
          <cell r="AM4888">
            <v>1</v>
          </cell>
        </row>
        <row r="4889">
          <cell r="E4889">
            <v>18</v>
          </cell>
          <cell r="AM4889">
            <v>1</v>
          </cell>
        </row>
        <row r="4890">
          <cell r="E4890">
            <v>18</v>
          </cell>
          <cell r="AM4890">
            <v>1</v>
          </cell>
        </row>
        <row r="4891">
          <cell r="E4891">
            <v>18</v>
          </cell>
          <cell r="AM4891">
            <v>1</v>
          </cell>
        </row>
        <row r="4892">
          <cell r="E4892">
            <v>18</v>
          </cell>
          <cell r="AM4892">
            <v>1</v>
          </cell>
        </row>
        <row r="4893">
          <cell r="E4893">
            <v>18</v>
          </cell>
          <cell r="AM4893">
            <v>1</v>
          </cell>
        </row>
        <row r="4894">
          <cell r="E4894">
            <v>18</v>
          </cell>
          <cell r="AM4894">
            <v>1</v>
          </cell>
        </row>
        <row r="4895">
          <cell r="E4895">
            <v>18</v>
          </cell>
          <cell r="AM4895">
            <v>1</v>
          </cell>
        </row>
        <row r="4896">
          <cell r="E4896">
            <v>18</v>
          </cell>
          <cell r="AM4896">
            <v>1</v>
          </cell>
        </row>
        <row r="4897">
          <cell r="E4897">
            <v>18</v>
          </cell>
          <cell r="AM4897">
            <v>1</v>
          </cell>
        </row>
        <row r="4898">
          <cell r="E4898">
            <v>18</v>
          </cell>
          <cell r="AM4898">
            <v>1</v>
          </cell>
        </row>
        <row r="4899">
          <cell r="E4899">
            <v>18</v>
          </cell>
          <cell r="AM4899">
            <v>1</v>
          </cell>
        </row>
        <row r="4900">
          <cell r="E4900">
            <v>18</v>
          </cell>
          <cell r="AM4900">
            <v>1</v>
          </cell>
        </row>
        <row r="4901">
          <cell r="E4901">
            <v>18</v>
          </cell>
          <cell r="AM4901">
            <v>1</v>
          </cell>
        </row>
        <row r="4902">
          <cell r="E4902">
            <v>18</v>
          </cell>
          <cell r="AM4902">
            <v>1</v>
          </cell>
        </row>
        <row r="4903">
          <cell r="E4903">
            <v>18</v>
          </cell>
          <cell r="AM4903">
            <v>1</v>
          </cell>
        </row>
        <row r="4904">
          <cell r="E4904">
            <v>18</v>
          </cell>
          <cell r="AM4904">
            <v>1</v>
          </cell>
        </row>
        <row r="4905">
          <cell r="E4905">
            <v>18</v>
          </cell>
          <cell r="AM4905">
            <v>1</v>
          </cell>
        </row>
        <row r="4906">
          <cell r="E4906">
            <v>18</v>
          </cell>
          <cell r="AM4906">
            <v>1</v>
          </cell>
        </row>
        <row r="4907">
          <cell r="E4907">
            <v>18</v>
          </cell>
          <cell r="AM4907">
            <v>1</v>
          </cell>
        </row>
        <row r="4908">
          <cell r="E4908">
            <v>18</v>
          </cell>
          <cell r="AM4908">
            <v>1</v>
          </cell>
        </row>
        <row r="4909">
          <cell r="E4909">
            <v>18</v>
          </cell>
          <cell r="AM4909">
            <v>1</v>
          </cell>
        </row>
        <row r="4910">
          <cell r="E4910">
            <v>18</v>
          </cell>
          <cell r="AM4910">
            <v>1</v>
          </cell>
        </row>
        <row r="4911">
          <cell r="E4911">
            <v>18</v>
          </cell>
          <cell r="AM4911">
            <v>1</v>
          </cell>
        </row>
        <row r="4912">
          <cell r="E4912">
            <v>18</v>
          </cell>
          <cell r="AM4912">
            <v>1</v>
          </cell>
        </row>
        <row r="4913">
          <cell r="E4913">
            <v>18</v>
          </cell>
          <cell r="AM4913">
            <v>1</v>
          </cell>
        </row>
        <row r="4914">
          <cell r="E4914">
            <v>18</v>
          </cell>
          <cell r="AM4914">
            <v>1</v>
          </cell>
        </row>
        <row r="4915">
          <cell r="E4915">
            <v>18</v>
          </cell>
          <cell r="AM4915">
            <v>1</v>
          </cell>
        </row>
        <row r="4916">
          <cell r="E4916">
            <v>18</v>
          </cell>
          <cell r="AM4916">
            <v>1</v>
          </cell>
        </row>
        <row r="4917">
          <cell r="E4917">
            <v>18</v>
          </cell>
          <cell r="AM4917">
            <v>1</v>
          </cell>
        </row>
        <row r="4918">
          <cell r="E4918">
            <v>18</v>
          </cell>
          <cell r="AM4918">
            <v>1</v>
          </cell>
        </row>
        <row r="4919">
          <cell r="E4919">
            <v>18</v>
          </cell>
          <cell r="AM4919">
            <v>1</v>
          </cell>
        </row>
        <row r="4920">
          <cell r="E4920">
            <v>18</v>
          </cell>
          <cell r="AM4920">
            <v>1</v>
          </cell>
        </row>
        <row r="4921">
          <cell r="E4921">
            <v>18</v>
          </cell>
          <cell r="AM4921">
            <v>1</v>
          </cell>
        </row>
        <row r="4922">
          <cell r="E4922">
            <v>18</v>
          </cell>
          <cell r="AM4922">
            <v>1</v>
          </cell>
        </row>
        <row r="4923">
          <cell r="E4923">
            <v>18</v>
          </cell>
          <cell r="AM4923">
            <v>1</v>
          </cell>
        </row>
        <row r="4924">
          <cell r="E4924">
            <v>18</v>
          </cell>
          <cell r="AM4924">
            <v>1</v>
          </cell>
        </row>
        <row r="4925">
          <cell r="E4925">
            <v>18</v>
          </cell>
          <cell r="AM4925">
            <v>1</v>
          </cell>
        </row>
        <row r="4926">
          <cell r="E4926">
            <v>18</v>
          </cell>
          <cell r="AM4926">
            <v>1</v>
          </cell>
        </row>
        <row r="4927">
          <cell r="E4927">
            <v>18</v>
          </cell>
          <cell r="AM4927">
            <v>1</v>
          </cell>
        </row>
        <row r="4928">
          <cell r="E4928">
            <v>18</v>
          </cell>
          <cell r="AM4928">
            <v>1</v>
          </cell>
        </row>
        <row r="4929">
          <cell r="E4929">
            <v>18</v>
          </cell>
          <cell r="AM4929">
            <v>1</v>
          </cell>
        </row>
        <row r="4930">
          <cell r="E4930">
            <v>18</v>
          </cell>
          <cell r="AM4930">
            <v>1</v>
          </cell>
        </row>
        <row r="4931">
          <cell r="E4931">
            <v>18</v>
          </cell>
          <cell r="AM4931">
            <v>1</v>
          </cell>
        </row>
        <row r="4932">
          <cell r="E4932">
            <v>18</v>
          </cell>
          <cell r="AM4932">
            <v>1</v>
          </cell>
        </row>
        <row r="4933">
          <cell r="E4933">
            <v>18</v>
          </cell>
          <cell r="AM4933">
            <v>1</v>
          </cell>
        </row>
        <row r="4934">
          <cell r="E4934">
            <v>18</v>
          </cell>
          <cell r="AM4934">
            <v>1</v>
          </cell>
        </row>
        <row r="4935">
          <cell r="E4935">
            <v>18</v>
          </cell>
          <cell r="AM4935">
            <v>1</v>
          </cell>
        </row>
        <row r="4936">
          <cell r="E4936">
            <v>18</v>
          </cell>
          <cell r="AM4936">
            <v>1</v>
          </cell>
        </row>
        <row r="4937">
          <cell r="E4937">
            <v>18</v>
          </cell>
          <cell r="AM4937">
            <v>1</v>
          </cell>
        </row>
        <row r="4938">
          <cell r="E4938">
            <v>18</v>
          </cell>
          <cell r="AM4938">
            <v>1</v>
          </cell>
        </row>
        <row r="4939">
          <cell r="E4939">
            <v>18</v>
          </cell>
          <cell r="AM4939">
            <v>1</v>
          </cell>
        </row>
        <row r="4940">
          <cell r="E4940">
            <v>18</v>
          </cell>
          <cell r="AM4940">
            <v>1</v>
          </cell>
        </row>
        <row r="4941">
          <cell r="E4941">
            <v>18</v>
          </cell>
          <cell r="AM4941">
            <v>1</v>
          </cell>
        </row>
        <row r="4942">
          <cell r="E4942">
            <v>18</v>
          </cell>
          <cell r="AM4942">
            <v>1</v>
          </cell>
        </row>
        <row r="4943">
          <cell r="E4943">
            <v>18</v>
          </cell>
          <cell r="AM4943">
            <v>1</v>
          </cell>
        </row>
        <row r="4944">
          <cell r="E4944">
            <v>18</v>
          </cell>
          <cell r="AM4944">
            <v>1</v>
          </cell>
        </row>
        <row r="4945">
          <cell r="E4945">
            <v>18</v>
          </cell>
          <cell r="AM4945">
            <v>1</v>
          </cell>
        </row>
        <row r="4946">
          <cell r="E4946">
            <v>18</v>
          </cell>
          <cell r="AM4946">
            <v>1</v>
          </cell>
        </row>
        <row r="4947">
          <cell r="E4947">
            <v>18</v>
          </cell>
          <cell r="AM4947">
            <v>1</v>
          </cell>
        </row>
        <row r="4948">
          <cell r="E4948">
            <v>18</v>
          </cell>
          <cell r="AM4948">
            <v>1</v>
          </cell>
        </row>
        <row r="4949">
          <cell r="E4949">
            <v>18</v>
          </cell>
          <cell r="AM4949">
            <v>1</v>
          </cell>
        </row>
        <row r="4950">
          <cell r="E4950">
            <v>18</v>
          </cell>
          <cell r="AM4950">
            <v>1</v>
          </cell>
        </row>
        <row r="4951">
          <cell r="E4951">
            <v>18</v>
          </cell>
          <cell r="AM4951">
            <v>1</v>
          </cell>
        </row>
        <row r="4952">
          <cell r="E4952">
            <v>18</v>
          </cell>
          <cell r="AM4952">
            <v>1</v>
          </cell>
        </row>
        <row r="4953">
          <cell r="E4953">
            <v>18</v>
          </cell>
          <cell r="AM4953">
            <v>1</v>
          </cell>
        </row>
        <row r="4954">
          <cell r="E4954">
            <v>18</v>
          </cell>
          <cell r="AM4954">
            <v>1</v>
          </cell>
        </row>
        <row r="4955">
          <cell r="E4955">
            <v>18</v>
          </cell>
          <cell r="AM4955">
            <v>1</v>
          </cell>
        </row>
        <row r="4956">
          <cell r="E4956">
            <v>18</v>
          </cell>
          <cell r="AM4956">
            <v>1</v>
          </cell>
        </row>
        <row r="4957">
          <cell r="E4957">
            <v>18</v>
          </cell>
          <cell r="AM4957">
            <v>1</v>
          </cell>
        </row>
        <row r="4958">
          <cell r="E4958">
            <v>18</v>
          </cell>
          <cell r="AM4958">
            <v>1</v>
          </cell>
        </row>
        <row r="4959">
          <cell r="E4959">
            <v>18</v>
          </cell>
          <cell r="AM4959">
            <v>1</v>
          </cell>
        </row>
        <row r="4960">
          <cell r="E4960">
            <v>18</v>
          </cell>
          <cell r="AM4960">
            <v>1</v>
          </cell>
        </row>
        <row r="4961">
          <cell r="E4961">
            <v>18</v>
          </cell>
          <cell r="AM4961">
            <v>1</v>
          </cell>
        </row>
        <row r="4962">
          <cell r="E4962">
            <v>18</v>
          </cell>
          <cell r="AM4962">
            <v>1</v>
          </cell>
        </row>
        <row r="4963">
          <cell r="E4963">
            <v>18</v>
          </cell>
          <cell r="AM4963">
            <v>1</v>
          </cell>
        </row>
        <row r="4964">
          <cell r="E4964">
            <v>18</v>
          </cell>
          <cell r="AM4964">
            <v>1</v>
          </cell>
        </row>
        <row r="4965">
          <cell r="E4965">
            <v>18</v>
          </cell>
          <cell r="AM4965">
            <v>1</v>
          </cell>
        </row>
        <row r="4966">
          <cell r="E4966">
            <v>18</v>
          </cell>
          <cell r="AM4966">
            <v>1</v>
          </cell>
        </row>
        <row r="4967">
          <cell r="E4967">
            <v>18</v>
          </cell>
          <cell r="AM4967">
            <v>1</v>
          </cell>
        </row>
        <row r="4968">
          <cell r="E4968">
            <v>18</v>
          </cell>
          <cell r="AM4968">
            <v>1</v>
          </cell>
        </row>
        <row r="4969">
          <cell r="E4969">
            <v>18</v>
          </cell>
          <cell r="AM4969">
            <v>1</v>
          </cell>
        </row>
        <row r="4970">
          <cell r="E4970">
            <v>18</v>
          </cell>
          <cell r="AM4970">
            <v>1</v>
          </cell>
        </row>
        <row r="4971">
          <cell r="E4971">
            <v>18</v>
          </cell>
          <cell r="AM4971">
            <v>1</v>
          </cell>
        </row>
        <row r="4972">
          <cell r="E4972">
            <v>18</v>
          </cell>
          <cell r="AM4972">
            <v>1</v>
          </cell>
        </row>
        <row r="4973">
          <cell r="E4973">
            <v>18</v>
          </cell>
          <cell r="AM4973">
            <v>1</v>
          </cell>
        </row>
        <row r="4974">
          <cell r="E4974">
            <v>18</v>
          </cell>
          <cell r="AM4974">
            <v>1</v>
          </cell>
        </row>
        <row r="4975">
          <cell r="E4975">
            <v>18</v>
          </cell>
          <cell r="AM4975">
            <v>1</v>
          </cell>
        </row>
        <row r="4976">
          <cell r="E4976">
            <v>18</v>
          </cell>
          <cell r="AM4976">
            <v>1</v>
          </cell>
        </row>
        <row r="4977">
          <cell r="E4977">
            <v>18</v>
          </cell>
          <cell r="AM4977">
            <v>1</v>
          </cell>
        </row>
        <row r="4978">
          <cell r="E4978">
            <v>18</v>
          </cell>
          <cell r="AM4978">
            <v>1</v>
          </cell>
        </row>
        <row r="4979">
          <cell r="E4979">
            <v>18</v>
          </cell>
          <cell r="AM4979">
            <v>1</v>
          </cell>
        </row>
        <row r="4980">
          <cell r="E4980">
            <v>18</v>
          </cell>
          <cell r="AM4980">
            <v>1</v>
          </cell>
        </row>
        <row r="4981">
          <cell r="E4981">
            <v>18</v>
          </cell>
          <cell r="AM4981">
            <v>1</v>
          </cell>
        </row>
        <row r="4982">
          <cell r="E4982">
            <v>18</v>
          </cell>
          <cell r="AM4982">
            <v>1</v>
          </cell>
        </row>
        <row r="4983">
          <cell r="E4983">
            <v>18</v>
          </cell>
          <cell r="AM4983">
            <v>1</v>
          </cell>
        </row>
        <row r="4984">
          <cell r="E4984">
            <v>18</v>
          </cell>
          <cell r="AM4984">
            <v>1</v>
          </cell>
        </row>
        <row r="4985">
          <cell r="E4985">
            <v>18</v>
          </cell>
          <cell r="AM4985">
            <v>1</v>
          </cell>
        </row>
        <row r="4986">
          <cell r="E4986">
            <v>18</v>
          </cell>
          <cell r="AM4986">
            <v>1</v>
          </cell>
        </row>
        <row r="4987">
          <cell r="E4987">
            <v>18</v>
          </cell>
          <cell r="AM4987">
            <v>1</v>
          </cell>
        </row>
        <row r="4988">
          <cell r="E4988">
            <v>18</v>
          </cell>
          <cell r="AM4988">
            <v>1</v>
          </cell>
        </row>
        <row r="4989">
          <cell r="E4989">
            <v>18</v>
          </cell>
          <cell r="AM4989">
            <v>1</v>
          </cell>
        </row>
        <row r="4990">
          <cell r="E4990">
            <v>18</v>
          </cell>
          <cell r="AM4990">
            <v>1</v>
          </cell>
        </row>
        <row r="4991">
          <cell r="E4991">
            <v>18</v>
          </cell>
          <cell r="AM4991">
            <v>1</v>
          </cell>
        </row>
        <row r="4992">
          <cell r="E4992">
            <v>18</v>
          </cell>
          <cell r="AM4992">
            <v>1</v>
          </cell>
        </row>
        <row r="4993">
          <cell r="E4993">
            <v>18</v>
          </cell>
          <cell r="AM4993">
            <v>1</v>
          </cell>
        </row>
        <row r="4994">
          <cell r="E4994">
            <v>18</v>
          </cell>
          <cell r="AM4994">
            <v>1</v>
          </cell>
        </row>
        <row r="4995">
          <cell r="E4995">
            <v>18</v>
          </cell>
          <cell r="AM4995">
            <v>1</v>
          </cell>
        </row>
        <row r="4996">
          <cell r="E4996">
            <v>18</v>
          </cell>
          <cell r="AM4996">
            <v>1</v>
          </cell>
        </row>
        <row r="4997">
          <cell r="E4997">
            <v>18</v>
          </cell>
          <cell r="AM4997">
            <v>1</v>
          </cell>
        </row>
        <row r="4998">
          <cell r="E4998">
            <v>18</v>
          </cell>
          <cell r="AM4998">
            <v>1</v>
          </cell>
        </row>
        <row r="4999">
          <cell r="E4999">
            <v>18</v>
          </cell>
          <cell r="AM4999">
            <v>1</v>
          </cell>
        </row>
        <row r="5000">
          <cell r="E5000">
            <v>18</v>
          </cell>
          <cell r="AM5000">
            <v>1</v>
          </cell>
        </row>
        <row r="5001">
          <cell r="E5001">
            <v>18</v>
          </cell>
          <cell r="AM5001">
            <v>1</v>
          </cell>
        </row>
        <row r="5002">
          <cell r="E5002">
            <v>19</v>
          </cell>
          <cell r="AM5002">
            <v>1</v>
          </cell>
        </row>
        <row r="5003">
          <cell r="E5003">
            <v>19</v>
          </cell>
          <cell r="AM5003">
            <v>1</v>
          </cell>
        </row>
        <row r="5004">
          <cell r="E5004">
            <v>19</v>
          </cell>
          <cell r="AM5004">
            <v>1</v>
          </cell>
        </row>
        <row r="5005">
          <cell r="E5005">
            <v>19</v>
          </cell>
          <cell r="AM5005">
            <v>1</v>
          </cell>
        </row>
        <row r="5006">
          <cell r="E5006">
            <v>19</v>
          </cell>
          <cell r="AM5006">
            <v>1</v>
          </cell>
        </row>
        <row r="5007">
          <cell r="E5007">
            <v>19</v>
          </cell>
          <cell r="AM5007">
            <v>1</v>
          </cell>
        </row>
        <row r="5008">
          <cell r="E5008">
            <v>19</v>
          </cell>
          <cell r="AM5008">
            <v>1</v>
          </cell>
        </row>
        <row r="5009">
          <cell r="E5009">
            <v>19</v>
          </cell>
          <cell r="AM5009">
            <v>1</v>
          </cell>
        </row>
        <row r="5010">
          <cell r="E5010">
            <v>19</v>
          </cell>
          <cell r="AM5010">
            <v>1</v>
          </cell>
        </row>
        <row r="5011">
          <cell r="E5011">
            <v>19</v>
          </cell>
          <cell r="AM5011">
            <v>1</v>
          </cell>
        </row>
        <row r="5012">
          <cell r="E5012">
            <v>19</v>
          </cell>
          <cell r="AM5012">
            <v>1</v>
          </cell>
        </row>
        <row r="5013">
          <cell r="E5013">
            <v>19</v>
          </cell>
          <cell r="AM5013">
            <v>1</v>
          </cell>
        </row>
        <row r="5014">
          <cell r="E5014">
            <v>19</v>
          </cell>
          <cell r="AM5014">
            <v>1</v>
          </cell>
        </row>
        <row r="5015">
          <cell r="E5015">
            <v>19</v>
          </cell>
          <cell r="AM5015">
            <v>1</v>
          </cell>
        </row>
        <row r="5016">
          <cell r="E5016">
            <v>19</v>
          </cell>
          <cell r="AM5016">
            <v>1</v>
          </cell>
        </row>
        <row r="5017">
          <cell r="E5017">
            <v>19</v>
          </cell>
          <cell r="AM5017">
            <v>1</v>
          </cell>
        </row>
        <row r="5018">
          <cell r="E5018">
            <v>19</v>
          </cell>
          <cell r="AM5018">
            <v>1</v>
          </cell>
        </row>
        <row r="5019">
          <cell r="E5019">
            <v>19</v>
          </cell>
          <cell r="AM5019">
            <v>1</v>
          </cell>
        </row>
        <row r="5020">
          <cell r="E5020">
            <v>19</v>
          </cell>
          <cell r="AM5020">
            <v>1</v>
          </cell>
        </row>
        <row r="5021">
          <cell r="E5021">
            <v>19</v>
          </cell>
          <cell r="AM5021">
            <v>1</v>
          </cell>
        </row>
        <row r="5022">
          <cell r="E5022">
            <v>19</v>
          </cell>
          <cell r="AM5022">
            <v>1</v>
          </cell>
        </row>
        <row r="5023">
          <cell r="E5023">
            <v>19</v>
          </cell>
          <cell r="AM5023">
            <v>1</v>
          </cell>
        </row>
        <row r="5024">
          <cell r="E5024">
            <v>19</v>
          </cell>
          <cell r="AM5024">
            <v>1</v>
          </cell>
        </row>
        <row r="5025">
          <cell r="E5025">
            <v>19</v>
          </cell>
          <cell r="AM5025">
            <v>1</v>
          </cell>
        </row>
        <row r="5026">
          <cell r="E5026">
            <v>19</v>
          </cell>
          <cell r="AM5026">
            <v>1</v>
          </cell>
        </row>
        <row r="5027">
          <cell r="E5027">
            <v>19</v>
          </cell>
          <cell r="AM5027">
            <v>1</v>
          </cell>
        </row>
        <row r="5028">
          <cell r="E5028">
            <v>19</v>
          </cell>
          <cell r="AM5028">
            <v>1</v>
          </cell>
        </row>
        <row r="5029">
          <cell r="E5029">
            <v>19</v>
          </cell>
          <cell r="AM5029">
            <v>1</v>
          </cell>
        </row>
        <row r="5030">
          <cell r="E5030">
            <v>19</v>
          </cell>
          <cell r="AM5030">
            <v>1</v>
          </cell>
        </row>
        <row r="5031">
          <cell r="E5031">
            <v>19</v>
          </cell>
          <cell r="AM5031">
            <v>1</v>
          </cell>
        </row>
        <row r="5032">
          <cell r="E5032">
            <v>19</v>
          </cell>
          <cell r="AM5032">
            <v>1</v>
          </cell>
        </row>
        <row r="5033">
          <cell r="E5033">
            <v>19</v>
          </cell>
          <cell r="AM5033">
            <v>1</v>
          </cell>
        </row>
        <row r="5034">
          <cell r="E5034">
            <v>19</v>
          </cell>
          <cell r="AM5034">
            <v>1</v>
          </cell>
        </row>
        <row r="5035">
          <cell r="E5035">
            <v>19</v>
          </cell>
          <cell r="AM5035">
            <v>1</v>
          </cell>
        </row>
        <row r="5036">
          <cell r="E5036">
            <v>19</v>
          </cell>
          <cell r="AM5036">
            <v>1</v>
          </cell>
        </row>
        <row r="5037">
          <cell r="E5037">
            <v>19</v>
          </cell>
          <cell r="AM5037">
            <v>1</v>
          </cell>
        </row>
        <row r="5038">
          <cell r="E5038">
            <v>19</v>
          </cell>
          <cell r="AM5038">
            <v>1</v>
          </cell>
        </row>
        <row r="5039">
          <cell r="E5039">
            <v>19</v>
          </cell>
          <cell r="AM5039">
            <v>1</v>
          </cell>
        </row>
        <row r="5040">
          <cell r="E5040">
            <v>19</v>
          </cell>
          <cell r="AM5040">
            <v>1</v>
          </cell>
        </row>
        <row r="5041">
          <cell r="E5041">
            <v>19</v>
          </cell>
          <cell r="AM5041">
            <v>1</v>
          </cell>
        </row>
        <row r="5042">
          <cell r="E5042">
            <v>19</v>
          </cell>
          <cell r="AM5042">
            <v>1</v>
          </cell>
        </row>
        <row r="5043">
          <cell r="E5043">
            <v>19</v>
          </cell>
          <cell r="AM5043">
            <v>1</v>
          </cell>
        </row>
        <row r="5044">
          <cell r="E5044">
            <v>19</v>
          </cell>
          <cell r="AM5044">
            <v>1</v>
          </cell>
        </row>
        <row r="5045">
          <cell r="E5045">
            <v>19</v>
          </cell>
          <cell r="AM5045">
            <v>1</v>
          </cell>
        </row>
        <row r="5046">
          <cell r="E5046">
            <v>19</v>
          </cell>
          <cell r="AM5046">
            <v>1</v>
          </cell>
        </row>
        <row r="5047">
          <cell r="E5047">
            <v>19</v>
          </cell>
          <cell r="AM5047">
            <v>1</v>
          </cell>
        </row>
        <row r="5048">
          <cell r="E5048">
            <v>19</v>
          </cell>
          <cell r="AM5048">
            <v>1</v>
          </cell>
        </row>
        <row r="5049">
          <cell r="E5049">
            <v>19</v>
          </cell>
          <cell r="AM5049">
            <v>1</v>
          </cell>
        </row>
        <row r="5050">
          <cell r="E5050">
            <v>19</v>
          </cell>
          <cell r="AM5050">
            <v>1</v>
          </cell>
        </row>
        <row r="5051">
          <cell r="E5051">
            <v>19</v>
          </cell>
          <cell r="AM5051">
            <v>1</v>
          </cell>
        </row>
        <row r="5052">
          <cell r="E5052">
            <v>19</v>
          </cell>
          <cell r="AM5052">
            <v>1</v>
          </cell>
        </row>
        <row r="5053">
          <cell r="E5053">
            <v>19</v>
          </cell>
          <cell r="AM5053">
            <v>1</v>
          </cell>
        </row>
        <row r="5054">
          <cell r="E5054">
            <v>19</v>
          </cell>
          <cell r="AM5054">
            <v>1</v>
          </cell>
        </row>
        <row r="5055">
          <cell r="E5055">
            <v>19</v>
          </cell>
          <cell r="AM5055">
            <v>1</v>
          </cell>
        </row>
        <row r="5056">
          <cell r="E5056">
            <v>19</v>
          </cell>
          <cell r="AM5056">
            <v>1</v>
          </cell>
        </row>
        <row r="5057">
          <cell r="E5057">
            <v>19</v>
          </cell>
          <cell r="AM5057">
            <v>1</v>
          </cell>
        </row>
        <row r="5058">
          <cell r="E5058">
            <v>19</v>
          </cell>
          <cell r="AM5058">
            <v>1</v>
          </cell>
        </row>
        <row r="5059">
          <cell r="E5059">
            <v>19</v>
          </cell>
          <cell r="AM5059">
            <v>1</v>
          </cell>
        </row>
        <row r="5060">
          <cell r="E5060">
            <v>19</v>
          </cell>
          <cell r="AM5060">
            <v>1</v>
          </cell>
        </row>
        <row r="5061">
          <cell r="E5061">
            <v>19</v>
          </cell>
          <cell r="AM5061">
            <v>1</v>
          </cell>
        </row>
        <row r="5062">
          <cell r="E5062">
            <v>19</v>
          </cell>
          <cell r="AM5062">
            <v>1</v>
          </cell>
        </row>
        <row r="5063">
          <cell r="E5063">
            <v>19</v>
          </cell>
          <cell r="AM5063">
            <v>1</v>
          </cell>
        </row>
        <row r="5064">
          <cell r="E5064">
            <v>19</v>
          </cell>
          <cell r="AM5064">
            <v>1</v>
          </cell>
        </row>
        <row r="5065">
          <cell r="E5065">
            <v>19</v>
          </cell>
          <cell r="AM5065">
            <v>1</v>
          </cell>
        </row>
        <row r="5066">
          <cell r="E5066">
            <v>19</v>
          </cell>
          <cell r="AM5066">
            <v>1</v>
          </cell>
        </row>
        <row r="5067">
          <cell r="E5067">
            <v>19</v>
          </cell>
          <cell r="AM5067">
            <v>1</v>
          </cell>
        </row>
        <row r="5068">
          <cell r="E5068">
            <v>19</v>
          </cell>
          <cell r="AM5068">
            <v>1</v>
          </cell>
        </row>
        <row r="5069">
          <cell r="E5069">
            <v>19</v>
          </cell>
          <cell r="AM5069">
            <v>1</v>
          </cell>
        </row>
        <row r="5070">
          <cell r="E5070">
            <v>19</v>
          </cell>
          <cell r="AM5070">
            <v>1</v>
          </cell>
        </row>
        <row r="5071">
          <cell r="E5071">
            <v>19</v>
          </cell>
          <cell r="AM5071">
            <v>1</v>
          </cell>
        </row>
        <row r="5072">
          <cell r="E5072">
            <v>19</v>
          </cell>
          <cell r="AM5072">
            <v>1</v>
          </cell>
        </row>
        <row r="5073">
          <cell r="E5073">
            <v>19</v>
          </cell>
          <cell r="AM5073">
            <v>1</v>
          </cell>
        </row>
        <row r="5074">
          <cell r="E5074">
            <v>19</v>
          </cell>
          <cell r="AM5074">
            <v>1</v>
          </cell>
        </row>
        <row r="5075">
          <cell r="E5075">
            <v>19</v>
          </cell>
          <cell r="AM5075">
            <v>1</v>
          </cell>
        </row>
        <row r="5076">
          <cell r="E5076">
            <v>19</v>
          </cell>
          <cell r="AM5076">
            <v>1</v>
          </cell>
        </row>
        <row r="5077">
          <cell r="E5077">
            <v>19</v>
          </cell>
          <cell r="AM5077">
            <v>1</v>
          </cell>
        </row>
        <row r="5078">
          <cell r="E5078">
            <v>19</v>
          </cell>
          <cell r="AM5078">
            <v>1</v>
          </cell>
        </row>
        <row r="5079">
          <cell r="E5079">
            <v>19</v>
          </cell>
          <cell r="AM5079">
            <v>1</v>
          </cell>
        </row>
        <row r="5080">
          <cell r="E5080">
            <v>19</v>
          </cell>
          <cell r="AM5080">
            <v>1</v>
          </cell>
        </row>
        <row r="5081">
          <cell r="E5081">
            <v>19</v>
          </cell>
          <cell r="AM5081">
            <v>1</v>
          </cell>
        </row>
        <row r="5082">
          <cell r="E5082">
            <v>19</v>
          </cell>
          <cell r="AM5082">
            <v>1</v>
          </cell>
        </row>
        <row r="5083">
          <cell r="E5083">
            <v>19</v>
          </cell>
          <cell r="AM5083">
            <v>1</v>
          </cell>
        </row>
        <row r="5084">
          <cell r="E5084">
            <v>19</v>
          </cell>
          <cell r="AM5084">
            <v>1</v>
          </cell>
        </row>
        <row r="5085">
          <cell r="E5085">
            <v>19</v>
          </cell>
          <cell r="AM5085">
            <v>1</v>
          </cell>
        </row>
        <row r="5086">
          <cell r="E5086">
            <v>19</v>
          </cell>
          <cell r="AM5086">
            <v>1</v>
          </cell>
        </row>
        <row r="5087">
          <cell r="E5087">
            <v>19</v>
          </cell>
          <cell r="AM5087">
            <v>1</v>
          </cell>
        </row>
        <row r="5088">
          <cell r="E5088">
            <v>19</v>
          </cell>
          <cell r="AM5088">
            <v>1</v>
          </cell>
        </row>
        <row r="5089">
          <cell r="E5089">
            <v>19</v>
          </cell>
          <cell r="AM5089">
            <v>1</v>
          </cell>
        </row>
        <row r="5090">
          <cell r="E5090">
            <v>19</v>
          </cell>
          <cell r="AM5090">
            <v>1</v>
          </cell>
        </row>
        <row r="5091">
          <cell r="E5091">
            <v>19</v>
          </cell>
          <cell r="AM5091">
            <v>1</v>
          </cell>
        </row>
        <row r="5092">
          <cell r="E5092">
            <v>19</v>
          </cell>
          <cell r="AM5092">
            <v>1</v>
          </cell>
        </row>
        <row r="5093">
          <cell r="E5093">
            <v>19</v>
          </cell>
          <cell r="AM5093">
            <v>1</v>
          </cell>
        </row>
        <row r="5094">
          <cell r="E5094">
            <v>19</v>
          </cell>
          <cell r="AM5094">
            <v>1</v>
          </cell>
        </row>
        <row r="5095">
          <cell r="E5095">
            <v>19</v>
          </cell>
          <cell r="AM5095">
            <v>1</v>
          </cell>
        </row>
        <row r="5096">
          <cell r="E5096">
            <v>19</v>
          </cell>
          <cell r="AM5096">
            <v>1</v>
          </cell>
        </row>
        <row r="5097">
          <cell r="E5097">
            <v>19</v>
          </cell>
          <cell r="AM5097">
            <v>1</v>
          </cell>
        </row>
        <row r="5098">
          <cell r="E5098">
            <v>19</v>
          </cell>
          <cell r="AM5098">
            <v>1</v>
          </cell>
        </row>
        <row r="5099">
          <cell r="E5099">
            <v>19</v>
          </cell>
          <cell r="AM5099">
            <v>1</v>
          </cell>
        </row>
        <row r="5100">
          <cell r="E5100">
            <v>19</v>
          </cell>
          <cell r="AM5100">
            <v>1</v>
          </cell>
        </row>
        <row r="5101">
          <cell r="E5101">
            <v>19</v>
          </cell>
          <cell r="AM5101">
            <v>1</v>
          </cell>
        </row>
        <row r="5102">
          <cell r="E5102">
            <v>19</v>
          </cell>
          <cell r="AM5102">
            <v>1</v>
          </cell>
        </row>
        <row r="5103">
          <cell r="E5103">
            <v>19</v>
          </cell>
          <cell r="AM5103">
            <v>1</v>
          </cell>
        </row>
        <row r="5104">
          <cell r="E5104">
            <v>19</v>
          </cell>
          <cell r="AM5104">
            <v>1</v>
          </cell>
        </row>
        <row r="5105">
          <cell r="E5105">
            <v>19</v>
          </cell>
          <cell r="AM5105">
            <v>1</v>
          </cell>
        </row>
        <row r="5106">
          <cell r="E5106">
            <v>19</v>
          </cell>
          <cell r="AM5106">
            <v>1</v>
          </cell>
        </row>
        <row r="5107">
          <cell r="E5107">
            <v>19</v>
          </cell>
          <cell r="AM5107">
            <v>1</v>
          </cell>
        </row>
        <row r="5108">
          <cell r="E5108">
            <v>19</v>
          </cell>
          <cell r="AM5108">
            <v>1</v>
          </cell>
        </row>
        <row r="5109">
          <cell r="E5109">
            <v>19</v>
          </cell>
          <cell r="AM5109">
            <v>1</v>
          </cell>
        </row>
        <row r="5110">
          <cell r="E5110">
            <v>19</v>
          </cell>
          <cell r="AM5110">
            <v>1</v>
          </cell>
        </row>
        <row r="5111">
          <cell r="E5111">
            <v>19</v>
          </cell>
          <cell r="AM5111">
            <v>1</v>
          </cell>
        </row>
        <row r="5112">
          <cell r="E5112">
            <v>19</v>
          </cell>
          <cell r="AM5112">
            <v>1</v>
          </cell>
        </row>
        <row r="5113">
          <cell r="E5113">
            <v>19</v>
          </cell>
          <cell r="AM5113">
            <v>1</v>
          </cell>
        </row>
        <row r="5114">
          <cell r="E5114">
            <v>19</v>
          </cell>
          <cell r="AM5114">
            <v>1</v>
          </cell>
        </row>
        <row r="5115">
          <cell r="E5115">
            <v>19</v>
          </cell>
          <cell r="AM5115">
            <v>1</v>
          </cell>
        </row>
        <row r="5116">
          <cell r="E5116">
            <v>19</v>
          </cell>
          <cell r="AM5116">
            <v>1</v>
          </cell>
        </row>
        <row r="5117">
          <cell r="E5117">
            <v>19</v>
          </cell>
          <cell r="AM5117">
            <v>1</v>
          </cell>
        </row>
        <row r="5118">
          <cell r="E5118">
            <v>19</v>
          </cell>
          <cell r="AM5118">
            <v>1</v>
          </cell>
        </row>
        <row r="5119">
          <cell r="E5119">
            <v>19</v>
          </cell>
          <cell r="AM5119">
            <v>1</v>
          </cell>
        </row>
        <row r="5120">
          <cell r="E5120">
            <v>19</v>
          </cell>
          <cell r="AM5120">
            <v>1</v>
          </cell>
        </row>
        <row r="5121">
          <cell r="E5121">
            <v>19</v>
          </cell>
          <cell r="AM5121">
            <v>1</v>
          </cell>
        </row>
        <row r="5122">
          <cell r="E5122">
            <v>19</v>
          </cell>
          <cell r="AM5122">
            <v>1</v>
          </cell>
        </row>
        <row r="5123">
          <cell r="E5123">
            <v>19</v>
          </cell>
          <cell r="AM5123">
            <v>1</v>
          </cell>
        </row>
        <row r="5124">
          <cell r="E5124">
            <v>19</v>
          </cell>
          <cell r="AM5124">
            <v>1</v>
          </cell>
        </row>
        <row r="5125">
          <cell r="E5125">
            <v>19</v>
          </cell>
          <cell r="AM5125">
            <v>1</v>
          </cell>
        </row>
        <row r="5126">
          <cell r="E5126">
            <v>19</v>
          </cell>
          <cell r="AM5126">
            <v>1</v>
          </cell>
        </row>
        <row r="5127">
          <cell r="E5127">
            <v>19</v>
          </cell>
          <cell r="AM5127">
            <v>1</v>
          </cell>
        </row>
        <row r="5128">
          <cell r="E5128">
            <v>19</v>
          </cell>
          <cell r="AM5128">
            <v>1</v>
          </cell>
        </row>
        <row r="5129">
          <cell r="E5129">
            <v>19</v>
          </cell>
          <cell r="AM5129">
            <v>1</v>
          </cell>
        </row>
        <row r="5130">
          <cell r="E5130">
            <v>19</v>
          </cell>
          <cell r="AM5130">
            <v>1</v>
          </cell>
        </row>
        <row r="5131">
          <cell r="E5131">
            <v>19</v>
          </cell>
          <cell r="AM5131">
            <v>1</v>
          </cell>
        </row>
        <row r="5132">
          <cell r="E5132">
            <v>19</v>
          </cell>
          <cell r="AM5132">
            <v>1</v>
          </cell>
        </row>
        <row r="5133">
          <cell r="E5133">
            <v>19</v>
          </cell>
          <cell r="AM5133">
            <v>1</v>
          </cell>
        </row>
        <row r="5134">
          <cell r="E5134">
            <v>19</v>
          </cell>
          <cell r="AM5134">
            <v>1</v>
          </cell>
        </row>
        <row r="5135">
          <cell r="E5135">
            <v>19</v>
          </cell>
          <cell r="AM5135">
            <v>1</v>
          </cell>
        </row>
        <row r="5136">
          <cell r="E5136">
            <v>19</v>
          </cell>
          <cell r="AM5136">
            <v>1</v>
          </cell>
        </row>
        <row r="5137">
          <cell r="E5137">
            <v>19</v>
          </cell>
          <cell r="AM5137">
            <v>1</v>
          </cell>
        </row>
        <row r="5138">
          <cell r="E5138">
            <v>19</v>
          </cell>
          <cell r="AM5138">
            <v>1</v>
          </cell>
        </row>
        <row r="5139">
          <cell r="E5139">
            <v>19</v>
          </cell>
          <cell r="AM5139">
            <v>1</v>
          </cell>
        </row>
        <row r="5140">
          <cell r="E5140">
            <v>19</v>
          </cell>
          <cell r="AM5140">
            <v>1</v>
          </cell>
        </row>
        <row r="5141">
          <cell r="E5141">
            <v>19</v>
          </cell>
          <cell r="AM5141">
            <v>1</v>
          </cell>
        </row>
        <row r="5142">
          <cell r="E5142">
            <v>19</v>
          </cell>
          <cell r="AM5142">
            <v>1</v>
          </cell>
        </row>
        <row r="5143">
          <cell r="E5143">
            <v>19</v>
          </cell>
          <cell r="AM5143">
            <v>1</v>
          </cell>
        </row>
        <row r="5144">
          <cell r="E5144">
            <v>19</v>
          </cell>
          <cell r="AM5144">
            <v>1</v>
          </cell>
        </row>
        <row r="5145">
          <cell r="E5145">
            <v>19</v>
          </cell>
          <cell r="AM5145">
            <v>1</v>
          </cell>
        </row>
        <row r="5146">
          <cell r="E5146">
            <v>19</v>
          </cell>
          <cell r="AM5146">
            <v>1</v>
          </cell>
        </row>
        <row r="5147">
          <cell r="E5147">
            <v>19</v>
          </cell>
          <cell r="AM5147">
            <v>1</v>
          </cell>
        </row>
        <row r="5148">
          <cell r="E5148">
            <v>19</v>
          </cell>
          <cell r="AM5148">
            <v>1</v>
          </cell>
        </row>
        <row r="5149">
          <cell r="E5149">
            <v>19</v>
          </cell>
          <cell r="AM5149">
            <v>1</v>
          </cell>
        </row>
        <row r="5150">
          <cell r="E5150">
            <v>19</v>
          </cell>
          <cell r="AM5150">
            <v>1</v>
          </cell>
        </row>
        <row r="5151">
          <cell r="E5151">
            <v>19</v>
          </cell>
          <cell r="AM5151">
            <v>1</v>
          </cell>
        </row>
        <row r="5152">
          <cell r="E5152">
            <v>19</v>
          </cell>
          <cell r="AM5152">
            <v>1</v>
          </cell>
        </row>
        <row r="5153">
          <cell r="E5153">
            <v>19</v>
          </cell>
          <cell r="AM5153">
            <v>1</v>
          </cell>
        </row>
        <row r="5154">
          <cell r="E5154">
            <v>19</v>
          </cell>
          <cell r="AM5154">
            <v>1</v>
          </cell>
        </row>
        <row r="5155">
          <cell r="E5155">
            <v>19</v>
          </cell>
          <cell r="AM5155">
            <v>1</v>
          </cell>
        </row>
        <row r="5156">
          <cell r="E5156">
            <v>19</v>
          </cell>
          <cell r="AM5156">
            <v>1</v>
          </cell>
        </row>
        <row r="5157">
          <cell r="E5157">
            <v>19</v>
          </cell>
          <cell r="AM5157">
            <v>1</v>
          </cell>
        </row>
        <row r="5158">
          <cell r="E5158">
            <v>19</v>
          </cell>
          <cell r="AM5158">
            <v>1</v>
          </cell>
        </row>
        <row r="5159">
          <cell r="E5159">
            <v>19</v>
          </cell>
          <cell r="AM5159">
            <v>1</v>
          </cell>
        </row>
        <row r="5160">
          <cell r="E5160">
            <v>19</v>
          </cell>
          <cell r="AM5160">
            <v>1</v>
          </cell>
        </row>
        <row r="5161">
          <cell r="E5161">
            <v>19</v>
          </cell>
          <cell r="AM5161">
            <v>1</v>
          </cell>
        </row>
        <row r="5162">
          <cell r="E5162">
            <v>19</v>
          </cell>
          <cell r="AM5162">
            <v>1</v>
          </cell>
        </row>
        <row r="5163">
          <cell r="E5163">
            <v>19</v>
          </cell>
          <cell r="AM5163">
            <v>1</v>
          </cell>
        </row>
        <row r="5164">
          <cell r="E5164">
            <v>19</v>
          </cell>
          <cell r="AM5164">
            <v>1</v>
          </cell>
        </row>
        <row r="5165">
          <cell r="E5165">
            <v>19</v>
          </cell>
          <cell r="AM5165">
            <v>1</v>
          </cell>
        </row>
        <row r="5166">
          <cell r="E5166">
            <v>19</v>
          </cell>
          <cell r="AM5166">
            <v>1</v>
          </cell>
        </row>
        <row r="5167">
          <cell r="E5167">
            <v>19</v>
          </cell>
          <cell r="AM5167">
            <v>1</v>
          </cell>
        </row>
        <row r="5168">
          <cell r="E5168">
            <v>19</v>
          </cell>
          <cell r="AM5168">
            <v>1</v>
          </cell>
        </row>
        <row r="5169">
          <cell r="E5169">
            <v>19</v>
          </cell>
          <cell r="AM5169">
            <v>1</v>
          </cell>
        </row>
        <row r="5170">
          <cell r="E5170">
            <v>19</v>
          </cell>
          <cell r="AM5170">
            <v>1</v>
          </cell>
        </row>
        <row r="5171">
          <cell r="E5171">
            <v>19</v>
          </cell>
          <cell r="AM5171">
            <v>1</v>
          </cell>
        </row>
        <row r="5172">
          <cell r="E5172">
            <v>19</v>
          </cell>
          <cell r="AM5172">
            <v>1</v>
          </cell>
        </row>
        <row r="5173">
          <cell r="E5173">
            <v>19</v>
          </cell>
          <cell r="AM5173">
            <v>1</v>
          </cell>
        </row>
        <row r="5174">
          <cell r="E5174">
            <v>19</v>
          </cell>
          <cell r="AM5174">
            <v>1</v>
          </cell>
        </row>
        <row r="5175">
          <cell r="E5175">
            <v>19</v>
          </cell>
          <cell r="AM5175">
            <v>1</v>
          </cell>
        </row>
        <row r="5176">
          <cell r="E5176">
            <v>19</v>
          </cell>
          <cell r="AM5176">
            <v>1</v>
          </cell>
        </row>
        <row r="5177">
          <cell r="E5177">
            <v>19</v>
          </cell>
          <cell r="AM5177">
            <v>1</v>
          </cell>
        </row>
        <row r="5178">
          <cell r="E5178">
            <v>19</v>
          </cell>
          <cell r="AM5178">
            <v>1</v>
          </cell>
        </row>
        <row r="5179">
          <cell r="E5179">
            <v>19</v>
          </cell>
          <cell r="AM5179">
            <v>1</v>
          </cell>
        </row>
        <row r="5180">
          <cell r="E5180">
            <v>19</v>
          </cell>
          <cell r="AM5180">
            <v>1</v>
          </cell>
        </row>
        <row r="5181">
          <cell r="E5181">
            <v>19</v>
          </cell>
          <cell r="AM5181">
            <v>1</v>
          </cell>
        </row>
        <row r="5182">
          <cell r="E5182">
            <v>19</v>
          </cell>
          <cell r="AM5182">
            <v>1</v>
          </cell>
        </row>
        <row r="5183">
          <cell r="E5183">
            <v>19</v>
          </cell>
          <cell r="AM5183">
            <v>1</v>
          </cell>
        </row>
        <row r="5184">
          <cell r="E5184">
            <v>19</v>
          </cell>
          <cell r="AM5184">
            <v>1</v>
          </cell>
        </row>
        <row r="5185">
          <cell r="E5185">
            <v>19</v>
          </cell>
          <cell r="AM5185">
            <v>1</v>
          </cell>
        </row>
        <row r="5186">
          <cell r="E5186">
            <v>19</v>
          </cell>
          <cell r="AM5186">
            <v>1</v>
          </cell>
        </row>
        <row r="5187">
          <cell r="E5187">
            <v>19</v>
          </cell>
          <cell r="AM5187">
            <v>1</v>
          </cell>
        </row>
        <row r="5188">
          <cell r="E5188">
            <v>19</v>
          </cell>
          <cell r="AM5188">
            <v>1</v>
          </cell>
        </row>
        <row r="5189">
          <cell r="E5189">
            <v>19</v>
          </cell>
          <cell r="AM5189">
            <v>1</v>
          </cell>
        </row>
        <row r="5190">
          <cell r="E5190">
            <v>19</v>
          </cell>
          <cell r="AM5190">
            <v>1</v>
          </cell>
        </row>
        <row r="5191">
          <cell r="E5191">
            <v>19</v>
          </cell>
          <cell r="AM5191">
            <v>1</v>
          </cell>
        </row>
        <row r="5192">
          <cell r="E5192">
            <v>19</v>
          </cell>
          <cell r="AM5192">
            <v>1</v>
          </cell>
        </row>
        <row r="5193">
          <cell r="E5193">
            <v>19</v>
          </cell>
          <cell r="AM5193">
            <v>1</v>
          </cell>
        </row>
        <row r="5194">
          <cell r="E5194">
            <v>19</v>
          </cell>
          <cell r="AM5194">
            <v>1</v>
          </cell>
        </row>
        <row r="5195">
          <cell r="E5195">
            <v>19</v>
          </cell>
          <cell r="AM5195">
            <v>1</v>
          </cell>
        </row>
        <row r="5196">
          <cell r="E5196">
            <v>19</v>
          </cell>
          <cell r="AM5196">
            <v>1</v>
          </cell>
        </row>
        <row r="5197">
          <cell r="E5197">
            <v>19</v>
          </cell>
          <cell r="AM5197">
            <v>1</v>
          </cell>
        </row>
        <row r="5198">
          <cell r="E5198">
            <v>19</v>
          </cell>
          <cell r="AM5198">
            <v>1</v>
          </cell>
        </row>
        <row r="5199">
          <cell r="E5199">
            <v>19</v>
          </cell>
          <cell r="AM5199">
            <v>1</v>
          </cell>
        </row>
        <row r="5200">
          <cell r="E5200">
            <v>19</v>
          </cell>
          <cell r="AM5200">
            <v>1</v>
          </cell>
        </row>
        <row r="5201">
          <cell r="E5201">
            <v>19</v>
          </cell>
          <cell r="AM5201">
            <v>1</v>
          </cell>
        </row>
        <row r="5202">
          <cell r="E5202">
            <v>19</v>
          </cell>
          <cell r="AM5202">
            <v>1</v>
          </cell>
        </row>
        <row r="5203">
          <cell r="E5203">
            <v>19</v>
          </cell>
          <cell r="AM5203">
            <v>1</v>
          </cell>
        </row>
        <row r="5204">
          <cell r="E5204">
            <v>19</v>
          </cell>
          <cell r="AM5204">
            <v>1</v>
          </cell>
        </row>
        <row r="5205">
          <cell r="E5205">
            <v>19</v>
          </cell>
          <cell r="AM5205">
            <v>1</v>
          </cell>
        </row>
        <row r="5206">
          <cell r="E5206">
            <v>19</v>
          </cell>
          <cell r="AM5206">
            <v>1</v>
          </cell>
        </row>
        <row r="5207">
          <cell r="E5207">
            <v>19</v>
          </cell>
          <cell r="AM5207">
            <v>1</v>
          </cell>
        </row>
        <row r="5208">
          <cell r="E5208">
            <v>19</v>
          </cell>
          <cell r="AM5208">
            <v>1</v>
          </cell>
        </row>
        <row r="5209">
          <cell r="E5209">
            <v>19</v>
          </cell>
          <cell r="AM5209">
            <v>1</v>
          </cell>
        </row>
        <row r="5210">
          <cell r="E5210">
            <v>19</v>
          </cell>
          <cell r="AM5210">
            <v>1</v>
          </cell>
        </row>
        <row r="5211">
          <cell r="E5211">
            <v>19</v>
          </cell>
          <cell r="AM5211">
            <v>1</v>
          </cell>
        </row>
        <row r="5212">
          <cell r="E5212">
            <v>19</v>
          </cell>
          <cell r="AM5212">
            <v>1</v>
          </cell>
        </row>
        <row r="5213">
          <cell r="E5213">
            <v>19</v>
          </cell>
          <cell r="AM5213">
            <v>1</v>
          </cell>
        </row>
        <row r="5214">
          <cell r="E5214">
            <v>19</v>
          </cell>
          <cell r="AM5214">
            <v>1</v>
          </cell>
        </row>
        <row r="5215">
          <cell r="E5215">
            <v>19</v>
          </cell>
          <cell r="AM5215">
            <v>1</v>
          </cell>
        </row>
        <row r="5216">
          <cell r="E5216">
            <v>19</v>
          </cell>
          <cell r="AM5216">
            <v>1</v>
          </cell>
        </row>
        <row r="5217">
          <cell r="E5217">
            <v>19</v>
          </cell>
          <cell r="AM5217">
            <v>1</v>
          </cell>
        </row>
        <row r="5218">
          <cell r="E5218">
            <v>19</v>
          </cell>
          <cell r="AM5218">
            <v>1</v>
          </cell>
        </row>
        <row r="5219">
          <cell r="E5219">
            <v>19</v>
          </cell>
          <cell r="AM5219">
            <v>1</v>
          </cell>
        </row>
        <row r="5220">
          <cell r="E5220">
            <v>19</v>
          </cell>
          <cell r="AM5220">
            <v>1</v>
          </cell>
        </row>
        <row r="5221">
          <cell r="E5221">
            <v>19</v>
          </cell>
          <cell r="AM5221">
            <v>1</v>
          </cell>
        </row>
        <row r="5222">
          <cell r="E5222">
            <v>19</v>
          </cell>
          <cell r="AM5222">
            <v>1</v>
          </cell>
        </row>
        <row r="5223">
          <cell r="E5223">
            <v>19</v>
          </cell>
          <cell r="AM5223">
            <v>1</v>
          </cell>
        </row>
        <row r="5224">
          <cell r="E5224">
            <v>19</v>
          </cell>
          <cell r="AM5224">
            <v>1</v>
          </cell>
        </row>
        <row r="5225">
          <cell r="E5225">
            <v>19</v>
          </cell>
          <cell r="AM5225">
            <v>1</v>
          </cell>
        </row>
        <row r="5226">
          <cell r="E5226">
            <v>19</v>
          </cell>
          <cell r="AM5226">
            <v>1</v>
          </cell>
        </row>
        <row r="5227">
          <cell r="E5227">
            <v>19</v>
          </cell>
          <cell r="AM5227">
            <v>1</v>
          </cell>
        </row>
        <row r="5228">
          <cell r="E5228">
            <v>19</v>
          </cell>
          <cell r="AM5228">
            <v>1</v>
          </cell>
        </row>
        <row r="5229">
          <cell r="E5229">
            <v>19</v>
          </cell>
          <cell r="AM5229">
            <v>1</v>
          </cell>
        </row>
        <row r="5230">
          <cell r="E5230">
            <v>19</v>
          </cell>
          <cell r="AM5230">
            <v>1</v>
          </cell>
        </row>
        <row r="5231">
          <cell r="E5231">
            <v>19</v>
          </cell>
          <cell r="AM5231">
            <v>1</v>
          </cell>
        </row>
        <row r="5232">
          <cell r="E5232">
            <v>19</v>
          </cell>
          <cell r="AM5232">
            <v>1</v>
          </cell>
        </row>
        <row r="5233">
          <cell r="E5233">
            <v>19</v>
          </cell>
          <cell r="AM5233">
            <v>1</v>
          </cell>
        </row>
        <row r="5234">
          <cell r="E5234">
            <v>19</v>
          </cell>
          <cell r="AM5234">
            <v>1</v>
          </cell>
        </row>
        <row r="5235">
          <cell r="E5235">
            <v>19</v>
          </cell>
          <cell r="AM5235">
            <v>1</v>
          </cell>
        </row>
        <row r="5236">
          <cell r="E5236">
            <v>19</v>
          </cell>
          <cell r="AM5236">
            <v>1</v>
          </cell>
        </row>
        <row r="5237">
          <cell r="E5237">
            <v>19</v>
          </cell>
          <cell r="AM5237">
            <v>1</v>
          </cell>
        </row>
        <row r="5238">
          <cell r="E5238">
            <v>19</v>
          </cell>
          <cell r="AM5238">
            <v>1</v>
          </cell>
        </row>
        <row r="5239">
          <cell r="E5239">
            <v>19</v>
          </cell>
          <cell r="AM5239">
            <v>1</v>
          </cell>
        </row>
        <row r="5240">
          <cell r="E5240">
            <v>19</v>
          </cell>
          <cell r="AM5240">
            <v>1</v>
          </cell>
        </row>
        <row r="5241">
          <cell r="E5241">
            <v>19</v>
          </cell>
          <cell r="AM5241">
            <v>1</v>
          </cell>
        </row>
        <row r="5242">
          <cell r="E5242">
            <v>19</v>
          </cell>
          <cell r="AM5242">
            <v>1</v>
          </cell>
        </row>
        <row r="5243">
          <cell r="E5243">
            <v>19</v>
          </cell>
          <cell r="AM5243">
            <v>1</v>
          </cell>
        </row>
        <row r="5244">
          <cell r="E5244">
            <v>19</v>
          </cell>
          <cell r="AM5244">
            <v>1</v>
          </cell>
        </row>
        <row r="5245">
          <cell r="E5245">
            <v>19</v>
          </cell>
          <cell r="AM5245">
            <v>1</v>
          </cell>
        </row>
        <row r="5246">
          <cell r="E5246">
            <v>19</v>
          </cell>
          <cell r="AM5246">
            <v>1</v>
          </cell>
        </row>
        <row r="5247">
          <cell r="E5247">
            <v>19</v>
          </cell>
          <cell r="AM5247">
            <v>1</v>
          </cell>
        </row>
        <row r="5248">
          <cell r="E5248">
            <v>19</v>
          </cell>
          <cell r="AM5248">
            <v>1</v>
          </cell>
        </row>
        <row r="5249">
          <cell r="E5249">
            <v>19</v>
          </cell>
          <cell r="AM5249">
            <v>1</v>
          </cell>
        </row>
        <row r="5250">
          <cell r="E5250">
            <v>19</v>
          </cell>
          <cell r="AM5250">
            <v>1</v>
          </cell>
        </row>
        <row r="5251">
          <cell r="E5251">
            <v>19</v>
          </cell>
          <cell r="AM5251">
            <v>1</v>
          </cell>
        </row>
        <row r="5252">
          <cell r="E5252">
            <v>19</v>
          </cell>
          <cell r="AM5252">
            <v>1</v>
          </cell>
        </row>
        <row r="5253">
          <cell r="E5253">
            <v>19</v>
          </cell>
          <cell r="AM5253">
            <v>1</v>
          </cell>
        </row>
        <row r="5254">
          <cell r="E5254">
            <v>19</v>
          </cell>
          <cell r="AM5254">
            <v>1</v>
          </cell>
        </row>
        <row r="5255">
          <cell r="E5255">
            <v>19</v>
          </cell>
          <cell r="AM5255">
            <v>1</v>
          </cell>
        </row>
        <row r="5256">
          <cell r="E5256">
            <v>19</v>
          </cell>
          <cell r="AM5256">
            <v>1</v>
          </cell>
        </row>
        <row r="5257">
          <cell r="E5257">
            <v>19</v>
          </cell>
          <cell r="AM5257">
            <v>1</v>
          </cell>
        </row>
        <row r="5258">
          <cell r="E5258">
            <v>19</v>
          </cell>
          <cell r="AM5258">
            <v>1</v>
          </cell>
        </row>
        <row r="5259">
          <cell r="E5259">
            <v>19</v>
          </cell>
          <cell r="AM5259">
            <v>1</v>
          </cell>
        </row>
        <row r="5260">
          <cell r="E5260">
            <v>19</v>
          </cell>
          <cell r="AM5260">
            <v>1</v>
          </cell>
        </row>
        <row r="5261">
          <cell r="E5261">
            <v>19</v>
          </cell>
          <cell r="AM5261">
            <v>1</v>
          </cell>
        </row>
        <row r="5262">
          <cell r="E5262">
            <v>19</v>
          </cell>
          <cell r="AM5262">
            <v>1</v>
          </cell>
        </row>
        <row r="5263">
          <cell r="E5263">
            <v>19</v>
          </cell>
          <cell r="AM5263">
            <v>1</v>
          </cell>
        </row>
        <row r="5264">
          <cell r="E5264">
            <v>19</v>
          </cell>
          <cell r="AM5264">
            <v>1</v>
          </cell>
        </row>
        <row r="5265">
          <cell r="E5265">
            <v>19</v>
          </cell>
          <cell r="AM5265">
            <v>1</v>
          </cell>
        </row>
        <row r="5266">
          <cell r="E5266">
            <v>19</v>
          </cell>
          <cell r="AM5266">
            <v>1</v>
          </cell>
        </row>
        <row r="5267">
          <cell r="E5267">
            <v>19</v>
          </cell>
          <cell r="AM5267">
            <v>1</v>
          </cell>
        </row>
        <row r="5268">
          <cell r="E5268">
            <v>19</v>
          </cell>
          <cell r="AM5268">
            <v>1</v>
          </cell>
        </row>
        <row r="5269">
          <cell r="E5269">
            <v>19</v>
          </cell>
          <cell r="AM5269">
            <v>1</v>
          </cell>
        </row>
        <row r="5270">
          <cell r="E5270">
            <v>19</v>
          </cell>
          <cell r="AM5270">
            <v>1</v>
          </cell>
        </row>
        <row r="5271">
          <cell r="E5271">
            <v>19</v>
          </cell>
          <cell r="AM5271">
            <v>1</v>
          </cell>
        </row>
        <row r="5272">
          <cell r="E5272">
            <v>19</v>
          </cell>
          <cell r="AM5272">
            <v>1</v>
          </cell>
        </row>
        <row r="5273">
          <cell r="E5273">
            <v>19</v>
          </cell>
          <cell r="AM5273">
            <v>1</v>
          </cell>
        </row>
        <row r="5274">
          <cell r="E5274">
            <v>19</v>
          </cell>
          <cell r="AM5274">
            <v>1</v>
          </cell>
        </row>
        <row r="5275">
          <cell r="E5275">
            <v>19</v>
          </cell>
          <cell r="AM5275">
            <v>1</v>
          </cell>
        </row>
        <row r="5276">
          <cell r="E5276">
            <v>19</v>
          </cell>
          <cell r="AM5276">
            <v>1</v>
          </cell>
        </row>
        <row r="5277">
          <cell r="E5277">
            <v>19</v>
          </cell>
          <cell r="AM5277">
            <v>1</v>
          </cell>
        </row>
        <row r="5278">
          <cell r="E5278">
            <v>19</v>
          </cell>
          <cell r="AM5278">
            <v>1</v>
          </cell>
        </row>
        <row r="5279">
          <cell r="E5279">
            <v>19</v>
          </cell>
          <cell r="AM5279">
            <v>1</v>
          </cell>
        </row>
        <row r="5280">
          <cell r="E5280">
            <v>19</v>
          </cell>
          <cell r="AM5280">
            <v>1</v>
          </cell>
        </row>
        <row r="5281">
          <cell r="E5281">
            <v>19</v>
          </cell>
          <cell r="AM5281">
            <v>1</v>
          </cell>
        </row>
        <row r="5282">
          <cell r="E5282">
            <v>19</v>
          </cell>
          <cell r="AM5282">
            <v>1</v>
          </cell>
        </row>
        <row r="5283">
          <cell r="E5283">
            <v>19</v>
          </cell>
          <cell r="AM5283">
            <v>1</v>
          </cell>
        </row>
        <row r="5284">
          <cell r="E5284">
            <v>19</v>
          </cell>
          <cell r="AM5284">
            <v>1</v>
          </cell>
        </row>
        <row r="5285">
          <cell r="E5285">
            <v>19</v>
          </cell>
          <cell r="AM5285">
            <v>1</v>
          </cell>
        </row>
        <row r="5286">
          <cell r="E5286">
            <v>19</v>
          </cell>
          <cell r="AM5286">
            <v>1</v>
          </cell>
        </row>
        <row r="5287">
          <cell r="E5287">
            <v>19</v>
          </cell>
          <cell r="AM5287">
            <v>1</v>
          </cell>
        </row>
        <row r="5288">
          <cell r="E5288">
            <v>19</v>
          </cell>
          <cell r="AM5288">
            <v>1</v>
          </cell>
        </row>
        <row r="5289">
          <cell r="E5289">
            <v>19</v>
          </cell>
          <cell r="AM5289">
            <v>1</v>
          </cell>
        </row>
        <row r="5290">
          <cell r="E5290">
            <v>19</v>
          </cell>
          <cell r="AM5290">
            <v>1</v>
          </cell>
        </row>
        <row r="5291">
          <cell r="E5291">
            <v>19</v>
          </cell>
          <cell r="AM5291">
            <v>1</v>
          </cell>
        </row>
        <row r="5292">
          <cell r="E5292">
            <v>19</v>
          </cell>
          <cell r="AM5292">
            <v>1</v>
          </cell>
        </row>
        <row r="5293">
          <cell r="E5293">
            <v>19</v>
          </cell>
          <cell r="AM5293">
            <v>1</v>
          </cell>
        </row>
        <row r="5294">
          <cell r="E5294">
            <v>19</v>
          </cell>
          <cell r="AM5294">
            <v>1</v>
          </cell>
        </row>
        <row r="5295">
          <cell r="E5295">
            <v>19</v>
          </cell>
          <cell r="AM5295">
            <v>1</v>
          </cell>
        </row>
        <row r="5296">
          <cell r="E5296">
            <v>19</v>
          </cell>
          <cell r="AM5296">
            <v>1</v>
          </cell>
        </row>
        <row r="5297">
          <cell r="E5297">
            <v>19</v>
          </cell>
          <cell r="AM5297">
            <v>1</v>
          </cell>
        </row>
        <row r="5298">
          <cell r="E5298">
            <v>19</v>
          </cell>
          <cell r="AM5298">
            <v>1</v>
          </cell>
        </row>
        <row r="5299">
          <cell r="E5299">
            <v>19</v>
          </cell>
          <cell r="AM5299">
            <v>1</v>
          </cell>
        </row>
        <row r="5300">
          <cell r="E5300">
            <v>19</v>
          </cell>
          <cell r="AM5300">
            <v>1</v>
          </cell>
        </row>
        <row r="5301">
          <cell r="E5301">
            <v>19</v>
          </cell>
          <cell r="AM5301">
            <v>1</v>
          </cell>
        </row>
        <row r="5302">
          <cell r="E5302">
            <v>19</v>
          </cell>
          <cell r="AM5302">
            <v>1</v>
          </cell>
        </row>
        <row r="5303">
          <cell r="E5303">
            <v>19</v>
          </cell>
          <cell r="AM5303">
            <v>1</v>
          </cell>
        </row>
        <row r="5304">
          <cell r="E5304">
            <v>19</v>
          </cell>
          <cell r="AM5304">
            <v>1</v>
          </cell>
        </row>
        <row r="5305">
          <cell r="E5305">
            <v>19</v>
          </cell>
          <cell r="AM5305">
            <v>1</v>
          </cell>
        </row>
        <row r="5306">
          <cell r="E5306">
            <v>19</v>
          </cell>
          <cell r="AM5306">
            <v>1</v>
          </cell>
        </row>
        <row r="5307">
          <cell r="E5307">
            <v>19</v>
          </cell>
          <cell r="AM5307">
            <v>1</v>
          </cell>
        </row>
        <row r="5308">
          <cell r="E5308">
            <v>19</v>
          </cell>
          <cell r="AM5308">
            <v>1</v>
          </cell>
        </row>
        <row r="5309">
          <cell r="E5309">
            <v>19</v>
          </cell>
          <cell r="AM5309">
            <v>1</v>
          </cell>
        </row>
        <row r="5310">
          <cell r="E5310">
            <v>19</v>
          </cell>
          <cell r="AM5310">
            <v>1</v>
          </cell>
        </row>
        <row r="5311">
          <cell r="E5311">
            <v>19</v>
          </cell>
          <cell r="AM5311">
            <v>1</v>
          </cell>
        </row>
        <row r="5312">
          <cell r="E5312">
            <v>19</v>
          </cell>
          <cell r="AM5312">
            <v>1</v>
          </cell>
        </row>
        <row r="5313">
          <cell r="E5313">
            <v>19</v>
          </cell>
          <cell r="AM5313">
            <v>1</v>
          </cell>
        </row>
        <row r="5314">
          <cell r="E5314">
            <v>19</v>
          </cell>
          <cell r="AM5314">
            <v>1</v>
          </cell>
        </row>
        <row r="5315">
          <cell r="E5315">
            <v>19</v>
          </cell>
          <cell r="AM5315">
            <v>1</v>
          </cell>
        </row>
        <row r="5316">
          <cell r="E5316">
            <v>19</v>
          </cell>
          <cell r="AM5316">
            <v>1</v>
          </cell>
        </row>
        <row r="5317">
          <cell r="E5317">
            <v>19</v>
          </cell>
          <cell r="AM5317">
            <v>1</v>
          </cell>
        </row>
        <row r="5318">
          <cell r="E5318">
            <v>19</v>
          </cell>
          <cell r="AM5318">
            <v>1</v>
          </cell>
        </row>
        <row r="5319">
          <cell r="E5319">
            <v>19</v>
          </cell>
          <cell r="AM5319">
            <v>1</v>
          </cell>
        </row>
        <row r="5320">
          <cell r="E5320">
            <v>19</v>
          </cell>
          <cell r="AM5320">
            <v>1</v>
          </cell>
        </row>
        <row r="5321">
          <cell r="E5321">
            <v>19</v>
          </cell>
          <cell r="AM5321">
            <v>1</v>
          </cell>
        </row>
        <row r="5322">
          <cell r="E5322">
            <v>19</v>
          </cell>
          <cell r="AM5322">
            <v>1</v>
          </cell>
        </row>
        <row r="5323">
          <cell r="E5323">
            <v>19</v>
          </cell>
          <cell r="AM5323">
            <v>1</v>
          </cell>
        </row>
        <row r="5324">
          <cell r="E5324">
            <v>19</v>
          </cell>
          <cell r="AM5324">
            <v>1</v>
          </cell>
        </row>
        <row r="5325">
          <cell r="E5325">
            <v>19</v>
          </cell>
          <cell r="AM5325">
            <v>1</v>
          </cell>
        </row>
        <row r="5326">
          <cell r="E5326">
            <v>19</v>
          </cell>
          <cell r="AM5326">
            <v>1</v>
          </cell>
        </row>
        <row r="5327">
          <cell r="E5327">
            <v>19</v>
          </cell>
          <cell r="AM5327">
            <v>1</v>
          </cell>
        </row>
        <row r="5328">
          <cell r="E5328">
            <v>19</v>
          </cell>
          <cell r="AM5328">
            <v>1</v>
          </cell>
        </row>
        <row r="5329">
          <cell r="E5329">
            <v>19</v>
          </cell>
          <cell r="AM5329">
            <v>1</v>
          </cell>
        </row>
        <row r="5330">
          <cell r="E5330">
            <v>19</v>
          </cell>
          <cell r="AM5330">
            <v>1</v>
          </cell>
        </row>
        <row r="5331">
          <cell r="E5331">
            <v>19</v>
          </cell>
          <cell r="AM5331">
            <v>1</v>
          </cell>
        </row>
        <row r="5332">
          <cell r="E5332">
            <v>19</v>
          </cell>
          <cell r="AM5332">
            <v>1</v>
          </cell>
        </row>
        <row r="5333">
          <cell r="E5333">
            <v>19</v>
          </cell>
          <cell r="AM5333">
            <v>1</v>
          </cell>
        </row>
        <row r="5334">
          <cell r="E5334">
            <v>19</v>
          </cell>
          <cell r="AM5334">
            <v>1</v>
          </cell>
        </row>
        <row r="5335">
          <cell r="E5335">
            <v>19</v>
          </cell>
          <cell r="AM5335">
            <v>1</v>
          </cell>
        </row>
        <row r="5336">
          <cell r="E5336">
            <v>19</v>
          </cell>
          <cell r="AM5336">
            <v>1</v>
          </cell>
        </row>
        <row r="5337">
          <cell r="E5337">
            <v>19</v>
          </cell>
          <cell r="AM5337">
            <v>1</v>
          </cell>
        </row>
        <row r="5338">
          <cell r="E5338">
            <v>19</v>
          </cell>
          <cell r="AM5338">
            <v>1</v>
          </cell>
        </row>
        <row r="5339">
          <cell r="E5339">
            <v>19</v>
          </cell>
          <cell r="AM5339">
            <v>1</v>
          </cell>
        </row>
        <row r="5340">
          <cell r="E5340">
            <v>19</v>
          </cell>
          <cell r="AM5340">
            <v>1</v>
          </cell>
        </row>
        <row r="5341">
          <cell r="E5341">
            <v>19</v>
          </cell>
          <cell r="AM5341">
            <v>1</v>
          </cell>
        </row>
        <row r="5342">
          <cell r="E5342">
            <v>19</v>
          </cell>
          <cell r="AM5342">
            <v>1</v>
          </cell>
        </row>
        <row r="5343">
          <cell r="E5343">
            <v>19</v>
          </cell>
          <cell r="AM5343">
            <v>1</v>
          </cell>
        </row>
        <row r="5344">
          <cell r="E5344">
            <v>19</v>
          </cell>
          <cell r="AM5344">
            <v>1</v>
          </cell>
        </row>
        <row r="5345">
          <cell r="E5345">
            <v>19</v>
          </cell>
          <cell r="AM5345">
            <v>1</v>
          </cell>
        </row>
        <row r="5346">
          <cell r="E5346">
            <v>19</v>
          </cell>
          <cell r="AM5346">
            <v>1</v>
          </cell>
        </row>
        <row r="5347">
          <cell r="E5347">
            <v>19</v>
          </cell>
          <cell r="AM5347">
            <v>1</v>
          </cell>
        </row>
        <row r="5348">
          <cell r="E5348">
            <v>19</v>
          </cell>
          <cell r="AM5348">
            <v>1</v>
          </cell>
        </row>
        <row r="5349">
          <cell r="E5349">
            <v>19</v>
          </cell>
          <cell r="AM5349">
            <v>1</v>
          </cell>
        </row>
        <row r="5350">
          <cell r="E5350">
            <v>19</v>
          </cell>
          <cell r="AM5350">
            <v>1</v>
          </cell>
        </row>
        <row r="5351">
          <cell r="E5351">
            <v>19</v>
          </cell>
          <cell r="AM5351">
            <v>1</v>
          </cell>
        </row>
        <row r="5352">
          <cell r="E5352">
            <v>19</v>
          </cell>
          <cell r="AM5352">
            <v>1</v>
          </cell>
        </row>
        <row r="5353">
          <cell r="E5353">
            <v>19</v>
          </cell>
          <cell r="AM5353">
            <v>1</v>
          </cell>
        </row>
        <row r="5354">
          <cell r="E5354">
            <v>19</v>
          </cell>
          <cell r="AM5354">
            <v>1</v>
          </cell>
        </row>
        <row r="5355">
          <cell r="E5355">
            <v>19</v>
          </cell>
          <cell r="AM5355">
            <v>1</v>
          </cell>
        </row>
        <row r="5356">
          <cell r="E5356">
            <v>19</v>
          </cell>
          <cell r="AM5356">
            <v>1</v>
          </cell>
        </row>
        <row r="5357">
          <cell r="E5357">
            <v>19</v>
          </cell>
          <cell r="AM5357">
            <v>1</v>
          </cell>
        </row>
        <row r="5358">
          <cell r="E5358">
            <v>19</v>
          </cell>
          <cell r="AM5358">
            <v>1</v>
          </cell>
        </row>
        <row r="5359">
          <cell r="E5359">
            <v>19</v>
          </cell>
          <cell r="AM5359">
            <v>1</v>
          </cell>
        </row>
        <row r="5360">
          <cell r="E5360">
            <v>19</v>
          </cell>
          <cell r="AM5360">
            <v>1</v>
          </cell>
        </row>
        <row r="5361">
          <cell r="E5361">
            <v>19</v>
          </cell>
          <cell r="AM5361">
            <v>1</v>
          </cell>
        </row>
        <row r="5362">
          <cell r="E5362">
            <v>19</v>
          </cell>
          <cell r="AM5362">
            <v>1</v>
          </cell>
        </row>
        <row r="5363">
          <cell r="E5363">
            <v>19</v>
          </cell>
          <cell r="AM5363">
            <v>1</v>
          </cell>
        </row>
        <row r="5364">
          <cell r="E5364">
            <v>19</v>
          </cell>
          <cell r="AM5364">
            <v>1</v>
          </cell>
        </row>
        <row r="5365">
          <cell r="E5365">
            <v>19</v>
          </cell>
          <cell r="AM5365">
            <v>1</v>
          </cell>
        </row>
        <row r="5366">
          <cell r="E5366">
            <v>19</v>
          </cell>
          <cell r="AM5366">
            <v>1</v>
          </cell>
        </row>
        <row r="5367">
          <cell r="E5367">
            <v>19</v>
          </cell>
          <cell r="AM5367">
            <v>1</v>
          </cell>
        </row>
        <row r="5368">
          <cell r="E5368">
            <v>19</v>
          </cell>
          <cell r="AM5368">
            <v>1</v>
          </cell>
        </row>
        <row r="5369">
          <cell r="E5369">
            <v>19</v>
          </cell>
          <cell r="AM5369">
            <v>1</v>
          </cell>
        </row>
        <row r="5370">
          <cell r="E5370">
            <v>19</v>
          </cell>
          <cell r="AM5370">
            <v>1</v>
          </cell>
        </row>
        <row r="5371">
          <cell r="E5371">
            <v>19</v>
          </cell>
          <cell r="AM5371">
            <v>1</v>
          </cell>
        </row>
        <row r="5372">
          <cell r="E5372">
            <v>19</v>
          </cell>
          <cell r="AM5372">
            <v>1</v>
          </cell>
        </row>
        <row r="5373">
          <cell r="E5373">
            <v>19</v>
          </cell>
          <cell r="AM5373">
            <v>1</v>
          </cell>
        </row>
        <row r="5374">
          <cell r="E5374">
            <v>20</v>
          </cell>
          <cell r="AM5374">
            <v>1</v>
          </cell>
        </row>
        <row r="5375">
          <cell r="E5375">
            <v>20</v>
          </cell>
          <cell r="AM5375">
            <v>1</v>
          </cell>
        </row>
        <row r="5376">
          <cell r="E5376">
            <v>20</v>
          </cell>
          <cell r="AM5376">
            <v>1</v>
          </cell>
        </row>
        <row r="5377">
          <cell r="E5377">
            <v>20</v>
          </cell>
          <cell r="AM5377">
            <v>1</v>
          </cell>
        </row>
        <row r="5378">
          <cell r="E5378">
            <v>20</v>
          </cell>
          <cell r="AM5378">
            <v>1</v>
          </cell>
        </row>
        <row r="5379">
          <cell r="E5379">
            <v>20</v>
          </cell>
          <cell r="AM5379">
            <v>1</v>
          </cell>
        </row>
        <row r="5380">
          <cell r="E5380">
            <v>20</v>
          </cell>
          <cell r="AM5380">
            <v>1</v>
          </cell>
        </row>
        <row r="5381">
          <cell r="E5381">
            <v>20</v>
          </cell>
          <cell r="AM5381">
            <v>1</v>
          </cell>
        </row>
        <row r="5382">
          <cell r="E5382">
            <v>20</v>
          </cell>
          <cell r="AM5382">
            <v>1</v>
          </cell>
        </row>
        <row r="5383">
          <cell r="E5383">
            <v>20</v>
          </cell>
          <cell r="AM5383">
            <v>1</v>
          </cell>
        </row>
        <row r="5384">
          <cell r="E5384">
            <v>20</v>
          </cell>
          <cell r="AM5384">
            <v>1</v>
          </cell>
        </row>
        <row r="5385">
          <cell r="E5385">
            <v>20</v>
          </cell>
          <cell r="AM5385">
            <v>1</v>
          </cell>
        </row>
        <row r="5386">
          <cell r="E5386">
            <v>20</v>
          </cell>
          <cell r="AM5386">
            <v>1</v>
          </cell>
        </row>
        <row r="5387">
          <cell r="E5387">
            <v>20</v>
          </cell>
          <cell r="AM5387">
            <v>1</v>
          </cell>
        </row>
        <row r="5388">
          <cell r="E5388">
            <v>20</v>
          </cell>
          <cell r="AM5388">
            <v>1</v>
          </cell>
        </row>
        <row r="5389">
          <cell r="E5389">
            <v>20</v>
          </cell>
          <cell r="AM5389">
            <v>1</v>
          </cell>
        </row>
        <row r="5390">
          <cell r="E5390">
            <v>20</v>
          </cell>
          <cell r="AM5390">
            <v>1</v>
          </cell>
        </row>
        <row r="5391">
          <cell r="E5391">
            <v>20</v>
          </cell>
          <cell r="AM5391">
            <v>1</v>
          </cell>
        </row>
        <row r="5392">
          <cell r="E5392">
            <v>20</v>
          </cell>
          <cell r="AM5392">
            <v>1</v>
          </cell>
        </row>
        <row r="5393">
          <cell r="E5393">
            <v>20</v>
          </cell>
          <cell r="AM5393">
            <v>1</v>
          </cell>
        </row>
        <row r="5394">
          <cell r="E5394">
            <v>20</v>
          </cell>
          <cell r="AM5394">
            <v>1</v>
          </cell>
        </row>
        <row r="5395">
          <cell r="E5395">
            <v>20</v>
          </cell>
          <cell r="AM5395">
            <v>1</v>
          </cell>
        </row>
        <row r="5396">
          <cell r="E5396">
            <v>20</v>
          </cell>
          <cell r="AM5396">
            <v>1</v>
          </cell>
        </row>
        <row r="5397">
          <cell r="E5397">
            <v>20</v>
          </cell>
          <cell r="AM5397">
            <v>1</v>
          </cell>
        </row>
        <row r="5398">
          <cell r="E5398">
            <v>20</v>
          </cell>
          <cell r="AM5398">
            <v>1</v>
          </cell>
        </row>
        <row r="5399">
          <cell r="E5399">
            <v>20</v>
          </cell>
          <cell r="AM5399">
            <v>1</v>
          </cell>
        </row>
        <row r="5400">
          <cell r="E5400">
            <v>20</v>
          </cell>
          <cell r="AM5400">
            <v>1</v>
          </cell>
        </row>
        <row r="5401">
          <cell r="E5401">
            <v>20</v>
          </cell>
          <cell r="AM5401">
            <v>1</v>
          </cell>
        </row>
        <row r="5402">
          <cell r="E5402">
            <v>20</v>
          </cell>
          <cell r="AM5402">
            <v>1</v>
          </cell>
        </row>
        <row r="5403">
          <cell r="E5403">
            <v>20</v>
          </cell>
          <cell r="AM5403">
            <v>1</v>
          </cell>
        </row>
        <row r="5404">
          <cell r="E5404">
            <v>20</v>
          </cell>
          <cell r="AM5404">
            <v>1</v>
          </cell>
        </row>
        <row r="5405">
          <cell r="E5405">
            <v>20</v>
          </cell>
          <cell r="AM5405">
            <v>1</v>
          </cell>
        </row>
        <row r="5406">
          <cell r="E5406">
            <v>20</v>
          </cell>
          <cell r="AM5406">
            <v>1</v>
          </cell>
        </row>
        <row r="5407">
          <cell r="E5407">
            <v>20</v>
          </cell>
          <cell r="AM5407">
            <v>1</v>
          </cell>
        </row>
        <row r="5408">
          <cell r="E5408">
            <v>20</v>
          </cell>
          <cell r="AM5408">
            <v>1</v>
          </cell>
        </row>
        <row r="5409">
          <cell r="E5409">
            <v>20</v>
          </cell>
          <cell r="AM5409">
            <v>1</v>
          </cell>
        </row>
        <row r="5410">
          <cell r="E5410">
            <v>20</v>
          </cell>
          <cell r="AM5410">
            <v>1</v>
          </cell>
        </row>
        <row r="5411">
          <cell r="E5411">
            <v>20</v>
          </cell>
          <cell r="AM5411">
            <v>1</v>
          </cell>
        </row>
        <row r="5412">
          <cell r="E5412">
            <v>20</v>
          </cell>
          <cell r="AM5412">
            <v>1</v>
          </cell>
        </row>
        <row r="5413">
          <cell r="E5413">
            <v>20</v>
          </cell>
          <cell r="AM5413">
            <v>1</v>
          </cell>
        </row>
        <row r="5414">
          <cell r="E5414">
            <v>20</v>
          </cell>
          <cell r="AM5414">
            <v>1</v>
          </cell>
        </row>
        <row r="5415">
          <cell r="E5415">
            <v>20</v>
          </cell>
          <cell r="AM5415">
            <v>1</v>
          </cell>
        </row>
        <row r="5416">
          <cell r="E5416">
            <v>20</v>
          </cell>
          <cell r="AM5416">
            <v>1</v>
          </cell>
        </row>
        <row r="5417">
          <cell r="E5417">
            <v>20</v>
          </cell>
          <cell r="AM5417">
            <v>1</v>
          </cell>
        </row>
        <row r="5418">
          <cell r="E5418">
            <v>20</v>
          </cell>
          <cell r="AM5418">
            <v>1</v>
          </cell>
        </row>
        <row r="5419">
          <cell r="E5419">
            <v>20</v>
          </cell>
          <cell r="AM5419">
            <v>1</v>
          </cell>
        </row>
        <row r="5420">
          <cell r="E5420">
            <v>20</v>
          </cell>
          <cell r="AM5420">
            <v>1</v>
          </cell>
        </row>
        <row r="5421">
          <cell r="E5421">
            <v>20</v>
          </cell>
          <cell r="AM5421">
            <v>1</v>
          </cell>
        </row>
        <row r="5422">
          <cell r="E5422">
            <v>20</v>
          </cell>
          <cell r="AM5422">
            <v>1</v>
          </cell>
        </row>
        <row r="5423">
          <cell r="E5423">
            <v>20</v>
          </cell>
          <cell r="AM5423">
            <v>1</v>
          </cell>
        </row>
        <row r="5424">
          <cell r="E5424">
            <v>20</v>
          </cell>
          <cell r="AM5424">
            <v>1</v>
          </cell>
        </row>
        <row r="5425">
          <cell r="E5425">
            <v>20</v>
          </cell>
          <cell r="AM5425">
            <v>1</v>
          </cell>
        </row>
        <row r="5426">
          <cell r="E5426">
            <v>20</v>
          </cell>
          <cell r="AM5426">
            <v>1</v>
          </cell>
        </row>
        <row r="5427">
          <cell r="E5427">
            <v>20</v>
          </cell>
          <cell r="AM5427">
            <v>1</v>
          </cell>
        </row>
        <row r="5428">
          <cell r="E5428">
            <v>20</v>
          </cell>
          <cell r="AM5428">
            <v>1</v>
          </cell>
        </row>
        <row r="5429">
          <cell r="E5429">
            <v>20</v>
          </cell>
          <cell r="AM5429">
            <v>1</v>
          </cell>
        </row>
        <row r="5430">
          <cell r="E5430">
            <v>20</v>
          </cell>
          <cell r="AM5430">
            <v>1</v>
          </cell>
        </row>
        <row r="5431">
          <cell r="E5431">
            <v>20</v>
          </cell>
          <cell r="AM5431">
            <v>1</v>
          </cell>
        </row>
        <row r="5432">
          <cell r="E5432">
            <v>20</v>
          </cell>
          <cell r="AM5432">
            <v>1</v>
          </cell>
        </row>
        <row r="5433">
          <cell r="E5433">
            <v>20</v>
          </cell>
          <cell r="AM5433">
            <v>1</v>
          </cell>
        </row>
        <row r="5434">
          <cell r="E5434">
            <v>20</v>
          </cell>
          <cell r="AM5434">
            <v>1</v>
          </cell>
        </row>
        <row r="5435">
          <cell r="E5435">
            <v>20</v>
          </cell>
          <cell r="AM5435">
            <v>1</v>
          </cell>
        </row>
        <row r="5436">
          <cell r="E5436">
            <v>20</v>
          </cell>
          <cell r="AM5436">
            <v>1</v>
          </cell>
        </row>
        <row r="5437">
          <cell r="E5437">
            <v>20</v>
          </cell>
          <cell r="AM5437">
            <v>1</v>
          </cell>
        </row>
        <row r="5438">
          <cell r="E5438">
            <v>20</v>
          </cell>
          <cell r="AM5438">
            <v>1</v>
          </cell>
        </row>
        <row r="5439">
          <cell r="E5439">
            <v>20</v>
          </cell>
          <cell r="AM5439">
            <v>1</v>
          </cell>
        </row>
        <row r="5440">
          <cell r="E5440">
            <v>20</v>
          </cell>
          <cell r="AM5440">
            <v>1</v>
          </cell>
        </row>
        <row r="5441">
          <cell r="E5441">
            <v>20</v>
          </cell>
          <cell r="AM5441">
            <v>1</v>
          </cell>
        </row>
        <row r="5442">
          <cell r="E5442">
            <v>20</v>
          </cell>
          <cell r="AM5442">
            <v>1</v>
          </cell>
        </row>
        <row r="5443">
          <cell r="E5443">
            <v>20</v>
          </cell>
          <cell r="AM5443">
            <v>1</v>
          </cell>
        </row>
        <row r="5444">
          <cell r="E5444">
            <v>20</v>
          </cell>
          <cell r="AM5444">
            <v>1</v>
          </cell>
        </row>
        <row r="5445">
          <cell r="E5445">
            <v>20</v>
          </cell>
          <cell r="AM5445">
            <v>1</v>
          </cell>
        </row>
        <row r="5446">
          <cell r="E5446">
            <v>20</v>
          </cell>
          <cell r="AM5446">
            <v>1</v>
          </cell>
        </row>
        <row r="5447">
          <cell r="E5447">
            <v>20</v>
          </cell>
          <cell r="AM5447">
            <v>1</v>
          </cell>
        </row>
        <row r="5448">
          <cell r="E5448">
            <v>20</v>
          </cell>
          <cell r="AM5448">
            <v>1</v>
          </cell>
        </row>
        <row r="5449">
          <cell r="E5449">
            <v>20</v>
          </cell>
          <cell r="AM5449">
            <v>1</v>
          </cell>
        </row>
        <row r="5450">
          <cell r="E5450">
            <v>20</v>
          </cell>
          <cell r="AM5450">
            <v>1</v>
          </cell>
        </row>
        <row r="5451">
          <cell r="E5451">
            <v>20</v>
          </cell>
          <cell r="AM5451">
            <v>1</v>
          </cell>
        </row>
        <row r="5452">
          <cell r="E5452">
            <v>20</v>
          </cell>
          <cell r="AM5452">
            <v>1</v>
          </cell>
        </row>
        <row r="5453">
          <cell r="E5453">
            <v>20</v>
          </cell>
          <cell r="AM5453">
            <v>1</v>
          </cell>
        </row>
        <row r="5454">
          <cell r="E5454">
            <v>20</v>
          </cell>
          <cell r="AM5454">
            <v>1</v>
          </cell>
        </row>
        <row r="5455">
          <cell r="E5455">
            <v>20</v>
          </cell>
          <cell r="AM5455">
            <v>1</v>
          </cell>
        </row>
        <row r="5456">
          <cell r="E5456">
            <v>20</v>
          </cell>
          <cell r="AM5456">
            <v>1</v>
          </cell>
        </row>
        <row r="5457">
          <cell r="E5457">
            <v>20</v>
          </cell>
          <cell r="AM5457">
            <v>1</v>
          </cell>
        </row>
        <row r="5458">
          <cell r="E5458">
            <v>20</v>
          </cell>
          <cell r="AM5458">
            <v>1</v>
          </cell>
        </row>
        <row r="5459">
          <cell r="E5459">
            <v>20</v>
          </cell>
          <cell r="AM5459">
            <v>1</v>
          </cell>
        </row>
        <row r="5460">
          <cell r="E5460">
            <v>20</v>
          </cell>
          <cell r="AM5460">
            <v>1</v>
          </cell>
        </row>
        <row r="5461">
          <cell r="E5461">
            <v>20</v>
          </cell>
          <cell r="AM5461">
            <v>1</v>
          </cell>
        </row>
        <row r="5462">
          <cell r="E5462">
            <v>20</v>
          </cell>
          <cell r="AM5462">
            <v>1</v>
          </cell>
        </row>
        <row r="5463">
          <cell r="E5463">
            <v>20</v>
          </cell>
          <cell r="AM5463">
            <v>1</v>
          </cell>
        </row>
        <row r="5464">
          <cell r="E5464">
            <v>20</v>
          </cell>
          <cell r="AM5464">
            <v>1</v>
          </cell>
        </row>
        <row r="5465">
          <cell r="E5465">
            <v>20</v>
          </cell>
          <cell r="AM5465">
            <v>1</v>
          </cell>
        </row>
        <row r="5466">
          <cell r="E5466">
            <v>20</v>
          </cell>
          <cell r="AM5466">
            <v>1</v>
          </cell>
        </row>
        <row r="5467">
          <cell r="E5467">
            <v>20</v>
          </cell>
          <cell r="AM5467">
            <v>1</v>
          </cell>
        </row>
        <row r="5468">
          <cell r="E5468">
            <v>20</v>
          </cell>
          <cell r="AM5468">
            <v>1</v>
          </cell>
        </row>
        <row r="5469">
          <cell r="E5469">
            <v>20</v>
          </cell>
          <cell r="AM5469">
            <v>1</v>
          </cell>
        </row>
        <row r="5470">
          <cell r="E5470">
            <v>20</v>
          </cell>
          <cell r="AM5470">
            <v>1</v>
          </cell>
        </row>
        <row r="5471">
          <cell r="E5471">
            <v>20</v>
          </cell>
          <cell r="AM5471">
            <v>1</v>
          </cell>
        </row>
        <row r="5472">
          <cell r="E5472">
            <v>20</v>
          </cell>
          <cell r="AM5472">
            <v>1</v>
          </cell>
        </row>
        <row r="5473">
          <cell r="E5473">
            <v>20</v>
          </cell>
          <cell r="AM5473">
            <v>1</v>
          </cell>
        </row>
        <row r="5474">
          <cell r="E5474">
            <v>20</v>
          </cell>
          <cell r="AM5474">
            <v>1</v>
          </cell>
        </row>
        <row r="5475">
          <cell r="E5475">
            <v>20</v>
          </cell>
          <cell r="AM5475">
            <v>1</v>
          </cell>
        </row>
        <row r="5476">
          <cell r="E5476">
            <v>20</v>
          </cell>
          <cell r="AM5476">
            <v>1</v>
          </cell>
        </row>
        <row r="5477">
          <cell r="E5477">
            <v>20</v>
          </cell>
          <cell r="AM5477">
            <v>1</v>
          </cell>
        </row>
        <row r="5478">
          <cell r="E5478">
            <v>20</v>
          </cell>
          <cell r="AM5478">
            <v>1</v>
          </cell>
        </row>
        <row r="5479">
          <cell r="E5479">
            <v>20</v>
          </cell>
          <cell r="AM5479">
            <v>1</v>
          </cell>
        </row>
        <row r="5480">
          <cell r="E5480">
            <v>20</v>
          </cell>
          <cell r="AM5480">
            <v>1</v>
          </cell>
        </row>
        <row r="5481">
          <cell r="E5481">
            <v>20</v>
          </cell>
          <cell r="AM5481">
            <v>1</v>
          </cell>
        </row>
        <row r="5482">
          <cell r="E5482">
            <v>20</v>
          </cell>
          <cell r="AM5482">
            <v>1</v>
          </cell>
        </row>
        <row r="5483">
          <cell r="E5483">
            <v>20</v>
          </cell>
          <cell r="AM5483">
            <v>1</v>
          </cell>
        </row>
        <row r="5484">
          <cell r="E5484">
            <v>20</v>
          </cell>
          <cell r="AM5484">
            <v>1</v>
          </cell>
        </row>
        <row r="5485">
          <cell r="E5485">
            <v>20</v>
          </cell>
          <cell r="AM5485">
            <v>1</v>
          </cell>
        </row>
        <row r="5486">
          <cell r="E5486">
            <v>20</v>
          </cell>
          <cell r="AM5486">
            <v>1</v>
          </cell>
        </row>
        <row r="5487">
          <cell r="E5487">
            <v>20</v>
          </cell>
          <cell r="AM5487">
            <v>1</v>
          </cell>
        </row>
        <row r="5488">
          <cell r="E5488">
            <v>20</v>
          </cell>
          <cell r="AM5488">
            <v>1</v>
          </cell>
        </row>
        <row r="5489">
          <cell r="E5489">
            <v>20</v>
          </cell>
          <cell r="AM5489">
            <v>1</v>
          </cell>
        </row>
        <row r="5490">
          <cell r="E5490">
            <v>20</v>
          </cell>
          <cell r="AM5490">
            <v>1</v>
          </cell>
        </row>
        <row r="5491">
          <cell r="E5491">
            <v>20</v>
          </cell>
          <cell r="AM5491">
            <v>1</v>
          </cell>
        </row>
        <row r="5492">
          <cell r="E5492">
            <v>20</v>
          </cell>
          <cell r="AM5492">
            <v>1</v>
          </cell>
        </row>
        <row r="5493">
          <cell r="E5493">
            <v>20</v>
          </cell>
          <cell r="AM5493">
            <v>1</v>
          </cell>
        </row>
        <row r="5494">
          <cell r="E5494">
            <v>20</v>
          </cell>
          <cell r="AM5494">
            <v>1</v>
          </cell>
        </row>
        <row r="5495">
          <cell r="E5495">
            <v>20</v>
          </cell>
          <cell r="AM5495">
            <v>1</v>
          </cell>
        </row>
        <row r="5496">
          <cell r="E5496">
            <v>20</v>
          </cell>
          <cell r="AM5496">
            <v>1</v>
          </cell>
        </row>
        <row r="5497">
          <cell r="E5497">
            <v>20</v>
          </cell>
          <cell r="AM5497">
            <v>1</v>
          </cell>
        </row>
        <row r="5498">
          <cell r="E5498">
            <v>20</v>
          </cell>
          <cell r="AM5498">
            <v>1</v>
          </cell>
        </row>
        <row r="5499">
          <cell r="E5499">
            <v>20</v>
          </cell>
          <cell r="AM5499">
            <v>1</v>
          </cell>
        </row>
        <row r="5500">
          <cell r="E5500">
            <v>20</v>
          </cell>
          <cell r="AM5500">
            <v>1</v>
          </cell>
        </row>
        <row r="5501">
          <cell r="E5501">
            <v>20</v>
          </cell>
          <cell r="AM5501">
            <v>1</v>
          </cell>
        </row>
        <row r="5502">
          <cell r="E5502">
            <v>20</v>
          </cell>
          <cell r="AM5502">
            <v>1</v>
          </cell>
        </row>
        <row r="5503">
          <cell r="E5503">
            <v>20</v>
          </cell>
          <cell r="AM5503">
            <v>1</v>
          </cell>
        </row>
        <row r="5504">
          <cell r="E5504">
            <v>20</v>
          </cell>
          <cell r="AM5504">
            <v>1</v>
          </cell>
        </row>
        <row r="5505">
          <cell r="E5505">
            <v>20</v>
          </cell>
          <cell r="AM5505">
            <v>1</v>
          </cell>
        </row>
        <row r="5506">
          <cell r="E5506">
            <v>20</v>
          </cell>
          <cell r="AM5506">
            <v>1</v>
          </cell>
        </row>
        <row r="5507">
          <cell r="E5507">
            <v>20</v>
          </cell>
          <cell r="AM5507">
            <v>1</v>
          </cell>
        </row>
        <row r="5508">
          <cell r="E5508">
            <v>20</v>
          </cell>
          <cell r="AM5508">
            <v>1</v>
          </cell>
        </row>
        <row r="5509">
          <cell r="E5509">
            <v>20</v>
          </cell>
          <cell r="AM5509">
            <v>1</v>
          </cell>
        </row>
        <row r="5510">
          <cell r="E5510">
            <v>20</v>
          </cell>
          <cell r="AM5510">
            <v>1</v>
          </cell>
        </row>
        <row r="5511">
          <cell r="E5511">
            <v>20</v>
          </cell>
          <cell r="AM5511">
            <v>1</v>
          </cell>
        </row>
        <row r="5512">
          <cell r="E5512">
            <v>20</v>
          </cell>
          <cell r="AM5512">
            <v>1</v>
          </cell>
        </row>
        <row r="5513">
          <cell r="E5513">
            <v>20</v>
          </cell>
          <cell r="AM5513">
            <v>1</v>
          </cell>
        </row>
        <row r="5514">
          <cell r="E5514">
            <v>20</v>
          </cell>
          <cell r="AM5514">
            <v>1</v>
          </cell>
        </row>
        <row r="5515">
          <cell r="E5515">
            <v>20</v>
          </cell>
          <cell r="AM5515">
            <v>1</v>
          </cell>
        </row>
        <row r="5516">
          <cell r="E5516">
            <v>20</v>
          </cell>
          <cell r="AM5516">
            <v>1</v>
          </cell>
        </row>
        <row r="5517">
          <cell r="E5517">
            <v>20</v>
          </cell>
          <cell r="AM5517">
            <v>1</v>
          </cell>
        </row>
        <row r="5518">
          <cell r="E5518">
            <v>20</v>
          </cell>
          <cell r="AM5518">
            <v>1</v>
          </cell>
        </row>
        <row r="5519">
          <cell r="E5519">
            <v>20</v>
          </cell>
          <cell r="AM5519">
            <v>1</v>
          </cell>
        </row>
        <row r="5520">
          <cell r="E5520">
            <v>20</v>
          </cell>
          <cell r="AM5520">
            <v>1</v>
          </cell>
        </row>
        <row r="5521">
          <cell r="E5521">
            <v>20</v>
          </cell>
          <cell r="AM5521">
            <v>1</v>
          </cell>
        </row>
        <row r="5522">
          <cell r="E5522">
            <v>20</v>
          </cell>
          <cell r="AM5522">
            <v>1</v>
          </cell>
        </row>
        <row r="5523">
          <cell r="E5523">
            <v>20</v>
          </cell>
          <cell r="AM5523">
            <v>1</v>
          </cell>
        </row>
        <row r="5524">
          <cell r="E5524">
            <v>20</v>
          </cell>
          <cell r="AM5524">
            <v>1</v>
          </cell>
        </row>
        <row r="5525">
          <cell r="E5525">
            <v>20</v>
          </cell>
          <cell r="AM5525">
            <v>1</v>
          </cell>
        </row>
        <row r="5526">
          <cell r="E5526">
            <v>20</v>
          </cell>
          <cell r="AM5526">
            <v>1</v>
          </cell>
        </row>
        <row r="5527">
          <cell r="E5527">
            <v>20</v>
          </cell>
          <cell r="AM5527">
            <v>1</v>
          </cell>
        </row>
        <row r="5528">
          <cell r="E5528">
            <v>20</v>
          </cell>
          <cell r="AM5528">
            <v>1</v>
          </cell>
        </row>
        <row r="5529">
          <cell r="E5529">
            <v>20</v>
          </cell>
          <cell r="AM5529">
            <v>1</v>
          </cell>
        </row>
        <row r="5530">
          <cell r="E5530">
            <v>20</v>
          </cell>
          <cell r="AM5530">
            <v>1</v>
          </cell>
        </row>
        <row r="5531">
          <cell r="E5531">
            <v>20</v>
          </cell>
          <cell r="AM5531">
            <v>1</v>
          </cell>
        </row>
        <row r="5532">
          <cell r="E5532">
            <v>20</v>
          </cell>
          <cell r="AM5532">
            <v>1</v>
          </cell>
        </row>
        <row r="5533">
          <cell r="E5533">
            <v>20</v>
          </cell>
          <cell r="AM5533">
            <v>1</v>
          </cell>
        </row>
        <row r="5534">
          <cell r="E5534">
            <v>20</v>
          </cell>
          <cell r="AM5534">
            <v>1</v>
          </cell>
        </row>
        <row r="5535">
          <cell r="E5535">
            <v>20</v>
          </cell>
          <cell r="AM5535">
            <v>1</v>
          </cell>
        </row>
        <row r="5536">
          <cell r="E5536">
            <v>20</v>
          </cell>
          <cell r="AM5536">
            <v>1</v>
          </cell>
        </row>
        <row r="5537">
          <cell r="E5537">
            <v>20</v>
          </cell>
          <cell r="AM5537">
            <v>1</v>
          </cell>
        </row>
        <row r="5538">
          <cell r="E5538">
            <v>20</v>
          </cell>
          <cell r="AM5538">
            <v>1</v>
          </cell>
        </row>
        <row r="5539">
          <cell r="E5539">
            <v>20</v>
          </cell>
          <cell r="AM5539">
            <v>1</v>
          </cell>
        </row>
        <row r="5540">
          <cell r="E5540">
            <v>20</v>
          </cell>
          <cell r="AM5540">
            <v>1</v>
          </cell>
        </row>
        <row r="5541">
          <cell r="E5541">
            <v>20</v>
          </cell>
          <cell r="AM5541">
            <v>1</v>
          </cell>
        </row>
        <row r="5542">
          <cell r="E5542">
            <v>20</v>
          </cell>
          <cell r="AM5542">
            <v>1</v>
          </cell>
        </row>
        <row r="5543">
          <cell r="E5543">
            <v>20</v>
          </cell>
          <cell r="AM5543">
            <v>1</v>
          </cell>
        </row>
        <row r="5544">
          <cell r="E5544">
            <v>20</v>
          </cell>
          <cell r="AM5544">
            <v>1</v>
          </cell>
        </row>
        <row r="5545">
          <cell r="E5545">
            <v>20</v>
          </cell>
          <cell r="AM5545">
            <v>1</v>
          </cell>
        </row>
        <row r="5546">
          <cell r="E5546">
            <v>20</v>
          </cell>
          <cell r="AM5546">
            <v>1</v>
          </cell>
        </row>
        <row r="5547">
          <cell r="E5547">
            <v>20</v>
          </cell>
          <cell r="AM5547">
            <v>1</v>
          </cell>
        </row>
        <row r="5548">
          <cell r="E5548">
            <v>20</v>
          </cell>
          <cell r="AM5548">
            <v>1</v>
          </cell>
        </row>
        <row r="5549">
          <cell r="E5549">
            <v>20</v>
          </cell>
          <cell r="AM5549">
            <v>1</v>
          </cell>
        </row>
        <row r="5550">
          <cell r="E5550">
            <v>20</v>
          </cell>
          <cell r="AM5550">
            <v>1</v>
          </cell>
        </row>
        <row r="5551">
          <cell r="E5551">
            <v>20</v>
          </cell>
          <cell r="AM5551">
            <v>1</v>
          </cell>
        </row>
        <row r="5552">
          <cell r="E5552">
            <v>20</v>
          </cell>
          <cell r="AM5552">
            <v>1</v>
          </cell>
        </row>
        <row r="5553">
          <cell r="E5553">
            <v>20</v>
          </cell>
          <cell r="AM5553">
            <v>1</v>
          </cell>
        </row>
        <row r="5554">
          <cell r="E5554">
            <v>20</v>
          </cell>
          <cell r="AM5554">
            <v>1</v>
          </cell>
        </row>
        <row r="5555">
          <cell r="E5555">
            <v>20</v>
          </cell>
          <cell r="AM5555">
            <v>1</v>
          </cell>
        </row>
        <row r="5556">
          <cell r="E5556">
            <v>20</v>
          </cell>
          <cell r="AM5556">
            <v>1</v>
          </cell>
        </row>
        <row r="5557">
          <cell r="E5557">
            <v>20</v>
          </cell>
          <cell r="AM5557">
            <v>1</v>
          </cell>
        </row>
        <row r="5558">
          <cell r="E5558">
            <v>20</v>
          </cell>
          <cell r="AM5558">
            <v>1</v>
          </cell>
        </row>
        <row r="5559">
          <cell r="E5559">
            <v>20</v>
          </cell>
          <cell r="AM5559">
            <v>1</v>
          </cell>
        </row>
        <row r="5560">
          <cell r="E5560">
            <v>20</v>
          </cell>
          <cell r="AM5560">
            <v>1</v>
          </cell>
        </row>
        <row r="5561">
          <cell r="E5561">
            <v>20</v>
          </cell>
          <cell r="AM5561">
            <v>1</v>
          </cell>
        </row>
        <row r="5562">
          <cell r="E5562">
            <v>20</v>
          </cell>
          <cell r="AM5562">
            <v>1</v>
          </cell>
        </row>
        <row r="5563">
          <cell r="E5563">
            <v>20</v>
          </cell>
          <cell r="AM5563">
            <v>1</v>
          </cell>
        </row>
        <row r="5564">
          <cell r="E5564">
            <v>20</v>
          </cell>
          <cell r="AM5564">
            <v>1</v>
          </cell>
        </row>
        <row r="5565">
          <cell r="E5565">
            <v>20</v>
          </cell>
          <cell r="AM5565">
            <v>1</v>
          </cell>
        </row>
        <row r="5566">
          <cell r="E5566">
            <v>20</v>
          </cell>
          <cell r="AM5566">
            <v>1</v>
          </cell>
        </row>
        <row r="5567">
          <cell r="E5567">
            <v>20</v>
          </cell>
          <cell r="AM5567">
            <v>1</v>
          </cell>
        </row>
        <row r="5568">
          <cell r="E5568">
            <v>20</v>
          </cell>
          <cell r="AM5568">
            <v>1</v>
          </cell>
        </row>
        <row r="5569">
          <cell r="E5569">
            <v>20</v>
          </cell>
          <cell r="AM5569">
            <v>1</v>
          </cell>
        </row>
        <row r="5570">
          <cell r="E5570">
            <v>20</v>
          </cell>
          <cell r="AM5570">
            <v>1</v>
          </cell>
        </row>
        <row r="5571">
          <cell r="E5571">
            <v>20</v>
          </cell>
          <cell r="AM5571">
            <v>1</v>
          </cell>
        </row>
        <row r="5572">
          <cell r="E5572">
            <v>20</v>
          </cell>
          <cell r="AM5572">
            <v>1</v>
          </cell>
        </row>
        <row r="5573">
          <cell r="E5573">
            <v>20</v>
          </cell>
          <cell r="AM5573">
            <v>1</v>
          </cell>
        </row>
        <row r="5574">
          <cell r="E5574">
            <v>20</v>
          </cell>
          <cell r="AM5574">
            <v>1</v>
          </cell>
        </row>
        <row r="5575">
          <cell r="E5575">
            <v>20</v>
          </cell>
          <cell r="AM5575">
            <v>1</v>
          </cell>
        </row>
        <row r="5576">
          <cell r="E5576">
            <v>20</v>
          </cell>
          <cell r="AM5576">
            <v>1</v>
          </cell>
        </row>
        <row r="5577">
          <cell r="E5577">
            <v>20</v>
          </cell>
          <cell r="AM5577">
            <v>1</v>
          </cell>
        </row>
        <row r="5578">
          <cell r="E5578">
            <v>20</v>
          </cell>
          <cell r="AM5578">
            <v>1</v>
          </cell>
        </row>
        <row r="5579">
          <cell r="E5579">
            <v>20</v>
          </cell>
          <cell r="AM5579">
            <v>1</v>
          </cell>
        </row>
        <row r="5580">
          <cell r="E5580">
            <v>20</v>
          </cell>
          <cell r="AM5580">
            <v>1</v>
          </cell>
        </row>
        <row r="5581">
          <cell r="E5581">
            <v>20</v>
          </cell>
          <cell r="AM5581">
            <v>1</v>
          </cell>
        </row>
        <row r="5582">
          <cell r="E5582">
            <v>20</v>
          </cell>
          <cell r="AM5582">
            <v>1</v>
          </cell>
        </row>
        <row r="5583">
          <cell r="E5583">
            <v>20</v>
          </cell>
          <cell r="AM5583">
            <v>1</v>
          </cell>
        </row>
        <row r="5584">
          <cell r="E5584">
            <v>20</v>
          </cell>
          <cell r="AM5584">
            <v>1</v>
          </cell>
        </row>
        <row r="5585">
          <cell r="E5585">
            <v>20</v>
          </cell>
          <cell r="AM5585">
            <v>1</v>
          </cell>
        </row>
        <row r="5586">
          <cell r="E5586">
            <v>20</v>
          </cell>
          <cell r="AM5586">
            <v>1</v>
          </cell>
        </row>
        <row r="5587">
          <cell r="E5587">
            <v>20</v>
          </cell>
          <cell r="AM5587">
            <v>1</v>
          </cell>
        </row>
        <row r="5588">
          <cell r="E5588">
            <v>20</v>
          </cell>
          <cell r="AM5588">
            <v>1</v>
          </cell>
        </row>
        <row r="5589">
          <cell r="E5589">
            <v>20</v>
          </cell>
          <cell r="AM5589">
            <v>1</v>
          </cell>
        </row>
        <row r="5590">
          <cell r="E5590">
            <v>20</v>
          </cell>
          <cell r="AM5590">
            <v>1</v>
          </cell>
        </row>
        <row r="5591">
          <cell r="E5591">
            <v>20</v>
          </cell>
          <cell r="AM5591">
            <v>1</v>
          </cell>
        </row>
        <row r="5592">
          <cell r="E5592">
            <v>20</v>
          </cell>
          <cell r="AM5592">
            <v>1</v>
          </cell>
        </row>
        <row r="5593">
          <cell r="E5593">
            <v>20</v>
          </cell>
          <cell r="AM5593">
            <v>1</v>
          </cell>
        </row>
        <row r="5594">
          <cell r="E5594">
            <v>20</v>
          </cell>
          <cell r="AM5594">
            <v>1</v>
          </cell>
        </row>
        <row r="5595">
          <cell r="E5595">
            <v>20</v>
          </cell>
          <cell r="AM5595">
            <v>1</v>
          </cell>
        </row>
        <row r="5596">
          <cell r="E5596">
            <v>20</v>
          </cell>
          <cell r="AM5596">
            <v>1</v>
          </cell>
        </row>
        <row r="5597">
          <cell r="E5597">
            <v>20</v>
          </cell>
          <cell r="AM5597">
            <v>1</v>
          </cell>
        </row>
        <row r="5598">
          <cell r="E5598">
            <v>20</v>
          </cell>
          <cell r="AM5598">
            <v>1</v>
          </cell>
        </row>
        <row r="5599">
          <cell r="E5599">
            <v>20</v>
          </cell>
          <cell r="AM5599">
            <v>1</v>
          </cell>
        </row>
        <row r="5600">
          <cell r="E5600">
            <v>20</v>
          </cell>
          <cell r="AM5600">
            <v>1</v>
          </cell>
        </row>
        <row r="5601">
          <cell r="E5601">
            <v>20</v>
          </cell>
          <cell r="AM5601">
            <v>1</v>
          </cell>
        </row>
        <row r="5602">
          <cell r="E5602">
            <v>20</v>
          </cell>
          <cell r="AM5602">
            <v>1</v>
          </cell>
        </row>
        <row r="5603">
          <cell r="E5603">
            <v>20</v>
          </cell>
          <cell r="AM5603">
            <v>1</v>
          </cell>
        </row>
        <row r="5604">
          <cell r="E5604">
            <v>20</v>
          </cell>
          <cell r="AM5604">
            <v>1</v>
          </cell>
        </row>
        <row r="5605">
          <cell r="E5605">
            <v>20</v>
          </cell>
          <cell r="AM5605">
            <v>1</v>
          </cell>
        </row>
        <row r="5606">
          <cell r="E5606">
            <v>20</v>
          </cell>
          <cell r="AM5606">
            <v>1</v>
          </cell>
        </row>
        <row r="5607">
          <cell r="E5607">
            <v>20</v>
          </cell>
          <cell r="AM5607">
            <v>1</v>
          </cell>
        </row>
        <row r="5608">
          <cell r="E5608">
            <v>20</v>
          </cell>
          <cell r="AM5608">
            <v>1</v>
          </cell>
        </row>
        <row r="5609">
          <cell r="E5609">
            <v>20</v>
          </cell>
          <cell r="AM5609">
            <v>1</v>
          </cell>
        </row>
        <row r="5610">
          <cell r="E5610">
            <v>20</v>
          </cell>
          <cell r="AM5610">
            <v>1</v>
          </cell>
        </row>
        <row r="5611">
          <cell r="E5611">
            <v>20</v>
          </cell>
          <cell r="AM5611">
            <v>1</v>
          </cell>
        </row>
        <row r="5612">
          <cell r="E5612">
            <v>20</v>
          </cell>
          <cell r="AM5612">
            <v>1</v>
          </cell>
        </row>
        <row r="5613">
          <cell r="E5613">
            <v>20</v>
          </cell>
          <cell r="AM5613">
            <v>1</v>
          </cell>
        </row>
        <row r="5614">
          <cell r="E5614">
            <v>20</v>
          </cell>
          <cell r="AM5614">
            <v>1</v>
          </cell>
        </row>
        <row r="5615">
          <cell r="E5615">
            <v>20</v>
          </cell>
          <cell r="AM5615">
            <v>1</v>
          </cell>
        </row>
        <row r="5616">
          <cell r="E5616">
            <v>20</v>
          </cell>
          <cell r="AM5616">
            <v>1</v>
          </cell>
        </row>
        <row r="5617">
          <cell r="E5617">
            <v>20</v>
          </cell>
          <cell r="AM5617">
            <v>1</v>
          </cell>
        </row>
        <row r="5618">
          <cell r="E5618">
            <v>20</v>
          </cell>
          <cell r="AM5618">
            <v>1</v>
          </cell>
        </row>
        <row r="5619">
          <cell r="E5619">
            <v>20</v>
          </cell>
          <cell r="AM5619">
            <v>1</v>
          </cell>
        </row>
        <row r="5620">
          <cell r="E5620">
            <v>20</v>
          </cell>
          <cell r="AM5620">
            <v>1</v>
          </cell>
        </row>
        <row r="5621">
          <cell r="E5621">
            <v>20</v>
          </cell>
          <cell r="AM5621">
            <v>1</v>
          </cell>
        </row>
        <row r="5622">
          <cell r="E5622">
            <v>20</v>
          </cell>
          <cell r="AM5622">
            <v>1</v>
          </cell>
        </row>
        <row r="5623">
          <cell r="E5623">
            <v>20</v>
          </cell>
          <cell r="AM5623">
            <v>1</v>
          </cell>
        </row>
        <row r="5624">
          <cell r="E5624">
            <v>20</v>
          </cell>
          <cell r="AM5624">
            <v>1</v>
          </cell>
        </row>
        <row r="5625">
          <cell r="E5625">
            <v>20</v>
          </cell>
          <cell r="AM5625">
            <v>1</v>
          </cell>
        </row>
        <row r="5626">
          <cell r="E5626">
            <v>20</v>
          </cell>
          <cell r="AM5626">
            <v>1</v>
          </cell>
        </row>
        <row r="5627">
          <cell r="E5627">
            <v>20</v>
          </cell>
          <cell r="AM5627">
            <v>1</v>
          </cell>
        </row>
        <row r="5628">
          <cell r="E5628">
            <v>20</v>
          </cell>
          <cell r="AM5628">
            <v>1</v>
          </cell>
        </row>
        <row r="5629">
          <cell r="E5629">
            <v>20</v>
          </cell>
          <cell r="AM5629">
            <v>1</v>
          </cell>
        </row>
        <row r="5630">
          <cell r="E5630">
            <v>20</v>
          </cell>
          <cell r="AM5630">
            <v>1</v>
          </cell>
        </row>
        <row r="5631">
          <cell r="E5631">
            <v>20</v>
          </cell>
          <cell r="AM5631">
            <v>1</v>
          </cell>
        </row>
        <row r="5632">
          <cell r="E5632">
            <v>20</v>
          </cell>
          <cell r="AM5632">
            <v>1</v>
          </cell>
        </row>
        <row r="5633">
          <cell r="E5633">
            <v>20</v>
          </cell>
          <cell r="AM5633">
            <v>1</v>
          </cell>
        </row>
        <row r="5634">
          <cell r="E5634">
            <v>20</v>
          </cell>
          <cell r="AM5634">
            <v>1</v>
          </cell>
        </row>
        <row r="5635">
          <cell r="E5635">
            <v>20</v>
          </cell>
          <cell r="AM5635">
            <v>1</v>
          </cell>
        </row>
        <row r="5636">
          <cell r="E5636">
            <v>20</v>
          </cell>
          <cell r="AM5636">
            <v>1</v>
          </cell>
        </row>
        <row r="5637">
          <cell r="E5637">
            <v>20</v>
          </cell>
          <cell r="AM5637">
            <v>1</v>
          </cell>
        </row>
        <row r="5638">
          <cell r="E5638">
            <v>20</v>
          </cell>
          <cell r="AM5638">
            <v>1</v>
          </cell>
        </row>
        <row r="5639">
          <cell r="E5639">
            <v>20</v>
          </cell>
          <cell r="AM5639">
            <v>1</v>
          </cell>
        </row>
        <row r="5640">
          <cell r="E5640">
            <v>20</v>
          </cell>
          <cell r="AM5640">
            <v>1</v>
          </cell>
        </row>
        <row r="5641">
          <cell r="E5641">
            <v>20</v>
          </cell>
          <cell r="AM5641">
            <v>1</v>
          </cell>
        </row>
        <row r="5642">
          <cell r="E5642">
            <v>20</v>
          </cell>
          <cell r="AM5642">
            <v>1</v>
          </cell>
        </row>
        <row r="5643">
          <cell r="E5643">
            <v>20</v>
          </cell>
          <cell r="AM5643">
            <v>1</v>
          </cell>
        </row>
        <row r="5644">
          <cell r="E5644">
            <v>20</v>
          </cell>
          <cell r="AM5644">
            <v>1</v>
          </cell>
        </row>
        <row r="5645">
          <cell r="E5645">
            <v>20</v>
          </cell>
          <cell r="AM5645">
            <v>1</v>
          </cell>
        </row>
        <row r="5646">
          <cell r="E5646">
            <v>20</v>
          </cell>
          <cell r="AM5646">
            <v>1</v>
          </cell>
        </row>
        <row r="5647">
          <cell r="E5647">
            <v>20</v>
          </cell>
          <cell r="AM5647">
            <v>1</v>
          </cell>
        </row>
        <row r="5648">
          <cell r="E5648">
            <v>20</v>
          </cell>
          <cell r="AM5648">
            <v>1</v>
          </cell>
        </row>
        <row r="5649">
          <cell r="E5649">
            <v>20</v>
          </cell>
          <cell r="AM5649">
            <v>1</v>
          </cell>
        </row>
        <row r="5650">
          <cell r="E5650">
            <v>20</v>
          </cell>
          <cell r="AM5650">
            <v>1</v>
          </cell>
        </row>
        <row r="5651">
          <cell r="E5651">
            <v>20</v>
          </cell>
          <cell r="AM5651">
            <v>1</v>
          </cell>
        </row>
        <row r="5652">
          <cell r="E5652">
            <v>20</v>
          </cell>
          <cell r="AM5652">
            <v>1</v>
          </cell>
        </row>
        <row r="5653">
          <cell r="E5653">
            <v>20</v>
          </cell>
          <cell r="AM5653">
            <v>1</v>
          </cell>
        </row>
        <row r="5654">
          <cell r="E5654">
            <v>20</v>
          </cell>
          <cell r="AM5654">
            <v>1</v>
          </cell>
        </row>
        <row r="5655">
          <cell r="E5655">
            <v>20</v>
          </cell>
          <cell r="AM5655">
            <v>1</v>
          </cell>
        </row>
        <row r="5656">
          <cell r="E5656">
            <v>20</v>
          </cell>
          <cell r="AM5656">
            <v>1</v>
          </cell>
        </row>
        <row r="5657">
          <cell r="E5657">
            <v>20</v>
          </cell>
          <cell r="AM5657">
            <v>1</v>
          </cell>
        </row>
        <row r="5658">
          <cell r="E5658">
            <v>20</v>
          </cell>
          <cell r="AM5658">
            <v>1</v>
          </cell>
        </row>
        <row r="5659">
          <cell r="E5659">
            <v>20</v>
          </cell>
          <cell r="AM5659">
            <v>1</v>
          </cell>
        </row>
        <row r="5660">
          <cell r="E5660">
            <v>20</v>
          </cell>
          <cell r="AM5660">
            <v>1</v>
          </cell>
        </row>
        <row r="5661">
          <cell r="E5661">
            <v>20</v>
          </cell>
          <cell r="AM5661">
            <v>1</v>
          </cell>
        </row>
        <row r="5662">
          <cell r="E5662">
            <v>20</v>
          </cell>
          <cell r="AM5662">
            <v>1</v>
          </cell>
        </row>
        <row r="5663">
          <cell r="E5663">
            <v>20</v>
          </cell>
          <cell r="AM5663">
            <v>1</v>
          </cell>
        </row>
        <row r="5664">
          <cell r="E5664">
            <v>20</v>
          </cell>
          <cell r="AM5664">
            <v>1</v>
          </cell>
        </row>
        <row r="5665">
          <cell r="E5665">
            <v>20</v>
          </cell>
          <cell r="AM5665">
            <v>1</v>
          </cell>
        </row>
        <row r="5666">
          <cell r="E5666">
            <v>20</v>
          </cell>
          <cell r="AM5666">
            <v>1</v>
          </cell>
        </row>
        <row r="5667">
          <cell r="E5667">
            <v>20</v>
          </cell>
          <cell r="AM5667">
            <v>1</v>
          </cell>
        </row>
        <row r="5668">
          <cell r="E5668">
            <v>20</v>
          </cell>
          <cell r="AM5668">
            <v>1</v>
          </cell>
        </row>
        <row r="5669">
          <cell r="E5669">
            <v>20</v>
          </cell>
          <cell r="AM5669">
            <v>1</v>
          </cell>
        </row>
        <row r="5670">
          <cell r="E5670">
            <v>20</v>
          </cell>
          <cell r="AM5670">
            <v>1</v>
          </cell>
        </row>
        <row r="5671">
          <cell r="E5671">
            <v>20</v>
          </cell>
          <cell r="AM5671">
            <v>1</v>
          </cell>
        </row>
        <row r="5672">
          <cell r="E5672">
            <v>20</v>
          </cell>
          <cell r="AM5672">
            <v>1</v>
          </cell>
        </row>
        <row r="5673">
          <cell r="E5673">
            <v>20</v>
          </cell>
          <cell r="AM5673">
            <v>1</v>
          </cell>
        </row>
        <row r="5674">
          <cell r="E5674">
            <v>20</v>
          </cell>
          <cell r="AM5674">
            <v>1</v>
          </cell>
        </row>
        <row r="5675">
          <cell r="E5675">
            <v>20</v>
          </cell>
          <cell r="AM5675">
            <v>1</v>
          </cell>
        </row>
        <row r="5676">
          <cell r="E5676">
            <v>20</v>
          </cell>
          <cell r="AM5676">
            <v>1</v>
          </cell>
        </row>
        <row r="5677">
          <cell r="E5677">
            <v>20</v>
          </cell>
          <cell r="AM5677">
            <v>1</v>
          </cell>
        </row>
        <row r="5678">
          <cell r="E5678">
            <v>20</v>
          </cell>
          <cell r="AM5678">
            <v>1</v>
          </cell>
        </row>
        <row r="5679">
          <cell r="E5679">
            <v>20</v>
          </cell>
          <cell r="AM5679">
            <v>1</v>
          </cell>
        </row>
        <row r="5680">
          <cell r="E5680">
            <v>20</v>
          </cell>
          <cell r="AM5680">
            <v>1</v>
          </cell>
        </row>
        <row r="5681">
          <cell r="E5681">
            <v>20</v>
          </cell>
          <cell r="AM5681">
            <v>1</v>
          </cell>
        </row>
        <row r="5682">
          <cell r="E5682">
            <v>20</v>
          </cell>
          <cell r="AM5682">
            <v>1</v>
          </cell>
        </row>
        <row r="5683">
          <cell r="E5683">
            <v>20</v>
          </cell>
          <cell r="AM5683">
            <v>1</v>
          </cell>
        </row>
        <row r="5684">
          <cell r="E5684">
            <v>20</v>
          </cell>
          <cell r="AM5684">
            <v>1</v>
          </cell>
        </row>
        <row r="5685">
          <cell r="E5685">
            <v>20</v>
          </cell>
          <cell r="AM5685">
            <v>1</v>
          </cell>
        </row>
        <row r="5686">
          <cell r="E5686">
            <v>20</v>
          </cell>
          <cell r="AM5686">
            <v>1</v>
          </cell>
        </row>
        <row r="5687">
          <cell r="E5687">
            <v>20</v>
          </cell>
          <cell r="AM5687">
            <v>1</v>
          </cell>
        </row>
        <row r="5688">
          <cell r="E5688">
            <v>20</v>
          </cell>
          <cell r="AM5688">
            <v>1</v>
          </cell>
        </row>
        <row r="5689">
          <cell r="E5689">
            <v>20</v>
          </cell>
          <cell r="AM5689">
            <v>1</v>
          </cell>
        </row>
        <row r="5690">
          <cell r="E5690">
            <v>20</v>
          </cell>
          <cell r="AM5690">
            <v>1</v>
          </cell>
        </row>
        <row r="5691">
          <cell r="E5691">
            <v>20</v>
          </cell>
          <cell r="AM5691">
            <v>1</v>
          </cell>
        </row>
        <row r="5692">
          <cell r="E5692">
            <v>20</v>
          </cell>
          <cell r="AM5692">
            <v>1</v>
          </cell>
        </row>
        <row r="5693">
          <cell r="E5693">
            <v>20</v>
          </cell>
          <cell r="AM5693">
            <v>1</v>
          </cell>
        </row>
        <row r="5694">
          <cell r="E5694">
            <v>20</v>
          </cell>
          <cell r="AM5694">
            <v>1</v>
          </cell>
        </row>
        <row r="5695">
          <cell r="E5695">
            <v>20</v>
          </cell>
          <cell r="AM5695">
            <v>1</v>
          </cell>
        </row>
        <row r="5696">
          <cell r="E5696">
            <v>20</v>
          </cell>
          <cell r="AM5696">
            <v>1</v>
          </cell>
        </row>
        <row r="5697">
          <cell r="E5697">
            <v>20</v>
          </cell>
          <cell r="AM5697">
            <v>1</v>
          </cell>
        </row>
        <row r="5698">
          <cell r="E5698">
            <v>20</v>
          </cell>
          <cell r="AM5698">
            <v>1</v>
          </cell>
        </row>
        <row r="5699">
          <cell r="E5699">
            <v>20</v>
          </cell>
          <cell r="AM5699">
            <v>1</v>
          </cell>
        </row>
        <row r="5700">
          <cell r="E5700">
            <v>20</v>
          </cell>
          <cell r="AM5700">
            <v>1</v>
          </cell>
        </row>
        <row r="5701">
          <cell r="E5701">
            <v>20</v>
          </cell>
          <cell r="AM5701">
            <v>1</v>
          </cell>
        </row>
        <row r="5702">
          <cell r="E5702">
            <v>20</v>
          </cell>
          <cell r="AM5702">
            <v>1</v>
          </cell>
        </row>
        <row r="5703">
          <cell r="E5703">
            <v>20</v>
          </cell>
          <cell r="AM5703">
            <v>1</v>
          </cell>
        </row>
        <row r="5704">
          <cell r="E5704">
            <v>20</v>
          </cell>
          <cell r="AM5704">
            <v>1</v>
          </cell>
        </row>
        <row r="5705">
          <cell r="E5705">
            <v>20</v>
          </cell>
          <cell r="AM5705">
            <v>1</v>
          </cell>
        </row>
        <row r="5706">
          <cell r="E5706">
            <v>20</v>
          </cell>
          <cell r="AM5706">
            <v>1</v>
          </cell>
        </row>
        <row r="5707">
          <cell r="E5707">
            <v>20</v>
          </cell>
          <cell r="AM5707">
            <v>1</v>
          </cell>
        </row>
        <row r="5708">
          <cell r="E5708">
            <v>20</v>
          </cell>
          <cell r="AM5708">
            <v>1</v>
          </cell>
        </row>
        <row r="5709">
          <cell r="E5709">
            <v>20</v>
          </cell>
          <cell r="AM5709">
            <v>1</v>
          </cell>
        </row>
        <row r="5710">
          <cell r="E5710">
            <v>20</v>
          </cell>
          <cell r="AM5710">
            <v>1</v>
          </cell>
        </row>
        <row r="5711">
          <cell r="E5711">
            <v>20</v>
          </cell>
          <cell r="AM5711">
            <v>1</v>
          </cell>
        </row>
        <row r="5712">
          <cell r="E5712">
            <v>20</v>
          </cell>
          <cell r="AM5712">
            <v>1</v>
          </cell>
        </row>
        <row r="5713">
          <cell r="E5713">
            <v>20</v>
          </cell>
          <cell r="AM5713">
            <v>1</v>
          </cell>
        </row>
        <row r="5714">
          <cell r="E5714">
            <v>20</v>
          </cell>
          <cell r="AM5714">
            <v>1</v>
          </cell>
        </row>
        <row r="5715">
          <cell r="E5715">
            <v>20</v>
          </cell>
          <cell r="AM5715">
            <v>1</v>
          </cell>
        </row>
        <row r="5716">
          <cell r="E5716">
            <v>20</v>
          </cell>
          <cell r="AM5716">
            <v>1</v>
          </cell>
        </row>
        <row r="5717">
          <cell r="E5717">
            <v>20</v>
          </cell>
          <cell r="AM5717">
            <v>1</v>
          </cell>
        </row>
        <row r="5718">
          <cell r="E5718">
            <v>20</v>
          </cell>
          <cell r="AM5718">
            <v>1</v>
          </cell>
        </row>
        <row r="5719">
          <cell r="E5719">
            <v>20</v>
          </cell>
          <cell r="AM5719">
            <v>1</v>
          </cell>
        </row>
        <row r="5720">
          <cell r="E5720">
            <v>20</v>
          </cell>
          <cell r="AM5720">
            <v>1</v>
          </cell>
        </row>
        <row r="5721">
          <cell r="E5721">
            <v>20</v>
          </cell>
          <cell r="AM5721">
            <v>1</v>
          </cell>
        </row>
        <row r="5722">
          <cell r="E5722">
            <v>20</v>
          </cell>
          <cell r="AM5722">
            <v>1</v>
          </cell>
        </row>
        <row r="5723">
          <cell r="E5723">
            <v>20</v>
          </cell>
          <cell r="AM5723">
            <v>1</v>
          </cell>
        </row>
        <row r="5724">
          <cell r="E5724">
            <v>20</v>
          </cell>
          <cell r="AM5724">
            <v>1</v>
          </cell>
        </row>
        <row r="5725">
          <cell r="E5725">
            <v>20</v>
          </cell>
          <cell r="AM5725">
            <v>1</v>
          </cell>
        </row>
        <row r="5726">
          <cell r="E5726">
            <v>20</v>
          </cell>
          <cell r="AM5726">
            <v>1</v>
          </cell>
        </row>
        <row r="5727">
          <cell r="E5727">
            <v>20</v>
          </cell>
          <cell r="AM5727">
            <v>1</v>
          </cell>
        </row>
        <row r="5728">
          <cell r="E5728">
            <v>20</v>
          </cell>
          <cell r="AM5728">
            <v>1</v>
          </cell>
        </row>
        <row r="5729">
          <cell r="E5729">
            <v>20</v>
          </cell>
          <cell r="AM5729">
            <v>1</v>
          </cell>
        </row>
        <row r="5730">
          <cell r="E5730">
            <v>20</v>
          </cell>
          <cell r="AM5730">
            <v>1</v>
          </cell>
        </row>
        <row r="5731">
          <cell r="E5731">
            <v>20</v>
          </cell>
          <cell r="AM5731">
            <v>1</v>
          </cell>
        </row>
        <row r="5732">
          <cell r="E5732">
            <v>20</v>
          </cell>
          <cell r="AM5732">
            <v>1</v>
          </cell>
        </row>
        <row r="5733">
          <cell r="E5733">
            <v>20</v>
          </cell>
          <cell r="AM5733">
            <v>1</v>
          </cell>
        </row>
        <row r="5734">
          <cell r="E5734">
            <v>20</v>
          </cell>
          <cell r="AM5734">
            <v>1</v>
          </cell>
        </row>
        <row r="5735">
          <cell r="E5735">
            <v>20</v>
          </cell>
          <cell r="AM5735">
            <v>1</v>
          </cell>
        </row>
        <row r="5736">
          <cell r="E5736">
            <v>20</v>
          </cell>
          <cell r="AM5736">
            <v>1</v>
          </cell>
        </row>
        <row r="5737">
          <cell r="E5737">
            <v>20</v>
          </cell>
          <cell r="AM5737">
            <v>1</v>
          </cell>
        </row>
        <row r="5738">
          <cell r="E5738">
            <v>20</v>
          </cell>
          <cell r="AM5738">
            <v>1</v>
          </cell>
        </row>
        <row r="5739">
          <cell r="E5739">
            <v>20</v>
          </cell>
          <cell r="AM5739">
            <v>1</v>
          </cell>
        </row>
        <row r="5740">
          <cell r="E5740">
            <v>20</v>
          </cell>
          <cell r="AM5740">
            <v>1</v>
          </cell>
        </row>
        <row r="5741">
          <cell r="E5741">
            <v>20</v>
          </cell>
          <cell r="AM5741">
            <v>1</v>
          </cell>
        </row>
        <row r="5742">
          <cell r="E5742">
            <v>20</v>
          </cell>
          <cell r="AM5742">
            <v>1</v>
          </cell>
        </row>
        <row r="5743">
          <cell r="E5743">
            <v>20</v>
          </cell>
          <cell r="AM5743">
            <v>1</v>
          </cell>
        </row>
        <row r="5744">
          <cell r="E5744">
            <v>20</v>
          </cell>
          <cell r="AM5744">
            <v>1</v>
          </cell>
        </row>
        <row r="5745">
          <cell r="E5745">
            <v>20</v>
          </cell>
          <cell r="AM5745">
            <v>1</v>
          </cell>
        </row>
        <row r="5746">
          <cell r="E5746">
            <v>20</v>
          </cell>
          <cell r="AM5746">
            <v>1</v>
          </cell>
        </row>
        <row r="5747">
          <cell r="E5747">
            <v>20</v>
          </cell>
          <cell r="AM5747">
            <v>1</v>
          </cell>
        </row>
        <row r="5748">
          <cell r="E5748">
            <v>20</v>
          </cell>
          <cell r="AM5748">
            <v>1</v>
          </cell>
        </row>
        <row r="5749">
          <cell r="E5749">
            <v>20</v>
          </cell>
          <cell r="AM5749">
            <v>1</v>
          </cell>
        </row>
        <row r="5750">
          <cell r="E5750">
            <v>20</v>
          </cell>
          <cell r="AM5750">
            <v>1</v>
          </cell>
        </row>
        <row r="5751">
          <cell r="E5751">
            <v>20</v>
          </cell>
          <cell r="AM5751">
            <v>1</v>
          </cell>
        </row>
        <row r="5752">
          <cell r="E5752">
            <v>20</v>
          </cell>
          <cell r="AM5752">
            <v>1</v>
          </cell>
        </row>
        <row r="5753">
          <cell r="E5753">
            <v>20</v>
          </cell>
          <cell r="AM5753">
            <v>1</v>
          </cell>
        </row>
        <row r="5754">
          <cell r="E5754">
            <v>20</v>
          </cell>
          <cell r="AM5754">
            <v>1</v>
          </cell>
        </row>
        <row r="5755">
          <cell r="E5755">
            <v>20</v>
          </cell>
          <cell r="AM5755">
            <v>1</v>
          </cell>
        </row>
        <row r="5756">
          <cell r="E5756">
            <v>20</v>
          </cell>
          <cell r="AM5756">
            <v>1</v>
          </cell>
        </row>
        <row r="5757">
          <cell r="E5757">
            <v>20</v>
          </cell>
          <cell r="AM5757">
            <v>1</v>
          </cell>
        </row>
        <row r="5758">
          <cell r="E5758">
            <v>20</v>
          </cell>
          <cell r="AM5758">
            <v>1</v>
          </cell>
        </row>
        <row r="5759">
          <cell r="E5759">
            <v>20</v>
          </cell>
          <cell r="AM5759">
            <v>1</v>
          </cell>
        </row>
        <row r="5760">
          <cell r="E5760">
            <v>20</v>
          </cell>
          <cell r="AM5760">
            <v>1</v>
          </cell>
        </row>
        <row r="5761">
          <cell r="E5761">
            <v>20</v>
          </cell>
          <cell r="AM5761">
            <v>1</v>
          </cell>
        </row>
        <row r="5762">
          <cell r="E5762">
            <v>20</v>
          </cell>
          <cell r="AM5762">
            <v>1</v>
          </cell>
        </row>
        <row r="5763">
          <cell r="E5763">
            <v>20</v>
          </cell>
          <cell r="AM5763">
            <v>1</v>
          </cell>
        </row>
        <row r="5764">
          <cell r="E5764">
            <v>20</v>
          </cell>
          <cell r="AM5764">
            <v>1</v>
          </cell>
        </row>
        <row r="5765">
          <cell r="E5765">
            <v>20</v>
          </cell>
          <cell r="AM5765">
            <v>1</v>
          </cell>
        </row>
        <row r="5766">
          <cell r="E5766">
            <v>20</v>
          </cell>
          <cell r="AM5766">
            <v>1</v>
          </cell>
        </row>
        <row r="5767">
          <cell r="E5767">
            <v>20</v>
          </cell>
          <cell r="AM5767">
            <v>1</v>
          </cell>
        </row>
        <row r="5768">
          <cell r="E5768">
            <v>20</v>
          </cell>
          <cell r="AM5768">
            <v>1</v>
          </cell>
        </row>
        <row r="5769">
          <cell r="E5769">
            <v>20</v>
          </cell>
          <cell r="AM5769">
            <v>1</v>
          </cell>
        </row>
        <row r="5770">
          <cell r="E5770">
            <v>20</v>
          </cell>
          <cell r="AM5770">
            <v>1</v>
          </cell>
        </row>
        <row r="5771">
          <cell r="E5771">
            <v>20</v>
          </cell>
          <cell r="AM5771">
            <v>1</v>
          </cell>
        </row>
        <row r="5772">
          <cell r="E5772">
            <v>20</v>
          </cell>
          <cell r="AM5772">
            <v>1</v>
          </cell>
        </row>
        <row r="5773">
          <cell r="E5773">
            <v>20</v>
          </cell>
          <cell r="AM5773">
            <v>1</v>
          </cell>
        </row>
        <row r="5774">
          <cell r="E5774">
            <v>20</v>
          </cell>
          <cell r="AM5774">
            <v>1</v>
          </cell>
        </row>
        <row r="5775">
          <cell r="E5775">
            <v>20</v>
          </cell>
          <cell r="AM5775">
            <v>1</v>
          </cell>
        </row>
        <row r="5776">
          <cell r="E5776">
            <v>20</v>
          </cell>
          <cell r="AM5776">
            <v>1</v>
          </cell>
        </row>
        <row r="5777">
          <cell r="E5777">
            <v>20</v>
          </cell>
          <cell r="AM5777">
            <v>1</v>
          </cell>
        </row>
        <row r="5778">
          <cell r="E5778">
            <v>20</v>
          </cell>
          <cell r="AM5778">
            <v>1</v>
          </cell>
        </row>
        <row r="5779">
          <cell r="E5779">
            <v>20</v>
          </cell>
          <cell r="AM5779">
            <v>1</v>
          </cell>
        </row>
        <row r="5780">
          <cell r="E5780">
            <v>20</v>
          </cell>
          <cell r="AM5780">
            <v>1</v>
          </cell>
        </row>
        <row r="5781">
          <cell r="E5781">
            <v>20</v>
          </cell>
          <cell r="AM5781">
            <v>1</v>
          </cell>
        </row>
        <row r="5782">
          <cell r="E5782">
            <v>20</v>
          </cell>
          <cell r="AM5782">
            <v>1</v>
          </cell>
        </row>
        <row r="5783">
          <cell r="E5783">
            <v>20</v>
          </cell>
          <cell r="AM5783">
            <v>1</v>
          </cell>
        </row>
        <row r="5784">
          <cell r="E5784">
            <v>20</v>
          </cell>
          <cell r="AM5784">
            <v>1</v>
          </cell>
        </row>
        <row r="5785">
          <cell r="E5785">
            <v>20</v>
          </cell>
          <cell r="AM5785">
            <v>1</v>
          </cell>
        </row>
        <row r="5786">
          <cell r="E5786">
            <v>20</v>
          </cell>
          <cell r="AM5786">
            <v>1</v>
          </cell>
        </row>
        <row r="5787">
          <cell r="E5787">
            <v>20</v>
          </cell>
          <cell r="AM5787">
            <v>1</v>
          </cell>
        </row>
        <row r="5788">
          <cell r="E5788">
            <v>20</v>
          </cell>
          <cell r="AM5788">
            <v>1</v>
          </cell>
        </row>
        <row r="5789">
          <cell r="E5789">
            <v>20</v>
          </cell>
          <cell r="AM5789">
            <v>1</v>
          </cell>
        </row>
        <row r="5790">
          <cell r="E5790">
            <v>20</v>
          </cell>
          <cell r="AM5790">
            <v>1</v>
          </cell>
        </row>
        <row r="5791">
          <cell r="E5791">
            <v>20</v>
          </cell>
          <cell r="AM5791">
            <v>1</v>
          </cell>
        </row>
        <row r="5792">
          <cell r="E5792">
            <v>20</v>
          </cell>
          <cell r="AM5792">
            <v>1</v>
          </cell>
        </row>
        <row r="5793">
          <cell r="E5793">
            <v>20</v>
          </cell>
          <cell r="AM5793">
            <v>1</v>
          </cell>
        </row>
        <row r="5794">
          <cell r="E5794">
            <v>20</v>
          </cell>
          <cell r="AM5794">
            <v>1</v>
          </cell>
        </row>
        <row r="5795">
          <cell r="E5795">
            <v>20</v>
          </cell>
          <cell r="AM5795">
            <v>1</v>
          </cell>
        </row>
        <row r="5796">
          <cell r="E5796">
            <v>20</v>
          </cell>
          <cell r="AM5796">
            <v>1</v>
          </cell>
        </row>
        <row r="5797">
          <cell r="E5797">
            <v>20</v>
          </cell>
          <cell r="AM5797">
            <v>1</v>
          </cell>
        </row>
        <row r="5798">
          <cell r="E5798">
            <v>20</v>
          </cell>
          <cell r="AM5798">
            <v>1</v>
          </cell>
        </row>
        <row r="5799">
          <cell r="E5799">
            <v>20</v>
          </cell>
          <cell r="AM5799">
            <v>1</v>
          </cell>
        </row>
        <row r="5800">
          <cell r="E5800">
            <v>20</v>
          </cell>
          <cell r="AM5800">
            <v>1</v>
          </cell>
        </row>
        <row r="5801">
          <cell r="E5801">
            <v>20</v>
          </cell>
          <cell r="AM5801">
            <v>1</v>
          </cell>
        </row>
        <row r="5802">
          <cell r="E5802">
            <v>20</v>
          </cell>
          <cell r="AM5802">
            <v>1</v>
          </cell>
        </row>
        <row r="5803">
          <cell r="E5803">
            <v>20</v>
          </cell>
          <cell r="AM5803">
            <v>1</v>
          </cell>
        </row>
        <row r="5804">
          <cell r="E5804">
            <v>21</v>
          </cell>
          <cell r="AM5804">
            <v>1</v>
          </cell>
        </row>
        <row r="5805">
          <cell r="E5805">
            <v>21</v>
          </cell>
          <cell r="AM5805">
            <v>1</v>
          </cell>
        </row>
        <row r="5806">
          <cell r="E5806">
            <v>21</v>
          </cell>
          <cell r="AM5806">
            <v>1</v>
          </cell>
        </row>
        <row r="5807">
          <cell r="E5807">
            <v>21</v>
          </cell>
          <cell r="AM5807">
            <v>1</v>
          </cell>
        </row>
        <row r="5808">
          <cell r="E5808">
            <v>21</v>
          </cell>
          <cell r="AM5808">
            <v>1</v>
          </cell>
        </row>
        <row r="5809">
          <cell r="E5809">
            <v>21</v>
          </cell>
          <cell r="AM5809">
            <v>1</v>
          </cell>
        </row>
        <row r="5810">
          <cell r="E5810">
            <v>21</v>
          </cell>
          <cell r="AM5810">
            <v>1</v>
          </cell>
        </row>
        <row r="5811">
          <cell r="E5811">
            <v>21</v>
          </cell>
          <cell r="AM5811">
            <v>1</v>
          </cell>
        </row>
        <row r="5812">
          <cell r="E5812">
            <v>21</v>
          </cell>
          <cell r="AM5812">
            <v>1</v>
          </cell>
        </row>
        <row r="5813">
          <cell r="E5813">
            <v>21</v>
          </cell>
          <cell r="AM5813">
            <v>1</v>
          </cell>
        </row>
        <row r="5814">
          <cell r="E5814">
            <v>21</v>
          </cell>
          <cell r="AM5814">
            <v>1</v>
          </cell>
        </row>
        <row r="5815">
          <cell r="E5815">
            <v>21</v>
          </cell>
          <cell r="AM5815">
            <v>1</v>
          </cell>
        </row>
        <row r="5816">
          <cell r="E5816">
            <v>21</v>
          </cell>
          <cell r="AM5816">
            <v>1</v>
          </cell>
        </row>
        <row r="5817">
          <cell r="E5817">
            <v>21</v>
          </cell>
          <cell r="AM5817">
            <v>1</v>
          </cell>
        </row>
        <row r="5818">
          <cell r="E5818">
            <v>21</v>
          </cell>
          <cell r="AM5818">
            <v>1</v>
          </cell>
        </row>
        <row r="5819">
          <cell r="E5819">
            <v>21</v>
          </cell>
          <cell r="AM5819">
            <v>1</v>
          </cell>
        </row>
        <row r="5820">
          <cell r="E5820">
            <v>21</v>
          </cell>
          <cell r="AM5820">
            <v>1</v>
          </cell>
        </row>
        <row r="5821">
          <cell r="E5821">
            <v>21</v>
          </cell>
          <cell r="AM5821">
            <v>1</v>
          </cell>
        </row>
        <row r="5822">
          <cell r="E5822">
            <v>21</v>
          </cell>
          <cell r="AM5822">
            <v>1</v>
          </cell>
        </row>
        <row r="5823">
          <cell r="E5823">
            <v>21</v>
          </cell>
          <cell r="AM5823">
            <v>1</v>
          </cell>
        </row>
        <row r="5824">
          <cell r="E5824">
            <v>21</v>
          </cell>
          <cell r="AM5824">
            <v>1</v>
          </cell>
        </row>
        <row r="5825">
          <cell r="E5825">
            <v>21</v>
          </cell>
          <cell r="AM5825">
            <v>1</v>
          </cell>
        </row>
        <row r="5826">
          <cell r="E5826">
            <v>21</v>
          </cell>
          <cell r="AM5826">
            <v>1</v>
          </cell>
        </row>
        <row r="5827">
          <cell r="E5827">
            <v>21</v>
          </cell>
          <cell r="AM5827">
            <v>1</v>
          </cell>
        </row>
        <row r="5828">
          <cell r="E5828">
            <v>21</v>
          </cell>
          <cell r="AM5828">
            <v>1</v>
          </cell>
        </row>
        <row r="5829">
          <cell r="E5829">
            <v>21</v>
          </cell>
          <cell r="AM5829">
            <v>1</v>
          </cell>
        </row>
        <row r="5830">
          <cell r="E5830">
            <v>21</v>
          </cell>
          <cell r="AM5830">
            <v>1</v>
          </cell>
        </row>
        <row r="5831">
          <cell r="E5831">
            <v>21</v>
          </cell>
          <cell r="AM5831">
            <v>1</v>
          </cell>
        </row>
        <row r="5832">
          <cell r="E5832">
            <v>21</v>
          </cell>
          <cell r="AM5832">
            <v>1</v>
          </cell>
        </row>
        <row r="5833">
          <cell r="E5833">
            <v>21</v>
          </cell>
          <cell r="AM5833">
            <v>1</v>
          </cell>
        </row>
        <row r="5834">
          <cell r="E5834">
            <v>21</v>
          </cell>
          <cell r="AM5834">
            <v>1</v>
          </cell>
        </row>
        <row r="5835">
          <cell r="E5835">
            <v>21</v>
          </cell>
          <cell r="AM5835">
            <v>1</v>
          </cell>
        </row>
        <row r="5836">
          <cell r="E5836">
            <v>21</v>
          </cell>
          <cell r="AM5836">
            <v>1</v>
          </cell>
        </row>
        <row r="5837">
          <cell r="E5837">
            <v>21</v>
          </cell>
          <cell r="AM5837">
            <v>1</v>
          </cell>
        </row>
        <row r="5838">
          <cell r="E5838">
            <v>21</v>
          </cell>
          <cell r="AM5838">
            <v>1</v>
          </cell>
        </row>
        <row r="5839">
          <cell r="E5839">
            <v>21</v>
          </cell>
          <cell r="AM5839">
            <v>1</v>
          </cell>
        </row>
        <row r="5840">
          <cell r="E5840">
            <v>21</v>
          </cell>
          <cell r="AM5840">
            <v>1</v>
          </cell>
        </row>
        <row r="5841">
          <cell r="E5841">
            <v>21</v>
          </cell>
          <cell r="AM5841">
            <v>1</v>
          </cell>
        </row>
        <row r="5842">
          <cell r="E5842">
            <v>21</v>
          </cell>
          <cell r="AM5842">
            <v>1</v>
          </cell>
        </row>
        <row r="5843">
          <cell r="E5843">
            <v>21</v>
          </cell>
          <cell r="AM5843">
            <v>1</v>
          </cell>
        </row>
        <row r="5844">
          <cell r="E5844">
            <v>21</v>
          </cell>
          <cell r="AM5844">
            <v>1</v>
          </cell>
        </row>
        <row r="5845">
          <cell r="E5845">
            <v>21</v>
          </cell>
          <cell r="AM5845">
            <v>1</v>
          </cell>
        </row>
        <row r="5846">
          <cell r="E5846">
            <v>21</v>
          </cell>
          <cell r="AM5846">
            <v>1</v>
          </cell>
        </row>
        <row r="5847">
          <cell r="E5847">
            <v>21</v>
          </cell>
          <cell r="AM5847">
            <v>1</v>
          </cell>
        </row>
        <row r="5848">
          <cell r="E5848">
            <v>21</v>
          </cell>
          <cell r="AM5848">
            <v>1</v>
          </cell>
        </row>
        <row r="5849">
          <cell r="E5849">
            <v>21</v>
          </cell>
          <cell r="AM5849">
            <v>1</v>
          </cell>
        </row>
        <row r="5850">
          <cell r="E5850">
            <v>21</v>
          </cell>
          <cell r="AM5850">
            <v>1</v>
          </cell>
        </row>
        <row r="5851">
          <cell r="E5851">
            <v>21</v>
          </cell>
          <cell r="AM5851">
            <v>1</v>
          </cell>
        </row>
        <row r="5852">
          <cell r="E5852">
            <v>21</v>
          </cell>
          <cell r="AM5852">
            <v>1</v>
          </cell>
        </row>
        <row r="5853">
          <cell r="E5853">
            <v>21</v>
          </cell>
          <cell r="AM5853">
            <v>1</v>
          </cell>
        </row>
        <row r="5854">
          <cell r="E5854">
            <v>21</v>
          </cell>
          <cell r="AM5854">
            <v>1</v>
          </cell>
        </row>
        <row r="5855">
          <cell r="E5855">
            <v>21</v>
          </cell>
          <cell r="AM5855">
            <v>1</v>
          </cell>
        </row>
        <row r="5856">
          <cell r="E5856">
            <v>21</v>
          </cell>
          <cell r="AM5856">
            <v>1</v>
          </cell>
        </row>
        <row r="5857">
          <cell r="E5857">
            <v>21</v>
          </cell>
          <cell r="AM5857">
            <v>1</v>
          </cell>
        </row>
        <row r="5858">
          <cell r="E5858">
            <v>21</v>
          </cell>
          <cell r="AM5858">
            <v>1</v>
          </cell>
        </row>
        <row r="5859">
          <cell r="E5859">
            <v>21</v>
          </cell>
          <cell r="AM5859">
            <v>1</v>
          </cell>
        </row>
        <row r="5860">
          <cell r="E5860">
            <v>21</v>
          </cell>
          <cell r="AM5860">
            <v>1</v>
          </cell>
        </row>
        <row r="5861">
          <cell r="E5861">
            <v>21</v>
          </cell>
          <cell r="AM5861">
            <v>1</v>
          </cell>
        </row>
        <row r="5862">
          <cell r="E5862">
            <v>21</v>
          </cell>
          <cell r="AM5862">
            <v>1</v>
          </cell>
        </row>
        <row r="5863">
          <cell r="E5863">
            <v>21</v>
          </cell>
          <cell r="AM5863">
            <v>1</v>
          </cell>
        </row>
        <row r="5864">
          <cell r="E5864">
            <v>21</v>
          </cell>
          <cell r="AM5864">
            <v>1</v>
          </cell>
        </row>
        <row r="5865">
          <cell r="E5865">
            <v>21</v>
          </cell>
          <cell r="AM5865">
            <v>1</v>
          </cell>
        </row>
        <row r="5866">
          <cell r="E5866">
            <v>21</v>
          </cell>
          <cell r="AM5866">
            <v>1</v>
          </cell>
        </row>
        <row r="5867">
          <cell r="E5867">
            <v>21</v>
          </cell>
          <cell r="AM5867">
            <v>1</v>
          </cell>
        </row>
        <row r="5868">
          <cell r="E5868">
            <v>21</v>
          </cell>
          <cell r="AM5868">
            <v>1</v>
          </cell>
        </row>
        <row r="5869">
          <cell r="E5869">
            <v>21</v>
          </cell>
          <cell r="AM5869">
            <v>1</v>
          </cell>
        </row>
        <row r="5870">
          <cell r="E5870">
            <v>21</v>
          </cell>
          <cell r="AM5870">
            <v>1</v>
          </cell>
        </row>
        <row r="5871">
          <cell r="E5871">
            <v>21</v>
          </cell>
          <cell r="AM5871">
            <v>1</v>
          </cell>
        </row>
        <row r="5872">
          <cell r="E5872">
            <v>21</v>
          </cell>
          <cell r="AM5872">
            <v>1</v>
          </cell>
        </row>
        <row r="5873">
          <cell r="E5873">
            <v>21</v>
          </cell>
          <cell r="AM5873">
            <v>1</v>
          </cell>
        </row>
        <row r="5874">
          <cell r="E5874">
            <v>21</v>
          </cell>
          <cell r="AM5874">
            <v>1</v>
          </cell>
        </row>
        <row r="5875">
          <cell r="E5875">
            <v>21</v>
          </cell>
          <cell r="AM5875">
            <v>1</v>
          </cell>
        </row>
        <row r="5876">
          <cell r="E5876">
            <v>21</v>
          </cell>
          <cell r="AM5876">
            <v>1</v>
          </cell>
        </row>
        <row r="5877">
          <cell r="E5877">
            <v>21</v>
          </cell>
          <cell r="AM5877">
            <v>1</v>
          </cell>
        </row>
        <row r="5878">
          <cell r="E5878">
            <v>21</v>
          </cell>
          <cell r="AM5878">
            <v>1</v>
          </cell>
        </row>
        <row r="5879">
          <cell r="E5879">
            <v>21</v>
          </cell>
          <cell r="AM5879">
            <v>1</v>
          </cell>
        </row>
        <row r="5880">
          <cell r="E5880">
            <v>21</v>
          </cell>
          <cell r="AM5880">
            <v>1</v>
          </cell>
        </row>
        <row r="5881">
          <cell r="E5881">
            <v>21</v>
          </cell>
          <cell r="AM5881">
            <v>1</v>
          </cell>
        </row>
        <row r="5882">
          <cell r="E5882">
            <v>21</v>
          </cell>
          <cell r="AM5882">
            <v>1</v>
          </cell>
        </row>
        <row r="5883">
          <cell r="E5883">
            <v>21</v>
          </cell>
          <cell r="AM5883">
            <v>1</v>
          </cell>
        </row>
        <row r="5884">
          <cell r="E5884">
            <v>21</v>
          </cell>
          <cell r="AM5884">
            <v>1</v>
          </cell>
        </row>
        <row r="5885">
          <cell r="E5885">
            <v>21</v>
          </cell>
          <cell r="AM5885">
            <v>1</v>
          </cell>
        </row>
        <row r="5886">
          <cell r="E5886">
            <v>21</v>
          </cell>
          <cell r="AM5886">
            <v>1</v>
          </cell>
        </row>
        <row r="5887">
          <cell r="E5887">
            <v>21</v>
          </cell>
          <cell r="AM5887">
            <v>1</v>
          </cell>
        </row>
        <row r="5888">
          <cell r="E5888">
            <v>21</v>
          </cell>
          <cell r="AM5888">
            <v>1</v>
          </cell>
        </row>
        <row r="5889">
          <cell r="E5889">
            <v>21</v>
          </cell>
          <cell r="AM5889">
            <v>1</v>
          </cell>
        </row>
        <row r="5890">
          <cell r="E5890">
            <v>21</v>
          </cell>
          <cell r="AM5890">
            <v>1</v>
          </cell>
        </row>
        <row r="5891">
          <cell r="E5891">
            <v>21</v>
          </cell>
          <cell r="AM5891">
            <v>1</v>
          </cell>
        </row>
        <row r="5892">
          <cell r="E5892">
            <v>21</v>
          </cell>
          <cell r="AM5892">
            <v>1</v>
          </cell>
        </row>
        <row r="5893">
          <cell r="E5893">
            <v>21</v>
          </cell>
          <cell r="AM5893">
            <v>1</v>
          </cell>
        </row>
        <row r="5894">
          <cell r="E5894">
            <v>21</v>
          </cell>
          <cell r="AM5894">
            <v>1</v>
          </cell>
        </row>
        <row r="5895">
          <cell r="E5895">
            <v>21</v>
          </cell>
          <cell r="AM5895">
            <v>1</v>
          </cell>
        </row>
        <row r="5896">
          <cell r="E5896">
            <v>21</v>
          </cell>
          <cell r="AM5896">
            <v>1</v>
          </cell>
        </row>
        <row r="5897">
          <cell r="E5897">
            <v>21</v>
          </cell>
          <cell r="AM5897">
            <v>1</v>
          </cell>
        </row>
        <row r="5898">
          <cell r="E5898">
            <v>21</v>
          </cell>
          <cell r="AM5898">
            <v>1</v>
          </cell>
        </row>
        <row r="5899">
          <cell r="E5899">
            <v>21</v>
          </cell>
          <cell r="AM5899">
            <v>1</v>
          </cell>
        </row>
        <row r="5900">
          <cell r="E5900">
            <v>21</v>
          </cell>
          <cell r="AM5900">
            <v>1</v>
          </cell>
        </row>
        <row r="5901">
          <cell r="E5901">
            <v>21</v>
          </cell>
          <cell r="AM5901">
            <v>1</v>
          </cell>
        </row>
        <row r="5902">
          <cell r="E5902">
            <v>21</v>
          </cell>
          <cell r="AM5902">
            <v>1</v>
          </cell>
        </row>
        <row r="5903">
          <cell r="E5903">
            <v>21</v>
          </cell>
          <cell r="AM5903">
            <v>1</v>
          </cell>
        </row>
        <row r="5904">
          <cell r="E5904">
            <v>21</v>
          </cell>
          <cell r="AM5904">
            <v>1</v>
          </cell>
        </row>
        <row r="5905">
          <cell r="E5905">
            <v>21</v>
          </cell>
          <cell r="AM5905">
            <v>1</v>
          </cell>
        </row>
        <row r="5906">
          <cell r="E5906">
            <v>21</v>
          </cell>
          <cell r="AM5906">
            <v>1</v>
          </cell>
        </row>
        <row r="5907">
          <cell r="E5907">
            <v>21</v>
          </cell>
          <cell r="AM5907">
            <v>1</v>
          </cell>
        </row>
        <row r="5908">
          <cell r="E5908">
            <v>21</v>
          </cell>
          <cell r="AM5908">
            <v>1</v>
          </cell>
        </row>
        <row r="5909">
          <cell r="E5909">
            <v>21</v>
          </cell>
          <cell r="AM5909">
            <v>1</v>
          </cell>
        </row>
        <row r="5910">
          <cell r="E5910">
            <v>21</v>
          </cell>
          <cell r="AM5910">
            <v>1</v>
          </cell>
        </row>
        <row r="5911">
          <cell r="E5911">
            <v>21</v>
          </cell>
          <cell r="AM5911">
            <v>1</v>
          </cell>
        </row>
        <row r="5912">
          <cell r="E5912">
            <v>21</v>
          </cell>
          <cell r="AM5912">
            <v>1</v>
          </cell>
        </row>
        <row r="5913">
          <cell r="E5913">
            <v>21</v>
          </cell>
          <cell r="AM5913">
            <v>1</v>
          </cell>
        </row>
        <row r="5914">
          <cell r="E5914">
            <v>21</v>
          </cell>
          <cell r="AM5914">
            <v>1</v>
          </cell>
        </row>
        <row r="5915">
          <cell r="E5915">
            <v>21</v>
          </cell>
          <cell r="AM5915">
            <v>1</v>
          </cell>
        </row>
        <row r="5916">
          <cell r="E5916">
            <v>21</v>
          </cell>
          <cell r="AM5916">
            <v>1</v>
          </cell>
        </row>
        <row r="5917">
          <cell r="E5917">
            <v>21</v>
          </cell>
          <cell r="AM5917">
            <v>1</v>
          </cell>
        </row>
        <row r="5918">
          <cell r="E5918">
            <v>21</v>
          </cell>
          <cell r="AM5918">
            <v>1</v>
          </cell>
        </row>
        <row r="5919">
          <cell r="E5919">
            <v>21</v>
          </cell>
          <cell r="AM5919">
            <v>1</v>
          </cell>
        </row>
        <row r="5920">
          <cell r="E5920">
            <v>21</v>
          </cell>
          <cell r="AM5920">
            <v>1</v>
          </cell>
        </row>
        <row r="5921">
          <cell r="E5921">
            <v>21</v>
          </cell>
          <cell r="AM5921">
            <v>1</v>
          </cell>
        </row>
        <row r="5922">
          <cell r="E5922">
            <v>21</v>
          </cell>
          <cell r="AM5922">
            <v>1</v>
          </cell>
        </row>
        <row r="5923">
          <cell r="E5923">
            <v>21</v>
          </cell>
          <cell r="AM5923">
            <v>1</v>
          </cell>
        </row>
        <row r="5924">
          <cell r="E5924">
            <v>21</v>
          </cell>
          <cell r="AM5924">
            <v>1</v>
          </cell>
        </row>
        <row r="5925">
          <cell r="E5925">
            <v>21</v>
          </cell>
          <cell r="AM5925">
            <v>1</v>
          </cell>
        </row>
        <row r="5926">
          <cell r="E5926">
            <v>21</v>
          </cell>
          <cell r="AM5926">
            <v>1</v>
          </cell>
        </row>
        <row r="5927">
          <cell r="E5927">
            <v>21</v>
          </cell>
          <cell r="AM5927">
            <v>1</v>
          </cell>
        </row>
        <row r="5928">
          <cell r="E5928">
            <v>21</v>
          </cell>
          <cell r="AM5928">
            <v>1</v>
          </cell>
        </row>
        <row r="5929">
          <cell r="E5929">
            <v>21</v>
          </cell>
          <cell r="AM5929">
            <v>1</v>
          </cell>
        </row>
        <row r="5930">
          <cell r="E5930">
            <v>21</v>
          </cell>
          <cell r="AM5930">
            <v>1</v>
          </cell>
        </row>
        <row r="5931">
          <cell r="E5931">
            <v>21</v>
          </cell>
          <cell r="AM5931">
            <v>1</v>
          </cell>
        </row>
        <row r="5932">
          <cell r="E5932">
            <v>21</v>
          </cell>
          <cell r="AM5932">
            <v>1</v>
          </cell>
        </row>
        <row r="5933">
          <cell r="E5933">
            <v>21</v>
          </cell>
          <cell r="AM5933">
            <v>1</v>
          </cell>
        </row>
        <row r="5934">
          <cell r="E5934">
            <v>21</v>
          </cell>
          <cell r="AM5934">
            <v>1</v>
          </cell>
        </row>
        <row r="5935">
          <cell r="E5935">
            <v>21</v>
          </cell>
          <cell r="AM5935">
            <v>1</v>
          </cell>
        </row>
        <row r="5936">
          <cell r="E5936">
            <v>21</v>
          </cell>
          <cell r="AM5936">
            <v>1</v>
          </cell>
        </row>
        <row r="5937">
          <cell r="E5937">
            <v>21</v>
          </cell>
          <cell r="AM5937">
            <v>1</v>
          </cell>
        </row>
        <row r="5938">
          <cell r="E5938">
            <v>21</v>
          </cell>
          <cell r="AM5938">
            <v>1</v>
          </cell>
        </row>
        <row r="5939">
          <cell r="E5939">
            <v>21</v>
          </cell>
          <cell r="AM5939">
            <v>1</v>
          </cell>
        </row>
        <row r="5940">
          <cell r="E5940">
            <v>21</v>
          </cell>
          <cell r="AM5940">
            <v>1</v>
          </cell>
        </row>
        <row r="5941">
          <cell r="E5941">
            <v>21</v>
          </cell>
          <cell r="AM5941">
            <v>1</v>
          </cell>
        </row>
        <row r="5942">
          <cell r="E5942">
            <v>21</v>
          </cell>
          <cell r="AM5942">
            <v>1</v>
          </cell>
        </row>
        <row r="5943">
          <cell r="E5943">
            <v>21</v>
          </cell>
          <cell r="AM5943">
            <v>1</v>
          </cell>
        </row>
        <row r="5944">
          <cell r="E5944">
            <v>21</v>
          </cell>
          <cell r="AM5944">
            <v>1</v>
          </cell>
        </row>
        <row r="5945">
          <cell r="E5945">
            <v>21</v>
          </cell>
          <cell r="AM5945">
            <v>1</v>
          </cell>
        </row>
        <row r="5946">
          <cell r="E5946">
            <v>21</v>
          </cell>
          <cell r="AM5946">
            <v>1</v>
          </cell>
        </row>
        <row r="5947">
          <cell r="E5947">
            <v>21</v>
          </cell>
          <cell r="AM5947">
            <v>1</v>
          </cell>
        </row>
        <row r="5948">
          <cell r="E5948">
            <v>21</v>
          </cell>
          <cell r="AM5948">
            <v>1</v>
          </cell>
        </row>
        <row r="5949">
          <cell r="E5949">
            <v>21</v>
          </cell>
          <cell r="AM5949">
            <v>1</v>
          </cell>
        </row>
        <row r="5950">
          <cell r="E5950">
            <v>21</v>
          </cell>
          <cell r="AM5950">
            <v>1</v>
          </cell>
        </row>
        <row r="5951">
          <cell r="E5951">
            <v>21</v>
          </cell>
          <cell r="AM5951">
            <v>1</v>
          </cell>
        </row>
        <row r="5952">
          <cell r="E5952">
            <v>21</v>
          </cell>
          <cell r="AM5952">
            <v>1</v>
          </cell>
        </row>
        <row r="5953">
          <cell r="E5953">
            <v>21</v>
          </cell>
          <cell r="AM5953">
            <v>1</v>
          </cell>
        </row>
        <row r="5954">
          <cell r="E5954">
            <v>21</v>
          </cell>
          <cell r="AM5954">
            <v>1</v>
          </cell>
        </row>
        <row r="5955">
          <cell r="E5955">
            <v>21</v>
          </cell>
          <cell r="AM5955">
            <v>1</v>
          </cell>
        </row>
        <row r="5956">
          <cell r="E5956">
            <v>21</v>
          </cell>
          <cell r="AM5956">
            <v>1</v>
          </cell>
        </row>
        <row r="5957">
          <cell r="E5957">
            <v>21</v>
          </cell>
          <cell r="AM5957">
            <v>1</v>
          </cell>
        </row>
        <row r="5958">
          <cell r="E5958">
            <v>21</v>
          </cell>
          <cell r="AM5958">
            <v>1</v>
          </cell>
        </row>
        <row r="5959">
          <cell r="E5959">
            <v>21</v>
          </cell>
          <cell r="AM5959">
            <v>1</v>
          </cell>
        </row>
        <row r="5960">
          <cell r="E5960">
            <v>21</v>
          </cell>
          <cell r="AM5960">
            <v>1</v>
          </cell>
        </row>
        <row r="5961">
          <cell r="E5961">
            <v>21</v>
          </cell>
          <cell r="AM5961">
            <v>1</v>
          </cell>
        </row>
        <row r="5962">
          <cell r="E5962">
            <v>21</v>
          </cell>
          <cell r="AM5962">
            <v>1</v>
          </cell>
        </row>
        <row r="5963">
          <cell r="E5963">
            <v>21</v>
          </cell>
          <cell r="AM5963">
            <v>1</v>
          </cell>
        </row>
        <row r="5964">
          <cell r="E5964">
            <v>21</v>
          </cell>
          <cell r="AM5964">
            <v>1</v>
          </cell>
        </row>
        <row r="5965">
          <cell r="E5965">
            <v>21</v>
          </cell>
          <cell r="AM5965">
            <v>1</v>
          </cell>
        </row>
        <row r="5966">
          <cell r="E5966">
            <v>21</v>
          </cell>
          <cell r="AM5966">
            <v>1</v>
          </cell>
        </row>
        <row r="5967">
          <cell r="E5967">
            <v>21</v>
          </cell>
          <cell r="AM5967">
            <v>1</v>
          </cell>
        </row>
        <row r="5968">
          <cell r="E5968">
            <v>21</v>
          </cell>
          <cell r="AM5968">
            <v>1</v>
          </cell>
        </row>
        <row r="5969">
          <cell r="E5969">
            <v>21</v>
          </cell>
          <cell r="AM5969">
            <v>1</v>
          </cell>
        </row>
        <row r="5970">
          <cell r="E5970">
            <v>21</v>
          </cell>
          <cell r="AM5970">
            <v>1</v>
          </cell>
        </row>
        <row r="5971">
          <cell r="E5971">
            <v>21</v>
          </cell>
          <cell r="AM5971">
            <v>1</v>
          </cell>
        </row>
        <row r="5972">
          <cell r="E5972">
            <v>21</v>
          </cell>
          <cell r="AM5972">
            <v>1</v>
          </cell>
        </row>
        <row r="5973">
          <cell r="E5973">
            <v>21</v>
          </cell>
          <cell r="AM5973">
            <v>1</v>
          </cell>
        </row>
        <row r="5974">
          <cell r="E5974">
            <v>21</v>
          </cell>
          <cell r="AM5974">
            <v>1</v>
          </cell>
        </row>
        <row r="5975">
          <cell r="E5975">
            <v>21</v>
          </cell>
          <cell r="AM5975">
            <v>1</v>
          </cell>
        </row>
        <row r="5976">
          <cell r="E5976">
            <v>21</v>
          </cell>
          <cell r="AM5976">
            <v>1</v>
          </cell>
        </row>
        <row r="5977">
          <cell r="E5977">
            <v>21</v>
          </cell>
          <cell r="AM5977">
            <v>1</v>
          </cell>
        </row>
        <row r="5978">
          <cell r="E5978">
            <v>21</v>
          </cell>
          <cell r="AM5978">
            <v>1</v>
          </cell>
        </row>
        <row r="5979">
          <cell r="E5979">
            <v>21</v>
          </cell>
          <cell r="AM5979">
            <v>1</v>
          </cell>
        </row>
        <row r="5980">
          <cell r="E5980">
            <v>21</v>
          </cell>
          <cell r="AM5980">
            <v>1</v>
          </cell>
        </row>
        <row r="5981">
          <cell r="E5981">
            <v>21</v>
          </cell>
          <cell r="AM5981">
            <v>1</v>
          </cell>
        </row>
        <row r="5982">
          <cell r="E5982">
            <v>21</v>
          </cell>
          <cell r="AM5982">
            <v>1</v>
          </cell>
        </row>
        <row r="5983">
          <cell r="E5983">
            <v>21</v>
          </cell>
          <cell r="AM5983">
            <v>1</v>
          </cell>
        </row>
        <row r="5984">
          <cell r="E5984">
            <v>21</v>
          </cell>
          <cell r="AM5984">
            <v>1</v>
          </cell>
        </row>
        <row r="5985">
          <cell r="E5985">
            <v>21</v>
          </cell>
          <cell r="AM5985">
            <v>1</v>
          </cell>
        </row>
        <row r="5986">
          <cell r="E5986">
            <v>21</v>
          </cell>
          <cell r="AM5986">
            <v>1</v>
          </cell>
        </row>
        <row r="5987">
          <cell r="E5987">
            <v>21</v>
          </cell>
          <cell r="AM5987">
            <v>1</v>
          </cell>
        </row>
        <row r="5988">
          <cell r="E5988">
            <v>21</v>
          </cell>
          <cell r="AM5988">
            <v>1</v>
          </cell>
        </row>
        <row r="5989">
          <cell r="E5989">
            <v>21</v>
          </cell>
          <cell r="AM5989">
            <v>1</v>
          </cell>
        </row>
        <row r="5990">
          <cell r="E5990">
            <v>21</v>
          </cell>
          <cell r="AM5990">
            <v>1</v>
          </cell>
        </row>
        <row r="5991">
          <cell r="E5991">
            <v>21</v>
          </cell>
          <cell r="AM5991">
            <v>1</v>
          </cell>
        </row>
        <row r="5992">
          <cell r="E5992">
            <v>21</v>
          </cell>
          <cell r="AM5992">
            <v>1</v>
          </cell>
        </row>
        <row r="5993">
          <cell r="E5993">
            <v>21</v>
          </cell>
          <cell r="AM5993">
            <v>1</v>
          </cell>
        </row>
        <row r="5994">
          <cell r="E5994">
            <v>21</v>
          </cell>
          <cell r="AM5994">
            <v>1</v>
          </cell>
        </row>
        <row r="5995">
          <cell r="E5995">
            <v>21</v>
          </cell>
          <cell r="AM5995">
            <v>1</v>
          </cell>
        </row>
        <row r="5996">
          <cell r="E5996">
            <v>21</v>
          </cell>
          <cell r="AM5996">
            <v>1</v>
          </cell>
        </row>
        <row r="5997">
          <cell r="E5997">
            <v>21</v>
          </cell>
          <cell r="AM5997">
            <v>1</v>
          </cell>
        </row>
        <row r="5998">
          <cell r="E5998">
            <v>21</v>
          </cell>
          <cell r="AM5998">
            <v>1</v>
          </cell>
        </row>
        <row r="5999">
          <cell r="E5999">
            <v>21</v>
          </cell>
          <cell r="AM5999">
            <v>1</v>
          </cell>
        </row>
        <row r="6000">
          <cell r="E6000">
            <v>21</v>
          </cell>
          <cell r="AM6000">
            <v>1</v>
          </cell>
        </row>
        <row r="6001">
          <cell r="E6001">
            <v>21</v>
          </cell>
          <cell r="AM6001">
            <v>1</v>
          </cell>
        </row>
        <row r="6002">
          <cell r="E6002">
            <v>21</v>
          </cell>
          <cell r="AM6002">
            <v>1</v>
          </cell>
        </row>
        <row r="6003">
          <cell r="E6003">
            <v>21</v>
          </cell>
          <cell r="AM6003">
            <v>1</v>
          </cell>
        </row>
        <row r="6004">
          <cell r="E6004">
            <v>21</v>
          </cell>
          <cell r="AM6004">
            <v>1</v>
          </cell>
        </row>
        <row r="6005">
          <cell r="E6005">
            <v>21</v>
          </cell>
          <cell r="AM6005">
            <v>1</v>
          </cell>
        </row>
        <row r="6006">
          <cell r="E6006">
            <v>21</v>
          </cell>
          <cell r="AM6006">
            <v>1</v>
          </cell>
        </row>
        <row r="6007">
          <cell r="E6007">
            <v>21</v>
          </cell>
          <cell r="AM6007">
            <v>1</v>
          </cell>
        </row>
        <row r="6008">
          <cell r="E6008">
            <v>21</v>
          </cell>
          <cell r="AM6008">
            <v>1</v>
          </cell>
        </row>
        <row r="6009">
          <cell r="E6009">
            <v>21</v>
          </cell>
          <cell r="AM6009">
            <v>1</v>
          </cell>
        </row>
        <row r="6010">
          <cell r="E6010">
            <v>21</v>
          </cell>
          <cell r="AM6010">
            <v>1</v>
          </cell>
        </row>
        <row r="6011">
          <cell r="E6011">
            <v>21</v>
          </cell>
          <cell r="AM6011">
            <v>1</v>
          </cell>
        </row>
        <row r="6012">
          <cell r="E6012">
            <v>21</v>
          </cell>
          <cell r="AM6012">
            <v>1</v>
          </cell>
        </row>
        <row r="6013">
          <cell r="E6013">
            <v>21</v>
          </cell>
          <cell r="AM6013">
            <v>1</v>
          </cell>
        </row>
        <row r="6014">
          <cell r="E6014">
            <v>21</v>
          </cell>
          <cell r="AM6014">
            <v>1</v>
          </cell>
        </row>
        <row r="6015">
          <cell r="E6015">
            <v>21</v>
          </cell>
          <cell r="AM6015">
            <v>1</v>
          </cell>
        </row>
        <row r="6016">
          <cell r="E6016">
            <v>21</v>
          </cell>
          <cell r="AM6016">
            <v>1</v>
          </cell>
        </row>
        <row r="6017">
          <cell r="E6017">
            <v>21</v>
          </cell>
          <cell r="AM6017">
            <v>1</v>
          </cell>
        </row>
        <row r="6018">
          <cell r="E6018">
            <v>21</v>
          </cell>
          <cell r="AM6018">
            <v>1</v>
          </cell>
        </row>
        <row r="6019">
          <cell r="E6019">
            <v>21</v>
          </cell>
          <cell r="AM6019">
            <v>1</v>
          </cell>
        </row>
        <row r="6020">
          <cell r="E6020">
            <v>21</v>
          </cell>
          <cell r="AM6020">
            <v>1</v>
          </cell>
        </row>
        <row r="6021">
          <cell r="E6021">
            <v>21</v>
          </cell>
          <cell r="AM6021">
            <v>1</v>
          </cell>
        </row>
        <row r="6022">
          <cell r="E6022">
            <v>21</v>
          </cell>
          <cell r="AM6022">
            <v>1</v>
          </cell>
        </row>
        <row r="6023">
          <cell r="E6023">
            <v>21</v>
          </cell>
          <cell r="AM6023">
            <v>1</v>
          </cell>
        </row>
        <row r="6024">
          <cell r="E6024">
            <v>21</v>
          </cell>
          <cell r="AM6024">
            <v>1</v>
          </cell>
        </row>
        <row r="6025">
          <cell r="E6025">
            <v>21</v>
          </cell>
          <cell r="AM6025">
            <v>1</v>
          </cell>
        </row>
        <row r="6026">
          <cell r="E6026">
            <v>21</v>
          </cell>
          <cell r="AM6026">
            <v>1</v>
          </cell>
        </row>
        <row r="6027">
          <cell r="E6027">
            <v>21</v>
          </cell>
          <cell r="AM6027">
            <v>1</v>
          </cell>
        </row>
        <row r="6028">
          <cell r="E6028">
            <v>21</v>
          </cell>
          <cell r="AM6028">
            <v>1</v>
          </cell>
        </row>
        <row r="6029">
          <cell r="E6029">
            <v>21</v>
          </cell>
          <cell r="AM6029">
            <v>1</v>
          </cell>
        </row>
        <row r="6030">
          <cell r="E6030">
            <v>21</v>
          </cell>
          <cell r="AM6030">
            <v>1</v>
          </cell>
        </row>
        <row r="6031">
          <cell r="E6031">
            <v>21</v>
          </cell>
          <cell r="AM6031">
            <v>1</v>
          </cell>
        </row>
        <row r="6032">
          <cell r="E6032">
            <v>21</v>
          </cell>
          <cell r="AM6032">
            <v>1</v>
          </cell>
        </row>
        <row r="6033">
          <cell r="E6033">
            <v>21</v>
          </cell>
          <cell r="AM6033">
            <v>1</v>
          </cell>
        </row>
        <row r="6034">
          <cell r="E6034">
            <v>21</v>
          </cell>
          <cell r="AM6034">
            <v>1</v>
          </cell>
        </row>
        <row r="6035">
          <cell r="E6035">
            <v>21</v>
          </cell>
          <cell r="AM6035">
            <v>1</v>
          </cell>
        </row>
        <row r="6036">
          <cell r="E6036">
            <v>21</v>
          </cell>
          <cell r="AM6036">
            <v>1</v>
          </cell>
        </row>
        <row r="6037">
          <cell r="E6037">
            <v>21</v>
          </cell>
          <cell r="AM6037">
            <v>1</v>
          </cell>
        </row>
        <row r="6038">
          <cell r="E6038">
            <v>21</v>
          </cell>
          <cell r="AM6038">
            <v>1</v>
          </cell>
        </row>
        <row r="6039">
          <cell r="E6039">
            <v>21</v>
          </cell>
          <cell r="AM6039">
            <v>1</v>
          </cell>
        </row>
        <row r="6040">
          <cell r="E6040">
            <v>21</v>
          </cell>
          <cell r="AM6040">
            <v>1</v>
          </cell>
        </row>
        <row r="6041">
          <cell r="E6041">
            <v>21</v>
          </cell>
          <cell r="AM6041">
            <v>1</v>
          </cell>
        </row>
        <row r="6042">
          <cell r="E6042">
            <v>21</v>
          </cell>
          <cell r="AM6042">
            <v>1</v>
          </cell>
        </row>
        <row r="6043">
          <cell r="E6043">
            <v>21</v>
          </cell>
          <cell r="AM6043">
            <v>1</v>
          </cell>
        </row>
        <row r="6044">
          <cell r="E6044">
            <v>21</v>
          </cell>
          <cell r="AM6044">
            <v>1</v>
          </cell>
        </row>
        <row r="6045">
          <cell r="E6045">
            <v>21</v>
          </cell>
          <cell r="AM6045">
            <v>1</v>
          </cell>
        </row>
        <row r="6046">
          <cell r="E6046">
            <v>21</v>
          </cell>
          <cell r="AM6046">
            <v>1</v>
          </cell>
        </row>
        <row r="6047">
          <cell r="E6047">
            <v>21</v>
          </cell>
          <cell r="AM6047">
            <v>1</v>
          </cell>
        </row>
        <row r="6048">
          <cell r="E6048">
            <v>21</v>
          </cell>
          <cell r="AM6048">
            <v>1</v>
          </cell>
        </row>
        <row r="6049">
          <cell r="E6049">
            <v>21</v>
          </cell>
          <cell r="AM6049">
            <v>1</v>
          </cell>
        </row>
        <row r="6050">
          <cell r="E6050">
            <v>21</v>
          </cell>
          <cell r="AM6050">
            <v>1</v>
          </cell>
        </row>
        <row r="6051">
          <cell r="E6051">
            <v>21</v>
          </cell>
          <cell r="AM6051">
            <v>1</v>
          </cell>
        </row>
        <row r="6052">
          <cell r="E6052">
            <v>21</v>
          </cell>
          <cell r="AM6052">
            <v>1</v>
          </cell>
        </row>
        <row r="6053">
          <cell r="E6053">
            <v>21</v>
          </cell>
          <cell r="AM6053">
            <v>1</v>
          </cell>
        </row>
        <row r="6054">
          <cell r="E6054">
            <v>21</v>
          </cell>
          <cell r="AM6054">
            <v>1</v>
          </cell>
        </row>
        <row r="6055">
          <cell r="E6055">
            <v>21</v>
          </cell>
          <cell r="AM6055">
            <v>1</v>
          </cell>
        </row>
        <row r="6056">
          <cell r="E6056">
            <v>21</v>
          </cell>
          <cell r="AM6056">
            <v>1</v>
          </cell>
        </row>
        <row r="6057">
          <cell r="E6057">
            <v>21</v>
          </cell>
          <cell r="AM6057">
            <v>1</v>
          </cell>
        </row>
        <row r="6058">
          <cell r="E6058">
            <v>21</v>
          </cell>
          <cell r="AM6058">
            <v>1</v>
          </cell>
        </row>
        <row r="6059">
          <cell r="E6059">
            <v>21</v>
          </cell>
          <cell r="AM6059">
            <v>1</v>
          </cell>
        </row>
        <row r="6060">
          <cell r="E6060">
            <v>21</v>
          </cell>
          <cell r="AM6060">
            <v>1</v>
          </cell>
        </row>
        <row r="6061">
          <cell r="E6061">
            <v>21</v>
          </cell>
          <cell r="AM6061">
            <v>1</v>
          </cell>
        </row>
        <row r="6062">
          <cell r="E6062">
            <v>21</v>
          </cell>
          <cell r="AM6062">
            <v>1</v>
          </cell>
        </row>
        <row r="6063">
          <cell r="E6063">
            <v>21</v>
          </cell>
          <cell r="AM6063">
            <v>1</v>
          </cell>
        </row>
        <row r="6064">
          <cell r="E6064">
            <v>21</v>
          </cell>
          <cell r="AM6064">
            <v>1</v>
          </cell>
        </row>
        <row r="6065">
          <cell r="E6065">
            <v>21</v>
          </cell>
          <cell r="AM6065">
            <v>1</v>
          </cell>
        </row>
        <row r="6066">
          <cell r="E6066">
            <v>21</v>
          </cell>
          <cell r="AM6066">
            <v>1</v>
          </cell>
        </row>
        <row r="6067">
          <cell r="E6067">
            <v>21</v>
          </cell>
          <cell r="AM6067">
            <v>1</v>
          </cell>
        </row>
        <row r="6068">
          <cell r="E6068">
            <v>21</v>
          </cell>
          <cell r="AM6068">
            <v>1</v>
          </cell>
        </row>
        <row r="6069">
          <cell r="E6069">
            <v>21</v>
          </cell>
          <cell r="AM6069">
            <v>1</v>
          </cell>
        </row>
        <row r="6070">
          <cell r="E6070">
            <v>21</v>
          </cell>
          <cell r="AM6070">
            <v>1</v>
          </cell>
        </row>
        <row r="6071">
          <cell r="E6071">
            <v>21</v>
          </cell>
          <cell r="AM6071">
            <v>1</v>
          </cell>
        </row>
        <row r="6072">
          <cell r="E6072">
            <v>21</v>
          </cell>
          <cell r="AM6072">
            <v>1</v>
          </cell>
        </row>
        <row r="6073">
          <cell r="E6073">
            <v>21</v>
          </cell>
          <cell r="AM6073">
            <v>1</v>
          </cell>
        </row>
        <row r="6074">
          <cell r="E6074">
            <v>21</v>
          </cell>
          <cell r="AM6074">
            <v>1</v>
          </cell>
        </row>
        <row r="6075">
          <cell r="E6075">
            <v>21</v>
          </cell>
          <cell r="AM6075">
            <v>1</v>
          </cell>
        </row>
        <row r="6076">
          <cell r="E6076">
            <v>21</v>
          </cell>
          <cell r="AM6076">
            <v>1</v>
          </cell>
        </row>
        <row r="6077">
          <cell r="E6077">
            <v>21</v>
          </cell>
          <cell r="AM6077">
            <v>1</v>
          </cell>
        </row>
        <row r="6078">
          <cell r="E6078">
            <v>21</v>
          </cell>
          <cell r="AM6078">
            <v>1</v>
          </cell>
        </row>
        <row r="6079">
          <cell r="E6079">
            <v>21</v>
          </cell>
          <cell r="AM6079">
            <v>1</v>
          </cell>
        </row>
        <row r="6080">
          <cell r="E6080">
            <v>21</v>
          </cell>
          <cell r="AM6080">
            <v>1</v>
          </cell>
        </row>
        <row r="6081">
          <cell r="E6081">
            <v>21</v>
          </cell>
          <cell r="AM6081">
            <v>1</v>
          </cell>
        </row>
        <row r="6082">
          <cell r="E6082">
            <v>21</v>
          </cell>
          <cell r="AM6082">
            <v>1</v>
          </cell>
        </row>
        <row r="6083">
          <cell r="E6083">
            <v>21</v>
          </cell>
          <cell r="AM6083">
            <v>1</v>
          </cell>
        </row>
        <row r="6084">
          <cell r="E6084">
            <v>21</v>
          </cell>
          <cell r="AM6084">
            <v>1</v>
          </cell>
        </row>
        <row r="6085">
          <cell r="E6085">
            <v>21</v>
          </cell>
          <cell r="AM6085">
            <v>1</v>
          </cell>
        </row>
        <row r="6086">
          <cell r="E6086">
            <v>21</v>
          </cell>
          <cell r="AM6086">
            <v>1</v>
          </cell>
        </row>
        <row r="6087">
          <cell r="E6087">
            <v>21</v>
          </cell>
          <cell r="AM6087">
            <v>1</v>
          </cell>
        </row>
        <row r="6088">
          <cell r="E6088">
            <v>21</v>
          </cell>
          <cell r="AM6088">
            <v>1</v>
          </cell>
        </row>
        <row r="6089">
          <cell r="E6089">
            <v>21</v>
          </cell>
          <cell r="AM6089">
            <v>1</v>
          </cell>
        </row>
        <row r="6090">
          <cell r="E6090">
            <v>21</v>
          </cell>
          <cell r="AM6090">
            <v>1</v>
          </cell>
        </row>
        <row r="6091">
          <cell r="E6091">
            <v>21</v>
          </cell>
          <cell r="AM6091">
            <v>1</v>
          </cell>
        </row>
        <row r="6092">
          <cell r="E6092">
            <v>21</v>
          </cell>
          <cell r="AM6092">
            <v>1</v>
          </cell>
        </row>
        <row r="6093">
          <cell r="E6093">
            <v>21</v>
          </cell>
          <cell r="AM6093">
            <v>1</v>
          </cell>
        </row>
        <row r="6094">
          <cell r="E6094">
            <v>21</v>
          </cell>
          <cell r="AM6094">
            <v>1</v>
          </cell>
        </row>
        <row r="6095">
          <cell r="E6095">
            <v>21</v>
          </cell>
          <cell r="AM6095">
            <v>1</v>
          </cell>
        </row>
        <row r="6096">
          <cell r="E6096">
            <v>21</v>
          </cell>
          <cell r="AM6096">
            <v>1</v>
          </cell>
        </row>
        <row r="6097">
          <cell r="E6097">
            <v>21</v>
          </cell>
          <cell r="AM6097">
            <v>1</v>
          </cell>
        </row>
        <row r="6098">
          <cell r="E6098">
            <v>21</v>
          </cell>
          <cell r="AM6098">
            <v>1</v>
          </cell>
        </row>
        <row r="6099">
          <cell r="E6099">
            <v>21</v>
          </cell>
          <cell r="AM6099">
            <v>1</v>
          </cell>
        </row>
        <row r="6100">
          <cell r="E6100">
            <v>21</v>
          </cell>
          <cell r="AM6100">
            <v>1</v>
          </cell>
        </row>
        <row r="6101">
          <cell r="E6101">
            <v>21</v>
          </cell>
          <cell r="AM6101">
            <v>1</v>
          </cell>
        </row>
        <row r="6102">
          <cell r="E6102">
            <v>21</v>
          </cell>
          <cell r="AM6102">
            <v>1</v>
          </cell>
        </row>
        <row r="6103">
          <cell r="E6103">
            <v>21</v>
          </cell>
          <cell r="AM6103">
            <v>1</v>
          </cell>
        </row>
        <row r="6104">
          <cell r="E6104">
            <v>21</v>
          </cell>
          <cell r="AM6104">
            <v>1</v>
          </cell>
        </row>
        <row r="6105">
          <cell r="E6105">
            <v>21</v>
          </cell>
          <cell r="AM6105">
            <v>1</v>
          </cell>
        </row>
        <row r="6106">
          <cell r="E6106">
            <v>21</v>
          </cell>
          <cell r="AM6106">
            <v>1</v>
          </cell>
        </row>
        <row r="6107">
          <cell r="E6107">
            <v>21</v>
          </cell>
          <cell r="AM6107">
            <v>1</v>
          </cell>
        </row>
        <row r="6108">
          <cell r="E6108">
            <v>21</v>
          </cell>
          <cell r="AM6108">
            <v>1</v>
          </cell>
        </row>
        <row r="6109">
          <cell r="E6109">
            <v>21</v>
          </cell>
          <cell r="AM6109">
            <v>1</v>
          </cell>
        </row>
        <row r="6110">
          <cell r="E6110">
            <v>21</v>
          </cell>
          <cell r="AM6110">
            <v>1</v>
          </cell>
        </row>
        <row r="6111">
          <cell r="E6111">
            <v>21</v>
          </cell>
          <cell r="AM6111">
            <v>1</v>
          </cell>
        </row>
        <row r="6112">
          <cell r="E6112">
            <v>21</v>
          </cell>
          <cell r="AM6112">
            <v>1</v>
          </cell>
        </row>
        <row r="6113">
          <cell r="E6113">
            <v>21</v>
          </cell>
          <cell r="AM6113">
            <v>1</v>
          </cell>
        </row>
        <row r="6114">
          <cell r="E6114">
            <v>21</v>
          </cell>
          <cell r="AM6114">
            <v>1</v>
          </cell>
        </row>
        <row r="6115">
          <cell r="E6115">
            <v>21</v>
          </cell>
          <cell r="AM6115">
            <v>1</v>
          </cell>
        </row>
        <row r="6116">
          <cell r="E6116">
            <v>21</v>
          </cell>
          <cell r="AM6116">
            <v>1</v>
          </cell>
        </row>
        <row r="6117">
          <cell r="E6117">
            <v>21</v>
          </cell>
          <cell r="AM6117">
            <v>1</v>
          </cell>
        </row>
        <row r="6118">
          <cell r="E6118">
            <v>21</v>
          </cell>
          <cell r="AM6118">
            <v>1</v>
          </cell>
        </row>
        <row r="6119">
          <cell r="E6119">
            <v>21</v>
          </cell>
          <cell r="AM6119">
            <v>1</v>
          </cell>
        </row>
        <row r="6120">
          <cell r="E6120">
            <v>21</v>
          </cell>
          <cell r="AM6120">
            <v>1</v>
          </cell>
        </row>
        <row r="6121">
          <cell r="E6121">
            <v>21</v>
          </cell>
          <cell r="AM6121">
            <v>1</v>
          </cell>
        </row>
        <row r="6122">
          <cell r="E6122">
            <v>21</v>
          </cell>
          <cell r="AM6122">
            <v>1</v>
          </cell>
        </row>
        <row r="6123">
          <cell r="E6123">
            <v>21</v>
          </cell>
          <cell r="AM6123">
            <v>1</v>
          </cell>
        </row>
        <row r="6124">
          <cell r="E6124">
            <v>21</v>
          </cell>
          <cell r="AM6124">
            <v>1</v>
          </cell>
        </row>
        <row r="6125">
          <cell r="E6125">
            <v>21</v>
          </cell>
          <cell r="AM6125">
            <v>1</v>
          </cell>
        </row>
        <row r="6126">
          <cell r="E6126">
            <v>21</v>
          </cell>
          <cell r="AM6126">
            <v>1</v>
          </cell>
        </row>
        <row r="6127">
          <cell r="E6127">
            <v>21</v>
          </cell>
          <cell r="AM6127">
            <v>1</v>
          </cell>
        </row>
        <row r="6128">
          <cell r="E6128">
            <v>21</v>
          </cell>
          <cell r="AM6128">
            <v>1</v>
          </cell>
        </row>
        <row r="6129">
          <cell r="E6129">
            <v>21</v>
          </cell>
          <cell r="AM6129">
            <v>1</v>
          </cell>
        </row>
        <row r="6130">
          <cell r="E6130">
            <v>21</v>
          </cell>
          <cell r="AM6130">
            <v>1</v>
          </cell>
        </row>
        <row r="6131">
          <cell r="E6131">
            <v>21</v>
          </cell>
          <cell r="AM6131">
            <v>1</v>
          </cell>
        </row>
        <row r="6132">
          <cell r="E6132">
            <v>21</v>
          </cell>
          <cell r="AM6132">
            <v>1</v>
          </cell>
        </row>
        <row r="6133">
          <cell r="E6133">
            <v>21</v>
          </cell>
          <cell r="AM6133">
            <v>1</v>
          </cell>
        </row>
        <row r="6134">
          <cell r="E6134">
            <v>21</v>
          </cell>
          <cell r="AM6134">
            <v>1</v>
          </cell>
        </row>
        <row r="6135">
          <cell r="E6135">
            <v>21</v>
          </cell>
          <cell r="AM6135">
            <v>1</v>
          </cell>
        </row>
        <row r="6136">
          <cell r="E6136">
            <v>21</v>
          </cell>
          <cell r="AM6136">
            <v>1</v>
          </cell>
        </row>
        <row r="6137">
          <cell r="E6137">
            <v>21</v>
          </cell>
          <cell r="AM6137">
            <v>1</v>
          </cell>
        </row>
        <row r="6138">
          <cell r="E6138">
            <v>21</v>
          </cell>
          <cell r="AM6138">
            <v>1</v>
          </cell>
        </row>
        <row r="6139">
          <cell r="E6139">
            <v>21</v>
          </cell>
          <cell r="AM6139">
            <v>1</v>
          </cell>
        </row>
        <row r="6140">
          <cell r="E6140">
            <v>21</v>
          </cell>
          <cell r="AM6140">
            <v>1</v>
          </cell>
        </row>
        <row r="6141">
          <cell r="E6141">
            <v>21</v>
          </cell>
          <cell r="AM6141">
            <v>1</v>
          </cell>
        </row>
        <row r="6142">
          <cell r="E6142">
            <v>21</v>
          </cell>
          <cell r="AM6142">
            <v>1</v>
          </cell>
        </row>
        <row r="6143">
          <cell r="E6143">
            <v>21</v>
          </cell>
          <cell r="AM6143">
            <v>1</v>
          </cell>
        </row>
        <row r="6144">
          <cell r="E6144">
            <v>21</v>
          </cell>
          <cell r="AM6144">
            <v>1</v>
          </cell>
        </row>
        <row r="6145">
          <cell r="E6145">
            <v>21</v>
          </cell>
          <cell r="AM6145">
            <v>1</v>
          </cell>
        </row>
        <row r="6146">
          <cell r="E6146">
            <v>21</v>
          </cell>
          <cell r="AM6146">
            <v>1</v>
          </cell>
        </row>
        <row r="6147">
          <cell r="E6147">
            <v>21</v>
          </cell>
          <cell r="AM6147">
            <v>1</v>
          </cell>
        </row>
        <row r="6148">
          <cell r="E6148">
            <v>21</v>
          </cell>
          <cell r="AM6148">
            <v>1</v>
          </cell>
        </row>
        <row r="6149">
          <cell r="E6149">
            <v>21</v>
          </cell>
          <cell r="AM6149">
            <v>1</v>
          </cell>
        </row>
        <row r="6150">
          <cell r="E6150">
            <v>21</v>
          </cell>
          <cell r="AM6150">
            <v>1</v>
          </cell>
        </row>
        <row r="6151">
          <cell r="E6151">
            <v>21</v>
          </cell>
          <cell r="AM6151">
            <v>1</v>
          </cell>
        </row>
        <row r="6152">
          <cell r="E6152">
            <v>21</v>
          </cell>
          <cell r="AM6152">
            <v>1</v>
          </cell>
        </row>
        <row r="6153">
          <cell r="E6153">
            <v>21</v>
          </cell>
          <cell r="AM6153">
            <v>1</v>
          </cell>
        </row>
        <row r="6154">
          <cell r="E6154">
            <v>21</v>
          </cell>
          <cell r="AM6154">
            <v>1</v>
          </cell>
        </row>
        <row r="6155">
          <cell r="E6155">
            <v>21</v>
          </cell>
          <cell r="AM6155">
            <v>1</v>
          </cell>
        </row>
        <row r="6156">
          <cell r="E6156">
            <v>21</v>
          </cell>
          <cell r="AM6156">
            <v>1</v>
          </cell>
        </row>
        <row r="6157">
          <cell r="E6157">
            <v>21</v>
          </cell>
          <cell r="AM6157">
            <v>1</v>
          </cell>
        </row>
        <row r="6158">
          <cell r="E6158">
            <v>21</v>
          </cell>
          <cell r="AM6158">
            <v>1</v>
          </cell>
        </row>
        <row r="6159">
          <cell r="E6159">
            <v>21</v>
          </cell>
          <cell r="AM6159">
            <v>1</v>
          </cell>
        </row>
        <row r="6160">
          <cell r="E6160">
            <v>21</v>
          </cell>
          <cell r="AM6160">
            <v>1</v>
          </cell>
        </row>
        <row r="6161">
          <cell r="E6161">
            <v>21</v>
          </cell>
          <cell r="AM6161">
            <v>1</v>
          </cell>
        </row>
        <row r="6162">
          <cell r="E6162">
            <v>21</v>
          </cell>
          <cell r="AM6162">
            <v>1</v>
          </cell>
        </row>
        <row r="6163">
          <cell r="E6163">
            <v>21</v>
          </cell>
          <cell r="AM6163">
            <v>1</v>
          </cell>
        </row>
        <row r="6164">
          <cell r="E6164">
            <v>21</v>
          </cell>
          <cell r="AM6164">
            <v>1</v>
          </cell>
        </row>
        <row r="6165">
          <cell r="E6165">
            <v>21</v>
          </cell>
          <cell r="AM6165">
            <v>1</v>
          </cell>
        </row>
        <row r="6166">
          <cell r="E6166">
            <v>21</v>
          </cell>
          <cell r="AM6166">
            <v>1</v>
          </cell>
        </row>
        <row r="6167">
          <cell r="E6167">
            <v>21</v>
          </cell>
          <cell r="AM6167">
            <v>1</v>
          </cell>
        </row>
        <row r="6168">
          <cell r="E6168">
            <v>21</v>
          </cell>
          <cell r="AM6168">
            <v>1</v>
          </cell>
        </row>
        <row r="6169">
          <cell r="E6169">
            <v>21</v>
          </cell>
          <cell r="AM6169">
            <v>1</v>
          </cell>
        </row>
        <row r="6170">
          <cell r="E6170">
            <v>21</v>
          </cell>
          <cell r="AM6170">
            <v>1</v>
          </cell>
        </row>
        <row r="6171">
          <cell r="E6171">
            <v>21</v>
          </cell>
          <cell r="AM6171">
            <v>1</v>
          </cell>
        </row>
        <row r="6172">
          <cell r="E6172">
            <v>21</v>
          </cell>
          <cell r="AM6172">
            <v>1</v>
          </cell>
        </row>
        <row r="6173">
          <cell r="E6173">
            <v>21</v>
          </cell>
          <cell r="AM6173">
            <v>1</v>
          </cell>
        </row>
        <row r="6174">
          <cell r="E6174">
            <v>21</v>
          </cell>
          <cell r="AM6174">
            <v>1</v>
          </cell>
        </row>
        <row r="6175">
          <cell r="E6175">
            <v>21</v>
          </cell>
          <cell r="AM6175">
            <v>1</v>
          </cell>
        </row>
        <row r="6176">
          <cell r="E6176">
            <v>21</v>
          </cell>
          <cell r="AM6176">
            <v>1</v>
          </cell>
        </row>
        <row r="6177">
          <cell r="E6177">
            <v>21</v>
          </cell>
          <cell r="AM6177">
            <v>1</v>
          </cell>
        </row>
        <row r="6178">
          <cell r="E6178">
            <v>21</v>
          </cell>
          <cell r="AM6178">
            <v>1</v>
          </cell>
        </row>
        <row r="6179">
          <cell r="E6179">
            <v>21</v>
          </cell>
          <cell r="AM6179">
            <v>1</v>
          </cell>
        </row>
        <row r="6180">
          <cell r="E6180">
            <v>21</v>
          </cell>
          <cell r="AM6180">
            <v>1</v>
          </cell>
        </row>
        <row r="6181">
          <cell r="E6181">
            <v>22</v>
          </cell>
          <cell r="AM6181">
            <v>1</v>
          </cell>
        </row>
        <row r="6182">
          <cell r="E6182">
            <v>22</v>
          </cell>
          <cell r="AM6182">
            <v>1</v>
          </cell>
        </row>
        <row r="6183">
          <cell r="E6183">
            <v>22</v>
          </cell>
          <cell r="AM6183">
            <v>1</v>
          </cell>
        </row>
        <row r="6184">
          <cell r="E6184">
            <v>22</v>
          </cell>
          <cell r="AM6184">
            <v>1</v>
          </cell>
        </row>
        <row r="6185">
          <cell r="E6185">
            <v>22</v>
          </cell>
          <cell r="AM6185">
            <v>1</v>
          </cell>
        </row>
        <row r="6186">
          <cell r="E6186">
            <v>22</v>
          </cell>
          <cell r="AM6186">
            <v>1</v>
          </cell>
        </row>
        <row r="6187">
          <cell r="E6187">
            <v>22</v>
          </cell>
          <cell r="AM6187">
            <v>1</v>
          </cell>
        </row>
        <row r="6188">
          <cell r="E6188">
            <v>22</v>
          </cell>
          <cell r="AM6188">
            <v>1</v>
          </cell>
        </row>
        <row r="6189">
          <cell r="E6189">
            <v>22</v>
          </cell>
          <cell r="AM6189">
            <v>1</v>
          </cell>
        </row>
        <row r="6190">
          <cell r="E6190">
            <v>22</v>
          </cell>
          <cell r="AM6190">
            <v>1</v>
          </cell>
        </row>
        <row r="6191">
          <cell r="E6191">
            <v>22</v>
          </cell>
          <cell r="AM6191">
            <v>1</v>
          </cell>
        </row>
        <row r="6192">
          <cell r="E6192">
            <v>22</v>
          </cell>
          <cell r="AM6192">
            <v>1</v>
          </cell>
        </row>
        <row r="6193">
          <cell r="E6193">
            <v>22</v>
          </cell>
          <cell r="AM6193">
            <v>1</v>
          </cell>
        </row>
        <row r="6194">
          <cell r="E6194">
            <v>22</v>
          </cell>
          <cell r="AM6194">
            <v>1</v>
          </cell>
        </row>
        <row r="6195">
          <cell r="E6195">
            <v>22</v>
          </cell>
          <cell r="AM6195">
            <v>1</v>
          </cell>
        </row>
        <row r="6196">
          <cell r="E6196">
            <v>22</v>
          </cell>
          <cell r="AM6196">
            <v>1</v>
          </cell>
        </row>
        <row r="6197">
          <cell r="E6197">
            <v>22</v>
          </cell>
          <cell r="AM6197">
            <v>1</v>
          </cell>
        </row>
        <row r="6198">
          <cell r="E6198">
            <v>22</v>
          </cell>
          <cell r="AM6198">
            <v>1</v>
          </cell>
        </row>
        <row r="6199">
          <cell r="E6199">
            <v>22</v>
          </cell>
          <cell r="AM6199">
            <v>1</v>
          </cell>
        </row>
        <row r="6200">
          <cell r="E6200">
            <v>22</v>
          </cell>
          <cell r="AM6200">
            <v>1</v>
          </cell>
        </row>
        <row r="6201">
          <cell r="E6201">
            <v>22</v>
          </cell>
          <cell r="AM6201">
            <v>1</v>
          </cell>
        </row>
        <row r="6202">
          <cell r="E6202">
            <v>22</v>
          </cell>
          <cell r="AM6202">
            <v>1</v>
          </cell>
        </row>
        <row r="6203">
          <cell r="E6203">
            <v>22</v>
          </cell>
          <cell r="AM6203">
            <v>1</v>
          </cell>
        </row>
        <row r="6204">
          <cell r="E6204">
            <v>22</v>
          </cell>
          <cell r="AM6204">
            <v>1</v>
          </cell>
        </row>
        <row r="6205">
          <cell r="E6205">
            <v>22</v>
          </cell>
          <cell r="AM6205">
            <v>1</v>
          </cell>
        </row>
        <row r="6206">
          <cell r="E6206">
            <v>22</v>
          </cell>
          <cell r="AM6206">
            <v>1</v>
          </cell>
        </row>
        <row r="6207">
          <cell r="E6207">
            <v>22</v>
          </cell>
          <cell r="AM6207">
            <v>1</v>
          </cell>
        </row>
        <row r="6208">
          <cell r="E6208">
            <v>22</v>
          </cell>
          <cell r="AM6208">
            <v>1</v>
          </cell>
        </row>
        <row r="6209">
          <cell r="E6209">
            <v>22</v>
          </cell>
          <cell r="AM6209">
            <v>1</v>
          </cell>
        </row>
        <row r="6210">
          <cell r="E6210">
            <v>22</v>
          </cell>
          <cell r="AM6210">
            <v>1</v>
          </cell>
        </row>
        <row r="6211">
          <cell r="E6211">
            <v>22</v>
          </cell>
          <cell r="AM6211">
            <v>1</v>
          </cell>
        </row>
        <row r="6212">
          <cell r="E6212">
            <v>22</v>
          </cell>
          <cell r="AM6212">
            <v>1</v>
          </cell>
        </row>
        <row r="6213">
          <cell r="E6213">
            <v>22</v>
          </cell>
          <cell r="AM6213">
            <v>1</v>
          </cell>
        </row>
        <row r="6214">
          <cell r="E6214">
            <v>22</v>
          </cell>
          <cell r="AM6214">
            <v>1</v>
          </cell>
        </row>
        <row r="6215">
          <cell r="E6215">
            <v>22</v>
          </cell>
          <cell r="AM6215">
            <v>1</v>
          </cell>
        </row>
        <row r="6216">
          <cell r="E6216">
            <v>22</v>
          </cell>
          <cell r="AM6216">
            <v>1</v>
          </cell>
        </row>
        <row r="6217">
          <cell r="E6217">
            <v>22</v>
          </cell>
          <cell r="AM6217">
            <v>1</v>
          </cell>
        </row>
        <row r="6218">
          <cell r="E6218">
            <v>22</v>
          </cell>
          <cell r="AM6218">
            <v>1</v>
          </cell>
        </row>
        <row r="6219">
          <cell r="E6219">
            <v>22</v>
          </cell>
          <cell r="AM6219">
            <v>1</v>
          </cell>
        </row>
        <row r="6220">
          <cell r="E6220">
            <v>22</v>
          </cell>
          <cell r="AM6220">
            <v>1</v>
          </cell>
        </row>
        <row r="6221">
          <cell r="E6221">
            <v>22</v>
          </cell>
          <cell r="AM6221">
            <v>1</v>
          </cell>
        </row>
        <row r="6222">
          <cell r="E6222">
            <v>22</v>
          </cell>
          <cell r="AM6222">
            <v>1</v>
          </cell>
        </row>
        <row r="6223">
          <cell r="E6223">
            <v>22</v>
          </cell>
          <cell r="AM6223">
            <v>1</v>
          </cell>
        </row>
        <row r="6224">
          <cell r="E6224">
            <v>22</v>
          </cell>
          <cell r="AM6224">
            <v>1</v>
          </cell>
        </row>
        <row r="6225">
          <cell r="E6225">
            <v>22</v>
          </cell>
          <cell r="AM6225">
            <v>1</v>
          </cell>
        </row>
        <row r="6226">
          <cell r="E6226">
            <v>22</v>
          </cell>
          <cell r="AM6226">
            <v>1</v>
          </cell>
        </row>
        <row r="6227">
          <cell r="E6227">
            <v>22</v>
          </cell>
          <cell r="AM6227">
            <v>1</v>
          </cell>
        </row>
        <row r="6228">
          <cell r="E6228">
            <v>22</v>
          </cell>
          <cell r="AM6228">
            <v>1</v>
          </cell>
        </row>
        <row r="6229">
          <cell r="E6229">
            <v>22</v>
          </cell>
          <cell r="AM6229">
            <v>1</v>
          </cell>
        </row>
        <row r="6230">
          <cell r="E6230">
            <v>22</v>
          </cell>
          <cell r="AM6230">
            <v>1</v>
          </cell>
        </row>
        <row r="6231">
          <cell r="E6231">
            <v>22</v>
          </cell>
          <cell r="AM6231">
            <v>1</v>
          </cell>
        </row>
        <row r="6232">
          <cell r="E6232">
            <v>22</v>
          </cell>
          <cell r="AM6232">
            <v>1</v>
          </cell>
        </row>
        <row r="6233">
          <cell r="E6233">
            <v>22</v>
          </cell>
          <cell r="AM6233">
            <v>1</v>
          </cell>
        </row>
        <row r="6234">
          <cell r="E6234">
            <v>22</v>
          </cell>
          <cell r="AM6234">
            <v>1</v>
          </cell>
        </row>
        <row r="6235">
          <cell r="E6235">
            <v>22</v>
          </cell>
          <cell r="AM6235">
            <v>1</v>
          </cell>
        </row>
        <row r="6236">
          <cell r="E6236">
            <v>22</v>
          </cell>
          <cell r="AM6236">
            <v>1</v>
          </cell>
        </row>
        <row r="6237">
          <cell r="E6237">
            <v>22</v>
          </cell>
          <cell r="AM6237">
            <v>1</v>
          </cell>
        </row>
        <row r="6238">
          <cell r="E6238">
            <v>22</v>
          </cell>
          <cell r="AM6238">
            <v>1</v>
          </cell>
        </row>
        <row r="6239">
          <cell r="E6239">
            <v>22</v>
          </cell>
          <cell r="AM6239">
            <v>1</v>
          </cell>
        </row>
        <row r="6240">
          <cell r="E6240">
            <v>22</v>
          </cell>
          <cell r="AM6240">
            <v>1</v>
          </cell>
        </row>
        <row r="6241">
          <cell r="E6241">
            <v>22</v>
          </cell>
          <cell r="AM6241">
            <v>1</v>
          </cell>
        </row>
        <row r="6242">
          <cell r="E6242">
            <v>22</v>
          </cell>
          <cell r="AM6242">
            <v>1</v>
          </cell>
        </row>
        <row r="6243">
          <cell r="E6243">
            <v>22</v>
          </cell>
          <cell r="AM6243">
            <v>1</v>
          </cell>
        </row>
        <row r="6244">
          <cell r="E6244">
            <v>22</v>
          </cell>
          <cell r="AM6244">
            <v>1</v>
          </cell>
        </row>
        <row r="6245">
          <cell r="E6245">
            <v>22</v>
          </cell>
          <cell r="AM6245">
            <v>1</v>
          </cell>
        </row>
        <row r="6246">
          <cell r="E6246">
            <v>22</v>
          </cell>
          <cell r="AM6246">
            <v>1</v>
          </cell>
        </row>
        <row r="6247">
          <cell r="E6247">
            <v>22</v>
          </cell>
          <cell r="AM6247">
            <v>1</v>
          </cell>
        </row>
        <row r="6248">
          <cell r="E6248">
            <v>22</v>
          </cell>
          <cell r="AM6248">
            <v>1</v>
          </cell>
        </row>
        <row r="6249">
          <cell r="E6249">
            <v>22</v>
          </cell>
          <cell r="AM6249">
            <v>1</v>
          </cell>
        </row>
        <row r="6250">
          <cell r="E6250">
            <v>22</v>
          </cell>
          <cell r="AM6250">
            <v>1</v>
          </cell>
        </row>
        <row r="6251">
          <cell r="E6251">
            <v>22</v>
          </cell>
          <cell r="AM6251">
            <v>1</v>
          </cell>
        </row>
        <row r="6252">
          <cell r="E6252">
            <v>22</v>
          </cell>
          <cell r="AM6252">
            <v>1</v>
          </cell>
        </row>
        <row r="6253">
          <cell r="E6253">
            <v>22</v>
          </cell>
          <cell r="AM6253">
            <v>1</v>
          </cell>
        </row>
        <row r="6254">
          <cell r="E6254">
            <v>22</v>
          </cell>
          <cell r="AM6254">
            <v>1</v>
          </cell>
        </row>
        <row r="6255">
          <cell r="E6255">
            <v>22</v>
          </cell>
          <cell r="AM6255">
            <v>1</v>
          </cell>
        </row>
        <row r="6256">
          <cell r="E6256">
            <v>22</v>
          </cell>
          <cell r="AM6256">
            <v>1</v>
          </cell>
        </row>
        <row r="6257">
          <cell r="E6257">
            <v>22</v>
          </cell>
          <cell r="AM6257">
            <v>1</v>
          </cell>
        </row>
        <row r="6258">
          <cell r="E6258">
            <v>22</v>
          </cell>
          <cell r="AM6258">
            <v>1</v>
          </cell>
        </row>
        <row r="6259">
          <cell r="E6259">
            <v>22</v>
          </cell>
          <cell r="AM6259">
            <v>1</v>
          </cell>
        </row>
        <row r="6260">
          <cell r="E6260">
            <v>22</v>
          </cell>
          <cell r="AM6260">
            <v>1</v>
          </cell>
        </row>
        <row r="6261">
          <cell r="E6261">
            <v>22</v>
          </cell>
          <cell r="AM6261">
            <v>1</v>
          </cell>
        </row>
        <row r="6262">
          <cell r="E6262">
            <v>22</v>
          </cell>
          <cell r="AM6262">
            <v>1</v>
          </cell>
        </row>
        <row r="6263">
          <cell r="E6263">
            <v>22</v>
          </cell>
          <cell r="AM6263">
            <v>1</v>
          </cell>
        </row>
        <row r="6264">
          <cell r="E6264">
            <v>22</v>
          </cell>
          <cell r="AM6264">
            <v>1</v>
          </cell>
        </row>
        <row r="6265">
          <cell r="E6265">
            <v>22</v>
          </cell>
          <cell r="AM6265">
            <v>1</v>
          </cell>
        </row>
        <row r="6266">
          <cell r="E6266">
            <v>22</v>
          </cell>
          <cell r="AM6266">
            <v>1</v>
          </cell>
        </row>
        <row r="6267">
          <cell r="E6267">
            <v>22</v>
          </cell>
          <cell r="AM6267">
            <v>1</v>
          </cell>
        </row>
        <row r="6268">
          <cell r="E6268">
            <v>22</v>
          </cell>
          <cell r="AM6268">
            <v>1</v>
          </cell>
        </row>
        <row r="6269">
          <cell r="E6269">
            <v>22</v>
          </cell>
          <cell r="AM6269">
            <v>1</v>
          </cell>
        </row>
        <row r="6270">
          <cell r="E6270">
            <v>22</v>
          </cell>
          <cell r="AM6270">
            <v>1</v>
          </cell>
        </row>
        <row r="6271">
          <cell r="E6271">
            <v>22</v>
          </cell>
          <cell r="AM6271">
            <v>1</v>
          </cell>
        </row>
        <row r="6272">
          <cell r="E6272">
            <v>22</v>
          </cell>
          <cell r="AM6272">
            <v>1</v>
          </cell>
        </row>
        <row r="6273">
          <cell r="E6273">
            <v>22</v>
          </cell>
          <cell r="AM6273">
            <v>1</v>
          </cell>
        </row>
        <row r="6274">
          <cell r="E6274">
            <v>22</v>
          </cell>
          <cell r="AM6274">
            <v>1</v>
          </cell>
        </row>
        <row r="6275">
          <cell r="E6275">
            <v>22</v>
          </cell>
          <cell r="AM6275">
            <v>1</v>
          </cell>
        </row>
        <row r="6276">
          <cell r="E6276">
            <v>22</v>
          </cell>
          <cell r="AM6276">
            <v>1</v>
          </cell>
        </row>
        <row r="6277">
          <cell r="E6277">
            <v>22</v>
          </cell>
          <cell r="AM6277">
            <v>1</v>
          </cell>
        </row>
        <row r="6278">
          <cell r="E6278">
            <v>22</v>
          </cell>
          <cell r="AM6278">
            <v>1</v>
          </cell>
        </row>
        <row r="6279">
          <cell r="E6279">
            <v>22</v>
          </cell>
          <cell r="AM6279">
            <v>1</v>
          </cell>
        </row>
        <row r="6280">
          <cell r="E6280">
            <v>22</v>
          </cell>
          <cell r="AM6280">
            <v>1</v>
          </cell>
        </row>
        <row r="6281">
          <cell r="E6281">
            <v>22</v>
          </cell>
          <cell r="AM6281">
            <v>1</v>
          </cell>
        </row>
        <row r="6282">
          <cell r="E6282">
            <v>22</v>
          </cell>
          <cell r="AM6282">
            <v>1</v>
          </cell>
        </row>
        <row r="6283">
          <cell r="E6283">
            <v>22</v>
          </cell>
          <cell r="AM6283">
            <v>1</v>
          </cell>
        </row>
        <row r="6284">
          <cell r="E6284">
            <v>22</v>
          </cell>
          <cell r="AM6284">
            <v>1</v>
          </cell>
        </row>
        <row r="6285">
          <cell r="E6285">
            <v>22</v>
          </cell>
          <cell r="AM6285">
            <v>1</v>
          </cell>
        </row>
        <row r="6286">
          <cell r="E6286">
            <v>22</v>
          </cell>
          <cell r="AM6286">
            <v>1</v>
          </cell>
        </row>
        <row r="6287">
          <cell r="E6287">
            <v>22</v>
          </cell>
          <cell r="AM6287">
            <v>1</v>
          </cell>
        </row>
        <row r="6288">
          <cell r="E6288">
            <v>22</v>
          </cell>
          <cell r="AM6288">
            <v>1</v>
          </cell>
        </row>
        <row r="6289">
          <cell r="E6289">
            <v>22</v>
          </cell>
          <cell r="AM6289">
            <v>1</v>
          </cell>
        </row>
        <row r="6290">
          <cell r="E6290">
            <v>22</v>
          </cell>
          <cell r="AM6290">
            <v>1</v>
          </cell>
        </row>
        <row r="6291">
          <cell r="E6291">
            <v>22</v>
          </cell>
          <cell r="AM6291">
            <v>1</v>
          </cell>
        </row>
        <row r="6292">
          <cell r="E6292">
            <v>22</v>
          </cell>
          <cell r="AM6292">
            <v>1</v>
          </cell>
        </row>
        <row r="6293">
          <cell r="E6293">
            <v>22</v>
          </cell>
          <cell r="AM6293">
            <v>1</v>
          </cell>
        </row>
        <row r="6294">
          <cell r="E6294">
            <v>22</v>
          </cell>
          <cell r="AM6294">
            <v>1</v>
          </cell>
        </row>
        <row r="6295">
          <cell r="E6295">
            <v>22</v>
          </cell>
          <cell r="AM6295">
            <v>1</v>
          </cell>
        </row>
        <row r="6296">
          <cell r="E6296">
            <v>22</v>
          </cell>
          <cell r="AM6296">
            <v>1</v>
          </cell>
        </row>
        <row r="6297">
          <cell r="E6297">
            <v>22</v>
          </cell>
          <cell r="AM6297">
            <v>1</v>
          </cell>
        </row>
        <row r="6298">
          <cell r="E6298">
            <v>22</v>
          </cell>
          <cell r="AM6298">
            <v>1</v>
          </cell>
        </row>
        <row r="6299">
          <cell r="E6299">
            <v>22</v>
          </cell>
          <cell r="AM6299">
            <v>1</v>
          </cell>
        </row>
        <row r="6300">
          <cell r="E6300">
            <v>22</v>
          </cell>
          <cell r="AM6300">
            <v>1</v>
          </cell>
        </row>
        <row r="6301">
          <cell r="E6301">
            <v>22</v>
          </cell>
          <cell r="AM6301">
            <v>1</v>
          </cell>
        </row>
        <row r="6302">
          <cell r="E6302">
            <v>22</v>
          </cell>
          <cell r="AM6302">
            <v>1</v>
          </cell>
        </row>
        <row r="6303">
          <cell r="E6303">
            <v>22</v>
          </cell>
          <cell r="AM6303">
            <v>1</v>
          </cell>
        </row>
        <row r="6304">
          <cell r="E6304">
            <v>22</v>
          </cell>
          <cell r="AM6304">
            <v>1</v>
          </cell>
        </row>
        <row r="6305">
          <cell r="E6305">
            <v>22</v>
          </cell>
          <cell r="AM6305">
            <v>1</v>
          </cell>
        </row>
        <row r="6306">
          <cell r="E6306">
            <v>22</v>
          </cell>
          <cell r="AM6306">
            <v>1</v>
          </cell>
        </row>
        <row r="6307">
          <cell r="E6307">
            <v>22</v>
          </cell>
          <cell r="AM6307">
            <v>1</v>
          </cell>
        </row>
        <row r="6308">
          <cell r="E6308">
            <v>22</v>
          </cell>
          <cell r="AM6308">
            <v>1</v>
          </cell>
        </row>
        <row r="6309">
          <cell r="E6309">
            <v>22</v>
          </cell>
          <cell r="AM6309">
            <v>1</v>
          </cell>
        </row>
        <row r="6310">
          <cell r="E6310">
            <v>22</v>
          </cell>
          <cell r="AM6310">
            <v>1</v>
          </cell>
        </row>
        <row r="6311">
          <cell r="E6311">
            <v>22</v>
          </cell>
          <cell r="AM6311">
            <v>1</v>
          </cell>
        </row>
        <row r="6312">
          <cell r="E6312">
            <v>22</v>
          </cell>
          <cell r="AM6312">
            <v>1</v>
          </cell>
        </row>
        <row r="6313">
          <cell r="E6313">
            <v>22</v>
          </cell>
          <cell r="AM6313">
            <v>1</v>
          </cell>
        </row>
        <row r="6314">
          <cell r="E6314">
            <v>22</v>
          </cell>
          <cell r="AM6314">
            <v>1</v>
          </cell>
        </row>
        <row r="6315">
          <cell r="E6315">
            <v>22</v>
          </cell>
          <cell r="AM6315">
            <v>1</v>
          </cell>
        </row>
        <row r="6316">
          <cell r="E6316">
            <v>22</v>
          </cell>
          <cell r="AM6316">
            <v>1</v>
          </cell>
        </row>
        <row r="6317">
          <cell r="E6317">
            <v>22</v>
          </cell>
          <cell r="AM6317">
            <v>1</v>
          </cell>
        </row>
        <row r="6318">
          <cell r="E6318">
            <v>22</v>
          </cell>
          <cell r="AM6318">
            <v>1</v>
          </cell>
        </row>
        <row r="6319">
          <cell r="E6319">
            <v>22</v>
          </cell>
          <cell r="AM6319">
            <v>1</v>
          </cell>
        </row>
        <row r="6320">
          <cell r="E6320">
            <v>22</v>
          </cell>
          <cell r="AM6320">
            <v>1</v>
          </cell>
        </row>
        <row r="6321">
          <cell r="E6321">
            <v>22</v>
          </cell>
          <cell r="AM6321">
            <v>1</v>
          </cell>
        </row>
        <row r="6322">
          <cell r="E6322">
            <v>22</v>
          </cell>
          <cell r="AM6322">
            <v>1</v>
          </cell>
        </row>
        <row r="6323">
          <cell r="E6323">
            <v>22</v>
          </cell>
          <cell r="AM6323">
            <v>1</v>
          </cell>
        </row>
        <row r="6324">
          <cell r="E6324">
            <v>22</v>
          </cell>
          <cell r="AM6324">
            <v>1</v>
          </cell>
        </row>
        <row r="6325">
          <cell r="E6325">
            <v>22</v>
          </cell>
          <cell r="AM6325">
            <v>1</v>
          </cell>
        </row>
        <row r="6326">
          <cell r="E6326">
            <v>22</v>
          </cell>
          <cell r="AM6326">
            <v>1</v>
          </cell>
        </row>
        <row r="6327">
          <cell r="E6327">
            <v>22</v>
          </cell>
          <cell r="AM6327">
            <v>1</v>
          </cell>
        </row>
        <row r="6328">
          <cell r="E6328">
            <v>22</v>
          </cell>
          <cell r="AM6328">
            <v>1</v>
          </cell>
        </row>
        <row r="6329">
          <cell r="E6329">
            <v>22</v>
          </cell>
          <cell r="AM6329">
            <v>1</v>
          </cell>
        </row>
        <row r="6330">
          <cell r="E6330">
            <v>22</v>
          </cell>
          <cell r="AM6330">
            <v>1</v>
          </cell>
        </row>
        <row r="6331">
          <cell r="E6331">
            <v>22</v>
          </cell>
          <cell r="AM6331">
            <v>1</v>
          </cell>
        </row>
        <row r="6332">
          <cell r="E6332">
            <v>22</v>
          </cell>
          <cell r="AM6332">
            <v>1</v>
          </cell>
        </row>
        <row r="6333">
          <cell r="E6333">
            <v>22</v>
          </cell>
          <cell r="AM6333">
            <v>1</v>
          </cell>
        </row>
        <row r="6334">
          <cell r="E6334">
            <v>22</v>
          </cell>
          <cell r="AM6334">
            <v>1</v>
          </cell>
        </row>
        <row r="6335">
          <cell r="E6335">
            <v>22</v>
          </cell>
          <cell r="AM6335">
            <v>1</v>
          </cell>
        </row>
        <row r="6336">
          <cell r="E6336">
            <v>22</v>
          </cell>
          <cell r="AM6336">
            <v>1</v>
          </cell>
        </row>
        <row r="6337">
          <cell r="E6337">
            <v>22</v>
          </cell>
          <cell r="AM6337">
            <v>1</v>
          </cell>
        </row>
        <row r="6338">
          <cell r="E6338">
            <v>22</v>
          </cell>
          <cell r="AM6338">
            <v>1</v>
          </cell>
        </row>
        <row r="6339">
          <cell r="E6339">
            <v>22</v>
          </cell>
          <cell r="AM6339">
            <v>1</v>
          </cell>
        </row>
        <row r="6340">
          <cell r="E6340">
            <v>22</v>
          </cell>
          <cell r="AM6340">
            <v>1</v>
          </cell>
        </row>
        <row r="6341">
          <cell r="E6341">
            <v>22</v>
          </cell>
          <cell r="AM6341">
            <v>1</v>
          </cell>
        </row>
        <row r="6342">
          <cell r="E6342">
            <v>22</v>
          </cell>
          <cell r="AM6342">
            <v>1</v>
          </cell>
        </row>
        <row r="6343">
          <cell r="E6343">
            <v>22</v>
          </cell>
          <cell r="AM6343">
            <v>1</v>
          </cell>
        </row>
        <row r="6344">
          <cell r="E6344">
            <v>22</v>
          </cell>
          <cell r="AM6344">
            <v>1</v>
          </cell>
        </row>
        <row r="6345">
          <cell r="E6345">
            <v>22</v>
          </cell>
          <cell r="AM6345">
            <v>1</v>
          </cell>
        </row>
        <row r="6346">
          <cell r="E6346">
            <v>22</v>
          </cell>
          <cell r="AM6346">
            <v>1</v>
          </cell>
        </row>
        <row r="6347">
          <cell r="E6347">
            <v>22</v>
          </cell>
          <cell r="AM6347">
            <v>1</v>
          </cell>
        </row>
        <row r="6348">
          <cell r="E6348">
            <v>22</v>
          </cell>
          <cell r="AM6348">
            <v>1</v>
          </cell>
        </row>
        <row r="6349">
          <cell r="E6349">
            <v>22</v>
          </cell>
          <cell r="AM6349">
            <v>1</v>
          </cell>
        </row>
        <row r="6350">
          <cell r="E6350">
            <v>22</v>
          </cell>
          <cell r="AM6350">
            <v>1</v>
          </cell>
        </row>
        <row r="6351">
          <cell r="E6351">
            <v>22</v>
          </cell>
          <cell r="AM6351">
            <v>1</v>
          </cell>
        </row>
        <row r="6352">
          <cell r="E6352">
            <v>22</v>
          </cell>
          <cell r="AM6352">
            <v>1</v>
          </cell>
        </row>
        <row r="6353">
          <cell r="E6353">
            <v>22</v>
          </cell>
          <cell r="AM6353">
            <v>1</v>
          </cell>
        </row>
        <row r="6354">
          <cell r="E6354">
            <v>22</v>
          </cell>
          <cell r="AM6354">
            <v>1</v>
          </cell>
        </row>
        <row r="6355">
          <cell r="E6355">
            <v>22</v>
          </cell>
          <cell r="AM6355">
            <v>1</v>
          </cell>
        </row>
        <row r="6356">
          <cell r="E6356">
            <v>22</v>
          </cell>
          <cell r="AM6356">
            <v>1</v>
          </cell>
        </row>
        <row r="6357">
          <cell r="E6357">
            <v>22</v>
          </cell>
          <cell r="AM6357">
            <v>1</v>
          </cell>
        </row>
        <row r="6358">
          <cell r="E6358">
            <v>22</v>
          </cell>
          <cell r="AM6358">
            <v>1</v>
          </cell>
        </row>
        <row r="6359">
          <cell r="E6359">
            <v>22</v>
          </cell>
          <cell r="AM6359">
            <v>1</v>
          </cell>
        </row>
        <row r="6360">
          <cell r="E6360">
            <v>22</v>
          </cell>
          <cell r="AM6360">
            <v>1</v>
          </cell>
        </row>
        <row r="6361">
          <cell r="E6361">
            <v>22</v>
          </cell>
          <cell r="AM6361">
            <v>1</v>
          </cell>
        </row>
        <row r="6362">
          <cell r="E6362">
            <v>22</v>
          </cell>
          <cell r="AM6362">
            <v>1</v>
          </cell>
        </row>
        <row r="6363">
          <cell r="E6363">
            <v>22</v>
          </cell>
          <cell r="AM6363">
            <v>1</v>
          </cell>
        </row>
        <row r="6364">
          <cell r="E6364">
            <v>22</v>
          </cell>
          <cell r="AM6364">
            <v>1</v>
          </cell>
        </row>
        <row r="6365">
          <cell r="E6365">
            <v>22</v>
          </cell>
          <cell r="AM6365">
            <v>1</v>
          </cell>
        </row>
        <row r="6366">
          <cell r="E6366">
            <v>22</v>
          </cell>
          <cell r="AM6366">
            <v>1</v>
          </cell>
        </row>
        <row r="6367">
          <cell r="E6367">
            <v>22</v>
          </cell>
          <cell r="AM6367">
            <v>1</v>
          </cell>
        </row>
        <row r="6368">
          <cell r="E6368">
            <v>22</v>
          </cell>
          <cell r="AM6368">
            <v>1</v>
          </cell>
        </row>
        <row r="6369">
          <cell r="E6369">
            <v>22</v>
          </cell>
          <cell r="AM6369">
            <v>1</v>
          </cell>
        </row>
        <row r="6370">
          <cell r="E6370">
            <v>22</v>
          </cell>
          <cell r="AM6370">
            <v>1</v>
          </cell>
        </row>
        <row r="6371">
          <cell r="E6371">
            <v>22</v>
          </cell>
          <cell r="AM6371">
            <v>1</v>
          </cell>
        </row>
        <row r="6372">
          <cell r="E6372">
            <v>22</v>
          </cell>
          <cell r="AM6372">
            <v>1</v>
          </cell>
        </row>
        <row r="6373">
          <cell r="E6373">
            <v>22</v>
          </cell>
          <cell r="AM6373">
            <v>1</v>
          </cell>
        </row>
        <row r="6374">
          <cell r="E6374">
            <v>22</v>
          </cell>
          <cell r="AM6374">
            <v>1</v>
          </cell>
        </row>
        <row r="6375">
          <cell r="E6375">
            <v>22</v>
          </cell>
          <cell r="AM6375">
            <v>1</v>
          </cell>
        </row>
        <row r="6376">
          <cell r="E6376">
            <v>22</v>
          </cell>
          <cell r="AM6376">
            <v>1</v>
          </cell>
        </row>
        <row r="6377">
          <cell r="E6377">
            <v>22</v>
          </cell>
          <cell r="AM6377">
            <v>1</v>
          </cell>
        </row>
        <row r="6378">
          <cell r="E6378">
            <v>22</v>
          </cell>
          <cell r="AM6378">
            <v>1</v>
          </cell>
        </row>
        <row r="6379">
          <cell r="E6379">
            <v>22</v>
          </cell>
          <cell r="AM6379">
            <v>1</v>
          </cell>
        </row>
        <row r="6380">
          <cell r="E6380">
            <v>22</v>
          </cell>
          <cell r="AM6380">
            <v>1</v>
          </cell>
        </row>
        <row r="6381">
          <cell r="E6381">
            <v>22</v>
          </cell>
          <cell r="AM6381">
            <v>1</v>
          </cell>
        </row>
        <row r="6382">
          <cell r="E6382">
            <v>22</v>
          </cell>
          <cell r="AM6382">
            <v>1</v>
          </cell>
        </row>
        <row r="6383">
          <cell r="E6383">
            <v>22</v>
          </cell>
          <cell r="AM6383">
            <v>1</v>
          </cell>
        </row>
        <row r="6384">
          <cell r="E6384">
            <v>22</v>
          </cell>
          <cell r="AM6384">
            <v>1</v>
          </cell>
        </row>
        <row r="6385">
          <cell r="E6385">
            <v>22</v>
          </cell>
          <cell r="AM6385">
            <v>1</v>
          </cell>
        </row>
        <row r="6386">
          <cell r="E6386">
            <v>22</v>
          </cell>
          <cell r="AM6386">
            <v>1</v>
          </cell>
        </row>
        <row r="6387">
          <cell r="E6387">
            <v>22</v>
          </cell>
          <cell r="AM6387">
            <v>1</v>
          </cell>
        </row>
        <row r="6388">
          <cell r="E6388">
            <v>22</v>
          </cell>
          <cell r="AM6388">
            <v>1</v>
          </cell>
        </row>
        <row r="6389">
          <cell r="E6389">
            <v>22</v>
          </cell>
          <cell r="AM6389">
            <v>1</v>
          </cell>
        </row>
        <row r="6390">
          <cell r="E6390">
            <v>22</v>
          </cell>
          <cell r="AM6390">
            <v>1</v>
          </cell>
        </row>
        <row r="6391">
          <cell r="E6391">
            <v>22</v>
          </cell>
          <cell r="AM6391">
            <v>1</v>
          </cell>
        </row>
        <row r="6392">
          <cell r="E6392">
            <v>22</v>
          </cell>
          <cell r="AM6392">
            <v>1</v>
          </cell>
        </row>
        <row r="6393">
          <cell r="E6393">
            <v>22</v>
          </cell>
          <cell r="AM6393">
            <v>1</v>
          </cell>
        </row>
        <row r="6394">
          <cell r="E6394">
            <v>22</v>
          </cell>
          <cell r="AM6394">
            <v>1</v>
          </cell>
        </row>
        <row r="6395">
          <cell r="E6395">
            <v>22</v>
          </cell>
          <cell r="AM6395">
            <v>1</v>
          </cell>
        </row>
        <row r="6396">
          <cell r="E6396">
            <v>22</v>
          </cell>
          <cell r="AM6396">
            <v>1</v>
          </cell>
        </row>
        <row r="6397">
          <cell r="E6397">
            <v>22</v>
          </cell>
          <cell r="AM6397">
            <v>1</v>
          </cell>
        </row>
        <row r="6398">
          <cell r="E6398">
            <v>22</v>
          </cell>
          <cell r="AM6398">
            <v>1</v>
          </cell>
        </row>
        <row r="6399">
          <cell r="E6399">
            <v>22</v>
          </cell>
          <cell r="AM6399">
            <v>1</v>
          </cell>
        </row>
        <row r="6400">
          <cell r="E6400">
            <v>22</v>
          </cell>
          <cell r="AM6400">
            <v>1</v>
          </cell>
        </row>
        <row r="6401">
          <cell r="E6401">
            <v>22</v>
          </cell>
          <cell r="AM6401">
            <v>1</v>
          </cell>
        </row>
        <row r="6402">
          <cell r="E6402">
            <v>22</v>
          </cell>
          <cell r="AM6402">
            <v>1</v>
          </cell>
        </row>
        <row r="6403">
          <cell r="E6403">
            <v>22</v>
          </cell>
          <cell r="AM6403">
            <v>1</v>
          </cell>
        </row>
        <row r="6404">
          <cell r="E6404">
            <v>22</v>
          </cell>
          <cell r="AM6404">
            <v>1</v>
          </cell>
        </row>
        <row r="6405">
          <cell r="E6405">
            <v>22</v>
          </cell>
          <cell r="AM6405">
            <v>1</v>
          </cell>
        </row>
        <row r="6406">
          <cell r="E6406">
            <v>22</v>
          </cell>
          <cell r="AM6406">
            <v>1</v>
          </cell>
        </row>
        <row r="6407">
          <cell r="E6407">
            <v>22</v>
          </cell>
          <cell r="AM6407">
            <v>1</v>
          </cell>
        </row>
        <row r="6408">
          <cell r="E6408">
            <v>22</v>
          </cell>
          <cell r="AM6408">
            <v>1</v>
          </cell>
        </row>
        <row r="6409">
          <cell r="E6409">
            <v>22</v>
          </cell>
          <cell r="AM6409">
            <v>1</v>
          </cell>
        </row>
        <row r="6410">
          <cell r="E6410">
            <v>22</v>
          </cell>
          <cell r="AM6410">
            <v>1</v>
          </cell>
        </row>
        <row r="6411">
          <cell r="E6411">
            <v>22</v>
          </cell>
          <cell r="AM6411">
            <v>1</v>
          </cell>
        </row>
        <row r="6412">
          <cell r="E6412">
            <v>22</v>
          </cell>
          <cell r="AM6412">
            <v>1</v>
          </cell>
        </row>
        <row r="6413">
          <cell r="E6413">
            <v>22</v>
          </cell>
          <cell r="AM6413">
            <v>1</v>
          </cell>
        </row>
        <row r="6414">
          <cell r="E6414">
            <v>22</v>
          </cell>
          <cell r="AM6414">
            <v>1</v>
          </cell>
        </row>
        <row r="6415">
          <cell r="E6415">
            <v>22</v>
          </cell>
          <cell r="AM6415">
            <v>1</v>
          </cell>
        </row>
        <row r="6416">
          <cell r="E6416">
            <v>22</v>
          </cell>
          <cell r="AM6416">
            <v>1</v>
          </cell>
        </row>
        <row r="6417">
          <cell r="E6417">
            <v>22</v>
          </cell>
          <cell r="AM6417">
            <v>1</v>
          </cell>
        </row>
        <row r="6418">
          <cell r="E6418">
            <v>22</v>
          </cell>
          <cell r="AM6418">
            <v>1</v>
          </cell>
        </row>
        <row r="6419">
          <cell r="E6419">
            <v>22</v>
          </cell>
          <cell r="AM6419">
            <v>1</v>
          </cell>
        </row>
        <row r="6420">
          <cell r="E6420">
            <v>22</v>
          </cell>
          <cell r="AM6420">
            <v>1</v>
          </cell>
        </row>
        <row r="6421">
          <cell r="E6421">
            <v>22</v>
          </cell>
          <cell r="AM6421">
            <v>1</v>
          </cell>
        </row>
        <row r="6422">
          <cell r="E6422">
            <v>22</v>
          </cell>
          <cell r="AM6422">
            <v>1</v>
          </cell>
        </row>
        <row r="6423">
          <cell r="E6423">
            <v>22</v>
          </cell>
          <cell r="AM6423">
            <v>1</v>
          </cell>
        </row>
        <row r="6424">
          <cell r="E6424">
            <v>22</v>
          </cell>
          <cell r="AM6424">
            <v>1</v>
          </cell>
        </row>
        <row r="6425">
          <cell r="E6425">
            <v>22</v>
          </cell>
          <cell r="AM6425">
            <v>1</v>
          </cell>
        </row>
        <row r="6426">
          <cell r="E6426">
            <v>22</v>
          </cell>
          <cell r="AM6426">
            <v>1</v>
          </cell>
        </row>
        <row r="6427">
          <cell r="E6427">
            <v>22</v>
          </cell>
          <cell r="AM6427">
            <v>1</v>
          </cell>
        </row>
        <row r="6428">
          <cell r="E6428">
            <v>22</v>
          </cell>
          <cell r="AM6428">
            <v>1</v>
          </cell>
        </row>
        <row r="6429">
          <cell r="E6429">
            <v>22</v>
          </cell>
          <cell r="AM6429">
            <v>1</v>
          </cell>
        </row>
        <row r="6430">
          <cell r="E6430">
            <v>22</v>
          </cell>
          <cell r="AM6430">
            <v>1</v>
          </cell>
        </row>
        <row r="6431">
          <cell r="E6431">
            <v>22</v>
          </cell>
          <cell r="AM6431">
            <v>1</v>
          </cell>
        </row>
        <row r="6432">
          <cell r="E6432">
            <v>22</v>
          </cell>
          <cell r="AM6432">
            <v>1</v>
          </cell>
        </row>
        <row r="6433">
          <cell r="E6433">
            <v>22</v>
          </cell>
          <cell r="AM6433">
            <v>1</v>
          </cell>
        </row>
        <row r="6434">
          <cell r="E6434">
            <v>22</v>
          </cell>
          <cell r="AM6434">
            <v>1</v>
          </cell>
        </row>
        <row r="6435">
          <cell r="E6435">
            <v>22</v>
          </cell>
          <cell r="AM6435">
            <v>1</v>
          </cell>
        </row>
        <row r="6436">
          <cell r="E6436">
            <v>22</v>
          </cell>
          <cell r="AM6436">
            <v>1</v>
          </cell>
        </row>
        <row r="6437">
          <cell r="E6437">
            <v>22</v>
          </cell>
          <cell r="AM6437">
            <v>1</v>
          </cell>
        </row>
        <row r="6438">
          <cell r="E6438">
            <v>22</v>
          </cell>
          <cell r="AM6438">
            <v>1</v>
          </cell>
        </row>
        <row r="6439">
          <cell r="E6439">
            <v>22</v>
          </cell>
          <cell r="AM6439">
            <v>1</v>
          </cell>
        </row>
        <row r="6440">
          <cell r="E6440">
            <v>22</v>
          </cell>
          <cell r="AM6440">
            <v>1</v>
          </cell>
        </row>
        <row r="6441">
          <cell r="E6441">
            <v>22</v>
          </cell>
          <cell r="AM6441">
            <v>1</v>
          </cell>
        </row>
        <row r="6442">
          <cell r="E6442">
            <v>22</v>
          </cell>
          <cell r="AM6442">
            <v>1</v>
          </cell>
        </row>
        <row r="6443">
          <cell r="E6443">
            <v>22</v>
          </cell>
          <cell r="AM6443">
            <v>1</v>
          </cell>
        </row>
        <row r="6444">
          <cell r="E6444">
            <v>22</v>
          </cell>
          <cell r="AM6444">
            <v>1</v>
          </cell>
        </row>
        <row r="6445">
          <cell r="E6445">
            <v>22</v>
          </cell>
          <cell r="AM6445">
            <v>1</v>
          </cell>
        </row>
        <row r="6446">
          <cell r="E6446">
            <v>22</v>
          </cell>
          <cell r="AM6446">
            <v>1</v>
          </cell>
        </row>
        <row r="6447">
          <cell r="E6447">
            <v>22</v>
          </cell>
          <cell r="AM6447">
            <v>1</v>
          </cell>
        </row>
        <row r="6448">
          <cell r="E6448">
            <v>22</v>
          </cell>
          <cell r="AM6448">
            <v>1</v>
          </cell>
        </row>
        <row r="6449">
          <cell r="E6449">
            <v>22</v>
          </cell>
          <cell r="AM6449">
            <v>1</v>
          </cell>
        </row>
        <row r="6450">
          <cell r="E6450">
            <v>22</v>
          </cell>
          <cell r="AM6450">
            <v>1</v>
          </cell>
        </row>
        <row r="6451">
          <cell r="E6451">
            <v>22</v>
          </cell>
          <cell r="AM6451">
            <v>1</v>
          </cell>
        </row>
        <row r="6452">
          <cell r="E6452">
            <v>22</v>
          </cell>
          <cell r="AM6452">
            <v>1</v>
          </cell>
        </row>
        <row r="6453">
          <cell r="E6453">
            <v>22</v>
          </cell>
          <cell r="AM6453">
            <v>1</v>
          </cell>
        </row>
        <row r="6454">
          <cell r="E6454">
            <v>22</v>
          </cell>
          <cell r="AM6454">
            <v>1</v>
          </cell>
        </row>
        <row r="6455">
          <cell r="E6455">
            <v>22</v>
          </cell>
          <cell r="AM6455">
            <v>1</v>
          </cell>
        </row>
        <row r="6456">
          <cell r="E6456">
            <v>22</v>
          </cell>
          <cell r="AM6456">
            <v>1</v>
          </cell>
        </row>
        <row r="6457">
          <cell r="E6457">
            <v>22</v>
          </cell>
          <cell r="AM6457">
            <v>1</v>
          </cell>
        </row>
        <row r="6458">
          <cell r="E6458">
            <v>22</v>
          </cell>
          <cell r="AM6458">
            <v>1</v>
          </cell>
        </row>
        <row r="6459">
          <cell r="E6459">
            <v>22</v>
          </cell>
          <cell r="AM6459">
            <v>1</v>
          </cell>
        </row>
        <row r="6460">
          <cell r="E6460">
            <v>22</v>
          </cell>
          <cell r="AM6460">
            <v>1</v>
          </cell>
        </row>
        <row r="6461">
          <cell r="E6461">
            <v>22</v>
          </cell>
          <cell r="AM6461">
            <v>1</v>
          </cell>
        </row>
        <row r="6462">
          <cell r="E6462">
            <v>22</v>
          </cell>
          <cell r="AM6462">
            <v>1</v>
          </cell>
        </row>
        <row r="6463">
          <cell r="E6463">
            <v>22</v>
          </cell>
          <cell r="AM6463">
            <v>1</v>
          </cell>
        </row>
        <row r="6464">
          <cell r="E6464">
            <v>22</v>
          </cell>
          <cell r="AM6464">
            <v>1</v>
          </cell>
        </row>
        <row r="6465">
          <cell r="E6465">
            <v>22</v>
          </cell>
          <cell r="AM6465">
            <v>1</v>
          </cell>
        </row>
        <row r="6466">
          <cell r="E6466">
            <v>22</v>
          </cell>
          <cell r="AM6466">
            <v>1</v>
          </cell>
        </row>
        <row r="6467">
          <cell r="E6467">
            <v>22</v>
          </cell>
          <cell r="AM6467">
            <v>1</v>
          </cell>
        </row>
        <row r="6468">
          <cell r="E6468">
            <v>22</v>
          </cell>
          <cell r="AM6468">
            <v>1</v>
          </cell>
        </row>
        <row r="6469">
          <cell r="E6469">
            <v>22</v>
          </cell>
          <cell r="AM6469">
            <v>1</v>
          </cell>
        </row>
        <row r="6470">
          <cell r="E6470">
            <v>22</v>
          </cell>
          <cell r="AM6470">
            <v>1</v>
          </cell>
        </row>
        <row r="6471">
          <cell r="E6471">
            <v>22</v>
          </cell>
          <cell r="AM6471">
            <v>1</v>
          </cell>
        </row>
        <row r="6472">
          <cell r="E6472">
            <v>22</v>
          </cell>
          <cell r="AM6472">
            <v>1</v>
          </cell>
        </row>
        <row r="6473">
          <cell r="E6473">
            <v>22</v>
          </cell>
          <cell r="AM6473">
            <v>1</v>
          </cell>
        </row>
        <row r="6474">
          <cell r="E6474">
            <v>22</v>
          </cell>
          <cell r="AM6474">
            <v>1</v>
          </cell>
        </row>
        <row r="6475">
          <cell r="E6475">
            <v>22</v>
          </cell>
          <cell r="AM6475">
            <v>1</v>
          </cell>
        </row>
        <row r="6476">
          <cell r="E6476">
            <v>22</v>
          </cell>
          <cell r="AM6476">
            <v>1</v>
          </cell>
        </row>
        <row r="6477">
          <cell r="E6477">
            <v>22</v>
          </cell>
          <cell r="AM6477">
            <v>1</v>
          </cell>
        </row>
        <row r="6478">
          <cell r="E6478">
            <v>22</v>
          </cell>
          <cell r="AM6478">
            <v>1</v>
          </cell>
        </row>
        <row r="6479">
          <cell r="E6479">
            <v>22</v>
          </cell>
          <cell r="AM6479">
            <v>1</v>
          </cell>
        </row>
        <row r="6480">
          <cell r="E6480">
            <v>22</v>
          </cell>
          <cell r="AM6480">
            <v>1</v>
          </cell>
        </row>
        <row r="6481">
          <cell r="E6481">
            <v>22</v>
          </cell>
          <cell r="AM6481">
            <v>1</v>
          </cell>
        </row>
        <row r="6482">
          <cell r="E6482">
            <v>22</v>
          </cell>
          <cell r="AM6482">
            <v>1</v>
          </cell>
        </row>
        <row r="6483">
          <cell r="E6483">
            <v>22</v>
          </cell>
          <cell r="AM6483">
            <v>1</v>
          </cell>
        </row>
        <row r="6484">
          <cell r="E6484">
            <v>22</v>
          </cell>
          <cell r="AM6484">
            <v>1</v>
          </cell>
        </row>
        <row r="6485">
          <cell r="E6485">
            <v>22</v>
          </cell>
          <cell r="AM6485">
            <v>1</v>
          </cell>
        </row>
        <row r="6486">
          <cell r="E6486">
            <v>22</v>
          </cell>
          <cell r="AM6486">
            <v>1</v>
          </cell>
        </row>
        <row r="6487">
          <cell r="E6487">
            <v>22</v>
          </cell>
          <cell r="AM6487">
            <v>1</v>
          </cell>
        </row>
        <row r="6488">
          <cell r="E6488">
            <v>22</v>
          </cell>
          <cell r="AM6488">
            <v>1</v>
          </cell>
        </row>
        <row r="6489">
          <cell r="E6489">
            <v>22</v>
          </cell>
          <cell r="AM6489">
            <v>1</v>
          </cell>
        </row>
        <row r="6490">
          <cell r="E6490">
            <v>22</v>
          </cell>
          <cell r="AM6490">
            <v>1</v>
          </cell>
        </row>
        <row r="6491">
          <cell r="E6491">
            <v>22</v>
          </cell>
          <cell r="AM6491">
            <v>1</v>
          </cell>
        </row>
        <row r="6492">
          <cell r="E6492">
            <v>22</v>
          </cell>
          <cell r="AM6492">
            <v>1</v>
          </cell>
        </row>
        <row r="6493">
          <cell r="E6493">
            <v>22</v>
          </cell>
          <cell r="AM6493">
            <v>1</v>
          </cell>
        </row>
        <row r="6494">
          <cell r="E6494">
            <v>22</v>
          </cell>
          <cell r="AM6494">
            <v>1</v>
          </cell>
        </row>
        <row r="6495">
          <cell r="E6495">
            <v>22</v>
          </cell>
          <cell r="AM6495">
            <v>1</v>
          </cell>
        </row>
        <row r="6496">
          <cell r="E6496">
            <v>22</v>
          </cell>
          <cell r="AM6496">
            <v>1</v>
          </cell>
        </row>
        <row r="6497">
          <cell r="E6497">
            <v>22</v>
          </cell>
          <cell r="AM6497">
            <v>1</v>
          </cell>
        </row>
        <row r="6498">
          <cell r="E6498">
            <v>22</v>
          </cell>
          <cell r="AM6498">
            <v>1</v>
          </cell>
        </row>
        <row r="6499">
          <cell r="E6499">
            <v>22</v>
          </cell>
          <cell r="AM6499">
            <v>1</v>
          </cell>
        </row>
        <row r="6500">
          <cell r="E6500">
            <v>22</v>
          </cell>
          <cell r="AM6500">
            <v>1</v>
          </cell>
        </row>
        <row r="6501">
          <cell r="E6501">
            <v>22</v>
          </cell>
          <cell r="AM6501">
            <v>1</v>
          </cell>
        </row>
        <row r="6502">
          <cell r="E6502">
            <v>22</v>
          </cell>
          <cell r="AM6502">
            <v>1</v>
          </cell>
        </row>
        <row r="6503">
          <cell r="E6503">
            <v>22</v>
          </cell>
          <cell r="AM6503">
            <v>1</v>
          </cell>
        </row>
        <row r="6504">
          <cell r="E6504">
            <v>22</v>
          </cell>
          <cell r="AM6504">
            <v>1</v>
          </cell>
        </row>
        <row r="6505">
          <cell r="E6505">
            <v>22</v>
          </cell>
          <cell r="AM6505">
            <v>1</v>
          </cell>
        </row>
        <row r="6506">
          <cell r="E6506">
            <v>22</v>
          </cell>
          <cell r="AM6506">
            <v>1</v>
          </cell>
        </row>
        <row r="6507">
          <cell r="E6507">
            <v>22</v>
          </cell>
          <cell r="AM6507">
            <v>1</v>
          </cell>
        </row>
        <row r="6508">
          <cell r="E6508">
            <v>22</v>
          </cell>
          <cell r="AM6508">
            <v>1</v>
          </cell>
        </row>
        <row r="6509">
          <cell r="E6509">
            <v>22</v>
          </cell>
          <cell r="AM6509">
            <v>1</v>
          </cell>
        </row>
        <row r="6510">
          <cell r="E6510">
            <v>22</v>
          </cell>
          <cell r="AM6510">
            <v>1</v>
          </cell>
        </row>
        <row r="6511">
          <cell r="E6511">
            <v>22</v>
          </cell>
          <cell r="AM6511">
            <v>1</v>
          </cell>
        </row>
        <row r="6512">
          <cell r="E6512">
            <v>22</v>
          </cell>
          <cell r="AM6512">
            <v>1</v>
          </cell>
        </row>
        <row r="6513">
          <cell r="E6513">
            <v>22</v>
          </cell>
          <cell r="AM6513">
            <v>1</v>
          </cell>
        </row>
        <row r="6514">
          <cell r="E6514">
            <v>22</v>
          </cell>
          <cell r="AM6514">
            <v>1</v>
          </cell>
        </row>
        <row r="6515">
          <cell r="E6515">
            <v>22</v>
          </cell>
          <cell r="AM6515">
            <v>1</v>
          </cell>
        </row>
        <row r="6516">
          <cell r="E6516">
            <v>22</v>
          </cell>
          <cell r="AM6516">
            <v>1</v>
          </cell>
        </row>
        <row r="6517">
          <cell r="E6517">
            <v>22</v>
          </cell>
          <cell r="AM6517">
            <v>1</v>
          </cell>
        </row>
        <row r="6518">
          <cell r="E6518">
            <v>22</v>
          </cell>
          <cell r="AM6518">
            <v>1</v>
          </cell>
        </row>
        <row r="6519">
          <cell r="E6519">
            <v>22</v>
          </cell>
          <cell r="AM6519">
            <v>1</v>
          </cell>
        </row>
        <row r="6520">
          <cell r="E6520">
            <v>22</v>
          </cell>
          <cell r="AM6520">
            <v>1</v>
          </cell>
        </row>
        <row r="6521">
          <cell r="E6521">
            <v>22</v>
          </cell>
          <cell r="AM6521">
            <v>1</v>
          </cell>
        </row>
        <row r="6522">
          <cell r="E6522">
            <v>22</v>
          </cell>
          <cell r="AM6522">
            <v>1</v>
          </cell>
        </row>
        <row r="6523">
          <cell r="E6523">
            <v>22</v>
          </cell>
          <cell r="AM6523">
            <v>1</v>
          </cell>
        </row>
        <row r="6524">
          <cell r="E6524">
            <v>22</v>
          </cell>
          <cell r="AM6524">
            <v>1</v>
          </cell>
        </row>
        <row r="6525">
          <cell r="E6525">
            <v>22</v>
          </cell>
          <cell r="AM6525">
            <v>1</v>
          </cell>
        </row>
        <row r="6526">
          <cell r="E6526">
            <v>22</v>
          </cell>
          <cell r="AM6526">
            <v>1</v>
          </cell>
        </row>
        <row r="6527">
          <cell r="E6527">
            <v>22</v>
          </cell>
          <cell r="AM6527">
            <v>1</v>
          </cell>
        </row>
        <row r="6528">
          <cell r="E6528">
            <v>22</v>
          </cell>
          <cell r="AM6528">
            <v>1</v>
          </cell>
        </row>
        <row r="6529">
          <cell r="E6529">
            <v>22</v>
          </cell>
          <cell r="AM6529">
            <v>1</v>
          </cell>
        </row>
        <row r="6530">
          <cell r="E6530">
            <v>22</v>
          </cell>
          <cell r="AM6530">
            <v>1</v>
          </cell>
        </row>
        <row r="6531">
          <cell r="E6531">
            <v>22</v>
          </cell>
          <cell r="AM6531">
            <v>1</v>
          </cell>
        </row>
        <row r="6532">
          <cell r="E6532">
            <v>22</v>
          </cell>
          <cell r="AM6532">
            <v>1</v>
          </cell>
        </row>
        <row r="6533">
          <cell r="E6533">
            <v>22</v>
          </cell>
          <cell r="AM6533">
            <v>1</v>
          </cell>
        </row>
        <row r="6534">
          <cell r="E6534">
            <v>22</v>
          </cell>
          <cell r="AM6534">
            <v>1</v>
          </cell>
        </row>
        <row r="6535">
          <cell r="E6535">
            <v>22</v>
          </cell>
          <cell r="AM6535">
            <v>1</v>
          </cell>
        </row>
        <row r="6536">
          <cell r="E6536">
            <v>22</v>
          </cell>
          <cell r="AM6536">
            <v>1</v>
          </cell>
        </row>
        <row r="6537">
          <cell r="E6537">
            <v>22</v>
          </cell>
          <cell r="AM6537">
            <v>1</v>
          </cell>
        </row>
        <row r="6538">
          <cell r="E6538">
            <v>22</v>
          </cell>
          <cell r="AM6538">
            <v>1</v>
          </cell>
        </row>
        <row r="6539">
          <cell r="E6539">
            <v>22</v>
          </cell>
          <cell r="AM6539">
            <v>1</v>
          </cell>
        </row>
        <row r="6540">
          <cell r="E6540">
            <v>22</v>
          </cell>
          <cell r="AM6540">
            <v>1</v>
          </cell>
        </row>
        <row r="6541">
          <cell r="E6541">
            <v>22</v>
          </cell>
          <cell r="AM6541">
            <v>1</v>
          </cell>
        </row>
        <row r="6542">
          <cell r="E6542">
            <v>22</v>
          </cell>
          <cell r="AM6542">
            <v>1</v>
          </cell>
        </row>
        <row r="6543">
          <cell r="E6543">
            <v>22</v>
          </cell>
          <cell r="AM6543">
            <v>1</v>
          </cell>
        </row>
        <row r="6544">
          <cell r="E6544">
            <v>22</v>
          </cell>
          <cell r="AM6544">
            <v>1</v>
          </cell>
        </row>
        <row r="6545">
          <cell r="E6545">
            <v>22</v>
          </cell>
          <cell r="AM6545">
            <v>1</v>
          </cell>
        </row>
        <row r="6546">
          <cell r="E6546">
            <v>22</v>
          </cell>
          <cell r="AM6546">
            <v>1</v>
          </cell>
        </row>
        <row r="6547">
          <cell r="E6547">
            <v>22</v>
          </cell>
          <cell r="AM6547">
            <v>1</v>
          </cell>
        </row>
        <row r="6548">
          <cell r="E6548">
            <v>22</v>
          </cell>
          <cell r="AM6548">
            <v>1</v>
          </cell>
        </row>
        <row r="6549">
          <cell r="E6549">
            <v>22</v>
          </cell>
          <cell r="AM6549">
            <v>1</v>
          </cell>
        </row>
        <row r="6550">
          <cell r="E6550">
            <v>22</v>
          </cell>
          <cell r="AM6550">
            <v>1</v>
          </cell>
        </row>
        <row r="6551">
          <cell r="E6551">
            <v>22</v>
          </cell>
          <cell r="AM6551">
            <v>1</v>
          </cell>
        </row>
        <row r="6552">
          <cell r="E6552">
            <v>22</v>
          </cell>
          <cell r="AM6552">
            <v>1</v>
          </cell>
        </row>
        <row r="6553">
          <cell r="E6553">
            <v>22</v>
          </cell>
          <cell r="AM6553">
            <v>1</v>
          </cell>
        </row>
        <row r="6554">
          <cell r="E6554">
            <v>22</v>
          </cell>
          <cell r="AM6554">
            <v>1</v>
          </cell>
        </row>
        <row r="6555">
          <cell r="E6555">
            <v>22</v>
          </cell>
          <cell r="AM6555">
            <v>1</v>
          </cell>
        </row>
        <row r="6556">
          <cell r="E6556">
            <v>22</v>
          </cell>
          <cell r="AM6556">
            <v>1</v>
          </cell>
        </row>
        <row r="6557">
          <cell r="E6557">
            <v>22</v>
          </cell>
          <cell r="AM6557">
            <v>1</v>
          </cell>
        </row>
        <row r="6558">
          <cell r="E6558">
            <v>22</v>
          </cell>
          <cell r="AM6558">
            <v>1</v>
          </cell>
        </row>
        <row r="6559">
          <cell r="E6559">
            <v>22</v>
          </cell>
          <cell r="AM6559">
            <v>1</v>
          </cell>
        </row>
        <row r="6560">
          <cell r="E6560">
            <v>22</v>
          </cell>
          <cell r="AM6560">
            <v>1</v>
          </cell>
        </row>
        <row r="6561">
          <cell r="E6561">
            <v>22</v>
          </cell>
          <cell r="AM6561">
            <v>1</v>
          </cell>
        </row>
        <row r="6562">
          <cell r="E6562">
            <v>22</v>
          </cell>
          <cell r="AM6562">
            <v>1</v>
          </cell>
        </row>
        <row r="6563">
          <cell r="E6563">
            <v>22</v>
          </cell>
          <cell r="AM6563">
            <v>1</v>
          </cell>
        </row>
        <row r="6564">
          <cell r="E6564">
            <v>22</v>
          </cell>
          <cell r="AM6564">
            <v>1</v>
          </cell>
        </row>
        <row r="6565">
          <cell r="E6565">
            <v>22</v>
          </cell>
          <cell r="AM6565">
            <v>1</v>
          </cell>
        </row>
        <row r="6566">
          <cell r="E6566">
            <v>22</v>
          </cell>
          <cell r="AM6566">
            <v>1</v>
          </cell>
        </row>
        <row r="6567">
          <cell r="E6567">
            <v>22</v>
          </cell>
          <cell r="AM6567">
            <v>1</v>
          </cell>
        </row>
        <row r="6568">
          <cell r="E6568">
            <v>22</v>
          </cell>
          <cell r="AM6568">
            <v>1</v>
          </cell>
        </row>
        <row r="6569">
          <cell r="E6569">
            <v>22</v>
          </cell>
          <cell r="AM6569">
            <v>1</v>
          </cell>
        </row>
        <row r="6570">
          <cell r="E6570">
            <v>22</v>
          </cell>
          <cell r="AM6570">
            <v>1</v>
          </cell>
        </row>
        <row r="6571">
          <cell r="E6571">
            <v>22</v>
          </cell>
          <cell r="AM6571">
            <v>1</v>
          </cell>
        </row>
        <row r="6572">
          <cell r="E6572">
            <v>22</v>
          </cell>
          <cell r="AM6572">
            <v>1</v>
          </cell>
        </row>
        <row r="6573">
          <cell r="E6573">
            <v>22</v>
          </cell>
          <cell r="AM6573">
            <v>1</v>
          </cell>
        </row>
        <row r="6574">
          <cell r="E6574">
            <v>22</v>
          </cell>
          <cell r="AM6574">
            <v>1</v>
          </cell>
        </row>
        <row r="6575">
          <cell r="E6575">
            <v>22</v>
          </cell>
          <cell r="AM6575">
            <v>1</v>
          </cell>
        </row>
        <row r="6576">
          <cell r="E6576">
            <v>22</v>
          </cell>
          <cell r="AM6576">
            <v>1</v>
          </cell>
        </row>
        <row r="6577">
          <cell r="E6577">
            <v>22</v>
          </cell>
          <cell r="AM6577">
            <v>1</v>
          </cell>
        </row>
        <row r="6578">
          <cell r="E6578">
            <v>22</v>
          </cell>
          <cell r="AM6578">
            <v>1</v>
          </cell>
        </row>
        <row r="6579">
          <cell r="E6579">
            <v>22</v>
          </cell>
          <cell r="AM6579">
            <v>1</v>
          </cell>
        </row>
        <row r="6580">
          <cell r="E6580">
            <v>22</v>
          </cell>
          <cell r="AM6580">
            <v>1</v>
          </cell>
        </row>
        <row r="6581">
          <cell r="E6581">
            <v>22</v>
          </cell>
          <cell r="AM6581">
            <v>1</v>
          </cell>
        </row>
        <row r="6582">
          <cell r="E6582">
            <v>22</v>
          </cell>
          <cell r="AM6582">
            <v>1</v>
          </cell>
        </row>
        <row r="6583">
          <cell r="E6583">
            <v>22</v>
          </cell>
          <cell r="AM6583">
            <v>1</v>
          </cell>
        </row>
        <row r="6584">
          <cell r="E6584">
            <v>22</v>
          </cell>
          <cell r="AM6584">
            <v>1</v>
          </cell>
        </row>
        <row r="6585">
          <cell r="E6585">
            <v>22</v>
          </cell>
          <cell r="AM6585">
            <v>1</v>
          </cell>
        </row>
        <row r="6586">
          <cell r="E6586">
            <v>22</v>
          </cell>
          <cell r="AM6586">
            <v>1</v>
          </cell>
        </row>
        <row r="6587">
          <cell r="E6587">
            <v>22</v>
          </cell>
          <cell r="AM6587">
            <v>1</v>
          </cell>
        </row>
        <row r="6588">
          <cell r="E6588">
            <v>22</v>
          </cell>
          <cell r="AM6588">
            <v>1</v>
          </cell>
        </row>
        <row r="6589">
          <cell r="E6589">
            <v>22</v>
          </cell>
          <cell r="AM6589">
            <v>1</v>
          </cell>
        </row>
        <row r="6590">
          <cell r="E6590">
            <v>22</v>
          </cell>
          <cell r="AM6590">
            <v>1</v>
          </cell>
        </row>
        <row r="6591">
          <cell r="E6591">
            <v>22</v>
          </cell>
          <cell r="AM6591">
            <v>1</v>
          </cell>
        </row>
        <row r="6592">
          <cell r="E6592">
            <v>22</v>
          </cell>
          <cell r="AM6592">
            <v>1</v>
          </cell>
        </row>
        <row r="6593">
          <cell r="E6593">
            <v>22</v>
          </cell>
          <cell r="AM6593">
            <v>1</v>
          </cell>
        </row>
        <row r="6594">
          <cell r="E6594">
            <v>22</v>
          </cell>
          <cell r="AM6594">
            <v>1</v>
          </cell>
        </row>
        <row r="6595">
          <cell r="E6595">
            <v>22</v>
          </cell>
          <cell r="AM6595">
            <v>1</v>
          </cell>
        </row>
        <row r="6596">
          <cell r="E6596">
            <v>22</v>
          </cell>
          <cell r="AM6596">
            <v>1</v>
          </cell>
        </row>
        <row r="6597">
          <cell r="E6597">
            <v>22</v>
          </cell>
          <cell r="AM6597">
            <v>1</v>
          </cell>
        </row>
        <row r="6598">
          <cell r="E6598">
            <v>22</v>
          </cell>
          <cell r="AM6598">
            <v>1</v>
          </cell>
        </row>
        <row r="6599">
          <cell r="E6599">
            <v>22</v>
          </cell>
          <cell r="AM6599">
            <v>1</v>
          </cell>
        </row>
        <row r="6600">
          <cell r="E6600">
            <v>22</v>
          </cell>
          <cell r="AM6600">
            <v>1</v>
          </cell>
        </row>
        <row r="6601">
          <cell r="E6601">
            <v>22</v>
          </cell>
          <cell r="AM6601">
            <v>1</v>
          </cell>
        </row>
        <row r="6602">
          <cell r="E6602">
            <v>22</v>
          </cell>
          <cell r="AM6602">
            <v>1</v>
          </cell>
        </row>
        <row r="6603">
          <cell r="E6603">
            <v>22</v>
          </cell>
          <cell r="AM6603">
            <v>1</v>
          </cell>
        </row>
        <row r="6604">
          <cell r="E6604">
            <v>22</v>
          </cell>
          <cell r="AM6604">
            <v>1</v>
          </cell>
        </row>
        <row r="6605">
          <cell r="E6605">
            <v>22</v>
          </cell>
          <cell r="AM6605">
            <v>1</v>
          </cell>
        </row>
        <row r="6606">
          <cell r="E6606">
            <v>22</v>
          </cell>
          <cell r="AM6606">
            <v>1</v>
          </cell>
        </row>
        <row r="6607">
          <cell r="E6607">
            <v>22</v>
          </cell>
          <cell r="AM6607">
            <v>1</v>
          </cell>
        </row>
        <row r="6608">
          <cell r="E6608">
            <v>22</v>
          </cell>
          <cell r="AM6608">
            <v>1</v>
          </cell>
        </row>
        <row r="6609">
          <cell r="E6609">
            <v>22</v>
          </cell>
          <cell r="AM6609">
            <v>1</v>
          </cell>
        </row>
        <row r="6610">
          <cell r="E6610">
            <v>22</v>
          </cell>
          <cell r="AM6610">
            <v>1</v>
          </cell>
        </row>
        <row r="6611">
          <cell r="E6611">
            <v>22</v>
          </cell>
          <cell r="AM6611">
            <v>1</v>
          </cell>
        </row>
        <row r="6612">
          <cell r="E6612">
            <v>22</v>
          </cell>
          <cell r="AM6612">
            <v>1</v>
          </cell>
        </row>
        <row r="6613">
          <cell r="E6613">
            <v>22</v>
          </cell>
          <cell r="AM6613">
            <v>1</v>
          </cell>
        </row>
        <row r="6614">
          <cell r="E6614">
            <v>22</v>
          </cell>
          <cell r="AM6614">
            <v>1</v>
          </cell>
        </row>
        <row r="6615">
          <cell r="E6615">
            <v>22</v>
          </cell>
          <cell r="AM6615">
            <v>1</v>
          </cell>
        </row>
        <row r="6616">
          <cell r="E6616">
            <v>22</v>
          </cell>
          <cell r="AM6616">
            <v>1</v>
          </cell>
        </row>
        <row r="6617">
          <cell r="E6617">
            <v>22</v>
          </cell>
          <cell r="AM6617">
            <v>1</v>
          </cell>
        </row>
        <row r="6618">
          <cell r="E6618">
            <v>22</v>
          </cell>
          <cell r="AM6618">
            <v>1</v>
          </cell>
        </row>
        <row r="6619">
          <cell r="E6619">
            <v>22</v>
          </cell>
          <cell r="AM6619">
            <v>1</v>
          </cell>
        </row>
        <row r="6620">
          <cell r="E6620">
            <v>22</v>
          </cell>
          <cell r="AM6620">
            <v>1</v>
          </cell>
        </row>
        <row r="6621">
          <cell r="E6621">
            <v>22</v>
          </cell>
          <cell r="AM6621">
            <v>1</v>
          </cell>
        </row>
        <row r="6622">
          <cell r="E6622">
            <v>22</v>
          </cell>
          <cell r="AM6622">
            <v>1</v>
          </cell>
        </row>
        <row r="6623">
          <cell r="E6623">
            <v>22</v>
          </cell>
          <cell r="AM6623">
            <v>1</v>
          </cell>
        </row>
        <row r="6624">
          <cell r="E6624">
            <v>22</v>
          </cell>
          <cell r="AM6624">
            <v>1</v>
          </cell>
        </row>
        <row r="6625">
          <cell r="E6625">
            <v>22</v>
          </cell>
          <cell r="AM6625">
            <v>1</v>
          </cell>
        </row>
        <row r="6626">
          <cell r="E6626">
            <v>22</v>
          </cell>
          <cell r="AM6626">
            <v>1</v>
          </cell>
        </row>
        <row r="6627">
          <cell r="E6627">
            <v>22</v>
          </cell>
          <cell r="AM6627">
            <v>1</v>
          </cell>
        </row>
        <row r="6628">
          <cell r="E6628">
            <v>22</v>
          </cell>
          <cell r="AM6628">
            <v>1</v>
          </cell>
        </row>
        <row r="6629">
          <cell r="E6629">
            <v>22</v>
          </cell>
          <cell r="AM6629">
            <v>1</v>
          </cell>
        </row>
        <row r="6630">
          <cell r="E6630">
            <v>22</v>
          </cell>
          <cell r="AM6630">
            <v>1</v>
          </cell>
        </row>
        <row r="6631">
          <cell r="E6631">
            <v>22</v>
          </cell>
          <cell r="AM6631">
            <v>1</v>
          </cell>
        </row>
        <row r="6632">
          <cell r="E6632">
            <v>22</v>
          </cell>
          <cell r="AM6632">
            <v>1</v>
          </cell>
        </row>
        <row r="6633">
          <cell r="E6633">
            <v>22</v>
          </cell>
          <cell r="AM6633">
            <v>1</v>
          </cell>
        </row>
        <row r="6634">
          <cell r="E6634">
            <v>22</v>
          </cell>
          <cell r="AM6634">
            <v>1</v>
          </cell>
        </row>
        <row r="6635">
          <cell r="E6635">
            <v>22</v>
          </cell>
          <cell r="AM6635">
            <v>1</v>
          </cell>
        </row>
        <row r="6636">
          <cell r="E6636">
            <v>22</v>
          </cell>
          <cell r="AM6636">
            <v>1</v>
          </cell>
        </row>
        <row r="6637">
          <cell r="E6637">
            <v>22</v>
          </cell>
          <cell r="AM6637">
            <v>1</v>
          </cell>
        </row>
        <row r="6638">
          <cell r="E6638">
            <v>22</v>
          </cell>
          <cell r="AM6638">
            <v>1</v>
          </cell>
        </row>
        <row r="6639">
          <cell r="E6639">
            <v>22</v>
          </cell>
          <cell r="AM6639">
            <v>1</v>
          </cell>
        </row>
        <row r="6640">
          <cell r="E6640">
            <v>22</v>
          </cell>
          <cell r="AM6640">
            <v>1</v>
          </cell>
        </row>
        <row r="6641">
          <cell r="E6641">
            <v>22</v>
          </cell>
          <cell r="AM6641">
            <v>1</v>
          </cell>
        </row>
        <row r="6642">
          <cell r="E6642">
            <v>22</v>
          </cell>
          <cell r="AM6642">
            <v>1</v>
          </cell>
        </row>
        <row r="6643">
          <cell r="E6643">
            <v>22</v>
          </cell>
          <cell r="AM6643">
            <v>1</v>
          </cell>
        </row>
        <row r="6644">
          <cell r="E6644">
            <v>23</v>
          </cell>
          <cell r="AM6644">
            <v>1</v>
          </cell>
        </row>
        <row r="6645">
          <cell r="E6645">
            <v>23</v>
          </cell>
          <cell r="AM6645">
            <v>1</v>
          </cell>
        </row>
        <row r="6646">
          <cell r="E6646">
            <v>23</v>
          </cell>
          <cell r="AM6646">
            <v>1</v>
          </cell>
        </row>
        <row r="6647">
          <cell r="E6647">
            <v>23</v>
          </cell>
          <cell r="AM6647">
            <v>1</v>
          </cell>
        </row>
        <row r="6648">
          <cell r="E6648">
            <v>23</v>
          </cell>
          <cell r="AM6648">
            <v>1</v>
          </cell>
        </row>
        <row r="6649">
          <cell r="E6649">
            <v>23</v>
          </cell>
          <cell r="AM6649">
            <v>1</v>
          </cell>
        </row>
        <row r="6650">
          <cell r="E6650">
            <v>23</v>
          </cell>
          <cell r="AM6650">
            <v>1</v>
          </cell>
        </row>
        <row r="6651">
          <cell r="E6651">
            <v>23</v>
          </cell>
          <cell r="AM6651">
            <v>1</v>
          </cell>
        </row>
        <row r="6652">
          <cell r="E6652">
            <v>23</v>
          </cell>
          <cell r="AM6652">
            <v>1</v>
          </cell>
        </row>
        <row r="6653">
          <cell r="E6653">
            <v>23</v>
          </cell>
          <cell r="AM6653">
            <v>1</v>
          </cell>
        </row>
        <row r="6654">
          <cell r="E6654">
            <v>23</v>
          </cell>
          <cell r="AM6654">
            <v>1</v>
          </cell>
        </row>
        <row r="6655">
          <cell r="E6655">
            <v>23</v>
          </cell>
          <cell r="AM6655">
            <v>1</v>
          </cell>
        </row>
        <row r="6656">
          <cell r="E6656">
            <v>23</v>
          </cell>
          <cell r="AM6656">
            <v>1</v>
          </cell>
        </row>
        <row r="6657">
          <cell r="E6657">
            <v>23</v>
          </cell>
          <cell r="AM6657">
            <v>1</v>
          </cell>
        </row>
        <row r="6658">
          <cell r="E6658">
            <v>23</v>
          </cell>
          <cell r="AM6658">
            <v>1</v>
          </cell>
        </row>
        <row r="6659">
          <cell r="E6659">
            <v>23</v>
          </cell>
          <cell r="AM6659">
            <v>1</v>
          </cell>
        </row>
        <row r="6660">
          <cell r="E6660">
            <v>23</v>
          </cell>
          <cell r="AM6660">
            <v>1</v>
          </cell>
        </row>
        <row r="6661">
          <cell r="E6661">
            <v>23</v>
          </cell>
          <cell r="AM6661">
            <v>1</v>
          </cell>
        </row>
        <row r="6662">
          <cell r="E6662">
            <v>23</v>
          </cell>
          <cell r="AM6662">
            <v>1</v>
          </cell>
        </row>
        <row r="6663">
          <cell r="E6663">
            <v>23</v>
          </cell>
          <cell r="AM6663">
            <v>1</v>
          </cell>
        </row>
        <row r="6664">
          <cell r="E6664">
            <v>23</v>
          </cell>
          <cell r="AM6664">
            <v>1</v>
          </cell>
        </row>
        <row r="6665">
          <cell r="E6665">
            <v>23</v>
          </cell>
          <cell r="AM6665">
            <v>1</v>
          </cell>
        </row>
        <row r="6666">
          <cell r="E6666">
            <v>23</v>
          </cell>
          <cell r="AM6666">
            <v>1</v>
          </cell>
        </row>
        <row r="6667">
          <cell r="E6667">
            <v>23</v>
          </cell>
          <cell r="AM6667">
            <v>1</v>
          </cell>
        </row>
        <row r="6668">
          <cell r="E6668">
            <v>23</v>
          </cell>
          <cell r="AM6668">
            <v>1</v>
          </cell>
        </row>
        <row r="6669">
          <cell r="E6669">
            <v>23</v>
          </cell>
          <cell r="AM6669">
            <v>1</v>
          </cell>
        </row>
        <row r="6670">
          <cell r="E6670">
            <v>23</v>
          </cell>
          <cell r="AM6670">
            <v>1</v>
          </cell>
        </row>
        <row r="6671">
          <cell r="E6671">
            <v>23</v>
          </cell>
          <cell r="AM6671">
            <v>1</v>
          </cell>
        </row>
        <row r="6672">
          <cell r="E6672">
            <v>23</v>
          </cell>
          <cell r="AM6672">
            <v>1</v>
          </cell>
        </row>
        <row r="6673">
          <cell r="E6673">
            <v>23</v>
          </cell>
          <cell r="AM6673">
            <v>1</v>
          </cell>
        </row>
        <row r="6674">
          <cell r="E6674">
            <v>23</v>
          </cell>
          <cell r="AM6674">
            <v>1</v>
          </cell>
        </row>
        <row r="6675">
          <cell r="E6675">
            <v>23</v>
          </cell>
          <cell r="AM6675">
            <v>1</v>
          </cell>
        </row>
        <row r="6676">
          <cell r="E6676">
            <v>23</v>
          </cell>
          <cell r="AM6676">
            <v>1</v>
          </cell>
        </row>
        <row r="6677">
          <cell r="E6677">
            <v>23</v>
          </cell>
          <cell r="AM6677">
            <v>1</v>
          </cell>
        </row>
        <row r="6678">
          <cell r="E6678">
            <v>23</v>
          </cell>
          <cell r="AM6678">
            <v>1</v>
          </cell>
        </row>
        <row r="6679">
          <cell r="E6679">
            <v>23</v>
          </cell>
          <cell r="AM6679">
            <v>1</v>
          </cell>
        </row>
        <row r="6680">
          <cell r="E6680">
            <v>23</v>
          </cell>
          <cell r="AM6680">
            <v>1</v>
          </cell>
        </row>
        <row r="6681">
          <cell r="E6681">
            <v>23</v>
          </cell>
          <cell r="AM6681">
            <v>1</v>
          </cell>
        </row>
        <row r="6682">
          <cell r="E6682">
            <v>23</v>
          </cell>
          <cell r="AM6682">
            <v>1</v>
          </cell>
        </row>
        <row r="6683">
          <cell r="E6683">
            <v>23</v>
          </cell>
          <cell r="AM6683">
            <v>1</v>
          </cell>
        </row>
        <row r="6684">
          <cell r="E6684">
            <v>23</v>
          </cell>
          <cell r="AM6684">
            <v>1</v>
          </cell>
        </row>
        <row r="6685">
          <cell r="E6685">
            <v>23</v>
          </cell>
          <cell r="AM6685">
            <v>1</v>
          </cell>
        </row>
        <row r="6686">
          <cell r="E6686">
            <v>23</v>
          </cell>
          <cell r="AM6686">
            <v>1</v>
          </cell>
        </row>
        <row r="6687">
          <cell r="E6687">
            <v>23</v>
          </cell>
          <cell r="AM6687">
            <v>1</v>
          </cell>
        </row>
        <row r="6688">
          <cell r="E6688">
            <v>23</v>
          </cell>
          <cell r="AM6688">
            <v>1</v>
          </cell>
        </row>
        <row r="6689">
          <cell r="E6689">
            <v>23</v>
          </cell>
          <cell r="AM6689">
            <v>1</v>
          </cell>
        </row>
        <row r="6690">
          <cell r="E6690">
            <v>23</v>
          </cell>
          <cell r="AM6690">
            <v>1</v>
          </cell>
        </row>
        <row r="6691">
          <cell r="E6691">
            <v>23</v>
          </cell>
          <cell r="AM6691">
            <v>1</v>
          </cell>
        </row>
        <row r="6692">
          <cell r="E6692">
            <v>23</v>
          </cell>
          <cell r="AM6692">
            <v>1</v>
          </cell>
        </row>
        <row r="6693">
          <cell r="E6693">
            <v>23</v>
          </cell>
          <cell r="AM6693">
            <v>1</v>
          </cell>
        </row>
        <row r="6694">
          <cell r="E6694">
            <v>23</v>
          </cell>
          <cell r="AM6694">
            <v>1</v>
          </cell>
        </row>
        <row r="6695">
          <cell r="E6695">
            <v>23</v>
          </cell>
          <cell r="AM6695">
            <v>1</v>
          </cell>
        </row>
        <row r="6696">
          <cell r="E6696">
            <v>23</v>
          </cell>
          <cell r="AM6696">
            <v>1</v>
          </cell>
        </row>
        <row r="6697">
          <cell r="E6697">
            <v>23</v>
          </cell>
          <cell r="AM6697">
            <v>1</v>
          </cell>
        </row>
        <row r="6698">
          <cell r="E6698">
            <v>23</v>
          </cell>
          <cell r="AM6698">
            <v>1</v>
          </cell>
        </row>
        <row r="6699">
          <cell r="E6699">
            <v>23</v>
          </cell>
          <cell r="AM6699">
            <v>1</v>
          </cell>
        </row>
        <row r="6700">
          <cell r="E6700">
            <v>23</v>
          </cell>
          <cell r="AM6700">
            <v>1</v>
          </cell>
        </row>
        <row r="6701">
          <cell r="E6701">
            <v>23</v>
          </cell>
          <cell r="AM6701">
            <v>1</v>
          </cell>
        </row>
        <row r="6702">
          <cell r="E6702">
            <v>23</v>
          </cell>
          <cell r="AM6702">
            <v>1</v>
          </cell>
        </row>
        <row r="6703">
          <cell r="E6703">
            <v>23</v>
          </cell>
          <cell r="AM6703">
            <v>1</v>
          </cell>
        </row>
        <row r="6704">
          <cell r="E6704">
            <v>23</v>
          </cell>
          <cell r="AM6704">
            <v>1</v>
          </cell>
        </row>
        <row r="6705">
          <cell r="E6705">
            <v>23</v>
          </cell>
          <cell r="AM6705">
            <v>1</v>
          </cell>
        </row>
        <row r="6706">
          <cell r="E6706">
            <v>23</v>
          </cell>
          <cell r="AM6706">
            <v>1</v>
          </cell>
        </row>
        <row r="6707">
          <cell r="E6707">
            <v>23</v>
          </cell>
          <cell r="AM6707">
            <v>1</v>
          </cell>
        </row>
        <row r="6708">
          <cell r="E6708">
            <v>23</v>
          </cell>
          <cell r="AM6708">
            <v>1</v>
          </cell>
        </row>
        <row r="6709">
          <cell r="E6709">
            <v>23</v>
          </cell>
          <cell r="AM6709">
            <v>1</v>
          </cell>
        </row>
        <row r="6710">
          <cell r="E6710">
            <v>23</v>
          </cell>
          <cell r="AM6710">
            <v>1</v>
          </cell>
        </row>
        <row r="6711">
          <cell r="E6711">
            <v>23</v>
          </cell>
          <cell r="AM6711">
            <v>1</v>
          </cell>
        </row>
        <row r="6712">
          <cell r="E6712">
            <v>23</v>
          </cell>
          <cell r="AM6712">
            <v>1</v>
          </cell>
        </row>
        <row r="6713">
          <cell r="E6713">
            <v>23</v>
          </cell>
          <cell r="AM6713">
            <v>1</v>
          </cell>
        </row>
        <row r="6714">
          <cell r="E6714">
            <v>23</v>
          </cell>
          <cell r="AM6714">
            <v>1</v>
          </cell>
        </row>
        <row r="6715">
          <cell r="E6715">
            <v>23</v>
          </cell>
          <cell r="AM6715">
            <v>1</v>
          </cell>
        </row>
        <row r="6716">
          <cell r="E6716">
            <v>23</v>
          </cell>
          <cell r="AM6716">
            <v>1</v>
          </cell>
        </row>
        <row r="6717">
          <cell r="E6717">
            <v>23</v>
          </cell>
          <cell r="AM6717">
            <v>1</v>
          </cell>
        </row>
        <row r="6718">
          <cell r="E6718">
            <v>23</v>
          </cell>
          <cell r="AM6718">
            <v>1</v>
          </cell>
        </row>
        <row r="6719">
          <cell r="E6719">
            <v>23</v>
          </cell>
          <cell r="AM6719">
            <v>1</v>
          </cell>
        </row>
        <row r="6720">
          <cell r="E6720">
            <v>23</v>
          </cell>
          <cell r="AM6720">
            <v>1</v>
          </cell>
        </row>
        <row r="6721">
          <cell r="E6721">
            <v>23</v>
          </cell>
          <cell r="AM6721">
            <v>1</v>
          </cell>
        </row>
        <row r="6722">
          <cell r="E6722">
            <v>23</v>
          </cell>
          <cell r="AM6722">
            <v>1</v>
          </cell>
        </row>
        <row r="6723">
          <cell r="E6723">
            <v>23</v>
          </cell>
          <cell r="AM6723">
            <v>1</v>
          </cell>
        </row>
        <row r="6724">
          <cell r="E6724">
            <v>23</v>
          </cell>
          <cell r="AM6724">
            <v>1</v>
          </cell>
        </row>
        <row r="6725">
          <cell r="E6725">
            <v>23</v>
          </cell>
          <cell r="AM6725">
            <v>1</v>
          </cell>
        </row>
        <row r="6726">
          <cell r="E6726">
            <v>23</v>
          </cell>
          <cell r="AM6726">
            <v>1</v>
          </cell>
        </row>
        <row r="6727">
          <cell r="E6727">
            <v>23</v>
          </cell>
          <cell r="AM6727">
            <v>1</v>
          </cell>
        </row>
        <row r="6728">
          <cell r="E6728">
            <v>23</v>
          </cell>
          <cell r="AM6728">
            <v>1</v>
          </cell>
        </row>
        <row r="6729">
          <cell r="E6729">
            <v>23</v>
          </cell>
          <cell r="AM6729">
            <v>1</v>
          </cell>
        </row>
        <row r="6730">
          <cell r="E6730">
            <v>23</v>
          </cell>
          <cell r="AM6730">
            <v>1</v>
          </cell>
        </row>
        <row r="6731">
          <cell r="E6731">
            <v>23</v>
          </cell>
          <cell r="AM6731">
            <v>1</v>
          </cell>
        </row>
        <row r="6732">
          <cell r="E6732">
            <v>23</v>
          </cell>
          <cell r="AM6732">
            <v>1</v>
          </cell>
        </row>
        <row r="6733">
          <cell r="E6733">
            <v>23</v>
          </cell>
          <cell r="AM6733">
            <v>1</v>
          </cell>
        </row>
        <row r="6734">
          <cell r="E6734">
            <v>23</v>
          </cell>
          <cell r="AM6734">
            <v>1</v>
          </cell>
        </row>
        <row r="6735">
          <cell r="E6735">
            <v>23</v>
          </cell>
          <cell r="AM6735">
            <v>1</v>
          </cell>
        </row>
        <row r="6736">
          <cell r="E6736">
            <v>23</v>
          </cell>
          <cell r="AM6736">
            <v>1</v>
          </cell>
        </row>
        <row r="6737">
          <cell r="E6737">
            <v>23</v>
          </cell>
          <cell r="AM6737">
            <v>1</v>
          </cell>
        </row>
        <row r="6738">
          <cell r="E6738">
            <v>23</v>
          </cell>
          <cell r="AM6738">
            <v>1</v>
          </cell>
        </row>
        <row r="6739">
          <cell r="E6739">
            <v>23</v>
          </cell>
          <cell r="AM6739">
            <v>1</v>
          </cell>
        </row>
        <row r="6740">
          <cell r="E6740">
            <v>23</v>
          </cell>
          <cell r="AM6740">
            <v>1</v>
          </cell>
        </row>
        <row r="6741">
          <cell r="E6741">
            <v>23</v>
          </cell>
          <cell r="AM6741">
            <v>1</v>
          </cell>
        </row>
        <row r="6742">
          <cell r="E6742">
            <v>23</v>
          </cell>
          <cell r="AM6742">
            <v>1</v>
          </cell>
        </row>
        <row r="6743">
          <cell r="E6743">
            <v>23</v>
          </cell>
          <cell r="AM6743">
            <v>1</v>
          </cell>
        </row>
        <row r="6744">
          <cell r="E6744">
            <v>23</v>
          </cell>
          <cell r="AM6744">
            <v>1</v>
          </cell>
        </row>
        <row r="6745">
          <cell r="E6745">
            <v>23</v>
          </cell>
          <cell r="AM6745">
            <v>1</v>
          </cell>
        </row>
        <row r="6746">
          <cell r="E6746">
            <v>23</v>
          </cell>
          <cell r="AM6746">
            <v>1</v>
          </cell>
        </row>
        <row r="6747">
          <cell r="E6747">
            <v>23</v>
          </cell>
          <cell r="AM6747">
            <v>1</v>
          </cell>
        </row>
        <row r="6748">
          <cell r="E6748">
            <v>23</v>
          </cell>
          <cell r="AM6748">
            <v>1</v>
          </cell>
        </row>
        <row r="6749">
          <cell r="E6749">
            <v>23</v>
          </cell>
          <cell r="AM6749">
            <v>1</v>
          </cell>
        </row>
        <row r="6750">
          <cell r="E6750">
            <v>23</v>
          </cell>
          <cell r="AM6750">
            <v>1</v>
          </cell>
        </row>
        <row r="6751">
          <cell r="E6751">
            <v>23</v>
          </cell>
          <cell r="AM6751">
            <v>1</v>
          </cell>
        </row>
        <row r="6752">
          <cell r="E6752">
            <v>23</v>
          </cell>
          <cell r="AM6752">
            <v>1</v>
          </cell>
        </row>
        <row r="6753">
          <cell r="E6753">
            <v>23</v>
          </cell>
          <cell r="AM6753">
            <v>1</v>
          </cell>
        </row>
        <row r="6754">
          <cell r="E6754">
            <v>23</v>
          </cell>
          <cell r="AM6754">
            <v>1</v>
          </cell>
        </row>
        <row r="6755">
          <cell r="E6755">
            <v>23</v>
          </cell>
          <cell r="AM6755">
            <v>1</v>
          </cell>
        </row>
        <row r="6756">
          <cell r="E6756">
            <v>23</v>
          </cell>
          <cell r="AM6756">
            <v>1</v>
          </cell>
        </row>
        <row r="6757">
          <cell r="E6757">
            <v>23</v>
          </cell>
          <cell r="AM6757">
            <v>1</v>
          </cell>
        </row>
        <row r="6758">
          <cell r="E6758">
            <v>23</v>
          </cell>
          <cell r="AM6758">
            <v>1</v>
          </cell>
        </row>
        <row r="6759">
          <cell r="E6759">
            <v>23</v>
          </cell>
          <cell r="AM6759">
            <v>1</v>
          </cell>
        </row>
        <row r="6760">
          <cell r="E6760">
            <v>23</v>
          </cell>
          <cell r="AM6760">
            <v>1</v>
          </cell>
        </row>
        <row r="6761">
          <cell r="E6761">
            <v>23</v>
          </cell>
          <cell r="AM6761">
            <v>1</v>
          </cell>
        </row>
        <row r="6762">
          <cell r="E6762">
            <v>23</v>
          </cell>
          <cell r="AM6762">
            <v>1</v>
          </cell>
        </row>
        <row r="6763">
          <cell r="E6763">
            <v>23</v>
          </cell>
          <cell r="AM6763">
            <v>1</v>
          </cell>
        </row>
        <row r="6764">
          <cell r="E6764">
            <v>23</v>
          </cell>
          <cell r="AM6764">
            <v>1</v>
          </cell>
        </row>
        <row r="6765">
          <cell r="E6765">
            <v>23</v>
          </cell>
          <cell r="AM6765">
            <v>1</v>
          </cell>
        </row>
        <row r="6766">
          <cell r="E6766">
            <v>23</v>
          </cell>
          <cell r="AM6766">
            <v>1</v>
          </cell>
        </row>
        <row r="6767">
          <cell r="E6767">
            <v>23</v>
          </cell>
          <cell r="AM6767">
            <v>1</v>
          </cell>
        </row>
        <row r="6768">
          <cell r="E6768">
            <v>23</v>
          </cell>
          <cell r="AM6768">
            <v>1</v>
          </cell>
        </row>
        <row r="6769">
          <cell r="E6769">
            <v>23</v>
          </cell>
          <cell r="AM6769">
            <v>1</v>
          </cell>
        </row>
        <row r="6770">
          <cell r="E6770">
            <v>23</v>
          </cell>
          <cell r="AM6770">
            <v>1</v>
          </cell>
        </row>
        <row r="6771">
          <cell r="E6771">
            <v>23</v>
          </cell>
          <cell r="AM6771">
            <v>1</v>
          </cell>
        </row>
        <row r="6772">
          <cell r="E6772">
            <v>23</v>
          </cell>
          <cell r="AM6772">
            <v>1</v>
          </cell>
        </row>
        <row r="6773">
          <cell r="E6773">
            <v>23</v>
          </cell>
          <cell r="AM6773">
            <v>1</v>
          </cell>
        </row>
        <row r="6774">
          <cell r="E6774">
            <v>23</v>
          </cell>
          <cell r="AM6774">
            <v>1</v>
          </cell>
        </row>
        <row r="6775">
          <cell r="E6775">
            <v>23</v>
          </cell>
          <cell r="AM6775">
            <v>1</v>
          </cell>
        </row>
        <row r="6776">
          <cell r="E6776">
            <v>23</v>
          </cell>
          <cell r="AM6776">
            <v>1</v>
          </cell>
        </row>
        <row r="6777">
          <cell r="E6777">
            <v>23</v>
          </cell>
          <cell r="AM6777">
            <v>1</v>
          </cell>
        </row>
        <row r="6778">
          <cell r="E6778">
            <v>23</v>
          </cell>
          <cell r="AM6778">
            <v>1</v>
          </cell>
        </row>
        <row r="6779">
          <cell r="E6779">
            <v>23</v>
          </cell>
          <cell r="AM6779">
            <v>1</v>
          </cell>
        </row>
        <row r="6780">
          <cell r="E6780">
            <v>23</v>
          </cell>
          <cell r="AM6780">
            <v>1</v>
          </cell>
        </row>
        <row r="6781">
          <cell r="E6781">
            <v>23</v>
          </cell>
          <cell r="AM6781">
            <v>1</v>
          </cell>
        </row>
        <row r="6782">
          <cell r="E6782">
            <v>23</v>
          </cell>
          <cell r="AM6782">
            <v>1</v>
          </cell>
        </row>
        <row r="6783">
          <cell r="E6783">
            <v>23</v>
          </cell>
          <cell r="AM6783">
            <v>1</v>
          </cell>
        </row>
        <row r="6784">
          <cell r="E6784">
            <v>23</v>
          </cell>
          <cell r="AM6784">
            <v>1</v>
          </cell>
        </row>
        <row r="6785">
          <cell r="E6785">
            <v>23</v>
          </cell>
          <cell r="AM6785">
            <v>1</v>
          </cell>
        </row>
        <row r="6786">
          <cell r="E6786">
            <v>23</v>
          </cell>
          <cell r="AM6786">
            <v>1</v>
          </cell>
        </row>
        <row r="6787">
          <cell r="E6787">
            <v>23</v>
          </cell>
          <cell r="AM6787">
            <v>1</v>
          </cell>
        </row>
        <row r="6788">
          <cell r="E6788">
            <v>23</v>
          </cell>
          <cell r="AM6788">
            <v>1</v>
          </cell>
        </row>
        <row r="6789">
          <cell r="E6789">
            <v>23</v>
          </cell>
          <cell r="AM6789">
            <v>1</v>
          </cell>
        </row>
        <row r="6790">
          <cell r="E6790">
            <v>23</v>
          </cell>
          <cell r="AM6790">
            <v>1</v>
          </cell>
        </row>
        <row r="6791">
          <cell r="E6791">
            <v>23</v>
          </cell>
          <cell r="AM6791">
            <v>1</v>
          </cell>
        </row>
        <row r="6792">
          <cell r="E6792">
            <v>23</v>
          </cell>
          <cell r="AM6792">
            <v>1</v>
          </cell>
        </row>
        <row r="6793">
          <cell r="E6793">
            <v>23</v>
          </cell>
          <cell r="AM6793">
            <v>1</v>
          </cell>
        </row>
        <row r="6794">
          <cell r="E6794">
            <v>23</v>
          </cell>
          <cell r="AM6794">
            <v>1</v>
          </cell>
        </row>
        <row r="6795">
          <cell r="E6795">
            <v>23</v>
          </cell>
          <cell r="AM6795">
            <v>1</v>
          </cell>
        </row>
        <row r="6796">
          <cell r="E6796">
            <v>23</v>
          </cell>
          <cell r="AM6796">
            <v>1</v>
          </cell>
        </row>
        <row r="6797">
          <cell r="E6797">
            <v>23</v>
          </cell>
          <cell r="AM6797">
            <v>1</v>
          </cell>
        </row>
        <row r="6798">
          <cell r="E6798">
            <v>23</v>
          </cell>
          <cell r="AM6798">
            <v>1</v>
          </cell>
        </row>
        <row r="6799">
          <cell r="E6799">
            <v>23</v>
          </cell>
          <cell r="AM6799">
            <v>1</v>
          </cell>
        </row>
        <row r="6800">
          <cell r="E6800">
            <v>23</v>
          </cell>
          <cell r="AM6800">
            <v>1</v>
          </cell>
        </row>
        <row r="6801">
          <cell r="E6801">
            <v>23</v>
          </cell>
          <cell r="AM6801">
            <v>1</v>
          </cell>
        </row>
        <row r="6802">
          <cell r="E6802">
            <v>23</v>
          </cell>
          <cell r="AM6802">
            <v>1</v>
          </cell>
        </row>
        <row r="6803">
          <cell r="E6803">
            <v>23</v>
          </cell>
          <cell r="AM6803">
            <v>1</v>
          </cell>
        </row>
        <row r="6804">
          <cell r="E6804">
            <v>23</v>
          </cell>
          <cell r="AM6804">
            <v>1</v>
          </cell>
        </row>
        <row r="6805">
          <cell r="E6805">
            <v>23</v>
          </cell>
          <cell r="AM6805">
            <v>1</v>
          </cell>
        </row>
        <row r="6806">
          <cell r="E6806">
            <v>23</v>
          </cell>
          <cell r="AM6806">
            <v>1</v>
          </cell>
        </row>
        <row r="6807">
          <cell r="E6807">
            <v>23</v>
          </cell>
          <cell r="AM6807">
            <v>1</v>
          </cell>
        </row>
        <row r="6808">
          <cell r="E6808">
            <v>23</v>
          </cell>
          <cell r="AM6808">
            <v>1</v>
          </cell>
        </row>
        <row r="6809">
          <cell r="E6809">
            <v>23</v>
          </cell>
          <cell r="AM6809">
            <v>1</v>
          </cell>
        </row>
        <row r="6810">
          <cell r="E6810">
            <v>23</v>
          </cell>
          <cell r="AM6810">
            <v>1</v>
          </cell>
        </row>
        <row r="6811">
          <cell r="E6811">
            <v>23</v>
          </cell>
          <cell r="AM6811">
            <v>1</v>
          </cell>
        </row>
        <row r="6812">
          <cell r="E6812">
            <v>23</v>
          </cell>
          <cell r="AM6812">
            <v>1</v>
          </cell>
        </row>
        <row r="6813">
          <cell r="E6813">
            <v>23</v>
          </cell>
          <cell r="AM6813">
            <v>1</v>
          </cell>
        </row>
        <row r="6814">
          <cell r="E6814">
            <v>23</v>
          </cell>
          <cell r="AM6814">
            <v>1</v>
          </cell>
        </row>
        <row r="6815">
          <cell r="E6815">
            <v>23</v>
          </cell>
          <cell r="AM6815">
            <v>1</v>
          </cell>
        </row>
        <row r="6816">
          <cell r="E6816">
            <v>23</v>
          </cell>
          <cell r="AM6816">
            <v>1</v>
          </cell>
        </row>
        <row r="6817">
          <cell r="E6817">
            <v>23</v>
          </cell>
          <cell r="AM6817">
            <v>1</v>
          </cell>
        </row>
        <row r="6818">
          <cell r="E6818">
            <v>23</v>
          </cell>
          <cell r="AM6818">
            <v>1</v>
          </cell>
        </row>
        <row r="6819">
          <cell r="E6819">
            <v>23</v>
          </cell>
          <cell r="AM6819">
            <v>1</v>
          </cell>
        </row>
        <row r="6820">
          <cell r="E6820">
            <v>23</v>
          </cell>
          <cell r="AM6820">
            <v>1</v>
          </cell>
        </row>
        <row r="6821">
          <cell r="E6821">
            <v>23</v>
          </cell>
          <cell r="AM6821">
            <v>1</v>
          </cell>
        </row>
        <row r="6822">
          <cell r="E6822">
            <v>23</v>
          </cell>
          <cell r="AM6822">
            <v>1</v>
          </cell>
        </row>
        <row r="6823">
          <cell r="E6823">
            <v>23</v>
          </cell>
          <cell r="AM6823">
            <v>1</v>
          </cell>
        </row>
        <row r="6824">
          <cell r="E6824">
            <v>23</v>
          </cell>
          <cell r="AM6824">
            <v>1</v>
          </cell>
        </row>
        <row r="6825">
          <cell r="E6825">
            <v>23</v>
          </cell>
          <cell r="AM6825">
            <v>1</v>
          </cell>
        </row>
        <row r="6826">
          <cell r="E6826">
            <v>23</v>
          </cell>
          <cell r="AM6826">
            <v>1</v>
          </cell>
        </row>
        <row r="6827">
          <cell r="E6827">
            <v>23</v>
          </cell>
          <cell r="AM6827">
            <v>1</v>
          </cell>
        </row>
        <row r="6828">
          <cell r="E6828">
            <v>23</v>
          </cell>
          <cell r="AM6828">
            <v>1</v>
          </cell>
        </row>
        <row r="6829">
          <cell r="E6829">
            <v>23</v>
          </cell>
          <cell r="AM6829">
            <v>1</v>
          </cell>
        </row>
        <row r="6830">
          <cell r="E6830">
            <v>23</v>
          </cell>
          <cell r="AM6830">
            <v>1</v>
          </cell>
        </row>
        <row r="6831">
          <cell r="E6831">
            <v>23</v>
          </cell>
          <cell r="AM6831">
            <v>1</v>
          </cell>
        </row>
        <row r="6832">
          <cell r="E6832">
            <v>23</v>
          </cell>
          <cell r="AM6832">
            <v>1</v>
          </cell>
        </row>
        <row r="6833">
          <cell r="E6833">
            <v>23</v>
          </cell>
          <cell r="AM6833">
            <v>1</v>
          </cell>
        </row>
        <row r="6834">
          <cell r="E6834">
            <v>23</v>
          </cell>
          <cell r="AM6834">
            <v>1</v>
          </cell>
        </row>
        <row r="6835">
          <cell r="E6835">
            <v>23</v>
          </cell>
          <cell r="AM6835">
            <v>1</v>
          </cell>
        </row>
        <row r="6836">
          <cell r="E6836">
            <v>23</v>
          </cell>
          <cell r="AM6836">
            <v>1</v>
          </cell>
        </row>
        <row r="6837">
          <cell r="E6837">
            <v>23</v>
          </cell>
          <cell r="AM6837">
            <v>1</v>
          </cell>
        </row>
        <row r="6838">
          <cell r="E6838">
            <v>23</v>
          </cell>
          <cell r="AM6838">
            <v>1</v>
          </cell>
        </row>
        <row r="6839">
          <cell r="E6839">
            <v>23</v>
          </cell>
          <cell r="AM6839">
            <v>1</v>
          </cell>
        </row>
        <row r="6840">
          <cell r="E6840">
            <v>23</v>
          </cell>
          <cell r="AM6840">
            <v>1</v>
          </cell>
        </row>
        <row r="6841">
          <cell r="E6841">
            <v>23</v>
          </cell>
          <cell r="AM6841">
            <v>1</v>
          </cell>
        </row>
        <row r="6842">
          <cell r="E6842">
            <v>23</v>
          </cell>
          <cell r="AM6842">
            <v>1</v>
          </cell>
        </row>
        <row r="6843">
          <cell r="E6843">
            <v>23</v>
          </cell>
          <cell r="AM6843">
            <v>1</v>
          </cell>
        </row>
        <row r="6844">
          <cell r="E6844">
            <v>23</v>
          </cell>
          <cell r="AM6844">
            <v>1</v>
          </cell>
        </row>
        <row r="6845">
          <cell r="E6845">
            <v>23</v>
          </cell>
          <cell r="AM6845">
            <v>1</v>
          </cell>
        </row>
        <row r="6846">
          <cell r="E6846">
            <v>23</v>
          </cell>
          <cell r="AM6846">
            <v>1</v>
          </cell>
        </row>
        <row r="6847">
          <cell r="E6847">
            <v>23</v>
          </cell>
          <cell r="AM6847">
            <v>1</v>
          </cell>
        </row>
        <row r="6848">
          <cell r="E6848">
            <v>23</v>
          </cell>
          <cell r="AM6848">
            <v>1</v>
          </cell>
        </row>
        <row r="6849">
          <cell r="E6849">
            <v>23</v>
          </cell>
          <cell r="AM6849">
            <v>1</v>
          </cell>
        </row>
        <row r="6850">
          <cell r="E6850">
            <v>23</v>
          </cell>
          <cell r="AM6850">
            <v>1</v>
          </cell>
        </row>
        <row r="6851">
          <cell r="E6851">
            <v>23</v>
          </cell>
          <cell r="AM6851">
            <v>1</v>
          </cell>
        </row>
        <row r="6852">
          <cell r="E6852">
            <v>23</v>
          </cell>
          <cell r="AM6852">
            <v>1</v>
          </cell>
        </row>
        <row r="6853">
          <cell r="E6853">
            <v>23</v>
          </cell>
          <cell r="AM6853">
            <v>1</v>
          </cell>
        </row>
        <row r="6854">
          <cell r="E6854">
            <v>23</v>
          </cell>
          <cell r="AM6854">
            <v>1</v>
          </cell>
        </row>
        <row r="6855">
          <cell r="E6855">
            <v>23</v>
          </cell>
          <cell r="AM6855">
            <v>1</v>
          </cell>
        </row>
        <row r="6856">
          <cell r="E6856">
            <v>23</v>
          </cell>
          <cell r="AM6856">
            <v>1</v>
          </cell>
        </row>
        <row r="6857">
          <cell r="E6857">
            <v>23</v>
          </cell>
          <cell r="AM6857">
            <v>1</v>
          </cell>
        </row>
        <row r="6858">
          <cell r="E6858">
            <v>23</v>
          </cell>
          <cell r="AM6858">
            <v>1</v>
          </cell>
        </row>
        <row r="6859">
          <cell r="E6859">
            <v>23</v>
          </cell>
          <cell r="AM6859">
            <v>1</v>
          </cell>
        </row>
        <row r="6860">
          <cell r="E6860">
            <v>23</v>
          </cell>
          <cell r="AM6860">
            <v>1</v>
          </cell>
        </row>
        <row r="6861">
          <cell r="E6861">
            <v>23</v>
          </cell>
          <cell r="AM6861">
            <v>1</v>
          </cell>
        </row>
        <row r="6862">
          <cell r="E6862">
            <v>23</v>
          </cell>
          <cell r="AM6862">
            <v>1</v>
          </cell>
        </row>
        <row r="6863">
          <cell r="E6863">
            <v>23</v>
          </cell>
          <cell r="AM6863">
            <v>1</v>
          </cell>
        </row>
        <row r="6864">
          <cell r="E6864">
            <v>23</v>
          </cell>
          <cell r="AM6864">
            <v>1</v>
          </cell>
        </row>
        <row r="6865">
          <cell r="E6865">
            <v>23</v>
          </cell>
          <cell r="AM6865">
            <v>1</v>
          </cell>
        </row>
        <row r="6866">
          <cell r="E6866">
            <v>23</v>
          </cell>
          <cell r="AM6866">
            <v>1</v>
          </cell>
        </row>
        <row r="6867">
          <cell r="E6867">
            <v>23</v>
          </cell>
          <cell r="AM6867">
            <v>1</v>
          </cell>
        </row>
        <row r="6868">
          <cell r="E6868">
            <v>23</v>
          </cell>
          <cell r="AM6868">
            <v>1</v>
          </cell>
        </row>
        <row r="6869">
          <cell r="E6869">
            <v>23</v>
          </cell>
          <cell r="AM6869">
            <v>1</v>
          </cell>
        </row>
        <row r="6870">
          <cell r="E6870">
            <v>23</v>
          </cell>
          <cell r="AM6870">
            <v>1</v>
          </cell>
        </row>
        <row r="6871">
          <cell r="E6871">
            <v>23</v>
          </cell>
          <cell r="AM6871">
            <v>1</v>
          </cell>
        </row>
        <row r="6872">
          <cell r="E6872">
            <v>23</v>
          </cell>
          <cell r="AM6872">
            <v>1</v>
          </cell>
        </row>
        <row r="6873">
          <cell r="E6873">
            <v>23</v>
          </cell>
          <cell r="AM6873">
            <v>1</v>
          </cell>
        </row>
        <row r="6874">
          <cell r="E6874">
            <v>23</v>
          </cell>
          <cell r="AM6874">
            <v>1</v>
          </cell>
        </row>
        <row r="6875">
          <cell r="E6875">
            <v>23</v>
          </cell>
          <cell r="AM6875">
            <v>1</v>
          </cell>
        </row>
        <row r="6876">
          <cell r="E6876">
            <v>23</v>
          </cell>
          <cell r="AM6876">
            <v>1</v>
          </cell>
        </row>
        <row r="6877">
          <cell r="E6877">
            <v>23</v>
          </cell>
          <cell r="AM6877">
            <v>1</v>
          </cell>
        </row>
        <row r="6878">
          <cell r="E6878">
            <v>23</v>
          </cell>
          <cell r="AM6878">
            <v>1</v>
          </cell>
        </row>
        <row r="6879">
          <cell r="E6879">
            <v>23</v>
          </cell>
          <cell r="AM6879">
            <v>1</v>
          </cell>
        </row>
        <row r="6880">
          <cell r="E6880">
            <v>23</v>
          </cell>
          <cell r="AM6880">
            <v>1</v>
          </cell>
        </row>
        <row r="6881">
          <cell r="E6881">
            <v>23</v>
          </cell>
          <cell r="AM6881">
            <v>1</v>
          </cell>
        </row>
        <row r="6882">
          <cell r="E6882">
            <v>23</v>
          </cell>
          <cell r="AM6882">
            <v>1</v>
          </cell>
        </row>
        <row r="6883">
          <cell r="E6883">
            <v>23</v>
          </cell>
          <cell r="AM6883">
            <v>1</v>
          </cell>
        </row>
        <row r="6884">
          <cell r="E6884">
            <v>23</v>
          </cell>
          <cell r="AM6884">
            <v>1</v>
          </cell>
        </row>
        <row r="6885">
          <cell r="E6885">
            <v>23</v>
          </cell>
          <cell r="AM6885">
            <v>1</v>
          </cell>
        </row>
        <row r="6886">
          <cell r="E6886">
            <v>23</v>
          </cell>
          <cell r="AM6886">
            <v>1</v>
          </cell>
        </row>
        <row r="6887">
          <cell r="E6887">
            <v>23</v>
          </cell>
          <cell r="AM6887">
            <v>1</v>
          </cell>
        </row>
        <row r="6888">
          <cell r="E6888">
            <v>23</v>
          </cell>
          <cell r="AM6888">
            <v>1</v>
          </cell>
        </row>
        <row r="6889">
          <cell r="E6889">
            <v>23</v>
          </cell>
          <cell r="AM6889">
            <v>1</v>
          </cell>
        </row>
        <row r="6890">
          <cell r="E6890">
            <v>23</v>
          </cell>
          <cell r="AM6890">
            <v>1</v>
          </cell>
        </row>
        <row r="6891">
          <cell r="E6891">
            <v>23</v>
          </cell>
          <cell r="AM6891">
            <v>1</v>
          </cell>
        </row>
        <row r="6892">
          <cell r="E6892">
            <v>23</v>
          </cell>
          <cell r="AM6892">
            <v>1</v>
          </cell>
        </row>
        <row r="6893">
          <cell r="E6893">
            <v>23</v>
          </cell>
          <cell r="AM6893">
            <v>1</v>
          </cell>
        </row>
        <row r="6894">
          <cell r="E6894">
            <v>23</v>
          </cell>
          <cell r="AM6894">
            <v>1</v>
          </cell>
        </row>
        <row r="6895">
          <cell r="E6895">
            <v>23</v>
          </cell>
          <cell r="AM6895">
            <v>1</v>
          </cell>
        </row>
        <row r="6896">
          <cell r="E6896">
            <v>23</v>
          </cell>
          <cell r="AM6896">
            <v>1</v>
          </cell>
        </row>
        <row r="6897">
          <cell r="E6897">
            <v>23</v>
          </cell>
          <cell r="AM6897">
            <v>1</v>
          </cell>
        </row>
        <row r="6898">
          <cell r="E6898">
            <v>23</v>
          </cell>
          <cell r="AM6898">
            <v>1</v>
          </cell>
        </row>
        <row r="6899">
          <cell r="E6899">
            <v>23</v>
          </cell>
          <cell r="AM6899">
            <v>1</v>
          </cell>
        </row>
        <row r="6900">
          <cell r="E6900">
            <v>23</v>
          </cell>
          <cell r="AM6900">
            <v>1</v>
          </cell>
        </row>
        <row r="6901">
          <cell r="E6901">
            <v>23</v>
          </cell>
          <cell r="AM6901">
            <v>1</v>
          </cell>
        </row>
        <row r="6902">
          <cell r="E6902">
            <v>23</v>
          </cell>
          <cell r="AM6902">
            <v>1</v>
          </cell>
        </row>
        <row r="6903">
          <cell r="E6903">
            <v>23</v>
          </cell>
          <cell r="AM6903">
            <v>1</v>
          </cell>
        </row>
        <row r="6904">
          <cell r="E6904">
            <v>23</v>
          </cell>
          <cell r="AM6904">
            <v>1</v>
          </cell>
        </row>
        <row r="6905">
          <cell r="E6905">
            <v>23</v>
          </cell>
          <cell r="AM6905">
            <v>1</v>
          </cell>
        </row>
        <row r="6906">
          <cell r="E6906">
            <v>23</v>
          </cell>
          <cell r="AM6906">
            <v>1</v>
          </cell>
        </row>
        <row r="6907">
          <cell r="E6907">
            <v>23</v>
          </cell>
          <cell r="AM6907">
            <v>1</v>
          </cell>
        </row>
        <row r="6908">
          <cell r="E6908">
            <v>23</v>
          </cell>
          <cell r="AM6908">
            <v>1</v>
          </cell>
        </row>
        <row r="6909">
          <cell r="E6909">
            <v>23</v>
          </cell>
          <cell r="AM6909">
            <v>1</v>
          </cell>
        </row>
        <row r="6910">
          <cell r="E6910">
            <v>23</v>
          </cell>
          <cell r="AM6910">
            <v>1</v>
          </cell>
        </row>
        <row r="6911">
          <cell r="E6911">
            <v>23</v>
          </cell>
          <cell r="AM6911">
            <v>1</v>
          </cell>
        </row>
        <row r="6912">
          <cell r="E6912">
            <v>23</v>
          </cell>
          <cell r="AM6912">
            <v>1</v>
          </cell>
        </row>
        <row r="6913">
          <cell r="E6913">
            <v>23</v>
          </cell>
          <cell r="AM6913">
            <v>1</v>
          </cell>
        </row>
        <row r="6914">
          <cell r="E6914">
            <v>23</v>
          </cell>
          <cell r="AM6914">
            <v>1</v>
          </cell>
        </row>
        <row r="6915">
          <cell r="E6915">
            <v>23</v>
          </cell>
          <cell r="AM6915">
            <v>1</v>
          </cell>
        </row>
        <row r="6916">
          <cell r="E6916">
            <v>23</v>
          </cell>
          <cell r="AM6916">
            <v>1</v>
          </cell>
        </row>
        <row r="6917">
          <cell r="E6917">
            <v>23</v>
          </cell>
          <cell r="AM6917">
            <v>1</v>
          </cell>
        </row>
        <row r="6918">
          <cell r="E6918">
            <v>23</v>
          </cell>
          <cell r="AM6918">
            <v>1</v>
          </cell>
        </row>
        <row r="6919">
          <cell r="E6919">
            <v>23</v>
          </cell>
          <cell r="AM6919">
            <v>1</v>
          </cell>
        </row>
        <row r="6920">
          <cell r="E6920">
            <v>23</v>
          </cell>
          <cell r="AM6920">
            <v>1</v>
          </cell>
        </row>
        <row r="6921">
          <cell r="E6921">
            <v>23</v>
          </cell>
          <cell r="AM6921">
            <v>1</v>
          </cell>
        </row>
        <row r="6922">
          <cell r="E6922">
            <v>23</v>
          </cell>
          <cell r="AM6922">
            <v>1</v>
          </cell>
        </row>
        <row r="6923">
          <cell r="E6923">
            <v>23</v>
          </cell>
          <cell r="AM6923">
            <v>1</v>
          </cell>
        </row>
        <row r="6924">
          <cell r="E6924">
            <v>23</v>
          </cell>
          <cell r="AM6924">
            <v>1</v>
          </cell>
        </row>
        <row r="6925">
          <cell r="E6925">
            <v>23</v>
          </cell>
          <cell r="AM6925">
            <v>1</v>
          </cell>
        </row>
        <row r="6926">
          <cell r="E6926">
            <v>23</v>
          </cell>
          <cell r="AM6926">
            <v>1</v>
          </cell>
        </row>
        <row r="6927">
          <cell r="E6927">
            <v>23</v>
          </cell>
          <cell r="AM6927">
            <v>1</v>
          </cell>
        </row>
        <row r="6928">
          <cell r="E6928">
            <v>23</v>
          </cell>
          <cell r="AM6928">
            <v>1</v>
          </cell>
        </row>
        <row r="6929">
          <cell r="E6929">
            <v>23</v>
          </cell>
          <cell r="AM6929">
            <v>1</v>
          </cell>
        </row>
        <row r="6930">
          <cell r="E6930">
            <v>23</v>
          </cell>
          <cell r="AM6930">
            <v>1</v>
          </cell>
        </row>
        <row r="6931">
          <cell r="E6931">
            <v>23</v>
          </cell>
          <cell r="AM6931">
            <v>1</v>
          </cell>
        </row>
        <row r="6932">
          <cell r="E6932">
            <v>23</v>
          </cell>
          <cell r="AM6932">
            <v>1</v>
          </cell>
        </row>
        <row r="6933">
          <cell r="E6933">
            <v>23</v>
          </cell>
          <cell r="AM6933">
            <v>1</v>
          </cell>
        </row>
        <row r="6934">
          <cell r="E6934">
            <v>23</v>
          </cell>
          <cell r="AM6934">
            <v>1</v>
          </cell>
        </row>
        <row r="6935">
          <cell r="E6935">
            <v>23</v>
          </cell>
          <cell r="AM6935">
            <v>1</v>
          </cell>
        </row>
        <row r="6936">
          <cell r="E6936">
            <v>23</v>
          </cell>
          <cell r="AM6936">
            <v>1</v>
          </cell>
        </row>
        <row r="6937">
          <cell r="E6937">
            <v>23</v>
          </cell>
          <cell r="AM6937">
            <v>1</v>
          </cell>
        </row>
        <row r="6938">
          <cell r="E6938">
            <v>23</v>
          </cell>
          <cell r="AM6938">
            <v>1</v>
          </cell>
        </row>
        <row r="6939">
          <cell r="E6939">
            <v>23</v>
          </cell>
          <cell r="AM6939">
            <v>1</v>
          </cell>
        </row>
        <row r="6940">
          <cell r="E6940">
            <v>23</v>
          </cell>
          <cell r="AM6940">
            <v>1</v>
          </cell>
        </row>
        <row r="6941">
          <cell r="E6941">
            <v>23</v>
          </cell>
          <cell r="AM6941">
            <v>1</v>
          </cell>
        </row>
        <row r="6942">
          <cell r="E6942">
            <v>23</v>
          </cell>
          <cell r="AM6942">
            <v>1</v>
          </cell>
        </row>
        <row r="6943">
          <cell r="E6943">
            <v>23</v>
          </cell>
          <cell r="AM6943">
            <v>1</v>
          </cell>
        </row>
        <row r="6944">
          <cell r="E6944">
            <v>23</v>
          </cell>
          <cell r="AM6944">
            <v>1</v>
          </cell>
        </row>
        <row r="6945">
          <cell r="E6945">
            <v>23</v>
          </cell>
          <cell r="AM6945">
            <v>1</v>
          </cell>
        </row>
        <row r="6946">
          <cell r="E6946">
            <v>23</v>
          </cell>
          <cell r="AM6946">
            <v>1</v>
          </cell>
        </row>
        <row r="6947">
          <cell r="E6947">
            <v>23</v>
          </cell>
          <cell r="AM6947">
            <v>1</v>
          </cell>
        </row>
        <row r="6948">
          <cell r="E6948">
            <v>23</v>
          </cell>
          <cell r="AM6948">
            <v>1</v>
          </cell>
        </row>
        <row r="6949">
          <cell r="E6949">
            <v>23</v>
          </cell>
          <cell r="AM6949">
            <v>1</v>
          </cell>
        </row>
        <row r="6950">
          <cell r="E6950">
            <v>23</v>
          </cell>
          <cell r="AM6950">
            <v>1</v>
          </cell>
        </row>
        <row r="6951">
          <cell r="E6951">
            <v>23</v>
          </cell>
          <cell r="AM6951">
            <v>1</v>
          </cell>
        </row>
        <row r="6952">
          <cell r="E6952">
            <v>23</v>
          </cell>
          <cell r="AM6952">
            <v>1</v>
          </cell>
        </row>
        <row r="6953">
          <cell r="E6953">
            <v>23</v>
          </cell>
          <cell r="AM6953">
            <v>1</v>
          </cell>
        </row>
        <row r="6954">
          <cell r="E6954">
            <v>23</v>
          </cell>
          <cell r="AM6954">
            <v>1</v>
          </cell>
        </row>
        <row r="6955">
          <cell r="E6955">
            <v>23</v>
          </cell>
          <cell r="AM6955">
            <v>1</v>
          </cell>
        </row>
        <row r="6956">
          <cell r="E6956">
            <v>23</v>
          </cell>
          <cell r="AM6956">
            <v>1</v>
          </cell>
        </row>
        <row r="6957">
          <cell r="E6957">
            <v>23</v>
          </cell>
          <cell r="AM6957">
            <v>1</v>
          </cell>
        </row>
        <row r="6958">
          <cell r="E6958">
            <v>23</v>
          </cell>
          <cell r="AM6958">
            <v>1</v>
          </cell>
        </row>
        <row r="6959">
          <cell r="E6959">
            <v>23</v>
          </cell>
          <cell r="AM6959">
            <v>1</v>
          </cell>
        </row>
        <row r="6960">
          <cell r="E6960">
            <v>23</v>
          </cell>
          <cell r="AM6960">
            <v>1</v>
          </cell>
        </row>
        <row r="6961">
          <cell r="E6961">
            <v>23</v>
          </cell>
          <cell r="AM6961">
            <v>1</v>
          </cell>
        </row>
        <row r="6962">
          <cell r="E6962">
            <v>23</v>
          </cell>
          <cell r="AM6962">
            <v>1</v>
          </cell>
        </row>
        <row r="6963">
          <cell r="E6963">
            <v>23</v>
          </cell>
          <cell r="AM6963">
            <v>1</v>
          </cell>
        </row>
        <row r="6964">
          <cell r="E6964">
            <v>23</v>
          </cell>
          <cell r="AM6964">
            <v>1</v>
          </cell>
        </row>
        <row r="6965">
          <cell r="E6965">
            <v>23</v>
          </cell>
          <cell r="AM6965">
            <v>1</v>
          </cell>
        </row>
        <row r="6966">
          <cell r="E6966">
            <v>23</v>
          </cell>
          <cell r="AM6966">
            <v>1</v>
          </cell>
        </row>
        <row r="6967">
          <cell r="E6967">
            <v>23</v>
          </cell>
          <cell r="AM6967">
            <v>1</v>
          </cell>
        </row>
        <row r="6968">
          <cell r="E6968">
            <v>23</v>
          </cell>
          <cell r="AM6968">
            <v>1</v>
          </cell>
        </row>
        <row r="6969">
          <cell r="E6969">
            <v>23</v>
          </cell>
          <cell r="AM6969">
            <v>1</v>
          </cell>
        </row>
        <row r="6970">
          <cell r="E6970">
            <v>23</v>
          </cell>
          <cell r="AM6970">
            <v>1</v>
          </cell>
        </row>
        <row r="6971">
          <cell r="E6971">
            <v>23</v>
          </cell>
          <cell r="AM6971">
            <v>1</v>
          </cell>
        </row>
        <row r="6972">
          <cell r="E6972">
            <v>23</v>
          </cell>
          <cell r="AM6972">
            <v>1</v>
          </cell>
        </row>
        <row r="6973">
          <cell r="E6973">
            <v>23</v>
          </cell>
          <cell r="AM6973">
            <v>1</v>
          </cell>
        </row>
        <row r="6974">
          <cell r="E6974">
            <v>23</v>
          </cell>
          <cell r="AM6974">
            <v>1</v>
          </cell>
        </row>
        <row r="6975">
          <cell r="E6975">
            <v>23</v>
          </cell>
          <cell r="AM6975">
            <v>1</v>
          </cell>
        </row>
        <row r="6976">
          <cell r="E6976">
            <v>23</v>
          </cell>
          <cell r="AM6976">
            <v>1</v>
          </cell>
        </row>
        <row r="6977">
          <cell r="E6977">
            <v>23</v>
          </cell>
          <cell r="AM6977">
            <v>1</v>
          </cell>
        </row>
        <row r="6978">
          <cell r="E6978">
            <v>23</v>
          </cell>
          <cell r="AM6978">
            <v>1</v>
          </cell>
        </row>
        <row r="6979">
          <cell r="E6979">
            <v>23</v>
          </cell>
          <cell r="AM6979">
            <v>1</v>
          </cell>
        </row>
        <row r="6980">
          <cell r="E6980">
            <v>23</v>
          </cell>
          <cell r="AM6980">
            <v>1</v>
          </cell>
        </row>
        <row r="6981">
          <cell r="E6981">
            <v>23</v>
          </cell>
          <cell r="AM6981">
            <v>1</v>
          </cell>
        </row>
        <row r="6982">
          <cell r="E6982">
            <v>23</v>
          </cell>
          <cell r="AM6982">
            <v>1</v>
          </cell>
        </row>
        <row r="6983">
          <cell r="E6983">
            <v>23</v>
          </cell>
          <cell r="AM6983">
            <v>1</v>
          </cell>
        </row>
        <row r="6984">
          <cell r="E6984">
            <v>23</v>
          </cell>
          <cell r="AM6984">
            <v>1</v>
          </cell>
        </row>
        <row r="6985">
          <cell r="E6985">
            <v>23</v>
          </cell>
          <cell r="AM6985">
            <v>1</v>
          </cell>
        </row>
        <row r="6986">
          <cell r="E6986">
            <v>23</v>
          </cell>
          <cell r="AM6986">
            <v>1</v>
          </cell>
        </row>
        <row r="6987">
          <cell r="E6987">
            <v>23</v>
          </cell>
          <cell r="AM6987">
            <v>1</v>
          </cell>
        </row>
        <row r="6988">
          <cell r="E6988">
            <v>23</v>
          </cell>
          <cell r="AM6988">
            <v>1</v>
          </cell>
        </row>
        <row r="6989">
          <cell r="E6989">
            <v>23</v>
          </cell>
          <cell r="AM6989">
            <v>1</v>
          </cell>
        </row>
        <row r="6990">
          <cell r="E6990">
            <v>23</v>
          </cell>
          <cell r="AM6990">
            <v>1</v>
          </cell>
        </row>
        <row r="6991">
          <cell r="E6991">
            <v>23</v>
          </cell>
          <cell r="AM6991">
            <v>1</v>
          </cell>
        </row>
        <row r="6992">
          <cell r="E6992">
            <v>23</v>
          </cell>
          <cell r="AM6992">
            <v>1</v>
          </cell>
        </row>
        <row r="6993">
          <cell r="E6993">
            <v>23</v>
          </cell>
          <cell r="AM6993">
            <v>1</v>
          </cell>
        </row>
        <row r="6994">
          <cell r="E6994">
            <v>23</v>
          </cell>
          <cell r="AM6994">
            <v>1</v>
          </cell>
        </row>
        <row r="6995">
          <cell r="E6995">
            <v>23</v>
          </cell>
          <cell r="AM6995">
            <v>1</v>
          </cell>
        </row>
        <row r="6996">
          <cell r="E6996">
            <v>23</v>
          </cell>
          <cell r="AM6996">
            <v>1</v>
          </cell>
        </row>
        <row r="6997">
          <cell r="E6997">
            <v>23</v>
          </cell>
          <cell r="AM6997">
            <v>1</v>
          </cell>
        </row>
        <row r="6998">
          <cell r="E6998">
            <v>23</v>
          </cell>
          <cell r="AM6998">
            <v>1</v>
          </cell>
        </row>
        <row r="6999">
          <cell r="E6999">
            <v>23</v>
          </cell>
          <cell r="AM6999">
            <v>1</v>
          </cell>
        </row>
        <row r="7000">
          <cell r="E7000">
            <v>23</v>
          </cell>
          <cell r="AM7000">
            <v>1</v>
          </cell>
        </row>
        <row r="7001">
          <cell r="E7001">
            <v>23</v>
          </cell>
          <cell r="AM7001">
            <v>1</v>
          </cell>
        </row>
        <row r="7002">
          <cell r="E7002">
            <v>23</v>
          </cell>
          <cell r="AM7002">
            <v>1</v>
          </cell>
        </row>
        <row r="7003">
          <cell r="E7003">
            <v>23</v>
          </cell>
          <cell r="AM7003">
            <v>1</v>
          </cell>
        </row>
        <row r="7004">
          <cell r="E7004">
            <v>23</v>
          </cell>
          <cell r="AM7004">
            <v>1</v>
          </cell>
        </row>
        <row r="7005">
          <cell r="E7005">
            <v>23</v>
          </cell>
          <cell r="AM7005">
            <v>1</v>
          </cell>
        </row>
        <row r="7006">
          <cell r="E7006">
            <v>23</v>
          </cell>
          <cell r="AM7006">
            <v>1</v>
          </cell>
        </row>
        <row r="7007">
          <cell r="E7007">
            <v>23</v>
          </cell>
          <cell r="AM7007">
            <v>1</v>
          </cell>
        </row>
        <row r="7008">
          <cell r="E7008">
            <v>23</v>
          </cell>
          <cell r="AM7008">
            <v>1</v>
          </cell>
        </row>
        <row r="7009">
          <cell r="E7009">
            <v>23</v>
          </cell>
          <cell r="AM7009">
            <v>1</v>
          </cell>
        </row>
        <row r="7010">
          <cell r="E7010">
            <v>23</v>
          </cell>
          <cell r="AM7010">
            <v>1</v>
          </cell>
        </row>
        <row r="7011">
          <cell r="E7011">
            <v>23</v>
          </cell>
          <cell r="AM7011">
            <v>1</v>
          </cell>
        </row>
        <row r="7012">
          <cell r="E7012">
            <v>23</v>
          </cell>
          <cell r="AM7012">
            <v>1</v>
          </cell>
        </row>
        <row r="7013">
          <cell r="E7013">
            <v>23</v>
          </cell>
          <cell r="AM7013">
            <v>1</v>
          </cell>
        </row>
        <row r="7014">
          <cell r="E7014">
            <v>23</v>
          </cell>
          <cell r="AM7014">
            <v>1</v>
          </cell>
        </row>
        <row r="7015">
          <cell r="E7015">
            <v>23</v>
          </cell>
          <cell r="AM7015">
            <v>1</v>
          </cell>
        </row>
        <row r="7016">
          <cell r="E7016">
            <v>23</v>
          </cell>
          <cell r="AM7016">
            <v>1</v>
          </cell>
        </row>
        <row r="7017">
          <cell r="E7017">
            <v>23</v>
          </cell>
          <cell r="AM7017">
            <v>1</v>
          </cell>
        </row>
        <row r="7018">
          <cell r="E7018">
            <v>23</v>
          </cell>
          <cell r="AM7018">
            <v>1</v>
          </cell>
        </row>
        <row r="7019">
          <cell r="E7019">
            <v>23</v>
          </cell>
          <cell r="AM7019">
            <v>1</v>
          </cell>
        </row>
        <row r="7020">
          <cell r="E7020">
            <v>23</v>
          </cell>
          <cell r="AM7020">
            <v>1</v>
          </cell>
        </row>
        <row r="7021">
          <cell r="E7021">
            <v>23</v>
          </cell>
          <cell r="AM7021">
            <v>1</v>
          </cell>
        </row>
        <row r="7022">
          <cell r="E7022">
            <v>23</v>
          </cell>
          <cell r="AM7022">
            <v>1</v>
          </cell>
        </row>
        <row r="7023">
          <cell r="E7023">
            <v>23</v>
          </cell>
          <cell r="AM7023">
            <v>1</v>
          </cell>
        </row>
        <row r="7024">
          <cell r="E7024">
            <v>23</v>
          </cell>
          <cell r="AM7024">
            <v>1</v>
          </cell>
        </row>
        <row r="7025">
          <cell r="E7025">
            <v>23</v>
          </cell>
          <cell r="AM7025">
            <v>1</v>
          </cell>
        </row>
        <row r="7026">
          <cell r="E7026">
            <v>23</v>
          </cell>
          <cell r="AM7026">
            <v>1</v>
          </cell>
        </row>
        <row r="7027">
          <cell r="E7027">
            <v>23</v>
          </cell>
          <cell r="AM7027">
            <v>1</v>
          </cell>
        </row>
        <row r="7028">
          <cell r="E7028">
            <v>23</v>
          </cell>
          <cell r="AM7028">
            <v>1</v>
          </cell>
        </row>
        <row r="7029">
          <cell r="E7029">
            <v>23</v>
          </cell>
          <cell r="AM7029">
            <v>1</v>
          </cell>
        </row>
        <row r="7030">
          <cell r="E7030">
            <v>23</v>
          </cell>
          <cell r="AM7030">
            <v>1</v>
          </cell>
        </row>
        <row r="7031">
          <cell r="E7031">
            <v>23</v>
          </cell>
          <cell r="AM7031">
            <v>1</v>
          </cell>
        </row>
        <row r="7032">
          <cell r="E7032">
            <v>23</v>
          </cell>
          <cell r="AM7032">
            <v>1</v>
          </cell>
        </row>
        <row r="7033">
          <cell r="E7033">
            <v>23</v>
          </cell>
          <cell r="AM7033">
            <v>1</v>
          </cell>
        </row>
        <row r="7034">
          <cell r="E7034">
            <v>23</v>
          </cell>
          <cell r="AM7034">
            <v>1</v>
          </cell>
        </row>
        <row r="7035">
          <cell r="E7035">
            <v>23</v>
          </cell>
          <cell r="AM7035">
            <v>1</v>
          </cell>
        </row>
        <row r="7036">
          <cell r="E7036">
            <v>23</v>
          </cell>
          <cell r="AM7036">
            <v>1</v>
          </cell>
        </row>
        <row r="7037">
          <cell r="E7037">
            <v>23</v>
          </cell>
          <cell r="AM7037">
            <v>1</v>
          </cell>
        </row>
        <row r="7038">
          <cell r="E7038">
            <v>23</v>
          </cell>
          <cell r="AM7038">
            <v>1</v>
          </cell>
        </row>
        <row r="7039">
          <cell r="E7039">
            <v>23</v>
          </cell>
          <cell r="AM7039">
            <v>1</v>
          </cell>
        </row>
        <row r="7040">
          <cell r="E7040">
            <v>23</v>
          </cell>
          <cell r="AM7040">
            <v>1</v>
          </cell>
        </row>
        <row r="7041">
          <cell r="E7041">
            <v>23</v>
          </cell>
          <cell r="AM7041">
            <v>1</v>
          </cell>
        </row>
        <row r="7042">
          <cell r="E7042">
            <v>23</v>
          </cell>
          <cell r="AM7042">
            <v>1</v>
          </cell>
        </row>
        <row r="7043">
          <cell r="E7043">
            <v>23</v>
          </cell>
          <cell r="AM7043">
            <v>1</v>
          </cell>
        </row>
        <row r="7044">
          <cell r="E7044">
            <v>23</v>
          </cell>
          <cell r="AM7044">
            <v>1</v>
          </cell>
        </row>
        <row r="7045">
          <cell r="E7045">
            <v>23</v>
          </cell>
          <cell r="AM7045">
            <v>1</v>
          </cell>
        </row>
        <row r="7046">
          <cell r="E7046">
            <v>23</v>
          </cell>
          <cell r="AM7046">
            <v>1</v>
          </cell>
        </row>
        <row r="7047">
          <cell r="E7047">
            <v>23</v>
          </cell>
          <cell r="AM7047">
            <v>1</v>
          </cell>
        </row>
        <row r="7048">
          <cell r="E7048">
            <v>23</v>
          </cell>
          <cell r="AM7048">
            <v>1</v>
          </cell>
        </row>
        <row r="7049">
          <cell r="E7049">
            <v>23</v>
          </cell>
          <cell r="AM7049">
            <v>1</v>
          </cell>
        </row>
        <row r="7050">
          <cell r="E7050">
            <v>23</v>
          </cell>
          <cell r="AM7050">
            <v>1</v>
          </cell>
        </row>
        <row r="7051">
          <cell r="E7051">
            <v>24</v>
          </cell>
          <cell r="AM7051">
            <v>1</v>
          </cell>
        </row>
        <row r="7052">
          <cell r="E7052">
            <v>24</v>
          </cell>
          <cell r="AM7052">
            <v>1</v>
          </cell>
        </row>
        <row r="7053">
          <cell r="E7053">
            <v>24</v>
          </cell>
          <cell r="AM7053">
            <v>1</v>
          </cell>
        </row>
        <row r="7054">
          <cell r="E7054">
            <v>24</v>
          </cell>
          <cell r="AM7054">
            <v>1</v>
          </cell>
        </row>
        <row r="7055">
          <cell r="E7055">
            <v>24</v>
          </cell>
          <cell r="AM7055">
            <v>1</v>
          </cell>
        </row>
        <row r="7056">
          <cell r="E7056">
            <v>24</v>
          </cell>
          <cell r="AM7056">
            <v>1</v>
          </cell>
        </row>
        <row r="7057">
          <cell r="E7057">
            <v>24</v>
          </cell>
          <cell r="AM7057">
            <v>1</v>
          </cell>
        </row>
        <row r="7058">
          <cell r="E7058">
            <v>24</v>
          </cell>
          <cell r="AM7058">
            <v>1</v>
          </cell>
        </row>
        <row r="7059">
          <cell r="E7059">
            <v>24</v>
          </cell>
          <cell r="AM7059">
            <v>1</v>
          </cell>
        </row>
        <row r="7060">
          <cell r="E7060">
            <v>24</v>
          </cell>
          <cell r="AM7060">
            <v>1</v>
          </cell>
        </row>
        <row r="7061">
          <cell r="E7061">
            <v>24</v>
          </cell>
          <cell r="AM7061">
            <v>1</v>
          </cell>
        </row>
        <row r="7062">
          <cell r="E7062">
            <v>24</v>
          </cell>
          <cell r="AM7062">
            <v>1</v>
          </cell>
        </row>
        <row r="7063">
          <cell r="E7063">
            <v>24</v>
          </cell>
          <cell r="AM7063">
            <v>1</v>
          </cell>
        </row>
        <row r="7064">
          <cell r="E7064">
            <v>24</v>
          </cell>
          <cell r="AM7064">
            <v>1</v>
          </cell>
        </row>
        <row r="7065">
          <cell r="E7065">
            <v>24</v>
          </cell>
          <cell r="AM7065">
            <v>1</v>
          </cell>
        </row>
        <row r="7066">
          <cell r="E7066">
            <v>24</v>
          </cell>
          <cell r="AM7066">
            <v>1</v>
          </cell>
        </row>
        <row r="7067">
          <cell r="E7067">
            <v>24</v>
          </cell>
          <cell r="AM7067">
            <v>1</v>
          </cell>
        </row>
        <row r="7068">
          <cell r="E7068">
            <v>24</v>
          </cell>
          <cell r="AM7068">
            <v>1</v>
          </cell>
        </row>
        <row r="7069">
          <cell r="E7069">
            <v>24</v>
          </cell>
          <cell r="AM7069">
            <v>1</v>
          </cell>
        </row>
        <row r="7070">
          <cell r="E7070">
            <v>24</v>
          </cell>
          <cell r="AM7070">
            <v>1</v>
          </cell>
        </row>
        <row r="7071">
          <cell r="E7071">
            <v>24</v>
          </cell>
          <cell r="AM7071">
            <v>1</v>
          </cell>
        </row>
        <row r="7072">
          <cell r="E7072">
            <v>24</v>
          </cell>
          <cell r="AM7072">
            <v>1</v>
          </cell>
        </row>
        <row r="7073">
          <cell r="E7073">
            <v>24</v>
          </cell>
          <cell r="AM7073">
            <v>1</v>
          </cell>
        </row>
        <row r="7074">
          <cell r="E7074">
            <v>24</v>
          </cell>
          <cell r="AM7074">
            <v>1</v>
          </cell>
        </row>
        <row r="7075">
          <cell r="E7075">
            <v>24</v>
          </cell>
          <cell r="AM7075">
            <v>1</v>
          </cell>
        </row>
        <row r="7076">
          <cell r="E7076">
            <v>24</v>
          </cell>
          <cell r="AM7076">
            <v>1</v>
          </cell>
        </row>
        <row r="7077">
          <cell r="E7077">
            <v>24</v>
          </cell>
          <cell r="AM7077">
            <v>1</v>
          </cell>
        </row>
        <row r="7078">
          <cell r="E7078">
            <v>24</v>
          </cell>
          <cell r="AM7078">
            <v>1</v>
          </cell>
        </row>
        <row r="7079">
          <cell r="E7079">
            <v>24</v>
          </cell>
          <cell r="AM7079">
            <v>1</v>
          </cell>
        </row>
        <row r="7080">
          <cell r="E7080">
            <v>24</v>
          </cell>
          <cell r="AM7080">
            <v>1</v>
          </cell>
        </row>
        <row r="7081">
          <cell r="E7081">
            <v>24</v>
          </cell>
          <cell r="AM7081">
            <v>1</v>
          </cell>
        </row>
        <row r="7082">
          <cell r="E7082">
            <v>24</v>
          </cell>
          <cell r="AM7082">
            <v>1</v>
          </cell>
        </row>
        <row r="7083">
          <cell r="E7083">
            <v>24</v>
          </cell>
          <cell r="AM7083">
            <v>1</v>
          </cell>
        </row>
        <row r="7084">
          <cell r="E7084">
            <v>24</v>
          </cell>
          <cell r="AM7084">
            <v>1</v>
          </cell>
        </row>
        <row r="7085">
          <cell r="E7085">
            <v>24</v>
          </cell>
          <cell r="AM7085">
            <v>1</v>
          </cell>
        </row>
        <row r="7086">
          <cell r="E7086">
            <v>24</v>
          </cell>
          <cell r="AM7086">
            <v>1</v>
          </cell>
        </row>
        <row r="7087">
          <cell r="E7087">
            <v>24</v>
          </cell>
          <cell r="AM7087">
            <v>1</v>
          </cell>
        </row>
        <row r="7088">
          <cell r="E7088">
            <v>24</v>
          </cell>
          <cell r="AM7088">
            <v>1</v>
          </cell>
        </row>
        <row r="7089">
          <cell r="E7089">
            <v>24</v>
          </cell>
          <cell r="AM7089">
            <v>1</v>
          </cell>
        </row>
        <row r="7090">
          <cell r="E7090">
            <v>24</v>
          </cell>
          <cell r="AM7090">
            <v>1</v>
          </cell>
        </row>
        <row r="7091">
          <cell r="E7091">
            <v>24</v>
          </cell>
          <cell r="AM7091">
            <v>1</v>
          </cell>
        </row>
        <row r="7092">
          <cell r="E7092">
            <v>24</v>
          </cell>
          <cell r="AM7092">
            <v>1</v>
          </cell>
        </row>
        <row r="7093">
          <cell r="E7093">
            <v>24</v>
          </cell>
          <cell r="AM7093">
            <v>1</v>
          </cell>
        </row>
        <row r="7094">
          <cell r="E7094">
            <v>24</v>
          </cell>
          <cell r="AM7094">
            <v>1</v>
          </cell>
        </row>
        <row r="7095">
          <cell r="E7095">
            <v>24</v>
          </cell>
          <cell r="AM7095">
            <v>1</v>
          </cell>
        </row>
        <row r="7096">
          <cell r="E7096">
            <v>24</v>
          </cell>
          <cell r="AM7096">
            <v>1</v>
          </cell>
        </row>
        <row r="7097">
          <cell r="E7097">
            <v>24</v>
          </cell>
          <cell r="AM7097">
            <v>1</v>
          </cell>
        </row>
        <row r="7098">
          <cell r="E7098">
            <v>24</v>
          </cell>
          <cell r="AM7098">
            <v>1</v>
          </cell>
        </row>
        <row r="7099">
          <cell r="E7099">
            <v>24</v>
          </cell>
          <cell r="AM7099">
            <v>1</v>
          </cell>
        </row>
        <row r="7100">
          <cell r="E7100">
            <v>24</v>
          </cell>
          <cell r="AM7100">
            <v>1</v>
          </cell>
        </row>
        <row r="7101">
          <cell r="E7101">
            <v>24</v>
          </cell>
          <cell r="AM7101">
            <v>1</v>
          </cell>
        </row>
        <row r="7102">
          <cell r="E7102">
            <v>24</v>
          </cell>
          <cell r="AM7102">
            <v>1</v>
          </cell>
        </row>
        <row r="7103">
          <cell r="E7103">
            <v>24</v>
          </cell>
          <cell r="AM7103">
            <v>1</v>
          </cell>
        </row>
        <row r="7104">
          <cell r="E7104">
            <v>24</v>
          </cell>
          <cell r="AM7104">
            <v>1</v>
          </cell>
        </row>
        <row r="7105">
          <cell r="E7105">
            <v>24</v>
          </cell>
          <cell r="AM7105">
            <v>1</v>
          </cell>
        </row>
        <row r="7106">
          <cell r="E7106">
            <v>24</v>
          </cell>
          <cell r="AM7106">
            <v>1</v>
          </cell>
        </row>
        <row r="7107">
          <cell r="E7107">
            <v>24</v>
          </cell>
          <cell r="AM7107">
            <v>1</v>
          </cell>
        </row>
        <row r="7108">
          <cell r="E7108">
            <v>24</v>
          </cell>
          <cell r="AM7108">
            <v>1</v>
          </cell>
        </row>
        <row r="7109">
          <cell r="E7109">
            <v>24</v>
          </cell>
          <cell r="AM7109">
            <v>1</v>
          </cell>
        </row>
        <row r="7110">
          <cell r="E7110">
            <v>24</v>
          </cell>
          <cell r="AM7110">
            <v>1</v>
          </cell>
        </row>
        <row r="7111">
          <cell r="E7111">
            <v>24</v>
          </cell>
          <cell r="AM7111">
            <v>1</v>
          </cell>
        </row>
        <row r="7112">
          <cell r="E7112">
            <v>24</v>
          </cell>
          <cell r="AM7112">
            <v>1</v>
          </cell>
        </row>
        <row r="7113">
          <cell r="E7113">
            <v>24</v>
          </cell>
          <cell r="AM7113">
            <v>1</v>
          </cell>
        </row>
        <row r="7114">
          <cell r="E7114">
            <v>24</v>
          </cell>
          <cell r="AM7114">
            <v>1</v>
          </cell>
        </row>
        <row r="7115">
          <cell r="E7115">
            <v>24</v>
          </cell>
          <cell r="AM7115">
            <v>1</v>
          </cell>
        </row>
        <row r="7116">
          <cell r="E7116">
            <v>24</v>
          </cell>
          <cell r="AM7116">
            <v>1</v>
          </cell>
        </row>
        <row r="7117">
          <cell r="E7117">
            <v>24</v>
          </cell>
          <cell r="AM7117">
            <v>1</v>
          </cell>
        </row>
        <row r="7118">
          <cell r="E7118">
            <v>24</v>
          </cell>
          <cell r="AM7118">
            <v>1</v>
          </cell>
        </row>
        <row r="7119">
          <cell r="E7119">
            <v>24</v>
          </cell>
          <cell r="AM7119">
            <v>1</v>
          </cell>
        </row>
        <row r="7120">
          <cell r="E7120">
            <v>24</v>
          </cell>
          <cell r="AM7120">
            <v>1</v>
          </cell>
        </row>
        <row r="7121">
          <cell r="E7121">
            <v>24</v>
          </cell>
          <cell r="AM7121">
            <v>1</v>
          </cell>
        </row>
        <row r="7122">
          <cell r="E7122">
            <v>24</v>
          </cell>
          <cell r="AM7122">
            <v>1</v>
          </cell>
        </row>
        <row r="7123">
          <cell r="E7123">
            <v>24</v>
          </cell>
          <cell r="AM7123">
            <v>1</v>
          </cell>
        </row>
        <row r="7124">
          <cell r="E7124">
            <v>24</v>
          </cell>
          <cell r="AM7124">
            <v>1</v>
          </cell>
        </row>
        <row r="7125">
          <cell r="E7125">
            <v>24</v>
          </cell>
          <cell r="AM7125">
            <v>1</v>
          </cell>
        </row>
        <row r="7126">
          <cell r="E7126">
            <v>24</v>
          </cell>
          <cell r="AM7126">
            <v>1</v>
          </cell>
        </row>
        <row r="7127">
          <cell r="E7127">
            <v>24</v>
          </cell>
          <cell r="AM7127">
            <v>1</v>
          </cell>
        </row>
        <row r="7128">
          <cell r="E7128">
            <v>24</v>
          </cell>
          <cell r="AM7128">
            <v>1</v>
          </cell>
        </row>
        <row r="7129">
          <cell r="E7129">
            <v>24</v>
          </cell>
          <cell r="AM7129">
            <v>1</v>
          </cell>
        </row>
        <row r="7130">
          <cell r="E7130">
            <v>24</v>
          </cell>
          <cell r="AM7130">
            <v>1</v>
          </cell>
        </row>
        <row r="7131">
          <cell r="E7131">
            <v>24</v>
          </cell>
          <cell r="AM7131">
            <v>1</v>
          </cell>
        </row>
        <row r="7132">
          <cell r="E7132">
            <v>24</v>
          </cell>
          <cell r="AM7132">
            <v>1</v>
          </cell>
        </row>
        <row r="7133">
          <cell r="E7133">
            <v>24</v>
          </cell>
          <cell r="AM7133">
            <v>1</v>
          </cell>
        </row>
        <row r="7134">
          <cell r="E7134">
            <v>24</v>
          </cell>
          <cell r="AM7134">
            <v>1</v>
          </cell>
        </row>
        <row r="7135">
          <cell r="E7135">
            <v>24</v>
          </cell>
          <cell r="AM7135">
            <v>1</v>
          </cell>
        </row>
        <row r="7136">
          <cell r="E7136">
            <v>24</v>
          </cell>
          <cell r="AM7136">
            <v>1</v>
          </cell>
        </row>
        <row r="7137">
          <cell r="E7137">
            <v>24</v>
          </cell>
          <cell r="AM7137">
            <v>1</v>
          </cell>
        </row>
        <row r="7138">
          <cell r="E7138">
            <v>24</v>
          </cell>
          <cell r="AM7138">
            <v>1</v>
          </cell>
        </row>
        <row r="7139">
          <cell r="E7139">
            <v>24</v>
          </cell>
          <cell r="AM7139">
            <v>1</v>
          </cell>
        </row>
        <row r="7140">
          <cell r="E7140">
            <v>24</v>
          </cell>
          <cell r="AM7140">
            <v>1</v>
          </cell>
        </row>
        <row r="7141">
          <cell r="E7141">
            <v>24</v>
          </cell>
          <cell r="AM7141">
            <v>1</v>
          </cell>
        </row>
        <row r="7142">
          <cell r="E7142">
            <v>24</v>
          </cell>
          <cell r="AM7142">
            <v>1</v>
          </cell>
        </row>
        <row r="7143">
          <cell r="E7143">
            <v>24</v>
          </cell>
          <cell r="AM7143">
            <v>1</v>
          </cell>
        </row>
        <row r="7144">
          <cell r="E7144">
            <v>24</v>
          </cell>
          <cell r="AM7144">
            <v>1</v>
          </cell>
        </row>
        <row r="7145">
          <cell r="E7145">
            <v>24</v>
          </cell>
          <cell r="AM7145">
            <v>1</v>
          </cell>
        </row>
        <row r="7146">
          <cell r="E7146">
            <v>24</v>
          </cell>
          <cell r="AM7146">
            <v>1</v>
          </cell>
        </row>
        <row r="7147">
          <cell r="E7147">
            <v>24</v>
          </cell>
          <cell r="AM7147">
            <v>1</v>
          </cell>
        </row>
        <row r="7148">
          <cell r="E7148">
            <v>24</v>
          </cell>
          <cell r="AM7148">
            <v>1</v>
          </cell>
        </row>
        <row r="7149">
          <cell r="E7149">
            <v>24</v>
          </cell>
          <cell r="AM7149">
            <v>1</v>
          </cell>
        </row>
        <row r="7150">
          <cell r="E7150">
            <v>24</v>
          </cell>
          <cell r="AM7150">
            <v>1</v>
          </cell>
        </row>
        <row r="7151">
          <cell r="E7151">
            <v>24</v>
          </cell>
          <cell r="AM7151">
            <v>1</v>
          </cell>
        </row>
        <row r="7152">
          <cell r="E7152">
            <v>24</v>
          </cell>
          <cell r="AM7152">
            <v>1</v>
          </cell>
        </row>
        <row r="7153">
          <cell r="E7153">
            <v>24</v>
          </cell>
          <cell r="AM7153">
            <v>1</v>
          </cell>
        </row>
        <row r="7154">
          <cell r="E7154">
            <v>24</v>
          </cell>
          <cell r="AM7154">
            <v>1</v>
          </cell>
        </row>
        <row r="7155">
          <cell r="E7155">
            <v>24</v>
          </cell>
          <cell r="AM7155">
            <v>1</v>
          </cell>
        </row>
        <row r="7156">
          <cell r="E7156">
            <v>24</v>
          </cell>
          <cell r="AM7156">
            <v>1</v>
          </cell>
        </row>
        <row r="7157">
          <cell r="E7157">
            <v>24</v>
          </cell>
          <cell r="AM7157">
            <v>1</v>
          </cell>
        </row>
        <row r="7158">
          <cell r="E7158">
            <v>24</v>
          </cell>
          <cell r="AM7158">
            <v>1</v>
          </cell>
        </row>
        <row r="7159">
          <cell r="E7159">
            <v>24</v>
          </cell>
          <cell r="AM7159">
            <v>1</v>
          </cell>
        </row>
        <row r="7160">
          <cell r="E7160">
            <v>24</v>
          </cell>
          <cell r="AM7160">
            <v>1</v>
          </cell>
        </row>
        <row r="7161">
          <cell r="E7161">
            <v>24</v>
          </cell>
          <cell r="AM7161">
            <v>1</v>
          </cell>
        </row>
        <row r="7162">
          <cell r="E7162">
            <v>24</v>
          </cell>
          <cell r="AM7162">
            <v>1</v>
          </cell>
        </row>
        <row r="7163">
          <cell r="E7163">
            <v>24</v>
          </cell>
          <cell r="AM7163">
            <v>1</v>
          </cell>
        </row>
        <row r="7164">
          <cell r="E7164">
            <v>24</v>
          </cell>
          <cell r="AM7164">
            <v>1</v>
          </cell>
        </row>
        <row r="7165">
          <cell r="E7165">
            <v>24</v>
          </cell>
          <cell r="AM7165">
            <v>1</v>
          </cell>
        </row>
        <row r="7166">
          <cell r="E7166">
            <v>24</v>
          </cell>
          <cell r="AM7166">
            <v>1</v>
          </cell>
        </row>
        <row r="7167">
          <cell r="E7167">
            <v>24</v>
          </cell>
          <cell r="AM7167">
            <v>1</v>
          </cell>
        </row>
        <row r="7168">
          <cell r="E7168">
            <v>24</v>
          </cell>
          <cell r="AM7168">
            <v>1</v>
          </cell>
        </row>
        <row r="7169">
          <cell r="E7169">
            <v>24</v>
          </cell>
          <cell r="AM7169">
            <v>1</v>
          </cell>
        </row>
        <row r="7170">
          <cell r="E7170">
            <v>24</v>
          </cell>
          <cell r="AM7170">
            <v>1</v>
          </cell>
        </row>
        <row r="7171">
          <cell r="E7171">
            <v>24</v>
          </cell>
          <cell r="AM7171">
            <v>1</v>
          </cell>
        </row>
        <row r="7172">
          <cell r="E7172">
            <v>24</v>
          </cell>
          <cell r="AM7172">
            <v>1</v>
          </cell>
        </row>
        <row r="7173">
          <cell r="E7173">
            <v>24</v>
          </cell>
          <cell r="AM7173">
            <v>1</v>
          </cell>
        </row>
        <row r="7174">
          <cell r="E7174">
            <v>24</v>
          </cell>
          <cell r="AM7174">
            <v>1</v>
          </cell>
        </row>
        <row r="7175">
          <cell r="E7175">
            <v>24</v>
          </cell>
          <cell r="AM7175">
            <v>1</v>
          </cell>
        </row>
        <row r="7176">
          <cell r="E7176">
            <v>24</v>
          </cell>
          <cell r="AM7176">
            <v>1</v>
          </cell>
        </row>
        <row r="7177">
          <cell r="E7177">
            <v>24</v>
          </cell>
          <cell r="AM7177">
            <v>1</v>
          </cell>
        </row>
        <row r="7178">
          <cell r="E7178">
            <v>24</v>
          </cell>
          <cell r="AM7178">
            <v>1</v>
          </cell>
        </row>
        <row r="7179">
          <cell r="E7179">
            <v>24</v>
          </cell>
          <cell r="AM7179">
            <v>1</v>
          </cell>
        </row>
        <row r="7180">
          <cell r="E7180">
            <v>24</v>
          </cell>
          <cell r="AM7180">
            <v>1</v>
          </cell>
        </row>
        <row r="7181">
          <cell r="E7181">
            <v>24</v>
          </cell>
          <cell r="AM7181">
            <v>1</v>
          </cell>
        </row>
        <row r="7182">
          <cell r="E7182">
            <v>24</v>
          </cell>
          <cell r="AM7182">
            <v>1</v>
          </cell>
        </row>
        <row r="7183">
          <cell r="E7183">
            <v>24</v>
          </cell>
          <cell r="AM7183">
            <v>1</v>
          </cell>
        </row>
        <row r="7184">
          <cell r="E7184">
            <v>24</v>
          </cell>
          <cell r="AM7184">
            <v>1</v>
          </cell>
        </row>
        <row r="7185">
          <cell r="E7185">
            <v>24</v>
          </cell>
          <cell r="AM7185">
            <v>1</v>
          </cell>
        </row>
        <row r="7186">
          <cell r="E7186">
            <v>24</v>
          </cell>
          <cell r="AM7186">
            <v>1</v>
          </cell>
        </row>
        <row r="7187">
          <cell r="E7187">
            <v>24</v>
          </cell>
          <cell r="AM7187">
            <v>1</v>
          </cell>
        </row>
        <row r="7188">
          <cell r="E7188">
            <v>24</v>
          </cell>
          <cell r="AM7188">
            <v>1</v>
          </cell>
        </row>
        <row r="7189">
          <cell r="E7189">
            <v>24</v>
          </cell>
          <cell r="AM7189">
            <v>1</v>
          </cell>
        </row>
        <row r="7190">
          <cell r="E7190">
            <v>24</v>
          </cell>
          <cell r="AM7190">
            <v>1</v>
          </cell>
        </row>
        <row r="7191">
          <cell r="E7191">
            <v>24</v>
          </cell>
          <cell r="AM7191">
            <v>1</v>
          </cell>
        </row>
        <row r="7192">
          <cell r="E7192">
            <v>24</v>
          </cell>
          <cell r="AM7192">
            <v>1</v>
          </cell>
        </row>
        <row r="7193">
          <cell r="E7193">
            <v>24</v>
          </cell>
          <cell r="AM7193">
            <v>1</v>
          </cell>
        </row>
        <row r="7194">
          <cell r="E7194">
            <v>24</v>
          </cell>
          <cell r="AM7194">
            <v>1</v>
          </cell>
        </row>
        <row r="7195">
          <cell r="E7195">
            <v>24</v>
          </cell>
          <cell r="AM7195">
            <v>1</v>
          </cell>
        </row>
        <row r="7196">
          <cell r="E7196">
            <v>24</v>
          </cell>
          <cell r="AM7196">
            <v>1</v>
          </cell>
        </row>
        <row r="7197">
          <cell r="E7197">
            <v>24</v>
          </cell>
          <cell r="AM7197">
            <v>1</v>
          </cell>
        </row>
        <row r="7198">
          <cell r="E7198">
            <v>24</v>
          </cell>
          <cell r="AM7198">
            <v>1</v>
          </cell>
        </row>
        <row r="7199">
          <cell r="E7199">
            <v>24</v>
          </cell>
          <cell r="AM7199">
            <v>1</v>
          </cell>
        </row>
        <row r="7200">
          <cell r="E7200">
            <v>24</v>
          </cell>
          <cell r="AM7200">
            <v>1</v>
          </cell>
        </row>
        <row r="7201">
          <cell r="E7201">
            <v>24</v>
          </cell>
          <cell r="AM7201">
            <v>1</v>
          </cell>
        </row>
        <row r="7202">
          <cell r="E7202">
            <v>24</v>
          </cell>
          <cell r="AM7202">
            <v>1</v>
          </cell>
        </row>
        <row r="7203">
          <cell r="E7203">
            <v>24</v>
          </cell>
          <cell r="AM7203">
            <v>1</v>
          </cell>
        </row>
        <row r="7204">
          <cell r="E7204">
            <v>24</v>
          </cell>
          <cell r="AM7204">
            <v>1</v>
          </cell>
        </row>
        <row r="7205">
          <cell r="E7205">
            <v>24</v>
          </cell>
          <cell r="AM7205">
            <v>1</v>
          </cell>
        </row>
        <row r="7206">
          <cell r="E7206">
            <v>24</v>
          </cell>
          <cell r="AM7206">
            <v>1</v>
          </cell>
        </row>
        <row r="7207">
          <cell r="E7207">
            <v>24</v>
          </cell>
          <cell r="AM7207">
            <v>1</v>
          </cell>
        </row>
        <row r="7208">
          <cell r="E7208">
            <v>24</v>
          </cell>
          <cell r="AM7208">
            <v>1</v>
          </cell>
        </row>
        <row r="7209">
          <cell r="E7209">
            <v>24</v>
          </cell>
          <cell r="AM7209">
            <v>1</v>
          </cell>
        </row>
        <row r="7210">
          <cell r="E7210">
            <v>24</v>
          </cell>
          <cell r="AM7210">
            <v>1</v>
          </cell>
        </row>
        <row r="7211">
          <cell r="E7211">
            <v>24</v>
          </cell>
          <cell r="AM7211">
            <v>1</v>
          </cell>
        </row>
        <row r="7212">
          <cell r="E7212">
            <v>24</v>
          </cell>
          <cell r="AM7212">
            <v>1</v>
          </cell>
        </row>
        <row r="7213">
          <cell r="E7213">
            <v>24</v>
          </cell>
          <cell r="AM7213">
            <v>1</v>
          </cell>
        </row>
        <row r="7214">
          <cell r="E7214">
            <v>24</v>
          </cell>
          <cell r="AM7214">
            <v>1</v>
          </cell>
        </row>
        <row r="7215">
          <cell r="E7215">
            <v>24</v>
          </cell>
          <cell r="AM7215">
            <v>1</v>
          </cell>
        </row>
        <row r="7216">
          <cell r="E7216">
            <v>24</v>
          </cell>
          <cell r="AM7216">
            <v>1</v>
          </cell>
        </row>
        <row r="7217">
          <cell r="E7217">
            <v>24</v>
          </cell>
          <cell r="AM7217">
            <v>1</v>
          </cell>
        </row>
        <row r="7218">
          <cell r="E7218">
            <v>24</v>
          </cell>
          <cell r="AM7218">
            <v>1</v>
          </cell>
        </row>
        <row r="7219">
          <cell r="E7219">
            <v>24</v>
          </cell>
          <cell r="AM7219">
            <v>1</v>
          </cell>
        </row>
        <row r="7220">
          <cell r="E7220">
            <v>24</v>
          </cell>
          <cell r="AM7220">
            <v>1</v>
          </cell>
        </row>
        <row r="7221">
          <cell r="E7221">
            <v>24</v>
          </cell>
          <cell r="AM7221">
            <v>1</v>
          </cell>
        </row>
        <row r="7222">
          <cell r="E7222">
            <v>24</v>
          </cell>
          <cell r="AM7222">
            <v>1</v>
          </cell>
        </row>
        <row r="7223">
          <cell r="E7223">
            <v>24</v>
          </cell>
          <cell r="AM7223">
            <v>1</v>
          </cell>
        </row>
        <row r="7224">
          <cell r="E7224">
            <v>24</v>
          </cell>
          <cell r="AM7224">
            <v>1</v>
          </cell>
        </row>
        <row r="7225">
          <cell r="E7225">
            <v>24</v>
          </cell>
          <cell r="AM7225">
            <v>1</v>
          </cell>
        </row>
        <row r="7226">
          <cell r="E7226">
            <v>24</v>
          </cell>
          <cell r="AM7226">
            <v>1</v>
          </cell>
        </row>
        <row r="7227">
          <cell r="E7227">
            <v>24</v>
          </cell>
          <cell r="AM7227">
            <v>1</v>
          </cell>
        </row>
        <row r="7228">
          <cell r="E7228">
            <v>24</v>
          </cell>
          <cell r="AM7228">
            <v>1</v>
          </cell>
        </row>
        <row r="7229">
          <cell r="E7229">
            <v>24</v>
          </cell>
          <cell r="AM7229">
            <v>1</v>
          </cell>
        </row>
        <row r="7230">
          <cell r="E7230">
            <v>24</v>
          </cell>
          <cell r="AM7230">
            <v>1</v>
          </cell>
        </row>
        <row r="7231">
          <cell r="E7231">
            <v>24</v>
          </cell>
          <cell r="AM7231">
            <v>1</v>
          </cell>
        </row>
        <row r="7232">
          <cell r="E7232">
            <v>24</v>
          </cell>
          <cell r="AM7232">
            <v>1</v>
          </cell>
        </row>
        <row r="7233">
          <cell r="E7233">
            <v>24</v>
          </cell>
          <cell r="AM7233">
            <v>1</v>
          </cell>
        </row>
        <row r="7234">
          <cell r="E7234">
            <v>24</v>
          </cell>
          <cell r="AM7234">
            <v>1</v>
          </cell>
        </row>
        <row r="7235">
          <cell r="E7235">
            <v>24</v>
          </cell>
          <cell r="AM7235">
            <v>1</v>
          </cell>
        </row>
        <row r="7236">
          <cell r="E7236">
            <v>24</v>
          </cell>
          <cell r="AM7236">
            <v>1</v>
          </cell>
        </row>
        <row r="7237">
          <cell r="E7237">
            <v>24</v>
          </cell>
          <cell r="AM7237">
            <v>1</v>
          </cell>
        </row>
        <row r="7238">
          <cell r="E7238">
            <v>24</v>
          </cell>
          <cell r="AM7238">
            <v>1</v>
          </cell>
        </row>
        <row r="7239">
          <cell r="E7239">
            <v>24</v>
          </cell>
          <cell r="AM7239">
            <v>1</v>
          </cell>
        </row>
        <row r="7240">
          <cell r="E7240">
            <v>24</v>
          </cell>
          <cell r="AM7240">
            <v>1</v>
          </cell>
        </row>
        <row r="7241">
          <cell r="E7241">
            <v>24</v>
          </cell>
          <cell r="AM7241">
            <v>1</v>
          </cell>
        </row>
        <row r="7242">
          <cell r="E7242">
            <v>24</v>
          </cell>
          <cell r="AM7242">
            <v>1</v>
          </cell>
        </row>
        <row r="7243">
          <cell r="E7243">
            <v>24</v>
          </cell>
          <cell r="AM7243">
            <v>1</v>
          </cell>
        </row>
        <row r="7244">
          <cell r="E7244">
            <v>24</v>
          </cell>
          <cell r="AM7244">
            <v>1</v>
          </cell>
        </row>
        <row r="7245">
          <cell r="E7245">
            <v>24</v>
          </cell>
          <cell r="AM7245">
            <v>1</v>
          </cell>
        </row>
        <row r="7246">
          <cell r="E7246">
            <v>24</v>
          </cell>
          <cell r="AM7246">
            <v>1</v>
          </cell>
        </row>
        <row r="7247">
          <cell r="E7247">
            <v>24</v>
          </cell>
          <cell r="AM7247">
            <v>1</v>
          </cell>
        </row>
        <row r="7248">
          <cell r="E7248">
            <v>24</v>
          </cell>
          <cell r="AM7248">
            <v>1</v>
          </cell>
        </row>
        <row r="7249">
          <cell r="E7249">
            <v>24</v>
          </cell>
          <cell r="AM7249">
            <v>1</v>
          </cell>
        </row>
        <row r="7250">
          <cell r="E7250">
            <v>24</v>
          </cell>
          <cell r="AM7250">
            <v>1</v>
          </cell>
        </row>
        <row r="7251">
          <cell r="E7251">
            <v>24</v>
          </cell>
          <cell r="AM7251">
            <v>1</v>
          </cell>
        </row>
        <row r="7252">
          <cell r="E7252">
            <v>24</v>
          </cell>
          <cell r="AM7252">
            <v>1</v>
          </cell>
        </row>
        <row r="7253">
          <cell r="E7253">
            <v>24</v>
          </cell>
          <cell r="AM7253">
            <v>1</v>
          </cell>
        </row>
        <row r="7254">
          <cell r="E7254">
            <v>24</v>
          </cell>
          <cell r="AM7254">
            <v>1</v>
          </cell>
        </row>
        <row r="7255">
          <cell r="E7255">
            <v>24</v>
          </cell>
          <cell r="AM7255">
            <v>1</v>
          </cell>
        </row>
        <row r="7256">
          <cell r="E7256">
            <v>24</v>
          </cell>
          <cell r="AM7256">
            <v>1</v>
          </cell>
        </row>
        <row r="7257">
          <cell r="E7257">
            <v>24</v>
          </cell>
          <cell r="AM7257">
            <v>1</v>
          </cell>
        </row>
        <row r="7258">
          <cell r="E7258">
            <v>24</v>
          </cell>
          <cell r="AM7258">
            <v>1</v>
          </cell>
        </row>
        <row r="7259">
          <cell r="E7259">
            <v>24</v>
          </cell>
          <cell r="AM7259">
            <v>1</v>
          </cell>
        </row>
        <row r="7260">
          <cell r="E7260">
            <v>24</v>
          </cell>
          <cell r="AM7260">
            <v>1</v>
          </cell>
        </row>
        <row r="7261">
          <cell r="E7261">
            <v>24</v>
          </cell>
          <cell r="AM7261">
            <v>1</v>
          </cell>
        </row>
        <row r="7262">
          <cell r="E7262">
            <v>24</v>
          </cell>
          <cell r="AM7262">
            <v>1</v>
          </cell>
        </row>
        <row r="7263">
          <cell r="E7263">
            <v>24</v>
          </cell>
          <cell r="AM7263">
            <v>1</v>
          </cell>
        </row>
        <row r="7264">
          <cell r="E7264">
            <v>24</v>
          </cell>
          <cell r="AM7264">
            <v>1</v>
          </cell>
        </row>
        <row r="7265">
          <cell r="E7265">
            <v>24</v>
          </cell>
          <cell r="AM7265">
            <v>1</v>
          </cell>
        </row>
        <row r="7266">
          <cell r="E7266">
            <v>24</v>
          </cell>
          <cell r="AM7266">
            <v>1</v>
          </cell>
        </row>
        <row r="7267">
          <cell r="E7267">
            <v>24</v>
          </cell>
          <cell r="AM7267">
            <v>1</v>
          </cell>
        </row>
        <row r="7268">
          <cell r="E7268">
            <v>24</v>
          </cell>
          <cell r="AM7268">
            <v>1</v>
          </cell>
        </row>
        <row r="7269">
          <cell r="E7269">
            <v>24</v>
          </cell>
          <cell r="AM7269">
            <v>1</v>
          </cell>
        </row>
        <row r="7270">
          <cell r="E7270">
            <v>24</v>
          </cell>
          <cell r="AM7270">
            <v>1</v>
          </cell>
        </row>
        <row r="7271">
          <cell r="E7271">
            <v>24</v>
          </cell>
          <cell r="AM7271">
            <v>1</v>
          </cell>
        </row>
        <row r="7272">
          <cell r="E7272">
            <v>24</v>
          </cell>
          <cell r="AM7272">
            <v>1</v>
          </cell>
        </row>
        <row r="7273">
          <cell r="E7273">
            <v>24</v>
          </cell>
          <cell r="AM7273">
            <v>1</v>
          </cell>
        </row>
        <row r="7274">
          <cell r="E7274">
            <v>24</v>
          </cell>
          <cell r="AM7274">
            <v>1</v>
          </cell>
        </row>
        <row r="7275">
          <cell r="E7275">
            <v>24</v>
          </cell>
          <cell r="AM7275">
            <v>1</v>
          </cell>
        </row>
        <row r="7276">
          <cell r="E7276">
            <v>24</v>
          </cell>
          <cell r="AM7276">
            <v>1</v>
          </cell>
        </row>
        <row r="7277">
          <cell r="E7277">
            <v>24</v>
          </cell>
          <cell r="AM7277">
            <v>1</v>
          </cell>
        </row>
        <row r="7278">
          <cell r="E7278">
            <v>24</v>
          </cell>
          <cell r="AM7278">
            <v>1</v>
          </cell>
        </row>
        <row r="7279">
          <cell r="E7279">
            <v>24</v>
          </cell>
          <cell r="AM7279">
            <v>1</v>
          </cell>
        </row>
        <row r="7280">
          <cell r="E7280">
            <v>24</v>
          </cell>
          <cell r="AM7280">
            <v>1</v>
          </cell>
        </row>
        <row r="7281">
          <cell r="E7281">
            <v>24</v>
          </cell>
          <cell r="AM7281">
            <v>1</v>
          </cell>
        </row>
        <row r="7282">
          <cell r="E7282">
            <v>24</v>
          </cell>
          <cell r="AM7282">
            <v>1</v>
          </cell>
        </row>
        <row r="7283">
          <cell r="E7283">
            <v>24</v>
          </cell>
          <cell r="AM7283">
            <v>1</v>
          </cell>
        </row>
        <row r="7284">
          <cell r="E7284">
            <v>24</v>
          </cell>
          <cell r="AM7284">
            <v>1</v>
          </cell>
        </row>
        <row r="7285">
          <cell r="E7285">
            <v>24</v>
          </cell>
          <cell r="AM7285">
            <v>1</v>
          </cell>
        </row>
        <row r="7286">
          <cell r="E7286">
            <v>24</v>
          </cell>
          <cell r="AM7286">
            <v>1</v>
          </cell>
        </row>
        <row r="7287">
          <cell r="E7287">
            <v>24</v>
          </cell>
          <cell r="AM7287">
            <v>1</v>
          </cell>
        </row>
        <row r="7288">
          <cell r="E7288">
            <v>24</v>
          </cell>
          <cell r="AM7288">
            <v>1</v>
          </cell>
        </row>
        <row r="7289">
          <cell r="E7289">
            <v>24</v>
          </cell>
          <cell r="AM7289">
            <v>1</v>
          </cell>
        </row>
        <row r="7290">
          <cell r="E7290">
            <v>24</v>
          </cell>
          <cell r="AM7290">
            <v>1</v>
          </cell>
        </row>
        <row r="7291">
          <cell r="E7291">
            <v>24</v>
          </cell>
          <cell r="AM7291">
            <v>1</v>
          </cell>
        </row>
        <row r="7292">
          <cell r="E7292">
            <v>24</v>
          </cell>
          <cell r="AM7292">
            <v>1</v>
          </cell>
        </row>
        <row r="7293">
          <cell r="E7293">
            <v>24</v>
          </cell>
          <cell r="AM7293">
            <v>1</v>
          </cell>
        </row>
        <row r="7294">
          <cell r="E7294">
            <v>24</v>
          </cell>
          <cell r="AM7294">
            <v>1</v>
          </cell>
        </row>
        <row r="7295">
          <cell r="E7295">
            <v>24</v>
          </cell>
          <cell r="AM7295">
            <v>1</v>
          </cell>
        </row>
        <row r="7296">
          <cell r="E7296">
            <v>24</v>
          </cell>
          <cell r="AM7296">
            <v>1</v>
          </cell>
        </row>
        <row r="7297">
          <cell r="E7297">
            <v>24</v>
          </cell>
          <cell r="AM7297">
            <v>1</v>
          </cell>
        </row>
        <row r="7298">
          <cell r="E7298">
            <v>24</v>
          </cell>
          <cell r="AM7298">
            <v>1</v>
          </cell>
        </row>
        <row r="7299">
          <cell r="E7299">
            <v>24</v>
          </cell>
          <cell r="AM7299">
            <v>1</v>
          </cell>
        </row>
        <row r="7300">
          <cell r="E7300">
            <v>24</v>
          </cell>
          <cell r="AM7300">
            <v>1</v>
          </cell>
        </row>
        <row r="7301">
          <cell r="E7301">
            <v>24</v>
          </cell>
          <cell r="AM7301">
            <v>1</v>
          </cell>
        </row>
        <row r="7302">
          <cell r="E7302">
            <v>24</v>
          </cell>
          <cell r="AM7302">
            <v>1</v>
          </cell>
        </row>
        <row r="7303">
          <cell r="E7303">
            <v>24</v>
          </cell>
          <cell r="AM7303">
            <v>1</v>
          </cell>
        </row>
        <row r="7304">
          <cell r="E7304">
            <v>24</v>
          </cell>
          <cell r="AM7304">
            <v>1</v>
          </cell>
        </row>
        <row r="7305">
          <cell r="E7305">
            <v>24</v>
          </cell>
          <cell r="AM7305">
            <v>1</v>
          </cell>
        </row>
        <row r="7306">
          <cell r="E7306">
            <v>24</v>
          </cell>
          <cell r="AM7306">
            <v>1</v>
          </cell>
        </row>
        <row r="7307">
          <cell r="E7307">
            <v>24</v>
          </cell>
          <cell r="AM7307">
            <v>1</v>
          </cell>
        </row>
        <row r="7308">
          <cell r="E7308">
            <v>24</v>
          </cell>
          <cell r="AM7308">
            <v>1</v>
          </cell>
        </row>
        <row r="7309">
          <cell r="E7309">
            <v>24</v>
          </cell>
          <cell r="AM7309">
            <v>1</v>
          </cell>
        </row>
        <row r="7310">
          <cell r="E7310">
            <v>24</v>
          </cell>
          <cell r="AM7310">
            <v>1</v>
          </cell>
        </row>
        <row r="7311">
          <cell r="E7311">
            <v>24</v>
          </cell>
          <cell r="AM7311">
            <v>1</v>
          </cell>
        </row>
        <row r="7312">
          <cell r="E7312">
            <v>24</v>
          </cell>
          <cell r="AM7312">
            <v>1</v>
          </cell>
        </row>
        <row r="7313">
          <cell r="E7313">
            <v>24</v>
          </cell>
          <cell r="AM7313">
            <v>1</v>
          </cell>
        </row>
        <row r="7314">
          <cell r="E7314">
            <v>24</v>
          </cell>
          <cell r="AM7314">
            <v>1</v>
          </cell>
        </row>
        <row r="7315">
          <cell r="E7315">
            <v>24</v>
          </cell>
          <cell r="AM7315">
            <v>1</v>
          </cell>
        </row>
        <row r="7316">
          <cell r="E7316">
            <v>24</v>
          </cell>
          <cell r="AM7316">
            <v>1</v>
          </cell>
        </row>
        <row r="7317">
          <cell r="E7317">
            <v>24</v>
          </cell>
          <cell r="AM7317">
            <v>1</v>
          </cell>
        </row>
        <row r="7318">
          <cell r="E7318">
            <v>24</v>
          </cell>
          <cell r="AM7318">
            <v>1</v>
          </cell>
        </row>
        <row r="7319">
          <cell r="E7319">
            <v>24</v>
          </cell>
          <cell r="AM7319">
            <v>1</v>
          </cell>
        </row>
        <row r="7320">
          <cell r="E7320">
            <v>24</v>
          </cell>
          <cell r="AM7320">
            <v>1</v>
          </cell>
        </row>
        <row r="7321">
          <cell r="E7321">
            <v>24</v>
          </cell>
          <cell r="AM7321">
            <v>1</v>
          </cell>
        </row>
        <row r="7322">
          <cell r="E7322">
            <v>24</v>
          </cell>
          <cell r="AM7322">
            <v>1</v>
          </cell>
        </row>
        <row r="7323">
          <cell r="E7323">
            <v>24</v>
          </cell>
          <cell r="AM7323">
            <v>1</v>
          </cell>
        </row>
        <row r="7324">
          <cell r="E7324">
            <v>24</v>
          </cell>
          <cell r="AM7324">
            <v>1</v>
          </cell>
        </row>
        <row r="7325">
          <cell r="E7325">
            <v>24</v>
          </cell>
          <cell r="AM7325">
            <v>1</v>
          </cell>
        </row>
        <row r="7326">
          <cell r="E7326">
            <v>24</v>
          </cell>
          <cell r="AM7326">
            <v>1</v>
          </cell>
        </row>
        <row r="7327">
          <cell r="E7327">
            <v>24</v>
          </cell>
          <cell r="AM7327">
            <v>1</v>
          </cell>
        </row>
        <row r="7328">
          <cell r="E7328">
            <v>24</v>
          </cell>
          <cell r="AM7328">
            <v>1</v>
          </cell>
        </row>
        <row r="7329">
          <cell r="E7329">
            <v>24</v>
          </cell>
          <cell r="AM7329">
            <v>1</v>
          </cell>
        </row>
        <row r="7330">
          <cell r="E7330">
            <v>24</v>
          </cell>
          <cell r="AM7330">
            <v>1</v>
          </cell>
        </row>
        <row r="7331">
          <cell r="E7331">
            <v>24</v>
          </cell>
          <cell r="AM7331">
            <v>1</v>
          </cell>
        </row>
        <row r="7332">
          <cell r="E7332">
            <v>24</v>
          </cell>
          <cell r="AM7332">
            <v>1</v>
          </cell>
        </row>
        <row r="7333">
          <cell r="E7333">
            <v>24</v>
          </cell>
          <cell r="AM7333">
            <v>1</v>
          </cell>
        </row>
        <row r="7334">
          <cell r="E7334">
            <v>24</v>
          </cell>
          <cell r="AM7334">
            <v>1</v>
          </cell>
        </row>
        <row r="7335">
          <cell r="E7335">
            <v>24</v>
          </cell>
          <cell r="AM7335">
            <v>1</v>
          </cell>
        </row>
        <row r="7336">
          <cell r="E7336">
            <v>24</v>
          </cell>
          <cell r="AM7336">
            <v>1</v>
          </cell>
        </row>
        <row r="7337">
          <cell r="E7337">
            <v>24</v>
          </cell>
          <cell r="AM7337">
            <v>1</v>
          </cell>
        </row>
        <row r="7338">
          <cell r="E7338">
            <v>24</v>
          </cell>
          <cell r="AM7338">
            <v>1</v>
          </cell>
        </row>
        <row r="7339">
          <cell r="E7339">
            <v>24</v>
          </cell>
          <cell r="AM7339">
            <v>1</v>
          </cell>
        </row>
        <row r="7340">
          <cell r="E7340">
            <v>24</v>
          </cell>
          <cell r="AM7340">
            <v>1</v>
          </cell>
        </row>
        <row r="7341">
          <cell r="E7341">
            <v>24</v>
          </cell>
          <cell r="AM7341">
            <v>1</v>
          </cell>
        </row>
        <row r="7342">
          <cell r="E7342">
            <v>24</v>
          </cell>
          <cell r="AM7342">
            <v>1</v>
          </cell>
        </row>
        <row r="7343">
          <cell r="E7343">
            <v>24</v>
          </cell>
          <cell r="AM7343">
            <v>1</v>
          </cell>
        </row>
        <row r="7344">
          <cell r="E7344">
            <v>24</v>
          </cell>
          <cell r="AM7344">
            <v>1</v>
          </cell>
        </row>
        <row r="7345">
          <cell r="E7345">
            <v>24</v>
          </cell>
          <cell r="AM7345">
            <v>1</v>
          </cell>
        </row>
        <row r="7346">
          <cell r="E7346">
            <v>24</v>
          </cell>
          <cell r="AM7346">
            <v>1</v>
          </cell>
        </row>
        <row r="7347">
          <cell r="E7347">
            <v>24</v>
          </cell>
          <cell r="AM7347">
            <v>1</v>
          </cell>
        </row>
        <row r="7348">
          <cell r="E7348">
            <v>24</v>
          </cell>
          <cell r="AM7348">
            <v>1</v>
          </cell>
        </row>
        <row r="7349">
          <cell r="E7349">
            <v>24</v>
          </cell>
          <cell r="AM7349">
            <v>1</v>
          </cell>
        </row>
        <row r="7350">
          <cell r="E7350">
            <v>24</v>
          </cell>
          <cell r="AM7350">
            <v>1</v>
          </cell>
        </row>
        <row r="7351">
          <cell r="E7351">
            <v>24</v>
          </cell>
          <cell r="AM7351">
            <v>1</v>
          </cell>
        </row>
        <row r="7352">
          <cell r="E7352">
            <v>24</v>
          </cell>
          <cell r="AM7352">
            <v>1</v>
          </cell>
        </row>
        <row r="7353">
          <cell r="E7353">
            <v>24</v>
          </cell>
          <cell r="AM7353">
            <v>1</v>
          </cell>
        </row>
        <row r="7354">
          <cell r="E7354">
            <v>24</v>
          </cell>
          <cell r="AM7354">
            <v>1</v>
          </cell>
        </row>
        <row r="7355">
          <cell r="E7355">
            <v>24</v>
          </cell>
          <cell r="AM7355">
            <v>1</v>
          </cell>
        </row>
        <row r="7356">
          <cell r="E7356">
            <v>24</v>
          </cell>
          <cell r="AM7356">
            <v>1</v>
          </cell>
        </row>
        <row r="7357">
          <cell r="E7357">
            <v>24</v>
          </cell>
          <cell r="AM7357">
            <v>1</v>
          </cell>
        </row>
        <row r="7358">
          <cell r="E7358">
            <v>24</v>
          </cell>
          <cell r="AM7358">
            <v>1</v>
          </cell>
        </row>
        <row r="7359">
          <cell r="E7359">
            <v>24</v>
          </cell>
          <cell r="AM7359">
            <v>1</v>
          </cell>
        </row>
        <row r="7360">
          <cell r="E7360">
            <v>24</v>
          </cell>
          <cell r="AM7360">
            <v>1</v>
          </cell>
        </row>
        <row r="7361">
          <cell r="E7361">
            <v>24</v>
          </cell>
          <cell r="AM7361">
            <v>1</v>
          </cell>
        </row>
        <row r="7362">
          <cell r="E7362">
            <v>24</v>
          </cell>
          <cell r="AM7362">
            <v>1</v>
          </cell>
        </row>
        <row r="7363">
          <cell r="E7363">
            <v>24</v>
          </cell>
          <cell r="AM7363">
            <v>1</v>
          </cell>
        </row>
        <row r="7364">
          <cell r="E7364">
            <v>24</v>
          </cell>
          <cell r="AM7364">
            <v>1</v>
          </cell>
        </row>
        <row r="7365">
          <cell r="E7365">
            <v>24</v>
          </cell>
          <cell r="AM7365">
            <v>1</v>
          </cell>
        </row>
        <row r="7366">
          <cell r="E7366">
            <v>24</v>
          </cell>
          <cell r="AM7366">
            <v>1</v>
          </cell>
        </row>
        <row r="7367">
          <cell r="E7367">
            <v>24</v>
          </cell>
          <cell r="AM7367">
            <v>1</v>
          </cell>
        </row>
        <row r="7368">
          <cell r="E7368">
            <v>24</v>
          </cell>
          <cell r="AM7368">
            <v>1</v>
          </cell>
        </row>
        <row r="7369">
          <cell r="E7369">
            <v>24</v>
          </cell>
          <cell r="AM7369">
            <v>1</v>
          </cell>
        </row>
        <row r="7370">
          <cell r="E7370">
            <v>24</v>
          </cell>
          <cell r="AM7370">
            <v>1</v>
          </cell>
        </row>
        <row r="7371">
          <cell r="E7371">
            <v>24</v>
          </cell>
          <cell r="AM7371">
            <v>1</v>
          </cell>
        </row>
        <row r="7372">
          <cell r="E7372">
            <v>24</v>
          </cell>
          <cell r="AM7372">
            <v>1</v>
          </cell>
        </row>
        <row r="7373">
          <cell r="E7373">
            <v>24</v>
          </cell>
          <cell r="AM7373">
            <v>1</v>
          </cell>
        </row>
        <row r="7374">
          <cell r="E7374">
            <v>24</v>
          </cell>
          <cell r="AM7374">
            <v>1</v>
          </cell>
        </row>
        <row r="7375">
          <cell r="E7375">
            <v>24</v>
          </cell>
          <cell r="AM7375">
            <v>1</v>
          </cell>
        </row>
        <row r="7376">
          <cell r="E7376">
            <v>24</v>
          </cell>
          <cell r="AM7376">
            <v>1</v>
          </cell>
        </row>
        <row r="7377">
          <cell r="E7377">
            <v>24</v>
          </cell>
          <cell r="AM7377">
            <v>1</v>
          </cell>
        </row>
        <row r="7378">
          <cell r="E7378">
            <v>24</v>
          </cell>
          <cell r="AM7378">
            <v>1</v>
          </cell>
        </row>
        <row r="7379">
          <cell r="E7379">
            <v>24</v>
          </cell>
          <cell r="AM7379">
            <v>1</v>
          </cell>
        </row>
        <row r="7380">
          <cell r="E7380">
            <v>24</v>
          </cell>
          <cell r="AM7380">
            <v>1</v>
          </cell>
        </row>
        <row r="7381">
          <cell r="E7381">
            <v>24</v>
          </cell>
          <cell r="AM7381">
            <v>1</v>
          </cell>
        </row>
        <row r="7382">
          <cell r="E7382">
            <v>24</v>
          </cell>
          <cell r="AM7382">
            <v>1</v>
          </cell>
        </row>
        <row r="7383">
          <cell r="E7383">
            <v>24</v>
          </cell>
          <cell r="AM7383">
            <v>1</v>
          </cell>
        </row>
        <row r="7384">
          <cell r="E7384">
            <v>24</v>
          </cell>
          <cell r="AM7384">
            <v>1</v>
          </cell>
        </row>
        <row r="7385">
          <cell r="E7385">
            <v>24</v>
          </cell>
          <cell r="AM7385">
            <v>1</v>
          </cell>
        </row>
        <row r="7386">
          <cell r="E7386">
            <v>24</v>
          </cell>
          <cell r="AM7386">
            <v>1</v>
          </cell>
        </row>
        <row r="7387">
          <cell r="E7387">
            <v>24</v>
          </cell>
          <cell r="AM7387">
            <v>1</v>
          </cell>
        </row>
        <row r="7388">
          <cell r="E7388">
            <v>24</v>
          </cell>
          <cell r="AM7388">
            <v>1</v>
          </cell>
        </row>
        <row r="7389">
          <cell r="E7389">
            <v>24</v>
          </cell>
          <cell r="AM7389">
            <v>1</v>
          </cell>
        </row>
        <row r="7390">
          <cell r="E7390">
            <v>24</v>
          </cell>
          <cell r="AM7390">
            <v>1</v>
          </cell>
        </row>
        <row r="7391">
          <cell r="E7391">
            <v>24</v>
          </cell>
          <cell r="AM7391">
            <v>1</v>
          </cell>
        </row>
        <row r="7392">
          <cell r="E7392">
            <v>24</v>
          </cell>
          <cell r="AM7392">
            <v>1</v>
          </cell>
        </row>
        <row r="7393">
          <cell r="E7393">
            <v>24</v>
          </cell>
          <cell r="AM7393">
            <v>1</v>
          </cell>
        </row>
        <row r="7394">
          <cell r="E7394">
            <v>24</v>
          </cell>
          <cell r="AM7394">
            <v>1</v>
          </cell>
        </row>
        <row r="7395">
          <cell r="E7395">
            <v>24</v>
          </cell>
          <cell r="AM7395">
            <v>1</v>
          </cell>
        </row>
        <row r="7396">
          <cell r="E7396">
            <v>24</v>
          </cell>
          <cell r="AM7396">
            <v>1</v>
          </cell>
        </row>
        <row r="7397">
          <cell r="E7397">
            <v>24</v>
          </cell>
          <cell r="AM7397">
            <v>1</v>
          </cell>
        </row>
        <row r="7398">
          <cell r="E7398">
            <v>24</v>
          </cell>
          <cell r="AM7398">
            <v>1</v>
          </cell>
        </row>
        <row r="7399">
          <cell r="E7399">
            <v>24</v>
          </cell>
          <cell r="AM7399">
            <v>1</v>
          </cell>
        </row>
        <row r="7400">
          <cell r="E7400">
            <v>24</v>
          </cell>
          <cell r="AM7400">
            <v>1</v>
          </cell>
        </row>
        <row r="7401">
          <cell r="E7401">
            <v>24</v>
          </cell>
          <cell r="AM7401">
            <v>1</v>
          </cell>
        </row>
        <row r="7402">
          <cell r="E7402">
            <v>24</v>
          </cell>
          <cell r="AM7402">
            <v>1</v>
          </cell>
        </row>
        <row r="7403">
          <cell r="E7403">
            <v>24</v>
          </cell>
          <cell r="AM7403">
            <v>1</v>
          </cell>
        </row>
        <row r="7404">
          <cell r="E7404">
            <v>24</v>
          </cell>
          <cell r="AM7404">
            <v>1</v>
          </cell>
        </row>
        <row r="7405">
          <cell r="E7405">
            <v>25</v>
          </cell>
          <cell r="AM7405">
            <v>1</v>
          </cell>
        </row>
        <row r="7406">
          <cell r="E7406">
            <v>25</v>
          </cell>
          <cell r="AM7406">
            <v>1</v>
          </cell>
        </row>
        <row r="7407">
          <cell r="E7407">
            <v>25</v>
          </cell>
          <cell r="AM7407">
            <v>1</v>
          </cell>
        </row>
        <row r="7408">
          <cell r="E7408">
            <v>25</v>
          </cell>
          <cell r="AM7408">
            <v>1</v>
          </cell>
        </row>
        <row r="7409">
          <cell r="E7409">
            <v>25</v>
          </cell>
          <cell r="AM7409">
            <v>1</v>
          </cell>
        </row>
        <row r="7410">
          <cell r="E7410">
            <v>25</v>
          </cell>
          <cell r="AM7410">
            <v>1</v>
          </cell>
        </row>
        <row r="7411">
          <cell r="E7411">
            <v>25</v>
          </cell>
          <cell r="AM7411">
            <v>1</v>
          </cell>
        </row>
        <row r="7412">
          <cell r="E7412">
            <v>25</v>
          </cell>
          <cell r="AM7412">
            <v>1</v>
          </cell>
        </row>
        <row r="7413">
          <cell r="E7413">
            <v>25</v>
          </cell>
          <cell r="AM7413">
            <v>1</v>
          </cell>
        </row>
        <row r="7414">
          <cell r="E7414">
            <v>25</v>
          </cell>
          <cell r="AM7414">
            <v>1</v>
          </cell>
        </row>
        <row r="7415">
          <cell r="E7415">
            <v>25</v>
          </cell>
          <cell r="AM7415">
            <v>1</v>
          </cell>
        </row>
        <row r="7416">
          <cell r="E7416">
            <v>25</v>
          </cell>
          <cell r="AM7416">
            <v>1</v>
          </cell>
        </row>
        <row r="7417">
          <cell r="E7417">
            <v>25</v>
          </cell>
          <cell r="AM7417">
            <v>1</v>
          </cell>
        </row>
        <row r="7418">
          <cell r="E7418">
            <v>25</v>
          </cell>
          <cell r="AM7418">
            <v>1</v>
          </cell>
        </row>
        <row r="7419">
          <cell r="E7419">
            <v>25</v>
          </cell>
          <cell r="AM7419">
            <v>1</v>
          </cell>
        </row>
        <row r="7420">
          <cell r="E7420">
            <v>25</v>
          </cell>
          <cell r="AM7420">
            <v>1</v>
          </cell>
        </row>
        <row r="7421">
          <cell r="E7421">
            <v>25</v>
          </cell>
          <cell r="AM7421">
            <v>1</v>
          </cell>
        </row>
        <row r="7422">
          <cell r="E7422">
            <v>25</v>
          </cell>
          <cell r="AM7422">
            <v>1</v>
          </cell>
        </row>
        <row r="7423">
          <cell r="E7423">
            <v>25</v>
          </cell>
          <cell r="AM7423">
            <v>1</v>
          </cell>
        </row>
        <row r="7424">
          <cell r="E7424">
            <v>25</v>
          </cell>
          <cell r="AM7424">
            <v>1</v>
          </cell>
        </row>
        <row r="7425">
          <cell r="E7425">
            <v>25</v>
          </cell>
          <cell r="AM7425">
            <v>1</v>
          </cell>
        </row>
        <row r="7426">
          <cell r="E7426">
            <v>25</v>
          </cell>
          <cell r="AM7426">
            <v>1</v>
          </cell>
        </row>
        <row r="7427">
          <cell r="E7427">
            <v>25</v>
          </cell>
          <cell r="AM7427">
            <v>1</v>
          </cell>
        </row>
        <row r="7428">
          <cell r="E7428">
            <v>25</v>
          </cell>
          <cell r="AM7428">
            <v>1</v>
          </cell>
        </row>
        <row r="7429">
          <cell r="E7429">
            <v>25</v>
          </cell>
          <cell r="AM7429">
            <v>1</v>
          </cell>
        </row>
        <row r="7430">
          <cell r="E7430">
            <v>25</v>
          </cell>
          <cell r="AM7430">
            <v>1</v>
          </cell>
        </row>
        <row r="7431">
          <cell r="E7431">
            <v>25</v>
          </cell>
          <cell r="AM7431">
            <v>1</v>
          </cell>
        </row>
        <row r="7432">
          <cell r="E7432">
            <v>25</v>
          </cell>
          <cell r="AM7432">
            <v>1</v>
          </cell>
        </row>
        <row r="7433">
          <cell r="E7433">
            <v>25</v>
          </cell>
          <cell r="AM7433">
            <v>1</v>
          </cell>
        </row>
        <row r="7434">
          <cell r="E7434">
            <v>25</v>
          </cell>
          <cell r="AM7434">
            <v>1</v>
          </cell>
        </row>
        <row r="7435">
          <cell r="E7435">
            <v>25</v>
          </cell>
          <cell r="AM7435">
            <v>1</v>
          </cell>
        </row>
        <row r="7436">
          <cell r="E7436">
            <v>25</v>
          </cell>
          <cell r="AM7436">
            <v>1</v>
          </cell>
        </row>
        <row r="7437">
          <cell r="E7437">
            <v>25</v>
          </cell>
          <cell r="AM7437">
            <v>1</v>
          </cell>
        </row>
        <row r="7438">
          <cell r="E7438">
            <v>25</v>
          </cell>
          <cell r="AM7438">
            <v>1</v>
          </cell>
        </row>
        <row r="7439">
          <cell r="E7439">
            <v>25</v>
          </cell>
          <cell r="AM7439">
            <v>1</v>
          </cell>
        </row>
        <row r="7440">
          <cell r="E7440">
            <v>25</v>
          </cell>
          <cell r="AM7440">
            <v>1</v>
          </cell>
        </row>
        <row r="7441">
          <cell r="E7441">
            <v>25</v>
          </cell>
          <cell r="AM7441">
            <v>1</v>
          </cell>
        </row>
        <row r="7442">
          <cell r="E7442">
            <v>25</v>
          </cell>
          <cell r="AM7442">
            <v>1</v>
          </cell>
        </row>
        <row r="7443">
          <cell r="E7443">
            <v>25</v>
          </cell>
          <cell r="AM7443">
            <v>1</v>
          </cell>
        </row>
        <row r="7444">
          <cell r="E7444">
            <v>25</v>
          </cell>
          <cell r="AM7444">
            <v>1</v>
          </cell>
        </row>
        <row r="7445">
          <cell r="E7445">
            <v>25</v>
          </cell>
          <cell r="AM7445">
            <v>1</v>
          </cell>
        </row>
        <row r="7446">
          <cell r="E7446">
            <v>25</v>
          </cell>
          <cell r="AM7446">
            <v>1</v>
          </cell>
        </row>
        <row r="7447">
          <cell r="E7447">
            <v>25</v>
          </cell>
          <cell r="AM7447">
            <v>1</v>
          </cell>
        </row>
        <row r="7448">
          <cell r="E7448">
            <v>25</v>
          </cell>
          <cell r="AM7448">
            <v>1</v>
          </cell>
        </row>
        <row r="7449">
          <cell r="E7449">
            <v>25</v>
          </cell>
          <cell r="AM7449">
            <v>1</v>
          </cell>
        </row>
        <row r="7450">
          <cell r="E7450">
            <v>25</v>
          </cell>
          <cell r="AM7450">
            <v>1</v>
          </cell>
        </row>
        <row r="7451">
          <cell r="E7451">
            <v>25</v>
          </cell>
          <cell r="AM7451">
            <v>1</v>
          </cell>
        </row>
        <row r="7452">
          <cell r="E7452">
            <v>25</v>
          </cell>
          <cell r="AM7452">
            <v>1</v>
          </cell>
        </row>
        <row r="7453">
          <cell r="E7453">
            <v>25</v>
          </cell>
          <cell r="AM7453">
            <v>1</v>
          </cell>
        </row>
        <row r="7454">
          <cell r="E7454">
            <v>25</v>
          </cell>
          <cell r="AM7454">
            <v>1</v>
          </cell>
        </row>
        <row r="7455">
          <cell r="E7455">
            <v>25</v>
          </cell>
          <cell r="AM7455">
            <v>1</v>
          </cell>
        </row>
        <row r="7456">
          <cell r="E7456">
            <v>25</v>
          </cell>
          <cell r="AM7456">
            <v>1</v>
          </cell>
        </row>
        <row r="7457">
          <cell r="E7457">
            <v>25</v>
          </cell>
          <cell r="AM7457">
            <v>1</v>
          </cell>
        </row>
        <row r="7458">
          <cell r="E7458">
            <v>25</v>
          </cell>
          <cell r="AM7458">
            <v>1</v>
          </cell>
        </row>
        <row r="7459">
          <cell r="E7459">
            <v>25</v>
          </cell>
          <cell r="AM7459">
            <v>1</v>
          </cell>
        </row>
        <row r="7460">
          <cell r="E7460">
            <v>25</v>
          </cell>
          <cell r="AM7460">
            <v>1</v>
          </cell>
        </row>
        <row r="7461">
          <cell r="E7461">
            <v>25</v>
          </cell>
          <cell r="AM7461">
            <v>1</v>
          </cell>
        </row>
        <row r="7462">
          <cell r="E7462">
            <v>25</v>
          </cell>
          <cell r="AM7462">
            <v>1</v>
          </cell>
        </row>
        <row r="7463">
          <cell r="E7463">
            <v>25</v>
          </cell>
          <cell r="AM7463">
            <v>1</v>
          </cell>
        </row>
        <row r="7464">
          <cell r="E7464">
            <v>25</v>
          </cell>
          <cell r="AM7464">
            <v>1</v>
          </cell>
        </row>
        <row r="7465">
          <cell r="E7465">
            <v>25</v>
          </cell>
          <cell r="AM7465">
            <v>1</v>
          </cell>
        </row>
        <row r="7466">
          <cell r="E7466">
            <v>25</v>
          </cell>
          <cell r="AM7466">
            <v>1</v>
          </cell>
        </row>
        <row r="7467">
          <cell r="E7467">
            <v>25</v>
          </cell>
          <cell r="AM7467">
            <v>1</v>
          </cell>
        </row>
        <row r="7468">
          <cell r="E7468">
            <v>25</v>
          </cell>
          <cell r="AM7468">
            <v>1</v>
          </cell>
        </row>
        <row r="7469">
          <cell r="E7469">
            <v>25</v>
          </cell>
          <cell r="AM7469">
            <v>1</v>
          </cell>
        </row>
        <row r="7470">
          <cell r="E7470">
            <v>25</v>
          </cell>
          <cell r="AM7470">
            <v>1</v>
          </cell>
        </row>
        <row r="7471">
          <cell r="E7471">
            <v>25</v>
          </cell>
          <cell r="AM7471">
            <v>1</v>
          </cell>
        </row>
        <row r="7472">
          <cell r="E7472">
            <v>25</v>
          </cell>
          <cell r="AM7472">
            <v>1</v>
          </cell>
        </row>
        <row r="7473">
          <cell r="E7473">
            <v>25</v>
          </cell>
          <cell r="AM7473">
            <v>1</v>
          </cell>
        </row>
        <row r="7474">
          <cell r="E7474">
            <v>25</v>
          </cell>
          <cell r="AM7474">
            <v>1</v>
          </cell>
        </row>
        <row r="7475">
          <cell r="E7475">
            <v>25</v>
          </cell>
          <cell r="AM7475">
            <v>1</v>
          </cell>
        </row>
        <row r="7476">
          <cell r="E7476">
            <v>25</v>
          </cell>
          <cell r="AM7476">
            <v>1</v>
          </cell>
        </row>
        <row r="7477">
          <cell r="E7477">
            <v>25</v>
          </cell>
          <cell r="AM7477">
            <v>1</v>
          </cell>
        </row>
        <row r="7478">
          <cell r="E7478">
            <v>25</v>
          </cell>
          <cell r="AM7478">
            <v>1</v>
          </cell>
        </row>
        <row r="7479">
          <cell r="E7479">
            <v>25</v>
          </cell>
          <cell r="AM7479">
            <v>1</v>
          </cell>
        </row>
        <row r="7480">
          <cell r="E7480">
            <v>25</v>
          </cell>
          <cell r="AM7480">
            <v>1</v>
          </cell>
        </row>
        <row r="7481">
          <cell r="E7481">
            <v>25</v>
          </cell>
          <cell r="AM7481">
            <v>1</v>
          </cell>
        </row>
        <row r="7482">
          <cell r="E7482">
            <v>25</v>
          </cell>
          <cell r="AM7482">
            <v>1</v>
          </cell>
        </row>
        <row r="7483">
          <cell r="E7483">
            <v>25</v>
          </cell>
          <cell r="AM7483">
            <v>1</v>
          </cell>
        </row>
        <row r="7484">
          <cell r="E7484">
            <v>25</v>
          </cell>
          <cell r="AM7484">
            <v>1</v>
          </cell>
        </row>
        <row r="7485">
          <cell r="E7485">
            <v>25</v>
          </cell>
          <cell r="AM7485">
            <v>1</v>
          </cell>
        </row>
        <row r="7486">
          <cell r="E7486">
            <v>25</v>
          </cell>
          <cell r="AM7486">
            <v>1</v>
          </cell>
        </row>
        <row r="7487">
          <cell r="E7487">
            <v>25</v>
          </cell>
          <cell r="AM7487">
            <v>1</v>
          </cell>
        </row>
        <row r="7488">
          <cell r="E7488">
            <v>25</v>
          </cell>
          <cell r="AM7488">
            <v>1</v>
          </cell>
        </row>
        <row r="7489">
          <cell r="E7489">
            <v>25</v>
          </cell>
          <cell r="AM7489">
            <v>1</v>
          </cell>
        </row>
        <row r="7490">
          <cell r="E7490">
            <v>25</v>
          </cell>
          <cell r="AM7490">
            <v>1</v>
          </cell>
        </row>
        <row r="7491">
          <cell r="E7491">
            <v>25</v>
          </cell>
          <cell r="AM7491">
            <v>1</v>
          </cell>
        </row>
        <row r="7492">
          <cell r="E7492">
            <v>25</v>
          </cell>
          <cell r="AM7492">
            <v>1</v>
          </cell>
        </row>
        <row r="7493">
          <cell r="E7493">
            <v>25</v>
          </cell>
          <cell r="AM7493">
            <v>1</v>
          </cell>
        </row>
        <row r="7494">
          <cell r="E7494">
            <v>25</v>
          </cell>
          <cell r="AM7494">
            <v>1</v>
          </cell>
        </row>
        <row r="7495">
          <cell r="E7495">
            <v>25</v>
          </cell>
          <cell r="AM7495">
            <v>1</v>
          </cell>
        </row>
        <row r="7496">
          <cell r="E7496">
            <v>25</v>
          </cell>
          <cell r="AM7496">
            <v>1</v>
          </cell>
        </row>
        <row r="7497">
          <cell r="E7497">
            <v>25</v>
          </cell>
          <cell r="AM7497">
            <v>1</v>
          </cell>
        </row>
        <row r="7498">
          <cell r="E7498">
            <v>25</v>
          </cell>
          <cell r="AM7498">
            <v>1</v>
          </cell>
        </row>
        <row r="7499">
          <cell r="E7499">
            <v>25</v>
          </cell>
          <cell r="AM7499">
            <v>1</v>
          </cell>
        </row>
        <row r="7500">
          <cell r="E7500">
            <v>25</v>
          </cell>
          <cell r="AM7500">
            <v>1</v>
          </cell>
        </row>
        <row r="7501">
          <cell r="E7501">
            <v>25</v>
          </cell>
          <cell r="AM7501">
            <v>1</v>
          </cell>
        </row>
        <row r="7502">
          <cell r="E7502">
            <v>25</v>
          </cell>
          <cell r="AM7502">
            <v>1</v>
          </cell>
        </row>
        <row r="7503">
          <cell r="E7503">
            <v>25</v>
          </cell>
          <cell r="AM7503">
            <v>1</v>
          </cell>
        </row>
        <row r="7504">
          <cell r="E7504">
            <v>25</v>
          </cell>
          <cell r="AM7504">
            <v>1</v>
          </cell>
        </row>
        <row r="7505">
          <cell r="E7505">
            <v>25</v>
          </cell>
          <cell r="AM7505">
            <v>1</v>
          </cell>
        </row>
        <row r="7506">
          <cell r="E7506">
            <v>25</v>
          </cell>
          <cell r="AM7506">
            <v>1</v>
          </cell>
        </row>
        <row r="7507">
          <cell r="E7507">
            <v>25</v>
          </cell>
          <cell r="AM7507">
            <v>1</v>
          </cell>
        </row>
        <row r="7508">
          <cell r="E7508">
            <v>25</v>
          </cell>
          <cell r="AM7508">
            <v>1</v>
          </cell>
        </row>
        <row r="7509">
          <cell r="E7509">
            <v>25</v>
          </cell>
          <cell r="AM7509">
            <v>1</v>
          </cell>
        </row>
        <row r="7510">
          <cell r="E7510">
            <v>25</v>
          </cell>
          <cell r="AM7510">
            <v>1</v>
          </cell>
        </row>
        <row r="7511">
          <cell r="E7511">
            <v>25</v>
          </cell>
          <cell r="AM7511">
            <v>1</v>
          </cell>
        </row>
        <row r="7512">
          <cell r="E7512">
            <v>25</v>
          </cell>
          <cell r="AM7512">
            <v>1</v>
          </cell>
        </row>
        <row r="7513">
          <cell r="E7513">
            <v>25</v>
          </cell>
          <cell r="AM7513">
            <v>1</v>
          </cell>
        </row>
        <row r="7514">
          <cell r="E7514">
            <v>25</v>
          </cell>
          <cell r="AM7514">
            <v>1</v>
          </cell>
        </row>
        <row r="7515">
          <cell r="E7515">
            <v>25</v>
          </cell>
          <cell r="AM7515">
            <v>1</v>
          </cell>
        </row>
        <row r="7516">
          <cell r="E7516">
            <v>25</v>
          </cell>
          <cell r="AM7516">
            <v>1</v>
          </cell>
        </row>
        <row r="7517">
          <cell r="E7517">
            <v>25</v>
          </cell>
          <cell r="AM7517">
            <v>1</v>
          </cell>
        </row>
        <row r="7518">
          <cell r="E7518">
            <v>25</v>
          </cell>
          <cell r="AM7518">
            <v>1</v>
          </cell>
        </row>
        <row r="7519">
          <cell r="E7519">
            <v>25</v>
          </cell>
          <cell r="AM7519">
            <v>1</v>
          </cell>
        </row>
        <row r="7520">
          <cell r="E7520">
            <v>25</v>
          </cell>
          <cell r="AM7520">
            <v>1</v>
          </cell>
        </row>
        <row r="7521">
          <cell r="E7521">
            <v>25</v>
          </cell>
          <cell r="AM7521">
            <v>1</v>
          </cell>
        </row>
        <row r="7522">
          <cell r="E7522">
            <v>25</v>
          </cell>
          <cell r="AM7522">
            <v>1</v>
          </cell>
        </row>
        <row r="7523">
          <cell r="E7523">
            <v>25</v>
          </cell>
          <cell r="AM7523">
            <v>1</v>
          </cell>
        </row>
        <row r="7524">
          <cell r="E7524">
            <v>25</v>
          </cell>
          <cell r="AM7524">
            <v>1</v>
          </cell>
        </row>
        <row r="7525">
          <cell r="E7525">
            <v>25</v>
          </cell>
          <cell r="AM7525">
            <v>1</v>
          </cell>
        </row>
        <row r="7526">
          <cell r="E7526">
            <v>25</v>
          </cell>
          <cell r="AM7526">
            <v>1</v>
          </cell>
        </row>
        <row r="7527">
          <cell r="E7527">
            <v>25</v>
          </cell>
          <cell r="AM7527">
            <v>1</v>
          </cell>
        </row>
        <row r="7528">
          <cell r="E7528">
            <v>25</v>
          </cell>
          <cell r="AM7528">
            <v>1</v>
          </cell>
        </row>
        <row r="7529">
          <cell r="E7529">
            <v>25</v>
          </cell>
          <cell r="AM7529">
            <v>1</v>
          </cell>
        </row>
        <row r="7530">
          <cell r="E7530">
            <v>25</v>
          </cell>
          <cell r="AM7530">
            <v>1</v>
          </cell>
        </row>
        <row r="7531">
          <cell r="E7531">
            <v>25</v>
          </cell>
          <cell r="AM7531">
            <v>1</v>
          </cell>
        </row>
        <row r="7532">
          <cell r="E7532">
            <v>25</v>
          </cell>
          <cell r="AM7532">
            <v>1</v>
          </cell>
        </row>
        <row r="7533">
          <cell r="E7533">
            <v>25</v>
          </cell>
          <cell r="AM7533">
            <v>1</v>
          </cell>
        </row>
        <row r="7534">
          <cell r="E7534">
            <v>25</v>
          </cell>
          <cell r="AM7534">
            <v>1</v>
          </cell>
        </row>
        <row r="7535">
          <cell r="E7535">
            <v>25</v>
          </cell>
          <cell r="AM7535">
            <v>1</v>
          </cell>
        </row>
        <row r="7536">
          <cell r="E7536">
            <v>25</v>
          </cell>
          <cell r="AM7536">
            <v>1</v>
          </cell>
        </row>
        <row r="7537">
          <cell r="E7537">
            <v>25</v>
          </cell>
          <cell r="AM7537">
            <v>1</v>
          </cell>
        </row>
        <row r="7538">
          <cell r="E7538">
            <v>25</v>
          </cell>
          <cell r="AM7538">
            <v>1</v>
          </cell>
        </row>
        <row r="7539">
          <cell r="E7539">
            <v>25</v>
          </cell>
          <cell r="AM7539">
            <v>1</v>
          </cell>
        </row>
        <row r="7540">
          <cell r="E7540">
            <v>25</v>
          </cell>
          <cell r="AM7540">
            <v>1</v>
          </cell>
        </row>
        <row r="7541">
          <cell r="E7541">
            <v>25</v>
          </cell>
          <cell r="AM7541">
            <v>1</v>
          </cell>
        </row>
        <row r="7542">
          <cell r="E7542">
            <v>25</v>
          </cell>
          <cell r="AM7542">
            <v>1</v>
          </cell>
        </row>
        <row r="7543">
          <cell r="E7543">
            <v>25</v>
          </cell>
          <cell r="AM7543">
            <v>1</v>
          </cell>
        </row>
        <row r="7544">
          <cell r="E7544">
            <v>25</v>
          </cell>
          <cell r="AM7544">
            <v>1</v>
          </cell>
        </row>
        <row r="7545">
          <cell r="E7545">
            <v>25</v>
          </cell>
          <cell r="AM7545">
            <v>1</v>
          </cell>
        </row>
        <row r="7546">
          <cell r="E7546">
            <v>25</v>
          </cell>
          <cell r="AM7546">
            <v>1</v>
          </cell>
        </row>
        <row r="7547">
          <cell r="E7547">
            <v>25</v>
          </cell>
          <cell r="AM7547">
            <v>1</v>
          </cell>
        </row>
        <row r="7548">
          <cell r="E7548">
            <v>25</v>
          </cell>
          <cell r="AM7548">
            <v>1</v>
          </cell>
        </row>
        <row r="7549">
          <cell r="E7549">
            <v>25</v>
          </cell>
          <cell r="AM7549">
            <v>1</v>
          </cell>
        </row>
        <row r="7550">
          <cell r="E7550">
            <v>25</v>
          </cell>
          <cell r="AM7550">
            <v>1</v>
          </cell>
        </row>
        <row r="7551">
          <cell r="E7551">
            <v>25</v>
          </cell>
          <cell r="AM7551">
            <v>1</v>
          </cell>
        </row>
        <row r="7552">
          <cell r="E7552">
            <v>25</v>
          </cell>
          <cell r="AM7552">
            <v>1</v>
          </cell>
        </row>
        <row r="7553">
          <cell r="E7553">
            <v>25</v>
          </cell>
          <cell r="AM7553">
            <v>1</v>
          </cell>
        </row>
        <row r="7554">
          <cell r="E7554">
            <v>25</v>
          </cell>
          <cell r="AM7554">
            <v>1</v>
          </cell>
        </row>
        <row r="7555">
          <cell r="E7555">
            <v>25</v>
          </cell>
          <cell r="AM7555">
            <v>1</v>
          </cell>
        </row>
        <row r="7556">
          <cell r="E7556">
            <v>25</v>
          </cell>
          <cell r="AM7556">
            <v>1</v>
          </cell>
        </row>
        <row r="7557">
          <cell r="E7557">
            <v>25</v>
          </cell>
          <cell r="AM7557">
            <v>1</v>
          </cell>
        </row>
        <row r="7558">
          <cell r="E7558">
            <v>25</v>
          </cell>
          <cell r="AM7558">
            <v>1</v>
          </cell>
        </row>
        <row r="7559">
          <cell r="E7559">
            <v>25</v>
          </cell>
          <cell r="AM7559">
            <v>1</v>
          </cell>
        </row>
        <row r="7560">
          <cell r="E7560">
            <v>25</v>
          </cell>
          <cell r="AM7560">
            <v>1</v>
          </cell>
        </row>
        <row r="7561">
          <cell r="E7561">
            <v>25</v>
          </cell>
          <cell r="AM7561">
            <v>1</v>
          </cell>
        </row>
        <row r="7562">
          <cell r="E7562">
            <v>25</v>
          </cell>
          <cell r="AM7562">
            <v>1</v>
          </cell>
        </row>
        <row r="7563">
          <cell r="E7563">
            <v>25</v>
          </cell>
          <cell r="AM7563">
            <v>1</v>
          </cell>
        </row>
        <row r="7564">
          <cell r="E7564">
            <v>25</v>
          </cell>
          <cell r="AM7564">
            <v>1</v>
          </cell>
        </row>
        <row r="7565">
          <cell r="E7565">
            <v>25</v>
          </cell>
          <cell r="AM7565">
            <v>1</v>
          </cell>
        </row>
        <row r="7566">
          <cell r="E7566">
            <v>25</v>
          </cell>
          <cell r="AM7566">
            <v>1</v>
          </cell>
        </row>
        <row r="7567">
          <cell r="E7567">
            <v>25</v>
          </cell>
          <cell r="AM7567">
            <v>1</v>
          </cell>
        </row>
        <row r="7568">
          <cell r="E7568">
            <v>25</v>
          </cell>
          <cell r="AM7568">
            <v>1</v>
          </cell>
        </row>
        <row r="7569">
          <cell r="E7569">
            <v>25</v>
          </cell>
          <cell r="AM7569">
            <v>1</v>
          </cell>
        </row>
        <row r="7570">
          <cell r="E7570">
            <v>25</v>
          </cell>
          <cell r="AM7570">
            <v>1</v>
          </cell>
        </row>
        <row r="7571">
          <cell r="E7571">
            <v>25</v>
          </cell>
          <cell r="AM7571">
            <v>1</v>
          </cell>
        </row>
        <row r="7572">
          <cell r="E7572">
            <v>25</v>
          </cell>
          <cell r="AM7572">
            <v>1</v>
          </cell>
        </row>
        <row r="7573">
          <cell r="E7573">
            <v>25</v>
          </cell>
          <cell r="AM7573">
            <v>1</v>
          </cell>
        </row>
        <row r="7574">
          <cell r="E7574">
            <v>25</v>
          </cell>
          <cell r="AM7574">
            <v>1</v>
          </cell>
        </row>
        <row r="7575">
          <cell r="E7575">
            <v>25</v>
          </cell>
          <cell r="AM7575">
            <v>1</v>
          </cell>
        </row>
        <row r="7576">
          <cell r="E7576">
            <v>25</v>
          </cell>
          <cell r="AM7576">
            <v>1</v>
          </cell>
        </row>
        <row r="7577">
          <cell r="E7577">
            <v>25</v>
          </cell>
          <cell r="AM7577">
            <v>1</v>
          </cell>
        </row>
        <row r="7578">
          <cell r="E7578">
            <v>25</v>
          </cell>
          <cell r="AM7578">
            <v>1</v>
          </cell>
        </row>
        <row r="7579">
          <cell r="E7579">
            <v>25</v>
          </cell>
          <cell r="AM7579">
            <v>1</v>
          </cell>
        </row>
        <row r="7580">
          <cell r="E7580">
            <v>25</v>
          </cell>
          <cell r="AM7580">
            <v>1</v>
          </cell>
        </row>
        <row r="7581">
          <cell r="E7581">
            <v>25</v>
          </cell>
          <cell r="AM7581">
            <v>1</v>
          </cell>
        </row>
        <row r="7582">
          <cell r="E7582">
            <v>25</v>
          </cell>
          <cell r="AM7582">
            <v>1</v>
          </cell>
        </row>
        <row r="7583">
          <cell r="E7583">
            <v>25</v>
          </cell>
          <cell r="AM7583">
            <v>1</v>
          </cell>
        </row>
        <row r="7584">
          <cell r="E7584">
            <v>25</v>
          </cell>
          <cell r="AM7584">
            <v>1</v>
          </cell>
        </row>
        <row r="7585">
          <cell r="E7585">
            <v>25</v>
          </cell>
          <cell r="AM7585">
            <v>1</v>
          </cell>
        </row>
        <row r="7586">
          <cell r="E7586">
            <v>25</v>
          </cell>
          <cell r="AM7586">
            <v>1</v>
          </cell>
        </row>
        <row r="7587">
          <cell r="E7587">
            <v>25</v>
          </cell>
          <cell r="AM7587">
            <v>1</v>
          </cell>
        </row>
        <row r="7588">
          <cell r="E7588">
            <v>25</v>
          </cell>
          <cell r="AM7588">
            <v>1</v>
          </cell>
        </row>
        <row r="7589">
          <cell r="E7589">
            <v>25</v>
          </cell>
          <cell r="AM7589">
            <v>1</v>
          </cell>
        </row>
        <row r="7590">
          <cell r="E7590">
            <v>25</v>
          </cell>
          <cell r="AM7590">
            <v>1</v>
          </cell>
        </row>
        <row r="7591">
          <cell r="E7591">
            <v>25</v>
          </cell>
          <cell r="AM7591">
            <v>1</v>
          </cell>
        </row>
        <row r="7592">
          <cell r="E7592">
            <v>25</v>
          </cell>
          <cell r="AM7592">
            <v>1</v>
          </cell>
        </row>
        <row r="7593">
          <cell r="E7593">
            <v>25</v>
          </cell>
          <cell r="AM7593">
            <v>1</v>
          </cell>
        </row>
        <row r="7594">
          <cell r="E7594">
            <v>25</v>
          </cell>
          <cell r="AM7594">
            <v>1</v>
          </cell>
        </row>
        <row r="7595">
          <cell r="E7595">
            <v>25</v>
          </cell>
          <cell r="AM7595">
            <v>1</v>
          </cell>
        </row>
        <row r="7596">
          <cell r="E7596">
            <v>25</v>
          </cell>
          <cell r="AM7596">
            <v>1</v>
          </cell>
        </row>
        <row r="7597">
          <cell r="E7597">
            <v>25</v>
          </cell>
          <cell r="AM7597">
            <v>1</v>
          </cell>
        </row>
        <row r="7598">
          <cell r="E7598">
            <v>25</v>
          </cell>
          <cell r="AM7598">
            <v>1</v>
          </cell>
        </row>
        <row r="7599">
          <cell r="E7599">
            <v>25</v>
          </cell>
          <cell r="AM7599">
            <v>1</v>
          </cell>
        </row>
        <row r="7600">
          <cell r="E7600">
            <v>25</v>
          </cell>
          <cell r="AM7600">
            <v>1</v>
          </cell>
        </row>
        <row r="7601">
          <cell r="E7601">
            <v>25</v>
          </cell>
          <cell r="AM7601">
            <v>1</v>
          </cell>
        </row>
        <row r="7602">
          <cell r="E7602">
            <v>25</v>
          </cell>
          <cell r="AM7602">
            <v>1</v>
          </cell>
        </row>
        <row r="7603">
          <cell r="E7603">
            <v>25</v>
          </cell>
          <cell r="AM7603">
            <v>1</v>
          </cell>
        </row>
        <row r="7604">
          <cell r="E7604">
            <v>25</v>
          </cell>
          <cell r="AM7604">
            <v>1</v>
          </cell>
        </row>
        <row r="7605">
          <cell r="E7605">
            <v>25</v>
          </cell>
          <cell r="AM7605">
            <v>1</v>
          </cell>
        </row>
        <row r="7606">
          <cell r="E7606">
            <v>25</v>
          </cell>
          <cell r="AM7606">
            <v>1</v>
          </cell>
        </row>
        <row r="7607">
          <cell r="E7607">
            <v>25</v>
          </cell>
          <cell r="AM7607">
            <v>1</v>
          </cell>
        </row>
        <row r="7608">
          <cell r="E7608">
            <v>25</v>
          </cell>
          <cell r="AM7608">
            <v>1</v>
          </cell>
        </row>
        <row r="7609">
          <cell r="E7609">
            <v>25</v>
          </cell>
          <cell r="AM7609">
            <v>1</v>
          </cell>
        </row>
        <row r="7610">
          <cell r="E7610">
            <v>25</v>
          </cell>
          <cell r="AM7610">
            <v>1</v>
          </cell>
        </row>
        <row r="7611">
          <cell r="E7611">
            <v>25</v>
          </cell>
          <cell r="AM7611">
            <v>1</v>
          </cell>
        </row>
        <row r="7612">
          <cell r="E7612">
            <v>25</v>
          </cell>
          <cell r="AM7612">
            <v>1</v>
          </cell>
        </row>
        <row r="7613">
          <cell r="E7613">
            <v>25</v>
          </cell>
          <cell r="AM7613">
            <v>1</v>
          </cell>
        </row>
        <row r="7614">
          <cell r="E7614">
            <v>25</v>
          </cell>
          <cell r="AM7614">
            <v>1</v>
          </cell>
        </row>
        <row r="7615">
          <cell r="E7615">
            <v>25</v>
          </cell>
          <cell r="AM7615">
            <v>1</v>
          </cell>
        </row>
        <row r="7616">
          <cell r="E7616">
            <v>25</v>
          </cell>
          <cell r="AM7616">
            <v>1</v>
          </cell>
        </row>
        <row r="7617">
          <cell r="E7617">
            <v>25</v>
          </cell>
          <cell r="AM7617">
            <v>1</v>
          </cell>
        </row>
        <row r="7618">
          <cell r="E7618">
            <v>25</v>
          </cell>
          <cell r="AM7618">
            <v>1</v>
          </cell>
        </row>
        <row r="7619">
          <cell r="E7619">
            <v>25</v>
          </cell>
          <cell r="AM7619">
            <v>1</v>
          </cell>
        </row>
        <row r="7620">
          <cell r="E7620">
            <v>25</v>
          </cell>
          <cell r="AM7620">
            <v>1</v>
          </cell>
        </row>
        <row r="7621">
          <cell r="E7621">
            <v>25</v>
          </cell>
          <cell r="AM7621">
            <v>1</v>
          </cell>
        </row>
        <row r="7622">
          <cell r="E7622">
            <v>25</v>
          </cell>
          <cell r="AM7622">
            <v>1</v>
          </cell>
        </row>
        <row r="7623">
          <cell r="E7623">
            <v>25</v>
          </cell>
          <cell r="AM7623">
            <v>1</v>
          </cell>
        </row>
        <row r="7624">
          <cell r="E7624">
            <v>25</v>
          </cell>
          <cell r="AM7624">
            <v>1</v>
          </cell>
        </row>
        <row r="7625">
          <cell r="E7625">
            <v>25</v>
          </cell>
          <cell r="AM7625">
            <v>1</v>
          </cell>
        </row>
        <row r="7626">
          <cell r="E7626">
            <v>25</v>
          </cell>
          <cell r="AM7626">
            <v>1</v>
          </cell>
        </row>
        <row r="7627">
          <cell r="E7627">
            <v>25</v>
          </cell>
          <cell r="AM7627">
            <v>1</v>
          </cell>
        </row>
        <row r="7628">
          <cell r="E7628">
            <v>25</v>
          </cell>
          <cell r="AM7628">
            <v>1</v>
          </cell>
        </row>
        <row r="7629">
          <cell r="E7629">
            <v>25</v>
          </cell>
          <cell r="AM7629">
            <v>1</v>
          </cell>
        </row>
        <row r="7630">
          <cell r="E7630">
            <v>25</v>
          </cell>
          <cell r="AM7630">
            <v>1</v>
          </cell>
        </row>
        <row r="7631">
          <cell r="E7631">
            <v>25</v>
          </cell>
          <cell r="AM7631">
            <v>1</v>
          </cell>
        </row>
        <row r="7632">
          <cell r="E7632">
            <v>25</v>
          </cell>
          <cell r="AM7632">
            <v>1</v>
          </cell>
        </row>
        <row r="7633">
          <cell r="E7633">
            <v>25</v>
          </cell>
          <cell r="AM7633">
            <v>1</v>
          </cell>
        </row>
        <row r="7634">
          <cell r="E7634">
            <v>25</v>
          </cell>
          <cell r="AM7634">
            <v>1</v>
          </cell>
        </row>
        <row r="7635">
          <cell r="E7635">
            <v>25</v>
          </cell>
          <cell r="AM7635">
            <v>1</v>
          </cell>
        </row>
        <row r="7636">
          <cell r="E7636">
            <v>25</v>
          </cell>
          <cell r="AM7636">
            <v>1</v>
          </cell>
        </row>
        <row r="7637">
          <cell r="E7637">
            <v>25</v>
          </cell>
          <cell r="AM7637">
            <v>1</v>
          </cell>
        </row>
        <row r="7638">
          <cell r="E7638">
            <v>25</v>
          </cell>
          <cell r="AM7638">
            <v>1</v>
          </cell>
        </row>
        <row r="7639">
          <cell r="E7639">
            <v>25</v>
          </cell>
          <cell r="AM7639">
            <v>1</v>
          </cell>
        </row>
        <row r="7640">
          <cell r="E7640">
            <v>25</v>
          </cell>
          <cell r="AM7640">
            <v>1</v>
          </cell>
        </row>
        <row r="7641">
          <cell r="E7641">
            <v>25</v>
          </cell>
          <cell r="AM7641">
            <v>1</v>
          </cell>
        </row>
        <row r="7642">
          <cell r="E7642">
            <v>25</v>
          </cell>
          <cell r="AM7642">
            <v>1</v>
          </cell>
        </row>
        <row r="7643">
          <cell r="E7643">
            <v>25</v>
          </cell>
          <cell r="AM7643">
            <v>1</v>
          </cell>
        </row>
        <row r="7644">
          <cell r="E7644">
            <v>25</v>
          </cell>
          <cell r="AM7644">
            <v>1</v>
          </cell>
        </row>
        <row r="7645">
          <cell r="E7645">
            <v>25</v>
          </cell>
          <cell r="AM7645">
            <v>1</v>
          </cell>
        </row>
        <row r="7646">
          <cell r="E7646">
            <v>25</v>
          </cell>
          <cell r="AM7646">
            <v>1</v>
          </cell>
        </row>
        <row r="7647">
          <cell r="E7647">
            <v>25</v>
          </cell>
          <cell r="AM7647">
            <v>1</v>
          </cell>
        </row>
        <row r="7648">
          <cell r="E7648">
            <v>25</v>
          </cell>
          <cell r="AM7648">
            <v>1</v>
          </cell>
        </row>
        <row r="7649">
          <cell r="E7649">
            <v>25</v>
          </cell>
          <cell r="AM7649">
            <v>1</v>
          </cell>
        </row>
        <row r="7650">
          <cell r="E7650">
            <v>25</v>
          </cell>
          <cell r="AM7650">
            <v>1</v>
          </cell>
        </row>
        <row r="7651">
          <cell r="E7651">
            <v>25</v>
          </cell>
          <cell r="AM7651">
            <v>1</v>
          </cell>
        </row>
        <row r="7652">
          <cell r="E7652">
            <v>25</v>
          </cell>
          <cell r="AM7652">
            <v>1</v>
          </cell>
        </row>
        <row r="7653">
          <cell r="E7653">
            <v>25</v>
          </cell>
          <cell r="AM7653">
            <v>1</v>
          </cell>
        </row>
        <row r="7654">
          <cell r="E7654">
            <v>25</v>
          </cell>
          <cell r="AM7654">
            <v>1</v>
          </cell>
        </row>
        <row r="7655">
          <cell r="E7655">
            <v>25</v>
          </cell>
          <cell r="AM7655">
            <v>1</v>
          </cell>
        </row>
        <row r="7656">
          <cell r="E7656">
            <v>25</v>
          </cell>
          <cell r="AM7656">
            <v>1</v>
          </cell>
        </row>
        <row r="7657">
          <cell r="E7657">
            <v>25</v>
          </cell>
          <cell r="AM7657">
            <v>1</v>
          </cell>
        </row>
        <row r="7658">
          <cell r="E7658">
            <v>25</v>
          </cell>
          <cell r="AM7658">
            <v>1</v>
          </cell>
        </row>
        <row r="7659">
          <cell r="E7659">
            <v>25</v>
          </cell>
          <cell r="AM7659">
            <v>1</v>
          </cell>
        </row>
        <row r="7660">
          <cell r="E7660">
            <v>25</v>
          </cell>
          <cell r="AM7660">
            <v>1</v>
          </cell>
        </row>
        <row r="7661">
          <cell r="E7661">
            <v>25</v>
          </cell>
          <cell r="AM7661">
            <v>1</v>
          </cell>
        </row>
        <row r="7662">
          <cell r="E7662">
            <v>25</v>
          </cell>
          <cell r="AM7662">
            <v>1</v>
          </cell>
        </row>
        <row r="7663">
          <cell r="E7663">
            <v>25</v>
          </cell>
          <cell r="AM7663">
            <v>1</v>
          </cell>
        </row>
        <row r="7664">
          <cell r="E7664">
            <v>25</v>
          </cell>
          <cell r="AM7664">
            <v>1</v>
          </cell>
        </row>
        <row r="7665">
          <cell r="E7665">
            <v>25</v>
          </cell>
          <cell r="AM7665">
            <v>1</v>
          </cell>
        </row>
        <row r="7666">
          <cell r="E7666">
            <v>25</v>
          </cell>
          <cell r="AM7666">
            <v>1</v>
          </cell>
        </row>
        <row r="7667">
          <cell r="E7667">
            <v>25</v>
          </cell>
          <cell r="AM7667">
            <v>1</v>
          </cell>
        </row>
        <row r="7668">
          <cell r="E7668">
            <v>25</v>
          </cell>
          <cell r="AM7668">
            <v>1</v>
          </cell>
        </row>
        <row r="7669">
          <cell r="E7669">
            <v>25</v>
          </cell>
          <cell r="AM7669">
            <v>1</v>
          </cell>
        </row>
        <row r="7670">
          <cell r="E7670">
            <v>25</v>
          </cell>
          <cell r="AM7670">
            <v>1</v>
          </cell>
        </row>
        <row r="7671">
          <cell r="E7671">
            <v>25</v>
          </cell>
          <cell r="AM7671">
            <v>1</v>
          </cell>
        </row>
        <row r="7672">
          <cell r="E7672">
            <v>25</v>
          </cell>
          <cell r="AM7672">
            <v>1</v>
          </cell>
        </row>
        <row r="7673">
          <cell r="E7673">
            <v>25</v>
          </cell>
          <cell r="AM7673">
            <v>1</v>
          </cell>
        </row>
        <row r="7674">
          <cell r="E7674">
            <v>25</v>
          </cell>
          <cell r="AM7674">
            <v>1</v>
          </cell>
        </row>
        <row r="7675">
          <cell r="E7675">
            <v>25</v>
          </cell>
          <cell r="AM7675">
            <v>1</v>
          </cell>
        </row>
        <row r="7676">
          <cell r="E7676">
            <v>25</v>
          </cell>
          <cell r="AM7676">
            <v>1</v>
          </cell>
        </row>
        <row r="7677">
          <cell r="E7677">
            <v>25</v>
          </cell>
          <cell r="AM7677">
            <v>1</v>
          </cell>
        </row>
        <row r="7678">
          <cell r="E7678">
            <v>25</v>
          </cell>
          <cell r="AM7678">
            <v>1</v>
          </cell>
        </row>
        <row r="7679">
          <cell r="E7679">
            <v>25</v>
          </cell>
          <cell r="AM7679">
            <v>1</v>
          </cell>
        </row>
        <row r="7680">
          <cell r="E7680">
            <v>25</v>
          </cell>
          <cell r="AM7680">
            <v>1</v>
          </cell>
        </row>
        <row r="7681">
          <cell r="E7681">
            <v>25</v>
          </cell>
          <cell r="AM7681">
            <v>1</v>
          </cell>
        </row>
        <row r="7682">
          <cell r="E7682">
            <v>25</v>
          </cell>
          <cell r="AM7682">
            <v>1</v>
          </cell>
        </row>
        <row r="7683">
          <cell r="E7683">
            <v>25</v>
          </cell>
          <cell r="AM7683">
            <v>1</v>
          </cell>
        </row>
        <row r="7684">
          <cell r="E7684">
            <v>25</v>
          </cell>
          <cell r="AM7684">
            <v>1</v>
          </cell>
        </row>
        <row r="7685">
          <cell r="E7685">
            <v>25</v>
          </cell>
          <cell r="AM7685">
            <v>1</v>
          </cell>
        </row>
        <row r="7686">
          <cell r="E7686">
            <v>25</v>
          </cell>
          <cell r="AM7686">
            <v>1</v>
          </cell>
        </row>
        <row r="7687">
          <cell r="E7687">
            <v>25</v>
          </cell>
          <cell r="AM7687">
            <v>1</v>
          </cell>
        </row>
        <row r="7688">
          <cell r="E7688">
            <v>25</v>
          </cell>
          <cell r="AM7688">
            <v>1</v>
          </cell>
        </row>
        <row r="7689">
          <cell r="E7689">
            <v>25</v>
          </cell>
          <cell r="AM7689">
            <v>1</v>
          </cell>
        </row>
        <row r="7690">
          <cell r="E7690">
            <v>25</v>
          </cell>
          <cell r="AM7690">
            <v>1</v>
          </cell>
        </row>
        <row r="7691">
          <cell r="E7691">
            <v>25</v>
          </cell>
          <cell r="AM7691">
            <v>1</v>
          </cell>
        </row>
        <row r="7692">
          <cell r="E7692">
            <v>25</v>
          </cell>
          <cell r="AM7692">
            <v>1</v>
          </cell>
        </row>
        <row r="7693">
          <cell r="E7693">
            <v>25</v>
          </cell>
          <cell r="AM7693">
            <v>1</v>
          </cell>
        </row>
        <row r="7694">
          <cell r="E7694">
            <v>25</v>
          </cell>
          <cell r="AM7694">
            <v>1</v>
          </cell>
        </row>
        <row r="7695">
          <cell r="E7695">
            <v>25</v>
          </cell>
          <cell r="AM7695">
            <v>1</v>
          </cell>
        </row>
        <row r="7696">
          <cell r="E7696">
            <v>25</v>
          </cell>
          <cell r="AM7696">
            <v>1</v>
          </cell>
        </row>
        <row r="7697">
          <cell r="E7697">
            <v>25</v>
          </cell>
          <cell r="AM7697">
            <v>1</v>
          </cell>
        </row>
        <row r="7698">
          <cell r="E7698">
            <v>25</v>
          </cell>
          <cell r="AM7698">
            <v>1</v>
          </cell>
        </row>
        <row r="7699">
          <cell r="E7699">
            <v>25</v>
          </cell>
          <cell r="AM7699">
            <v>1</v>
          </cell>
        </row>
        <row r="7700">
          <cell r="E7700">
            <v>25</v>
          </cell>
          <cell r="AM7700">
            <v>1</v>
          </cell>
        </row>
        <row r="7701">
          <cell r="E7701">
            <v>25</v>
          </cell>
          <cell r="AM7701">
            <v>1</v>
          </cell>
        </row>
        <row r="7702">
          <cell r="E7702">
            <v>25</v>
          </cell>
          <cell r="AM7702">
            <v>1</v>
          </cell>
        </row>
        <row r="7703">
          <cell r="E7703">
            <v>25</v>
          </cell>
          <cell r="AM7703">
            <v>1</v>
          </cell>
        </row>
        <row r="7704">
          <cell r="E7704">
            <v>25</v>
          </cell>
          <cell r="AM7704">
            <v>1</v>
          </cell>
        </row>
        <row r="7705">
          <cell r="E7705">
            <v>25</v>
          </cell>
          <cell r="AM7705">
            <v>1</v>
          </cell>
        </row>
        <row r="7706">
          <cell r="E7706">
            <v>25</v>
          </cell>
          <cell r="AM7706">
            <v>1</v>
          </cell>
        </row>
        <row r="7707">
          <cell r="E7707">
            <v>25</v>
          </cell>
          <cell r="AM7707">
            <v>1</v>
          </cell>
        </row>
        <row r="7708">
          <cell r="E7708">
            <v>25</v>
          </cell>
          <cell r="AM7708">
            <v>1</v>
          </cell>
        </row>
        <row r="7709">
          <cell r="E7709">
            <v>25</v>
          </cell>
          <cell r="AM7709">
            <v>1</v>
          </cell>
        </row>
        <row r="7710">
          <cell r="E7710">
            <v>25</v>
          </cell>
          <cell r="AM7710">
            <v>1</v>
          </cell>
        </row>
        <row r="7711">
          <cell r="E7711">
            <v>25</v>
          </cell>
          <cell r="AM7711">
            <v>1</v>
          </cell>
        </row>
        <row r="7712">
          <cell r="E7712">
            <v>25</v>
          </cell>
          <cell r="AM7712">
            <v>1</v>
          </cell>
        </row>
        <row r="7713">
          <cell r="E7713">
            <v>25</v>
          </cell>
          <cell r="AM7713">
            <v>1</v>
          </cell>
        </row>
        <row r="7714">
          <cell r="E7714">
            <v>25</v>
          </cell>
          <cell r="AM7714">
            <v>1</v>
          </cell>
        </row>
        <row r="7715">
          <cell r="E7715">
            <v>25</v>
          </cell>
          <cell r="AM7715">
            <v>1</v>
          </cell>
        </row>
        <row r="7716">
          <cell r="E7716">
            <v>25</v>
          </cell>
          <cell r="AM7716">
            <v>1</v>
          </cell>
        </row>
        <row r="7717">
          <cell r="E7717">
            <v>25</v>
          </cell>
          <cell r="AM7717">
            <v>1</v>
          </cell>
        </row>
        <row r="7718">
          <cell r="E7718">
            <v>25</v>
          </cell>
          <cell r="AM7718">
            <v>1</v>
          </cell>
        </row>
        <row r="7719">
          <cell r="E7719">
            <v>25</v>
          </cell>
          <cell r="AM7719">
            <v>1</v>
          </cell>
        </row>
        <row r="7720">
          <cell r="E7720">
            <v>25</v>
          </cell>
          <cell r="AM7720">
            <v>1</v>
          </cell>
        </row>
        <row r="7721">
          <cell r="E7721">
            <v>25</v>
          </cell>
          <cell r="AM7721">
            <v>1</v>
          </cell>
        </row>
        <row r="7722">
          <cell r="E7722">
            <v>25</v>
          </cell>
          <cell r="AM7722">
            <v>1</v>
          </cell>
        </row>
        <row r="7723">
          <cell r="E7723">
            <v>25</v>
          </cell>
          <cell r="AM7723">
            <v>1</v>
          </cell>
        </row>
        <row r="7724">
          <cell r="E7724">
            <v>25</v>
          </cell>
          <cell r="AM7724">
            <v>1</v>
          </cell>
        </row>
        <row r="7725">
          <cell r="E7725">
            <v>25</v>
          </cell>
          <cell r="AM7725">
            <v>1</v>
          </cell>
        </row>
        <row r="7726">
          <cell r="E7726">
            <v>25</v>
          </cell>
          <cell r="AM7726">
            <v>1</v>
          </cell>
        </row>
        <row r="7727">
          <cell r="E7727">
            <v>25</v>
          </cell>
          <cell r="AM7727">
            <v>1</v>
          </cell>
        </row>
        <row r="7728">
          <cell r="E7728">
            <v>25</v>
          </cell>
          <cell r="AM7728">
            <v>1</v>
          </cell>
        </row>
        <row r="7729">
          <cell r="E7729">
            <v>25</v>
          </cell>
          <cell r="AM7729">
            <v>1</v>
          </cell>
        </row>
        <row r="7730">
          <cell r="E7730">
            <v>25</v>
          </cell>
          <cell r="AM7730">
            <v>1</v>
          </cell>
        </row>
        <row r="7731">
          <cell r="E7731">
            <v>25</v>
          </cell>
          <cell r="AM7731">
            <v>1</v>
          </cell>
        </row>
        <row r="7732">
          <cell r="E7732">
            <v>25</v>
          </cell>
          <cell r="AM7732">
            <v>1</v>
          </cell>
        </row>
        <row r="7733">
          <cell r="E7733">
            <v>25</v>
          </cell>
          <cell r="AM7733">
            <v>1</v>
          </cell>
        </row>
        <row r="7734">
          <cell r="E7734">
            <v>25</v>
          </cell>
          <cell r="AM7734">
            <v>1</v>
          </cell>
        </row>
        <row r="7735">
          <cell r="E7735">
            <v>25</v>
          </cell>
          <cell r="AM7735">
            <v>1</v>
          </cell>
        </row>
        <row r="7736">
          <cell r="E7736">
            <v>25</v>
          </cell>
          <cell r="AM7736">
            <v>1</v>
          </cell>
        </row>
        <row r="7737">
          <cell r="E7737">
            <v>25</v>
          </cell>
          <cell r="AM7737">
            <v>1</v>
          </cell>
        </row>
        <row r="7738">
          <cell r="E7738">
            <v>25</v>
          </cell>
          <cell r="AM7738">
            <v>1</v>
          </cell>
        </row>
        <row r="7739">
          <cell r="E7739">
            <v>25</v>
          </cell>
          <cell r="AM7739">
            <v>1</v>
          </cell>
        </row>
        <row r="7740">
          <cell r="E7740">
            <v>25</v>
          </cell>
          <cell r="AM7740">
            <v>1</v>
          </cell>
        </row>
        <row r="7741">
          <cell r="E7741">
            <v>25</v>
          </cell>
          <cell r="AM7741">
            <v>1</v>
          </cell>
        </row>
        <row r="7742">
          <cell r="E7742">
            <v>25</v>
          </cell>
          <cell r="AM7742">
            <v>1</v>
          </cell>
        </row>
        <row r="7743">
          <cell r="E7743">
            <v>25</v>
          </cell>
          <cell r="AM7743">
            <v>1</v>
          </cell>
        </row>
        <row r="7744">
          <cell r="E7744">
            <v>25</v>
          </cell>
          <cell r="AM7744">
            <v>1</v>
          </cell>
        </row>
        <row r="7745">
          <cell r="E7745">
            <v>25</v>
          </cell>
          <cell r="AM7745">
            <v>1</v>
          </cell>
        </row>
        <row r="7746">
          <cell r="E7746">
            <v>25</v>
          </cell>
          <cell r="AM7746">
            <v>1</v>
          </cell>
        </row>
        <row r="7747">
          <cell r="E7747">
            <v>25</v>
          </cell>
          <cell r="AM7747">
            <v>1</v>
          </cell>
        </row>
        <row r="7748">
          <cell r="E7748">
            <v>25</v>
          </cell>
          <cell r="AM7748">
            <v>1</v>
          </cell>
        </row>
        <row r="7749">
          <cell r="E7749">
            <v>25</v>
          </cell>
          <cell r="AM7749">
            <v>1</v>
          </cell>
        </row>
        <row r="7750">
          <cell r="E7750">
            <v>25</v>
          </cell>
          <cell r="AM7750">
            <v>1</v>
          </cell>
        </row>
        <row r="7751">
          <cell r="E7751">
            <v>25</v>
          </cell>
          <cell r="AM7751">
            <v>1</v>
          </cell>
        </row>
        <row r="7752">
          <cell r="E7752">
            <v>25</v>
          </cell>
          <cell r="AM7752">
            <v>1</v>
          </cell>
        </row>
        <row r="7753">
          <cell r="E7753">
            <v>25</v>
          </cell>
          <cell r="AM7753">
            <v>1</v>
          </cell>
        </row>
        <row r="7754">
          <cell r="E7754">
            <v>25</v>
          </cell>
          <cell r="AM7754">
            <v>1</v>
          </cell>
        </row>
        <row r="7755">
          <cell r="E7755">
            <v>25</v>
          </cell>
          <cell r="AM7755">
            <v>1</v>
          </cell>
        </row>
        <row r="7756">
          <cell r="E7756">
            <v>25</v>
          </cell>
          <cell r="AM7756">
            <v>1</v>
          </cell>
        </row>
        <row r="7757">
          <cell r="E7757">
            <v>25</v>
          </cell>
          <cell r="AM7757">
            <v>1</v>
          </cell>
        </row>
        <row r="7758">
          <cell r="E7758">
            <v>25</v>
          </cell>
          <cell r="AM7758">
            <v>1</v>
          </cell>
        </row>
        <row r="7759">
          <cell r="E7759">
            <v>25</v>
          </cell>
          <cell r="AM7759">
            <v>1</v>
          </cell>
        </row>
        <row r="7760">
          <cell r="E7760">
            <v>25</v>
          </cell>
          <cell r="AM7760">
            <v>1</v>
          </cell>
        </row>
        <row r="7761">
          <cell r="E7761">
            <v>25</v>
          </cell>
          <cell r="AM7761">
            <v>1</v>
          </cell>
        </row>
        <row r="7762">
          <cell r="E7762">
            <v>25</v>
          </cell>
          <cell r="AM7762">
            <v>1</v>
          </cell>
        </row>
        <row r="7763">
          <cell r="E7763">
            <v>25</v>
          </cell>
          <cell r="AM7763">
            <v>1</v>
          </cell>
        </row>
        <row r="7764">
          <cell r="E7764">
            <v>25</v>
          </cell>
          <cell r="AM7764">
            <v>1</v>
          </cell>
        </row>
        <row r="7765">
          <cell r="E7765">
            <v>25</v>
          </cell>
          <cell r="AM7765">
            <v>1</v>
          </cell>
        </row>
        <row r="7766">
          <cell r="E7766">
            <v>25</v>
          </cell>
          <cell r="AM7766">
            <v>1</v>
          </cell>
        </row>
        <row r="7767">
          <cell r="E7767">
            <v>25</v>
          </cell>
          <cell r="AM7767">
            <v>1</v>
          </cell>
        </row>
        <row r="7768">
          <cell r="E7768">
            <v>25</v>
          </cell>
          <cell r="AM7768">
            <v>1</v>
          </cell>
        </row>
        <row r="7769">
          <cell r="E7769">
            <v>25</v>
          </cell>
          <cell r="AM7769">
            <v>1</v>
          </cell>
        </row>
        <row r="7770">
          <cell r="E7770">
            <v>25</v>
          </cell>
          <cell r="AM7770">
            <v>1</v>
          </cell>
        </row>
        <row r="7771">
          <cell r="E7771">
            <v>25</v>
          </cell>
          <cell r="AM7771">
            <v>1</v>
          </cell>
        </row>
        <row r="7772">
          <cell r="E7772">
            <v>25</v>
          </cell>
          <cell r="AM7772">
            <v>1</v>
          </cell>
        </row>
        <row r="7773">
          <cell r="E7773">
            <v>25</v>
          </cell>
          <cell r="AM7773">
            <v>1</v>
          </cell>
        </row>
        <row r="7774">
          <cell r="E7774">
            <v>25</v>
          </cell>
          <cell r="AM7774">
            <v>1</v>
          </cell>
        </row>
        <row r="7775">
          <cell r="E7775">
            <v>25</v>
          </cell>
          <cell r="AM7775">
            <v>1</v>
          </cell>
        </row>
        <row r="7776">
          <cell r="E7776">
            <v>25</v>
          </cell>
          <cell r="AM7776">
            <v>1</v>
          </cell>
        </row>
        <row r="7777">
          <cell r="E7777">
            <v>25</v>
          </cell>
          <cell r="AM7777">
            <v>1</v>
          </cell>
        </row>
        <row r="7778">
          <cell r="E7778">
            <v>25</v>
          </cell>
          <cell r="AM7778">
            <v>1</v>
          </cell>
        </row>
        <row r="7779">
          <cell r="E7779">
            <v>25</v>
          </cell>
          <cell r="AM7779">
            <v>1</v>
          </cell>
        </row>
        <row r="7780">
          <cell r="E7780">
            <v>25</v>
          </cell>
          <cell r="AM7780">
            <v>1</v>
          </cell>
        </row>
        <row r="7781">
          <cell r="E7781">
            <v>25</v>
          </cell>
          <cell r="AM7781">
            <v>1</v>
          </cell>
        </row>
        <row r="7782">
          <cell r="E7782">
            <v>25</v>
          </cell>
          <cell r="AM7782">
            <v>1</v>
          </cell>
        </row>
        <row r="7783">
          <cell r="E7783">
            <v>25</v>
          </cell>
          <cell r="AM7783">
            <v>1</v>
          </cell>
        </row>
        <row r="7784">
          <cell r="E7784">
            <v>25</v>
          </cell>
          <cell r="AM7784">
            <v>1</v>
          </cell>
        </row>
        <row r="7785">
          <cell r="E7785">
            <v>25</v>
          </cell>
          <cell r="AM7785">
            <v>1</v>
          </cell>
        </row>
        <row r="7786">
          <cell r="E7786">
            <v>25</v>
          </cell>
          <cell r="AM7786">
            <v>1</v>
          </cell>
        </row>
        <row r="7787">
          <cell r="E7787">
            <v>25</v>
          </cell>
          <cell r="AM7787">
            <v>1</v>
          </cell>
        </row>
        <row r="7788">
          <cell r="E7788">
            <v>25</v>
          </cell>
          <cell r="AM7788">
            <v>1</v>
          </cell>
        </row>
        <row r="7789">
          <cell r="E7789">
            <v>25</v>
          </cell>
          <cell r="AM7789">
            <v>1</v>
          </cell>
        </row>
        <row r="7790">
          <cell r="E7790">
            <v>25</v>
          </cell>
          <cell r="AM7790">
            <v>1</v>
          </cell>
        </row>
        <row r="7791">
          <cell r="E7791">
            <v>25</v>
          </cell>
          <cell r="AM7791">
            <v>1</v>
          </cell>
        </row>
        <row r="7792">
          <cell r="E7792">
            <v>25</v>
          </cell>
          <cell r="AM7792">
            <v>1</v>
          </cell>
        </row>
        <row r="7793">
          <cell r="E7793">
            <v>25</v>
          </cell>
          <cell r="AM7793">
            <v>1</v>
          </cell>
        </row>
        <row r="7794">
          <cell r="E7794">
            <v>25</v>
          </cell>
          <cell r="AM7794">
            <v>1</v>
          </cell>
        </row>
        <row r="7795">
          <cell r="E7795">
            <v>25</v>
          </cell>
          <cell r="AM7795">
            <v>1</v>
          </cell>
        </row>
        <row r="7796">
          <cell r="E7796">
            <v>25</v>
          </cell>
          <cell r="AM7796">
            <v>1</v>
          </cell>
        </row>
        <row r="7797">
          <cell r="E7797">
            <v>25</v>
          </cell>
          <cell r="AM7797">
            <v>1</v>
          </cell>
        </row>
        <row r="7798">
          <cell r="E7798">
            <v>25</v>
          </cell>
          <cell r="AM7798">
            <v>1</v>
          </cell>
        </row>
        <row r="7799">
          <cell r="E7799">
            <v>25</v>
          </cell>
          <cell r="AM7799">
            <v>1</v>
          </cell>
        </row>
        <row r="7800">
          <cell r="E7800">
            <v>25</v>
          </cell>
          <cell r="AM7800">
            <v>1</v>
          </cell>
        </row>
        <row r="7801">
          <cell r="E7801">
            <v>25</v>
          </cell>
          <cell r="AM7801">
            <v>1</v>
          </cell>
        </row>
        <row r="7802">
          <cell r="E7802">
            <v>25</v>
          </cell>
          <cell r="AM7802">
            <v>1</v>
          </cell>
        </row>
        <row r="7803">
          <cell r="E7803">
            <v>25</v>
          </cell>
          <cell r="AM7803">
            <v>1</v>
          </cell>
        </row>
        <row r="7804">
          <cell r="E7804">
            <v>25</v>
          </cell>
          <cell r="AM7804">
            <v>1</v>
          </cell>
        </row>
        <row r="7805">
          <cell r="E7805">
            <v>25</v>
          </cell>
          <cell r="AM7805">
            <v>1</v>
          </cell>
        </row>
        <row r="7806">
          <cell r="E7806">
            <v>25</v>
          </cell>
          <cell r="AM7806">
            <v>1</v>
          </cell>
        </row>
        <row r="7807">
          <cell r="E7807">
            <v>25</v>
          </cell>
          <cell r="AM7807">
            <v>1</v>
          </cell>
        </row>
        <row r="7808">
          <cell r="E7808">
            <v>25</v>
          </cell>
          <cell r="AM7808">
            <v>1</v>
          </cell>
        </row>
        <row r="7809">
          <cell r="E7809">
            <v>25</v>
          </cell>
          <cell r="AM7809">
            <v>1</v>
          </cell>
        </row>
        <row r="7810">
          <cell r="E7810">
            <v>25</v>
          </cell>
          <cell r="AM7810">
            <v>1</v>
          </cell>
        </row>
        <row r="7811">
          <cell r="E7811">
            <v>25</v>
          </cell>
          <cell r="AM7811">
            <v>1</v>
          </cell>
        </row>
        <row r="7812">
          <cell r="E7812">
            <v>25</v>
          </cell>
          <cell r="AM7812">
            <v>1</v>
          </cell>
        </row>
        <row r="7813">
          <cell r="E7813">
            <v>25</v>
          </cell>
          <cell r="AM7813">
            <v>1</v>
          </cell>
        </row>
        <row r="7814">
          <cell r="E7814">
            <v>25</v>
          </cell>
          <cell r="AM7814">
            <v>1</v>
          </cell>
        </row>
        <row r="7815">
          <cell r="E7815">
            <v>25</v>
          </cell>
          <cell r="AM7815">
            <v>1</v>
          </cell>
        </row>
        <row r="7816">
          <cell r="E7816">
            <v>25</v>
          </cell>
          <cell r="AM7816">
            <v>1</v>
          </cell>
        </row>
        <row r="7817">
          <cell r="E7817">
            <v>25</v>
          </cell>
          <cell r="AM7817">
            <v>1</v>
          </cell>
        </row>
        <row r="7818">
          <cell r="E7818">
            <v>25</v>
          </cell>
          <cell r="AM7818">
            <v>1</v>
          </cell>
        </row>
        <row r="7819">
          <cell r="E7819">
            <v>25</v>
          </cell>
          <cell r="AM7819">
            <v>1</v>
          </cell>
        </row>
        <row r="7820">
          <cell r="E7820">
            <v>25</v>
          </cell>
          <cell r="AM7820">
            <v>1</v>
          </cell>
        </row>
        <row r="7821">
          <cell r="E7821">
            <v>25</v>
          </cell>
          <cell r="AM7821">
            <v>1</v>
          </cell>
        </row>
        <row r="7822">
          <cell r="E7822">
            <v>25</v>
          </cell>
          <cell r="AM7822">
            <v>1</v>
          </cell>
        </row>
        <row r="7823">
          <cell r="E7823">
            <v>25</v>
          </cell>
          <cell r="AM7823">
            <v>1</v>
          </cell>
        </row>
        <row r="7824">
          <cell r="E7824">
            <v>25</v>
          </cell>
          <cell r="AM7824">
            <v>1</v>
          </cell>
        </row>
        <row r="7825">
          <cell r="E7825">
            <v>25</v>
          </cell>
          <cell r="AM7825">
            <v>1</v>
          </cell>
        </row>
        <row r="7826">
          <cell r="E7826">
            <v>25</v>
          </cell>
          <cell r="AM7826">
            <v>1</v>
          </cell>
        </row>
        <row r="7827">
          <cell r="E7827">
            <v>25</v>
          </cell>
          <cell r="AM7827">
            <v>1</v>
          </cell>
        </row>
        <row r="7828">
          <cell r="E7828">
            <v>25</v>
          </cell>
          <cell r="AM7828">
            <v>1</v>
          </cell>
        </row>
        <row r="7829">
          <cell r="E7829">
            <v>25</v>
          </cell>
          <cell r="AM7829">
            <v>1</v>
          </cell>
        </row>
        <row r="7830">
          <cell r="E7830">
            <v>25</v>
          </cell>
          <cell r="AM7830">
            <v>1</v>
          </cell>
        </row>
        <row r="7831">
          <cell r="E7831">
            <v>25</v>
          </cell>
          <cell r="AM7831">
            <v>1</v>
          </cell>
        </row>
        <row r="7832">
          <cell r="E7832">
            <v>25</v>
          </cell>
          <cell r="AM7832">
            <v>1</v>
          </cell>
        </row>
        <row r="7833">
          <cell r="E7833">
            <v>25</v>
          </cell>
          <cell r="AM7833">
            <v>1</v>
          </cell>
        </row>
        <row r="7834">
          <cell r="E7834">
            <v>25</v>
          </cell>
          <cell r="AM7834">
            <v>1</v>
          </cell>
        </row>
        <row r="7835">
          <cell r="E7835">
            <v>25</v>
          </cell>
          <cell r="AM7835">
            <v>1</v>
          </cell>
        </row>
        <row r="7836">
          <cell r="E7836">
            <v>25</v>
          </cell>
          <cell r="AM7836">
            <v>1</v>
          </cell>
        </row>
        <row r="7837">
          <cell r="E7837">
            <v>25</v>
          </cell>
          <cell r="AM7837">
            <v>1</v>
          </cell>
        </row>
        <row r="7838">
          <cell r="E7838">
            <v>25</v>
          </cell>
          <cell r="AM7838">
            <v>1</v>
          </cell>
        </row>
        <row r="7839">
          <cell r="E7839">
            <v>25</v>
          </cell>
          <cell r="AM7839">
            <v>1</v>
          </cell>
        </row>
        <row r="7840">
          <cell r="E7840">
            <v>25</v>
          </cell>
          <cell r="AM7840">
            <v>1</v>
          </cell>
        </row>
        <row r="7841">
          <cell r="E7841">
            <v>25</v>
          </cell>
          <cell r="AM7841">
            <v>1</v>
          </cell>
        </row>
        <row r="7842">
          <cell r="E7842">
            <v>25</v>
          </cell>
          <cell r="AM7842">
            <v>1</v>
          </cell>
        </row>
        <row r="7843">
          <cell r="E7843">
            <v>25</v>
          </cell>
          <cell r="AM7843">
            <v>1</v>
          </cell>
        </row>
        <row r="7844">
          <cell r="E7844">
            <v>25</v>
          </cell>
          <cell r="AM7844">
            <v>1</v>
          </cell>
        </row>
        <row r="7845">
          <cell r="E7845">
            <v>25</v>
          </cell>
          <cell r="AM7845">
            <v>1</v>
          </cell>
        </row>
        <row r="7846">
          <cell r="E7846">
            <v>25</v>
          </cell>
          <cell r="AM7846">
            <v>1</v>
          </cell>
        </row>
        <row r="7847">
          <cell r="E7847">
            <v>25</v>
          </cell>
          <cell r="AM7847">
            <v>1</v>
          </cell>
        </row>
        <row r="7848">
          <cell r="E7848">
            <v>25</v>
          </cell>
          <cell r="AM7848">
            <v>1</v>
          </cell>
        </row>
        <row r="7849">
          <cell r="E7849">
            <v>25</v>
          </cell>
          <cell r="AM7849">
            <v>1</v>
          </cell>
        </row>
        <row r="7850">
          <cell r="E7850">
            <v>25</v>
          </cell>
          <cell r="AM7850">
            <v>1</v>
          </cell>
        </row>
        <row r="7851">
          <cell r="E7851">
            <v>25</v>
          </cell>
          <cell r="AM7851">
            <v>1</v>
          </cell>
        </row>
        <row r="7852">
          <cell r="E7852">
            <v>25</v>
          </cell>
          <cell r="AM7852">
            <v>1</v>
          </cell>
        </row>
        <row r="7853">
          <cell r="E7853">
            <v>25</v>
          </cell>
          <cell r="AM7853">
            <v>1</v>
          </cell>
        </row>
        <row r="7854">
          <cell r="E7854">
            <v>25</v>
          </cell>
          <cell r="AM7854">
            <v>1</v>
          </cell>
        </row>
        <row r="7855">
          <cell r="E7855">
            <v>25</v>
          </cell>
          <cell r="AM7855">
            <v>1</v>
          </cell>
        </row>
        <row r="7856">
          <cell r="E7856">
            <v>25</v>
          </cell>
          <cell r="AM7856">
            <v>1</v>
          </cell>
        </row>
        <row r="7857">
          <cell r="E7857">
            <v>25</v>
          </cell>
          <cell r="AM7857">
            <v>1</v>
          </cell>
        </row>
        <row r="7858">
          <cell r="E7858">
            <v>25</v>
          </cell>
          <cell r="AM7858">
            <v>1</v>
          </cell>
        </row>
        <row r="7859">
          <cell r="E7859">
            <v>25</v>
          </cell>
          <cell r="AM7859">
            <v>1</v>
          </cell>
        </row>
        <row r="7860">
          <cell r="E7860">
            <v>25</v>
          </cell>
          <cell r="AM7860">
            <v>1</v>
          </cell>
        </row>
        <row r="7861">
          <cell r="E7861">
            <v>25</v>
          </cell>
          <cell r="AM7861">
            <v>1</v>
          </cell>
        </row>
        <row r="7862">
          <cell r="E7862">
            <v>25</v>
          </cell>
          <cell r="AM7862">
            <v>1</v>
          </cell>
        </row>
        <row r="7863">
          <cell r="E7863">
            <v>25</v>
          </cell>
          <cell r="AM7863">
            <v>1</v>
          </cell>
        </row>
        <row r="7864">
          <cell r="E7864">
            <v>26</v>
          </cell>
          <cell r="AM7864">
            <v>1</v>
          </cell>
        </row>
        <row r="7865">
          <cell r="E7865">
            <v>26</v>
          </cell>
          <cell r="AM7865">
            <v>1</v>
          </cell>
        </row>
        <row r="7866">
          <cell r="E7866">
            <v>26</v>
          </cell>
          <cell r="AM7866">
            <v>1</v>
          </cell>
        </row>
        <row r="7867">
          <cell r="E7867">
            <v>26</v>
          </cell>
          <cell r="AM7867">
            <v>1</v>
          </cell>
        </row>
        <row r="7868">
          <cell r="E7868">
            <v>26</v>
          </cell>
          <cell r="AM7868">
            <v>1</v>
          </cell>
        </row>
        <row r="7869">
          <cell r="E7869">
            <v>26</v>
          </cell>
          <cell r="AM7869">
            <v>1</v>
          </cell>
        </row>
        <row r="7870">
          <cell r="E7870">
            <v>26</v>
          </cell>
          <cell r="AM7870">
            <v>1</v>
          </cell>
        </row>
        <row r="7871">
          <cell r="E7871">
            <v>26</v>
          </cell>
          <cell r="AM7871">
            <v>1</v>
          </cell>
        </row>
        <row r="7872">
          <cell r="E7872">
            <v>26</v>
          </cell>
          <cell r="AM7872">
            <v>1</v>
          </cell>
        </row>
        <row r="7873">
          <cell r="E7873">
            <v>26</v>
          </cell>
          <cell r="AM7873">
            <v>1</v>
          </cell>
        </row>
        <row r="7874">
          <cell r="E7874">
            <v>26</v>
          </cell>
          <cell r="AM7874">
            <v>1</v>
          </cell>
        </row>
        <row r="7875">
          <cell r="E7875">
            <v>26</v>
          </cell>
          <cell r="AM7875">
            <v>1</v>
          </cell>
        </row>
        <row r="7876">
          <cell r="E7876">
            <v>26</v>
          </cell>
          <cell r="AM7876">
            <v>1</v>
          </cell>
        </row>
        <row r="7877">
          <cell r="E7877">
            <v>26</v>
          </cell>
          <cell r="AM7877">
            <v>1</v>
          </cell>
        </row>
        <row r="7878">
          <cell r="E7878">
            <v>26</v>
          </cell>
          <cell r="AM7878">
            <v>1</v>
          </cell>
        </row>
        <row r="7879">
          <cell r="E7879">
            <v>26</v>
          </cell>
          <cell r="AM7879">
            <v>1</v>
          </cell>
        </row>
        <row r="7880">
          <cell r="E7880">
            <v>26</v>
          </cell>
          <cell r="AM7880">
            <v>1</v>
          </cell>
        </row>
        <row r="7881">
          <cell r="E7881">
            <v>26</v>
          </cell>
          <cell r="AM7881">
            <v>1</v>
          </cell>
        </row>
        <row r="7882">
          <cell r="E7882">
            <v>26</v>
          </cell>
          <cell r="AM7882">
            <v>1</v>
          </cell>
        </row>
        <row r="7883">
          <cell r="E7883">
            <v>26</v>
          </cell>
          <cell r="AM7883">
            <v>1</v>
          </cell>
        </row>
        <row r="7884">
          <cell r="E7884">
            <v>26</v>
          </cell>
          <cell r="AM7884">
            <v>1</v>
          </cell>
        </row>
        <row r="7885">
          <cell r="E7885">
            <v>26</v>
          </cell>
          <cell r="AM7885">
            <v>1</v>
          </cell>
        </row>
        <row r="7886">
          <cell r="E7886">
            <v>26</v>
          </cell>
          <cell r="AM7886">
            <v>1</v>
          </cell>
        </row>
        <row r="7887">
          <cell r="E7887">
            <v>26</v>
          </cell>
          <cell r="AM7887">
            <v>1</v>
          </cell>
        </row>
        <row r="7888">
          <cell r="E7888">
            <v>26</v>
          </cell>
          <cell r="AM7888">
            <v>1</v>
          </cell>
        </row>
        <row r="7889">
          <cell r="E7889">
            <v>26</v>
          </cell>
          <cell r="AM7889">
            <v>1</v>
          </cell>
        </row>
        <row r="7890">
          <cell r="E7890">
            <v>26</v>
          </cell>
          <cell r="AM7890">
            <v>1</v>
          </cell>
        </row>
        <row r="7891">
          <cell r="E7891">
            <v>26</v>
          </cell>
          <cell r="AM7891">
            <v>1</v>
          </cell>
        </row>
        <row r="7892">
          <cell r="E7892">
            <v>26</v>
          </cell>
          <cell r="AM7892">
            <v>1</v>
          </cell>
        </row>
        <row r="7893">
          <cell r="E7893">
            <v>26</v>
          </cell>
          <cell r="AM7893">
            <v>1</v>
          </cell>
        </row>
        <row r="7894">
          <cell r="E7894">
            <v>26</v>
          </cell>
          <cell r="AM7894">
            <v>1</v>
          </cell>
        </row>
        <row r="7895">
          <cell r="E7895">
            <v>26</v>
          </cell>
          <cell r="AM7895">
            <v>1</v>
          </cell>
        </row>
        <row r="7896">
          <cell r="E7896">
            <v>26</v>
          </cell>
          <cell r="AM7896">
            <v>1</v>
          </cell>
        </row>
        <row r="7897">
          <cell r="E7897">
            <v>26</v>
          </cell>
          <cell r="AM7897">
            <v>1</v>
          </cell>
        </row>
        <row r="7898">
          <cell r="E7898">
            <v>26</v>
          </cell>
          <cell r="AM7898">
            <v>1</v>
          </cell>
        </row>
        <row r="7899">
          <cell r="E7899">
            <v>26</v>
          </cell>
          <cell r="AM7899">
            <v>1</v>
          </cell>
        </row>
        <row r="7900">
          <cell r="E7900">
            <v>26</v>
          </cell>
          <cell r="AM7900">
            <v>1</v>
          </cell>
        </row>
        <row r="7901">
          <cell r="E7901">
            <v>26</v>
          </cell>
          <cell r="AM7901">
            <v>1</v>
          </cell>
        </row>
        <row r="7902">
          <cell r="E7902">
            <v>26</v>
          </cell>
          <cell r="AM7902">
            <v>1</v>
          </cell>
        </row>
        <row r="7903">
          <cell r="E7903">
            <v>26</v>
          </cell>
          <cell r="AM7903">
            <v>1</v>
          </cell>
        </row>
        <row r="7904">
          <cell r="E7904">
            <v>26</v>
          </cell>
          <cell r="AM7904">
            <v>1</v>
          </cell>
        </row>
        <row r="7905">
          <cell r="E7905">
            <v>26</v>
          </cell>
          <cell r="AM7905">
            <v>1</v>
          </cell>
        </row>
        <row r="7906">
          <cell r="E7906">
            <v>26</v>
          </cell>
          <cell r="AM7906">
            <v>1</v>
          </cell>
        </row>
        <row r="7907">
          <cell r="E7907">
            <v>26</v>
          </cell>
          <cell r="AM7907">
            <v>1</v>
          </cell>
        </row>
        <row r="7908">
          <cell r="E7908">
            <v>26</v>
          </cell>
          <cell r="AM7908">
            <v>1</v>
          </cell>
        </row>
        <row r="7909">
          <cell r="E7909">
            <v>26</v>
          </cell>
          <cell r="AM7909">
            <v>1</v>
          </cell>
        </row>
        <row r="7910">
          <cell r="E7910">
            <v>26</v>
          </cell>
          <cell r="AM7910">
            <v>1</v>
          </cell>
        </row>
        <row r="7911">
          <cell r="E7911">
            <v>26</v>
          </cell>
          <cell r="AM7911">
            <v>1</v>
          </cell>
        </row>
        <row r="7912">
          <cell r="E7912">
            <v>26</v>
          </cell>
          <cell r="AM7912">
            <v>1</v>
          </cell>
        </row>
        <row r="7913">
          <cell r="E7913">
            <v>26</v>
          </cell>
          <cell r="AM7913">
            <v>1</v>
          </cell>
        </row>
        <row r="7914">
          <cell r="E7914">
            <v>26</v>
          </cell>
          <cell r="AM7914">
            <v>1</v>
          </cell>
        </row>
        <row r="7915">
          <cell r="E7915">
            <v>26</v>
          </cell>
          <cell r="AM7915">
            <v>1</v>
          </cell>
        </row>
        <row r="7916">
          <cell r="E7916">
            <v>26</v>
          </cell>
          <cell r="AM7916">
            <v>1</v>
          </cell>
        </row>
        <row r="7917">
          <cell r="E7917">
            <v>26</v>
          </cell>
          <cell r="AM7917">
            <v>1</v>
          </cell>
        </row>
        <row r="7918">
          <cell r="E7918">
            <v>26</v>
          </cell>
          <cell r="AM7918">
            <v>1</v>
          </cell>
        </row>
        <row r="7919">
          <cell r="E7919">
            <v>26</v>
          </cell>
          <cell r="AM7919">
            <v>1</v>
          </cell>
        </row>
        <row r="7920">
          <cell r="E7920">
            <v>26</v>
          </cell>
          <cell r="AM7920">
            <v>1</v>
          </cell>
        </row>
        <row r="7921">
          <cell r="E7921">
            <v>26</v>
          </cell>
          <cell r="AM7921">
            <v>1</v>
          </cell>
        </row>
        <row r="7922">
          <cell r="E7922">
            <v>26</v>
          </cell>
          <cell r="AM7922">
            <v>1</v>
          </cell>
        </row>
        <row r="7923">
          <cell r="E7923">
            <v>26</v>
          </cell>
          <cell r="AM7923">
            <v>1</v>
          </cell>
        </row>
        <row r="7924">
          <cell r="E7924">
            <v>26</v>
          </cell>
          <cell r="AM7924">
            <v>1</v>
          </cell>
        </row>
        <row r="7925">
          <cell r="E7925">
            <v>26</v>
          </cell>
          <cell r="AM7925">
            <v>1</v>
          </cell>
        </row>
        <row r="7926">
          <cell r="E7926">
            <v>26</v>
          </cell>
          <cell r="AM7926">
            <v>1</v>
          </cell>
        </row>
        <row r="7927">
          <cell r="E7927">
            <v>26</v>
          </cell>
          <cell r="AM7927">
            <v>1</v>
          </cell>
        </row>
        <row r="7928">
          <cell r="E7928">
            <v>26</v>
          </cell>
          <cell r="AM7928">
            <v>1</v>
          </cell>
        </row>
        <row r="7929">
          <cell r="E7929">
            <v>26</v>
          </cell>
          <cell r="AM7929">
            <v>1</v>
          </cell>
        </row>
        <row r="7930">
          <cell r="E7930">
            <v>26</v>
          </cell>
          <cell r="AM7930">
            <v>1</v>
          </cell>
        </row>
        <row r="7931">
          <cell r="E7931">
            <v>26</v>
          </cell>
          <cell r="AM7931">
            <v>1</v>
          </cell>
        </row>
        <row r="7932">
          <cell r="E7932">
            <v>26</v>
          </cell>
          <cell r="AM7932">
            <v>1</v>
          </cell>
        </row>
        <row r="7933">
          <cell r="E7933">
            <v>26</v>
          </cell>
          <cell r="AM7933">
            <v>1</v>
          </cell>
        </row>
        <row r="7934">
          <cell r="E7934">
            <v>26</v>
          </cell>
          <cell r="AM7934">
            <v>1</v>
          </cell>
        </row>
        <row r="7935">
          <cell r="E7935">
            <v>26</v>
          </cell>
          <cell r="AM7935">
            <v>1</v>
          </cell>
        </row>
        <row r="7936">
          <cell r="E7936">
            <v>26</v>
          </cell>
          <cell r="AM7936">
            <v>1</v>
          </cell>
        </row>
        <row r="7937">
          <cell r="E7937">
            <v>26</v>
          </cell>
          <cell r="AM7937">
            <v>1</v>
          </cell>
        </row>
        <row r="7938">
          <cell r="E7938">
            <v>26</v>
          </cell>
          <cell r="AM7938">
            <v>1</v>
          </cell>
        </row>
        <row r="7939">
          <cell r="E7939">
            <v>26</v>
          </cell>
          <cell r="AM7939">
            <v>1</v>
          </cell>
        </row>
        <row r="7940">
          <cell r="E7940">
            <v>26</v>
          </cell>
          <cell r="AM7940">
            <v>1</v>
          </cell>
        </row>
        <row r="7941">
          <cell r="E7941">
            <v>26</v>
          </cell>
          <cell r="AM7941">
            <v>1</v>
          </cell>
        </row>
        <row r="7942">
          <cell r="E7942">
            <v>26</v>
          </cell>
          <cell r="AM7942">
            <v>1</v>
          </cell>
        </row>
        <row r="7943">
          <cell r="E7943">
            <v>26</v>
          </cell>
          <cell r="AM7943">
            <v>1</v>
          </cell>
        </row>
        <row r="7944">
          <cell r="E7944">
            <v>26</v>
          </cell>
          <cell r="AM7944">
            <v>1</v>
          </cell>
        </row>
        <row r="7945">
          <cell r="E7945">
            <v>26</v>
          </cell>
          <cell r="AM7945">
            <v>1</v>
          </cell>
        </row>
        <row r="7946">
          <cell r="E7946">
            <v>26</v>
          </cell>
          <cell r="AM7946">
            <v>1</v>
          </cell>
        </row>
        <row r="7947">
          <cell r="E7947">
            <v>26</v>
          </cell>
          <cell r="AM7947">
            <v>1</v>
          </cell>
        </row>
        <row r="7948">
          <cell r="E7948">
            <v>26</v>
          </cell>
          <cell r="AM7948">
            <v>1</v>
          </cell>
        </row>
        <row r="7949">
          <cell r="E7949">
            <v>26</v>
          </cell>
          <cell r="AM7949">
            <v>1</v>
          </cell>
        </row>
        <row r="7950">
          <cell r="E7950">
            <v>26</v>
          </cell>
          <cell r="AM7950">
            <v>1</v>
          </cell>
        </row>
        <row r="7951">
          <cell r="E7951">
            <v>26</v>
          </cell>
          <cell r="AM7951">
            <v>1</v>
          </cell>
        </row>
        <row r="7952">
          <cell r="E7952">
            <v>26</v>
          </cell>
          <cell r="AM7952">
            <v>1</v>
          </cell>
        </row>
        <row r="7953">
          <cell r="E7953">
            <v>26</v>
          </cell>
          <cell r="AM7953">
            <v>1</v>
          </cell>
        </row>
        <row r="7954">
          <cell r="E7954">
            <v>26</v>
          </cell>
          <cell r="AM7954">
            <v>1</v>
          </cell>
        </row>
        <row r="7955">
          <cell r="E7955">
            <v>26</v>
          </cell>
          <cell r="AM7955">
            <v>1</v>
          </cell>
        </row>
        <row r="7956">
          <cell r="E7956">
            <v>26</v>
          </cell>
          <cell r="AM7956">
            <v>1</v>
          </cell>
        </row>
        <row r="7957">
          <cell r="E7957">
            <v>26</v>
          </cell>
          <cell r="AM7957">
            <v>1</v>
          </cell>
        </row>
        <row r="7958">
          <cell r="E7958">
            <v>26</v>
          </cell>
          <cell r="AM7958">
            <v>1</v>
          </cell>
        </row>
        <row r="7959">
          <cell r="E7959">
            <v>26</v>
          </cell>
          <cell r="AM7959">
            <v>1</v>
          </cell>
        </row>
        <row r="7960">
          <cell r="E7960">
            <v>26</v>
          </cell>
          <cell r="AM7960">
            <v>1</v>
          </cell>
        </row>
        <row r="7961">
          <cell r="E7961">
            <v>26</v>
          </cell>
          <cell r="AM7961">
            <v>1</v>
          </cell>
        </row>
        <row r="7962">
          <cell r="E7962">
            <v>26</v>
          </cell>
          <cell r="AM7962">
            <v>1</v>
          </cell>
        </row>
        <row r="7963">
          <cell r="E7963">
            <v>26</v>
          </cell>
          <cell r="AM7963">
            <v>1</v>
          </cell>
        </row>
        <row r="7964">
          <cell r="E7964">
            <v>26</v>
          </cell>
          <cell r="AM7964">
            <v>1</v>
          </cell>
        </row>
        <row r="7965">
          <cell r="E7965">
            <v>26</v>
          </cell>
          <cell r="AM7965">
            <v>1</v>
          </cell>
        </row>
        <row r="7966">
          <cell r="E7966">
            <v>26</v>
          </cell>
          <cell r="AM7966">
            <v>1</v>
          </cell>
        </row>
        <row r="7967">
          <cell r="E7967">
            <v>26</v>
          </cell>
          <cell r="AM7967">
            <v>1</v>
          </cell>
        </row>
        <row r="7968">
          <cell r="E7968">
            <v>26</v>
          </cell>
          <cell r="AM7968">
            <v>1</v>
          </cell>
        </row>
        <row r="7969">
          <cell r="E7969">
            <v>26</v>
          </cell>
          <cell r="AM7969">
            <v>1</v>
          </cell>
        </row>
        <row r="7970">
          <cell r="E7970">
            <v>26</v>
          </cell>
          <cell r="AM7970">
            <v>1</v>
          </cell>
        </row>
        <row r="7971">
          <cell r="E7971">
            <v>26</v>
          </cell>
          <cell r="AM7971">
            <v>1</v>
          </cell>
        </row>
        <row r="7972">
          <cell r="E7972">
            <v>26</v>
          </cell>
          <cell r="AM7972">
            <v>1</v>
          </cell>
        </row>
        <row r="7973">
          <cell r="E7973">
            <v>26</v>
          </cell>
          <cell r="AM7973">
            <v>1</v>
          </cell>
        </row>
        <row r="7974">
          <cell r="E7974">
            <v>26</v>
          </cell>
          <cell r="AM7974">
            <v>1</v>
          </cell>
        </row>
        <row r="7975">
          <cell r="E7975">
            <v>26</v>
          </cell>
          <cell r="AM7975">
            <v>1</v>
          </cell>
        </row>
        <row r="7976">
          <cell r="E7976">
            <v>26</v>
          </cell>
          <cell r="AM7976">
            <v>1</v>
          </cell>
        </row>
        <row r="7977">
          <cell r="E7977">
            <v>26</v>
          </cell>
          <cell r="AM7977">
            <v>1</v>
          </cell>
        </row>
        <row r="7978">
          <cell r="E7978">
            <v>26</v>
          </cell>
          <cell r="AM7978">
            <v>1</v>
          </cell>
        </row>
        <row r="7979">
          <cell r="E7979">
            <v>26</v>
          </cell>
          <cell r="AM7979">
            <v>1</v>
          </cell>
        </row>
        <row r="7980">
          <cell r="E7980">
            <v>26</v>
          </cell>
          <cell r="AM7980">
            <v>1</v>
          </cell>
        </row>
        <row r="7981">
          <cell r="E7981">
            <v>26</v>
          </cell>
          <cell r="AM7981">
            <v>1</v>
          </cell>
        </row>
        <row r="7982">
          <cell r="E7982">
            <v>26</v>
          </cell>
          <cell r="AM7982">
            <v>1</v>
          </cell>
        </row>
        <row r="7983">
          <cell r="E7983">
            <v>26</v>
          </cell>
          <cell r="AM7983">
            <v>1</v>
          </cell>
        </row>
        <row r="7984">
          <cell r="E7984">
            <v>26</v>
          </cell>
          <cell r="AM7984">
            <v>1</v>
          </cell>
        </row>
        <row r="7985">
          <cell r="E7985">
            <v>26</v>
          </cell>
          <cell r="AM7985">
            <v>1</v>
          </cell>
        </row>
        <row r="7986">
          <cell r="E7986">
            <v>26</v>
          </cell>
          <cell r="AM7986">
            <v>1</v>
          </cell>
        </row>
        <row r="7987">
          <cell r="E7987">
            <v>26</v>
          </cell>
          <cell r="AM7987">
            <v>1</v>
          </cell>
        </row>
        <row r="7988">
          <cell r="E7988">
            <v>26</v>
          </cell>
          <cell r="AM7988">
            <v>1</v>
          </cell>
        </row>
        <row r="7989">
          <cell r="E7989">
            <v>26</v>
          </cell>
          <cell r="AM7989">
            <v>1</v>
          </cell>
        </row>
        <row r="7990">
          <cell r="E7990">
            <v>26</v>
          </cell>
          <cell r="AM7990">
            <v>1</v>
          </cell>
        </row>
        <row r="7991">
          <cell r="E7991">
            <v>26</v>
          </cell>
          <cell r="AM7991">
            <v>1</v>
          </cell>
        </row>
        <row r="7992">
          <cell r="E7992">
            <v>26</v>
          </cell>
          <cell r="AM7992">
            <v>1</v>
          </cell>
        </row>
        <row r="7993">
          <cell r="E7993">
            <v>26</v>
          </cell>
          <cell r="AM7993">
            <v>1</v>
          </cell>
        </row>
        <row r="7994">
          <cell r="E7994">
            <v>26</v>
          </cell>
          <cell r="AM7994">
            <v>1</v>
          </cell>
        </row>
        <row r="7995">
          <cell r="E7995">
            <v>26</v>
          </cell>
          <cell r="AM7995">
            <v>1</v>
          </cell>
        </row>
        <row r="7996">
          <cell r="E7996">
            <v>26</v>
          </cell>
          <cell r="AM7996">
            <v>1</v>
          </cell>
        </row>
        <row r="7997">
          <cell r="E7997">
            <v>26</v>
          </cell>
          <cell r="AM7997">
            <v>1</v>
          </cell>
        </row>
        <row r="7998">
          <cell r="E7998">
            <v>26</v>
          </cell>
          <cell r="AM7998">
            <v>1</v>
          </cell>
        </row>
        <row r="7999">
          <cell r="E7999">
            <v>26</v>
          </cell>
          <cell r="AM7999">
            <v>1</v>
          </cell>
        </row>
        <row r="8000">
          <cell r="E8000">
            <v>26</v>
          </cell>
          <cell r="AM8000">
            <v>1</v>
          </cell>
        </row>
        <row r="8001">
          <cell r="E8001">
            <v>26</v>
          </cell>
          <cell r="AM8001">
            <v>1</v>
          </cell>
        </row>
        <row r="8002">
          <cell r="E8002">
            <v>26</v>
          </cell>
          <cell r="AM8002">
            <v>1</v>
          </cell>
        </row>
        <row r="8003">
          <cell r="E8003">
            <v>26</v>
          </cell>
          <cell r="AM8003">
            <v>1</v>
          </cell>
        </row>
        <row r="8004">
          <cell r="E8004">
            <v>26</v>
          </cell>
          <cell r="AM8004">
            <v>1</v>
          </cell>
        </row>
        <row r="8005">
          <cell r="E8005">
            <v>26</v>
          </cell>
          <cell r="AM8005">
            <v>1</v>
          </cell>
        </row>
        <row r="8006">
          <cell r="E8006">
            <v>26</v>
          </cell>
          <cell r="AM8006">
            <v>1</v>
          </cell>
        </row>
        <row r="8007">
          <cell r="E8007">
            <v>26</v>
          </cell>
          <cell r="AM8007">
            <v>1</v>
          </cell>
        </row>
        <row r="8008">
          <cell r="E8008">
            <v>26</v>
          </cell>
          <cell r="AM8008">
            <v>1</v>
          </cell>
        </row>
        <row r="8009">
          <cell r="E8009">
            <v>26</v>
          </cell>
          <cell r="AM8009">
            <v>1</v>
          </cell>
        </row>
        <row r="8010">
          <cell r="E8010">
            <v>26</v>
          </cell>
          <cell r="AM8010">
            <v>1</v>
          </cell>
        </row>
        <row r="8011">
          <cell r="E8011">
            <v>26</v>
          </cell>
          <cell r="AM8011">
            <v>1</v>
          </cell>
        </row>
        <row r="8012">
          <cell r="E8012">
            <v>26</v>
          </cell>
          <cell r="AM8012">
            <v>1</v>
          </cell>
        </row>
        <row r="8013">
          <cell r="E8013">
            <v>26</v>
          </cell>
          <cell r="AM8013">
            <v>1</v>
          </cell>
        </row>
        <row r="8014">
          <cell r="E8014">
            <v>26</v>
          </cell>
          <cell r="AM8014">
            <v>1</v>
          </cell>
        </row>
        <row r="8015">
          <cell r="E8015">
            <v>26</v>
          </cell>
          <cell r="AM8015">
            <v>1</v>
          </cell>
        </row>
        <row r="8016">
          <cell r="E8016">
            <v>26</v>
          </cell>
          <cell r="AM8016">
            <v>1</v>
          </cell>
        </row>
        <row r="8017">
          <cell r="E8017">
            <v>26</v>
          </cell>
          <cell r="AM8017">
            <v>1</v>
          </cell>
        </row>
        <row r="8018">
          <cell r="E8018">
            <v>26</v>
          </cell>
          <cell r="AM8018">
            <v>1</v>
          </cell>
        </row>
        <row r="8019">
          <cell r="E8019">
            <v>26</v>
          </cell>
          <cell r="AM8019">
            <v>1</v>
          </cell>
        </row>
        <row r="8020">
          <cell r="E8020">
            <v>26</v>
          </cell>
          <cell r="AM8020">
            <v>1</v>
          </cell>
        </row>
        <row r="8021">
          <cell r="E8021">
            <v>26</v>
          </cell>
          <cell r="AM8021">
            <v>1</v>
          </cell>
        </row>
        <row r="8022">
          <cell r="E8022">
            <v>26</v>
          </cell>
          <cell r="AM8022">
            <v>1</v>
          </cell>
        </row>
        <row r="8023">
          <cell r="E8023">
            <v>26</v>
          </cell>
          <cell r="AM8023">
            <v>1</v>
          </cell>
        </row>
        <row r="8024">
          <cell r="E8024">
            <v>26</v>
          </cell>
          <cell r="AM8024">
            <v>1</v>
          </cell>
        </row>
        <row r="8025">
          <cell r="E8025">
            <v>26</v>
          </cell>
          <cell r="AM8025">
            <v>1</v>
          </cell>
        </row>
        <row r="8026">
          <cell r="E8026">
            <v>26</v>
          </cell>
          <cell r="AM8026">
            <v>1</v>
          </cell>
        </row>
        <row r="8027">
          <cell r="E8027">
            <v>26</v>
          </cell>
          <cell r="AM8027">
            <v>1</v>
          </cell>
        </row>
        <row r="8028">
          <cell r="E8028">
            <v>26</v>
          </cell>
          <cell r="AM8028">
            <v>1</v>
          </cell>
        </row>
        <row r="8029">
          <cell r="E8029">
            <v>26</v>
          </cell>
          <cell r="AM8029">
            <v>1</v>
          </cell>
        </row>
        <row r="8030">
          <cell r="E8030">
            <v>26</v>
          </cell>
          <cell r="AM8030">
            <v>1</v>
          </cell>
        </row>
        <row r="8031">
          <cell r="E8031">
            <v>26</v>
          </cell>
          <cell r="AM8031">
            <v>1</v>
          </cell>
        </row>
        <row r="8032">
          <cell r="E8032">
            <v>26</v>
          </cell>
          <cell r="AM8032">
            <v>1</v>
          </cell>
        </row>
        <row r="8033">
          <cell r="E8033">
            <v>26</v>
          </cell>
          <cell r="AM8033">
            <v>1</v>
          </cell>
        </row>
        <row r="8034">
          <cell r="E8034">
            <v>26</v>
          </cell>
          <cell r="AM8034">
            <v>1</v>
          </cell>
        </row>
        <row r="8035">
          <cell r="E8035">
            <v>26</v>
          </cell>
          <cell r="AM8035">
            <v>1</v>
          </cell>
        </row>
        <row r="8036">
          <cell r="E8036">
            <v>26</v>
          </cell>
          <cell r="AM8036">
            <v>1</v>
          </cell>
        </row>
        <row r="8037">
          <cell r="E8037">
            <v>26</v>
          </cell>
          <cell r="AM8037">
            <v>1</v>
          </cell>
        </row>
        <row r="8038">
          <cell r="E8038">
            <v>26</v>
          </cell>
          <cell r="AM8038">
            <v>1</v>
          </cell>
        </row>
        <row r="8039">
          <cell r="E8039">
            <v>26</v>
          </cell>
          <cell r="AM8039">
            <v>1</v>
          </cell>
        </row>
        <row r="8040">
          <cell r="E8040">
            <v>26</v>
          </cell>
          <cell r="AM8040">
            <v>1</v>
          </cell>
        </row>
        <row r="8041">
          <cell r="E8041">
            <v>26</v>
          </cell>
          <cell r="AM8041">
            <v>1</v>
          </cell>
        </row>
        <row r="8042">
          <cell r="E8042">
            <v>26</v>
          </cell>
          <cell r="AM8042">
            <v>1</v>
          </cell>
        </row>
        <row r="8043">
          <cell r="E8043">
            <v>26</v>
          </cell>
          <cell r="AM8043">
            <v>1</v>
          </cell>
        </row>
        <row r="8044">
          <cell r="E8044">
            <v>26</v>
          </cell>
          <cell r="AM8044">
            <v>1</v>
          </cell>
        </row>
        <row r="8045">
          <cell r="E8045">
            <v>26</v>
          </cell>
          <cell r="AM8045">
            <v>1</v>
          </cell>
        </row>
        <row r="8046">
          <cell r="E8046">
            <v>26</v>
          </cell>
          <cell r="AM8046">
            <v>1</v>
          </cell>
        </row>
        <row r="8047">
          <cell r="E8047">
            <v>26</v>
          </cell>
          <cell r="AM8047">
            <v>1</v>
          </cell>
        </row>
        <row r="8048">
          <cell r="E8048">
            <v>26</v>
          </cell>
          <cell r="AM8048">
            <v>1</v>
          </cell>
        </row>
        <row r="8049">
          <cell r="E8049">
            <v>26</v>
          </cell>
          <cell r="AM8049">
            <v>1</v>
          </cell>
        </row>
        <row r="8050">
          <cell r="E8050">
            <v>26</v>
          </cell>
          <cell r="AM8050">
            <v>1</v>
          </cell>
        </row>
        <row r="8051">
          <cell r="E8051">
            <v>26</v>
          </cell>
          <cell r="AM8051">
            <v>1</v>
          </cell>
        </row>
        <row r="8052">
          <cell r="E8052">
            <v>26</v>
          </cell>
          <cell r="AM8052">
            <v>1</v>
          </cell>
        </row>
        <row r="8053">
          <cell r="E8053">
            <v>26</v>
          </cell>
          <cell r="AM8053">
            <v>1</v>
          </cell>
        </row>
        <row r="8054">
          <cell r="E8054">
            <v>26</v>
          </cell>
          <cell r="AM8054">
            <v>1</v>
          </cell>
        </row>
        <row r="8055">
          <cell r="E8055">
            <v>26</v>
          </cell>
          <cell r="AM8055">
            <v>1</v>
          </cell>
        </row>
        <row r="8056">
          <cell r="E8056">
            <v>26</v>
          </cell>
          <cell r="AM8056">
            <v>1</v>
          </cell>
        </row>
        <row r="8057">
          <cell r="E8057">
            <v>26</v>
          </cell>
          <cell r="AM8057">
            <v>1</v>
          </cell>
        </row>
        <row r="8058">
          <cell r="E8058">
            <v>26</v>
          </cell>
          <cell r="AM8058">
            <v>1</v>
          </cell>
        </row>
        <row r="8059">
          <cell r="E8059">
            <v>26</v>
          </cell>
          <cell r="AM8059">
            <v>1</v>
          </cell>
        </row>
        <row r="8060">
          <cell r="E8060">
            <v>26</v>
          </cell>
          <cell r="AM8060">
            <v>1</v>
          </cell>
        </row>
        <row r="8061">
          <cell r="E8061">
            <v>26</v>
          </cell>
          <cell r="AM8061">
            <v>1</v>
          </cell>
        </row>
        <row r="8062">
          <cell r="E8062">
            <v>26</v>
          </cell>
          <cell r="AM8062">
            <v>1</v>
          </cell>
        </row>
        <row r="8063">
          <cell r="E8063">
            <v>26</v>
          </cell>
          <cell r="AM8063">
            <v>1</v>
          </cell>
        </row>
        <row r="8064">
          <cell r="E8064">
            <v>26</v>
          </cell>
          <cell r="AM8064">
            <v>1</v>
          </cell>
        </row>
        <row r="8065">
          <cell r="E8065">
            <v>26</v>
          </cell>
          <cell r="AM8065">
            <v>1</v>
          </cell>
        </row>
        <row r="8066">
          <cell r="E8066">
            <v>26</v>
          </cell>
          <cell r="AM8066">
            <v>1</v>
          </cell>
        </row>
        <row r="8067">
          <cell r="E8067">
            <v>26</v>
          </cell>
          <cell r="AM8067">
            <v>1</v>
          </cell>
        </row>
        <row r="8068">
          <cell r="E8068">
            <v>26</v>
          </cell>
          <cell r="AM8068">
            <v>1</v>
          </cell>
        </row>
        <row r="8069">
          <cell r="E8069">
            <v>26</v>
          </cell>
          <cell r="AM8069">
            <v>1</v>
          </cell>
        </row>
        <row r="8070">
          <cell r="E8070">
            <v>26</v>
          </cell>
          <cell r="AM8070">
            <v>1</v>
          </cell>
        </row>
        <row r="8071">
          <cell r="E8071">
            <v>26</v>
          </cell>
          <cell r="AM8071">
            <v>1</v>
          </cell>
        </row>
        <row r="8072">
          <cell r="E8072">
            <v>26</v>
          </cell>
          <cell r="AM8072">
            <v>1</v>
          </cell>
        </row>
        <row r="8073">
          <cell r="E8073">
            <v>26</v>
          </cell>
          <cell r="AM8073">
            <v>1</v>
          </cell>
        </row>
        <row r="8074">
          <cell r="E8074">
            <v>26</v>
          </cell>
          <cell r="AM8074">
            <v>1</v>
          </cell>
        </row>
        <row r="8075">
          <cell r="E8075">
            <v>26</v>
          </cell>
          <cell r="AM8075">
            <v>1</v>
          </cell>
        </row>
        <row r="8076">
          <cell r="E8076">
            <v>26</v>
          </cell>
          <cell r="AM8076">
            <v>1</v>
          </cell>
        </row>
        <row r="8077">
          <cell r="E8077">
            <v>26</v>
          </cell>
          <cell r="AM8077">
            <v>1</v>
          </cell>
        </row>
        <row r="8078">
          <cell r="E8078">
            <v>26</v>
          </cell>
          <cell r="AM8078">
            <v>1</v>
          </cell>
        </row>
        <row r="8079">
          <cell r="E8079">
            <v>26</v>
          </cell>
          <cell r="AM8079">
            <v>1</v>
          </cell>
        </row>
        <row r="8080">
          <cell r="E8080">
            <v>26</v>
          </cell>
          <cell r="AM8080">
            <v>1</v>
          </cell>
        </row>
        <row r="8081">
          <cell r="E8081">
            <v>26</v>
          </cell>
          <cell r="AM8081">
            <v>1</v>
          </cell>
        </row>
        <row r="8082">
          <cell r="E8082">
            <v>26</v>
          </cell>
          <cell r="AM8082">
            <v>1</v>
          </cell>
        </row>
        <row r="8083">
          <cell r="E8083">
            <v>26</v>
          </cell>
          <cell r="AM8083">
            <v>1</v>
          </cell>
        </row>
        <row r="8084">
          <cell r="E8084">
            <v>26</v>
          </cell>
          <cell r="AM8084">
            <v>1</v>
          </cell>
        </row>
        <row r="8085">
          <cell r="E8085">
            <v>26</v>
          </cell>
          <cell r="AM8085">
            <v>1</v>
          </cell>
        </row>
        <row r="8086">
          <cell r="E8086">
            <v>26</v>
          </cell>
          <cell r="AM8086">
            <v>1</v>
          </cell>
        </row>
        <row r="8087">
          <cell r="E8087">
            <v>26</v>
          </cell>
          <cell r="AM8087">
            <v>1</v>
          </cell>
        </row>
        <row r="8088">
          <cell r="E8088">
            <v>26</v>
          </cell>
          <cell r="AM8088">
            <v>1</v>
          </cell>
        </row>
        <row r="8089">
          <cell r="E8089">
            <v>26</v>
          </cell>
          <cell r="AM8089">
            <v>1</v>
          </cell>
        </row>
        <row r="8090">
          <cell r="E8090">
            <v>26</v>
          </cell>
          <cell r="AM8090">
            <v>1</v>
          </cell>
        </row>
        <row r="8091">
          <cell r="E8091">
            <v>26</v>
          </cell>
          <cell r="AM8091">
            <v>1</v>
          </cell>
        </row>
        <row r="8092">
          <cell r="E8092">
            <v>26</v>
          </cell>
          <cell r="AM8092">
            <v>1</v>
          </cell>
        </row>
        <row r="8093">
          <cell r="E8093">
            <v>26</v>
          </cell>
          <cell r="AM8093">
            <v>1</v>
          </cell>
        </row>
        <row r="8094">
          <cell r="E8094">
            <v>26</v>
          </cell>
          <cell r="AM8094">
            <v>1</v>
          </cell>
        </row>
        <row r="8095">
          <cell r="E8095">
            <v>26</v>
          </cell>
          <cell r="AM8095">
            <v>1</v>
          </cell>
        </row>
        <row r="8096">
          <cell r="E8096">
            <v>26</v>
          </cell>
          <cell r="AM8096">
            <v>1</v>
          </cell>
        </row>
        <row r="8097">
          <cell r="E8097">
            <v>26</v>
          </cell>
          <cell r="AM8097">
            <v>1</v>
          </cell>
        </row>
        <row r="8098">
          <cell r="E8098">
            <v>26</v>
          </cell>
          <cell r="AM8098">
            <v>1</v>
          </cell>
        </row>
        <row r="8099">
          <cell r="E8099">
            <v>26</v>
          </cell>
          <cell r="AM8099">
            <v>1</v>
          </cell>
        </row>
        <row r="8100">
          <cell r="E8100">
            <v>26</v>
          </cell>
          <cell r="AM8100">
            <v>1</v>
          </cell>
        </row>
        <row r="8101">
          <cell r="E8101">
            <v>26</v>
          </cell>
          <cell r="AM8101">
            <v>1</v>
          </cell>
        </row>
        <row r="8102">
          <cell r="E8102">
            <v>26</v>
          </cell>
          <cell r="AM8102">
            <v>1</v>
          </cell>
        </row>
        <row r="8103">
          <cell r="E8103">
            <v>26</v>
          </cell>
          <cell r="AM8103">
            <v>1</v>
          </cell>
        </row>
        <row r="8104">
          <cell r="E8104">
            <v>26</v>
          </cell>
          <cell r="AM8104">
            <v>1</v>
          </cell>
        </row>
        <row r="8105">
          <cell r="E8105">
            <v>26</v>
          </cell>
          <cell r="AM8105">
            <v>1</v>
          </cell>
        </row>
        <row r="8106">
          <cell r="E8106">
            <v>26</v>
          </cell>
          <cell r="AM8106">
            <v>1</v>
          </cell>
        </row>
        <row r="8107">
          <cell r="E8107">
            <v>26</v>
          </cell>
          <cell r="AM8107">
            <v>1</v>
          </cell>
        </row>
        <row r="8108">
          <cell r="E8108">
            <v>26</v>
          </cell>
          <cell r="AM8108">
            <v>1</v>
          </cell>
        </row>
        <row r="8109">
          <cell r="E8109">
            <v>26</v>
          </cell>
          <cell r="AM8109">
            <v>1</v>
          </cell>
        </row>
        <row r="8110">
          <cell r="E8110">
            <v>26</v>
          </cell>
          <cell r="AM8110">
            <v>1</v>
          </cell>
        </row>
        <row r="8111">
          <cell r="E8111">
            <v>26</v>
          </cell>
          <cell r="AM8111">
            <v>1</v>
          </cell>
        </row>
        <row r="8112">
          <cell r="E8112">
            <v>26</v>
          </cell>
          <cell r="AM8112">
            <v>1</v>
          </cell>
        </row>
        <row r="8113">
          <cell r="E8113">
            <v>26</v>
          </cell>
          <cell r="AM8113">
            <v>1</v>
          </cell>
        </row>
        <row r="8114">
          <cell r="E8114">
            <v>26</v>
          </cell>
          <cell r="AM8114">
            <v>1</v>
          </cell>
        </row>
        <row r="8115">
          <cell r="E8115">
            <v>26</v>
          </cell>
          <cell r="AM8115">
            <v>1</v>
          </cell>
        </row>
        <row r="8116">
          <cell r="E8116">
            <v>26</v>
          </cell>
          <cell r="AM8116">
            <v>1</v>
          </cell>
        </row>
        <row r="8117">
          <cell r="E8117">
            <v>26</v>
          </cell>
          <cell r="AM8117">
            <v>1</v>
          </cell>
        </row>
        <row r="8118">
          <cell r="E8118">
            <v>26</v>
          </cell>
          <cell r="AM8118">
            <v>1</v>
          </cell>
        </row>
        <row r="8119">
          <cell r="E8119">
            <v>26</v>
          </cell>
          <cell r="AM8119">
            <v>1</v>
          </cell>
        </row>
        <row r="8120">
          <cell r="E8120">
            <v>26</v>
          </cell>
          <cell r="AM8120">
            <v>1</v>
          </cell>
        </row>
        <row r="8121">
          <cell r="E8121">
            <v>26</v>
          </cell>
          <cell r="AM8121">
            <v>1</v>
          </cell>
        </row>
        <row r="8122">
          <cell r="E8122">
            <v>26</v>
          </cell>
          <cell r="AM8122">
            <v>1</v>
          </cell>
        </row>
        <row r="8123">
          <cell r="E8123">
            <v>26</v>
          </cell>
          <cell r="AM8123">
            <v>1</v>
          </cell>
        </row>
        <row r="8124">
          <cell r="E8124">
            <v>26</v>
          </cell>
          <cell r="AM8124">
            <v>1</v>
          </cell>
        </row>
        <row r="8125">
          <cell r="E8125">
            <v>26</v>
          </cell>
          <cell r="AM8125">
            <v>1</v>
          </cell>
        </row>
        <row r="8126">
          <cell r="E8126">
            <v>26</v>
          </cell>
          <cell r="AM8126">
            <v>1</v>
          </cell>
        </row>
        <row r="8127">
          <cell r="E8127">
            <v>26</v>
          </cell>
          <cell r="AM8127">
            <v>1</v>
          </cell>
        </row>
        <row r="8128">
          <cell r="E8128">
            <v>26</v>
          </cell>
          <cell r="AM8128">
            <v>1</v>
          </cell>
        </row>
        <row r="8129">
          <cell r="E8129">
            <v>26</v>
          </cell>
          <cell r="AM8129">
            <v>1</v>
          </cell>
        </row>
        <row r="8130">
          <cell r="E8130">
            <v>26</v>
          </cell>
          <cell r="AM8130">
            <v>1</v>
          </cell>
        </row>
        <row r="8131">
          <cell r="E8131">
            <v>26</v>
          </cell>
          <cell r="AM8131">
            <v>1</v>
          </cell>
        </row>
        <row r="8132">
          <cell r="E8132">
            <v>26</v>
          </cell>
          <cell r="AM8132">
            <v>1</v>
          </cell>
        </row>
        <row r="8133">
          <cell r="E8133">
            <v>26</v>
          </cell>
          <cell r="AM8133">
            <v>1</v>
          </cell>
        </row>
        <row r="8134">
          <cell r="E8134">
            <v>26</v>
          </cell>
          <cell r="AM8134">
            <v>1</v>
          </cell>
        </row>
        <row r="8135">
          <cell r="E8135">
            <v>26</v>
          </cell>
          <cell r="AM8135">
            <v>1</v>
          </cell>
        </row>
        <row r="8136">
          <cell r="E8136">
            <v>26</v>
          </cell>
          <cell r="AM8136">
            <v>1</v>
          </cell>
        </row>
        <row r="8137">
          <cell r="E8137">
            <v>26</v>
          </cell>
          <cell r="AM8137">
            <v>1</v>
          </cell>
        </row>
        <row r="8138">
          <cell r="E8138">
            <v>26</v>
          </cell>
          <cell r="AM8138">
            <v>1</v>
          </cell>
        </row>
        <row r="8139">
          <cell r="E8139">
            <v>26</v>
          </cell>
          <cell r="AM8139">
            <v>1</v>
          </cell>
        </row>
        <row r="8140">
          <cell r="E8140">
            <v>26</v>
          </cell>
          <cell r="AM8140">
            <v>1</v>
          </cell>
        </row>
        <row r="8141">
          <cell r="E8141">
            <v>26</v>
          </cell>
          <cell r="AM8141">
            <v>1</v>
          </cell>
        </row>
        <row r="8142">
          <cell r="E8142">
            <v>26</v>
          </cell>
          <cell r="AM8142">
            <v>1</v>
          </cell>
        </row>
        <row r="8143">
          <cell r="E8143">
            <v>26</v>
          </cell>
          <cell r="AM8143">
            <v>1</v>
          </cell>
        </row>
        <row r="8144">
          <cell r="E8144">
            <v>26</v>
          </cell>
          <cell r="AM8144">
            <v>1</v>
          </cell>
        </row>
        <row r="8145">
          <cell r="E8145">
            <v>26</v>
          </cell>
          <cell r="AM8145">
            <v>1</v>
          </cell>
        </row>
        <row r="8146">
          <cell r="E8146">
            <v>26</v>
          </cell>
          <cell r="AM8146">
            <v>1</v>
          </cell>
        </row>
        <row r="8147">
          <cell r="E8147">
            <v>26</v>
          </cell>
          <cell r="AM8147">
            <v>1</v>
          </cell>
        </row>
        <row r="8148">
          <cell r="E8148">
            <v>26</v>
          </cell>
          <cell r="AM8148">
            <v>1</v>
          </cell>
        </row>
        <row r="8149">
          <cell r="E8149">
            <v>26</v>
          </cell>
          <cell r="AM8149">
            <v>1</v>
          </cell>
        </row>
        <row r="8150">
          <cell r="E8150">
            <v>26</v>
          </cell>
          <cell r="AM8150">
            <v>1</v>
          </cell>
        </row>
        <row r="8151">
          <cell r="E8151">
            <v>26</v>
          </cell>
          <cell r="AM8151">
            <v>1</v>
          </cell>
        </row>
        <row r="8152">
          <cell r="E8152">
            <v>26</v>
          </cell>
          <cell r="AM8152">
            <v>1</v>
          </cell>
        </row>
        <row r="8153">
          <cell r="E8153">
            <v>26</v>
          </cell>
          <cell r="AM8153">
            <v>1</v>
          </cell>
        </row>
        <row r="8154">
          <cell r="E8154">
            <v>26</v>
          </cell>
          <cell r="AM8154">
            <v>1</v>
          </cell>
        </row>
        <row r="8155">
          <cell r="E8155">
            <v>26</v>
          </cell>
          <cell r="AM8155">
            <v>1</v>
          </cell>
        </row>
        <row r="8156">
          <cell r="E8156">
            <v>26</v>
          </cell>
          <cell r="AM8156">
            <v>1</v>
          </cell>
        </row>
        <row r="8157">
          <cell r="E8157">
            <v>26</v>
          </cell>
          <cell r="AM8157">
            <v>1</v>
          </cell>
        </row>
        <row r="8158">
          <cell r="E8158">
            <v>26</v>
          </cell>
          <cell r="AM8158">
            <v>1</v>
          </cell>
        </row>
        <row r="8159">
          <cell r="E8159">
            <v>26</v>
          </cell>
          <cell r="AM8159">
            <v>1</v>
          </cell>
        </row>
        <row r="8160">
          <cell r="E8160">
            <v>26</v>
          </cell>
          <cell r="AM8160">
            <v>1</v>
          </cell>
        </row>
        <row r="8161">
          <cell r="E8161">
            <v>26</v>
          </cell>
          <cell r="AM8161">
            <v>1</v>
          </cell>
        </row>
        <row r="8162">
          <cell r="E8162">
            <v>26</v>
          </cell>
          <cell r="AM8162">
            <v>1</v>
          </cell>
        </row>
        <row r="8163">
          <cell r="E8163">
            <v>26</v>
          </cell>
          <cell r="AM8163">
            <v>1</v>
          </cell>
        </row>
        <row r="8164">
          <cell r="E8164">
            <v>26</v>
          </cell>
          <cell r="AM8164">
            <v>1</v>
          </cell>
        </row>
        <row r="8165">
          <cell r="E8165">
            <v>26</v>
          </cell>
          <cell r="AM8165">
            <v>1</v>
          </cell>
        </row>
        <row r="8166">
          <cell r="E8166">
            <v>26</v>
          </cell>
          <cell r="AM8166">
            <v>1</v>
          </cell>
        </row>
        <row r="8167">
          <cell r="E8167">
            <v>26</v>
          </cell>
          <cell r="AM8167">
            <v>1</v>
          </cell>
        </row>
        <row r="8168">
          <cell r="E8168">
            <v>26</v>
          </cell>
          <cell r="AM8168">
            <v>1</v>
          </cell>
        </row>
        <row r="8169">
          <cell r="E8169">
            <v>26</v>
          </cell>
          <cell r="AM8169">
            <v>1</v>
          </cell>
        </row>
        <row r="8170">
          <cell r="E8170">
            <v>26</v>
          </cell>
          <cell r="AM8170">
            <v>1</v>
          </cell>
        </row>
        <row r="8171">
          <cell r="E8171">
            <v>26</v>
          </cell>
          <cell r="AM8171">
            <v>1</v>
          </cell>
        </row>
        <row r="8172">
          <cell r="E8172">
            <v>26</v>
          </cell>
          <cell r="AM8172">
            <v>1</v>
          </cell>
        </row>
        <row r="8173">
          <cell r="E8173">
            <v>26</v>
          </cell>
          <cell r="AM8173">
            <v>1</v>
          </cell>
        </row>
        <row r="8174">
          <cell r="E8174">
            <v>26</v>
          </cell>
          <cell r="AM8174">
            <v>1</v>
          </cell>
        </row>
        <row r="8175">
          <cell r="E8175">
            <v>26</v>
          </cell>
          <cell r="AM8175">
            <v>1</v>
          </cell>
        </row>
        <row r="8176">
          <cell r="E8176">
            <v>26</v>
          </cell>
          <cell r="AM8176">
            <v>1</v>
          </cell>
        </row>
        <row r="8177">
          <cell r="E8177">
            <v>26</v>
          </cell>
          <cell r="AM8177">
            <v>1</v>
          </cell>
        </row>
        <row r="8178">
          <cell r="E8178">
            <v>26</v>
          </cell>
          <cell r="AM8178">
            <v>1</v>
          </cell>
        </row>
        <row r="8179">
          <cell r="E8179">
            <v>26</v>
          </cell>
          <cell r="AM8179">
            <v>1</v>
          </cell>
        </row>
        <row r="8180">
          <cell r="E8180">
            <v>26</v>
          </cell>
          <cell r="AM8180">
            <v>1</v>
          </cell>
        </row>
        <row r="8181">
          <cell r="E8181">
            <v>26</v>
          </cell>
          <cell r="AM8181">
            <v>1</v>
          </cell>
        </row>
        <row r="8182">
          <cell r="E8182">
            <v>26</v>
          </cell>
          <cell r="AM8182">
            <v>1</v>
          </cell>
        </row>
        <row r="8183">
          <cell r="E8183">
            <v>26</v>
          </cell>
          <cell r="AM8183">
            <v>1</v>
          </cell>
        </row>
        <row r="8184">
          <cell r="E8184">
            <v>26</v>
          </cell>
          <cell r="AM8184">
            <v>1</v>
          </cell>
        </row>
        <row r="8185">
          <cell r="E8185">
            <v>27</v>
          </cell>
          <cell r="AM8185">
            <v>1</v>
          </cell>
        </row>
        <row r="8186">
          <cell r="E8186">
            <v>27</v>
          </cell>
          <cell r="AM8186">
            <v>1</v>
          </cell>
        </row>
        <row r="8187">
          <cell r="E8187">
            <v>27</v>
          </cell>
          <cell r="AM8187">
            <v>1</v>
          </cell>
        </row>
        <row r="8188">
          <cell r="E8188">
            <v>27</v>
          </cell>
          <cell r="AM8188">
            <v>1</v>
          </cell>
        </row>
        <row r="8189">
          <cell r="E8189">
            <v>27</v>
          </cell>
          <cell r="AM8189">
            <v>1</v>
          </cell>
        </row>
        <row r="8190">
          <cell r="E8190">
            <v>27</v>
          </cell>
          <cell r="AM8190">
            <v>1</v>
          </cell>
        </row>
        <row r="8191">
          <cell r="E8191">
            <v>27</v>
          </cell>
          <cell r="AM8191">
            <v>1</v>
          </cell>
        </row>
        <row r="8192">
          <cell r="E8192">
            <v>27</v>
          </cell>
          <cell r="AM8192">
            <v>1</v>
          </cell>
        </row>
        <row r="8193">
          <cell r="E8193">
            <v>27</v>
          </cell>
          <cell r="AM8193">
            <v>1</v>
          </cell>
        </row>
        <row r="8194">
          <cell r="E8194">
            <v>27</v>
          </cell>
          <cell r="AM8194">
            <v>1</v>
          </cell>
        </row>
        <row r="8195">
          <cell r="E8195">
            <v>27</v>
          </cell>
          <cell r="AM8195">
            <v>1</v>
          </cell>
        </row>
        <row r="8196">
          <cell r="E8196">
            <v>27</v>
          </cell>
          <cell r="AM8196">
            <v>1</v>
          </cell>
        </row>
        <row r="8197">
          <cell r="E8197">
            <v>27</v>
          </cell>
          <cell r="AM8197">
            <v>1</v>
          </cell>
        </row>
        <row r="8198">
          <cell r="E8198">
            <v>27</v>
          </cell>
          <cell r="AM8198">
            <v>1</v>
          </cell>
        </row>
        <row r="8199">
          <cell r="E8199">
            <v>27</v>
          </cell>
          <cell r="AM8199">
            <v>1</v>
          </cell>
        </row>
        <row r="8200">
          <cell r="E8200">
            <v>27</v>
          </cell>
          <cell r="AM8200">
            <v>1</v>
          </cell>
        </row>
        <row r="8201">
          <cell r="E8201">
            <v>27</v>
          </cell>
          <cell r="AM8201">
            <v>1</v>
          </cell>
        </row>
        <row r="8202">
          <cell r="E8202">
            <v>27</v>
          </cell>
          <cell r="AM8202">
            <v>1</v>
          </cell>
        </row>
        <row r="8203">
          <cell r="E8203">
            <v>27</v>
          </cell>
          <cell r="AM8203">
            <v>1</v>
          </cell>
        </row>
        <row r="8204">
          <cell r="E8204">
            <v>27</v>
          </cell>
          <cell r="AM8204">
            <v>1</v>
          </cell>
        </row>
        <row r="8205">
          <cell r="E8205">
            <v>27</v>
          </cell>
          <cell r="AM8205">
            <v>1</v>
          </cell>
        </row>
        <row r="8206">
          <cell r="E8206">
            <v>27</v>
          </cell>
          <cell r="AM8206">
            <v>1</v>
          </cell>
        </row>
        <row r="8207">
          <cell r="E8207">
            <v>27</v>
          </cell>
          <cell r="AM8207">
            <v>1</v>
          </cell>
        </row>
        <row r="8208">
          <cell r="E8208">
            <v>27</v>
          </cell>
          <cell r="AM8208">
            <v>1</v>
          </cell>
        </row>
        <row r="8209">
          <cell r="E8209">
            <v>27</v>
          </cell>
          <cell r="AM8209">
            <v>1</v>
          </cell>
        </row>
        <row r="8210">
          <cell r="E8210">
            <v>27</v>
          </cell>
          <cell r="AM8210">
            <v>1</v>
          </cell>
        </row>
        <row r="8211">
          <cell r="E8211">
            <v>27</v>
          </cell>
          <cell r="AM8211">
            <v>1</v>
          </cell>
        </row>
        <row r="8212">
          <cell r="E8212">
            <v>27</v>
          </cell>
          <cell r="AM8212">
            <v>1</v>
          </cell>
        </row>
        <row r="8213">
          <cell r="E8213">
            <v>27</v>
          </cell>
          <cell r="AM8213">
            <v>1</v>
          </cell>
        </row>
        <row r="8214">
          <cell r="E8214">
            <v>27</v>
          </cell>
          <cell r="AM8214">
            <v>1</v>
          </cell>
        </row>
        <row r="8215">
          <cell r="E8215">
            <v>27</v>
          </cell>
          <cell r="AM8215">
            <v>1</v>
          </cell>
        </row>
        <row r="8216">
          <cell r="E8216">
            <v>27</v>
          </cell>
          <cell r="AM8216">
            <v>1</v>
          </cell>
        </row>
        <row r="8217">
          <cell r="E8217">
            <v>27</v>
          </cell>
          <cell r="AM8217">
            <v>1</v>
          </cell>
        </row>
        <row r="8218">
          <cell r="E8218">
            <v>27</v>
          </cell>
          <cell r="AM8218">
            <v>1</v>
          </cell>
        </row>
        <row r="8219">
          <cell r="E8219">
            <v>27</v>
          </cell>
          <cell r="AM8219">
            <v>1</v>
          </cell>
        </row>
        <row r="8220">
          <cell r="E8220">
            <v>27</v>
          </cell>
          <cell r="AM8220">
            <v>1</v>
          </cell>
        </row>
        <row r="8221">
          <cell r="E8221">
            <v>27</v>
          </cell>
          <cell r="AM8221">
            <v>1</v>
          </cell>
        </row>
        <row r="8222">
          <cell r="E8222">
            <v>27</v>
          </cell>
          <cell r="AM8222">
            <v>1</v>
          </cell>
        </row>
        <row r="8223">
          <cell r="E8223">
            <v>27</v>
          </cell>
          <cell r="AM8223">
            <v>1</v>
          </cell>
        </row>
        <row r="8224">
          <cell r="E8224">
            <v>27</v>
          </cell>
          <cell r="AM8224">
            <v>1</v>
          </cell>
        </row>
        <row r="8225">
          <cell r="E8225">
            <v>27</v>
          </cell>
          <cell r="AM8225">
            <v>1</v>
          </cell>
        </row>
        <row r="8226">
          <cell r="E8226">
            <v>27</v>
          </cell>
          <cell r="AM8226">
            <v>1</v>
          </cell>
        </row>
        <row r="8227">
          <cell r="E8227">
            <v>27</v>
          </cell>
          <cell r="AM8227">
            <v>1</v>
          </cell>
        </row>
        <row r="8228">
          <cell r="E8228">
            <v>27</v>
          </cell>
          <cell r="AM8228">
            <v>1</v>
          </cell>
        </row>
        <row r="8229">
          <cell r="E8229">
            <v>27</v>
          </cell>
          <cell r="AM8229">
            <v>1</v>
          </cell>
        </row>
        <row r="8230">
          <cell r="E8230">
            <v>27</v>
          </cell>
          <cell r="AM8230">
            <v>1</v>
          </cell>
        </row>
        <row r="8231">
          <cell r="E8231">
            <v>27</v>
          </cell>
          <cell r="AM8231">
            <v>1</v>
          </cell>
        </row>
        <row r="8232">
          <cell r="E8232">
            <v>27</v>
          </cell>
          <cell r="AM8232">
            <v>1</v>
          </cell>
        </row>
        <row r="8233">
          <cell r="E8233">
            <v>27</v>
          </cell>
          <cell r="AM8233">
            <v>1</v>
          </cell>
        </row>
        <row r="8234">
          <cell r="E8234">
            <v>27</v>
          </cell>
          <cell r="AM8234">
            <v>1</v>
          </cell>
        </row>
        <row r="8235">
          <cell r="E8235">
            <v>27</v>
          </cell>
          <cell r="AM8235">
            <v>1</v>
          </cell>
        </row>
        <row r="8236">
          <cell r="E8236">
            <v>27</v>
          </cell>
          <cell r="AM8236">
            <v>1</v>
          </cell>
        </row>
        <row r="8237">
          <cell r="E8237">
            <v>27</v>
          </cell>
          <cell r="AM8237">
            <v>1</v>
          </cell>
        </row>
        <row r="8238">
          <cell r="E8238">
            <v>27</v>
          </cell>
          <cell r="AM8238">
            <v>1</v>
          </cell>
        </row>
        <row r="8239">
          <cell r="E8239">
            <v>27</v>
          </cell>
          <cell r="AM8239">
            <v>1</v>
          </cell>
        </row>
        <row r="8240">
          <cell r="E8240">
            <v>27</v>
          </cell>
          <cell r="AM8240">
            <v>1</v>
          </cell>
        </row>
        <row r="8241">
          <cell r="E8241">
            <v>27</v>
          </cell>
          <cell r="AM8241">
            <v>1</v>
          </cell>
        </row>
        <row r="8242">
          <cell r="E8242">
            <v>27</v>
          </cell>
          <cell r="AM8242">
            <v>1</v>
          </cell>
        </row>
        <row r="8243">
          <cell r="E8243">
            <v>27</v>
          </cell>
          <cell r="AM8243">
            <v>1</v>
          </cell>
        </row>
        <row r="8244">
          <cell r="E8244">
            <v>27</v>
          </cell>
          <cell r="AM8244">
            <v>1</v>
          </cell>
        </row>
        <row r="8245">
          <cell r="E8245">
            <v>27</v>
          </cell>
          <cell r="AM8245">
            <v>1</v>
          </cell>
        </row>
        <row r="8246">
          <cell r="E8246">
            <v>27</v>
          </cell>
          <cell r="AM8246">
            <v>1</v>
          </cell>
        </row>
        <row r="8247">
          <cell r="E8247">
            <v>27</v>
          </cell>
          <cell r="AM8247">
            <v>1</v>
          </cell>
        </row>
        <row r="8248">
          <cell r="E8248">
            <v>27</v>
          </cell>
          <cell r="AM8248">
            <v>1</v>
          </cell>
        </row>
        <row r="8249">
          <cell r="E8249">
            <v>27</v>
          </cell>
          <cell r="AM8249">
            <v>1</v>
          </cell>
        </row>
        <row r="8250">
          <cell r="E8250">
            <v>27</v>
          </cell>
          <cell r="AM8250">
            <v>1</v>
          </cell>
        </row>
        <row r="8251">
          <cell r="E8251">
            <v>27</v>
          </cell>
          <cell r="AM8251">
            <v>1</v>
          </cell>
        </row>
        <row r="8252">
          <cell r="E8252">
            <v>27</v>
          </cell>
          <cell r="AM8252">
            <v>1</v>
          </cell>
        </row>
        <row r="8253">
          <cell r="E8253">
            <v>27</v>
          </cell>
          <cell r="AM8253">
            <v>1</v>
          </cell>
        </row>
        <row r="8254">
          <cell r="E8254">
            <v>27</v>
          </cell>
          <cell r="AM8254">
            <v>1</v>
          </cell>
        </row>
        <row r="8255">
          <cell r="E8255">
            <v>27</v>
          </cell>
          <cell r="AM8255">
            <v>1</v>
          </cell>
        </row>
        <row r="8256">
          <cell r="E8256">
            <v>27</v>
          </cell>
          <cell r="AM8256">
            <v>1</v>
          </cell>
        </row>
        <row r="8257">
          <cell r="E8257">
            <v>27</v>
          </cell>
          <cell r="AM8257">
            <v>1</v>
          </cell>
        </row>
        <row r="8258">
          <cell r="E8258">
            <v>27</v>
          </cell>
          <cell r="AM8258">
            <v>1</v>
          </cell>
        </row>
        <row r="8259">
          <cell r="E8259">
            <v>27</v>
          </cell>
          <cell r="AM8259">
            <v>1</v>
          </cell>
        </row>
        <row r="8260">
          <cell r="E8260">
            <v>27</v>
          </cell>
          <cell r="AM8260">
            <v>1</v>
          </cell>
        </row>
        <row r="8261">
          <cell r="E8261">
            <v>27</v>
          </cell>
          <cell r="AM8261">
            <v>1</v>
          </cell>
        </row>
        <row r="8262">
          <cell r="E8262">
            <v>27</v>
          </cell>
          <cell r="AM8262">
            <v>1</v>
          </cell>
        </row>
        <row r="8263">
          <cell r="E8263">
            <v>27</v>
          </cell>
          <cell r="AM8263">
            <v>1</v>
          </cell>
        </row>
        <row r="8264">
          <cell r="E8264">
            <v>27</v>
          </cell>
          <cell r="AM8264">
            <v>1</v>
          </cell>
        </row>
        <row r="8265">
          <cell r="E8265">
            <v>27</v>
          </cell>
          <cell r="AM8265">
            <v>1</v>
          </cell>
        </row>
        <row r="8266">
          <cell r="E8266">
            <v>27</v>
          </cell>
          <cell r="AM8266">
            <v>1</v>
          </cell>
        </row>
        <row r="8267">
          <cell r="E8267">
            <v>27</v>
          </cell>
          <cell r="AM8267">
            <v>1</v>
          </cell>
        </row>
        <row r="8268">
          <cell r="E8268">
            <v>27</v>
          </cell>
          <cell r="AM8268">
            <v>1</v>
          </cell>
        </row>
        <row r="8269">
          <cell r="E8269">
            <v>27</v>
          </cell>
          <cell r="AM8269">
            <v>1</v>
          </cell>
        </row>
        <row r="8270">
          <cell r="E8270">
            <v>27</v>
          </cell>
          <cell r="AM8270">
            <v>1</v>
          </cell>
        </row>
        <row r="8271">
          <cell r="E8271">
            <v>27</v>
          </cell>
          <cell r="AM8271">
            <v>1</v>
          </cell>
        </row>
        <row r="8272">
          <cell r="E8272">
            <v>27</v>
          </cell>
          <cell r="AM8272">
            <v>1</v>
          </cell>
        </row>
        <row r="8273">
          <cell r="E8273">
            <v>27</v>
          </cell>
          <cell r="AM8273">
            <v>1</v>
          </cell>
        </row>
        <row r="8274">
          <cell r="E8274">
            <v>27</v>
          </cell>
          <cell r="AM8274">
            <v>1</v>
          </cell>
        </row>
        <row r="8275">
          <cell r="E8275">
            <v>27</v>
          </cell>
          <cell r="AM8275">
            <v>1</v>
          </cell>
        </row>
        <row r="8276">
          <cell r="E8276">
            <v>27</v>
          </cell>
          <cell r="AM8276">
            <v>1</v>
          </cell>
        </row>
        <row r="8277">
          <cell r="E8277">
            <v>27</v>
          </cell>
          <cell r="AM8277">
            <v>1</v>
          </cell>
        </row>
        <row r="8278">
          <cell r="E8278">
            <v>27</v>
          </cell>
          <cell r="AM8278">
            <v>1</v>
          </cell>
        </row>
        <row r="8279">
          <cell r="E8279">
            <v>27</v>
          </cell>
          <cell r="AM8279">
            <v>1</v>
          </cell>
        </row>
        <row r="8280">
          <cell r="E8280">
            <v>27</v>
          </cell>
          <cell r="AM8280">
            <v>1</v>
          </cell>
        </row>
        <row r="8281">
          <cell r="E8281">
            <v>27</v>
          </cell>
          <cell r="AM8281">
            <v>1</v>
          </cell>
        </row>
        <row r="8282">
          <cell r="E8282">
            <v>27</v>
          </cell>
          <cell r="AM8282">
            <v>1</v>
          </cell>
        </row>
        <row r="8283">
          <cell r="E8283">
            <v>27</v>
          </cell>
          <cell r="AM8283">
            <v>1</v>
          </cell>
        </row>
        <row r="8284">
          <cell r="E8284">
            <v>27</v>
          </cell>
          <cell r="AM8284">
            <v>1</v>
          </cell>
        </row>
        <row r="8285">
          <cell r="E8285">
            <v>27</v>
          </cell>
          <cell r="AM8285">
            <v>1</v>
          </cell>
        </row>
        <row r="8286">
          <cell r="E8286">
            <v>27</v>
          </cell>
          <cell r="AM8286">
            <v>1</v>
          </cell>
        </row>
        <row r="8287">
          <cell r="E8287">
            <v>27</v>
          </cell>
          <cell r="AM8287">
            <v>1</v>
          </cell>
        </row>
        <row r="8288">
          <cell r="E8288">
            <v>27</v>
          </cell>
          <cell r="AM8288">
            <v>1</v>
          </cell>
        </row>
        <row r="8289">
          <cell r="E8289">
            <v>27</v>
          </cell>
          <cell r="AM8289">
            <v>1</v>
          </cell>
        </row>
        <row r="8290">
          <cell r="E8290">
            <v>27</v>
          </cell>
          <cell r="AM8290">
            <v>1</v>
          </cell>
        </row>
        <row r="8291">
          <cell r="E8291">
            <v>27</v>
          </cell>
          <cell r="AM8291">
            <v>1</v>
          </cell>
        </row>
        <row r="8292">
          <cell r="E8292">
            <v>27</v>
          </cell>
          <cell r="AM8292">
            <v>1</v>
          </cell>
        </row>
        <row r="8293">
          <cell r="E8293">
            <v>27</v>
          </cell>
          <cell r="AM8293">
            <v>1</v>
          </cell>
        </row>
        <row r="8294">
          <cell r="E8294">
            <v>27</v>
          </cell>
          <cell r="AM8294">
            <v>1</v>
          </cell>
        </row>
        <row r="8295">
          <cell r="E8295">
            <v>27</v>
          </cell>
          <cell r="AM8295">
            <v>1</v>
          </cell>
        </row>
        <row r="8296">
          <cell r="E8296">
            <v>27</v>
          </cell>
          <cell r="AM8296">
            <v>1</v>
          </cell>
        </row>
        <row r="8297">
          <cell r="E8297">
            <v>27</v>
          </cell>
          <cell r="AM8297">
            <v>1</v>
          </cell>
        </row>
        <row r="8298">
          <cell r="E8298">
            <v>27</v>
          </cell>
          <cell r="AM8298">
            <v>1</v>
          </cell>
        </row>
        <row r="8299">
          <cell r="E8299">
            <v>27</v>
          </cell>
          <cell r="AM8299">
            <v>1</v>
          </cell>
        </row>
        <row r="8300">
          <cell r="E8300">
            <v>27</v>
          </cell>
          <cell r="AM8300">
            <v>1</v>
          </cell>
        </row>
        <row r="8301">
          <cell r="E8301">
            <v>27</v>
          </cell>
          <cell r="AM8301">
            <v>1</v>
          </cell>
        </row>
        <row r="8302">
          <cell r="E8302">
            <v>27</v>
          </cell>
          <cell r="AM8302">
            <v>1</v>
          </cell>
        </row>
        <row r="8303">
          <cell r="E8303">
            <v>27</v>
          </cell>
          <cell r="AM8303">
            <v>1</v>
          </cell>
        </row>
        <row r="8304">
          <cell r="E8304">
            <v>27</v>
          </cell>
          <cell r="AM8304">
            <v>1</v>
          </cell>
        </row>
        <row r="8305">
          <cell r="E8305">
            <v>27</v>
          </cell>
          <cell r="AM8305">
            <v>1</v>
          </cell>
        </row>
        <row r="8306">
          <cell r="E8306">
            <v>27</v>
          </cell>
          <cell r="AM8306">
            <v>1</v>
          </cell>
        </row>
        <row r="8307">
          <cell r="E8307">
            <v>27</v>
          </cell>
          <cell r="AM8307">
            <v>1</v>
          </cell>
        </row>
        <row r="8308">
          <cell r="E8308">
            <v>27</v>
          </cell>
          <cell r="AM8308">
            <v>1</v>
          </cell>
        </row>
        <row r="8309">
          <cell r="E8309">
            <v>27</v>
          </cell>
          <cell r="AM8309">
            <v>1</v>
          </cell>
        </row>
        <row r="8310">
          <cell r="E8310">
            <v>27</v>
          </cell>
          <cell r="AM8310">
            <v>1</v>
          </cell>
        </row>
        <row r="8311">
          <cell r="E8311">
            <v>27</v>
          </cell>
          <cell r="AM8311">
            <v>1</v>
          </cell>
        </row>
        <row r="8312">
          <cell r="E8312">
            <v>27</v>
          </cell>
          <cell r="AM8312">
            <v>1</v>
          </cell>
        </row>
        <row r="8313">
          <cell r="E8313">
            <v>27</v>
          </cell>
          <cell r="AM8313">
            <v>1</v>
          </cell>
        </row>
        <row r="8314">
          <cell r="E8314">
            <v>27</v>
          </cell>
          <cell r="AM8314">
            <v>1</v>
          </cell>
        </row>
        <row r="8315">
          <cell r="E8315">
            <v>27</v>
          </cell>
          <cell r="AM8315">
            <v>1</v>
          </cell>
        </row>
        <row r="8316">
          <cell r="E8316">
            <v>27</v>
          </cell>
          <cell r="AM8316">
            <v>1</v>
          </cell>
        </row>
        <row r="8317">
          <cell r="E8317">
            <v>27</v>
          </cell>
          <cell r="AM8317">
            <v>1</v>
          </cell>
        </row>
        <row r="8318">
          <cell r="E8318">
            <v>27</v>
          </cell>
          <cell r="AM8318">
            <v>1</v>
          </cell>
        </row>
        <row r="8319">
          <cell r="E8319">
            <v>27</v>
          </cell>
          <cell r="AM8319">
            <v>1</v>
          </cell>
        </row>
        <row r="8320">
          <cell r="E8320">
            <v>27</v>
          </cell>
          <cell r="AM8320">
            <v>1</v>
          </cell>
        </row>
        <row r="8321">
          <cell r="E8321">
            <v>27</v>
          </cell>
          <cell r="AM8321">
            <v>1</v>
          </cell>
        </row>
        <row r="8322">
          <cell r="E8322">
            <v>27</v>
          </cell>
          <cell r="AM8322">
            <v>1</v>
          </cell>
        </row>
        <row r="8323">
          <cell r="E8323">
            <v>27</v>
          </cell>
          <cell r="AM8323">
            <v>1</v>
          </cell>
        </row>
        <row r="8324">
          <cell r="E8324">
            <v>27</v>
          </cell>
          <cell r="AM8324">
            <v>1</v>
          </cell>
        </row>
        <row r="8325">
          <cell r="E8325">
            <v>27</v>
          </cell>
          <cell r="AM8325">
            <v>1</v>
          </cell>
        </row>
        <row r="8326">
          <cell r="E8326">
            <v>27</v>
          </cell>
          <cell r="AM8326">
            <v>1</v>
          </cell>
        </row>
        <row r="8327">
          <cell r="E8327">
            <v>27</v>
          </cell>
          <cell r="AM8327">
            <v>1</v>
          </cell>
        </row>
        <row r="8328">
          <cell r="E8328">
            <v>27</v>
          </cell>
          <cell r="AM8328">
            <v>1</v>
          </cell>
        </row>
        <row r="8329">
          <cell r="E8329">
            <v>27</v>
          </cell>
          <cell r="AM8329">
            <v>1</v>
          </cell>
        </row>
        <row r="8330">
          <cell r="E8330">
            <v>27</v>
          </cell>
          <cell r="AM8330">
            <v>1</v>
          </cell>
        </row>
        <row r="8331">
          <cell r="E8331">
            <v>27</v>
          </cell>
          <cell r="AM8331">
            <v>1</v>
          </cell>
        </row>
        <row r="8332">
          <cell r="E8332">
            <v>27</v>
          </cell>
          <cell r="AM8332">
            <v>1</v>
          </cell>
        </row>
        <row r="8333">
          <cell r="E8333">
            <v>27</v>
          </cell>
          <cell r="AM8333">
            <v>1</v>
          </cell>
        </row>
        <row r="8334">
          <cell r="E8334">
            <v>27</v>
          </cell>
          <cell r="AM8334">
            <v>1</v>
          </cell>
        </row>
        <row r="8335">
          <cell r="E8335">
            <v>27</v>
          </cell>
          <cell r="AM8335">
            <v>1</v>
          </cell>
        </row>
        <row r="8336">
          <cell r="E8336">
            <v>27</v>
          </cell>
          <cell r="AM8336">
            <v>1</v>
          </cell>
        </row>
        <row r="8337">
          <cell r="E8337">
            <v>27</v>
          </cell>
          <cell r="AM8337">
            <v>1</v>
          </cell>
        </row>
        <row r="8338">
          <cell r="E8338">
            <v>27</v>
          </cell>
          <cell r="AM8338">
            <v>1</v>
          </cell>
        </row>
        <row r="8339">
          <cell r="E8339">
            <v>27</v>
          </cell>
          <cell r="AM8339">
            <v>1</v>
          </cell>
        </row>
        <row r="8340">
          <cell r="E8340">
            <v>27</v>
          </cell>
          <cell r="AM8340">
            <v>1</v>
          </cell>
        </row>
        <row r="8341">
          <cell r="E8341">
            <v>27</v>
          </cell>
          <cell r="AM8341">
            <v>1</v>
          </cell>
        </row>
        <row r="8342">
          <cell r="E8342">
            <v>27</v>
          </cell>
          <cell r="AM8342">
            <v>1</v>
          </cell>
        </row>
        <row r="8343">
          <cell r="E8343">
            <v>27</v>
          </cell>
          <cell r="AM8343">
            <v>1</v>
          </cell>
        </row>
        <row r="8344">
          <cell r="E8344">
            <v>27</v>
          </cell>
          <cell r="AM8344">
            <v>1</v>
          </cell>
        </row>
        <row r="8345">
          <cell r="E8345">
            <v>27</v>
          </cell>
          <cell r="AM8345">
            <v>1</v>
          </cell>
        </row>
        <row r="8346">
          <cell r="E8346">
            <v>27</v>
          </cell>
          <cell r="AM8346">
            <v>1</v>
          </cell>
        </row>
        <row r="8347">
          <cell r="E8347">
            <v>27</v>
          </cell>
          <cell r="AM8347">
            <v>1</v>
          </cell>
        </row>
        <row r="8348">
          <cell r="E8348">
            <v>27</v>
          </cell>
          <cell r="AM8348">
            <v>1</v>
          </cell>
        </row>
        <row r="8349">
          <cell r="E8349">
            <v>27</v>
          </cell>
          <cell r="AM8349">
            <v>1</v>
          </cell>
        </row>
        <row r="8350">
          <cell r="E8350">
            <v>27</v>
          </cell>
          <cell r="AM8350">
            <v>1</v>
          </cell>
        </row>
        <row r="8351">
          <cell r="E8351">
            <v>27</v>
          </cell>
          <cell r="AM8351">
            <v>1</v>
          </cell>
        </row>
        <row r="8352">
          <cell r="E8352">
            <v>27</v>
          </cell>
          <cell r="AM8352">
            <v>1</v>
          </cell>
        </row>
        <row r="8353">
          <cell r="E8353">
            <v>27</v>
          </cell>
          <cell r="AM8353">
            <v>1</v>
          </cell>
        </row>
        <row r="8354">
          <cell r="E8354">
            <v>27</v>
          </cell>
          <cell r="AM8354">
            <v>1</v>
          </cell>
        </row>
        <row r="8355">
          <cell r="E8355">
            <v>27</v>
          </cell>
          <cell r="AM8355">
            <v>1</v>
          </cell>
        </row>
        <row r="8356">
          <cell r="E8356">
            <v>27</v>
          </cell>
          <cell r="AM8356">
            <v>1</v>
          </cell>
        </row>
        <row r="8357">
          <cell r="E8357">
            <v>27</v>
          </cell>
          <cell r="AM8357">
            <v>1</v>
          </cell>
        </row>
        <row r="8358">
          <cell r="E8358">
            <v>27</v>
          </cell>
          <cell r="AM8358">
            <v>1</v>
          </cell>
        </row>
        <row r="8359">
          <cell r="E8359">
            <v>27</v>
          </cell>
          <cell r="AM8359">
            <v>1</v>
          </cell>
        </row>
        <row r="8360">
          <cell r="E8360">
            <v>27</v>
          </cell>
          <cell r="AM8360">
            <v>1</v>
          </cell>
        </row>
        <row r="8361">
          <cell r="E8361">
            <v>27</v>
          </cell>
          <cell r="AM8361">
            <v>1</v>
          </cell>
        </row>
        <row r="8362">
          <cell r="E8362">
            <v>27</v>
          </cell>
          <cell r="AM8362">
            <v>1</v>
          </cell>
        </row>
        <row r="8363">
          <cell r="E8363">
            <v>27</v>
          </cell>
          <cell r="AM8363">
            <v>1</v>
          </cell>
        </row>
        <row r="8364">
          <cell r="E8364">
            <v>27</v>
          </cell>
          <cell r="AM8364">
            <v>1</v>
          </cell>
        </row>
        <row r="8365">
          <cell r="E8365">
            <v>27</v>
          </cell>
          <cell r="AM8365">
            <v>1</v>
          </cell>
        </row>
        <row r="8366">
          <cell r="E8366">
            <v>27</v>
          </cell>
          <cell r="AM8366">
            <v>1</v>
          </cell>
        </row>
        <row r="8367">
          <cell r="E8367">
            <v>27</v>
          </cell>
          <cell r="AM8367">
            <v>1</v>
          </cell>
        </row>
        <row r="8368">
          <cell r="E8368">
            <v>27</v>
          </cell>
          <cell r="AM8368">
            <v>1</v>
          </cell>
        </row>
        <row r="8369">
          <cell r="E8369">
            <v>27</v>
          </cell>
          <cell r="AM8369">
            <v>1</v>
          </cell>
        </row>
        <row r="8370">
          <cell r="E8370">
            <v>27</v>
          </cell>
          <cell r="AM8370">
            <v>1</v>
          </cell>
        </row>
        <row r="8371">
          <cell r="E8371">
            <v>27</v>
          </cell>
          <cell r="AM8371">
            <v>1</v>
          </cell>
        </row>
        <row r="8372">
          <cell r="E8372">
            <v>27</v>
          </cell>
          <cell r="AM8372">
            <v>1</v>
          </cell>
        </row>
        <row r="8373">
          <cell r="E8373">
            <v>27</v>
          </cell>
          <cell r="AM8373">
            <v>1</v>
          </cell>
        </row>
        <row r="8374">
          <cell r="E8374">
            <v>27</v>
          </cell>
          <cell r="AM8374">
            <v>1</v>
          </cell>
        </row>
        <row r="8375">
          <cell r="E8375">
            <v>27</v>
          </cell>
          <cell r="AM8375">
            <v>1</v>
          </cell>
        </row>
        <row r="8376">
          <cell r="E8376">
            <v>27</v>
          </cell>
          <cell r="AM8376">
            <v>1</v>
          </cell>
        </row>
        <row r="8377">
          <cell r="E8377">
            <v>27</v>
          </cell>
          <cell r="AM8377">
            <v>1</v>
          </cell>
        </row>
        <row r="8378">
          <cell r="E8378">
            <v>27</v>
          </cell>
          <cell r="AM8378">
            <v>1</v>
          </cell>
        </row>
        <row r="8379">
          <cell r="E8379">
            <v>27</v>
          </cell>
          <cell r="AM8379">
            <v>1</v>
          </cell>
        </row>
        <row r="8380">
          <cell r="E8380">
            <v>27</v>
          </cell>
          <cell r="AM8380">
            <v>1</v>
          </cell>
        </row>
        <row r="8381">
          <cell r="E8381">
            <v>27</v>
          </cell>
          <cell r="AM8381">
            <v>1</v>
          </cell>
        </row>
        <row r="8382">
          <cell r="E8382">
            <v>27</v>
          </cell>
          <cell r="AM8382">
            <v>1</v>
          </cell>
        </row>
        <row r="8383">
          <cell r="E8383">
            <v>27</v>
          </cell>
          <cell r="AM8383">
            <v>1</v>
          </cell>
        </row>
        <row r="8384">
          <cell r="E8384">
            <v>27</v>
          </cell>
          <cell r="AM8384">
            <v>1</v>
          </cell>
        </row>
        <row r="8385">
          <cell r="E8385">
            <v>27</v>
          </cell>
          <cell r="AM8385">
            <v>1</v>
          </cell>
        </row>
        <row r="8386">
          <cell r="E8386">
            <v>27</v>
          </cell>
          <cell r="AM8386">
            <v>1</v>
          </cell>
        </row>
        <row r="8387">
          <cell r="E8387">
            <v>27</v>
          </cell>
          <cell r="AM8387">
            <v>1</v>
          </cell>
        </row>
        <row r="8388">
          <cell r="E8388">
            <v>27</v>
          </cell>
          <cell r="AM8388">
            <v>1</v>
          </cell>
        </row>
        <row r="8389">
          <cell r="E8389">
            <v>27</v>
          </cell>
          <cell r="AM8389">
            <v>1</v>
          </cell>
        </row>
        <row r="8390">
          <cell r="E8390">
            <v>27</v>
          </cell>
          <cell r="AM8390">
            <v>1</v>
          </cell>
        </row>
        <row r="8391">
          <cell r="E8391">
            <v>27</v>
          </cell>
          <cell r="AM8391">
            <v>1</v>
          </cell>
        </row>
        <row r="8392">
          <cell r="E8392">
            <v>27</v>
          </cell>
          <cell r="AM8392">
            <v>1</v>
          </cell>
        </row>
        <row r="8393">
          <cell r="E8393">
            <v>27</v>
          </cell>
          <cell r="AM8393">
            <v>1</v>
          </cell>
        </row>
        <row r="8394">
          <cell r="E8394">
            <v>27</v>
          </cell>
          <cell r="AM8394">
            <v>1</v>
          </cell>
        </row>
        <row r="8395">
          <cell r="E8395">
            <v>27</v>
          </cell>
          <cell r="AM8395">
            <v>1</v>
          </cell>
        </row>
        <row r="8396">
          <cell r="E8396">
            <v>27</v>
          </cell>
          <cell r="AM8396">
            <v>1</v>
          </cell>
        </row>
        <row r="8397">
          <cell r="E8397">
            <v>27</v>
          </cell>
          <cell r="AM8397">
            <v>1</v>
          </cell>
        </row>
        <row r="8398">
          <cell r="E8398">
            <v>27</v>
          </cell>
          <cell r="AM8398">
            <v>1</v>
          </cell>
        </row>
        <row r="8399">
          <cell r="E8399">
            <v>27</v>
          </cell>
          <cell r="AM8399">
            <v>1</v>
          </cell>
        </row>
        <row r="8400">
          <cell r="E8400">
            <v>27</v>
          </cell>
          <cell r="AM8400">
            <v>1</v>
          </cell>
        </row>
        <row r="8401">
          <cell r="E8401">
            <v>27</v>
          </cell>
          <cell r="AM8401">
            <v>1</v>
          </cell>
        </row>
        <row r="8402">
          <cell r="E8402">
            <v>27</v>
          </cell>
          <cell r="AM8402">
            <v>1</v>
          </cell>
        </row>
        <row r="8403">
          <cell r="E8403">
            <v>27</v>
          </cell>
          <cell r="AM8403">
            <v>1</v>
          </cell>
        </row>
        <row r="8404">
          <cell r="E8404">
            <v>27</v>
          </cell>
          <cell r="AM8404">
            <v>1</v>
          </cell>
        </row>
        <row r="8405">
          <cell r="E8405">
            <v>27</v>
          </cell>
          <cell r="AM8405">
            <v>1</v>
          </cell>
        </row>
        <row r="8406">
          <cell r="E8406">
            <v>27</v>
          </cell>
          <cell r="AM8406">
            <v>1</v>
          </cell>
        </row>
        <row r="8407">
          <cell r="E8407">
            <v>27</v>
          </cell>
          <cell r="AM8407">
            <v>1</v>
          </cell>
        </row>
        <row r="8408">
          <cell r="E8408">
            <v>27</v>
          </cell>
          <cell r="AM8408">
            <v>1</v>
          </cell>
        </row>
        <row r="8409">
          <cell r="E8409">
            <v>27</v>
          </cell>
          <cell r="AM8409">
            <v>1</v>
          </cell>
        </row>
        <row r="8410">
          <cell r="E8410">
            <v>27</v>
          </cell>
          <cell r="AM8410">
            <v>1</v>
          </cell>
        </row>
        <row r="8411">
          <cell r="E8411">
            <v>27</v>
          </cell>
          <cell r="AM8411">
            <v>1</v>
          </cell>
        </row>
        <row r="8412">
          <cell r="E8412">
            <v>27</v>
          </cell>
          <cell r="AM8412">
            <v>1</v>
          </cell>
        </row>
        <row r="8413">
          <cell r="E8413">
            <v>27</v>
          </cell>
          <cell r="AM8413">
            <v>1</v>
          </cell>
        </row>
        <row r="8414">
          <cell r="E8414">
            <v>27</v>
          </cell>
          <cell r="AM8414">
            <v>1</v>
          </cell>
        </row>
        <row r="8415">
          <cell r="E8415">
            <v>27</v>
          </cell>
          <cell r="AM8415">
            <v>1</v>
          </cell>
        </row>
        <row r="8416">
          <cell r="E8416">
            <v>27</v>
          </cell>
          <cell r="AM8416">
            <v>1</v>
          </cell>
        </row>
        <row r="8417">
          <cell r="E8417">
            <v>27</v>
          </cell>
          <cell r="AM8417">
            <v>1</v>
          </cell>
        </row>
        <row r="8418">
          <cell r="E8418">
            <v>27</v>
          </cell>
          <cell r="AM8418">
            <v>1</v>
          </cell>
        </row>
        <row r="8419">
          <cell r="E8419">
            <v>27</v>
          </cell>
          <cell r="AM8419">
            <v>1</v>
          </cell>
        </row>
        <row r="8420">
          <cell r="E8420">
            <v>27</v>
          </cell>
          <cell r="AM8420">
            <v>1</v>
          </cell>
        </row>
        <row r="8421">
          <cell r="E8421">
            <v>27</v>
          </cell>
          <cell r="AM8421">
            <v>1</v>
          </cell>
        </row>
        <row r="8422">
          <cell r="E8422">
            <v>27</v>
          </cell>
          <cell r="AM8422">
            <v>1</v>
          </cell>
        </row>
        <row r="8423">
          <cell r="E8423">
            <v>27</v>
          </cell>
          <cell r="AM8423">
            <v>1</v>
          </cell>
        </row>
        <row r="8424">
          <cell r="E8424">
            <v>27</v>
          </cell>
          <cell r="AM8424">
            <v>1</v>
          </cell>
        </row>
        <row r="8425">
          <cell r="E8425">
            <v>27</v>
          </cell>
          <cell r="AM8425">
            <v>1</v>
          </cell>
        </row>
        <row r="8426">
          <cell r="E8426">
            <v>27</v>
          </cell>
          <cell r="AM8426">
            <v>1</v>
          </cell>
        </row>
        <row r="8427">
          <cell r="E8427">
            <v>27</v>
          </cell>
          <cell r="AM8427">
            <v>1</v>
          </cell>
        </row>
        <row r="8428">
          <cell r="E8428">
            <v>27</v>
          </cell>
          <cell r="AM8428">
            <v>1</v>
          </cell>
        </row>
        <row r="8429">
          <cell r="E8429">
            <v>27</v>
          </cell>
          <cell r="AM8429">
            <v>1</v>
          </cell>
        </row>
        <row r="8430">
          <cell r="E8430">
            <v>27</v>
          </cell>
          <cell r="AM8430">
            <v>1</v>
          </cell>
        </row>
        <row r="8431">
          <cell r="E8431">
            <v>27</v>
          </cell>
          <cell r="AM8431">
            <v>1</v>
          </cell>
        </row>
        <row r="8432">
          <cell r="E8432">
            <v>27</v>
          </cell>
          <cell r="AM8432">
            <v>1</v>
          </cell>
        </row>
        <row r="8433">
          <cell r="E8433">
            <v>27</v>
          </cell>
          <cell r="AM8433">
            <v>1</v>
          </cell>
        </row>
        <row r="8434">
          <cell r="E8434">
            <v>27</v>
          </cell>
          <cell r="AM8434">
            <v>1</v>
          </cell>
        </row>
        <row r="8435">
          <cell r="E8435">
            <v>27</v>
          </cell>
          <cell r="AM8435">
            <v>1</v>
          </cell>
        </row>
        <row r="8436">
          <cell r="E8436">
            <v>27</v>
          </cell>
          <cell r="AM8436">
            <v>1</v>
          </cell>
        </row>
        <row r="8437">
          <cell r="E8437">
            <v>27</v>
          </cell>
          <cell r="AM8437">
            <v>1</v>
          </cell>
        </row>
        <row r="8438">
          <cell r="E8438">
            <v>27</v>
          </cell>
          <cell r="AM8438">
            <v>1</v>
          </cell>
        </row>
        <row r="8439">
          <cell r="E8439">
            <v>27</v>
          </cell>
          <cell r="AM8439">
            <v>1</v>
          </cell>
        </row>
        <row r="8440">
          <cell r="E8440">
            <v>27</v>
          </cell>
          <cell r="AM8440">
            <v>1</v>
          </cell>
        </row>
        <row r="8441">
          <cell r="E8441">
            <v>27</v>
          </cell>
          <cell r="AM8441">
            <v>1</v>
          </cell>
        </row>
        <row r="8442">
          <cell r="E8442">
            <v>27</v>
          </cell>
          <cell r="AM8442">
            <v>1</v>
          </cell>
        </row>
        <row r="8443">
          <cell r="E8443">
            <v>27</v>
          </cell>
          <cell r="AM8443">
            <v>1</v>
          </cell>
        </row>
        <row r="8444">
          <cell r="E8444">
            <v>27</v>
          </cell>
          <cell r="AM8444">
            <v>1</v>
          </cell>
        </row>
        <row r="8445">
          <cell r="E8445">
            <v>27</v>
          </cell>
          <cell r="AM8445">
            <v>1</v>
          </cell>
        </row>
        <row r="8446">
          <cell r="E8446">
            <v>27</v>
          </cell>
          <cell r="AM8446">
            <v>1</v>
          </cell>
        </row>
        <row r="8447">
          <cell r="E8447">
            <v>27</v>
          </cell>
          <cell r="AM8447">
            <v>1</v>
          </cell>
        </row>
        <row r="8448">
          <cell r="E8448">
            <v>27</v>
          </cell>
          <cell r="AM8448">
            <v>1</v>
          </cell>
        </row>
        <row r="8449">
          <cell r="E8449">
            <v>27</v>
          </cell>
          <cell r="AM8449">
            <v>1</v>
          </cell>
        </row>
        <row r="8450">
          <cell r="E8450">
            <v>27</v>
          </cell>
          <cell r="AM8450">
            <v>1</v>
          </cell>
        </row>
        <row r="8451">
          <cell r="E8451">
            <v>27</v>
          </cell>
          <cell r="AM8451">
            <v>1</v>
          </cell>
        </row>
        <row r="8452">
          <cell r="E8452">
            <v>27</v>
          </cell>
          <cell r="AM8452">
            <v>1</v>
          </cell>
        </row>
        <row r="8453">
          <cell r="E8453">
            <v>27</v>
          </cell>
          <cell r="AM8453">
            <v>1</v>
          </cell>
        </row>
        <row r="8454">
          <cell r="E8454">
            <v>27</v>
          </cell>
          <cell r="AM8454">
            <v>1</v>
          </cell>
        </row>
        <row r="8455">
          <cell r="E8455">
            <v>27</v>
          </cell>
          <cell r="AM8455">
            <v>1</v>
          </cell>
        </row>
        <row r="8456">
          <cell r="E8456">
            <v>27</v>
          </cell>
          <cell r="AM8456">
            <v>1</v>
          </cell>
        </row>
        <row r="8457">
          <cell r="E8457">
            <v>27</v>
          </cell>
          <cell r="AM8457">
            <v>1</v>
          </cell>
        </row>
        <row r="8458">
          <cell r="E8458">
            <v>27</v>
          </cell>
          <cell r="AM8458">
            <v>1</v>
          </cell>
        </row>
        <row r="8459">
          <cell r="E8459">
            <v>27</v>
          </cell>
          <cell r="AM8459">
            <v>1</v>
          </cell>
        </row>
        <row r="8460">
          <cell r="E8460">
            <v>27</v>
          </cell>
          <cell r="AM8460">
            <v>1</v>
          </cell>
        </row>
        <row r="8461">
          <cell r="E8461">
            <v>27</v>
          </cell>
          <cell r="AM8461">
            <v>1</v>
          </cell>
        </row>
        <row r="8462">
          <cell r="E8462">
            <v>27</v>
          </cell>
          <cell r="AM8462">
            <v>1</v>
          </cell>
        </row>
        <row r="8463">
          <cell r="E8463">
            <v>27</v>
          </cell>
          <cell r="AM8463">
            <v>1</v>
          </cell>
        </row>
        <row r="8464">
          <cell r="E8464">
            <v>27</v>
          </cell>
          <cell r="AM8464">
            <v>1</v>
          </cell>
        </row>
        <row r="8465">
          <cell r="E8465">
            <v>27</v>
          </cell>
          <cell r="AM8465">
            <v>1</v>
          </cell>
        </row>
        <row r="8466">
          <cell r="E8466">
            <v>27</v>
          </cell>
          <cell r="AM8466">
            <v>1</v>
          </cell>
        </row>
        <row r="8467">
          <cell r="E8467">
            <v>27</v>
          </cell>
          <cell r="AM8467">
            <v>1</v>
          </cell>
        </row>
        <row r="8468">
          <cell r="E8468">
            <v>27</v>
          </cell>
          <cell r="AM8468">
            <v>1</v>
          </cell>
        </row>
        <row r="8469">
          <cell r="E8469">
            <v>27</v>
          </cell>
          <cell r="AM8469">
            <v>1</v>
          </cell>
        </row>
        <row r="8470">
          <cell r="E8470">
            <v>27</v>
          </cell>
          <cell r="AM8470">
            <v>1</v>
          </cell>
        </row>
        <row r="8471">
          <cell r="E8471">
            <v>27</v>
          </cell>
          <cell r="AM8471">
            <v>1</v>
          </cell>
        </row>
        <row r="8472">
          <cell r="E8472">
            <v>27</v>
          </cell>
          <cell r="AM8472">
            <v>1</v>
          </cell>
        </row>
        <row r="8473">
          <cell r="E8473">
            <v>27</v>
          </cell>
          <cell r="AM8473">
            <v>1</v>
          </cell>
        </row>
        <row r="8474">
          <cell r="E8474">
            <v>27</v>
          </cell>
          <cell r="AM8474">
            <v>1</v>
          </cell>
        </row>
        <row r="8475">
          <cell r="E8475">
            <v>27</v>
          </cell>
          <cell r="AM8475">
            <v>1</v>
          </cell>
        </row>
        <row r="8476">
          <cell r="E8476">
            <v>27</v>
          </cell>
          <cell r="AM8476">
            <v>1</v>
          </cell>
        </row>
        <row r="8477">
          <cell r="E8477">
            <v>27</v>
          </cell>
          <cell r="AM8477">
            <v>1</v>
          </cell>
        </row>
        <row r="8478">
          <cell r="E8478">
            <v>27</v>
          </cell>
          <cell r="AM8478">
            <v>1</v>
          </cell>
        </row>
        <row r="8479">
          <cell r="E8479">
            <v>27</v>
          </cell>
          <cell r="AM8479">
            <v>1</v>
          </cell>
        </row>
        <row r="8480">
          <cell r="E8480">
            <v>27</v>
          </cell>
          <cell r="AM8480">
            <v>1</v>
          </cell>
        </row>
        <row r="8481">
          <cell r="E8481">
            <v>27</v>
          </cell>
          <cell r="AM8481">
            <v>1</v>
          </cell>
        </row>
        <row r="8482">
          <cell r="E8482">
            <v>27</v>
          </cell>
          <cell r="AM8482">
            <v>1</v>
          </cell>
        </row>
        <row r="8483">
          <cell r="E8483">
            <v>27</v>
          </cell>
          <cell r="AM8483">
            <v>1</v>
          </cell>
        </row>
        <row r="8484">
          <cell r="E8484">
            <v>27</v>
          </cell>
          <cell r="AM8484">
            <v>1</v>
          </cell>
        </row>
        <row r="8485">
          <cell r="E8485">
            <v>27</v>
          </cell>
          <cell r="AM8485">
            <v>1</v>
          </cell>
        </row>
        <row r="8486">
          <cell r="E8486">
            <v>27</v>
          </cell>
          <cell r="AM8486">
            <v>1</v>
          </cell>
        </row>
        <row r="8487">
          <cell r="E8487">
            <v>27</v>
          </cell>
          <cell r="AM8487">
            <v>1</v>
          </cell>
        </row>
        <row r="8488">
          <cell r="E8488">
            <v>27</v>
          </cell>
          <cell r="AM8488">
            <v>1</v>
          </cell>
        </row>
        <row r="8489">
          <cell r="E8489">
            <v>27</v>
          </cell>
          <cell r="AM8489">
            <v>1</v>
          </cell>
        </row>
        <row r="8490">
          <cell r="E8490">
            <v>27</v>
          </cell>
          <cell r="AM8490">
            <v>1</v>
          </cell>
        </row>
        <row r="8491">
          <cell r="E8491">
            <v>27</v>
          </cell>
          <cell r="AM8491">
            <v>1</v>
          </cell>
        </row>
        <row r="8492">
          <cell r="E8492">
            <v>27</v>
          </cell>
          <cell r="AM8492">
            <v>1</v>
          </cell>
        </row>
        <row r="8493">
          <cell r="E8493">
            <v>27</v>
          </cell>
          <cell r="AM8493">
            <v>1</v>
          </cell>
        </row>
        <row r="8494">
          <cell r="E8494">
            <v>27</v>
          </cell>
          <cell r="AM8494">
            <v>1</v>
          </cell>
        </row>
        <row r="8495">
          <cell r="E8495">
            <v>27</v>
          </cell>
          <cell r="AM8495">
            <v>1</v>
          </cell>
        </row>
        <row r="8496">
          <cell r="E8496">
            <v>27</v>
          </cell>
          <cell r="AM8496">
            <v>1</v>
          </cell>
        </row>
        <row r="8497">
          <cell r="E8497">
            <v>27</v>
          </cell>
          <cell r="AM8497">
            <v>1</v>
          </cell>
        </row>
        <row r="8498">
          <cell r="E8498">
            <v>27</v>
          </cell>
          <cell r="AM8498">
            <v>1</v>
          </cell>
        </row>
        <row r="8499">
          <cell r="E8499">
            <v>27</v>
          </cell>
          <cell r="AM8499">
            <v>1</v>
          </cell>
        </row>
        <row r="8500">
          <cell r="E8500">
            <v>27</v>
          </cell>
          <cell r="AM8500">
            <v>1</v>
          </cell>
        </row>
        <row r="8501">
          <cell r="E8501">
            <v>27</v>
          </cell>
          <cell r="AM8501">
            <v>1</v>
          </cell>
        </row>
        <row r="8502">
          <cell r="E8502">
            <v>27</v>
          </cell>
          <cell r="AM8502">
            <v>1</v>
          </cell>
        </row>
        <row r="8503">
          <cell r="E8503">
            <v>27</v>
          </cell>
          <cell r="AM8503">
            <v>1</v>
          </cell>
        </row>
        <row r="8504">
          <cell r="E8504">
            <v>27</v>
          </cell>
          <cell r="AM8504">
            <v>1</v>
          </cell>
        </row>
        <row r="8505">
          <cell r="E8505">
            <v>27</v>
          </cell>
          <cell r="AM8505">
            <v>1</v>
          </cell>
        </row>
        <row r="8506">
          <cell r="E8506">
            <v>27</v>
          </cell>
          <cell r="AM8506">
            <v>1</v>
          </cell>
        </row>
        <row r="8507">
          <cell r="E8507">
            <v>27</v>
          </cell>
          <cell r="AM8507">
            <v>1</v>
          </cell>
        </row>
        <row r="8508">
          <cell r="E8508">
            <v>27</v>
          </cell>
          <cell r="AM8508">
            <v>1</v>
          </cell>
        </row>
        <row r="8509">
          <cell r="E8509">
            <v>27</v>
          </cell>
          <cell r="AM8509">
            <v>1</v>
          </cell>
        </row>
        <row r="8510">
          <cell r="E8510">
            <v>27</v>
          </cell>
          <cell r="AM8510">
            <v>1</v>
          </cell>
        </row>
        <row r="8511">
          <cell r="E8511">
            <v>27</v>
          </cell>
          <cell r="AM8511">
            <v>1</v>
          </cell>
        </row>
        <row r="8512">
          <cell r="E8512">
            <v>27</v>
          </cell>
          <cell r="AM8512">
            <v>1</v>
          </cell>
        </row>
        <row r="8513">
          <cell r="E8513">
            <v>27</v>
          </cell>
          <cell r="AM8513">
            <v>1</v>
          </cell>
        </row>
        <row r="8514">
          <cell r="E8514">
            <v>27</v>
          </cell>
          <cell r="AM8514">
            <v>1</v>
          </cell>
        </row>
        <row r="8515">
          <cell r="E8515">
            <v>27</v>
          </cell>
          <cell r="AM8515">
            <v>1</v>
          </cell>
        </row>
        <row r="8516">
          <cell r="E8516">
            <v>27</v>
          </cell>
          <cell r="AM8516">
            <v>1</v>
          </cell>
        </row>
        <row r="8517">
          <cell r="E8517">
            <v>27</v>
          </cell>
          <cell r="AM8517">
            <v>1</v>
          </cell>
        </row>
        <row r="8518">
          <cell r="E8518">
            <v>27</v>
          </cell>
          <cell r="AM8518">
            <v>1</v>
          </cell>
        </row>
        <row r="8519">
          <cell r="E8519">
            <v>27</v>
          </cell>
          <cell r="AM8519">
            <v>1</v>
          </cell>
        </row>
        <row r="8520">
          <cell r="E8520">
            <v>27</v>
          </cell>
          <cell r="AM8520">
            <v>1</v>
          </cell>
        </row>
        <row r="8521">
          <cell r="E8521">
            <v>27</v>
          </cell>
          <cell r="AM8521">
            <v>1</v>
          </cell>
        </row>
        <row r="8522">
          <cell r="E8522">
            <v>27</v>
          </cell>
          <cell r="AM8522">
            <v>1</v>
          </cell>
        </row>
        <row r="8523">
          <cell r="E8523">
            <v>27</v>
          </cell>
          <cell r="AM8523">
            <v>1</v>
          </cell>
        </row>
        <row r="8524">
          <cell r="E8524">
            <v>27</v>
          </cell>
          <cell r="AM8524">
            <v>1</v>
          </cell>
        </row>
        <row r="8525">
          <cell r="E8525">
            <v>27</v>
          </cell>
          <cell r="AM8525">
            <v>1</v>
          </cell>
        </row>
        <row r="8526">
          <cell r="E8526">
            <v>27</v>
          </cell>
          <cell r="AM8526">
            <v>1</v>
          </cell>
        </row>
        <row r="8527">
          <cell r="E8527">
            <v>27</v>
          </cell>
          <cell r="AM8527">
            <v>1</v>
          </cell>
        </row>
        <row r="8528">
          <cell r="E8528">
            <v>27</v>
          </cell>
          <cell r="AM8528">
            <v>1</v>
          </cell>
        </row>
        <row r="8529">
          <cell r="E8529">
            <v>27</v>
          </cell>
          <cell r="AM8529">
            <v>1</v>
          </cell>
        </row>
        <row r="8530">
          <cell r="E8530">
            <v>27</v>
          </cell>
          <cell r="AM8530">
            <v>1</v>
          </cell>
        </row>
        <row r="8531">
          <cell r="E8531">
            <v>28</v>
          </cell>
          <cell r="AM8531">
            <v>1</v>
          </cell>
        </row>
        <row r="8532">
          <cell r="E8532">
            <v>28</v>
          </cell>
          <cell r="AM8532">
            <v>1</v>
          </cell>
        </row>
        <row r="8533">
          <cell r="E8533">
            <v>28</v>
          </cell>
          <cell r="AM8533">
            <v>1</v>
          </cell>
        </row>
        <row r="8534">
          <cell r="E8534">
            <v>28</v>
          </cell>
          <cell r="AM8534">
            <v>1</v>
          </cell>
        </row>
        <row r="8535">
          <cell r="E8535">
            <v>28</v>
          </cell>
          <cell r="AM8535">
            <v>1</v>
          </cell>
        </row>
        <row r="8536">
          <cell r="E8536">
            <v>28</v>
          </cell>
          <cell r="AM8536">
            <v>1</v>
          </cell>
        </row>
        <row r="8537">
          <cell r="E8537">
            <v>28</v>
          </cell>
          <cell r="AM8537">
            <v>1</v>
          </cell>
        </row>
        <row r="8538">
          <cell r="E8538">
            <v>28</v>
          </cell>
          <cell r="AM8538">
            <v>1</v>
          </cell>
        </row>
        <row r="8539">
          <cell r="E8539">
            <v>28</v>
          </cell>
          <cell r="AM8539">
            <v>1</v>
          </cell>
        </row>
        <row r="8540">
          <cell r="E8540">
            <v>28</v>
          </cell>
          <cell r="AM8540">
            <v>1</v>
          </cell>
        </row>
        <row r="8541">
          <cell r="E8541">
            <v>28</v>
          </cell>
          <cell r="AM8541">
            <v>1</v>
          </cell>
        </row>
        <row r="8542">
          <cell r="E8542">
            <v>28</v>
          </cell>
          <cell r="AM8542">
            <v>1</v>
          </cell>
        </row>
        <row r="8543">
          <cell r="E8543">
            <v>28</v>
          </cell>
          <cell r="AM8543">
            <v>1</v>
          </cell>
        </row>
        <row r="8544">
          <cell r="E8544">
            <v>28</v>
          </cell>
          <cell r="AM8544">
            <v>1</v>
          </cell>
        </row>
        <row r="8545">
          <cell r="E8545">
            <v>28</v>
          </cell>
          <cell r="AM8545">
            <v>1</v>
          </cell>
        </row>
        <row r="8546">
          <cell r="E8546">
            <v>28</v>
          </cell>
          <cell r="AM8546">
            <v>1</v>
          </cell>
        </row>
        <row r="8547">
          <cell r="E8547">
            <v>28</v>
          </cell>
          <cell r="AM8547">
            <v>1</v>
          </cell>
        </row>
        <row r="8548">
          <cell r="E8548">
            <v>28</v>
          </cell>
          <cell r="AM8548">
            <v>1</v>
          </cell>
        </row>
        <row r="8549">
          <cell r="E8549">
            <v>28</v>
          </cell>
          <cell r="AM8549">
            <v>1</v>
          </cell>
        </row>
        <row r="8550">
          <cell r="E8550">
            <v>28</v>
          </cell>
          <cell r="AM8550">
            <v>1</v>
          </cell>
        </row>
        <row r="8551">
          <cell r="E8551">
            <v>28</v>
          </cell>
          <cell r="AM8551">
            <v>1</v>
          </cell>
        </row>
        <row r="8552">
          <cell r="E8552">
            <v>28</v>
          </cell>
          <cell r="AM8552">
            <v>1</v>
          </cell>
        </row>
        <row r="8553">
          <cell r="E8553">
            <v>28</v>
          </cell>
          <cell r="AM8553">
            <v>1</v>
          </cell>
        </row>
        <row r="8554">
          <cell r="E8554">
            <v>28</v>
          </cell>
          <cell r="AM8554">
            <v>1</v>
          </cell>
        </row>
        <row r="8555">
          <cell r="E8555">
            <v>28</v>
          </cell>
          <cell r="AM8555">
            <v>1</v>
          </cell>
        </row>
        <row r="8556">
          <cell r="E8556">
            <v>28</v>
          </cell>
          <cell r="AM8556">
            <v>1</v>
          </cell>
        </row>
        <row r="8557">
          <cell r="E8557">
            <v>28</v>
          </cell>
          <cell r="AM8557">
            <v>1</v>
          </cell>
        </row>
        <row r="8558">
          <cell r="E8558">
            <v>28</v>
          </cell>
          <cell r="AM8558">
            <v>1</v>
          </cell>
        </row>
        <row r="8559">
          <cell r="E8559">
            <v>28</v>
          </cell>
          <cell r="AM8559">
            <v>1</v>
          </cell>
        </row>
        <row r="8560">
          <cell r="E8560">
            <v>28</v>
          </cell>
          <cell r="AM8560">
            <v>1</v>
          </cell>
        </row>
        <row r="8561">
          <cell r="E8561">
            <v>28</v>
          </cell>
          <cell r="AM8561">
            <v>1</v>
          </cell>
        </row>
        <row r="8562">
          <cell r="E8562">
            <v>28</v>
          </cell>
          <cell r="AM8562">
            <v>1</v>
          </cell>
        </row>
        <row r="8563">
          <cell r="E8563">
            <v>28</v>
          </cell>
          <cell r="AM8563">
            <v>1</v>
          </cell>
        </row>
        <row r="8564">
          <cell r="E8564">
            <v>28</v>
          </cell>
          <cell r="AM8564">
            <v>1</v>
          </cell>
        </row>
        <row r="8565">
          <cell r="E8565">
            <v>28</v>
          </cell>
          <cell r="AM8565">
            <v>1</v>
          </cell>
        </row>
        <row r="8566">
          <cell r="E8566">
            <v>28</v>
          </cell>
          <cell r="AM8566">
            <v>1</v>
          </cell>
        </row>
        <row r="8567">
          <cell r="E8567">
            <v>28</v>
          </cell>
          <cell r="AM8567">
            <v>1</v>
          </cell>
        </row>
        <row r="8568">
          <cell r="E8568">
            <v>28</v>
          </cell>
          <cell r="AM8568">
            <v>1</v>
          </cell>
        </row>
        <row r="8569">
          <cell r="E8569">
            <v>28</v>
          </cell>
          <cell r="AM8569">
            <v>1</v>
          </cell>
        </row>
        <row r="8570">
          <cell r="E8570">
            <v>28</v>
          </cell>
          <cell r="AM8570">
            <v>1</v>
          </cell>
        </row>
        <row r="8571">
          <cell r="E8571">
            <v>28</v>
          </cell>
          <cell r="AM8571">
            <v>1</v>
          </cell>
        </row>
        <row r="8572">
          <cell r="E8572">
            <v>28</v>
          </cell>
          <cell r="AM8572">
            <v>1</v>
          </cell>
        </row>
        <row r="8573">
          <cell r="E8573">
            <v>28</v>
          </cell>
          <cell r="AM8573">
            <v>1</v>
          </cell>
        </row>
        <row r="8574">
          <cell r="E8574">
            <v>28</v>
          </cell>
          <cell r="AM8574">
            <v>1</v>
          </cell>
        </row>
        <row r="8575">
          <cell r="E8575">
            <v>28</v>
          </cell>
          <cell r="AM8575">
            <v>1</v>
          </cell>
        </row>
        <row r="8576">
          <cell r="E8576">
            <v>28</v>
          </cell>
          <cell r="AM8576">
            <v>1</v>
          </cell>
        </row>
        <row r="8577">
          <cell r="E8577">
            <v>28</v>
          </cell>
          <cell r="AM8577">
            <v>1</v>
          </cell>
        </row>
        <row r="8578">
          <cell r="E8578">
            <v>28</v>
          </cell>
          <cell r="AM8578">
            <v>1</v>
          </cell>
        </row>
        <row r="8579">
          <cell r="E8579">
            <v>28</v>
          </cell>
          <cell r="AM8579">
            <v>1</v>
          </cell>
        </row>
        <row r="8580">
          <cell r="E8580">
            <v>28</v>
          </cell>
          <cell r="AM8580">
            <v>1</v>
          </cell>
        </row>
        <row r="8581">
          <cell r="E8581">
            <v>28</v>
          </cell>
          <cell r="AM8581">
            <v>1</v>
          </cell>
        </row>
        <row r="8582">
          <cell r="E8582">
            <v>28</v>
          </cell>
          <cell r="AM8582">
            <v>1</v>
          </cell>
        </row>
        <row r="8583">
          <cell r="E8583">
            <v>28</v>
          </cell>
          <cell r="AM8583">
            <v>1</v>
          </cell>
        </row>
        <row r="8584">
          <cell r="E8584">
            <v>28</v>
          </cell>
          <cell r="AM8584">
            <v>1</v>
          </cell>
        </row>
        <row r="8585">
          <cell r="E8585">
            <v>28</v>
          </cell>
          <cell r="AM8585">
            <v>1</v>
          </cell>
        </row>
        <row r="8586">
          <cell r="E8586">
            <v>28</v>
          </cell>
          <cell r="AM8586">
            <v>1</v>
          </cell>
        </row>
        <row r="8587">
          <cell r="E8587">
            <v>28</v>
          </cell>
          <cell r="AM8587">
            <v>1</v>
          </cell>
        </row>
        <row r="8588">
          <cell r="E8588">
            <v>28</v>
          </cell>
          <cell r="AM8588">
            <v>1</v>
          </cell>
        </row>
        <row r="8589">
          <cell r="E8589">
            <v>28</v>
          </cell>
          <cell r="AM8589">
            <v>1</v>
          </cell>
        </row>
        <row r="8590">
          <cell r="E8590">
            <v>28</v>
          </cell>
          <cell r="AM8590">
            <v>1</v>
          </cell>
        </row>
        <row r="8591">
          <cell r="E8591">
            <v>28</v>
          </cell>
          <cell r="AM8591">
            <v>1</v>
          </cell>
        </row>
        <row r="8592">
          <cell r="E8592">
            <v>28</v>
          </cell>
          <cell r="AM8592">
            <v>1</v>
          </cell>
        </row>
        <row r="8593">
          <cell r="E8593">
            <v>28</v>
          </cell>
          <cell r="AM8593">
            <v>1</v>
          </cell>
        </row>
        <row r="8594">
          <cell r="E8594">
            <v>28</v>
          </cell>
          <cell r="AM8594">
            <v>1</v>
          </cell>
        </row>
        <row r="8595">
          <cell r="E8595">
            <v>28</v>
          </cell>
          <cell r="AM8595">
            <v>1</v>
          </cell>
        </row>
        <row r="8596">
          <cell r="E8596">
            <v>28</v>
          </cell>
          <cell r="AM8596">
            <v>1</v>
          </cell>
        </row>
        <row r="8597">
          <cell r="E8597">
            <v>28</v>
          </cell>
          <cell r="AM8597">
            <v>1</v>
          </cell>
        </row>
        <row r="8598">
          <cell r="E8598">
            <v>28</v>
          </cell>
          <cell r="AM8598">
            <v>1</v>
          </cell>
        </row>
        <row r="8599">
          <cell r="E8599">
            <v>28</v>
          </cell>
          <cell r="AM8599">
            <v>1</v>
          </cell>
        </row>
        <row r="8600">
          <cell r="E8600">
            <v>28</v>
          </cell>
          <cell r="AM8600">
            <v>1</v>
          </cell>
        </row>
        <row r="8601">
          <cell r="E8601">
            <v>28</v>
          </cell>
          <cell r="AM8601">
            <v>1</v>
          </cell>
        </row>
        <row r="8602">
          <cell r="E8602">
            <v>28</v>
          </cell>
          <cell r="AM8602">
            <v>1</v>
          </cell>
        </row>
        <row r="8603">
          <cell r="E8603">
            <v>28</v>
          </cell>
          <cell r="AM8603">
            <v>1</v>
          </cell>
        </row>
        <row r="8604">
          <cell r="E8604">
            <v>28</v>
          </cell>
          <cell r="AM8604">
            <v>1</v>
          </cell>
        </row>
        <row r="8605">
          <cell r="E8605">
            <v>28</v>
          </cell>
          <cell r="AM8605">
            <v>1</v>
          </cell>
        </row>
        <row r="8606">
          <cell r="E8606">
            <v>28</v>
          </cell>
          <cell r="AM8606">
            <v>1</v>
          </cell>
        </row>
        <row r="8607">
          <cell r="E8607">
            <v>28</v>
          </cell>
          <cell r="AM8607">
            <v>1</v>
          </cell>
        </row>
        <row r="8608">
          <cell r="E8608">
            <v>28</v>
          </cell>
          <cell r="AM8608">
            <v>1</v>
          </cell>
        </row>
        <row r="8609">
          <cell r="E8609">
            <v>28</v>
          </cell>
          <cell r="AM8609">
            <v>1</v>
          </cell>
        </row>
        <row r="8610">
          <cell r="E8610">
            <v>28</v>
          </cell>
          <cell r="AM8610">
            <v>1</v>
          </cell>
        </row>
        <row r="8611">
          <cell r="E8611">
            <v>28</v>
          </cell>
          <cell r="AM8611">
            <v>1</v>
          </cell>
        </row>
        <row r="8612">
          <cell r="E8612">
            <v>28</v>
          </cell>
          <cell r="AM8612">
            <v>1</v>
          </cell>
        </row>
        <row r="8613">
          <cell r="E8613">
            <v>28</v>
          </cell>
          <cell r="AM8613">
            <v>1</v>
          </cell>
        </row>
        <row r="8614">
          <cell r="E8614">
            <v>28</v>
          </cell>
          <cell r="AM8614">
            <v>1</v>
          </cell>
        </row>
        <row r="8615">
          <cell r="E8615">
            <v>28</v>
          </cell>
          <cell r="AM8615">
            <v>1</v>
          </cell>
        </row>
        <row r="8616">
          <cell r="E8616">
            <v>28</v>
          </cell>
          <cell r="AM8616">
            <v>1</v>
          </cell>
        </row>
        <row r="8617">
          <cell r="E8617">
            <v>28</v>
          </cell>
          <cell r="AM8617">
            <v>1</v>
          </cell>
        </row>
        <row r="8618">
          <cell r="E8618">
            <v>28</v>
          </cell>
          <cell r="AM8618">
            <v>1</v>
          </cell>
        </row>
        <row r="8619">
          <cell r="E8619">
            <v>28</v>
          </cell>
          <cell r="AM8619">
            <v>1</v>
          </cell>
        </row>
        <row r="8620">
          <cell r="E8620">
            <v>28</v>
          </cell>
          <cell r="AM8620">
            <v>1</v>
          </cell>
        </row>
        <row r="8621">
          <cell r="E8621">
            <v>28</v>
          </cell>
          <cell r="AM8621">
            <v>1</v>
          </cell>
        </row>
        <row r="8622">
          <cell r="E8622">
            <v>28</v>
          </cell>
          <cell r="AM8622">
            <v>1</v>
          </cell>
        </row>
        <row r="8623">
          <cell r="E8623">
            <v>28</v>
          </cell>
          <cell r="AM8623">
            <v>1</v>
          </cell>
        </row>
        <row r="8624">
          <cell r="E8624">
            <v>28</v>
          </cell>
          <cell r="AM8624">
            <v>1</v>
          </cell>
        </row>
        <row r="8625">
          <cell r="E8625">
            <v>28</v>
          </cell>
          <cell r="AM8625">
            <v>1</v>
          </cell>
        </row>
        <row r="8626">
          <cell r="E8626">
            <v>28</v>
          </cell>
          <cell r="AM8626">
            <v>1</v>
          </cell>
        </row>
        <row r="8627">
          <cell r="E8627">
            <v>28</v>
          </cell>
          <cell r="AM8627">
            <v>1</v>
          </cell>
        </row>
        <row r="8628">
          <cell r="E8628">
            <v>28</v>
          </cell>
          <cell r="AM8628">
            <v>1</v>
          </cell>
        </row>
        <row r="8629">
          <cell r="E8629">
            <v>28</v>
          </cell>
          <cell r="AM8629">
            <v>1</v>
          </cell>
        </row>
        <row r="8630">
          <cell r="E8630">
            <v>28</v>
          </cell>
          <cell r="AM8630">
            <v>1</v>
          </cell>
        </row>
        <row r="8631">
          <cell r="E8631">
            <v>28</v>
          </cell>
          <cell r="AM8631">
            <v>1</v>
          </cell>
        </row>
        <row r="8632">
          <cell r="E8632">
            <v>28</v>
          </cell>
          <cell r="AM8632">
            <v>1</v>
          </cell>
        </row>
        <row r="8633">
          <cell r="E8633">
            <v>28</v>
          </cell>
          <cell r="AM8633">
            <v>1</v>
          </cell>
        </row>
        <row r="8634">
          <cell r="E8634">
            <v>28</v>
          </cell>
          <cell r="AM8634">
            <v>1</v>
          </cell>
        </row>
        <row r="8635">
          <cell r="E8635">
            <v>28</v>
          </cell>
          <cell r="AM8635">
            <v>1</v>
          </cell>
        </row>
        <row r="8636">
          <cell r="E8636">
            <v>28</v>
          </cell>
          <cell r="AM8636">
            <v>1</v>
          </cell>
        </row>
        <row r="8637">
          <cell r="E8637">
            <v>28</v>
          </cell>
          <cell r="AM8637">
            <v>1</v>
          </cell>
        </row>
        <row r="8638">
          <cell r="E8638">
            <v>28</v>
          </cell>
          <cell r="AM8638">
            <v>1</v>
          </cell>
        </row>
        <row r="8639">
          <cell r="E8639">
            <v>28</v>
          </cell>
          <cell r="AM8639">
            <v>1</v>
          </cell>
        </row>
        <row r="8640">
          <cell r="E8640">
            <v>28</v>
          </cell>
          <cell r="AM8640">
            <v>1</v>
          </cell>
        </row>
        <row r="8641">
          <cell r="E8641">
            <v>28</v>
          </cell>
          <cell r="AM8641">
            <v>1</v>
          </cell>
        </row>
        <row r="8642">
          <cell r="E8642">
            <v>28</v>
          </cell>
          <cell r="AM8642">
            <v>1</v>
          </cell>
        </row>
        <row r="8643">
          <cell r="E8643">
            <v>28</v>
          </cell>
          <cell r="AM8643">
            <v>1</v>
          </cell>
        </row>
        <row r="8644">
          <cell r="E8644">
            <v>28</v>
          </cell>
          <cell r="AM8644">
            <v>1</v>
          </cell>
        </row>
        <row r="8645">
          <cell r="E8645">
            <v>28</v>
          </cell>
          <cell r="AM8645">
            <v>1</v>
          </cell>
        </row>
        <row r="8646">
          <cell r="E8646">
            <v>28</v>
          </cell>
          <cell r="AM8646">
            <v>1</v>
          </cell>
        </row>
        <row r="8647">
          <cell r="E8647">
            <v>28</v>
          </cell>
          <cell r="AM8647">
            <v>1</v>
          </cell>
        </row>
        <row r="8648">
          <cell r="E8648">
            <v>28</v>
          </cell>
          <cell r="AM8648">
            <v>1</v>
          </cell>
        </row>
        <row r="8649">
          <cell r="E8649">
            <v>28</v>
          </cell>
          <cell r="AM8649">
            <v>1</v>
          </cell>
        </row>
        <row r="8650">
          <cell r="E8650">
            <v>28</v>
          </cell>
          <cell r="AM8650">
            <v>1</v>
          </cell>
        </row>
        <row r="8651">
          <cell r="E8651">
            <v>28</v>
          </cell>
          <cell r="AM8651">
            <v>1</v>
          </cell>
        </row>
        <row r="8652">
          <cell r="E8652">
            <v>28</v>
          </cell>
          <cell r="AM8652">
            <v>1</v>
          </cell>
        </row>
        <row r="8653">
          <cell r="E8653">
            <v>28</v>
          </cell>
          <cell r="AM8653">
            <v>1</v>
          </cell>
        </row>
        <row r="8654">
          <cell r="E8654">
            <v>28</v>
          </cell>
          <cell r="AM8654">
            <v>1</v>
          </cell>
        </row>
        <row r="8655">
          <cell r="E8655">
            <v>28</v>
          </cell>
          <cell r="AM8655">
            <v>1</v>
          </cell>
        </row>
        <row r="8656">
          <cell r="E8656">
            <v>28</v>
          </cell>
          <cell r="AM8656">
            <v>1</v>
          </cell>
        </row>
        <row r="8657">
          <cell r="E8657">
            <v>28</v>
          </cell>
          <cell r="AM8657">
            <v>1</v>
          </cell>
        </row>
        <row r="8658">
          <cell r="E8658">
            <v>28</v>
          </cell>
          <cell r="AM8658">
            <v>1</v>
          </cell>
        </row>
        <row r="8659">
          <cell r="E8659">
            <v>28</v>
          </cell>
          <cell r="AM8659">
            <v>1</v>
          </cell>
        </row>
        <row r="8660">
          <cell r="E8660">
            <v>28</v>
          </cell>
          <cell r="AM8660">
            <v>1</v>
          </cell>
        </row>
        <row r="8661">
          <cell r="E8661">
            <v>28</v>
          </cell>
          <cell r="AM8661">
            <v>1</v>
          </cell>
        </row>
        <row r="8662">
          <cell r="E8662">
            <v>28</v>
          </cell>
          <cell r="AM8662">
            <v>1</v>
          </cell>
        </row>
        <row r="8663">
          <cell r="E8663">
            <v>28</v>
          </cell>
          <cell r="AM8663">
            <v>1</v>
          </cell>
        </row>
        <row r="8664">
          <cell r="E8664">
            <v>28</v>
          </cell>
          <cell r="AM8664">
            <v>1</v>
          </cell>
        </row>
        <row r="8665">
          <cell r="E8665">
            <v>28</v>
          </cell>
          <cell r="AM8665">
            <v>1</v>
          </cell>
        </row>
        <row r="8666">
          <cell r="E8666">
            <v>28</v>
          </cell>
          <cell r="AM8666">
            <v>1</v>
          </cell>
        </row>
        <row r="8667">
          <cell r="E8667">
            <v>28</v>
          </cell>
          <cell r="AM8667">
            <v>1</v>
          </cell>
        </row>
        <row r="8668">
          <cell r="E8668">
            <v>28</v>
          </cell>
          <cell r="AM8668">
            <v>1</v>
          </cell>
        </row>
        <row r="8669">
          <cell r="E8669">
            <v>28</v>
          </cell>
          <cell r="AM8669">
            <v>1</v>
          </cell>
        </row>
        <row r="8670">
          <cell r="E8670">
            <v>28</v>
          </cell>
          <cell r="AM8670">
            <v>1</v>
          </cell>
        </row>
        <row r="8671">
          <cell r="E8671">
            <v>28</v>
          </cell>
          <cell r="AM8671">
            <v>1</v>
          </cell>
        </row>
        <row r="8672">
          <cell r="E8672">
            <v>28</v>
          </cell>
          <cell r="AM8672">
            <v>1</v>
          </cell>
        </row>
        <row r="8673">
          <cell r="E8673">
            <v>28</v>
          </cell>
          <cell r="AM8673">
            <v>1</v>
          </cell>
        </row>
        <row r="8674">
          <cell r="E8674">
            <v>28</v>
          </cell>
          <cell r="AM8674">
            <v>1</v>
          </cell>
        </row>
        <row r="8675">
          <cell r="E8675">
            <v>28</v>
          </cell>
          <cell r="AM8675">
            <v>1</v>
          </cell>
        </row>
        <row r="8676">
          <cell r="E8676">
            <v>28</v>
          </cell>
          <cell r="AM8676">
            <v>1</v>
          </cell>
        </row>
        <row r="8677">
          <cell r="E8677">
            <v>28</v>
          </cell>
          <cell r="AM8677">
            <v>1</v>
          </cell>
        </row>
        <row r="8678">
          <cell r="E8678">
            <v>28</v>
          </cell>
          <cell r="AM8678">
            <v>1</v>
          </cell>
        </row>
        <row r="8679">
          <cell r="E8679">
            <v>28</v>
          </cell>
          <cell r="AM8679">
            <v>1</v>
          </cell>
        </row>
        <row r="8680">
          <cell r="E8680">
            <v>28</v>
          </cell>
          <cell r="AM8680">
            <v>1</v>
          </cell>
        </row>
        <row r="8681">
          <cell r="E8681">
            <v>28</v>
          </cell>
          <cell r="AM8681">
            <v>1</v>
          </cell>
        </row>
        <row r="8682">
          <cell r="E8682">
            <v>28</v>
          </cell>
          <cell r="AM8682">
            <v>1</v>
          </cell>
        </row>
        <row r="8683">
          <cell r="E8683">
            <v>28</v>
          </cell>
          <cell r="AM8683">
            <v>1</v>
          </cell>
        </row>
        <row r="8684">
          <cell r="E8684">
            <v>28</v>
          </cell>
          <cell r="AM8684">
            <v>1</v>
          </cell>
        </row>
        <row r="8685">
          <cell r="E8685">
            <v>28</v>
          </cell>
          <cell r="AM8685">
            <v>1</v>
          </cell>
        </row>
        <row r="8686">
          <cell r="E8686">
            <v>28</v>
          </cell>
          <cell r="AM8686">
            <v>1</v>
          </cell>
        </row>
        <row r="8687">
          <cell r="E8687">
            <v>28</v>
          </cell>
          <cell r="AM8687">
            <v>1</v>
          </cell>
        </row>
        <row r="8688">
          <cell r="E8688">
            <v>28</v>
          </cell>
          <cell r="AM8688">
            <v>1</v>
          </cell>
        </row>
        <row r="8689">
          <cell r="E8689">
            <v>28</v>
          </cell>
          <cell r="AM8689">
            <v>1</v>
          </cell>
        </row>
        <row r="8690">
          <cell r="E8690">
            <v>28</v>
          </cell>
          <cell r="AM8690">
            <v>1</v>
          </cell>
        </row>
        <row r="8691">
          <cell r="E8691">
            <v>28</v>
          </cell>
          <cell r="AM8691">
            <v>1</v>
          </cell>
        </row>
        <row r="8692">
          <cell r="E8692">
            <v>28</v>
          </cell>
          <cell r="AM8692">
            <v>1</v>
          </cell>
        </row>
        <row r="8693">
          <cell r="E8693">
            <v>28</v>
          </cell>
          <cell r="AM8693">
            <v>1</v>
          </cell>
        </row>
        <row r="8694">
          <cell r="E8694">
            <v>28</v>
          </cell>
          <cell r="AM8694">
            <v>1</v>
          </cell>
        </row>
        <row r="8695">
          <cell r="E8695">
            <v>28</v>
          </cell>
          <cell r="AM8695">
            <v>1</v>
          </cell>
        </row>
        <row r="8696">
          <cell r="E8696">
            <v>28</v>
          </cell>
          <cell r="AM8696">
            <v>1</v>
          </cell>
        </row>
        <row r="8697">
          <cell r="E8697">
            <v>28</v>
          </cell>
          <cell r="AM8697">
            <v>1</v>
          </cell>
        </row>
        <row r="8698">
          <cell r="E8698">
            <v>28</v>
          </cell>
          <cell r="AM8698">
            <v>1</v>
          </cell>
        </row>
        <row r="8699">
          <cell r="E8699">
            <v>28</v>
          </cell>
          <cell r="AM8699">
            <v>1</v>
          </cell>
        </row>
        <row r="8700">
          <cell r="E8700">
            <v>28</v>
          </cell>
          <cell r="AM8700">
            <v>1</v>
          </cell>
        </row>
        <row r="8701">
          <cell r="E8701">
            <v>28</v>
          </cell>
          <cell r="AM8701">
            <v>1</v>
          </cell>
        </row>
        <row r="8702">
          <cell r="E8702">
            <v>28</v>
          </cell>
          <cell r="AM8702">
            <v>1</v>
          </cell>
        </row>
        <row r="8703">
          <cell r="E8703">
            <v>28</v>
          </cell>
          <cell r="AM8703">
            <v>1</v>
          </cell>
        </row>
        <row r="8704">
          <cell r="E8704">
            <v>28</v>
          </cell>
          <cell r="AM8704">
            <v>1</v>
          </cell>
        </row>
        <row r="8705">
          <cell r="E8705">
            <v>28</v>
          </cell>
          <cell r="AM8705">
            <v>1</v>
          </cell>
        </row>
        <row r="8706">
          <cell r="E8706">
            <v>28</v>
          </cell>
          <cell r="AM8706">
            <v>1</v>
          </cell>
        </row>
        <row r="8707">
          <cell r="E8707">
            <v>28</v>
          </cell>
          <cell r="AM8707">
            <v>1</v>
          </cell>
        </row>
        <row r="8708">
          <cell r="E8708">
            <v>28</v>
          </cell>
          <cell r="AM8708">
            <v>1</v>
          </cell>
        </row>
        <row r="8709">
          <cell r="E8709">
            <v>28</v>
          </cell>
          <cell r="AM8709">
            <v>1</v>
          </cell>
        </row>
        <row r="8710">
          <cell r="E8710">
            <v>28</v>
          </cell>
          <cell r="AM8710">
            <v>1</v>
          </cell>
        </row>
        <row r="8711">
          <cell r="E8711">
            <v>28</v>
          </cell>
          <cell r="AM8711">
            <v>1</v>
          </cell>
        </row>
        <row r="8712">
          <cell r="E8712">
            <v>28</v>
          </cell>
          <cell r="AM8712">
            <v>1</v>
          </cell>
        </row>
        <row r="8713">
          <cell r="E8713">
            <v>28</v>
          </cell>
          <cell r="AM8713">
            <v>1</v>
          </cell>
        </row>
        <row r="8714">
          <cell r="E8714">
            <v>28</v>
          </cell>
          <cell r="AM8714">
            <v>1</v>
          </cell>
        </row>
        <row r="8715">
          <cell r="E8715">
            <v>28</v>
          </cell>
          <cell r="AM8715">
            <v>1</v>
          </cell>
        </row>
        <row r="8716">
          <cell r="E8716">
            <v>28</v>
          </cell>
          <cell r="AM8716">
            <v>1</v>
          </cell>
        </row>
        <row r="8717">
          <cell r="E8717">
            <v>28</v>
          </cell>
          <cell r="AM8717">
            <v>1</v>
          </cell>
        </row>
        <row r="8718">
          <cell r="E8718">
            <v>28</v>
          </cell>
          <cell r="AM8718">
            <v>1</v>
          </cell>
        </row>
        <row r="8719">
          <cell r="E8719">
            <v>28</v>
          </cell>
          <cell r="AM8719">
            <v>1</v>
          </cell>
        </row>
        <row r="8720">
          <cell r="E8720">
            <v>28</v>
          </cell>
          <cell r="AM8720">
            <v>1</v>
          </cell>
        </row>
        <row r="8721">
          <cell r="E8721">
            <v>28</v>
          </cell>
          <cell r="AM8721">
            <v>1</v>
          </cell>
        </row>
        <row r="8722">
          <cell r="E8722">
            <v>28</v>
          </cell>
          <cell r="AM8722">
            <v>1</v>
          </cell>
        </row>
        <row r="8723">
          <cell r="E8723">
            <v>28</v>
          </cell>
          <cell r="AM8723">
            <v>1</v>
          </cell>
        </row>
        <row r="8724">
          <cell r="E8724">
            <v>28</v>
          </cell>
          <cell r="AM8724">
            <v>1</v>
          </cell>
        </row>
        <row r="8725">
          <cell r="E8725">
            <v>28</v>
          </cell>
          <cell r="AM8725">
            <v>1</v>
          </cell>
        </row>
        <row r="8726">
          <cell r="E8726">
            <v>28</v>
          </cell>
          <cell r="AM8726">
            <v>1</v>
          </cell>
        </row>
        <row r="8727">
          <cell r="E8727">
            <v>28</v>
          </cell>
          <cell r="AM8727">
            <v>1</v>
          </cell>
        </row>
        <row r="8728">
          <cell r="E8728">
            <v>28</v>
          </cell>
          <cell r="AM8728">
            <v>1</v>
          </cell>
        </row>
        <row r="8729">
          <cell r="E8729">
            <v>28</v>
          </cell>
          <cell r="AM8729">
            <v>1</v>
          </cell>
        </row>
        <row r="8730">
          <cell r="E8730">
            <v>28</v>
          </cell>
          <cell r="AM8730">
            <v>1</v>
          </cell>
        </row>
        <row r="8731">
          <cell r="E8731">
            <v>28</v>
          </cell>
          <cell r="AM8731">
            <v>1</v>
          </cell>
        </row>
        <row r="8732">
          <cell r="E8732">
            <v>28</v>
          </cell>
          <cell r="AM8732">
            <v>1</v>
          </cell>
        </row>
        <row r="8733">
          <cell r="E8733">
            <v>28</v>
          </cell>
          <cell r="AM8733">
            <v>1</v>
          </cell>
        </row>
        <row r="8734">
          <cell r="E8734">
            <v>28</v>
          </cell>
          <cell r="AM8734">
            <v>1</v>
          </cell>
        </row>
        <row r="8735">
          <cell r="E8735">
            <v>28</v>
          </cell>
          <cell r="AM8735">
            <v>1</v>
          </cell>
        </row>
        <row r="8736">
          <cell r="E8736">
            <v>28</v>
          </cell>
          <cell r="AM8736">
            <v>1</v>
          </cell>
        </row>
        <row r="8737">
          <cell r="E8737">
            <v>28</v>
          </cell>
          <cell r="AM8737">
            <v>1</v>
          </cell>
        </row>
        <row r="8738">
          <cell r="E8738">
            <v>28</v>
          </cell>
          <cell r="AM8738">
            <v>1</v>
          </cell>
        </row>
        <row r="8739">
          <cell r="E8739">
            <v>28</v>
          </cell>
          <cell r="AM8739">
            <v>1</v>
          </cell>
        </row>
        <row r="8740">
          <cell r="E8740">
            <v>28</v>
          </cell>
          <cell r="AM8740">
            <v>1</v>
          </cell>
        </row>
        <row r="8741">
          <cell r="E8741">
            <v>28</v>
          </cell>
          <cell r="AM8741">
            <v>1</v>
          </cell>
        </row>
        <row r="8742">
          <cell r="E8742">
            <v>28</v>
          </cell>
          <cell r="AM8742">
            <v>1</v>
          </cell>
        </row>
        <row r="8743">
          <cell r="E8743">
            <v>28</v>
          </cell>
          <cell r="AM8743">
            <v>1</v>
          </cell>
        </row>
        <row r="8744">
          <cell r="E8744">
            <v>28</v>
          </cell>
          <cell r="AM8744">
            <v>1</v>
          </cell>
        </row>
        <row r="8745">
          <cell r="E8745">
            <v>28</v>
          </cell>
          <cell r="AM8745">
            <v>1</v>
          </cell>
        </row>
        <row r="8746">
          <cell r="E8746">
            <v>28</v>
          </cell>
          <cell r="AM8746">
            <v>1</v>
          </cell>
        </row>
        <row r="8747">
          <cell r="E8747">
            <v>28</v>
          </cell>
          <cell r="AM8747">
            <v>1</v>
          </cell>
        </row>
        <row r="8748">
          <cell r="E8748">
            <v>28</v>
          </cell>
          <cell r="AM8748">
            <v>1</v>
          </cell>
        </row>
        <row r="8749">
          <cell r="E8749">
            <v>28</v>
          </cell>
          <cell r="AM8749">
            <v>1</v>
          </cell>
        </row>
        <row r="8750">
          <cell r="E8750">
            <v>28</v>
          </cell>
          <cell r="AM8750">
            <v>1</v>
          </cell>
        </row>
        <row r="8751">
          <cell r="E8751">
            <v>28</v>
          </cell>
          <cell r="AM8751">
            <v>1</v>
          </cell>
        </row>
        <row r="8752">
          <cell r="E8752">
            <v>28</v>
          </cell>
          <cell r="AM8752">
            <v>1</v>
          </cell>
        </row>
        <row r="8753">
          <cell r="E8753">
            <v>28</v>
          </cell>
          <cell r="AM8753">
            <v>1</v>
          </cell>
        </row>
        <row r="8754">
          <cell r="E8754">
            <v>28</v>
          </cell>
          <cell r="AM8754">
            <v>1</v>
          </cell>
        </row>
        <row r="8755">
          <cell r="E8755">
            <v>28</v>
          </cell>
          <cell r="AM8755">
            <v>1</v>
          </cell>
        </row>
        <row r="8756">
          <cell r="E8756">
            <v>28</v>
          </cell>
          <cell r="AM8756">
            <v>1</v>
          </cell>
        </row>
        <row r="8757">
          <cell r="E8757">
            <v>28</v>
          </cell>
          <cell r="AM8757">
            <v>1</v>
          </cell>
        </row>
        <row r="8758">
          <cell r="E8758">
            <v>28</v>
          </cell>
          <cell r="AM8758">
            <v>1</v>
          </cell>
        </row>
        <row r="8759">
          <cell r="E8759">
            <v>28</v>
          </cell>
          <cell r="AM8759">
            <v>1</v>
          </cell>
        </row>
        <row r="8760">
          <cell r="E8760">
            <v>28</v>
          </cell>
          <cell r="AM8760">
            <v>1</v>
          </cell>
        </row>
        <row r="8761">
          <cell r="E8761">
            <v>28</v>
          </cell>
          <cell r="AM8761">
            <v>1</v>
          </cell>
        </row>
        <row r="8762">
          <cell r="E8762">
            <v>28</v>
          </cell>
          <cell r="AM8762">
            <v>1</v>
          </cell>
        </row>
        <row r="8763">
          <cell r="E8763">
            <v>28</v>
          </cell>
          <cell r="AM8763">
            <v>1</v>
          </cell>
        </row>
        <row r="8764">
          <cell r="E8764">
            <v>28</v>
          </cell>
          <cell r="AM8764">
            <v>1</v>
          </cell>
        </row>
        <row r="8765">
          <cell r="E8765">
            <v>28</v>
          </cell>
          <cell r="AM8765">
            <v>1</v>
          </cell>
        </row>
        <row r="8766">
          <cell r="E8766">
            <v>28</v>
          </cell>
          <cell r="AM8766">
            <v>1</v>
          </cell>
        </row>
        <row r="8767">
          <cell r="E8767">
            <v>28</v>
          </cell>
          <cell r="AM8767">
            <v>1</v>
          </cell>
        </row>
        <row r="8768">
          <cell r="E8768">
            <v>28</v>
          </cell>
          <cell r="AM8768">
            <v>1</v>
          </cell>
        </row>
        <row r="8769">
          <cell r="E8769">
            <v>28</v>
          </cell>
          <cell r="AM8769">
            <v>1</v>
          </cell>
        </row>
        <row r="8770">
          <cell r="E8770">
            <v>28</v>
          </cell>
          <cell r="AM8770">
            <v>1</v>
          </cell>
        </row>
        <row r="8771">
          <cell r="E8771">
            <v>28</v>
          </cell>
          <cell r="AM8771">
            <v>1</v>
          </cell>
        </row>
        <row r="8772">
          <cell r="E8772">
            <v>28</v>
          </cell>
          <cell r="AM8772">
            <v>1</v>
          </cell>
        </row>
        <row r="8773">
          <cell r="E8773">
            <v>28</v>
          </cell>
          <cell r="AM8773">
            <v>1</v>
          </cell>
        </row>
        <row r="8774">
          <cell r="E8774">
            <v>28</v>
          </cell>
          <cell r="AM8774">
            <v>1</v>
          </cell>
        </row>
        <row r="8775">
          <cell r="E8775">
            <v>28</v>
          </cell>
          <cell r="AM8775">
            <v>1</v>
          </cell>
        </row>
        <row r="8776">
          <cell r="E8776">
            <v>28</v>
          </cell>
          <cell r="AM8776">
            <v>1</v>
          </cell>
        </row>
        <row r="8777">
          <cell r="E8777">
            <v>28</v>
          </cell>
          <cell r="AM8777">
            <v>1</v>
          </cell>
        </row>
        <row r="8778">
          <cell r="E8778">
            <v>28</v>
          </cell>
          <cell r="AM8778">
            <v>1</v>
          </cell>
        </row>
        <row r="8779">
          <cell r="E8779">
            <v>28</v>
          </cell>
          <cell r="AM8779">
            <v>1</v>
          </cell>
        </row>
        <row r="8780">
          <cell r="E8780">
            <v>28</v>
          </cell>
          <cell r="AM8780">
            <v>1</v>
          </cell>
        </row>
        <row r="8781">
          <cell r="E8781">
            <v>28</v>
          </cell>
          <cell r="AM8781">
            <v>1</v>
          </cell>
        </row>
        <row r="8782">
          <cell r="E8782">
            <v>28</v>
          </cell>
          <cell r="AM8782">
            <v>1</v>
          </cell>
        </row>
        <row r="8783">
          <cell r="E8783">
            <v>28</v>
          </cell>
          <cell r="AM8783">
            <v>1</v>
          </cell>
        </row>
        <row r="8784">
          <cell r="E8784">
            <v>28</v>
          </cell>
          <cell r="AM8784">
            <v>1</v>
          </cell>
        </row>
        <row r="8785">
          <cell r="E8785">
            <v>28</v>
          </cell>
          <cell r="AM8785">
            <v>1</v>
          </cell>
        </row>
        <row r="8786">
          <cell r="E8786">
            <v>28</v>
          </cell>
          <cell r="AM8786">
            <v>1</v>
          </cell>
        </row>
        <row r="8787">
          <cell r="E8787">
            <v>28</v>
          </cell>
          <cell r="AM8787">
            <v>1</v>
          </cell>
        </row>
        <row r="8788">
          <cell r="E8788">
            <v>28</v>
          </cell>
          <cell r="AM8788">
            <v>1</v>
          </cell>
        </row>
        <row r="8789">
          <cell r="E8789">
            <v>28</v>
          </cell>
          <cell r="AM8789">
            <v>1</v>
          </cell>
        </row>
        <row r="8790">
          <cell r="E8790">
            <v>28</v>
          </cell>
          <cell r="AM8790">
            <v>1</v>
          </cell>
        </row>
        <row r="8791">
          <cell r="E8791">
            <v>28</v>
          </cell>
          <cell r="AM8791">
            <v>1</v>
          </cell>
        </row>
        <row r="8792">
          <cell r="E8792">
            <v>28</v>
          </cell>
          <cell r="AM8792">
            <v>1</v>
          </cell>
        </row>
        <row r="8793">
          <cell r="E8793">
            <v>28</v>
          </cell>
          <cell r="AM8793">
            <v>1</v>
          </cell>
        </row>
        <row r="8794">
          <cell r="E8794">
            <v>28</v>
          </cell>
          <cell r="AM8794">
            <v>1</v>
          </cell>
        </row>
        <row r="8795">
          <cell r="E8795">
            <v>28</v>
          </cell>
          <cell r="AM8795">
            <v>1</v>
          </cell>
        </row>
        <row r="8796">
          <cell r="E8796">
            <v>28</v>
          </cell>
          <cell r="AM8796">
            <v>1</v>
          </cell>
        </row>
        <row r="8797">
          <cell r="E8797">
            <v>28</v>
          </cell>
          <cell r="AM8797">
            <v>1</v>
          </cell>
        </row>
        <row r="8798">
          <cell r="E8798">
            <v>28</v>
          </cell>
          <cell r="AM8798">
            <v>1</v>
          </cell>
        </row>
        <row r="8799">
          <cell r="E8799">
            <v>28</v>
          </cell>
          <cell r="AM8799">
            <v>1</v>
          </cell>
        </row>
        <row r="8800">
          <cell r="E8800">
            <v>28</v>
          </cell>
          <cell r="AM8800">
            <v>1</v>
          </cell>
        </row>
        <row r="8801">
          <cell r="E8801">
            <v>28</v>
          </cell>
          <cell r="AM8801">
            <v>1</v>
          </cell>
        </row>
        <row r="8802">
          <cell r="E8802">
            <v>28</v>
          </cell>
          <cell r="AM8802">
            <v>1</v>
          </cell>
        </row>
        <row r="8803">
          <cell r="E8803">
            <v>28</v>
          </cell>
          <cell r="AM8803">
            <v>1</v>
          </cell>
        </row>
        <row r="8804">
          <cell r="E8804">
            <v>28</v>
          </cell>
          <cell r="AM8804">
            <v>1</v>
          </cell>
        </row>
        <row r="8805">
          <cell r="E8805">
            <v>28</v>
          </cell>
          <cell r="AM8805">
            <v>1</v>
          </cell>
        </row>
        <row r="8806">
          <cell r="E8806">
            <v>28</v>
          </cell>
          <cell r="AM8806">
            <v>1</v>
          </cell>
        </row>
        <row r="8807">
          <cell r="E8807">
            <v>28</v>
          </cell>
          <cell r="AM8807">
            <v>1</v>
          </cell>
        </row>
        <row r="8808">
          <cell r="E8808">
            <v>28</v>
          </cell>
          <cell r="AM8808">
            <v>1</v>
          </cell>
        </row>
        <row r="8809">
          <cell r="E8809">
            <v>28</v>
          </cell>
          <cell r="AM8809">
            <v>1</v>
          </cell>
        </row>
        <row r="8810">
          <cell r="E8810">
            <v>28</v>
          </cell>
          <cell r="AM8810">
            <v>1</v>
          </cell>
        </row>
        <row r="8811">
          <cell r="E8811">
            <v>28</v>
          </cell>
          <cell r="AM8811">
            <v>1</v>
          </cell>
        </row>
        <row r="8812">
          <cell r="E8812">
            <v>28</v>
          </cell>
          <cell r="AM8812">
            <v>1</v>
          </cell>
        </row>
        <row r="8813">
          <cell r="E8813">
            <v>28</v>
          </cell>
          <cell r="AM8813">
            <v>1</v>
          </cell>
        </row>
        <row r="8814">
          <cell r="E8814">
            <v>28</v>
          </cell>
          <cell r="AM8814">
            <v>1</v>
          </cell>
        </row>
        <row r="8815">
          <cell r="E8815">
            <v>28</v>
          </cell>
          <cell r="AM8815">
            <v>1</v>
          </cell>
        </row>
        <row r="8816">
          <cell r="E8816">
            <v>28</v>
          </cell>
          <cell r="AM8816">
            <v>1</v>
          </cell>
        </row>
        <row r="8817">
          <cell r="E8817">
            <v>28</v>
          </cell>
          <cell r="AM8817">
            <v>1</v>
          </cell>
        </row>
        <row r="8818">
          <cell r="E8818">
            <v>28</v>
          </cell>
          <cell r="AM8818">
            <v>1</v>
          </cell>
        </row>
        <row r="8819">
          <cell r="E8819">
            <v>28</v>
          </cell>
          <cell r="AM8819">
            <v>1</v>
          </cell>
        </row>
        <row r="8820">
          <cell r="E8820">
            <v>28</v>
          </cell>
          <cell r="AM8820">
            <v>1</v>
          </cell>
        </row>
        <row r="8821">
          <cell r="E8821">
            <v>28</v>
          </cell>
          <cell r="AM8821">
            <v>1</v>
          </cell>
        </row>
        <row r="8822">
          <cell r="E8822">
            <v>28</v>
          </cell>
          <cell r="AM8822">
            <v>1</v>
          </cell>
        </row>
        <row r="8823">
          <cell r="E8823">
            <v>28</v>
          </cell>
          <cell r="AM8823">
            <v>1</v>
          </cell>
        </row>
        <row r="8824">
          <cell r="E8824">
            <v>28</v>
          </cell>
          <cell r="AM8824">
            <v>1</v>
          </cell>
        </row>
        <row r="8825">
          <cell r="E8825">
            <v>28</v>
          </cell>
          <cell r="AM8825">
            <v>1</v>
          </cell>
        </row>
        <row r="8826">
          <cell r="E8826">
            <v>28</v>
          </cell>
          <cell r="AM8826">
            <v>1</v>
          </cell>
        </row>
        <row r="8827">
          <cell r="E8827">
            <v>28</v>
          </cell>
          <cell r="AM8827">
            <v>1</v>
          </cell>
        </row>
        <row r="8828">
          <cell r="E8828">
            <v>28</v>
          </cell>
          <cell r="AM8828">
            <v>1</v>
          </cell>
        </row>
        <row r="8829">
          <cell r="E8829">
            <v>28</v>
          </cell>
          <cell r="AM8829">
            <v>1</v>
          </cell>
        </row>
        <row r="8830">
          <cell r="E8830">
            <v>28</v>
          </cell>
          <cell r="AM8830">
            <v>1</v>
          </cell>
        </row>
        <row r="8831">
          <cell r="E8831">
            <v>28</v>
          </cell>
          <cell r="AM8831">
            <v>1</v>
          </cell>
        </row>
        <row r="8832">
          <cell r="E8832">
            <v>28</v>
          </cell>
          <cell r="AM8832">
            <v>1</v>
          </cell>
        </row>
        <row r="8833">
          <cell r="E8833">
            <v>28</v>
          </cell>
          <cell r="AM8833">
            <v>1</v>
          </cell>
        </row>
        <row r="8834">
          <cell r="E8834">
            <v>28</v>
          </cell>
          <cell r="AM8834">
            <v>1</v>
          </cell>
        </row>
        <row r="8835">
          <cell r="E8835">
            <v>28</v>
          </cell>
          <cell r="AM8835">
            <v>1</v>
          </cell>
        </row>
        <row r="8836">
          <cell r="E8836">
            <v>28</v>
          </cell>
          <cell r="AM8836">
            <v>1</v>
          </cell>
        </row>
        <row r="8837">
          <cell r="E8837">
            <v>28</v>
          </cell>
          <cell r="AM8837">
            <v>1</v>
          </cell>
        </row>
        <row r="8838">
          <cell r="E8838">
            <v>28</v>
          </cell>
          <cell r="AM8838">
            <v>1</v>
          </cell>
        </row>
        <row r="8839">
          <cell r="E8839">
            <v>28</v>
          </cell>
          <cell r="AM8839">
            <v>1</v>
          </cell>
        </row>
        <row r="8840">
          <cell r="E8840">
            <v>28</v>
          </cell>
          <cell r="AM8840">
            <v>1</v>
          </cell>
        </row>
        <row r="8841">
          <cell r="E8841">
            <v>28</v>
          </cell>
          <cell r="AM8841">
            <v>1</v>
          </cell>
        </row>
        <row r="8842">
          <cell r="E8842">
            <v>28</v>
          </cell>
          <cell r="AM8842">
            <v>1</v>
          </cell>
        </row>
        <row r="8843">
          <cell r="E8843">
            <v>28</v>
          </cell>
          <cell r="AM8843">
            <v>1</v>
          </cell>
        </row>
        <row r="8844">
          <cell r="E8844">
            <v>28</v>
          </cell>
          <cell r="AM8844">
            <v>1</v>
          </cell>
        </row>
        <row r="8845">
          <cell r="E8845">
            <v>28</v>
          </cell>
          <cell r="AM8845">
            <v>1</v>
          </cell>
        </row>
        <row r="8846">
          <cell r="E8846">
            <v>28</v>
          </cell>
          <cell r="AM8846">
            <v>1</v>
          </cell>
        </row>
        <row r="8847">
          <cell r="E8847">
            <v>28</v>
          </cell>
          <cell r="AM8847">
            <v>1</v>
          </cell>
        </row>
        <row r="8848">
          <cell r="E8848">
            <v>28</v>
          </cell>
          <cell r="AM8848">
            <v>1</v>
          </cell>
        </row>
        <row r="8849">
          <cell r="E8849">
            <v>28</v>
          </cell>
          <cell r="AM8849">
            <v>1</v>
          </cell>
        </row>
        <row r="8850">
          <cell r="E8850">
            <v>28</v>
          </cell>
          <cell r="AM8850">
            <v>1</v>
          </cell>
        </row>
        <row r="8851">
          <cell r="E8851">
            <v>28</v>
          </cell>
          <cell r="AM8851">
            <v>1</v>
          </cell>
        </row>
        <row r="8852">
          <cell r="E8852">
            <v>28</v>
          </cell>
          <cell r="AM8852">
            <v>1</v>
          </cell>
        </row>
        <row r="8853">
          <cell r="E8853">
            <v>30</v>
          </cell>
          <cell r="AM8853">
            <v>1</v>
          </cell>
        </row>
        <row r="8854">
          <cell r="E8854">
            <v>30</v>
          </cell>
          <cell r="AM8854">
            <v>1</v>
          </cell>
        </row>
        <row r="8855">
          <cell r="E8855">
            <v>30</v>
          </cell>
          <cell r="AM8855">
            <v>1</v>
          </cell>
        </row>
        <row r="8856">
          <cell r="E8856">
            <v>30</v>
          </cell>
          <cell r="AM8856">
            <v>1</v>
          </cell>
        </row>
        <row r="8857">
          <cell r="E8857">
            <v>30</v>
          </cell>
          <cell r="AM8857">
            <v>1</v>
          </cell>
        </row>
        <row r="8858">
          <cell r="E8858">
            <v>30</v>
          </cell>
          <cell r="AM8858">
            <v>1</v>
          </cell>
        </row>
        <row r="8859">
          <cell r="E8859">
            <v>30</v>
          </cell>
          <cell r="AM8859">
            <v>1</v>
          </cell>
        </row>
        <row r="8860">
          <cell r="E8860">
            <v>30</v>
          </cell>
          <cell r="AM8860">
            <v>1</v>
          </cell>
        </row>
        <row r="8861">
          <cell r="E8861">
            <v>30</v>
          </cell>
          <cell r="AM8861">
            <v>1</v>
          </cell>
        </row>
        <row r="8862">
          <cell r="E8862">
            <v>30</v>
          </cell>
          <cell r="AM8862">
            <v>1</v>
          </cell>
        </row>
        <row r="8863">
          <cell r="E8863">
            <v>30</v>
          </cell>
          <cell r="AM8863">
            <v>1</v>
          </cell>
        </row>
        <row r="8864">
          <cell r="E8864">
            <v>30</v>
          </cell>
          <cell r="AM8864">
            <v>1</v>
          </cell>
        </row>
        <row r="8865">
          <cell r="E8865">
            <v>30</v>
          </cell>
          <cell r="AM8865">
            <v>1</v>
          </cell>
        </row>
        <row r="8866">
          <cell r="E8866">
            <v>30</v>
          </cell>
          <cell r="AM8866">
            <v>1</v>
          </cell>
        </row>
        <row r="8867">
          <cell r="E8867">
            <v>30</v>
          </cell>
          <cell r="AM8867">
            <v>1</v>
          </cell>
        </row>
        <row r="8868">
          <cell r="E8868">
            <v>30</v>
          </cell>
          <cell r="AM8868">
            <v>1</v>
          </cell>
        </row>
        <row r="8869">
          <cell r="E8869">
            <v>30</v>
          </cell>
          <cell r="AM8869">
            <v>1</v>
          </cell>
        </row>
        <row r="8870">
          <cell r="E8870">
            <v>30</v>
          </cell>
          <cell r="AM8870">
            <v>1</v>
          </cell>
        </row>
        <row r="8871">
          <cell r="E8871">
            <v>30</v>
          </cell>
          <cell r="AM8871">
            <v>1</v>
          </cell>
        </row>
        <row r="8872">
          <cell r="E8872">
            <v>30</v>
          </cell>
          <cell r="AM8872">
            <v>1</v>
          </cell>
        </row>
        <row r="8873">
          <cell r="E8873">
            <v>30</v>
          </cell>
          <cell r="AM8873">
            <v>1</v>
          </cell>
        </row>
        <row r="8874">
          <cell r="E8874">
            <v>30</v>
          </cell>
          <cell r="AM8874">
            <v>1</v>
          </cell>
        </row>
        <row r="8875">
          <cell r="E8875">
            <v>30</v>
          </cell>
          <cell r="AM8875">
            <v>1</v>
          </cell>
        </row>
        <row r="8876">
          <cell r="E8876">
            <v>30</v>
          </cell>
          <cell r="AM8876">
            <v>1</v>
          </cell>
        </row>
        <row r="8877">
          <cell r="E8877">
            <v>30</v>
          </cell>
          <cell r="AM8877">
            <v>1</v>
          </cell>
        </row>
        <row r="8878">
          <cell r="E8878">
            <v>30</v>
          </cell>
          <cell r="AM8878">
            <v>1</v>
          </cell>
        </row>
        <row r="8879">
          <cell r="E8879">
            <v>30</v>
          </cell>
          <cell r="AM8879">
            <v>1</v>
          </cell>
        </row>
        <row r="8880">
          <cell r="E8880">
            <v>30</v>
          </cell>
          <cell r="AM8880">
            <v>1</v>
          </cell>
        </row>
        <row r="8881">
          <cell r="E8881">
            <v>30</v>
          </cell>
          <cell r="AM8881">
            <v>1</v>
          </cell>
        </row>
        <row r="8882">
          <cell r="E8882">
            <v>30</v>
          </cell>
          <cell r="AM8882">
            <v>1</v>
          </cell>
        </row>
        <row r="8883">
          <cell r="E8883">
            <v>30</v>
          </cell>
          <cell r="AM8883">
            <v>1</v>
          </cell>
        </row>
        <row r="8884">
          <cell r="E8884">
            <v>30</v>
          </cell>
          <cell r="AM8884">
            <v>1</v>
          </cell>
        </row>
        <row r="8885">
          <cell r="E8885">
            <v>30</v>
          </cell>
          <cell r="AM8885">
            <v>1</v>
          </cell>
        </row>
        <row r="8886">
          <cell r="E8886">
            <v>30</v>
          </cell>
          <cell r="AM8886">
            <v>1</v>
          </cell>
        </row>
        <row r="8887">
          <cell r="E8887">
            <v>30</v>
          </cell>
          <cell r="AM8887">
            <v>1</v>
          </cell>
        </row>
        <row r="8888">
          <cell r="E8888">
            <v>30</v>
          </cell>
          <cell r="AM8888">
            <v>1</v>
          </cell>
        </row>
        <row r="8889">
          <cell r="E8889">
            <v>30</v>
          </cell>
          <cell r="AM8889">
            <v>1</v>
          </cell>
        </row>
        <row r="8890">
          <cell r="E8890">
            <v>30</v>
          </cell>
          <cell r="AM8890">
            <v>1</v>
          </cell>
        </row>
        <row r="8891">
          <cell r="E8891">
            <v>30</v>
          </cell>
          <cell r="AM8891">
            <v>1</v>
          </cell>
        </row>
        <row r="8892">
          <cell r="E8892">
            <v>30</v>
          </cell>
          <cell r="AM8892">
            <v>1</v>
          </cell>
        </row>
        <row r="8893">
          <cell r="E8893">
            <v>30</v>
          </cell>
          <cell r="AM8893">
            <v>1</v>
          </cell>
        </row>
        <row r="8894">
          <cell r="E8894">
            <v>30</v>
          </cell>
          <cell r="AM8894">
            <v>1</v>
          </cell>
        </row>
        <row r="8895">
          <cell r="E8895">
            <v>30</v>
          </cell>
          <cell r="AM8895">
            <v>1</v>
          </cell>
        </row>
        <row r="8896">
          <cell r="E8896">
            <v>30</v>
          </cell>
          <cell r="AM8896">
            <v>1</v>
          </cell>
        </row>
        <row r="8897">
          <cell r="E8897">
            <v>30</v>
          </cell>
          <cell r="AM8897">
            <v>1</v>
          </cell>
        </row>
        <row r="8898">
          <cell r="E8898">
            <v>30</v>
          </cell>
          <cell r="AM8898">
            <v>1</v>
          </cell>
        </row>
        <row r="8899">
          <cell r="E8899">
            <v>30</v>
          </cell>
          <cell r="AM8899">
            <v>1</v>
          </cell>
        </row>
        <row r="8900">
          <cell r="E8900">
            <v>30</v>
          </cell>
          <cell r="AM8900">
            <v>1</v>
          </cell>
        </row>
        <row r="8901">
          <cell r="E8901">
            <v>30</v>
          </cell>
          <cell r="AM8901">
            <v>1</v>
          </cell>
        </row>
        <row r="8902">
          <cell r="E8902">
            <v>30</v>
          </cell>
          <cell r="AM8902">
            <v>1</v>
          </cell>
        </row>
        <row r="8903">
          <cell r="E8903">
            <v>30</v>
          </cell>
          <cell r="AM8903">
            <v>1</v>
          </cell>
        </row>
        <row r="8904">
          <cell r="E8904">
            <v>30</v>
          </cell>
          <cell r="AM8904">
            <v>1</v>
          </cell>
        </row>
        <row r="8905">
          <cell r="E8905">
            <v>30</v>
          </cell>
          <cell r="AM8905">
            <v>1</v>
          </cell>
        </row>
        <row r="8906">
          <cell r="E8906">
            <v>30</v>
          </cell>
          <cell r="AM8906">
            <v>1</v>
          </cell>
        </row>
        <row r="8907">
          <cell r="E8907">
            <v>30</v>
          </cell>
          <cell r="AM8907">
            <v>1</v>
          </cell>
        </row>
        <row r="8908">
          <cell r="E8908">
            <v>30</v>
          </cell>
          <cell r="AM8908">
            <v>1</v>
          </cell>
        </row>
        <row r="8909">
          <cell r="E8909">
            <v>30</v>
          </cell>
          <cell r="AM8909">
            <v>1</v>
          </cell>
        </row>
        <row r="8910">
          <cell r="E8910">
            <v>30</v>
          </cell>
          <cell r="AM8910">
            <v>1</v>
          </cell>
        </row>
        <row r="8911">
          <cell r="E8911">
            <v>30</v>
          </cell>
          <cell r="AM8911">
            <v>1</v>
          </cell>
        </row>
        <row r="8912">
          <cell r="E8912">
            <v>30</v>
          </cell>
          <cell r="AM8912">
            <v>1</v>
          </cell>
        </row>
        <row r="8913">
          <cell r="E8913">
            <v>30</v>
          </cell>
          <cell r="AM8913">
            <v>1</v>
          </cell>
        </row>
        <row r="8914">
          <cell r="E8914">
            <v>30</v>
          </cell>
          <cell r="AM8914">
            <v>1</v>
          </cell>
        </row>
        <row r="8915">
          <cell r="E8915">
            <v>30</v>
          </cell>
          <cell r="AM8915">
            <v>1</v>
          </cell>
        </row>
        <row r="8916">
          <cell r="E8916">
            <v>30</v>
          </cell>
          <cell r="AM8916">
            <v>1</v>
          </cell>
        </row>
        <row r="8917">
          <cell r="E8917">
            <v>30</v>
          </cell>
          <cell r="AM8917">
            <v>1</v>
          </cell>
        </row>
        <row r="8918">
          <cell r="E8918">
            <v>30</v>
          </cell>
          <cell r="AM8918">
            <v>1</v>
          </cell>
        </row>
        <row r="8919">
          <cell r="E8919">
            <v>30</v>
          </cell>
          <cell r="AM8919">
            <v>1</v>
          </cell>
        </row>
        <row r="8920">
          <cell r="E8920">
            <v>30</v>
          </cell>
          <cell r="AM8920">
            <v>1</v>
          </cell>
        </row>
        <row r="8921">
          <cell r="E8921">
            <v>30</v>
          </cell>
          <cell r="AM8921">
            <v>1</v>
          </cell>
        </row>
        <row r="8922">
          <cell r="E8922">
            <v>30</v>
          </cell>
          <cell r="AM8922">
            <v>1</v>
          </cell>
        </row>
        <row r="8923">
          <cell r="E8923">
            <v>30</v>
          </cell>
          <cell r="AM8923">
            <v>1</v>
          </cell>
        </row>
        <row r="8924">
          <cell r="E8924">
            <v>30</v>
          </cell>
          <cell r="AM8924">
            <v>1</v>
          </cell>
        </row>
        <row r="8925">
          <cell r="E8925">
            <v>30</v>
          </cell>
          <cell r="AM8925">
            <v>1</v>
          </cell>
        </row>
        <row r="8926">
          <cell r="E8926">
            <v>30</v>
          </cell>
          <cell r="AM8926">
            <v>1</v>
          </cell>
        </row>
        <row r="8927">
          <cell r="E8927">
            <v>30</v>
          </cell>
          <cell r="AM8927">
            <v>1</v>
          </cell>
        </row>
        <row r="8928">
          <cell r="E8928">
            <v>30</v>
          </cell>
          <cell r="AM8928">
            <v>1</v>
          </cell>
        </row>
        <row r="8929">
          <cell r="E8929">
            <v>30</v>
          </cell>
          <cell r="AM8929">
            <v>1</v>
          </cell>
        </row>
        <row r="8930">
          <cell r="E8930">
            <v>30</v>
          </cell>
          <cell r="AM8930">
            <v>1</v>
          </cell>
        </row>
        <row r="8931">
          <cell r="E8931">
            <v>30</v>
          </cell>
          <cell r="AM8931">
            <v>1</v>
          </cell>
        </row>
        <row r="8932">
          <cell r="E8932">
            <v>30</v>
          </cell>
          <cell r="AM8932">
            <v>1</v>
          </cell>
        </row>
        <row r="8933">
          <cell r="E8933">
            <v>30</v>
          </cell>
          <cell r="AM8933">
            <v>1</v>
          </cell>
        </row>
        <row r="8934">
          <cell r="E8934">
            <v>30</v>
          </cell>
          <cell r="AM8934">
            <v>1</v>
          </cell>
        </row>
        <row r="8935">
          <cell r="E8935">
            <v>30</v>
          </cell>
          <cell r="AM8935">
            <v>1</v>
          </cell>
        </row>
        <row r="8936">
          <cell r="E8936">
            <v>30</v>
          </cell>
          <cell r="AM8936">
            <v>1</v>
          </cell>
        </row>
        <row r="8937">
          <cell r="E8937">
            <v>30</v>
          </cell>
          <cell r="AM8937">
            <v>1</v>
          </cell>
        </row>
        <row r="8938">
          <cell r="E8938">
            <v>30</v>
          </cell>
          <cell r="AM8938">
            <v>1</v>
          </cell>
        </row>
        <row r="8939">
          <cell r="E8939">
            <v>30</v>
          </cell>
          <cell r="AM8939">
            <v>1</v>
          </cell>
        </row>
        <row r="8940">
          <cell r="E8940">
            <v>30</v>
          </cell>
          <cell r="AM8940">
            <v>1</v>
          </cell>
        </row>
        <row r="8941">
          <cell r="E8941">
            <v>30</v>
          </cell>
          <cell r="AM8941">
            <v>1</v>
          </cell>
        </row>
        <row r="8942">
          <cell r="E8942">
            <v>30</v>
          </cell>
          <cell r="AM8942">
            <v>1</v>
          </cell>
        </row>
        <row r="8943">
          <cell r="E8943">
            <v>30</v>
          </cell>
          <cell r="AM8943">
            <v>1</v>
          </cell>
        </row>
        <row r="8944">
          <cell r="E8944">
            <v>30</v>
          </cell>
          <cell r="AM8944">
            <v>1</v>
          </cell>
        </row>
        <row r="8945">
          <cell r="E8945">
            <v>30</v>
          </cell>
          <cell r="AM8945">
            <v>1</v>
          </cell>
        </row>
        <row r="8946">
          <cell r="E8946">
            <v>30</v>
          </cell>
          <cell r="AM8946">
            <v>1</v>
          </cell>
        </row>
        <row r="8947">
          <cell r="E8947">
            <v>30</v>
          </cell>
          <cell r="AM8947">
            <v>1</v>
          </cell>
        </row>
        <row r="8948">
          <cell r="E8948">
            <v>30</v>
          </cell>
          <cell r="AM8948">
            <v>1</v>
          </cell>
        </row>
        <row r="8949">
          <cell r="E8949">
            <v>30</v>
          </cell>
          <cell r="AM8949">
            <v>1</v>
          </cell>
        </row>
        <row r="8950">
          <cell r="E8950">
            <v>30</v>
          </cell>
          <cell r="AM8950">
            <v>1</v>
          </cell>
        </row>
        <row r="8951">
          <cell r="E8951">
            <v>30</v>
          </cell>
          <cell r="AM8951">
            <v>1</v>
          </cell>
        </row>
        <row r="8952">
          <cell r="E8952">
            <v>30</v>
          </cell>
          <cell r="AM8952">
            <v>1</v>
          </cell>
        </row>
        <row r="8953">
          <cell r="E8953">
            <v>30</v>
          </cell>
          <cell r="AM8953">
            <v>1</v>
          </cell>
        </row>
        <row r="8954">
          <cell r="E8954">
            <v>30</v>
          </cell>
          <cell r="AM8954">
            <v>1</v>
          </cell>
        </row>
        <row r="8955">
          <cell r="E8955">
            <v>30</v>
          </cell>
          <cell r="AM8955">
            <v>1</v>
          </cell>
        </row>
        <row r="8956">
          <cell r="E8956">
            <v>30</v>
          </cell>
          <cell r="AM8956">
            <v>1</v>
          </cell>
        </row>
        <row r="8957">
          <cell r="E8957">
            <v>30</v>
          </cell>
          <cell r="AM8957">
            <v>1</v>
          </cell>
        </row>
        <row r="8958">
          <cell r="E8958">
            <v>30</v>
          </cell>
          <cell r="AM8958">
            <v>1</v>
          </cell>
        </row>
        <row r="8959">
          <cell r="E8959">
            <v>30</v>
          </cell>
          <cell r="AM8959">
            <v>1</v>
          </cell>
        </row>
        <row r="8960">
          <cell r="E8960">
            <v>30</v>
          </cell>
          <cell r="AM8960">
            <v>1</v>
          </cell>
        </row>
        <row r="8961">
          <cell r="E8961">
            <v>30</v>
          </cell>
          <cell r="AM8961">
            <v>1</v>
          </cell>
        </row>
        <row r="8962">
          <cell r="E8962">
            <v>30</v>
          </cell>
          <cell r="AM8962">
            <v>1</v>
          </cell>
        </row>
        <row r="8963">
          <cell r="E8963">
            <v>30</v>
          </cell>
          <cell r="AM8963">
            <v>1</v>
          </cell>
        </row>
        <row r="8964">
          <cell r="E8964">
            <v>30</v>
          </cell>
          <cell r="AM8964">
            <v>1</v>
          </cell>
        </row>
        <row r="8965">
          <cell r="E8965">
            <v>30</v>
          </cell>
          <cell r="AM8965">
            <v>1</v>
          </cell>
        </row>
        <row r="8966">
          <cell r="E8966">
            <v>30</v>
          </cell>
          <cell r="AM8966">
            <v>1</v>
          </cell>
        </row>
        <row r="8967">
          <cell r="E8967">
            <v>30</v>
          </cell>
          <cell r="AM8967">
            <v>1</v>
          </cell>
        </row>
        <row r="8968">
          <cell r="E8968">
            <v>30</v>
          </cell>
          <cell r="AM8968">
            <v>1</v>
          </cell>
        </row>
        <row r="8969">
          <cell r="E8969">
            <v>30</v>
          </cell>
          <cell r="AM8969">
            <v>1</v>
          </cell>
        </row>
        <row r="8970">
          <cell r="E8970">
            <v>30</v>
          </cell>
          <cell r="AM8970">
            <v>1</v>
          </cell>
        </row>
        <row r="8971">
          <cell r="E8971">
            <v>30</v>
          </cell>
          <cell r="AM8971">
            <v>1</v>
          </cell>
        </row>
        <row r="8972">
          <cell r="E8972">
            <v>30</v>
          </cell>
          <cell r="AM8972">
            <v>1</v>
          </cell>
        </row>
        <row r="8973">
          <cell r="E8973">
            <v>30</v>
          </cell>
          <cell r="AM8973">
            <v>1</v>
          </cell>
        </row>
        <row r="8974">
          <cell r="E8974">
            <v>30</v>
          </cell>
          <cell r="AM8974">
            <v>1</v>
          </cell>
        </row>
        <row r="8975">
          <cell r="E8975">
            <v>30</v>
          </cell>
          <cell r="AM8975">
            <v>1</v>
          </cell>
        </row>
        <row r="8976">
          <cell r="E8976">
            <v>30</v>
          </cell>
          <cell r="AM8976">
            <v>1</v>
          </cell>
        </row>
        <row r="8977">
          <cell r="E8977">
            <v>30</v>
          </cell>
          <cell r="AM8977">
            <v>1</v>
          </cell>
        </row>
        <row r="8978">
          <cell r="E8978">
            <v>30</v>
          </cell>
          <cell r="AM8978">
            <v>1</v>
          </cell>
        </row>
        <row r="8979">
          <cell r="E8979">
            <v>30</v>
          </cell>
          <cell r="AM8979">
            <v>1</v>
          </cell>
        </row>
        <row r="8980">
          <cell r="E8980">
            <v>30</v>
          </cell>
          <cell r="AM8980">
            <v>1</v>
          </cell>
        </row>
        <row r="8981">
          <cell r="E8981">
            <v>30</v>
          </cell>
          <cell r="AM8981">
            <v>1</v>
          </cell>
        </row>
        <row r="8982">
          <cell r="E8982">
            <v>30</v>
          </cell>
          <cell r="AM8982">
            <v>1</v>
          </cell>
        </row>
        <row r="8983">
          <cell r="E8983">
            <v>30</v>
          </cell>
          <cell r="AM8983">
            <v>1</v>
          </cell>
        </row>
        <row r="8984">
          <cell r="E8984">
            <v>30</v>
          </cell>
          <cell r="AM8984">
            <v>1</v>
          </cell>
        </row>
        <row r="8985">
          <cell r="E8985">
            <v>30</v>
          </cell>
          <cell r="AM8985">
            <v>1</v>
          </cell>
        </row>
        <row r="8986">
          <cell r="E8986">
            <v>30</v>
          </cell>
          <cell r="AM8986">
            <v>1</v>
          </cell>
        </row>
        <row r="8987">
          <cell r="E8987">
            <v>30</v>
          </cell>
          <cell r="AM8987">
            <v>1</v>
          </cell>
        </row>
        <row r="8988">
          <cell r="E8988">
            <v>30</v>
          </cell>
          <cell r="AM8988">
            <v>1</v>
          </cell>
        </row>
        <row r="8989">
          <cell r="E8989">
            <v>30</v>
          </cell>
          <cell r="AM8989">
            <v>1</v>
          </cell>
        </row>
        <row r="8990">
          <cell r="E8990">
            <v>30</v>
          </cell>
          <cell r="AM8990">
            <v>1</v>
          </cell>
        </row>
        <row r="8991">
          <cell r="E8991">
            <v>30</v>
          </cell>
          <cell r="AM8991">
            <v>1</v>
          </cell>
        </row>
        <row r="8992">
          <cell r="E8992">
            <v>30</v>
          </cell>
          <cell r="AM8992">
            <v>1</v>
          </cell>
        </row>
        <row r="8993">
          <cell r="E8993">
            <v>30</v>
          </cell>
          <cell r="AM8993">
            <v>1</v>
          </cell>
        </row>
        <row r="8994">
          <cell r="E8994">
            <v>30</v>
          </cell>
          <cell r="AM8994">
            <v>1</v>
          </cell>
        </row>
        <row r="8995">
          <cell r="E8995">
            <v>30</v>
          </cell>
          <cell r="AM8995">
            <v>1</v>
          </cell>
        </row>
        <row r="8996">
          <cell r="E8996">
            <v>30</v>
          </cell>
          <cell r="AM8996">
            <v>1</v>
          </cell>
        </row>
        <row r="8997">
          <cell r="E8997">
            <v>30</v>
          </cell>
          <cell r="AM8997">
            <v>1</v>
          </cell>
        </row>
        <row r="8998">
          <cell r="E8998">
            <v>30</v>
          </cell>
          <cell r="AM8998">
            <v>1</v>
          </cell>
        </row>
        <row r="8999">
          <cell r="E8999">
            <v>30</v>
          </cell>
          <cell r="AM8999">
            <v>1</v>
          </cell>
        </row>
        <row r="9000">
          <cell r="E9000">
            <v>30</v>
          </cell>
          <cell r="AM9000">
            <v>1</v>
          </cell>
        </row>
        <row r="9001">
          <cell r="E9001">
            <v>30</v>
          </cell>
          <cell r="AM9001">
            <v>1</v>
          </cell>
        </row>
        <row r="9002">
          <cell r="E9002">
            <v>30</v>
          </cell>
          <cell r="AM9002">
            <v>1</v>
          </cell>
        </row>
        <row r="9003">
          <cell r="E9003">
            <v>30</v>
          </cell>
          <cell r="AM9003">
            <v>1</v>
          </cell>
        </row>
        <row r="9004">
          <cell r="E9004">
            <v>30</v>
          </cell>
          <cell r="AM9004">
            <v>1</v>
          </cell>
        </row>
        <row r="9005">
          <cell r="E9005">
            <v>30</v>
          </cell>
          <cell r="AM9005">
            <v>1</v>
          </cell>
        </row>
        <row r="9006">
          <cell r="E9006">
            <v>30</v>
          </cell>
          <cell r="AM9006">
            <v>1</v>
          </cell>
        </row>
        <row r="9007">
          <cell r="E9007">
            <v>30</v>
          </cell>
          <cell r="AM9007">
            <v>1</v>
          </cell>
        </row>
        <row r="9008">
          <cell r="E9008">
            <v>30</v>
          </cell>
          <cell r="AM9008">
            <v>1</v>
          </cell>
        </row>
        <row r="9009">
          <cell r="E9009">
            <v>30</v>
          </cell>
          <cell r="AM9009">
            <v>1</v>
          </cell>
        </row>
        <row r="9010">
          <cell r="E9010">
            <v>30</v>
          </cell>
          <cell r="AM9010">
            <v>1</v>
          </cell>
        </row>
        <row r="9011">
          <cell r="E9011">
            <v>30</v>
          </cell>
          <cell r="AM9011">
            <v>1</v>
          </cell>
        </row>
        <row r="9012">
          <cell r="E9012">
            <v>30</v>
          </cell>
          <cell r="AM9012">
            <v>1</v>
          </cell>
        </row>
        <row r="9013">
          <cell r="E9013">
            <v>30</v>
          </cell>
          <cell r="AM9013">
            <v>1</v>
          </cell>
        </row>
        <row r="9014">
          <cell r="E9014">
            <v>30</v>
          </cell>
          <cell r="AM9014">
            <v>1</v>
          </cell>
        </row>
        <row r="9015">
          <cell r="E9015">
            <v>30</v>
          </cell>
          <cell r="AM9015">
            <v>1</v>
          </cell>
        </row>
        <row r="9016">
          <cell r="E9016">
            <v>30</v>
          </cell>
          <cell r="AM9016">
            <v>1</v>
          </cell>
        </row>
        <row r="9017">
          <cell r="E9017">
            <v>30</v>
          </cell>
          <cell r="AM9017">
            <v>1</v>
          </cell>
        </row>
        <row r="9018">
          <cell r="E9018">
            <v>30</v>
          </cell>
          <cell r="AM9018">
            <v>1</v>
          </cell>
        </row>
        <row r="9019">
          <cell r="E9019">
            <v>30</v>
          </cell>
          <cell r="AM9019">
            <v>1</v>
          </cell>
        </row>
        <row r="9020">
          <cell r="E9020">
            <v>30</v>
          </cell>
          <cell r="AM9020">
            <v>1</v>
          </cell>
        </row>
        <row r="9021">
          <cell r="E9021">
            <v>30</v>
          </cell>
          <cell r="AM9021">
            <v>1</v>
          </cell>
        </row>
        <row r="9022">
          <cell r="E9022">
            <v>30</v>
          </cell>
          <cell r="AM9022">
            <v>1</v>
          </cell>
        </row>
        <row r="9023">
          <cell r="E9023">
            <v>30</v>
          </cell>
          <cell r="AM9023">
            <v>1</v>
          </cell>
        </row>
        <row r="9024">
          <cell r="E9024">
            <v>30</v>
          </cell>
          <cell r="AM9024">
            <v>1</v>
          </cell>
        </row>
        <row r="9025">
          <cell r="E9025">
            <v>30</v>
          </cell>
          <cell r="AM9025">
            <v>1</v>
          </cell>
        </row>
        <row r="9026">
          <cell r="E9026">
            <v>30</v>
          </cell>
          <cell r="AM9026">
            <v>1</v>
          </cell>
        </row>
        <row r="9027">
          <cell r="E9027">
            <v>30</v>
          </cell>
          <cell r="AM9027">
            <v>1</v>
          </cell>
        </row>
        <row r="9028">
          <cell r="E9028">
            <v>30</v>
          </cell>
          <cell r="AM9028">
            <v>1</v>
          </cell>
        </row>
        <row r="9029">
          <cell r="E9029">
            <v>30</v>
          </cell>
          <cell r="AM9029">
            <v>1</v>
          </cell>
        </row>
        <row r="9030">
          <cell r="E9030">
            <v>30</v>
          </cell>
          <cell r="AM9030">
            <v>1</v>
          </cell>
        </row>
        <row r="9031">
          <cell r="E9031">
            <v>30</v>
          </cell>
          <cell r="AM9031">
            <v>1</v>
          </cell>
        </row>
        <row r="9032">
          <cell r="E9032">
            <v>30</v>
          </cell>
          <cell r="AM9032">
            <v>1</v>
          </cell>
        </row>
        <row r="9033">
          <cell r="E9033">
            <v>30</v>
          </cell>
          <cell r="AM9033">
            <v>1</v>
          </cell>
        </row>
        <row r="9034">
          <cell r="E9034">
            <v>31</v>
          </cell>
          <cell r="AM9034">
            <v>1</v>
          </cell>
        </row>
        <row r="9035">
          <cell r="E9035">
            <v>31</v>
          </cell>
          <cell r="AM9035">
            <v>1</v>
          </cell>
        </row>
        <row r="9036">
          <cell r="E9036">
            <v>31</v>
          </cell>
          <cell r="AM9036">
            <v>1</v>
          </cell>
        </row>
        <row r="9037">
          <cell r="E9037">
            <v>31</v>
          </cell>
          <cell r="AM9037">
            <v>1</v>
          </cell>
        </row>
        <row r="9038">
          <cell r="E9038">
            <v>31</v>
          </cell>
          <cell r="AM9038">
            <v>1</v>
          </cell>
        </row>
        <row r="9039">
          <cell r="E9039">
            <v>31</v>
          </cell>
          <cell r="AM9039">
            <v>1</v>
          </cell>
        </row>
        <row r="9040">
          <cell r="E9040">
            <v>31</v>
          </cell>
          <cell r="AM9040">
            <v>1</v>
          </cell>
        </row>
        <row r="9041">
          <cell r="E9041">
            <v>31</v>
          </cell>
          <cell r="AM9041">
            <v>1</v>
          </cell>
        </row>
        <row r="9042">
          <cell r="E9042">
            <v>31</v>
          </cell>
          <cell r="AM9042">
            <v>1</v>
          </cell>
        </row>
        <row r="9043">
          <cell r="E9043">
            <v>31</v>
          </cell>
          <cell r="AM9043">
            <v>1</v>
          </cell>
        </row>
        <row r="9044">
          <cell r="E9044">
            <v>31</v>
          </cell>
          <cell r="AM9044">
            <v>1</v>
          </cell>
        </row>
        <row r="9045">
          <cell r="E9045">
            <v>31</v>
          </cell>
          <cell r="AM9045">
            <v>1</v>
          </cell>
        </row>
        <row r="9046">
          <cell r="E9046">
            <v>31</v>
          </cell>
          <cell r="AM9046">
            <v>1</v>
          </cell>
        </row>
        <row r="9047">
          <cell r="E9047">
            <v>31</v>
          </cell>
          <cell r="AM9047">
            <v>1</v>
          </cell>
        </row>
        <row r="9048">
          <cell r="E9048">
            <v>31</v>
          </cell>
          <cell r="AM9048">
            <v>1</v>
          </cell>
        </row>
        <row r="9049">
          <cell r="E9049">
            <v>31</v>
          </cell>
          <cell r="AM9049">
            <v>1</v>
          </cell>
        </row>
        <row r="9050">
          <cell r="E9050">
            <v>31</v>
          </cell>
          <cell r="AM9050">
            <v>1</v>
          </cell>
        </row>
        <row r="9051">
          <cell r="E9051">
            <v>31</v>
          </cell>
          <cell r="AM9051">
            <v>1</v>
          </cell>
        </row>
        <row r="9052">
          <cell r="E9052">
            <v>31</v>
          </cell>
          <cell r="AM9052">
            <v>1</v>
          </cell>
        </row>
        <row r="9053">
          <cell r="E9053">
            <v>31</v>
          </cell>
          <cell r="AM9053">
            <v>1</v>
          </cell>
        </row>
        <row r="9054">
          <cell r="E9054">
            <v>31</v>
          </cell>
          <cell r="AM9054">
            <v>1</v>
          </cell>
        </row>
        <row r="9055">
          <cell r="E9055">
            <v>31</v>
          </cell>
          <cell r="AM9055">
            <v>1</v>
          </cell>
        </row>
        <row r="9056">
          <cell r="E9056">
            <v>31</v>
          </cell>
          <cell r="AM9056">
            <v>1</v>
          </cell>
        </row>
        <row r="9057">
          <cell r="E9057">
            <v>31</v>
          </cell>
          <cell r="AM9057">
            <v>1</v>
          </cell>
        </row>
        <row r="9058">
          <cell r="E9058">
            <v>31</v>
          </cell>
          <cell r="AM9058">
            <v>1</v>
          </cell>
        </row>
        <row r="9059">
          <cell r="E9059">
            <v>31</v>
          </cell>
          <cell r="AM9059">
            <v>1</v>
          </cell>
        </row>
        <row r="9060">
          <cell r="E9060">
            <v>31</v>
          </cell>
          <cell r="AM9060">
            <v>1</v>
          </cell>
        </row>
        <row r="9061">
          <cell r="E9061">
            <v>31</v>
          </cell>
          <cell r="AM9061">
            <v>1</v>
          </cell>
        </row>
        <row r="9062">
          <cell r="E9062">
            <v>31</v>
          </cell>
          <cell r="AM9062">
            <v>1</v>
          </cell>
        </row>
        <row r="9063">
          <cell r="E9063">
            <v>31</v>
          </cell>
          <cell r="AM9063">
            <v>1</v>
          </cell>
        </row>
        <row r="9064">
          <cell r="E9064">
            <v>31</v>
          </cell>
          <cell r="AM9064">
            <v>1</v>
          </cell>
        </row>
        <row r="9065">
          <cell r="E9065">
            <v>31</v>
          </cell>
          <cell r="AM9065">
            <v>1</v>
          </cell>
        </row>
        <row r="9066">
          <cell r="E9066">
            <v>31</v>
          </cell>
          <cell r="AM9066">
            <v>1</v>
          </cell>
        </row>
        <row r="9067">
          <cell r="E9067">
            <v>31</v>
          </cell>
          <cell r="AM9067">
            <v>1</v>
          </cell>
        </row>
        <row r="9068">
          <cell r="E9068">
            <v>31</v>
          </cell>
          <cell r="AM9068">
            <v>1</v>
          </cell>
        </row>
        <row r="9069">
          <cell r="E9069">
            <v>31</v>
          </cell>
          <cell r="AM9069">
            <v>1</v>
          </cell>
        </row>
        <row r="9070">
          <cell r="E9070">
            <v>31</v>
          </cell>
          <cell r="AM9070">
            <v>1</v>
          </cell>
        </row>
        <row r="9071">
          <cell r="E9071">
            <v>31</v>
          </cell>
          <cell r="AM9071">
            <v>1</v>
          </cell>
        </row>
        <row r="9072">
          <cell r="E9072">
            <v>31</v>
          </cell>
          <cell r="AM9072">
            <v>1</v>
          </cell>
        </row>
        <row r="9073">
          <cell r="E9073">
            <v>31</v>
          </cell>
          <cell r="AM9073">
            <v>1</v>
          </cell>
        </row>
        <row r="9074">
          <cell r="E9074">
            <v>31</v>
          </cell>
          <cell r="AM9074">
            <v>1</v>
          </cell>
        </row>
        <row r="9075">
          <cell r="E9075">
            <v>31</v>
          </cell>
          <cell r="AM9075">
            <v>1</v>
          </cell>
        </row>
        <row r="9076">
          <cell r="E9076">
            <v>31</v>
          </cell>
          <cell r="AM9076">
            <v>1</v>
          </cell>
        </row>
        <row r="9077">
          <cell r="E9077">
            <v>31</v>
          </cell>
          <cell r="AM9077">
            <v>1</v>
          </cell>
        </row>
        <row r="9078">
          <cell r="E9078">
            <v>31</v>
          </cell>
          <cell r="AM9078">
            <v>1</v>
          </cell>
        </row>
        <row r="9079">
          <cell r="E9079">
            <v>31</v>
          </cell>
          <cell r="AM9079">
            <v>1</v>
          </cell>
        </row>
        <row r="9080">
          <cell r="E9080">
            <v>31</v>
          </cell>
          <cell r="AM9080">
            <v>1</v>
          </cell>
        </row>
        <row r="9081">
          <cell r="E9081">
            <v>31</v>
          </cell>
          <cell r="AM9081">
            <v>1</v>
          </cell>
        </row>
        <row r="9082">
          <cell r="E9082">
            <v>31</v>
          </cell>
          <cell r="AM9082">
            <v>1</v>
          </cell>
        </row>
        <row r="9083">
          <cell r="E9083">
            <v>31</v>
          </cell>
          <cell r="AM9083">
            <v>1</v>
          </cell>
        </row>
        <row r="9084">
          <cell r="E9084">
            <v>31</v>
          </cell>
          <cell r="AM9084">
            <v>1</v>
          </cell>
        </row>
        <row r="9085">
          <cell r="E9085">
            <v>31</v>
          </cell>
          <cell r="AM9085">
            <v>1</v>
          </cell>
        </row>
        <row r="9086">
          <cell r="E9086">
            <v>31</v>
          </cell>
          <cell r="AM9086">
            <v>1</v>
          </cell>
        </row>
        <row r="9087">
          <cell r="E9087">
            <v>31</v>
          </cell>
          <cell r="AM9087">
            <v>1</v>
          </cell>
        </row>
        <row r="9088">
          <cell r="E9088">
            <v>31</v>
          </cell>
          <cell r="AM9088">
            <v>1</v>
          </cell>
        </row>
        <row r="9089">
          <cell r="E9089">
            <v>31</v>
          </cell>
          <cell r="AM9089">
            <v>1</v>
          </cell>
        </row>
        <row r="9090">
          <cell r="E9090">
            <v>31</v>
          </cell>
          <cell r="AM9090">
            <v>1</v>
          </cell>
        </row>
        <row r="9091">
          <cell r="E9091">
            <v>31</v>
          </cell>
          <cell r="AM9091">
            <v>1</v>
          </cell>
        </row>
        <row r="9092">
          <cell r="E9092">
            <v>31</v>
          </cell>
          <cell r="AM9092">
            <v>1</v>
          </cell>
        </row>
        <row r="9093">
          <cell r="E9093">
            <v>31</v>
          </cell>
          <cell r="AM9093">
            <v>1</v>
          </cell>
        </row>
        <row r="9094">
          <cell r="E9094">
            <v>31</v>
          </cell>
          <cell r="AM9094">
            <v>1</v>
          </cell>
        </row>
        <row r="9095">
          <cell r="E9095">
            <v>31</v>
          </cell>
          <cell r="AM9095">
            <v>1</v>
          </cell>
        </row>
        <row r="9096">
          <cell r="E9096">
            <v>31</v>
          </cell>
          <cell r="AM9096">
            <v>1</v>
          </cell>
        </row>
        <row r="9097">
          <cell r="E9097">
            <v>31</v>
          </cell>
          <cell r="AM9097">
            <v>1</v>
          </cell>
        </row>
        <row r="9098">
          <cell r="E9098">
            <v>31</v>
          </cell>
          <cell r="AM9098">
            <v>1</v>
          </cell>
        </row>
        <row r="9099">
          <cell r="E9099">
            <v>31</v>
          </cell>
          <cell r="AM9099">
            <v>1</v>
          </cell>
        </row>
        <row r="9100">
          <cell r="E9100">
            <v>31</v>
          </cell>
          <cell r="AM9100">
            <v>1</v>
          </cell>
        </row>
        <row r="9101">
          <cell r="E9101">
            <v>31</v>
          </cell>
          <cell r="AM9101">
            <v>1</v>
          </cell>
        </row>
        <row r="9102">
          <cell r="E9102">
            <v>31</v>
          </cell>
          <cell r="AM9102">
            <v>1</v>
          </cell>
        </row>
        <row r="9103">
          <cell r="E9103">
            <v>31</v>
          </cell>
          <cell r="AM9103">
            <v>1</v>
          </cell>
        </row>
        <row r="9104">
          <cell r="E9104">
            <v>31</v>
          </cell>
          <cell r="AM9104">
            <v>1</v>
          </cell>
        </row>
        <row r="9105">
          <cell r="E9105">
            <v>31</v>
          </cell>
          <cell r="AM9105">
            <v>1</v>
          </cell>
        </row>
        <row r="9106">
          <cell r="E9106">
            <v>31</v>
          </cell>
          <cell r="AM9106">
            <v>1</v>
          </cell>
        </row>
        <row r="9107">
          <cell r="E9107">
            <v>31</v>
          </cell>
          <cell r="AM9107">
            <v>1</v>
          </cell>
        </row>
        <row r="9108">
          <cell r="E9108">
            <v>31</v>
          </cell>
          <cell r="AM9108">
            <v>1</v>
          </cell>
        </row>
        <row r="9109">
          <cell r="E9109">
            <v>31</v>
          </cell>
          <cell r="AM9109">
            <v>1</v>
          </cell>
        </row>
        <row r="9110">
          <cell r="E9110">
            <v>31</v>
          </cell>
          <cell r="AM9110">
            <v>1</v>
          </cell>
        </row>
        <row r="9111">
          <cell r="E9111">
            <v>31</v>
          </cell>
          <cell r="AM9111">
            <v>1</v>
          </cell>
        </row>
        <row r="9112">
          <cell r="E9112">
            <v>31</v>
          </cell>
          <cell r="AM9112">
            <v>1</v>
          </cell>
        </row>
        <row r="9113">
          <cell r="E9113">
            <v>31</v>
          </cell>
          <cell r="AM9113">
            <v>1</v>
          </cell>
        </row>
        <row r="9114">
          <cell r="E9114">
            <v>31</v>
          </cell>
          <cell r="AM9114">
            <v>1</v>
          </cell>
        </row>
        <row r="9115">
          <cell r="E9115">
            <v>31</v>
          </cell>
          <cell r="AM9115">
            <v>1</v>
          </cell>
        </row>
        <row r="9116">
          <cell r="E9116">
            <v>31</v>
          </cell>
          <cell r="AM9116">
            <v>1</v>
          </cell>
        </row>
        <row r="9117">
          <cell r="E9117">
            <v>31</v>
          </cell>
          <cell r="AM9117">
            <v>1</v>
          </cell>
        </row>
        <row r="9118">
          <cell r="E9118">
            <v>31</v>
          </cell>
          <cell r="AM9118">
            <v>1</v>
          </cell>
        </row>
        <row r="9119">
          <cell r="E9119">
            <v>31</v>
          </cell>
          <cell r="AM9119">
            <v>1</v>
          </cell>
        </row>
        <row r="9120">
          <cell r="E9120">
            <v>31</v>
          </cell>
          <cell r="AM9120">
            <v>1</v>
          </cell>
        </row>
        <row r="9121">
          <cell r="E9121">
            <v>31</v>
          </cell>
          <cell r="AM9121">
            <v>1</v>
          </cell>
        </row>
        <row r="9122">
          <cell r="E9122">
            <v>31</v>
          </cell>
          <cell r="AM9122">
            <v>1</v>
          </cell>
        </row>
        <row r="9123">
          <cell r="E9123">
            <v>31</v>
          </cell>
          <cell r="AM9123">
            <v>1</v>
          </cell>
        </row>
        <row r="9124">
          <cell r="E9124">
            <v>31</v>
          </cell>
          <cell r="AM9124">
            <v>1</v>
          </cell>
        </row>
        <row r="9125">
          <cell r="E9125">
            <v>31</v>
          </cell>
          <cell r="AM9125">
            <v>1</v>
          </cell>
        </row>
        <row r="9126">
          <cell r="E9126">
            <v>31</v>
          </cell>
          <cell r="AM9126">
            <v>1</v>
          </cell>
        </row>
        <row r="9127">
          <cell r="E9127">
            <v>31</v>
          </cell>
          <cell r="AM9127">
            <v>1</v>
          </cell>
        </row>
        <row r="9128">
          <cell r="E9128">
            <v>31</v>
          </cell>
          <cell r="AM9128">
            <v>1</v>
          </cell>
        </row>
        <row r="9129">
          <cell r="E9129">
            <v>31</v>
          </cell>
          <cell r="AM9129">
            <v>1</v>
          </cell>
        </row>
        <row r="9130">
          <cell r="E9130">
            <v>31</v>
          </cell>
          <cell r="AM9130">
            <v>1</v>
          </cell>
        </row>
        <row r="9131">
          <cell r="E9131">
            <v>31</v>
          </cell>
          <cell r="AM9131">
            <v>1</v>
          </cell>
        </row>
        <row r="9132">
          <cell r="E9132">
            <v>31</v>
          </cell>
          <cell r="AM9132">
            <v>1</v>
          </cell>
        </row>
        <row r="9133">
          <cell r="E9133">
            <v>31</v>
          </cell>
          <cell r="AM9133">
            <v>1</v>
          </cell>
        </row>
        <row r="9134">
          <cell r="E9134">
            <v>31</v>
          </cell>
          <cell r="AM9134">
            <v>1</v>
          </cell>
        </row>
        <row r="9135">
          <cell r="E9135">
            <v>31</v>
          </cell>
          <cell r="AM9135">
            <v>1</v>
          </cell>
        </row>
        <row r="9136">
          <cell r="E9136">
            <v>31</v>
          </cell>
          <cell r="AM9136">
            <v>1</v>
          </cell>
        </row>
        <row r="9137">
          <cell r="E9137">
            <v>31</v>
          </cell>
          <cell r="AM9137">
            <v>1</v>
          </cell>
        </row>
        <row r="9138">
          <cell r="E9138">
            <v>31</v>
          </cell>
          <cell r="AM9138">
            <v>1</v>
          </cell>
        </row>
        <row r="9139">
          <cell r="E9139">
            <v>31</v>
          </cell>
          <cell r="AM9139">
            <v>1</v>
          </cell>
        </row>
        <row r="9140">
          <cell r="E9140">
            <v>31</v>
          </cell>
          <cell r="AM9140">
            <v>1</v>
          </cell>
        </row>
        <row r="9141">
          <cell r="E9141">
            <v>31</v>
          </cell>
          <cell r="AM9141">
            <v>1</v>
          </cell>
        </row>
        <row r="9142">
          <cell r="E9142">
            <v>31</v>
          </cell>
          <cell r="AM9142">
            <v>1</v>
          </cell>
        </row>
        <row r="9143">
          <cell r="E9143">
            <v>31</v>
          </cell>
          <cell r="AM9143">
            <v>1</v>
          </cell>
        </row>
        <row r="9144">
          <cell r="E9144">
            <v>31</v>
          </cell>
          <cell r="AM9144">
            <v>1</v>
          </cell>
        </row>
        <row r="9145">
          <cell r="E9145">
            <v>31</v>
          </cell>
          <cell r="AM9145">
            <v>1</v>
          </cell>
        </row>
        <row r="9146">
          <cell r="E9146">
            <v>31</v>
          </cell>
          <cell r="AM9146">
            <v>1</v>
          </cell>
        </row>
        <row r="9147">
          <cell r="E9147">
            <v>31</v>
          </cell>
          <cell r="AM9147">
            <v>1</v>
          </cell>
        </row>
        <row r="9148">
          <cell r="E9148">
            <v>31</v>
          </cell>
          <cell r="AM9148">
            <v>1</v>
          </cell>
        </row>
        <row r="9149">
          <cell r="E9149">
            <v>31</v>
          </cell>
          <cell r="AM9149">
            <v>1</v>
          </cell>
        </row>
        <row r="9150">
          <cell r="E9150">
            <v>31</v>
          </cell>
          <cell r="AM9150">
            <v>1</v>
          </cell>
        </row>
        <row r="9151">
          <cell r="E9151">
            <v>31</v>
          </cell>
          <cell r="AM9151">
            <v>1</v>
          </cell>
        </row>
        <row r="9152">
          <cell r="E9152">
            <v>31</v>
          </cell>
          <cell r="AM9152">
            <v>1</v>
          </cell>
        </row>
        <row r="9153">
          <cell r="E9153">
            <v>31</v>
          </cell>
          <cell r="AM9153">
            <v>1</v>
          </cell>
        </row>
        <row r="9154">
          <cell r="E9154">
            <v>31</v>
          </cell>
          <cell r="AM9154">
            <v>1</v>
          </cell>
        </row>
        <row r="9155">
          <cell r="E9155">
            <v>31</v>
          </cell>
          <cell r="AM9155">
            <v>1</v>
          </cell>
        </row>
        <row r="9156">
          <cell r="E9156">
            <v>31</v>
          </cell>
          <cell r="AM9156">
            <v>1</v>
          </cell>
        </row>
        <row r="9157">
          <cell r="E9157">
            <v>31</v>
          </cell>
          <cell r="AM9157">
            <v>1</v>
          </cell>
        </row>
        <row r="9158">
          <cell r="E9158">
            <v>31</v>
          </cell>
          <cell r="AM9158">
            <v>1</v>
          </cell>
        </row>
        <row r="9159">
          <cell r="E9159">
            <v>31</v>
          </cell>
          <cell r="AM9159">
            <v>1</v>
          </cell>
        </row>
        <row r="9160">
          <cell r="E9160">
            <v>31</v>
          </cell>
          <cell r="AM9160">
            <v>1</v>
          </cell>
        </row>
        <row r="9161">
          <cell r="E9161">
            <v>31</v>
          </cell>
          <cell r="AM9161">
            <v>1</v>
          </cell>
        </row>
        <row r="9162">
          <cell r="E9162">
            <v>31</v>
          </cell>
          <cell r="AM9162">
            <v>1</v>
          </cell>
        </row>
        <row r="9163">
          <cell r="E9163">
            <v>31</v>
          </cell>
          <cell r="AM9163">
            <v>1</v>
          </cell>
        </row>
        <row r="9164">
          <cell r="E9164">
            <v>31</v>
          </cell>
          <cell r="AM9164">
            <v>1</v>
          </cell>
        </row>
        <row r="9165">
          <cell r="E9165">
            <v>31</v>
          </cell>
          <cell r="AM9165">
            <v>1</v>
          </cell>
        </row>
        <row r="9166">
          <cell r="E9166">
            <v>31</v>
          </cell>
          <cell r="AM9166">
            <v>1</v>
          </cell>
        </row>
        <row r="9167">
          <cell r="E9167">
            <v>31</v>
          </cell>
          <cell r="AM9167">
            <v>1</v>
          </cell>
        </row>
        <row r="9168">
          <cell r="E9168">
            <v>31</v>
          </cell>
          <cell r="AM9168">
            <v>1</v>
          </cell>
        </row>
        <row r="9169">
          <cell r="E9169">
            <v>31</v>
          </cell>
          <cell r="AM9169">
            <v>1</v>
          </cell>
        </row>
        <row r="9170">
          <cell r="E9170">
            <v>31</v>
          </cell>
          <cell r="AM9170">
            <v>1</v>
          </cell>
        </row>
        <row r="9171">
          <cell r="E9171">
            <v>31</v>
          </cell>
          <cell r="AM9171">
            <v>1</v>
          </cell>
        </row>
        <row r="9172">
          <cell r="E9172">
            <v>31</v>
          </cell>
          <cell r="AM9172">
            <v>1</v>
          </cell>
        </row>
        <row r="9173">
          <cell r="E9173">
            <v>31</v>
          </cell>
          <cell r="AM9173">
            <v>1</v>
          </cell>
        </row>
        <row r="9174">
          <cell r="E9174">
            <v>31</v>
          </cell>
          <cell r="AM9174">
            <v>1</v>
          </cell>
        </row>
        <row r="9175">
          <cell r="E9175">
            <v>31</v>
          </cell>
          <cell r="AM9175">
            <v>1</v>
          </cell>
        </row>
        <row r="9176">
          <cell r="E9176">
            <v>31</v>
          </cell>
          <cell r="AM9176">
            <v>1</v>
          </cell>
        </row>
        <row r="9177">
          <cell r="E9177">
            <v>31</v>
          </cell>
          <cell r="AM9177">
            <v>1</v>
          </cell>
        </row>
        <row r="9178">
          <cell r="E9178">
            <v>31</v>
          </cell>
          <cell r="AM9178">
            <v>1</v>
          </cell>
        </row>
        <row r="9179">
          <cell r="E9179">
            <v>31</v>
          </cell>
          <cell r="AM9179">
            <v>1</v>
          </cell>
        </row>
        <row r="9180">
          <cell r="E9180">
            <v>31</v>
          </cell>
          <cell r="AM9180">
            <v>1</v>
          </cell>
        </row>
        <row r="9181">
          <cell r="E9181">
            <v>31</v>
          </cell>
          <cell r="AM9181">
            <v>1</v>
          </cell>
        </row>
        <row r="9182">
          <cell r="E9182">
            <v>31</v>
          </cell>
          <cell r="AM9182">
            <v>1</v>
          </cell>
        </row>
        <row r="9183">
          <cell r="E9183">
            <v>31</v>
          </cell>
          <cell r="AM9183">
            <v>1</v>
          </cell>
        </row>
        <row r="9184">
          <cell r="E9184">
            <v>31</v>
          </cell>
          <cell r="AM9184">
            <v>1</v>
          </cell>
        </row>
        <row r="9185">
          <cell r="E9185">
            <v>31</v>
          </cell>
          <cell r="AM9185">
            <v>1</v>
          </cell>
        </row>
        <row r="9186">
          <cell r="E9186">
            <v>31</v>
          </cell>
          <cell r="AM9186">
            <v>1</v>
          </cell>
        </row>
        <row r="9187">
          <cell r="E9187">
            <v>31</v>
          </cell>
          <cell r="AM9187">
            <v>1</v>
          </cell>
        </row>
        <row r="9188">
          <cell r="E9188">
            <v>31</v>
          </cell>
          <cell r="AM9188">
            <v>1</v>
          </cell>
        </row>
        <row r="9189">
          <cell r="E9189">
            <v>31</v>
          </cell>
          <cell r="AM9189">
            <v>1</v>
          </cell>
        </row>
        <row r="9190">
          <cell r="E9190">
            <v>31</v>
          </cell>
          <cell r="AM9190">
            <v>1</v>
          </cell>
        </row>
        <row r="9191">
          <cell r="E9191">
            <v>31</v>
          </cell>
          <cell r="AM9191">
            <v>1</v>
          </cell>
        </row>
        <row r="9192">
          <cell r="E9192">
            <v>31</v>
          </cell>
          <cell r="AM9192">
            <v>1</v>
          </cell>
        </row>
        <row r="9193">
          <cell r="E9193">
            <v>31</v>
          </cell>
          <cell r="AM9193">
            <v>1</v>
          </cell>
        </row>
        <row r="9194">
          <cell r="E9194">
            <v>31</v>
          </cell>
          <cell r="AM9194">
            <v>1</v>
          </cell>
        </row>
        <row r="9195">
          <cell r="E9195">
            <v>31</v>
          </cell>
          <cell r="AM9195">
            <v>1</v>
          </cell>
        </row>
        <row r="9196">
          <cell r="E9196">
            <v>31</v>
          </cell>
          <cell r="AM9196">
            <v>1</v>
          </cell>
        </row>
        <row r="9197">
          <cell r="E9197">
            <v>31</v>
          </cell>
          <cell r="AM9197">
            <v>1</v>
          </cell>
        </row>
        <row r="9198">
          <cell r="E9198">
            <v>31</v>
          </cell>
          <cell r="AM9198">
            <v>1</v>
          </cell>
        </row>
        <row r="9199">
          <cell r="E9199">
            <v>31</v>
          </cell>
          <cell r="AM9199">
            <v>1</v>
          </cell>
        </row>
        <row r="9200">
          <cell r="E9200">
            <v>31</v>
          </cell>
          <cell r="AM9200">
            <v>1</v>
          </cell>
        </row>
        <row r="9201">
          <cell r="E9201">
            <v>31</v>
          </cell>
          <cell r="AM9201">
            <v>1</v>
          </cell>
        </row>
        <row r="9202">
          <cell r="E9202">
            <v>31</v>
          </cell>
          <cell r="AM9202">
            <v>1</v>
          </cell>
        </row>
        <row r="9203">
          <cell r="E9203">
            <v>31</v>
          </cell>
          <cell r="AM9203">
            <v>1</v>
          </cell>
        </row>
        <row r="9204">
          <cell r="E9204">
            <v>31</v>
          </cell>
          <cell r="AM9204">
            <v>1</v>
          </cell>
        </row>
        <row r="9205">
          <cell r="E9205">
            <v>31</v>
          </cell>
          <cell r="AM9205">
            <v>1</v>
          </cell>
        </row>
        <row r="9206">
          <cell r="E9206">
            <v>31</v>
          </cell>
          <cell r="AM9206">
            <v>1</v>
          </cell>
        </row>
        <row r="9207">
          <cell r="E9207">
            <v>31</v>
          </cell>
          <cell r="AM9207">
            <v>1</v>
          </cell>
        </row>
        <row r="9208">
          <cell r="E9208">
            <v>31</v>
          </cell>
          <cell r="AM9208">
            <v>1</v>
          </cell>
        </row>
        <row r="9209">
          <cell r="E9209">
            <v>31</v>
          </cell>
          <cell r="AM9209">
            <v>1</v>
          </cell>
        </row>
        <row r="9210">
          <cell r="E9210">
            <v>31</v>
          </cell>
          <cell r="AM9210">
            <v>1</v>
          </cell>
        </row>
        <row r="9211">
          <cell r="E9211">
            <v>31</v>
          </cell>
          <cell r="AM9211">
            <v>1</v>
          </cell>
        </row>
        <row r="9212">
          <cell r="E9212">
            <v>31</v>
          </cell>
          <cell r="AM9212">
            <v>1</v>
          </cell>
        </row>
        <row r="9213">
          <cell r="E9213">
            <v>31</v>
          </cell>
          <cell r="AM9213">
            <v>1</v>
          </cell>
        </row>
        <row r="9214">
          <cell r="E9214">
            <v>31</v>
          </cell>
          <cell r="AM9214">
            <v>1</v>
          </cell>
        </row>
        <row r="9215">
          <cell r="E9215">
            <v>31</v>
          </cell>
          <cell r="AM9215">
            <v>1</v>
          </cell>
        </row>
        <row r="9216">
          <cell r="E9216">
            <v>31</v>
          </cell>
          <cell r="AM9216">
            <v>1</v>
          </cell>
        </row>
        <row r="9217">
          <cell r="E9217">
            <v>31</v>
          </cell>
          <cell r="AM9217">
            <v>1</v>
          </cell>
        </row>
        <row r="9218">
          <cell r="E9218">
            <v>31</v>
          </cell>
          <cell r="AM9218">
            <v>1</v>
          </cell>
        </row>
        <row r="9219">
          <cell r="E9219">
            <v>31</v>
          </cell>
          <cell r="AM9219">
            <v>1</v>
          </cell>
        </row>
        <row r="9220">
          <cell r="E9220">
            <v>31</v>
          </cell>
          <cell r="AM9220">
            <v>1</v>
          </cell>
        </row>
        <row r="9221">
          <cell r="E9221">
            <v>31</v>
          </cell>
          <cell r="AM9221">
            <v>1</v>
          </cell>
        </row>
        <row r="9222">
          <cell r="E9222">
            <v>31</v>
          </cell>
          <cell r="AM9222">
            <v>1</v>
          </cell>
        </row>
        <row r="9223">
          <cell r="E9223">
            <v>31</v>
          </cell>
          <cell r="AM9223">
            <v>1</v>
          </cell>
        </row>
        <row r="9224">
          <cell r="E9224">
            <v>31</v>
          </cell>
          <cell r="AM9224">
            <v>1</v>
          </cell>
        </row>
        <row r="9225">
          <cell r="E9225">
            <v>31</v>
          </cell>
          <cell r="AM9225">
            <v>1</v>
          </cell>
        </row>
        <row r="9226">
          <cell r="E9226">
            <v>31</v>
          </cell>
          <cell r="AM9226">
            <v>1</v>
          </cell>
        </row>
        <row r="9227">
          <cell r="E9227">
            <v>31</v>
          </cell>
          <cell r="AM9227">
            <v>1</v>
          </cell>
        </row>
        <row r="9228">
          <cell r="E9228">
            <v>31</v>
          </cell>
          <cell r="AM9228">
            <v>1</v>
          </cell>
        </row>
        <row r="9229">
          <cell r="E9229">
            <v>31</v>
          </cell>
          <cell r="AM9229">
            <v>1</v>
          </cell>
        </row>
        <row r="9230">
          <cell r="E9230">
            <v>31</v>
          </cell>
          <cell r="AM9230">
            <v>1</v>
          </cell>
        </row>
        <row r="9231">
          <cell r="E9231">
            <v>31</v>
          </cell>
          <cell r="AM9231">
            <v>1</v>
          </cell>
        </row>
        <row r="9232">
          <cell r="E9232">
            <v>31</v>
          </cell>
          <cell r="AM9232">
            <v>1</v>
          </cell>
        </row>
        <row r="9233">
          <cell r="E9233">
            <v>31</v>
          </cell>
          <cell r="AM9233">
            <v>1</v>
          </cell>
        </row>
        <row r="9234">
          <cell r="E9234">
            <v>31</v>
          </cell>
          <cell r="AM9234">
            <v>1</v>
          </cell>
        </row>
        <row r="9235">
          <cell r="E9235">
            <v>31</v>
          </cell>
          <cell r="AM9235">
            <v>1</v>
          </cell>
        </row>
        <row r="9236">
          <cell r="E9236">
            <v>31</v>
          </cell>
          <cell r="AM9236">
            <v>1</v>
          </cell>
        </row>
        <row r="9237">
          <cell r="E9237">
            <v>31</v>
          </cell>
          <cell r="AM9237">
            <v>1</v>
          </cell>
        </row>
        <row r="9238">
          <cell r="E9238">
            <v>31</v>
          </cell>
          <cell r="AM9238">
            <v>1</v>
          </cell>
        </row>
        <row r="9239">
          <cell r="E9239">
            <v>31</v>
          </cell>
          <cell r="AM9239">
            <v>1</v>
          </cell>
        </row>
        <row r="9240">
          <cell r="E9240">
            <v>31</v>
          </cell>
          <cell r="AM9240">
            <v>1</v>
          </cell>
        </row>
        <row r="9241">
          <cell r="E9241">
            <v>31</v>
          </cell>
          <cell r="AM9241">
            <v>1</v>
          </cell>
        </row>
        <row r="9242">
          <cell r="E9242">
            <v>31</v>
          </cell>
          <cell r="AM9242">
            <v>1</v>
          </cell>
        </row>
        <row r="9243">
          <cell r="E9243">
            <v>31</v>
          </cell>
          <cell r="AM9243">
            <v>1</v>
          </cell>
        </row>
        <row r="9244">
          <cell r="E9244">
            <v>31</v>
          </cell>
          <cell r="AM9244">
            <v>1</v>
          </cell>
        </row>
        <row r="9245">
          <cell r="E9245">
            <v>31</v>
          </cell>
          <cell r="AM9245">
            <v>1</v>
          </cell>
        </row>
        <row r="9246">
          <cell r="E9246">
            <v>31</v>
          </cell>
          <cell r="AM9246">
            <v>1</v>
          </cell>
        </row>
        <row r="9247">
          <cell r="E9247">
            <v>31</v>
          </cell>
          <cell r="AM9247">
            <v>1</v>
          </cell>
        </row>
        <row r="9248">
          <cell r="E9248">
            <v>31</v>
          </cell>
          <cell r="AM9248">
            <v>1</v>
          </cell>
        </row>
        <row r="9249">
          <cell r="E9249">
            <v>31</v>
          </cell>
          <cell r="AM9249">
            <v>1</v>
          </cell>
        </row>
        <row r="9250">
          <cell r="E9250">
            <v>31</v>
          </cell>
          <cell r="AM9250">
            <v>1</v>
          </cell>
        </row>
        <row r="9251">
          <cell r="E9251">
            <v>31</v>
          </cell>
          <cell r="AM9251">
            <v>1</v>
          </cell>
        </row>
        <row r="9252">
          <cell r="E9252">
            <v>31</v>
          </cell>
          <cell r="AM9252">
            <v>1</v>
          </cell>
        </row>
        <row r="9253">
          <cell r="E9253">
            <v>31</v>
          </cell>
          <cell r="AM9253">
            <v>1</v>
          </cell>
        </row>
        <row r="9254">
          <cell r="E9254">
            <v>31</v>
          </cell>
          <cell r="AM9254">
            <v>1</v>
          </cell>
        </row>
        <row r="9255">
          <cell r="E9255">
            <v>31</v>
          </cell>
          <cell r="AM9255">
            <v>1</v>
          </cell>
        </row>
        <row r="9256">
          <cell r="E9256">
            <v>31</v>
          </cell>
          <cell r="AM9256">
            <v>1</v>
          </cell>
        </row>
        <row r="9257">
          <cell r="E9257">
            <v>31</v>
          </cell>
          <cell r="AM9257">
            <v>1</v>
          </cell>
        </row>
        <row r="9258">
          <cell r="E9258">
            <v>31</v>
          </cell>
          <cell r="AM9258">
            <v>1</v>
          </cell>
        </row>
        <row r="9259">
          <cell r="E9259">
            <v>31</v>
          </cell>
          <cell r="AM9259">
            <v>1</v>
          </cell>
        </row>
        <row r="9260">
          <cell r="E9260">
            <v>31</v>
          </cell>
          <cell r="AM9260">
            <v>1</v>
          </cell>
        </row>
        <row r="9261">
          <cell r="E9261">
            <v>31</v>
          </cell>
          <cell r="AM9261">
            <v>1</v>
          </cell>
        </row>
        <row r="9262">
          <cell r="E9262">
            <v>31</v>
          </cell>
          <cell r="AM9262">
            <v>1</v>
          </cell>
        </row>
        <row r="9263">
          <cell r="E9263">
            <v>31</v>
          </cell>
          <cell r="AM9263">
            <v>1</v>
          </cell>
        </row>
        <row r="9264">
          <cell r="E9264">
            <v>31</v>
          </cell>
          <cell r="AM9264">
            <v>1</v>
          </cell>
        </row>
        <row r="9265">
          <cell r="E9265">
            <v>31</v>
          </cell>
          <cell r="AM9265">
            <v>1</v>
          </cell>
        </row>
        <row r="9266">
          <cell r="E9266">
            <v>31</v>
          </cell>
          <cell r="AM9266">
            <v>1</v>
          </cell>
        </row>
        <row r="9267">
          <cell r="E9267">
            <v>31</v>
          </cell>
          <cell r="AM9267">
            <v>1</v>
          </cell>
        </row>
        <row r="9268">
          <cell r="E9268">
            <v>31</v>
          </cell>
          <cell r="AM9268">
            <v>1</v>
          </cell>
        </row>
        <row r="9269">
          <cell r="E9269">
            <v>31</v>
          </cell>
          <cell r="AM9269">
            <v>1</v>
          </cell>
        </row>
        <row r="9270">
          <cell r="E9270">
            <v>31</v>
          </cell>
          <cell r="AM9270">
            <v>1</v>
          </cell>
        </row>
        <row r="9271">
          <cell r="E9271">
            <v>31</v>
          </cell>
          <cell r="AM9271">
            <v>1</v>
          </cell>
        </row>
        <row r="9272">
          <cell r="E9272">
            <v>31</v>
          </cell>
          <cell r="AM9272">
            <v>1</v>
          </cell>
        </row>
        <row r="9273">
          <cell r="E9273">
            <v>31</v>
          </cell>
          <cell r="AM9273">
            <v>1</v>
          </cell>
        </row>
        <row r="9274">
          <cell r="E9274">
            <v>31</v>
          </cell>
          <cell r="AM9274">
            <v>1</v>
          </cell>
        </row>
        <row r="9275">
          <cell r="E9275">
            <v>31</v>
          </cell>
          <cell r="AM9275">
            <v>1</v>
          </cell>
        </row>
        <row r="9276">
          <cell r="E9276">
            <v>31</v>
          </cell>
          <cell r="AM9276">
            <v>1</v>
          </cell>
        </row>
        <row r="9277">
          <cell r="E9277">
            <v>31</v>
          </cell>
          <cell r="AM9277">
            <v>1</v>
          </cell>
        </row>
        <row r="9278">
          <cell r="E9278">
            <v>31</v>
          </cell>
          <cell r="AM9278">
            <v>1</v>
          </cell>
        </row>
        <row r="9279">
          <cell r="E9279">
            <v>31</v>
          </cell>
          <cell r="AM9279">
            <v>1</v>
          </cell>
        </row>
        <row r="9280">
          <cell r="E9280">
            <v>31</v>
          </cell>
          <cell r="AM9280">
            <v>1</v>
          </cell>
        </row>
        <row r="9281">
          <cell r="E9281">
            <v>31</v>
          </cell>
          <cell r="AM9281">
            <v>1</v>
          </cell>
        </row>
        <row r="9282">
          <cell r="E9282">
            <v>31</v>
          </cell>
          <cell r="AM9282">
            <v>1</v>
          </cell>
        </row>
        <row r="9283">
          <cell r="E9283">
            <v>31</v>
          </cell>
          <cell r="AM9283">
            <v>1</v>
          </cell>
        </row>
        <row r="9284">
          <cell r="E9284">
            <v>31</v>
          </cell>
          <cell r="AM9284">
            <v>1</v>
          </cell>
        </row>
        <row r="9285">
          <cell r="E9285">
            <v>31</v>
          </cell>
          <cell r="AM9285">
            <v>1</v>
          </cell>
        </row>
        <row r="9286">
          <cell r="E9286">
            <v>31</v>
          </cell>
          <cell r="AM9286">
            <v>1</v>
          </cell>
        </row>
        <row r="9287">
          <cell r="E9287">
            <v>31</v>
          </cell>
          <cell r="AM9287">
            <v>1</v>
          </cell>
        </row>
        <row r="9288">
          <cell r="E9288">
            <v>31</v>
          </cell>
          <cell r="AM9288">
            <v>1</v>
          </cell>
        </row>
        <row r="9289">
          <cell r="E9289">
            <v>31</v>
          </cell>
          <cell r="AM9289">
            <v>1</v>
          </cell>
        </row>
        <row r="9290">
          <cell r="E9290">
            <v>31</v>
          </cell>
          <cell r="AM9290">
            <v>1</v>
          </cell>
        </row>
        <row r="9291">
          <cell r="E9291">
            <v>31</v>
          </cell>
          <cell r="AM9291">
            <v>1</v>
          </cell>
        </row>
        <row r="9292">
          <cell r="E9292">
            <v>31</v>
          </cell>
          <cell r="AM9292">
            <v>1</v>
          </cell>
        </row>
        <row r="9293">
          <cell r="E9293">
            <v>31</v>
          </cell>
          <cell r="AM9293">
            <v>1</v>
          </cell>
        </row>
        <row r="9294">
          <cell r="E9294">
            <v>31</v>
          </cell>
          <cell r="AM9294">
            <v>1</v>
          </cell>
        </row>
        <row r="9295">
          <cell r="E9295">
            <v>31</v>
          </cell>
          <cell r="AM9295">
            <v>1</v>
          </cell>
        </row>
        <row r="9296">
          <cell r="E9296">
            <v>31</v>
          </cell>
          <cell r="AM9296">
            <v>1</v>
          </cell>
        </row>
        <row r="9297">
          <cell r="E9297">
            <v>31</v>
          </cell>
          <cell r="AM9297">
            <v>1</v>
          </cell>
        </row>
        <row r="9298">
          <cell r="E9298">
            <v>31</v>
          </cell>
          <cell r="AM9298">
            <v>1</v>
          </cell>
        </row>
        <row r="9299">
          <cell r="E9299">
            <v>31</v>
          </cell>
          <cell r="AM9299">
            <v>1</v>
          </cell>
        </row>
        <row r="9300">
          <cell r="E9300">
            <v>31</v>
          </cell>
          <cell r="AM9300">
            <v>1</v>
          </cell>
        </row>
        <row r="9301">
          <cell r="E9301">
            <v>31</v>
          </cell>
          <cell r="AM9301">
            <v>1</v>
          </cell>
        </row>
        <row r="9302">
          <cell r="E9302">
            <v>31</v>
          </cell>
          <cell r="AM9302">
            <v>1</v>
          </cell>
        </row>
        <row r="9303">
          <cell r="E9303">
            <v>31</v>
          </cell>
          <cell r="AM9303">
            <v>1</v>
          </cell>
        </row>
        <row r="9304">
          <cell r="E9304">
            <v>31</v>
          </cell>
          <cell r="AM9304">
            <v>1</v>
          </cell>
        </row>
        <row r="9305">
          <cell r="E9305">
            <v>31</v>
          </cell>
          <cell r="AM9305">
            <v>1</v>
          </cell>
        </row>
        <row r="9306">
          <cell r="E9306">
            <v>31</v>
          </cell>
          <cell r="AM9306">
            <v>1</v>
          </cell>
        </row>
        <row r="9307">
          <cell r="E9307">
            <v>31</v>
          </cell>
          <cell r="AM9307">
            <v>1</v>
          </cell>
        </row>
        <row r="9308">
          <cell r="E9308">
            <v>31</v>
          </cell>
          <cell r="AM9308">
            <v>1</v>
          </cell>
        </row>
        <row r="9309">
          <cell r="E9309">
            <v>31</v>
          </cell>
          <cell r="AM9309">
            <v>1</v>
          </cell>
        </row>
        <row r="9310">
          <cell r="E9310">
            <v>31</v>
          </cell>
          <cell r="AM9310">
            <v>1</v>
          </cell>
        </row>
        <row r="9311">
          <cell r="E9311">
            <v>31</v>
          </cell>
          <cell r="AM9311">
            <v>1</v>
          </cell>
        </row>
        <row r="9312">
          <cell r="E9312">
            <v>31</v>
          </cell>
          <cell r="AM9312">
            <v>1</v>
          </cell>
        </row>
        <row r="9313">
          <cell r="E9313">
            <v>31</v>
          </cell>
          <cell r="AM9313">
            <v>1</v>
          </cell>
        </row>
        <row r="9314">
          <cell r="E9314">
            <v>31</v>
          </cell>
          <cell r="AM9314">
            <v>1</v>
          </cell>
        </row>
        <row r="9315">
          <cell r="E9315">
            <v>31</v>
          </cell>
          <cell r="AM9315">
            <v>1</v>
          </cell>
        </row>
        <row r="9316">
          <cell r="E9316">
            <v>31</v>
          </cell>
          <cell r="AM9316">
            <v>1</v>
          </cell>
        </row>
        <row r="9317">
          <cell r="E9317">
            <v>31</v>
          </cell>
          <cell r="AM9317">
            <v>1</v>
          </cell>
        </row>
        <row r="9318">
          <cell r="E9318">
            <v>31</v>
          </cell>
          <cell r="AM9318">
            <v>1</v>
          </cell>
        </row>
        <row r="9319">
          <cell r="E9319">
            <v>31</v>
          </cell>
          <cell r="AM9319">
            <v>1</v>
          </cell>
        </row>
        <row r="9320">
          <cell r="E9320">
            <v>31</v>
          </cell>
          <cell r="AM9320">
            <v>1</v>
          </cell>
        </row>
        <row r="9321">
          <cell r="E9321">
            <v>31</v>
          </cell>
          <cell r="AM9321">
            <v>1</v>
          </cell>
        </row>
        <row r="9322">
          <cell r="E9322">
            <v>31</v>
          </cell>
          <cell r="AM9322">
            <v>1</v>
          </cell>
        </row>
        <row r="9323">
          <cell r="E9323">
            <v>31</v>
          </cell>
          <cell r="AM9323">
            <v>1</v>
          </cell>
        </row>
        <row r="9324">
          <cell r="E9324">
            <v>31</v>
          </cell>
          <cell r="AM9324">
            <v>1</v>
          </cell>
        </row>
        <row r="9325">
          <cell r="E9325">
            <v>31</v>
          </cell>
          <cell r="AM9325">
            <v>1</v>
          </cell>
        </row>
        <row r="9326">
          <cell r="E9326">
            <v>31</v>
          </cell>
          <cell r="AM9326">
            <v>1</v>
          </cell>
        </row>
        <row r="9327">
          <cell r="E9327">
            <v>31</v>
          </cell>
          <cell r="AM9327">
            <v>1</v>
          </cell>
        </row>
        <row r="9328">
          <cell r="E9328">
            <v>31</v>
          </cell>
          <cell r="AM9328">
            <v>1</v>
          </cell>
        </row>
        <row r="9329">
          <cell r="E9329">
            <v>31</v>
          </cell>
          <cell r="AM9329">
            <v>1</v>
          </cell>
        </row>
        <row r="9330">
          <cell r="E9330">
            <v>31</v>
          </cell>
          <cell r="AM9330">
            <v>1</v>
          </cell>
        </row>
        <row r="9331">
          <cell r="E9331">
            <v>31</v>
          </cell>
          <cell r="AM9331">
            <v>1</v>
          </cell>
        </row>
        <row r="9332">
          <cell r="E9332">
            <v>31</v>
          </cell>
          <cell r="AM9332">
            <v>1</v>
          </cell>
        </row>
        <row r="9333">
          <cell r="E9333">
            <v>31</v>
          </cell>
          <cell r="AM9333">
            <v>1</v>
          </cell>
        </row>
        <row r="9334">
          <cell r="E9334">
            <v>31</v>
          </cell>
          <cell r="AM9334">
            <v>1</v>
          </cell>
        </row>
        <row r="9335">
          <cell r="E9335">
            <v>31</v>
          </cell>
          <cell r="AM9335">
            <v>1</v>
          </cell>
        </row>
        <row r="9336">
          <cell r="E9336">
            <v>31</v>
          </cell>
          <cell r="AM9336">
            <v>1</v>
          </cell>
        </row>
        <row r="9337">
          <cell r="E9337">
            <v>31</v>
          </cell>
          <cell r="AM9337">
            <v>1</v>
          </cell>
        </row>
        <row r="9338">
          <cell r="E9338">
            <v>31</v>
          </cell>
          <cell r="AM9338">
            <v>1</v>
          </cell>
        </row>
        <row r="9339">
          <cell r="E9339">
            <v>31</v>
          </cell>
          <cell r="AM9339">
            <v>1</v>
          </cell>
        </row>
        <row r="9340">
          <cell r="E9340">
            <v>31</v>
          </cell>
          <cell r="AM9340">
            <v>1</v>
          </cell>
        </row>
        <row r="9341">
          <cell r="E9341">
            <v>31</v>
          </cell>
          <cell r="AM9341">
            <v>1</v>
          </cell>
        </row>
        <row r="9342">
          <cell r="E9342">
            <v>31</v>
          </cell>
          <cell r="AM9342">
            <v>1</v>
          </cell>
        </row>
        <row r="9343">
          <cell r="E9343">
            <v>31</v>
          </cell>
          <cell r="AM9343">
            <v>1</v>
          </cell>
        </row>
        <row r="9344">
          <cell r="E9344">
            <v>31</v>
          </cell>
          <cell r="AM9344">
            <v>1</v>
          </cell>
        </row>
        <row r="9345">
          <cell r="E9345">
            <v>31</v>
          </cell>
          <cell r="AM9345">
            <v>1</v>
          </cell>
        </row>
        <row r="9346">
          <cell r="E9346">
            <v>31</v>
          </cell>
          <cell r="AM9346">
            <v>1</v>
          </cell>
        </row>
        <row r="9347">
          <cell r="E9347">
            <v>31</v>
          </cell>
          <cell r="AM9347">
            <v>1</v>
          </cell>
        </row>
        <row r="9348">
          <cell r="E9348">
            <v>31</v>
          </cell>
          <cell r="AM9348">
            <v>1</v>
          </cell>
        </row>
        <row r="9349">
          <cell r="E9349">
            <v>31</v>
          </cell>
          <cell r="AM9349">
            <v>1</v>
          </cell>
        </row>
        <row r="9350">
          <cell r="E9350">
            <v>31</v>
          </cell>
          <cell r="AM9350">
            <v>1</v>
          </cell>
        </row>
        <row r="9351">
          <cell r="E9351">
            <v>31</v>
          </cell>
          <cell r="AM9351">
            <v>1</v>
          </cell>
        </row>
        <row r="9352">
          <cell r="E9352">
            <v>31</v>
          </cell>
          <cell r="AM9352">
            <v>1</v>
          </cell>
        </row>
        <row r="9353">
          <cell r="E9353">
            <v>31</v>
          </cell>
          <cell r="AM9353">
            <v>1</v>
          </cell>
        </row>
        <row r="9354">
          <cell r="E9354">
            <v>31</v>
          </cell>
          <cell r="AM9354">
            <v>1</v>
          </cell>
        </row>
        <row r="9355">
          <cell r="E9355">
            <v>31</v>
          </cell>
          <cell r="AM9355">
            <v>1</v>
          </cell>
        </row>
        <row r="9356">
          <cell r="E9356">
            <v>31</v>
          </cell>
          <cell r="AM9356">
            <v>1</v>
          </cell>
        </row>
        <row r="9357">
          <cell r="E9357">
            <v>31</v>
          </cell>
          <cell r="AM9357">
            <v>1</v>
          </cell>
        </row>
        <row r="9358">
          <cell r="E9358">
            <v>31</v>
          </cell>
          <cell r="AM9358">
            <v>1</v>
          </cell>
        </row>
        <row r="9359">
          <cell r="E9359">
            <v>31</v>
          </cell>
          <cell r="AM9359">
            <v>1</v>
          </cell>
        </row>
        <row r="9360">
          <cell r="E9360">
            <v>31</v>
          </cell>
          <cell r="AM9360">
            <v>1</v>
          </cell>
        </row>
        <row r="9361">
          <cell r="E9361">
            <v>31</v>
          </cell>
          <cell r="AM9361">
            <v>1</v>
          </cell>
        </row>
        <row r="9362">
          <cell r="E9362">
            <v>31</v>
          </cell>
          <cell r="AM9362">
            <v>1</v>
          </cell>
        </row>
        <row r="9363">
          <cell r="E9363">
            <v>31</v>
          </cell>
          <cell r="AM9363">
            <v>1</v>
          </cell>
        </row>
        <row r="9364">
          <cell r="E9364">
            <v>31</v>
          </cell>
          <cell r="AM9364">
            <v>1</v>
          </cell>
        </row>
        <row r="9365">
          <cell r="E9365">
            <v>31</v>
          </cell>
          <cell r="AM9365">
            <v>1</v>
          </cell>
        </row>
        <row r="9366">
          <cell r="E9366">
            <v>31</v>
          </cell>
          <cell r="AM9366">
            <v>1</v>
          </cell>
        </row>
        <row r="9367">
          <cell r="E9367">
            <v>31</v>
          </cell>
          <cell r="AM9367">
            <v>1</v>
          </cell>
        </row>
        <row r="9368">
          <cell r="E9368">
            <v>31</v>
          </cell>
          <cell r="AM9368">
            <v>1</v>
          </cell>
        </row>
        <row r="9369">
          <cell r="E9369">
            <v>31</v>
          </cell>
          <cell r="AM9369">
            <v>1</v>
          </cell>
        </row>
        <row r="9370">
          <cell r="E9370">
            <v>31</v>
          </cell>
          <cell r="AM9370">
            <v>1</v>
          </cell>
        </row>
        <row r="9371">
          <cell r="E9371">
            <v>31</v>
          </cell>
          <cell r="AM9371">
            <v>1</v>
          </cell>
        </row>
        <row r="9372">
          <cell r="E9372">
            <v>31</v>
          </cell>
          <cell r="AM9372">
            <v>1</v>
          </cell>
        </row>
        <row r="9373">
          <cell r="E9373">
            <v>31</v>
          </cell>
          <cell r="AM9373">
            <v>1</v>
          </cell>
        </row>
        <row r="9374">
          <cell r="E9374">
            <v>31</v>
          </cell>
          <cell r="AM9374">
            <v>1</v>
          </cell>
        </row>
        <row r="9375">
          <cell r="E9375">
            <v>31</v>
          </cell>
          <cell r="AM9375">
            <v>1</v>
          </cell>
        </row>
        <row r="9376">
          <cell r="E9376">
            <v>31</v>
          </cell>
          <cell r="AM9376">
            <v>1</v>
          </cell>
        </row>
        <row r="9377">
          <cell r="E9377">
            <v>31</v>
          </cell>
          <cell r="AM9377">
            <v>1</v>
          </cell>
        </row>
        <row r="9378">
          <cell r="E9378">
            <v>31</v>
          </cell>
          <cell r="AM9378">
            <v>1</v>
          </cell>
        </row>
        <row r="9379">
          <cell r="E9379">
            <v>31</v>
          </cell>
          <cell r="AM9379">
            <v>1</v>
          </cell>
        </row>
        <row r="9380">
          <cell r="E9380">
            <v>31</v>
          </cell>
          <cell r="AM9380">
            <v>1</v>
          </cell>
        </row>
        <row r="9381">
          <cell r="E9381">
            <v>31</v>
          </cell>
          <cell r="AM9381">
            <v>1</v>
          </cell>
        </row>
        <row r="9382">
          <cell r="E9382">
            <v>31</v>
          </cell>
          <cell r="AM9382">
            <v>1</v>
          </cell>
        </row>
        <row r="9383">
          <cell r="E9383">
            <v>31</v>
          </cell>
          <cell r="AM9383">
            <v>1</v>
          </cell>
        </row>
        <row r="9384">
          <cell r="E9384">
            <v>31</v>
          </cell>
          <cell r="AM9384">
            <v>1</v>
          </cell>
        </row>
        <row r="9385">
          <cell r="E9385">
            <v>31</v>
          </cell>
          <cell r="AM9385">
            <v>1</v>
          </cell>
        </row>
        <row r="9386">
          <cell r="E9386">
            <v>31</v>
          </cell>
          <cell r="AM9386">
            <v>1</v>
          </cell>
        </row>
        <row r="9387">
          <cell r="E9387">
            <v>31</v>
          </cell>
          <cell r="AM9387">
            <v>1</v>
          </cell>
        </row>
        <row r="9388">
          <cell r="E9388">
            <v>31</v>
          </cell>
          <cell r="AM9388">
            <v>1</v>
          </cell>
        </row>
        <row r="9389">
          <cell r="E9389">
            <v>31</v>
          </cell>
          <cell r="AM9389">
            <v>1</v>
          </cell>
        </row>
        <row r="9390">
          <cell r="E9390">
            <v>31</v>
          </cell>
          <cell r="AM9390">
            <v>1</v>
          </cell>
        </row>
        <row r="9391">
          <cell r="E9391">
            <v>31</v>
          </cell>
          <cell r="AM9391">
            <v>1</v>
          </cell>
        </row>
        <row r="9392">
          <cell r="E9392">
            <v>31</v>
          </cell>
          <cell r="AM9392">
            <v>1</v>
          </cell>
        </row>
        <row r="9393">
          <cell r="E9393">
            <v>31</v>
          </cell>
          <cell r="AM9393">
            <v>1</v>
          </cell>
        </row>
        <row r="9394">
          <cell r="E9394">
            <v>31</v>
          </cell>
          <cell r="AM9394">
            <v>1</v>
          </cell>
        </row>
        <row r="9395">
          <cell r="E9395">
            <v>31</v>
          </cell>
          <cell r="AM9395">
            <v>1</v>
          </cell>
        </row>
        <row r="9396">
          <cell r="E9396">
            <v>31</v>
          </cell>
          <cell r="AM9396">
            <v>1</v>
          </cell>
        </row>
        <row r="9397">
          <cell r="E9397">
            <v>31</v>
          </cell>
          <cell r="AM9397">
            <v>1</v>
          </cell>
        </row>
        <row r="9398">
          <cell r="E9398">
            <v>31</v>
          </cell>
          <cell r="AM9398">
            <v>1</v>
          </cell>
        </row>
        <row r="9399">
          <cell r="E9399">
            <v>31</v>
          </cell>
          <cell r="AM9399">
            <v>1</v>
          </cell>
        </row>
        <row r="9400">
          <cell r="E9400">
            <v>31</v>
          </cell>
          <cell r="AM9400">
            <v>1</v>
          </cell>
        </row>
        <row r="9401">
          <cell r="E9401">
            <v>31</v>
          </cell>
          <cell r="AM9401">
            <v>1</v>
          </cell>
        </row>
        <row r="9402">
          <cell r="E9402">
            <v>31</v>
          </cell>
          <cell r="AM9402">
            <v>1</v>
          </cell>
        </row>
        <row r="9403">
          <cell r="E9403">
            <v>31</v>
          </cell>
          <cell r="AM9403">
            <v>1</v>
          </cell>
        </row>
        <row r="9404">
          <cell r="E9404">
            <v>31</v>
          </cell>
          <cell r="AM9404">
            <v>1</v>
          </cell>
        </row>
        <row r="9405">
          <cell r="E9405">
            <v>31</v>
          </cell>
          <cell r="AM9405">
            <v>1</v>
          </cell>
        </row>
        <row r="9406">
          <cell r="E9406">
            <v>31</v>
          </cell>
          <cell r="AM9406">
            <v>1</v>
          </cell>
        </row>
        <row r="9407">
          <cell r="E9407">
            <v>31</v>
          </cell>
          <cell r="AM9407">
            <v>1</v>
          </cell>
        </row>
        <row r="9408">
          <cell r="E9408">
            <v>31</v>
          </cell>
          <cell r="AM9408">
            <v>1</v>
          </cell>
        </row>
        <row r="9409">
          <cell r="E9409">
            <v>31</v>
          </cell>
          <cell r="AM9409">
            <v>1</v>
          </cell>
        </row>
        <row r="9410">
          <cell r="E9410">
            <v>31</v>
          </cell>
          <cell r="AM9410">
            <v>1</v>
          </cell>
        </row>
        <row r="9411">
          <cell r="E9411">
            <v>31</v>
          </cell>
          <cell r="AM9411">
            <v>1</v>
          </cell>
        </row>
        <row r="9412">
          <cell r="E9412">
            <v>31</v>
          </cell>
          <cell r="AM9412">
            <v>1</v>
          </cell>
        </row>
        <row r="9413">
          <cell r="E9413">
            <v>31</v>
          </cell>
          <cell r="AM9413">
            <v>1</v>
          </cell>
        </row>
        <row r="9414">
          <cell r="E9414">
            <v>31</v>
          </cell>
          <cell r="AM9414">
            <v>1</v>
          </cell>
        </row>
        <row r="9415">
          <cell r="E9415">
            <v>31</v>
          </cell>
          <cell r="AM9415">
            <v>1</v>
          </cell>
        </row>
        <row r="9416">
          <cell r="E9416">
            <v>31</v>
          </cell>
          <cell r="AM9416">
            <v>1</v>
          </cell>
        </row>
        <row r="9417">
          <cell r="E9417">
            <v>31</v>
          </cell>
          <cell r="AM9417">
            <v>1</v>
          </cell>
        </row>
        <row r="9418">
          <cell r="E9418">
            <v>31</v>
          </cell>
          <cell r="AM9418">
            <v>1</v>
          </cell>
        </row>
        <row r="9419">
          <cell r="E9419">
            <v>31</v>
          </cell>
          <cell r="AM9419">
            <v>1</v>
          </cell>
        </row>
        <row r="9420">
          <cell r="E9420">
            <v>31</v>
          </cell>
          <cell r="AM9420">
            <v>1</v>
          </cell>
        </row>
        <row r="9421">
          <cell r="E9421">
            <v>31</v>
          </cell>
          <cell r="AM9421">
            <v>1</v>
          </cell>
        </row>
        <row r="9422">
          <cell r="E9422">
            <v>31</v>
          </cell>
          <cell r="AM9422">
            <v>1</v>
          </cell>
        </row>
        <row r="9423">
          <cell r="E9423">
            <v>31</v>
          </cell>
          <cell r="AM9423">
            <v>1</v>
          </cell>
        </row>
        <row r="9424">
          <cell r="E9424">
            <v>31</v>
          </cell>
          <cell r="AM9424">
            <v>1</v>
          </cell>
        </row>
        <row r="9425">
          <cell r="E9425">
            <v>31</v>
          </cell>
          <cell r="AM9425">
            <v>1</v>
          </cell>
        </row>
        <row r="9426">
          <cell r="E9426">
            <v>31</v>
          </cell>
          <cell r="AM9426">
            <v>1</v>
          </cell>
        </row>
        <row r="9427">
          <cell r="E9427">
            <v>31</v>
          </cell>
          <cell r="AM9427">
            <v>1</v>
          </cell>
        </row>
        <row r="9428">
          <cell r="E9428">
            <v>31</v>
          </cell>
          <cell r="AM9428">
            <v>1</v>
          </cell>
        </row>
        <row r="9429">
          <cell r="E9429">
            <v>31</v>
          </cell>
          <cell r="AM9429">
            <v>1</v>
          </cell>
        </row>
        <row r="9430">
          <cell r="E9430">
            <v>31</v>
          </cell>
          <cell r="AM9430">
            <v>1</v>
          </cell>
        </row>
        <row r="9431">
          <cell r="E9431">
            <v>31</v>
          </cell>
          <cell r="AM9431">
            <v>1</v>
          </cell>
        </row>
        <row r="9432">
          <cell r="E9432">
            <v>31</v>
          </cell>
          <cell r="AM9432">
            <v>1</v>
          </cell>
        </row>
        <row r="9433">
          <cell r="E9433">
            <v>31</v>
          </cell>
          <cell r="AM9433">
            <v>1</v>
          </cell>
        </row>
        <row r="9434">
          <cell r="E9434">
            <v>32</v>
          </cell>
          <cell r="AM9434">
            <v>1</v>
          </cell>
        </row>
        <row r="9435">
          <cell r="E9435">
            <v>32</v>
          </cell>
          <cell r="AM9435">
            <v>1</v>
          </cell>
        </row>
        <row r="9436">
          <cell r="E9436">
            <v>32</v>
          </cell>
          <cell r="AM9436">
            <v>1</v>
          </cell>
        </row>
        <row r="9437">
          <cell r="E9437">
            <v>32</v>
          </cell>
          <cell r="AM9437">
            <v>1</v>
          </cell>
        </row>
        <row r="9438">
          <cell r="E9438">
            <v>32</v>
          </cell>
          <cell r="AM9438">
            <v>1</v>
          </cell>
        </row>
        <row r="9439">
          <cell r="E9439">
            <v>32</v>
          </cell>
          <cell r="AM9439">
            <v>1</v>
          </cell>
        </row>
        <row r="9440">
          <cell r="E9440">
            <v>32</v>
          </cell>
          <cell r="AM9440">
            <v>1</v>
          </cell>
        </row>
        <row r="9441">
          <cell r="E9441">
            <v>32</v>
          </cell>
          <cell r="AM9441">
            <v>1</v>
          </cell>
        </row>
        <row r="9442">
          <cell r="E9442">
            <v>32</v>
          </cell>
          <cell r="AM9442">
            <v>1</v>
          </cell>
        </row>
        <row r="9443">
          <cell r="E9443">
            <v>32</v>
          </cell>
          <cell r="AM9443">
            <v>1</v>
          </cell>
        </row>
        <row r="9444">
          <cell r="E9444">
            <v>32</v>
          </cell>
          <cell r="AM9444">
            <v>1</v>
          </cell>
        </row>
        <row r="9445">
          <cell r="E9445">
            <v>32</v>
          </cell>
          <cell r="AM9445">
            <v>1</v>
          </cell>
        </row>
        <row r="9446">
          <cell r="E9446">
            <v>32</v>
          </cell>
          <cell r="AM9446">
            <v>1</v>
          </cell>
        </row>
        <row r="9447">
          <cell r="E9447">
            <v>32</v>
          </cell>
          <cell r="AM9447">
            <v>1</v>
          </cell>
        </row>
        <row r="9448">
          <cell r="E9448">
            <v>32</v>
          </cell>
          <cell r="AM9448">
            <v>1</v>
          </cell>
        </row>
        <row r="9449">
          <cell r="E9449">
            <v>32</v>
          </cell>
          <cell r="AM9449">
            <v>1</v>
          </cell>
        </row>
        <row r="9450">
          <cell r="E9450">
            <v>32</v>
          </cell>
          <cell r="AM9450">
            <v>1</v>
          </cell>
        </row>
        <row r="9451">
          <cell r="E9451">
            <v>32</v>
          </cell>
          <cell r="AM9451">
            <v>1</v>
          </cell>
        </row>
        <row r="9452">
          <cell r="E9452">
            <v>32</v>
          </cell>
          <cell r="AM9452">
            <v>1</v>
          </cell>
        </row>
        <row r="9453">
          <cell r="E9453">
            <v>32</v>
          </cell>
          <cell r="AM9453">
            <v>1</v>
          </cell>
        </row>
        <row r="9454">
          <cell r="E9454">
            <v>32</v>
          </cell>
          <cell r="AM9454">
            <v>1</v>
          </cell>
        </row>
        <row r="9455">
          <cell r="E9455">
            <v>32</v>
          </cell>
          <cell r="AM9455">
            <v>1</v>
          </cell>
        </row>
        <row r="9456">
          <cell r="E9456">
            <v>32</v>
          </cell>
          <cell r="AM9456">
            <v>1</v>
          </cell>
        </row>
        <row r="9457">
          <cell r="E9457">
            <v>32</v>
          </cell>
          <cell r="AM9457">
            <v>1</v>
          </cell>
        </row>
        <row r="9458">
          <cell r="E9458">
            <v>32</v>
          </cell>
          <cell r="AM9458">
            <v>1</v>
          </cell>
        </row>
        <row r="9459">
          <cell r="E9459">
            <v>32</v>
          </cell>
          <cell r="AM9459">
            <v>1</v>
          </cell>
        </row>
        <row r="9460">
          <cell r="E9460">
            <v>32</v>
          </cell>
          <cell r="AM9460">
            <v>1</v>
          </cell>
        </row>
        <row r="9461">
          <cell r="E9461">
            <v>32</v>
          </cell>
          <cell r="AM9461">
            <v>1</v>
          </cell>
        </row>
        <row r="9462">
          <cell r="E9462">
            <v>32</v>
          </cell>
          <cell r="AM9462">
            <v>1</v>
          </cell>
        </row>
        <row r="9463">
          <cell r="E9463">
            <v>32</v>
          </cell>
          <cell r="AM9463">
            <v>1</v>
          </cell>
        </row>
        <row r="9464">
          <cell r="E9464">
            <v>32</v>
          </cell>
          <cell r="AM9464">
            <v>1</v>
          </cell>
        </row>
        <row r="9465">
          <cell r="E9465">
            <v>32</v>
          </cell>
          <cell r="AM9465">
            <v>1</v>
          </cell>
        </row>
        <row r="9466">
          <cell r="E9466">
            <v>32</v>
          </cell>
          <cell r="AM9466">
            <v>1</v>
          </cell>
        </row>
        <row r="9467">
          <cell r="E9467">
            <v>32</v>
          </cell>
          <cell r="AM9467">
            <v>1</v>
          </cell>
        </row>
        <row r="9468">
          <cell r="E9468">
            <v>32</v>
          </cell>
          <cell r="AM9468">
            <v>1</v>
          </cell>
        </row>
        <row r="9469">
          <cell r="E9469">
            <v>32</v>
          </cell>
          <cell r="AM9469">
            <v>1</v>
          </cell>
        </row>
        <row r="9470">
          <cell r="E9470">
            <v>32</v>
          </cell>
          <cell r="AM9470">
            <v>1</v>
          </cell>
        </row>
        <row r="9471">
          <cell r="E9471">
            <v>32</v>
          </cell>
          <cell r="AM9471">
            <v>1</v>
          </cell>
        </row>
        <row r="9472">
          <cell r="E9472">
            <v>32</v>
          </cell>
          <cell r="AM9472">
            <v>1</v>
          </cell>
        </row>
        <row r="9473">
          <cell r="E9473">
            <v>32</v>
          </cell>
          <cell r="AM9473">
            <v>1</v>
          </cell>
        </row>
        <row r="9474">
          <cell r="E9474">
            <v>32</v>
          </cell>
          <cell r="AM9474">
            <v>1</v>
          </cell>
        </row>
        <row r="9475">
          <cell r="E9475">
            <v>32</v>
          </cell>
          <cell r="AM9475">
            <v>1</v>
          </cell>
        </row>
        <row r="9476">
          <cell r="E9476">
            <v>32</v>
          </cell>
          <cell r="AM9476">
            <v>1</v>
          </cell>
        </row>
        <row r="9477">
          <cell r="E9477">
            <v>32</v>
          </cell>
          <cell r="AM9477">
            <v>1</v>
          </cell>
        </row>
        <row r="9478">
          <cell r="E9478">
            <v>32</v>
          </cell>
          <cell r="AM9478">
            <v>1</v>
          </cell>
        </row>
        <row r="9479">
          <cell r="E9479">
            <v>32</v>
          </cell>
          <cell r="AM9479">
            <v>1</v>
          </cell>
        </row>
        <row r="9480">
          <cell r="E9480">
            <v>32</v>
          </cell>
          <cell r="AM9480">
            <v>1</v>
          </cell>
        </row>
        <row r="9481">
          <cell r="E9481">
            <v>32</v>
          </cell>
          <cell r="AM9481">
            <v>1</v>
          </cell>
        </row>
        <row r="9482">
          <cell r="E9482">
            <v>32</v>
          </cell>
          <cell r="AM9482">
            <v>1</v>
          </cell>
        </row>
        <row r="9483">
          <cell r="E9483">
            <v>32</v>
          </cell>
          <cell r="AM9483">
            <v>1</v>
          </cell>
        </row>
        <row r="9484">
          <cell r="E9484">
            <v>32</v>
          </cell>
          <cell r="AM9484">
            <v>1</v>
          </cell>
        </row>
        <row r="9485">
          <cell r="E9485">
            <v>32</v>
          </cell>
          <cell r="AM9485">
            <v>1</v>
          </cell>
        </row>
        <row r="9486">
          <cell r="E9486">
            <v>32</v>
          </cell>
          <cell r="AM9486">
            <v>1</v>
          </cell>
        </row>
        <row r="9487">
          <cell r="E9487">
            <v>32</v>
          </cell>
          <cell r="AM9487">
            <v>1</v>
          </cell>
        </row>
        <row r="9488">
          <cell r="E9488">
            <v>32</v>
          </cell>
          <cell r="AM9488">
            <v>1</v>
          </cell>
        </row>
        <row r="9489">
          <cell r="E9489">
            <v>32</v>
          </cell>
          <cell r="AM9489">
            <v>1</v>
          </cell>
        </row>
        <row r="9490">
          <cell r="E9490">
            <v>32</v>
          </cell>
          <cell r="AM9490">
            <v>1</v>
          </cell>
        </row>
        <row r="9491">
          <cell r="E9491">
            <v>32</v>
          </cell>
          <cell r="AM9491">
            <v>1</v>
          </cell>
        </row>
        <row r="9492">
          <cell r="E9492">
            <v>32</v>
          </cell>
          <cell r="AM9492">
            <v>1</v>
          </cell>
        </row>
        <row r="9493">
          <cell r="E9493">
            <v>32</v>
          </cell>
          <cell r="AM9493">
            <v>1</v>
          </cell>
        </row>
        <row r="9494">
          <cell r="E9494">
            <v>32</v>
          </cell>
          <cell r="AM9494">
            <v>1</v>
          </cell>
        </row>
        <row r="9495">
          <cell r="E9495">
            <v>32</v>
          </cell>
          <cell r="AM9495">
            <v>1</v>
          </cell>
        </row>
        <row r="9496">
          <cell r="E9496">
            <v>32</v>
          </cell>
          <cell r="AM9496">
            <v>1</v>
          </cell>
        </row>
        <row r="9497">
          <cell r="E9497">
            <v>32</v>
          </cell>
          <cell r="AM9497">
            <v>1</v>
          </cell>
        </row>
        <row r="9498">
          <cell r="E9498">
            <v>32</v>
          </cell>
          <cell r="AM9498">
            <v>1</v>
          </cell>
        </row>
        <row r="9499">
          <cell r="E9499">
            <v>32</v>
          </cell>
          <cell r="AM9499">
            <v>1</v>
          </cell>
        </row>
        <row r="9500">
          <cell r="E9500">
            <v>32</v>
          </cell>
          <cell r="AM9500">
            <v>1</v>
          </cell>
        </row>
        <row r="9501">
          <cell r="E9501">
            <v>32</v>
          </cell>
          <cell r="AM9501">
            <v>1</v>
          </cell>
        </row>
        <row r="9502">
          <cell r="E9502">
            <v>32</v>
          </cell>
          <cell r="AM9502">
            <v>1</v>
          </cell>
        </row>
        <row r="9503">
          <cell r="E9503">
            <v>32</v>
          </cell>
          <cell r="AM9503">
            <v>1</v>
          </cell>
        </row>
        <row r="9504">
          <cell r="E9504">
            <v>32</v>
          </cell>
          <cell r="AM9504">
            <v>1</v>
          </cell>
        </row>
        <row r="9505">
          <cell r="E9505">
            <v>32</v>
          </cell>
          <cell r="AM9505">
            <v>1</v>
          </cell>
        </row>
        <row r="9506">
          <cell r="E9506">
            <v>32</v>
          </cell>
          <cell r="AM9506">
            <v>1</v>
          </cell>
        </row>
        <row r="9507">
          <cell r="E9507">
            <v>32</v>
          </cell>
          <cell r="AM9507">
            <v>1</v>
          </cell>
        </row>
        <row r="9508">
          <cell r="E9508">
            <v>32</v>
          </cell>
          <cell r="AM9508">
            <v>1</v>
          </cell>
        </row>
        <row r="9509">
          <cell r="E9509">
            <v>32</v>
          </cell>
          <cell r="AM9509">
            <v>1</v>
          </cell>
        </row>
        <row r="9510">
          <cell r="E9510">
            <v>32</v>
          </cell>
          <cell r="AM9510">
            <v>1</v>
          </cell>
        </row>
        <row r="9511">
          <cell r="E9511">
            <v>32</v>
          </cell>
          <cell r="AM9511">
            <v>1</v>
          </cell>
        </row>
        <row r="9512">
          <cell r="E9512">
            <v>32</v>
          </cell>
          <cell r="AM9512">
            <v>1</v>
          </cell>
        </row>
        <row r="9513">
          <cell r="E9513">
            <v>32</v>
          </cell>
          <cell r="AM9513">
            <v>1</v>
          </cell>
        </row>
        <row r="9514">
          <cell r="E9514">
            <v>32</v>
          </cell>
          <cell r="AM9514">
            <v>1</v>
          </cell>
        </row>
        <row r="9515">
          <cell r="E9515">
            <v>32</v>
          </cell>
          <cell r="AM9515">
            <v>1</v>
          </cell>
        </row>
        <row r="9516">
          <cell r="E9516">
            <v>32</v>
          </cell>
          <cell r="AM9516">
            <v>1</v>
          </cell>
        </row>
        <row r="9517">
          <cell r="E9517">
            <v>32</v>
          </cell>
          <cell r="AM9517">
            <v>1</v>
          </cell>
        </row>
        <row r="9518">
          <cell r="E9518">
            <v>32</v>
          </cell>
          <cell r="AM9518">
            <v>1</v>
          </cell>
        </row>
        <row r="9519">
          <cell r="E9519">
            <v>32</v>
          </cell>
          <cell r="AM9519">
            <v>1</v>
          </cell>
        </row>
        <row r="9520">
          <cell r="E9520">
            <v>32</v>
          </cell>
          <cell r="AM9520">
            <v>1</v>
          </cell>
        </row>
        <row r="9521">
          <cell r="E9521">
            <v>32</v>
          </cell>
          <cell r="AM9521">
            <v>1</v>
          </cell>
        </row>
        <row r="9522">
          <cell r="E9522">
            <v>32</v>
          </cell>
          <cell r="AM9522">
            <v>1</v>
          </cell>
        </row>
        <row r="9523">
          <cell r="E9523">
            <v>32</v>
          </cell>
          <cell r="AM9523">
            <v>1</v>
          </cell>
        </row>
        <row r="9524">
          <cell r="E9524">
            <v>32</v>
          </cell>
          <cell r="AM9524">
            <v>1</v>
          </cell>
        </row>
        <row r="9525">
          <cell r="E9525">
            <v>32</v>
          </cell>
          <cell r="AM9525">
            <v>1</v>
          </cell>
        </row>
        <row r="9526">
          <cell r="E9526">
            <v>32</v>
          </cell>
          <cell r="AM9526">
            <v>1</v>
          </cell>
        </row>
        <row r="9527">
          <cell r="E9527">
            <v>32</v>
          </cell>
          <cell r="AM9527">
            <v>1</v>
          </cell>
        </row>
        <row r="9528">
          <cell r="E9528">
            <v>32</v>
          </cell>
          <cell r="AM9528">
            <v>1</v>
          </cell>
        </row>
        <row r="9529">
          <cell r="E9529">
            <v>32</v>
          </cell>
          <cell r="AM9529">
            <v>1</v>
          </cell>
        </row>
        <row r="9530">
          <cell r="E9530">
            <v>32</v>
          </cell>
          <cell r="AM9530">
            <v>1</v>
          </cell>
        </row>
        <row r="9531">
          <cell r="E9531">
            <v>32</v>
          </cell>
          <cell r="AM9531">
            <v>1</v>
          </cell>
        </row>
        <row r="9532">
          <cell r="E9532">
            <v>32</v>
          </cell>
          <cell r="AM9532">
            <v>1</v>
          </cell>
        </row>
        <row r="9533">
          <cell r="E9533">
            <v>32</v>
          </cell>
          <cell r="AM9533">
            <v>1</v>
          </cell>
        </row>
        <row r="9534">
          <cell r="E9534">
            <v>32</v>
          </cell>
          <cell r="AM9534">
            <v>1</v>
          </cell>
        </row>
        <row r="9535">
          <cell r="E9535">
            <v>32</v>
          </cell>
          <cell r="AM9535">
            <v>1</v>
          </cell>
        </row>
        <row r="9536">
          <cell r="E9536">
            <v>32</v>
          </cell>
          <cell r="AM9536">
            <v>1</v>
          </cell>
        </row>
        <row r="9537">
          <cell r="E9537">
            <v>32</v>
          </cell>
          <cell r="AM9537">
            <v>1</v>
          </cell>
        </row>
        <row r="9538">
          <cell r="E9538">
            <v>32</v>
          </cell>
          <cell r="AM9538">
            <v>1</v>
          </cell>
        </row>
        <row r="9539">
          <cell r="E9539">
            <v>32</v>
          </cell>
          <cell r="AM9539">
            <v>1</v>
          </cell>
        </row>
        <row r="9540">
          <cell r="E9540">
            <v>32</v>
          </cell>
          <cell r="AM9540">
            <v>1</v>
          </cell>
        </row>
        <row r="9541">
          <cell r="E9541">
            <v>32</v>
          </cell>
          <cell r="AM9541">
            <v>1</v>
          </cell>
        </row>
        <row r="9542">
          <cell r="E9542">
            <v>32</v>
          </cell>
          <cell r="AM9542">
            <v>1</v>
          </cell>
        </row>
        <row r="9543">
          <cell r="E9543">
            <v>32</v>
          </cell>
          <cell r="AM9543">
            <v>1</v>
          </cell>
        </row>
        <row r="9544">
          <cell r="E9544">
            <v>32</v>
          </cell>
          <cell r="AM9544">
            <v>1</v>
          </cell>
        </row>
        <row r="9545">
          <cell r="E9545">
            <v>32</v>
          </cell>
          <cell r="AM9545">
            <v>1</v>
          </cell>
        </row>
        <row r="9546">
          <cell r="E9546">
            <v>32</v>
          </cell>
          <cell r="AM9546">
            <v>1</v>
          </cell>
        </row>
        <row r="9547">
          <cell r="E9547">
            <v>32</v>
          </cell>
          <cell r="AM9547">
            <v>1</v>
          </cell>
        </row>
        <row r="9548">
          <cell r="E9548">
            <v>32</v>
          </cell>
          <cell r="AM9548">
            <v>1</v>
          </cell>
        </row>
        <row r="9549">
          <cell r="E9549">
            <v>32</v>
          </cell>
          <cell r="AM9549">
            <v>1</v>
          </cell>
        </row>
        <row r="9550">
          <cell r="E9550">
            <v>32</v>
          </cell>
          <cell r="AM9550">
            <v>1</v>
          </cell>
        </row>
        <row r="9551">
          <cell r="E9551">
            <v>32</v>
          </cell>
          <cell r="AM9551">
            <v>1</v>
          </cell>
        </row>
        <row r="9552">
          <cell r="E9552">
            <v>32</v>
          </cell>
          <cell r="AM9552">
            <v>1</v>
          </cell>
        </row>
        <row r="9553">
          <cell r="E9553">
            <v>32</v>
          </cell>
          <cell r="AM9553">
            <v>1</v>
          </cell>
        </row>
        <row r="9554">
          <cell r="E9554">
            <v>32</v>
          </cell>
          <cell r="AM9554">
            <v>1</v>
          </cell>
        </row>
        <row r="9555">
          <cell r="E9555">
            <v>32</v>
          </cell>
          <cell r="AM9555">
            <v>1</v>
          </cell>
        </row>
        <row r="9556">
          <cell r="E9556">
            <v>32</v>
          </cell>
          <cell r="AM9556">
            <v>1</v>
          </cell>
        </row>
        <row r="9557">
          <cell r="E9557">
            <v>32</v>
          </cell>
          <cell r="AM9557">
            <v>1</v>
          </cell>
        </row>
        <row r="9558">
          <cell r="E9558">
            <v>32</v>
          </cell>
          <cell r="AM9558">
            <v>1</v>
          </cell>
        </row>
        <row r="9559">
          <cell r="E9559">
            <v>32</v>
          </cell>
          <cell r="AM9559">
            <v>1</v>
          </cell>
        </row>
        <row r="9560">
          <cell r="E9560">
            <v>32</v>
          </cell>
          <cell r="AM9560">
            <v>1</v>
          </cell>
        </row>
        <row r="9561">
          <cell r="E9561">
            <v>32</v>
          </cell>
          <cell r="AM9561">
            <v>1</v>
          </cell>
        </row>
        <row r="9562">
          <cell r="E9562">
            <v>32</v>
          </cell>
          <cell r="AM9562">
            <v>1</v>
          </cell>
        </row>
        <row r="9563">
          <cell r="E9563">
            <v>32</v>
          </cell>
          <cell r="AM9563">
            <v>1</v>
          </cell>
        </row>
        <row r="9564">
          <cell r="E9564">
            <v>32</v>
          </cell>
          <cell r="AM9564">
            <v>1</v>
          </cell>
        </row>
        <row r="9565">
          <cell r="E9565">
            <v>32</v>
          </cell>
          <cell r="AM9565">
            <v>1</v>
          </cell>
        </row>
        <row r="9566">
          <cell r="E9566">
            <v>32</v>
          </cell>
          <cell r="AM9566">
            <v>1</v>
          </cell>
        </row>
        <row r="9567">
          <cell r="E9567">
            <v>32</v>
          </cell>
          <cell r="AM9567">
            <v>1</v>
          </cell>
        </row>
        <row r="9568">
          <cell r="E9568">
            <v>32</v>
          </cell>
          <cell r="AM9568">
            <v>1</v>
          </cell>
        </row>
        <row r="9569">
          <cell r="E9569">
            <v>32</v>
          </cell>
          <cell r="AM9569">
            <v>1</v>
          </cell>
        </row>
        <row r="9570">
          <cell r="E9570">
            <v>32</v>
          </cell>
          <cell r="AM9570">
            <v>1</v>
          </cell>
        </row>
        <row r="9571">
          <cell r="E9571">
            <v>32</v>
          </cell>
          <cell r="AM9571">
            <v>1</v>
          </cell>
        </row>
        <row r="9572">
          <cell r="E9572">
            <v>32</v>
          </cell>
          <cell r="AM9572">
            <v>1</v>
          </cell>
        </row>
        <row r="9573">
          <cell r="E9573">
            <v>32</v>
          </cell>
          <cell r="AM9573">
            <v>1</v>
          </cell>
        </row>
        <row r="9574">
          <cell r="E9574">
            <v>32</v>
          </cell>
          <cell r="AM9574">
            <v>1</v>
          </cell>
        </row>
        <row r="9575">
          <cell r="E9575">
            <v>32</v>
          </cell>
          <cell r="AM9575">
            <v>1</v>
          </cell>
        </row>
        <row r="9576">
          <cell r="E9576">
            <v>32</v>
          </cell>
          <cell r="AM9576">
            <v>1</v>
          </cell>
        </row>
        <row r="9577">
          <cell r="E9577">
            <v>32</v>
          </cell>
          <cell r="AM9577">
            <v>1</v>
          </cell>
        </row>
        <row r="9578">
          <cell r="E9578">
            <v>32</v>
          </cell>
          <cell r="AM9578">
            <v>1</v>
          </cell>
        </row>
        <row r="9579">
          <cell r="E9579">
            <v>32</v>
          </cell>
          <cell r="AM9579">
            <v>1</v>
          </cell>
        </row>
        <row r="9580">
          <cell r="E9580">
            <v>32</v>
          </cell>
          <cell r="AM9580">
            <v>1</v>
          </cell>
        </row>
        <row r="9581">
          <cell r="E9581">
            <v>32</v>
          </cell>
          <cell r="AM9581">
            <v>1</v>
          </cell>
        </row>
        <row r="9582">
          <cell r="E9582">
            <v>32</v>
          </cell>
          <cell r="AM9582">
            <v>1</v>
          </cell>
        </row>
        <row r="9583">
          <cell r="E9583">
            <v>32</v>
          </cell>
          <cell r="AM9583">
            <v>1</v>
          </cell>
        </row>
        <row r="9584">
          <cell r="E9584">
            <v>32</v>
          </cell>
          <cell r="AM9584">
            <v>1</v>
          </cell>
        </row>
        <row r="9585">
          <cell r="E9585">
            <v>32</v>
          </cell>
          <cell r="AM9585">
            <v>1</v>
          </cell>
        </row>
        <row r="9586">
          <cell r="E9586">
            <v>32</v>
          </cell>
          <cell r="AM9586">
            <v>1</v>
          </cell>
        </row>
        <row r="9587">
          <cell r="E9587">
            <v>32</v>
          </cell>
          <cell r="AM9587">
            <v>1</v>
          </cell>
        </row>
        <row r="9588">
          <cell r="E9588">
            <v>32</v>
          </cell>
          <cell r="AM9588">
            <v>1</v>
          </cell>
        </row>
        <row r="9589">
          <cell r="E9589">
            <v>32</v>
          </cell>
          <cell r="AM9589">
            <v>1</v>
          </cell>
        </row>
        <row r="9590">
          <cell r="E9590">
            <v>32</v>
          </cell>
          <cell r="AM9590">
            <v>1</v>
          </cell>
        </row>
        <row r="9591">
          <cell r="E9591">
            <v>32</v>
          </cell>
          <cell r="AM9591">
            <v>1</v>
          </cell>
        </row>
        <row r="9592">
          <cell r="E9592">
            <v>32</v>
          </cell>
          <cell r="AM9592">
            <v>1</v>
          </cell>
        </row>
        <row r="9593">
          <cell r="E9593">
            <v>32</v>
          </cell>
          <cell r="AM9593">
            <v>1</v>
          </cell>
        </row>
        <row r="9594">
          <cell r="E9594">
            <v>32</v>
          </cell>
          <cell r="AM9594">
            <v>1</v>
          </cell>
        </row>
        <row r="9595">
          <cell r="E9595">
            <v>32</v>
          </cell>
          <cell r="AM9595">
            <v>1</v>
          </cell>
        </row>
        <row r="9596">
          <cell r="E9596">
            <v>32</v>
          </cell>
          <cell r="AM9596">
            <v>1</v>
          </cell>
        </row>
        <row r="9597">
          <cell r="E9597">
            <v>32</v>
          </cell>
          <cell r="AM9597">
            <v>1</v>
          </cell>
        </row>
        <row r="9598">
          <cell r="E9598">
            <v>32</v>
          </cell>
          <cell r="AM9598">
            <v>1</v>
          </cell>
        </row>
        <row r="9599">
          <cell r="E9599">
            <v>32</v>
          </cell>
          <cell r="AM9599">
            <v>1</v>
          </cell>
        </row>
        <row r="9600">
          <cell r="E9600">
            <v>32</v>
          </cell>
          <cell r="AM9600">
            <v>1</v>
          </cell>
        </row>
        <row r="9601">
          <cell r="E9601">
            <v>32</v>
          </cell>
          <cell r="AM9601">
            <v>1</v>
          </cell>
        </row>
        <row r="9602">
          <cell r="E9602">
            <v>32</v>
          </cell>
          <cell r="AM9602">
            <v>1</v>
          </cell>
        </row>
        <row r="9603">
          <cell r="E9603">
            <v>32</v>
          </cell>
          <cell r="AM9603">
            <v>1</v>
          </cell>
        </row>
        <row r="9604">
          <cell r="E9604">
            <v>32</v>
          </cell>
          <cell r="AM9604">
            <v>1</v>
          </cell>
        </row>
        <row r="9605">
          <cell r="E9605">
            <v>32</v>
          </cell>
          <cell r="AM9605">
            <v>1</v>
          </cell>
        </row>
        <row r="9606">
          <cell r="E9606">
            <v>32</v>
          </cell>
          <cell r="AM9606">
            <v>1</v>
          </cell>
        </row>
        <row r="9607">
          <cell r="E9607">
            <v>32</v>
          </cell>
          <cell r="AM9607">
            <v>1</v>
          </cell>
        </row>
        <row r="9608">
          <cell r="E9608">
            <v>32</v>
          </cell>
          <cell r="AM9608">
            <v>1</v>
          </cell>
        </row>
        <row r="9609">
          <cell r="E9609">
            <v>32</v>
          </cell>
          <cell r="AM9609">
            <v>1</v>
          </cell>
        </row>
        <row r="9610">
          <cell r="E9610">
            <v>32</v>
          </cell>
          <cell r="AM9610">
            <v>1</v>
          </cell>
        </row>
        <row r="9611">
          <cell r="E9611">
            <v>32</v>
          </cell>
          <cell r="AM9611">
            <v>1</v>
          </cell>
        </row>
        <row r="9612">
          <cell r="E9612">
            <v>32</v>
          </cell>
          <cell r="AM9612">
            <v>1</v>
          </cell>
        </row>
        <row r="9613">
          <cell r="E9613">
            <v>32</v>
          </cell>
          <cell r="AM9613">
            <v>1</v>
          </cell>
        </row>
        <row r="9614">
          <cell r="E9614">
            <v>32</v>
          </cell>
          <cell r="AM9614">
            <v>1</v>
          </cell>
        </row>
        <row r="9615">
          <cell r="E9615">
            <v>32</v>
          </cell>
          <cell r="AM9615">
            <v>1</v>
          </cell>
        </row>
        <row r="9616">
          <cell r="E9616">
            <v>32</v>
          </cell>
          <cell r="AM9616">
            <v>1</v>
          </cell>
        </row>
        <row r="9617">
          <cell r="E9617">
            <v>32</v>
          </cell>
          <cell r="AM9617">
            <v>1</v>
          </cell>
        </row>
        <row r="9618">
          <cell r="E9618">
            <v>32</v>
          </cell>
          <cell r="AM9618">
            <v>1</v>
          </cell>
        </row>
        <row r="9619">
          <cell r="E9619">
            <v>32</v>
          </cell>
          <cell r="AM9619">
            <v>1</v>
          </cell>
        </row>
        <row r="9620">
          <cell r="E9620">
            <v>32</v>
          </cell>
          <cell r="AM9620">
            <v>1</v>
          </cell>
        </row>
        <row r="9621">
          <cell r="E9621">
            <v>32</v>
          </cell>
          <cell r="AM9621">
            <v>1</v>
          </cell>
        </row>
        <row r="9622">
          <cell r="E9622">
            <v>32</v>
          </cell>
          <cell r="AM9622">
            <v>1</v>
          </cell>
        </row>
        <row r="9623">
          <cell r="E9623">
            <v>32</v>
          </cell>
          <cell r="AM9623">
            <v>1</v>
          </cell>
        </row>
        <row r="9624">
          <cell r="E9624">
            <v>32</v>
          </cell>
          <cell r="AM9624">
            <v>1</v>
          </cell>
        </row>
        <row r="9625">
          <cell r="E9625">
            <v>32</v>
          </cell>
          <cell r="AM9625">
            <v>1</v>
          </cell>
        </row>
        <row r="9626">
          <cell r="E9626">
            <v>32</v>
          </cell>
          <cell r="AM9626">
            <v>1</v>
          </cell>
        </row>
        <row r="9627">
          <cell r="E9627">
            <v>32</v>
          </cell>
          <cell r="AM9627">
            <v>1</v>
          </cell>
        </row>
        <row r="9628">
          <cell r="E9628">
            <v>32</v>
          </cell>
          <cell r="AM9628">
            <v>1</v>
          </cell>
        </row>
        <row r="9629">
          <cell r="E9629">
            <v>32</v>
          </cell>
          <cell r="AM9629">
            <v>1</v>
          </cell>
        </row>
        <row r="9630">
          <cell r="E9630">
            <v>32</v>
          </cell>
          <cell r="AM9630">
            <v>1</v>
          </cell>
        </row>
        <row r="9631">
          <cell r="E9631">
            <v>32</v>
          </cell>
          <cell r="AM9631">
            <v>1</v>
          </cell>
        </row>
        <row r="9632">
          <cell r="E9632">
            <v>32</v>
          </cell>
          <cell r="AM9632">
            <v>1</v>
          </cell>
        </row>
        <row r="9633">
          <cell r="E9633">
            <v>32</v>
          </cell>
          <cell r="AM9633">
            <v>1</v>
          </cell>
        </row>
        <row r="9634">
          <cell r="E9634">
            <v>32</v>
          </cell>
          <cell r="AM9634">
            <v>1</v>
          </cell>
        </row>
        <row r="9635">
          <cell r="E9635">
            <v>32</v>
          </cell>
          <cell r="AM9635">
            <v>1</v>
          </cell>
        </row>
        <row r="9636">
          <cell r="E9636">
            <v>32</v>
          </cell>
          <cell r="AM9636">
            <v>1</v>
          </cell>
        </row>
        <row r="9637">
          <cell r="E9637">
            <v>32</v>
          </cell>
          <cell r="AM9637">
            <v>1</v>
          </cell>
        </row>
        <row r="9638">
          <cell r="E9638">
            <v>32</v>
          </cell>
          <cell r="AM9638">
            <v>1</v>
          </cell>
        </row>
        <row r="9639">
          <cell r="E9639">
            <v>32</v>
          </cell>
          <cell r="AM9639">
            <v>1</v>
          </cell>
        </row>
        <row r="9640">
          <cell r="E9640">
            <v>32</v>
          </cell>
          <cell r="AM9640">
            <v>1</v>
          </cell>
        </row>
        <row r="9641">
          <cell r="E9641">
            <v>32</v>
          </cell>
          <cell r="AM9641">
            <v>1</v>
          </cell>
        </row>
        <row r="9642">
          <cell r="E9642">
            <v>32</v>
          </cell>
          <cell r="AM9642">
            <v>1</v>
          </cell>
        </row>
        <row r="9643">
          <cell r="E9643">
            <v>32</v>
          </cell>
          <cell r="AM9643">
            <v>1</v>
          </cell>
        </row>
        <row r="9644">
          <cell r="E9644">
            <v>32</v>
          </cell>
          <cell r="AM9644">
            <v>1</v>
          </cell>
        </row>
        <row r="9645">
          <cell r="E9645">
            <v>32</v>
          </cell>
          <cell r="AM9645">
            <v>1</v>
          </cell>
        </row>
        <row r="9646">
          <cell r="E9646">
            <v>32</v>
          </cell>
          <cell r="AM9646">
            <v>1</v>
          </cell>
        </row>
        <row r="9647">
          <cell r="E9647">
            <v>32</v>
          </cell>
          <cell r="AM9647">
            <v>1</v>
          </cell>
        </row>
        <row r="9648">
          <cell r="E9648">
            <v>32</v>
          </cell>
          <cell r="AM9648">
            <v>1</v>
          </cell>
        </row>
        <row r="9649">
          <cell r="E9649">
            <v>32</v>
          </cell>
          <cell r="AM9649">
            <v>1</v>
          </cell>
        </row>
        <row r="9650">
          <cell r="E9650">
            <v>32</v>
          </cell>
          <cell r="AM9650">
            <v>1</v>
          </cell>
        </row>
        <row r="9651">
          <cell r="E9651">
            <v>32</v>
          </cell>
          <cell r="AM9651">
            <v>1</v>
          </cell>
        </row>
        <row r="9652">
          <cell r="E9652">
            <v>32</v>
          </cell>
          <cell r="AM9652">
            <v>1</v>
          </cell>
        </row>
        <row r="9653">
          <cell r="E9653">
            <v>32</v>
          </cell>
          <cell r="AM9653">
            <v>1</v>
          </cell>
        </row>
        <row r="9654">
          <cell r="E9654">
            <v>32</v>
          </cell>
          <cell r="AM9654">
            <v>1</v>
          </cell>
        </row>
        <row r="9655">
          <cell r="E9655">
            <v>32</v>
          </cell>
          <cell r="AM9655">
            <v>1</v>
          </cell>
        </row>
        <row r="9656">
          <cell r="E9656">
            <v>32</v>
          </cell>
          <cell r="AM9656">
            <v>1</v>
          </cell>
        </row>
        <row r="9657">
          <cell r="E9657">
            <v>32</v>
          </cell>
          <cell r="AM9657">
            <v>1</v>
          </cell>
        </row>
        <row r="9658">
          <cell r="E9658">
            <v>32</v>
          </cell>
          <cell r="AM9658">
            <v>1</v>
          </cell>
        </row>
        <row r="9659">
          <cell r="E9659">
            <v>32</v>
          </cell>
          <cell r="AM9659">
            <v>1</v>
          </cell>
        </row>
        <row r="9660">
          <cell r="E9660">
            <v>32</v>
          </cell>
          <cell r="AM9660">
            <v>1</v>
          </cell>
        </row>
        <row r="9661">
          <cell r="E9661">
            <v>32</v>
          </cell>
          <cell r="AM9661">
            <v>1</v>
          </cell>
        </row>
        <row r="9662">
          <cell r="E9662">
            <v>32</v>
          </cell>
          <cell r="AM9662">
            <v>1</v>
          </cell>
        </row>
        <row r="9663">
          <cell r="E9663">
            <v>32</v>
          </cell>
          <cell r="AM9663">
            <v>1</v>
          </cell>
        </row>
        <row r="9664">
          <cell r="E9664">
            <v>32</v>
          </cell>
          <cell r="AM9664">
            <v>1</v>
          </cell>
        </row>
        <row r="9665">
          <cell r="E9665">
            <v>32</v>
          </cell>
          <cell r="AM9665">
            <v>1</v>
          </cell>
        </row>
        <row r="9666">
          <cell r="E9666">
            <v>32</v>
          </cell>
          <cell r="AM9666">
            <v>1</v>
          </cell>
        </row>
        <row r="9667">
          <cell r="E9667">
            <v>32</v>
          </cell>
          <cell r="AM9667">
            <v>1</v>
          </cell>
        </row>
        <row r="9668">
          <cell r="E9668">
            <v>32</v>
          </cell>
          <cell r="AM9668">
            <v>1</v>
          </cell>
        </row>
        <row r="9669">
          <cell r="E9669">
            <v>32</v>
          </cell>
          <cell r="AM9669">
            <v>1</v>
          </cell>
        </row>
        <row r="9670">
          <cell r="E9670">
            <v>32</v>
          </cell>
          <cell r="AM9670">
            <v>1</v>
          </cell>
        </row>
        <row r="9671">
          <cell r="E9671">
            <v>32</v>
          </cell>
          <cell r="AM9671">
            <v>1</v>
          </cell>
        </row>
        <row r="9672">
          <cell r="E9672">
            <v>32</v>
          </cell>
          <cell r="AM9672">
            <v>1</v>
          </cell>
        </row>
        <row r="9673">
          <cell r="E9673">
            <v>32</v>
          </cell>
          <cell r="AM9673">
            <v>1</v>
          </cell>
        </row>
        <row r="9674">
          <cell r="E9674">
            <v>32</v>
          </cell>
          <cell r="AM9674">
            <v>1</v>
          </cell>
        </row>
        <row r="9675">
          <cell r="E9675">
            <v>32</v>
          </cell>
          <cell r="AM9675">
            <v>1</v>
          </cell>
        </row>
        <row r="9676">
          <cell r="E9676">
            <v>32</v>
          </cell>
          <cell r="AM9676">
            <v>1</v>
          </cell>
        </row>
        <row r="9677">
          <cell r="E9677">
            <v>32</v>
          </cell>
          <cell r="AM9677">
            <v>1</v>
          </cell>
        </row>
        <row r="9678">
          <cell r="E9678">
            <v>32</v>
          </cell>
          <cell r="AM9678">
            <v>1</v>
          </cell>
        </row>
        <row r="9679">
          <cell r="E9679">
            <v>32</v>
          </cell>
          <cell r="AM9679">
            <v>1</v>
          </cell>
        </row>
        <row r="9680">
          <cell r="E9680">
            <v>32</v>
          </cell>
          <cell r="AM9680">
            <v>1</v>
          </cell>
        </row>
        <row r="9681">
          <cell r="E9681">
            <v>32</v>
          </cell>
          <cell r="AM9681">
            <v>1</v>
          </cell>
        </row>
        <row r="9682">
          <cell r="E9682">
            <v>32</v>
          </cell>
          <cell r="AM9682">
            <v>1</v>
          </cell>
        </row>
        <row r="9683">
          <cell r="E9683">
            <v>32</v>
          </cell>
          <cell r="AM9683">
            <v>1</v>
          </cell>
        </row>
        <row r="9684">
          <cell r="E9684">
            <v>32</v>
          </cell>
          <cell r="AM9684">
            <v>1</v>
          </cell>
        </row>
        <row r="9685">
          <cell r="E9685">
            <v>32</v>
          </cell>
          <cell r="AM9685">
            <v>1</v>
          </cell>
        </row>
        <row r="9686">
          <cell r="E9686">
            <v>32</v>
          </cell>
          <cell r="AM9686">
            <v>1</v>
          </cell>
        </row>
        <row r="9687">
          <cell r="E9687">
            <v>32</v>
          </cell>
          <cell r="AM9687">
            <v>1</v>
          </cell>
        </row>
        <row r="9688">
          <cell r="E9688">
            <v>32</v>
          </cell>
          <cell r="AM9688">
            <v>1</v>
          </cell>
        </row>
        <row r="9689">
          <cell r="E9689">
            <v>32</v>
          </cell>
          <cell r="AM9689">
            <v>1</v>
          </cell>
        </row>
        <row r="9690">
          <cell r="E9690">
            <v>32</v>
          </cell>
          <cell r="AM9690">
            <v>1</v>
          </cell>
        </row>
        <row r="9691">
          <cell r="E9691">
            <v>32</v>
          </cell>
          <cell r="AM9691">
            <v>1</v>
          </cell>
        </row>
        <row r="9692">
          <cell r="E9692">
            <v>32</v>
          </cell>
          <cell r="AM9692">
            <v>1</v>
          </cell>
        </row>
        <row r="9693">
          <cell r="E9693">
            <v>32</v>
          </cell>
          <cell r="AM9693">
            <v>1</v>
          </cell>
        </row>
        <row r="9694">
          <cell r="E9694">
            <v>32</v>
          </cell>
          <cell r="AM9694">
            <v>1</v>
          </cell>
        </row>
        <row r="9695">
          <cell r="E9695">
            <v>32</v>
          </cell>
          <cell r="AM9695">
            <v>1</v>
          </cell>
        </row>
        <row r="9696">
          <cell r="E9696">
            <v>32</v>
          </cell>
          <cell r="AM9696">
            <v>1</v>
          </cell>
        </row>
        <row r="9697">
          <cell r="E9697">
            <v>32</v>
          </cell>
          <cell r="AM9697">
            <v>1</v>
          </cell>
        </row>
        <row r="9698">
          <cell r="E9698">
            <v>32</v>
          </cell>
          <cell r="AM9698">
            <v>1</v>
          </cell>
        </row>
        <row r="9699">
          <cell r="E9699">
            <v>32</v>
          </cell>
          <cell r="AM9699">
            <v>1</v>
          </cell>
        </row>
        <row r="9700">
          <cell r="E9700">
            <v>32</v>
          </cell>
          <cell r="AM9700">
            <v>1</v>
          </cell>
        </row>
        <row r="9701">
          <cell r="E9701">
            <v>32</v>
          </cell>
          <cell r="AM9701">
            <v>1</v>
          </cell>
        </row>
        <row r="9702">
          <cell r="E9702">
            <v>32</v>
          </cell>
          <cell r="AM9702">
            <v>1</v>
          </cell>
        </row>
        <row r="9703">
          <cell r="E9703">
            <v>32</v>
          </cell>
          <cell r="AM9703">
            <v>1</v>
          </cell>
        </row>
        <row r="9704">
          <cell r="E9704">
            <v>32</v>
          </cell>
          <cell r="AM9704">
            <v>1</v>
          </cell>
        </row>
        <row r="9705">
          <cell r="E9705">
            <v>32</v>
          </cell>
          <cell r="AM9705">
            <v>1</v>
          </cell>
        </row>
        <row r="9706">
          <cell r="E9706">
            <v>32</v>
          </cell>
          <cell r="AM9706">
            <v>1</v>
          </cell>
        </row>
        <row r="9707">
          <cell r="E9707">
            <v>32</v>
          </cell>
          <cell r="AM9707">
            <v>1</v>
          </cell>
        </row>
        <row r="9708">
          <cell r="E9708">
            <v>32</v>
          </cell>
          <cell r="AM9708">
            <v>1</v>
          </cell>
        </row>
        <row r="9709">
          <cell r="E9709">
            <v>32</v>
          </cell>
          <cell r="AM9709">
            <v>1</v>
          </cell>
        </row>
        <row r="9710">
          <cell r="E9710">
            <v>32</v>
          </cell>
          <cell r="AM9710">
            <v>1</v>
          </cell>
        </row>
        <row r="9711">
          <cell r="E9711">
            <v>32</v>
          </cell>
          <cell r="AM9711">
            <v>1</v>
          </cell>
        </row>
        <row r="9712">
          <cell r="E9712">
            <v>32</v>
          </cell>
          <cell r="AM9712">
            <v>1</v>
          </cell>
        </row>
        <row r="9713">
          <cell r="E9713">
            <v>32</v>
          </cell>
          <cell r="AM9713">
            <v>1</v>
          </cell>
        </row>
        <row r="9714">
          <cell r="E9714">
            <v>32</v>
          </cell>
          <cell r="AM9714">
            <v>1</v>
          </cell>
        </row>
        <row r="9715">
          <cell r="E9715">
            <v>32</v>
          </cell>
          <cell r="AM9715">
            <v>1</v>
          </cell>
        </row>
        <row r="9716">
          <cell r="E9716">
            <v>32</v>
          </cell>
          <cell r="AM9716">
            <v>1</v>
          </cell>
        </row>
        <row r="9717">
          <cell r="E9717">
            <v>32</v>
          </cell>
          <cell r="AM9717">
            <v>1</v>
          </cell>
        </row>
        <row r="9718">
          <cell r="E9718">
            <v>32</v>
          </cell>
          <cell r="AM9718">
            <v>1</v>
          </cell>
        </row>
        <row r="9719">
          <cell r="E9719">
            <v>32</v>
          </cell>
          <cell r="AM9719">
            <v>1</v>
          </cell>
        </row>
        <row r="9720">
          <cell r="E9720">
            <v>32</v>
          </cell>
          <cell r="AM9720">
            <v>1</v>
          </cell>
        </row>
        <row r="9721">
          <cell r="E9721">
            <v>32</v>
          </cell>
          <cell r="AM9721">
            <v>1</v>
          </cell>
        </row>
        <row r="9722">
          <cell r="E9722">
            <v>32</v>
          </cell>
          <cell r="AM9722">
            <v>1</v>
          </cell>
        </row>
        <row r="9723">
          <cell r="E9723">
            <v>32</v>
          </cell>
          <cell r="AM9723">
            <v>1</v>
          </cell>
        </row>
        <row r="9724">
          <cell r="E9724">
            <v>32</v>
          </cell>
          <cell r="AM9724">
            <v>1</v>
          </cell>
        </row>
        <row r="9725">
          <cell r="E9725">
            <v>32</v>
          </cell>
          <cell r="AM9725">
            <v>1</v>
          </cell>
        </row>
        <row r="9726">
          <cell r="E9726">
            <v>32</v>
          </cell>
          <cell r="AM9726">
            <v>1</v>
          </cell>
        </row>
        <row r="9727">
          <cell r="E9727">
            <v>32</v>
          </cell>
          <cell r="AM9727">
            <v>1</v>
          </cell>
        </row>
        <row r="9728">
          <cell r="E9728">
            <v>32</v>
          </cell>
          <cell r="AM9728">
            <v>1</v>
          </cell>
        </row>
        <row r="9729">
          <cell r="E9729">
            <v>32</v>
          </cell>
          <cell r="AM9729">
            <v>1</v>
          </cell>
        </row>
        <row r="9730">
          <cell r="E9730">
            <v>32</v>
          </cell>
          <cell r="AM9730">
            <v>1</v>
          </cell>
        </row>
        <row r="9731">
          <cell r="E9731">
            <v>32</v>
          </cell>
          <cell r="AM9731">
            <v>1</v>
          </cell>
        </row>
        <row r="9732">
          <cell r="E9732">
            <v>32</v>
          </cell>
          <cell r="AM9732">
            <v>1</v>
          </cell>
        </row>
        <row r="9733">
          <cell r="E9733">
            <v>32</v>
          </cell>
          <cell r="AM9733">
            <v>1</v>
          </cell>
        </row>
        <row r="9734">
          <cell r="E9734">
            <v>32</v>
          </cell>
          <cell r="AM9734">
            <v>1</v>
          </cell>
        </row>
        <row r="9735">
          <cell r="E9735">
            <v>32</v>
          </cell>
          <cell r="AM9735">
            <v>1</v>
          </cell>
        </row>
        <row r="9736">
          <cell r="E9736">
            <v>32</v>
          </cell>
          <cell r="AM9736">
            <v>1</v>
          </cell>
        </row>
        <row r="9737">
          <cell r="E9737">
            <v>32</v>
          </cell>
          <cell r="AM9737">
            <v>1</v>
          </cell>
        </row>
        <row r="9738">
          <cell r="E9738">
            <v>32</v>
          </cell>
          <cell r="AM9738">
            <v>1</v>
          </cell>
        </row>
        <row r="9739">
          <cell r="E9739">
            <v>32</v>
          </cell>
          <cell r="AM9739">
            <v>1</v>
          </cell>
        </row>
        <row r="9740">
          <cell r="E9740">
            <v>32</v>
          </cell>
          <cell r="AM9740">
            <v>1</v>
          </cell>
        </row>
        <row r="9741">
          <cell r="E9741">
            <v>32</v>
          </cell>
          <cell r="AM9741">
            <v>1</v>
          </cell>
        </row>
        <row r="9742">
          <cell r="E9742">
            <v>32</v>
          </cell>
          <cell r="AM9742">
            <v>1</v>
          </cell>
        </row>
        <row r="9743">
          <cell r="E9743">
            <v>32</v>
          </cell>
          <cell r="AM9743">
            <v>1</v>
          </cell>
        </row>
        <row r="9744">
          <cell r="E9744">
            <v>32</v>
          </cell>
          <cell r="AM9744">
            <v>1</v>
          </cell>
        </row>
        <row r="9745">
          <cell r="E9745">
            <v>32</v>
          </cell>
          <cell r="AM9745">
            <v>1</v>
          </cell>
        </row>
        <row r="9746">
          <cell r="E9746">
            <v>32</v>
          </cell>
          <cell r="AM9746">
            <v>1</v>
          </cell>
        </row>
        <row r="9747">
          <cell r="E9747">
            <v>32</v>
          </cell>
          <cell r="AM9747">
            <v>1</v>
          </cell>
        </row>
        <row r="9748">
          <cell r="E9748">
            <v>32</v>
          </cell>
          <cell r="AM9748">
            <v>1</v>
          </cell>
        </row>
        <row r="9749">
          <cell r="E9749">
            <v>32</v>
          </cell>
          <cell r="AM9749">
            <v>1</v>
          </cell>
        </row>
        <row r="9750">
          <cell r="E9750">
            <v>32</v>
          </cell>
          <cell r="AM9750">
            <v>1</v>
          </cell>
        </row>
        <row r="9751">
          <cell r="E9751">
            <v>32</v>
          </cell>
          <cell r="AM9751">
            <v>1</v>
          </cell>
        </row>
        <row r="9752">
          <cell r="E9752">
            <v>32</v>
          </cell>
          <cell r="AM9752">
            <v>1</v>
          </cell>
        </row>
        <row r="9753">
          <cell r="E9753">
            <v>32</v>
          </cell>
          <cell r="AM9753">
            <v>1</v>
          </cell>
        </row>
        <row r="9754">
          <cell r="E9754">
            <v>32</v>
          </cell>
          <cell r="AM9754">
            <v>1</v>
          </cell>
        </row>
        <row r="9755">
          <cell r="E9755">
            <v>32</v>
          </cell>
          <cell r="AM9755">
            <v>1</v>
          </cell>
        </row>
        <row r="9756">
          <cell r="E9756">
            <v>32</v>
          </cell>
          <cell r="AM9756">
            <v>1</v>
          </cell>
        </row>
        <row r="9757">
          <cell r="E9757">
            <v>32</v>
          </cell>
          <cell r="AM9757">
            <v>1</v>
          </cell>
        </row>
        <row r="9758">
          <cell r="E9758">
            <v>32</v>
          </cell>
          <cell r="AM9758">
            <v>1</v>
          </cell>
        </row>
        <row r="9759">
          <cell r="E9759">
            <v>32</v>
          </cell>
          <cell r="AM9759">
            <v>1</v>
          </cell>
        </row>
        <row r="9760">
          <cell r="E9760">
            <v>32</v>
          </cell>
          <cell r="AM9760">
            <v>1</v>
          </cell>
        </row>
        <row r="9761">
          <cell r="E9761">
            <v>32</v>
          </cell>
          <cell r="AM9761">
            <v>1</v>
          </cell>
        </row>
        <row r="9762">
          <cell r="E9762">
            <v>32</v>
          </cell>
          <cell r="AM9762">
            <v>1</v>
          </cell>
        </row>
        <row r="9763">
          <cell r="E9763">
            <v>32</v>
          </cell>
          <cell r="AM9763">
            <v>1</v>
          </cell>
        </row>
        <row r="9764">
          <cell r="E9764">
            <v>32</v>
          </cell>
          <cell r="AM9764">
            <v>1</v>
          </cell>
        </row>
        <row r="9765">
          <cell r="E9765">
            <v>32</v>
          </cell>
          <cell r="AM9765">
            <v>1</v>
          </cell>
        </row>
        <row r="9766">
          <cell r="E9766">
            <v>32</v>
          </cell>
          <cell r="AM9766">
            <v>1</v>
          </cell>
        </row>
        <row r="9767">
          <cell r="E9767">
            <v>32</v>
          </cell>
          <cell r="AM9767">
            <v>1</v>
          </cell>
        </row>
        <row r="9768">
          <cell r="E9768">
            <v>32</v>
          </cell>
          <cell r="AM9768">
            <v>1</v>
          </cell>
        </row>
        <row r="9769">
          <cell r="E9769">
            <v>32</v>
          </cell>
          <cell r="AM9769">
            <v>1</v>
          </cell>
        </row>
        <row r="9770">
          <cell r="E9770">
            <v>32</v>
          </cell>
          <cell r="AM9770">
            <v>1</v>
          </cell>
        </row>
        <row r="9771">
          <cell r="E9771">
            <v>32</v>
          </cell>
          <cell r="AM9771">
            <v>1</v>
          </cell>
        </row>
        <row r="9772">
          <cell r="E9772">
            <v>32</v>
          </cell>
          <cell r="AM9772">
            <v>1</v>
          </cell>
        </row>
        <row r="9773">
          <cell r="E9773">
            <v>32</v>
          </cell>
          <cell r="AM9773">
            <v>1</v>
          </cell>
        </row>
        <row r="9774">
          <cell r="E9774">
            <v>32</v>
          </cell>
          <cell r="AM9774">
            <v>1</v>
          </cell>
        </row>
        <row r="9775">
          <cell r="E9775">
            <v>32</v>
          </cell>
          <cell r="AM9775">
            <v>1</v>
          </cell>
        </row>
        <row r="9776">
          <cell r="E9776">
            <v>32</v>
          </cell>
          <cell r="AM9776">
            <v>1</v>
          </cell>
        </row>
        <row r="9777">
          <cell r="E9777">
            <v>32</v>
          </cell>
          <cell r="AM9777">
            <v>1</v>
          </cell>
        </row>
        <row r="9778">
          <cell r="E9778">
            <v>32</v>
          </cell>
          <cell r="AM9778">
            <v>1</v>
          </cell>
        </row>
        <row r="9779">
          <cell r="E9779">
            <v>32</v>
          </cell>
          <cell r="AM9779">
            <v>1</v>
          </cell>
        </row>
        <row r="9780">
          <cell r="E9780">
            <v>32</v>
          </cell>
          <cell r="AM9780">
            <v>1</v>
          </cell>
        </row>
        <row r="9781">
          <cell r="E9781">
            <v>32</v>
          </cell>
          <cell r="AM9781">
            <v>1</v>
          </cell>
        </row>
        <row r="9782">
          <cell r="E9782">
            <v>32</v>
          </cell>
          <cell r="AM9782">
            <v>1</v>
          </cell>
        </row>
        <row r="9783">
          <cell r="E9783">
            <v>32</v>
          </cell>
          <cell r="AM9783">
            <v>1</v>
          </cell>
        </row>
        <row r="9784">
          <cell r="E9784">
            <v>32</v>
          </cell>
          <cell r="AM9784">
            <v>1</v>
          </cell>
        </row>
        <row r="9785">
          <cell r="E9785">
            <v>33</v>
          </cell>
          <cell r="AM9785">
            <v>1</v>
          </cell>
        </row>
        <row r="9786">
          <cell r="E9786">
            <v>33</v>
          </cell>
          <cell r="AM9786">
            <v>1</v>
          </cell>
        </row>
        <row r="9787">
          <cell r="E9787">
            <v>33</v>
          </cell>
          <cell r="AM9787">
            <v>1</v>
          </cell>
        </row>
        <row r="9788">
          <cell r="E9788">
            <v>33</v>
          </cell>
          <cell r="AM9788">
            <v>1</v>
          </cell>
        </row>
        <row r="9789">
          <cell r="E9789">
            <v>33</v>
          </cell>
          <cell r="AM9789">
            <v>1</v>
          </cell>
        </row>
        <row r="9790">
          <cell r="E9790">
            <v>33</v>
          </cell>
          <cell r="AM9790">
            <v>1</v>
          </cell>
        </row>
        <row r="9791">
          <cell r="E9791">
            <v>33</v>
          </cell>
          <cell r="AM9791">
            <v>1</v>
          </cell>
        </row>
        <row r="9792">
          <cell r="E9792">
            <v>33</v>
          </cell>
          <cell r="AM9792">
            <v>1</v>
          </cell>
        </row>
        <row r="9793">
          <cell r="E9793">
            <v>33</v>
          </cell>
          <cell r="AM9793">
            <v>1</v>
          </cell>
        </row>
        <row r="9794">
          <cell r="E9794">
            <v>33</v>
          </cell>
          <cell r="AM9794">
            <v>1</v>
          </cell>
        </row>
        <row r="9795">
          <cell r="E9795">
            <v>33</v>
          </cell>
          <cell r="AM9795">
            <v>1</v>
          </cell>
        </row>
        <row r="9796">
          <cell r="E9796">
            <v>33</v>
          </cell>
          <cell r="AM9796">
            <v>1</v>
          </cell>
        </row>
        <row r="9797">
          <cell r="E9797">
            <v>33</v>
          </cell>
          <cell r="AM9797">
            <v>1</v>
          </cell>
        </row>
        <row r="9798">
          <cell r="E9798">
            <v>33</v>
          </cell>
          <cell r="AM9798">
            <v>1</v>
          </cell>
        </row>
        <row r="9799">
          <cell r="E9799">
            <v>33</v>
          </cell>
          <cell r="AM9799">
            <v>1</v>
          </cell>
        </row>
        <row r="9800">
          <cell r="E9800">
            <v>33</v>
          </cell>
          <cell r="AM9800">
            <v>1</v>
          </cell>
        </row>
        <row r="9801">
          <cell r="E9801">
            <v>33</v>
          </cell>
          <cell r="AM9801">
            <v>1</v>
          </cell>
        </row>
        <row r="9802">
          <cell r="E9802">
            <v>33</v>
          </cell>
          <cell r="AM9802">
            <v>1</v>
          </cell>
        </row>
        <row r="9803">
          <cell r="E9803">
            <v>33</v>
          </cell>
          <cell r="AM9803">
            <v>1</v>
          </cell>
        </row>
        <row r="9804">
          <cell r="E9804">
            <v>33</v>
          </cell>
          <cell r="AM9804">
            <v>1</v>
          </cell>
        </row>
        <row r="9805">
          <cell r="E9805">
            <v>33</v>
          </cell>
          <cell r="AM9805">
            <v>1</v>
          </cell>
        </row>
        <row r="9806">
          <cell r="E9806">
            <v>33</v>
          </cell>
          <cell r="AM9806">
            <v>1</v>
          </cell>
        </row>
        <row r="9807">
          <cell r="E9807">
            <v>33</v>
          </cell>
          <cell r="AM9807">
            <v>1</v>
          </cell>
        </row>
        <row r="9808">
          <cell r="E9808">
            <v>33</v>
          </cell>
          <cell r="AM9808">
            <v>1</v>
          </cell>
        </row>
        <row r="9809">
          <cell r="E9809">
            <v>33</v>
          </cell>
          <cell r="AM9809">
            <v>1</v>
          </cell>
        </row>
        <row r="9810">
          <cell r="E9810">
            <v>33</v>
          </cell>
          <cell r="AM9810">
            <v>1</v>
          </cell>
        </row>
        <row r="9811">
          <cell r="E9811">
            <v>33</v>
          </cell>
          <cell r="AM9811">
            <v>1</v>
          </cell>
        </row>
        <row r="9812">
          <cell r="E9812">
            <v>33</v>
          </cell>
          <cell r="AM9812">
            <v>1</v>
          </cell>
        </row>
        <row r="9813">
          <cell r="E9813">
            <v>33</v>
          </cell>
          <cell r="AM9813">
            <v>1</v>
          </cell>
        </row>
        <row r="9814">
          <cell r="E9814">
            <v>33</v>
          </cell>
          <cell r="AM9814">
            <v>1</v>
          </cell>
        </row>
        <row r="9815">
          <cell r="E9815">
            <v>33</v>
          </cell>
          <cell r="AM9815">
            <v>1</v>
          </cell>
        </row>
        <row r="9816">
          <cell r="E9816">
            <v>33</v>
          </cell>
          <cell r="AM9816">
            <v>1</v>
          </cell>
        </row>
        <row r="9817">
          <cell r="E9817">
            <v>33</v>
          </cell>
          <cell r="AM9817">
            <v>1</v>
          </cell>
        </row>
        <row r="9818">
          <cell r="E9818">
            <v>33</v>
          </cell>
          <cell r="AM9818">
            <v>1</v>
          </cell>
        </row>
        <row r="9819">
          <cell r="E9819">
            <v>33</v>
          </cell>
          <cell r="AM9819">
            <v>1</v>
          </cell>
        </row>
        <row r="9820">
          <cell r="E9820">
            <v>33</v>
          </cell>
          <cell r="AM9820">
            <v>1</v>
          </cell>
        </row>
        <row r="9821">
          <cell r="E9821">
            <v>33</v>
          </cell>
          <cell r="AM9821">
            <v>1</v>
          </cell>
        </row>
        <row r="9822">
          <cell r="E9822">
            <v>33</v>
          </cell>
          <cell r="AM9822">
            <v>1</v>
          </cell>
        </row>
        <row r="9823">
          <cell r="E9823">
            <v>33</v>
          </cell>
          <cell r="AM9823">
            <v>1</v>
          </cell>
        </row>
        <row r="9824">
          <cell r="E9824">
            <v>33</v>
          </cell>
          <cell r="AM9824">
            <v>1</v>
          </cell>
        </row>
        <row r="9825">
          <cell r="E9825">
            <v>33</v>
          </cell>
          <cell r="AM9825">
            <v>1</v>
          </cell>
        </row>
        <row r="9826">
          <cell r="E9826">
            <v>33</v>
          </cell>
          <cell r="AM9826">
            <v>1</v>
          </cell>
        </row>
        <row r="9827">
          <cell r="E9827">
            <v>33</v>
          </cell>
          <cell r="AM9827">
            <v>1</v>
          </cell>
        </row>
        <row r="9828">
          <cell r="E9828">
            <v>33</v>
          </cell>
          <cell r="AM9828">
            <v>1</v>
          </cell>
        </row>
        <row r="9829">
          <cell r="E9829">
            <v>33</v>
          </cell>
          <cell r="AM9829">
            <v>1</v>
          </cell>
        </row>
        <row r="9830">
          <cell r="E9830">
            <v>33</v>
          </cell>
          <cell r="AM9830">
            <v>1</v>
          </cell>
        </row>
        <row r="9831">
          <cell r="E9831">
            <v>33</v>
          </cell>
          <cell r="AM9831">
            <v>1</v>
          </cell>
        </row>
        <row r="9832">
          <cell r="E9832">
            <v>33</v>
          </cell>
          <cell r="AM9832">
            <v>1</v>
          </cell>
        </row>
        <row r="9833">
          <cell r="E9833">
            <v>33</v>
          </cell>
          <cell r="AM9833">
            <v>1</v>
          </cell>
        </row>
        <row r="9834">
          <cell r="E9834">
            <v>33</v>
          </cell>
          <cell r="AM9834">
            <v>1</v>
          </cell>
        </row>
        <row r="9835">
          <cell r="E9835">
            <v>33</v>
          </cell>
          <cell r="AM9835">
            <v>1</v>
          </cell>
        </row>
        <row r="9836">
          <cell r="E9836">
            <v>33</v>
          </cell>
          <cell r="AM9836">
            <v>1</v>
          </cell>
        </row>
        <row r="9837">
          <cell r="E9837">
            <v>33</v>
          </cell>
          <cell r="AM9837">
            <v>1</v>
          </cell>
        </row>
        <row r="9838">
          <cell r="E9838">
            <v>33</v>
          </cell>
          <cell r="AM9838">
            <v>1</v>
          </cell>
        </row>
        <row r="9839">
          <cell r="E9839">
            <v>33</v>
          </cell>
          <cell r="AM9839">
            <v>1</v>
          </cell>
        </row>
        <row r="9840">
          <cell r="E9840">
            <v>33</v>
          </cell>
          <cell r="AM9840">
            <v>1</v>
          </cell>
        </row>
        <row r="9841">
          <cell r="E9841">
            <v>33</v>
          </cell>
          <cell r="AM9841">
            <v>1</v>
          </cell>
        </row>
        <row r="9842">
          <cell r="E9842">
            <v>33</v>
          </cell>
          <cell r="AM9842">
            <v>1</v>
          </cell>
        </row>
        <row r="9843">
          <cell r="E9843">
            <v>33</v>
          </cell>
          <cell r="AM9843">
            <v>1</v>
          </cell>
        </row>
        <row r="9844">
          <cell r="E9844">
            <v>33</v>
          </cell>
          <cell r="AM9844">
            <v>1</v>
          </cell>
        </row>
        <row r="9845">
          <cell r="E9845">
            <v>33</v>
          </cell>
          <cell r="AM9845">
            <v>1</v>
          </cell>
        </row>
        <row r="9846">
          <cell r="E9846">
            <v>33</v>
          </cell>
          <cell r="AM9846">
            <v>1</v>
          </cell>
        </row>
        <row r="9847">
          <cell r="E9847">
            <v>33</v>
          </cell>
          <cell r="AM9847">
            <v>1</v>
          </cell>
        </row>
        <row r="9848">
          <cell r="E9848">
            <v>33</v>
          </cell>
          <cell r="AM9848">
            <v>1</v>
          </cell>
        </row>
        <row r="9849">
          <cell r="E9849">
            <v>33</v>
          </cell>
          <cell r="AM9849">
            <v>1</v>
          </cell>
        </row>
        <row r="9850">
          <cell r="E9850">
            <v>33</v>
          </cell>
          <cell r="AM9850">
            <v>1</v>
          </cell>
        </row>
        <row r="9851">
          <cell r="E9851">
            <v>33</v>
          </cell>
          <cell r="AM9851">
            <v>1</v>
          </cell>
        </row>
        <row r="9852">
          <cell r="E9852">
            <v>33</v>
          </cell>
          <cell r="AM9852">
            <v>1</v>
          </cell>
        </row>
        <row r="9853">
          <cell r="E9853">
            <v>33</v>
          </cell>
          <cell r="AM9853">
            <v>1</v>
          </cell>
        </row>
        <row r="9854">
          <cell r="E9854">
            <v>33</v>
          </cell>
          <cell r="AM9854">
            <v>1</v>
          </cell>
        </row>
        <row r="9855">
          <cell r="E9855">
            <v>33</v>
          </cell>
          <cell r="AM9855">
            <v>1</v>
          </cell>
        </row>
        <row r="9856">
          <cell r="E9856">
            <v>33</v>
          </cell>
          <cell r="AM9856">
            <v>1</v>
          </cell>
        </row>
        <row r="9857">
          <cell r="E9857">
            <v>33</v>
          </cell>
          <cell r="AM9857">
            <v>1</v>
          </cell>
        </row>
        <row r="9858">
          <cell r="E9858">
            <v>33</v>
          </cell>
          <cell r="AM9858">
            <v>1</v>
          </cell>
        </row>
        <row r="9859">
          <cell r="E9859">
            <v>33</v>
          </cell>
          <cell r="AM9859">
            <v>1</v>
          </cell>
        </row>
        <row r="9860">
          <cell r="E9860">
            <v>33</v>
          </cell>
          <cell r="AM9860">
            <v>1</v>
          </cell>
        </row>
        <row r="9861">
          <cell r="E9861">
            <v>33</v>
          </cell>
          <cell r="AM9861">
            <v>1</v>
          </cell>
        </row>
        <row r="9862">
          <cell r="E9862">
            <v>33</v>
          </cell>
          <cell r="AM9862">
            <v>1</v>
          </cell>
        </row>
        <row r="9863">
          <cell r="E9863">
            <v>33</v>
          </cell>
          <cell r="AM9863">
            <v>1</v>
          </cell>
        </row>
        <row r="9864">
          <cell r="E9864">
            <v>33</v>
          </cell>
          <cell r="AM9864">
            <v>1</v>
          </cell>
        </row>
        <row r="9865">
          <cell r="E9865">
            <v>33</v>
          </cell>
          <cell r="AM9865">
            <v>1</v>
          </cell>
        </row>
        <row r="9866">
          <cell r="E9866">
            <v>33</v>
          </cell>
          <cell r="AM9866">
            <v>1</v>
          </cell>
        </row>
        <row r="9867">
          <cell r="E9867">
            <v>33</v>
          </cell>
          <cell r="AM9867">
            <v>1</v>
          </cell>
        </row>
        <row r="9868">
          <cell r="E9868">
            <v>33</v>
          </cell>
          <cell r="AM9868">
            <v>1</v>
          </cell>
        </row>
        <row r="9869">
          <cell r="E9869">
            <v>33</v>
          </cell>
          <cell r="AM9869">
            <v>1</v>
          </cell>
        </row>
        <row r="9870">
          <cell r="E9870">
            <v>33</v>
          </cell>
          <cell r="AM9870">
            <v>1</v>
          </cell>
        </row>
        <row r="9871">
          <cell r="E9871">
            <v>33</v>
          </cell>
          <cell r="AM9871">
            <v>1</v>
          </cell>
        </row>
        <row r="9872">
          <cell r="E9872">
            <v>33</v>
          </cell>
          <cell r="AM9872">
            <v>1</v>
          </cell>
        </row>
        <row r="9873">
          <cell r="E9873">
            <v>33</v>
          </cell>
          <cell r="AM9873">
            <v>1</v>
          </cell>
        </row>
        <row r="9874">
          <cell r="E9874">
            <v>33</v>
          </cell>
          <cell r="AM9874">
            <v>1</v>
          </cell>
        </row>
        <row r="9875">
          <cell r="E9875">
            <v>33</v>
          </cell>
          <cell r="AM9875">
            <v>1</v>
          </cell>
        </row>
        <row r="9876">
          <cell r="E9876">
            <v>33</v>
          </cell>
          <cell r="AM9876">
            <v>1</v>
          </cell>
        </row>
        <row r="9877">
          <cell r="E9877">
            <v>33</v>
          </cell>
          <cell r="AM9877">
            <v>1</v>
          </cell>
        </row>
        <row r="9878">
          <cell r="E9878">
            <v>33</v>
          </cell>
          <cell r="AM9878">
            <v>1</v>
          </cell>
        </row>
        <row r="9879">
          <cell r="E9879">
            <v>33</v>
          </cell>
          <cell r="AM9879">
            <v>1</v>
          </cell>
        </row>
        <row r="9880">
          <cell r="E9880">
            <v>33</v>
          </cell>
          <cell r="AM9880">
            <v>1</v>
          </cell>
        </row>
        <row r="9881">
          <cell r="E9881">
            <v>33</v>
          </cell>
          <cell r="AM9881">
            <v>1</v>
          </cell>
        </row>
        <row r="9882">
          <cell r="E9882">
            <v>33</v>
          </cell>
          <cell r="AM9882">
            <v>1</v>
          </cell>
        </row>
        <row r="9883">
          <cell r="E9883">
            <v>33</v>
          </cell>
          <cell r="AM9883">
            <v>1</v>
          </cell>
        </row>
        <row r="9884">
          <cell r="E9884">
            <v>33</v>
          </cell>
          <cell r="AM9884">
            <v>1</v>
          </cell>
        </row>
        <row r="9885">
          <cell r="E9885">
            <v>33</v>
          </cell>
          <cell r="AM9885">
            <v>1</v>
          </cell>
        </row>
        <row r="9886">
          <cell r="E9886">
            <v>33</v>
          </cell>
          <cell r="AM9886">
            <v>1</v>
          </cell>
        </row>
        <row r="9887">
          <cell r="E9887">
            <v>33</v>
          </cell>
          <cell r="AM9887">
            <v>1</v>
          </cell>
        </row>
        <row r="9888">
          <cell r="E9888">
            <v>33</v>
          </cell>
          <cell r="AM9888">
            <v>1</v>
          </cell>
        </row>
        <row r="9889">
          <cell r="E9889">
            <v>33</v>
          </cell>
          <cell r="AM9889">
            <v>1</v>
          </cell>
        </row>
        <row r="9890">
          <cell r="E9890">
            <v>33</v>
          </cell>
          <cell r="AM9890">
            <v>1</v>
          </cell>
        </row>
        <row r="9891">
          <cell r="E9891">
            <v>33</v>
          </cell>
          <cell r="AM9891">
            <v>1</v>
          </cell>
        </row>
        <row r="9892">
          <cell r="E9892">
            <v>33</v>
          </cell>
          <cell r="AM9892">
            <v>1</v>
          </cell>
        </row>
        <row r="9893">
          <cell r="E9893">
            <v>33</v>
          </cell>
          <cell r="AM9893">
            <v>1</v>
          </cell>
        </row>
        <row r="9894">
          <cell r="E9894">
            <v>33</v>
          </cell>
          <cell r="AM9894">
            <v>1</v>
          </cell>
        </row>
        <row r="9895">
          <cell r="E9895">
            <v>33</v>
          </cell>
          <cell r="AM9895">
            <v>1</v>
          </cell>
        </row>
        <row r="9896">
          <cell r="E9896">
            <v>33</v>
          </cell>
          <cell r="AM9896">
            <v>1</v>
          </cell>
        </row>
        <row r="9897">
          <cell r="E9897">
            <v>33</v>
          </cell>
          <cell r="AM9897">
            <v>1</v>
          </cell>
        </row>
        <row r="9898">
          <cell r="E9898">
            <v>33</v>
          </cell>
          <cell r="AM9898">
            <v>1</v>
          </cell>
        </row>
        <row r="9899">
          <cell r="E9899">
            <v>33</v>
          </cell>
          <cell r="AM9899">
            <v>1</v>
          </cell>
        </row>
        <row r="9900">
          <cell r="E9900">
            <v>33</v>
          </cell>
          <cell r="AM9900">
            <v>1</v>
          </cell>
        </row>
        <row r="9901">
          <cell r="E9901">
            <v>33</v>
          </cell>
          <cell r="AM9901">
            <v>1</v>
          </cell>
        </row>
        <row r="9902">
          <cell r="E9902">
            <v>33</v>
          </cell>
          <cell r="AM9902">
            <v>1</v>
          </cell>
        </row>
        <row r="9903">
          <cell r="E9903">
            <v>33</v>
          </cell>
          <cell r="AM9903">
            <v>1</v>
          </cell>
        </row>
        <row r="9904">
          <cell r="E9904">
            <v>33</v>
          </cell>
          <cell r="AM9904">
            <v>1</v>
          </cell>
        </row>
        <row r="9905">
          <cell r="E9905">
            <v>33</v>
          </cell>
          <cell r="AM9905">
            <v>1</v>
          </cell>
        </row>
        <row r="9906">
          <cell r="E9906">
            <v>33</v>
          </cell>
          <cell r="AM9906">
            <v>1</v>
          </cell>
        </row>
        <row r="9907">
          <cell r="E9907">
            <v>33</v>
          </cell>
          <cell r="AM9907">
            <v>1</v>
          </cell>
        </row>
        <row r="9908">
          <cell r="E9908">
            <v>33</v>
          </cell>
          <cell r="AM9908">
            <v>1</v>
          </cell>
        </row>
        <row r="9909">
          <cell r="E9909">
            <v>33</v>
          </cell>
          <cell r="AM9909">
            <v>1</v>
          </cell>
        </row>
        <row r="9910">
          <cell r="E9910">
            <v>33</v>
          </cell>
          <cell r="AM9910">
            <v>1</v>
          </cell>
        </row>
        <row r="9911">
          <cell r="E9911">
            <v>33</v>
          </cell>
          <cell r="AM9911">
            <v>1</v>
          </cell>
        </row>
        <row r="9912">
          <cell r="E9912">
            <v>33</v>
          </cell>
          <cell r="AM9912">
            <v>1</v>
          </cell>
        </row>
        <row r="9913">
          <cell r="E9913">
            <v>33</v>
          </cell>
          <cell r="AM9913">
            <v>1</v>
          </cell>
        </row>
        <row r="9914">
          <cell r="E9914">
            <v>33</v>
          </cell>
          <cell r="AM9914">
            <v>1</v>
          </cell>
        </row>
        <row r="9915">
          <cell r="E9915">
            <v>33</v>
          </cell>
          <cell r="AM9915">
            <v>1</v>
          </cell>
        </row>
        <row r="9916">
          <cell r="E9916">
            <v>33</v>
          </cell>
          <cell r="AM9916">
            <v>1</v>
          </cell>
        </row>
        <row r="9917">
          <cell r="E9917">
            <v>33</v>
          </cell>
          <cell r="AM9917">
            <v>1</v>
          </cell>
        </row>
        <row r="9918">
          <cell r="E9918">
            <v>33</v>
          </cell>
          <cell r="AM9918">
            <v>1</v>
          </cell>
        </row>
        <row r="9919">
          <cell r="E9919">
            <v>33</v>
          </cell>
          <cell r="AM9919">
            <v>1</v>
          </cell>
        </row>
        <row r="9920">
          <cell r="E9920">
            <v>33</v>
          </cell>
          <cell r="AM9920">
            <v>1</v>
          </cell>
        </row>
        <row r="9921">
          <cell r="E9921">
            <v>33</v>
          </cell>
          <cell r="AM9921">
            <v>1</v>
          </cell>
        </row>
        <row r="9922">
          <cell r="E9922">
            <v>33</v>
          </cell>
          <cell r="AM9922">
            <v>1</v>
          </cell>
        </row>
        <row r="9923">
          <cell r="E9923">
            <v>33</v>
          </cell>
          <cell r="AM9923">
            <v>1</v>
          </cell>
        </row>
        <row r="9924">
          <cell r="E9924">
            <v>33</v>
          </cell>
          <cell r="AM9924">
            <v>1</v>
          </cell>
        </row>
        <row r="9925">
          <cell r="E9925">
            <v>33</v>
          </cell>
          <cell r="AM9925">
            <v>1</v>
          </cell>
        </row>
        <row r="9926">
          <cell r="E9926">
            <v>33</v>
          </cell>
          <cell r="AM9926">
            <v>1</v>
          </cell>
        </row>
        <row r="9927">
          <cell r="E9927">
            <v>33</v>
          </cell>
          <cell r="AM9927">
            <v>1</v>
          </cell>
        </row>
        <row r="9928">
          <cell r="E9928">
            <v>33</v>
          </cell>
          <cell r="AM9928">
            <v>1</v>
          </cell>
        </row>
        <row r="9929">
          <cell r="E9929">
            <v>33</v>
          </cell>
          <cell r="AM9929">
            <v>1</v>
          </cell>
        </row>
        <row r="9930">
          <cell r="E9930">
            <v>33</v>
          </cell>
          <cell r="AM9930">
            <v>1</v>
          </cell>
        </row>
        <row r="9931">
          <cell r="E9931">
            <v>33</v>
          </cell>
          <cell r="AM9931">
            <v>1</v>
          </cell>
        </row>
        <row r="9932">
          <cell r="E9932">
            <v>33</v>
          </cell>
          <cell r="AM9932">
            <v>1</v>
          </cell>
        </row>
        <row r="9933">
          <cell r="E9933">
            <v>33</v>
          </cell>
          <cell r="AM9933">
            <v>1</v>
          </cell>
        </row>
        <row r="9934">
          <cell r="E9934">
            <v>33</v>
          </cell>
          <cell r="AM9934">
            <v>1</v>
          </cell>
        </row>
        <row r="9935">
          <cell r="E9935">
            <v>33</v>
          </cell>
          <cell r="AM9935">
            <v>1</v>
          </cell>
        </row>
        <row r="9936">
          <cell r="E9936">
            <v>33</v>
          </cell>
          <cell r="AM9936">
            <v>1</v>
          </cell>
        </row>
        <row r="9937">
          <cell r="E9937">
            <v>33</v>
          </cell>
          <cell r="AM9937">
            <v>1</v>
          </cell>
        </row>
        <row r="9938">
          <cell r="E9938">
            <v>33</v>
          </cell>
          <cell r="AM9938">
            <v>1</v>
          </cell>
        </row>
        <row r="9939">
          <cell r="E9939">
            <v>33</v>
          </cell>
          <cell r="AM9939">
            <v>1</v>
          </cell>
        </row>
        <row r="9940">
          <cell r="E9940">
            <v>33</v>
          </cell>
          <cell r="AM9940">
            <v>1</v>
          </cell>
        </row>
        <row r="9941">
          <cell r="E9941">
            <v>33</v>
          </cell>
          <cell r="AM9941">
            <v>1</v>
          </cell>
        </row>
        <row r="9942">
          <cell r="E9942">
            <v>33</v>
          </cell>
          <cell r="AM9942">
            <v>1</v>
          </cell>
        </row>
        <row r="9943">
          <cell r="E9943">
            <v>33</v>
          </cell>
          <cell r="AM9943">
            <v>1</v>
          </cell>
        </row>
        <row r="9944">
          <cell r="E9944">
            <v>33</v>
          </cell>
          <cell r="AM9944">
            <v>1</v>
          </cell>
        </row>
        <row r="9945">
          <cell r="E9945">
            <v>33</v>
          </cell>
          <cell r="AM9945">
            <v>1</v>
          </cell>
        </row>
        <row r="9946">
          <cell r="E9946">
            <v>33</v>
          </cell>
          <cell r="AM9946">
            <v>1</v>
          </cell>
        </row>
        <row r="9947">
          <cell r="E9947">
            <v>33</v>
          </cell>
          <cell r="AM9947">
            <v>1</v>
          </cell>
        </row>
        <row r="9948">
          <cell r="E9948">
            <v>33</v>
          </cell>
          <cell r="AM9948">
            <v>1</v>
          </cell>
        </row>
        <row r="9949">
          <cell r="E9949">
            <v>33</v>
          </cell>
          <cell r="AM9949">
            <v>1</v>
          </cell>
        </row>
        <row r="9950">
          <cell r="E9950">
            <v>33</v>
          </cell>
          <cell r="AM9950">
            <v>1</v>
          </cell>
        </row>
        <row r="9951">
          <cell r="E9951">
            <v>33</v>
          </cell>
          <cell r="AM9951">
            <v>1</v>
          </cell>
        </row>
        <row r="9952">
          <cell r="E9952">
            <v>33</v>
          </cell>
          <cell r="AM9952">
            <v>1</v>
          </cell>
        </row>
        <row r="9953">
          <cell r="E9953">
            <v>33</v>
          </cell>
          <cell r="AM9953">
            <v>1</v>
          </cell>
        </row>
        <row r="9954">
          <cell r="E9954">
            <v>33</v>
          </cell>
          <cell r="AM9954">
            <v>1</v>
          </cell>
        </row>
        <row r="9955">
          <cell r="E9955">
            <v>33</v>
          </cell>
          <cell r="AM9955">
            <v>1</v>
          </cell>
        </row>
        <row r="9956">
          <cell r="E9956">
            <v>33</v>
          </cell>
          <cell r="AM9956">
            <v>1</v>
          </cell>
        </row>
        <row r="9957">
          <cell r="E9957">
            <v>33</v>
          </cell>
          <cell r="AM9957">
            <v>1</v>
          </cell>
        </row>
        <row r="9958">
          <cell r="E9958">
            <v>33</v>
          </cell>
          <cell r="AM9958">
            <v>1</v>
          </cell>
        </row>
        <row r="9959">
          <cell r="E9959">
            <v>33</v>
          </cell>
          <cell r="AM9959">
            <v>1</v>
          </cell>
        </row>
        <row r="9960">
          <cell r="E9960">
            <v>33</v>
          </cell>
          <cell r="AM9960">
            <v>1</v>
          </cell>
        </row>
        <row r="9961">
          <cell r="E9961">
            <v>33</v>
          </cell>
          <cell r="AM9961">
            <v>1</v>
          </cell>
        </row>
        <row r="9962">
          <cell r="E9962">
            <v>33</v>
          </cell>
          <cell r="AM9962">
            <v>1</v>
          </cell>
        </row>
        <row r="9963">
          <cell r="E9963">
            <v>33</v>
          </cell>
          <cell r="AM9963">
            <v>1</v>
          </cell>
        </row>
        <row r="9964">
          <cell r="E9964">
            <v>33</v>
          </cell>
          <cell r="AM9964">
            <v>1</v>
          </cell>
        </row>
        <row r="9965">
          <cell r="E9965">
            <v>33</v>
          </cell>
          <cell r="AM9965">
            <v>1</v>
          </cell>
        </row>
        <row r="9966">
          <cell r="E9966">
            <v>33</v>
          </cell>
          <cell r="AM9966">
            <v>1</v>
          </cell>
        </row>
        <row r="9967">
          <cell r="E9967">
            <v>33</v>
          </cell>
          <cell r="AM9967">
            <v>1</v>
          </cell>
        </row>
        <row r="9968">
          <cell r="E9968">
            <v>33</v>
          </cell>
          <cell r="AM9968">
            <v>1</v>
          </cell>
        </row>
        <row r="9969">
          <cell r="E9969">
            <v>33</v>
          </cell>
          <cell r="AM9969">
            <v>1</v>
          </cell>
        </row>
        <row r="9970">
          <cell r="E9970">
            <v>33</v>
          </cell>
          <cell r="AM9970">
            <v>1</v>
          </cell>
        </row>
        <row r="9971">
          <cell r="E9971">
            <v>33</v>
          </cell>
          <cell r="AM9971">
            <v>1</v>
          </cell>
        </row>
        <row r="9972">
          <cell r="E9972">
            <v>33</v>
          </cell>
          <cell r="AM9972">
            <v>1</v>
          </cell>
        </row>
        <row r="9973">
          <cell r="E9973">
            <v>33</v>
          </cell>
          <cell r="AM9973">
            <v>1</v>
          </cell>
        </row>
        <row r="9974">
          <cell r="E9974">
            <v>33</v>
          </cell>
          <cell r="AM9974">
            <v>1</v>
          </cell>
        </row>
        <row r="9975">
          <cell r="E9975">
            <v>33</v>
          </cell>
          <cell r="AM9975">
            <v>1</v>
          </cell>
        </row>
        <row r="9976">
          <cell r="E9976">
            <v>33</v>
          </cell>
          <cell r="AM9976">
            <v>1</v>
          </cell>
        </row>
        <row r="9977">
          <cell r="E9977">
            <v>33</v>
          </cell>
          <cell r="AM9977">
            <v>1</v>
          </cell>
        </row>
        <row r="9978">
          <cell r="E9978">
            <v>33</v>
          </cell>
          <cell r="AM9978">
            <v>1</v>
          </cell>
        </row>
        <row r="9979">
          <cell r="E9979">
            <v>33</v>
          </cell>
          <cell r="AM9979">
            <v>1</v>
          </cell>
        </row>
        <row r="9980">
          <cell r="E9980">
            <v>33</v>
          </cell>
          <cell r="AM9980">
            <v>1</v>
          </cell>
        </row>
        <row r="9981">
          <cell r="E9981">
            <v>33</v>
          </cell>
          <cell r="AM9981">
            <v>1</v>
          </cell>
        </row>
        <row r="9982">
          <cell r="E9982">
            <v>33</v>
          </cell>
          <cell r="AM9982">
            <v>1</v>
          </cell>
        </row>
        <row r="9983">
          <cell r="E9983">
            <v>33</v>
          </cell>
          <cell r="AM9983">
            <v>1</v>
          </cell>
        </row>
        <row r="9984">
          <cell r="E9984">
            <v>33</v>
          </cell>
          <cell r="AM9984">
            <v>1</v>
          </cell>
        </row>
        <row r="9985">
          <cell r="E9985">
            <v>33</v>
          </cell>
          <cell r="AM9985">
            <v>1</v>
          </cell>
        </row>
        <row r="9986">
          <cell r="E9986">
            <v>33</v>
          </cell>
          <cell r="AM9986">
            <v>1</v>
          </cell>
        </row>
        <row r="9987">
          <cell r="E9987">
            <v>33</v>
          </cell>
          <cell r="AM9987">
            <v>1</v>
          </cell>
        </row>
        <row r="9988">
          <cell r="E9988">
            <v>33</v>
          </cell>
          <cell r="AM9988">
            <v>1</v>
          </cell>
        </row>
        <row r="9989">
          <cell r="E9989">
            <v>33</v>
          </cell>
          <cell r="AM9989">
            <v>1</v>
          </cell>
        </row>
        <row r="9990">
          <cell r="E9990">
            <v>33</v>
          </cell>
          <cell r="AM9990">
            <v>1</v>
          </cell>
        </row>
        <row r="9991">
          <cell r="E9991">
            <v>33</v>
          </cell>
          <cell r="AM9991">
            <v>1</v>
          </cell>
        </row>
        <row r="9992">
          <cell r="E9992">
            <v>33</v>
          </cell>
          <cell r="AM9992">
            <v>1</v>
          </cell>
        </row>
        <row r="9993">
          <cell r="E9993">
            <v>33</v>
          </cell>
          <cell r="AM9993">
            <v>1</v>
          </cell>
        </row>
        <row r="9994">
          <cell r="E9994">
            <v>33</v>
          </cell>
          <cell r="AM9994">
            <v>1</v>
          </cell>
        </row>
        <row r="9995">
          <cell r="E9995">
            <v>33</v>
          </cell>
          <cell r="AM9995">
            <v>1</v>
          </cell>
        </row>
        <row r="9996">
          <cell r="E9996">
            <v>33</v>
          </cell>
          <cell r="AM9996">
            <v>1</v>
          </cell>
        </row>
        <row r="9997">
          <cell r="E9997">
            <v>33</v>
          </cell>
          <cell r="AM9997">
            <v>1</v>
          </cell>
        </row>
        <row r="9998">
          <cell r="E9998">
            <v>33</v>
          </cell>
          <cell r="AM9998">
            <v>1</v>
          </cell>
        </row>
        <row r="9999">
          <cell r="E9999">
            <v>33</v>
          </cell>
          <cell r="AM9999">
            <v>1</v>
          </cell>
        </row>
        <row r="10000">
          <cell r="E10000">
            <v>33</v>
          </cell>
          <cell r="AM10000">
            <v>1</v>
          </cell>
        </row>
        <row r="10001">
          <cell r="E10001">
            <v>33</v>
          </cell>
          <cell r="AM10001">
            <v>1</v>
          </cell>
        </row>
        <row r="10002">
          <cell r="E10002">
            <v>33</v>
          </cell>
          <cell r="AM10002">
            <v>1</v>
          </cell>
        </row>
        <row r="10003">
          <cell r="E10003">
            <v>33</v>
          </cell>
          <cell r="AM10003">
            <v>1</v>
          </cell>
        </row>
        <row r="10004">
          <cell r="E10004">
            <v>33</v>
          </cell>
          <cell r="AM10004">
            <v>1</v>
          </cell>
        </row>
        <row r="10005">
          <cell r="E10005">
            <v>33</v>
          </cell>
          <cell r="AM10005">
            <v>1</v>
          </cell>
        </row>
        <row r="10006">
          <cell r="E10006">
            <v>33</v>
          </cell>
          <cell r="AM10006">
            <v>1</v>
          </cell>
        </row>
        <row r="10007">
          <cell r="E10007">
            <v>33</v>
          </cell>
          <cell r="AM10007">
            <v>1</v>
          </cell>
        </row>
        <row r="10008">
          <cell r="E10008">
            <v>33</v>
          </cell>
          <cell r="AM10008">
            <v>1</v>
          </cell>
        </row>
        <row r="10009">
          <cell r="E10009">
            <v>33</v>
          </cell>
          <cell r="AM10009">
            <v>1</v>
          </cell>
        </row>
        <row r="10010">
          <cell r="E10010">
            <v>33</v>
          </cell>
          <cell r="AM10010">
            <v>1</v>
          </cell>
        </row>
        <row r="10011">
          <cell r="E10011">
            <v>33</v>
          </cell>
          <cell r="AM10011">
            <v>1</v>
          </cell>
        </row>
        <row r="10012">
          <cell r="E10012">
            <v>33</v>
          </cell>
          <cell r="AM10012">
            <v>1</v>
          </cell>
        </row>
        <row r="10013">
          <cell r="E10013">
            <v>33</v>
          </cell>
          <cell r="AM10013">
            <v>1</v>
          </cell>
        </row>
        <row r="10014">
          <cell r="E10014">
            <v>33</v>
          </cell>
          <cell r="AM10014">
            <v>1</v>
          </cell>
        </row>
        <row r="10015">
          <cell r="E10015">
            <v>33</v>
          </cell>
          <cell r="AM10015">
            <v>1</v>
          </cell>
        </row>
        <row r="10016">
          <cell r="E10016">
            <v>33</v>
          </cell>
          <cell r="AM10016">
            <v>1</v>
          </cell>
        </row>
        <row r="10017">
          <cell r="E10017">
            <v>33</v>
          </cell>
          <cell r="AM10017">
            <v>1</v>
          </cell>
        </row>
        <row r="10018">
          <cell r="E10018">
            <v>33</v>
          </cell>
          <cell r="AM10018">
            <v>1</v>
          </cell>
        </row>
        <row r="10019">
          <cell r="E10019">
            <v>33</v>
          </cell>
          <cell r="AM10019">
            <v>1</v>
          </cell>
        </row>
        <row r="10020">
          <cell r="E10020">
            <v>33</v>
          </cell>
          <cell r="AM10020">
            <v>1</v>
          </cell>
        </row>
        <row r="10021">
          <cell r="E10021">
            <v>33</v>
          </cell>
          <cell r="AM10021">
            <v>1</v>
          </cell>
        </row>
        <row r="10022">
          <cell r="E10022">
            <v>33</v>
          </cell>
          <cell r="AM10022">
            <v>1</v>
          </cell>
        </row>
        <row r="10023">
          <cell r="E10023">
            <v>33</v>
          </cell>
          <cell r="AM10023">
            <v>1</v>
          </cell>
        </row>
        <row r="10024">
          <cell r="E10024">
            <v>33</v>
          </cell>
          <cell r="AM10024">
            <v>1</v>
          </cell>
        </row>
        <row r="10025">
          <cell r="E10025">
            <v>33</v>
          </cell>
          <cell r="AM10025">
            <v>1</v>
          </cell>
        </row>
        <row r="10026">
          <cell r="E10026">
            <v>33</v>
          </cell>
          <cell r="AM10026">
            <v>1</v>
          </cell>
        </row>
        <row r="10027">
          <cell r="E10027">
            <v>33</v>
          </cell>
          <cell r="AM10027">
            <v>1</v>
          </cell>
        </row>
        <row r="10028">
          <cell r="E10028">
            <v>33</v>
          </cell>
          <cell r="AM10028">
            <v>1</v>
          </cell>
        </row>
        <row r="10029">
          <cell r="E10029">
            <v>33</v>
          </cell>
          <cell r="AM10029">
            <v>1</v>
          </cell>
        </row>
        <row r="10030">
          <cell r="E10030">
            <v>33</v>
          </cell>
          <cell r="AM10030">
            <v>1</v>
          </cell>
        </row>
        <row r="10031">
          <cell r="E10031">
            <v>33</v>
          </cell>
          <cell r="AM10031">
            <v>1</v>
          </cell>
        </row>
        <row r="10032">
          <cell r="E10032">
            <v>33</v>
          </cell>
          <cell r="AM10032">
            <v>1</v>
          </cell>
        </row>
        <row r="10033">
          <cell r="E10033">
            <v>33</v>
          </cell>
          <cell r="AM10033">
            <v>1</v>
          </cell>
        </row>
        <row r="10034">
          <cell r="E10034">
            <v>33</v>
          </cell>
          <cell r="AM10034">
            <v>1</v>
          </cell>
        </row>
        <row r="10035">
          <cell r="E10035">
            <v>33</v>
          </cell>
          <cell r="AM10035">
            <v>1</v>
          </cell>
        </row>
        <row r="10036">
          <cell r="E10036">
            <v>33</v>
          </cell>
          <cell r="AM10036">
            <v>1</v>
          </cell>
        </row>
        <row r="10037">
          <cell r="E10037">
            <v>33</v>
          </cell>
          <cell r="AM10037">
            <v>1</v>
          </cell>
        </row>
        <row r="10038">
          <cell r="E10038">
            <v>33</v>
          </cell>
          <cell r="AM10038">
            <v>1</v>
          </cell>
        </row>
        <row r="10039">
          <cell r="E10039">
            <v>33</v>
          </cell>
          <cell r="AM10039">
            <v>1</v>
          </cell>
        </row>
        <row r="10040">
          <cell r="E10040">
            <v>33</v>
          </cell>
          <cell r="AM10040">
            <v>1</v>
          </cell>
        </row>
        <row r="10041">
          <cell r="E10041">
            <v>33</v>
          </cell>
          <cell r="AM10041">
            <v>1</v>
          </cell>
        </row>
        <row r="10042">
          <cell r="E10042">
            <v>33</v>
          </cell>
          <cell r="AM10042">
            <v>1</v>
          </cell>
        </row>
        <row r="10043">
          <cell r="E10043">
            <v>33</v>
          </cell>
          <cell r="AM10043">
            <v>1</v>
          </cell>
        </row>
        <row r="10044">
          <cell r="E10044">
            <v>33</v>
          </cell>
          <cell r="AM10044">
            <v>1</v>
          </cell>
        </row>
        <row r="10045">
          <cell r="E10045">
            <v>33</v>
          </cell>
          <cell r="AM10045">
            <v>1</v>
          </cell>
        </row>
        <row r="10046">
          <cell r="E10046">
            <v>33</v>
          </cell>
          <cell r="AM10046">
            <v>1</v>
          </cell>
        </row>
        <row r="10047">
          <cell r="E10047">
            <v>33</v>
          </cell>
          <cell r="AM10047">
            <v>1</v>
          </cell>
        </row>
        <row r="10048">
          <cell r="E10048">
            <v>33</v>
          </cell>
          <cell r="AM10048">
            <v>1</v>
          </cell>
        </row>
        <row r="10049">
          <cell r="E10049">
            <v>33</v>
          </cell>
          <cell r="AM10049">
            <v>1</v>
          </cell>
        </row>
        <row r="10050">
          <cell r="E10050">
            <v>33</v>
          </cell>
          <cell r="AM10050">
            <v>1</v>
          </cell>
        </row>
        <row r="10051">
          <cell r="E10051">
            <v>33</v>
          </cell>
          <cell r="AM10051">
            <v>1</v>
          </cell>
        </row>
        <row r="10052">
          <cell r="E10052">
            <v>33</v>
          </cell>
          <cell r="AM10052">
            <v>1</v>
          </cell>
        </row>
        <row r="10053">
          <cell r="E10053">
            <v>33</v>
          </cell>
          <cell r="AM10053">
            <v>1</v>
          </cell>
        </row>
        <row r="10054">
          <cell r="E10054">
            <v>33</v>
          </cell>
          <cell r="AM10054">
            <v>1</v>
          </cell>
        </row>
        <row r="10055">
          <cell r="E10055">
            <v>33</v>
          </cell>
          <cell r="AM10055">
            <v>1</v>
          </cell>
        </row>
        <row r="10056">
          <cell r="E10056">
            <v>33</v>
          </cell>
          <cell r="AM10056">
            <v>1</v>
          </cell>
        </row>
        <row r="10057">
          <cell r="E10057">
            <v>33</v>
          </cell>
          <cell r="AM10057">
            <v>1</v>
          </cell>
        </row>
        <row r="10058">
          <cell r="E10058">
            <v>33</v>
          </cell>
          <cell r="AM10058">
            <v>1</v>
          </cell>
        </row>
        <row r="10059">
          <cell r="E10059">
            <v>33</v>
          </cell>
          <cell r="AM10059">
            <v>1</v>
          </cell>
        </row>
        <row r="10060">
          <cell r="E10060">
            <v>33</v>
          </cell>
          <cell r="AM10060">
            <v>1</v>
          </cell>
        </row>
        <row r="10061">
          <cell r="E10061">
            <v>33</v>
          </cell>
          <cell r="AM10061">
            <v>1</v>
          </cell>
        </row>
        <row r="10062">
          <cell r="E10062">
            <v>33</v>
          </cell>
          <cell r="AM10062">
            <v>1</v>
          </cell>
        </row>
        <row r="10063">
          <cell r="E10063">
            <v>33</v>
          </cell>
          <cell r="AM10063">
            <v>1</v>
          </cell>
        </row>
        <row r="10064">
          <cell r="E10064">
            <v>33</v>
          </cell>
          <cell r="AM10064">
            <v>1</v>
          </cell>
        </row>
        <row r="10065">
          <cell r="E10065">
            <v>33</v>
          </cell>
          <cell r="AM10065">
            <v>1</v>
          </cell>
        </row>
        <row r="10066">
          <cell r="E10066">
            <v>33</v>
          </cell>
          <cell r="AM10066">
            <v>1</v>
          </cell>
        </row>
        <row r="10067">
          <cell r="E10067">
            <v>33</v>
          </cell>
          <cell r="AM10067">
            <v>1</v>
          </cell>
        </row>
        <row r="10068">
          <cell r="E10068">
            <v>33</v>
          </cell>
          <cell r="AM10068">
            <v>1</v>
          </cell>
        </row>
        <row r="10069">
          <cell r="E10069">
            <v>33</v>
          </cell>
          <cell r="AM10069">
            <v>1</v>
          </cell>
        </row>
        <row r="10070">
          <cell r="E10070">
            <v>33</v>
          </cell>
          <cell r="AM10070">
            <v>1</v>
          </cell>
        </row>
        <row r="10071">
          <cell r="E10071">
            <v>33</v>
          </cell>
          <cell r="AM10071">
            <v>1</v>
          </cell>
        </row>
        <row r="10072">
          <cell r="E10072">
            <v>33</v>
          </cell>
          <cell r="AM10072">
            <v>1</v>
          </cell>
        </row>
        <row r="10073">
          <cell r="E10073">
            <v>33</v>
          </cell>
          <cell r="AM10073">
            <v>1</v>
          </cell>
        </row>
        <row r="10074">
          <cell r="E10074">
            <v>33</v>
          </cell>
          <cell r="AM10074">
            <v>1</v>
          </cell>
        </row>
        <row r="10075">
          <cell r="E10075">
            <v>33</v>
          </cell>
          <cell r="AM10075">
            <v>1</v>
          </cell>
        </row>
        <row r="10076">
          <cell r="E10076">
            <v>33</v>
          </cell>
          <cell r="AM10076">
            <v>1</v>
          </cell>
        </row>
        <row r="10077">
          <cell r="E10077">
            <v>33</v>
          </cell>
          <cell r="AM10077">
            <v>1</v>
          </cell>
        </row>
        <row r="10078">
          <cell r="E10078">
            <v>33</v>
          </cell>
          <cell r="AM10078">
            <v>1</v>
          </cell>
        </row>
        <row r="10079">
          <cell r="E10079">
            <v>33</v>
          </cell>
          <cell r="AM10079">
            <v>1</v>
          </cell>
        </row>
        <row r="10080">
          <cell r="E10080">
            <v>33</v>
          </cell>
          <cell r="AM10080">
            <v>1</v>
          </cell>
        </row>
        <row r="10081">
          <cell r="E10081">
            <v>33</v>
          </cell>
          <cell r="AM10081">
            <v>1</v>
          </cell>
        </row>
        <row r="10082">
          <cell r="E10082">
            <v>33</v>
          </cell>
          <cell r="AM10082">
            <v>1</v>
          </cell>
        </row>
        <row r="10083">
          <cell r="E10083">
            <v>33</v>
          </cell>
          <cell r="AM10083">
            <v>1</v>
          </cell>
        </row>
        <row r="10084">
          <cell r="E10084">
            <v>33</v>
          </cell>
          <cell r="AM10084">
            <v>1</v>
          </cell>
        </row>
        <row r="10085">
          <cell r="E10085">
            <v>33</v>
          </cell>
          <cell r="AM10085">
            <v>1</v>
          </cell>
        </row>
        <row r="10086">
          <cell r="E10086">
            <v>33</v>
          </cell>
          <cell r="AM10086">
            <v>1</v>
          </cell>
        </row>
        <row r="10087">
          <cell r="E10087">
            <v>33</v>
          </cell>
          <cell r="AM10087">
            <v>1</v>
          </cell>
        </row>
        <row r="10088">
          <cell r="E10088">
            <v>33</v>
          </cell>
          <cell r="AM10088">
            <v>1</v>
          </cell>
        </row>
        <row r="10089">
          <cell r="E10089">
            <v>33</v>
          </cell>
          <cell r="AM10089">
            <v>1</v>
          </cell>
        </row>
        <row r="10090">
          <cell r="E10090">
            <v>33</v>
          </cell>
          <cell r="AM10090">
            <v>1</v>
          </cell>
        </row>
        <row r="10091">
          <cell r="E10091">
            <v>33</v>
          </cell>
          <cell r="AM10091">
            <v>1</v>
          </cell>
        </row>
        <row r="10092">
          <cell r="E10092">
            <v>33</v>
          </cell>
          <cell r="AM10092">
            <v>1</v>
          </cell>
        </row>
        <row r="10093">
          <cell r="E10093">
            <v>33</v>
          </cell>
          <cell r="AM10093">
            <v>1</v>
          </cell>
        </row>
        <row r="10094">
          <cell r="E10094">
            <v>33</v>
          </cell>
          <cell r="AM10094">
            <v>1</v>
          </cell>
        </row>
        <row r="10095">
          <cell r="E10095">
            <v>33</v>
          </cell>
          <cell r="AM10095">
            <v>1</v>
          </cell>
        </row>
        <row r="10096">
          <cell r="E10096">
            <v>33</v>
          </cell>
          <cell r="AM10096">
            <v>1</v>
          </cell>
        </row>
        <row r="10097">
          <cell r="E10097">
            <v>33</v>
          </cell>
          <cell r="AM10097">
            <v>1</v>
          </cell>
        </row>
        <row r="10098">
          <cell r="E10098">
            <v>33</v>
          </cell>
          <cell r="AM10098">
            <v>1</v>
          </cell>
        </row>
        <row r="10099">
          <cell r="E10099">
            <v>33</v>
          </cell>
          <cell r="AM10099">
            <v>1</v>
          </cell>
        </row>
        <row r="10100">
          <cell r="E10100">
            <v>33</v>
          </cell>
          <cell r="AM10100">
            <v>1</v>
          </cell>
        </row>
        <row r="10101">
          <cell r="E10101">
            <v>33</v>
          </cell>
          <cell r="AM10101">
            <v>1</v>
          </cell>
        </row>
        <row r="10102">
          <cell r="E10102">
            <v>33</v>
          </cell>
          <cell r="AM10102">
            <v>1</v>
          </cell>
        </row>
        <row r="10103">
          <cell r="E10103">
            <v>33</v>
          </cell>
          <cell r="AM10103">
            <v>1</v>
          </cell>
        </row>
        <row r="10104">
          <cell r="E10104">
            <v>33</v>
          </cell>
          <cell r="AM10104">
            <v>1</v>
          </cell>
        </row>
        <row r="10105">
          <cell r="E10105">
            <v>33</v>
          </cell>
          <cell r="AM10105">
            <v>1</v>
          </cell>
        </row>
        <row r="10106">
          <cell r="E10106">
            <v>33</v>
          </cell>
          <cell r="AM10106">
            <v>1</v>
          </cell>
        </row>
        <row r="10107">
          <cell r="E10107">
            <v>33</v>
          </cell>
          <cell r="AM10107">
            <v>1</v>
          </cell>
        </row>
        <row r="10108">
          <cell r="E10108">
            <v>33</v>
          </cell>
          <cell r="AM10108">
            <v>1</v>
          </cell>
        </row>
        <row r="10109">
          <cell r="E10109">
            <v>33</v>
          </cell>
          <cell r="AM10109">
            <v>1</v>
          </cell>
        </row>
        <row r="10110">
          <cell r="E10110">
            <v>33</v>
          </cell>
          <cell r="AM10110">
            <v>1</v>
          </cell>
        </row>
        <row r="10111">
          <cell r="E10111">
            <v>33</v>
          </cell>
          <cell r="AM10111">
            <v>1</v>
          </cell>
        </row>
        <row r="10112">
          <cell r="E10112">
            <v>33</v>
          </cell>
          <cell r="AM10112">
            <v>1</v>
          </cell>
        </row>
        <row r="10113">
          <cell r="E10113">
            <v>33</v>
          </cell>
          <cell r="AM10113">
            <v>1</v>
          </cell>
        </row>
        <row r="10114">
          <cell r="E10114">
            <v>33</v>
          </cell>
          <cell r="AM10114">
            <v>1</v>
          </cell>
        </row>
        <row r="10115">
          <cell r="E10115">
            <v>33</v>
          </cell>
          <cell r="AM10115">
            <v>1</v>
          </cell>
        </row>
        <row r="10116">
          <cell r="E10116">
            <v>33</v>
          </cell>
          <cell r="AM10116">
            <v>1</v>
          </cell>
        </row>
        <row r="10117">
          <cell r="E10117">
            <v>33</v>
          </cell>
          <cell r="AM10117">
            <v>1</v>
          </cell>
        </row>
        <row r="10118">
          <cell r="E10118">
            <v>33</v>
          </cell>
          <cell r="AM10118">
            <v>1</v>
          </cell>
        </row>
        <row r="10119">
          <cell r="E10119">
            <v>33</v>
          </cell>
          <cell r="AM10119">
            <v>1</v>
          </cell>
        </row>
        <row r="10120">
          <cell r="E10120">
            <v>33</v>
          </cell>
          <cell r="AM10120">
            <v>1</v>
          </cell>
        </row>
        <row r="10121">
          <cell r="E10121">
            <v>33</v>
          </cell>
          <cell r="AM10121">
            <v>1</v>
          </cell>
        </row>
        <row r="10122">
          <cell r="E10122">
            <v>33</v>
          </cell>
          <cell r="AM10122">
            <v>1</v>
          </cell>
        </row>
        <row r="10123">
          <cell r="E10123">
            <v>33</v>
          </cell>
          <cell r="AM10123">
            <v>1</v>
          </cell>
        </row>
        <row r="10124">
          <cell r="E10124">
            <v>33</v>
          </cell>
          <cell r="AM10124">
            <v>1</v>
          </cell>
        </row>
        <row r="10125">
          <cell r="E10125">
            <v>33</v>
          </cell>
          <cell r="AM10125">
            <v>1</v>
          </cell>
        </row>
        <row r="10126">
          <cell r="E10126">
            <v>33</v>
          </cell>
          <cell r="AM10126">
            <v>1</v>
          </cell>
        </row>
        <row r="10127">
          <cell r="E10127">
            <v>33</v>
          </cell>
          <cell r="AM10127">
            <v>1</v>
          </cell>
        </row>
        <row r="10128">
          <cell r="E10128">
            <v>33</v>
          </cell>
          <cell r="AM10128">
            <v>1</v>
          </cell>
        </row>
        <row r="10129">
          <cell r="E10129">
            <v>33</v>
          </cell>
          <cell r="AM10129">
            <v>1</v>
          </cell>
        </row>
        <row r="10130">
          <cell r="E10130">
            <v>33</v>
          </cell>
          <cell r="AM10130">
            <v>1</v>
          </cell>
        </row>
        <row r="10131">
          <cell r="E10131">
            <v>33</v>
          </cell>
          <cell r="AM10131">
            <v>1</v>
          </cell>
        </row>
        <row r="10132">
          <cell r="E10132">
            <v>33</v>
          </cell>
          <cell r="AM10132">
            <v>1</v>
          </cell>
        </row>
        <row r="10133">
          <cell r="E10133">
            <v>33</v>
          </cell>
          <cell r="AM10133">
            <v>1</v>
          </cell>
        </row>
        <row r="10134">
          <cell r="E10134">
            <v>36</v>
          </cell>
          <cell r="AM10134">
            <v>1</v>
          </cell>
        </row>
        <row r="10135">
          <cell r="E10135">
            <v>36</v>
          </cell>
          <cell r="AM10135">
            <v>1</v>
          </cell>
        </row>
        <row r="10136">
          <cell r="E10136">
            <v>36</v>
          </cell>
          <cell r="AM10136">
            <v>1</v>
          </cell>
        </row>
        <row r="10137">
          <cell r="E10137">
            <v>36</v>
          </cell>
          <cell r="AM10137">
            <v>1</v>
          </cell>
        </row>
        <row r="10138">
          <cell r="E10138">
            <v>36</v>
          </cell>
          <cell r="AM10138">
            <v>1</v>
          </cell>
        </row>
        <row r="10139">
          <cell r="E10139">
            <v>36</v>
          </cell>
          <cell r="AM10139">
            <v>1</v>
          </cell>
        </row>
        <row r="10140">
          <cell r="E10140">
            <v>36</v>
          </cell>
          <cell r="AM10140">
            <v>1</v>
          </cell>
        </row>
        <row r="10141">
          <cell r="E10141">
            <v>36</v>
          </cell>
          <cell r="AM10141">
            <v>1</v>
          </cell>
        </row>
        <row r="10142">
          <cell r="E10142">
            <v>36</v>
          </cell>
          <cell r="AM10142">
            <v>1</v>
          </cell>
        </row>
        <row r="10143">
          <cell r="E10143">
            <v>36</v>
          </cell>
          <cell r="AM10143">
            <v>1</v>
          </cell>
        </row>
        <row r="10144">
          <cell r="E10144">
            <v>36</v>
          </cell>
          <cell r="AM10144">
            <v>1</v>
          </cell>
        </row>
        <row r="10145">
          <cell r="E10145">
            <v>36</v>
          </cell>
          <cell r="AM10145">
            <v>1</v>
          </cell>
        </row>
        <row r="10146">
          <cell r="E10146">
            <v>36</v>
          </cell>
          <cell r="AM10146">
            <v>1</v>
          </cell>
        </row>
        <row r="10147">
          <cell r="E10147">
            <v>36</v>
          </cell>
          <cell r="AM10147">
            <v>1</v>
          </cell>
        </row>
        <row r="10148">
          <cell r="E10148">
            <v>36</v>
          </cell>
          <cell r="AM10148">
            <v>1</v>
          </cell>
        </row>
        <row r="10149">
          <cell r="E10149">
            <v>36</v>
          </cell>
          <cell r="AM10149">
            <v>1</v>
          </cell>
        </row>
        <row r="10150">
          <cell r="E10150">
            <v>36</v>
          </cell>
          <cell r="AM10150">
            <v>1</v>
          </cell>
        </row>
        <row r="10151">
          <cell r="E10151">
            <v>36</v>
          </cell>
          <cell r="AM10151">
            <v>1</v>
          </cell>
        </row>
        <row r="10152">
          <cell r="E10152">
            <v>36</v>
          </cell>
          <cell r="AM10152">
            <v>1</v>
          </cell>
        </row>
        <row r="10153">
          <cell r="E10153">
            <v>36</v>
          </cell>
          <cell r="AM10153">
            <v>1</v>
          </cell>
        </row>
        <row r="10154">
          <cell r="E10154">
            <v>36</v>
          </cell>
          <cell r="AM10154">
            <v>1</v>
          </cell>
        </row>
        <row r="10155">
          <cell r="E10155">
            <v>36</v>
          </cell>
          <cell r="AM10155">
            <v>1</v>
          </cell>
        </row>
        <row r="10156">
          <cell r="E10156">
            <v>36</v>
          </cell>
          <cell r="AM10156">
            <v>1</v>
          </cell>
        </row>
        <row r="10157">
          <cell r="E10157">
            <v>36</v>
          </cell>
          <cell r="AM10157">
            <v>1</v>
          </cell>
        </row>
        <row r="10158">
          <cell r="E10158">
            <v>36</v>
          </cell>
          <cell r="AM10158">
            <v>1</v>
          </cell>
        </row>
        <row r="10159">
          <cell r="E10159">
            <v>36</v>
          </cell>
          <cell r="AM10159">
            <v>1</v>
          </cell>
        </row>
        <row r="10160">
          <cell r="E10160">
            <v>36</v>
          </cell>
          <cell r="AM10160">
            <v>1</v>
          </cell>
        </row>
        <row r="10161">
          <cell r="E10161">
            <v>36</v>
          </cell>
          <cell r="AM10161">
            <v>1</v>
          </cell>
        </row>
        <row r="10162">
          <cell r="E10162">
            <v>36</v>
          </cell>
          <cell r="AM10162">
            <v>1</v>
          </cell>
        </row>
        <row r="10163">
          <cell r="E10163">
            <v>36</v>
          </cell>
          <cell r="AM10163">
            <v>1</v>
          </cell>
        </row>
        <row r="10164">
          <cell r="E10164">
            <v>36</v>
          </cell>
          <cell r="AM10164">
            <v>1</v>
          </cell>
        </row>
        <row r="10165">
          <cell r="E10165">
            <v>36</v>
          </cell>
          <cell r="AM10165">
            <v>1</v>
          </cell>
        </row>
        <row r="10166">
          <cell r="E10166">
            <v>36</v>
          </cell>
          <cell r="AM10166">
            <v>1</v>
          </cell>
        </row>
        <row r="10167">
          <cell r="E10167">
            <v>36</v>
          </cell>
          <cell r="AM10167">
            <v>1</v>
          </cell>
        </row>
        <row r="10168">
          <cell r="E10168">
            <v>36</v>
          </cell>
          <cell r="AM10168">
            <v>1</v>
          </cell>
        </row>
        <row r="10169">
          <cell r="E10169">
            <v>36</v>
          </cell>
          <cell r="AM10169">
            <v>1</v>
          </cell>
        </row>
        <row r="10170">
          <cell r="E10170">
            <v>36</v>
          </cell>
          <cell r="AM10170">
            <v>1</v>
          </cell>
        </row>
        <row r="10171">
          <cell r="E10171">
            <v>36</v>
          </cell>
          <cell r="AM10171">
            <v>1</v>
          </cell>
        </row>
        <row r="10172">
          <cell r="E10172">
            <v>36</v>
          </cell>
          <cell r="AM10172">
            <v>1</v>
          </cell>
        </row>
        <row r="10173">
          <cell r="E10173">
            <v>36</v>
          </cell>
          <cell r="AM10173">
            <v>1</v>
          </cell>
        </row>
        <row r="10174">
          <cell r="E10174">
            <v>36</v>
          </cell>
          <cell r="AM10174">
            <v>1</v>
          </cell>
        </row>
        <row r="10175">
          <cell r="E10175">
            <v>36</v>
          </cell>
          <cell r="AM10175">
            <v>1</v>
          </cell>
        </row>
        <row r="10176">
          <cell r="E10176">
            <v>36</v>
          </cell>
          <cell r="AM10176">
            <v>1</v>
          </cell>
        </row>
        <row r="10177">
          <cell r="E10177">
            <v>36</v>
          </cell>
          <cell r="AM10177">
            <v>1</v>
          </cell>
        </row>
        <row r="10178">
          <cell r="E10178">
            <v>36</v>
          </cell>
          <cell r="AM10178">
            <v>1</v>
          </cell>
        </row>
        <row r="10179">
          <cell r="E10179">
            <v>36</v>
          </cell>
          <cell r="AM10179">
            <v>1</v>
          </cell>
        </row>
        <row r="10180">
          <cell r="E10180">
            <v>36</v>
          </cell>
          <cell r="AM10180">
            <v>1</v>
          </cell>
        </row>
        <row r="10181">
          <cell r="E10181">
            <v>36</v>
          </cell>
          <cell r="AM10181">
            <v>1</v>
          </cell>
        </row>
        <row r="10182">
          <cell r="E10182">
            <v>36</v>
          </cell>
          <cell r="AM10182">
            <v>1</v>
          </cell>
        </row>
        <row r="10183">
          <cell r="E10183">
            <v>36</v>
          </cell>
          <cell r="AM10183">
            <v>1</v>
          </cell>
        </row>
        <row r="10184">
          <cell r="E10184">
            <v>36</v>
          </cell>
          <cell r="AM10184">
            <v>1</v>
          </cell>
        </row>
        <row r="10185">
          <cell r="E10185">
            <v>36</v>
          </cell>
          <cell r="AM10185">
            <v>1</v>
          </cell>
        </row>
        <row r="10186">
          <cell r="E10186">
            <v>36</v>
          </cell>
          <cell r="AM10186">
            <v>1</v>
          </cell>
        </row>
        <row r="10187">
          <cell r="E10187">
            <v>36</v>
          </cell>
          <cell r="AM10187">
            <v>1</v>
          </cell>
        </row>
        <row r="10188">
          <cell r="E10188">
            <v>36</v>
          </cell>
          <cell r="AM10188">
            <v>1</v>
          </cell>
        </row>
        <row r="10189">
          <cell r="E10189">
            <v>36</v>
          </cell>
          <cell r="AM10189">
            <v>1</v>
          </cell>
        </row>
        <row r="10190">
          <cell r="E10190">
            <v>36</v>
          </cell>
          <cell r="AM10190">
            <v>1</v>
          </cell>
        </row>
        <row r="10191">
          <cell r="E10191">
            <v>36</v>
          </cell>
          <cell r="AM10191">
            <v>1</v>
          </cell>
        </row>
        <row r="10192">
          <cell r="E10192">
            <v>36</v>
          </cell>
          <cell r="AM10192">
            <v>1</v>
          </cell>
        </row>
        <row r="10193">
          <cell r="E10193">
            <v>36</v>
          </cell>
          <cell r="AM10193">
            <v>1</v>
          </cell>
        </row>
        <row r="10194">
          <cell r="E10194">
            <v>36</v>
          </cell>
          <cell r="AM10194">
            <v>1</v>
          </cell>
        </row>
        <row r="10195">
          <cell r="E10195">
            <v>36</v>
          </cell>
          <cell r="AM10195">
            <v>1</v>
          </cell>
        </row>
        <row r="10196">
          <cell r="E10196">
            <v>36</v>
          </cell>
          <cell r="AM10196">
            <v>1</v>
          </cell>
        </row>
        <row r="10197">
          <cell r="E10197">
            <v>36</v>
          </cell>
          <cell r="AM10197">
            <v>1</v>
          </cell>
        </row>
        <row r="10198">
          <cell r="E10198">
            <v>36</v>
          </cell>
          <cell r="AM10198">
            <v>1</v>
          </cell>
        </row>
        <row r="10199">
          <cell r="E10199">
            <v>36</v>
          </cell>
          <cell r="AM10199">
            <v>1</v>
          </cell>
        </row>
        <row r="10200">
          <cell r="E10200">
            <v>36</v>
          </cell>
          <cell r="AM10200">
            <v>1</v>
          </cell>
        </row>
        <row r="10201">
          <cell r="E10201">
            <v>36</v>
          </cell>
          <cell r="AM10201">
            <v>1</v>
          </cell>
        </row>
        <row r="10202">
          <cell r="E10202">
            <v>36</v>
          </cell>
          <cell r="AM10202">
            <v>1</v>
          </cell>
        </row>
        <row r="10203">
          <cell r="E10203">
            <v>36</v>
          </cell>
          <cell r="AM10203">
            <v>1</v>
          </cell>
        </row>
        <row r="10204">
          <cell r="E10204">
            <v>36</v>
          </cell>
          <cell r="AM10204">
            <v>1</v>
          </cell>
        </row>
        <row r="10205">
          <cell r="E10205">
            <v>36</v>
          </cell>
          <cell r="AM10205">
            <v>1</v>
          </cell>
        </row>
        <row r="10206">
          <cell r="E10206">
            <v>36</v>
          </cell>
          <cell r="AM10206">
            <v>1</v>
          </cell>
        </row>
        <row r="10207">
          <cell r="E10207">
            <v>36</v>
          </cell>
          <cell r="AM10207">
            <v>1</v>
          </cell>
        </row>
        <row r="10208">
          <cell r="E10208">
            <v>36</v>
          </cell>
          <cell r="AM10208">
            <v>1</v>
          </cell>
        </row>
        <row r="10209">
          <cell r="E10209">
            <v>36</v>
          </cell>
          <cell r="AM10209">
            <v>1</v>
          </cell>
        </row>
        <row r="10210">
          <cell r="E10210">
            <v>36</v>
          </cell>
          <cell r="AM10210">
            <v>1</v>
          </cell>
        </row>
        <row r="10211">
          <cell r="E10211">
            <v>36</v>
          </cell>
          <cell r="AM10211">
            <v>1</v>
          </cell>
        </row>
        <row r="10212">
          <cell r="E10212">
            <v>36</v>
          </cell>
          <cell r="AM10212">
            <v>1</v>
          </cell>
        </row>
        <row r="10213">
          <cell r="E10213">
            <v>36</v>
          </cell>
          <cell r="AM10213">
            <v>1</v>
          </cell>
        </row>
        <row r="10214">
          <cell r="E10214">
            <v>36</v>
          </cell>
          <cell r="AM10214">
            <v>1</v>
          </cell>
        </row>
        <row r="10215">
          <cell r="E10215">
            <v>36</v>
          </cell>
          <cell r="AM10215">
            <v>1</v>
          </cell>
        </row>
        <row r="10216">
          <cell r="E10216">
            <v>36</v>
          </cell>
          <cell r="AM10216">
            <v>1</v>
          </cell>
        </row>
        <row r="10217">
          <cell r="E10217">
            <v>36</v>
          </cell>
          <cell r="AM10217">
            <v>1</v>
          </cell>
        </row>
        <row r="10218">
          <cell r="E10218">
            <v>36</v>
          </cell>
          <cell r="AM10218">
            <v>1</v>
          </cell>
        </row>
        <row r="10219">
          <cell r="E10219">
            <v>36</v>
          </cell>
          <cell r="AM10219">
            <v>1</v>
          </cell>
        </row>
        <row r="10220">
          <cell r="E10220">
            <v>36</v>
          </cell>
          <cell r="AM10220">
            <v>1</v>
          </cell>
        </row>
        <row r="10221">
          <cell r="E10221">
            <v>36</v>
          </cell>
          <cell r="AM10221">
            <v>1</v>
          </cell>
        </row>
        <row r="10222">
          <cell r="E10222">
            <v>36</v>
          </cell>
          <cell r="AM10222">
            <v>1</v>
          </cell>
        </row>
        <row r="10223">
          <cell r="E10223">
            <v>36</v>
          </cell>
          <cell r="AM10223">
            <v>1</v>
          </cell>
        </row>
        <row r="10224">
          <cell r="E10224">
            <v>36</v>
          </cell>
          <cell r="AM10224">
            <v>1</v>
          </cell>
        </row>
        <row r="10225">
          <cell r="E10225">
            <v>36</v>
          </cell>
          <cell r="AM10225">
            <v>1</v>
          </cell>
        </row>
        <row r="10226">
          <cell r="E10226">
            <v>36</v>
          </cell>
          <cell r="AM10226">
            <v>1</v>
          </cell>
        </row>
        <row r="10227">
          <cell r="E10227">
            <v>36</v>
          </cell>
          <cell r="AM10227">
            <v>1</v>
          </cell>
        </row>
        <row r="10228">
          <cell r="E10228">
            <v>36</v>
          </cell>
          <cell r="AM10228">
            <v>1</v>
          </cell>
        </row>
        <row r="10229">
          <cell r="E10229">
            <v>36</v>
          </cell>
          <cell r="AM10229">
            <v>1</v>
          </cell>
        </row>
        <row r="10230">
          <cell r="E10230">
            <v>36</v>
          </cell>
          <cell r="AM10230">
            <v>1</v>
          </cell>
        </row>
        <row r="10231">
          <cell r="E10231">
            <v>36</v>
          </cell>
          <cell r="AM10231">
            <v>1</v>
          </cell>
        </row>
        <row r="10232">
          <cell r="E10232">
            <v>36</v>
          </cell>
          <cell r="AM10232">
            <v>1</v>
          </cell>
        </row>
        <row r="10233">
          <cell r="E10233">
            <v>36</v>
          </cell>
          <cell r="AM10233">
            <v>1</v>
          </cell>
        </row>
        <row r="10234">
          <cell r="E10234">
            <v>36</v>
          </cell>
          <cell r="AM10234">
            <v>1</v>
          </cell>
        </row>
        <row r="10235">
          <cell r="E10235">
            <v>36</v>
          </cell>
          <cell r="AM10235">
            <v>1</v>
          </cell>
        </row>
        <row r="10236">
          <cell r="E10236">
            <v>36</v>
          </cell>
          <cell r="AM10236">
            <v>1</v>
          </cell>
        </row>
        <row r="10237">
          <cell r="E10237">
            <v>36</v>
          </cell>
          <cell r="AM10237">
            <v>1</v>
          </cell>
        </row>
        <row r="10238">
          <cell r="E10238">
            <v>36</v>
          </cell>
          <cell r="AM10238">
            <v>1</v>
          </cell>
        </row>
        <row r="10239">
          <cell r="E10239">
            <v>36</v>
          </cell>
          <cell r="AM10239">
            <v>1</v>
          </cell>
        </row>
        <row r="10240">
          <cell r="E10240">
            <v>36</v>
          </cell>
          <cell r="AM10240">
            <v>1</v>
          </cell>
        </row>
        <row r="10241">
          <cell r="E10241">
            <v>36</v>
          </cell>
          <cell r="AM10241">
            <v>1</v>
          </cell>
        </row>
        <row r="10242">
          <cell r="E10242">
            <v>36</v>
          </cell>
          <cell r="AM10242">
            <v>1</v>
          </cell>
        </row>
        <row r="10243">
          <cell r="E10243">
            <v>36</v>
          </cell>
          <cell r="AM10243">
            <v>1</v>
          </cell>
        </row>
        <row r="10244">
          <cell r="E10244">
            <v>36</v>
          </cell>
          <cell r="AM10244">
            <v>1</v>
          </cell>
        </row>
        <row r="10245">
          <cell r="E10245">
            <v>36</v>
          </cell>
          <cell r="AM10245">
            <v>1</v>
          </cell>
        </row>
        <row r="10246">
          <cell r="E10246">
            <v>36</v>
          </cell>
          <cell r="AM10246">
            <v>1</v>
          </cell>
        </row>
        <row r="10247">
          <cell r="E10247">
            <v>36</v>
          </cell>
          <cell r="AM10247">
            <v>1</v>
          </cell>
        </row>
        <row r="10248">
          <cell r="E10248">
            <v>36</v>
          </cell>
          <cell r="AM10248">
            <v>1</v>
          </cell>
        </row>
        <row r="10249">
          <cell r="E10249">
            <v>36</v>
          </cell>
          <cell r="AM10249">
            <v>1</v>
          </cell>
        </row>
        <row r="10250">
          <cell r="E10250">
            <v>36</v>
          </cell>
          <cell r="AM10250">
            <v>1</v>
          </cell>
        </row>
        <row r="10251">
          <cell r="E10251">
            <v>36</v>
          </cell>
          <cell r="AM10251">
            <v>1</v>
          </cell>
        </row>
        <row r="10252">
          <cell r="E10252">
            <v>36</v>
          </cell>
          <cell r="AM10252">
            <v>1</v>
          </cell>
        </row>
        <row r="10253">
          <cell r="E10253">
            <v>36</v>
          </cell>
          <cell r="AM10253">
            <v>1</v>
          </cell>
        </row>
        <row r="10254">
          <cell r="E10254">
            <v>36</v>
          </cell>
          <cell r="AM10254">
            <v>1</v>
          </cell>
        </row>
        <row r="10255">
          <cell r="E10255">
            <v>36</v>
          </cell>
          <cell r="AM10255">
            <v>1</v>
          </cell>
        </row>
        <row r="10256">
          <cell r="E10256">
            <v>36</v>
          </cell>
          <cell r="AM10256">
            <v>1</v>
          </cell>
        </row>
        <row r="10257">
          <cell r="E10257">
            <v>36</v>
          </cell>
          <cell r="AM10257">
            <v>1</v>
          </cell>
        </row>
        <row r="10258">
          <cell r="E10258">
            <v>36</v>
          </cell>
          <cell r="AM10258">
            <v>1</v>
          </cell>
        </row>
        <row r="10259">
          <cell r="E10259">
            <v>36</v>
          </cell>
          <cell r="AM10259">
            <v>1</v>
          </cell>
        </row>
        <row r="10260">
          <cell r="E10260">
            <v>36</v>
          </cell>
          <cell r="AM10260">
            <v>1</v>
          </cell>
        </row>
        <row r="10261">
          <cell r="E10261">
            <v>36</v>
          </cell>
          <cell r="AM10261">
            <v>1</v>
          </cell>
        </row>
        <row r="10262">
          <cell r="E10262">
            <v>36</v>
          </cell>
          <cell r="AM10262">
            <v>1</v>
          </cell>
        </row>
        <row r="10263">
          <cell r="E10263">
            <v>36</v>
          </cell>
          <cell r="AM10263">
            <v>1</v>
          </cell>
        </row>
        <row r="10264">
          <cell r="E10264">
            <v>36</v>
          </cell>
          <cell r="AM10264">
            <v>1</v>
          </cell>
        </row>
        <row r="10265">
          <cell r="E10265">
            <v>36</v>
          </cell>
          <cell r="AM10265">
            <v>1</v>
          </cell>
        </row>
        <row r="10266">
          <cell r="E10266">
            <v>36</v>
          </cell>
          <cell r="AM10266">
            <v>1</v>
          </cell>
        </row>
        <row r="10267">
          <cell r="E10267">
            <v>36</v>
          </cell>
          <cell r="AM10267">
            <v>1</v>
          </cell>
        </row>
        <row r="10268">
          <cell r="E10268">
            <v>36</v>
          </cell>
          <cell r="AM10268">
            <v>1</v>
          </cell>
        </row>
        <row r="10269">
          <cell r="E10269">
            <v>36</v>
          </cell>
          <cell r="AM10269">
            <v>1</v>
          </cell>
        </row>
        <row r="10270">
          <cell r="E10270">
            <v>36</v>
          </cell>
          <cell r="AM10270">
            <v>1</v>
          </cell>
        </row>
        <row r="10271">
          <cell r="E10271">
            <v>36</v>
          </cell>
          <cell r="AM10271">
            <v>1</v>
          </cell>
        </row>
        <row r="10272">
          <cell r="E10272">
            <v>36</v>
          </cell>
          <cell r="AM10272">
            <v>1</v>
          </cell>
        </row>
        <row r="10273">
          <cell r="E10273">
            <v>36</v>
          </cell>
          <cell r="AM10273">
            <v>1</v>
          </cell>
        </row>
        <row r="10274">
          <cell r="E10274">
            <v>36</v>
          </cell>
          <cell r="AM10274">
            <v>1</v>
          </cell>
        </row>
        <row r="10275">
          <cell r="E10275">
            <v>36</v>
          </cell>
          <cell r="AM10275">
            <v>1</v>
          </cell>
        </row>
        <row r="10276">
          <cell r="E10276">
            <v>36</v>
          </cell>
          <cell r="AM10276">
            <v>1</v>
          </cell>
        </row>
        <row r="10277">
          <cell r="E10277">
            <v>36</v>
          </cell>
          <cell r="AM10277">
            <v>1</v>
          </cell>
        </row>
        <row r="10278">
          <cell r="E10278">
            <v>36</v>
          </cell>
          <cell r="AM10278">
            <v>1</v>
          </cell>
        </row>
        <row r="10279">
          <cell r="E10279">
            <v>36</v>
          </cell>
          <cell r="AM10279">
            <v>1</v>
          </cell>
        </row>
        <row r="10280">
          <cell r="E10280">
            <v>36</v>
          </cell>
          <cell r="AM10280">
            <v>1</v>
          </cell>
        </row>
        <row r="10281">
          <cell r="E10281">
            <v>36</v>
          </cell>
          <cell r="AM10281">
            <v>1</v>
          </cell>
        </row>
        <row r="10282">
          <cell r="E10282">
            <v>36</v>
          </cell>
          <cell r="AM10282">
            <v>1</v>
          </cell>
        </row>
        <row r="10283">
          <cell r="E10283">
            <v>36</v>
          </cell>
          <cell r="AM10283">
            <v>1</v>
          </cell>
        </row>
        <row r="10284">
          <cell r="E10284">
            <v>36</v>
          </cell>
          <cell r="AM10284">
            <v>1</v>
          </cell>
        </row>
        <row r="10285">
          <cell r="E10285">
            <v>36</v>
          </cell>
          <cell r="AM10285">
            <v>1</v>
          </cell>
        </row>
        <row r="10286">
          <cell r="E10286">
            <v>36</v>
          </cell>
          <cell r="AM10286">
            <v>1</v>
          </cell>
        </row>
        <row r="10287">
          <cell r="E10287">
            <v>36</v>
          </cell>
          <cell r="AM10287">
            <v>1</v>
          </cell>
        </row>
        <row r="10288">
          <cell r="E10288">
            <v>36</v>
          </cell>
          <cell r="AM10288">
            <v>1</v>
          </cell>
        </row>
        <row r="10289">
          <cell r="E10289">
            <v>36</v>
          </cell>
          <cell r="AM10289">
            <v>1</v>
          </cell>
        </row>
        <row r="10290">
          <cell r="E10290">
            <v>36</v>
          </cell>
          <cell r="AM10290">
            <v>1</v>
          </cell>
        </row>
        <row r="10291">
          <cell r="E10291">
            <v>36</v>
          </cell>
          <cell r="AM10291">
            <v>1</v>
          </cell>
        </row>
        <row r="10292">
          <cell r="E10292">
            <v>36</v>
          </cell>
          <cell r="AM10292">
            <v>1</v>
          </cell>
        </row>
        <row r="10293">
          <cell r="E10293">
            <v>36</v>
          </cell>
          <cell r="AM10293">
            <v>1</v>
          </cell>
        </row>
        <row r="10294">
          <cell r="E10294">
            <v>36</v>
          </cell>
          <cell r="AM10294">
            <v>1</v>
          </cell>
        </row>
        <row r="10295">
          <cell r="E10295">
            <v>36</v>
          </cell>
          <cell r="AM10295">
            <v>1</v>
          </cell>
        </row>
        <row r="10296">
          <cell r="E10296">
            <v>36</v>
          </cell>
          <cell r="AM10296">
            <v>1</v>
          </cell>
        </row>
        <row r="10297">
          <cell r="E10297">
            <v>36</v>
          </cell>
          <cell r="AM10297">
            <v>1</v>
          </cell>
        </row>
        <row r="10298">
          <cell r="E10298">
            <v>36</v>
          </cell>
          <cell r="AM10298">
            <v>1</v>
          </cell>
        </row>
        <row r="10299">
          <cell r="E10299">
            <v>36</v>
          </cell>
          <cell r="AM10299">
            <v>1</v>
          </cell>
        </row>
        <row r="10300">
          <cell r="E10300">
            <v>36</v>
          </cell>
          <cell r="AM10300">
            <v>1</v>
          </cell>
        </row>
        <row r="10301">
          <cell r="E10301">
            <v>36</v>
          </cell>
          <cell r="AM10301">
            <v>1</v>
          </cell>
        </row>
        <row r="10302">
          <cell r="E10302">
            <v>36</v>
          </cell>
          <cell r="AM10302">
            <v>1</v>
          </cell>
        </row>
        <row r="10303">
          <cell r="E10303">
            <v>36</v>
          </cell>
          <cell r="AM10303">
            <v>1</v>
          </cell>
        </row>
        <row r="10304">
          <cell r="E10304">
            <v>36</v>
          </cell>
          <cell r="AM10304">
            <v>1</v>
          </cell>
        </row>
        <row r="10305">
          <cell r="E10305">
            <v>36</v>
          </cell>
          <cell r="AM10305">
            <v>1</v>
          </cell>
        </row>
        <row r="10306">
          <cell r="E10306">
            <v>36</v>
          </cell>
          <cell r="AM10306">
            <v>1</v>
          </cell>
        </row>
        <row r="10307">
          <cell r="E10307">
            <v>36</v>
          </cell>
          <cell r="AM10307">
            <v>1</v>
          </cell>
        </row>
        <row r="10308">
          <cell r="E10308">
            <v>36</v>
          </cell>
          <cell r="AM10308">
            <v>1</v>
          </cell>
        </row>
        <row r="10309">
          <cell r="E10309">
            <v>36</v>
          </cell>
          <cell r="AM10309">
            <v>1</v>
          </cell>
        </row>
        <row r="10310">
          <cell r="E10310">
            <v>36</v>
          </cell>
          <cell r="AM10310">
            <v>1</v>
          </cell>
        </row>
        <row r="10311">
          <cell r="E10311">
            <v>36</v>
          </cell>
          <cell r="AM10311">
            <v>1</v>
          </cell>
        </row>
        <row r="10312">
          <cell r="E10312">
            <v>36</v>
          </cell>
          <cell r="AM10312">
            <v>1</v>
          </cell>
        </row>
        <row r="10313">
          <cell r="E10313">
            <v>36</v>
          </cell>
          <cell r="AM10313">
            <v>1</v>
          </cell>
        </row>
        <row r="10314">
          <cell r="E10314">
            <v>36</v>
          </cell>
          <cell r="AM10314">
            <v>1</v>
          </cell>
        </row>
        <row r="10315">
          <cell r="E10315">
            <v>36</v>
          </cell>
          <cell r="AM10315">
            <v>1</v>
          </cell>
        </row>
        <row r="10316">
          <cell r="E10316">
            <v>36</v>
          </cell>
          <cell r="AM10316">
            <v>1</v>
          </cell>
        </row>
        <row r="10317">
          <cell r="E10317">
            <v>36</v>
          </cell>
          <cell r="AM10317">
            <v>1</v>
          </cell>
        </row>
        <row r="10318">
          <cell r="E10318">
            <v>36</v>
          </cell>
          <cell r="AM10318">
            <v>1</v>
          </cell>
        </row>
        <row r="10319">
          <cell r="E10319">
            <v>36</v>
          </cell>
          <cell r="AM10319">
            <v>1</v>
          </cell>
        </row>
        <row r="10320">
          <cell r="E10320">
            <v>36</v>
          </cell>
          <cell r="AM10320">
            <v>1</v>
          </cell>
        </row>
        <row r="10321">
          <cell r="E10321">
            <v>36</v>
          </cell>
          <cell r="AM10321">
            <v>1</v>
          </cell>
        </row>
        <row r="10322">
          <cell r="E10322">
            <v>36</v>
          </cell>
          <cell r="AM10322">
            <v>1</v>
          </cell>
        </row>
        <row r="10323">
          <cell r="E10323">
            <v>36</v>
          </cell>
          <cell r="AM10323">
            <v>1</v>
          </cell>
        </row>
        <row r="10324">
          <cell r="E10324">
            <v>36</v>
          </cell>
          <cell r="AM10324">
            <v>1</v>
          </cell>
        </row>
        <row r="10325">
          <cell r="E10325">
            <v>36</v>
          </cell>
          <cell r="AM10325">
            <v>1</v>
          </cell>
        </row>
        <row r="10326">
          <cell r="E10326">
            <v>36</v>
          </cell>
          <cell r="AM10326">
            <v>1</v>
          </cell>
        </row>
        <row r="10327">
          <cell r="E10327">
            <v>36</v>
          </cell>
          <cell r="AM10327">
            <v>1</v>
          </cell>
        </row>
        <row r="10328">
          <cell r="E10328">
            <v>36</v>
          </cell>
          <cell r="AM10328">
            <v>1</v>
          </cell>
        </row>
        <row r="10329">
          <cell r="E10329">
            <v>36</v>
          </cell>
          <cell r="AM10329">
            <v>1</v>
          </cell>
        </row>
        <row r="10330">
          <cell r="E10330">
            <v>36</v>
          </cell>
          <cell r="AM10330">
            <v>1</v>
          </cell>
        </row>
        <row r="10331">
          <cell r="E10331">
            <v>36</v>
          </cell>
          <cell r="AM10331">
            <v>1</v>
          </cell>
        </row>
        <row r="10332">
          <cell r="E10332">
            <v>36</v>
          </cell>
          <cell r="AM10332">
            <v>1</v>
          </cell>
        </row>
        <row r="10333">
          <cell r="E10333">
            <v>36</v>
          </cell>
          <cell r="AM10333">
            <v>1</v>
          </cell>
        </row>
        <row r="10334">
          <cell r="E10334">
            <v>36</v>
          </cell>
          <cell r="AM10334">
            <v>1</v>
          </cell>
        </row>
        <row r="10335">
          <cell r="E10335">
            <v>36</v>
          </cell>
          <cell r="AM10335">
            <v>1</v>
          </cell>
        </row>
        <row r="10336">
          <cell r="E10336">
            <v>36</v>
          </cell>
          <cell r="AM10336">
            <v>1</v>
          </cell>
        </row>
        <row r="10337">
          <cell r="E10337">
            <v>36</v>
          </cell>
          <cell r="AM10337">
            <v>1</v>
          </cell>
        </row>
        <row r="10338">
          <cell r="E10338">
            <v>36</v>
          </cell>
          <cell r="AM10338">
            <v>1</v>
          </cell>
        </row>
        <row r="10339">
          <cell r="E10339">
            <v>36</v>
          </cell>
          <cell r="AM10339">
            <v>1</v>
          </cell>
        </row>
        <row r="10340">
          <cell r="E10340">
            <v>36</v>
          </cell>
          <cell r="AM10340">
            <v>1</v>
          </cell>
        </row>
        <row r="10341">
          <cell r="E10341">
            <v>36</v>
          </cell>
          <cell r="AM10341">
            <v>1</v>
          </cell>
        </row>
        <row r="10342">
          <cell r="E10342">
            <v>36</v>
          </cell>
          <cell r="AM10342">
            <v>1</v>
          </cell>
        </row>
        <row r="10343">
          <cell r="E10343">
            <v>36</v>
          </cell>
          <cell r="AM10343">
            <v>1</v>
          </cell>
        </row>
        <row r="10344">
          <cell r="E10344">
            <v>36</v>
          </cell>
          <cell r="AM10344">
            <v>1</v>
          </cell>
        </row>
        <row r="10345">
          <cell r="E10345">
            <v>36</v>
          </cell>
          <cell r="AM10345">
            <v>1</v>
          </cell>
        </row>
        <row r="10346">
          <cell r="E10346">
            <v>36</v>
          </cell>
          <cell r="AM10346">
            <v>1</v>
          </cell>
        </row>
        <row r="10347">
          <cell r="E10347">
            <v>36</v>
          </cell>
          <cell r="AM10347">
            <v>1</v>
          </cell>
        </row>
        <row r="10348">
          <cell r="E10348">
            <v>36</v>
          </cell>
          <cell r="AM10348">
            <v>1</v>
          </cell>
        </row>
        <row r="10349">
          <cell r="E10349">
            <v>36</v>
          </cell>
          <cell r="AM10349">
            <v>1</v>
          </cell>
        </row>
        <row r="10350">
          <cell r="E10350">
            <v>36</v>
          </cell>
          <cell r="AM10350">
            <v>1</v>
          </cell>
        </row>
        <row r="10351">
          <cell r="E10351">
            <v>36</v>
          </cell>
          <cell r="AM10351">
            <v>1</v>
          </cell>
        </row>
        <row r="10352">
          <cell r="E10352">
            <v>36</v>
          </cell>
          <cell r="AM10352">
            <v>1</v>
          </cell>
        </row>
        <row r="10353">
          <cell r="E10353">
            <v>36</v>
          </cell>
          <cell r="AM10353">
            <v>1</v>
          </cell>
        </row>
        <row r="10354">
          <cell r="E10354">
            <v>36</v>
          </cell>
          <cell r="AM10354">
            <v>1</v>
          </cell>
        </row>
        <row r="10355">
          <cell r="E10355">
            <v>36</v>
          </cell>
          <cell r="AM10355">
            <v>1</v>
          </cell>
        </row>
        <row r="10356">
          <cell r="E10356">
            <v>36</v>
          </cell>
          <cell r="AM10356">
            <v>1</v>
          </cell>
        </row>
        <row r="10357">
          <cell r="E10357">
            <v>36</v>
          </cell>
          <cell r="AM10357">
            <v>1</v>
          </cell>
        </row>
        <row r="10358">
          <cell r="E10358">
            <v>36</v>
          </cell>
          <cell r="AM10358">
            <v>1</v>
          </cell>
        </row>
        <row r="10359">
          <cell r="E10359">
            <v>36</v>
          </cell>
          <cell r="AM10359">
            <v>1</v>
          </cell>
        </row>
        <row r="10360">
          <cell r="E10360">
            <v>36</v>
          </cell>
          <cell r="AM10360">
            <v>1</v>
          </cell>
        </row>
        <row r="10361">
          <cell r="E10361">
            <v>36</v>
          </cell>
          <cell r="AM10361">
            <v>1</v>
          </cell>
        </row>
        <row r="10362">
          <cell r="E10362">
            <v>36</v>
          </cell>
          <cell r="AM10362">
            <v>1</v>
          </cell>
        </row>
        <row r="10363">
          <cell r="E10363">
            <v>36</v>
          </cell>
          <cell r="AM10363">
            <v>1</v>
          </cell>
        </row>
        <row r="10364">
          <cell r="E10364">
            <v>36</v>
          </cell>
          <cell r="AM10364">
            <v>1</v>
          </cell>
        </row>
        <row r="10365">
          <cell r="E10365">
            <v>36</v>
          </cell>
          <cell r="AM10365">
            <v>1</v>
          </cell>
        </row>
        <row r="10366">
          <cell r="E10366">
            <v>36</v>
          </cell>
          <cell r="AM10366">
            <v>1</v>
          </cell>
        </row>
        <row r="10367">
          <cell r="E10367">
            <v>36</v>
          </cell>
          <cell r="AM10367">
            <v>1</v>
          </cell>
        </row>
        <row r="10368">
          <cell r="E10368">
            <v>36</v>
          </cell>
          <cell r="AM10368">
            <v>1</v>
          </cell>
        </row>
        <row r="10369">
          <cell r="E10369">
            <v>36</v>
          </cell>
          <cell r="AM10369">
            <v>1</v>
          </cell>
        </row>
        <row r="10370">
          <cell r="E10370">
            <v>36</v>
          </cell>
          <cell r="AM10370">
            <v>1</v>
          </cell>
        </row>
        <row r="10371">
          <cell r="E10371">
            <v>36</v>
          </cell>
          <cell r="AM10371">
            <v>1</v>
          </cell>
        </row>
        <row r="10372">
          <cell r="E10372">
            <v>36</v>
          </cell>
          <cell r="AM10372">
            <v>1</v>
          </cell>
        </row>
        <row r="10373">
          <cell r="E10373">
            <v>36</v>
          </cell>
          <cell r="AM10373">
            <v>1</v>
          </cell>
        </row>
        <row r="10374">
          <cell r="E10374">
            <v>36</v>
          </cell>
          <cell r="AM10374">
            <v>1</v>
          </cell>
        </row>
        <row r="10375">
          <cell r="E10375">
            <v>36</v>
          </cell>
          <cell r="AM10375">
            <v>1</v>
          </cell>
        </row>
        <row r="10376">
          <cell r="E10376">
            <v>36</v>
          </cell>
          <cell r="AM10376">
            <v>1</v>
          </cell>
        </row>
        <row r="10377">
          <cell r="E10377">
            <v>36</v>
          </cell>
          <cell r="AM10377">
            <v>1</v>
          </cell>
        </row>
        <row r="10378">
          <cell r="E10378">
            <v>36</v>
          </cell>
          <cell r="AM10378">
            <v>1</v>
          </cell>
        </row>
        <row r="10379">
          <cell r="E10379">
            <v>36</v>
          </cell>
          <cell r="AM10379">
            <v>1</v>
          </cell>
        </row>
        <row r="10380">
          <cell r="E10380">
            <v>36</v>
          </cell>
          <cell r="AM10380">
            <v>1</v>
          </cell>
        </row>
        <row r="10381">
          <cell r="E10381">
            <v>36</v>
          </cell>
          <cell r="AM10381">
            <v>1</v>
          </cell>
        </row>
        <row r="10382">
          <cell r="E10382">
            <v>36</v>
          </cell>
          <cell r="AM10382">
            <v>1</v>
          </cell>
        </row>
        <row r="10383">
          <cell r="E10383">
            <v>36</v>
          </cell>
          <cell r="AM10383">
            <v>1</v>
          </cell>
        </row>
        <row r="10384">
          <cell r="E10384">
            <v>36</v>
          </cell>
          <cell r="AM10384">
            <v>1</v>
          </cell>
        </row>
        <row r="10385">
          <cell r="E10385">
            <v>36</v>
          </cell>
          <cell r="AM10385">
            <v>1</v>
          </cell>
        </row>
        <row r="10386">
          <cell r="E10386">
            <v>36</v>
          </cell>
          <cell r="AM10386">
            <v>1</v>
          </cell>
        </row>
        <row r="10387">
          <cell r="E10387">
            <v>36</v>
          </cell>
          <cell r="AM10387">
            <v>1</v>
          </cell>
        </row>
        <row r="10388">
          <cell r="E10388">
            <v>36</v>
          </cell>
          <cell r="AM10388">
            <v>1</v>
          </cell>
        </row>
        <row r="10389">
          <cell r="E10389">
            <v>36</v>
          </cell>
          <cell r="AM10389">
            <v>1</v>
          </cell>
        </row>
        <row r="10390">
          <cell r="E10390">
            <v>36</v>
          </cell>
          <cell r="AM10390">
            <v>1</v>
          </cell>
        </row>
        <row r="10391">
          <cell r="E10391">
            <v>36</v>
          </cell>
          <cell r="AM10391">
            <v>1</v>
          </cell>
        </row>
        <row r="10392">
          <cell r="E10392">
            <v>36</v>
          </cell>
          <cell r="AM10392">
            <v>1</v>
          </cell>
        </row>
        <row r="10393">
          <cell r="E10393">
            <v>36</v>
          </cell>
          <cell r="AM10393">
            <v>1</v>
          </cell>
        </row>
        <row r="10394">
          <cell r="E10394">
            <v>36</v>
          </cell>
          <cell r="AM10394">
            <v>1</v>
          </cell>
        </row>
        <row r="10395">
          <cell r="E10395">
            <v>36</v>
          </cell>
          <cell r="AM10395">
            <v>1</v>
          </cell>
        </row>
        <row r="10396">
          <cell r="E10396">
            <v>36</v>
          </cell>
          <cell r="AM10396">
            <v>1</v>
          </cell>
        </row>
        <row r="10397">
          <cell r="E10397">
            <v>36</v>
          </cell>
          <cell r="AM10397">
            <v>1</v>
          </cell>
        </row>
        <row r="10398">
          <cell r="E10398">
            <v>36</v>
          </cell>
          <cell r="AM10398">
            <v>1</v>
          </cell>
        </row>
        <row r="10399">
          <cell r="E10399">
            <v>36</v>
          </cell>
          <cell r="AM10399">
            <v>1</v>
          </cell>
        </row>
        <row r="10400">
          <cell r="E10400">
            <v>36</v>
          </cell>
          <cell r="AM10400">
            <v>1</v>
          </cell>
        </row>
        <row r="10401">
          <cell r="E10401">
            <v>36</v>
          </cell>
          <cell r="AM10401">
            <v>1</v>
          </cell>
        </row>
        <row r="10402">
          <cell r="E10402">
            <v>36</v>
          </cell>
          <cell r="AM10402">
            <v>1</v>
          </cell>
        </row>
        <row r="10403">
          <cell r="E10403">
            <v>36</v>
          </cell>
          <cell r="AM10403">
            <v>1</v>
          </cell>
        </row>
        <row r="10404">
          <cell r="E10404">
            <v>36</v>
          </cell>
          <cell r="AM10404">
            <v>1</v>
          </cell>
        </row>
        <row r="10405">
          <cell r="E10405">
            <v>36</v>
          </cell>
          <cell r="AM10405">
            <v>1</v>
          </cell>
        </row>
        <row r="10406">
          <cell r="E10406">
            <v>36</v>
          </cell>
          <cell r="AM10406">
            <v>1</v>
          </cell>
        </row>
        <row r="10407">
          <cell r="E10407">
            <v>36</v>
          </cell>
          <cell r="AM10407">
            <v>1</v>
          </cell>
        </row>
        <row r="10408">
          <cell r="E10408">
            <v>36</v>
          </cell>
          <cell r="AM10408">
            <v>1</v>
          </cell>
        </row>
        <row r="10409">
          <cell r="E10409">
            <v>36</v>
          </cell>
          <cell r="AM10409">
            <v>1</v>
          </cell>
        </row>
        <row r="10410">
          <cell r="E10410">
            <v>36</v>
          </cell>
          <cell r="AM10410">
            <v>1</v>
          </cell>
        </row>
        <row r="10411">
          <cell r="E10411">
            <v>36</v>
          </cell>
          <cell r="AM10411">
            <v>1</v>
          </cell>
        </row>
        <row r="10412">
          <cell r="E10412">
            <v>36</v>
          </cell>
          <cell r="AM10412">
            <v>1</v>
          </cell>
        </row>
        <row r="10413">
          <cell r="E10413">
            <v>36</v>
          </cell>
          <cell r="AM10413">
            <v>1</v>
          </cell>
        </row>
        <row r="10414">
          <cell r="E10414">
            <v>36</v>
          </cell>
          <cell r="AM10414">
            <v>1</v>
          </cell>
        </row>
        <row r="10415">
          <cell r="E10415">
            <v>36</v>
          </cell>
          <cell r="AM10415">
            <v>1</v>
          </cell>
        </row>
        <row r="10416">
          <cell r="E10416">
            <v>36</v>
          </cell>
          <cell r="AM10416">
            <v>1</v>
          </cell>
        </row>
        <row r="10417">
          <cell r="E10417">
            <v>36</v>
          </cell>
          <cell r="AM10417">
            <v>1</v>
          </cell>
        </row>
        <row r="10418">
          <cell r="E10418">
            <v>37</v>
          </cell>
          <cell r="AM10418">
            <v>1</v>
          </cell>
        </row>
        <row r="10419">
          <cell r="E10419">
            <v>37</v>
          </cell>
          <cell r="AM10419">
            <v>1</v>
          </cell>
        </row>
        <row r="10420">
          <cell r="E10420">
            <v>37</v>
          </cell>
          <cell r="AM10420">
            <v>1</v>
          </cell>
        </row>
        <row r="10421">
          <cell r="E10421">
            <v>37</v>
          </cell>
          <cell r="AM10421">
            <v>1</v>
          </cell>
        </row>
        <row r="10422">
          <cell r="E10422">
            <v>37</v>
          </cell>
          <cell r="AM10422">
            <v>1</v>
          </cell>
        </row>
        <row r="10423">
          <cell r="E10423">
            <v>37</v>
          </cell>
          <cell r="AM10423">
            <v>1</v>
          </cell>
        </row>
        <row r="10424">
          <cell r="E10424">
            <v>37</v>
          </cell>
          <cell r="AM10424">
            <v>1</v>
          </cell>
        </row>
        <row r="10425">
          <cell r="E10425">
            <v>37</v>
          </cell>
          <cell r="AM10425">
            <v>1</v>
          </cell>
        </row>
        <row r="10426">
          <cell r="E10426">
            <v>37</v>
          </cell>
          <cell r="AM10426">
            <v>1</v>
          </cell>
        </row>
        <row r="10427">
          <cell r="E10427">
            <v>37</v>
          </cell>
          <cell r="AM10427">
            <v>1</v>
          </cell>
        </row>
        <row r="10428">
          <cell r="E10428">
            <v>37</v>
          </cell>
          <cell r="AM10428">
            <v>1</v>
          </cell>
        </row>
        <row r="10429">
          <cell r="E10429">
            <v>37</v>
          </cell>
          <cell r="AM10429">
            <v>1</v>
          </cell>
        </row>
        <row r="10430">
          <cell r="E10430">
            <v>37</v>
          </cell>
          <cell r="AM10430">
            <v>1</v>
          </cell>
        </row>
        <row r="10431">
          <cell r="E10431">
            <v>37</v>
          </cell>
          <cell r="AM10431">
            <v>1</v>
          </cell>
        </row>
        <row r="10432">
          <cell r="E10432">
            <v>37</v>
          </cell>
          <cell r="AM10432">
            <v>1</v>
          </cell>
        </row>
        <row r="10433">
          <cell r="E10433">
            <v>37</v>
          </cell>
          <cell r="AM10433">
            <v>1</v>
          </cell>
        </row>
        <row r="10434">
          <cell r="E10434">
            <v>37</v>
          </cell>
          <cell r="AM10434">
            <v>1</v>
          </cell>
        </row>
        <row r="10435">
          <cell r="E10435">
            <v>37</v>
          </cell>
          <cell r="AM10435">
            <v>1</v>
          </cell>
        </row>
        <row r="10436">
          <cell r="E10436">
            <v>37</v>
          </cell>
          <cell r="AM10436">
            <v>1</v>
          </cell>
        </row>
        <row r="10437">
          <cell r="E10437">
            <v>37</v>
          </cell>
          <cell r="AM10437">
            <v>1</v>
          </cell>
        </row>
        <row r="10438">
          <cell r="E10438">
            <v>37</v>
          </cell>
          <cell r="AM10438">
            <v>1</v>
          </cell>
        </row>
        <row r="10439">
          <cell r="E10439">
            <v>37</v>
          </cell>
          <cell r="AM10439">
            <v>1</v>
          </cell>
        </row>
        <row r="10440">
          <cell r="E10440">
            <v>37</v>
          </cell>
          <cell r="AM10440">
            <v>1</v>
          </cell>
        </row>
        <row r="10441">
          <cell r="E10441">
            <v>37</v>
          </cell>
          <cell r="AM10441">
            <v>1</v>
          </cell>
        </row>
        <row r="10442">
          <cell r="E10442">
            <v>37</v>
          </cell>
          <cell r="AM10442">
            <v>1</v>
          </cell>
        </row>
        <row r="10443">
          <cell r="E10443">
            <v>37</v>
          </cell>
          <cell r="AM10443">
            <v>1</v>
          </cell>
        </row>
        <row r="10444">
          <cell r="E10444">
            <v>37</v>
          </cell>
          <cell r="AM10444">
            <v>1</v>
          </cell>
        </row>
        <row r="10445">
          <cell r="E10445">
            <v>37</v>
          </cell>
          <cell r="AM10445">
            <v>1</v>
          </cell>
        </row>
        <row r="10446">
          <cell r="E10446">
            <v>37</v>
          </cell>
          <cell r="AM10446">
            <v>1</v>
          </cell>
        </row>
        <row r="10447">
          <cell r="E10447">
            <v>37</v>
          </cell>
          <cell r="AM10447">
            <v>1</v>
          </cell>
        </row>
        <row r="10448">
          <cell r="E10448">
            <v>37</v>
          </cell>
          <cell r="AM10448">
            <v>1</v>
          </cell>
        </row>
        <row r="10449">
          <cell r="E10449">
            <v>37</v>
          </cell>
          <cell r="AM10449">
            <v>1</v>
          </cell>
        </row>
        <row r="10450">
          <cell r="E10450">
            <v>37</v>
          </cell>
          <cell r="AM10450">
            <v>1</v>
          </cell>
        </row>
        <row r="10451">
          <cell r="E10451">
            <v>37</v>
          </cell>
          <cell r="AM10451">
            <v>1</v>
          </cell>
        </row>
        <row r="10452">
          <cell r="E10452">
            <v>37</v>
          </cell>
          <cell r="AM10452">
            <v>1</v>
          </cell>
        </row>
        <row r="10453">
          <cell r="E10453">
            <v>37</v>
          </cell>
          <cell r="AM10453">
            <v>1</v>
          </cell>
        </row>
        <row r="10454">
          <cell r="E10454">
            <v>37</v>
          </cell>
          <cell r="AM10454">
            <v>1</v>
          </cell>
        </row>
        <row r="10455">
          <cell r="E10455">
            <v>37</v>
          </cell>
          <cell r="AM10455">
            <v>1</v>
          </cell>
        </row>
        <row r="10456">
          <cell r="E10456">
            <v>37</v>
          </cell>
          <cell r="AM10456">
            <v>1</v>
          </cell>
        </row>
        <row r="10457">
          <cell r="E10457">
            <v>37</v>
          </cell>
          <cell r="AM10457">
            <v>1</v>
          </cell>
        </row>
        <row r="10458">
          <cell r="E10458">
            <v>37</v>
          </cell>
          <cell r="AM10458">
            <v>1</v>
          </cell>
        </row>
        <row r="10459">
          <cell r="E10459">
            <v>37</v>
          </cell>
          <cell r="AM10459">
            <v>1</v>
          </cell>
        </row>
        <row r="10460">
          <cell r="E10460">
            <v>37</v>
          </cell>
          <cell r="AM10460">
            <v>1</v>
          </cell>
        </row>
        <row r="10461">
          <cell r="E10461">
            <v>37</v>
          </cell>
          <cell r="AM10461">
            <v>1</v>
          </cell>
        </row>
        <row r="10462">
          <cell r="E10462">
            <v>37</v>
          </cell>
          <cell r="AM10462">
            <v>1</v>
          </cell>
        </row>
        <row r="10463">
          <cell r="E10463">
            <v>37</v>
          </cell>
          <cell r="AM10463">
            <v>1</v>
          </cell>
        </row>
        <row r="10464">
          <cell r="E10464">
            <v>37</v>
          </cell>
          <cell r="AM10464">
            <v>1</v>
          </cell>
        </row>
        <row r="10465">
          <cell r="E10465">
            <v>37</v>
          </cell>
          <cell r="AM10465">
            <v>1</v>
          </cell>
        </row>
        <row r="10466">
          <cell r="E10466">
            <v>37</v>
          </cell>
          <cell r="AM10466">
            <v>1</v>
          </cell>
        </row>
        <row r="10467">
          <cell r="E10467">
            <v>37</v>
          </cell>
          <cell r="AM10467">
            <v>1</v>
          </cell>
        </row>
        <row r="10468">
          <cell r="E10468">
            <v>37</v>
          </cell>
          <cell r="AM10468">
            <v>1</v>
          </cell>
        </row>
        <row r="10469">
          <cell r="E10469">
            <v>37</v>
          </cell>
          <cell r="AM10469">
            <v>1</v>
          </cell>
        </row>
        <row r="10470">
          <cell r="E10470">
            <v>37</v>
          </cell>
          <cell r="AM10470">
            <v>1</v>
          </cell>
        </row>
        <row r="10471">
          <cell r="E10471">
            <v>37</v>
          </cell>
          <cell r="AM10471">
            <v>1</v>
          </cell>
        </row>
        <row r="10472">
          <cell r="E10472">
            <v>37</v>
          </cell>
          <cell r="AM10472">
            <v>1</v>
          </cell>
        </row>
        <row r="10473">
          <cell r="E10473">
            <v>37</v>
          </cell>
          <cell r="AM10473">
            <v>1</v>
          </cell>
        </row>
        <row r="10474">
          <cell r="E10474">
            <v>37</v>
          </cell>
          <cell r="AM10474">
            <v>1</v>
          </cell>
        </row>
        <row r="10475">
          <cell r="E10475">
            <v>37</v>
          </cell>
          <cell r="AM10475">
            <v>1</v>
          </cell>
        </row>
        <row r="10476">
          <cell r="E10476">
            <v>37</v>
          </cell>
          <cell r="AM10476">
            <v>1</v>
          </cell>
        </row>
        <row r="10477">
          <cell r="E10477">
            <v>37</v>
          </cell>
          <cell r="AM10477">
            <v>1</v>
          </cell>
        </row>
        <row r="10478">
          <cell r="E10478">
            <v>37</v>
          </cell>
          <cell r="AM10478">
            <v>1</v>
          </cell>
        </row>
        <row r="10479">
          <cell r="E10479">
            <v>37</v>
          </cell>
          <cell r="AM10479">
            <v>1</v>
          </cell>
        </row>
        <row r="10480">
          <cell r="E10480">
            <v>37</v>
          </cell>
          <cell r="AM10480">
            <v>1</v>
          </cell>
        </row>
        <row r="10481">
          <cell r="E10481">
            <v>37</v>
          </cell>
          <cell r="AM10481">
            <v>1</v>
          </cell>
        </row>
        <row r="10482">
          <cell r="E10482">
            <v>37</v>
          </cell>
          <cell r="AM10482">
            <v>1</v>
          </cell>
        </row>
        <row r="10483">
          <cell r="E10483">
            <v>37</v>
          </cell>
          <cell r="AM10483">
            <v>1</v>
          </cell>
        </row>
        <row r="10484">
          <cell r="E10484">
            <v>37</v>
          </cell>
          <cell r="AM10484">
            <v>1</v>
          </cell>
        </row>
        <row r="10485">
          <cell r="E10485">
            <v>37</v>
          </cell>
          <cell r="AM10485">
            <v>1</v>
          </cell>
        </row>
        <row r="10486">
          <cell r="E10486">
            <v>37</v>
          </cell>
          <cell r="AM10486">
            <v>1</v>
          </cell>
        </row>
        <row r="10487">
          <cell r="E10487">
            <v>37</v>
          </cell>
          <cell r="AM10487">
            <v>1</v>
          </cell>
        </row>
        <row r="10488">
          <cell r="E10488">
            <v>37</v>
          </cell>
          <cell r="AM10488">
            <v>1</v>
          </cell>
        </row>
        <row r="10489">
          <cell r="E10489">
            <v>37</v>
          </cell>
          <cell r="AM10489">
            <v>1</v>
          </cell>
        </row>
        <row r="10490">
          <cell r="E10490">
            <v>37</v>
          </cell>
          <cell r="AM10490">
            <v>1</v>
          </cell>
        </row>
        <row r="10491">
          <cell r="E10491">
            <v>37</v>
          </cell>
          <cell r="AM10491">
            <v>1</v>
          </cell>
        </row>
        <row r="10492">
          <cell r="E10492">
            <v>37</v>
          </cell>
          <cell r="AM10492">
            <v>1</v>
          </cell>
        </row>
        <row r="10493">
          <cell r="E10493">
            <v>37</v>
          </cell>
          <cell r="AM10493">
            <v>1</v>
          </cell>
        </row>
        <row r="10494">
          <cell r="E10494">
            <v>37</v>
          </cell>
          <cell r="AM10494">
            <v>1</v>
          </cell>
        </row>
        <row r="10495">
          <cell r="E10495">
            <v>37</v>
          </cell>
          <cell r="AM10495">
            <v>1</v>
          </cell>
        </row>
        <row r="10496">
          <cell r="E10496">
            <v>37</v>
          </cell>
          <cell r="AM10496">
            <v>1</v>
          </cell>
        </row>
        <row r="10497">
          <cell r="E10497">
            <v>37</v>
          </cell>
          <cell r="AM10497">
            <v>1</v>
          </cell>
        </row>
        <row r="10498">
          <cell r="E10498">
            <v>37</v>
          </cell>
          <cell r="AM10498">
            <v>1</v>
          </cell>
        </row>
        <row r="10499">
          <cell r="E10499">
            <v>37</v>
          </cell>
          <cell r="AM10499">
            <v>1</v>
          </cell>
        </row>
        <row r="10500">
          <cell r="E10500">
            <v>37</v>
          </cell>
          <cell r="AM10500">
            <v>1</v>
          </cell>
        </row>
        <row r="10501">
          <cell r="E10501">
            <v>37</v>
          </cell>
          <cell r="AM10501">
            <v>1</v>
          </cell>
        </row>
        <row r="10502">
          <cell r="E10502">
            <v>37</v>
          </cell>
          <cell r="AM10502">
            <v>1</v>
          </cell>
        </row>
        <row r="10503">
          <cell r="E10503">
            <v>37</v>
          </cell>
          <cell r="AM10503">
            <v>1</v>
          </cell>
        </row>
        <row r="10504">
          <cell r="E10504">
            <v>37</v>
          </cell>
          <cell r="AM10504">
            <v>1</v>
          </cell>
        </row>
        <row r="10505">
          <cell r="E10505">
            <v>37</v>
          </cell>
          <cell r="AM10505">
            <v>1</v>
          </cell>
        </row>
        <row r="10506">
          <cell r="E10506">
            <v>37</v>
          </cell>
          <cell r="AM10506">
            <v>1</v>
          </cell>
        </row>
        <row r="10507">
          <cell r="E10507">
            <v>37</v>
          </cell>
          <cell r="AM10507">
            <v>1</v>
          </cell>
        </row>
        <row r="10508">
          <cell r="E10508">
            <v>37</v>
          </cell>
          <cell r="AM10508">
            <v>1</v>
          </cell>
        </row>
        <row r="10509">
          <cell r="E10509">
            <v>37</v>
          </cell>
          <cell r="AM10509">
            <v>1</v>
          </cell>
        </row>
        <row r="10510">
          <cell r="E10510">
            <v>37</v>
          </cell>
          <cell r="AM10510">
            <v>1</v>
          </cell>
        </row>
        <row r="10511">
          <cell r="E10511">
            <v>37</v>
          </cell>
          <cell r="AM10511">
            <v>1</v>
          </cell>
        </row>
        <row r="10512">
          <cell r="E10512">
            <v>37</v>
          </cell>
          <cell r="AM10512">
            <v>1</v>
          </cell>
        </row>
        <row r="10513">
          <cell r="E10513">
            <v>37</v>
          </cell>
          <cell r="AM10513">
            <v>1</v>
          </cell>
        </row>
        <row r="10514">
          <cell r="E10514">
            <v>37</v>
          </cell>
          <cell r="AM10514">
            <v>1</v>
          </cell>
        </row>
        <row r="10515">
          <cell r="E10515">
            <v>37</v>
          </cell>
          <cell r="AM10515">
            <v>1</v>
          </cell>
        </row>
        <row r="10516">
          <cell r="E10516">
            <v>37</v>
          </cell>
          <cell r="AM10516">
            <v>1</v>
          </cell>
        </row>
        <row r="10517">
          <cell r="E10517">
            <v>37</v>
          </cell>
          <cell r="AM10517">
            <v>1</v>
          </cell>
        </row>
        <row r="10518">
          <cell r="E10518">
            <v>37</v>
          </cell>
          <cell r="AM10518">
            <v>1</v>
          </cell>
        </row>
        <row r="10519">
          <cell r="E10519">
            <v>37</v>
          </cell>
          <cell r="AM10519">
            <v>1</v>
          </cell>
        </row>
        <row r="10520">
          <cell r="E10520">
            <v>37</v>
          </cell>
          <cell r="AM10520">
            <v>1</v>
          </cell>
        </row>
        <row r="10521">
          <cell r="E10521">
            <v>37</v>
          </cell>
          <cell r="AM10521">
            <v>1</v>
          </cell>
        </row>
        <row r="10522">
          <cell r="E10522">
            <v>37</v>
          </cell>
          <cell r="AM10522">
            <v>1</v>
          </cell>
        </row>
        <row r="10523">
          <cell r="E10523">
            <v>37</v>
          </cell>
          <cell r="AM10523">
            <v>1</v>
          </cell>
        </row>
        <row r="10524">
          <cell r="E10524">
            <v>37</v>
          </cell>
          <cell r="AM10524">
            <v>1</v>
          </cell>
        </row>
        <row r="10525">
          <cell r="E10525">
            <v>37</v>
          </cell>
          <cell r="AM10525">
            <v>1</v>
          </cell>
        </row>
        <row r="10526">
          <cell r="E10526">
            <v>37</v>
          </cell>
          <cell r="AM10526">
            <v>1</v>
          </cell>
        </row>
        <row r="10527">
          <cell r="E10527">
            <v>37</v>
          </cell>
          <cell r="AM10527">
            <v>1</v>
          </cell>
        </row>
        <row r="10528">
          <cell r="E10528">
            <v>37</v>
          </cell>
          <cell r="AM10528">
            <v>1</v>
          </cell>
        </row>
        <row r="10529">
          <cell r="E10529">
            <v>37</v>
          </cell>
          <cell r="AM10529">
            <v>1</v>
          </cell>
        </row>
        <row r="10530">
          <cell r="E10530">
            <v>37</v>
          </cell>
          <cell r="AM10530">
            <v>1</v>
          </cell>
        </row>
        <row r="10531">
          <cell r="E10531">
            <v>37</v>
          </cell>
          <cell r="AM10531">
            <v>1</v>
          </cell>
        </row>
        <row r="10532">
          <cell r="E10532">
            <v>37</v>
          </cell>
          <cell r="AM10532">
            <v>1</v>
          </cell>
        </row>
        <row r="10533">
          <cell r="E10533">
            <v>37</v>
          </cell>
          <cell r="AM10533">
            <v>1</v>
          </cell>
        </row>
        <row r="10534">
          <cell r="E10534">
            <v>37</v>
          </cell>
          <cell r="AM10534">
            <v>1</v>
          </cell>
        </row>
        <row r="10535">
          <cell r="E10535">
            <v>37</v>
          </cell>
          <cell r="AM10535">
            <v>1</v>
          </cell>
        </row>
        <row r="10536">
          <cell r="E10536">
            <v>37</v>
          </cell>
          <cell r="AM10536">
            <v>1</v>
          </cell>
        </row>
        <row r="10537">
          <cell r="E10537">
            <v>37</v>
          </cell>
          <cell r="AM10537">
            <v>1</v>
          </cell>
        </row>
        <row r="10538">
          <cell r="E10538">
            <v>37</v>
          </cell>
          <cell r="AM10538">
            <v>1</v>
          </cell>
        </row>
        <row r="10539">
          <cell r="E10539">
            <v>37</v>
          </cell>
          <cell r="AM10539">
            <v>1</v>
          </cell>
        </row>
        <row r="10540">
          <cell r="E10540">
            <v>37</v>
          </cell>
          <cell r="AM10540">
            <v>1</v>
          </cell>
        </row>
        <row r="10541">
          <cell r="E10541">
            <v>37</v>
          </cell>
          <cell r="AM10541">
            <v>1</v>
          </cell>
        </row>
        <row r="10542">
          <cell r="E10542">
            <v>37</v>
          </cell>
          <cell r="AM10542">
            <v>1</v>
          </cell>
        </row>
        <row r="10543">
          <cell r="E10543">
            <v>37</v>
          </cell>
          <cell r="AM10543">
            <v>1</v>
          </cell>
        </row>
        <row r="10544">
          <cell r="E10544">
            <v>37</v>
          </cell>
          <cell r="AM10544">
            <v>1</v>
          </cell>
        </row>
        <row r="10545">
          <cell r="E10545">
            <v>37</v>
          </cell>
          <cell r="AM10545">
            <v>1</v>
          </cell>
        </row>
        <row r="10546">
          <cell r="E10546">
            <v>37</v>
          </cell>
          <cell r="AM10546">
            <v>1</v>
          </cell>
        </row>
        <row r="10547">
          <cell r="E10547">
            <v>37</v>
          </cell>
          <cell r="AM10547">
            <v>1</v>
          </cell>
        </row>
        <row r="10548">
          <cell r="E10548">
            <v>37</v>
          </cell>
          <cell r="AM10548">
            <v>1</v>
          </cell>
        </row>
        <row r="10549">
          <cell r="E10549">
            <v>37</v>
          </cell>
          <cell r="AM10549">
            <v>1</v>
          </cell>
        </row>
        <row r="10550">
          <cell r="E10550">
            <v>37</v>
          </cell>
          <cell r="AM10550">
            <v>1</v>
          </cell>
        </row>
        <row r="10551">
          <cell r="E10551">
            <v>37</v>
          </cell>
          <cell r="AM10551">
            <v>1</v>
          </cell>
        </row>
        <row r="10552">
          <cell r="E10552">
            <v>37</v>
          </cell>
          <cell r="AM10552">
            <v>1</v>
          </cell>
        </row>
        <row r="10553">
          <cell r="E10553">
            <v>37</v>
          </cell>
          <cell r="AM10553">
            <v>1</v>
          </cell>
        </row>
        <row r="10554">
          <cell r="E10554">
            <v>37</v>
          </cell>
          <cell r="AM10554">
            <v>1</v>
          </cell>
        </row>
        <row r="10555">
          <cell r="E10555">
            <v>37</v>
          </cell>
          <cell r="AM10555">
            <v>1</v>
          </cell>
        </row>
        <row r="10556">
          <cell r="E10556">
            <v>37</v>
          </cell>
          <cell r="AM10556">
            <v>1</v>
          </cell>
        </row>
        <row r="10557">
          <cell r="E10557">
            <v>37</v>
          </cell>
          <cell r="AM10557">
            <v>1</v>
          </cell>
        </row>
        <row r="10558">
          <cell r="E10558">
            <v>37</v>
          </cell>
          <cell r="AM10558">
            <v>1</v>
          </cell>
        </row>
        <row r="10559">
          <cell r="E10559">
            <v>37</v>
          </cell>
          <cell r="AM10559">
            <v>1</v>
          </cell>
        </row>
        <row r="10560">
          <cell r="E10560">
            <v>37</v>
          </cell>
          <cell r="AM10560">
            <v>1</v>
          </cell>
        </row>
        <row r="10561">
          <cell r="E10561">
            <v>37</v>
          </cell>
          <cell r="AM10561">
            <v>1</v>
          </cell>
        </row>
        <row r="10562">
          <cell r="E10562">
            <v>37</v>
          </cell>
          <cell r="AM10562">
            <v>1</v>
          </cell>
        </row>
        <row r="10563">
          <cell r="E10563">
            <v>37</v>
          </cell>
          <cell r="AM10563">
            <v>1</v>
          </cell>
        </row>
        <row r="10564">
          <cell r="E10564">
            <v>37</v>
          </cell>
          <cell r="AM10564">
            <v>1</v>
          </cell>
        </row>
        <row r="10565">
          <cell r="E10565">
            <v>37</v>
          </cell>
          <cell r="AM10565">
            <v>1</v>
          </cell>
        </row>
        <row r="10566">
          <cell r="E10566">
            <v>37</v>
          </cell>
          <cell r="AM10566">
            <v>1</v>
          </cell>
        </row>
        <row r="10567">
          <cell r="E10567">
            <v>37</v>
          </cell>
          <cell r="AM10567">
            <v>1</v>
          </cell>
        </row>
        <row r="10568">
          <cell r="E10568">
            <v>37</v>
          </cell>
          <cell r="AM10568">
            <v>1</v>
          </cell>
        </row>
        <row r="10569">
          <cell r="E10569">
            <v>37</v>
          </cell>
          <cell r="AM10569">
            <v>1</v>
          </cell>
        </row>
        <row r="10570">
          <cell r="E10570">
            <v>37</v>
          </cell>
          <cell r="AM10570">
            <v>1</v>
          </cell>
        </row>
        <row r="10571">
          <cell r="E10571">
            <v>37</v>
          </cell>
          <cell r="AM10571">
            <v>1</v>
          </cell>
        </row>
        <row r="10572">
          <cell r="E10572">
            <v>37</v>
          </cell>
          <cell r="AM10572">
            <v>1</v>
          </cell>
        </row>
        <row r="10573">
          <cell r="E10573">
            <v>37</v>
          </cell>
          <cell r="AM10573">
            <v>1</v>
          </cell>
        </row>
        <row r="10574">
          <cell r="E10574">
            <v>37</v>
          </cell>
          <cell r="AM10574">
            <v>1</v>
          </cell>
        </row>
        <row r="10575">
          <cell r="E10575">
            <v>37</v>
          </cell>
          <cell r="AM10575">
            <v>1</v>
          </cell>
        </row>
        <row r="10576">
          <cell r="E10576">
            <v>37</v>
          </cell>
          <cell r="AM10576">
            <v>1</v>
          </cell>
        </row>
        <row r="10577">
          <cell r="E10577">
            <v>37</v>
          </cell>
          <cell r="AM10577">
            <v>1</v>
          </cell>
        </row>
        <row r="10578">
          <cell r="E10578">
            <v>37</v>
          </cell>
          <cell r="AM10578">
            <v>1</v>
          </cell>
        </row>
        <row r="10579">
          <cell r="E10579">
            <v>37</v>
          </cell>
          <cell r="AM10579">
            <v>1</v>
          </cell>
        </row>
        <row r="10580">
          <cell r="E10580">
            <v>37</v>
          </cell>
          <cell r="AM10580">
            <v>1</v>
          </cell>
        </row>
        <row r="10581">
          <cell r="E10581">
            <v>37</v>
          </cell>
          <cell r="AM10581">
            <v>1</v>
          </cell>
        </row>
        <row r="10582">
          <cell r="E10582">
            <v>37</v>
          </cell>
          <cell r="AM10582">
            <v>1</v>
          </cell>
        </row>
        <row r="10583">
          <cell r="E10583">
            <v>37</v>
          </cell>
          <cell r="AM10583">
            <v>1</v>
          </cell>
        </row>
        <row r="10584">
          <cell r="E10584">
            <v>37</v>
          </cell>
          <cell r="AM10584">
            <v>1</v>
          </cell>
        </row>
        <row r="10585">
          <cell r="E10585">
            <v>37</v>
          </cell>
          <cell r="AM10585">
            <v>1</v>
          </cell>
        </row>
        <row r="10586">
          <cell r="E10586">
            <v>37</v>
          </cell>
          <cell r="AM10586">
            <v>1</v>
          </cell>
        </row>
        <row r="10587">
          <cell r="E10587">
            <v>37</v>
          </cell>
          <cell r="AM10587">
            <v>1</v>
          </cell>
        </row>
        <row r="10588">
          <cell r="E10588">
            <v>37</v>
          </cell>
          <cell r="AM10588">
            <v>1</v>
          </cell>
        </row>
        <row r="10589">
          <cell r="E10589">
            <v>37</v>
          </cell>
          <cell r="AM10589">
            <v>1</v>
          </cell>
        </row>
        <row r="10590">
          <cell r="E10590">
            <v>37</v>
          </cell>
          <cell r="AM10590">
            <v>1</v>
          </cell>
        </row>
        <row r="10591">
          <cell r="E10591">
            <v>37</v>
          </cell>
          <cell r="AM10591">
            <v>1</v>
          </cell>
        </row>
        <row r="10592">
          <cell r="E10592">
            <v>37</v>
          </cell>
          <cell r="AM10592">
            <v>1</v>
          </cell>
        </row>
        <row r="10593">
          <cell r="E10593">
            <v>37</v>
          </cell>
          <cell r="AM10593">
            <v>1</v>
          </cell>
        </row>
        <row r="10594">
          <cell r="E10594">
            <v>37</v>
          </cell>
          <cell r="AM10594">
            <v>1</v>
          </cell>
        </row>
        <row r="10595">
          <cell r="E10595">
            <v>37</v>
          </cell>
          <cell r="AM10595">
            <v>1</v>
          </cell>
        </row>
        <row r="10596">
          <cell r="E10596">
            <v>37</v>
          </cell>
          <cell r="AM10596">
            <v>1</v>
          </cell>
        </row>
        <row r="10597">
          <cell r="E10597">
            <v>37</v>
          </cell>
          <cell r="AM10597">
            <v>1</v>
          </cell>
        </row>
        <row r="10598">
          <cell r="E10598">
            <v>37</v>
          </cell>
          <cell r="AM10598">
            <v>1</v>
          </cell>
        </row>
        <row r="10599">
          <cell r="E10599">
            <v>37</v>
          </cell>
          <cell r="AM10599">
            <v>1</v>
          </cell>
        </row>
        <row r="10600">
          <cell r="E10600">
            <v>37</v>
          </cell>
          <cell r="AM10600">
            <v>1</v>
          </cell>
        </row>
        <row r="10601">
          <cell r="E10601">
            <v>37</v>
          </cell>
          <cell r="AM10601">
            <v>1</v>
          </cell>
        </row>
        <row r="10602">
          <cell r="E10602">
            <v>37</v>
          </cell>
          <cell r="AM10602">
            <v>1</v>
          </cell>
        </row>
        <row r="10603">
          <cell r="E10603">
            <v>37</v>
          </cell>
          <cell r="AM10603">
            <v>1</v>
          </cell>
        </row>
        <row r="10604">
          <cell r="E10604">
            <v>37</v>
          </cell>
          <cell r="AM10604">
            <v>1</v>
          </cell>
        </row>
        <row r="10605">
          <cell r="E10605">
            <v>37</v>
          </cell>
          <cell r="AM10605">
            <v>1</v>
          </cell>
        </row>
        <row r="10606">
          <cell r="E10606">
            <v>37</v>
          </cell>
          <cell r="AM10606">
            <v>1</v>
          </cell>
        </row>
        <row r="10607">
          <cell r="E10607">
            <v>37</v>
          </cell>
          <cell r="AM10607">
            <v>1</v>
          </cell>
        </row>
        <row r="10608">
          <cell r="E10608">
            <v>37</v>
          </cell>
          <cell r="AM10608">
            <v>1</v>
          </cell>
        </row>
        <row r="10609">
          <cell r="E10609">
            <v>37</v>
          </cell>
          <cell r="AM10609">
            <v>1</v>
          </cell>
        </row>
        <row r="10610">
          <cell r="E10610">
            <v>37</v>
          </cell>
          <cell r="AM10610">
            <v>1</v>
          </cell>
        </row>
        <row r="10611">
          <cell r="E10611">
            <v>37</v>
          </cell>
          <cell r="AM10611">
            <v>1</v>
          </cell>
        </row>
        <row r="10612">
          <cell r="E10612">
            <v>37</v>
          </cell>
          <cell r="AM10612">
            <v>1</v>
          </cell>
        </row>
        <row r="10613">
          <cell r="E10613">
            <v>37</v>
          </cell>
          <cell r="AM10613">
            <v>1</v>
          </cell>
        </row>
        <row r="10614">
          <cell r="E10614">
            <v>37</v>
          </cell>
          <cell r="AM10614">
            <v>1</v>
          </cell>
        </row>
        <row r="10615">
          <cell r="E10615">
            <v>37</v>
          </cell>
          <cell r="AM10615">
            <v>1</v>
          </cell>
        </row>
        <row r="10616">
          <cell r="E10616">
            <v>37</v>
          </cell>
          <cell r="AM10616">
            <v>1</v>
          </cell>
        </row>
        <row r="10617">
          <cell r="E10617">
            <v>37</v>
          </cell>
          <cell r="AM10617">
            <v>1</v>
          </cell>
        </row>
        <row r="10618">
          <cell r="E10618">
            <v>37</v>
          </cell>
          <cell r="AM10618">
            <v>1</v>
          </cell>
        </row>
        <row r="10619">
          <cell r="E10619">
            <v>37</v>
          </cell>
          <cell r="AM10619">
            <v>1</v>
          </cell>
        </row>
        <row r="10620">
          <cell r="E10620">
            <v>40</v>
          </cell>
          <cell r="AM10620">
            <v>1</v>
          </cell>
        </row>
        <row r="10621">
          <cell r="E10621">
            <v>40</v>
          </cell>
          <cell r="AM10621">
            <v>1</v>
          </cell>
        </row>
        <row r="10622">
          <cell r="E10622">
            <v>40</v>
          </cell>
          <cell r="AM10622">
            <v>1</v>
          </cell>
        </row>
        <row r="10623">
          <cell r="E10623">
            <v>40</v>
          </cell>
          <cell r="AM10623">
            <v>1</v>
          </cell>
        </row>
        <row r="10624">
          <cell r="E10624">
            <v>40</v>
          </cell>
          <cell r="AM10624">
            <v>1</v>
          </cell>
        </row>
        <row r="10625">
          <cell r="E10625">
            <v>40</v>
          </cell>
          <cell r="AM10625">
            <v>1</v>
          </cell>
        </row>
        <row r="10626">
          <cell r="E10626">
            <v>40</v>
          </cell>
          <cell r="AM10626">
            <v>1</v>
          </cell>
        </row>
        <row r="10627">
          <cell r="E10627">
            <v>40</v>
          </cell>
          <cell r="AM10627">
            <v>1</v>
          </cell>
        </row>
        <row r="10628">
          <cell r="E10628">
            <v>40</v>
          </cell>
          <cell r="AM10628">
            <v>1</v>
          </cell>
        </row>
        <row r="10629">
          <cell r="E10629">
            <v>40</v>
          </cell>
          <cell r="AM10629">
            <v>1</v>
          </cell>
        </row>
        <row r="10630">
          <cell r="E10630">
            <v>40</v>
          </cell>
          <cell r="AM10630">
            <v>1</v>
          </cell>
        </row>
        <row r="10631">
          <cell r="E10631">
            <v>40</v>
          </cell>
          <cell r="AM10631">
            <v>1</v>
          </cell>
        </row>
        <row r="10632">
          <cell r="E10632">
            <v>40</v>
          </cell>
          <cell r="AM10632">
            <v>1</v>
          </cell>
        </row>
        <row r="10633">
          <cell r="E10633">
            <v>40</v>
          </cell>
          <cell r="AM10633">
            <v>1</v>
          </cell>
        </row>
        <row r="10634">
          <cell r="E10634">
            <v>40</v>
          </cell>
          <cell r="AM10634">
            <v>1</v>
          </cell>
        </row>
        <row r="10635">
          <cell r="E10635">
            <v>40</v>
          </cell>
          <cell r="AM10635">
            <v>1</v>
          </cell>
        </row>
        <row r="10636">
          <cell r="E10636">
            <v>40</v>
          </cell>
          <cell r="AM10636">
            <v>1</v>
          </cell>
        </row>
        <row r="10637">
          <cell r="E10637">
            <v>40</v>
          </cell>
          <cell r="AM10637">
            <v>1</v>
          </cell>
        </row>
        <row r="10638">
          <cell r="E10638">
            <v>40</v>
          </cell>
          <cell r="AM10638">
            <v>1</v>
          </cell>
        </row>
        <row r="10639">
          <cell r="E10639">
            <v>40</v>
          </cell>
          <cell r="AM10639">
            <v>1</v>
          </cell>
        </row>
        <row r="10640">
          <cell r="E10640">
            <v>40</v>
          </cell>
          <cell r="AM10640">
            <v>1</v>
          </cell>
        </row>
        <row r="10641">
          <cell r="E10641">
            <v>40</v>
          </cell>
          <cell r="AM10641">
            <v>1</v>
          </cell>
        </row>
        <row r="10642">
          <cell r="E10642">
            <v>40</v>
          </cell>
          <cell r="AM10642">
            <v>1</v>
          </cell>
        </row>
        <row r="10643">
          <cell r="E10643">
            <v>40</v>
          </cell>
          <cell r="AM10643">
            <v>1</v>
          </cell>
        </row>
        <row r="10644">
          <cell r="E10644">
            <v>40</v>
          </cell>
          <cell r="AM10644">
            <v>1</v>
          </cell>
        </row>
        <row r="10645">
          <cell r="E10645">
            <v>40</v>
          </cell>
          <cell r="AM10645">
            <v>1</v>
          </cell>
        </row>
        <row r="10646">
          <cell r="E10646">
            <v>40</v>
          </cell>
          <cell r="AM10646">
            <v>1</v>
          </cell>
        </row>
        <row r="10647">
          <cell r="E10647">
            <v>40</v>
          </cell>
          <cell r="AM10647">
            <v>1</v>
          </cell>
        </row>
        <row r="10648">
          <cell r="E10648">
            <v>40</v>
          </cell>
          <cell r="AM10648">
            <v>1</v>
          </cell>
        </row>
        <row r="10649">
          <cell r="E10649">
            <v>40</v>
          </cell>
          <cell r="AM10649">
            <v>1</v>
          </cell>
        </row>
        <row r="10650">
          <cell r="E10650">
            <v>40</v>
          </cell>
          <cell r="AM10650">
            <v>1</v>
          </cell>
        </row>
        <row r="10651">
          <cell r="E10651">
            <v>40</v>
          </cell>
          <cell r="AM10651">
            <v>1</v>
          </cell>
        </row>
        <row r="10652">
          <cell r="E10652">
            <v>40</v>
          </cell>
          <cell r="AM10652">
            <v>1</v>
          </cell>
        </row>
        <row r="10653">
          <cell r="E10653">
            <v>40</v>
          </cell>
          <cell r="AM10653">
            <v>1</v>
          </cell>
        </row>
        <row r="10654">
          <cell r="E10654">
            <v>40</v>
          </cell>
          <cell r="AM10654">
            <v>1</v>
          </cell>
        </row>
        <row r="10655">
          <cell r="E10655">
            <v>40</v>
          </cell>
          <cell r="AM10655">
            <v>1</v>
          </cell>
        </row>
        <row r="10656">
          <cell r="E10656">
            <v>40</v>
          </cell>
          <cell r="AM10656">
            <v>1</v>
          </cell>
        </row>
        <row r="10657">
          <cell r="E10657">
            <v>40</v>
          </cell>
          <cell r="AM10657">
            <v>1</v>
          </cell>
        </row>
        <row r="10658">
          <cell r="E10658">
            <v>40</v>
          </cell>
          <cell r="AM10658">
            <v>1</v>
          </cell>
        </row>
        <row r="10659">
          <cell r="E10659">
            <v>40</v>
          </cell>
          <cell r="AM10659">
            <v>1</v>
          </cell>
        </row>
        <row r="10660">
          <cell r="E10660">
            <v>40</v>
          </cell>
          <cell r="AM10660">
            <v>1</v>
          </cell>
        </row>
        <row r="10661">
          <cell r="E10661">
            <v>40</v>
          </cell>
          <cell r="AM10661">
            <v>1</v>
          </cell>
        </row>
        <row r="10662">
          <cell r="E10662">
            <v>40</v>
          </cell>
          <cell r="AM10662">
            <v>1</v>
          </cell>
        </row>
        <row r="10663">
          <cell r="E10663">
            <v>40</v>
          </cell>
          <cell r="AM10663">
            <v>1</v>
          </cell>
        </row>
        <row r="10664">
          <cell r="E10664">
            <v>40</v>
          </cell>
          <cell r="AM10664">
            <v>1</v>
          </cell>
        </row>
        <row r="10665">
          <cell r="E10665">
            <v>40</v>
          </cell>
          <cell r="AM10665">
            <v>1</v>
          </cell>
        </row>
        <row r="10666">
          <cell r="E10666">
            <v>40</v>
          </cell>
          <cell r="AM10666">
            <v>1</v>
          </cell>
        </row>
        <row r="10667">
          <cell r="E10667">
            <v>40</v>
          </cell>
          <cell r="AM10667">
            <v>1</v>
          </cell>
        </row>
        <row r="10668">
          <cell r="E10668">
            <v>40</v>
          </cell>
          <cell r="AM10668">
            <v>1</v>
          </cell>
        </row>
        <row r="10669">
          <cell r="E10669">
            <v>40</v>
          </cell>
          <cell r="AM10669">
            <v>1</v>
          </cell>
        </row>
        <row r="10670">
          <cell r="E10670">
            <v>40</v>
          </cell>
          <cell r="AM10670">
            <v>1</v>
          </cell>
        </row>
        <row r="10671">
          <cell r="E10671">
            <v>40</v>
          </cell>
          <cell r="AM10671">
            <v>1</v>
          </cell>
        </row>
        <row r="10672">
          <cell r="E10672">
            <v>40</v>
          </cell>
          <cell r="AM10672">
            <v>1</v>
          </cell>
        </row>
        <row r="10673">
          <cell r="E10673">
            <v>40</v>
          </cell>
          <cell r="AM10673">
            <v>1</v>
          </cell>
        </row>
        <row r="10674">
          <cell r="E10674">
            <v>40</v>
          </cell>
          <cell r="AM10674">
            <v>1</v>
          </cell>
        </row>
        <row r="10675">
          <cell r="E10675">
            <v>40</v>
          </cell>
          <cell r="AM10675">
            <v>1</v>
          </cell>
        </row>
        <row r="10676">
          <cell r="E10676">
            <v>40</v>
          </cell>
          <cell r="AM10676">
            <v>1</v>
          </cell>
        </row>
        <row r="10677">
          <cell r="E10677">
            <v>40</v>
          </cell>
          <cell r="AM10677">
            <v>1</v>
          </cell>
        </row>
        <row r="10678">
          <cell r="E10678">
            <v>40</v>
          </cell>
          <cell r="AM10678">
            <v>1</v>
          </cell>
        </row>
        <row r="10679">
          <cell r="E10679">
            <v>40</v>
          </cell>
          <cell r="AM10679">
            <v>1</v>
          </cell>
        </row>
        <row r="10680">
          <cell r="E10680">
            <v>40</v>
          </cell>
          <cell r="AM10680">
            <v>1</v>
          </cell>
        </row>
        <row r="10681">
          <cell r="E10681">
            <v>40</v>
          </cell>
          <cell r="AM10681">
            <v>1</v>
          </cell>
        </row>
        <row r="10682">
          <cell r="E10682">
            <v>40</v>
          </cell>
          <cell r="AM10682">
            <v>1</v>
          </cell>
        </row>
        <row r="10683">
          <cell r="E10683">
            <v>40</v>
          </cell>
          <cell r="AM10683">
            <v>1</v>
          </cell>
        </row>
        <row r="10684">
          <cell r="E10684">
            <v>40</v>
          </cell>
          <cell r="AM10684">
            <v>1</v>
          </cell>
        </row>
        <row r="10685">
          <cell r="E10685">
            <v>40</v>
          </cell>
          <cell r="AM10685">
            <v>1</v>
          </cell>
        </row>
        <row r="10686">
          <cell r="E10686">
            <v>40</v>
          </cell>
          <cell r="AM10686">
            <v>1</v>
          </cell>
        </row>
        <row r="10687">
          <cell r="E10687">
            <v>40</v>
          </cell>
          <cell r="AM10687">
            <v>1</v>
          </cell>
        </row>
        <row r="10688">
          <cell r="E10688">
            <v>40</v>
          </cell>
          <cell r="AM10688">
            <v>1</v>
          </cell>
        </row>
        <row r="10689">
          <cell r="E10689">
            <v>40</v>
          </cell>
          <cell r="AM10689">
            <v>1</v>
          </cell>
        </row>
        <row r="10690">
          <cell r="E10690">
            <v>40</v>
          </cell>
          <cell r="AM10690">
            <v>1</v>
          </cell>
        </row>
        <row r="10691">
          <cell r="E10691">
            <v>40</v>
          </cell>
          <cell r="AM10691">
            <v>1</v>
          </cell>
        </row>
        <row r="10692">
          <cell r="E10692">
            <v>40</v>
          </cell>
          <cell r="AM10692">
            <v>1</v>
          </cell>
        </row>
        <row r="10693">
          <cell r="E10693">
            <v>40</v>
          </cell>
          <cell r="AM10693">
            <v>1</v>
          </cell>
        </row>
        <row r="10694">
          <cell r="E10694">
            <v>40</v>
          </cell>
          <cell r="AM10694">
            <v>1</v>
          </cell>
        </row>
        <row r="10695">
          <cell r="E10695">
            <v>40</v>
          </cell>
          <cell r="AM10695">
            <v>1</v>
          </cell>
        </row>
        <row r="10696">
          <cell r="E10696">
            <v>40</v>
          </cell>
          <cell r="AM10696">
            <v>1</v>
          </cell>
        </row>
        <row r="10697">
          <cell r="E10697">
            <v>40</v>
          </cell>
          <cell r="AM10697">
            <v>1</v>
          </cell>
        </row>
        <row r="10698">
          <cell r="E10698">
            <v>40</v>
          </cell>
          <cell r="AM10698">
            <v>1</v>
          </cell>
        </row>
        <row r="10699">
          <cell r="E10699">
            <v>40</v>
          </cell>
          <cell r="AM10699">
            <v>1</v>
          </cell>
        </row>
        <row r="10700">
          <cell r="E10700">
            <v>40</v>
          </cell>
          <cell r="AM10700">
            <v>1</v>
          </cell>
        </row>
        <row r="10701">
          <cell r="E10701">
            <v>40</v>
          </cell>
          <cell r="AM10701">
            <v>1</v>
          </cell>
        </row>
        <row r="10702">
          <cell r="E10702">
            <v>40</v>
          </cell>
          <cell r="AM10702">
            <v>1</v>
          </cell>
        </row>
        <row r="10703">
          <cell r="E10703">
            <v>40</v>
          </cell>
          <cell r="AM10703">
            <v>1</v>
          </cell>
        </row>
        <row r="10704">
          <cell r="E10704">
            <v>40</v>
          </cell>
          <cell r="AM10704">
            <v>1</v>
          </cell>
        </row>
        <row r="10705">
          <cell r="E10705">
            <v>40</v>
          </cell>
          <cell r="AM10705">
            <v>1</v>
          </cell>
        </row>
        <row r="10706">
          <cell r="E10706">
            <v>40</v>
          </cell>
          <cell r="AM10706">
            <v>1</v>
          </cell>
        </row>
        <row r="10707">
          <cell r="E10707">
            <v>40</v>
          </cell>
          <cell r="AM10707">
            <v>1</v>
          </cell>
        </row>
        <row r="10708">
          <cell r="E10708">
            <v>40</v>
          </cell>
          <cell r="AM10708">
            <v>1</v>
          </cell>
        </row>
        <row r="10709">
          <cell r="E10709">
            <v>40</v>
          </cell>
          <cell r="AM10709">
            <v>1</v>
          </cell>
        </row>
        <row r="10710">
          <cell r="E10710">
            <v>40</v>
          </cell>
          <cell r="AM10710">
            <v>1</v>
          </cell>
        </row>
        <row r="10711">
          <cell r="E10711">
            <v>40</v>
          </cell>
          <cell r="AM10711">
            <v>1</v>
          </cell>
        </row>
        <row r="10712">
          <cell r="E10712">
            <v>40</v>
          </cell>
          <cell r="AM10712">
            <v>1</v>
          </cell>
        </row>
        <row r="10713">
          <cell r="E10713">
            <v>40</v>
          </cell>
          <cell r="AM10713">
            <v>1</v>
          </cell>
        </row>
        <row r="10714">
          <cell r="E10714">
            <v>40</v>
          </cell>
          <cell r="AM10714">
            <v>1</v>
          </cell>
        </row>
        <row r="10715">
          <cell r="E10715">
            <v>40</v>
          </cell>
          <cell r="AM10715">
            <v>1</v>
          </cell>
        </row>
        <row r="10716">
          <cell r="E10716">
            <v>40</v>
          </cell>
          <cell r="AM10716">
            <v>1</v>
          </cell>
        </row>
        <row r="10717">
          <cell r="E10717">
            <v>40</v>
          </cell>
          <cell r="AM10717">
            <v>1</v>
          </cell>
        </row>
        <row r="10718">
          <cell r="E10718">
            <v>40</v>
          </cell>
          <cell r="AM10718">
            <v>1</v>
          </cell>
        </row>
        <row r="10719">
          <cell r="E10719">
            <v>40</v>
          </cell>
          <cell r="AM10719">
            <v>1</v>
          </cell>
        </row>
        <row r="10720">
          <cell r="E10720">
            <v>40</v>
          </cell>
          <cell r="AM10720">
            <v>1</v>
          </cell>
        </row>
        <row r="10721">
          <cell r="E10721">
            <v>40</v>
          </cell>
          <cell r="AM10721">
            <v>1</v>
          </cell>
        </row>
        <row r="10722">
          <cell r="E10722">
            <v>40</v>
          </cell>
          <cell r="AM10722">
            <v>1</v>
          </cell>
        </row>
        <row r="10723">
          <cell r="E10723">
            <v>40</v>
          </cell>
          <cell r="AM10723">
            <v>1</v>
          </cell>
        </row>
        <row r="10724">
          <cell r="E10724">
            <v>40</v>
          </cell>
          <cell r="AM10724">
            <v>1</v>
          </cell>
        </row>
        <row r="10725">
          <cell r="E10725">
            <v>40</v>
          </cell>
          <cell r="AM10725">
            <v>1</v>
          </cell>
        </row>
        <row r="10726">
          <cell r="E10726">
            <v>40</v>
          </cell>
          <cell r="AM10726">
            <v>1</v>
          </cell>
        </row>
        <row r="10727">
          <cell r="E10727">
            <v>40</v>
          </cell>
          <cell r="AM10727">
            <v>1</v>
          </cell>
        </row>
        <row r="10728">
          <cell r="E10728">
            <v>40</v>
          </cell>
          <cell r="AM10728">
            <v>1</v>
          </cell>
        </row>
        <row r="10729">
          <cell r="E10729">
            <v>40</v>
          </cell>
          <cell r="AM10729">
            <v>1</v>
          </cell>
        </row>
        <row r="10730">
          <cell r="E10730">
            <v>40</v>
          </cell>
          <cell r="AM10730">
            <v>1</v>
          </cell>
        </row>
        <row r="10731">
          <cell r="E10731">
            <v>40</v>
          </cell>
          <cell r="AM10731">
            <v>1</v>
          </cell>
        </row>
        <row r="10732">
          <cell r="E10732">
            <v>40</v>
          </cell>
          <cell r="AM10732">
            <v>1</v>
          </cell>
        </row>
        <row r="10733">
          <cell r="E10733">
            <v>40</v>
          </cell>
          <cell r="AM10733">
            <v>1</v>
          </cell>
        </row>
        <row r="10734">
          <cell r="E10734">
            <v>40</v>
          </cell>
          <cell r="AM10734">
            <v>1</v>
          </cell>
        </row>
        <row r="10735">
          <cell r="E10735">
            <v>40</v>
          </cell>
          <cell r="AM10735">
            <v>1</v>
          </cell>
        </row>
        <row r="10736">
          <cell r="E10736">
            <v>40</v>
          </cell>
          <cell r="AM10736">
            <v>1</v>
          </cell>
        </row>
        <row r="10737">
          <cell r="E10737">
            <v>40</v>
          </cell>
          <cell r="AM10737">
            <v>1</v>
          </cell>
        </row>
        <row r="10738">
          <cell r="E10738">
            <v>40</v>
          </cell>
          <cell r="AM10738">
            <v>1</v>
          </cell>
        </row>
        <row r="10739">
          <cell r="E10739">
            <v>40</v>
          </cell>
          <cell r="AM10739">
            <v>1</v>
          </cell>
        </row>
        <row r="10740">
          <cell r="E10740">
            <v>40</v>
          </cell>
          <cell r="AM10740">
            <v>1</v>
          </cell>
        </row>
        <row r="10741">
          <cell r="E10741">
            <v>40</v>
          </cell>
          <cell r="AM10741">
            <v>1</v>
          </cell>
        </row>
        <row r="10742">
          <cell r="E10742">
            <v>40</v>
          </cell>
          <cell r="AM10742">
            <v>1</v>
          </cell>
        </row>
        <row r="10743">
          <cell r="E10743">
            <v>40</v>
          </cell>
          <cell r="AM10743">
            <v>1</v>
          </cell>
        </row>
        <row r="10744">
          <cell r="E10744">
            <v>40</v>
          </cell>
          <cell r="AM10744">
            <v>1</v>
          </cell>
        </row>
        <row r="10745">
          <cell r="E10745">
            <v>40</v>
          </cell>
          <cell r="AM10745">
            <v>1</v>
          </cell>
        </row>
        <row r="10746">
          <cell r="E10746">
            <v>40</v>
          </cell>
          <cell r="AM10746">
            <v>1</v>
          </cell>
        </row>
        <row r="10747">
          <cell r="E10747">
            <v>40</v>
          </cell>
          <cell r="AM10747">
            <v>1</v>
          </cell>
        </row>
        <row r="10748">
          <cell r="E10748">
            <v>40</v>
          </cell>
          <cell r="AM10748">
            <v>1</v>
          </cell>
        </row>
        <row r="10749">
          <cell r="E10749">
            <v>40</v>
          </cell>
          <cell r="AM10749">
            <v>1</v>
          </cell>
        </row>
        <row r="10750">
          <cell r="E10750">
            <v>40</v>
          </cell>
          <cell r="AM10750">
            <v>1</v>
          </cell>
        </row>
        <row r="10751">
          <cell r="E10751">
            <v>40</v>
          </cell>
          <cell r="AM10751">
            <v>1</v>
          </cell>
        </row>
        <row r="10752">
          <cell r="E10752">
            <v>40</v>
          </cell>
          <cell r="AM10752">
            <v>1</v>
          </cell>
        </row>
        <row r="10753">
          <cell r="E10753">
            <v>40</v>
          </cell>
          <cell r="AM10753">
            <v>1</v>
          </cell>
        </row>
        <row r="10754">
          <cell r="E10754">
            <v>40</v>
          </cell>
          <cell r="AM10754">
            <v>1</v>
          </cell>
        </row>
        <row r="10755">
          <cell r="E10755">
            <v>40</v>
          </cell>
          <cell r="AM10755">
            <v>1</v>
          </cell>
        </row>
        <row r="10756">
          <cell r="E10756">
            <v>40</v>
          </cell>
          <cell r="AM10756">
            <v>1</v>
          </cell>
        </row>
        <row r="10757">
          <cell r="E10757">
            <v>40</v>
          </cell>
          <cell r="AM10757">
            <v>1</v>
          </cell>
        </row>
        <row r="10758">
          <cell r="E10758">
            <v>40</v>
          </cell>
          <cell r="AM10758">
            <v>1</v>
          </cell>
        </row>
        <row r="10759">
          <cell r="E10759">
            <v>40</v>
          </cell>
          <cell r="AM10759">
            <v>1</v>
          </cell>
        </row>
        <row r="10760">
          <cell r="E10760">
            <v>40</v>
          </cell>
          <cell r="AM10760">
            <v>1</v>
          </cell>
        </row>
        <row r="10761">
          <cell r="E10761">
            <v>40</v>
          </cell>
          <cell r="AM10761">
            <v>1</v>
          </cell>
        </row>
        <row r="10762">
          <cell r="E10762">
            <v>40</v>
          </cell>
          <cell r="AM10762">
            <v>1</v>
          </cell>
        </row>
        <row r="10763">
          <cell r="E10763">
            <v>40</v>
          </cell>
          <cell r="AM10763">
            <v>1</v>
          </cell>
        </row>
        <row r="10764">
          <cell r="E10764">
            <v>40</v>
          </cell>
          <cell r="AM10764">
            <v>1</v>
          </cell>
        </row>
        <row r="10765">
          <cell r="E10765">
            <v>40</v>
          </cell>
          <cell r="AM10765">
            <v>1</v>
          </cell>
        </row>
        <row r="10766">
          <cell r="E10766">
            <v>40</v>
          </cell>
          <cell r="AM10766">
            <v>1</v>
          </cell>
        </row>
        <row r="10767">
          <cell r="E10767">
            <v>40</v>
          </cell>
          <cell r="AM10767">
            <v>1</v>
          </cell>
        </row>
        <row r="10768">
          <cell r="E10768">
            <v>40</v>
          </cell>
          <cell r="AM10768">
            <v>1</v>
          </cell>
        </row>
        <row r="10769">
          <cell r="E10769">
            <v>40</v>
          </cell>
          <cell r="AM10769">
            <v>1</v>
          </cell>
        </row>
        <row r="10770">
          <cell r="E10770">
            <v>40</v>
          </cell>
          <cell r="AM10770">
            <v>1</v>
          </cell>
        </row>
        <row r="10771">
          <cell r="E10771">
            <v>40</v>
          </cell>
          <cell r="AM10771">
            <v>1</v>
          </cell>
        </row>
        <row r="10772">
          <cell r="E10772">
            <v>40</v>
          </cell>
          <cell r="AM10772">
            <v>1</v>
          </cell>
        </row>
        <row r="10773">
          <cell r="E10773">
            <v>40</v>
          </cell>
          <cell r="AM10773">
            <v>1</v>
          </cell>
        </row>
        <row r="10774">
          <cell r="E10774">
            <v>40</v>
          </cell>
          <cell r="AM10774">
            <v>1</v>
          </cell>
        </row>
        <row r="10775">
          <cell r="E10775">
            <v>40</v>
          </cell>
          <cell r="AM10775">
            <v>1</v>
          </cell>
        </row>
        <row r="10776">
          <cell r="E10776">
            <v>40</v>
          </cell>
          <cell r="AM10776">
            <v>1</v>
          </cell>
        </row>
        <row r="10777">
          <cell r="E10777">
            <v>40</v>
          </cell>
          <cell r="AM10777">
            <v>1</v>
          </cell>
        </row>
        <row r="10778">
          <cell r="E10778">
            <v>40</v>
          </cell>
          <cell r="AM10778">
            <v>1</v>
          </cell>
        </row>
        <row r="10779">
          <cell r="E10779">
            <v>40</v>
          </cell>
          <cell r="AM10779">
            <v>1</v>
          </cell>
        </row>
        <row r="10780">
          <cell r="E10780">
            <v>40</v>
          </cell>
          <cell r="AM10780">
            <v>1</v>
          </cell>
        </row>
        <row r="10781">
          <cell r="E10781">
            <v>40</v>
          </cell>
          <cell r="AM10781">
            <v>1</v>
          </cell>
        </row>
        <row r="10782">
          <cell r="E10782">
            <v>40</v>
          </cell>
          <cell r="AM10782">
            <v>1</v>
          </cell>
        </row>
        <row r="10783">
          <cell r="E10783">
            <v>40</v>
          </cell>
          <cell r="AM10783">
            <v>1</v>
          </cell>
        </row>
        <row r="10784">
          <cell r="E10784">
            <v>40</v>
          </cell>
          <cell r="AM10784">
            <v>1</v>
          </cell>
        </row>
        <row r="10785">
          <cell r="E10785">
            <v>40</v>
          </cell>
          <cell r="AM10785">
            <v>1</v>
          </cell>
        </row>
        <row r="10786">
          <cell r="E10786">
            <v>40</v>
          </cell>
          <cell r="AM10786">
            <v>1</v>
          </cell>
        </row>
        <row r="10787">
          <cell r="E10787">
            <v>40</v>
          </cell>
          <cell r="AM10787">
            <v>1</v>
          </cell>
        </row>
        <row r="10788">
          <cell r="E10788">
            <v>40</v>
          </cell>
          <cell r="AM10788">
            <v>1</v>
          </cell>
        </row>
        <row r="10789">
          <cell r="E10789">
            <v>40</v>
          </cell>
          <cell r="AM10789">
            <v>1</v>
          </cell>
        </row>
        <row r="10790">
          <cell r="E10790">
            <v>40</v>
          </cell>
          <cell r="AM10790">
            <v>1</v>
          </cell>
        </row>
        <row r="10791">
          <cell r="E10791">
            <v>40</v>
          </cell>
          <cell r="AM10791">
            <v>1</v>
          </cell>
        </row>
        <row r="10792">
          <cell r="E10792">
            <v>40</v>
          </cell>
          <cell r="AM10792">
            <v>1</v>
          </cell>
        </row>
        <row r="10793">
          <cell r="E10793">
            <v>40</v>
          </cell>
          <cell r="AM10793">
            <v>1</v>
          </cell>
        </row>
        <row r="10794">
          <cell r="E10794">
            <v>40</v>
          </cell>
          <cell r="AM10794">
            <v>1</v>
          </cell>
        </row>
        <row r="10795">
          <cell r="E10795">
            <v>40</v>
          </cell>
          <cell r="AM10795">
            <v>1</v>
          </cell>
        </row>
        <row r="10796">
          <cell r="E10796">
            <v>40</v>
          </cell>
          <cell r="AM10796">
            <v>1</v>
          </cell>
        </row>
        <row r="10797">
          <cell r="E10797">
            <v>40</v>
          </cell>
          <cell r="AM10797">
            <v>1</v>
          </cell>
        </row>
        <row r="10798">
          <cell r="E10798">
            <v>40</v>
          </cell>
          <cell r="AM10798">
            <v>1</v>
          </cell>
        </row>
        <row r="10799">
          <cell r="E10799">
            <v>40</v>
          </cell>
          <cell r="AM10799">
            <v>1</v>
          </cell>
        </row>
        <row r="10800">
          <cell r="E10800">
            <v>40</v>
          </cell>
          <cell r="AM10800">
            <v>1</v>
          </cell>
        </row>
        <row r="10801">
          <cell r="E10801">
            <v>40</v>
          </cell>
          <cell r="AM10801">
            <v>1</v>
          </cell>
        </row>
        <row r="10802">
          <cell r="E10802">
            <v>40</v>
          </cell>
          <cell r="AM10802">
            <v>1</v>
          </cell>
        </row>
        <row r="10803">
          <cell r="E10803">
            <v>40</v>
          </cell>
          <cell r="AM10803">
            <v>1</v>
          </cell>
        </row>
        <row r="10804">
          <cell r="E10804">
            <v>40</v>
          </cell>
          <cell r="AM10804">
            <v>1</v>
          </cell>
        </row>
        <row r="10805">
          <cell r="E10805">
            <v>40</v>
          </cell>
          <cell r="AM10805">
            <v>1</v>
          </cell>
        </row>
        <row r="10806">
          <cell r="E10806">
            <v>40</v>
          </cell>
          <cell r="AM10806">
            <v>1</v>
          </cell>
        </row>
        <row r="10807">
          <cell r="E10807">
            <v>40</v>
          </cell>
          <cell r="AM10807">
            <v>1</v>
          </cell>
        </row>
        <row r="10808">
          <cell r="E10808">
            <v>40</v>
          </cell>
          <cell r="AM10808">
            <v>1</v>
          </cell>
        </row>
        <row r="10809">
          <cell r="E10809">
            <v>40</v>
          </cell>
          <cell r="AM10809">
            <v>1</v>
          </cell>
        </row>
        <row r="10810">
          <cell r="E10810">
            <v>40</v>
          </cell>
          <cell r="AM10810">
            <v>1</v>
          </cell>
        </row>
        <row r="10811">
          <cell r="E10811">
            <v>40</v>
          </cell>
          <cell r="AM10811">
            <v>1</v>
          </cell>
        </row>
        <row r="10812">
          <cell r="E10812">
            <v>40</v>
          </cell>
          <cell r="AM10812">
            <v>1</v>
          </cell>
        </row>
        <row r="10813">
          <cell r="E10813">
            <v>40</v>
          </cell>
          <cell r="AM10813">
            <v>1</v>
          </cell>
        </row>
        <row r="10814">
          <cell r="E10814">
            <v>40</v>
          </cell>
          <cell r="AM10814">
            <v>1</v>
          </cell>
        </row>
        <row r="10815">
          <cell r="E10815">
            <v>40</v>
          </cell>
          <cell r="AM10815">
            <v>1</v>
          </cell>
        </row>
        <row r="10816">
          <cell r="E10816">
            <v>40</v>
          </cell>
          <cell r="AM10816">
            <v>1</v>
          </cell>
        </row>
        <row r="10817">
          <cell r="E10817">
            <v>40</v>
          </cell>
          <cell r="AM10817">
            <v>1</v>
          </cell>
        </row>
        <row r="10818">
          <cell r="E10818">
            <v>40</v>
          </cell>
          <cell r="AM10818">
            <v>1</v>
          </cell>
        </row>
        <row r="10819">
          <cell r="E10819">
            <v>40</v>
          </cell>
          <cell r="AM10819">
            <v>1</v>
          </cell>
        </row>
        <row r="10820">
          <cell r="E10820">
            <v>40</v>
          </cell>
          <cell r="AM10820">
            <v>1</v>
          </cell>
        </row>
        <row r="10821">
          <cell r="E10821">
            <v>40</v>
          </cell>
          <cell r="AM10821">
            <v>1</v>
          </cell>
        </row>
        <row r="10822">
          <cell r="E10822">
            <v>40</v>
          </cell>
          <cell r="AM10822">
            <v>1</v>
          </cell>
        </row>
        <row r="10823">
          <cell r="E10823">
            <v>40</v>
          </cell>
          <cell r="AM10823">
            <v>1</v>
          </cell>
        </row>
        <row r="10824">
          <cell r="E10824">
            <v>40</v>
          </cell>
          <cell r="AM10824">
            <v>1</v>
          </cell>
        </row>
        <row r="10825">
          <cell r="E10825">
            <v>40</v>
          </cell>
          <cell r="AM10825">
            <v>1</v>
          </cell>
        </row>
        <row r="10826">
          <cell r="E10826">
            <v>40</v>
          </cell>
          <cell r="AM10826">
            <v>1</v>
          </cell>
        </row>
        <row r="10827">
          <cell r="E10827">
            <v>40</v>
          </cell>
          <cell r="AM10827">
            <v>1</v>
          </cell>
        </row>
        <row r="10828">
          <cell r="E10828">
            <v>40</v>
          </cell>
          <cell r="AM10828">
            <v>1</v>
          </cell>
        </row>
        <row r="10829">
          <cell r="E10829">
            <v>40</v>
          </cell>
          <cell r="AM10829">
            <v>1</v>
          </cell>
        </row>
        <row r="10830">
          <cell r="E10830">
            <v>40</v>
          </cell>
          <cell r="AM10830">
            <v>1</v>
          </cell>
        </row>
        <row r="10831">
          <cell r="E10831">
            <v>40</v>
          </cell>
          <cell r="AM10831">
            <v>1</v>
          </cell>
        </row>
        <row r="10832">
          <cell r="E10832">
            <v>40</v>
          </cell>
          <cell r="AM10832">
            <v>1</v>
          </cell>
        </row>
        <row r="10833">
          <cell r="E10833">
            <v>40</v>
          </cell>
          <cell r="AM10833">
            <v>1</v>
          </cell>
        </row>
        <row r="10834">
          <cell r="E10834">
            <v>40</v>
          </cell>
          <cell r="AM10834">
            <v>1</v>
          </cell>
        </row>
        <row r="10835">
          <cell r="E10835">
            <v>40</v>
          </cell>
          <cell r="AM10835">
            <v>1</v>
          </cell>
        </row>
        <row r="10836">
          <cell r="E10836">
            <v>40</v>
          </cell>
          <cell r="AM10836">
            <v>1</v>
          </cell>
        </row>
        <row r="10837">
          <cell r="E10837">
            <v>40</v>
          </cell>
          <cell r="AM10837">
            <v>1</v>
          </cell>
        </row>
        <row r="10838">
          <cell r="E10838">
            <v>40</v>
          </cell>
          <cell r="AM10838">
            <v>1</v>
          </cell>
        </row>
        <row r="10839">
          <cell r="E10839">
            <v>40</v>
          </cell>
          <cell r="AM10839">
            <v>1</v>
          </cell>
        </row>
        <row r="10840">
          <cell r="E10840">
            <v>40</v>
          </cell>
          <cell r="AM10840">
            <v>1</v>
          </cell>
        </row>
        <row r="10841">
          <cell r="E10841">
            <v>40</v>
          </cell>
          <cell r="AM10841">
            <v>1</v>
          </cell>
        </row>
        <row r="10842">
          <cell r="E10842">
            <v>40</v>
          </cell>
          <cell r="AM10842">
            <v>1</v>
          </cell>
        </row>
        <row r="10843">
          <cell r="E10843">
            <v>40</v>
          </cell>
          <cell r="AM10843">
            <v>1</v>
          </cell>
        </row>
        <row r="10844">
          <cell r="E10844">
            <v>40</v>
          </cell>
          <cell r="AM10844">
            <v>1</v>
          </cell>
        </row>
        <row r="10845">
          <cell r="E10845">
            <v>40</v>
          </cell>
          <cell r="AM10845">
            <v>1</v>
          </cell>
        </row>
        <row r="10846">
          <cell r="E10846">
            <v>40</v>
          </cell>
          <cell r="AM10846">
            <v>1</v>
          </cell>
        </row>
        <row r="10847">
          <cell r="E10847">
            <v>40</v>
          </cell>
          <cell r="AM10847">
            <v>1</v>
          </cell>
        </row>
        <row r="10848">
          <cell r="E10848">
            <v>40</v>
          </cell>
          <cell r="AM10848">
            <v>1</v>
          </cell>
        </row>
        <row r="10849">
          <cell r="E10849">
            <v>40</v>
          </cell>
          <cell r="AM10849">
            <v>1</v>
          </cell>
        </row>
        <row r="10850">
          <cell r="E10850">
            <v>40</v>
          </cell>
          <cell r="AM10850">
            <v>1</v>
          </cell>
        </row>
        <row r="10851">
          <cell r="E10851">
            <v>40</v>
          </cell>
          <cell r="AM10851">
            <v>1</v>
          </cell>
        </row>
        <row r="10852">
          <cell r="E10852">
            <v>40</v>
          </cell>
          <cell r="AM10852">
            <v>1</v>
          </cell>
        </row>
        <row r="10853">
          <cell r="E10853">
            <v>40</v>
          </cell>
          <cell r="AM10853">
            <v>1</v>
          </cell>
        </row>
        <row r="10854">
          <cell r="E10854">
            <v>40</v>
          </cell>
          <cell r="AM10854">
            <v>1</v>
          </cell>
        </row>
        <row r="10855">
          <cell r="E10855">
            <v>40</v>
          </cell>
          <cell r="AM10855">
            <v>1</v>
          </cell>
        </row>
        <row r="10856">
          <cell r="E10856">
            <v>40</v>
          </cell>
          <cell r="AM10856">
            <v>1</v>
          </cell>
        </row>
        <row r="10857">
          <cell r="E10857">
            <v>40</v>
          </cell>
          <cell r="AM10857">
            <v>1</v>
          </cell>
        </row>
        <row r="10858">
          <cell r="E10858">
            <v>40</v>
          </cell>
          <cell r="AM10858">
            <v>1</v>
          </cell>
        </row>
        <row r="10859">
          <cell r="E10859">
            <v>40</v>
          </cell>
          <cell r="AM10859">
            <v>1</v>
          </cell>
        </row>
        <row r="10860">
          <cell r="E10860">
            <v>40</v>
          </cell>
          <cell r="AM10860">
            <v>1</v>
          </cell>
        </row>
        <row r="10861">
          <cell r="E10861">
            <v>40</v>
          </cell>
          <cell r="AM10861">
            <v>1</v>
          </cell>
        </row>
        <row r="10862">
          <cell r="E10862">
            <v>40</v>
          </cell>
          <cell r="AM10862">
            <v>1</v>
          </cell>
        </row>
        <row r="10863">
          <cell r="E10863">
            <v>40</v>
          </cell>
          <cell r="AM10863">
            <v>1</v>
          </cell>
        </row>
        <row r="10864">
          <cell r="E10864">
            <v>40</v>
          </cell>
          <cell r="AM10864">
            <v>1</v>
          </cell>
        </row>
        <row r="10865">
          <cell r="E10865">
            <v>40</v>
          </cell>
          <cell r="AM10865">
            <v>1</v>
          </cell>
        </row>
        <row r="10866">
          <cell r="E10866">
            <v>40</v>
          </cell>
          <cell r="AM10866">
            <v>1</v>
          </cell>
        </row>
        <row r="10867">
          <cell r="E10867">
            <v>40</v>
          </cell>
          <cell r="AM10867">
            <v>1</v>
          </cell>
        </row>
        <row r="10868">
          <cell r="E10868">
            <v>40</v>
          </cell>
          <cell r="AM10868">
            <v>1</v>
          </cell>
        </row>
        <row r="10869">
          <cell r="E10869">
            <v>40</v>
          </cell>
          <cell r="AM10869">
            <v>1</v>
          </cell>
        </row>
        <row r="10870">
          <cell r="E10870">
            <v>40</v>
          </cell>
          <cell r="AM10870">
            <v>1</v>
          </cell>
        </row>
        <row r="10871">
          <cell r="E10871">
            <v>40</v>
          </cell>
          <cell r="AM10871">
            <v>1</v>
          </cell>
        </row>
        <row r="10872">
          <cell r="E10872">
            <v>40</v>
          </cell>
          <cell r="AM10872">
            <v>1</v>
          </cell>
        </row>
        <row r="10873">
          <cell r="E10873">
            <v>40</v>
          </cell>
          <cell r="AM10873">
            <v>1</v>
          </cell>
        </row>
        <row r="10874">
          <cell r="E10874">
            <v>40</v>
          </cell>
          <cell r="AM10874">
            <v>1</v>
          </cell>
        </row>
        <row r="10875">
          <cell r="E10875">
            <v>40</v>
          </cell>
          <cell r="AM10875">
            <v>1</v>
          </cell>
        </row>
        <row r="10876">
          <cell r="E10876">
            <v>40</v>
          </cell>
          <cell r="AM10876">
            <v>1</v>
          </cell>
        </row>
        <row r="10877">
          <cell r="E10877">
            <v>40</v>
          </cell>
          <cell r="AM10877">
            <v>1</v>
          </cell>
        </row>
        <row r="10878">
          <cell r="E10878">
            <v>40</v>
          </cell>
          <cell r="AM10878">
            <v>1</v>
          </cell>
        </row>
        <row r="10879">
          <cell r="E10879">
            <v>40</v>
          </cell>
          <cell r="AM10879">
            <v>1</v>
          </cell>
        </row>
        <row r="10880">
          <cell r="E10880">
            <v>40</v>
          </cell>
          <cell r="AM10880">
            <v>1</v>
          </cell>
        </row>
        <row r="10881">
          <cell r="E10881">
            <v>40</v>
          </cell>
          <cell r="AM10881">
            <v>1</v>
          </cell>
        </row>
        <row r="10882">
          <cell r="E10882">
            <v>40</v>
          </cell>
          <cell r="AM10882">
            <v>1</v>
          </cell>
        </row>
        <row r="10883">
          <cell r="E10883">
            <v>40</v>
          </cell>
          <cell r="AM10883">
            <v>1</v>
          </cell>
        </row>
        <row r="10884">
          <cell r="E10884">
            <v>40</v>
          </cell>
          <cell r="AM10884">
            <v>1</v>
          </cell>
        </row>
        <row r="10885">
          <cell r="E10885">
            <v>40</v>
          </cell>
          <cell r="AM10885">
            <v>1</v>
          </cell>
        </row>
        <row r="10886">
          <cell r="E10886">
            <v>40</v>
          </cell>
          <cell r="AM10886">
            <v>1</v>
          </cell>
        </row>
        <row r="10887">
          <cell r="E10887">
            <v>40</v>
          </cell>
          <cell r="AM10887">
            <v>1</v>
          </cell>
        </row>
        <row r="10888">
          <cell r="E10888">
            <v>40</v>
          </cell>
          <cell r="AM10888">
            <v>1</v>
          </cell>
        </row>
        <row r="10889">
          <cell r="E10889">
            <v>40</v>
          </cell>
          <cell r="AM10889">
            <v>1</v>
          </cell>
        </row>
        <row r="10890">
          <cell r="E10890">
            <v>40</v>
          </cell>
          <cell r="AM10890">
            <v>1</v>
          </cell>
        </row>
        <row r="10891">
          <cell r="E10891">
            <v>40</v>
          </cell>
          <cell r="AM10891">
            <v>1</v>
          </cell>
        </row>
        <row r="10892">
          <cell r="E10892">
            <v>40</v>
          </cell>
          <cell r="AM10892">
            <v>1</v>
          </cell>
        </row>
        <row r="10893">
          <cell r="E10893">
            <v>40</v>
          </cell>
          <cell r="AM10893">
            <v>1</v>
          </cell>
        </row>
        <row r="10894">
          <cell r="E10894">
            <v>40</v>
          </cell>
          <cell r="AM10894">
            <v>1</v>
          </cell>
        </row>
        <row r="10895">
          <cell r="E10895">
            <v>40</v>
          </cell>
          <cell r="AM10895">
            <v>1</v>
          </cell>
        </row>
        <row r="10896">
          <cell r="E10896">
            <v>40</v>
          </cell>
          <cell r="AM10896">
            <v>1</v>
          </cell>
        </row>
        <row r="10897">
          <cell r="E10897">
            <v>40</v>
          </cell>
          <cell r="AM10897">
            <v>1</v>
          </cell>
        </row>
        <row r="10898">
          <cell r="E10898">
            <v>40</v>
          </cell>
          <cell r="AM10898">
            <v>1</v>
          </cell>
        </row>
        <row r="10899">
          <cell r="E10899">
            <v>40</v>
          </cell>
          <cell r="AM10899">
            <v>1</v>
          </cell>
        </row>
        <row r="10900">
          <cell r="E10900">
            <v>40</v>
          </cell>
          <cell r="AM10900">
            <v>1</v>
          </cell>
        </row>
        <row r="10901">
          <cell r="E10901">
            <v>40</v>
          </cell>
          <cell r="AM10901">
            <v>1</v>
          </cell>
        </row>
        <row r="10902">
          <cell r="E10902">
            <v>40</v>
          </cell>
          <cell r="AM10902">
            <v>1</v>
          </cell>
        </row>
        <row r="10903">
          <cell r="E10903">
            <v>40</v>
          </cell>
          <cell r="AM10903">
            <v>1</v>
          </cell>
        </row>
        <row r="10904">
          <cell r="E10904">
            <v>40</v>
          </cell>
          <cell r="AM10904">
            <v>1</v>
          </cell>
        </row>
        <row r="10905">
          <cell r="E10905">
            <v>40</v>
          </cell>
          <cell r="AM10905">
            <v>1</v>
          </cell>
        </row>
        <row r="10906">
          <cell r="E10906">
            <v>40</v>
          </cell>
          <cell r="AM10906">
            <v>1</v>
          </cell>
        </row>
        <row r="10907">
          <cell r="E10907">
            <v>40</v>
          </cell>
          <cell r="AM10907">
            <v>1</v>
          </cell>
        </row>
        <row r="10908">
          <cell r="E10908">
            <v>40</v>
          </cell>
          <cell r="AM10908">
            <v>1</v>
          </cell>
        </row>
        <row r="10909">
          <cell r="E10909">
            <v>40</v>
          </cell>
          <cell r="AM10909">
            <v>1</v>
          </cell>
        </row>
        <row r="10910">
          <cell r="E10910">
            <v>40</v>
          </cell>
          <cell r="AM10910">
            <v>1</v>
          </cell>
        </row>
        <row r="10911">
          <cell r="E10911">
            <v>40</v>
          </cell>
          <cell r="AM10911">
            <v>1</v>
          </cell>
        </row>
        <row r="10912">
          <cell r="E10912">
            <v>40</v>
          </cell>
          <cell r="AM10912">
            <v>1</v>
          </cell>
        </row>
        <row r="10913">
          <cell r="E10913">
            <v>40</v>
          </cell>
          <cell r="AM10913">
            <v>1</v>
          </cell>
        </row>
        <row r="10914">
          <cell r="E10914">
            <v>40</v>
          </cell>
          <cell r="AM10914">
            <v>1</v>
          </cell>
        </row>
        <row r="10915">
          <cell r="E10915">
            <v>40</v>
          </cell>
          <cell r="AM10915">
            <v>1</v>
          </cell>
        </row>
        <row r="10916">
          <cell r="E10916">
            <v>40</v>
          </cell>
          <cell r="AM10916">
            <v>1</v>
          </cell>
        </row>
        <row r="10917">
          <cell r="E10917">
            <v>40</v>
          </cell>
          <cell r="AM10917">
            <v>1</v>
          </cell>
        </row>
        <row r="10918">
          <cell r="E10918">
            <v>40</v>
          </cell>
          <cell r="AM10918">
            <v>1</v>
          </cell>
        </row>
        <row r="10919">
          <cell r="E10919">
            <v>40</v>
          </cell>
          <cell r="AM10919">
            <v>1</v>
          </cell>
        </row>
        <row r="10920">
          <cell r="E10920">
            <v>40</v>
          </cell>
          <cell r="AM10920">
            <v>1</v>
          </cell>
        </row>
        <row r="10921">
          <cell r="E10921">
            <v>40</v>
          </cell>
          <cell r="AM10921">
            <v>1</v>
          </cell>
        </row>
        <row r="10922">
          <cell r="E10922">
            <v>40</v>
          </cell>
          <cell r="AM10922">
            <v>1</v>
          </cell>
        </row>
        <row r="10923">
          <cell r="E10923">
            <v>40</v>
          </cell>
          <cell r="AM10923">
            <v>1</v>
          </cell>
        </row>
        <row r="10924">
          <cell r="E10924">
            <v>40</v>
          </cell>
          <cell r="AM10924">
            <v>1</v>
          </cell>
        </row>
        <row r="10925">
          <cell r="E10925">
            <v>40</v>
          </cell>
          <cell r="AM10925">
            <v>1</v>
          </cell>
        </row>
        <row r="10926">
          <cell r="E10926">
            <v>40</v>
          </cell>
          <cell r="AM10926">
            <v>1</v>
          </cell>
        </row>
        <row r="10927">
          <cell r="E10927">
            <v>40</v>
          </cell>
          <cell r="AM10927">
            <v>1</v>
          </cell>
        </row>
        <row r="10928">
          <cell r="E10928">
            <v>40</v>
          </cell>
          <cell r="AM10928">
            <v>1</v>
          </cell>
        </row>
        <row r="10929">
          <cell r="E10929">
            <v>40</v>
          </cell>
          <cell r="AM10929">
            <v>1</v>
          </cell>
        </row>
        <row r="10930">
          <cell r="E10930">
            <v>40</v>
          </cell>
          <cell r="AM10930">
            <v>1</v>
          </cell>
        </row>
        <row r="10931">
          <cell r="E10931">
            <v>40</v>
          </cell>
          <cell r="AM10931">
            <v>1</v>
          </cell>
        </row>
        <row r="10932">
          <cell r="E10932">
            <v>40</v>
          </cell>
          <cell r="AM10932">
            <v>1</v>
          </cell>
        </row>
        <row r="10933">
          <cell r="E10933">
            <v>40</v>
          </cell>
          <cell r="AM10933">
            <v>1</v>
          </cell>
        </row>
        <row r="10934">
          <cell r="E10934">
            <v>40</v>
          </cell>
          <cell r="AM10934">
            <v>1</v>
          </cell>
        </row>
        <row r="10935">
          <cell r="E10935">
            <v>40</v>
          </cell>
          <cell r="AM10935">
            <v>1</v>
          </cell>
        </row>
        <row r="10936">
          <cell r="E10936">
            <v>40</v>
          </cell>
          <cell r="AM10936">
            <v>1</v>
          </cell>
        </row>
        <row r="10937">
          <cell r="E10937">
            <v>40</v>
          </cell>
          <cell r="AM10937">
            <v>1</v>
          </cell>
        </row>
        <row r="10938">
          <cell r="E10938">
            <v>40</v>
          </cell>
          <cell r="AM10938">
            <v>1</v>
          </cell>
        </row>
        <row r="10939">
          <cell r="E10939">
            <v>40</v>
          </cell>
          <cell r="AM10939">
            <v>1</v>
          </cell>
        </row>
        <row r="10940">
          <cell r="E10940">
            <v>40</v>
          </cell>
          <cell r="AM10940">
            <v>1</v>
          </cell>
        </row>
        <row r="10941">
          <cell r="E10941">
            <v>40</v>
          </cell>
          <cell r="AM10941">
            <v>1</v>
          </cell>
        </row>
        <row r="10942">
          <cell r="E10942">
            <v>40</v>
          </cell>
          <cell r="AM10942">
            <v>1</v>
          </cell>
        </row>
        <row r="10943">
          <cell r="E10943">
            <v>40</v>
          </cell>
          <cell r="AM10943">
            <v>1</v>
          </cell>
        </row>
        <row r="10944">
          <cell r="E10944">
            <v>40</v>
          </cell>
          <cell r="AM10944">
            <v>1</v>
          </cell>
        </row>
        <row r="10945">
          <cell r="E10945">
            <v>40</v>
          </cell>
          <cell r="AM10945">
            <v>1</v>
          </cell>
        </row>
        <row r="10946">
          <cell r="E10946">
            <v>40</v>
          </cell>
          <cell r="AM10946">
            <v>1</v>
          </cell>
        </row>
        <row r="10947">
          <cell r="E10947">
            <v>40</v>
          </cell>
          <cell r="AM10947">
            <v>1</v>
          </cell>
        </row>
        <row r="10948">
          <cell r="E10948">
            <v>40</v>
          </cell>
          <cell r="AM10948">
            <v>1</v>
          </cell>
        </row>
        <row r="10949">
          <cell r="E10949">
            <v>40</v>
          </cell>
          <cell r="AM10949">
            <v>1</v>
          </cell>
        </row>
        <row r="10950">
          <cell r="E10950">
            <v>40</v>
          </cell>
          <cell r="AM10950">
            <v>1</v>
          </cell>
        </row>
        <row r="10951">
          <cell r="E10951">
            <v>40</v>
          </cell>
          <cell r="AM10951">
            <v>1</v>
          </cell>
        </row>
        <row r="10952">
          <cell r="E10952">
            <v>40</v>
          </cell>
          <cell r="AM10952">
            <v>1</v>
          </cell>
        </row>
        <row r="10953">
          <cell r="E10953">
            <v>40</v>
          </cell>
          <cell r="AM10953">
            <v>1</v>
          </cell>
        </row>
        <row r="10954">
          <cell r="E10954">
            <v>40</v>
          </cell>
          <cell r="AM10954">
            <v>1</v>
          </cell>
        </row>
        <row r="10955">
          <cell r="E10955">
            <v>40</v>
          </cell>
          <cell r="AM10955">
            <v>1</v>
          </cell>
        </row>
        <row r="10956">
          <cell r="E10956">
            <v>40</v>
          </cell>
          <cell r="AM10956">
            <v>1</v>
          </cell>
        </row>
        <row r="10957">
          <cell r="E10957">
            <v>40</v>
          </cell>
          <cell r="AM10957">
            <v>1</v>
          </cell>
        </row>
        <row r="10958">
          <cell r="E10958">
            <v>40</v>
          </cell>
          <cell r="AM10958">
            <v>1</v>
          </cell>
        </row>
        <row r="10959">
          <cell r="E10959">
            <v>40</v>
          </cell>
          <cell r="AM10959">
            <v>1</v>
          </cell>
        </row>
        <row r="10960">
          <cell r="E10960">
            <v>40</v>
          </cell>
          <cell r="AM10960">
            <v>1</v>
          </cell>
        </row>
        <row r="10961">
          <cell r="E10961">
            <v>40</v>
          </cell>
          <cell r="AM10961">
            <v>1</v>
          </cell>
        </row>
        <row r="10962">
          <cell r="E10962">
            <v>40</v>
          </cell>
          <cell r="AM10962">
            <v>1</v>
          </cell>
        </row>
        <row r="10963">
          <cell r="E10963">
            <v>40</v>
          </cell>
          <cell r="AM10963">
            <v>1</v>
          </cell>
        </row>
        <row r="10964">
          <cell r="E10964">
            <v>40</v>
          </cell>
          <cell r="AM10964">
            <v>1</v>
          </cell>
        </row>
        <row r="10965">
          <cell r="E10965">
            <v>40</v>
          </cell>
          <cell r="AM10965">
            <v>1</v>
          </cell>
        </row>
        <row r="10966">
          <cell r="E10966">
            <v>40</v>
          </cell>
          <cell r="AM10966">
            <v>1</v>
          </cell>
        </row>
        <row r="10967">
          <cell r="E10967">
            <v>40</v>
          </cell>
          <cell r="AM10967">
            <v>1</v>
          </cell>
        </row>
        <row r="10968">
          <cell r="E10968">
            <v>40</v>
          </cell>
          <cell r="AM10968">
            <v>1</v>
          </cell>
        </row>
        <row r="10969">
          <cell r="E10969">
            <v>40</v>
          </cell>
          <cell r="AM10969">
            <v>1</v>
          </cell>
        </row>
        <row r="10970">
          <cell r="E10970">
            <v>40</v>
          </cell>
          <cell r="AM10970">
            <v>1</v>
          </cell>
        </row>
        <row r="10971">
          <cell r="E10971">
            <v>40</v>
          </cell>
          <cell r="AM10971">
            <v>1</v>
          </cell>
        </row>
        <row r="10972">
          <cell r="E10972">
            <v>40</v>
          </cell>
          <cell r="AM10972">
            <v>1</v>
          </cell>
        </row>
        <row r="10973">
          <cell r="E10973">
            <v>40</v>
          </cell>
          <cell r="AM10973">
            <v>1</v>
          </cell>
        </row>
        <row r="10974">
          <cell r="E10974">
            <v>40</v>
          </cell>
          <cell r="AM10974">
            <v>1</v>
          </cell>
        </row>
        <row r="10975">
          <cell r="E10975">
            <v>40</v>
          </cell>
          <cell r="AM10975">
            <v>1</v>
          </cell>
        </row>
        <row r="10976">
          <cell r="E10976">
            <v>40</v>
          </cell>
          <cell r="AM10976">
            <v>1</v>
          </cell>
        </row>
        <row r="10977">
          <cell r="E10977">
            <v>40</v>
          </cell>
          <cell r="AM10977">
            <v>1</v>
          </cell>
        </row>
        <row r="10978">
          <cell r="E10978">
            <v>40</v>
          </cell>
          <cell r="AM10978">
            <v>1</v>
          </cell>
        </row>
        <row r="10979">
          <cell r="E10979">
            <v>40</v>
          </cell>
          <cell r="AM10979">
            <v>1</v>
          </cell>
        </row>
        <row r="10980">
          <cell r="E10980">
            <v>40</v>
          </cell>
          <cell r="AM10980">
            <v>1</v>
          </cell>
        </row>
        <row r="10981">
          <cell r="E10981">
            <v>40</v>
          </cell>
          <cell r="AM10981">
            <v>1</v>
          </cell>
        </row>
        <row r="10982">
          <cell r="E10982">
            <v>40</v>
          </cell>
          <cell r="AM10982">
            <v>1</v>
          </cell>
        </row>
        <row r="10983">
          <cell r="E10983">
            <v>40</v>
          </cell>
          <cell r="AM10983">
            <v>1</v>
          </cell>
        </row>
        <row r="10984">
          <cell r="E10984">
            <v>40</v>
          </cell>
          <cell r="AM10984">
            <v>1</v>
          </cell>
        </row>
        <row r="10985">
          <cell r="E10985">
            <v>40</v>
          </cell>
          <cell r="AM10985">
            <v>1</v>
          </cell>
        </row>
        <row r="10986">
          <cell r="E10986">
            <v>40</v>
          </cell>
          <cell r="AM10986">
            <v>1</v>
          </cell>
        </row>
        <row r="10987">
          <cell r="E10987">
            <v>42</v>
          </cell>
          <cell r="AM10987">
            <v>1</v>
          </cell>
        </row>
        <row r="10988">
          <cell r="E10988">
            <v>42</v>
          </cell>
          <cell r="AM10988">
            <v>1</v>
          </cell>
        </row>
        <row r="10989">
          <cell r="E10989">
            <v>42</v>
          </cell>
          <cell r="AM10989">
            <v>1</v>
          </cell>
        </row>
        <row r="10990">
          <cell r="E10990">
            <v>42</v>
          </cell>
          <cell r="AM10990">
            <v>1</v>
          </cell>
        </row>
        <row r="10991">
          <cell r="E10991">
            <v>42</v>
          </cell>
          <cell r="AM10991">
            <v>1</v>
          </cell>
        </row>
        <row r="10992">
          <cell r="E10992">
            <v>42</v>
          </cell>
          <cell r="AM10992">
            <v>1</v>
          </cell>
        </row>
        <row r="10993">
          <cell r="E10993">
            <v>42</v>
          </cell>
          <cell r="AM10993">
            <v>1</v>
          </cell>
        </row>
        <row r="10994">
          <cell r="E10994">
            <v>42</v>
          </cell>
          <cell r="AM10994">
            <v>1</v>
          </cell>
        </row>
        <row r="10995">
          <cell r="E10995">
            <v>42</v>
          </cell>
          <cell r="AM10995">
            <v>1</v>
          </cell>
        </row>
        <row r="10996">
          <cell r="E10996">
            <v>42</v>
          </cell>
          <cell r="AM10996">
            <v>1</v>
          </cell>
        </row>
        <row r="10997">
          <cell r="E10997">
            <v>42</v>
          </cell>
          <cell r="AM10997">
            <v>1</v>
          </cell>
        </row>
        <row r="10998">
          <cell r="E10998">
            <v>42</v>
          </cell>
          <cell r="AM10998">
            <v>1</v>
          </cell>
        </row>
        <row r="10999">
          <cell r="E10999">
            <v>42</v>
          </cell>
          <cell r="AM10999">
            <v>1</v>
          </cell>
        </row>
        <row r="11000">
          <cell r="E11000">
            <v>42</v>
          </cell>
          <cell r="AM11000">
            <v>1</v>
          </cell>
        </row>
        <row r="11001">
          <cell r="E11001">
            <v>42</v>
          </cell>
          <cell r="AM11001">
            <v>1</v>
          </cell>
        </row>
        <row r="11002">
          <cell r="E11002">
            <v>42</v>
          </cell>
          <cell r="AM11002">
            <v>1</v>
          </cell>
        </row>
        <row r="11003">
          <cell r="E11003">
            <v>42</v>
          </cell>
          <cell r="AM11003">
            <v>1</v>
          </cell>
        </row>
        <row r="11004">
          <cell r="E11004">
            <v>42</v>
          </cell>
          <cell r="AM11004">
            <v>1</v>
          </cell>
        </row>
        <row r="11005">
          <cell r="E11005">
            <v>42</v>
          </cell>
          <cell r="AM11005">
            <v>1</v>
          </cell>
        </row>
        <row r="11006">
          <cell r="E11006">
            <v>42</v>
          </cell>
          <cell r="AM11006">
            <v>1</v>
          </cell>
        </row>
        <row r="11007">
          <cell r="E11007">
            <v>42</v>
          </cell>
          <cell r="AM11007">
            <v>1</v>
          </cell>
        </row>
        <row r="11008">
          <cell r="E11008">
            <v>42</v>
          </cell>
          <cell r="AM11008">
            <v>1</v>
          </cell>
        </row>
        <row r="11009">
          <cell r="E11009">
            <v>42</v>
          </cell>
          <cell r="AM11009">
            <v>1</v>
          </cell>
        </row>
        <row r="11010">
          <cell r="E11010">
            <v>42</v>
          </cell>
          <cell r="AM11010">
            <v>1</v>
          </cell>
        </row>
        <row r="11011">
          <cell r="E11011">
            <v>42</v>
          </cell>
          <cell r="AM11011">
            <v>1</v>
          </cell>
        </row>
        <row r="11012">
          <cell r="E11012">
            <v>42</v>
          </cell>
          <cell r="AM11012">
            <v>1</v>
          </cell>
        </row>
        <row r="11013">
          <cell r="E11013">
            <v>42</v>
          </cell>
          <cell r="AM11013">
            <v>1</v>
          </cell>
        </row>
        <row r="11014">
          <cell r="E11014">
            <v>42</v>
          </cell>
          <cell r="AM11014">
            <v>1</v>
          </cell>
        </row>
        <row r="11015">
          <cell r="E11015">
            <v>42</v>
          </cell>
          <cell r="AM11015">
            <v>1</v>
          </cell>
        </row>
        <row r="11016">
          <cell r="E11016">
            <v>42</v>
          </cell>
          <cell r="AM11016">
            <v>1</v>
          </cell>
        </row>
        <row r="11017">
          <cell r="E11017">
            <v>42</v>
          </cell>
          <cell r="AM11017">
            <v>1</v>
          </cell>
        </row>
        <row r="11018">
          <cell r="E11018">
            <v>42</v>
          </cell>
          <cell r="AM11018">
            <v>1</v>
          </cell>
        </row>
        <row r="11019">
          <cell r="E11019">
            <v>42</v>
          </cell>
          <cell r="AM11019">
            <v>1</v>
          </cell>
        </row>
        <row r="11020">
          <cell r="E11020">
            <v>42</v>
          </cell>
          <cell r="AM11020">
            <v>1</v>
          </cell>
        </row>
        <row r="11021">
          <cell r="E11021">
            <v>42</v>
          </cell>
          <cell r="AM11021">
            <v>1</v>
          </cell>
        </row>
        <row r="11022">
          <cell r="E11022">
            <v>42</v>
          </cell>
          <cell r="AM11022">
            <v>1</v>
          </cell>
        </row>
        <row r="11023">
          <cell r="E11023">
            <v>42</v>
          </cell>
          <cell r="AM11023">
            <v>1</v>
          </cell>
        </row>
        <row r="11024">
          <cell r="E11024">
            <v>42</v>
          </cell>
          <cell r="AM11024">
            <v>1</v>
          </cell>
        </row>
        <row r="11025">
          <cell r="E11025">
            <v>42</v>
          </cell>
          <cell r="AM11025">
            <v>1</v>
          </cell>
        </row>
        <row r="11026">
          <cell r="E11026">
            <v>42</v>
          </cell>
          <cell r="AM11026">
            <v>1</v>
          </cell>
        </row>
        <row r="11027">
          <cell r="E11027">
            <v>42</v>
          </cell>
          <cell r="AM11027">
            <v>1</v>
          </cell>
        </row>
        <row r="11028">
          <cell r="E11028">
            <v>42</v>
          </cell>
          <cell r="AM11028">
            <v>1</v>
          </cell>
        </row>
        <row r="11029">
          <cell r="E11029">
            <v>42</v>
          </cell>
          <cell r="AM11029">
            <v>1</v>
          </cell>
        </row>
        <row r="11030">
          <cell r="E11030">
            <v>42</v>
          </cell>
          <cell r="AM11030">
            <v>1</v>
          </cell>
        </row>
        <row r="11031">
          <cell r="E11031">
            <v>42</v>
          </cell>
          <cell r="AM11031">
            <v>1</v>
          </cell>
        </row>
        <row r="11032">
          <cell r="E11032">
            <v>42</v>
          </cell>
          <cell r="AM11032">
            <v>1</v>
          </cell>
        </row>
        <row r="11033">
          <cell r="E11033">
            <v>42</v>
          </cell>
          <cell r="AM11033">
            <v>1</v>
          </cell>
        </row>
        <row r="11034">
          <cell r="E11034">
            <v>42</v>
          </cell>
          <cell r="AM11034">
            <v>1</v>
          </cell>
        </row>
        <row r="11035">
          <cell r="E11035">
            <v>42</v>
          </cell>
          <cell r="AM11035">
            <v>1</v>
          </cell>
        </row>
        <row r="11036">
          <cell r="E11036">
            <v>42</v>
          </cell>
          <cell r="AM11036">
            <v>1</v>
          </cell>
        </row>
        <row r="11037">
          <cell r="E11037">
            <v>42</v>
          </cell>
          <cell r="AM11037">
            <v>1</v>
          </cell>
        </row>
        <row r="11038">
          <cell r="E11038">
            <v>42</v>
          </cell>
          <cell r="AM11038">
            <v>1</v>
          </cell>
        </row>
        <row r="11039">
          <cell r="E11039">
            <v>42</v>
          </cell>
          <cell r="AM11039">
            <v>1</v>
          </cell>
        </row>
        <row r="11040">
          <cell r="E11040">
            <v>42</v>
          </cell>
          <cell r="AM11040">
            <v>1</v>
          </cell>
        </row>
        <row r="11041">
          <cell r="E11041">
            <v>42</v>
          </cell>
          <cell r="AM11041">
            <v>1</v>
          </cell>
        </row>
        <row r="11042">
          <cell r="E11042">
            <v>42</v>
          </cell>
          <cell r="AM11042">
            <v>1</v>
          </cell>
        </row>
        <row r="11043">
          <cell r="E11043">
            <v>42</v>
          </cell>
          <cell r="AM11043">
            <v>1</v>
          </cell>
        </row>
        <row r="11044">
          <cell r="E11044">
            <v>42</v>
          </cell>
          <cell r="AM11044">
            <v>1</v>
          </cell>
        </row>
        <row r="11045">
          <cell r="E11045">
            <v>42</v>
          </cell>
          <cell r="AM11045">
            <v>1</v>
          </cell>
        </row>
        <row r="11046">
          <cell r="E11046">
            <v>42</v>
          </cell>
          <cell r="AM11046">
            <v>1</v>
          </cell>
        </row>
        <row r="11047">
          <cell r="E11047">
            <v>42</v>
          </cell>
          <cell r="AM11047">
            <v>1</v>
          </cell>
        </row>
        <row r="11048">
          <cell r="E11048">
            <v>42</v>
          </cell>
          <cell r="AM11048">
            <v>1</v>
          </cell>
        </row>
        <row r="11049">
          <cell r="E11049">
            <v>42</v>
          </cell>
          <cell r="AM11049">
            <v>1</v>
          </cell>
        </row>
        <row r="11050">
          <cell r="E11050">
            <v>42</v>
          </cell>
          <cell r="AM11050">
            <v>1</v>
          </cell>
        </row>
        <row r="11051">
          <cell r="E11051">
            <v>42</v>
          </cell>
          <cell r="AM11051">
            <v>1</v>
          </cell>
        </row>
        <row r="11052">
          <cell r="E11052">
            <v>42</v>
          </cell>
          <cell r="AM11052">
            <v>1</v>
          </cell>
        </row>
        <row r="11053">
          <cell r="E11053">
            <v>42</v>
          </cell>
          <cell r="AM11053">
            <v>1</v>
          </cell>
        </row>
        <row r="11054">
          <cell r="E11054">
            <v>42</v>
          </cell>
          <cell r="AM11054">
            <v>1</v>
          </cell>
        </row>
        <row r="11055">
          <cell r="E11055">
            <v>42</v>
          </cell>
          <cell r="AM11055">
            <v>1</v>
          </cell>
        </row>
        <row r="11056">
          <cell r="E11056">
            <v>42</v>
          </cell>
          <cell r="AM11056">
            <v>1</v>
          </cell>
        </row>
        <row r="11057">
          <cell r="E11057">
            <v>42</v>
          </cell>
          <cell r="AM11057">
            <v>1</v>
          </cell>
        </row>
        <row r="11058">
          <cell r="E11058">
            <v>42</v>
          </cell>
          <cell r="AM11058">
            <v>1</v>
          </cell>
        </row>
        <row r="11059">
          <cell r="E11059">
            <v>42</v>
          </cell>
          <cell r="AM11059">
            <v>1</v>
          </cell>
        </row>
        <row r="11060">
          <cell r="E11060">
            <v>42</v>
          </cell>
          <cell r="AM11060">
            <v>1</v>
          </cell>
        </row>
        <row r="11061">
          <cell r="E11061">
            <v>42</v>
          </cell>
          <cell r="AM11061">
            <v>1</v>
          </cell>
        </row>
        <row r="11062">
          <cell r="E11062">
            <v>42</v>
          </cell>
          <cell r="AM11062">
            <v>1</v>
          </cell>
        </row>
        <row r="11063">
          <cell r="E11063">
            <v>42</v>
          </cell>
          <cell r="AM11063">
            <v>1</v>
          </cell>
        </row>
        <row r="11064">
          <cell r="E11064">
            <v>42</v>
          </cell>
          <cell r="AM11064">
            <v>1</v>
          </cell>
        </row>
        <row r="11065">
          <cell r="E11065">
            <v>42</v>
          </cell>
          <cell r="AM11065">
            <v>1</v>
          </cell>
        </row>
        <row r="11066">
          <cell r="E11066">
            <v>42</v>
          </cell>
          <cell r="AM11066">
            <v>1</v>
          </cell>
        </row>
        <row r="11067">
          <cell r="E11067">
            <v>42</v>
          </cell>
          <cell r="AM11067">
            <v>1</v>
          </cell>
        </row>
        <row r="11068">
          <cell r="E11068">
            <v>42</v>
          </cell>
          <cell r="AM11068">
            <v>1</v>
          </cell>
        </row>
        <row r="11069">
          <cell r="E11069">
            <v>42</v>
          </cell>
          <cell r="AM11069">
            <v>1</v>
          </cell>
        </row>
        <row r="11070">
          <cell r="E11070">
            <v>42</v>
          </cell>
          <cell r="AM11070">
            <v>1</v>
          </cell>
        </row>
        <row r="11071">
          <cell r="E11071">
            <v>42</v>
          </cell>
          <cell r="AM11071">
            <v>1</v>
          </cell>
        </row>
        <row r="11072">
          <cell r="E11072">
            <v>42</v>
          </cell>
          <cell r="AM11072">
            <v>1</v>
          </cell>
        </row>
        <row r="11073">
          <cell r="E11073">
            <v>42</v>
          </cell>
          <cell r="AM11073">
            <v>1</v>
          </cell>
        </row>
        <row r="11074">
          <cell r="E11074">
            <v>42</v>
          </cell>
          <cell r="AM11074">
            <v>1</v>
          </cell>
        </row>
        <row r="11075">
          <cell r="E11075">
            <v>42</v>
          </cell>
          <cell r="AM11075">
            <v>1</v>
          </cell>
        </row>
        <row r="11076">
          <cell r="E11076">
            <v>42</v>
          </cell>
          <cell r="AM11076">
            <v>1</v>
          </cell>
        </row>
        <row r="11077">
          <cell r="E11077">
            <v>42</v>
          </cell>
          <cell r="AM11077">
            <v>1</v>
          </cell>
        </row>
        <row r="11078">
          <cell r="E11078">
            <v>42</v>
          </cell>
          <cell r="AM11078">
            <v>1</v>
          </cell>
        </row>
        <row r="11079">
          <cell r="E11079">
            <v>42</v>
          </cell>
          <cell r="AM11079">
            <v>1</v>
          </cell>
        </row>
        <row r="11080">
          <cell r="E11080">
            <v>42</v>
          </cell>
          <cell r="AM11080">
            <v>1</v>
          </cell>
        </row>
        <row r="11081">
          <cell r="E11081">
            <v>42</v>
          </cell>
          <cell r="AM11081">
            <v>1</v>
          </cell>
        </row>
        <row r="11082">
          <cell r="E11082">
            <v>42</v>
          </cell>
          <cell r="AM11082">
            <v>1</v>
          </cell>
        </row>
        <row r="11083">
          <cell r="E11083">
            <v>42</v>
          </cell>
          <cell r="AM11083">
            <v>1</v>
          </cell>
        </row>
        <row r="11084">
          <cell r="E11084">
            <v>42</v>
          </cell>
          <cell r="AM11084">
            <v>1</v>
          </cell>
        </row>
        <row r="11085">
          <cell r="E11085">
            <v>42</v>
          </cell>
          <cell r="AM11085">
            <v>1</v>
          </cell>
        </row>
        <row r="11086">
          <cell r="E11086">
            <v>42</v>
          </cell>
          <cell r="AM11086">
            <v>1</v>
          </cell>
        </row>
        <row r="11087">
          <cell r="E11087">
            <v>42</v>
          </cell>
          <cell r="AM11087">
            <v>1</v>
          </cell>
        </row>
        <row r="11088">
          <cell r="E11088">
            <v>42</v>
          </cell>
          <cell r="AM11088">
            <v>1</v>
          </cell>
        </row>
        <row r="11089">
          <cell r="E11089">
            <v>42</v>
          </cell>
          <cell r="AM11089">
            <v>1</v>
          </cell>
        </row>
        <row r="11090">
          <cell r="E11090">
            <v>42</v>
          </cell>
          <cell r="AM11090">
            <v>1</v>
          </cell>
        </row>
        <row r="11091">
          <cell r="E11091">
            <v>42</v>
          </cell>
          <cell r="AM11091">
            <v>1</v>
          </cell>
        </row>
        <row r="11092">
          <cell r="E11092">
            <v>42</v>
          </cell>
          <cell r="AM11092">
            <v>1</v>
          </cell>
        </row>
        <row r="11093">
          <cell r="E11093">
            <v>42</v>
          </cell>
          <cell r="AM11093">
            <v>1</v>
          </cell>
        </row>
        <row r="11094">
          <cell r="E11094">
            <v>42</v>
          </cell>
          <cell r="AM11094">
            <v>1</v>
          </cell>
        </row>
        <row r="11095">
          <cell r="E11095">
            <v>42</v>
          </cell>
          <cell r="AM11095">
            <v>1</v>
          </cell>
        </row>
        <row r="11096">
          <cell r="E11096">
            <v>42</v>
          </cell>
          <cell r="AM11096">
            <v>1</v>
          </cell>
        </row>
        <row r="11097">
          <cell r="E11097">
            <v>42</v>
          </cell>
          <cell r="AM11097">
            <v>1</v>
          </cell>
        </row>
        <row r="11098">
          <cell r="E11098">
            <v>42</v>
          </cell>
          <cell r="AM11098">
            <v>1</v>
          </cell>
        </row>
        <row r="11099">
          <cell r="E11099">
            <v>42</v>
          </cell>
          <cell r="AM11099">
            <v>1</v>
          </cell>
        </row>
        <row r="11100">
          <cell r="E11100">
            <v>43</v>
          </cell>
          <cell r="AM11100">
            <v>1</v>
          </cell>
        </row>
        <row r="11101">
          <cell r="E11101">
            <v>43</v>
          </cell>
          <cell r="AM11101">
            <v>1</v>
          </cell>
        </row>
        <row r="11102">
          <cell r="E11102">
            <v>43</v>
          </cell>
          <cell r="AM11102">
            <v>1</v>
          </cell>
        </row>
        <row r="11103">
          <cell r="E11103">
            <v>43</v>
          </cell>
          <cell r="AM11103">
            <v>1</v>
          </cell>
        </row>
        <row r="11104">
          <cell r="E11104">
            <v>43</v>
          </cell>
          <cell r="AM11104">
            <v>1</v>
          </cell>
        </row>
        <row r="11105">
          <cell r="E11105">
            <v>43</v>
          </cell>
          <cell r="AM11105">
            <v>1</v>
          </cell>
        </row>
        <row r="11106">
          <cell r="E11106">
            <v>43</v>
          </cell>
          <cell r="AM11106">
            <v>1</v>
          </cell>
        </row>
        <row r="11107">
          <cell r="E11107">
            <v>43</v>
          </cell>
          <cell r="AM11107">
            <v>1</v>
          </cell>
        </row>
        <row r="11108">
          <cell r="E11108">
            <v>43</v>
          </cell>
          <cell r="AM11108">
            <v>1</v>
          </cell>
        </row>
        <row r="11109">
          <cell r="E11109">
            <v>43</v>
          </cell>
          <cell r="AM11109">
            <v>1</v>
          </cell>
        </row>
        <row r="11110">
          <cell r="E11110">
            <v>43</v>
          </cell>
          <cell r="AM11110">
            <v>1</v>
          </cell>
        </row>
        <row r="11111">
          <cell r="E11111">
            <v>43</v>
          </cell>
          <cell r="AM11111">
            <v>1</v>
          </cell>
        </row>
        <row r="11112">
          <cell r="E11112">
            <v>43</v>
          </cell>
          <cell r="AM11112">
            <v>1</v>
          </cell>
        </row>
        <row r="11113">
          <cell r="E11113">
            <v>43</v>
          </cell>
          <cell r="AM11113">
            <v>1</v>
          </cell>
        </row>
        <row r="11114">
          <cell r="E11114">
            <v>43</v>
          </cell>
          <cell r="AM11114">
            <v>1</v>
          </cell>
        </row>
        <row r="11115">
          <cell r="E11115">
            <v>43</v>
          </cell>
          <cell r="AM11115">
            <v>1</v>
          </cell>
        </row>
        <row r="11116">
          <cell r="E11116">
            <v>43</v>
          </cell>
          <cell r="AM11116">
            <v>1</v>
          </cell>
        </row>
        <row r="11117">
          <cell r="E11117">
            <v>43</v>
          </cell>
          <cell r="AM11117">
            <v>1</v>
          </cell>
        </row>
        <row r="11118">
          <cell r="E11118">
            <v>43</v>
          </cell>
          <cell r="AM11118">
            <v>1</v>
          </cell>
        </row>
        <row r="11119">
          <cell r="E11119">
            <v>43</v>
          </cell>
          <cell r="AM11119">
            <v>1</v>
          </cell>
        </row>
        <row r="11120">
          <cell r="E11120">
            <v>43</v>
          </cell>
          <cell r="AM11120">
            <v>1</v>
          </cell>
        </row>
        <row r="11121">
          <cell r="E11121">
            <v>43</v>
          </cell>
          <cell r="AM11121">
            <v>1</v>
          </cell>
        </row>
        <row r="11122">
          <cell r="E11122">
            <v>43</v>
          </cell>
          <cell r="AM11122">
            <v>1</v>
          </cell>
        </row>
        <row r="11123">
          <cell r="E11123">
            <v>43</v>
          </cell>
          <cell r="AM11123">
            <v>1</v>
          </cell>
        </row>
        <row r="11124">
          <cell r="E11124">
            <v>43</v>
          </cell>
          <cell r="AM11124">
            <v>1</v>
          </cell>
        </row>
        <row r="11125">
          <cell r="E11125">
            <v>43</v>
          </cell>
          <cell r="AM11125">
            <v>1</v>
          </cell>
        </row>
        <row r="11126">
          <cell r="E11126">
            <v>43</v>
          </cell>
          <cell r="AM11126">
            <v>1</v>
          </cell>
        </row>
        <row r="11127">
          <cell r="E11127">
            <v>43</v>
          </cell>
          <cell r="AM11127">
            <v>1</v>
          </cell>
        </row>
        <row r="11128">
          <cell r="E11128">
            <v>43</v>
          </cell>
          <cell r="AM11128">
            <v>1</v>
          </cell>
        </row>
        <row r="11129">
          <cell r="E11129">
            <v>43</v>
          </cell>
          <cell r="AM11129">
            <v>1</v>
          </cell>
        </row>
        <row r="11130">
          <cell r="E11130">
            <v>43</v>
          </cell>
          <cell r="AM11130">
            <v>1</v>
          </cell>
        </row>
        <row r="11131">
          <cell r="E11131">
            <v>43</v>
          </cell>
          <cell r="AM11131">
            <v>1</v>
          </cell>
        </row>
        <row r="11132">
          <cell r="E11132">
            <v>43</v>
          </cell>
          <cell r="AM11132">
            <v>1</v>
          </cell>
        </row>
        <row r="11133">
          <cell r="E11133">
            <v>43</v>
          </cell>
          <cell r="AM11133">
            <v>1</v>
          </cell>
        </row>
        <row r="11134">
          <cell r="E11134">
            <v>43</v>
          </cell>
          <cell r="AM11134">
            <v>1</v>
          </cell>
        </row>
        <row r="11135">
          <cell r="E11135">
            <v>43</v>
          </cell>
          <cell r="AM11135">
            <v>1</v>
          </cell>
        </row>
        <row r="11136">
          <cell r="E11136">
            <v>43</v>
          </cell>
          <cell r="AM11136">
            <v>1</v>
          </cell>
        </row>
        <row r="11137">
          <cell r="E11137">
            <v>43</v>
          </cell>
          <cell r="AM11137">
            <v>1</v>
          </cell>
        </row>
        <row r="11138">
          <cell r="E11138">
            <v>43</v>
          </cell>
          <cell r="AM11138">
            <v>1</v>
          </cell>
        </row>
        <row r="11139">
          <cell r="E11139">
            <v>43</v>
          </cell>
          <cell r="AM11139">
            <v>1</v>
          </cell>
        </row>
        <row r="11140">
          <cell r="E11140">
            <v>43</v>
          </cell>
          <cell r="AM11140">
            <v>1</v>
          </cell>
        </row>
        <row r="11141">
          <cell r="E11141">
            <v>43</v>
          </cell>
          <cell r="AM11141">
            <v>1</v>
          </cell>
        </row>
        <row r="11142">
          <cell r="E11142">
            <v>43</v>
          </cell>
          <cell r="AM11142">
            <v>1</v>
          </cell>
        </row>
        <row r="11143">
          <cell r="E11143">
            <v>43</v>
          </cell>
          <cell r="AM11143">
            <v>1</v>
          </cell>
        </row>
        <row r="11144">
          <cell r="E11144">
            <v>43</v>
          </cell>
          <cell r="AM11144">
            <v>1</v>
          </cell>
        </row>
        <row r="11145">
          <cell r="E11145">
            <v>43</v>
          </cell>
          <cell r="AM11145">
            <v>1</v>
          </cell>
        </row>
        <row r="11146">
          <cell r="E11146">
            <v>43</v>
          </cell>
          <cell r="AM11146">
            <v>1</v>
          </cell>
        </row>
        <row r="11147">
          <cell r="E11147">
            <v>43</v>
          </cell>
          <cell r="AM11147">
            <v>1</v>
          </cell>
        </row>
        <row r="11148">
          <cell r="E11148">
            <v>43</v>
          </cell>
          <cell r="AM11148">
            <v>1</v>
          </cell>
        </row>
        <row r="11149">
          <cell r="E11149">
            <v>43</v>
          </cell>
          <cell r="AM11149">
            <v>1</v>
          </cell>
        </row>
        <row r="11150">
          <cell r="E11150">
            <v>43</v>
          </cell>
          <cell r="AM11150">
            <v>1</v>
          </cell>
        </row>
        <row r="11151">
          <cell r="E11151">
            <v>43</v>
          </cell>
          <cell r="AM11151">
            <v>1</v>
          </cell>
        </row>
        <row r="11152">
          <cell r="E11152">
            <v>43</v>
          </cell>
          <cell r="AM11152">
            <v>1</v>
          </cell>
        </row>
        <row r="11153">
          <cell r="E11153">
            <v>43</v>
          </cell>
          <cell r="AM11153">
            <v>1</v>
          </cell>
        </row>
        <row r="11154">
          <cell r="E11154">
            <v>43</v>
          </cell>
          <cell r="AM11154">
            <v>1</v>
          </cell>
        </row>
        <row r="11155">
          <cell r="E11155">
            <v>43</v>
          </cell>
          <cell r="AM11155">
            <v>1</v>
          </cell>
        </row>
        <row r="11156">
          <cell r="E11156">
            <v>43</v>
          </cell>
          <cell r="AM11156">
            <v>1</v>
          </cell>
        </row>
        <row r="11157">
          <cell r="E11157">
            <v>43</v>
          </cell>
          <cell r="AM11157">
            <v>1</v>
          </cell>
        </row>
        <row r="11158">
          <cell r="E11158">
            <v>43</v>
          </cell>
          <cell r="AM11158">
            <v>1</v>
          </cell>
        </row>
        <row r="11159">
          <cell r="E11159">
            <v>43</v>
          </cell>
          <cell r="AM11159">
            <v>1</v>
          </cell>
        </row>
        <row r="11160">
          <cell r="E11160">
            <v>43</v>
          </cell>
          <cell r="AM11160">
            <v>1</v>
          </cell>
        </row>
        <row r="11161">
          <cell r="E11161">
            <v>43</v>
          </cell>
          <cell r="AM11161">
            <v>1</v>
          </cell>
        </row>
        <row r="11162">
          <cell r="E11162">
            <v>43</v>
          </cell>
          <cell r="AM11162">
            <v>1</v>
          </cell>
        </row>
        <row r="11163">
          <cell r="E11163">
            <v>43</v>
          </cell>
          <cell r="AM11163">
            <v>1</v>
          </cell>
        </row>
        <row r="11164">
          <cell r="E11164">
            <v>43</v>
          </cell>
          <cell r="AM11164">
            <v>1</v>
          </cell>
        </row>
        <row r="11165">
          <cell r="E11165">
            <v>43</v>
          </cell>
          <cell r="AM11165">
            <v>1</v>
          </cell>
        </row>
        <row r="11166">
          <cell r="E11166">
            <v>43</v>
          </cell>
          <cell r="AM11166">
            <v>1</v>
          </cell>
        </row>
        <row r="11167">
          <cell r="E11167">
            <v>43</v>
          </cell>
          <cell r="AM11167">
            <v>1</v>
          </cell>
        </row>
        <row r="11168">
          <cell r="E11168">
            <v>43</v>
          </cell>
          <cell r="AM11168">
            <v>1</v>
          </cell>
        </row>
        <row r="11169">
          <cell r="E11169">
            <v>43</v>
          </cell>
          <cell r="AM11169">
            <v>1</v>
          </cell>
        </row>
        <row r="11170">
          <cell r="E11170">
            <v>43</v>
          </cell>
          <cell r="AM11170">
            <v>1</v>
          </cell>
        </row>
        <row r="11171">
          <cell r="E11171">
            <v>43</v>
          </cell>
          <cell r="AM11171">
            <v>1</v>
          </cell>
        </row>
        <row r="11172">
          <cell r="E11172">
            <v>43</v>
          </cell>
          <cell r="AM11172">
            <v>1</v>
          </cell>
        </row>
        <row r="11173">
          <cell r="E11173">
            <v>43</v>
          </cell>
          <cell r="AM11173">
            <v>1</v>
          </cell>
        </row>
        <row r="11174">
          <cell r="E11174">
            <v>43</v>
          </cell>
          <cell r="AM11174">
            <v>1</v>
          </cell>
        </row>
        <row r="11175">
          <cell r="E11175">
            <v>43</v>
          </cell>
          <cell r="AM11175">
            <v>1</v>
          </cell>
        </row>
        <row r="11176">
          <cell r="E11176">
            <v>43</v>
          </cell>
          <cell r="AM11176">
            <v>1</v>
          </cell>
        </row>
        <row r="11177">
          <cell r="E11177">
            <v>43</v>
          </cell>
          <cell r="AM11177">
            <v>1</v>
          </cell>
        </row>
        <row r="11178">
          <cell r="E11178">
            <v>43</v>
          </cell>
          <cell r="AM11178">
            <v>1</v>
          </cell>
        </row>
        <row r="11179">
          <cell r="E11179">
            <v>43</v>
          </cell>
          <cell r="AM11179">
            <v>1</v>
          </cell>
        </row>
        <row r="11180">
          <cell r="E11180">
            <v>43</v>
          </cell>
          <cell r="AM11180">
            <v>1</v>
          </cell>
        </row>
        <row r="11181">
          <cell r="E11181">
            <v>43</v>
          </cell>
          <cell r="AM11181">
            <v>1</v>
          </cell>
        </row>
        <row r="11182">
          <cell r="E11182">
            <v>43</v>
          </cell>
          <cell r="AM11182">
            <v>1</v>
          </cell>
        </row>
        <row r="11183">
          <cell r="E11183">
            <v>43</v>
          </cell>
          <cell r="AM11183">
            <v>1</v>
          </cell>
        </row>
        <row r="11184">
          <cell r="E11184">
            <v>43</v>
          </cell>
          <cell r="AM11184">
            <v>1</v>
          </cell>
        </row>
        <row r="11185">
          <cell r="E11185">
            <v>43</v>
          </cell>
          <cell r="AM11185">
            <v>1</v>
          </cell>
        </row>
        <row r="11186">
          <cell r="E11186">
            <v>43</v>
          </cell>
          <cell r="AM11186">
            <v>1</v>
          </cell>
        </row>
        <row r="11187">
          <cell r="E11187">
            <v>43</v>
          </cell>
          <cell r="AM11187">
            <v>1</v>
          </cell>
        </row>
        <row r="11188">
          <cell r="E11188">
            <v>43</v>
          </cell>
          <cell r="AM11188">
            <v>1</v>
          </cell>
        </row>
        <row r="11189">
          <cell r="E11189">
            <v>43</v>
          </cell>
          <cell r="AM11189">
            <v>1</v>
          </cell>
        </row>
        <row r="11190">
          <cell r="E11190">
            <v>43</v>
          </cell>
          <cell r="AM11190">
            <v>1</v>
          </cell>
        </row>
        <row r="11191">
          <cell r="E11191">
            <v>43</v>
          </cell>
          <cell r="AM11191">
            <v>1</v>
          </cell>
        </row>
        <row r="11192">
          <cell r="E11192">
            <v>43</v>
          </cell>
          <cell r="AM11192">
            <v>1</v>
          </cell>
        </row>
        <row r="11193">
          <cell r="E11193">
            <v>43</v>
          </cell>
          <cell r="AM11193">
            <v>1</v>
          </cell>
        </row>
        <row r="11194">
          <cell r="E11194">
            <v>43</v>
          </cell>
          <cell r="AM11194">
            <v>1</v>
          </cell>
        </row>
        <row r="11195">
          <cell r="E11195">
            <v>43</v>
          </cell>
          <cell r="AM11195">
            <v>1</v>
          </cell>
        </row>
        <row r="11196">
          <cell r="E11196">
            <v>43</v>
          </cell>
          <cell r="AM11196">
            <v>1</v>
          </cell>
        </row>
        <row r="11197">
          <cell r="E11197">
            <v>43</v>
          </cell>
          <cell r="AM11197">
            <v>1</v>
          </cell>
        </row>
        <row r="11198">
          <cell r="E11198">
            <v>43</v>
          </cell>
          <cell r="AM11198">
            <v>1</v>
          </cell>
        </row>
        <row r="11199">
          <cell r="E11199">
            <v>43</v>
          </cell>
          <cell r="AM11199">
            <v>1</v>
          </cell>
        </row>
        <row r="11200">
          <cell r="E11200">
            <v>43</v>
          </cell>
          <cell r="AM11200">
            <v>1</v>
          </cell>
        </row>
        <row r="11201">
          <cell r="E11201">
            <v>43</v>
          </cell>
          <cell r="AM11201">
            <v>1</v>
          </cell>
        </row>
        <row r="11202">
          <cell r="E11202">
            <v>43</v>
          </cell>
          <cell r="AM11202">
            <v>1</v>
          </cell>
        </row>
        <row r="11203">
          <cell r="E11203">
            <v>43</v>
          </cell>
          <cell r="AM11203">
            <v>1</v>
          </cell>
        </row>
        <row r="11204">
          <cell r="E11204">
            <v>43</v>
          </cell>
          <cell r="AM11204">
            <v>1</v>
          </cell>
        </row>
        <row r="11205">
          <cell r="E11205">
            <v>43</v>
          </cell>
          <cell r="AM11205">
            <v>1</v>
          </cell>
        </row>
        <row r="11206">
          <cell r="E11206">
            <v>43</v>
          </cell>
          <cell r="AM11206">
            <v>1</v>
          </cell>
        </row>
        <row r="11207">
          <cell r="E11207">
            <v>43</v>
          </cell>
          <cell r="AM11207">
            <v>1</v>
          </cell>
        </row>
        <row r="11208">
          <cell r="E11208">
            <v>43</v>
          </cell>
          <cell r="AM11208">
            <v>1</v>
          </cell>
        </row>
        <row r="11209">
          <cell r="E11209">
            <v>43</v>
          </cell>
          <cell r="AM11209">
            <v>1</v>
          </cell>
        </row>
        <row r="11210">
          <cell r="E11210">
            <v>43</v>
          </cell>
          <cell r="AM11210">
            <v>1</v>
          </cell>
        </row>
        <row r="11211">
          <cell r="E11211">
            <v>43</v>
          </cell>
          <cell r="AM11211">
            <v>1</v>
          </cell>
        </row>
        <row r="11212">
          <cell r="E11212">
            <v>43</v>
          </cell>
          <cell r="AM11212">
            <v>1</v>
          </cell>
        </row>
        <row r="11213">
          <cell r="E11213">
            <v>43</v>
          </cell>
          <cell r="AM11213">
            <v>1</v>
          </cell>
        </row>
        <row r="11214">
          <cell r="E11214">
            <v>43</v>
          </cell>
          <cell r="AM11214">
            <v>1</v>
          </cell>
        </row>
        <row r="11215">
          <cell r="E11215">
            <v>43</v>
          </cell>
          <cell r="AM11215">
            <v>1</v>
          </cell>
        </row>
        <row r="11216">
          <cell r="E11216">
            <v>43</v>
          </cell>
          <cell r="AM11216">
            <v>1</v>
          </cell>
        </row>
        <row r="11217">
          <cell r="E11217">
            <v>43</v>
          </cell>
          <cell r="AM11217">
            <v>1</v>
          </cell>
        </row>
        <row r="11218">
          <cell r="E11218">
            <v>43</v>
          </cell>
          <cell r="AM11218">
            <v>1</v>
          </cell>
        </row>
        <row r="11219">
          <cell r="E11219">
            <v>43</v>
          </cell>
          <cell r="AM11219">
            <v>1</v>
          </cell>
        </row>
        <row r="11220">
          <cell r="E11220">
            <v>43</v>
          </cell>
          <cell r="AM11220">
            <v>1</v>
          </cell>
        </row>
        <row r="11221">
          <cell r="E11221">
            <v>44</v>
          </cell>
          <cell r="AM11221">
            <v>1</v>
          </cell>
        </row>
        <row r="11222">
          <cell r="E11222">
            <v>44</v>
          </cell>
          <cell r="AM11222">
            <v>1</v>
          </cell>
        </row>
        <row r="11223">
          <cell r="E11223">
            <v>44</v>
          </cell>
          <cell r="AM11223">
            <v>1</v>
          </cell>
        </row>
        <row r="11224">
          <cell r="E11224">
            <v>44</v>
          </cell>
          <cell r="AM11224">
            <v>1</v>
          </cell>
        </row>
        <row r="11225">
          <cell r="E11225">
            <v>44</v>
          </cell>
          <cell r="AM11225">
            <v>1</v>
          </cell>
        </row>
        <row r="11226">
          <cell r="E11226">
            <v>44</v>
          </cell>
          <cell r="AM11226">
            <v>1</v>
          </cell>
        </row>
        <row r="11227">
          <cell r="E11227">
            <v>44</v>
          </cell>
          <cell r="AM11227">
            <v>1</v>
          </cell>
        </row>
        <row r="11228">
          <cell r="E11228">
            <v>44</v>
          </cell>
          <cell r="AM11228">
            <v>1</v>
          </cell>
        </row>
        <row r="11229">
          <cell r="E11229">
            <v>44</v>
          </cell>
          <cell r="AM11229">
            <v>1</v>
          </cell>
        </row>
        <row r="11230">
          <cell r="E11230">
            <v>44</v>
          </cell>
          <cell r="AM11230">
            <v>1</v>
          </cell>
        </row>
        <row r="11231">
          <cell r="E11231">
            <v>44</v>
          </cell>
          <cell r="AM11231">
            <v>1</v>
          </cell>
        </row>
        <row r="11232">
          <cell r="E11232">
            <v>44</v>
          </cell>
          <cell r="AM11232">
            <v>1</v>
          </cell>
        </row>
        <row r="11233">
          <cell r="E11233">
            <v>44</v>
          </cell>
          <cell r="AM11233">
            <v>1</v>
          </cell>
        </row>
        <row r="11234">
          <cell r="E11234">
            <v>44</v>
          </cell>
          <cell r="AM11234">
            <v>1</v>
          </cell>
        </row>
        <row r="11235">
          <cell r="E11235">
            <v>44</v>
          </cell>
          <cell r="AM11235">
            <v>1</v>
          </cell>
        </row>
        <row r="11236">
          <cell r="E11236">
            <v>44</v>
          </cell>
          <cell r="AM11236">
            <v>1</v>
          </cell>
        </row>
        <row r="11237">
          <cell r="E11237">
            <v>44</v>
          </cell>
          <cell r="AM11237">
            <v>1</v>
          </cell>
        </row>
        <row r="11238">
          <cell r="E11238">
            <v>44</v>
          </cell>
          <cell r="AM11238">
            <v>1</v>
          </cell>
        </row>
        <row r="11239">
          <cell r="E11239">
            <v>44</v>
          </cell>
          <cell r="AM11239">
            <v>1</v>
          </cell>
        </row>
        <row r="11240">
          <cell r="E11240">
            <v>44</v>
          </cell>
          <cell r="AM11240">
            <v>1</v>
          </cell>
        </row>
        <row r="11241">
          <cell r="E11241">
            <v>44</v>
          </cell>
          <cell r="AM11241">
            <v>1</v>
          </cell>
        </row>
        <row r="11242">
          <cell r="E11242">
            <v>44</v>
          </cell>
          <cell r="AM11242">
            <v>1</v>
          </cell>
        </row>
        <row r="11243">
          <cell r="E11243">
            <v>44</v>
          </cell>
          <cell r="AM11243">
            <v>1</v>
          </cell>
        </row>
        <row r="11244">
          <cell r="E11244">
            <v>44</v>
          </cell>
          <cell r="AM11244">
            <v>1</v>
          </cell>
        </row>
        <row r="11245">
          <cell r="E11245">
            <v>44</v>
          </cell>
          <cell r="AM11245">
            <v>1</v>
          </cell>
        </row>
        <row r="11246">
          <cell r="E11246">
            <v>44</v>
          </cell>
          <cell r="AM11246">
            <v>1</v>
          </cell>
        </row>
        <row r="11247">
          <cell r="E11247">
            <v>44</v>
          </cell>
          <cell r="AM11247">
            <v>1</v>
          </cell>
        </row>
        <row r="11248">
          <cell r="E11248">
            <v>44</v>
          </cell>
          <cell r="AM11248">
            <v>1</v>
          </cell>
        </row>
        <row r="11249">
          <cell r="E11249">
            <v>44</v>
          </cell>
          <cell r="AM11249">
            <v>1</v>
          </cell>
        </row>
        <row r="11250">
          <cell r="E11250">
            <v>44</v>
          </cell>
          <cell r="AM11250">
            <v>1</v>
          </cell>
        </row>
        <row r="11251">
          <cell r="E11251">
            <v>44</v>
          </cell>
          <cell r="AM11251">
            <v>1</v>
          </cell>
        </row>
        <row r="11252">
          <cell r="E11252">
            <v>44</v>
          </cell>
          <cell r="AM11252">
            <v>1</v>
          </cell>
        </row>
        <row r="11253">
          <cell r="E11253">
            <v>44</v>
          </cell>
          <cell r="AM11253">
            <v>1</v>
          </cell>
        </row>
        <row r="11254">
          <cell r="E11254">
            <v>44</v>
          </cell>
          <cell r="AM11254">
            <v>1</v>
          </cell>
        </row>
        <row r="11255">
          <cell r="E11255">
            <v>44</v>
          </cell>
          <cell r="AM11255">
            <v>1</v>
          </cell>
        </row>
        <row r="11256">
          <cell r="E11256">
            <v>44</v>
          </cell>
          <cell r="AM11256">
            <v>1</v>
          </cell>
        </row>
        <row r="11257">
          <cell r="E11257">
            <v>44</v>
          </cell>
          <cell r="AM11257">
            <v>1</v>
          </cell>
        </row>
        <row r="11258">
          <cell r="E11258">
            <v>44</v>
          </cell>
          <cell r="AM11258">
            <v>1</v>
          </cell>
        </row>
        <row r="11259">
          <cell r="E11259">
            <v>44</v>
          </cell>
          <cell r="AM11259">
            <v>1</v>
          </cell>
        </row>
        <row r="11260">
          <cell r="E11260">
            <v>44</v>
          </cell>
          <cell r="AM11260">
            <v>1</v>
          </cell>
        </row>
        <row r="11261">
          <cell r="E11261">
            <v>44</v>
          </cell>
          <cell r="AM11261">
            <v>1</v>
          </cell>
        </row>
        <row r="11262">
          <cell r="E11262">
            <v>44</v>
          </cell>
          <cell r="AM11262">
            <v>1</v>
          </cell>
        </row>
        <row r="11263">
          <cell r="E11263">
            <v>44</v>
          </cell>
          <cell r="AM11263">
            <v>1</v>
          </cell>
        </row>
        <row r="11264">
          <cell r="E11264">
            <v>44</v>
          </cell>
          <cell r="AM11264">
            <v>1</v>
          </cell>
        </row>
        <row r="11265">
          <cell r="E11265">
            <v>44</v>
          </cell>
          <cell r="AM11265">
            <v>1</v>
          </cell>
        </row>
        <row r="11266">
          <cell r="E11266">
            <v>44</v>
          </cell>
          <cell r="AM11266">
            <v>1</v>
          </cell>
        </row>
        <row r="11267">
          <cell r="E11267">
            <v>44</v>
          </cell>
          <cell r="AM11267">
            <v>1</v>
          </cell>
        </row>
        <row r="11268">
          <cell r="E11268">
            <v>44</v>
          </cell>
          <cell r="AM11268">
            <v>1</v>
          </cell>
        </row>
        <row r="11269">
          <cell r="E11269">
            <v>44</v>
          </cell>
          <cell r="AM11269">
            <v>1</v>
          </cell>
        </row>
        <row r="11270">
          <cell r="E11270">
            <v>44</v>
          </cell>
          <cell r="AM11270">
            <v>1</v>
          </cell>
        </row>
        <row r="11271">
          <cell r="E11271">
            <v>44</v>
          </cell>
          <cell r="AM11271">
            <v>1</v>
          </cell>
        </row>
        <row r="11272">
          <cell r="E11272">
            <v>44</v>
          </cell>
          <cell r="AM11272">
            <v>1</v>
          </cell>
        </row>
        <row r="11273">
          <cell r="E11273">
            <v>44</v>
          </cell>
          <cell r="AM11273">
            <v>1</v>
          </cell>
        </row>
        <row r="11274">
          <cell r="E11274">
            <v>44</v>
          </cell>
          <cell r="AM11274">
            <v>1</v>
          </cell>
        </row>
        <row r="11275">
          <cell r="E11275">
            <v>44</v>
          </cell>
          <cell r="AM11275">
            <v>1</v>
          </cell>
        </row>
        <row r="11276">
          <cell r="E11276">
            <v>44</v>
          </cell>
          <cell r="AM11276">
            <v>1</v>
          </cell>
        </row>
        <row r="11277">
          <cell r="E11277">
            <v>44</v>
          </cell>
          <cell r="AM11277">
            <v>1</v>
          </cell>
        </row>
        <row r="11278">
          <cell r="E11278">
            <v>44</v>
          </cell>
          <cell r="AM11278">
            <v>1</v>
          </cell>
        </row>
        <row r="11279">
          <cell r="E11279">
            <v>44</v>
          </cell>
          <cell r="AM11279">
            <v>1</v>
          </cell>
        </row>
        <row r="11280">
          <cell r="E11280">
            <v>44</v>
          </cell>
          <cell r="AM11280">
            <v>1</v>
          </cell>
        </row>
        <row r="11281">
          <cell r="E11281">
            <v>44</v>
          </cell>
          <cell r="AM11281">
            <v>1</v>
          </cell>
        </row>
        <row r="11282">
          <cell r="E11282">
            <v>44</v>
          </cell>
          <cell r="AM11282">
            <v>1</v>
          </cell>
        </row>
        <row r="11283">
          <cell r="E11283">
            <v>44</v>
          </cell>
          <cell r="AM11283">
            <v>1</v>
          </cell>
        </row>
        <row r="11284">
          <cell r="E11284">
            <v>44</v>
          </cell>
          <cell r="AM11284">
            <v>1</v>
          </cell>
        </row>
        <row r="11285">
          <cell r="E11285">
            <v>44</v>
          </cell>
          <cell r="AM11285">
            <v>1</v>
          </cell>
        </row>
        <row r="11286">
          <cell r="E11286">
            <v>44</v>
          </cell>
          <cell r="AM11286">
            <v>1</v>
          </cell>
        </row>
        <row r="11287">
          <cell r="E11287">
            <v>44</v>
          </cell>
          <cell r="AM11287">
            <v>1</v>
          </cell>
        </row>
        <row r="11288">
          <cell r="E11288">
            <v>44</v>
          </cell>
          <cell r="AM11288">
            <v>1</v>
          </cell>
        </row>
        <row r="11289">
          <cell r="E11289">
            <v>44</v>
          </cell>
          <cell r="AM11289">
            <v>1</v>
          </cell>
        </row>
        <row r="11290">
          <cell r="E11290">
            <v>44</v>
          </cell>
          <cell r="AM11290">
            <v>1</v>
          </cell>
        </row>
        <row r="11291">
          <cell r="E11291">
            <v>44</v>
          </cell>
          <cell r="AM11291">
            <v>1</v>
          </cell>
        </row>
        <row r="11292">
          <cell r="E11292">
            <v>44</v>
          </cell>
          <cell r="AM11292">
            <v>1</v>
          </cell>
        </row>
        <row r="11293">
          <cell r="E11293">
            <v>44</v>
          </cell>
          <cell r="AM11293">
            <v>1</v>
          </cell>
        </row>
        <row r="11294">
          <cell r="E11294">
            <v>44</v>
          </cell>
          <cell r="AM11294">
            <v>1</v>
          </cell>
        </row>
        <row r="11295">
          <cell r="E11295">
            <v>44</v>
          </cell>
          <cell r="AM11295">
            <v>1</v>
          </cell>
        </row>
        <row r="11296">
          <cell r="E11296">
            <v>44</v>
          </cell>
          <cell r="AM11296">
            <v>1</v>
          </cell>
        </row>
        <row r="11297">
          <cell r="E11297">
            <v>44</v>
          </cell>
          <cell r="AM11297">
            <v>1</v>
          </cell>
        </row>
        <row r="11298">
          <cell r="E11298">
            <v>44</v>
          </cell>
          <cell r="AM11298">
            <v>1</v>
          </cell>
        </row>
        <row r="11299">
          <cell r="E11299">
            <v>44</v>
          </cell>
          <cell r="AM11299">
            <v>1</v>
          </cell>
        </row>
        <row r="11300">
          <cell r="E11300">
            <v>44</v>
          </cell>
          <cell r="AM11300">
            <v>1</v>
          </cell>
        </row>
        <row r="11301">
          <cell r="E11301">
            <v>44</v>
          </cell>
          <cell r="AM11301">
            <v>1</v>
          </cell>
        </row>
        <row r="11302">
          <cell r="E11302">
            <v>44</v>
          </cell>
          <cell r="AM11302">
            <v>1</v>
          </cell>
        </row>
        <row r="11303">
          <cell r="E11303">
            <v>44</v>
          </cell>
          <cell r="AM11303">
            <v>1</v>
          </cell>
        </row>
        <row r="11304">
          <cell r="E11304">
            <v>44</v>
          </cell>
          <cell r="AM11304">
            <v>1</v>
          </cell>
        </row>
        <row r="11305">
          <cell r="E11305">
            <v>44</v>
          </cell>
          <cell r="AM11305">
            <v>1</v>
          </cell>
        </row>
        <row r="11306">
          <cell r="E11306">
            <v>44</v>
          </cell>
          <cell r="AM11306">
            <v>1</v>
          </cell>
        </row>
        <row r="11307">
          <cell r="E11307">
            <v>44</v>
          </cell>
          <cell r="AM11307">
            <v>1</v>
          </cell>
        </row>
        <row r="11308">
          <cell r="E11308">
            <v>44</v>
          </cell>
          <cell r="AM11308">
            <v>1</v>
          </cell>
        </row>
        <row r="11309">
          <cell r="E11309">
            <v>44</v>
          </cell>
          <cell r="AM11309">
            <v>1</v>
          </cell>
        </row>
        <row r="11310">
          <cell r="E11310">
            <v>44</v>
          </cell>
          <cell r="AM11310">
            <v>1</v>
          </cell>
        </row>
        <row r="11311">
          <cell r="E11311">
            <v>44</v>
          </cell>
          <cell r="AM11311">
            <v>1</v>
          </cell>
        </row>
        <row r="11312">
          <cell r="E11312">
            <v>44</v>
          </cell>
          <cell r="AM11312">
            <v>1</v>
          </cell>
        </row>
        <row r="11313">
          <cell r="E11313">
            <v>44</v>
          </cell>
          <cell r="AM11313">
            <v>1</v>
          </cell>
        </row>
        <row r="11314">
          <cell r="E11314">
            <v>44</v>
          </cell>
          <cell r="AM11314">
            <v>1</v>
          </cell>
        </row>
        <row r="11315">
          <cell r="E11315">
            <v>44</v>
          </cell>
          <cell r="AM11315">
            <v>1</v>
          </cell>
        </row>
        <row r="11316">
          <cell r="E11316">
            <v>44</v>
          </cell>
          <cell r="AM11316">
            <v>1</v>
          </cell>
        </row>
        <row r="11317">
          <cell r="E11317">
            <v>44</v>
          </cell>
          <cell r="AM11317">
            <v>1</v>
          </cell>
        </row>
        <row r="11318">
          <cell r="E11318">
            <v>44</v>
          </cell>
          <cell r="AM11318">
            <v>1</v>
          </cell>
        </row>
        <row r="11319">
          <cell r="E11319">
            <v>44</v>
          </cell>
          <cell r="AM11319">
            <v>1</v>
          </cell>
        </row>
        <row r="11320">
          <cell r="E11320">
            <v>44</v>
          </cell>
          <cell r="AM11320">
            <v>1</v>
          </cell>
        </row>
        <row r="11321">
          <cell r="E11321">
            <v>44</v>
          </cell>
          <cell r="AM11321">
            <v>1</v>
          </cell>
        </row>
        <row r="11322">
          <cell r="E11322">
            <v>44</v>
          </cell>
          <cell r="AM11322">
            <v>1</v>
          </cell>
        </row>
        <row r="11323">
          <cell r="E11323">
            <v>44</v>
          </cell>
          <cell r="AM11323">
            <v>1</v>
          </cell>
        </row>
        <row r="11324">
          <cell r="E11324">
            <v>44</v>
          </cell>
          <cell r="AM11324">
            <v>1</v>
          </cell>
        </row>
        <row r="11325">
          <cell r="E11325">
            <v>44</v>
          </cell>
          <cell r="AM11325">
            <v>1</v>
          </cell>
        </row>
        <row r="11326">
          <cell r="E11326">
            <v>44</v>
          </cell>
          <cell r="AM11326">
            <v>1</v>
          </cell>
        </row>
        <row r="11327">
          <cell r="E11327">
            <v>44</v>
          </cell>
          <cell r="AM11327">
            <v>1</v>
          </cell>
        </row>
        <row r="11328">
          <cell r="E11328">
            <v>44</v>
          </cell>
          <cell r="AM11328">
            <v>1</v>
          </cell>
        </row>
        <row r="11329">
          <cell r="E11329">
            <v>44</v>
          </cell>
          <cell r="AM11329">
            <v>1</v>
          </cell>
        </row>
        <row r="11330">
          <cell r="E11330">
            <v>44</v>
          </cell>
          <cell r="AM11330">
            <v>1</v>
          </cell>
        </row>
        <row r="11331">
          <cell r="E11331">
            <v>44</v>
          </cell>
          <cell r="AM11331">
            <v>1</v>
          </cell>
        </row>
        <row r="11332">
          <cell r="E11332">
            <v>44</v>
          </cell>
          <cell r="AM11332">
            <v>1</v>
          </cell>
        </row>
        <row r="11333">
          <cell r="E11333">
            <v>44</v>
          </cell>
          <cell r="AM11333">
            <v>1</v>
          </cell>
        </row>
        <row r="11334">
          <cell r="E11334">
            <v>44</v>
          </cell>
          <cell r="AM11334">
            <v>1</v>
          </cell>
        </row>
        <row r="11335">
          <cell r="E11335">
            <v>44</v>
          </cell>
          <cell r="AM11335">
            <v>1</v>
          </cell>
        </row>
        <row r="11336">
          <cell r="E11336">
            <v>44</v>
          </cell>
          <cell r="AM11336">
            <v>1</v>
          </cell>
        </row>
        <row r="11337">
          <cell r="E11337">
            <v>44</v>
          </cell>
          <cell r="AM11337">
            <v>1</v>
          </cell>
        </row>
        <row r="11338">
          <cell r="E11338">
            <v>44</v>
          </cell>
          <cell r="AM11338">
            <v>1</v>
          </cell>
        </row>
        <row r="11339">
          <cell r="E11339">
            <v>44</v>
          </cell>
          <cell r="AM11339">
            <v>1</v>
          </cell>
        </row>
        <row r="11340">
          <cell r="E11340">
            <v>44</v>
          </cell>
          <cell r="AM11340">
            <v>1</v>
          </cell>
        </row>
        <row r="11341">
          <cell r="E11341">
            <v>44</v>
          </cell>
          <cell r="AM11341">
            <v>1</v>
          </cell>
        </row>
        <row r="11342">
          <cell r="E11342">
            <v>44</v>
          </cell>
          <cell r="AM11342">
            <v>1</v>
          </cell>
        </row>
        <row r="11343">
          <cell r="E11343">
            <v>44</v>
          </cell>
          <cell r="AM11343">
            <v>1</v>
          </cell>
        </row>
        <row r="11344">
          <cell r="E11344">
            <v>44</v>
          </cell>
          <cell r="AM11344">
            <v>1</v>
          </cell>
        </row>
        <row r="11345">
          <cell r="E11345">
            <v>44</v>
          </cell>
          <cell r="AM11345">
            <v>1</v>
          </cell>
        </row>
        <row r="11346">
          <cell r="E11346">
            <v>44</v>
          </cell>
          <cell r="AM11346">
            <v>1</v>
          </cell>
        </row>
        <row r="11347">
          <cell r="E11347">
            <v>44</v>
          </cell>
          <cell r="AM11347">
            <v>1</v>
          </cell>
        </row>
        <row r="11348">
          <cell r="E11348">
            <v>44</v>
          </cell>
          <cell r="AM11348">
            <v>1</v>
          </cell>
        </row>
        <row r="11349">
          <cell r="E11349">
            <v>44</v>
          </cell>
          <cell r="AM11349">
            <v>1</v>
          </cell>
        </row>
        <row r="11350">
          <cell r="E11350">
            <v>44</v>
          </cell>
          <cell r="AM11350">
            <v>1</v>
          </cell>
        </row>
        <row r="11351">
          <cell r="E11351">
            <v>44</v>
          </cell>
          <cell r="AM11351">
            <v>1</v>
          </cell>
        </row>
        <row r="11352">
          <cell r="E11352">
            <v>44</v>
          </cell>
          <cell r="AM11352">
            <v>1</v>
          </cell>
        </row>
        <row r="11353">
          <cell r="E11353">
            <v>44</v>
          </cell>
          <cell r="AM11353">
            <v>1</v>
          </cell>
        </row>
        <row r="11354">
          <cell r="E11354">
            <v>44</v>
          </cell>
          <cell r="AM11354">
            <v>1</v>
          </cell>
        </row>
        <row r="11355">
          <cell r="E11355">
            <v>44</v>
          </cell>
          <cell r="AM11355">
            <v>1</v>
          </cell>
        </row>
        <row r="11356">
          <cell r="E11356">
            <v>44</v>
          </cell>
          <cell r="AM11356">
            <v>1</v>
          </cell>
        </row>
        <row r="11357">
          <cell r="E11357">
            <v>44</v>
          </cell>
          <cell r="AM11357">
            <v>1</v>
          </cell>
        </row>
        <row r="11358">
          <cell r="E11358">
            <v>44</v>
          </cell>
          <cell r="AM11358">
            <v>1</v>
          </cell>
        </row>
        <row r="11359">
          <cell r="E11359">
            <v>44</v>
          </cell>
          <cell r="AM11359">
            <v>1</v>
          </cell>
        </row>
        <row r="11360">
          <cell r="E11360">
            <v>44</v>
          </cell>
          <cell r="AM11360">
            <v>1</v>
          </cell>
        </row>
        <row r="11361">
          <cell r="E11361">
            <v>44</v>
          </cell>
          <cell r="AM11361">
            <v>1</v>
          </cell>
        </row>
        <row r="11362">
          <cell r="E11362">
            <v>44</v>
          </cell>
          <cell r="AM11362">
            <v>1</v>
          </cell>
        </row>
        <row r="11363">
          <cell r="E11363">
            <v>44</v>
          </cell>
          <cell r="AM11363">
            <v>1</v>
          </cell>
        </row>
        <row r="11364">
          <cell r="E11364">
            <v>44</v>
          </cell>
          <cell r="AM11364">
            <v>1</v>
          </cell>
        </row>
        <row r="11365">
          <cell r="E11365">
            <v>44</v>
          </cell>
          <cell r="AM11365">
            <v>1</v>
          </cell>
        </row>
        <row r="11366">
          <cell r="E11366">
            <v>44</v>
          </cell>
          <cell r="AM11366">
            <v>1</v>
          </cell>
        </row>
        <row r="11367">
          <cell r="E11367">
            <v>44</v>
          </cell>
          <cell r="AM11367">
            <v>1</v>
          </cell>
        </row>
        <row r="11368">
          <cell r="E11368">
            <v>44</v>
          </cell>
          <cell r="AM11368">
            <v>1</v>
          </cell>
        </row>
        <row r="11369">
          <cell r="E11369">
            <v>44</v>
          </cell>
          <cell r="AM11369">
            <v>1</v>
          </cell>
        </row>
        <row r="11370">
          <cell r="E11370">
            <v>44</v>
          </cell>
          <cell r="AM11370">
            <v>1</v>
          </cell>
        </row>
        <row r="11371">
          <cell r="E11371">
            <v>44</v>
          </cell>
          <cell r="AM11371">
            <v>1</v>
          </cell>
        </row>
        <row r="11372">
          <cell r="E11372">
            <v>44</v>
          </cell>
          <cell r="AM11372">
            <v>1</v>
          </cell>
        </row>
        <row r="11373">
          <cell r="E11373">
            <v>44</v>
          </cell>
          <cell r="AM11373">
            <v>1</v>
          </cell>
        </row>
        <row r="11374">
          <cell r="E11374">
            <v>44</v>
          </cell>
          <cell r="AM11374">
            <v>1</v>
          </cell>
        </row>
        <row r="11375">
          <cell r="E11375">
            <v>44</v>
          </cell>
          <cell r="AM11375">
            <v>1</v>
          </cell>
        </row>
        <row r="11376">
          <cell r="E11376">
            <v>44</v>
          </cell>
          <cell r="AM11376">
            <v>1</v>
          </cell>
        </row>
        <row r="11377">
          <cell r="E11377">
            <v>44</v>
          </cell>
          <cell r="AM11377">
            <v>1</v>
          </cell>
        </row>
        <row r="11378">
          <cell r="E11378">
            <v>44</v>
          </cell>
          <cell r="AM11378">
            <v>1</v>
          </cell>
        </row>
        <row r="11379">
          <cell r="E11379">
            <v>44</v>
          </cell>
          <cell r="AM11379">
            <v>1</v>
          </cell>
        </row>
        <row r="11380">
          <cell r="E11380">
            <v>44</v>
          </cell>
          <cell r="AM11380">
            <v>1</v>
          </cell>
        </row>
        <row r="11381">
          <cell r="E11381">
            <v>44</v>
          </cell>
          <cell r="AM11381">
            <v>1</v>
          </cell>
        </row>
        <row r="11382">
          <cell r="E11382">
            <v>44</v>
          </cell>
          <cell r="AM11382">
            <v>1</v>
          </cell>
        </row>
        <row r="11383">
          <cell r="E11383">
            <v>44</v>
          </cell>
          <cell r="AM11383">
            <v>1</v>
          </cell>
        </row>
        <row r="11384">
          <cell r="E11384">
            <v>44</v>
          </cell>
          <cell r="AM11384">
            <v>1</v>
          </cell>
        </row>
        <row r="11385">
          <cell r="E11385">
            <v>44</v>
          </cell>
          <cell r="AM11385">
            <v>1</v>
          </cell>
        </row>
        <row r="11386">
          <cell r="E11386">
            <v>44</v>
          </cell>
          <cell r="AM11386">
            <v>1</v>
          </cell>
        </row>
        <row r="11387">
          <cell r="E11387">
            <v>44</v>
          </cell>
          <cell r="AM11387">
            <v>1</v>
          </cell>
        </row>
        <row r="11388">
          <cell r="E11388">
            <v>44</v>
          </cell>
          <cell r="AM11388">
            <v>1</v>
          </cell>
        </row>
        <row r="11389">
          <cell r="E11389">
            <v>44</v>
          </cell>
          <cell r="AM11389">
            <v>1</v>
          </cell>
        </row>
        <row r="11390">
          <cell r="E11390">
            <v>44</v>
          </cell>
          <cell r="AM11390">
            <v>1</v>
          </cell>
        </row>
        <row r="11391">
          <cell r="E11391">
            <v>44</v>
          </cell>
          <cell r="AM11391">
            <v>1</v>
          </cell>
        </row>
        <row r="11392">
          <cell r="E11392">
            <v>44</v>
          </cell>
          <cell r="AM11392">
            <v>1</v>
          </cell>
        </row>
        <row r="11393">
          <cell r="E11393">
            <v>44</v>
          </cell>
          <cell r="AM11393">
            <v>1</v>
          </cell>
        </row>
        <row r="11394">
          <cell r="E11394">
            <v>44</v>
          </cell>
          <cell r="AM11394">
            <v>1</v>
          </cell>
        </row>
        <row r="11395">
          <cell r="E11395">
            <v>44</v>
          </cell>
          <cell r="AM11395">
            <v>1</v>
          </cell>
        </row>
        <row r="11396">
          <cell r="E11396">
            <v>44</v>
          </cell>
          <cell r="AM11396">
            <v>1</v>
          </cell>
        </row>
        <row r="11397">
          <cell r="E11397">
            <v>44</v>
          </cell>
          <cell r="AM11397">
            <v>1</v>
          </cell>
        </row>
        <row r="11398">
          <cell r="E11398">
            <v>44</v>
          </cell>
          <cell r="AM11398">
            <v>1</v>
          </cell>
        </row>
        <row r="11399">
          <cell r="E11399">
            <v>44</v>
          </cell>
          <cell r="AM11399">
            <v>1</v>
          </cell>
        </row>
        <row r="11400">
          <cell r="E11400">
            <v>44</v>
          </cell>
          <cell r="AM11400">
            <v>1</v>
          </cell>
        </row>
        <row r="11401">
          <cell r="E11401">
            <v>44</v>
          </cell>
          <cell r="AM11401">
            <v>1</v>
          </cell>
        </row>
        <row r="11402">
          <cell r="E11402">
            <v>44</v>
          </cell>
          <cell r="AM11402">
            <v>1</v>
          </cell>
        </row>
        <row r="11403">
          <cell r="E11403">
            <v>44</v>
          </cell>
          <cell r="AM11403">
            <v>1</v>
          </cell>
        </row>
        <row r="11404">
          <cell r="E11404">
            <v>44</v>
          </cell>
          <cell r="AM11404">
            <v>1</v>
          </cell>
        </row>
        <row r="11405">
          <cell r="E11405">
            <v>44</v>
          </cell>
          <cell r="AM11405">
            <v>1</v>
          </cell>
        </row>
        <row r="11406">
          <cell r="E11406">
            <v>44</v>
          </cell>
          <cell r="AM11406">
            <v>1</v>
          </cell>
        </row>
        <row r="11407">
          <cell r="E11407">
            <v>44</v>
          </cell>
          <cell r="AM11407">
            <v>1</v>
          </cell>
        </row>
        <row r="11408">
          <cell r="E11408">
            <v>44</v>
          </cell>
          <cell r="AM11408">
            <v>1</v>
          </cell>
        </row>
        <row r="11409">
          <cell r="E11409">
            <v>44</v>
          </cell>
          <cell r="AM11409">
            <v>1</v>
          </cell>
        </row>
        <row r="11410">
          <cell r="E11410">
            <v>44</v>
          </cell>
          <cell r="AM11410">
            <v>1</v>
          </cell>
        </row>
        <row r="11411">
          <cell r="E11411">
            <v>44</v>
          </cell>
          <cell r="AM11411">
            <v>1</v>
          </cell>
        </row>
        <row r="11412">
          <cell r="E11412">
            <v>44</v>
          </cell>
          <cell r="AM11412">
            <v>1</v>
          </cell>
        </row>
        <row r="11413">
          <cell r="E11413">
            <v>44</v>
          </cell>
          <cell r="AM11413">
            <v>1</v>
          </cell>
        </row>
        <row r="11414">
          <cell r="E11414">
            <v>44</v>
          </cell>
          <cell r="AM11414">
            <v>1</v>
          </cell>
        </row>
        <row r="11415">
          <cell r="E11415">
            <v>44</v>
          </cell>
          <cell r="AM11415">
            <v>1</v>
          </cell>
        </row>
        <row r="11416">
          <cell r="E11416">
            <v>44</v>
          </cell>
          <cell r="AM11416">
            <v>1</v>
          </cell>
        </row>
        <row r="11417">
          <cell r="E11417">
            <v>44</v>
          </cell>
          <cell r="AM11417">
            <v>1</v>
          </cell>
        </row>
        <row r="11418">
          <cell r="E11418">
            <v>44</v>
          </cell>
          <cell r="AM11418">
            <v>1</v>
          </cell>
        </row>
        <row r="11419">
          <cell r="E11419">
            <v>44</v>
          </cell>
          <cell r="AM11419">
            <v>1</v>
          </cell>
        </row>
        <row r="11420">
          <cell r="E11420">
            <v>44</v>
          </cell>
          <cell r="AM11420">
            <v>1</v>
          </cell>
        </row>
        <row r="11421">
          <cell r="E11421">
            <v>44</v>
          </cell>
          <cell r="AM11421">
            <v>1</v>
          </cell>
        </row>
        <row r="11422">
          <cell r="E11422">
            <v>44</v>
          </cell>
          <cell r="AM11422">
            <v>1</v>
          </cell>
        </row>
        <row r="11423">
          <cell r="E11423">
            <v>44</v>
          </cell>
          <cell r="AM11423">
            <v>1</v>
          </cell>
        </row>
        <row r="11424">
          <cell r="E11424">
            <v>44</v>
          </cell>
          <cell r="AM11424">
            <v>1</v>
          </cell>
        </row>
        <row r="11425">
          <cell r="E11425">
            <v>44</v>
          </cell>
          <cell r="AM11425">
            <v>1</v>
          </cell>
        </row>
        <row r="11426">
          <cell r="E11426">
            <v>44</v>
          </cell>
          <cell r="AM11426">
            <v>1</v>
          </cell>
        </row>
        <row r="11427">
          <cell r="E11427">
            <v>44</v>
          </cell>
          <cell r="AM11427">
            <v>1</v>
          </cell>
        </row>
        <row r="11428">
          <cell r="E11428">
            <v>44</v>
          </cell>
          <cell r="AM11428">
            <v>1</v>
          </cell>
        </row>
        <row r="11429">
          <cell r="E11429">
            <v>44</v>
          </cell>
          <cell r="AM11429">
            <v>1</v>
          </cell>
        </row>
        <row r="11430">
          <cell r="E11430">
            <v>44</v>
          </cell>
          <cell r="AM11430">
            <v>1</v>
          </cell>
        </row>
        <row r="11431">
          <cell r="E11431">
            <v>44</v>
          </cell>
          <cell r="AM11431">
            <v>1</v>
          </cell>
        </row>
        <row r="11432">
          <cell r="E11432">
            <v>44</v>
          </cell>
          <cell r="AM11432">
            <v>1</v>
          </cell>
        </row>
        <row r="11433">
          <cell r="E11433">
            <v>44</v>
          </cell>
          <cell r="AM11433">
            <v>1</v>
          </cell>
        </row>
        <row r="11434">
          <cell r="E11434">
            <v>44</v>
          </cell>
          <cell r="AM11434">
            <v>1</v>
          </cell>
        </row>
        <row r="11435">
          <cell r="E11435">
            <v>44</v>
          </cell>
          <cell r="AM11435">
            <v>1</v>
          </cell>
        </row>
        <row r="11436">
          <cell r="E11436">
            <v>44</v>
          </cell>
          <cell r="AM11436">
            <v>1</v>
          </cell>
        </row>
        <row r="11437">
          <cell r="E11437">
            <v>44</v>
          </cell>
          <cell r="AM11437">
            <v>1</v>
          </cell>
        </row>
        <row r="11438">
          <cell r="E11438">
            <v>44</v>
          </cell>
          <cell r="AM11438">
            <v>1</v>
          </cell>
        </row>
        <row r="11439">
          <cell r="E11439">
            <v>44</v>
          </cell>
          <cell r="AM11439">
            <v>1</v>
          </cell>
        </row>
        <row r="11440">
          <cell r="E11440">
            <v>44</v>
          </cell>
          <cell r="AM11440">
            <v>1</v>
          </cell>
        </row>
        <row r="11441">
          <cell r="E11441">
            <v>44</v>
          </cell>
          <cell r="AM11441">
            <v>1</v>
          </cell>
        </row>
        <row r="11442">
          <cell r="E11442">
            <v>44</v>
          </cell>
          <cell r="AM11442">
            <v>1</v>
          </cell>
        </row>
        <row r="11443">
          <cell r="E11443">
            <v>44</v>
          </cell>
          <cell r="AM11443">
            <v>1</v>
          </cell>
        </row>
        <row r="11444">
          <cell r="E11444">
            <v>44</v>
          </cell>
          <cell r="AM11444">
            <v>1</v>
          </cell>
        </row>
        <row r="11445">
          <cell r="E11445">
            <v>44</v>
          </cell>
          <cell r="AM11445">
            <v>1</v>
          </cell>
        </row>
        <row r="11446">
          <cell r="E11446">
            <v>44</v>
          </cell>
          <cell r="AM11446">
            <v>1</v>
          </cell>
        </row>
        <row r="11447">
          <cell r="E11447">
            <v>44</v>
          </cell>
          <cell r="AM11447">
            <v>1</v>
          </cell>
        </row>
        <row r="11448">
          <cell r="E11448">
            <v>44</v>
          </cell>
          <cell r="AM11448">
            <v>1</v>
          </cell>
        </row>
        <row r="11449">
          <cell r="E11449">
            <v>44</v>
          </cell>
          <cell r="AM11449">
            <v>1</v>
          </cell>
        </row>
        <row r="11450">
          <cell r="E11450">
            <v>44</v>
          </cell>
          <cell r="AM11450">
            <v>1</v>
          </cell>
        </row>
        <row r="11451">
          <cell r="E11451">
            <v>44</v>
          </cell>
          <cell r="AM11451">
            <v>1</v>
          </cell>
        </row>
        <row r="11452">
          <cell r="E11452">
            <v>44</v>
          </cell>
          <cell r="AM11452">
            <v>1</v>
          </cell>
        </row>
        <row r="11453">
          <cell r="E11453">
            <v>44</v>
          </cell>
          <cell r="AM11453">
            <v>1</v>
          </cell>
        </row>
        <row r="11454">
          <cell r="E11454">
            <v>44</v>
          </cell>
          <cell r="AM11454">
            <v>1</v>
          </cell>
        </row>
        <row r="11455">
          <cell r="E11455">
            <v>44</v>
          </cell>
          <cell r="AM11455">
            <v>1</v>
          </cell>
        </row>
        <row r="11456">
          <cell r="E11456">
            <v>44</v>
          </cell>
          <cell r="AM11456">
            <v>1</v>
          </cell>
        </row>
        <row r="11457">
          <cell r="E11457">
            <v>44</v>
          </cell>
          <cell r="AM11457">
            <v>1</v>
          </cell>
        </row>
        <row r="11458">
          <cell r="E11458">
            <v>44</v>
          </cell>
          <cell r="AM11458">
            <v>1</v>
          </cell>
        </row>
        <row r="11459">
          <cell r="E11459">
            <v>44</v>
          </cell>
          <cell r="AM11459">
            <v>1</v>
          </cell>
        </row>
        <row r="11460">
          <cell r="E11460">
            <v>44</v>
          </cell>
          <cell r="AM11460">
            <v>1</v>
          </cell>
        </row>
        <row r="11461">
          <cell r="E11461">
            <v>44</v>
          </cell>
          <cell r="AM11461">
            <v>1</v>
          </cell>
        </row>
        <row r="11462">
          <cell r="E11462">
            <v>44</v>
          </cell>
          <cell r="AM11462">
            <v>1</v>
          </cell>
        </row>
        <row r="11463">
          <cell r="E11463">
            <v>44</v>
          </cell>
          <cell r="AM11463">
            <v>1</v>
          </cell>
        </row>
        <row r="11464">
          <cell r="E11464">
            <v>44</v>
          </cell>
          <cell r="AM11464">
            <v>1</v>
          </cell>
        </row>
        <row r="11465">
          <cell r="E11465">
            <v>44</v>
          </cell>
          <cell r="AM11465">
            <v>1</v>
          </cell>
        </row>
        <row r="11466">
          <cell r="E11466">
            <v>44</v>
          </cell>
          <cell r="AM11466">
            <v>1</v>
          </cell>
        </row>
        <row r="11467">
          <cell r="E11467">
            <v>44</v>
          </cell>
          <cell r="AM11467">
            <v>1</v>
          </cell>
        </row>
        <row r="11468">
          <cell r="E11468">
            <v>44</v>
          </cell>
          <cell r="AM11468">
            <v>1</v>
          </cell>
        </row>
        <row r="11469">
          <cell r="E11469">
            <v>44</v>
          </cell>
          <cell r="AM11469">
            <v>1</v>
          </cell>
        </row>
        <row r="11470">
          <cell r="E11470">
            <v>44</v>
          </cell>
          <cell r="AM11470">
            <v>1</v>
          </cell>
        </row>
        <row r="11471">
          <cell r="E11471">
            <v>44</v>
          </cell>
          <cell r="AM11471">
            <v>1</v>
          </cell>
        </row>
        <row r="11472">
          <cell r="E11472">
            <v>44</v>
          </cell>
          <cell r="AM11472">
            <v>1</v>
          </cell>
        </row>
        <row r="11473">
          <cell r="E11473">
            <v>44</v>
          </cell>
          <cell r="AM11473">
            <v>1</v>
          </cell>
        </row>
        <row r="11474">
          <cell r="E11474">
            <v>44</v>
          </cell>
          <cell r="AM11474">
            <v>1</v>
          </cell>
        </row>
        <row r="11475">
          <cell r="E11475">
            <v>44</v>
          </cell>
          <cell r="AM11475">
            <v>1</v>
          </cell>
        </row>
        <row r="11476">
          <cell r="E11476">
            <v>44</v>
          </cell>
          <cell r="AM11476">
            <v>1</v>
          </cell>
        </row>
        <row r="11477">
          <cell r="E11477">
            <v>44</v>
          </cell>
          <cell r="AM11477">
            <v>1</v>
          </cell>
        </row>
        <row r="11478">
          <cell r="E11478">
            <v>44</v>
          </cell>
          <cell r="AM11478">
            <v>1</v>
          </cell>
        </row>
        <row r="11479">
          <cell r="E11479">
            <v>44</v>
          </cell>
          <cell r="AM11479">
            <v>1</v>
          </cell>
        </row>
        <row r="11480">
          <cell r="E11480">
            <v>44</v>
          </cell>
          <cell r="AM11480">
            <v>1</v>
          </cell>
        </row>
        <row r="11481">
          <cell r="E11481">
            <v>44</v>
          </cell>
          <cell r="AM11481">
            <v>1</v>
          </cell>
        </row>
        <row r="11482">
          <cell r="E11482">
            <v>44</v>
          </cell>
          <cell r="AM11482">
            <v>1</v>
          </cell>
        </row>
        <row r="11483">
          <cell r="E11483">
            <v>44</v>
          </cell>
          <cell r="AM11483">
            <v>1</v>
          </cell>
        </row>
        <row r="11484">
          <cell r="E11484">
            <v>44</v>
          </cell>
          <cell r="AM11484">
            <v>1</v>
          </cell>
        </row>
        <row r="11485">
          <cell r="E11485">
            <v>44</v>
          </cell>
          <cell r="AM11485">
            <v>1</v>
          </cell>
        </row>
        <row r="11486">
          <cell r="E11486">
            <v>44</v>
          </cell>
          <cell r="AM11486">
            <v>1</v>
          </cell>
        </row>
        <row r="11487">
          <cell r="E11487">
            <v>44</v>
          </cell>
          <cell r="AM11487">
            <v>1</v>
          </cell>
        </row>
        <row r="11488">
          <cell r="E11488">
            <v>44</v>
          </cell>
          <cell r="AM11488">
            <v>1</v>
          </cell>
        </row>
        <row r="11489">
          <cell r="E11489">
            <v>44</v>
          </cell>
          <cell r="AM11489">
            <v>1</v>
          </cell>
        </row>
        <row r="11490">
          <cell r="E11490">
            <v>44</v>
          </cell>
          <cell r="AM11490">
            <v>1</v>
          </cell>
        </row>
        <row r="11491">
          <cell r="E11491">
            <v>44</v>
          </cell>
          <cell r="AM11491">
            <v>1</v>
          </cell>
        </row>
        <row r="11492">
          <cell r="E11492">
            <v>44</v>
          </cell>
          <cell r="AM11492">
            <v>1</v>
          </cell>
        </row>
        <row r="11493">
          <cell r="E11493">
            <v>44</v>
          </cell>
          <cell r="AM11493">
            <v>1</v>
          </cell>
        </row>
        <row r="11494">
          <cell r="E11494">
            <v>44</v>
          </cell>
          <cell r="AM11494">
            <v>1</v>
          </cell>
        </row>
        <row r="11495">
          <cell r="E11495">
            <v>44</v>
          </cell>
          <cell r="AM11495">
            <v>1</v>
          </cell>
        </row>
        <row r="11496">
          <cell r="E11496">
            <v>44</v>
          </cell>
          <cell r="AM11496">
            <v>1</v>
          </cell>
        </row>
        <row r="11497">
          <cell r="E11497">
            <v>44</v>
          </cell>
          <cell r="AM11497">
            <v>1</v>
          </cell>
        </row>
        <row r="11498">
          <cell r="E11498">
            <v>44</v>
          </cell>
          <cell r="AM11498">
            <v>1</v>
          </cell>
        </row>
        <row r="11499">
          <cell r="E11499">
            <v>44</v>
          </cell>
          <cell r="AM11499">
            <v>1</v>
          </cell>
        </row>
        <row r="11500">
          <cell r="E11500">
            <v>44</v>
          </cell>
          <cell r="AM11500">
            <v>1</v>
          </cell>
        </row>
        <row r="11501">
          <cell r="E11501">
            <v>44</v>
          </cell>
          <cell r="AM11501">
            <v>1</v>
          </cell>
        </row>
        <row r="11502">
          <cell r="E11502">
            <v>44</v>
          </cell>
          <cell r="AM11502">
            <v>1</v>
          </cell>
        </row>
        <row r="11503">
          <cell r="E11503">
            <v>44</v>
          </cell>
          <cell r="AM11503">
            <v>1</v>
          </cell>
        </row>
        <row r="11504">
          <cell r="E11504">
            <v>44</v>
          </cell>
          <cell r="AM11504">
            <v>1</v>
          </cell>
        </row>
        <row r="11505">
          <cell r="E11505">
            <v>44</v>
          </cell>
          <cell r="AM11505">
            <v>1</v>
          </cell>
        </row>
        <row r="11506">
          <cell r="E11506">
            <v>44</v>
          </cell>
          <cell r="AM11506">
            <v>1</v>
          </cell>
        </row>
        <row r="11507">
          <cell r="E11507">
            <v>44</v>
          </cell>
          <cell r="AM11507">
            <v>1</v>
          </cell>
        </row>
        <row r="11508">
          <cell r="E11508">
            <v>44</v>
          </cell>
          <cell r="AM11508">
            <v>1</v>
          </cell>
        </row>
        <row r="11509">
          <cell r="E11509">
            <v>44</v>
          </cell>
          <cell r="AM11509">
            <v>1</v>
          </cell>
        </row>
        <row r="11510">
          <cell r="E11510">
            <v>44</v>
          </cell>
          <cell r="AM11510">
            <v>1</v>
          </cell>
        </row>
        <row r="11511">
          <cell r="E11511">
            <v>44</v>
          </cell>
          <cell r="AM11511">
            <v>1</v>
          </cell>
        </row>
        <row r="11512">
          <cell r="E11512">
            <v>44</v>
          </cell>
          <cell r="AM11512">
            <v>1</v>
          </cell>
        </row>
        <row r="11513">
          <cell r="E11513">
            <v>44</v>
          </cell>
          <cell r="AM11513">
            <v>1</v>
          </cell>
        </row>
        <row r="11514">
          <cell r="E11514">
            <v>44</v>
          </cell>
          <cell r="AM11514">
            <v>1</v>
          </cell>
        </row>
        <row r="11515">
          <cell r="E11515">
            <v>44</v>
          </cell>
          <cell r="AM11515">
            <v>1</v>
          </cell>
        </row>
        <row r="11516">
          <cell r="E11516">
            <v>44</v>
          </cell>
          <cell r="AM11516">
            <v>1</v>
          </cell>
        </row>
        <row r="11517">
          <cell r="E11517">
            <v>44</v>
          </cell>
          <cell r="AM11517">
            <v>1</v>
          </cell>
        </row>
        <row r="11518">
          <cell r="E11518">
            <v>44</v>
          </cell>
          <cell r="AM11518">
            <v>1</v>
          </cell>
        </row>
        <row r="11519">
          <cell r="E11519">
            <v>44</v>
          </cell>
          <cell r="AM11519">
            <v>1</v>
          </cell>
        </row>
        <row r="11520">
          <cell r="E11520">
            <v>44</v>
          </cell>
          <cell r="AM11520">
            <v>1</v>
          </cell>
        </row>
        <row r="11521">
          <cell r="E11521">
            <v>44</v>
          </cell>
          <cell r="AM11521">
            <v>1</v>
          </cell>
        </row>
        <row r="11522">
          <cell r="E11522">
            <v>44</v>
          </cell>
          <cell r="AM11522">
            <v>1</v>
          </cell>
        </row>
        <row r="11523">
          <cell r="E11523">
            <v>44</v>
          </cell>
          <cell r="AM11523">
            <v>1</v>
          </cell>
        </row>
        <row r="11524">
          <cell r="E11524">
            <v>44</v>
          </cell>
          <cell r="AM11524">
            <v>1</v>
          </cell>
        </row>
        <row r="11525">
          <cell r="E11525">
            <v>44</v>
          </cell>
          <cell r="AM11525">
            <v>1</v>
          </cell>
        </row>
        <row r="11526">
          <cell r="E11526">
            <v>44</v>
          </cell>
          <cell r="AM11526">
            <v>1</v>
          </cell>
        </row>
        <row r="11527">
          <cell r="E11527">
            <v>44</v>
          </cell>
          <cell r="AM11527">
            <v>1</v>
          </cell>
        </row>
        <row r="11528">
          <cell r="E11528">
            <v>44</v>
          </cell>
          <cell r="AM11528">
            <v>1</v>
          </cell>
        </row>
        <row r="11529">
          <cell r="E11529">
            <v>44</v>
          </cell>
          <cell r="AM11529">
            <v>1</v>
          </cell>
        </row>
        <row r="11530">
          <cell r="E11530">
            <v>44</v>
          </cell>
          <cell r="AM11530">
            <v>1</v>
          </cell>
        </row>
        <row r="11531">
          <cell r="E11531">
            <v>44</v>
          </cell>
          <cell r="AM11531">
            <v>1</v>
          </cell>
        </row>
        <row r="11532">
          <cell r="E11532">
            <v>44</v>
          </cell>
          <cell r="AM11532">
            <v>1</v>
          </cell>
        </row>
        <row r="11533">
          <cell r="E11533">
            <v>44</v>
          </cell>
          <cell r="AM11533">
            <v>1</v>
          </cell>
        </row>
        <row r="11534">
          <cell r="E11534">
            <v>44</v>
          </cell>
          <cell r="AM11534">
            <v>1</v>
          </cell>
        </row>
        <row r="11535">
          <cell r="E11535">
            <v>44</v>
          </cell>
          <cell r="AM11535">
            <v>1</v>
          </cell>
        </row>
        <row r="11536">
          <cell r="E11536">
            <v>44</v>
          </cell>
          <cell r="AM11536">
            <v>1</v>
          </cell>
        </row>
        <row r="11537">
          <cell r="E11537">
            <v>44</v>
          </cell>
          <cell r="AM11537">
            <v>1</v>
          </cell>
        </row>
        <row r="11538">
          <cell r="E11538">
            <v>44</v>
          </cell>
          <cell r="AM11538">
            <v>1</v>
          </cell>
        </row>
        <row r="11539">
          <cell r="E11539">
            <v>44</v>
          </cell>
          <cell r="AM11539">
            <v>1</v>
          </cell>
        </row>
        <row r="11540">
          <cell r="E11540">
            <v>44</v>
          </cell>
          <cell r="AM11540">
            <v>1</v>
          </cell>
        </row>
        <row r="11541">
          <cell r="E11541">
            <v>44</v>
          </cell>
          <cell r="AM11541">
            <v>1</v>
          </cell>
        </row>
        <row r="11542">
          <cell r="E11542">
            <v>44</v>
          </cell>
          <cell r="AM11542">
            <v>1</v>
          </cell>
        </row>
        <row r="11543">
          <cell r="E11543">
            <v>44</v>
          </cell>
          <cell r="AM11543">
            <v>1</v>
          </cell>
        </row>
        <row r="11544">
          <cell r="E11544">
            <v>44</v>
          </cell>
          <cell r="AM11544">
            <v>1</v>
          </cell>
        </row>
        <row r="11545">
          <cell r="E11545">
            <v>44</v>
          </cell>
          <cell r="AM11545">
            <v>1</v>
          </cell>
        </row>
        <row r="11546">
          <cell r="E11546">
            <v>44</v>
          </cell>
          <cell r="AM11546">
            <v>1</v>
          </cell>
        </row>
        <row r="11547">
          <cell r="E11547">
            <v>44</v>
          </cell>
          <cell r="AM11547">
            <v>1</v>
          </cell>
        </row>
        <row r="11548">
          <cell r="E11548">
            <v>44</v>
          </cell>
          <cell r="AM11548">
            <v>1</v>
          </cell>
        </row>
        <row r="11549">
          <cell r="E11549">
            <v>44</v>
          </cell>
          <cell r="AM11549">
            <v>1</v>
          </cell>
        </row>
        <row r="11550">
          <cell r="E11550">
            <v>44</v>
          </cell>
          <cell r="AM11550">
            <v>1</v>
          </cell>
        </row>
        <row r="11551">
          <cell r="E11551">
            <v>44</v>
          </cell>
          <cell r="AM11551">
            <v>1</v>
          </cell>
        </row>
        <row r="11552">
          <cell r="E11552">
            <v>44</v>
          </cell>
          <cell r="AM11552">
            <v>1</v>
          </cell>
        </row>
        <row r="11553">
          <cell r="E11553">
            <v>44</v>
          </cell>
          <cell r="AM11553">
            <v>1</v>
          </cell>
        </row>
        <row r="11554">
          <cell r="E11554">
            <v>44</v>
          </cell>
          <cell r="AM11554">
            <v>1</v>
          </cell>
        </row>
        <row r="11555">
          <cell r="E11555">
            <v>44</v>
          </cell>
          <cell r="AM11555">
            <v>1</v>
          </cell>
        </row>
        <row r="11556">
          <cell r="E11556">
            <v>44</v>
          </cell>
          <cell r="AM11556">
            <v>1</v>
          </cell>
        </row>
        <row r="11557">
          <cell r="E11557">
            <v>44</v>
          </cell>
          <cell r="AM11557">
            <v>1</v>
          </cell>
        </row>
        <row r="11558">
          <cell r="E11558">
            <v>44</v>
          </cell>
          <cell r="AM11558">
            <v>1</v>
          </cell>
        </row>
        <row r="11559">
          <cell r="E11559">
            <v>44</v>
          </cell>
          <cell r="AM11559">
            <v>1</v>
          </cell>
        </row>
        <row r="11560">
          <cell r="E11560">
            <v>44</v>
          </cell>
          <cell r="AM11560">
            <v>1</v>
          </cell>
        </row>
        <row r="11561">
          <cell r="E11561">
            <v>44</v>
          </cell>
          <cell r="AM11561">
            <v>1</v>
          </cell>
        </row>
        <row r="11562">
          <cell r="E11562">
            <v>44</v>
          </cell>
          <cell r="AM11562">
            <v>1</v>
          </cell>
        </row>
        <row r="11563">
          <cell r="E11563">
            <v>44</v>
          </cell>
          <cell r="AM11563">
            <v>1</v>
          </cell>
        </row>
        <row r="11564">
          <cell r="E11564">
            <v>44</v>
          </cell>
          <cell r="AM11564">
            <v>1</v>
          </cell>
        </row>
        <row r="11565">
          <cell r="E11565">
            <v>44</v>
          </cell>
          <cell r="AM11565">
            <v>1</v>
          </cell>
        </row>
        <row r="11566">
          <cell r="E11566">
            <v>44</v>
          </cell>
          <cell r="AM11566">
            <v>1</v>
          </cell>
        </row>
        <row r="11567">
          <cell r="E11567">
            <v>44</v>
          </cell>
          <cell r="AM11567">
            <v>1</v>
          </cell>
        </row>
        <row r="11568">
          <cell r="E11568">
            <v>44</v>
          </cell>
          <cell r="AM11568">
            <v>1</v>
          </cell>
        </row>
        <row r="11569">
          <cell r="E11569">
            <v>44</v>
          </cell>
          <cell r="AM11569">
            <v>1</v>
          </cell>
        </row>
        <row r="11570">
          <cell r="E11570">
            <v>44</v>
          </cell>
          <cell r="AM11570">
            <v>1</v>
          </cell>
        </row>
        <row r="11571">
          <cell r="E11571">
            <v>44</v>
          </cell>
          <cell r="AM11571">
            <v>1</v>
          </cell>
        </row>
        <row r="11572">
          <cell r="E11572">
            <v>44</v>
          </cell>
          <cell r="AM11572">
            <v>1</v>
          </cell>
        </row>
        <row r="11573">
          <cell r="E11573">
            <v>44</v>
          </cell>
          <cell r="AM11573">
            <v>1</v>
          </cell>
        </row>
        <row r="11574">
          <cell r="E11574">
            <v>44</v>
          </cell>
          <cell r="AM11574">
            <v>1</v>
          </cell>
        </row>
        <row r="11575">
          <cell r="E11575">
            <v>44</v>
          </cell>
          <cell r="AM11575">
            <v>1</v>
          </cell>
        </row>
        <row r="11576">
          <cell r="E11576">
            <v>44</v>
          </cell>
          <cell r="AM11576">
            <v>1</v>
          </cell>
        </row>
        <row r="11577">
          <cell r="E11577">
            <v>44</v>
          </cell>
          <cell r="AM11577">
            <v>1</v>
          </cell>
        </row>
        <row r="11578">
          <cell r="E11578">
            <v>44</v>
          </cell>
          <cell r="AM11578">
            <v>1</v>
          </cell>
        </row>
        <row r="11579">
          <cell r="E11579">
            <v>44</v>
          </cell>
          <cell r="AM11579">
            <v>1</v>
          </cell>
        </row>
        <row r="11580">
          <cell r="E11580">
            <v>44</v>
          </cell>
          <cell r="AM11580">
            <v>1</v>
          </cell>
        </row>
        <row r="11581">
          <cell r="E11581">
            <v>44</v>
          </cell>
          <cell r="AM11581">
            <v>1</v>
          </cell>
        </row>
        <row r="11582">
          <cell r="E11582">
            <v>44</v>
          </cell>
          <cell r="AM11582">
            <v>1</v>
          </cell>
        </row>
        <row r="11583">
          <cell r="E11583">
            <v>44</v>
          </cell>
          <cell r="AM11583">
            <v>1</v>
          </cell>
        </row>
        <row r="11584">
          <cell r="E11584">
            <v>44</v>
          </cell>
          <cell r="AM11584">
            <v>1</v>
          </cell>
        </row>
        <row r="11585">
          <cell r="E11585">
            <v>44</v>
          </cell>
          <cell r="AM11585">
            <v>1</v>
          </cell>
        </row>
        <row r="11586">
          <cell r="E11586">
            <v>44</v>
          </cell>
          <cell r="AM11586">
            <v>1</v>
          </cell>
        </row>
        <row r="11587">
          <cell r="E11587">
            <v>44</v>
          </cell>
          <cell r="AM11587">
            <v>1</v>
          </cell>
        </row>
        <row r="11588">
          <cell r="E11588">
            <v>44</v>
          </cell>
          <cell r="AM11588">
            <v>1</v>
          </cell>
        </row>
        <row r="11589">
          <cell r="E11589">
            <v>44</v>
          </cell>
          <cell r="AM11589">
            <v>1</v>
          </cell>
        </row>
        <row r="11590">
          <cell r="E11590">
            <v>49</v>
          </cell>
          <cell r="AM11590">
            <v>1</v>
          </cell>
        </row>
        <row r="11591">
          <cell r="E11591">
            <v>49</v>
          </cell>
          <cell r="AM11591">
            <v>1</v>
          </cell>
        </row>
        <row r="11592">
          <cell r="E11592">
            <v>49</v>
          </cell>
          <cell r="AM11592">
            <v>1</v>
          </cell>
        </row>
        <row r="11593">
          <cell r="E11593">
            <v>49</v>
          </cell>
          <cell r="AM11593">
            <v>1</v>
          </cell>
        </row>
        <row r="11594">
          <cell r="E11594">
            <v>49</v>
          </cell>
          <cell r="AM11594">
            <v>1</v>
          </cell>
        </row>
        <row r="11595">
          <cell r="E11595">
            <v>49</v>
          </cell>
          <cell r="AM11595">
            <v>1</v>
          </cell>
        </row>
        <row r="11596">
          <cell r="E11596">
            <v>49</v>
          </cell>
          <cell r="AM11596">
            <v>1</v>
          </cell>
        </row>
        <row r="11597">
          <cell r="E11597">
            <v>49</v>
          </cell>
          <cell r="AM11597">
            <v>1</v>
          </cell>
        </row>
        <row r="11598">
          <cell r="E11598">
            <v>49</v>
          </cell>
          <cell r="AM11598">
            <v>1</v>
          </cell>
        </row>
        <row r="11599">
          <cell r="E11599">
            <v>49</v>
          </cell>
          <cell r="AM11599">
            <v>1</v>
          </cell>
        </row>
        <row r="11600">
          <cell r="E11600">
            <v>49</v>
          </cell>
          <cell r="AM11600">
            <v>1</v>
          </cell>
        </row>
        <row r="11601">
          <cell r="E11601">
            <v>49</v>
          </cell>
          <cell r="AM11601">
            <v>1</v>
          </cell>
        </row>
        <row r="11602">
          <cell r="E11602">
            <v>49</v>
          </cell>
          <cell r="AM11602">
            <v>1</v>
          </cell>
        </row>
        <row r="11603">
          <cell r="E11603">
            <v>49</v>
          </cell>
          <cell r="AM11603">
            <v>1</v>
          </cell>
        </row>
        <row r="11604">
          <cell r="E11604">
            <v>49</v>
          </cell>
          <cell r="AM11604">
            <v>1</v>
          </cell>
        </row>
        <row r="11605">
          <cell r="E11605">
            <v>49</v>
          </cell>
          <cell r="AM11605">
            <v>1</v>
          </cell>
        </row>
        <row r="11606">
          <cell r="E11606">
            <v>49</v>
          </cell>
          <cell r="AM11606">
            <v>1</v>
          </cell>
        </row>
        <row r="11607">
          <cell r="E11607">
            <v>49</v>
          </cell>
          <cell r="AM11607">
            <v>1</v>
          </cell>
        </row>
        <row r="11608">
          <cell r="E11608">
            <v>49</v>
          </cell>
          <cell r="AM11608">
            <v>1</v>
          </cell>
        </row>
        <row r="11609">
          <cell r="E11609">
            <v>49</v>
          </cell>
          <cell r="AM11609">
            <v>1</v>
          </cell>
        </row>
        <row r="11610">
          <cell r="E11610">
            <v>49</v>
          </cell>
          <cell r="AM11610">
            <v>1</v>
          </cell>
        </row>
        <row r="11611">
          <cell r="E11611">
            <v>49</v>
          </cell>
          <cell r="AM11611">
            <v>1</v>
          </cell>
        </row>
        <row r="11612">
          <cell r="E11612">
            <v>49</v>
          </cell>
          <cell r="AM11612">
            <v>1</v>
          </cell>
        </row>
        <row r="11613">
          <cell r="E11613">
            <v>49</v>
          </cell>
          <cell r="AM11613">
            <v>1</v>
          </cell>
        </row>
        <row r="11614">
          <cell r="E11614">
            <v>49</v>
          </cell>
          <cell r="AM11614">
            <v>1</v>
          </cell>
        </row>
        <row r="11615">
          <cell r="E11615">
            <v>49</v>
          </cell>
          <cell r="AM11615">
            <v>1</v>
          </cell>
        </row>
        <row r="11616">
          <cell r="E11616">
            <v>49</v>
          </cell>
          <cell r="AM11616">
            <v>1</v>
          </cell>
        </row>
        <row r="11617">
          <cell r="E11617">
            <v>49</v>
          </cell>
          <cell r="AM11617">
            <v>1</v>
          </cell>
        </row>
        <row r="11618">
          <cell r="E11618">
            <v>49</v>
          </cell>
          <cell r="AM11618">
            <v>1</v>
          </cell>
        </row>
        <row r="11619">
          <cell r="E11619">
            <v>49</v>
          </cell>
          <cell r="AM11619">
            <v>1</v>
          </cell>
        </row>
        <row r="11620">
          <cell r="E11620">
            <v>49</v>
          </cell>
          <cell r="AM11620">
            <v>1</v>
          </cell>
        </row>
        <row r="11621">
          <cell r="E11621">
            <v>49</v>
          </cell>
          <cell r="AM11621">
            <v>1</v>
          </cell>
        </row>
        <row r="11622">
          <cell r="E11622">
            <v>49</v>
          </cell>
          <cell r="AM11622">
            <v>1</v>
          </cell>
        </row>
        <row r="11623">
          <cell r="E11623">
            <v>49</v>
          </cell>
          <cell r="AM11623">
            <v>1</v>
          </cell>
        </row>
        <row r="11624">
          <cell r="E11624">
            <v>49</v>
          </cell>
          <cell r="AM11624">
            <v>1</v>
          </cell>
        </row>
        <row r="11625">
          <cell r="E11625">
            <v>49</v>
          </cell>
          <cell r="AM11625">
            <v>1</v>
          </cell>
        </row>
        <row r="11626">
          <cell r="E11626">
            <v>49</v>
          </cell>
          <cell r="AM11626">
            <v>1</v>
          </cell>
        </row>
        <row r="11627">
          <cell r="E11627">
            <v>49</v>
          </cell>
          <cell r="AM11627">
            <v>1</v>
          </cell>
        </row>
        <row r="11628">
          <cell r="E11628">
            <v>49</v>
          </cell>
          <cell r="AM11628">
            <v>1</v>
          </cell>
        </row>
        <row r="11629">
          <cell r="E11629">
            <v>49</v>
          </cell>
          <cell r="AM11629">
            <v>1</v>
          </cell>
        </row>
        <row r="11630">
          <cell r="E11630">
            <v>49</v>
          </cell>
          <cell r="AM11630">
            <v>1</v>
          </cell>
        </row>
        <row r="11631">
          <cell r="E11631">
            <v>49</v>
          </cell>
          <cell r="AM11631">
            <v>1</v>
          </cell>
        </row>
        <row r="11632">
          <cell r="E11632">
            <v>49</v>
          </cell>
          <cell r="AM11632">
            <v>1</v>
          </cell>
        </row>
        <row r="11633">
          <cell r="E11633">
            <v>49</v>
          </cell>
          <cell r="AM11633">
            <v>1</v>
          </cell>
        </row>
        <row r="11634">
          <cell r="E11634">
            <v>49</v>
          </cell>
          <cell r="AM11634">
            <v>1</v>
          </cell>
        </row>
        <row r="11635">
          <cell r="E11635">
            <v>49</v>
          </cell>
          <cell r="AM11635">
            <v>1</v>
          </cell>
        </row>
        <row r="11636">
          <cell r="E11636">
            <v>49</v>
          </cell>
          <cell r="AM11636">
            <v>1</v>
          </cell>
        </row>
        <row r="11637">
          <cell r="E11637">
            <v>49</v>
          </cell>
          <cell r="AM11637">
            <v>1</v>
          </cell>
        </row>
        <row r="11638">
          <cell r="E11638">
            <v>49</v>
          </cell>
          <cell r="AM11638">
            <v>1</v>
          </cell>
        </row>
        <row r="11639">
          <cell r="E11639">
            <v>49</v>
          </cell>
          <cell r="AM11639">
            <v>1</v>
          </cell>
        </row>
        <row r="11640">
          <cell r="E11640">
            <v>49</v>
          </cell>
          <cell r="AM11640">
            <v>1</v>
          </cell>
        </row>
        <row r="11641">
          <cell r="E11641">
            <v>49</v>
          </cell>
          <cell r="AM11641">
            <v>1</v>
          </cell>
        </row>
        <row r="11642">
          <cell r="E11642">
            <v>49</v>
          </cell>
          <cell r="AM11642">
            <v>1</v>
          </cell>
        </row>
        <row r="11643">
          <cell r="E11643">
            <v>49</v>
          </cell>
          <cell r="AM11643">
            <v>1</v>
          </cell>
        </row>
        <row r="11644">
          <cell r="E11644">
            <v>49</v>
          </cell>
          <cell r="AM11644">
            <v>1</v>
          </cell>
        </row>
        <row r="11645">
          <cell r="E11645">
            <v>49</v>
          </cell>
          <cell r="AM11645">
            <v>1</v>
          </cell>
        </row>
        <row r="11646">
          <cell r="E11646">
            <v>49</v>
          </cell>
          <cell r="AM11646">
            <v>1</v>
          </cell>
        </row>
        <row r="11647">
          <cell r="E11647">
            <v>49</v>
          </cell>
          <cell r="AM11647">
            <v>1</v>
          </cell>
        </row>
        <row r="11648">
          <cell r="E11648">
            <v>49</v>
          </cell>
          <cell r="AM11648">
            <v>1</v>
          </cell>
        </row>
        <row r="11649">
          <cell r="E11649">
            <v>49</v>
          </cell>
          <cell r="AM11649">
            <v>1</v>
          </cell>
        </row>
        <row r="11650">
          <cell r="E11650">
            <v>49</v>
          </cell>
          <cell r="AM11650">
            <v>1</v>
          </cell>
        </row>
        <row r="11651">
          <cell r="E11651">
            <v>49</v>
          </cell>
          <cell r="AM11651">
            <v>1</v>
          </cell>
        </row>
        <row r="11652">
          <cell r="E11652">
            <v>49</v>
          </cell>
          <cell r="AM11652">
            <v>1</v>
          </cell>
        </row>
        <row r="11653">
          <cell r="E11653">
            <v>49</v>
          </cell>
          <cell r="AM11653">
            <v>1</v>
          </cell>
        </row>
        <row r="11654">
          <cell r="E11654">
            <v>49</v>
          </cell>
          <cell r="AM11654">
            <v>1</v>
          </cell>
        </row>
        <row r="11655">
          <cell r="E11655">
            <v>49</v>
          </cell>
          <cell r="AM11655">
            <v>1</v>
          </cell>
        </row>
        <row r="11656">
          <cell r="E11656">
            <v>49</v>
          </cell>
          <cell r="AM11656">
            <v>1</v>
          </cell>
        </row>
        <row r="11657">
          <cell r="E11657">
            <v>49</v>
          </cell>
          <cell r="AM11657">
            <v>1</v>
          </cell>
        </row>
        <row r="11658">
          <cell r="E11658">
            <v>49</v>
          </cell>
          <cell r="AM11658">
            <v>1</v>
          </cell>
        </row>
        <row r="11659">
          <cell r="E11659">
            <v>49</v>
          </cell>
          <cell r="AM11659">
            <v>1</v>
          </cell>
        </row>
        <row r="11660">
          <cell r="E11660">
            <v>49</v>
          </cell>
          <cell r="AM11660">
            <v>1</v>
          </cell>
        </row>
        <row r="11661">
          <cell r="E11661">
            <v>49</v>
          </cell>
          <cell r="AM11661">
            <v>1</v>
          </cell>
        </row>
        <row r="11662">
          <cell r="E11662">
            <v>49</v>
          </cell>
          <cell r="AM11662">
            <v>1</v>
          </cell>
        </row>
        <row r="11663">
          <cell r="E11663">
            <v>49</v>
          </cell>
          <cell r="AM11663">
            <v>1</v>
          </cell>
        </row>
        <row r="11664">
          <cell r="E11664">
            <v>49</v>
          </cell>
          <cell r="AM11664">
            <v>1</v>
          </cell>
        </row>
        <row r="11665">
          <cell r="E11665">
            <v>49</v>
          </cell>
          <cell r="AM11665">
            <v>1</v>
          </cell>
        </row>
        <row r="11666">
          <cell r="E11666">
            <v>49</v>
          </cell>
          <cell r="AM11666">
            <v>1</v>
          </cell>
        </row>
        <row r="11667">
          <cell r="E11667">
            <v>49</v>
          </cell>
          <cell r="AM11667">
            <v>1</v>
          </cell>
        </row>
        <row r="11668">
          <cell r="E11668">
            <v>49</v>
          </cell>
          <cell r="AM11668">
            <v>1</v>
          </cell>
        </row>
        <row r="11669">
          <cell r="E11669">
            <v>49</v>
          </cell>
          <cell r="AM11669">
            <v>1</v>
          </cell>
        </row>
        <row r="11670">
          <cell r="E11670">
            <v>49</v>
          </cell>
          <cell r="AM11670">
            <v>1</v>
          </cell>
        </row>
        <row r="11671">
          <cell r="E11671">
            <v>49</v>
          </cell>
          <cell r="AM11671">
            <v>1</v>
          </cell>
        </row>
        <row r="11672">
          <cell r="E11672">
            <v>49</v>
          </cell>
          <cell r="AM11672">
            <v>1</v>
          </cell>
        </row>
        <row r="11673">
          <cell r="E11673">
            <v>49</v>
          </cell>
          <cell r="AM11673">
            <v>1</v>
          </cell>
        </row>
        <row r="11674">
          <cell r="E11674">
            <v>49</v>
          </cell>
          <cell r="AM11674">
            <v>1</v>
          </cell>
        </row>
        <row r="11675">
          <cell r="E11675">
            <v>49</v>
          </cell>
          <cell r="AM11675">
            <v>1</v>
          </cell>
        </row>
        <row r="11676">
          <cell r="E11676">
            <v>49</v>
          </cell>
          <cell r="AM11676">
            <v>1</v>
          </cell>
        </row>
        <row r="11677">
          <cell r="E11677">
            <v>49</v>
          </cell>
          <cell r="AM11677">
            <v>1</v>
          </cell>
        </row>
        <row r="11678">
          <cell r="E11678">
            <v>49</v>
          </cell>
          <cell r="AM11678">
            <v>1</v>
          </cell>
        </row>
        <row r="11679">
          <cell r="E11679">
            <v>49</v>
          </cell>
          <cell r="AM11679">
            <v>1</v>
          </cell>
        </row>
        <row r="11680">
          <cell r="E11680">
            <v>49</v>
          </cell>
          <cell r="AM11680">
            <v>1</v>
          </cell>
        </row>
        <row r="11681">
          <cell r="E11681">
            <v>49</v>
          </cell>
          <cell r="AM11681">
            <v>1</v>
          </cell>
        </row>
        <row r="11682">
          <cell r="E11682">
            <v>49</v>
          </cell>
          <cell r="AM11682">
            <v>1</v>
          </cell>
        </row>
        <row r="11683">
          <cell r="E11683">
            <v>49</v>
          </cell>
          <cell r="AM11683">
            <v>1</v>
          </cell>
        </row>
        <row r="11684">
          <cell r="E11684">
            <v>49</v>
          </cell>
          <cell r="AM11684">
            <v>1</v>
          </cell>
        </row>
        <row r="11685">
          <cell r="E11685">
            <v>49</v>
          </cell>
          <cell r="AM11685">
            <v>1</v>
          </cell>
        </row>
        <row r="11686">
          <cell r="E11686">
            <v>49</v>
          </cell>
          <cell r="AM11686">
            <v>1</v>
          </cell>
        </row>
        <row r="11687">
          <cell r="E11687">
            <v>49</v>
          </cell>
          <cell r="AM11687">
            <v>1</v>
          </cell>
        </row>
        <row r="11688">
          <cell r="E11688">
            <v>49</v>
          </cell>
          <cell r="AM11688">
            <v>1</v>
          </cell>
        </row>
        <row r="11689">
          <cell r="E11689">
            <v>49</v>
          </cell>
          <cell r="AM11689">
            <v>1</v>
          </cell>
        </row>
        <row r="11690">
          <cell r="E11690">
            <v>49</v>
          </cell>
          <cell r="AM11690">
            <v>1</v>
          </cell>
        </row>
        <row r="11691">
          <cell r="E11691">
            <v>49</v>
          </cell>
          <cell r="AM11691">
            <v>1</v>
          </cell>
        </row>
        <row r="11692">
          <cell r="E11692">
            <v>49</v>
          </cell>
          <cell r="AM11692">
            <v>1</v>
          </cell>
        </row>
        <row r="11693">
          <cell r="E11693">
            <v>49</v>
          </cell>
          <cell r="AM11693">
            <v>1</v>
          </cell>
        </row>
        <row r="11694">
          <cell r="E11694">
            <v>49</v>
          </cell>
          <cell r="AM11694">
            <v>1</v>
          </cell>
        </row>
        <row r="11695">
          <cell r="E11695">
            <v>49</v>
          </cell>
          <cell r="AM11695">
            <v>1</v>
          </cell>
        </row>
        <row r="11696">
          <cell r="E11696">
            <v>49</v>
          </cell>
          <cell r="AM11696">
            <v>1</v>
          </cell>
        </row>
        <row r="11697">
          <cell r="E11697">
            <v>49</v>
          </cell>
          <cell r="AM11697">
            <v>1</v>
          </cell>
        </row>
        <row r="11698">
          <cell r="E11698">
            <v>49</v>
          </cell>
          <cell r="AM11698">
            <v>1</v>
          </cell>
        </row>
        <row r="11699">
          <cell r="E11699">
            <v>49</v>
          </cell>
          <cell r="AM11699">
            <v>1</v>
          </cell>
        </row>
        <row r="11700">
          <cell r="E11700">
            <v>49</v>
          </cell>
          <cell r="AM11700">
            <v>1</v>
          </cell>
        </row>
        <row r="11701">
          <cell r="E11701">
            <v>49</v>
          </cell>
          <cell r="AM11701">
            <v>1</v>
          </cell>
        </row>
        <row r="11702">
          <cell r="E11702">
            <v>49</v>
          </cell>
          <cell r="AM11702">
            <v>1</v>
          </cell>
        </row>
        <row r="11703">
          <cell r="E11703">
            <v>49</v>
          </cell>
          <cell r="AM11703">
            <v>1</v>
          </cell>
        </row>
        <row r="11704">
          <cell r="E11704">
            <v>49</v>
          </cell>
          <cell r="AM11704">
            <v>1</v>
          </cell>
        </row>
        <row r="11705">
          <cell r="E11705">
            <v>49</v>
          </cell>
          <cell r="AM11705">
            <v>1</v>
          </cell>
        </row>
        <row r="11706">
          <cell r="E11706">
            <v>49</v>
          </cell>
          <cell r="AM11706">
            <v>1</v>
          </cell>
        </row>
        <row r="11707">
          <cell r="E11707">
            <v>49</v>
          </cell>
          <cell r="AM11707">
            <v>1</v>
          </cell>
        </row>
        <row r="11708">
          <cell r="E11708">
            <v>49</v>
          </cell>
          <cell r="AM11708">
            <v>1</v>
          </cell>
        </row>
        <row r="11709">
          <cell r="E11709">
            <v>49</v>
          </cell>
          <cell r="AM11709">
            <v>1</v>
          </cell>
        </row>
        <row r="11710">
          <cell r="E11710">
            <v>49</v>
          </cell>
          <cell r="AM11710">
            <v>1</v>
          </cell>
        </row>
        <row r="11711">
          <cell r="E11711">
            <v>49</v>
          </cell>
          <cell r="AM11711">
            <v>1</v>
          </cell>
        </row>
        <row r="11712">
          <cell r="E11712">
            <v>49</v>
          </cell>
          <cell r="AM11712">
            <v>1</v>
          </cell>
        </row>
        <row r="11713">
          <cell r="E11713">
            <v>49</v>
          </cell>
          <cell r="AM11713">
            <v>1</v>
          </cell>
        </row>
        <row r="11714">
          <cell r="E11714">
            <v>49</v>
          </cell>
          <cell r="AM11714">
            <v>1</v>
          </cell>
        </row>
        <row r="11715">
          <cell r="E11715">
            <v>49</v>
          </cell>
          <cell r="AM11715">
            <v>1</v>
          </cell>
        </row>
        <row r="11716">
          <cell r="E11716">
            <v>49</v>
          </cell>
          <cell r="AM11716">
            <v>1</v>
          </cell>
        </row>
        <row r="11717">
          <cell r="E11717">
            <v>49</v>
          </cell>
          <cell r="AM11717">
            <v>1</v>
          </cell>
        </row>
        <row r="11718">
          <cell r="E11718">
            <v>49</v>
          </cell>
          <cell r="AM11718">
            <v>1</v>
          </cell>
        </row>
        <row r="11719">
          <cell r="E11719">
            <v>49</v>
          </cell>
          <cell r="AM11719">
            <v>1</v>
          </cell>
        </row>
        <row r="11720">
          <cell r="E11720">
            <v>49</v>
          </cell>
          <cell r="AM11720">
            <v>1</v>
          </cell>
        </row>
        <row r="11721">
          <cell r="E11721">
            <v>49</v>
          </cell>
          <cell r="AM11721">
            <v>1</v>
          </cell>
        </row>
        <row r="11722">
          <cell r="E11722">
            <v>49</v>
          </cell>
          <cell r="AM11722">
            <v>1</v>
          </cell>
        </row>
        <row r="11723">
          <cell r="E11723">
            <v>49</v>
          </cell>
          <cell r="AM11723">
            <v>1</v>
          </cell>
        </row>
        <row r="11724">
          <cell r="E11724">
            <v>49</v>
          </cell>
          <cell r="AM11724">
            <v>1</v>
          </cell>
        </row>
        <row r="11725">
          <cell r="E11725">
            <v>49</v>
          </cell>
          <cell r="AM11725">
            <v>1</v>
          </cell>
        </row>
        <row r="11726">
          <cell r="E11726">
            <v>49</v>
          </cell>
          <cell r="AM11726">
            <v>1</v>
          </cell>
        </row>
        <row r="11727">
          <cell r="E11727">
            <v>49</v>
          </cell>
          <cell r="AM11727">
            <v>1</v>
          </cell>
        </row>
        <row r="11728">
          <cell r="E11728">
            <v>49</v>
          </cell>
          <cell r="AM11728">
            <v>1</v>
          </cell>
        </row>
        <row r="11729">
          <cell r="E11729">
            <v>49</v>
          </cell>
          <cell r="AM11729">
            <v>1</v>
          </cell>
        </row>
        <row r="11730">
          <cell r="E11730">
            <v>49</v>
          </cell>
          <cell r="AM11730">
            <v>1</v>
          </cell>
        </row>
        <row r="11731">
          <cell r="E11731">
            <v>49</v>
          </cell>
          <cell r="AM11731">
            <v>1</v>
          </cell>
        </row>
        <row r="11732">
          <cell r="E11732">
            <v>49</v>
          </cell>
          <cell r="AM11732">
            <v>1</v>
          </cell>
        </row>
        <row r="11733">
          <cell r="E11733">
            <v>49</v>
          </cell>
          <cell r="AM11733">
            <v>1</v>
          </cell>
        </row>
        <row r="11734">
          <cell r="E11734">
            <v>49</v>
          </cell>
          <cell r="AM11734">
            <v>1</v>
          </cell>
        </row>
        <row r="11735">
          <cell r="E11735">
            <v>49</v>
          </cell>
          <cell r="AM11735">
            <v>1</v>
          </cell>
        </row>
        <row r="11736">
          <cell r="E11736">
            <v>49</v>
          </cell>
          <cell r="AM11736">
            <v>1</v>
          </cell>
        </row>
        <row r="11737">
          <cell r="E11737">
            <v>49</v>
          </cell>
          <cell r="AM11737">
            <v>1</v>
          </cell>
        </row>
        <row r="11738">
          <cell r="E11738">
            <v>49</v>
          </cell>
          <cell r="AM11738">
            <v>1</v>
          </cell>
        </row>
        <row r="11739">
          <cell r="E11739">
            <v>49</v>
          </cell>
          <cell r="AM11739">
            <v>1</v>
          </cell>
        </row>
        <row r="11740">
          <cell r="E11740">
            <v>49</v>
          </cell>
          <cell r="AM11740">
            <v>1</v>
          </cell>
        </row>
        <row r="11741">
          <cell r="E11741">
            <v>49</v>
          </cell>
          <cell r="AM11741">
            <v>1</v>
          </cell>
        </row>
        <row r="11742">
          <cell r="E11742">
            <v>49</v>
          </cell>
          <cell r="AM11742">
            <v>1</v>
          </cell>
        </row>
        <row r="11743">
          <cell r="E11743">
            <v>49</v>
          </cell>
          <cell r="AM11743">
            <v>1</v>
          </cell>
        </row>
        <row r="11744">
          <cell r="E11744">
            <v>49</v>
          </cell>
          <cell r="AM11744">
            <v>1</v>
          </cell>
        </row>
        <row r="11745">
          <cell r="E11745">
            <v>49</v>
          </cell>
          <cell r="AM11745">
            <v>1</v>
          </cell>
        </row>
        <row r="11746">
          <cell r="E11746">
            <v>49</v>
          </cell>
          <cell r="AM11746">
            <v>1</v>
          </cell>
        </row>
        <row r="11747">
          <cell r="E11747">
            <v>49</v>
          </cell>
          <cell r="AM11747">
            <v>1</v>
          </cell>
        </row>
        <row r="11748">
          <cell r="E11748">
            <v>49</v>
          </cell>
          <cell r="AM11748">
            <v>1</v>
          </cell>
        </row>
        <row r="11749">
          <cell r="E11749">
            <v>49</v>
          </cell>
          <cell r="AM11749">
            <v>1</v>
          </cell>
        </row>
        <row r="11750">
          <cell r="E11750">
            <v>49</v>
          </cell>
          <cell r="AM11750">
            <v>1</v>
          </cell>
        </row>
        <row r="11751">
          <cell r="E11751">
            <v>49</v>
          </cell>
          <cell r="AM11751">
            <v>1</v>
          </cell>
        </row>
        <row r="11752">
          <cell r="E11752">
            <v>49</v>
          </cell>
          <cell r="AM11752">
            <v>1</v>
          </cell>
        </row>
        <row r="11753">
          <cell r="E11753">
            <v>49</v>
          </cell>
          <cell r="AM11753">
            <v>1</v>
          </cell>
        </row>
        <row r="11754">
          <cell r="E11754">
            <v>49</v>
          </cell>
          <cell r="AM11754">
            <v>1</v>
          </cell>
        </row>
        <row r="11755">
          <cell r="E11755">
            <v>49</v>
          </cell>
          <cell r="AM11755">
            <v>1</v>
          </cell>
        </row>
        <row r="11756">
          <cell r="E11756">
            <v>49</v>
          </cell>
          <cell r="AM11756">
            <v>1</v>
          </cell>
        </row>
        <row r="11757">
          <cell r="E11757">
            <v>49</v>
          </cell>
          <cell r="AM11757">
            <v>1</v>
          </cell>
        </row>
        <row r="11758">
          <cell r="E11758">
            <v>49</v>
          </cell>
          <cell r="AM11758">
            <v>1</v>
          </cell>
        </row>
        <row r="11759">
          <cell r="E11759">
            <v>49</v>
          </cell>
          <cell r="AM11759">
            <v>1</v>
          </cell>
        </row>
        <row r="11760">
          <cell r="E11760">
            <v>49</v>
          </cell>
          <cell r="AM11760">
            <v>1</v>
          </cell>
        </row>
        <row r="11761">
          <cell r="E11761">
            <v>49</v>
          </cell>
          <cell r="AM11761">
            <v>1</v>
          </cell>
        </row>
        <row r="11762">
          <cell r="E11762">
            <v>49</v>
          </cell>
          <cell r="AM11762">
            <v>1</v>
          </cell>
        </row>
        <row r="11763">
          <cell r="E11763">
            <v>49</v>
          </cell>
          <cell r="AM11763">
            <v>1</v>
          </cell>
        </row>
        <row r="11764">
          <cell r="E11764">
            <v>49</v>
          </cell>
          <cell r="AM11764">
            <v>1</v>
          </cell>
        </row>
        <row r="11765">
          <cell r="E11765">
            <v>49</v>
          </cell>
          <cell r="AM11765">
            <v>1</v>
          </cell>
        </row>
        <row r="11766">
          <cell r="E11766">
            <v>49</v>
          </cell>
          <cell r="AM11766">
            <v>1</v>
          </cell>
        </row>
        <row r="11767">
          <cell r="E11767">
            <v>49</v>
          </cell>
          <cell r="AM11767">
            <v>1</v>
          </cell>
        </row>
        <row r="11768">
          <cell r="E11768">
            <v>49</v>
          </cell>
          <cell r="AM11768">
            <v>1</v>
          </cell>
        </row>
        <row r="11769">
          <cell r="E11769">
            <v>49</v>
          </cell>
          <cell r="AM11769">
            <v>1</v>
          </cell>
        </row>
        <row r="11770">
          <cell r="E11770">
            <v>49</v>
          </cell>
          <cell r="AM11770">
            <v>1</v>
          </cell>
        </row>
        <row r="11771">
          <cell r="E11771">
            <v>49</v>
          </cell>
          <cell r="AM11771">
            <v>1</v>
          </cell>
        </row>
        <row r="11772">
          <cell r="E11772">
            <v>49</v>
          </cell>
          <cell r="AM11772">
            <v>1</v>
          </cell>
        </row>
        <row r="11773">
          <cell r="E11773">
            <v>49</v>
          </cell>
          <cell r="AM11773">
            <v>1</v>
          </cell>
        </row>
        <row r="11774">
          <cell r="E11774">
            <v>49</v>
          </cell>
          <cell r="AM11774">
            <v>1</v>
          </cell>
        </row>
        <row r="11775">
          <cell r="E11775">
            <v>49</v>
          </cell>
          <cell r="AM11775">
            <v>1</v>
          </cell>
        </row>
        <row r="11776">
          <cell r="E11776">
            <v>49</v>
          </cell>
          <cell r="AM11776">
            <v>1</v>
          </cell>
        </row>
        <row r="11777">
          <cell r="E11777">
            <v>49</v>
          </cell>
          <cell r="AM11777">
            <v>1</v>
          </cell>
        </row>
        <row r="11778">
          <cell r="E11778">
            <v>49</v>
          </cell>
          <cell r="AM11778">
            <v>1</v>
          </cell>
        </row>
        <row r="11779">
          <cell r="E11779">
            <v>49</v>
          </cell>
          <cell r="AM11779">
            <v>1</v>
          </cell>
        </row>
        <row r="11780">
          <cell r="E11780">
            <v>49</v>
          </cell>
          <cell r="AM11780">
            <v>1</v>
          </cell>
        </row>
        <row r="11781">
          <cell r="E11781">
            <v>49</v>
          </cell>
          <cell r="AM11781">
            <v>1</v>
          </cell>
        </row>
        <row r="11782">
          <cell r="E11782">
            <v>49</v>
          </cell>
          <cell r="AM11782">
            <v>1</v>
          </cell>
        </row>
        <row r="11783">
          <cell r="E11783">
            <v>49</v>
          </cell>
          <cell r="AM11783">
            <v>1</v>
          </cell>
        </row>
        <row r="11784">
          <cell r="E11784">
            <v>49</v>
          </cell>
          <cell r="AM11784">
            <v>1</v>
          </cell>
        </row>
        <row r="11785">
          <cell r="E11785">
            <v>49</v>
          </cell>
          <cell r="AM11785">
            <v>1</v>
          </cell>
        </row>
        <row r="11786">
          <cell r="E11786">
            <v>49</v>
          </cell>
          <cell r="AM11786">
            <v>1</v>
          </cell>
        </row>
        <row r="11787">
          <cell r="E11787">
            <v>49</v>
          </cell>
          <cell r="AM11787">
            <v>1</v>
          </cell>
        </row>
        <row r="11788">
          <cell r="E11788">
            <v>49</v>
          </cell>
          <cell r="AM11788">
            <v>1</v>
          </cell>
        </row>
        <row r="11789">
          <cell r="E11789">
            <v>49</v>
          </cell>
          <cell r="AM11789">
            <v>1</v>
          </cell>
        </row>
        <row r="11790">
          <cell r="E11790">
            <v>49</v>
          </cell>
          <cell r="AM11790">
            <v>1</v>
          </cell>
        </row>
        <row r="11791">
          <cell r="E11791">
            <v>49</v>
          </cell>
          <cell r="AM11791">
            <v>1</v>
          </cell>
        </row>
        <row r="11792">
          <cell r="E11792">
            <v>49</v>
          </cell>
          <cell r="AM11792">
            <v>1</v>
          </cell>
        </row>
        <row r="11793">
          <cell r="E11793">
            <v>49</v>
          </cell>
          <cell r="AM11793">
            <v>1</v>
          </cell>
        </row>
        <row r="11794">
          <cell r="E11794">
            <v>49</v>
          </cell>
          <cell r="AM11794">
            <v>1</v>
          </cell>
        </row>
        <row r="11795">
          <cell r="E11795">
            <v>49</v>
          </cell>
          <cell r="AM11795">
            <v>1</v>
          </cell>
        </row>
        <row r="11796">
          <cell r="E11796">
            <v>49</v>
          </cell>
          <cell r="AM11796">
            <v>1</v>
          </cell>
        </row>
        <row r="11797">
          <cell r="E11797">
            <v>49</v>
          </cell>
          <cell r="AM11797">
            <v>1</v>
          </cell>
        </row>
        <row r="11798">
          <cell r="E11798">
            <v>49</v>
          </cell>
          <cell r="AM11798">
            <v>1</v>
          </cell>
        </row>
        <row r="11799">
          <cell r="E11799">
            <v>49</v>
          </cell>
          <cell r="AM11799">
            <v>1</v>
          </cell>
        </row>
        <row r="11800">
          <cell r="E11800">
            <v>49</v>
          </cell>
          <cell r="AM11800">
            <v>1</v>
          </cell>
        </row>
        <row r="11801">
          <cell r="E11801">
            <v>49</v>
          </cell>
          <cell r="AM11801">
            <v>1</v>
          </cell>
        </row>
        <row r="11802">
          <cell r="E11802">
            <v>49</v>
          </cell>
          <cell r="AM11802">
            <v>1</v>
          </cell>
        </row>
        <row r="11803">
          <cell r="E11803">
            <v>49</v>
          </cell>
          <cell r="AM11803">
            <v>1</v>
          </cell>
        </row>
        <row r="11804">
          <cell r="E11804">
            <v>49</v>
          </cell>
          <cell r="AM11804">
            <v>1</v>
          </cell>
        </row>
        <row r="11805">
          <cell r="E11805">
            <v>49</v>
          </cell>
          <cell r="AM11805">
            <v>1</v>
          </cell>
        </row>
        <row r="11806">
          <cell r="E11806">
            <v>49</v>
          </cell>
          <cell r="AM11806">
            <v>1</v>
          </cell>
        </row>
        <row r="11807">
          <cell r="E11807">
            <v>49</v>
          </cell>
          <cell r="AM11807">
            <v>1</v>
          </cell>
        </row>
        <row r="11808">
          <cell r="E11808">
            <v>49</v>
          </cell>
          <cell r="AM11808">
            <v>1</v>
          </cell>
        </row>
        <row r="11809">
          <cell r="E11809">
            <v>49</v>
          </cell>
          <cell r="AM11809">
            <v>1</v>
          </cell>
        </row>
        <row r="11810">
          <cell r="E11810">
            <v>49</v>
          </cell>
          <cell r="AM11810">
            <v>1</v>
          </cell>
        </row>
        <row r="11811">
          <cell r="E11811">
            <v>49</v>
          </cell>
          <cell r="AM11811">
            <v>1</v>
          </cell>
        </row>
        <row r="11812">
          <cell r="E11812">
            <v>49</v>
          </cell>
          <cell r="AM11812">
            <v>1</v>
          </cell>
        </row>
        <row r="11813">
          <cell r="E11813">
            <v>49</v>
          </cell>
          <cell r="AM11813">
            <v>1</v>
          </cell>
        </row>
        <row r="11814">
          <cell r="E11814">
            <v>49</v>
          </cell>
          <cell r="AM11814">
            <v>1</v>
          </cell>
        </row>
        <row r="11815">
          <cell r="E11815">
            <v>49</v>
          </cell>
          <cell r="AM11815">
            <v>1</v>
          </cell>
        </row>
        <row r="11816">
          <cell r="E11816">
            <v>49</v>
          </cell>
          <cell r="AM11816">
            <v>1</v>
          </cell>
        </row>
        <row r="11817">
          <cell r="E11817">
            <v>49</v>
          </cell>
          <cell r="AM11817">
            <v>1</v>
          </cell>
        </row>
        <row r="11818">
          <cell r="E11818">
            <v>49</v>
          </cell>
          <cell r="AM11818">
            <v>1</v>
          </cell>
        </row>
        <row r="11819">
          <cell r="E11819">
            <v>49</v>
          </cell>
          <cell r="AM11819">
            <v>1</v>
          </cell>
        </row>
        <row r="11820">
          <cell r="E11820">
            <v>49</v>
          </cell>
          <cell r="AM11820">
            <v>1</v>
          </cell>
        </row>
        <row r="11821">
          <cell r="E11821">
            <v>49</v>
          </cell>
          <cell r="AM11821">
            <v>1</v>
          </cell>
        </row>
        <row r="11822">
          <cell r="E11822">
            <v>49</v>
          </cell>
          <cell r="AM11822">
            <v>1</v>
          </cell>
        </row>
        <row r="11823">
          <cell r="E11823">
            <v>49</v>
          </cell>
          <cell r="AM11823">
            <v>1</v>
          </cell>
        </row>
        <row r="11824">
          <cell r="E11824">
            <v>49</v>
          </cell>
          <cell r="AM11824">
            <v>1</v>
          </cell>
        </row>
        <row r="11825">
          <cell r="E11825">
            <v>49</v>
          </cell>
          <cell r="AM11825">
            <v>1</v>
          </cell>
        </row>
        <row r="11826">
          <cell r="E11826">
            <v>49</v>
          </cell>
          <cell r="AM11826">
            <v>1</v>
          </cell>
        </row>
        <row r="11827">
          <cell r="E11827">
            <v>49</v>
          </cell>
          <cell r="AM11827">
            <v>1</v>
          </cell>
        </row>
        <row r="11828">
          <cell r="E11828">
            <v>49</v>
          </cell>
          <cell r="AM11828">
            <v>1</v>
          </cell>
        </row>
        <row r="11829">
          <cell r="E11829">
            <v>49</v>
          </cell>
          <cell r="AM11829">
            <v>1</v>
          </cell>
        </row>
        <row r="11830">
          <cell r="E11830">
            <v>49</v>
          </cell>
          <cell r="AM11830">
            <v>1</v>
          </cell>
        </row>
        <row r="11831">
          <cell r="E11831">
            <v>49</v>
          </cell>
          <cell r="AM11831">
            <v>1</v>
          </cell>
        </row>
        <row r="11832">
          <cell r="E11832">
            <v>49</v>
          </cell>
          <cell r="AM11832">
            <v>1</v>
          </cell>
        </row>
        <row r="11833">
          <cell r="E11833">
            <v>49</v>
          </cell>
          <cell r="AM11833">
            <v>1</v>
          </cell>
        </row>
        <row r="11834">
          <cell r="E11834">
            <v>49</v>
          </cell>
          <cell r="AM11834">
            <v>1</v>
          </cell>
        </row>
        <row r="11835">
          <cell r="E11835">
            <v>49</v>
          </cell>
          <cell r="AM11835">
            <v>1</v>
          </cell>
        </row>
        <row r="11836">
          <cell r="E11836">
            <v>49</v>
          </cell>
          <cell r="AM11836">
            <v>1</v>
          </cell>
        </row>
        <row r="11837">
          <cell r="E11837">
            <v>49</v>
          </cell>
          <cell r="AM11837">
            <v>1</v>
          </cell>
        </row>
        <row r="11838">
          <cell r="E11838">
            <v>49</v>
          </cell>
          <cell r="AM11838">
            <v>1</v>
          </cell>
        </row>
        <row r="11839">
          <cell r="E11839">
            <v>49</v>
          </cell>
          <cell r="AM11839">
            <v>1</v>
          </cell>
        </row>
        <row r="11840">
          <cell r="E11840">
            <v>49</v>
          </cell>
          <cell r="AM11840">
            <v>1</v>
          </cell>
        </row>
        <row r="11841">
          <cell r="E11841">
            <v>49</v>
          </cell>
          <cell r="AM11841">
            <v>1</v>
          </cell>
        </row>
        <row r="11842">
          <cell r="E11842">
            <v>49</v>
          </cell>
          <cell r="AM11842">
            <v>1</v>
          </cell>
        </row>
        <row r="11843">
          <cell r="E11843">
            <v>49</v>
          </cell>
          <cell r="AM11843">
            <v>1</v>
          </cell>
        </row>
        <row r="11844">
          <cell r="E11844">
            <v>49</v>
          </cell>
          <cell r="AM11844">
            <v>1</v>
          </cell>
        </row>
        <row r="11845">
          <cell r="E11845">
            <v>49</v>
          </cell>
          <cell r="AM11845">
            <v>1</v>
          </cell>
        </row>
        <row r="11846">
          <cell r="E11846">
            <v>49</v>
          </cell>
          <cell r="AM11846">
            <v>1</v>
          </cell>
        </row>
        <row r="11847">
          <cell r="E11847">
            <v>49</v>
          </cell>
          <cell r="AM11847">
            <v>1</v>
          </cell>
        </row>
        <row r="11848">
          <cell r="E11848">
            <v>49</v>
          </cell>
          <cell r="AM11848">
            <v>1</v>
          </cell>
        </row>
        <row r="11849">
          <cell r="E11849">
            <v>49</v>
          </cell>
          <cell r="AM11849">
            <v>1</v>
          </cell>
        </row>
        <row r="11850">
          <cell r="E11850">
            <v>49</v>
          </cell>
          <cell r="AM11850">
            <v>1</v>
          </cell>
        </row>
        <row r="11851">
          <cell r="E11851">
            <v>49</v>
          </cell>
          <cell r="AM11851">
            <v>1</v>
          </cell>
        </row>
        <row r="11852">
          <cell r="E11852">
            <v>49</v>
          </cell>
          <cell r="AM11852">
            <v>1</v>
          </cell>
        </row>
        <row r="11853">
          <cell r="E11853">
            <v>49</v>
          </cell>
          <cell r="AM11853">
            <v>1</v>
          </cell>
        </row>
        <row r="11854">
          <cell r="E11854">
            <v>49</v>
          </cell>
          <cell r="AM11854">
            <v>1</v>
          </cell>
        </row>
        <row r="11855">
          <cell r="E11855">
            <v>49</v>
          </cell>
          <cell r="AM11855">
            <v>1</v>
          </cell>
        </row>
        <row r="11856">
          <cell r="E11856">
            <v>49</v>
          </cell>
          <cell r="AM11856">
            <v>1</v>
          </cell>
        </row>
        <row r="11857">
          <cell r="E11857">
            <v>49</v>
          </cell>
          <cell r="AM11857">
            <v>1</v>
          </cell>
        </row>
        <row r="11858">
          <cell r="E11858">
            <v>49</v>
          </cell>
          <cell r="AM11858">
            <v>1</v>
          </cell>
        </row>
        <row r="11859">
          <cell r="E11859">
            <v>49</v>
          </cell>
          <cell r="AM11859">
            <v>1</v>
          </cell>
        </row>
        <row r="11860">
          <cell r="E11860">
            <v>49</v>
          </cell>
          <cell r="AM11860">
            <v>1</v>
          </cell>
        </row>
        <row r="11861">
          <cell r="E11861">
            <v>49</v>
          </cell>
          <cell r="AM11861">
            <v>1</v>
          </cell>
        </row>
        <row r="11862">
          <cell r="E11862">
            <v>49</v>
          </cell>
          <cell r="AM11862">
            <v>1</v>
          </cell>
        </row>
        <row r="11863">
          <cell r="E11863">
            <v>49</v>
          </cell>
          <cell r="AM11863">
            <v>1</v>
          </cell>
        </row>
        <row r="11864">
          <cell r="E11864">
            <v>49</v>
          </cell>
          <cell r="AM11864">
            <v>1</v>
          </cell>
        </row>
        <row r="11865">
          <cell r="E11865">
            <v>49</v>
          </cell>
          <cell r="AM11865">
            <v>1</v>
          </cell>
        </row>
        <row r="11866">
          <cell r="E11866">
            <v>49</v>
          </cell>
          <cell r="AM11866">
            <v>1</v>
          </cell>
        </row>
        <row r="11867">
          <cell r="E11867">
            <v>49</v>
          </cell>
          <cell r="AM11867">
            <v>1</v>
          </cell>
        </row>
        <row r="11868">
          <cell r="E11868">
            <v>49</v>
          </cell>
          <cell r="AM11868">
            <v>1</v>
          </cell>
        </row>
        <row r="11869">
          <cell r="E11869">
            <v>49</v>
          </cell>
          <cell r="AM11869">
            <v>1</v>
          </cell>
        </row>
        <row r="11870">
          <cell r="E11870">
            <v>49</v>
          </cell>
          <cell r="AM11870">
            <v>1</v>
          </cell>
        </row>
        <row r="11871">
          <cell r="E11871">
            <v>49</v>
          </cell>
          <cell r="AM11871">
            <v>1</v>
          </cell>
        </row>
        <row r="11872">
          <cell r="E11872">
            <v>49</v>
          </cell>
          <cell r="AM11872">
            <v>1</v>
          </cell>
        </row>
        <row r="11873">
          <cell r="E11873">
            <v>49</v>
          </cell>
          <cell r="AM11873">
            <v>1</v>
          </cell>
        </row>
        <row r="11874">
          <cell r="E11874">
            <v>49</v>
          </cell>
          <cell r="AM11874">
            <v>1</v>
          </cell>
        </row>
        <row r="11875">
          <cell r="E11875">
            <v>49</v>
          </cell>
          <cell r="AM11875">
            <v>1</v>
          </cell>
        </row>
        <row r="11876">
          <cell r="E11876">
            <v>49</v>
          </cell>
          <cell r="AM11876">
            <v>1</v>
          </cell>
        </row>
        <row r="11877">
          <cell r="E11877">
            <v>49</v>
          </cell>
          <cell r="AM11877">
            <v>1</v>
          </cell>
        </row>
        <row r="11878">
          <cell r="E11878">
            <v>49</v>
          </cell>
          <cell r="AM11878">
            <v>1</v>
          </cell>
        </row>
        <row r="11879">
          <cell r="E11879">
            <v>49</v>
          </cell>
          <cell r="AM11879">
            <v>1</v>
          </cell>
        </row>
        <row r="11880">
          <cell r="E11880">
            <v>49</v>
          </cell>
          <cell r="AM11880">
            <v>1</v>
          </cell>
        </row>
        <row r="11881">
          <cell r="E11881">
            <v>49</v>
          </cell>
          <cell r="AM11881">
            <v>1</v>
          </cell>
        </row>
        <row r="11882">
          <cell r="E11882">
            <v>49</v>
          </cell>
          <cell r="AM11882">
            <v>1</v>
          </cell>
        </row>
        <row r="11883">
          <cell r="E11883">
            <v>49</v>
          </cell>
          <cell r="AM11883">
            <v>1</v>
          </cell>
        </row>
        <row r="11884">
          <cell r="E11884">
            <v>49</v>
          </cell>
          <cell r="AM11884">
            <v>1</v>
          </cell>
        </row>
        <row r="11885">
          <cell r="E11885">
            <v>49</v>
          </cell>
          <cell r="AM11885">
            <v>1</v>
          </cell>
        </row>
        <row r="11886">
          <cell r="E11886">
            <v>49</v>
          </cell>
          <cell r="AM11886">
            <v>1</v>
          </cell>
        </row>
        <row r="11887">
          <cell r="E11887">
            <v>49</v>
          </cell>
          <cell r="AM11887">
            <v>1</v>
          </cell>
        </row>
        <row r="11888">
          <cell r="E11888">
            <v>49</v>
          </cell>
          <cell r="AM11888">
            <v>1</v>
          </cell>
        </row>
        <row r="11889">
          <cell r="E11889">
            <v>49</v>
          </cell>
          <cell r="AM11889">
            <v>1</v>
          </cell>
        </row>
        <row r="11890">
          <cell r="E11890">
            <v>49</v>
          </cell>
          <cell r="AM11890">
            <v>1</v>
          </cell>
        </row>
        <row r="11891">
          <cell r="E11891">
            <v>49</v>
          </cell>
          <cell r="AM11891">
            <v>1</v>
          </cell>
        </row>
        <row r="11892">
          <cell r="E11892">
            <v>49</v>
          </cell>
          <cell r="AM11892">
            <v>1</v>
          </cell>
        </row>
        <row r="11893">
          <cell r="E11893">
            <v>49</v>
          </cell>
          <cell r="AM11893">
            <v>1</v>
          </cell>
        </row>
        <row r="11894">
          <cell r="E11894">
            <v>49</v>
          </cell>
          <cell r="AM11894">
            <v>1</v>
          </cell>
        </row>
        <row r="11895">
          <cell r="E11895">
            <v>49</v>
          </cell>
          <cell r="AM11895">
            <v>1</v>
          </cell>
        </row>
        <row r="11896">
          <cell r="E11896">
            <v>49</v>
          </cell>
          <cell r="AM11896">
            <v>1</v>
          </cell>
        </row>
        <row r="11897">
          <cell r="E11897">
            <v>49</v>
          </cell>
          <cell r="AM11897">
            <v>1</v>
          </cell>
        </row>
        <row r="11898">
          <cell r="E11898">
            <v>49</v>
          </cell>
          <cell r="AM11898">
            <v>1</v>
          </cell>
        </row>
        <row r="11899">
          <cell r="E11899">
            <v>49</v>
          </cell>
          <cell r="AM11899">
            <v>1</v>
          </cell>
        </row>
        <row r="11900">
          <cell r="E11900">
            <v>49</v>
          </cell>
          <cell r="AM11900">
            <v>1</v>
          </cell>
        </row>
        <row r="11901">
          <cell r="E11901">
            <v>49</v>
          </cell>
          <cell r="AM11901">
            <v>1</v>
          </cell>
        </row>
        <row r="11902">
          <cell r="E11902">
            <v>49</v>
          </cell>
          <cell r="AM11902">
            <v>1</v>
          </cell>
        </row>
        <row r="11903">
          <cell r="E11903">
            <v>49</v>
          </cell>
          <cell r="AM11903">
            <v>1</v>
          </cell>
        </row>
        <row r="11904">
          <cell r="E11904">
            <v>49</v>
          </cell>
          <cell r="AM11904">
            <v>1</v>
          </cell>
        </row>
        <row r="11905">
          <cell r="E11905">
            <v>49</v>
          </cell>
          <cell r="AM11905">
            <v>1</v>
          </cell>
        </row>
        <row r="11906">
          <cell r="E11906">
            <v>49</v>
          </cell>
          <cell r="AM11906">
            <v>1</v>
          </cell>
        </row>
        <row r="11907">
          <cell r="E11907">
            <v>49</v>
          </cell>
          <cell r="AM11907">
            <v>1</v>
          </cell>
        </row>
        <row r="11908">
          <cell r="E11908">
            <v>49</v>
          </cell>
          <cell r="AM11908">
            <v>1</v>
          </cell>
        </row>
        <row r="11909">
          <cell r="E11909">
            <v>49</v>
          </cell>
          <cell r="AM11909">
            <v>1</v>
          </cell>
        </row>
        <row r="11910">
          <cell r="E11910">
            <v>49</v>
          </cell>
          <cell r="AM11910">
            <v>1</v>
          </cell>
        </row>
        <row r="11911">
          <cell r="E11911">
            <v>52</v>
          </cell>
          <cell r="AM11911">
            <v>1</v>
          </cell>
        </row>
        <row r="11912">
          <cell r="E11912">
            <v>52</v>
          </cell>
          <cell r="AM11912">
            <v>1</v>
          </cell>
        </row>
        <row r="11913">
          <cell r="E11913">
            <v>52</v>
          </cell>
          <cell r="AM11913">
            <v>1</v>
          </cell>
        </row>
        <row r="11914">
          <cell r="E11914">
            <v>52</v>
          </cell>
          <cell r="AM11914">
            <v>1</v>
          </cell>
        </row>
        <row r="11915">
          <cell r="E11915">
            <v>52</v>
          </cell>
          <cell r="AM11915">
            <v>1</v>
          </cell>
        </row>
        <row r="11916">
          <cell r="E11916">
            <v>52</v>
          </cell>
          <cell r="AM11916">
            <v>1</v>
          </cell>
        </row>
        <row r="11917">
          <cell r="E11917">
            <v>52</v>
          </cell>
          <cell r="AM11917">
            <v>1</v>
          </cell>
        </row>
        <row r="11918">
          <cell r="E11918">
            <v>52</v>
          </cell>
          <cell r="AM11918">
            <v>1</v>
          </cell>
        </row>
        <row r="11919">
          <cell r="E11919">
            <v>52</v>
          </cell>
          <cell r="AM11919">
            <v>1</v>
          </cell>
        </row>
        <row r="11920">
          <cell r="E11920">
            <v>52</v>
          </cell>
          <cell r="AM11920">
            <v>1</v>
          </cell>
        </row>
        <row r="11921">
          <cell r="E11921">
            <v>52</v>
          </cell>
          <cell r="AM11921">
            <v>1</v>
          </cell>
        </row>
        <row r="11922">
          <cell r="E11922">
            <v>52</v>
          </cell>
          <cell r="AM11922">
            <v>1</v>
          </cell>
        </row>
        <row r="11923">
          <cell r="E11923">
            <v>52</v>
          </cell>
          <cell r="AM11923">
            <v>1</v>
          </cell>
        </row>
        <row r="11924">
          <cell r="E11924">
            <v>52</v>
          </cell>
          <cell r="AM11924">
            <v>1</v>
          </cell>
        </row>
        <row r="11925">
          <cell r="E11925">
            <v>52</v>
          </cell>
          <cell r="AM11925">
            <v>1</v>
          </cell>
        </row>
        <row r="11926">
          <cell r="E11926">
            <v>52</v>
          </cell>
          <cell r="AM11926">
            <v>1</v>
          </cell>
        </row>
        <row r="11927">
          <cell r="E11927">
            <v>52</v>
          </cell>
          <cell r="AM11927">
            <v>1</v>
          </cell>
        </row>
        <row r="11928">
          <cell r="E11928">
            <v>52</v>
          </cell>
          <cell r="AM11928">
            <v>1</v>
          </cell>
        </row>
        <row r="11929">
          <cell r="E11929">
            <v>52</v>
          </cell>
          <cell r="AM11929">
            <v>1</v>
          </cell>
        </row>
        <row r="11930">
          <cell r="E11930">
            <v>52</v>
          </cell>
          <cell r="AM11930">
            <v>1</v>
          </cell>
        </row>
        <row r="11931">
          <cell r="E11931">
            <v>52</v>
          </cell>
          <cell r="AM11931">
            <v>1</v>
          </cell>
        </row>
        <row r="11932">
          <cell r="E11932">
            <v>52</v>
          </cell>
          <cell r="AM11932">
            <v>1</v>
          </cell>
        </row>
        <row r="11933">
          <cell r="E11933">
            <v>52</v>
          </cell>
          <cell r="AM11933">
            <v>1</v>
          </cell>
        </row>
        <row r="11934">
          <cell r="E11934">
            <v>52</v>
          </cell>
          <cell r="AM11934">
            <v>1</v>
          </cell>
        </row>
        <row r="11935">
          <cell r="E11935">
            <v>52</v>
          </cell>
          <cell r="AM11935">
            <v>1</v>
          </cell>
        </row>
        <row r="11936">
          <cell r="E11936">
            <v>52</v>
          </cell>
          <cell r="AM11936">
            <v>1</v>
          </cell>
        </row>
        <row r="11937">
          <cell r="E11937">
            <v>52</v>
          </cell>
          <cell r="AM11937">
            <v>1</v>
          </cell>
        </row>
        <row r="11938">
          <cell r="E11938">
            <v>52</v>
          </cell>
          <cell r="AM11938">
            <v>1</v>
          </cell>
        </row>
        <row r="11939">
          <cell r="E11939">
            <v>52</v>
          </cell>
          <cell r="AM11939">
            <v>1</v>
          </cell>
        </row>
        <row r="11940">
          <cell r="E11940">
            <v>52</v>
          </cell>
          <cell r="AM11940">
            <v>1</v>
          </cell>
        </row>
        <row r="11941">
          <cell r="E11941">
            <v>52</v>
          </cell>
          <cell r="AM11941">
            <v>1</v>
          </cell>
        </row>
        <row r="11942">
          <cell r="E11942">
            <v>52</v>
          </cell>
          <cell r="AM11942">
            <v>1</v>
          </cell>
        </row>
        <row r="11943">
          <cell r="E11943">
            <v>52</v>
          </cell>
          <cell r="AM11943">
            <v>1</v>
          </cell>
        </row>
        <row r="11944">
          <cell r="E11944">
            <v>52</v>
          </cell>
          <cell r="AM11944">
            <v>1</v>
          </cell>
        </row>
        <row r="11945">
          <cell r="E11945">
            <v>52</v>
          </cell>
          <cell r="AM11945">
            <v>1</v>
          </cell>
        </row>
        <row r="11946">
          <cell r="E11946">
            <v>52</v>
          </cell>
          <cell r="AM11946">
            <v>1</v>
          </cell>
        </row>
        <row r="11947">
          <cell r="E11947">
            <v>52</v>
          </cell>
          <cell r="AM11947">
            <v>1</v>
          </cell>
        </row>
        <row r="11948">
          <cell r="E11948">
            <v>52</v>
          </cell>
          <cell r="AM11948">
            <v>1</v>
          </cell>
        </row>
        <row r="11949">
          <cell r="E11949">
            <v>52</v>
          </cell>
          <cell r="AM11949">
            <v>1</v>
          </cell>
        </row>
        <row r="11950">
          <cell r="E11950">
            <v>52</v>
          </cell>
          <cell r="AM11950">
            <v>1</v>
          </cell>
        </row>
        <row r="11951">
          <cell r="E11951">
            <v>52</v>
          </cell>
          <cell r="AM11951">
            <v>1</v>
          </cell>
        </row>
        <row r="11952">
          <cell r="E11952">
            <v>52</v>
          </cell>
          <cell r="AM11952">
            <v>1</v>
          </cell>
        </row>
        <row r="11953">
          <cell r="E11953">
            <v>52</v>
          </cell>
          <cell r="AM11953">
            <v>1</v>
          </cell>
        </row>
        <row r="11954">
          <cell r="E11954">
            <v>52</v>
          </cell>
          <cell r="AM11954">
            <v>1</v>
          </cell>
        </row>
        <row r="11955">
          <cell r="E11955">
            <v>52</v>
          </cell>
          <cell r="AM11955">
            <v>1</v>
          </cell>
        </row>
        <row r="11956">
          <cell r="E11956">
            <v>52</v>
          </cell>
          <cell r="AM11956">
            <v>1</v>
          </cell>
        </row>
        <row r="11957">
          <cell r="E11957">
            <v>52</v>
          </cell>
          <cell r="AM11957">
            <v>1</v>
          </cell>
        </row>
        <row r="11958">
          <cell r="E11958">
            <v>52</v>
          </cell>
          <cell r="AM11958">
            <v>1</v>
          </cell>
        </row>
        <row r="11959">
          <cell r="E11959">
            <v>52</v>
          </cell>
          <cell r="AM11959">
            <v>1</v>
          </cell>
        </row>
        <row r="11960">
          <cell r="E11960">
            <v>52</v>
          </cell>
          <cell r="AM11960">
            <v>1</v>
          </cell>
        </row>
        <row r="11961">
          <cell r="E11961">
            <v>52</v>
          </cell>
          <cell r="AM11961">
            <v>1</v>
          </cell>
        </row>
        <row r="11962">
          <cell r="E11962">
            <v>52</v>
          </cell>
          <cell r="AM11962">
            <v>1</v>
          </cell>
        </row>
        <row r="11963">
          <cell r="E11963">
            <v>52</v>
          </cell>
          <cell r="AM11963">
            <v>1</v>
          </cell>
        </row>
        <row r="11964">
          <cell r="E11964">
            <v>52</v>
          </cell>
          <cell r="AM11964">
            <v>1</v>
          </cell>
        </row>
        <row r="11965">
          <cell r="E11965">
            <v>52</v>
          </cell>
          <cell r="AM11965">
            <v>1</v>
          </cell>
        </row>
        <row r="11966">
          <cell r="E11966">
            <v>52</v>
          </cell>
          <cell r="AM11966">
            <v>1</v>
          </cell>
        </row>
        <row r="11967">
          <cell r="E11967">
            <v>52</v>
          </cell>
          <cell r="AM11967">
            <v>1</v>
          </cell>
        </row>
        <row r="11968">
          <cell r="E11968">
            <v>52</v>
          </cell>
          <cell r="AM11968">
            <v>1</v>
          </cell>
        </row>
        <row r="11969">
          <cell r="E11969">
            <v>52</v>
          </cell>
          <cell r="AM11969">
            <v>1</v>
          </cell>
        </row>
        <row r="11970">
          <cell r="E11970">
            <v>52</v>
          </cell>
          <cell r="AM11970">
            <v>1</v>
          </cell>
        </row>
        <row r="11971">
          <cell r="E11971">
            <v>52</v>
          </cell>
          <cell r="AM11971">
            <v>1</v>
          </cell>
        </row>
        <row r="11972">
          <cell r="E11972">
            <v>52</v>
          </cell>
          <cell r="AM11972">
            <v>1</v>
          </cell>
        </row>
        <row r="11973">
          <cell r="E11973">
            <v>52</v>
          </cell>
          <cell r="AM11973">
            <v>1</v>
          </cell>
        </row>
        <row r="11974">
          <cell r="E11974">
            <v>52</v>
          </cell>
          <cell r="AM11974">
            <v>1</v>
          </cell>
        </row>
        <row r="11975">
          <cell r="E11975">
            <v>52</v>
          </cell>
          <cell r="AM11975">
            <v>1</v>
          </cell>
        </row>
        <row r="11976">
          <cell r="E11976">
            <v>52</v>
          </cell>
          <cell r="AM11976">
            <v>1</v>
          </cell>
        </row>
        <row r="11977">
          <cell r="E11977">
            <v>52</v>
          </cell>
          <cell r="AM11977">
            <v>1</v>
          </cell>
        </row>
        <row r="11978">
          <cell r="E11978">
            <v>52</v>
          </cell>
          <cell r="AM11978">
            <v>1</v>
          </cell>
        </row>
        <row r="11979">
          <cell r="E11979">
            <v>52</v>
          </cell>
          <cell r="AM11979">
            <v>1</v>
          </cell>
        </row>
        <row r="11980">
          <cell r="E11980">
            <v>52</v>
          </cell>
          <cell r="AM11980">
            <v>1</v>
          </cell>
        </row>
        <row r="11981">
          <cell r="E11981">
            <v>52</v>
          </cell>
          <cell r="AM11981">
            <v>1</v>
          </cell>
        </row>
        <row r="11982">
          <cell r="E11982">
            <v>52</v>
          </cell>
          <cell r="AM11982">
            <v>1</v>
          </cell>
        </row>
        <row r="11983">
          <cell r="E11983">
            <v>52</v>
          </cell>
          <cell r="AM11983">
            <v>1</v>
          </cell>
        </row>
        <row r="11984">
          <cell r="E11984">
            <v>52</v>
          </cell>
          <cell r="AM11984">
            <v>1</v>
          </cell>
        </row>
        <row r="11985">
          <cell r="E11985">
            <v>52</v>
          </cell>
          <cell r="AM11985">
            <v>1</v>
          </cell>
        </row>
        <row r="11986">
          <cell r="E11986">
            <v>52</v>
          </cell>
          <cell r="AM11986">
            <v>1</v>
          </cell>
        </row>
        <row r="11987">
          <cell r="E11987">
            <v>52</v>
          </cell>
          <cell r="AM11987">
            <v>1</v>
          </cell>
        </row>
        <row r="11988">
          <cell r="E11988">
            <v>52</v>
          </cell>
          <cell r="AM11988">
            <v>1</v>
          </cell>
        </row>
        <row r="11989">
          <cell r="E11989">
            <v>52</v>
          </cell>
          <cell r="AM11989">
            <v>1</v>
          </cell>
        </row>
        <row r="11990">
          <cell r="E11990">
            <v>52</v>
          </cell>
          <cell r="AM11990">
            <v>1</v>
          </cell>
        </row>
        <row r="11991">
          <cell r="E11991">
            <v>52</v>
          </cell>
          <cell r="AM11991">
            <v>1</v>
          </cell>
        </row>
        <row r="11992">
          <cell r="E11992">
            <v>52</v>
          </cell>
          <cell r="AM11992">
            <v>1</v>
          </cell>
        </row>
        <row r="11993">
          <cell r="E11993">
            <v>52</v>
          </cell>
          <cell r="AM11993">
            <v>1</v>
          </cell>
        </row>
        <row r="11994">
          <cell r="E11994">
            <v>52</v>
          </cell>
          <cell r="AM11994">
            <v>1</v>
          </cell>
        </row>
        <row r="11995">
          <cell r="E11995">
            <v>52</v>
          </cell>
          <cell r="AM11995">
            <v>1</v>
          </cell>
        </row>
        <row r="11996">
          <cell r="E11996">
            <v>52</v>
          </cell>
          <cell r="AM11996">
            <v>1</v>
          </cell>
        </row>
        <row r="11997">
          <cell r="E11997">
            <v>52</v>
          </cell>
          <cell r="AM11997">
            <v>1</v>
          </cell>
        </row>
        <row r="11998">
          <cell r="E11998">
            <v>52</v>
          </cell>
          <cell r="AM11998">
            <v>1</v>
          </cell>
        </row>
        <row r="11999">
          <cell r="E11999">
            <v>52</v>
          </cell>
          <cell r="AM11999">
            <v>1</v>
          </cell>
        </row>
        <row r="12000">
          <cell r="E12000">
            <v>52</v>
          </cell>
          <cell r="AM12000">
            <v>1</v>
          </cell>
        </row>
        <row r="12001">
          <cell r="E12001">
            <v>52</v>
          </cell>
          <cell r="AM12001">
            <v>1</v>
          </cell>
        </row>
        <row r="12002">
          <cell r="E12002">
            <v>52</v>
          </cell>
          <cell r="AM12002">
            <v>1</v>
          </cell>
        </row>
        <row r="12003">
          <cell r="E12003">
            <v>52</v>
          </cell>
          <cell r="AM12003">
            <v>1</v>
          </cell>
        </row>
        <row r="12004">
          <cell r="E12004">
            <v>52</v>
          </cell>
          <cell r="AM12004">
            <v>1</v>
          </cell>
        </row>
        <row r="12005">
          <cell r="E12005">
            <v>52</v>
          </cell>
          <cell r="AM12005">
            <v>1</v>
          </cell>
        </row>
        <row r="12006">
          <cell r="E12006">
            <v>52</v>
          </cell>
          <cell r="AM12006">
            <v>1</v>
          </cell>
        </row>
        <row r="12007">
          <cell r="E12007">
            <v>52</v>
          </cell>
          <cell r="AM12007">
            <v>1</v>
          </cell>
        </row>
        <row r="12008">
          <cell r="E12008">
            <v>52</v>
          </cell>
          <cell r="AM12008">
            <v>1</v>
          </cell>
        </row>
        <row r="12009">
          <cell r="E12009">
            <v>52</v>
          </cell>
          <cell r="AM12009">
            <v>1</v>
          </cell>
        </row>
        <row r="12010">
          <cell r="E12010">
            <v>52</v>
          </cell>
          <cell r="AM12010">
            <v>1</v>
          </cell>
        </row>
        <row r="12011">
          <cell r="E12011">
            <v>52</v>
          </cell>
          <cell r="AM12011">
            <v>1</v>
          </cell>
        </row>
        <row r="12012">
          <cell r="E12012">
            <v>52</v>
          </cell>
          <cell r="AM12012">
            <v>1</v>
          </cell>
        </row>
        <row r="12013">
          <cell r="E12013">
            <v>52</v>
          </cell>
          <cell r="AM12013">
            <v>1</v>
          </cell>
        </row>
        <row r="12014">
          <cell r="E12014">
            <v>52</v>
          </cell>
          <cell r="AM12014">
            <v>1</v>
          </cell>
        </row>
        <row r="12015">
          <cell r="E12015">
            <v>52</v>
          </cell>
          <cell r="AM12015">
            <v>1</v>
          </cell>
        </row>
        <row r="12016">
          <cell r="E12016">
            <v>52</v>
          </cell>
          <cell r="AM12016">
            <v>1</v>
          </cell>
        </row>
        <row r="12017">
          <cell r="E12017">
            <v>52</v>
          </cell>
          <cell r="AM12017">
            <v>1</v>
          </cell>
        </row>
        <row r="12018">
          <cell r="E12018">
            <v>52</v>
          </cell>
          <cell r="AM12018">
            <v>1</v>
          </cell>
        </row>
        <row r="12019">
          <cell r="E12019">
            <v>52</v>
          </cell>
          <cell r="AM12019">
            <v>1</v>
          </cell>
        </row>
        <row r="12020">
          <cell r="E12020">
            <v>52</v>
          </cell>
          <cell r="AM12020">
            <v>1</v>
          </cell>
        </row>
        <row r="12021">
          <cell r="E12021">
            <v>52</v>
          </cell>
          <cell r="AM12021">
            <v>1</v>
          </cell>
        </row>
        <row r="12022">
          <cell r="E12022">
            <v>52</v>
          </cell>
          <cell r="AM12022">
            <v>1</v>
          </cell>
        </row>
        <row r="12023">
          <cell r="E12023">
            <v>52</v>
          </cell>
          <cell r="AM12023">
            <v>1</v>
          </cell>
        </row>
        <row r="12024">
          <cell r="E12024">
            <v>52</v>
          </cell>
          <cell r="AM12024">
            <v>1</v>
          </cell>
        </row>
        <row r="12025">
          <cell r="E12025">
            <v>52</v>
          </cell>
          <cell r="AM12025">
            <v>1</v>
          </cell>
        </row>
        <row r="12026">
          <cell r="E12026">
            <v>52</v>
          </cell>
          <cell r="AM12026">
            <v>1</v>
          </cell>
        </row>
        <row r="12027">
          <cell r="E12027">
            <v>52</v>
          </cell>
          <cell r="AM12027">
            <v>1</v>
          </cell>
        </row>
        <row r="12028">
          <cell r="E12028">
            <v>52</v>
          </cell>
          <cell r="AM12028">
            <v>1</v>
          </cell>
        </row>
        <row r="12029">
          <cell r="E12029">
            <v>52</v>
          </cell>
          <cell r="AM12029">
            <v>1</v>
          </cell>
        </row>
        <row r="12030">
          <cell r="E12030">
            <v>52</v>
          </cell>
          <cell r="AM12030">
            <v>1</v>
          </cell>
        </row>
        <row r="12031">
          <cell r="E12031">
            <v>52</v>
          </cell>
          <cell r="AM12031">
            <v>1</v>
          </cell>
        </row>
        <row r="12032">
          <cell r="E12032">
            <v>52</v>
          </cell>
          <cell r="AM12032">
            <v>1</v>
          </cell>
        </row>
        <row r="12033">
          <cell r="E12033">
            <v>52</v>
          </cell>
          <cell r="AM12033">
            <v>1</v>
          </cell>
        </row>
        <row r="12034">
          <cell r="E12034">
            <v>52</v>
          </cell>
          <cell r="AM12034">
            <v>1</v>
          </cell>
        </row>
        <row r="12035">
          <cell r="E12035">
            <v>52</v>
          </cell>
          <cell r="AM12035">
            <v>1</v>
          </cell>
        </row>
        <row r="12036">
          <cell r="E12036">
            <v>52</v>
          </cell>
          <cell r="AM12036">
            <v>1</v>
          </cell>
        </row>
        <row r="12037">
          <cell r="E12037">
            <v>52</v>
          </cell>
          <cell r="AM12037">
            <v>1</v>
          </cell>
        </row>
        <row r="12038">
          <cell r="E12038">
            <v>52</v>
          </cell>
          <cell r="AM12038">
            <v>1</v>
          </cell>
        </row>
        <row r="12039">
          <cell r="E12039">
            <v>52</v>
          </cell>
          <cell r="AM12039">
            <v>1</v>
          </cell>
        </row>
        <row r="12040">
          <cell r="E12040">
            <v>52</v>
          </cell>
          <cell r="AM12040">
            <v>1</v>
          </cell>
        </row>
        <row r="12041">
          <cell r="E12041">
            <v>52</v>
          </cell>
          <cell r="AM12041">
            <v>1</v>
          </cell>
        </row>
        <row r="12042">
          <cell r="E12042">
            <v>52</v>
          </cell>
          <cell r="AM12042">
            <v>1</v>
          </cell>
        </row>
        <row r="12043">
          <cell r="E12043">
            <v>52</v>
          </cell>
          <cell r="AM12043">
            <v>1</v>
          </cell>
        </row>
        <row r="12044">
          <cell r="E12044">
            <v>52</v>
          </cell>
          <cell r="AM12044">
            <v>1</v>
          </cell>
        </row>
        <row r="12045">
          <cell r="E12045">
            <v>52</v>
          </cell>
          <cell r="AM12045">
            <v>1</v>
          </cell>
        </row>
        <row r="12046">
          <cell r="E12046">
            <v>52</v>
          </cell>
          <cell r="AM12046">
            <v>1</v>
          </cell>
        </row>
        <row r="12047">
          <cell r="E12047">
            <v>52</v>
          </cell>
          <cell r="AM12047">
            <v>1</v>
          </cell>
        </row>
        <row r="12048">
          <cell r="E12048">
            <v>52</v>
          </cell>
          <cell r="AM12048">
            <v>1</v>
          </cell>
        </row>
        <row r="12049">
          <cell r="E12049">
            <v>52</v>
          </cell>
          <cell r="AM12049">
            <v>1</v>
          </cell>
        </row>
        <row r="12050">
          <cell r="E12050">
            <v>52</v>
          </cell>
          <cell r="AM12050">
            <v>1</v>
          </cell>
        </row>
        <row r="12051">
          <cell r="E12051">
            <v>52</v>
          </cell>
          <cell r="AM12051">
            <v>1</v>
          </cell>
        </row>
        <row r="12052">
          <cell r="E12052">
            <v>52</v>
          </cell>
          <cell r="AM12052">
            <v>1</v>
          </cell>
        </row>
        <row r="12053">
          <cell r="E12053">
            <v>52</v>
          </cell>
          <cell r="AM12053">
            <v>1</v>
          </cell>
        </row>
        <row r="12054">
          <cell r="E12054">
            <v>52</v>
          </cell>
          <cell r="AM12054">
            <v>1</v>
          </cell>
        </row>
        <row r="12055">
          <cell r="E12055">
            <v>52</v>
          </cell>
          <cell r="AM12055">
            <v>1</v>
          </cell>
        </row>
        <row r="12056">
          <cell r="E12056">
            <v>52</v>
          </cell>
          <cell r="AM12056">
            <v>1</v>
          </cell>
        </row>
        <row r="12057">
          <cell r="E12057">
            <v>52</v>
          </cell>
          <cell r="AM12057">
            <v>1</v>
          </cell>
        </row>
        <row r="12058">
          <cell r="E12058">
            <v>52</v>
          </cell>
          <cell r="AM12058">
            <v>1</v>
          </cell>
        </row>
        <row r="12059">
          <cell r="E12059">
            <v>52</v>
          </cell>
          <cell r="AM12059">
            <v>1</v>
          </cell>
        </row>
        <row r="12060">
          <cell r="E12060">
            <v>52</v>
          </cell>
          <cell r="AM12060">
            <v>1</v>
          </cell>
        </row>
        <row r="12061">
          <cell r="E12061">
            <v>52</v>
          </cell>
          <cell r="AM12061">
            <v>1</v>
          </cell>
        </row>
        <row r="12062">
          <cell r="E12062">
            <v>52</v>
          </cell>
          <cell r="AM12062">
            <v>1</v>
          </cell>
        </row>
        <row r="12063">
          <cell r="E12063">
            <v>52</v>
          </cell>
          <cell r="AM12063">
            <v>1</v>
          </cell>
        </row>
        <row r="12064">
          <cell r="E12064">
            <v>52</v>
          </cell>
          <cell r="AM12064">
            <v>1</v>
          </cell>
        </row>
        <row r="12065">
          <cell r="E12065">
            <v>52</v>
          </cell>
          <cell r="AM12065">
            <v>1</v>
          </cell>
        </row>
        <row r="12066">
          <cell r="E12066">
            <v>52</v>
          </cell>
          <cell r="AM12066">
            <v>1</v>
          </cell>
        </row>
        <row r="12067">
          <cell r="E12067">
            <v>52</v>
          </cell>
          <cell r="AM12067">
            <v>1</v>
          </cell>
        </row>
        <row r="12068">
          <cell r="E12068">
            <v>52</v>
          </cell>
          <cell r="AM12068">
            <v>1</v>
          </cell>
        </row>
        <row r="12069">
          <cell r="E12069">
            <v>52</v>
          </cell>
          <cell r="AM12069">
            <v>1</v>
          </cell>
        </row>
        <row r="12070">
          <cell r="E12070">
            <v>52</v>
          </cell>
          <cell r="AM12070">
            <v>1</v>
          </cell>
        </row>
        <row r="12071">
          <cell r="E12071">
            <v>52</v>
          </cell>
          <cell r="AM12071">
            <v>1</v>
          </cell>
        </row>
        <row r="12072">
          <cell r="E12072">
            <v>52</v>
          </cell>
          <cell r="AM12072">
            <v>1</v>
          </cell>
        </row>
        <row r="12073">
          <cell r="E12073">
            <v>52</v>
          </cell>
          <cell r="AM12073">
            <v>1</v>
          </cell>
        </row>
        <row r="12074">
          <cell r="E12074">
            <v>52</v>
          </cell>
          <cell r="AM12074">
            <v>1</v>
          </cell>
        </row>
        <row r="12075">
          <cell r="E12075">
            <v>52</v>
          </cell>
          <cell r="AM12075">
            <v>1</v>
          </cell>
        </row>
        <row r="12076">
          <cell r="E12076">
            <v>52</v>
          </cell>
          <cell r="AM12076">
            <v>1</v>
          </cell>
        </row>
        <row r="12077">
          <cell r="E12077">
            <v>52</v>
          </cell>
          <cell r="AM12077">
            <v>1</v>
          </cell>
        </row>
        <row r="12078">
          <cell r="E12078">
            <v>52</v>
          </cell>
          <cell r="AM12078">
            <v>1</v>
          </cell>
        </row>
        <row r="12079">
          <cell r="E12079">
            <v>52</v>
          </cell>
          <cell r="AM12079">
            <v>1</v>
          </cell>
        </row>
        <row r="12080">
          <cell r="E12080">
            <v>52</v>
          </cell>
          <cell r="AM12080">
            <v>1</v>
          </cell>
        </row>
        <row r="12081">
          <cell r="E12081">
            <v>52</v>
          </cell>
          <cell r="AM12081">
            <v>1</v>
          </cell>
        </row>
        <row r="12082">
          <cell r="E12082">
            <v>52</v>
          </cell>
          <cell r="AM12082">
            <v>1</v>
          </cell>
        </row>
        <row r="12083">
          <cell r="E12083">
            <v>52</v>
          </cell>
          <cell r="AM12083">
            <v>1</v>
          </cell>
        </row>
        <row r="12084">
          <cell r="E12084">
            <v>52</v>
          </cell>
          <cell r="AM12084">
            <v>1</v>
          </cell>
        </row>
        <row r="12085">
          <cell r="E12085">
            <v>52</v>
          </cell>
          <cell r="AM12085">
            <v>1</v>
          </cell>
        </row>
        <row r="12086">
          <cell r="E12086">
            <v>52</v>
          </cell>
          <cell r="AM12086">
            <v>1</v>
          </cell>
        </row>
        <row r="12087">
          <cell r="E12087">
            <v>52</v>
          </cell>
          <cell r="AM12087">
            <v>1</v>
          </cell>
        </row>
        <row r="12088">
          <cell r="E12088">
            <v>52</v>
          </cell>
          <cell r="AM12088">
            <v>1</v>
          </cell>
        </row>
        <row r="12089">
          <cell r="E12089">
            <v>52</v>
          </cell>
          <cell r="AM12089">
            <v>1</v>
          </cell>
        </row>
        <row r="12090">
          <cell r="E12090">
            <v>52</v>
          </cell>
          <cell r="AM12090">
            <v>1</v>
          </cell>
        </row>
        <row r="12091">
          <cell r="E12091">
            <v>52</v>
          </cell>
          <cell r="AM12091">
            <v>1</v>
          </cell>
        </row>
        <row r="12092">
          <cell r="E12092">
            <v>52</v>
          </cell>
          <cell r="AM12092">
            <v>1</v>
          </cell>
        </row>
        <row r="12093">
          <cell r="E12093">
            <v>52</v>
          </cell>
          <cell r="AM12093">
            <v>1</v>
          </cell>
        </row>
        <row r="12094">
          <cell r="E12094">
            <v>52</v>
          </cell>
          <cell r="AM12094">
            <v>1</v>
          </cell>
        </row>
        <row r="12095">
          <cell r="E12095">
            <v>52</v>
          </cell>
          <cell r="AM12095">
            <v>1</v>
          </cell>
        </row>
        <row r="12096">
          <cell r="E12096">
            <v>52</v>
          </cell>
          <cell r="AM12096">
            <v>1</v>
          </cell>
        </row>
        <row r="12097">
          <cell r="E12097">
            <v>52</v>
          </cell>
          <cell r="AM12097">
            <v>1</v>
          </cell>
        </row>
        <row r="12098">
          <cell r="E12098">
            <v>52</v>
          </cell>
          <cell r="AM12098">
            <v>1</v>
          </cell>
        </row>
        <row r="12099">
          <cell r="E12099">
            <v>52</v>
          </cell>
          <cell r="AM12099">
            <v>1</v>
          </cell>
        </row>
        <row r="12100">
          <cell r="E12100">
            <v>52</v>
          </cell>
          <cell r="AM12100">
            <v>1</v>
          </cell>
        </row>
        <row r="12101">
          <cell r="E12101">
            <v>52</v>
          </cell>
          <cell r="AM12101">
            <v>1</v>
          </cell>
        </row>
        <row r="12102">
          <cell r="E12102">
            <v>52</v>
          </cell>
          <cell r="AM12102">
            <v>1</v>
          </cell>
        </row>
        <row r="12103">
          <cell r="E12103">
            <v>52</v>
          </cell>
          <cell r="AM12103">
            <v>1</v>
          </cell>
        </row>
        <row r="12104">
          <cell r="E12104">
            <v>52</v>
          </cell>
          <cell r="AM12104">
            <v>1</v>
          </cell>
        </row>
        <row r="12105">
          <cell r="E12105">
            <v>53</v>
          </cell>
          <cell r="AM12105">
            <v>1</v>
          </cell>
        </row>
        <row r="12106">
          <cell r="E12106">
            <v>53</v>
          </cell>
          <cell r="AM12106">
            <v>1</v>
          </cell>
        </row>
        <row r="12107">
          <cell r="E12107">
            <v>53</v>
          </cell>
          <cell r="AM12107">
            <v>1</v>
          </cell>
        </row>
        <row r="12108">
          <cell r="E12108">
            <v>53</v>
          </cell>
          <cell r="AM12108">
            <v>1</v>
          </cell>
        </row>
        <row r="12109">
          <cell r="E12109">
            <v>53</v>
          </cell>
          <cell r="AM12109">
            <v>1</v>
          </cell>
        </row>
        <row r="12110">
          <cell r="E12110">
            <v>53</v>
          </cell>
          <cell r="AM12110">
            <v>1</v>
          </cell>
        </row>
        <row r="12111">
          <cell r="E12111">
            <v>53</v>
          </cell>
          <cell r="AM12111">
            <v>1</v>
          </cell>
        </row>
        <row r="12112">
          <cell r="E12112">
            <v>53</v>
          </cell>
          <cell r="AM12112">
            <v>1</v>
          </cell>
        </row>
        <row r="12113">
          <cell r="E12113">
            <v>53</v>
          </cell>
          <cell r="AM12113">
            <v>1</v>
          </cell>
        </row>
        <row r="12114">
          <cell r="E12114">
            <v>53</v>
          </cell>
          <cell r="AM12114">
            <v>1</v>
          </cell>
        </row>
        <row r="12115">
          <cell r="E12115">
            <v>53</v>
          </cell>
          <cell r="AM12115">
            <v>1</v>
          </cell>
        </row>
        <row r="12116">
          <cell r="E12116">
            <v>53</v>
          </cell>
          <cell r="AM12116">
            <v>1</v>
          </cell>
        </row>
        <row r="12117">
          <cell r="E12117">
            <v>53</v>
          </cell>
          <cell r="AM12117">
            <v>1</v>
          </cell>
        </row>
        <row r="12118">
          <cell r="E12118">
            <v>53</v>
          </cell>
          <cell r="AM12118">
            <v>1</v>
          </cell>
        </row>
        <row r="12119">
          <cell r="E12119">
            <v>53</v>
          </cell>
          <cell r="AM12119">
            <v>1</v>
          </cell>
        </row>
        <row r="12120">
          <cell r="E12120">
            <v>53</v>
          </cell>
          <cell r="AM12120">
            <v>1</v>
          </cell>
        </row>
        <row r="12121">
          <cell r="E12121">
            <v>53</v>
          </cell>
          <cell r="AM12121">
            <v>1</v>
          </cell>
        </row>
        <row r="12122">
          <cell r="E12122">
            <v>53</v>
          </cell>
          <cell r="AM12122">
            <v>1</v>
          </cell>
        </row>
        <row r="12123">
          <cell r="E12123">
            <v>53</v>
          </cell>
          <cell r="AM12123">
            <v>1</v>
          </cell>
        </row>
        <row r="12124">
          <cell r="E12124">
            <v>53</v>
          </cell>
          <cell r="AM12124">
            <v>1</v>
          </cell>
        </row>
        <row r="12125">
          <cell r="E12125">
            <v>53</v>
          </cell>
          <cell r="AM12125">
            <v>1</v>
          </cell>
        </row>
        <row r="12126">
          <cell r="E12126">
            <v>53</v>
          </cell>
          <cell r="AM12126">
            <v>1</v>
          </cell>
        </row>
        <row r="12127">
          <cell r="E12127">
            <v>53</v>
          </cell>
          <cell r="AM12127">
            <v>1</v>
          </cell>
        </row>
        <row r="12128">
          <cell r="E12128">
            <v>53</v>
          </cell>
          <cell r="AM12128">
            <v>1</v>
          </cell>
        </row>
        <row r="12129">
          <cell r="E12129">
            <v>53</v>
          </cell>
          <cell r="AM12129">
            <v>1</v>
          </cell>
        </row>
        <row r="12130">
          <cell r="E12130">
            <v>53</v>
          </cell>
          <cell r="AM12130">
            <v>1</v>
          </cell>
        </row>
        <row r="12131">
          <cell r="E12131">
            <v>53</v>
          </cell>
          <cell r="AM12131">
            <v>1</v>
          </cell>
        </row>
        <row r="12132">
          <cell r="E12132">
            <v>53</v>
          </cell>
          <cell r="AM12132">
            <v>1</v>
          </cell>
        </row>
        <row r="12133">
          <cell r="E12133">
            <v>53</v>
          </cell>
          <cell r="AM12133">
            <v>1</v>
          </cell>
        </row>
        <row r="12134">
          <cell r="E12134">
            <v>53</v>
          </cell>
          <cell r="AM12134">
            <v>1</v>
          </cell>
        </row>
        <row r="12135">
          <cell r="E12135">
            <v>53</v>
          </cell>
          <cell r="AM12135">
            <v>1</v>
          </cell>
        </row>
        <row r="12136">
          <cell r="E12136">
            <v>53</v>
          </cell>
          <cell r="AM12136">
            <v>1</v>
          </cell>
        </row>
        <row r="12137">
          <cell r="E12137">
            <v>53</v>
          </cell>
          <cell r="AM12137">
            <v>1</v>
          </cell>
        </row>
        <row r="12138">
          <cell r="E12138">
            <v>53</v>
          </cell>
          <cell r="AM12138">
            <v>1</v>
          </cell>
        </row>
        <row r="12139">
          <cell r="E12139">
            <v>53</v>
          </cell>
          <cell r="AM12139">
            <v>1</v>
          </cell>
        </row>
        <row r="12140">
          <cell r="E12140">
            <v>53</v>
          </cell>
          <cell r="AM12140">
            <v>1</v>
          </cell>
        </row>
        <row r="12141">
          <cell r="E12141">
            <v>53</v>
          </cell>
          <cell r="AM12141">
            <v>1</v>
          </cell>
        </row>
        <row r="12142">
          <cell r="E12142">
            <v>53</v>
          </cell>
          <cell r="AM12142">
            <v>1</v>
          </cell>
        </row>
        <row r="12143">
          <cell r="E12143">
            <v>53</v>
          </cell>
          <cell r="AM12143">
            <v>1</v>
          </cell>
        </row>
        <row r="12144">
          <cell r="E12144">
            <v>53</v>
          </cell>
          <cell r="AM12144">
            <v>1</v>
          </cell>
        </row>
        <row r="12145">
          <cell r="E12145">
            <v>53</v>
          </cell>
          <cell r="AM12145">
            <v>1</v>
          </cell>
        </row>
        <row r="12146">
          <cell r="E12146">
            <v>53</v>
          </cell>
          <cell r="AM12146">
            <v>1</v>
          </cell>
        </row>
        <row r="12147">
          <cell r="E12147">
            <v>53</v>
          </cell>
          <cell r="AM12147">
            <v>1</v>
          </cell>
        </row>
        <row r="12148">
          <cell r="E12148">
            <v>53</v>
          </cell>
          <cell r="AM12148">
            <v>1</v>
          </cell>
        </row>
        <row r="12149">
          <cell r="E12149">
            <v>53</v>
          </cell>
          <cell r="AM12149">
            <v>1</v>
          </cell>
        </row>
        <row r="12150">
          <cell r="E12150">
            <v>53</v>
          </cell>
          <cell r="AM12150">
            <v>1</v>
          </cell>
        </row>
        <row r="12151">
          <cell r="E12151">
            <v>53</v>
          </cell>
          <cell r="AM12151">
            <v>1</v>
          </cell>
        </row>
        <row r="12152">
          <cell r="E12152">
            <v>53</v>
          </cell>
          <cell r="AM12152">
            <v>1</v>
          </cell>
        </row>
        <row r="12153">
          <cell r="E12153">
            <v>53</v>
          </cell>
          <cell r="AM12153">
            <v>1</v>
          </cell>
        </row>
        <row r="12154">
          <cell r="E12154">
            <v>53</v>
          </cell>
          <cell r="AM12154">
            <v>1</v>
          </cell>
        </row>
        <row r="12155">
          <cell r="E12155">
            <v>53</v>
          </cell>
          <cell r="AM12155">
            <v>1</v>
          </cell>
        </row>
        <row r="12156">
          <cell r="E12156">
            <v>53</v>
          </cell>
          <cell r="AM12156">
            <v>1</v>
          </cell>
        </row>
        <row r="12157">
          <cell r="E12157">
            <v>53</v>
          </cell>
          <cell r="AM12157">
            <v>1</v>
          </cell>
        </row>
        <row r="12158">
          <cell r="E12158">
            <v>53</v>
          </cell>
          <cell r="AM12158">
            <v>1</v>
          </cell>
        </row>
        <row r="12159">
          <cell r="E12159">
            <v>53</v>
          </cell>
          <cell r="AM12159">
            <v>1</v>
          </cell>
        </row>
        <row r="12160">
          <cell r="E12160">
            <v>53</v>
          </cell>
          <cell r="AM12160">
            <v>1</v>
          </cell>
        </row>
        <row r="12161">
          <cell r="E12161">
            <v>53</v>
          </cell>
          <cell r="AM12161">
            <v>1</v>
          </cell>
        </row>
        <row r="12162">
          <cell r="E12162">
            <v>53</v>
          </cell>
          <cell r="AM12162">
            <v>1</v>
          </cell>
        </row>
        <row r="12163">
          <cell r="E12163">
            <v>53</v>
          </cell>
          <cell r="AM12163">
            <v>1</v>
          </cell>
        </row>
        <row r="12164">
          <cell r="E12164">
            <v>53</v>
          </cell>
          <cell r="AM12164">
            <v>1</v>
          </cell>
        </row>
        <row r="12165">
          <cell r="E12165">
            <v>53</v>
          </cell>
          <cell r="AM12165">
            <v>1</v>
          </cell>
        </row>
        <row r="12166">
          <cell r="E12166">
            <v>53</v>
          </cell>
          <cell r="AM12166">
            <v>1</v>
          </cell>
        </row>
        <row r="12167">
          <cell r="E12167">
            <v>53</v>
          </cell>
          <cell r="AM12167">
            <v>1</v>
          </cell>
        </row>
        <row r="12168">
          <cell r="E12168">
            <v>53</v>
          </cell>
          <cell r="AM12168">
            <v>1</v>
          </cell>
        </row>
        <row r="12169">
          <cell r="E12169">
            <v>53</v>
          </cell>
          <cell r="AM12169">
            <v>1</v>
          </cell>
        </row>
        <row r="12170">
          <cell r="E12170">
            <v>53</v>
          </cell>
          <cell r="AM12170">
            <v>1</v>
          </cell>
        </row>
        <row r="12171">
          <cell r="E12171">
            <v>53</v>
          </cell>
          <cell r="AM12171">
            <v>1</v>
          </cell>
        </row>
        <row r="12172">
          <cell r="E12172">
            <v>53</v>
          </cell>
          <cell r="AM12172">
            <v>1</v>
          </cell>
        </row>
        <row r="12173">
          <cell r="E12173">
            <v>53</v>
          </cell>
          <cell r="AM12173">
            <v>1</v>
          </cell>
        </row>
        <row r="12174">
          <cell r="E12174">
            <v>53</v>
          </cell>
          <cell r="AM12174">
            <v>1</v>
          </cell>
        </row>
        <row r="12175">
          <cell r="E12175">
            <v>53</v>
          </cell>
          <cell r="AM12175">
            <v>1</v>
          </cell>
        </row>
        <row r="12176">
          <cell r="E12176">
            <v>53</v>
          </cell>
          <cell r="AM12176">
            <v>1</v>
          </cell>
        </row>
        <row r="12177">
          <cell r="E12177">
            <v>53</v>
          </cell>
          <cell r="AM12177">
            <v>1</v>
          </cell>
        </row>
        <row r="12178">
          <cell r="E12178">
            <v>53</v>
          </cell>
          <cell r="AM12178">
            <v>1</v>
          </cell>
        </row>
        <row r="12179">
          <cell r="E12179">
            <v>53</v>
          </cell>
          <cell r="AM12179">
            <v>1</v>
          </cell>
        </row>
        <row r="12180">
          <cell r="E12180">
            <v>53</v>
          </cell>
          <cell r="AM12180">
            <v>1</v>
          </cell>
        </row>
        <row r="12181">
          <cell r="E12181">
            <v>53</v>
          </cell>
          <cell r="AM12181">
            <v>1</v>
          </cell>
        </row>
        <row r="12182">
          <cell r="E12182">
            <v>53</v>
          </cell>
          <cell r="AM12182">
            <v>1</v>
          </cell>
        </row>
        <row r="12183">
          <cell r="E12183">
            <v>53</v>
          </cell>
          <cell r="AM12183">
            <v>1</v>
          </cell>
        </row>
        <row r="12184">
          <cell r="E12184">
            <v>53</v>
          </cell>
          <cell r="AM12184">
            <v>1</v>
          </cell>
        </row>
        <row r="12185">
          <cell r="E12185">
            <v>53</v>
          </cell>
          <cell r="AM12185">
            <v>1</v>
          </cell>
        </row>
        <row r="12186">
          <cell r="E12186">
            <v>53</v>
          </cell>
          <cell r="AM12186">
            <v>1</v>
          </cell>
        </row>
        <row r="12187">
          <cell r="E12187">
            <v>53</v>
          </cell>
          <cell r="AM12187">
            <v>1</v>
          </cell>
        </row>
        <row r="12188">
          <cell r="E12188">
            <v>53</v>
          </cell>
          <cell r="AM12188">
            <v>1</v>
          </cell>
        </row>
        <row r="12189">
          <cell r="E12189">
            <v>53</v>
          </cell>
          <cell r="AM12189">
            <v>1</v>
          </cell>
        </row>
        <row r="12190">
          <cell r="E12190">
            <v>53</v>
          </cell>
          <cell r="AM12190">
            <v>1</v>
          </cell>
        </row>
        <row r="12191">
          <cell r="E12191">
            <v>53</v>
          </cell>
          <cell r="AM12191">
            <v>1</v>
          </cell>
        </row>
        <row r="12192">
          <cell r="E12192">
            <v>53</v>
          </cell>
          <cell r="AM12192">
            <v>1</v>
          </cell>
        </row>
        <row r="12193">
          <cell r="E12193">
            <v>53</v>
          </cell>
          <cell r="AM12193">
            <v>1</v>
          </cell>
        </row>
        <row r="12194">
          <cell r="E12194">
            <v>53</v>
          </cell>
          <cell r="AM12194">
            <v>1</v>
          </cell>
        </row>
        <row r="12195">
          <cell r="E12195">
            <v>53</v>
          </cell>
          <cell r="AM12195">
            <v>1</v>
          </cell>
        </row>
        <row r="12196">
          <cell r="E12196">
            <v>53</v>
          </cell>
          <cell r="AM12196">
            <v>1</v>
          </cell>
        </row>
        <row r="12197">
          <cell r="E12197">
            <v>53</v>
          </cell>
          <cell r="AM12197">
            <v>1</v>
          </cell>
        </row>
        <row r="12198">
          <cell r="E12198">
            <v>53</v>
          </cell>
          <cell r="AM12198">
            <v>1</v>
          </cell>
        </row>
        <row r="12199">
          <cell r="E12199">
            <v>53</v>
          </cell>
          <cell r="AM12199">
            <v>1</v>
          </cell>
        </row>
        <row r="12200">
          <cell r="E12200">
            <v>53</v>
          </cell>
          <cell r="AM12200">
            <v>1</v>
          </cell>
        </row>
        <row r="12201">
          <cell r="E12201">
            <v>53</v>
          </cell>
          <cell r="AM12201">
            <v>1</v>
          </cell>
        </row>
        <row r="12202">
          <cell r="E12202">
            <v>53</v>
          </cell>
          <cell r="AM12202">
            <v>1</v>
          </cell>
        </row>
        <row r="12203">
          <cell r="E12203">
            <v>53</v>
          </cell>
          <cell r="AM12203">
            <v>1</v>
          </cell>
        </row>
        <row r="12204">
          <cell r="E12204">
            <v>53</v>
          </cell>
          <cell r="AM12204">
            <v>1</v>
          </cell>
        </row>
        <row r="12205">
          <cell r="E12205">
            <v>53</v>
          </cell>
          <cell r="AM12205">
            <v>1</v>
          </cell>
        </row>
        <row r="12206">
          <cell r="E12206">
            <v>53</v>
          </cell>
          <cell r="AM12206">
            <v>1</v>
          </cell>
        </row>
        <row r="12207">
          <cell r="E12207">
            <v>53</v>
          </cell>
          <cell r="AM12207">
            <v>1</v>
          </cell>
        </row>
        <row r="12208">
          <cell r="E12208">
            <v>53</v>
          </cell>
          <cell r="AM12208">
            <v>1</v>
          </cell>
        </row>
        <row r="12209">
          <cell r="E12209">
            <v>53</v>
          </cell>
          <cell r="AM12209">
            <v>1</v>
          </cell>
        </row>
        <row r="12210">
          <cell r="E12210">
            <v>53</v>
          </cell>
          <cell r="AM12210">
            <v>1</v>
          </cell>
        </row>
        <row r="12211">
          <cell r="E12211">
            <v>53</v>
          </cell>
          <cell r="AM12211">
            <v>1</v>
          </cell>
        </row>
        <row r="12212">
          <cell r="E12212">
            <v>53</v>
          </cell>
          <cell r="AM12212">
            <v>1</v>
          </cell>
        </row>
        <row r="12213">
          <cell r="E12213">
            <v>53</v>
          </cell>
          <cell r="AM12213">
            <v>1</v>
          </cell>
        </row>
        <row r="12214">
          <cell r="E12214">
            <v>53</v>
          </cell>
          <cell r="AM12214">
            <v>1</v>
          </cell>
        </row>
        <row r="12215">
          <cell r="E12215">
            <v>53</v>
          </cell>
          <cell r="AM12215">
            <v>1</v>
          </cell>
        </row>
        <row r="12216">
          <cell r="E12216">
            <v>53</v>
          </cell>
          <cell r="AM12216">
            <v>1</v>
          </cell>
        </row>
        <row r="12217">
          <cell r="E12217">
            <v>53</v>
          </cell>
          <cell r="AM12217">
            <v>1</v>
          </cell>
        </row>
        <row r="12218">
          <cell r="E12218">
            <v>53</v>
          </cell>
          <cell r="AM12218">
            <v>1</v>
          </cell>
        </row>
        <row r="12219">
          <cell r="E12219">
            <v>53</v>
          </cell>
          <cell r="AM12219">
            <v>1</v>
          </cell>
        </row>
        <row r="12220">
          <cell r="E12220">
            <v>53</v>
          </cell>
          <cell r="AM12220">
            <v>1</v>
          </cell>
        </row>
        <row r="12221">
          <cell r="E12221">
            <v>53</v>
          </cell>
          <cell r="AM12221">
            <v>1</v>
          </cell>
        </row>
        <row r="12222">
          <cell r="E12222">
            <v>53</v>
          </cell>
          <cell r="AM12222">
            <v>1</v>
          </cell>
        </row>
        <row r="12223">
          <cell r="E12223">
            <v>53</v>
          </cell>
          <cell r="AM12223">
            <v>1</v>
          </cell>
        </row>
        <row r="12224">
          <cell r="E12224">
            <v>53</v>
          </cell>
          <cell r="AM12224">
            <v>1</v>
          </cell>
        </row>
        <row r="12225">
          <cell r="E12225">
            <v>53</v>
          </cell>
          <cell r="AM12225">
            <v>1</v>
          </cell>
        </row>
        <row r="12226">
          <cell r="E12226">
            <v>53</v>
          </cell>
          <cell r="AM12226">
            <v>1</v>
          </cell>
        </row>
        <row r="12227">
          <cell r="E12227">
            <v>53</v>
          </cell>
          <cell r="AM12227">
            <v>1</v>
          </cell>
        </row>
        <row r="12228">
          <cell r="E12228">
            <v>53</v>
          </cell>
          <cell r="AM12228">
            <v>1</v>
          </cell>
        </row>
        <row r="12229">
          <cell r="E12229">
            <v>53</v>
          </cell>
          <cell r="AM12229">
            <v>1</v>
          </cell>
        </row>
        <row r="12230">
          <cell r="E12230">
            <v>53</v>
          </cell>
          <cell r="AM12230">
            <v>1</v>
          </cell>
        </row>
        <row r="12231">
          <cell r="E12231">
            <v>53</v>
          </cell>
          <cell r="AM12231">
            <v>1</v>
          </cell>
        </row>
        <row r="12232">
          <cell r="E12232">
            <v>53</v>
          </cell>
          <cell r="AM12232">
            <v>1</v>
          </cell>
        </row>
        <row r="12233">
          <cell r="E12233">
            <v>53</v>
          </cell>
          <cell r="AM12233">
            <v>1</v>
          </cell>
        </row>
        <row r="12234">
          <cell r="E12234">
            <v>53</v>
          </cell>
          <cell r="AM12234">
            <v>1</v>
          </cell>
        </row>
        <row r="12235">
          <cell r="E12235">
            <v>53</v>
          </cell>
          <cell r="AM12235">
            <v>1</v>
          </cell>
        </row>
        <row r="12236">
          <cell r="E12236">
            <v>53</v>
          </cell>
          <cell r="AM12236">
            <v>1</v>
          </cell>
        </row>
        <row r="12237">
          <cell r="E12237">
            <v>53</v>
          </cell>
          <cell r="AM12237">
            <v>1</v>
          </cell>
        </row>
        <row r="12238">
          <cell r="E12238">
            <v>53</v>
          </cell>
          <cell r="AM12238">
            <v>1</v>
          </cell>
        </row>
        <row r="12239">
          <cell r="E12239">
            <v>53</v>
          </cell>
          <cell r="AM12239">
            <v>1</v>
          </cell>
        </row>
        <row r="12240">
          <cell r="E12240">
            <v>53</v>
          </cell>
          <cell r="AM12240">
            <v>1</v>
          </cell>
        </row>
        <row r="12241">
          <cell r="E12241">
            <v>53</v>
          </cell>
          <cell r="AM12241">
            <v>1</v>
          </cell>
        </row>
        <row r="12242">
          <cell r="E12242">
            <v>53</v>
          </cell>
          <cell r="AM12242">
            <v>1</v>
          </cell>
        </row>
        <row r="12243">
          <cell r="E12243">
            <v>53</v>
          </cell>
          <cell r="AM12243">
            <v>1</v>
          </cell>
        </row>
        <row r="12244">
          <cell r="E12244">
            <v>53</v>
          </cell>
          <cell r="AM12244">
            <v>1</v>
          </cell>
        </row>
        <row r="12245">
          <cell r="E12245">
            <v>53</v>
          </cell>
          <cell r="AM12245">
            <v>1</v>
          </cell>
        </row>
        <row r="12246">
          <cell r="E12246">
            <v>53</v>
          </cell>
          <cell r="AM12246">
            <v>1</v>
          </cell>
        </row>
        <row r="12247">
          <cell r="E12247">
            <v>53</v>
          </cell>
          <cell r="AM12247">
            <v>1</v>
          </cell>
        </row>
        <row r="12248">
          <cell r="E12248">
            <v>53</v>
          </cell>
          <cell r="AM12248">
            <v>1</v>
          </cell>
        </row>
        <row r="12249">
          <cell r="E12249">
            <v>53</v>
          </cell>
          <cell r="AM12249">
            <v>1</v>
          </cell>
        </row>
        <row r="12250">
          <cell r="E12250">
            <v>53</v>
          </cell>
          <cell r="AM12250">
            <v>1</v>
          </cell>
        </row>
        <row r="12251">
          <cell r="E12251">
            <v>53</v>
          </cell>
          <cell r="AM12251">
            <v>1</v>
          </cell>
        </row>
        <row r="12252">
          <cell r="E12252">
            <v>53</v>
          </cell>
          <cell r="AM12252">
            <v>1</v>
          </cell>
        </row>
        <row r="12253">
          <cell r="E12253">
            <v>53</v>
          </cell>
          <cell r="AM12253">
            <v>1</v>
          </cell>
        </row>
        <row r="12254">
          <cell r="E12254">
            <v>53</v>
          </cell>
          <cell r="AM12254">
            <v>1</v>
          </cell>
        </row>
        <row r="12255">
          <cell r="E12255">
            <v>53</v>
          </cell>
          <cell r="AM12255">
            <v>1</v>
          </cell>
        </row>
        <row r="12256">
          <cell r="E12256">
            <v>53</v>
          </cell>
          <cell r="AM12256">
            <v>1</v>
          </cell>
        </row>
        <row r="12257">
          <cell r="E12257">
            <v>53</v>
          </cell>
          <cell r="AM12257">
            <v>1</v>
          </cell>
        </row>
        <row r="12258">
          <cell r="E12258">
            <v>53</v>
          </cell>
          <cell r="AM12258">
            <v>1</v>
          </cell>
        </row>
        <row r="12259">
          <cell r="E12259">
            <v>54</v>
          </cell>
          <cell r="AM12259">
            <v>1</v>
          </cell>
        </row>
        <row r="12260">
          <cell r="E12260">
            <v>54</v>
          </cell>
          <cell r="AM12260">
            <v>1</v>
          </cell>
        </row>
        <row r="12261">
          <cell r="E12261">
            <v>54</v>
          </cell>
          <cell r="AM12261">
            <v>1</v>
          </cell>
        </row>
        <row r="12262">
          <cell r="E12262">
            <v>54</v>
          </cell>
          <cell r="AM12262">
            <v>1</v>
          </cell>
        </row>
        <row r="12263">
          <cell r="E12263">
            <v>54</v>
          </cell>
          <cell r="AM12263">
            <v>1</v>
          </cell>
        </row>
        <row r="12264">
          <cell r="E12264">
            <v>54</v>
          </cell>
          <cell r="AM12264">
            <v>1</v>
          </cell>
        </row>
        <row r="12265">
          <cell r="E12265">
            <v>54</v>
          </cell>
          <cell r="AM12265">
            <v>1</v>
          </cell>
        </row>
        <row r="12266">
          <cell r="E12266">
            <v>54</v>
          </cell>
          <cell r="AM12266">
            <v>1</v>
          </cell>
        </row>
        <row r="12267">
          <cell r="E12267">
            <v>54</v>
          </cell>
          <cell r="AM12267">
            <v>1</v>
          </cell>
        </row>
        <row r="12268">
          <cell r="E12268">
            <v>54</v>
          </cell>
          <cell r="AM12268">
            <v>1</v>
          </cell>
        </row>
        <row r="12269">
          <cell r="E12269">
            <v>54</v>
          </cell>
          <cell r="AM12269">
            <v>1</v>
          </cell>
        </row>
        <row r="12270">
          <cell r="E12270">
            <v>54</v>
          </cell>
          <cell r="AM12270">
            <v>1</v>
          </cell>
        </row>
        <row r="12271">
          <cell r="E12271">
            <v>54</v>
          </cell>
          <cell r="AM12271">
            <v>1</v>
          </cell>
        </row>
        <row r="12272">
          <cell r="E12272">
            <v>54</v>
          </cell>
          <cell r="AM12272">
            <v>1</v>
          </cell>
        </row>
        <row r="12273">
          <cell r="E12273">
            <v>54</v>
          </cell>
          <cell r="AM12273">
            <v>1</v>
          </cell>
        </row>
        <row r="12274">
          <cell r="E12274">
            <v>54</v>
          </cell>
          <cell r="AM12274">
            <v>1</v>
          </cell>
        </row>
        <row r="12275">
          <cell r="E12275">
            <v>54</v>
          </cell>
          <cell r="AM12275">
            <v>1</v>
          </cell>
        </row>
        <row r="12276">
          <cell r="E12276">
            <v>54</v>
          </cell>
          <cell r="AM12276">
            <v>1</v>
          </cell>
        </row>
        <row r="12277">
          <cell r="E12277">
            <v>54</v>
          </cell>
          <cell r="AM12277">
            <v>1</v>
          </cell>
        </row>
        <row r="12278">
          <cell r="E12278">
            <v>54</v>
          </cell>
          <cell r="AM12278">
            <v>1</v>
          </cell>
        </row>
        <row r="12279">
          <cell r="E12279">
            <v>54</v>
          </cell>
          <cell r="AM12279">
            <v>1</v>
          </cell>
        </row>
        <row r="12280">
          <cell r="E12280">
            <v>54</v>
          </cell>
          <cell r="AM12280">
            <v>1</v>
          </cell>
        </row>
        <row r="12281">
          <cell r="E12281">
            <v>54</v>
          </cell>
          <cell r="AM12281">
            <v>1</v>
          </cell>
        </row>
        <row r="12282">
          <cell r="E12282">
            <v>54</v>
          </cell>
          <cell r="AM12282">
            <v>1</v>
          </cell>
        </row>
        <row r="12283">
          <cell r="E12283">
            <v>54</v>
          </cell>
          <cell r="AM12283">
            <v>1</v>
          </cell>
        </row>
        <row r="12284">
          <cell r="E12284">
            <v>54</v>
          </cell>
          <cell r="AM12284">
            <v>1</v>
          </cell>
        </row>
        <row r="12285">
          <cell r="E12285">
            <v>54</v>
          </cell>
          <cell r="AM12285">
            <v>1</v>
          </cell>
        </row>
        <row r="12286">
          <cell r="E12286">
            <v>54</v>
          </cell>
          <cell r="AM12286">
            <v>1</v>
          </cell>
        </row>
        <row r="12287">
          <cell r="E12287">
            <v>54</v>
          </cell>
          <cell r="AM12287">
            <v>1</v>
          </cell>
        </row>
        <row r="12288">
          <cell r="E12288">
            <v>54</v>
          </cell>
          <cell r="AM12288">
            <v>1</v>
          </cell>
        </row>
        <row r="12289">
          <cell r="E12289">
            <v>54</v>
          </cell>
          <cell r="AM12289">
            <v>1</v>
          </cell>
        </row>
        <row r="12290">
          <cell r="E12290">
            <v>54</v>
          </cell>
          <cell r="AM12290">
            <v>1</v>
          </cell>
        </row>
        <row r="12291">
          <cell r="E12291">
            <v>54</v>
          </cell>
          <cell r="AM12291">
            <v>1</v>
          </cell>
        </row>
        <row r="12292">
          <cell r="E12292">
            <v>54</v>
          </cell>
          <cell r="AM12292">
            <v>1</v>
          </cell>
        </row>
        <row r="12293">
          <cell r="E12293">
            <v>54</v>
          </cell>
          <cell r="AM12293">
            <v>1</v>
          </cell>
        </row>
        <row r="12294">
          <cell r="E12294">
            <v>54</v>
          </cell>
          <cell r="AM12294">
            <v>1</v>
          </cell>
        </row>
        <row r="12295">
          <cell r="E12295">
            <v>54</v>
          </cell>
          <cell r="AM12295">
            <v>1</v>
          </cell>
        </row>
        <row r="12296">
          <cell r="E12296">
            <v>54</v>
          </cell>
          <cell r="AM12296">
            <v>1</v>
          </cell>
        </row>
        <row r="12297">
          <cell r="E12297">
            <v>54</v>
          </cell>
          <cell r="AM12297">
            <v>1</v>
          </cell>
        </row>
        <row r="12298">
          <cell r="E12298">
            <v>54</v>
          </cell>
          <cell r="AM12298">
            <v>1</v>
          </cell>
        </row>
        <row r="12299">
          <cell r="E12299">
            <v>54</v>
          </cell>
          <cell r="AM12299">
            <v>1</v>
          </cell>
        </row>
        <row r="12300">
          <cell r="E12300">
            <v>54</v>
          </cell>
          <cell r="AM12300">
            <v>1</v>
          </cell>
        </row>
        <row r="12301">
          <cell r="E12301">
            <v>54</v>
          </cell>
          <cell r="AM12301">
            <v>1</v>
          </cell>
        </row>
        <row r="12302">
          <cell r="E12302">
            <v>54</v>
          </cell>
          <cell r="AM12302">
            <v>1</v>
          </cell>
        </row>
        <row r="12303">
          <cell r="E12303">
            <v>54</v>
          </cell>
          <cell r="AM12303">
            <v>1</v>
          </cell>
        </row>
        <row r="12304">
          <cell r="E12304">
            <v>54</v>
          </cell>
          <cell r="AM12304">
            <v>1</v>
          </cell>
        </row>
        <row r="12305">
          <cell r="E12305">
            <v>54</v>
          </cell>
          <cell r="AM12305">
            <v>1</v>
          </cell>
        </row>
        <row r="12306">
          <cell r="E12306">
            <v>54</v>
          </cell>
          <cell r="AM12306">
            <v>1</v>
          </cell>
        </row>
        <row r="12307">
          <cell r="E12307">
            <v>54</v>
          </cell>
          <cell r="AM12307">
            <v>1</v>
          </cell>
        </row>
        <row r="12308">
          <cell r="E12308">
            <v>54</v>
          </cell>
          <cell r="AM12308">
            <v>1</v>
          </cell>
        </row>
        <row r="12309">
          <cell r="E12309">
            <v>54</v>
          </cell>
          <cell r="AM12309">
            <v>1</v>
          </cell>
        </row>
        <row r="12310">
          <cell r="E12310">
            <v>54</v>
          </cell>
          <cell r="AM12310">
            <v>1</v>
          </cell>
        </row>
        <row r="12311">
          <cell r="E12311">
            <v>54</v>
          </cell>
          <cell r="AM12311">
            <v>1</v>
          </cell>
        </row>
        <row r="12312">
          <cell r="E12312">
            <v>54</v>
          </cell>
          <cell r="AM12312">
            <v>1</v>
          </cell>
        </row>
        <row r="12313">
          <cell r="E12313">
            <v>54</v>
          </cell>
          <cell r="AM12313">
            <v>1</v>
          </cell>
        </row>
        <row r="12314">
          <cell r="E12314">
            <v>54</v>
          </cell>
          <cell r="AM12314">
            <v>1</v>
          </cell>
        </row>
        <row r="12315">
          <cell r="E12315">
            <v>54</v>
          </cell>
          <cell r="AM12315">
            <v>1</v>
          </cell>
        </row>
        <row r="12316">
          <cell r="E12316">
            <v>54</v>
          </cell>
          <cell r="AM12316">
            <v>1</v>
          </cell>
        </row>
        <row r="12317">
          <cell r="E12317">
            <v>54</v>
          </cell>
          <cell r="AM12317">
            <v>1</v>
          </cell>
        </row>
        <row r="12318">
          <cell r="E12318">
            <v>54</v>
          </cell>
          <cell r="AM12318">
            <v>1</v>
          </cell>
        </row>
        <row r="12319">
          <cell r="E12319">
            <v>54</v>
          </cell>
          <cell r="AM12319">
            <v>1</v>
          </cell>
        </row>
        <row r="12320">
          <cell r="E12320">
            <v>54</v>
          </cell>
          <cell r="AM12320">
            <v>1</v>
          </cell>
        </row>
        <row r="12321">
          <cell r="E12321">
            <v>54</v>
          </cell>
          <cell r="AM12321">
            <v>1</v>
          </cell>
        </row>
        <row r="12322">
          <cell r="E12322">
            <v>54</v>
          </cell>
          <cell r="AM12322">
            <v>1</v>
          </cell>
        </row>
        <row r="12323">
          <cell r="E12323">
            <v>54</v>
          </cell>
          <cell r="AM12323">
            <v>1</v>
          </cell>
        </row>
        <row r="12324">
          <cell r="E12324">
            <v>54</v>
          </cell>
          <cell r="AM12324">
            <v>1</v>
          </cell>
        </row>
        <row r="12325">
          <cell r="E12325">
            <v>54</v>
          </cell>
          <cell r="AM12325">
            <v>1</v>
          </cell>
        </row>
        <row r="12326">
          <cell r="E12326">
            <v>54</v>
          </cell>
          <cell r="AM12326">
            <v>1</v>
          </cell>
        </row>
        <row r="12327">
          <cell r="E12327">
            <v>54</v>
          </cell>
          <cell r="AM12327">
            <v>1</v>
          </cell>
        </row>
        <row r="12328">
          <cell r="E12328">
            <v>54</v>
          </cell>
          <cell r="AM12328">
            <v>1</v>
          </cell>
        </row>
        <row r="12329">
          <cell r="E12329">
            <v>54</v>
          </cell>
          <cell r="AM12329">
            <v>1</v>
          </cell>
        </row>
        <row r="12330">
          <cell r="E12330">
            <v>54</v>
          </cell>
          <cell r="AM12330">
            <v>1</v>
          </cell>
        </row>
        <row r="12331">
          <cell r="E12331">
            <v>54</v>
          </cell>
          <cell r="AM12331">
            <v>1</v>
          </cell>
        </row>
        <row r="12332">
          <cell r="E12332">
            <v>54</v>
          </cell>
          <cell r="AM12332">
            <v>1</v>
          </cell>
        </row>
        <row r="12333">
          <cell r="E12333">
            <v>54</v>
          </cell>
          <cell r="AM12333">
            <v>1</v>
          </cell>
        </row>
        <row r="12334">
          <cell r="E12334">
            <v>54</v>
          </cell>
          <cell r="AM12334">
            <v>1</v>
          </cell>
        </row>
        <row r="12335">
          <cell r="E12335">
            <v>54</v>
          </cell>
          <cell r="AM12335">
            <v>1</v>
          </cell>
        </row>
        <row r="12336">
          <cell r="E12336">
            <v>54</v>
          </cell>
          <cell r="AM12336">
            <v>1</v>
          </cell>
        </row>
        <row r="12337">
          <cell r="E12337">
            <v>54</v>
          </cell>
          <cell r="AM12337">
            <v>1</v>
          </cell>
        </row>
        <row r="12338">
          <cell r="E12338">
            <v>54</v>
          </cell>
          <cell r="AM12338">
            <v>1</v>
          </cell>
        </row>
        <row r="12339">
          <cell r="E12339">
            <v>54</v>
          </cell>
          <cell r="AM12339">
            <v>1</v>
          </cell>
        </row>
        <row r="12340">
          <cell r="E12340">
            <v>54</v>
          </cell>
          <cell r="AM12340">
            <v>1</v>
          </cell>
        </row>
        <row r="12341">
          <cell r="E12341">
            <v>54</v>
          </cell>
          <cell r="AM12341">
            <v>1</v>
          </cell>
        </row>
        <row r="12342">
          <cell r="E12342">
            <v>54</v>
          </cell>
          <cell r="AM12342">
            <v>1</v>
          </cell>
        </row>
        <row r="12343">
          <cell r="E12343">
            <v>54</v>
          </cell>
          <cell r="AM12343">
            <v>1</v>
          </cell>
        </row>
        <row r="12344">
          <cell r="E12344">
            <v>54</v>
          </cell>
          <cell r="AM12344">
            <v>1</v>
          </cell>
        </row>
        <row r="12345">
          <cell r="E12345">
            <v>54</v>
          </cell>
          <cell r="AM12345">
            <v>1</v>
          </cell>
        </row>
        <row r="12346">
          <cell r="E12346">
            <v>54</v>
          </cell>
          <cell r="AM12346">
            <v>1</v>
          </cell>
        </row>
        <row r="12347">
          <cell r="E12347">
            <v>54</v>
          </cell>
          <cell r="AM12347">
            <v>1</v>
          </cell>
        </row>
        <row r="12348">
          <cell r="E12348">
            <v>54</v>
          </cell>
          <cell r="AM12348">
            <v>1</v>
          </cell>
        </row>
        <row r="12349">
          <cell r="E12349">
            <v>54</v>
          </cell>
          <cell r="AM12349">
            <v>1</v>
          </cell>
        </row>
        <row r="12350">
          <cell r="E12350">
            <v>54</v>
          </cell>
          <cell r="AM12350">
            <v>1</v>
          </cell>
        </row>
        <row r="12351">
          <cell r="E12351">
            <v>54</v>
          </cell>
          <cell r="AM12351">
            <v>1</v>
          </cell>
        </row>
        <row r="12352">
          <cell r="E12352">
            <v>54</v>
          </cell>
          <cell r="AM12352">
            <v>1</v>
          </cell>
        </row>
        <row r="12353">
          <cell r="E12353">
            <v>54</v>
          </cell>
          <cell r="AM12353">
            <v>1</v>
          </cell>
        </row>
        <row r="12354">
          <cell r="E12354">
            <v>54</v>
          </cell>
          <cell r="AM12354">
            <v>1</v>
          </cell>
        </row>
        <row r="12355">
          <cell r="E12355">
            <v>54</v>
          </cell>
          <cell r="AM12355">
            <v>1</v>
          </cell>
        </row>
        <row r="12356">
          <cell r="E12356">
            <v>54</v>
          </cell>
          <cell r="AM12356">
            <v>1</v>
          </cell>
        </row>
        <row r="12357">
          <cell r="E12357">
            <v>54</v>
          </cell>
          <cell r="AM12357">
            <v>1</v>
          </cell>
        </row>
        <row r="12358">
          <cell r="E12358">
            <v>54</v>
          </cell>
          <cell r="AM12358">
            <v>1</v>
          </cell>
        </row>
        <row r="12359">
          <cell r="E12359">
            <v>54</v>
          </cell>
          <cell r="AM12359">
            <v>1</v>
          </cell>
        </row>
        <row r="12360">
          <cell r="E12360">
            <v>54</v>
          </cell>
          <cell r="AM12360">
            <v>1</v>
          </cell>
        </row>
        <row r="12361">
          <cell r="E12361">
            <v>54</v>
          </cell>
          <cell r="AM12361">
            <v>1</v>
          </cell>
        </row>
        <row r="12362">
          <cell r="E12362">
            <v>54</v>
          </cell>
          <cell r="AM12362">
            <v>1</v>
          </cell>
        </row>
        <row r="12363">
          <cell r="E12363">
            <v>54</v>
          </cell>
          <cell r="AM12363">
            <v>1</v>
          </cell>
        </row>
        <row r="12364">
          <cell r="E12364">
            <v>54</v>
          </cell>
          <cell r="AM12364">
            <v>1</v>
          </cell>
        </row>
        <row r="12365">
          <cell r="E12365">
            <v>54</v>
          </cell>
          <cell r="AM12365">
            <v>1</v>
          </cell>
        </row>
        <row r="12366">
          <cell r="E12366">
            <v>54</v>
          </cell>
          <cell r="AM12366">
            <v>1</v>
          </cell>
        </row>
        <row r="12367">
          <cell r="E12367">
            <v>54</v>
          </cell>
          <cell r="AM12367">
            <v>1</v>
          </cell>
        </row>
        <row r="12368">
          <cell r="E12368">
            <v>54</v>
          </cell>
          <cell r="AM12368">
            <v>1</v>
          </cell>
        </row>
        <row r="12369">
          <cell r="E12369">
            <v>54</v>
          </cell>
          <cell r="AM12369">
            <v>1</v>
          </cell>
        </row>
        <row r="12370">
          <cell r="E12370">
            <v>54</v>
          </cell>
          <cell r="AM12370">
            <v>1</v>
          </cell>
        </row>
        <row r="12371">
          <cell r="E12371">
            <v>54</v>
          </cell>
          <cell r="AM12371">
            <v>1</v>
          </cell>
        </row>
        <row r="12372">
          <cell r="E12372">
            <v>54</v>
          </cell>
          <cell r="AM12372">
            <v>1</v>
          </cell>
        </row>
        <row r="12373">
          <cell r="E12373">
            <v>54</v>
          </cell>
          <cell r="AM12373">
            <v>1</v>
          </cell>
        </row>
        <row r="12374">
          <cell r="E12374">
            <v>54</v>
          </cell>
          <cell r="AM12374">
            <v>1</v>
          </cell>
        </row>
        <row r="12375">
          <cell r="E12375">
            <v>54</v>
          </cell>
          <cell r="AM12375">
            <v>1</v>
          </cell>
        </row>
        <row r="12376">
          <cell r="E12376">
            <v>54</v>
          </cell>
          <cell r="AM12376">
            <v>1</v>
          </cell>
        </row>
        <row r="12377">
          <cell r="E12377">
            <v>54</v>
          </cell>
          <cell r="AM12377">
            <v>1</v>
          </cell>
        </row>
        <row r="12378">
          <cell r="E12378">
            <v>54</v>
          </cell>
          <cell r="AM12378">
            <v>1</v>
          </cell>
        </row>
        <row r="12379">
          <cell r="E12379">
            <v>54</v>
          </cell>
          <cell r="AM12379">
            <v>1</v>
          </cell>
        </row>
        <row r="12380">
          <cell r="E12380">
            <v>54</v>
          </cell>
          <cell r="AM12380">
            <v>1</v>
          </cell>
        </row>
        <row r="12381">
          <cell r="E12381">
            <v>54</v>
          </cell>
          <cell r="AM12381">
            <v>1</v>
          </cell>
        </row>
        <row r="12382">
          <cell r="E12382">
            <v>54</v>
          </cell>
          <cell r="AM12382">
            <v>1</v>
          </cell>
        </row>
        <row r="12383">
          <cell r="E12383">
            <v>54</v>
          </cell>
          <cell r="AM12383">
            <v>1</v>
          </cell>
        </row>
        <row r="12384">
          <cell r="E12384">
            <v>54</v>
          </cell>
          <cell r="AM12384">
            <v>1</v>
          </cell>
        </row>
        <row r="12385">
          <cell r="E12385">
            <v>54</v>
          </cell>
          <cell r="AM12385">
            <v>1</v>
          </cell>
        </row>
        <row r="12386">
          <cell r="E12386">
            <v>54</v>
          </cell>
          <cell r="AM12386">
            <v>1</v>
          </cell>
        </row>
        <row r="12387">
          <cell r="E12387">
            <v>54</v>
          </cell>
          <cell r="AM12387">
            <v>1</v>
          </cell>
        </row>
        <row r="12388">
          <cell r="E12388">
            <v>54</v>
          </cell>
          <cell r="AM12388">
            <v>1</v>
          </cell>
        </row>
        <row r="12389">
          <cell r="E12389">
            <v>54</v>
          </cell>
          <cell r="AM12389">
            <v>1</v>
          </cell>
        </row>
        <row r="12390">
          <cell r="E12390">
            <v>54</v>
          </cell>
          <cell r="AM12390">
            <v>1</v>
          </cell>
        </row>
        <row r="12391">
          <cell r="E12391">
            <v>54</v>
          </cell>
          <cell r="AM12391">
            <v>1</v>
          </cell>
        </row>
        <row r="12392">
          <cell r="E12392">
            <v>54</v>
          </cell>
          <cell r="AM12392">
            <v>1</v>
          </cell>
        </row>
        <row r="12393">
          <cell r="E12393">
            <v>54</v>
          </cell>
          <cell r="AM12393">
            <v>1</v>
          </cell>
        </row>
        <row r="12394">
          <cell r="E12394">
            <v>54</v>
          </cell>
          <cell r="AM12394">
            <v>1</v>
          </cell>
        </row>
        <row r="12395">
          <cell r="E12395">
            <v>54</v>
          </cell>
          <cell r="AM12395">
            <v>1</v>
          </cell>
        </row>
        <row r="12396">
          <cell r="E12396">
            <v>54</v>
          </cell>
          <cell r="AM12396">
            <v>1</v>
          </cell>
        </row>
        <row r="12397">
          <cell r="E12397">
            <v>54</v>
          </cell>
          <cell r="AM12397">
            <v>1</v>
          </cell>
        </row>
        <row r="12398">
          <cell r="E12398">
            <v>54</v>
          </cell>
          <cell r="AM12398">
            <v>1</v>
          </cell>
        </row>
        <row r="12399">
          <cell r="E12399">
            <v>54</v>
          </cell>
          <cell r="AM12399">
            <v>1</v>
          </cell>
        </row>
        <row r="12400">
          <cell r="E12400">
            <v>54</v>
          </cell>
          <cell r="AM12400">
            <v>1</v>
          </cell>
        </row>
        <row r="12401">
          <cell r="E12401">
            <v>54</v>
          </cell>
          <cell r="AM12401">
            <v>1</v>
          </cell>
        </row>
        <row r="12402">
          <cell r="E12402">
            <v>54</v>
          </cell>
          <cell r="AM12402">
            <v>1</v>
          </cell>
        </row>
        <row r="12403">
          <cell r="E12403">
            <v>54</v>
          </cell>
          <cell r="AM12403">
            <v>1</v>
          </cell>
        </row>
        <row r="12404">
          <cell r="E12404">
            <v>54</v>
          </cell>
          <cell r="AM12404">
            <v>1</v>
          </cell>
        </row>
        <row r="12405">
          <cell r="E12405">
            <v>54</v>
          </cell>
          <cell r="AM12405">
            <v>1</v>
          </cell>
        </row>
        <row r="12406">
          <cell r="E12406">
            <v>54</v>
          </cell>
          <cell r="AM12406">
            <v>1</v>
          </cell>
        </row>
        <row r="12407">
          <cell r="E12407">
            <v>54</v>
          </cell>
          <cell r="AM12407">
            <v>1</v>
          </cell>
        </row>
        <row r="12408">
          <cell r="E12408">
            <v>54</v>
          </cell>
          <cell r="AM12408">
            <v>1</v>
          </cell>
        </row>
        <row r="12409">
          <cell r="E12409">
            <v>54</v>
          </cell>
          <cell r="AM12409">
            <v>1</v>
          </cell>
        </row>
        <row r="12410">
          <cell r="E12410">
            <v>54</v>
          </cell>
          <cell r="AM12410">
            <v>1</v>
          </cell>
        </row>
        <row r="12411">
          <cell r="E12411">
            <v>54</v>
          </cell>
          <cell r="AM12411">
            <v>1</v>
          </cell>
        </row>
        <row r="12412">
          <cell r="E12412">
            <v>54</v>
          </cell>
          <cell r="AM12412">
            <v>1</v>
          </cell>
        </row>
        <row r="12413">
          <cell r="E12413">
            <v>54</v>
          </cell>
          <cell r="AM12413">
            <v>1</v>
          </cell>
        </row>
        <row r="12414">
          <cell r="E12414">
            <v>54</v>
          </cell>
          <cell r="AM12414">
            <v>1</v>
          </cell>
        </row>
        <row r="12415">
          <cell r="E12415">
            <v>54</v>
          </cell>
          <cell r="AM12415">
            <v>1</v>
          </cell>
        </row>
        <row r="12416">
          <cell r="E12416">
            <v>54</v>
          </cell>
          <cell r="AM12416">
            <v>1</v>
          </cell>
        </row>
        <row r="12417">
          <cell r="E12417">
            <v>54</v>
          </cell>
          <cell r="AM12417">
            <v>1</v>
          </cell>
        </row>
        <row r="12418">
          <cell r="E12418">
            <v>54</v>
          </cell>
          <cell r="AM12418">
            <v>1</v>
          </cell>
        </row>
        <row r="12419">
          <cell r="E12419">
            <v>54</v>
          </cell>
          <cell r="AM12419">
            <v>1</v>
          </cell>
        </row>
        <row r="12420">
          <cell r="E12420">
            <v>54</v>
          </cell>
          <cell r="AM12420">
            <v>1</v>
          </cell>
        </row>
        <row r="12421">
          <cell r="E12421">
            <v>54</v>
          </cell>
          <cell r="AM12421">
            <v>1</v>
          </cell>
        </row>
        <row r="12422">
          <cell r="E12422">
            <v>54</v>
          </cell>
          <cell r="AM12422">
            <v>1</v>
          </cell>
        </row>
        <row r="12423">
          <cell r="E12423">
            <v>54</v>
          </cell>
          <cell r="AM12423">
            <v>1</v>
          </cell>
        </row>
        <row r="12424">
          <cell r="E12424">
            <v>54</v>
          </cell>
          <cell r="AM12424">
            <v>1</v>
          </cell>
        </row>
        <row r="12425">
          <cell r="E12425">
            <v>54</v>
          </cell>
          <cell r="AM12425">
            <v>1</v>
          </cell>
        </row>
        <row r="12426">
          <cell r="E12426">
            <v>54</v>
          </cell>
          <cell r="AM12426">
            <v>1</v>
          </cell>
        </row>
        <row r="12427">
          <cell r="E12427">
            <v>54</v>
          </cell>
          <cell r="AM12427">
            <v>1</v>
          </cell>
        </row>
        <row r="12428">
          <cell r="E12428">
            <v>54</v>
          </cell>
          <cell r="AM12428">
            <v>1</v>
          </cell>
        </row>
        <row r="12429">
          <cell r="E12429">
            <v>54</v>
          </cell>
          <cell r="AM12429">
            <v>1</v>
          </cell>
        </row>
        <row r="12430">
          <cell r="E12430">
            <v>54</v>
          </cell>
          <cell r="AM12430">
            <v>1</v>
          </cell>
        </row>
        <row r="12431">
          <cell r="E12431">
            <v>54</v>
          </cell>
          <cell r="AM12431">
            <v>1</v>
          </cell>
        </row>
        <row r="12432">
          <cell r="E12432">
            <v>54</v>
          </cell>
          <cell r="AM12432">
            <v>1</v>
          </cell>
        </row>
        <row r="12433">
          <cell r="E12433">
            <v>54</v>
          </cell>
          <cell r="AM12433">
            <v>1</v>
          </cell>
        </row>
        <row r="12434">
          <cell r="E12434">
            <v>54</v>
          </cell>
          <cell r="AM12434">
            <v>1</v>
          </cell>
        </row>
        <row r="12435">
          <cell r="E12435">
            <v>54</v>
          </cell>
          <cell r="AM12435">
            <v>1</v>
          </cell>
        </row>
        <row r="12436">
          <cell r="E12436">
            <v>54</v>
          </cell>
          <cell r="AM12436">
            <v>1</v>
          </cell>
        </row>
        <row r="12437">
          <cell r="E12437">
            <v>54</v>
          </cell>
          <cell r="AM12437">
            <v>1</v>
          </cell>
        </row>
        <row r="12438">
          <cell r="E12438">
            <v>54</v>
          </cell>
          <cell r="AM12438">
            <v>1</v>
          </cell>
        </row>
        <row r="12439">
          <cell r="E12439">
            <v>54</v>
          </cell>
          <cell r="AM12439">
            <v>1</v>
          </cell>
        </row>
        <row r="12440">
          <cell r="E12440">
            <v>54</v>
          </cell>
          <cell r="AM12440">
            <v>1</v>
          </cell>
        </row>
        <row r="12441">
          <cell r="E12441">
            <v>54</v>
          </cell>
          <cell r="AM12441">
            <v>1</v>
          </cell>
        </row>
        <row r="12442">
          <cell r="E12442">
            <v>54</v>
          </cell>
          <cell r="AM12442">
            <v>1</v>
          </cell>
        </row>
        <row r="12443">
          <cell r="E12443">
            <v>54</v>
          </cell>
          <cell r="AM12443">
            <v>1</v>
          </cell>
        </row>
        <row r="12444">
          <cell r="E12444">
            <v>54</v>
          </cell>
          <cell r="AM12444">
            <v>1</v>
          </cell>
        </row>
        <row r="12445">
          <cell r="E12445">
            <v>54</v>
          </cell>
          <cell r="AM12445">
            <v>1</v>
          </cell>
        </row>
        <row r="12446">
          <cell r="E12446">
            <v>54</v>
          </cell>
          <cell r="AM12446">
            <v>1</v>
          </cell>
        </row>
        <row r="12447">
          <cell r="E12447">
            <v>54</v>
          </cell>
          <cell r="AM12447">
            <v>1</v>
          </cell>
        </row>
        <row r="12448">
          <cell r="E12448">
            <v>54</v>
          </cell>
          <cell r="AM12448">
            <v>1</v>
          </cell>
        </row>
        <row r="12449">
          <cell r="E12449">
            <v>54</v>
          </cell>
          <cell r="AM12449">
            <v>1</v>
          </cell>
        </row>
        <row r="12450">
          <cell r="E12450">
            <v>54</v>
          </cell>
          <cell r="AM12450">
            <v>1</v>
          </cell>
        </row>
        <row r="12451">
          <cell r="E12451">
            <v>54</v>
          </cell>
          <cell r="AM12451">
            <v>1</v>
          </cell>
        </row>
        <row r="12452">
          <cell r="E12452">
            <v>54</v>
          </cell>
          <cell r="AM12452">
            <v>1</v>
          </cell>
        </row>
        <row r="12453">
          <cell r="E12453">
            <v>54</v>
          </cell>
          <cell r="AM12453">
            <v>1</v>
          </cell>
        </row>
        <row r="12454">
          <cell r="E12454">
            <v>54</v>
          </cell>
          <cell r="AM12454">
            <v>1</v>
          </cell>
        </row>
        <row r="12455">
          <cell r="E12455">
            <v>54</v>
          </cell>
          <cell r="AM12455">
            <v>1</v>
          </cell>
        </row>
        <row r="12456">
          <cell r="E12456">
            <v>54</v>
          </cell>
          <cell r="AM12456">
            <v>1</v>
          </cell>
        </row>
        <row r="12457">
          <cell r="E12457">
            <v>54</v>
          </cell>
          <cell r="AM12457">
            <v>1</v>
          </cell>
        </row>
        <row r="12458">
          <cell r="E12458">
            <v>54</v>
          </cell>
          <cell r="AM12458">
            <v>1</v>
          </cell>
        </row>
        <row r="12459">
          <cell r="E12459">
            <v>54</v>
          </cell>
          <cell r="AM12459">
            <v>1</v>
          </cell>
        </row>
        <row r="12460">
          <cell r="E12460">
            <v>54</v>
          </cell>
          <cell r="AM12460">
            <v>1</v>
          </cell>
        </row>
        <row r="12461">
          <cell r="E12461">
            <v>54</v>
          </cell>
          <cell r="AM12461">
            <v>1</v>
          </cell>
        </row>
        <row r="12462">
          <cell r="E12462">
            <v>54</v>
          </cell>
          <cell r="AM12462">
            <v>1</v>
          </cell>
        </row>
        <row r="12463">
          <cell r="E12463">
            <v>54</v>
          </cell>
          <cell r="AM12463">
            <v>1</v>
          </cell>
        </row>
        <row r="12464">
          <cell r="E12464">
            <v>54</v>
          </cell>
          <cell r="AM12464">
            <v>1</v>
          </cell>
        </row>
        <row r="12465">
          <cell r="E12465">
            <v>54</v>
          </cell>
          <cell r="AM12465">
            <v>1</v>
          </cell>
        </row>
        <row r="12466">
          <cell r="E12466">
            <v>54</v>
          </cell>
          <cell r="AM12466">
            <v>1</v>
          </cell>
        </row>
        <row r="12467">
          <cell r="E12467">
            <v>54</v>
          </cell>
          <cell r="AM12467">
            <v>1</v>
          </cell>
        </row>
        <row r="12468">
          <cell r="E12468">
            <v>54</v>
          </cell>
          <cell r="AM12468">
            <v>1</v>
          </cell>
        </row>
        <row r="12469">
          <cell r="E12469">
            <v>54</v>
          </cell>
          <cell r="AM12469">
            <v>1</v>
          </cell>
        </row>
        <row r="12470">
          <cell r="E12470">
            <v>54</v>
          </cell>
          <cell r="AM12470">
            <v>1</v>
          </cell>
        </row>
        <row r="12471">
          <cell r="E12471">
            <v>54</v>
          </cell>
          <cell r="AM12471">
            <v>1</v>
          </cell>
        </row>
        <row r="12472">
          <cell r="E12472">
            <v>54</v>
          </cell>
          <cell r="AM12472">
            <v>1</v>
          </cell>
        </row>
        <row r="12473">
          <cell r="E12473">
            <v>54</v>
          </cell>
          <cell r="AM12473">
            <v>1</v>
          </cell>
        </row>
        <row r="12474">
          <cell r="E12474">
            <v>54</v>
          </cell>
          <cell r="AM12474">
            <v>1</v>
          </cell>
        </row>
        <row r="12475">
          <cell r="E12475">
            <v>54</v>
          </cell>
          <cell r="AM12475">
            <v>1</v>
          </cell>
        </row>
        <row r="12476">
          <cell r="E12476">
            <v>54</v>
          </cell>
          <cell r="AM12476">
            <v>1</v>
          </cell>
        </row>
        <row r="12477">
          <cell r="E12477">
            <v>54</v>
          </cell>
          <cell r="AM12477">
            <v>1</v>
          </cell>
        </row>
        <row r="12478">
          <cell r="E12478">
            <v>54</v>
          </cell>
          <cell r="AM12478">
            <v>1</v>
          </cell>
        </row>
        <row r="12479">
          <cell r="E12479">
            <v>54</v>
          </cell>
          <cell r="AM12479">
            <v>1</v>
          </cell>
        </row>
        <row r="12480">
          <cell r="E12480">
            <v>54</v>
          </cell>
          <cell r="AM12480">
            <v>1</v>
          </cell>
        </row>
        <row r="12481">
          <cell r="E12481">
            <v>54</v>
          </cell>
          <cell r="AM12481">
            <v>1</v>
          </cell>
        </row>
        <row r="12482">
          <cell r="E12482">
            <v>54</v>
          </cell>
          <cell r="AM12482">
            <v>1</v>
          </cell>
        </row>
        <row r="12483">
          <cell r="E12483">
            <v>54</v>
          </cell>
          <cell r="AM12483">
            <v>1</v>
          </cell>
        </row>
        <row r="12484">
          <cell r="E12484">
            <v>54</v>
          </cell>
          <cell r="AM12484">
            <v>1</v>
          </cell>
        </row>
        <row r="12485">
          <cell r="E12485">
            <v>54</v>
          </cell>
          <cell r="AM12485">
            <v>1</v>
          </cell>
        </row>
        <row r="12486">
          <cell r="E12486">
            <v>54</v>
          </cell>
          <cell r="AM12486">
            <v>1</v>
          </cell>
        </row>
        <row r="12487">
          <cell r="E12487">
            <v>54</v>
          </cell>
          <cell r="AM12487">
            <v>1</v>
          </cell>
        </row>
        <row r="12488">
          <cell r="E12488">
            <v>54</v>
          </cell>
          <cell r="AM12488">
            <v>1</v>
          </cell>
        </row>
        <row r="12489">
          <cell r="E12489">
            <v>54</v>
          </cell>
          <cell r="AM12489">
            <v>1</v>
          </cell>
        </row>
        <row r="12490">
          <cell r="E12490">
            <v>54</v>
          </cell>
          <cell r="AM12490">
            <v>1</v>
          </cell>
        </row>
        <row r="12491">
          <cell r="E12491">
            <v>54</v>
          </cell>
          <cell r="AM12491">
            <v>1</v>
          </cell>
        </row>
        <row r="12492">
          <cell r="E12492">
            <v>54</v>
          </cell>
          <cell r="AM12492">
            <v>1</v>
          </cell>
        </row>
        <row r="12493">
          <cell r="E12493">
            <v>54</v>
          </cell>
          <cell r="AM12493">
            <v>1</v>
          </cell>
        </row>
        <row r="12494">
          <cell r="E12494">
            <v>54</v>
          </cell>
          <cell r="AM12494">
            <v>1</v>
          </cell>
        </row>
        <row r="12495">
          <cell r="E12495">
            <v>54</v>
          </cell>
          <cell r="AM12495">
            <v>1</v>
          </cell>
        </row>
        <row r="12496">
          <cell r="E12496">
            <v>54</v>
          </cell>
          <cell r="AM12496">
            <v>1</v>
          </cell>
        </row>
        <row r="12497">
          <cell r="E12497">
            <v>54</v>
          </cell>
          <cell r="AM12497">
            <v>1</v>
          </cell>
        </row>
        <row r="12498">
          <cell r="E12498">
            <v>54</v>
          </cell>
          <cell r="AM12498">
            <v>1</v>
          </cell>
        </row>
        <row r="12499">
          <cell r="E12499">
            <v>54</v>
          </cell>
          <cell r="AM12499">
            <v>1</v>
          </cell>
        </row>
        <row r="12500">
          <cell r="E12500">
            <v>54</v>
          </cell>
          <cell r="AM12500">
            <v>1</v>
          </cell>
        </row>
        <row r="12501">
          <cell r="E12501">
            <v>54</v>
          </cell>
          <cell r="AM12501">
            <v>1</v>
          </cell>
        </row>
        <row r="12502">
          <cell r="E12502">
            <v>54</v>
          </cell>
          <cell r="AM12502">
            <v>1</v>
          </cell>
        </row>
        <row r="12503">
          <cell r="E12503">
            <v>54</v>
          </cell>
          <cell r="AM12503">
            <v>1</v>
          </cell>
        </row>
        <row r="12504">
          <cell r="E12504">
            <v>54</v>
          </cell>
          <cell r="AM12504">
            <v>1</v>
          </cell>
        </row>
        <row r="12505">
          <cell r="E12505">
            <v>54</v>
          </cell>
          <cell r="AM12505">
            <v>1</v>
          </cell>
        </row>
        <row r="12506">
          <cell r="E12506">
            <v>54</v>
          </cell>
          <cell r="AM12506">
            <v>1</v>
          </cell>
        </row>
        <row r="12507">
          <cell r="E12507">
            <v>54</v>
          </cell>
          <cell r="AM12507">
            <v>1</v>
          </cell>
        </row>
        <row r="12508">
          <cell r="E12508">
            <v>54</v>
          </cell>
          <cell r="AM12508">
            <v>1</v>
          </cell>
        </row>
        <row r="12509">
          <cell r="E12509">
            <v>54</v>
          </cell>
          <cell r="AM12509">
            <v>1</v>
          </cell>
        </row>
        <row r="12510">
          <cell r="E12510">
            <v>54</v>
          </cell>
          <cell r="AM12510">
            <v>1</v>
          </cell>
        </row>
        <row r="12511">
          <cell r="E12511">
            <v>54</v>
          </cell>
          <cell r="AM12511">
            <v>1</v>
          </cell>
        </row>
        <row r="12512">
          <cell r="E12512">
            <v>54</v>
          </cell>
          <cell r="AM12512">
            <v>1</v>
          </cell>
        </row>
        <row r="12513">
          <cell r="E12513">
            <v>54</v>
          </cell>
          <cell r="AM12513">
            <v>1</v>
          </cell>
        </row>
        <row r="12514">
          <cell r="E12514">
            <v>54</v>
          </cell>
          <cell r="AM12514">
            <v>1</v>
          </cell>
        </row>
        <row r="12515">
          <cell r="E12515">
            <v>54</v>
          </cell>
          <cell r="AM12515">
            <v>1</v>
          </cell>
        </row>
        <row r="12516">
          <cell r="E12516">
            <v>54</v>
          </cell>
          <cell r="AM12516">
            <v>1</v>
          </cell>
        </row>
        <row r="12517">
          <cell r="E12517">
            <v>54</v>
          </cell>
          <cell r="AM12517">
            <v>1</v>
          </cell>
        </row>
        <row r="12518">
          <cell r="E12518">
            <v>54</v>
          </cell>
          <cell r="AM12518">
            <v>1</v>
          </cell>
        </row>
        <row r="12519">
          <cell r="E12519">
            <v>54</v>
          </cell>
          <cell r="AM12519">
            <v>1</v>
          </cell>
        </row>
        <row r="12520">
          <cell r="E12520">
            <v>54</v>
          </cell>
          <cell r="AM12520">
            <v>1</v>
          </cell>
        </row>
        <row r="12521">
          <cell r="E12521">
            <v>54</v>
          </cell>
          <cell r="AM12521">
            <v>1</v>
          </cell>
        </row>
        <row r="12522">
          <cell r="E12522">
            <v>54</v>
          </cell>
          <cell r="AM12522">
            <v>1</v>
          </cell>
        </row>
        <row r="12523">
          <cell r="E12523">
            <v>54</v>
          </cell>
          <cell r="AM12523">
            <v>1</v>
          </cell>
        </row>
        <row r="12524">
          <cell r="E12524">
            <v>54</v>
          </cell>
          <cell r="AM12524">
            <v>1</v>
          </cell>
        </row>
        <row r="12525">
          <cell r="E12525">
            <v>54</v>
          </cell>
          <cell r="AM12525">
            <v>1</v>
          </cell>
        </row>
        <row r="12526">
          <cell r="E12526">
            <v>54</v>
          </cell>
          <cell r="AM12526">
            <v>1</v>
          </cell>
        </row>
        <row r="12527">
          <cell r="E12527">
            <v>54</v>
          </cell>
          <cell r="AM12527">
            <v>1</v>
          </cell>
        </row>
        <row r="12528">
          <cell r="E12528">
            <v>54</v>
          </cell>
          <cell r="AM12528">
            <v>1</v>
          </cell>
        </row>
        <row r="12529">
          <cell r="E12529">
            <v>54</v>
          </cell>
          <cell r="AM12529">
            <v>1</v>
          </cell>
        </row>
        <row r="12530">
          <cell r="E12530">
            <v>54</v>
          </cell>
          <cell r="AM12530">
            <v>1</v>
          </cell>
        </row>
        <row r="12531">
          <cell r="E12531">
            <v>54</v>
          </cell>
          <cell r="AM12531">
            <v>1</v>
          </cell>
        </row>
        <row r="12532">
          <cell r="E12532">
            <v>54</v>
          </cell>
          <cell r="AM12532">
            <v>1</v>
          </cell>
        </row>
        <row r="12533">
          <cell r="E12533">
            <v>54</v>
          </cell>
          <cell r="AM12533">
            <v>1</v>
          </cell>
        </row>
        <row r="12534">
          <cell r="E12534">
            <v>54</v>
          </cell>
          <cell r="AM12534">
            <v>1</v>
          </cell>
        </row>
        <row r="12535">
          <cell r="E12535">
            <v>54</v>
          </cell>
          <cell r="AM12535">
            <v>1</v>
          </cell>
        </row>
        <row r="12536">
          <cell r="E12536">
            <v>54</v>
          </cell>
          <cell r="AM12536">
            <v>1</v>
          </cell>
        </row>
        <row r="12537">
          <cell r="E12537">
            <v>54</v>
          </cell>
          <cell r="AM12537">
            <v>1</v>
          </cell>
        </row>
        <row r="12538">
          <cell r="E12538">
            <v>54</v>
          </cell>
          <cell r="AM12538">
            <v>1</v>
          </cell>
        </row>
        <row r="12539">
          <cell r="E12539">
            <v>54</v>
          </cell>
          <cell r="AM12539">
            <v>1</v>
          </cell>
        </row>
        <row r="12540">
          <cell r="E12540">
            <v>54</v>
          </cell>
          <cell r="AM12540">
            <v>1</v>
          </cell>
        </row>
        <row r="12541">
          <cell r="E12541">
            <v>54</v>
          </cell>
          <cell r="AM12541">
            <v>1</v>
          </cell>
        </row>
        <row r="12542">
          <cell r="E12542">
            <v>54</v>
          </cell>
          <cell r="AM12542">
            <v>1</v>
          </cell>
        </row>
        <row r="12543">
          <cell r="E12543">
            <v>54</v>
          </cell>
          <cell r="AM12543">
            <v>1</v>
          </cell>
        </row>
        <row r="12544">
          <cell r="E12544">
            <v>54</v>
          </cell>
          <cell r="AM12544">
            <v>1</v>
          </cell>
        </row>
        <row r="12545">
          <cell r="E12545">
            <v>54</v>
          </cell>
          <cell r="AM12545">
            <v>1</v>
          </cell>
        </row>
        <row r="12546">
          <cell r="E12546">
            <v>54</v>
          </cell>
          <cell r="AM12546">
            <v>1</v>
          </cell>
        </row>
        <row r="12547">
          <cell r="E12547">
            <v>54</v>
          </cell>
          <cell r="AM12547">
            <v>1</v>
          </cell>
        </row>
        <row r="12548">
          <cell r="E12548">
            <v>54</v>
          </cell>
          <cell r="AM12548">
            <v>1</v>
          </cell>
        </row>
        <row r="12549">
          <cell r="E12549">
            <v>54</v>
          </cell>
          <cell r="AM12549">
            <v>1</v>
          </cell>
        </row>
        <row r="12550">
          <cell r="E12550">
            <v>54</v>
          </cell>
          <cell r="AM12550">
            <v>1</v>
          </cell>
        </row>
        <row r="12551">
          <cell r="E12551">
            <v>54</v>
          </cell>
          <cell r="AM12551">
            <v>1</v>
          </cell>
        </row>
        <row r="12552">
          <cell r="E12552">
            <v>54</v>
          </cell>
          <cell r="AM12552">
            <v>1</v>
          </cell>
        </row>
        <row r="12553">
          <cell r="E12553">
            <v>54</v>
          </cell>
          <cell r="AM12553">
            <v>1</v>
          </cell>
        </row>
        <row r="12554">
          <cell r="E12554">
            <v>54</v>
          </cell>
          <cell r="AM12554">
            <v>1</v>
          </cell>
        </row>
        <row r="12555">
          <cell r="E12555">
            <v>54</v>
          </cell>
          <cell r="AM12555">
            <v>1</v>
          </cell>
        </row>
        <row r="12556">
          <cell r="E12556">
            <v>54</v>
          </cell>
          <cell r="AM12556">
            <v>1</v>
          </cell>
        </row>
        <row r="12557">
          <cell r="E12557">
            <v>54</v>
          </cell>
          <cell r="AM12557">
            <v>1</v>
          </cell>
        </row>
        <row r="12558">
          <cell r="E12558">
            <v>54</v>
          </cell>
          <cell r="AM12558">
            <v>1</v>
          </cell>
        </row>
        <row r="12559">
          <cell r="E12559">
            <v>54</v>
          </cell>
          <cell r="AM12559">
            <v>1</v>
          </cell>
        </row>
        <row r="12560">
          <cell r="E12560">
            <v>54</v>
          </cell>
          <cell r="AM12560">
            <v>1</v>
          </cell>
        </row>
        <row r="12561">
          <cell r="E12561">
            <v>54</v>
          </cell>
          <cell r="AM12561">
            <v>1</v>
          </cell>
        </row>
        <row r="12562">
          <cell r="E12562">
            <v>54</v>
          </cell>
          <cell r="AM12562">
            <v>1</v>
          </cell>
        </row>
        <row r="12563">
          <cell r="E12563">
            <v>54</v>
          </cell>
          <cell r="AM12563">
            <v>1</v>
          </cell>
        </row>
        <row r="12564">
          <cell r="E12564">
            <v>54</v>
          </cell>
          <cell r="AM12564">
            <v>1</v>
          </cell>
        </row>
        <row r="12565">
          <cell r="E12565">
            <v>54</v>
          </cell>
          <cell r="AM12565">
            <v>1</v>
          </cell>
        </row>
        <row r="12566">
          <cell r="E12566">
            <v>54</v>
          </cell>
          <cell r="AM12566">
            <v>1</v>
          </cell>
        </row>
        <row r="12567">
          <cell r="E12567">
            <v>54</v>
          </cell>
          <cell r="AM12567">
            <v>1</v>
          </cell>
        </row>
        <row r="12568">
          <cell r="E12568">
            <v>54</v>
          </cell>
          <cell r="AM12568">
            <v>1</v>
          </cell>
        </row>
        <row r="12569">
          <cell r="E12569">
            <v>54</v>
          </cell>
          <cell r="AM12569">
            <v>1</v>
          </cell>
        </row>
        <row r="12570">
          <cell r="E12570">
            <v>54</v>
          </cell>
          <cell r="AM12570">
            <v>1</v>
          </cell>
        </row>
        <row r="12571">
          <cell r="E12571">
            <v>54</v>
          </cell>
          <cell r="AM12571">
            <v>1</v>
          </cell>
        </row>
        <row r="12572">
          <cell r="E12572">
            <v>54</v>
          </cell>
          <cell r="AM12572">
            <v>1</v>
          </cell>
        </row>
        <row r="12573">
          <cell r="E12573">
            <v>54</v>
          </cell>
          <cell r="AM12573">
            <v>1</v>
          </cell>
        </row>
        <row r="12574">
          <cell r="E12574">
            <v>54</v>
          </cell>
          <cell r="AM12574">
            <v>1</v>
          </cell>
        </row>
        <row r="12575">
          <cell r="E12575">
            <v>54</v>
          </cell>
          <cell r="AM12575">
            <v>1</v>
          </cell>
        </row>
        <row r="12576">
          <cell r="E12576">
            <v>54</v>
          </cell>
          <cell r="AM12576">
            <v>1</v>
          </cell>
        </row>
        <row r="12577">
          <cell r="E12577">
            <v>54</v>
          </cell>
          <cell r="AM12577">
            <v>1</v>
          </cell>
        </row>
        <row r="12578">
          <cell r="E12578">
            <v>54</v>
          </cell>
          <cell r="AM12578">
            <v>1</v>
          </cell>
        </row>
        <row r="12579">
          <cell r="E12579">
            <v>54</v>
          </cell>
          <cell r="AM12579">
            <v>1</v>
          </cell>
        </row>
        <row r="12580">
          <cell r="E12580">
            <v>54</v>
          </cell>
          <cell r="AM12580">
            <v>1</v>
          </cell>
        </row>
        <row r="12581">
          <cell r="E12581">
            <v>54</v>
          </cell>
          <cell r="AM12581">
            <v>1</v>
          </cell>
        </row>
        <row r="12582">
          <cell r="E12582">
            <v>54</v>
          </cell>
          <cell r="AM12582">
            <v>1</v>
          </cell>
        </row>
        <row r="12583">
          <cell r="E12583">
            <v>54</v>
          </cell>
          <cell r="AM12583">
            <v>1</v>
          </cell>
        </row>
        <row r="12584">
          <cell r="E12584">
            <v>54</v>
          </cell>
          <cell r="AM12584">
            <v>1</v>
          </cell>
        </row>
        <row r="12585">
          <cell r="E12585">
            <v>54</v>
          </cell>
          <cell r="AM12585">
            <v>1</v>
          </cell>
        </row>
        <row r="12586">
          <cell r="E12586">
            <v>54</v>
          </cell>
          <cell r="AM12586">
            <v>1</v>
          </cell>
        </row>
        <row r="12587">
          <cell r="E12587">
            <v>54</v>
          </cell>
          <cell r="AM12587">
            <v>1</v>
          </cell>
        </row>
        <row r="12588">
          <cell r="E12588">
            <v>54</v>
          </cell>
          <cell r="AM12588">
            <v>1</v>
          </cell>
        </row>
        <row r="12589">
          <cell r="E12589">
            <v>54</v>
          </cell>
          <cell r="AM12589">
            <v>1</v>
          </cell>
        </row>
        <row r="12590">
          <cell r="E12590">
            <v>54</v>
          </cell>
          <cell r="AM12590">
            <v>1</v>
          </cell>
        </row>
        <row r="12591">
          <cell r="E12591">
            <v>54</v>
          </cell>
          <cell r="AM12591">
            <v>1</v>
          </cell>
        </row>
        <row r="12592">
          <cell r="E12592">
            <v>54</v>
          </cell>
          <cell r="AM12592">
            <v>1</v>
          </cell>
        </row>
        <row r="12593">
          <cell r="E12593">
            <v>54</v>
          </cell>
          <cell r="AM12593">
            <v>1</v>
          </cell>
        </row>
        <row r="12594">
          <cell r="E12594">
            <v>54</v>
          </cell>
          <cell r="AM12594">
            <v>1</v>
          </cell>
        </row>
        <row r="12595">
          <cell r="E12595">
            <v>54</v>
          </cell>
          <cell r="AM12595">
            <v>1</v>
          </cell>
        </row>
        <row r="12596">
          <cell r="E12596">
            <v>54</v>
          </cell>
          <cell r="AM12596">
            <v>1</v>
          </cell>
        </row>
        <row r="12597">
          <cell r="E12597">
            <v>54</v>
          </cell>
          <cell r="AM12597">
            <v>1</v>
          </cell>
        </row>
        <row r="12598">
          <cell r="E12598">
            <v>54</v>
          </cell>
          <cell r="AM12598">
            <v>1</v>
          </cell>
        </row>
        <row r="12599">
          <cell r="E12599">
            <v>54</v>
          </cell>
          <cell r="AM12599">
            <v>1</v>
          </cell>
        </row>
        <row r="12600">
          <cell r="E12600">
            <v>54</v>
          </cell>
          <cell r="AM12600">
            <v>1</v>
          </cell>
        </row>
        <row r="12601">
          <cell r="E12601">
            <v>54</v>
          </cell>
          <cell r="AM12601">
            <v>1</v>
          </cell>
        </row>
        <row r="12602">
          <cell r="E12602">
            <v>54</v>
          </cell>
          <cell r="AM12602">
            <v>1</v>
          </cell>
        </row>
        <row r="12603">
          <cell r="E12603">
            <v>54</v>
          </cell>
          <cell r="AM12603">
            <v>1</v>
          </cell>
        </row>
        <row r="12604">
          <cell r="E12604">
            <v>54</v>
          </cell>
          <cell r="AM12604">
            <v>1</v>
          </cell>
        </row>
        <row r="12605">
          <cell r="E12605">
            <v>54</v>
          </cell>
          <cell r="AM12605">
            <v>1</v>
          </cell>
        </row>
        <row r="12606">
          <cell r="E12606">
            <v>54</v>
          </cell>
          <cell r="AM12606">
            <v>1</v>
          </cell>
        </row>
        <row r="12607">
          <cell r="E12607">
            <v>54</v>
          </cell>
          <cell r="AM12607">
            <v>1</v>
          </cell>
        </row>
        <row r="12608">
          <cell r="E12608">
            <v>54</v>
          </cell>
          <cell r="AM12608">
            <v>1</v>
          </cell>
        </row>
        <row r="12609">
          <cell r="E12609">
            <v>54</v>
          </cell>
          <cell r="AM12609">
            <v>1</v>
          </cell>
        </row>
        <row r="12610">
          <cell r="E12610">
            <v>54</v>
          </cell>
          <cell r="AM12610">
            <v>1</v>
          </cell>
        </row>
        <row r="12611">
          <cell r="E12611">
            <v>54</v>
          </cell>
          <cell r="AM12611">
            <v>1</v>
          </cell>
        </row>
        <row r="12612">
          <cell r="E12612">
            <v>54</v>
          </cell>
          <cell r="AM12612">
            <v>1</v>
          </cell>
        </row>
        <row r="12613">
          <cell r="E12613">
            <v>54</v>
          </cell>
          <cell r="AM12613">
            <v>1</v>
          </cell>
        </row>
        <row r="12614">
          <cell r="E12614">
            <v>54</v>
          </cell>
          <cell r="AM12614">
            <v>1</v>
          </cell>
        </row>
        <row r="12615">
          <cell r="E12615">
            <v>54</v>
          </cell>
          <cell r="AM12615">
            <v>1</v>
          </cell>
        </row>
        <row r="12616">
          <cell r="E12616">
            <v>54</v>
          </cell>
          <cell r="AM12616">
            <v>1</v>
          </cell>
        </row>
        <row r="12617">
          <cell r="E12617">
            <v>54</v>
          </cell>
          <cell r="AM12617">
            <v>1</v>
          </cell>
        </row>
        <row r="12618">
          <cell r="E12618">
            <v>54</v>
          </cell>
          <cell r="AM12618">
            <v>1</v>
          </cell>
        </row>
        <row r="12619">
          <cell r="E12619">
            <v>54</v>
          </cell>
          <cell r="AM12619">
            <v>1</v>
          </cell>
        </row>
        <row r="12620">
          <cell r="E12620">
            <v>54</v>
          </cell>
          <cell r="AM12620">
            <v>1</v>
          </cell>
        </row>
        <row r="12621">
          <cell r="E12621">
            <v>54</v>
          </cell>
          <cell r="AM12621">
            <v>1</v>
          </cell>
        </row>
        <row r="12622">
          <cell r="E12622">
            <v>54</v>
          </cell>
          <cell r="AM12622">
            <v>1</v>
          </cell>
        </row>
        <row r="12623">
          <cell r="E12623">
            <v>54</v>
          </cell>
          <cell r="AM12623">
            <v>1</v>
          </cell>
        </row>
        <row r="12624">
          <cell r="E12624">
            <v>54</v>
          </cell>
          <cell r="AM12624">
            <v>1</v>
          </cell>
        </row>
        <row r="12625">
          <cell r="E12625">
            <v>54</v>
          </cell>
          <cell r="AM12625">
            <v>1</v>
          </cell>
        </row>
        <row r="12626">
          <cell r="E12626">
            <v>54</v>
          </cell>
          <cell r="AM12626">
            <v>1</v>
          </cell>
        </row>
        <row r="12627">
          <cell r="E12627">
            <v>54</v>
          </cell>
          <cell r="AM12627">
            <v>1</v>
          </cell>
        </row>
        <row r="12628">
          <cell r="E12628">
            <v>54</v>
          </cell>
          <cell r="AM12628">
            <v>1</v>
          </cell>
        </row>
        <row r="12629">
          <cell r="E12629">
            <v>54</v>
          </cell>
          <cell r="AM12629">
            <v>1</v>
          </cell>
        </row>
        <row r="12630">
          <cell r="E12630">
            <v>54</v>
          </cell>
          <cell r="AM12630">
            <v>1</v>
          </cell>
        </row>
        <row r="12631">
          <cell r="E12631">
            <v>54</v>
          </cell>
          <cell r="AM12631">
            <v>1</v>
          </cell>
        </row>
        <row r="12632">
          <cell r="E12632">
            <v>54</v>
          </cell>
          <cell r="AM12632">
            <v>1</v>
          </cell>
        </row>
        <row r="12633">
          <cell r="E12633">
            <v>54</v>
          </cell>
          <cell r="AM12633">
            <v>1</v>
          </cell>
        </row>
        <row r="12634">
          <cell r="E12634">
            <v>54</v>
          </cell>
          <cell r="AM12634">
            <v>1</v>
          </cell>
        </row>
        <row r="12635">
          <cell r="E12635">
            <v>54</v>
          </cell>
          <cell r="AM12635">
            <v>1</v>
          </cell>
        </row>
        <row r="12636">
          <cell r="E12636">
            <v>54</v>
          </cell>
          <cell r="AM12636">
            <v>1</v>
          </cell>
        </row>
        <row r="12637">
          <cell r="E12637">
            <v>54</v>
          </cell>
          <cell r="AM12637">
            <v>1</v>
          </cell>
        </row>
        <row r="12638">
          <cell r="E12638">
            <v>54</v>
          </cell>
          <cell r="AM12638">
            <v>1</v>
          </cell>
        </row>
        <row r="12639">
          <cell r="E12639">
            <v>54</v>
          </cell>
          <cell r="AM12639">
            <v>1</v>
          </cell>
        </row>
        <row r="12640">
          <cell r="E12640">
            <v>54</v>
          </cell>
          <cell r="AM12640">
            <v>1</v>
          </cell>
        </row>
        <row r="12641">
          <cell r="E12641">
            <v>54</v>
          </cell>
          <cell r="AM12641">
            <v>1</v>
          </cell>
        </row>
        <row r="12642">
          <cell r="E12642">
            <v>54</v>
          </cell>
          <cell r="AM12642">
            <v>1</v>
          </cell>
        </row>
        <row r="12643">
          <cell r="E12643">
            <v>54</v>
          </cell>
          <cell r="AM12643">
            <v>1</v>
          </cell>
        </row>
        <row r="12644">
          <cell r="E12644">
            <v>54</v>
          </cell>
          <cell r="AM12644">
            <v>1</v>
          </cell>
        </row>
        <row r="12645">
          <cell r="E12645">
            <v>54</v>
          </cell>
          <cell r="AM12645">
            <v>1</v>
          </cell>
        </row>
        <row r="12646">
          <cell r="E12646">
            <v>54</v>
          </cell>
          <cell r="AM12646">
            <v>1</v>
          </cell>
        </row>
        <row r="12647">
          <cell r="E12647">
            <v>54</v>
          </cell>
          <cell r="AM12647">
            <v>1</v>
          </cell>
        </row>
        <row r="12648">
          <cell r="E12648">
            <v>54</v>
          </cell>
          <cell r="AM12648">
            <v>1</v>
          </cell>
        </row>
        <row r="12649">
          <cell r="E12649">
            <v>54</v>
          </cell>
          <cell r="AM12649">
            <v>1</v>
          </cell>
        </row>
        <row r="12650">
          <cell r="E12650">
            <v>54</v>
          </cell>
          <cell r="AM12650">
            <v>1</v>
          </cell>
        </row>
        <row r="12651">
          <cell r="E12651">
            <v>54</v>
          </cell>
          <cell r="AM12651">
            <v>1</v>
          </cell>
        </row>
        <row r="12652">
          <cell r="E12652">
            <v>54</v>
          </cell>
          <cell r="AM12652">
            <v>1</v>
          </cell>
        </row>
        <row r="12653">
          <cell r="E12653">
            <v>54</v>
          </cell>
          <cell r="AM12653">
            <v>1</v>
          </cell>
        </row>
        <row r="12654">
          <cell r="E12654">
            <v>54</v>
          </cell>
          <cell r="AM12654">
            <v>1</v>
          </cell>
        </row>
        <row r="12655">
          <cell r="E12655">
            <v>54</v>
          </cell>
          <cell r="AM12655">
            <v>1</v>
          </cell>
        </row>
        <row r="12656">
          <cell r="E12656">
            <v>54</v>
          </cell>
          <cell r="AM12656">
            <v>1</v>
          </cell>
        </row>
        <row r="12657">
          <cell r="E12657">
            <v>54</v>
          </cell>
          <cell r="AM12657">
            <v>1</v>
          </cell>
        </row>
        <row r="12658">
          <cell r="E12658">
            <v>54</v>
          </cell>
          <cell r="AM12658">
            <v>1</v>
          </cell>
        </row>
        <row r="12659">
          <cell r="E12659">
            <v>54</v>
          </cell>
          <cell r="AM12659">
            <v>1</v>
          </cell>
        </row>
        <row r="12660">
          <cell r="E12660">
            <v>54</v>
          </cell>
          <cell r="AM12660">
            <v>1</v>
          </cell>
        </row>
        <row r="12661">
          <cell r="E12661">
            <v>54</v>
          </cell>
          <cell r="AM12661">
            <v>1</v>
          </cell>
        </row>
        <row r="12662">
          <cell r="E12662">
            <v>54</v>
          </cell>
          <cell r="AM12662">
            <v>1</v>
          </cell>
        </row>
        <row r="12663">
          <cell r="E12663">
            <v>54</v>
          </cell>
          <cell r="AM12663">
            <v>1</v>
          </cell>
        </row>
        <row r="12664">
          <cell r="E12664">
            <v>54</v>
          </cell>
          <cell r="AM12664">
            <v>1</v>
          </cell>
        </row>
        <row r="12665">
          <cell r="E12665">
            <v>54</v>
          </cell>
          <cell r="AM12665">
            <v>1</v>
          </cell>
        </row>
        <row r="12666">
          <cell r="E12666">
            <v>54</v>
          </cell>
          <cell r="AM12666">
            <v>1</v>
          </cell>
        </row>
        <row r="12667">
          <cell r="E12667">
            <v>54</v>
          </cell>
          <cell r="AM12667">
            <v>1</v>
          </cell>
        </row>
        <row r="12668">
          <cell r="E12668">
            <v>54</v>
          </cell>
          <cell r="AM12668">
            <v>1</v>
          </cell>
        </row>
        <row r="12669">
          <cell r="E12669">
            <v>54</v>
          </cell>
          <cell r="AM12669">
            <v>1</v>
          </cell>
        </row>
        <row r="12670">
          <cell r="E12670">
            <v>54</v>
          </cell>
          <cell r="AM12670">
            <v>1</v>
          </cell>
        </row>
        <row r="12671">
          <cell r="E12671">
            <v>54</v>
          </cell>
          <cell r="AM12671">
            <v>1</v>
          </cell>
        </row>
        <row r="12672">
          <cell r="E12672">
            <v>54</v>
          </cell>
          <cell r="AM12672">
            <v>1</v>
          </cell>
        </row>
        <row r="12673">
          <cell r="E12673">
            <v>54</v>
          </cell>
          <cell r="AM12673">
            <v>1</v>
          </cell>
        </row>
        <row r="12674">
          <cell r="E12674">
            <v>54</v>
          </cell>
          <cell r="AM12674">
            <v>1</v>
          </cell>
        </row>
        <row r="12675">
          <cell r="E12675">
            <v>54</v>
          </cell>
          <cell r="AM12675">
            <v>1</v>
          </cell>
        </row>
        <row r="12676">
          <cell r="E12676">
            <v>54</v>
          </cell>
          <cell r="AM12676">
            <v>1</v>
          </cell>
        </row>
        <row r="12677">
          <cell r="E12677">
            <v>54</v>
          </cell>
          <cell r="AM12677">
            <v>1</v>
          </cell>
        </row>
        <row r="12678">
          <cell r="E12678">
            <v>54</v>
          </cell>
          <cell r="AM12678">
            <v>1</v>
          </cell>
        </row>
        <row r="12679">
          <cell r="E12679">
            <v>54</v>
          </cell>
          <cell r="AM12679">
            <v>1</v>
          </cell>
        </row>
        <row r="12680">
          <cell r="E12680">
            <v>54</v>
          </cell>
          <cell r="AM12680">
            <v>1</v>
          </cell>
        </row>
        <row r="12681">
          <cell r="E12681">
            <v>54</v>
          </cell>
          <cell r="AM12681">
            <v>1</v>
          </cell>
        </row>
        <row r="12682">
          <cell r="E12682">
            <v>54</v>
          </cell>
          <cell r="AM12682">
            <v>1</v>
          </cell>
        </row>
        <row r="12683">
          <cell r="E12683">
            <v>54</v>
          </cell>
          <cell r="AM12683">
            <v>1</v>
          </cell>
        </row>
        <row r="12684">
          <cell r="E12684">
            <v>54</v>
          </cell>
          <cell r="AM12684">
            <v>1</v>
          </cell>
        </row>
        <row r="12685">
          <cell r="E12685">
            <v>54</v>
          </cell>
          <cell r="AM12685">
            <v>1</v>
          </cell>
        </row>
        <row r="12686">
          <cell r="E12686">
            <v>54</v>
          </cell>
          <cell r="AM12686">
            <v>1</v>
          </cell>
        </row>
        <row r="12687">
          <cell r="E12687">
            <v>54</v>
          </cell>
          <cell r="AM12687">
            <v>1</v>
          </cell>
        </row>
        <row r="12688">
          <cell r="E12688">
            <v>54</v>
          </cell>
          <cell r="AM12688">
            <v>1</v>
          </cell>
        </row>
        <row r="12689">
          <cell r="E12689">
            <v>54</v>
          </cell>
          <cell r="AM12689">
            <v>1</v>
          </cell>
        </row>
        <row r="12690">
          <cell r="E12690">
            <v>54</v>
          </cell>
          <cell r="AM12690">
            <v>1</v>
          </cell>
        </row>
        <row r="12691">
          <cell r="E12691">
            <v>54</v>
          </cell>
          <cell r="AM12691">
            <v>1</v>
          </cell>
        </row>
        <row r="12692">
          <cell r="E12692">
            <v>54</v>
          </cell>
          <cell r="AM12692">
            <v>1</v>
          </cell>
        </row>
        <row r="12693">
          <cell r="E12693">
            <v>54</v>
          </cell>
          <cell r="AM12693">
            <v>1</v>
          </cell>
        </row>
        <row r="12694">
          <cell r="E12694">
            <v>54</v>
          </cell>
          <cell r="AM12694">
            <v>1</v>
          </cell>
        </row>
        <row r="12695">
          <cell r="E12695">
            <v>54</v>
          </cell>
          <cell r="AM12695">
            <v>1</v>
          </cell>
        </row>
        <row r="12696">
          <cell r="E12696">
            <v>54</v>
          </cell>
          <cell r="AM12696">
            <v>1</v>
          </cell>
        </row>
        <row r="12697">
          <cell r="E12697">
            <v>54</v>
          </cell>
          <cell r="AM12697">
            <v>1</v>
          </cell>
        </row>
        <row r="12698">
          <cell r="E12698">
            <v>54</v>
          </cell>
          <cell r="AM12698">
            <v>1</v>
          </cell>
        </row>
        <row r="12699">
          <cell r="E12699">
            <v>54</v>
          </cell>
          <cell r="AM12699">
            <v>1</v>
          </cell>
        </row>
        <row r="12700">
          <cell r="E12700">
            <v>54</v>
          </cell>
          <cell r="AM12700">
            <v>1</v>
          </cell>
        </row>
        <row r="12701">
          <cell r="E12701">
            <v>54</v>
          </cell>
          <cell r="AM12701">
            <v>1</v>
          </cell>
        </row>
        <row r="12702">
          <cell r="E12702">
            <v>54</v>
          </cell>
          <cell r="AM12702">
            <v>1</v>
          </cell>
        </row>
        <row r="12703">
          <cell r="E12703">
            <v>54</v>
          </cell>
          <cell r="AM12703">
            <v>1</v>
          </cell>
        </row>
        <row r="12704">
          <cell r="E12704">
            <v>54</v>
          </cell>
          <cell r="AM12704">
            <v>1</v>
          </cell>
        </row>
        <row r="12705">
          <cell r="E12705">
            <v>54</v>
          </cell>
          <cell r="AM12705">
            <v>1</v>
          </cell>
        </row>
        <row r="12706">
          <cell r="E12706">
            <v>54</v>
          </cell>
          <cell r="AM12706">
            <v>1</v>
          </cell>
        </row>
        <row r="12707">
          <cell r="E12707">
            <v>54</v>
          </cell>
          <cell r="AM12707">
            <v>1</v>
          </cell>
        </row>
        <row r="12708">
          <cell r="E12708">
            <v>54</v>
          </cell>
          <cell r="AM12708">
            <v>1</v>
          </cell>
        </row>
        <row r="12709">
          <cell r="E12709">
            <v>54</v>
          </cell>
          <cell r="AM12709">
            <v>1</v>
          </cell>
        </row>
        <row r="12710">
          <cell r="E12710">
            <v>54</v>
          </cell>
          <cell r="AM12710">
            <v>1</v>
          </cell>
        </row>
        <row r="12711">
          <cell r="E12711">
            <v>54</v>
          </cell>
          <cell r="AM12711">
            <v>1</v>
          </cell>
        </row>
        <row r="12712">
          <cell r="E12712">
            <v>54</v>
          </cell>
          <cell r="AM12712">
            <v>1</v>
          </cell>
        </row>
        <row r="12713">
          <cell r="E12713">
            <v>54</v>
          </cell>
          <cell r="AM12713">
            <v>1</v>
          </cell>
        </row>
        <row r="12714">
          <cell r="E12714">
            <v>54</v>
          </cell>
          <cell r="AM12714">
            <v>1</v>
          </cell>
        </row>
        <row r="12715">
          <cell r="E12715">
            <v>54</v>
          </cell>
          <cell r="AM12715">
            <v>1</v>
          </cell>
        </row>
        <row r="12716">
          <cell r="E12716">
            <v>54</v>
          </cell>
          <cell r="AM12716">
            <v>1</v>
          </cell>
        </row>
        <row r="12717">
          <cell r="E12717">
            <v>54</v>
          </cell>
          <cell r="AM12717">
            <v>1</v>
          </cell>
        </row>
        <row r="12718">
          <cell r="E12718">
            <v>54</v>
          </cell>
          <cell r="AM12718">
            <v>1</v>
          </cell>
        </row>
        <row r="12719">
          <cell r="E12719">
            <v>54</v>
          </cell>
          <cell r="AM12719">
            <v>1</v>
          </cell>
        </row>
        <row r="12720">
          <cell r="E12720">
            <v>54</v>
          </cell>
          <cell r="AM12720">
            <v>1</v>
          </cell>
        </row>
        <row r="12721">
          <cell r="E12721">
            <v>54</v>
          </cell>
          <cell r="AM12721">
            <v>1</v>
          </cell>
        </row>
        <row r="12722">
          <cell r="E12722">
            <v>54</v>
          </cell>
          <cell r="AM12722">
            <v>1</v>
          </cell>
        </row>
        <row r="12723">
          <cell r="E12723">
            <v>54</v>
          </cell>
          <cell r="AM12723">
            <v>1</v>
          </cell>
        </row>
        <row r="12724">
          <cell r="E12724">
            <v>54</v>
          </cell>
          <cell r="AM12724">
            <v>1</v>
          </cell>
        </row>
        <row r="12725">
          <cell r="E12725">
            <v>54</v>
          </cell>
          <cell r="AM12725">
            <v>1</v>
          </cell>
        </row>
        <row r="12726">
          <cell r="E12726">
            <v>54</v>
          </cell>
          <cell r="AM12726">
            <v>1</v>
          </cell>
        </row>
        <row r="12727">
          <cell r="E12727">
            <v>54</v>
          </cell>
          <cell r="AM12727">
            <v>1</v>
          </cell>
        </row>
        <row r="12728">
          <cell r="E12728">
            <v>54</v>
          </cell>
          <cell r="AM12728">
            <v>1</v>
          </cell>
        </row>
        <row r="12729">
          <cell r="E12729">
            <v>54</v>
          </cell>
          <cell r="AM12729">
            <v>1</v>
          </cell>
        </row>
        <row r="12730">
          <cell r="E12730">
            <v>54</v>
          </cell>
          <cell r="AM12730">
            <v>1</v>
          </cell>
        </row>
        <row r="12731">
          <cell r="E12731">
            <v>54</v>
          </cell>
          <cell r="AM12731">
            <v>1</v>
          </cell>
        </row>
        <row r="12732">
          <cell r="E12732">
            <v>54</v>
          </cell>
          <cell r="AM12732">
            <v>1</v>
          </cell>
        </row>
        <row r="12733">
          <cell r="E12733">
            <v>54</v>
          </cell>
          <cell r="AM12733">
            <v>1</v>
          </cell>
        </row>
        <row r="12734">
          <cell r="E12734">
            <v>54</v>
          </cell>
          <cell r="AM12734">
            <v>1</v>
          </cell>
        </row>
        <row r="12735">
          <cell r="E12735">
            <v>54</v>
          </cell>
          <cell r="AM12735">
            <v>1</v>
          </cell>
        </row>
        <row r="12736">
          <cell r="E12736">
            <v>54</v>
          </cell>
          <cell r="AM12736">
            <v>1</v>
          </cell>
        </row>
        <row r="12737">
          <cell r="E12737">
            <v>54</v>
          </cell>
          <cell r="AM12737">
            <v>1</v>
          </cell>
        </row>
        <row r="12738">
          <cell r="E12738">
            <v>54</v>
          </cell>
          <cell r="AM12738">
            <v>1</v>
          </cell>
        </row>
        <row r="12739">
          <cell r="E12739">
            <v>54</v>
          </cell>
          <cell r="AM12739">
            <v>1</v>
          </cell>
        </row>
        <row r="12740">
          <cell r="E12740">
            <v>54</v>
          </cell>
          <cell r="AM12740">
            <v>1</v>
          </cell>
        </row>
        <row r="12741">
          <cell r="E12741">
            <v>54</v>
          </cell>
          <cell r="AM12741">
            <v>1</v>
          </cell>
        </row>
        <row r="12742">
          <cell r="E12742">
            <v>54</v>
          </cell>
          <cell r="AM12742">
            <v>1</v>
          </cell>
        </row>
        <row r="12743">
          <cell r="E12743">
            <v>54</v>
          </cell>
          <cell r="AM12743">
            <v>1</v>
          </cell>
        </row>
        <row r="12744">
          <cell r="E12744">
            <v>54</v>
          </cell>
          <cell r="AM12744">
            <v>1</v>
          </cell>
        </row>
        <row r="12745">
          <cell r="E12745">
            <v>54</v>
          </cell>
          <cell r="AM12745">
            <v>1</v>
          </cell>
        </row>
        <row r="12746">
          <cell r="E12746">
            <v>54</v>
          </cell>
          <cell r="AM12746">
            <v>1</v>
          </cell>
        </row>
        <row r="12747">
          <cell r="E12747">
            <v>54</v>
          </cell>
          <cell r="AM12747">
            <v>1</v>
          </cell>
        </row>
        <row r="12748">
          <cell r="E12748">
            <v>54</v>
          </cell>
          <cell r="AM12748">
            <v>1</v>
          </cell>
        </row>
        <row r="12749">
          <cell r="E12749">
            <v>54</v>
          </cell>
          <cell r="AM12749">
            <v>1</v>
          </cell>
        </row>
        <row r="12750">
          <cell r="E12750">
            <v>54</v>
          </cell>
          <cell r="AM12750">
            <v>1</v>
          </cell>
        </row>
        <row r="12751">
          <cell r="E12751">
            <v>54</v>
          </cell>
          <cell r="AM12751">
            <v>1</v>
          </cell>
        </row>
        <row r="12752">
          <cell r="E12752">
            <v>54</v>
          </cell>
          <cell r="AM12752">
            <v>1</v>
          </cell>
        </row>
        <row r="12753">
          <cell r="E12753">
            <v>54</v>
          </cell>
          <cell r="AM12753">
            <v>1</v>
          </cell>
        </row>
        <row r="12754">
          <cell r="E12754">
            <v>54</v>
          </cell>
          <cell r="AM12754">
            <v>1</v>
          </cell>
        </row>
        <row r="12755">
          <cell r="E12755">
            <v>54</v>
          </cell>
          <cell r="AM12755">
            <v>1</v>
          </cell>
        </row>
        <row r="12756">
          <cell r="E12756">
            <v>54</v>
          </cell>
          <cell r="AM12756">
            <v>1</v>
          </cell>
        </row>
        <row r="12757">
          <cell r="E12757">
            <v>54</v>
          </cell>
          <cell r="AM12757">
            <v>1</v>
          </cell>
        </row>
        <row r="12758">
          <cell r="E12758">
            <v>54</v>
          </cell>
          <cell r="AM12758">
            <v>1</v>
          </cell>
        </row>
        <row r="12759">
          <cell r="E12759">
            <v>56</v>
          </cell>
          <cell r="AM12759">
            <v>1</v>
          </cell>
        </row>
        <row r="12760">
          <cell r="E12760">
            <v>56</v>
          </cell>
          <cell r="AM12760">
            <v>1</v>
          </cell>
        </row>
        <row r="12761">
          <cell r="E12761">
            <v>56</v>
          </cell>
          <cell r="AM12761">
            <v>1</v>
          </cell>
        </row>
        <row r="12762">
          <cell r="E12762">
            <v>56</v>
          </cell>
          <cell r="AM12762">
            <v>1</v>
          </cell>
        </row>
        <row r="12763">
          <cell r="E12763">
            <v>56</v>
          </cell>
          <cell r="AM12763">
            <v>1</v>
          </cell>
        </row>
        <row r="12764">
          <cell r="E12764">
            <v>56</v>
          </cell>
          <cell r="AM12764">
            <v>1</v>
          </cell>
        </row>
        <row r="12765">
          <cell r="E12765">
            <v>56</v>
          </cell>
          <cell r="AM12765">
            <v>1</v>
          </cell>
        </row>
        <row r="12766">
          <cell r="E12766">
            <v>56</v>
          </cell>
          <cell r="AM12766">
            <v>1</v>
          </cell>
        </row>
        <row r="12767">
          <cell r="E12767">
            <v>56</v>
          </cell>
          <cell r="AM12767">
            <v>1</v>
          </cell>
        </row>
        <row r="12768">
          <cell r="E12768">
            <v>56</v>
          </cell>
          <cell r="AM12768">
            <v>1</v>
          </cell>
        </row>
        <row r="12769">
          <cell r="E12769">
            <v>56</v>
          </cell>
          <cell r="AM12769">
            <v>1</v>
          </cell>
        </row>
        <row r="12770">
          <cell r="E12770">
            <v>56</v>
          </cell>
          <cell r="AM12770">
            <v>1</v>
          </cell>
        </row>
        <row r="12771">
          <cell r="E12771">
            <v>56</v>
          </cell>
          <cell r="AM12771">
            <v>1</v>
          </cell>
        </row>
        <row r="12772">
          <cell r="E12772">
            <v>56</v>
          </cell>
          <cell r="AM12772">
            <v>1</v>
          </cell>
        </row>
        <row r="12773">
          <cell r="E12773">
            <v>56</v>
          </cell>
          <cell r="AM12773">
            <v>1</v>
          </cell>
        </row>
        <row r="12774">
          <cell r="E12774">
            <v>56</v>
          </cell>
          <cell r="AM12774">
            <v>1</v>
          </cell>
        </row>
        <row r="12775">
          <cell r="E12775">
            <v>56</v>
          </cell>
          <cell r="AM12775">
            <v>1</v>
          </cell>
        </row>
        <row r="12776">
          <cell r="E12776">
            <v>56</v>
          </cell>
          <cell r="AM12776">
            <v>1</v>
          </cell>
        </row>
        <row r="12777">
          <cell r="E12777">
            <v>56</v>
          </cell>
          <cell r="AM12777">
            <v>1</v>
          </cell>
        </row>
        <row r="12778">
          <cell r="E12778">
            <v>56</v>
          </cell>
          <cell r="AM12778">
            <v>1</v>
          </cell>
        </row>
        <row r="12779">
          <cell r="E12779">
            <v>56</v>
          </cell>
          <cell r="AM12779">
            <v>1</v>
          </cell>
        </row>
        <row r="12780">
          <cell r="E12780">
            <v>56</v>
          </cell>
          <cell r="AM12780">
            <v>1</v>
          </cell>
        </row>
        <row r="12781">
          <cell r="E12781">
            <v>56</v>
          </cell>
          <cell r="AM12781">
            <v>1</v>
          </cell>
        </row>
        <row r="12782">
          <cell r="E12782">
            <v>56</v>
          </cell>
          <cell r="AM12782">
            <v>1</v>
          </cell>
        </row>
        <row r="12783">
          <cell r="E12783">
            <v>56</v>
          </cell>
          <cell r="AM12783">
            <v>1</v>
          </cell>
        </row>
        <row r="12784">
          <cell r="E12784">
            <v>56</v>
          </cell>
          <cell r="AM12784">
            <v>1</v>
          </cell>
        </row>
        <row r="12785">
          <cell r="E12785">
            <v>56</v>
          </cell>
          <cell r="AM12785">
            <v>1</v>
          </cell>
        </row>
        <row r="12786">
          <cell r="E12786">
            <v>56</v>
          </cell>
          <cell r="AM12786">
            <v>1</v>
          </cell>
        </row>
        <row r="12787">
          <cell r="E12787">
            <v>56</v>
          </cell>
          <cell r="AM12787">
            <v>1</v>
          </cell>
        </row>
        <row r="12788">
          <cell r="E12788">
            <v>56</v>
          </cell>
          <cell r="AM12788">
            <v>1</v>
          </cell>
        </row>
        <row r="12789">
          <cell r="E12789">
            <v>56</v>
          </cell>
          <cell r="AM12789">
            <v>1</v>
          </cell>
        </row>
        <row r="12790">
          <cell r="E12790">
            <v>56</v>
          </cell>
          <cell r="AM12790">
            <v>1</v>
          </cell>
        </row>
        <row r="12791">
          <cell r="E12791">
            <v>56</v>
          </cell>
          <cell r="AM12791">
            <v>1</v>
          </cell>
        </row>
        <row r="12792">
          <cell r="E12792">
            <v>56</v>
          </cell>
          <cell r="AM12792">
            <v>1</v>
          </cell>
        </row>
        <row r="12793">
          <cell r="E12793">
            <v>56</v>
          </cell>
          <cell r="AM12793">
            <v>1</v>
          </cell>
        </row>
        <row r="12794">
          <cell r="E12794">
            <v>56</v>
          </cell>
          <cell r="AM12794">
            <v>1</v>
          </cell>
        </row>
        <row r="12795">
          <cell r="E12795">
            <v>56</v>
          </cell>
          <cell r="AM12795">
            <v>1</v>
          </cell>
        </row>
        <row r="12796">
          <cell r="E12796">
            <v>56</v>
          </cell>
          <cell r="AM12796">
            <v>1</v>
          </cell>
        </row>
        <row r="12797">
          <cell r="E12797">
            <v>56</v>
          </cell>
          <cell r="AM12797">
            <v>1</v>
          </cell>
        </row>
        <row r="12798">
          <cell r="E12798">
            <v>56</v>
          </cell>
          <cell r="AM12798">
            <v>1</v>
          </cell>
        </row>
        <row r="12799">
          <cell r="E12799">
            <v>56</v>
          </cell>
          <cell r="AM12799">
            <v>1</v>
          </cell>
        </row>
        <row r="12800">
          <cell r="E12800">
            <v>56</v>
          </cell>
          <cell r="AM12800">
            <v>1</v>
          </cell>
        </row>
        <row r="12801">
          <cell r="E12801">
            <v>56</v>
          </cell>
          <cell r="AM12801">
            <v>1</v>
          </cell>
        </row>
        <row r="12802">
          <cell r="E12802">
            <v>56</v>
          </cell>
          <cell r="AM12802">
            <v>1</v>
          </cell>
        </row>
        <row r="12803">
          <cell r="E12803">
            <v>56</v>
          </cell>
          <cell r="AM12803">
            <v>1</v>
          </cell>
        </row>
        <row r="12804">
          <cell r="E12804">
            <v>56</v>
          </cell>
          <cell r="AM12804">
            <v>1</v>
          </cell>
        </row>
        <row r="12805">
          <cell r="E12805">
            <v>56</v>
          </cell>
          <cell r="AM12805">
            <v>1</v>
          </cell>
        </row>
        <row r="12806">
          <cell r="E12806">
            <v>56</v>
          </cell>
          <cell r="AM12806">
            <v>1</v>
          </cell>
        </row>
        <row r="12807">
          <cell r="E12807">
            <v>56</v>
          </cell>
          <cell r="AM12807">
            <v>1</v>
          </cell>
        </row>
        <row r="12808">
          <cell r="E12808">
            <v>56</v>
          </cell>
          <cell r="AM12808">
            <v>1</v>
          </cell>
        </row>
        <row r="12809">
          <cell r="E12809">
            <v>56</v>
          </cell>
          <cell r="AM12809">
            <v>1</v>
          </cell>
        </row>
        <row r="12810">
          <cell r="E12810">
            <v>56</v>
          </cell>
          <cell r="AM12810">
            <v>1</v>
          </cell>
        </row>
        <row r="12811">
          <cell r="E12811">
            <v>56</v>
          </cell>
          <cell r="AM12811">
            <v>1</v>
          </cell>
        </row>
        <row r="12812">
          <cell r="E12812">
            <v>56</v>
          </cell>
          <cell r="AM12812">
            <v>1</v>
          </cell>
        </row>
        <row r="12813">
          <cell r="E12813">
            <v>56</v>
          </cell>
          <cell r="AM12813">
            <v>1</v>
          </cell>
        </row>
        <row r="12814">
          <cell r="E12814">
            <v>56</v>
          </cell>
          <cell r="AM12814">
            <v>1</v>
          </cell>
        </row>
        <row r="12815">
          <cell r="E12815">
            <v>56</v>
          </cell>
          <cell r="AM12815">
            <v>1</v>
          </cell>
        </row>
        <row r="12816">
          <cell r="E12816">
            <v>56</v>
          </cell>
          <cell r="AM12816">
            <v>1</v>
          </cell>
        </row>
        <row r="12817">
          <cell r="E12817">
            <v>56</v>
          </cell>
          <cell r="AM12817">
            <v>1</v>
          </cell>
        </row>
        <row r="12818">
          <cell r="E12818">
            <v>56</v>
          </cell>
          <cell r="AM12818">
            <v>1</v>
          </cell>
        </row>
        <row r="12819">
          <cell r="E12819">
            <v>56</v>
          </cell>
          <cell r="AM12819">
            <v>1</v>
          </cell>
        </row>
        <row r="12820">
          <cell r="E12820">
            <v>56</v>
          </cell>
          <cell r="AM12820">
            <v>1</v>
          </cell>
        </row>
        <row r="12821">
          <cell r="E12821">
            <v>56</v>
          </cell>
          <cell r="AM12821">
            <v>1</v>
          </cell>
        </row>
        <row r="12822">
          <cell r="E12822">
            <v>56</v>
          </cell>
          <cell r="AM12822">
            <v>1</v>
          </cell>
        </row>
        <row r="12823">
          <cell r="E12823">
            <v>56</v>
          </cell>
          <cell r="AM12823">
            <v>1</v>
          </cell>
        </row>
        <row r="12824">
          <cell r="E12824">
            <v>56</v>
          </cell>
          <cell r="AM12824">
            <v>1</v>
          </cell>
        </row>
        <row r="12825">
          <cell r="E12825">
            <v>56</v>
          </cell>
          <cell r="AM12825">
            <v>1</v>
          </cell>
        </row>
        <row r="12826">
          <cell r="E12826">
            <v>56</v>
          </cell>
          <cell r="AM12826">
            <v>1</v>
          </cell>
        </row>
        <row r="12827">
          <cell r="E12827">
            <v>56</v>
          </cell>
          <cell r="AM12827">
            <v>1</v>
          </cell>
        </row>
        <row r="12828">
          <cell r="E12828">
            <v>56</v>
          </cell>
          <cell r="AM12828">
            <v>1</v>
          </cell>
        </row>
        <row r="12829">
          <cell r="E12829">
            <v>56</v>
          </cell>
          <cell r="AM12829">
            <v>1</v>
          </cell>
        </row>
        <row r="12830">
          <cell r="E12830">
            <v>56</v>
          </cell>
          <cell r="AM12830">
            <v>1</v>
          </cell>
        </row>
        <row r="12831">
          <cell r="E12831">
            <v>56</v>
          </cell>
          <cell r="AM12831">
            <v>1</v>
          </cell>
        </row>
        <row r="12832">
          <cell r="E12832">
            <v>56</v>
          </cell>
          <cell r="AM12832">
            <v>1</v>
          </cell>
        </row>
        <row r="12833">
          <cell r="E12833">
            <v>56</v>
          </cell>
          <cell r="AM12833">
            <v>1</v>
          </cell>
        </row>
        <row r="12834">
          <cell r="E12834">
            <v>56</v>
          </cell>
          <cell r="AM12834">
            <v>1</v>
          </cell>
        </row>
        <row r="12835">
          <cell r="E12835">
            <v>56</v>
          </cell>
          <cell r="AM12835">
            <v>1</v>
          </cell>
        </row>
        <row r="12836">
          <cell r="E12836">
            <v>56</v>
          </cell>
          <cell r="AM12836">
            <v>1</v>
          </cell>
        </row>
        <row r="12837">
          <cell r="E12837">
            <v>56</v>
          </cell>
          <cell r="AM12837">
            <v>1</v>
          </cell>
        </row>
        <row r="12838">
          <cell r="E12838">
            <v>56</v>
          </cell>
          <cell r="AM12838">
            <v>1</v>
          </cell>
        </row>
        <row r="12839">
          <cell r="E12839">
            <v>56</v>
          </cell>
          <cell r="AM12839">
            <v>1</v>
          </cell>
        </row>
        <row r="12840">
          <cell r="E12840">
            <v>56</v>
          </cell>
          <cell r="AM12840">
            <v>1</v>
          </cell>
        </row>
        <row r="12841">
          <cell r="E12841">
            <v>56</v>
          </cell>
          <cell r="AM12841">
            <v>1</v>
          </cell>
        </row>
        <row r="12842">
          <cell r="E12842">
            <v>56</v>
          </cell>
          <cell r="AM12842">
            <v>1</v>
          </cell>
        </row>
        <row r="12843">
          <cell r="E12843">
            <v>56</v>
          </cell>
          <cell r="AM12843">
            <v>1</v>
          </cell>
        </row>
        <row r="12844">
          <cell r="E12844">
            <v>56</v>
          </cell>
          <cell r="AM12844">
            <v>1</v>
          </cell>
        </row>
        <row r="12845">
          <cell r="E12845">
            <v>56</v>
          </cell>
          <cell r="AM12845">
            <v>1</v>
          </cell>
        </row>
        <row r="12846">
          <cell r="E12846">
            <v>56</v>
          </cell>
          <cell r="AM12846">
            <v>1</v>
          </cell>
        </row>
        <row r="12847">
          <cell r="E12847">
            <v>56</v>
          </cell>
          <cell r="AM12847">
            <v>1</v>
          </cell>
        </row>
        <row r="12848">
          <cell r="E12848">
            <v>56</v>
          </cell>
          <cell r="AM12848">
            <v>1</v>
          </cell>
        </row>
        <row r="12849">
          <cell r="E12849">
            <v>56</v>
          </cell>
          <cell r="AM12849">
            <v>1</v>
          </cell>
        </row>
        <row r="12850">
          <cell r="E12850">
            <v>56</v>
          </cell>
          <cell r="AM12850">
            <v>1</v>
          </cell>
        </row>
        <row r="12851">
          <cell r="E12851">
            <v>56</v>
          </cell>
          <cell r="AM12851">
            <v>1</v>
          </cell>
        </row>
        <row r="12852">
          <cell r="E12852">
            <v>56</v>
          </cell>
          <cell r="AM12852">
            <v>1</v>
          </cell>
        </row>
        <row r="12853">
          <cell r="E12853">
            <v>56</v>
          </cell>
          <cell r="AM12853">
            <v>1</v>
          </cell>
        </row>
        <row r="12854">
          <cell r="E12854">
            <v>56</v>
          </cell>
          <cell r="AM12854">
            <v>1</v>
          </cell>
        </row>
        <row r="12855">
          <cell r="E12855">
            <v>56</v>
          </cell>
          <cell r="AM12855">
            <v>1</v>
          </cell>
        </row>
        <row r="12856">
          <cell r="E12856">
            <v>56</v>
          </cell>
          <cell r="AM12856">
            <v>1</v>
          </cell>
        </row>
        <row r="12857">
          <cell r="E12857">
            <v>56</v>
          </cell>
          <cell r="AM12857">
            <v>1</v>
          </cell>
        </row>
        <row r="12858">
          <cell r="E12858">
            <v>56</v>
          </cell>
          <cell r="AM12858">
            <v>1</v>
          </cell>
        </row>
        <row r="12859">
          <cell r="E12859">
            <v>56</v>
          </cell>
          <cell r="AM12859">
            <v>1</v>
          </cell>
        </row>
        <row r="12860">
          <cell r="E12860">
            <v>56</v>
          </cell>
          <cell r="AM12860">
            <v>1</v>
          </cell>
        </row>
        <row r="12861">
          <cell r="E12861">
            <v>56</v>
          </cell>
          <cell r="AM12861">
            <v>1</v>
          </cell>
        </row>
        <row r="12862">
          <cell r="E12862">
            <v>56</v>
          </cell>
          <cell r="AM12862">
            <v>1</v>
          </cell>
        </row>
        <row r="12863">
          <cell r="E12863">
            <v>56</v>
          </cell>
          <cell r="AM12863">
            <v>1</v>
          </cell>
        </row>
        <row r="12864">
          <cell r="E12864">
            <v>56</v>
          </cell>
          <cell r="AM12864">
            <v>1</v>
          </cell>
        </row>
        <row r="12865">
          <cell r="E12865">
            <v>56</v>
          </cell>
          <cell r="AM12865">
            <v>1</v>
          </cell>
        </row>
        <row r="12866">
          <cell r="E12866">
            <v>56</v>
          </cell>
          <cell r="AM12866">
            <v>1</v>
          </cell>
        </row>
        <row r="12867">
          <cell r="E12867">
            <v>56</v>
          </cell>
          <cell r="AM12867">
            <v>1</v>
          </cell>
        </row>
        <row r="12868">
          <cell r="E12868">
            <v>56</v>
          </cell>
          <cell r="AM12868">
            <v>1</v>
          </cell>
        </row>
        <row r="12869">
          <cell r="E12869">
            <v>56</v>
          </cell>
          <cell r="AM12869">
            <v>1</v>
          </cell>
        </row>
        <row r="12870">
          <cell r="E12870">
            <v>56</v>
          </cell>
          <cell r="AM12870">
            <v>1</v>
          </cell>
        </row>
        <row r="12871">
          <cell r="E12871">
            <v>56</v>
          </cell>
          <cell r="AM12871">
            <v>1</v>
          </cell>
        </row>
        <row r="12872">
          <cell r="E12872">
            <v>56</v>
          </cell>
          <cell r="AM12872">
            <v>1</v>
          </cell>
        </row>
        <row r="12873">
          <cell r="E12873">
            <v>56</v>
          </cell>
          <cell r="AM12873">
            <v>1</v>
          </cell>
        </row>
        <row r="12874">
          <cell r="E12874">
            <v>56</v>
          </cell>
          <cell r="AM12874">
            <v>1</v>
          </cell>
        </row>
        <row r="12875">
          <cell r="E12875">
            <v>56</v>
          </cell>
          <cell r="AM12875">
            <v>1</v>
          </cell>
        </row>
        <row r="12876">
          <cell r="E12876">
            <v>56</v>
          </cell>
          <cell r="AM12876">
            <v>1</v>
          </cell>
        </row>
        <row r="12877">
          <cell r="E12877">
            <v>56</v>
          </cell>
          <cell r="AM12877">
            <v>1</v>
          </cell>
        </row>
        <row r="12878">
          <cell r="E12878">
            <v>56</v>
          </cell>
          <cell r="AM12878">
            <v>1</v>
          </cell>
        </row>
        <row r="12879">
          <cell r="E12879">
            <v>56</v>
          </cell>
          <cell r="AM12879">
            <v>1</v>
          </cell>
        </row>
        <row r="12880">
          <cell r="E12880">
            <v>56</v>
          </cell>
          <cell r="AM12880">
            <v>1</v>
          </cell>
        </row>
        <row r="12881">
          <cell r="E12881">
            <v>56</v>
          </cell>
          <cell r="AM12881">
            <v>1</v>
          </cell>
        </row>
        <row r="12882">
          <cell r="E12882">
            <v>56</v>
          </cell>
          <cell r="AM12882">
            <v>1</v>
          </cell>
        </row>
        <row r="12883">
          <cell r="E12883">
            <v>56</v>
          </cell>
          <cell r="AM12883">
            <v>1</v>
          </cell>
        </row>
        <row r="12884">
          <cell r="E12884">
            <v>56</v>
          </cell>
          <cell r="AM12884">
            <v>1</v>
          </cell>
        </row>
        <row r="12885">
          <cell r="E12885">
            <v>56</v>
          </cell>
          <cell r="AM12885">
            <v>1</v>
          </cell>
        </row>
        <row r="12886">
          <cell r="E12886">
            <v>56</v>
          </cell>
          <cell r="AM12886">
            <v>1</v>
          </cell>
        </row>
        <row r="12887">
          <cell r="E12887">
            <v>56</v>
          </cell>
          <cell r="AM12887">
            <v>1</v>
          </cell>
        </row>
        <row r="12888">
          <cell r="E12888">
            <v>56</v>
          </cell>
          <cell r="AM12888">
            <v>1</v>
          </cell>
        </row>
        <row r="12889">
          <cell r="E12889">
            <v>56</v>
          </cell>
          <cell r="AM12889">
            <v>1</v>
          </cell>
        </row>
        <row r="12890">
          <cell r="E12890">
            <v>56</v>
          </cell>
          <cell r="AM12890">
            <v>1</v>
          </cell>
        </row>
        <row r="12891">
          <cell r="E12891">
            <v>56</v>
          </cell>
          <cell r="AM12891">
            <v>1</v>
          </cell>
        </row>
        <row r="12892">
          <cell r="E12892">
            <v>56</v>
          </cell>
          <cell r="AM12892">
            <v>1</v>
          </cell>
        </row>
        <row r="12893">
          <cell r="E12893">
            <v>56</v>
          </cell>
          <cell r="AM12893">
            <v>1</v>
          </cell>
        </row>
        <row r="12894">
          <cell r="E12894">
            <v>56</v>
          </cell>
          <cell r="AM12894">
            <v>1</v>
          </cell>
        </row>
        <row r="12895">
          <cell r="E12895">
            <v>56</v>
          </cell>
          <cell r="AM12895">
            <v>1</v>
          </cell>
        </row>
        <row r="12896">
          <cell r="E12896">
            <v>56</v>
          </cell>
          <cell r="AM12896">
            <v>1</v>
          </cell>
        </row>
        <row r="12897">
          <cell r="E12897">
            <v>56</v>
          </cell>
          <cell r="AM12897">
            <v>1</v>
          </cell>
        </row>
        <row r="12898">
          <cell r="E12898">
            <v>56</v>
          </cell>
          <cell r="AM12898">
            <v>1</v>
          </cell>
        </row>
        <row r="12899">
          <cell r="E12899">
            <v>56</v>
          </cell>
          <cell r="AM12899">
            <v>1</v>
          </cell>
        </row>
        <row r="12900">
          <cell r="E12900">
            <v>56</v>
          </cell>
          <cell r="AM12900">
            <v>1</v>
          </cell>
        </row>
        <row r="12901">
          <cell r="E12901">
            <v>56</v>
          </cell>
          <cell r="AM12901">
            <v>1</v>
          </cell>
        </row>
        <row r="12902">
          <cell r="E12902">
            <v>56</v>
          </cell>
          <cell r="AM12902">
            <v>1</v>
          </cell>
        </row>
        <row r="12903">
          <cell r="E12903">
            <v>56</v>
          </cell>
          <cell r="AM12903">
            <v>1</v>
          </cell>
        </row>
        <row r="12904">
          <cell r="E12904">
            <v>56</v>
          </cell>
          <cell r="AM12904">
            <v>1</v>
          </cell>
        </row>
        <row r="12905">
          <cell r="E12905">
            <v>56</v>
          </cell>
          <cell r="AM12905">
            <v>1</v>
          </cell>
        </row>
        <row r="12906">
          <cell r="E12906">
            <v>56</v>
          </cell>
          <cell r="AM12906">
            <v>1</v>
          </cell>
        </row>
        <row r="12907">
          <cell r="E12907">
            <v>56</v>
          </cell>
          <cell r="AM12907">
            <v>1</v>
          </cell>
        </row>
        <row r="12908">
          <cell r="E12908">
            <v>56</v>
          </cell>
          <cell r="AM12908">
            <v>1</v>
          </cell>
        </row>
        <row r="12909">
          <cell r="E12909">
            <v>56</v>
          </cell>
          <cell r="AM12909">
            <v>1</v>
          </cell>
        </row>
        <row r="12910">
          <cell r="E12910">
            <v>56</v>
          </cell>
          <cell r="AM12910">
            <v>1</v>
          </cell>
        </row>
        <row r="12911">
          <cell r="E12911">
            <v>56</v>
          </cell>
          <cell r="AM12911">
            <v>1</v>
          </cell>
        </row>
        <row r="12912">
          <cell r="E12912">
            <v>56</v>
          </cell>
          <cell r="AM12912">
            <v>1</v>
          </cell>
        </row>
        <row r="12913">
          <cell r="E12913">
            <v>56</v>
          </cell>
          <cell r="AM12913">
            <v>1</v>
          </cell>
        </row>
        <row r="12914">
          <cell r="E12914">
            <v>56</v>
          </cell>
          <cell r="AM12914">
            <v>1</v>
          </cell>
        </row>
        <row r="12915">
          <cell r="E12915">
            <v>56</v>
          </cell>
          <cell r="AM12915">
            <v>1</v>
          </cell>
        </row>
        <row r="12916">
          <cell r="E12916">
            <v>56</v>
          </cell>
          <cell r="AM12916">
            <v>1</v>
          </cell>
        </row>
        <row r="12917">
          <cell r="E12917">
            <v>56</v>
          </cell>
          <cell r="AM12917">
            <v>1</v>
          </cell>
        </row>
        <row r="12918">
          <cell r="E12918">
            <v>56</v>
          </cell>
          <cell r="AM12918">
            <v>1</v>
          </cell>
        </row>
        <row r="12919">
          <cell r="E12919">
            <v>56</v>
          </cell>
          <cell r="AM12919">
            <v>1</v>
          </cell>
        </row>
        <row r="12920">
          <cell r="E12920">
            <v>56</v>
          </cell>
          <cell r="AM12920">
            <v>1</v>
          </cell>
        </row>
        <row r="12921">
          <cell r="E12921">
            <v>56</v>
          </cell>
          <cell r="AM12921">
            <v>1</v>
          </cell>
        </row>
        <row r="12922">
          <cell r="E12922">
            <v>56</v>
          </cell>
          <cell r="AM12922">
            <v>1</v>
          </cell>
        </row>
        <row r="12923">
          <cell r="E12923">
            <v>56</v>
          </cell>
          <cell r="AM12923">
            <v>1</v>
          </cell>
        </row>
        <row r="12924">
          <cell r="E12924">
            <v>56</v>
          </cell>
          <cell r="AM12924">
            <v>1</v>
          </cell>
        </row>
        <row r="12925">
          <cell r="E12925">
            <v>56</v>
          </cell>
          <cell r="AM12925">
            <v>1</v>
          </cell>
        </row>
        <row r="12926">
          <cell r="E12926">
            <v>56</v>
          </cell>
          <cell r="AM12926">
            <v>1</v>
          </cell>
        </row>
        <row r="12927">
          <cell r="E12927">
            <v>56</v>
          </cell>
          <cell r="AM12927">
            <v>1</v>
          </cell>
        </row>
        <row r="12928">
          <cell r="E12928">
            <v>56</v>
          </cell>
          <cell r="AM12928">
            <v>1</v>
          </cell>
        </row>
        <row r="12929">
          <cell r="E12929">
            <v>56</v>
          </cell>
          <cell r="AM12929">
            <v>1</v>
          </cell>
        </row>
        <row r="12930">
          <cell r="E12930">
            <v>56</v>
          </cell>
          <cell r="AM12930">
            <v>1</v>
          </cell>
        </row>
        <row r="12931">
          <cell r="E12931">
            <v>56</v>
          </cell>
          <cell r="AM12931">
            <v>1</v>
          </cell>
        </row>
        <row r="12932">
          <cell r="E12932">
            <v>56</v>
          </cell>
          <cell r="AM12932">
            <v>1</v>
          </cell>
        </row>
        <row r="12933">
          <cell r="E12933">
            <v>56</v>
          </cell>
          <cell r="AM12933">
            <v>1</v>
          </cell>
        </row>
        <row r="12934">
          <cell r="E12934">
            <v>56</v>
          </cell>
          <cell r="AM12934">
            <v>1</v>
          </cell>
        </row>
        <row r="12935">
          <cell r="E12935">
            <v>56</v>
          </cell>
          <cell r="AM12935">
            <v>1</v>
          </cell>
        </row>
        <row r="12936">
          <cell r="E12936">
            <v>56</v>
          </cell>
          <cell r="AM12936">
            <v>1</v>
          </cell>
        </row>
        <row r="12937">
          <cell r="E12937">
            <v>56</v>
          </cell>
          <cell r="AM12937">
            <v>1</v>
          </cell>
        </row>
        <row r="12938">
          <cell r="E12938">
            <v>56</v>
          </cell>
          <cell r="AM12938">
            <v>1</v>
          </cell>
        </row>
        <row r="12939">
          <cell r="E12939">
            <v>56</v>
          </cell>
          <cell r="AM12939">
            <v>1</v>
          </cell>
        </row>
        <row r="12940">
          <cell r="E12940">
            <v>56</v>
          </cell>
          <cell r="AM12940">
            <v>1</v>
          </cell>
        </row>
        <row r="12941">
          <cell r="E12941">
            <v>56</v>
          </cell>
          <cell r="AM12941">
            <v>1</v>
          </cell>
        </row>
        <row r="12942">
          <cell r="E12942">
            <v>56</v>
          </cell>
          <cell r="AM12942">
            <v>1</v>
          </cell>
        </row>
        <row r="12943">
          <cell r="E12943">
            <v>56</v>
          </cell>
          <cell r="AM12943">
            <v>1</v>
          </cell>
        </row>
        <row r="12944">
          <cell r="E12944">
            <v>56</v>
          </cell>
          <cell r="AM12944">
            <v>1</v>
          </cell>
        </row>
        <row r="12945">
          <cell r="E12945">
            <v>56</v>
          </cell>
          <cell r="AM12945">
            <v>1</v>
          </cell>
        </row>
        <row r="12946">
          <cell r="E12946">
            <v>56</v>
          </cell>
          <cell r="AM12946">
            <v>1</v>
          </cell>
        </row>
        <row r="12947">
          <cell r="E12947">
            <v>56</v>
          </cell>
          <cell r="AM12947">
            <v>1</v>
          </cell>
        </row>
        <row r="12948">
          <cell r="E12948">
            <v>56</v>
          </cell>
          <cell r="AM12948">
            <v>1</v>
          </cell>
        </row>
        <row r="12949">
          <cell r="E12949">
            <v>56</v>
          </cell>
          <cell r="AM12949">
            <v>1</v>
          </cell>
        </row>
        <row r="12950">
          <cell r="E12950">
            <v>56</v>
          </cell>
          <cell r="AM12950">
            <v>1</v>
          </cell>
        </row>
        <row r="12951">
          <cell r="E12951">
            <v>56</v>
          </cell>
          <cell r="AM12951">
            <v>1</v>
          </cell>
        </row>
        <row r="12952">
          <cell r="E12952">
            <v>56</v>
          </cell>
          <cell r="AM12952">
            <v>1</v>
          </cell>
        </row>
        <row r="12953">
          <cell r="E12953">
            <v>56</v>
          </cell>
          <cell r="AM12953">
            <v>1</v>
          </cell>
        </row>
        <row r="12954">
          <cell r="E12954">
            <v>56</v>
          </cell>
          <cell r="AM12954">
            <v>1</v>
          </cell>
        </row>
        <row r="12955">
          <cell r="E12955">
            <v>56</v>
          </cell>
          <cell r="AM12955">
            <v>1</v>
          </cell>
        </row>
        <row r="12956">
          <cell r="E12956">
            <v>56</v>
          </cell>
          <cell r="AM12956">
            <v>1</v>
          </cell>
        </row>
        <row r="12957">
          <cell r="E12957">
            <v>56</v>
          </cell>
          <cell r="AM12957">
            <v>1</v>
          </cell>
        </row>
        <row r="12958">
          <cell r="E12958">
            <v>56</v>
          </cell>
          <cell r="AM12958">
            <v>1</v>
          </cell>
        </row>
        <row r="12959">
          <cell r="E12959">
            <v>56</v>
          </cell>
          <cell r="AM12959">
            <v>1</v>
          </cell>
        </row>
        <row r="12960">
          <cell r="E12960">
            <v>56</v>
          </cell>
          <cell r="AM12960">
            <v>1</v>
          </cell>
        </row>
        <row r="12961">
          <cell r="E12961">
            <v>56</v>
          </cell>
          <cell r="AM12961">
            <v>1</v>
          </cell>
        </row>
        <row r="12962">
          <cell r="E12962">
            <v>56</v>
          </cell>
          <cell r="AM12962">
            <v>1</v>
          </cell>
        </row>
        <row r="12963">
          <cell r="E12963">
            <v>56</v>
          </cell>
          <cell r="AM12963">
            <v>1</v>
          </cell>
        </row>
        <row r="12964">
          <cell r="E12964">
            <v>56</v>
          </cell>
          <cell r="AM12964">
            <v>1</v>
          </cell>
        </row>
        <row r="12965">
          <cell r="E12965">
            <v>56</v>
          </cell>
          <cell r="AM12965">
            <v>1</v>
          </cell>
        </row>
        <row r="12966">
          <cell r="E12966">
            <v>56</v>
          </cell>
          <cell r="AM12966">
            <v>1</v>
          </cell>
        </row>
        <row r="12967">
          <cell r="E12967">
            <v>56</v>
          </cell>
          <cell r="AM12967">
            <v>1</v>
          </cell>
        </row>
        <row r="12968">
          <cell r="E12968">
            <v>56</v>
          </cell>
          <cell r="AM12968">
            <v>1</v>
          </cell>
        </row>
        <row r="12969">
          <cell r="E12969">
            <v>56</v>
          </cell>
          <cell r="AM12969">
            <v>1</v>
          </cell>
        </row>
        <row r="12970">
          <cell r="E12970">
            <v>56</v>
          </cell>
          <cell r="AM12970">
            <v>1</v>
          </cell>
        </row>
        <row r="12971">
          <cell r="E12971">
            <v>56</v>
          </cell>
          <cell r="AM12971">
            <v>1</v>
          </cell>
        </row>
        <row r="12972">
          <cell r="E12972">
            <v>56</v>
          </cell>
          <cell r="AM12972">
            <v>1</v>
          </cell>
        </row>
        <row r="12973">
          <cell r="E12973">
            <v>56</v>
          </cell>
          <cell r="AM12973">
            <v>1</v>
          </cell>
        </row>
        <row r="12974">
          <cell r="E12974">
            <v>56</v>
          </cell>
          <cell r="AM12974">
            <v>1</v>
          </cell>
        </row>
        <row r="12975">
          <cell r="E12975">
            <v>56</v>
          </cell>
          <cell r="AM12975">
            <v>1</v>
          </cell>
        </row>
        <row r="12976">
          <cell r="E12976">
            <v>56</v>
          </cell>
          <cell r="AM12976">
            <v>1</v>
          </cell>
        </row>
        <row r="12977">
          <cell r="E12977">
            <v>56</v>
          </cell>
          <cell r="AM12977">
            <v>1</v>
          </cell>
        </row>
        <row r="12978">
          <cell r="E12978">
            <v>56</v>
          </cell>
          <cell r="AM12978">
            <v>1</v>
          </cell>
        </row>
        <row r="12979">
          <cell r="E12979">
            <v>56</v>
          </cell>
          <cell r="AM12979">
            <v>1</v>
          </cell>
        </row>
        <row r="12980">
          <cell r="E12980">
            <v>56</v>
          </cell>
          <cell r="AM12980">
            <v>1</v>
          </cell>
        </row>
        <row r="12981">
          <cell r="E12981">
            <v>56</v>
          </cell>
          <cell r="AM12981">
            <v>1</v>
          </cell>
        </row>
        <row r="12982">
          <cell r="E12982">
            <v>56</v>
          </cell>
          <cell r="AM12982">
            <v>1</v>
          </cell>
        </row>
        <row r="12983">
          <cell r="E12983">
            <v>56</v>
          </cell>
          <cell r="AM12983">
            <v>1</v>
          </cell>
        </row>
        <row r="12984">
          <cell r="E12984">
            <v>56</v>
          </cell>
          <cell r="AM12984">
            <v>1</v>
          </cell>
        </row>
        <row r="12985">
          <cell r="E12985">
            <v>56</v>
          </cell>
          <cell r="AM12985">
            <v>1</v>
          </cell>
        </row>
        <row r="12986">
          <cell r="E12986">
            <v>56</v>
          </cell>
          <cell r="AM12986">
            <v>1</v>
          </cell>
        </row>
        <row r="12987">
          <cell r="E12987">
            <v>56</v>
          </cell>
          <cell r="AM12987">
            <v>1</v>
          </cell>
        </row>
        <row r="12988">
          <cell r="E12988">
            <v>56</v>
          </cell>
          <cell r="AM12988">
            <v>1</v>
          </cell>
        </row>
        <row r="12989">
          <cell r="E12989">
            <v>56</v>
          </cell>
          <cell r="AM12989">
            <v>1</v>
          </cell>
        </row>
        <row r="12990">
          <cell r="E12990">
            <v>56</v>
          </cell>
          <cell r="AM12990">
            <v>1</v>
          </cell>
        </row>
        <row r="12991">
          <cell r="E12991">
            <v>56</v>
          </cell>
          <cell r="AM12991">
            <v>1</v>
          </cell>
        </row>
        <row r="12992">
          <cell r="E12992">
            <v>56</v>
          </cell>
          <cell r="AM12992">
            <v>1</v>
          </cell>
        </row>
        <row r="12993">
          <cell r="E12993">
            <v>56</v>
          </cell>
          <cell r="AM12993">
            <v>1</v>
          </cell>
        </row>
        <row r="12994">
          <cell r="E12994">
            <v>56</v>
          </cell>
          <cell r="AM12994">
            <v>1</v>
          </cell>
        </row>
        <row r="12995">
          <cell r="E12995">
            <v>56</v>
          </cell>
          <cell r="AM12995">
            <v>1</v>
          </cell>
        </row>
        <row r="12996">
          <cell r="E12996">
            <v>56</v>
          </cell>
          <cell r="AM12996">
            <v>1</v>
          </cell>
        </row>
        <row r="12997">
          <cell r="E12997">
            <v>56</v>
          </cell>
          <cell r="AM12997">
            <v>1</v>
          </cell>
        </row>
        <row r="12998">
          <cell r="E12998">
            <v>56</v>
          </cell>
          <cell r="AM12998">
            <v>1</v>
          </cell>
        </row>
        <row r="12999">
          <cell r="E12999">
            <v>56</v>
          </cell>
          <cell r="AM12999">
            <v>1</v>
          </cell>
        </row>
        <row r="13000">
          <cell r="E13000">
            <v>56</v>
          </cell>
          <cell r="AM13000">
            <v>1</v>
          </cell>
        </row>
        <row r="13001">
          <cell r="E13001">
            <v>56</v>
          </cell>
          <cell r="AM13001">
            <v>1</v>
          </cell>
        </row>
        <row r="13002">
          <cell r="E13002">
            <v>56</v>
          </cell>
          <cell r="AM13002">
            <v>1</v>
          </cell>
        </row>
        <row r="13003">
          <cell r="E13003">
            <v>56</v>
          </cell>
          <cell r="AM13003">
            <v>1</v>
          </cell>
        </row>
        <row r="13004">
          <cell r="E13004">
            <v>56</v>
          </cell>
          <cell r="AM13004">
            <v>1</v>
          </cell>
        </row>
        <row r="13005">
          <cell r="E13005">
            <v>56</v>
          </cell>
          <cell r="AM13005">
            <v>1</v>
          </cell>
        </row>
        <row r="13006">
          <cell r="E13006">
            <v>56</v>
          </cell>
          <cell r="AM13006">
            <v>1</v>
          </cell>
        </row>
        <row r="13007">
          <cell r="E13007">
            <v>56</v>
          </cell>
          <cell r="AM13007">
            <v>1</v>
          </cell>
        </row>
        <row r="13008">
          <cell r="E13008">
            <v>56</v>
          </cell>
          <cell r="AM13008">
            <v>1</v>
          </cell>
        </row>
        <row r="13009">
          <cell r="E13009">
            <v>56</v>
          </cell>
          <cell r="AM13009">
            <v>1</v>
          </cell>
        </row>
        <row r="13010">
          <cell r="E13010">
            <v>56</v>
          </cell>
          <cell r="AM13010">
            <v>1</v>
          </cell>
        </row>
        <row r="13011">
          <cell r="E13011">
            <v>56</v>
          </cell>
          <cell r="AM13011">
            <v>1</v>
          </cell>
        </row>
        <row r="13012">
          <cell r="E13012">
            <v>56</v>
          </cell>
          <cell r="AM13012">
            <v>1</v>
          </cell>
        </row>
        <row r="13013">
          <cell r="E13013">
            <v>56</v>
          </cell>
          <cell r="AM13013">
            <v>1</v>
          </cell>
        </row>
        <row r="13014">
          <cell r="E13014">
            <v>56</v>
          </cell>
          <cell r="AM13014">
            <v>1</v>
          </cell>
        </row>
        <row r="13015">
          <cell r="E13015">
            <v>56</v>
          </cell>
          <cell r="AM13015">
            <v>1</v>
          </cell>
        </row>
        <row r="13016">
          <cell r="E13016">
            <v>56</v>
          </cell>
          <cell r="AM13016">
            <v>1</v>
          </cell>
        </row>
        <row r="13017">
          <cell r="E13017">
            <v>56</v>
          </cell>
          <cell r="AM13017">
            <v>1</v>
          </cell>
        </row>
        <row r="13018">
          <cell r="E13018">
            <v>56</v>
          </cell>
          <cell r="AM13018">
            <v>1</v>
          </cell>
        </row>
        <row r="13019">
          <cell r="E13019">
            <v>56</v>
          </cell>
          <cell r="AM13019">
            <v>1</v>
          </cell>
        </row>
        <row r="13020">
          <cell r="E13020">
            <v>56</v>
          </cell>
          <cell r="AM13020">
            <v>1</v>
          </cell>
        </row>
        <row r="13021">
          <cell r="E13021">
            <v>56</v>
          </cell>
          <cell r="AM13021">
            <v>1</v>
          </cell>
        </row>
        <row r="13022">
          <cell r="E13022">
            <v>56</v>
          </cell>
          <cell r="AM13022">
            <v>1</v>
          </cell>
        </row>
        <row r="13023">
          <cell r="E13023">
            <v>56</v>
          </cell>
          <cell r="AM13023">
            <v>1</v>
          </cell>
        </row>
        <row r="13024">
          <cell r="E13024">
            <v>56</v>
          </cell>
          <cell r="AM13024">
            <v>1</v>
          </cell>
        </row>
        <row r="13025">
          <cell r="E13025">
            <v>56</v>
          </cell>
          <cell r="AM13025">
            <v>1</v>
          </cell>
        </row>
        <row r="13026">
          <cell r="E13026">
            <v>56</v>
          </cell>
          <cell r="AM13026">
            <v>1</v>
          </cell>
        </row>
        <row r="13027">
          <cell r="E13027">
            <v>56</v>
          </cell>
          <cell r="AM13027">
            <v>1</v>
          </cell>
        </row>
        <row r="13028">
          <cell r="E13028">
            <v>56</v>
          </cell>
          <cell r="AM13028">
            <v>1</v>
          </cell>
        </row>
        <row r="13029">
          <cell r="E13029">
            <v>56</v>
          </cell>
          <cell r="AM13029">
            <v>1</v>
          </cell>
        </row>
        <row r="13030">
          <cell r="E13030">
            <v>56</v>
          </cell>
          <cell r="AM13030">
            <v>1</v>
          </cell>
        </row>
        <row r="13031">
          <cell r="E13031">
            <v>56</v>
          </cell>
          <cell r="AM13031">
            <v>1</v>
          </cell>
        </row>
        <row r="13032">
          <cell r="E13032">
            <v>56</v>
          </cell>
          <cell r="AM13032">
            <v>1</v>
          </cell>
        </row>
        <row r="13033">
          <cell r="E13033">
            <v>56</v>
          </cell>
          <cell r="AM13033">
            <v>1</v>
          </cell>
        </row>
        <row r="13034">
          <cell r="E13034">
            <v>56</v>
          </cell>
          <cell r="AM13034">
            <v>1</v>
          </cell>
        </row>
        <row r="13035">
          <cell r="E13035">
            <v>56</v>
          </cell>
          <cell r="AM13035">
            <v>1</v>
          </cell>
        </row>
        <row r="13036">
          <cell r="E13036">
            <v>56</v>
          </cell>
          <cell r="AM13036">
            <v>1</v>
          </cell>
        </row>
        <row r="13037">
          <cell r="E13037">
            <v>56</v>
          </cell>
          <cell r="AM13037">
            <v>1</v>
          </cell>
        </row>
        <row r="13038">
          <cell r="E13038">
            <v>56</v>
          </cell>
          <cell r="AM13038">
            <v>1</v>
          </cell>
        </row>
        <row r="13039">
          <cell r="E13039">
            <v>56</v>
          </cell>
          <cell r="AM13039">
            <v>1</v>
          </cell>
        </row>
        <row r="13040">
          <cell r="E13040">
            <v>56</v>
          </cell>
          <cell r="AM13040">
            <v>1</v>
          </cell>
        </row>
        <row r="13041">
          <cell r="E13041">
            <v>56</v>
          </cell>
          <cell r="AM13041">
            <v>1</v>
          </cell>
        </row>
        <row r="13042">
          <cell r="E13042">
            <v>56</v>
          </cell>
          <cell r="AM13042">
            <v>1</v>
          </cell>
        </row>
        <row r="13043">
          <cell r="E13043">
            <v>56</v>
          </cell>
          <cell r="AM13043">
            <v>1</v>
          </cell>
        </row>
        <row r="13044">
          <cell r="E13044">
            <v>56</v>
          </cell>
          <cell r="AM13044">
            <v>1</v>
          </cell>
        </row>
        <row r="13045">
          <cell r="E13045">
            <v>56</v>
          </cell>
          <cell r="AM13045">
            <v>1</v>
          </cell>
        </row>
        <row r="13046">
          <cell r="E13046">
            <v>56</v>
          </cell>
          <cell r="AM13046">
            <v>1</v>
          </cell>
        </row>
        <row r="13047">
          <cell r="E13047">
            <v>56</v>
          </cell>
          <cell r="AM13047">
            <v>1</v>
          </cell>
        </row>
        <row r="13048">
          <cell r="E13048">
            <v>56</v>
          </cell>
          <cell r="AM13048">
            <v>1</v>
          </cell>
        </row>
        <row r="13049">
          <cell r="E13049">
            <v>56</v>
          </cell>
          <cell r="AM13049">
            <v>1</v>
          </cell>
        </row>
        <row r="13050">
          <cell r="E13050">
            <v>56</v>
          </cell>
          <cell r="AM13050">
            <v>1</v>
          </cell>
        </row>
        <row r="13051">
          <cell r="E13051">
            <v>56</v>
          </cell>
          <cell r="AM13051">
            <v>1</v>
          </cell>
        </row>
        <row r="13052">
          <cell r="E13052">
            <v>56</v>
          </cell>
          <cell r="AM13052">
            <v>1</v>
          </cell>
        </row>
        <row r="13053">
          <cell r="E13053">
            <v>56</v>
          </cell>
          <cell r="AM13053">
            <v>1</v>
          </cell>
        </row>
        <row r="13054">
          <cell r="E13054">
            <v>56</v>
          </cell>
          <cell r="AM13054">
            <v>1</v>
          </cell>
        </row>
        <row r="13055">
          <cell r="E13055">
            <v>56</v>
          </cell>
          <cell r="AM13055">
            <v>1</v>
          </cell>
        </row>
        <row r="13056">
          <cell r="E13056">
            <v>56</v>
          </cell>
          <cell r="AM13056">
            <v>1</v>
          </cell>
        </row>
        <row r="13057">
          <cell r="E13057">
            <v>56</v>
          </cell>
          <cell r="AM13057">
            <v>1</v>
          </cell>
        </row>
        <row r="13058">
          <cell r="E13058">
            <v>57</v>
          </cell>
          <cell r="AM13058">
            <v>1</v>
          </cell>
        </row>
        <row r="13059">
          <cell r="E13059">
            <v>57</v>
          </cell>
          <cell r="AM13059">
            <v>1</v>
          </cell>
        </row>
        <row r="13060">
          <cell r="E13060">
            <v>57</v>
          </cell>
          <cell r="AM13060">
            <v>1</v>
          </cell>
        </row>
        <row r="13061">
          <cell r="E13061">
            <v>57</v>
          </cell>
          <cell r="AM13061">
            <v>1</v>
          </cell>
        </row>
        <row r="13062">
          <cell r="E13062">
            <v>57</v>
          </cell>
          <cell r="AM13062">
            <v>1</v>
          </cell>
        </row>
        <row r="13063">
          <cell r="E13063">
            <v>57</v>
          </cell>
          <cell r="AM13063">
            <v>1</v>
          </cell>
        </row>
        <row r="13064">
          <cell r="E13064">
            <v>57</v>
          </cell>
          <cell r="AM13064">
            <v>1</v>
          </cell>
        </row>
        <row r="13065">
          <cell r="E13065">
            <v>57</v>
          </cell>
          <cell r="AM13065">
            <v>1</v>
          </cell>
        </row>
        <row r="13066">
          <cell r="E13066">
            <v>57</v>
          </cell>
          <cell r="AM13066">
            <v>1</v>
          </cell>
        </row>
        <row r="13067">
          <cell r="E13067">
            <v>57</v>
          </cell>
          <cell r="AM13067">
            <v>1</v>
          </cell>
        </row>
        <row r="13068">
          <cell r="E13068">
            <v>57</v>
          </cell>
          <cell r="AM13068">
            <v>1</v>
          </cell>
        </row>
        <row r="13069">
          <cell r="E13069">
            <v>57</v>
          </cell>
          <cell r="AM13069">
            <v>1</v>
          </cell>
        </row>
        <row r="13070">
          <cell r="E13070">
            <v>57</v>
          </cell>
          <cell r="AM13070">
            <v>1</v>
          </cell>
        </row>
        <row r="13071">
          <cell r="E13071">
            <v>57</v>
          </cell>
          <cell r="AM13071">
            <v>1</v>
          </cell>
        </row>
        <row r="13072">
          <cell r="E13072">
            <v>57</v>
          </cell>
          <cell r="AM13072">
            <v>1</v>
          </cell>
        </row>
        <row r="13073">
          <cell r="E13073">
            <v>57</v>
          </cell>
          <cell r="AM13073">
            <v>1</v>
          </cell>
        </row>
        <row r="13074">
          <cell r="E13074">
            <v>57</v>
          </cell>
          <cell r="AM13074">
            <v>1</v>
          </cell>
        </row>
        <row r="13075">
          <cell r="E13075">
            <v>57</v>
          </cell>
          <cell r="AM13075">
            <v>1</v>
          </cell>
        </row>
        <row r="13076">
          <cell r="E13076">
            <v>57</v>
          </cell>
          <cell r="AM13076">
            <v>1</v>
          </cell>
        </row>
        <row r="13077">
          <cell r="E13077">
            <v>57</v>
          </cell>
          <cell r="AM13077">
            <v>1</v>
          </cell>
        </row>
        <row r="13078">
          <cell r="E13078">
            <v>57</v>
          </cell>
          <cell r="AM13078">
            <v>1</v>
          </cell>
        </row>
        <row r="13079">
          <cell r="E13079">
            <v>57</v>
          </cell>
          <cell r="AM13079">
            <v>1</v>
          </cell>
        </row>
        <row r="13080">
          <cell r="E13080">
            <v>57</v>
          </cell>
          <cell r="AM13080">
            <v>1</v>
          </cell>
        </row>
        <row r="13081">
          <cell r="E13081">
            <v>57</v>
          </cell>
          <cell r="AM13081">
            <v>1</v>
          </cell>
        </row>
        <row r="13082">
          <cell r="E13082">
            <v>57</v>
          </cell>
          <cell r="AM13082">
            <v>1</v>
          </cell>
        </row>
        <row r="13083">
          <cell r="E13083">
            <v>57</v>
          </cell>
          <cell r="AM13083">
            <v>1</v>
          </cell>
        </row>
        <row r="13084">
          <cell r="E13084">
            <v>57</v>
          </cell>
          <cell r="AM13084">
            <v>1</v>
          </cell>
        </row>
        <row r="13085">
          <cell r="E13085">
            <v>57</v>
          </cell>
          <cell r="AM13085">
            <v>1</v>
          </cell>
        </row>
        <row r="13086">
          <cell r="E13086">
            <v>57</v>
          </cell>
          <cell r="AM13086">
            <v>1</v>
          </cell>
        </row>
        <row r="13087">
          <cell r="E13087">
            <v>57</v>
          </cell>
          <cell r="AM13087">
            <v>1</v>
          </cell>
        </row>
        <row r="13088">
          <cell r="E13088">
            <v>57</v>
          </cell>
          <cell r="AM13088">
            <v>1</v>
          </cell>
        </row>
        <row r="13089">
          <cell r="E13089">
            <v>57</v>
          </cell>
          <cell r="AM13089">
            <v>1</v>
          </cell>
        </row>
        <row r="13090">
          <cell r="E13090">
            <v>57</v>
          </cell>
          <cell r="AM13090">
            <v>1</v>
          </cell>
        </row>
        <row r="13091">
          <cell r="E13091">
            <v>57</v>
          </cell>
          <cell r="AM13091">
            <v>1</v>
          </cell>
        </row>
        <row r="13092">
          <cell r="E13092">
            <v>57</v>
          </cell>
          <cell r="AM13092">
            <v>1</v>
          </cell>
        </row>
        <row r="13093">
          <cell r="E13093">
            <v>57</v>
          </cell>
          <cell r="AM13093">
            <v>1</v>
          </cell>
        </row>
        <row r="13094">
          <cell r="E13094">
            <v>57</v>
          </cell>
          <cell r="AM13094">
            <v>1</v>
          </cell>
        </row>
        <row r="13095">
          <cell r="E13095">
            <v>57</v>
          </cell>
          <cell r="AM13095">
            <v>1</v>
          </cell>
        </row>
        <row r="13096">
          <cell r="E13096">
            <v>57</v>
          </cell>
          <cell r="AM13096">
            <v>1</v>
          </cell>
        </row>
        <row r="13097">
          <cell r="E13097">
            <v>57</v>
          </cell>
          <cell r="AM13097">
            <v>1</v>
          </cell>
        </row>
        <row r="13098">
          <cell r="E13098">
            <v>57</v>
          </cell>
          <cell r="AM13098">
            <v>1</v>
          </cell>
        </row>
        <row r="13099">
          <cell r="E13099">
            <v>57</v>
          </cell>
          <cell r="AM13099">
            <v>1</v>
          </cell>
        </row>
        <row r="13100">
          <cell r="E13100">
            <v>57</v>
          </cell>
          <cell r="AM13100">
            <v>1</v>
          </cell>
        </row>
        <row r="13101">
          <cell r="E13101">
            <v>57</v>
          </cell>
          <cell r="AM13101">
            <v>1</v>
          </cell>
        </row>
        <row r="13102">
          <cell r="E13102">
            <v>57</v>
          </cell>
          <cell r="AM13102">
            <v>1</v>
          </cell>
        </row>
        <row r="13103">
          <cell r="E13103">
            <v>57</v>
          </cell>
          <cell r="AM13103">
            <v>1</v>
          </cell>
        </row>
        <row r="13104">
          <cell r="E13104">
            <v>57</v>
          </cell>
          <cell r="AM13104">
            <v>1</v>
          </cell>
        </row>
        <row r="13105">
          <cell r="E13105">
            <v>57</v>
          </cell>
          <cell r="AM13105">
            <v>1</v>
          </cell>
        </row>
        <row r="13106">
          <cell r="E13106">
            <v>57</v>
          </cell>
          <cell r="AM13106">
            <v>1</v>
          </cell>
        </row>
        <row r="13107">
          <cell r="E13107">
            <v>57</v>
          </cell>
          <cell r="AM13107">
            <v>1</v>
          </cell>
        </row>
        <row r="13108">
          <cell r="E13108">
            <v>57</v>
          </cell>
          <cell r="AM13108">
            <v>1</v>
          </cell>
        </row>
        <row r="13109">
          <cell r="E13109">
            <v>57</v>
          </cell>
          <cell r="AM13109">
            <v>1</v>
          </cell>
        </row>
        <row r="13110">
          <cell r="E13110">
            <v>57</v>
          </cell>
          <cell r="AM13110">
            <v>1</v>
          </cell>
        </row>
        <row r="13111">
          <cell r="E13111">
            <v>57</v>
          </cell>
          <cell r="AM13111">
            <v>1</v>
          </cell>
        </row>
        <row r="13112">
          <cell r="E13112">
            <v>57</v>
          </cell>
          <cell r="AM13112">
            <v>1</v>
          </cell>
        </row>
        <row r="13113">
          <cell r="E13113">
            <v>57</v>
          </cell>
          <cell r="AM13113">
            <v>1</v>
          </cell>
        </row>
        <row r="13114">
          <cell r="E13114">
            <v>57</v>
          </cell>
          <cell r="AM13114">
            <v>1</v>
          </cell>
        </row>
        <row r="13115">
          <cell r="E13115">
            <v>57</v>
          </cell>
          <cell r="AM13115">
            <v>1</v>
          </cell>
        </row>
        <row r="13116">
          <cell r="E13116">
            <v>57</v>
          </cell>
          <cell r="AM13116">
            <v>1</v>
          </cell>
        </row>
        <row r="13117">
          <cell r="E13117">
            <v>57</v>
          </cell>
          <cell r="AM13117">
            <v>1</v>
          </cell>
        </row>
        <row r="13118">
          <cell r="E13118">
            <v>57</v>
          </cell>
          <cell r="AM13118">
            <v>1</v>
          </cell>
        </row>
        <row r="13119">
          <cell r="E13119">
            <v>57</v>
          </cell>
          <cell r="AM13119">
            <v>1</v>
          </cell>
        </row>
        <row r="13120">
          <cell r="E13120">
            <v>57</v>
          </cell>
          <cell r="AM13120">
            <v>1</v>
          </cell>
        </row>
        <row r="13121">
          <cell r="E13121">
            <v>57</v>
          </cell>
          <cell r="AM13121">
            <v>1</v>
          </cell>
        </row>
        <row r="13122">
          <cell r="E13122">
            <v>57</v>
          </cell>
          <cell r="AM13122">
            <v>1</v>
          </cell>
        </row>
        <row r="13123">
          <cell r="E13123">
            <v>57</v>
          </cell>
          <cell r="AM13123">
            <v>1</v>
          </cell>
        </row>
        <row r="13124">
          <cell r="E13124">
            <v>57</v>
          </cell>
          <cell r="AM13124">
            <v>1</v>
          </cell>
        </row>
        <row r="13125">
          <cell r="E13125">
            <v>57</v>
          </cell>
          <cell r="AM13125">
            <v>1</v>
          </cell>
        </row>
        <row r="13126">
          <cell r="E13126">
            <v>57</v>
          </cell>
          <cell r="AM13126">
            <v>1</v>
          </cell>
        </row>
        <row r="13127">
          <cell r="E13127">
            <v>57</v>
          </cell>
          <cell r="AM13127">
            <v>1</v>
          </cell>
        </row>
        <row r="13128">
          <cell r="E13128">
            <v>57</v>
          </cell>
          <cell r="AM13128">
            <v>1</v>
          </cell>
        </row>
        <row r="13129">
          <cell r="E13129">
            <v>57</v>
          </cell>
          <cell r="AM13129">
            <v>1</v>
          </cell>
        </row>
        <row r="13130">
          <cell r="E13130">
            <v>57</v>
          </cell>
          <cell r="AM13130">
            <v>1</v>
          </cell>
        </row>
        <row r="13131">
          <cell r="E13131">
            <v>57</v>
          </cell>
          <cell r="AM13131">
            <v>1</v>
          </cell>
        </row>
        <row r="13132">
          <cell r="E13132">
            <v>57</v>
          </cell>
          <cell r="AM13132">
            <v>1</v>
          </cell>
        </row>
        <row r="13133">
          <cell r="E13133">
            <v>57</v>
          </cell>
          <cell r="AM13133">
            <v>1</v>
          </cell>
        </row>
        <row r="13134">
          <cell r="E13134">
            <v>57</v>
          </cell>
          <cell r="AM13134">
            <v>1</v>
          </cell>
        </row>
        <row r="13135">
          <cell r="E13135">
            <v>57</v>
          </cell>
          <cell r="AM13135">
            <v>1</v>
          </cell>
        </row>
        <row r="13136">
          <cell r="E13136">
            <v>57</v>
          </cell>
          <cell r="AM13136">
            <v>1</v>
          </cell>
        </row>
        <row r="13137">
          <cell r="E13137">
            <v>57</v>
          </cell>
          <cell r="AM13137">
            <v>1</v>
          </cell>
        </row>
        <row r="13138">
          <cell r="E13138">
            <v>57</v>
          </cell>
          <cell r="AM13138">
            <v>1</v>
          </cell>
        </row>
        <row r="13139">
          <cell r="E13139">
            <v>57</v>
          </cell>
          <cell r="AM13139">
            <v>1</v>
          </cell>
        </row>
        <row r="13140">
          <cell r="E13140">
            <v>57</v>
          </cell>
          <cell r="AM13140">
            <v>1</v>
          </cell>
        </row>
        <row r="13141">
          <cell r="E13141">
            <v>57</v>
          </cell>
          <cell r="AM13141">
            <v>1</v>
          </cell>
        </row>
        <row r="13142">
          <cell r="E13142">
            <v>57</v>
          </cell>
          <cell r="AM13142">
            <v>1</v>
          </cell>
        </row>
        <row r="13143">
          <cell r="E13143">
            <v>57</v>
          </cell>
          <cell r="AM13143">
            <v>1</v>
          </cell>
        </row>
        <row r="13144">
          <cell r="E13144">
            <v>57</v>
          </cell>
          <cell r="AM13144">
            <v>1</v>
          </cell>
        </row>
        <row r="13145">
          <cell r="E13145">
            <v>57</v>
          </cell>
          <cell r="AM13145">
            <v>1</v>
          </cell>
        </row>
        <row r="13146">
          <cell r="E13146">
            <v>57</v>
          </cell>
          <cell r="AM13146">
            <v>1</v>
          </cell>
        </row>
        <row r="13147">
          <cell r="E13147">
            <v>57</v>
          </cell>
          <cell r="AM13147">
            <v>1</v>
          </cell>
        </row>
        <row r="13148">
          <cell r="E13148">
            <v>57</v>
          </cell>
          <cell r="AM13148">
            <v>1</v>
          </cell>
        </row>
        <row r="13149">
          <cell r="E13149">
            <v>57</v>
          </cell>
          <cell r="AM13149">
            <v>1</v>
          </cell>
        </row>
        <row r="13150">
          <cell r="E13150">
            <v>57</v>
          </cell>
          <cell r="AM13150">
            <v>1</v>
          </cell>
        </row>
        <row r="13151">
          <cell r="E13151">
            <v>57</v>
          </cell>
          <cell r="AM13151">
            <v>1</v>
          </cell>
        </row>
        <row r="13152">
          <cell r="E13152">
            <v>57</v>
          </cell>
          <cell r="AM13152">
            <v>1</v>
          </cell>
        </row>
        <row r="13153">
          <cell r="E13153">
            <v>57</v>
          </cell>
          <cell r="AM13153">
            <v>1</v>
          </cell>
        </row>
        <row r="13154">
          <cell r="E13154">
            <v>57</v>
          </cell>
          <cell r="AM13154">
            <v>1</v>
          </cell>
        </row>
        <row r="13155">
          <cell r="E13155">
            <v>57</v>
          </cell>
          <cell r="AM13155">
            <v>1</v>
          </cell>
        </row>
        <row r="13156">
          <cell r="E13156">
            <v>57</v>
          </cell>
          <cell r="AM13156">
            <v>1</v>
          </cell>
        </row>
        <row r="13157">
          <cell r="E13157">
            <v>57</v>
          </cell>
          <cell r="AM13157">
            <v>1</v>
          </cell>
        </row>
        <row r="13158">
          <cell r="E13158">
            <v>57</v>
          </cell>
          <cell r="AM13158">
            <v>1</v>
          </cell>
        </row>
        <row r="13159">
          <cell r="E13159">
            <v>57</v>
          </cell>
          <cell r="AM13159">
            <v>1</v>
          </cell>
        </row>
        <row r="13160">
          <cell r="E13160">
            <v>57</v>
          </cell>
          <cell r="AM13160">
            <v>1</v>
          </cell>
        </row>
        <row r="13161">
          <cell r="E13161">
            <v>57</v>
          </cell>
          <cell r="AM13161">
            <v>1</v>
          </cell>
        </row>
        <row r="13162">
          <cell r="E13162">
            <v>57</v>
          </cell>
          <cell r="AM13162">
            <v>1</v>
          </cell>
        </row>
        <row r="13163">
          <cell r="E13163">
            <v>57</v>
          </cell>
          <cell r="AM13163">
            <v>1</v>
          </cell>
        </row>
        <row r="13164">
          <cell r="E13164">
            <v>57</v>
          </cell>
          <cell r="AM13164">
            <v>1</v>
          </cell>
        </row>
        <row r="13165">
          <cell r="E13165">
            <v>57</v>
          </cell>
          <cell r="AM13165">
            <v>1</v>
          </cell>
        </row>
        <row r="13166">
          <cell r="E13166">
            <v>57</v>
          </cell>
          <cell r="AM13166">
            <v>1</v>
          </cell>
        </row>
        <row r="13167">
          <cell r="E13167">
            <v>57</v>
          </cell>
          <cell r="AM13167">
            <v>1</v>
          </cell>
        </row>
        <row r="13168">
          <cell r="E13168">
            <v>57</v>
          </cell>
          <cell r="AM13168">
            <v>1</v>
          </cell>
        </row>
        <row r="13169">
          <cell r="E13169">
            <v>57</v>
          </cell>
          <cell r="AM13169">
            <v>1</v>
          </cell>
        </row>
        <row r="13170">
          <cell r="E13170">
            <v>57</v>
          </cell>
          <cell r="AM13170">
            <v>1</v>
          </cell>
        </row>
        <row r="13171">
          <cell r="E13171">
            <v>57</v>
          </cell>
          <cell r="AM13171">
            <v>1</v>
          </cell>
        </row>
        <row r="13172">
          <cell r="E13172">
            <v>57</v>
          </cell>
          <cell r="AM13172">
            <v>1</v>
          </cell>
        </row>
        <row r="13173">
          <cell r="E13173">
            <v>57</v>
          </cell>
          <cell r="AM13173">
            <v>1</v>
          </cell>
        </row>
        <row r="13174">
          <cell r="E13174">
            <v>57</v>
          </cell>
          <cell r="AM13174">
            <v>1</v>
          </cell>
        </row>
        <row r="13175">
          <cell r="E13175">
            <v>57</v>
          </cell>
          <cell r="AM13175">
            <v>1</v>
          </cell>
        </row>
        <row r="13176">
          <cell r="E13176">
            <v>57</v>
          </cell>
          <cell r="AM13176">
            <v>1</v>
          </cell>
        </row>
        <row r="13177">
          <cell r="E13177">
            <v>57</v>
          </cell>
          <cell r="AM13177">
            <v>1</v>
          </cell>
        </row>
        <row r="13178">
          <cell r="E13178">
            <v>57</v>
          </cell>
          <cell r="AM13178">
            <v>1</v>
          </cell>
        </row>
        <row r="13179">
          <cell r="E13179">
            <v>57</v>
          </cell>
          <cell r="AM13179">
            <v>1</v>
          </cell>
        </row>
        <row r="13180">
          <cell r="E13180">
            <v>57</v>
          </cell>
          <cell r="AM13180">
            <v>1</v>
          </cell>
        </row>
        <row r="13181">
          <cell r="E13181">
            <v>57</v>
          </cell>
          <cell r="AM13181">
            <v>1</v>
          </cell>
        </row>
        <row r="13182">
          <cell r="E13182">
            <v>57</v>
          </cell>
          <cell r="AM13182">
            <v>1</v>
          </cell>
        </row>
        <row r="13183">
          <cell r="E13183">
            <v>57</v>
          </cell>
          <cell r="AM13183">
            <v>1</v>
          </cell>
        </row>
        <row r="13184">
          <cell r="E13184">
            <v>57</v>
          </cell>
          <cell r="AM13184">
            <v>1</v>
          </cell>
        </row>
        <row r="13185">
          <cell r="E13185">
            <v>57</v>
          </cell>
          <cell r="AM13185">
            <v>1</v>
          </cell>
        </row>
        <row r="13186">
          <cell r="E13186">
            <v>57</v>
          </cell>
          <cell r="AM13186">
            <v>1</v>
          </cell>
        </row>
        <row r="13187">
          <cell r="E13187">
            <v>57</v>
          </cell>
          <cell r="AM13187">
            <v>1</v>
          </cell>
        </row>
        <row r="13188">
          <cell r="E13188">
            <v>58</v>
          </cell>
          <cell r="AM13188">
            <v>1</v>
          </cell>
        </row>
        <row r="13189">
          <cell r="E13189">
            <v>58</v>
          </cell>
          <cell r="AM13189">
            <v>1</v>
          </cell>
        </row>
        <row r="13190">
          <cell r="E13190">
            <v>58</v>
          </cell>
          <cell r="AM13190">
            <v>1</v>
          </cell>
        </row>
        <row r="13191">
          <cell r="E13191">
            <v>58</v>
          </cell>
          <cell r="AM13191">
            <v>1</v>
          </cell>
        </row>
        <row r="13192">
          <cell r="E13192">
            <v>58</v>
          </cell>
          <cell r="AM13192">
            <v>1</v>
          </cell>
        </row>
        <row r="13193">
          <cell r="E13193">
            <v>58</v>
          </cell>
          <cell r="AM13193">
            <v>1</v>
          </cell>
        </row>
        <row r="13194">
          <cell r="E13194">
            <v>58</v>
          </cell>
          <cell r="AM13194">
            <v>1</v>
          </cell>
        </row>
        <row r="13195">
          <cell r="E13195">
            <v>58</v>
          </cell>
          <cell r="AM13195">
            <v>1</v>
          </cell>
        </row>
        <row r="13196">
          <cell r="E13196">
            <v>58</v>
          </cell>
          <cell r="AM13196">
            <v>1</v>
          </cell>
        </row>
        <row r="13197">
          <cell r="E13197">
            <v>58</v>
          </cell>
          <cell r="AM13197">
            <v>1</v>
          </cell>
        </row>
        <row r="13198">
          <cell r="E13198">
            <v>58</v>
          </cell>
          <cell r="AM13198">
            <v>1</v>
          </cell>
        </row>
        <row r="13199">
          <cell r="E13199">
            <v>58</v>
          </cell>
          <cell r="AM13199">
            <v>1</v>
          </cell>
        </row>
        <row r="13200">
          <cell r="E13200">
            <v>58</v>
          </cell>
          <cell r="AM13200">
            <v>1</v>
          </cell>
        </row>
        <row r="13201">
          <cell r="E13201">
            <v>58</v>
          </cell>
          <cell r="AM13201">
            <v>1</v>
          </cell>
        </row>
        <row r="13202">
          <cell r="E13202">
            <v>58</v>
          </cell>
          <cell r="AM13202">
            <v>1</v>
          </cell>
        </row>
        <row r="13203">
          <cell r="E13203">
            <v>58</v>
          </cell>
          <cell r="AM13203">
            <v>1</v>
          </cell>
        </row>
        <row r="13204">
          <cell r="E13204">
            <v>58</v>
          </cell>
          <cell r="AM13204">
            <v>1</v>
          </cell>
        </row>
        <row r="13205">
          <cell r="E13205">
            <v>58</v>
          </cell>
          <cell r="AM13205">
            <v>1</v>
          </cell>
        </row>
        <row r="13206">
          <cell r="E13206">
            <v>58</v>
          </cell>
          <cell r="AM13206">
            <v>1</v>
          </cell>
        </row>
        <row r="13207">
          <cell r="E13207">
            <v>58</v>
          </cell>
          <cell r="AM13207">
            <v>1</v>
          </cell>
        </row>
        <row r="13208">
          <cell r="E13208">
            <v>58</v>
          </cell>
          <cell r="AM13208">
            <v>1</v>
          </cell>
        </row>
        <row r="13209">
          <cell r="E13209">
            <v>58</v>
          </cell>
          <cell r="AM13209">
            <v>1</v>
          </cell>
        </row>
        <row r="13210">
          <cell r="E13210">
            <v>58</v>
          </cell>
          <cell r="AM13210">
            <v>1</v>
          </cell>
        </row>
        <row r="13211">
          <cell r="E13211">
            <v>58</v>
          </cell>
          <cell r="AM13211">
            <v>1</v>
          </cell>
        </row>
        <row r="13212">
          <cell r="E13212">
            <v>58</v>
          </cell>
          <cell r="AM13212">
            <v>1</v>
          </cell>
        </row>
        <row r="13213">
          <cell r="E13213">
            <v>58</v>
          </cell>
          <cell r="AM13213">
            <v>1</v>
          </cell>
        </row>
        <row r="13214">
          <cell r="E13214">
            <v>58</v>
          </cell>
          <cell r="AM13214">
            <v>1</v>
          </cell>
        </row>
        <row r="13215">
          <cell r="E13215">
            <v>58</v>
          </cell>
          <cell r="AM13215">
            <v>1</v>
          </cell>
        </row>
        <row r="13216">
          <cell r="E13216">
            <v>58</v>
          </cell>
          <cell r="AM13216">
            <v>1</v>
          </cell>
        </row>
        <row r="13217">
          <cell r="E13217">
            <v>58</v>
          </cell>
          <cell r="AM13217">
            <v>1</v>
          </cell>
        </row>
        <row r="13218">
          <cell r="E13218">
            <v>58</v>
          </cell>
          <cell r="AM13218">
            <v>1</v>
          </cell>
        </row>
        <row r="13219">
          <cell r="E13219">
            <v>58</v>
          </cell>
          <cell r="AM13219">
            <v>1</v>
          </cell>
        </row>
        <row r="13220">
          <cell r="E13220">
            <v>58</v>
          </cell>
          <cell r="AM13220">
            <v>1</v>
          </cell>
        </row>
        <row r="13221">
          <cell r="E13221">
            <v>58</v>
          </cell>
          <cell r="AM13221">
            <v>1</v>
          </cell>
        </row>
        <row r="13222">
          <cell r="E13222">
            <v>58</v>
          </cell>
          <cell r="AM13222">
            <v>1</v>
          </cell>
        </row>
        <row r="13223">
          <cell r="E13223">
            <v>58</v>
          </cell>
          <cell r="AM13223">
            <v>1</v>
          </cell>
        </row>
        <row r="13224">
          <cell r="E13224">
            <v>58</v>
          </cell>
          <cell r="AM13224">
            <v>1</v>
          </cell>
        </row>
        <row r="13225">
          <cell r="E13225">
            <v>58</v>
          </cell>
          <cell r="AM13225">
            <v>1</v>
          </cell>
        </row>
        <row r="13226">
          <cell r="E13226">
            <v>58</v>
          </cell>
          <cell r="AM13226">
            <v>1</v>
          </cell>
        </row>
        <row r="13227">
          <cell r="E13227">
            <v>58</v>
          </cell>
          <cell r="AM13227">
            <v>1</v>
          </cell>
        </row>
        <row r="13228">
          <cell r="E13228">
            <v>58</v>
          </cell>
          <cell r="AM13228">
            <v>1</v>
          </cell>
        </row>
        <row r="13229">
          <cell r="E13229">
            <v>58</v>
          </cell>
          <cell r="AM13229">
            <v>1</v>
          </cell>
        </row>
        <row r="13230">
          <cell r="E13230">
            <v>58</v>
          </cell>
          <cell r="AM13230">
            <v>1</v>
          </cell>
        </row>
        <row r="13231">
          <cell r="E13231">
            <v>58</v>
          </cell>
          <cell r="AM13231">
            <v>1</v>
          </cell>
        </row>
        <row r="13232">
          <cell r="E13232">
            <v>58</v>
          </cell>
          <cell r="AM13232">
            <v>1</v>
          </cell>
        </row>
        <row r="13233">
          <cell r="E13233">
            <v>58</v>
          </cell>
          <cell r="AM13233">
            <v>1</v>
          </cell>
        </row>
        <row r="13234">
          <cell r="E13234">
            <v>58</v>
          </cell>
          <cell r="AM13234">
            <v>1</v>
          </cell>
        </row>
        <row r="13235">
          <cell r="E13235">
            <v>58</v>
          </cell>
          <cell r="AM13235">
            <v>1</v>
          </cell>
        </row>
        <row r="13236">
          <cell r="E13236">
            <v>58</v>
          </cell>
          <cell r="AM13236">
            <v>1</v>
          </cell>
        </row>
        <row r="13237">
          <cell r="E13237">
            <v>58</v>
          </cell>
          <cell r="AM13237">
            <v>1</v>
          </cell>
        </row>
        <row r="13238">
          <cell r="E13238">
            <v>58</v>
          </cell>
          <cell r="AM13238">
            <v>1</v>
          </cell>
        </row>
        <row r="13239">
          <cell r="E13239">
            <v>58</v>
          </cell>
          <cell r="AM13239">
            <v>1</v>
          </cell>
        </row>
        <row r="13240">
          <cell r="E13240">
            <v>58</v>
          </cell>
          <cell r="AM13240">
            <v>1</v>
          </cell>
        </row>
        <row r="13241">
          <cell r="E13241">
            <v>58</v>
          </cell>
          <cell r="AM13241">
            <v>1</v>
          </cell>
        </row>
        <row r="13242">
          <cell r="E13242">
            <v>58</v>
          </cell>
          <cell r="AM13242">
            <v>1</v>
          </cell>
        </row>
        <row r="13243">
          <cell r="E13243">
            <v>58</v>
          </cell>
          <cell r="AM13243">
            <v>1</v>
          </cell>
        </row>
        <row r="13244">
          <cell r="E13244">
            <v>58</v>
          </cell>
          <cell r="AM13244">
            <v>1</v>
          </cell>
        </row>
        <row r="13245">
          <cell r="E13245">
            <v>58</v>
          </cell>
          <cell r="AM13245">
            <v>1</v>
          </cell>
        </row>
        <row r="13246">
          <cell r="E13246">
            <v>58</v>
          </cell>
          <cell r="AM13246">
            <v>1</v>
          </cell>
        </row>
        <row r="13247">
          <cell r="E13247">
            <v>58</v>
          </cell>
          <cell r="AM13247">
            <v>1</v>
          </cell>
        </row>
        <row r="13248">
          <cell r="E13248">
            <v>58</v>
          </cell>
          <cell r="AM13248">
            <v>1</v>
          </cell>
        </row>
        <row r="13249">
          <cell r="E13249">
            <v>58</v>
          </cell>
          <cell r="AM13249">
            <v>1</v>
          </cell>
        </row>
        <row r="13250">
          <cell r="E13250">
            <v>58</v>
          </cell>
          <cell r="AM13250">
            <v>1</v>
          </cell>
        </row>
        <row r="13251">
          <cell r="E13251">
            <v>58</v>
          </cell>
          <cell r="AM13251">
            <v>1</v>
          </cell>
        </row>
        <row r="13252">
          <cell r="E13252">
            <v>58</v>
          </cell>
          <cell r="AM13252">
            <v>1</v>
          </cell>
        </row>
        <row r="13253">
          <cell r="E13253">
            <v>58</v>
          </cell>
          <cell r="AM13253">
            <v>1</v>
          </cell>
        </row>
        <row r="13254">
          <cell r="E13254">
            <v>58</v>
          </cell>
          <cell r="AM13254">
            <v>1</v>
          </cell>
        </row>
        <row r="13255">
          <cell r="E13255">
            <v>58</v>
          </cell>
          <cell r="AM13255">
            <v>1</v>
          </cell>
        </row>
        <row r="13256">
          <cell r="E13256">
            <v>58</v>
          </cell>
          <cell r="AM13256">
            <v>1</v>
          </cell>
        </row>
        <row r="13257">
          <cell r="E13257">
            <v>58</v>
          </cell>
          <cell r="AM13257">
            <v>1</v>
          </cell>
        </row>
        <row r="13258">
          <cell r="E13258">
            <v>58</v>
          </cell>
          <cell r="AM13258">
            <v>1</v>
          </cell>
        </row>
        <row r="13259">
          <cell r="E13259">
            <v>58</v>
          </cell>
          <cell r="AM13259">
            <v>1</v>
          </cell>
        </row>
        <row r="13260">
          <cell r="E13260">
            <v>58</v>
          </cell>
          <cell r="AM13260">
            <v>1</v>
          </cell>
        </row>
        <row r="13261">
          <cell r="E13261">
            <v>58</v>
          </cell>
          <cell r="AM13261">
            <v>1</v>
          </cell>
        </row>
        <row r="13262">
          <cell r="E13262">
            <v>58</v>
          </cell>
          <cell r="AM13262">
            <v>1</v>
          </cell>
        </row>
        <row r="13263">
          <cell r="E13263">
            <v>58</v>
          </cell>
          <cell r="AM13263">
            <v>1</v>
          </cell>
        </row>
        <row r="13264">
          <cell r="E13264">
            <v>58</v>
          </cell>
          <cell r="AM13264">
            <v>1</v>
          </cell>
        </row>
        <row r="13265">
          <cell r="E13265">
            <v>58</v>
          </cell>
          <cell r="AM13265">
            <v>1</v>
          </cell>
        </row>
        <row r="13266">
          <cell r="E13266">
            <v>58</v>
          </cell>
          <cell r="AM13266">
            <v>1</v>
          </cell>
        </row>
        <row r="13267">
          <cell r="E13267">
            <v>58</v>
          </cell>
          <cell r="AM13267">
            <v>1</v>
          </cell>
        </row>
        <row r="13268">
          <cell r="E13268">
            <v>58</v>
          </cell>
          <cell r="AM13268">
            <v>1</v>
          </cell>
        </row>
        <row r="13269">
          <cell r="E13269">
            <v>58</v>
          </cell>
          <cell r="AM13269">
            <v>1</v>
          </cell>
        </row>
        <row r="13270">
          <cell r="E13270">
            <v>58</v>
          </cell>
          <cell r="AM13270">
            <v>1</v>
          </cell>
        </row>
        <row r="13271">
          <cell r="E13271">
            <v>58</v>
          </cell>
          <cell r="AM13271">
            <v>1</v>
          </cell>
        </row>
        <row r="13272">
          <cell r="E13272">
            <v>58</v>
          </cell>
          <cell r="AM13272">
            <v>1</v>
          </cell>
        </row>
        <row r="13273">
          <cell r="E13273">
            <v>58</v>
          </cell>
          <cell r="AM13273">
            <v>1</v>
          </cell>
        </row>
        <row r="13274">
          <cell r="E13274">
            <v>58</v>
          </cell>
          <cell r="AM13274">
            <v>1</v>
          </cell>
        </row>
        <row r="13275">
          <cell r="E13275">
            <v>58</v>
          </cell>
          <cell r="AM13275">
            <v>1</v>
          </cell>
        </row>
        <row r="13276">
          <cell r="E13276">
            <v>58</v>
          </cell>
          <cell r="AM13276">
            <v>1</v>
          </cell>
        </row>
        <row r="13277">
          <cell r="E13277">
            <v>58</v>
          </cell>
          <cell r="AM13277">
            <v>1</v>
          </cell>
        </row>
        <row r="13278">
          <cell r="E13278">
            <v>58</v>
          </cell>
          <cell r="AM13278">
            <v>1</v>
          </cell>
        </row>
        <row r="13279">
          <cell r="E13279">
            <v>58</v>
          </cell>
          <cell r="AM13279">
            <v>1</v>
          </cell>
        </row>
        <row r="13280">
          <cell r="E13280">
            <v>58</v>
          </cell>
          <cell r="AM13280">
            <v>1</v>
          </cell>
        </row>
        <row r="13281">
          <cell r="E13281">
            <v>58</v>
          </cell>
          <cell r="AM13281">
            <v>1</v>
          </cell>
        </row>
        <row r="13282">
          <cell r="E13282">
            <v>58</v>
          </cell>
          <cell r="AM13282">
            <v>1</v>
          </cell>
        </row>
        <row r="13283">
          <cell r="E13283">
            <v>58</v>
          </cell>
          <cell r="AM13283">
            <v>1</v>
          </cell>
        </row>
        <row r="13284">
          <cell r="E13284">
            <v>58</v>
          </cell>
          <cell r="AM13284">
            <v>1</v>
          </cell>
        </row>
        <row r="13285">
          <cell r="E13285">
            <v>58</v>
          </cell>
          <cell r="AM13285">
            <v>1</v>
          </cell>
        </row>
        <row r="13286">
          <cell r="E13286">
            <v>58</v>
          </cell>
          <cell r="AM13286">
            <v>1</v>
          </cell>
        </row>
        <row r="13287">
          <cell r="E13287">
            <v>58</v>
          </cell>
          <cell r="AM13287">
            <v>1</v>
          </cell>
        </row>
        <row r="13288">
          <cell r="E13288">
            <v>58</v>
          </cell>
          <cell r="AM13288">
            <v>1</v>
          </cell>
        </row>
        <row r="13289">
          <cell r="E13289">
            <v>58</v>
          </cell>
          <cell r="AM13289">
            <v>1</v>
          </cell>
        </row>
        <row r="13290">
          <cell r="E13290">
            <v>58</v>
          </cell>
          <cell r="AM13290">
            <v>1</v>
          </cell>
        </row>
        <row r="13291">
          <cell r="E13291">
            <v>58</v>
          </cell>
          <cell r="AM13291">
            <v>1</v>
          </cell>
        </row>
        <row r="13292">
          <cell r="E13292">
            <v>58</v>
          </cell>
          <cell r="AM13292">
            <v>1</v>
          </cell>
        </row>
        <row r="13293">
          <cell r="E13293">
            <v>58</v>
          </cell>
          <cell r="AM13293">
            <v>1</v>
          </cell>
        </row>
        <row r="13294">
          <cell r="E13294">
            <v>58</v>
          </cell>
          <cell r="AM13294">
            <v>1</v>
          </cell>
        </row>
        <row r="13295">
          <cell r="E13295">
            <v>58</v>
          </cell>
          <cell r="AM13295">
            <v>1</v>
          </cell>
        </row>
        <row r="13296">
          <cell r="E13296">
            <v>58</v>
          </cell>
          <cell r="AM13296">
            <v>1</v>
          </cell>
        </row>
        <row r="13297">
          <cell r="E13297">
            <v>58</v>
          </cell>
          <cell r="AM13297">
            <v>1</v>
          </cell>
        </row>
        <row r="13298">
          <cell r="E13298">
            <v>58</v>
          </cell>
          <cell r="AM13298">
            <v>1</v>
          </cell>
        </row>
        <row r="13299">
          <cell r="E13299">
            <v>58</v>
          </cell>
          <cell r="AM13299">
            <v>1</v>
          </cell>
        </row>
        <row r="13300">
          <cell r="E13300">
            <v>58</v>
          </cell>
          <cell r="AM13300">
            <v>1</v>
          </cell>
        </row>
        <row r="13301">
          <cell r="E13301">
            <v>58</v>
          </cell>
          <cell r="AM13301">
            <v>1</v>
          </cell>
        </row>
        <row r="13302">
          <cell r="E13302">
            <v>58</v>
          </cell>
          <cell r="AM13302">
            <v>1</v>
          </cell>
        </row>
        <row r="13303">
          <cell r="E13303">
            <v>58</v>
          </cell>
          <cell r="AM13303">
            <v>1</v>
          </cell>
        </row>
        <row r="13304">
          <cell r="E13304">
            <v>58</v>
          </cell>
          <cell r="AM13304">
            <v>1</v>
          </cell>
        </row>
        <row r="13305">
          <cell r="E13305">
            <v>58</v>
          </cell>
          <cell r="AM13305">
            <v>1</v>
          </cell>
        </row>
        <row r="13306">
          <cell r="E13306">
            <v>58</v>
          </cell>
          <cell r="AM13306">
            <v>1</v>
          </cell>
        </row>
        <row r="13307">
          <cell r="E13307">
            <v>58</v>
          </cell>
          <cell r="AM13307">
            <v>1</v>
          </cell>
        </row>
        <row r="13308">
          <cell r="E13308">
            <v>58</v>
          </cell>
          <cell r="AM13308">
            <v>1</v>
          </cell>
        </row>
        <row r="13309">
          <cell r="E13309">
            <v>58</v>
          </cell>
          <cell r="AM13309">
            <v>1</v>
          </cell>
        </row>
        <row r="13310">
          <cell r="E13310">
            <v>58</v>
          </cell>
          <cell r="AM13310">
            <v>1</v>
          </cell>
        </row>
        <row r="13311">
          <cell r="E13311">
            <v>58</v>
          </cell>
          <cell r="AM13311">
            <v>1</v>
          </cell>
        </row>
        <row r="13312">
          <cell r="E13312">
            <v>58</v>
          </cell>
          <cell r="AM13312">
            <v>1</v>
          </cell>
        </row>
        <row r="13313">
          <cell r="E13313">
            <v>58</v>
          </cell>
          <cell r="AM13313">
            <v>1</v>
          </cell>
        </row>
        <row r="13314">
          <cell r="E13314">
            <v>58</v>
          </cell>
          <cell r="AM13314">
            <v>1</v>
          </cell>
        </row>
        <row r="13315">
          <cell r="E13315">
            <v>58</v>
          </cell>
          <cell r="AM13315">
            <v>1</v>
          </cell>
        </row>
        <row r="13316">
          <cell r="E13316">
            <v>58</v>
          </cell>
          <cell r="AM13316">
            <v>1</v>
          </cell>
        </row>
        <row r="13317">
          <cell r="E13317">
            <v>58</v>
          </cell>
          <cell r="AM13317">
            <v>1</v>
          </cell>
        </row>
        <row r="13318">
          <cell r="E13318">
            <v>58</v>
          </cell>
          <cell r="AM13318">
            <v>1</v>
          </cell>
        </row>
        <row r="13319">
          <cell r="E13319">
            <v>58</v>
          </cell>
          <cell r="AM13319">
            <v>1</v>
          </cell>
        </row>
        <row r="13320">
          <cell r="E13320">
            <v>58</v>
          </cell>
          <cell r="AM13320">
            <v>1</v>
          </cell>
        </row>
        <row r="13321">
          <cell r="E13321">
            <v>58</v>
          </cell>
          <cell r="AM13321">
            <v>1</v>
          </cell>
        </row>
        <row r="13322">
          <cell r="E13322">
            <v>58</v>
          </cell>
          <cell r="AM13322">
            <v>1</v>
          </cell>
        </row>
        <row r="13323">
          <cell r="E13323">
            <v>58</v>
          </cell>
          <cell r="AM13323">
            <v>1</v>
          </cell>
        </row>
        <row r="13324">
          <cell r="E13324">
            <v>58</v>
          </cell>
          <cell r="AM13324">
            <v>1</v>
          </cell>
        </row>
        <row r="13325">
          <cell r="E13325">
            <v>58</v>
          </cell>
          <cell r="AM13325">
            <v>1</v>
          </cell>
        </row>
        <row r="13326">
          <cell r="E13326">
            <v>58</v>
          </cell>
          <cell r="AM13326">
            <v>1</v>
          </cell>
        </row>
        <row r="13327">
          <cell r="E13327">
            <v>58</v>
          </cell>
          <cell r="AM13327">
            <v>1</v>
          </cell>
        </row>
        <row r="13328">
          <cell r="E13328">
            <v>58</v>
          </cell>
          <cell r="AM13328">
            <v>1</v>
          </cell>
        </row>
        <row r="13329">
          <cell r="E13329">
            <v>58</v>
          </cell>
          <cell r="AM13329">
            <v>1</v>
          </cell>
        </row>
        <row r="13330">
          <cell r="E13330">
            <v>58</v>
          </cell>
          <cell r="AM13330">
            <v>1</v>
          </cell>
        </row>
        <row r="13331">
          <cell r="E13331">
            <v>58</v>
          </cell>
          <cell r="AM13331">
            <v>1</v>
          </cell>
        </row>
        <row r="13332">
          <cell r="E13332">
            <v>58</v>
          </cell>
          <cell r="AM13332">
            <v>1</v>
          </cell>
        </row>
        <row r="13333">
          <cell r="E13333">
            <v>58</v>
          </cell>
          <cell r="AM13333">
            <v>1</v>
          </cell>
        </row>
        <row r="13334">
          <cell r="E13334">
            <v>58</v>
          </cell>
          <cell r="AM13334">
            <v>1</v>
          </cell>
        </row>
        <row r="13335">
          <cell r="E13335">
            <v>58</v>
          </cell>
          <cell r="AM13335">
            <v>1</v>
          </cell>
        </row>
        <row r="13336">
          <cell r="E13336">
            <v>58</v>
          </cell>
          <cell r="AM13336">
            <v>1</v>
          </cell>
        </row>
        <row r="13337">
          <cell r="E13337">
            <v>58</v>
          </cell>
          <cell r="AM13337">
            <v>1</v>
          </cell>
        </row>
        <row r="13338">
          <cell r="E13338">
            <v>58</v>
          </cell>
          <cell r="AM13338">
            <v>1</v>
          </cell>
        </row>
        <row r="13339">
          <cell r="E13339">
            <v>58</v>
          </cell>
          <cell r="AM13339">
            <v>1</v>
          </cell>
        </row>
        <row r="13340">
          <cell r="E13340">
            <v>58</v>
          </cell>
          <cell r="AM13340">
            <v>1</v>
          </cell>
        </row>
        <row r="13341">
          <cell r="E13341">
            <v>58</v>
          </cell>
          <cell r="AM13341">
            <v>1</v>
          </cell>
        </row>
        <row r="13342">
          <cell r="E13342">
            <v>58</v>
          </cell>
          <cell r="AM13342">
            <v>1</v>
          </cell>
        </row>
        <row r="13343">
          <cell r="E13343">
            <v>58</v>
          </cell>
          <cell r="AM13343">
            <v>1</v>
          </cell>
        </row>
        <row r="13344">
          <cell r="E13344">
            <v>58</v>
          </cell>
          <cell r="AM13344">
            <v>1</v>
          </cell>
        </row>
        <row r="13345">
          <cell r="E13345">
            <v>58</v>
          </cell>
          <cell r="AM13345">
            <v>1</v>
          </cell>
        </row>
        <row r="13346">
          <cell r="E13346">
            <v>58</v>
          </cell>
          <cell r="AM13346">
            <v>1</v>
          </cell>
        </row>
        <row r="13347">
          <cell r="E13347">
            <v>58</v>
          </cell>
          <cell r="AM13347">
            <v>1</v>
          </cell>
        </row>
        <row r="13348">
          <cell r="E13348">
            <v>58</v>
          </cell>
          <cell r="AM13348">
            <v>1</v>
          </cell>
        </row>
        <row r="13349">
          <cell r="E13349">
            <v>58</v>
          </cell>
          <cell r="AM13349">
            <v>1</v>
          </cell>
        </row>
        <row r="13350">
          <cell r="E13350">
            <v>58</v>
          </cell>
          <cell r="AM13350">
            <v>1</v>
          </cell>
        </row>
        <row r="13351">
          <cell r="E13351">
            <v>58</v>
          </cell>
          <cell r="AM13351">
            <v>1</v>
          </cell>
        </row>
        <row r="13352">
          <cell r="E13352">
            <v>58</v>
          </cell>
          <cell r="AM13352">
            <v>1</v>
          </cell>
        </row>
        <row r="13353">
          <cell r="E13353">
            <v>58</v>
          </cell>
          <cell r="AM13353">
            <v>1</v>
          </cell>
        </row>
        <row r="13354">
          <cell r="E13354">
            <v>58</v>
          </cell>
          <cell r="AM13354">
            <v>1</v>
          </cell>
        </row>
        <row r="13355">
          <cell r="E13355">
            <v>58</v>
          </cell>
          <cell r="AM13355">
            <v>1</v>
          </cell>
        </row>
        <row r="13356">
          <cell r="E13356">
            <v>58</v>
          </cell>
          <cell r="AM13356">
            <v>1</v>
          </cell>
        </row>
        <row r="13357">
          <cell r="E13357">
            <v>58</v>
          </cell>
          <cell r="AM13357">
            <v>1</v>
          </cell>
        </row>
        <row r="13358">
          <cell r="E13358">
            <v>58</v>
          </cell>
          <cell r="AM13358">
            <v>1</v>
          </cell>
        </row>
        <row r="13359">
          <cell r="E13359">
            <v>58</v>
          </cell>
          <cell r="AM13359">
            <v>1</v>
          </cell>
        </row>
        <row r="13360">
          <cell r="E13360">
            <v>58</v>
          </cell>
          <cell r="AM13360">
            <v>1</v>
          </cell>
        </row>
        <row r="13361">
          <cell r="E13361">
            <v>58</v>
          </cell>
          <cell r="AM13361">
            <v>1</v>
          </cell>
        </row>
        <row r="13362">
          <cell r="E13362">
            <v>58</v>
          </cell>
          <cell r="AM13362">
            <v>1</v>
          </cell>
        </row>
        <row r="13363">
          <cell r="E13363">
            <v>58</v>
          </cell>
          <cell r="AM13363">
            <v>1</v>
          </cell>
        </row>
        <row r="13364">
          <cell r="E13364">
            <v>58</v>
          </cell>
          <cell r="AM13364">
            <v>1</v>
          </cell>
        </row>
        <row r="13365">
          <cell r="E13365">
            <v>58</v>
          </cell>
          <cell r="AM13365">
            <v>1</v>
          </cell>
        </row>
        <row r="13366">
          <cell r="E13366">
            <v>58</v>
          </cell>
          <cell r="AM13366">
            <v>1</v>
          </cell>
        </row>
        <row r="13367">
          <cell r="E13367">
            <v>58</v>
          </cell>
          <cell r="AM13367">
            <v>1</v>
          </cell>
        </row>
        <row r="13368">
          <cell r="E13368">
            <v>58</v>
          </cell>
          <cell r="AM13368">
            <v>1</v>
          </cell>
        </row>
        <row r="13369">
          <cell r="E13369">
            <v>58</v>
          </cell>
          <cell r="AM13369">
            <v>1</v>
          </cell>
        </row>
        <row r="13370">
          <cell r="E13370">
            <v>58</v>
          </cell>
          <cell r="AM13370">
            <v>1</v>
          </cell>
        </row>
        <row r="13371">
          <cell r="E13371">
            <v>58</v>
          </cell>
          <cell r="AM13371">
            <v>1</v>
          </cell>
        </row>
        <row r="13372">
          <cell r="E13372">
            <v>58</v>
          </cell>
          <cell r="AM13372">
            <v>1</v>
          </cell>
        </row>
        <row r="13373">
          <cell r="E13373">
            <v>58</v>
          </cell>
          <cell r="AM13373">
            <v>1</v>
          </cell>
        </row>
        <row r="13374">
          <cell r="E13374">
            <v>58</v>
          </cell>
          <cell r="AM13374">
            <v>1</v>
          </cell>
        </row>
        <row r="13375">
          <cell r="E13375">
            <v>58</v>
          </cell>
          <cell r="AM13375">
            <v>1</v>
          </cell>
        </row>
        <row r="13376">
          <cell r="E13376">
            <v>58</v>
          </cell>
          <cell r="AM13376">
            <v>1</v>
          </cell>
        </row>
        <row r="13377">
          <cell r="E13377">
            <v>58</v>
          </cell>
          <cell r="AM13377">
            <v>1</v>
          </cell>
        </row>
        <row r="13378">
          <cell r="E13378">
            <v>58</v>
          </cell>
          <cell r="AM13378">
            <v>1</v>
          </cell>
        </row>
        <row r="13379">
          <cell r="E13379">
            <v>58</v>
          </cell>
          <cell r="AM13379">
            <v>1</v>
          </cell>
        </row>
        <row r="13380">
          <cell r="E13380">
            <v>58</v>
          </cell>
          <cell r="AM13380">
            <v>1</v>
          </cell>
        </row>
        <row r="13381">
          <cell r="E13381">
            <v>58</v>
          </cell>
          <cell r="AM13381">
            <v>1</v>
          </cell>
        </row>
        <row r="13382">
          <cell r="E13382">
            <v>58</v>
          </cell>
          <cell r="AM13382">
            <v>1</v>
          </cell>
        </row>
        <row r="13383">
          <cell r="E13383">
            <v>58</v>
          </cell>
          <cell r="AM13383">
            <v>1</v>
          </cell>
        </row>
        <row r="13384">
          <cell r="E13384">
            <v>58</v>
          </cell>
          <cell r="AM13384">
            <v>1</v>
          </cell>
        </row>
        <row r="13385">
          <cell r="E13385">
            <v>58</v>
          </cell>
          <cell r="AM13385">
            <v>1</v>
          </cell>
        </row>
        <row r="13386">
          <cell r="E13386">
            <v>58</v>
          </cell>
          <cell r="AM13386">
            <v>1</v>
          </cell>
        </row>
        <row r="13387">
          <cell r="E13387">
            <v>58</v>
          </cell>
          <cell r="AM13387">
            <v>1</v>
          </cell>
        </row>
        <row r="13388">
          <cell r="E13388">
            <v>58</v>
          </cell>
          <cell r="AM13388">
            <v>1</v>
          </cell>
        </row>
        <row r="13389">
          <cell r="E13389">
            <v>58</v>
          </cell>
          <cell r="AM13389">
            <v>1</v>
          </cell>
        </row>
        <row r="13390">
          <cell r="E13390">
            <v>58</v>
          </cell>
          <cell r="AM13390">
            <v>1</v>
          </cell>
        </row>
        <row r="13391">
          <cell r="E13391">
            <v>58</v>
          </cell>
          <cell r="AM13391">
            <v>1</v>
          </cell>
        </row>
        <row r="13392">
          <cell r="E13392">
            <v>58</v>
          </cell>
          <cell r="AM13392">
            <v>1</v>
          </cell>
        </row>
        <row r="13393">
          <cell r="E13393">
            <v>58</v>
          </cell>
          <cell r="AM13393">
            <v>1</v>
          </cell>
        </row>
        <row r="13394">
          <cell r="E13394">
            <v>58</v>
          </cell>
          <cell r="AM13394">
            <v>1</v>
          </cell>
        </row>
        <row r="13395">
          <cell r="E13395">
            <v>58</v>
          </cell>
          <cell r="AM13395">
            <v>1</v>
          </cell>
        </row>
        <row r="13396">
          <cell r="E13396">
            <v>58</v>
          </cell>
          <cell r="AM13396">
            <v>1</v>
          </cell>
        </row>
        <row r="13397">
          <cell r="E13397">
            <v>58</v>
          </cell>
          <cell r="AM13397">
            <v>1</v>
          </cell>
        </row>
        <row r="13398">
          <cell r="E13398">
            <v>58</v>
          </cell>
          <cell r="AM13398">
            <v>1</v>
          </cell>
        </row>
        <row r="13399">
          <cell r="E13399">
            <v>58</v>
          </cell>
          <cell r="AM13399">
            <v>1</v>
          </cell>
        </row>
        <row r="13400">
          <cell r="E13400">
            <v>58</v>
          </cell>
          <cell r="AM13400">
            <v>1</v>
          </cell>
        </row>
        <row r="13401">
          <cell r="E13401">
            <v>58</v>
          </cell>
          <cell r="AM13401">
            <v>1</v>
          </cell>
        </row>
        <row r="13402">
          <cell r="E13402">
            <v>58</v>
          </cell>
          <cell r="AM13402">
            <v>1</v>
          </cell>
        </row>
        <row r="13403">
          <cell r="E13403">
            <v>58</v>
          </cell>
          <cell r="AM13403">
            <v>1</v>
          </cell>
        </row>
        <row r="13404">
          <cell r="E13404">
            <v>58</v>
          </cell>
          <cell r="AM13404">
            <v>1</v>
          </cell>
        </row>
        <row r="13405">
          <cell r="E13405">
            <v>58</v>
          </cell>
          <cell r="AM13405">
            <v>1</v>
          </cell>
        </row>
        <row r="13406">
          <cell r="E13406">
            <v>58</v>
          </cell>
          <cell r="AM13406">
            <v>1</v>
          </cell>
        </row>
        <row r="13407">
          <cell r="E13407">
            <v>58</v>
          </cell>
          <cell r="AM13407">
            <v>1</v>
          </cell>
        </row>
        <row r="13408">
          <cell r="E13408">
            <v>58</v>
          </cell>
          <cell r="AM13408">
            <v>1</v>
          </cell>
        </row>
        <row r="13409">
          <cell r="E13409">
            <v>58</v>
          </cell>
          <cell r="AM13409">
            <v>1</v>
          </cell>
        </row>
        <row r="13410">
          <cell r="E13410">
            <v>58</v>
          </cell>
          <cell r="AM13410">
            <v>1</v>
          </cell>
        </row>
        <row r="13411">
          <cell r="E13411">
            <v>58</v>
          </cell>
          <cell r="AM13411">
            <v>1</v>
          </cell>
        </row>
        <row r="13412">
          <cell r="E13412">
            <v>58</v>
          </cell>
          <cell r="AM13412">
            <v>1</v>
          </cell>
        </row>
        <row r="13413">
          <cell r="E13413">
            <v>58</v>
          </cell>
          <cell r="AM13413">
            <v>1</v>
          </cell>
        </row>
        <row r="13414">
          <cell r="E13414">
            <v>58</v>
          </cell>
          <cell r="AM13414">
            <v>1</v>
          </cell>
        </row>
        <row r="13415">
          <cell r="E13415">
            <v>58</v>
          </cell>
          <cell r="AM13415">
            <v>1</v>
          </cell>
        </row>
        <row r="13416">
          <cell r="E13416">
            <v>58</v>
          </cell>
          <cell r="AM13416">
            <v>1</v>
          </cell>
        </row>
        <row r="13417">
          <cell r="E13417">
            <v>58</v>
          </cell>
          <cell r="AM13417">
            <v>1</v>
          </cell>
        </row>
        <row r="13418">
          <cell r="E13418">
            <v>58</v>
          </cell>
          <cell r="AM13418">
            <v>1</v>
          </cell>
        </row>
        <row r="13419">
          <cell r="E13419">
            <v>58</v>
          </cell>
          <cell r="AM13419">
            <v>1</v>
          </cell>
        </row>
        <row r="13420">
          <cell r="E13420">
            <v>58</v>
          </cell>
          <cell r="AM13420">
            <v>1</v>
          </cell>
        </row>
        <row r="13421">
          <cell r="E13421">
            <v>58</v>
          </cell>
          <cell r="AM13421">
            <v>1</v>
          </cell>
        </row>
        <row r="13422">
          <cell r="E13422">
            <v>58</v>
          </cell>
          <cell r="AM13422">
            <v>1</v>
          </cell>
        </row>
        <row r="13423">
          <cell r="E13423">
            <v>58</v>
          </cell>
          <cell r="AM13423">
            <v>1</v>
          </cell>
        </row>
        <row r="13424">
          <cell r="E13424">
            <v>58</v>
          </cell>
          <cell r="AM13424">
            <v>1</v>
          </cell>
        </row>
        <row r="13425">
          <cell r="E13425">
            <v>58</v>
          </cell>
          <cell r="AM13425">
            <v>1</v>
          </cell>
        </row>
        <row r="13426">
          <cell r="E13426">
            <v>58</v>
          </cell>
          <cell r="AM13426">
            <v>1</v>
          </cell>
        </row>
        <row r="13427">
          <cell r="E13427">
            <v>58</v>
          </cell>
          <cell r="AM13427">
            <v>1</v>
          </cell>
        </row>
        <row r="13428">
          <cell r="E13428">
            <v>58</v>
          </cell>
          <cell r="AM13428">
            <v>1</v>
          </cell>
        </row>
        <row r="13429">
          <cell r="E13429">
            <v>58</v>
          </cell>
          <cell r="AM13429">
            <v>1</v>
          </cell>
        </row>
        <row r="13430">
          <cell r="E13430">
            <v>58</v>
          </cell>
          <cell r="AM13430">
            <v>1</v>
          </cell>
        </row>
        <row r="13431">
          <cell r="E13431">
            <v>58</v>
          </cell>
          <cell r="AM13431">
            <v>1</v>
          </cell>
        </row>
        <row r="13432">
          <cell r="E13432">
            <v>58</v>
          </cell>
          <cell r="AM13432">
            <v>1</v>
          </cell>
        </row>
        <row r="13433">
          <cell r="E13433">
            <v>58</v>
          </cell>
          <cell r="AM13433">
            <v>1</v>
          </cell>
        </row>
        <row r="13434">
          <cell r="E13434">
            <v>58</v>
          </cell>
          <cell r="AM13434">
            <v>1</v>
          </cell>
        </row>
        <row r="13435">
          <cell r="E13435">
            <v>58</v>
          </cell>
          <cell r="AM13435">
            <v>1</v>
          </cell>
        </row>
        <row r="13436">
          <cell r="E13436">
            <v>58</v>
          </cell>
          <cell r="AM13436">
            <v>1</v>
          </cell>
        </row>
        <row r="13437">
          <cell r="E13437">
            <v>58</v>
          </cell>
          <cell r="AM13437">
            <v>1</v>
          </cell>
        </row>
        <row r="13438">
          <cell r="E13438">
            <v>58</v>
          </cell>
          <cell r="AM13438">
            <v>1</v>
          </cell>
        </row>
        <row r="13439">
          <cell r="E13439">
            <v>58</v>
          </cell>
          <cell r="AM13439">
            <v>1</v>
          </cell>
        </row>
        <row r="13440">
          <cell r="E13440">
            <v>58</v>
          </cell>
          <cell r="AM13440">
            <v>1</v>
          </cell>
        </row>
        <row r="13441">
          <cell r="E13441">
            <v>58</v>
          </cell>
          <cell r="AM13441">
            <v>1</v>
          </cell>
        </row>
        <row r="13442">
          <cell r="E13442">
            <v>58</v>
          </cell>
          <cell r="AM13442">
            <v>1</v>
          </cell>
        </row>
        <row r="13443">
          <cell r="E13443">
            <v>58</v>
          </cell>
          <cell r="AM13443">
            <v>1</v>
          </cell>
        </row>
        <row r="13444">
          <cell r="E13444">
            <v>58</v>
          </cell>
          <cell r="AM13444">
            <v>1</v>
          </cell>
        </row>
        <row r="13445">
          <cell r="E13445">
            <v>58</v>
          </cell>
          <cell r="AM13445">
            <v>1</v>
          </cell>
        </row>
        <row r="13446">
          <cell r="E13446">
            <v>58</v>
          </cell>
          <cell r="AM13446">
            <v>1</v>
          </cell>
        </row>
        <row r="13447">
          <cell r="E13447">
            <v>58</v>
          </cell>
          <cell r="AM13447">
            <v>1</v>
          </cell>
        </row>
        <row r="13448">
          <cell r="E13448">
            <v>58</v>
          </cell>
          <cell r="AM13448">
            <v>1</v>
          </cell>
        </row>
        <row r="13449">
          <cell r="E13449">
            <v>58</v>
          </cell>
          <cell r="AM13449">
            <v>1</v>
          </cell>
        </row>
        <row r="13450">
          <cell r="E13450">
            <v>58</v>
          </cell>
          <cell r="AM13450">
            <v>1</v>
          </cell>
        </row>
        <row r="13451">
          <cell r="E13451">
            <v>58</v>
          </cell>
          <cell r="AM13451">
            <v>1</v>
          </cell>
        </row>
        <row r="13452">
          <cell r="E13452">
            <v>58</v>
          </cell>
          <cell r="AM13452">
            <v>1</v>
          </cell>
        </row>
        <row r="13453">
          <cell r="E13453">
            <v>58</v>
          </cell>
          <cell r="AM13453">
            <v>1</v>
          </cell>
        </row>
        <row r="13454">
          <cell r="E13454">
            <v>58</v>
          </cell>
          <cell r="AM13454">
            <v>1</v>
          </cell>
        </row>
        <row r="13455">
          <cell r="E13455">
            <v>58</v>
          </cell>
          <cell r="AM13455">
            <v>1</v>
          </cell>
        </row>
        <row r="13456">
          <cell r="E13456">
            <v>58</v>
          </cell>
          <cell r="AM13456">
            <v>1</v>
          </cell>
        </row>
        <row r="13457">
          <cell r="E13457">
            <v>58</v>
          </cell>
          <cell r="AM13457">
            <v>1</v>
          </cell>
        </row>
        <row r="13458">
          <cell r="E13458">
            <v>58</v>
          </cell>
          <cell r="AM13458">
            <v>1</v>
          </cell>
        </row>
        <row r="13459">
          <cell r="E13459">
            <v>58</v>
          </cell>
          <cell r="AM13459">
            <v>1</v>
          </cell>
        </row>
        <row r="13460">
          <cell r="E13460">
            <v>58</v>
          </cell>
          <cell r="AM13460">
            <v>1</v>
          </cell>
        </row>
        <row r="13461">
          <cell r="E13461">
            <v>58</v>
          </cell>
          <cell r="AM13461">
            <v>1</v>
          </cell>
        </row>
        <row r="13462">
          <cell r="E13462">
            <v>58</v>
          </cell>
          <cell r="AM13462">
            <v>1</v>
          </cell>
        </row>
        <row r="13463">
          <cell r="E13463">
            <v>58</v>
          </cell>
          <cell r="AM13463">
            <v>1</v>
          </cell>
        </row>
        <row r="13464">
          <cell r="E13464">
            <v>58</v>
          </cell>
          <cell r="AM13464">
            <v>1</v>
          </cell>
        </row>
        <row r="13465">
          <cell r="E13465">
            <v>58</v>
          </cell>
          <cell r="AM13465">
            <v>1</v>
          </cell>
        </row>
        <row r="13466">
          <cell r="E13466">
            <v>58</v>
          </cell>
          <cell r="AM13466">
            <v>1</v>
          </cell>
        </row>
        <row r="13467">
          <cell r="E13467">
            <v>58</v>
          </cell>
          <cell r="AM13467">
            <v>1</v>
          </cell>
        </row>
        <row r="13468">
          <cell r="E13468">
            <v>58</v>
          </cell>
          <cell r="AM13468">
            <v>1</v>
          </cell>
        </row>
        <row r="13469">
          <cell r="E13469">
            <v>58</v>
          </cell>
          <cell r="AM13469">
            <v>1</v>
          </cell>
        </row>
        <row r="13470">
          <cell r="E13470">
            <v>58</v>
          </cell>
          <cell r="AM13470">
            <v>1</v>
          </cell>
        </row>
        <row r="13471">
          <cell r="E13471">
            <v>58</v>
          </cell>
          <cell r="AM13471">
            <v>1</v>
          </cell>
        </row>
        <row r="13472">
          <cell r="E13472">
            <v>58</v>
          </cell>
          <cell r="AM13472">
            <v>1</v>
          </cell>
        </row>
        <row r="13473">
          <cell r="E13473">
            <v>58</v>
          </cell>
          <cell r="AM13473">
            <v>1</v>
          </cell>
        </row>
        <row r="13474">
          <cell r="E13474">
            <v>58</v>
          </cell>
          <cell r="AM13474">
            <v>1</v>
          </cell>
        </row>
        <row r="13475">
          <cell r="E13475">
            <v>58</v>
          </cell>
          <cell r="AM13475">
            <v>1</v>
          </cell>
        </row>
        <row r="13476">
          <cell r="E13476">
            <v>58</v>
          </cell>
          <cell r="AM13476">
            <v>1</v>
          </cell>
        </row>
        <row r="13477">
          <cell r="E13477">
            <v>58</v>
          </cell>
          <cell r="AM13477">
            <v>1</v>
          </cell>
        </row>
        <row r="13478">
          <cell r="E13478">
            <v>58</v>
          </cell>
          <cell r="AM13478">
            <v>1</v>
          </cell>
        </row>
        <row r="13479">
          <cell r="E13479">
            <v>58</v>
          </cell>
          <cell r="AM13479">
            <v>1</v>
          </cell>
        </row>
        <row r="13480">
          <cell r="E13480">
            <v>58</v>
          </cell>
          <cell r="AM13480">
            <v>1</v>
          </cell>
        </row>
        <row r="13481">
          <cell r="E13481">
            <v>58</v>
          </cell>
          <cell r="AM13481">
            <v>1</v>
          </cell>
        </row>
        <row r="13482">
          <cell r="E13482">
            <v>58</v>
          </cell>
          <cell r="AM13482">
            <v>1</v>
          </cell>
        </row>
        <row r="13483">
          <cell r="E13483">
            <v>58</v>
          </cell>
          <cell r="AM13483">
            <v>1</v>
          </cell>
        </row>
        <row r="13484">
          <cell r="E13484">
            <v>58</v>
          </cell>
          <cell r="AM13484">
            <v>1</v>
          </cell>
        </row>
        <row r="13485">
          <cell r="E13485">
            <v>58</v>
          </cell>
          <cell r="AM13485">
            <v>1</v>
          </cell>
        </row>
        <row r="13486">
          <cell r="E13486">
            <v>58</v>
          </cell>
          <cell r="AM13486">
            <v>1</v>
          </cell>
        </row>
        <row r="13487">
          <cell r="E13487">
            <v>58</v>
          </cell>
          <cell r="AM13487">
            <v>1</v>
          </cell>
        </row>
        <row r="13488">
          <cell r="E13488">
            <v>58</v>
          </cell>
          <cell r="AM13488">
            <v>1</v>
          </cell>
        </row>
        <row r="13489">
          <cell r="E13489">
            <v>59</v>
          </cell>
          <cell r="AM13489">
            <v>1</v>
          </cell>
        </row>
        <row r="13490">
          <cell r="E13490">
            <v>59</v>
          </cell>
          <cell r="AM13490">
            <v>1</v>
          </cell>
        </row>
        <row r="13491">
          <cell r="E13491">
            <v>59</v>
          </cell>
          <cell r="AM13491">
            <v>1</v>
          </cell>
        </row>
        <row r="13492">
          <cell r="E13492">
            <v>59</v>
          </cell>
          <cell r="AM13492">
            <v>1</v>
          </cell>
        </row>
        <row r="13493">
          <cell r="E13493">
            <v>59</v>
          </cell>
          <cell r="AM13493">
            <v>1</v>
          </cell>
        </row>
        <row r="13494">
          <cell r="E13494">
            <v>59</v>
          </cell>
          <cell r="AM13494">
            <v>1</v>
          </cell>
        </row>
        <row r="13495">
          <cell r="E13495">
            <v>59</v>
          </cell>
          <cell r="AM13495">
            <v>1</v>
          </cell>
        </row>
        <row r="13496">
          <cell r="E13496">
            <v>59</v>
          </cell>
          <cell r="AM13496">
            <v>1</v>
          </cell>
        </row>
        <row r="13497">
          <cell r="E13497">
            <v>59</v>
          </cell>
          <cell r="AM13497">
            <v>1</v>
          </cell>
        </row>
        <row r="13498">
          <cell r="E13498">
            <v>59</v>
          </cell>
          <cell r="AM13498">
            <v>1</v>
          </cell>
        </row>
        <row r="13499">
          <cell r="E13499">
            <v>59</v>
          </cell>
          <cell r="AM13499">
            <v>1</v>
          </cell>
        </row>
        <row r="13500">
          <cell r="E13500">
            <v>59</v>
          </cell>
          <cell r="AM13500">
            <v>1</v>
          </cell>
        </row>
        <row r="13501">
          <cell r="E13501">
            <v>59</v>
          </cell>
          <cell r="AM13501">
            <v>1</v>
          </cell>
        </row>
        <row r="13502">
          <cell r="E13502">
            <v>59</v>
          </cell>
          <cell r="AM13502">
            <v>1</v>
          </cell>
        </row>
        <row r="13503">
          <cell r="E13503">
            <v>59</v>
          </cell>
          <cell r="AM13503">
            <v>1</v>
          </cell>
        </row>
        <row r="13504">
          <cell r="E13504">
            <v>59</v>
          </cell>
          <cell r="AM13504">
            <v>1</v>
          </cell>
        </row>
        <row r="13505">
          <cell r="E13505">
            <v>59</v>
          </cell>
          <cell r="AM13505">
            <v>1</v>
          </cell>
        </row>
        <row r="13506">
          <cell r="E13506">
            <v>59</v>
          </cell>
          <cell r="AM13506">
            <v>1</v>
          </cell>
        </row>
        <row r="13507">
          <cell r="E13507">
            <v>59</v>
          </cell>
          <cell r="AM13507">
            <v>1</v>
          </cell>
        </row>
        <row r="13508">
          <cell r="E13508">
            <v>59</v>
          </cell>
          <cell r="AM13508">
            <v>1</v>
          </cell>
        </row>
        <row r="13509">
          <cell r="E13509">
            <v>59</v>
          </cell>
          <cell r="AM13509">
            <v>1</v>
          </cell>
        </row>
        <row r="13510">
          <cell r="E13510">
            <v>59</v>
          </cell>
          <cell r="AM13510">
            <v>1</v>
          </cell>
        </row>
        <row r="13511">
          <cell r="E13511">
            <v>59</v>
          </cell>
          <cell r="AM13511">
            <v>1</v>
          </cell>
        </row>
        <row r="13512">
          <cell r="E13512">
            <v>59</v>
          </cell>
          <cell r="AM13512">
            <v>1</v>
          </cell>
        </row>
        <row r="13513">
          <cell r="E13513">
            <v>59</v>
          </cell>
          <cell r="AM13513">
            <v>1</v>
          </cell>
        </row>
        <row r="13514">
          <cell r="E13514">
            <v>59</v>
          </cell>
          <cell r="AM13514">
            <v>1</v>
          </cell>
        </row>
        <row r="13515">
          <cell r="E13515">
            <v>59</v>
          </cell>
          <cell r="AM13515">
            <v>1</v>
          </cell>
        </row>
        <row r="13516">
          <cell r="E13516">
            <v>59</v>
          </cell>
          <cell r="AM13516">
            <v>1</v>
          </cell>
        </row>
        <row r="13517">
          <cell r="E13517">
            <v>59</v>
          </cell>
          <cell r="AM13517">
            <v>1</v>
          </cell>
        </row>
        <row r="13518">
          <cell r="E13518">
            <v>59</v>
          </cell>
          <cell r="AM13518">
            <v>1</v>
          </cell>
        </row>
        <row r="13519">
          <cell r="E13519">
            <v>59</v>
          </cell>
          <cell r="AM13519">
            <v>1</v>
          </cell>
        </row>
        <row r="13520">
          <cell r="E13520">
            <v>59</v>
          </cell>
          <cell r="AM13520">
            <v>1</v>
          </cell>
        </row>
        <row r="13521">
          <cell r="E13521">
            <v>59</v>
          </cell>
          <cell r="AM13521">
            <v>1</v>
          </cell>
        </row>
        <row r="13522">
          <cell r="E13522">
            <v>59</v>
          </cell>
          <cell r="AM13522">
            <v>1</v>
          </cell>
        </row>
        <row r="13523">
          <cell r="E13523">
            <v>59</v>
          </cell>
          <cell r="AM13523">
            <v>1</v>
          </cell>
        </row>
        <row r="13524">
          <cell r="E13524">
            <v>59</v>
          </cell>
          <cell r="AM13524">
            <v>1</v>
          </cell>
        </row>
        <row r="13525">
          <cell r="E13525">
            <v>59</v>
          </cell>
          <cell r="AM13525">
            <v>1</v>
          </cell>
        </row>
        <row r="13526">
          <cell r="E13526">
            <v>59</v>
          </cell>
          <cell r="AM13526">
            <v>1</v>
          </cell>
        </row>
        <row r="13527">
          <cell r="E13527">
            <v>59</v>
          </cell>
          <cell r="AM13527">
            <v>1</v>
          </cell>
        </row>
        <row r="13528">
          <cell r="E13528">
            <v>59</v>
          </cell>
          <cell r="AM13528">
            <v>1</v>
          </cell>
        </row>
        <row r="13529">
          <cell r="E13529">
            <v>59</v>
          </cell>
          <cell r="AM13529">
            <v>1</v>
          </cell>
        </row>
        <row r="13530">
          <cell r="E13530">
            <v>59</v>
          </cell>
          <cell r="AM13530">
            <v>1</v>
          </cell>
        </row>
        <row r="13531">
          <cell r="E13531">
            <v>59</v>
          </cell>
          <cell r="AM13531">
            <v>1</v>
          </cell>
        </row>
        <row r="13532">
          <cell r="E13532">
            <v>59</v>
          </cell>
          <cell r="AM13532">
            <v>1</v>
          </cell>
        </row>
        <row r="13533">
          <cell r="E13533">
            <v>59</v>
          </cell>
          <cell r="AM13533">
            <v>1</v>
          </cell>
        </row>
        <row r="13534">
          <cell r="E13534">
            <v>59</v>
          </cell>
          <cell r="AM13534">
            <v>1</v>
          </cell>
        </row>
        <row r="13535">
          <cell r="E13535">
            <v>59</v>
          </cell>
          <cell r="AM13535">
            <v>1</v>
          </cell>
        </row>
        <row r="13536">
          <cell r="E13536">
            <v>59</v>
          </cell>
          <cell r="AM13536">
            <v>1</v>
          </cell>
        </row>
        <row r="13537">
          <cell r="E13537">
            <v>59</v>
          </cell>
          <cell r="AM13537">
            <v>1</v>
          </cell>
        </row>
        <row r="13538">
          <cell r="E13538">
            <v>59</v>
          </cell>
          <cell r="AM13538">
            <v>1</v>
          </cell>
        </row>
        <row r="13539">
          <cell r="E13539">
            <v>59</v>
          </cell>
          <cell r="AM13539">
            <v>1</v>
          </cell>
        </row>
        <row r="13540">
          <cell r="E13540">
            <v>59</v>
          </cell>
          <cell r="AM13540">
            <v>1</v>
          </cell>
        </row>
        <row r="13541">
          <cell r="E13541">
            <v>59</v>
          </cell>
          <cell r="AM13541">
            <v>1</v>
          </cell>
        </row>
        <row r="13542">
          <cell r="E13542">
            <v>59</v>
          </cell>
          <cell r="AM13542">
            <v>1</v>
          </cell>
        </row>
        <row r="13543">
          <cell r="E13543">
            <v>59</v>
          </cell>
          <cell r="AM13543">
            <v>1</v>
          </cell>
        </row>
        <row r="13544">
          <cell r="E13544">
            <v>59</v>
          </cell>
          <cell r="AM13544">
            <v>1</v>
          </cell>
        </row>
        <row r="13545">
          <cell r="E13545">
            <v>59</v>
          </cell>
          <cell r="AM13545">
            <v>1</v>
          </cell>
        </row>
        <row r="13546">
          <cell r="E13546">
            <v>59</v>
          </cell>
          <cell r="AM13546">
            <v>1</v>
          </cell>
        </row>
        <row r="13547">
          <cell r="E13547">
            <v>59</v>
          </cell>
          <cell r="AM13547">
            <v>1</v>
          </cell>
        </row>
        <row r="13548">
          <cell r="E13548">
            <v>59</v>
          </cell>
          <cell r="AM13548">
            <v>1</v>
          </cell>
        </row>
        <row r="13549">
          <cell r="E13549">
            <v>59</v>
          </cell>
          <cell r="AM13549">
            <v>1</v>
          </cell>
        </row>
        <row r="13550">
          <cell r="E13550">
            <v>59</v>
          </cell>
          <cell r="AM13550">
            <v>1</v>
          </cell>
        </row>
        <row r="13551">
          <cell r="E13551">
            <v>59</v>
          </cell>
          <cell r="AM13551">
            <v>1</v>
          </cell>
        </row>
        <row r="13552">
          <cell r="E13552">
            <v>59</v>
          </cell>
          <cell r="AM13552">
            <v>1</v>
          </cell>
        </row>
        <row r="13553">
          <cell r="E13553">
            <v>59</v>
          </cell>
          <cell r="AM13553">
            <v>1</v>
          </cell>
        </row>
        <row r="13554">
          <cell r="E13554">
            <v>59</v>
          </cell>
          <cell r="AM13554">
            <v>1</v>
          </cell>
        </row>
        <row r="13555">
          <cell r="E13555">
            <v>59</v>
          </cell>
          <cell r="AM13555">
            <v>1</v>
          </cell>
        </row>
        <row r="13556">
          <cell r="E13556">
            <v>59</v>
          </cell>
          <cell r="AM13556">
            <v>1</v>
          </cell>
        </row>
        <row r="13557">
          <cell r="E13557">
            <v>59</v>
          </cell>
          <cell r="AM13557">
            <v>1</v>
          </cell>
        </row>
        <row r="13558">
          <cell r="E13558">
            <v>59</v>
          </cell>
          <cell r="AM13558">
            <v>1</v>
          </cell>
        </row>
        <row r="13559">
          <cell r="E13559">
            <v>59</v>
          </cell>
          <cell r="AM13559">
            <v>1</v>
          </cell>
        </row>
        <row r="13560">
          <cell r="E13560">
            <v>59</v>
          </cell>
          <cell r="AM13560">
            <v>1</v>
          </cell>
        </row>
        <row r="13561">
          <cell r="E13561">
            <v>59</v>
          </cell>
          <cell r="AM13561">
            <v>1</v>
          </cell>
        </row>
        <row r="13562">
          <cell r="E13562">
            <v>59</v>
          </cell>
          <cell r="AM13562">
            <v>1</v>
          </cell>
        </row>
        <row r="13563">
          <cell r="E13563">
            <v>59</v>
          </cell>
          <cell r="AM13563">
            <v>1</v>
          </cell>
        </row>
        <row r="13564">
          <cell r="E13564">
            <v>59</v>
          </cell>
          <cell r="AM13564">
            <v>1</v>
          </cell>
        </row>
        <row r="13565">
          <cell r="E13565">
            <v>59</v>
          </cell>
          <cell r="AM13565">
            <v>1</v>
          </cell>
        </row>
        <row r="13566">
          <cell r="E13566">
            <v>59</v>
          </cell>
          <cell r="AM13566">
            <v>1</v>
          </cell>
        </row>
        <row r="13567">
          <cell r="E13567">
            <v>59</v>
          </cell>
          <cell r="AM13567">
            <v>1</v>
          </cell>
        </row>
        <row r="13568">
          <cell r="E13568">
            <v>59</v>
          </cell>
          <cell r="AM13568">
            <v>1</v>
          </cell>
        </row>
        <row r="13569">
          <cell r="E13569">
            <v>59</v>
          </cell>
          <cell r="AM13569">
            <v>1</v>
          </cell>
        </row>
        <row r="13570">
          <cell r="E13570">
            <v>59</v>
          </cell>
          <cell r="AM13570">
            <v>1</v>
          </cell>
        </row>
        <row r="13571">
          <cell r="E13571">
            <v>59</v>
          </cell>
          <cell r="AM13571">
            <v>1</v>
          </cell>
        </row>
        <row r="13572">
          <cell r="E13572">
            <v>59</v>
          </cell>
          <cell r="AM13572">
            <v>1</v>
          </cell>
        </row>
        <row r="13573">
          <cell r="E13573">
            <v>59</v>
          </cell>
          <cell r="AM13573">
            <v>1</v>
          </cell>
        </row>
        <row r="13574">
          <cell r="E13574">
            <v>59</v>
          </cell>
          <cell r="AM13574">
            <v>1</v>
          </cell>
        </row>
        <row r="13575">
          <cell r="E13575">
            <v>59</v>
          </cell>
          <cell r="AM13575">
            <v>1</v>
          </cell>
        </row>
        <row r="13576">
          <cell r="E13576">
            <v>59</v>
          </cell>
          <cell r="AM13576">
            <v>1</v>
          </cell>
        </row>
        <row r="13577">
          <cell r="E13577">
            <v>59</v>
          </cell>
          <cell r="AM13577">
            <v>1</v>
          </cell>
        </row>
        <row r="13578">
          <cell r="E13578">
            <v>59</v>
          </cell>
          <cell r="AM13578">
            <v>1</v>
          </cell>
        </row>
        <row r="13579">
          <cell r="E13579">
            <v>59</v>
          </cell>
          <cell r="AM13579">
            <v>1</v>
          </cell>
        </row>
        <row r="13580">
          <cell r="E13580">
            <v>59</v>
          </cell>
          <cell r="AM13580">
            <v>1</v>
          </cell>
        </row>
        <row r="13581">
          <cell r="E13581">
            <v>59</v>
          </cell>
          <cell r="AM13581">
            <v>1</v>
          </cell>
        </row>
        <row r="13582">
          <cell r="E13582">
            <v>59</v>
          </cell>
          <cell r="AM13582">
            <v>1</v>
          </cell>
        </row>
        <row r="13583">
          <cell r="E13583">
            <v>59</v>
          </cell>
          <cell r="AM13583">
            <v>1</v>
          </cell>
        </row>
        <row r="13584">
          <cell r="E13584">
            <v>59</v>
          </cell>
          <cell r="AM13584">
            <v>1</v>
          </cell>
        </row>
        <row r="13585">
          <cell r="E13585">
            <v>59</v>
          </cell>
          <cell r="AM13585">
            <v>1</v>
          </cell>
        </row>
        <row r="13586">
          <cell r="E13586">
            <v>59</v>
          </cell>
          <cell r="AM13586">
            <v>1</v>
          </cell>
        </row>
        <row r="13587">
          <cell r="E13587">
            <v>59</v>
          </cell>
          <cell r="AM13587">
            <v>1</v>
          </cell>
        </row>
        <row r="13588">
          <cell r="E13588">
            <v>59</v>
          </cell>
          <cell r="AM13588">
            <v>1</v>
          </cell>
        </row>
        <row r="13589">
          <cell r="E13589">
            <v>59</v>
          </cell>
          <cell r="AM13589">
            <v>1</v>
          </cell>
        </row>
        <row r="13590">
          <cell r="E13590">
            <v>59</v>
          </cell>
          <cell r="AM13590">
            <v>1</v>
          </cell>
        </row>
        <row r="13591">
          <cell r="E13591">
            <v>59</v>
          </cell>
          <cell r="AM13591">
            <v>1</v>
          </cell>
        </row>
        <row r="13592">
          <cell r="E13592">
            <v>59</v>
          </cell>
          <cell r="AM13592">
            <v>1</v>
          </cell>
        </row>
        <row r="13593">
          <cell r="E13593">
            <v>59</v>
          </cell>
          <cell r="AM13593">
            <v>1</v>
          </cell>
        </row>
        <row r="13594">
          <cell r="E13594">
            <v>59</v>
          </cell>
          <cell r="AM13594">
            <v>1</v>
          </cell>
        </row>
        <row r="13595">
          <cell r="E13595">
            <v>59</v>
          </cell>
          <cell r="AM13595">
            <v>1</v>
          </cell>
        </row>
        <row r="13596">
          <cell r="E13596">
            <v>59</v>
          </cell>
          <cell r="AM13596">
            <v>1</v>
          </cell>
        </row>
        <row r="13597">
          <cell r="E13597">
            <v>59</v>
          </cell>
          <cell r="AM13597">
            <v>1</v>
          </cell>
        </row>
        <row r="13598">
          <cell r="E13598">
            <v>59</v>
          </cell>
          <cell r="AM13598">
            <v>1</v>
          </cell>
        </row>
        <row r="13599">
          <cell r="E13599">
            <v>59</v>
          </cell>
          <cell r="AM13599">
            <v>1</v>
          </cell>
        </row>
        <row r="13600">
          <cell r="E13600">
            <v>59</v>
          </cell>
          <cell r="AM13600">
            <v>1</v>
          </cell>
        </row>
        <row r="13601">
          <cell r="E13601">
            <v>59</v>
          </cell>
          <cell r="AM13601">
            <v>1</v>
          </cell>
        </row>
        <row r="13602">
          <cell r="E13602">
            <v>59</v>
          </cell>
          <cell r="AM13602">
            <v>1</v>
          </cell>
        </row>
        <row r="13603">
          <cell r="E13603">
            <v>59</v>
          </cell>
          <cell r="AM13603">
            <v>1</v>
          </cell>
        </row>
        <row r="13604">
          <cell r="E13604">
            <v>59</v>
          </cell>
          <cell r="AM13604">
            <v>1</v>
          </cell>
        </row>
        <row r="13605">
          <cell r="E13605">
            <v>59</v>
          </cell>
          <cell r="AM13605">
            <v>1</v>
          </cell>
        </row>
        <row r="13606">
          <cell r="E13606">
            <v>59</v>
          </cell>
          <cell r="AM13606">
            <v>1</v>
          </cell>
        </row>
        <row r="13607">
          <cell r="E13607">
            <v>59</v>
          </cell>
          <cell r="AM13607">
            <v>1</v>
          </cell>
        </row>
        <row r="13608">
          <cell r="E13608">
            <v>59</v>
          </cell>
          <cell r="AM13608">
            <v>1</v>
          </cell>
        </row>
        <row r="13609">
          <cell r="E13609">
            <v>59</v>
          </cell>
          <cell r="AM13609">
            <v>1</v>
          </cell>
        </row>
        <row r="13610">
          <cell r="E13610">
            <v>59</v>
          </cell>
          <cell r="AM13610">
            <v>1</v>
          </cell>
        </row>
        <row r="13611">
          <cell r="E13611">
            <v>59</v>
          </cell>
          <cell r="AM13611">
            <v>1</v>
          </cell>
        </row>
        <row r="13612">
          <cell r="E13612">
            <v>59</v>
          </cell>
          <cell r="AM13612">
            <v>1</v>
          </cell>
        </row>
        <row r="13613">
          <cell r="E13613">
            <v>59</v>
          </cell>
          <cell r="AM13613">
            <v>1</v>
          </cell>
        </row>
        <row r="13614">
          <cell r="E13614">
            <v>59</v>
          </cell>
          <cell r="AM13614">
            <v>1</v>
          </cell>
        </row>
        <row r="13615">
          <cell r="E13615">
            <v>59</v>
          </cell>
          <cell r="AM13615">
            <v>1</v>
          </cell>
        </row>
        <row r="13616">
          <cell r="E13616">
            <v>59</v>
          </cell>
          <cell r="AM13616">
            <v>1</v>
          </cell>
        </row>
        <row r="13617">
          <cell r="E13617">
            <v>59</v>
          </cell>
          <cell r="AM13617">
            <v>1</v>
          </cell>
        </row>
        <row r="13618">
          <cell r="E13618">
            <v>59</v>
          </cell>
          <cell r="AM13618">
            <v>1</v>
          </cell>
        </row>
        <row r="13619">
          <cell r="E13619">
            <v>59</v>
          </cell>
          <cell r="AM13619">
            <v>1</v>
          </cell>
        </row>
        <row r="13620">
          <cell r="E13620">
            <v>59</v>
          </cell>
          <cell r="AM13620">
            <v>1</v>
          </cell>
        </row>
        <row r="13621">
          <cell r="E13621">
            <v>59</v>
          </cell>
          <cell r="AM13621">
            <v>1</v>
          </cell>
        </row>
        <row r="13622">
          <cell r="E13622">
            <v>59</v>
          </cell>
          <cell r="AM13622">
            <v>1</v>
          </cell>
        </row>
        <row r="13623">
          <cell r="E13623">
            <v>59</v>
          </cell>
          <cell r="AM13623">
            <v>1</v>
          </cell>
        </row>
        <row r="13624">
          <cell r="E13624">
            <v>59</v>
          </cell>
          <cell r="AM13624">
            <v>1</v>
          </cell>
        </row>
        <row r="13625">
          <cell r="E13625">
            <v>59</v>
          </cell>
          <cell r="AM13625">
            <v>1</v>
          </cell>
        </row>
        <row r="13626">
          <cell r="E13626">
            <v>59</v>
          </cell>
          <cell r="AM13626">
            <v>1</v>
          </cell>
        </row>
        <row r="13627">
          <cell r="E13627">
            <v>59</v>
          </cell>
          <cell r="AM13627">
            <v>1</v>
          </cell>
        </row>
        <row r="13628">
          <cell r="E13628">
            <v>59</v>
          </cell>
          <cell r="AM13628">
            <v>1</v>
          </cell>
        </row>
        <row r="13629">
          <cell r="E13629">
            <v>59</v>
          </cell>
          <cell r="AM13629">
            <v>1</v>
          </cell>
        </row>
        <row r="13630">
          <cell r="E13630">
            <v>59</v>
          </cell>
          <cell r="AM13630">
            <v>1</v>
          </cell>
        </row>
        <row r="13631">
          <cell r="E13631">
            <v>59</v>
          </cell>
          <cell r="AM13631">
            <v>1</v>
          </cell>
        </row>
        <row r="13632">
          <cell r="E13632">
            <v>59</v>
          </cell>
          <cell r="AM13632">
            <v>1</v>
          </cell>
        </row>
        <row r="13633">
          <cell r="E13633">
            <v>59</v>
          </cell>
          <cell r="AM13633">
            <v>1</v>
          </cell>
        </row>
        <row r="13634">
          <cell r="E13634">
            <v>59</v>
          </cell>
          <cell r="AM13634">
            <v>1</v>
          </cell>
        </row>
        <row r="13635">
          <cell r="E13635">
            <v>59</v>
          </cell>
          <cell r="AM13635">
            <v>1</v>
          </cell>
        </row>
        <row r="13636">
          <cell r="E13636">
            <v>59</v>
          </cell>
          <cell r="AM13636">
            <v>1</v>
          </cell>
        </row>
        <row r="13637">
          <cell r="E13637">
            <v>59</v>
          </cell>
          <cell r="AM13637">
            <v>1</v>
          </cell>
        </row>
        <row r="13638">
          <cell r="E13638">
            <v>59</v>
          </cell>
          <cell r="AM13638">
            <v>1</v>
          </cell>
        </row>
        <row r="13639">
          <cell r="E13639">
            <v>59</v>
          </cell>
          <cell r="AM13639">
            <v>1</v>
          </cell>
        </row>
        <row r="13640">
          <cell r="E13640">
            <v>59</v>
          </cell>
          <cell r="AM13640">
            <v>1</v>
          </cell>
        </row>
        <row r="13641">
          <cell r="E13641">
            <v>59</v>
          </cell>
          <cell r="AM13641">
            <v>1</v>
          </cell>
        </row>
        <row r="13642">
          <cell r="E13642">
            <v>59</v>
          </cell>
          <cell r="AM13642">
            <v>1</v>
          </cell>
        </row>
        <row r="13643">
          <cell r="E13643">
            <v>59</v>
          </cell>
          <cell r="AM13643">
            <v>1</v>
          </cell>
        </row>
        <row r="13644">
          <cell r="E13644">
            <v>59</v>
          </cell>
          <cell r="AM13644">
            <v>1</v>
          </cell>
        </row>
        <row r="13645">
          <cell r="E13645">
            <v>59</v>
          </cell>
          <cell r="AM13645">
            <v>1</v>
          </cell>
        </row>
        <row r="13646">
          <cell r="E13646">
            <v>59</v>
          </cell>
          <cell r="AM13646">
            <v>1</v>
          </cell>
        </row>
        <row r="13647">
          <cell r="E13647">
            <v>59</v>
          </cell>
          <cell r="AM13647">
            <v>1</v>
          </cell>
        </row>
        <row r="13648">
          <cell r="E13648">
            <v>59</v>
          </cell>
          <cell r="AM13648">
            <v>1</v>
          </cell>
        </row>
        <row r="13649">
          <cell r="E13649">
            <v>59</v>
          </cell>
          <cell r="AM13649">
            <v>1</v>
          </cell>
        </row>
        <row r="13650">
          <cell r="E13650">
            <v>59</v>
          </cell>
          <cell r="AM13650">
            <v>1</v>
          </cell>
        </row>
        <row r="13651">
          <cell r="E13651">
            <v>59</v>
          </cell>
          <cell r="AM13651">
            <v>1</v>
          </cell>
        </row>
        <row r="13652">
          <cell r="E13652">
            <v>59</v>
          </cell>
          <cell r="AM13652">
            <v>1</v>
          </cell>
        </row>
        <row r="13653">
          <cell r="E13653">
            <v>59</v>
          </cell>
          <cell r="AM13653">
            <v>1</v>
          </cell>
        </row>
        <row r="13654">
          <cell r="E13654">
            <v>59</v>
          </cell>
          <cell r="AM13654">
            <v>1</v>
          </cell>
        </row>
        <row r="13655">
          <cell r="E13655">
            <v>59</v>
          </cell>
          <cell r="AM13655">
            <v>1</v>
          </cell>
        </row>
        <row r="13656">
          <cell r="E13656">
            <v>59</v>
          </cell>
          <cell r="AM13656">
            <v>1</v>
          </cell>
        </row>
        <row r="13657">
          <cell r="E13657">
            <v>59</v>
          </cell>
          <cell r="AM13657">
            <v>1</v>
          </cell>
        </row>
        <row r="13658">
          <cell r="E13658">
            <v>59</v>
          </cell>
          <cell r="AM13658">
            <v>1</v>
          </cell>
        </row>
        <row r="13659">
          <cell r="E13659">
            <v>59</v>
          </cell>
          <cell r="AM13659">
            <v>1</v>
          </cell>
        </row>
        <row r="13660">
          <cell r="E13660">
            <v>59</v>
          </cell>
          <cell r="AM13660">
            <v>1</v>
          </cell>
        </row>
        <row r="13661">
          <cell r="E13661">
            <v>59</v>
          </cell>
          <cell r="AM13661">
            <v>1</v>
          </cell>
        </row>
        <row r="13662">
          <cell r="E13662">
            <v>59</v>
          </cell>
          <cell r="AM13662">
            <v>1</v>
          </cell>
        </row>
        <row r="13663">
          <cell r="E13663">
            <v>59</v>
          </cell>
          <cell r="AM13663">
            <v>1</v>
          </cell>
        </row>
        <row r="13664">
          <cell r="E13664">
            <v>59</v>
          </cell>
          <cell r="AM13664">
            <v>1</v>
          </cell>
        </row>
        <row r="13665">
          <cell r="E13665">
            <v>59</v>
          </cell>
          <cell r="AM13665">
            <v>1</v>
          </cell>
        </row>
        <row r="13666">
          <cell r="E13666">
            <v>59</v>
          </cell>
          <cell r="AM13666">
            <v>1</v>
          </cell>
        </row>
        <row r="13667">
          <cell r="E13667">
            <v>59</v>
          </cell>
          <cell r="AM13667">
            <v>1</v>
          </cell>
        </row>
        <row r="13668">
          <cell r="E13668">
            <v>59</v>
          </cell>
          <cell r="AM13668">
            <v>1</v>
          </cell>
        </row>
        <row r="13669">
          <cell r="E13669">
            <v>59</v>
          </cell>
          <cell r="AM13669">
            <v>1</v>
          </cell>
        </row>
        <row r="13670">
          <cell r="E13670">
            <v>59</v>
          </cell>
          <cell r="AM13670">
            <v>1</v>
          </cell>
        </row>
        <row r="13671">
          <cell r="E13671">
            <v>59</v>
          </cell>
          <cell r="AM13671">
            <v>1</v>
          </cell>
        </row>
        <row r="13672">
          <cell r="E13672">
            <v>59</v>
          </cell>
          <cell r="AM13672">
            <v>1</v>
          </cell>
        </row>
        <row r="13673">
          <cell r="E13673">
            <v>59</v>
          </cell>
          <cell r="AM13673">
            <v>1</v>
          </cell>
        </row>
        <row r="13674">
          <cell r="E13674">
            <v>59</v>
          </cell>
          <cell r="AM13674">
            <v>1</v>
          </cell>
        </row>
        <row r="13675">
          <cell r="E13675">
            <v>59</v>
          </cell>
          <cell r="AM13675">
            <v>1</v>
          </cell>
        </row>
        <row r="13676">
          <cell r="E13676">
            <v>59</v>
          </cell>
          <cell r="AM13676">
            <v>1</v>
          </cell>
        </row>
        <row r="13677">
          <cell r="E13677">
            <v>59</v>
          </cell>
          <cell r="AM13677">
            <v>1</v>
          </cell>
        </row>
        <row r="13678">
          <cell r="E13678">
            <v>59</v>
          </cell>
          <cell r="AM13678">
            <v>1</v>
          </cell>
        </row>
        <row r="13679">
          <cell r="E13679">
            <v>59</v>
          </cell>
          <cell r="AM13679">
            <v>1</v>
          </cell>
        </row>
        <row r="13680">
          <cell r="E13680">
            <v>59</v>
          </cell>
          <cell r="AM13680">
            <v>1</v>
          </cell>
        </row>
        <row r="13681">
          <cell r="E13681">
            <v>59</v>
          </cell>
          <cell r="AM13681">
            <v>1</v>
          </cell>
        </row>
        <row r="13682">
          <cell r="E13682">
            <v>59</v>
          </cell>
          <cell r="AM13682">
            <v>1</v>
          </cell>
        </row>
        <row r="13683">
          <cell r="E13683">
            <v>59</v>
          </cell>
          <cell r="AM13683">
            <v>1</v>
          </cell>
        </row>
        <row r="13684">
          <cell r="E13684">
            <v>59</v>
          </cell>
          <cell r="AM13684">
            <v>1</v>
          </cell>
        </row>
        <row r="13685">
          <cell r="E13685">
            <v>59</v>
          </cell>
          <cell r="AM13685">
            <v>1</v>
          </cell>
        </row>
        <row r="13686">
          <cell r="E13686">
            <v>59</v>
          </cell>
          <cell r="AM13686">
            <v>1</v>
          </cell>
        </row>
        <row r="13687">
          <cell r="E13687">
            <v>59</v>
          </cell>
          <cell r="AM13687">
            <v>1</v>
          </cell>
        </row>
        <row r="13688">
          <cell r="E13688">
            <v>59</v>
          </cell>
          <cell r="AM13688">
            <v>1</v>
          </cell>
        </row>
        <row r="13689">
          <cell r="E13689">
            <v>59</v>
          </cell>
          <cell r="AM13689">
            <v>1</v>
          </cell>
        </row>
        <row r="13690">
          <cell r="E13690">
            <v>59</v>
          </cell>
          <cell r="AM13690">
            <v>1</v>
          </cell>
        </row>
        <row r="13691">
          <cell r="E13691">
            <v>59</v>
          </cell>
          <cell r="AM13691">
            <v>1</v>
          </cell>
        </row>
        <row r="13692">
          <cell r="E13692">
            <v>59</v>
          </cell>
          <cell r="AM13692">
            <v>1</v>
          </cell>
        </row>
        <row r="13693">
          <cell r="E13693">
            <v>59</v>
          </cell>
          <cell r="AM13693">
            <v>1</v>
          </cell>
        </row>
        <row r="13694">
          <cell r="E13694">
            <v>59</v>
          </cell>
          <cell r="AM13694">
            <v>1</v>
          </cell>
        </row>
        <row r="13695">
          <cell r="E13695">
            <v>59</v>
          </cell>
          <cell r="AM13695">
            <v>1</v>
          </cell>
        </row>
        <row r="13696">
          <cell r="E13696">
            <v>59</v>
          </cell>
          <cell r="AM13696">
            <v>1</v>
          </cell>
        </row>
        <row r="13697">
          <cell r="E13697">
            <v>59</v>
          </cell>
          <cell r="AM13697">
            <v>1</v>
          </cell>
        </row>
        <row r="13698">
          <cell r="E13698">
            <v>59</v>
          </cell>
          <cell r="AM13698">
            <v>1</v>
          </cell>
        </row>
        <row r="13699">
          <cell r="E13699">
            <v>59</v>
          </cell>
          <cell r="AM13699">
            <v>1</v>
          </cell>
        </row>
        <row r="13700">
          <cell r="E13700">
            <v>59</v>
          </cell>
          <cell r="AM13700">
            <v>1</v>
          </cell>
        </row>
        <row r="13701">
          <cell r="E13701">
            <v>59</v>
          </cell>
          <cell r="AM13701">
            <v>1</v>
          </cell>
        </row>
        <row r="13702">
          <cell r="E13702">
            <v>59</v>
          </cell>
          <cell r="AM13702">
            <v>1</v>
          </cell>
        </row>
        <row r="13703">
          <cell r="E13703">
            <v>59</v>
          </cell>
          <cell r="AM13703">
            <v>1</v>
          </cell>
        </row>
        <row r="13704">
          <cell r="E13704">
            <v>59</v>
          </cell>
          <cell r="AM13704">
            <v>1</v>
          </cell>
        </row>
        <row r="13705">
          <cell r="E13705">
            <v>59</v>
          </cell>
          <cell r="AM13705">
            <v>1</v>
          </cell>
        </row>
        <row r="13706">
          <cell r="E13706">
            <v>59</v>
          </cell>
          <cell r="AM13706">
            <v>1</v>
          </cell>
        </row>
        <row r="13707">
          <cell r="E13707">
            <v>59</v>
          </cell>
          <cell r="AM13707">
            <v>1</v>
          </cell>
        </row>
        <row r="13708">
          <cell r="E13708">
            <v>59</v>
          </cell>
          <cell r="AM13708">
            <v>1</v>
          </cell>
        </row>
        <row r="13709">
          <cell r="E13709">
            <v>59</v>
          </cell>
          <cell r="AM13709">
            <v>1</v>
          </cell>
        </row>
        <row r="13710">
          <cell r="E13710">
            <v>59</v>
          </cell>
          <cell r="AM13710">
            <v>1</v>
          </cell>
        </row>
        <row r="13711">
          <cell r="E13711">
            <v>60</v>
          </cell>
          <cell r="AM13711">
            <v>1</v>
          </cell>
        </row>
        <row r="13712">
          <cell r="E13712">
            <v>60</v>
          </cell>
          <cell r="AM13712">
            <v>1</v>
          </cell>
        </row>
        <row r="13713">
          <cell r="E13713">
            <v>60</v>
          </cell>
          <cell r="AM13713">
            <v>1</v>
          </cell>
        </row>
        <row r="13714">
          <cell r="E13714">
            <v>60</v>
          </cell>
          <cell r="AM13714">
            <v>1</v>
          </cell>
        </row>
        <row r="13715">
          <cell r="E13715">
            <v>60</v>
          </cell>
          <cell r="AM13715">
            <v>1</v>
          </cell>
        </row>
        <row r="13716">
          <cell r="E13716">
            <v>60</v>
          </cell>
          <cell r="AM13716">
            <v>1</v>
          </cell>
        </row>
        <row r="13717">
          <cell r="E13717">
            <v>60</v>
          </cell>
          <cell r="AM13717">
            <v>1</v>
          </cell>
        </row>
        <row r="13718">
          <cell r="E13718">
            <v>60</v>
          </cell>
          <cell r="AM13718">
            <v>1</v>
          </cell>
        </row>
        <row r="13719">
          <cell r="E13719">
            <v>60</v>
          </cell>
          <cell r="AM13719">
            <v>1</v>
          </cell>
        </row>
        <row r="13720">
          <cell r="E13720">
            <v>60</v>
          </cell>
          <cell r="AM13720">
            <v>1</v>
          </cell>
        </row>
        <row r="13721">
          <cell r="E13721">
            <v>60</v>
          </cell>
          <cell r="AM13721">
            <v>1</v>
          </cell>
        </row>
        <row r="13722">
          <cell r="E13722">
            <v>60</v>
          </cell>
          <cell r="AM13722">
            <v>1</v>
          </cell>
        </row>
        <row r="13723">
          <cell r="E13723">
            <v>60</v>
          </cell>
          <cell r="AM13723">
            <v>1</v>
          </cell>
        </row>
        <row r="13724">
          <cell r="E13724">
            <v>60</v>
          </cell>
          <cell r="AM13724">
            <v>1</v>
          </cell>
        </row>
        <row r="13725">
          <cell r="E13725">
            <v>60</v>
          </cell>
          <cell r="AM13725">
            <v>1</v>
          </cell>
        </row>
        <row r="13726">
          <cell r="E13726">
            <v>60</v>
          </cell>
          <cell r="AM13726">
            <v>1</v>
          </cell>
        </row>
        <row r="13727">
          <cell r="E13727">
            <v>60</v>
          </cell>
          <cell r="AM13727">
            <v>1</v>
          </cell>
        </row>
        <row r="13728">
          <cell r="E13728">
            <v>60</v>
          </cell>
          <cell r="AM13728">
            <v>1</v>
          </cell>
        </row>
        <row r="13729">
          <cell r="E13729">
            <v>60</v>
          </cell>
          <cell r="AM13729">
            <v>1</v>
          </cell>
        </row>
        <row r="13730">
          <cell r="E13730">
            <v>60</v>
          </cell>
          <cell r="AM13730">
            <v>1</v>
          </cell>
        </row>
        <row r="13731">
          <cell r="E13731">
            <v>60</v>
          </cell>
          <cell r="AM13731">
            <v>1</v>
          </cell>
        </row>
        <row r="13732">
          <cell r="E13732">
            <v>60</v>
          </cell>
          <cell r="AM13732">
            <v>1</v>
          </cell>
        </row>
        <row r="13733">
          <cell r="E13733">
            <v>60</v>
          </cell>
          <cell r="AM13733">
            <v>1</v>
          </cell>
        </row>
        <row r="13734">
          <cell r="E13734">
            <v>60</v>
          </cell>
          <cell r="AM13734">
            <v>1</v>
          </cell>
        </row>
        <row r="13735">
          <cell r="E13735">
            <v>60</v>
          </cell>
          <cell r="AM13735">
            <v>1</v>
          </cell>
        </row>
        <row r="13736">
          <cell r="E13736">
            <v>60</v>
          </cell>
          <cell r="AM13736">
            <v>1</v>
          </cell>
        </row>
        <row r="13737">
          <cell r="E13737">
            <v>60</v>
          </cell>
          <cell r="AM13737">
            <v>1</v>
          </cell>
        </row>
        <row r="13738">
          <cell r="E13738">
            <v>60</v>
          </cell>
          <cell r="AM13738">
            <v>1</v>
          </cell>
        </row>
        <row r="13739">
          <cell r="E13739">
            <v>60</v>
          </cell>
          <cell r="AM13739">
            <v>1</v>
          </cell>
        </row>
        <row r="13740">
          <cell r="E13740">
            <v>60</v>
          </cell>
          <cell r="AM13740">
            <v>1</v>
          </cell>
        </row>
        <row r="13741">
          <cell r="E13741">
            <v>60</v>
          </cell>
          <cell r="AM13741">
            <v>1</v>
          </cell>
        </row>
        <row r="13742">
          <cell r="E13742">
            <v>60</v>
          </cell>
          <cell r="AM13742">
            <v>1</v>
          </cell>
        </row>
        <row r="13743">
          <cell r="E13743">
            <v>60</v>
          </cell>
          <cell r="AM13743">
            <v>1</v>
          </cell>
        </row>
        <row r="13744">
          <cell r="E13744">
            <v>60</v>
          </cell>
          <cell r="AM13744">
            <v>1</v>
          </cell>
        </row>
        <row r="13745">
          <cell r="E13745">
            <v>60</v>
          </cell>
          <cell r="AM13745">
            <v>1</v>
          </cell>
        </row>
        <row r="13746">
          <cell r="E13746">
            <v>60</v>
          </cell>
          <cell r="AM13746">
            <v>1</v>
          </cell>
        </row>
        <row r="13747">
          <cell r="E13747">
            <v>60</v>
          </cell>
          <cell r="AM13747">
            <v>1</v>
          </cell>
        </row>
        <row r="13748">
          <cell r="E13748">
            <v>60</v>
          </cell>
          <cell r="AM13748">
            <v>1</v>
          </cell>
        </row>
        <row r="13749">
          <cell r="E13749">
            <v>60</v>
          </cell>
          <cell r="AM13749">
            <v>1</v>
          </cell>
        </row>
        <row r="13750">
          <cell r="E13750">
            <v>60</v>
          </cell>
          <cell r="AM13750">
            <v>1</v>
          </cell>
        </row>
        <row r="13751">
          <cell r="E13751">
            <v>60</v>
          </cell>
          <cell r="AM13751">
            <v>1</v>
          </cell>
        </row>
        <row r="13752">
          <cell r="E13752">
            <v>60</v>
          </cell>
          <cell r="AM13752">
            <v>1</v>
          </cell>
        </row>
        <row r="13753">
          <cell r="E13753">
            <v>60</v>
          </cell>
          <cell r="AM13753">
            <v>1</v>
          </cell>
        </row>
        <row r="13754">
          <cell r="E13754">
            <v>60</v>
          </cell>
          <cell r="AM13754">
            <v>1</v>
          </cell>
        </row>
        <row r="13755">
          <cell r="E13755">
            <v>60</v>
          </cell>
          <cell r="AM13755">
            <v>1</v>
          </cell>
        </row>
        <row r="13756">
          <cell r="E13756">
            <v>60</v>
          </cell>
          <cell r="AM13756">
            <v>1</v>
          </cell>
        </row>
        <row r="13757">
          <cell r="E13757">
            <v>60</v>
          </cell>
          <cell r="AM13757">
            <v>1</v>
          </cell>
        </row>
        <row r="13758">
          <cell r="E13758">
            <v>60</v>
          </cell>
          <cell r="AM13758">
            <v>1</v>
          </cell>
        </row>
        <row r="13759">
          <cell r="E13759">
            <v>60</v>
          </cell>
          <cell r="AM13759">
            <v>1</v>
          </cell>
        </row>
        <row r="13760">
          <cell r="E13760">
            <v>60</v>
          </cell>
          <cell r="AM13760">
            <v>1</v>
          </cell>
        </row>
        <row r="13761">
          <cell r="E13761">
            <v>60</v>
          </cell>
          <cell r="AM13761">
            <v>1</v>
          </cell>
        </row>
        <row r="13762">
          <cell r="E13762">
            <v>60</v>
          </cell>
          <cell r="AM13762">
            <v>1</v>
          </cell>
        </row>
        <row r="13763">
          <cell r="E13763">
            <v>60</v>
          </cell>
          <cell r="AM13763">
            <v>1</v>
          </cell>
        </row>
        <row r="13764">
          <cell r="E13764">
            <v>60</v>
          </cell>
          <cell r="AM13764">
            <v>1</v>
          </cell>
        </row>
        <row r="13765">
          <cell r="E13765">
            <v>60</v>
          </cell>
          <cell r="AM13765">
            <v>1</v>
          </cell>
        </row>
        <row r="13766">
          <cell r="E13766">
            <v>60</v>
          </cell>
          <cell r="AM13766">
            <v>1</v>
          </cell>
        </row>
        <row r="13767">
          <cell r="E13767">
            <v>60</v>
          </cell>
          <cell r="AM13767">
            <v>1</v>
          </cell>
        </row>
        <row r="13768">
          <cell r="E13768">
            <v>60</v>
          </cell>
          <cell r="AM13768">
            <v>1</v>
          </cell>
        </row>
        <row r="13769">
          <cell r="E13769">
            <v>60</v>
          </cell>
          <cell r="AM13769">
            <v>1</v>
          </cell>
        </row>
        <row r="13770">
          <cell r="E13770">
            <v>60</v>
          </cell>
          <cell r="AM13770">
            <v>1</v>
          </cell>
        </row>
        <row r="13771">
          <cell r="E13771">
            <v>60</v>
          </cell>
          <cell r="AM13771">
            <v>1</v>
          </cell>
        </row>
        <row r="13772">
          <cell r="E13772">
            <v>60</v>
          </cell>
          <cell r="AM13772">
            <v>1</v>
          </cell>
        </row>
        <row r="13773">
          <cell r="E13773">
            <v>60</v>
          </cell>
          <cell r="AM13773">
            <v>1</v>
          </cell>
        </row>
        <row r="13774">
          <cell r="E13774">
            <v>60</v>
          </cell>
          <cell r="AM13774">
            <v>1</v>
          </cell>
        </row>
        <row r="13775">
          <cell r="E13775">
            <v>60</v>
          </cell>
          <cell r="AM13775">
            <v>1</v>
          </cell>
        </row>
        <row r="13776">
          <cell r="E13776">
            <v>60</v>
          </cell>
          <cell r="AM13776">
            <v>1</v>
          </cell>
        </row>
        <row r="13777">
          <cell r="E13777">
            <v>60</v>
          </cell>
          <cell r="AM13777">
            <v>1</v>
          </cell>
        </row>
        <row r="13778">
          <cell r="E13778">
            <v>60</v>
          </cell>
          <cell r="AM13778">
            <v>1</v>
          </cell>
        </row>
        <row r="13779">
          <cell r="E13779">
            <v>60</v>
          </cell>
          <cell r="AM13779">
            <v>1</v>
          </cell>
        </row>
        <row r="13780">
          <cell r="E13780">
            <v>60</v>
          </cell>
          <cell r="AM13780">
            <v>1</v>
          </cell>
        </row>
        <row r="13781">
          <cell r="E13781">
            <v>60</v>
          </cell>
          <cell r="AM13781">
            <v>1</v>
          </cell>
        </row>
        <row r="13782">
          <cell r="E13782">
            <v>60</v>
          </cell>
          <cell r="AM13782">
            <v>1</v>
          </cell>
        </row>
        <row r="13783">
          <cell r="E13783">
            <v>60</v>
          </cell>
          <cell r="AM13783">
            <v>1</v>
          </cell>
        </row>
        <row r="13784">
          <cell r="E13784">
            <v>60</v>
          </cell>
          <cell r="AM13784">
            <v>1</v>
          </cell>
        </row>
        <row r="13785">
          <cell r="E13785">
            <v>60</v>
          </cell>
          <cell r="AM13785">
            <v>1</v>
          </cell>
        </row>
        <row r="13786">
          <cell r="E13786">
            <v>60</v>
          </cell>
          <cell r="AM13786">
            <v>1</v>
          </cell>
        </row>
        <row r="13787">
          <cell r="E13787">
            <v>60</v>
          </cell>
          <cell r="AM13787">
            <v>1</v>
          </cell>
        </row>
        <row r="13788">
          <cell r="E13788">
            <v>60</v>
          </cell>
          <cell r="AM13788">
            <v>1</v>
          </cell>
        </row>
        <row r="13789">
          <cell r="E13789">
            <v>60</v>
          </cell>
          <cell r="AM13789">
            <v>1</v>
          </cell>
        </row>
        <row r="13790">
          <cell r="E13790">
            <v>60</v>
          </cell>
          <cell r="AM13790">
            <v>1</v>
          </cell>
        </row>
        <row r="13791">
          <cell r="E13791">
            <v>60</v>
          </cell>
          <cell r="AM13791">
            <v>1</v>
          </cell>
        </row>
        <row r="13792">
          <cell r="E13792">
            <v>60</v>
          </cell>
          <cell r="AM13792">
            <v>1</v>
          </cell>
        </row>
        <row r="13793">
          <cell r="E13793">
            <v>60</v>
          </cell>
          <cell r="AM13793">
            <v>1</v>
          </cell>
        </row>
        <row r="13794">
          <cell r="E13794">
            <v>60</v>
          </cell>
          <cell r="AM13794">
            <v>1</v>
          </cell>
        </row>
        <row r="13795">
          <cell r="E13795">
            <v>60</v>
          </cell>
          <cell r="AM13795">
            <v>1</v>
          </cell>
        </row>
        <row r="13796">
          <cell r="E13796">
            <v>60</v>
          </cell>
          <cell r="AM13796">
            <v>1</v>
          </cell>
        </row>
        <row r="13797">
          <cell r="E13797">
            <v>60</v>
          </cell>
          <cell r="AM13797">
            <v>1</v>
          </cell>
        </row>
        <row r="13798">
          <cell r="E13798">
            <v>60</v>
          </cell>
          <cell r="AM13798">
            <v>1</v>
          </cell>
        </row>
        <row r="13799">
          <cell r="E13799">
            <v>60</v>
          </cell>
          <cell r="AM13799">
            <v>1</v>
          </cell>
        </row>
        <row r="13800">
          <cell r="E13800">
            <v>60</v>
          </cell>
          <cell r="AM13800">
            <v>1</v>
          </cell>
        </row>
        <row r="13801">
          <cell r="E13801">
            <v>60</v>
          </cell>
          <cell r="AM13801">
            <v>1</v>
          </cell>
        </row>
        <row r="13802">
          <cell r="E13802">
            <v>60</v>
          </cell>
          <cell r="AM13802">
            <v>1</v>
          </cell>
        </row>
        <row r="13803">
          <cell r="E13803">
            <v>60</v>
          </cell>
          <cell r="AM13803">
            <v>1</v>
          </cell>
        </row>
        <row r="13804">
          <cell r="E13804">
            <v>60</v>
          </cell>
          <cell r="AM13804">
            <v>1</v>
          </cell>
        </row>
        <row r="13805">
          <cell r="E13805">
            <v>60</v>
          </cell>
          <cell r="AM13805">
            <v>1</v>
          </cell>
        </row>
        <row r="13806">
          <cell r="E13806">
            <v>60</v>
          </cell>
          <cell r="AM13806">
            <v>1</v>
          </cell>
        </row>
        <row r="13807">
          <cell r="E13807">
            <v>60</v>
          </cell>
          <cell r="AM13807">
            <v>1</v>
          </cell>
        </row>
        <row r="13808">
          <cell r="E13808">
            <v>60</v>
          </cell>
          <cell r="AM13808">
            <v>1</v>
          </cell>
        </row>
        <row r="13809">
          <cell r="E13809">
            <v>60</v>
          </cell>
          <cell r="AM13809">
            <v>1</v>
          </cell>
        </row>
        <row r="13810">
          <cell r="E13810">
            <v>60</v>
          </cell>
          <cell r="AM13810">
            <v>1</v>
          </cell>
        </row>
        <row r="13811">
          <cell r="E13811">
            <v>60</v>
          </cell>
          <cell r="AM13811">
            <v>1</v>
          </cell>
        </row>
        <row r="13812">
          <cell r="E13812">
            <v>60</v>
          </cell>
          <cell r="AM13812">
            <v>1</v>
          </cell>
        </row>
        <row r="13813">
          <cell r="E13813">
            <v>60</v>
          </cell>
          <cell r="AM13813">
            <v>1</v>
          </cell>
        </row>
        <row r="13814">
          <cell r="E13814">
            <v>60</v>
          </cell>
          <cell r="AM13814">
            <v>1</v>
          </cell>
        </row>
        <row r="13815">
          <cell r="E13815">
            <v>60</v>
          </cell>
          <cell r="AM13815">
            <v>1</v>
          </cell>
        </row>
        <row r="13816">
          <cell r="E13816">
            <v>60</v>
          </cell>
          <cell r="AM13816">
            <v>1</v>
          </cell>
        </row>
        <row r="13817">
          <cell r="E13817">
            <v>60</v>
          </cell>
          <cell r="AM13817">
            <v>1</v>
          </cell>
        </row>
        <row r="13818">
          <cell r="E13818">
            <v>60</v>
          </cell>
          <cell r="AM13818">
            <v>1</v>
          </cell>
        </row>
        <row r="13819">
          <cell r="E13819">
            <v>60</v>
          </cell>
          <cell r="AM13819">
            <v>1</v>
          </cell>
        </row>
        <row r="13820">
          <cell r="E13820">
            <v>60</v>
          </cell>
          <cell r="AM13820">
            <v>1</v>
          </cell>
        </row>
        <row r="13821">
          <cell r="E13821">
            <v>60</v>
          </cell>
          <cell r="AM13821">
            <v>1</v>
          </cell>
        </row>
        <row r="13822">
          <cell r="E13822">
            <v>60</v>
          </cell>
          <cell r="AM13822">
            <v>1</v>
          </cell>
        </row>
        <row r="13823">
          <cell r="E13823">
            <v>60</v>
          </cell>
          <cell r="AM13823">
            <v>1</v>
          </cell>
        </row>
        <row r="13824">
          <cell r="E13824">
            <v>60</v>
          </cell>
          <cell r="AM13824">
            <v>1</v>
          </cell>
        </row>
        <row r="13825">
          <cell r="E13825">
            <v>60</v>
          </cell>
          <cell r="AM13825">
            <v>1</v>
          </cell>
        </row>
        <row r="13826">
          <cell r="E13826">
            <v>60</v>
          </cell>
          <cell r="AM13826">
            <v>1</v>
          </cell>
        </row>
        <row r="13827">
          <cell r="E13827">
            <v>60</v>
          </cell>
          <cell r="AM13827">
            <v>1</v>
          </cell>
        </row>
        <row r="13828">
          <cell r="E13828">
            <v>60</v>
          </cell>
          <cell r="AM13828">
            <v>1</v>
          </cell>
        </row>
        <row r="13829">
          <cell r="E13829">
            <v>60</v>
          </cell>
          <cell r="AM13829">
            <v>1</v>
          </cell>
        </row>
        <row r="13830">
          <cell r="E13830">
            <v>60</v>
          </cell>
          <cell r="AM13830">
            <v>1</v>
          </cell>
        </row>
        <row r="13831">
          <cell r="E13831">
            <v>60</v>
          </cell>
          <cell r="AM13831">
            <v>1</v>
          </cell>
        </row>
        <row r="13832">
          <cell r="E13832">
            <v>60</v>
          </cell>
          <cell r="AM13832">
            <v>1</v>
          </cell>
        </row>
        <row r="13833">
          <cell r="E13833">
            <v>60</v>
          </cell>
          <cell r="AM13833">
            <v>1</v>
          </cell>
        </row>
        <row r="13834">
          <cell r="E13834">
            <v>60</v>
          </cell>
          <cell r="AM13834">
            <v>1</v>
          </cell>
        </row>
        <row r="13835">
          <cell r="E13835">
            <v>60</v>
          </cell>
          <cell r="AM13835">
            <v>1</v>
          </cell>
        </row>
        <row r="13836">
          <cell r="E13836">
            <v>60</v>
          </cell>
          <cell r="AM13836">
            <v>1</v>
          </cell>
        </row>
        <row r="13837">
          <cell r="E13837">
            <v>60</v>
          </cell>
          <cell r="AM13837">
            <v>1</v>
          </cell>
        </row>
        <row r="13838">
          <cell r="E13838">
            <v>60</v>
          </cell>
          <cell r="AM13838">
            <v>1</v>
          </cell>
        </row>
        <row r="13839">
          <cell r="E13839">
            <v>60</v>
          </cell>
          <cell r="AM13839">
            <v>1</v>
          </cell>
        </row>
        <row r="13840">
          <cell r="E13840">
            <v>60</v>
          </cell>
          <cell r="AM13840">
            <v>1</v>
          </cell>
        </row>
        <row r="13841">
          <cell r="E13841">
            <v>60</v>
          </cell>
          <cell r="AM13841">
            <v>1</v>
          </cell>
        </row>
        <row r="13842">
          <cell r="E13842">
            <v>60</v>
          </cell>
          <cell r="AM13842">
            <v>1</v>
          </cell>
        </row>
        <row r="13843">
          <cell r="E13843">
            <v>60</v>
          </cell>
          <cell r="AM13843">
            <v>1</v>
          </cell>
        </row>
        <row r="13844">
          <cell r="E13844">
            <v>60</v>
          </cell>
          <cell r="AM13844">
            <v>1</v>
          </cell>
        </row>
        <row r="13845">
          <cell r="E13845">
            <v>60</v>
          </cell>
          <cell r="AM13845">
            <v>1</v>
          </cell>
        </row>
        <row r="13846">
          <cell r="E13846">
            <v>60</v>
          </cell>
          <cell r="AM13846">
            <v>1</v>
          </cell>
        </row>
        <row r="13847">
          <cell r="E13847">
            <v>60</v>
          </cell>
          <cell r="AM13847">
            <v>1</v>
          </cell>
        </row>
        <row r="13848">
          <cell r="E13848">
            <v>60</v>
          </cell>
          <cell r="AM13848">
            <v>1</v>
          </cell>
        </row>
        <row r="13849">
          <cell r="E13849">
            <v>60</v>
          </cell>
          <cell r="AM13849">
            <v>1</v>
          </cell>
        </row>
        <row r="13850">
          <cell r="E13850">
            <v>60</v>
          </cell>
          <cell r="AM13850">
            <v>1</v>
          </cell>
        </row>
        <row r="13851">
          <cell r="E13851">
            <v>60</v>
          </cell>
          <cell r="AM13851">
            <v>1</v>
          </cell>
        </row>
        <row r="13852">
          <cell r="E13852">
            <v>60</v>
          </cell>
          <cell r="AM13852">
            <v>1</v>
          </cell>
        </row>
        <row r="13853">
          <cell r="E13853">
            <v>60</v>
          </cell>
          <cell r="AM13853">
            <v>1</v>
          </cell>
        </row>
        <row r="13854">
          <cell r="E13854">
            <v>60</v>
          </cell>
          <cell r="AM13854">
            <v>1</v>
          </cell>
        </row>
        <row r="13855">
          <cell r="E13855">
            <v>60</v>
          </cell>
          <cell r="AM13855">
            <v>1</v>
          </cell>
        </row>
        <row r="13856">
          <cell r="E13856">
            <v>60</v>
          </cell>
          <cell r="AM13856">
            <v>1</v>
          </cell>
        </row>
        <row r="13857">
          <cell r="E13857">
            <v>60</v>
          </cell>
          <cell r="AM13857">
            <v>1</v>
          </cell>
        </row>
        <row r="13858">
          <cell r="E13858">
            <v>60</v>
          </cell>
          <cell r="AM13858">
            <v>1</v>
          </cell>
        </row>
        <row r="13859">
          <cell r="E13859">
            <v>60</v>
          </cell>
          <cell r="AM13859">
            <v>1</v>
          </cell>
        </row>
        <row r="13860">
          <cell r="E13860">
            <v>60</v>
          </cell>
          <cell r="AM13860">
            <v>1</v>
          </cell>
        </row>
        <row r="13861">
          <cell r="E13861">
            <v>60</v>
          </cell>
          <cell r="AM13861">
            <v>1</v>
          </cell>
        </row>
        <row r="13862">
          <cell r="E13862">
            <v>60</v>
          </cell>
          <cell r="AM13862">
            <v>1</v>
          </cell>
        </row>
        <row r="13863">
          <cell r="E13863">
            <v>60</v>
          </cell>
          <cell r="AM13863">
            <v>1</v>
          </cell>
        </row>
        <row r="13864">
          <cell r="E13864">
            <v>60</v>
          </cell>
          <cell r="AM13864">
            <v>1</v>
          </cell>
        </row>
        <row r="13865">
          <cell r="E13865">
            <v>60</v>
          </cell>
          <cell r="AM13865">
            <v>1</v>
          </cell>
        </row>
        <row r="13866">
          <cell r="E13866">
            <v>60</v>
          </cell>
          <cell r="AM13866">
            <v>1</v>
          </cell>
        </row>
        <row r="13867">
          <cell r="E13867">
            <v>60</v>
          </cell>
          <cell r="AM13867">
            <v>1</v>
          </cell>
        </row>
        <row r="13868">
          <cell r="E13868">
            <v>60</v>
          </cell>
          <cell r="AM13868">
            <v>1</v>
          </cell>
        </row>
        <row r="13869">
          <cell r="E13869">
            <v>60</v>
          </cell>
          <cell r="AM13869">
            <v>1</v>
          </cell>
        </row>
        <row r="13870">
          <cell r="E13870">
            <v>60</v>
          </cell>
          <cell r="AM13870">
            <v>1</v>
          </cell>
        </row>
        <row r="13871">
          <cell r="E13871">
            <v>60</v>
          </cell>
          <cell r="AM13871">
            <v>1</v>
          </cell>
        </row>
        <row r="13872">
          <cell r="E13872">
            <v>60</v>
          </cell>
          <cell r="AM13872">
            <v>1</v>
          </cell>
        </row>
        <row r="13873">
          <cell r="E13873">
            <v>60</v>
          </cell>
          <cell r="AM13873">
            <v>1</v>
          </cell>
        </row>
        <row r="13874">
          <cell r="E13874">
            <v>60</v>
          </cell>
          <cell r="AM13874">
            <v>1</v>
          </cell>
        </row>
        <row r="13875">
          <cell r="E13875">
            <v>60</v>
          </cell>
          <cell r="AM13875">
            <v>1</v>
          </cell>
        </row>
        <row r="13876">
          <cell r="E13876">
            <v>60</v>
          </cell>
          <cell r="AM13876">
            <v>1</v>
          </cell>
        </row>
        <row r="13877">
          <cell r="E13877">
            <v>60</v>
          </cell>
          <cell r="AM13877">
            <v>1</v>
          </cell>
        </row>
        <row r="13878">
          <cell r="E13878">
            <v>60</v>
          </cell>
          <cell r="AM13878">
            <v>1</v>
          </cell>
        </row>
        <row r="13879">
          <cell r="E13879">
            <v>60</v>
          </cell>
          <cell r="AM13879">
            <v>1</v>
          </cell>
        </row>
        <row r="13880">
          <cell r="E13880">
            <v>60</v>
          </cell>
          <cell r="AM13880">
            <v>1</v>
          </cell>
        </row>
        <row r="13881">
          <cell r="E13881">
            <v>60</v>
          </cell>
          <cell r="AM13881">
            <v>1</v>
          </cell>
        </row>
        <row r="13882">
          <cell r="E13882">
            <v>60</v>
          </cell>
          <cell r="AM13882">
            <v>1</v>
          </cell>
        </row>
        <row r="13883">
          <cell r="E13883">
            <v>60</v>
          </cell>
          <cell r="AM13883">
            <v>1</v>
          </cell>
        </row>
        <row r="13884">
          <cell r="E13884">
            <v>60</v>
          </cell>
          <cell r="AM13884">
            <v>1</v>
          </cell>
        </row>
        <row r="13885">
          <cell r="E13885">
            <v>60</v>
          </cell>
          <cell r="AM13885">
            <v>1</v>
          </cell>
        </row>
        <row r="13886">
          <cell r="E13886">
            <v>60</v>
          </cell>
          <cell r="AM13886">
            <v>1</v>
          </cell>
        </row>
        <row r="13887">
          <cell r="E13887">
            <v>60</v>
          </cell>
          <cell r="AM13887">
            <v>1</v>
          </cell>
        </row>
        <row r="13888">
          <cell r="E13888">
            <v>60</v>
          </cell>
          <cell r="AM13888">
            <v>1</v>
          </cell>
        </row>
        <row r="13889">
          <cell r="E13889">
            <v>60</v>
          </cell>
          <cell r="AM13889">
            <v>1</v>
          </cell>
        </row>
        <row r="13890">
          <cell r="E13890">
            <v>60</v>
          </cell>
          <cell r="AM13890">
            <v>1</v>
          </cell>
        </row>
        <row r="13891">
          <cell r="E13891">
            <v>60</v>
          </cell>
          <cell r="AM13891">
            <v>1</v>
          </cell>
        </row>
        <row r="13892">
          <cell r="E13892">
            <v>60</v>
          </cell>
          <cell r="AM13892">
            <v>1</v>
          </cell>
        </row>
        <row r="13893">
          <cell r="E13893">
            <v>60</v>
          </cell>
          <cell r="AM13893">
            <v>1</v>
          </cell>
        </row>
        <row r="13894">
          <cell r="E13894">
            <v>60</v>
          </cell>
          <cell r="AM13894">
            <v>1</v>
          </cell>
        </row>
        <row r="13895">
          <cell r="E13895">
            <v>60</v>
          </cell>
          <cell r="AM13895">
            <v>1</v>
          </cell>
        </row>
        <row r="13896">
          <cell r="E13896">
            <v>60</v>
          </cell>
          <cell r="AM13896">
            <v>1</v>
          </cell>
        </row>
        <row r="13897">
          <cell r="E13897">
            <v>60</v>
          </cell>
          <cell r="AM13897">
            <v>1</v>
          </cell>
        </row>
        <row r="13898">
          <cell r="E13898">
            <v>60</v>
          </cell>
          <cell r="AM13898">
            <v>1</v>
          </cell>
        </row>
        <row r="13899">
          <cell r="E13899">
            <v>60</v>
          </cell>
          <cell r="AM13899">
            <v>1</v>
          </cell>
        </row>
        <row r="13900">
          <cell r="E13900">
            <v>60</v>
          </cell>
          <cell r="AM13900">
            <v>1</v>
          </cell>
        </row>
        <row r="13901">
          <cell r="E13901">
            <v>60</v>
          </cell>
          <cell r="AM13901">
            <v>1</v>
          </cell>
        </row>
        <row r="13902">
          <cell r="E13902">
            <v>60</v>
          </cell>
          <cell r="AM13902">
            <v>1</v>
          </cell>
        </row>
        <row r="13903">
          <cell r="E13903">
            <v>60</v>
          </cell>
          <cell r="AM13903">
            <v>1</v>
          </cell>
        </row>
        <row r="13904">
          <cell r="E13904">
            <v>60</v>
          </cell>
          <cell r="AM13904">
            <v>1</v>
          </cell>
        </row>
        <row r="13905">
          <cell r="E13905">
            <v>60</v>
          </cell>
          <cell r="AM13905">
            <v>1</v>
          </cell>
        </row>
        <row r="13906">
          <cell r="E13906">
            <v>60</v>
          </cell>
          <cell r="AM13906">
            <v>1</v>
          </cell>
        </row>
        <row r="13907">
          <cell r="E13907">
            <v>60</v>
          </cell>
          <cell r="AM13907">
            <v>1</v>
          </cell>
        </row>
        <row r="13908">
          <cell r="E13908">
            <v>60</v>
          </cell>
          <cell r="AM13908">
            <v>1</v>
          </cell>
        </row>
        <row r="13909">
          <cell r="E13909">
            <v>60</v>
          </cell>
          <cell r="AM13909">
            <v>1</v>
          </cell>
        </row>
        <row r="13910">
          <cell r="E13910">
            <v>60</v>
          </cell>
          <cell r="AM13910">
            <v>1</v>
          </cell>
        </row>
        <row r="13911">
          <cell r="E13911">
            <v>60</v>
          </cell>
          <cell r="AM13911">
            <v>1</v>
          </cell>
        </row>
        <row r="13912">
          <cell r="E13912">
            <v>60</v>
          </cell>
          <cell r="AM13912">
            <v>1</v>
          </cell>
        </row>
        <row r="13913">
          <cell r="E13913">
            <v>60</v>
          </cell>
          <cell r="AM13913">
            <v>1</v>
          </cell>
        </row>
        <row r="13914">
          <cell r="E13914">
            <v>60</v>
          </cell>
          <cell r="AM13914">
            <v>1</v>
          </cell>
        </row>
        <row r="13915">
          <cell r="E13915">
            <v>60</v>
          </cell>
          <cell r="AM13915">
            <v>1</v>
          </cell>
        </row>
        <row r="13916">
          <cell r="E13916">
            <v>60</v>
          </cell>
          <cell r="AM13916">
            <v>1</v>
          </cell>
        </row>
        <row r="13917">
          <cell r="E13917">
            <v>60</v>
          </cell>
          <cell r="AM13917">
            <v>1</v>
          </cell>
        </row>
        <row r="13918">
          <cell r="E13918">
            <v>60</v>
          </cell>
          <cell r="AM13918">
            <v>1</v>
          </cell>
        </row>
        <row r="13919">
          <cell r="E13919">
            <v>60</v>
          </cell>
          <cell r="AM13919">
            <v>1</v>
          </cell>
        </row>
        <row r="13920">
          <cell r="E13920">
            <v>60</v>
          </cell>
          <cell r="AM13920">
            <v>1</v>
          </cell>
        </row>
        <row r="13921">
          <cell r="E13921">
            <v>60</v>
          </cell>
          <cell r="AM13921">
            <v>1</v>
          </cell>
        </row>
        <row r="13922">
          <cell r="E13922">
            <v>60</v>
          </cell>
          <cell r="AM13922">
            <v>1</v>
          </cell>
        </row>
        <row r="13923">
          <cell r="E13923">
            <v>60</v>
          </cell>
          <cell r="AM13923">
            <v>1</v>
          </cell>
        </row>
        <row r="13924">
          <cell r="E13924">
            <v>60</v>
          </cell>
          <cell r="AM13924">
            <v>1</v>
          </cell>
        </row>
        <row r="13925">
          <cell r="E13925">
            <v>60</v>
          </cell>
          <cell r="AM13925">
            <v>1</v>
          </cell>
        </row>
        <row r="13926">
          <cell r="E13926">
            <v>60</v>
          </cell>
          <cell r="AM13926">
            <v>1</v>
          </cell>
        </row>
        <row r="13927">
          <cell r="E13927">
            <v>60</v>
          </cell>
          <cell r="AM13927">
            <v>1</v>
          </cell>
        </row>
        <row r="13928">
          <cell r="E13928">
            <v>60</v>
          </cell>
          <cell r="AM13928">
            <v>1</v>
          </cell>
        </row>
        <row r="13929">
          <cell r="E13929">
            <v>60</v>
          </cell>
          <cell r="AM13929">
            <v>1</v>
          </cell>
        </row>
        <row r="13930">
          <cell r="E13930">
            <v>60</v>
          </cell>
          <cell r="AM13930">
            <v>1</v>
          </cell>
        </row>
        <row r="13931">
          <cell r="E13931">
            <v>60</v>
          </cell>
          <cell r="AM13931">
            <v>1</v>
          </cell>
        </row>
        <row r="13932">
          <cell r="E13932">
            <v>60</v>
          </cell>
          <cell r="AM13932">
            <v>1</v>
          </cell>
        </row>
        <row r="13933">
          <cell r="E13933">
            <v>60</v>
          </cell>
          <cell r="AM13933">
            <v>1</v>
          </cell>
        </row>
        <row r="13934">
          <cell r="E13934">
            <v>60</v>
          </cell>
          <cell r="AM13934">
            <v>1</v>
          </cell>
        </row>
        <row r="13935">
          <cell r="E13935">
            <v>60</v>
          </cell>
          <cell r="AM13935">
            <v>1</v>
          </cell>
        </row>
        <row r="13936">
          <cell r="E13936">
            <v>60</v>
          </cell>
          <cell r="AM13936">
            <v>1</v>
          </cell>
        </row>
        <row r="13937">
          <cell r="E13937">
            <v>60</v>
          </cell>
          <cell r="AM13937">
            <v>1</v>
          </cell>
        </row>
        <row r="13938">
          <cell r="E13938">
            <v>60</v>
          </cell>
          <cell r="AM13938">
            <v>1</v>
          </cell>
        </row>
        <row r="13939">
          <cell r="E13939">
            <v>60</v>
          </cell>
          <cell r="AM13939">
            <v>1</v>
          </cell>
        </row>
        <row r="13940">
          <cell r="E13940">
            <v>60</v>
          </cell>
          <cell r="AM13940">
            <v>1</v>
          </cell>
        </row>
        <row r="13941">
          <cell r="E13941">
            <v>60</v>
          </cell>
          <cell r="AM13941">
            <v>1</v>
          </cell>
        </row>
        <row r="13942">
          <cell r="E13942">
            <v>60</v>
          </cell>
          <cell r="AM13942">
            <v>1</v>
          </cell>
        </row>
        <row r="13943">
          <cell r="E13943">
            <v>60</v>
          </cell>
          <cell r="AM13943">
            <v>1</v>
          </cell>
        </row>
        <row r="13944">
          <cell r="E13944">
            <v>60</v>
          </cell>
          <cell r="AM13944">
            <v>1</v>
          </cell>
        </row>
        <row r="13945">
          <cell r="E13945">
            <v>60</v>
          </cell>
          <cell r="AM13945">
            <v>1</v>
          </cell>
        </row>
        <row r="13946">
          <cell r="E13946">
            <v>60</v>
          </cell>
          <cell r="AM13946">
            <v>1</v>
          </cell>
        </row>
        <row r="13947">
          <cell r="E13947">
            <v>60</v>
          </cell>
          <cell r="AM13947">
            <v>1</v>
          </cell>
        </row>
        <row r="13948">
          <cell r="E13948">
            <v>60</v>
          </cell>
          <cell r="AM13948">
            <v>1</v>
          </cell>
        </row>
        <row r="13949">
          <cell r="E13949">
            <v>60</v>
          </cell>
          <cell r="AM13949">
            <v>1</v>
          </cell>
        </row>
        <row r="13950">
          <cell r="E13950">
            <v>60</v>
          </cell>
          <cell r="AM13950">
            <v>1</v>
          </cell>
        </row>
        <row r="13951">
          <cell r="E13951">
            <v>60</v>
          </cell>
          <cell r="AM13951">
            <v>1</v>
          </cell>
        </row>
        <row r="13952">
          <cell r="E13952">
            <v>60</v>
          </cell>
          <cell r="AM13952">
            <v>1</v>
          </cell>
        </row>
        <row r="13953">
          <cell r="E13953">
            <v>60</v>
          </cell>
          <cell r="AM13953">
            <v>1</v>
          </cell>
        </row>
        <row r="13954">
          <cell r="E13954">
            <v>60</v>
          </cell>
          <cell r="AM13954">
            <v>1</v>
          </cell>
        </row>
        <row r="13955">
          <cell r="E13955">
            <v>60</v>
          </cell>
          <cell r="AM13955">
            <v>1</v>
          </cell>
        </row>
        <row r="13956">
          <cell r="E13956">
            <v>60</v>
          </cell>
          <cell r="AM13956">
            <v>1</v>
          </cell>
        </row>
        <row r="13957">
          <cell r="E13957">
            <v>60</v>
          </cell>
          <cell r="AM13957">
            <v>1</v>
          </cell>
        </row>
        <row r="13958">
          <cell r="E13958">
            <v>60</v>
          </cell>
          <cell r="AM13958">
            <v>1</v>
          </cell>
        </row>
        <row r="13959">
          <cell r="E13959">
            <v>60</v>
          </cell>
          <cell r="AM13959">
            <v>1</v>
          </cell>
        </row>
        <row r="13960">
          <cell r="E13960">
            <v>60</v>
          </cell>
          <cell r="AM13960">
            <v>1</v>
          </cell>
        </row>
        <row r="13961">
          <cell r="E13961">
            <v>60</v>
          </cell>
          <cell r="AM13961">
            <v>1</v>
          </cell>
        </row>
        <row r="13962">
          <cell r="E13962">
            <v>60</v>
          </cell>
          <cell r="AM13962">
            <v>1</v>
          </cell>
        </row>
        <row r="13963">
          <cell r="E13963">
            <v>60</v>
          </cell>
          <cell r="AM13963">
            <v>1</v>
          </cell>
        </row>
        <row r="13964">
          <cell r="E13964">
            <v>60</v>
          </cell>
          <cell r="AM13964">
            <v>1</v>
          </cell>
        </row>
        <row r="13965">
          <cell r="E13965">
            <v>60</v>
          </cell>
          <cell r="AM13965">
            <v>1</v>
          </cell>
        </row>
        <row r="13966">
          <cell r="E13966">
            <v>60</v>
          </cell>
          <cell r="AM13966">
            <v>1</v>
          </cell>
        </row>
        <row r="13967">
          <cell r="E13967">
            <v>60</v>
          </cell>
          <cell r="AM13967">
            <v>1</v>
          </cell>
        </row>
        <row r="13968">
          <cell r="E13968">
            <v>60</v>
          </cell>
          <cell r="AM13968">
            <v>1</v>
          </cell>
        </row>
        <row r="13969">
          <cell r="E13969">
            <v>60</v>
          </cell>
          <cell r="AM13969">
            <v>1</v>
          </cell>
        </row>
        <row r="13970">
          <cell r="E13970">
            <v>60</v>
          </cell>
          <cell r="AM13970">
            <v>1</v>
          </cell>
        </row>
        <row r="13971">
          <cell r="E13971">
            <v>60</v>
          </cell>
          <cell r="AM13971">
            <v>1</v>
          </cell>
        </row>
        <row r="13972">
          <cell r="E13972">
            <v>60</v>
          </cell>
          <cell r="AM13972">
            <v>1</v>
          </cell>
        </row>
        <row r="13973">
          <cell r="E13973">
            <v>60</v>
          </cell>
          <cell r="AM13973">
            <v>1</v>
          </cell>
        </row>
        <row r="13974">
          <cell r="E13974">
            <v>60</v>
          </cell>
          <cell r="AM13974">
            <v>1</v>
          </cell>
        </row>
        <row r="13975">
          <cell r="E13975">
            <v>60</v>
          </cell>
          <cell r="AM13975">
            <v>1</v>
          </cell>
        </row>
        <row r="13976">
          <cell r="E13976">
            <v>60</v>
          </cell>
          <cell r="AM13976">
            <v>1</v>
          </cell>
        </row>
        <row r="13977">
          <cell r="E13977">
            <v>60</v>
          </cell>
          <cell r="AM13977">
            <v>1</v>
          </cell>
        </row>
        <row r="13978">
          <cell r="E13978">
            <v>60</v>
          </cell>
          <cell r="AM13978">
            <v>1</v>
          </cell>
        </row>
        <row r="13979">
          <cell r="E13979">
            <v>60</v>
          </cell>
          <cell r="AM13979">
            <v>1</v>
          </cell>
        </row>
        <row r="13980">
          <cell r="E13980">
            <v>60</v>
          </cell>
          <cell r="AM13980">
            <v>1</v>
          </cell>
        </row>
        <row r="13981">
          <cell r="E13981">
            <v>60</v>
          </cell>
          <cell r="AM13981">
            <v>1</v>
          </cell>
        </row>
        <row r="13982">
          <cell r="E13982">
            <v>60</v>
          </cell>
          <cell r="AM13982">
            <v>1</v>
          </cell>
        </row>
        <row r="13983">
          <cell r="E13983">
            <v>60</v>
          </cell>
          <cell r="AM13983">
            <v>1</v>
          </cell>
        </row>
        <row r="13984">
          <cell r="E13984">
            <v>60</v>
          </cell>
          <cell r="AM13984">
            <v>1</v>
          </cell>
        </row>
        <row r="13985">
          <cell r="E13985">
            <v>60</v>
          </cell>
          <cell r="AM13985">
            <v>1</v>
          </cell>
        </row>
        <row r="13986">
          <cell r="E13986">
            <v>60</v>
          </cell>
          <cell r="AM13986">
            <v>1</v>
          </cell>
        </row>
        <row r="13987">
          <cell r="E13987">
            <v>60</v>
          </cell>
          <cell r="AM13987">
            <v>1</v>
          </cell>
        </row>
        <row r="13988">
          <cell r="E13988">
            <v>60</v>
          </cell>
          <cell r="AM13988">
            <v>1</v>
          </cell>
        </row>
        <row r="13989">
          <cell r="E13989">
            <v>60</v>
          </cell>
          <cell r="AM13989">
            <v>1</v>
          </cell>
        </row>
        <row r="13990">
          <cell r="E13990">
            <v>60</v>
          </cell>
          <cell r="AM13990">
            <v>1</v>
          </cell>
        </row>
        <row r="13991">
          <cell r="E13991">
            <v>60</v>
          </cell>
          <cell r="AM13991">
            <v>1</v>
          </cell>
        </row>
        <row r="13992">
          <cell r="E13992">
            <v>60</v>
          </cell>
          <cell r="AM13992">
            <v>1</v>
          </cell>
        </row>
        <row r="13993">
          <cell r="E13993">
            <v>60</v>
          </cell>
          <cell r="AM13993">
            <v>1</v>
          </cell>
        </row>
        <row r="13994">
          <cell r="E13994">
            <v>60</v>
          </cell>
          <cell r="AM13994">
            <v>1</v>
          </cell>
        </row>
        <row r="13995">
          <cell r="E13995">
            <v>60</v>
          </cell>
          <cell r="AM13995">
            <v>1</v>
          </cell>
        </row>
        <row r="13996">
          <cell r="E13996">
            <v>60</v>
          </cell>
          <cell r="AM13996">
            <v>1</v>
          </cell>
        </row>
        <row r="13997">
          <cell r="E13997">
            <v>60</v>
          </cell>
          <cell r="AM13997">
            <v>1</v>
          </cell>
        </row>
        <row r="13998">
          <cell r="E13998">
            <v>60</v>
          </cell>
          <cell r="AM13998">
            <v>1</v>
          </cell>
        </row>
        <row r="13999">
          <cell r="E13999">
            <v>60</v>
          </cell>
          <cell r="AM13999">
            <v>1</v>
          </cell>
        </row>
        <row r="14000">
          <cell r="E14000">
            <v>60</v>
          </cell>
          <cell r="AM14000">
            <v>1</v>
          </cell>
        </row>
        <row r="14001">
          <cell r="E14001">
            <v>60</v>
          </cell>
          <cell r="AM14001">
            <v>1</v>
          </cell>
        </row>
        <row r="14002">
          <cell r="E14002">
            <v>60</v>
          </cell>
          <cell r="AM14002">
            <v>1</v>
          </cell>
        </row>
        <row r="14003">
          <cell r="E14003">
            <v>60</v>
          </cell>
          <cell r="AM14003">
            <v>1</v>
          </cell>
        </row>
        <row r="14004">
          <cell r="E14004">
            <v>60</v>
          </cell>
          <cell r="AM14004">
            <v>1</v>
          </cell>
        </row>
        <row r="14005">
          <cell r="E14005">
            <v>60</v>
          </cell>
          <cell r="AM14005">
            <v>1</v>
          </cell>
        </row>
        <row r="14006">
          <cell r="E14006">
            <v>60</v>
          </cell>
          <cell r="AM14006">
            <v>1</v>
          </cell>
        </row>
        <row r="14007">
          <cell r="E14007">
            <v>60</v>
          </cell>
          <cell r="AM14007">
            <v>1</v>
          </cell>
        </row>
        <row r="14008">
          <cell r="E14008">
            <v>60</v>
          </cell>
          <cell r="AM14008">
            <v>1</v>
          </cell>
        </row>
        <row r="14009">
          <cell r="E14009">
            <v>60</v>
          </cell>
          <cell r="AM14009">
            <v>1</v>
          </cell>
        </row>
        <row r="14010">
          <cell r="E14010">
            <v>60</v>
          </cell>
          <cell r="AM14010">
            <v>1</v>
          </cell>
        </row>
        <row r="14011">
          <cell r="E14011">
            <v>60</v>
          </cell>
          <cell r="AM14011">
            <v>1</v>
          </cell>
        </row>
        <row r="14012">
          <cell r="E14012">
            <v>60</v>
          </cell>
          <cell r="AM14012">
            <v>1</v>
          </cell>
        </row>
        <row r="14013">
          <cell r="E14013">
            <v>60</v>
          </cell>
          <cell r="AM14013">
            <v>1</v>
          </cell>
        </row>
        <row r="14014">
          <cell r="E14014">
            <v>60</v>
          </cell>
          <cell r="AM14014">
            <v>1</v>
          </cell>
        </row>
        <row r="14015">
          <cell r="E14015">
            <v>60</v>
          </cell>
          <cell r="AM14015">
            <v>1</v>
          </cell>
        </row>
        <row r="14016">
          <cell r="E14016">
            <v>60</v>
          </cell>
          <cell r="AM14016">
            <v>1</v>
          </cell>
        </row>
        <row r="14017">
          <cell r="E14017">
            <v>60</v>
          </cell>
          <cell r="AM14017">
            <v>1</v>
          </cell>
        </row>
        <row r="14018">
          <cell r="E14018">
            <v>60</v>
          </cell>
          <cell r="AM14018">
            <v>1</v>
          </cell>
        </row>
        <row r="14019">
          <cell r="E14019">
            <v>60</v>
          </cell>
          <cell r="AM14019">
            <v>1</v>
          </cell>
        </row>
        <row r="14020">
          <cell r="E14020">
            <v>60</v>
          </cell>
          <cell r="AM14020">
            <v>1</v>
          </cell>
        </row>
        <row r="14021">
          <cell r="E14021">
            <v>60</v>
          </cell>
          <cell r="AM14021">
            <v>1</v>
          </cell>
        </row>
        <row r="14022">
          <cell r="E14022">
            <v>60</v>
          </cell>
          <cell r="AM14022">
            <v>1</v>
          </cell>
        </row>
        <row r="14023">
          <cell r="E14023">
            <v>60</v>
          </cell>
          <cell r="AM14023">
            <v>1</v>
          </cell>
        </row>
        <row r="14024">
          <cell r="E14024">
            <v>60</v>
          </cell>
          <cell r="AM14024">
            <v>1</v>
          </cell>
        </row>
        <row r="14025">
          <cell r="E14025">
            <v>60</v>
          </cell>
          <cell r="AM14025">
            <v>1</v>
          </cell>
        </row>
        <row r="14026">
          <cell r="E14026">
            <v>60</v>
          </cell>
          <cell r="AM14026">
            <v>1</v>
          </cell>
        </row>
        <row r="14027">
          <cell r="E14027">
            <v>60</v>
          </cell>
          <cell r="AM14027">
            <v>1</v>
          </cell>
        </row>
        <row r="14028">
          <cell r="E14028">
            <v>60</v>
          </cell>
          <cell r="AM14028">
            <v>1</v>
          </cell>
        </row>
        <row r="14029">
          <cell r="E14029">
            <v>60</v>
          </cell>
          <cell r="AM14029">
            <v>1</v>
          </cell>
        </row>
        <row r="14030">
          <cell r="E14030">
            <v>60</v>
          </cell>
          <cell r="AM14030">
            <v>1</v>
          </cell>
        </row>
        <row r="14031">
          <cell r="E14031">
            <v>60</v>
          </cell>
          <cell r="AM14031">
            <v>1</v>
          </cell>
        </row>
        <row r="14032">
          <cell r="E14032">
            <v>60</v>
          </cell>
          <cell r="AM14032">
            <v>1</v>
          </cell>
        </row>
        <row r="14033">
          <cell r="E14033">
            <v>60</v>
          </cell>
          <cell r="AM14033">
            <v>1</v>
          </cell>
        </row>
        <row r="14034">
          <cell r="E14034">
            <v>60</v>
          </cell>
          <cell r="AM14034">
            <v>1</v>
          </cell>
        </row>
        <row r="14035">
          <cell r="E14035">
            <v>60</v>
          </cell>
          <cell r="AM14035">
            <v>1</v>
          </cell>
        </row>
        <row r="14036">
          <cell r="E14036">
            <v>60</v>
          </cell>
          <cell r="AM14036">
            <v>1</v>
          </cell>
        </row>
        <row r="14037">
          <cell r="E14037">
            <v>60</v>
          </cell>
          <cell r="AM14037">
            <v>1</v>
          </cell>
        </row>
        <row r="14038">
          <cell r="E14038">
            <v>60</v>
          </cell>
          <cell r="AM14038">
            <v>1</v>
          </cell>
        </row>
        <row r="14039">
          <cell r="E14039">
            <v>60</v>
          </cell>
          <cell r="AM14039">
            <v>1</v>
          </cell>
        </row>
        <row r="14040">
          <cell r="E14040">
            <v>60</v>
          </cell>
          <cell r="AM14040">
            <v>1</v>
          </cell>
        </row>
        <row r="14041">
          <cell r="E14041">
            <v>60</v>
          </cell>
          <cell r="AM14041">
            <v>1</v>
          </cell>
        </row>
        <row r="14042">
          <cell r="E14042">
            <v>60</v>
          </cell>
          <cell r="AM14042">
            <v>1</v>
          </cell>
        </row>
        <row r="14043">
          <cell r="E14043">
            <v>60</v>
          </cell>
          <cell r="AM14043">
            <v>1</v>
          </cell>
        </row>
        <row r="14044">
          <cell r="E14044">
            <v>60</v>
          </cell>
          <cell r="AM14044">
            <v>1</v>
          </cell>
        </row>
        <row r="14045">
          <cell r="E14045">
            <v>60</v>
          </cell>
          <cell r="AM14045">
            <v>1</v>
          </cell>
        </row>
        <row r="14046">
          <cell r="E14046">
            <v>60</v>
          </cell>
          <cell r="AM14046">
            <v>1</v>
          </cell>
        </row>
        <row r="14047">
          <cell r="E14047">
            <v>60</v>
          </cell>
          <cell r="AM14047">
            <v>1</v>
          </cell>
        </row>
        <row r="14048">
          <cell r="E14048">
            <v>60</v>
          </cell>
          <cell r="AM14048">
            <v>1</v>
          </cell>
        </row>
        <row r="14049">
          <cell r="E14049">
            <v>60</v>
          </cell>
          <cell r="AM14049">
            <v>1</v>
          </cell>
        </row>
        <row r="14050">
          <cell r="E14050">
            <v>60</v>
          </cell>
          <cell r="AM14050">
            <v>1</v>
          </cell>
        </row>
        <row r="14051">
          <cell r="E14051">
            <v>60</v>
          </cell>
          <cell r="AM14051">
            <v>1</v>
          </cell>
        </row>
        <row r="14052">
          <cell r="E14052">
            <v>60</v>
          </cell>
          <cell r="AM14052">
            <v>1</v>
          </cell>
        </row>
        <row r="14053">
          <cell r="E14053">
            <v>60</v>
          </cell>
          <cell r="AM14053">
            <v>1</v>
          </cell>
        </row>
        <row r="14054">
          <cell r="E14054">
            <v>60</v>
          </cell>
          <cell r="AM14054">
            <v>1</v>
          </cell>
        </row>
        <row r="14055">
          <cell r="E14055">
            <v>60</v>
          </cell>
          <cell r="AM14055">
            <v>1</v>
          </cell>
        </row>
        <row r="14056">
          <cell r="E14056">
            <v>60</v>
          </cell>
          <cell r="AM14056">
            <v>1</v>
          </cell>
        </row>
        <row r="14057">
          <cell r="E14057">
            <v>60</v>
          </cell>
          <cell r="AM14057">
            <v>1</v>
          </cell>
        </row>
        <row r="14058">
          <cell r="E14058">
            <v>60</v>
          </cell>
          <cell r="AM14058">
            <v>1</v>
          </cell>
        </row>
        <row r="14059">
          <cell r="E14059">
            <v>60</v>
          </cell>
          <cell r="AM14059">
            <v>1</v>
          </cell>
        </row>
        <row r="14060">
          <cell r="E14060">
            <v>60</v>
          </cell>
          <cell r="AM14060">
            <v>1</v>
          </cell>
        </row>
        <row r="14061">
          <cell r="E14061">
            <v>60</v>
          </cell>
          <cell r="AM14061">
            <v>1</v>
          </cell>
        </row>
        <row r="14062">
          <cell r="E14062">
            <v>60</v>
          </cell>
          <cell r="AM14062">
            <v>1</v>
          </cell>
        </row>
        <row r="14063">
          <cell r="E14063">
            <v>60</v>
          </cell>
          <cell r="AM14063">
            <v>1</v>
          </cell>
        </row>
        <row r="14064">
          <cell r="E14064">
            <v>60</v>
          </cell>
          <cell r="AM14064">
            <v>1</v>
          </cell>
        </row>
        <row r="14065">
          <cell r="E14065">
            <v>60</v>
          </cell>
          <cell r="AM14065">
            <v>1</v>
          </cell>
        </row>
        <row r="14066">
          <cell r="E14066">
            <v>60</v>
          </cell>
          <cell r="AM14066">
            <v>1</v>
          </cell>
        </row>
        <row r="14067">
          <cell r="E14067">
            <v>60</v>
          </cell>
          <cell r="AM14067">
            <v>1</v>
          </cell>
        </row>
        <row r="14068">
          <cell r="E14068">
            <v>60</v>
          </cell>
          <cell r="AM14068">
            <v>1</v>
          </cell>
        </row>
        <row r="14069">
          <cell r="E14069">
            <v>60</v>
          </cell>
          <cell r="AM14069">
            <v>1</v>
          </cell>
        </row>
        <row r="14070">
          <cell r="E14070">
            <v>60</v>
          </cell>
          <cell r="AM14070">
            <v>1</v>
          </cell>
        </row>
        <row r="14071">
          <cell r="E14071">
            <v>60</v>
          </cell>
          <cell r="AM14071">
            <v>1</v>
          </cell>
        </row>
        <row r="14072">
          <cell r="E14072">
            <v>60</v>
          </cell>
          <cell r="AM14072">
            <v>1</v>
          </cell>
        </row>
        <row r="14073">
          <cell r="E14073">
            <v>60</v>
          </cell>
          <cell r="AM14073">
            <v>1</v>
          </cell>
        </row>
        <row r="14074">
          <cell r="E14074">
            <v>60</v>
          </cell>
          <cell r="AM14074">
            <v>1</v>
          </cell>
        </row>
        <row r="14075">
          <cell r="E14075">
            <v>60</v>
          </cell>
          <cell r="AM14075">
            <v>1</v>
          </cell>
        </row>
        <row r="14076">
          <cell r="E14076">
            <v>60</v>
          </cell>
          <cell r="AM14076">
            <v>1</v>
          </cell>
        </row>
        <row r="14077">
          <cell r="E14077">
            <v>100</v>
          </cell>
          <cell r="AM14077">
            <v>1</v>
          </cell>
        </row>
        <row r="14078">
          <cell r="E14078">
            <v>100</v>
          </cell>
          <cell r="AM14078">
            <v>1</v>
          </cell>
        </row>
        <row r="14079">
          <cell r="E14079">
            <v>100</v>
          </cell>
          <cell r="AM14079">
            <v>1</v>
          </cell>
        </row>
        <row r="14080">
          <cell r="E14080">
            <v>100</v>
          </cell>
          <cell r="AM14080">
            <v>1</v>
          </cell>
        </row>
        <row r="14081">
          <cell r="E14081">
            <v>100</v>
          </cell>
          <cell r="AM14081">
            <v>1</v>
          </cell>
        </row>
        <row r="14082">
          <cell r="E14082">
            <v>100</v>
          </cell>
          <cell r="AM14082">
            <v>1</v>
          </cell>
        </row>
        <row r="14083">
          <cell r="E14083">
            <v>100</v>
          </cell>
          <cell r="AM14083">
            <v>1</v>
          </cell>
        </row>
        <row r="14084">
          <cell r="E14084">
            <v>100</v>
          </cell>
          <cell r="AM14084">
            <v>1</v>
          </cell>
        </row>
        <row r="14085">
          <cell r="E14085">
            <v>100</v>
          </cell>
          <cell r="AM14085">
            <v>1</v>
          </cell>
        </row>
        <row r="14086">
          <cell r="E14086">
            <v>100</v>
          </cell>
          <cell r="AM14086">
            <v>1</v>
          </cell>
        </row>
        <row r="14087">
          <cell r="E14087">
            <v>100</v>
          </cell>
          <cell r="AM14087">
            <v>1</v>
          </cell>
        </row>
        <row r="14088">
          <cell r="E14088">
            <v>100</v>
          </cell>
          <cell r="AM14088">
            <v>1</v>
          </cell>
        </row>
        <row r="14089">
          <cell r="E14089">
            <v>100</v>
          </cell>
          <cell r="AM14089">
            <v>1</v>
          </cell>
        </row>
        <row r="14090">
          <cell r="E14090">
            <v>100</v>
          </cell>
          <cell r="AM14090">
            <v>1</v>
          </cell>
        </row>
        <row r="14091">
          <cell r="E14091">
            <v>100</v>
          </cell>
          <cell r="AM14091">
            <v>1</v>
          </cell>
        </row>
        <row r="14092">
          <cell r="E14092">
            <v>100</v>
          </cell>
          <cell r="AM14092">
            <v>1</v>
          </cell>
        </row>
        <row r="14093">
          <cell r="E14093">
            <v>100</v>
          </cell>
          <cell r="AM14093">
            <v>1</v>
          </cell>
        </row>
        <row r="14094">
          <cell r="E14094">
            <v>100</v>
          </cell>
          <cell r="AM14094">
            <v>1</v>
          </cell>
        </row>
        <row r="14095">
          <cell r="E14095">
            <v>100</v>
          </cell>
          <cell r="AM14095">
            <v>1</v>
          </cell>
        </row>
        <row r="14096">
          <cell r="E14096">
            <v>100</v>
          </cell>
          <cell r="AM14096">
            <v>1</v>
          </cell>
        </row>
        <row r="14097">
          <cell r="E14097">
            <v>100</v>
          </cell>
          <cell r="AM14097">
            <v>1</v>
          </cell>
        </row>
        <row r="14098">
          <cell r="E14098">
            <v>100</v>
          </cell>
          <cell r="AM14098">
            <v>1</v>
          </cell>
        </row>
        <row r="14099">
          <cell r="E14099">
            <v>100</v>
          </cell>
          <cell r="AM14099">
            <v>1</v>
          </cell>
        </row>
        <row r="14100">
          <cell r="E14100">
            <v>100</v>
          </cell>
          <cell r="AM14100">
            <v>1</v>
          </cell>
        </row>
        <row r="14101">
          <cell r="E14101">
            <v>100</v>
          </cell>
          <cell r="AM14101">
            <v>1</v>
          </cell>
        </row>
        <row r="14102">
          <cell r="E14102">
            <v>100</v>
          </cell>
          <cell r="AM14102">
            <v>1</v>
          </cell>
        </row>
        <row r="14103">
          <cell r="E14103">
            <v>100</v>
          </cell>
          <cell r="AM14103">
            <v>1</v>
          </cell>
        </row>
        <row r="14104">
          <cell r="E14104">
            <v>100</v>
          </cell>
          <cell r="AM14104">
            <v>1</v>
          </cell>
        </row>
        <row r="14105">
          <cell r="E14105">
            <v>100</v>
          </cell>
          <cell r="AM14105">
            <v>1</v>
          </cell>
        </row>
        <row r="14106">
          <cell r="E14106">
            <v>100</v>
          </cell>
          <cell r="AM14106">
            <v>1</v>
          </cell>
        </row>
        <row r="14107">
          <cell r="E14107">
            <v>100</v>
          </cell>
          <cell r="AM14107">
            <v>1</v>
          </cell>
        </row>
        <row r="14108">
          <cell r="E14108">
            <v>100</v>
          </cell>
          <cell r="AM14108">
            <v>1</v>
          </cell>
        </row>
        <row r="14109">
          <cell r="E14109">
            <v>100</v>
          </cell>
          <cell r="AM14109">
            <v>1</v>
          </cell>
        </row>
        <row r="14110">
          <cell r="E14110">
            <v>100</v>
          </cell>
          <cell r="AM14110">
            <v>1</v>
          </cell>
        </row>
        <row r="14111">
          <cell r="E14111">
            <v>100</v>
          </cell>
          <cell r="AM14111">
            <v>1</v>
          </cell>
        </row>
        <row r="14112">
          <cell r="E14112">
            <v>100</v>
          </cell>
          <cell r="AM14112">
            <v>1</v>
          </cell>
        </row>
        <row r="14113">
          <cell r="E14113">
            <v>100</v>
          </cell>
          <cell r="AM14113">
            <v>1</v>
          </cell>
        </row>
        <row r="14114">
          <cell r="E14114">
            <v>100</v>
          </cell>
          <cell r="AM14114">
            <v>1</v>
          </cell>
        </row>
        <row r="14115">
          <cell r="E14115">
            <v>100</v>
          </cell>
          <cell r="AM14115">
            <v>1</v>
          </cell>
        </row>
        <row r="14116">
          <cell r="E14116">
            <v>100</v>
          </cell>
          <cell r="AM14116">
            <v>1</v>
          </cell>
        </row>
        <row r="14117">
          <cell r="E14117">
            <v>100</v>
          </cell>
          <cell r="AM14117">
            <v>1</v>
          </cell>
        </row>
        <row r="14118">
          <cell r="E14118">
            <v>100</v>
          </cell>
          <cell r="AM14118">
            <v>1</v>
          </cell>
        </row>
        <row r="14119">
          <cell r="E14119">
            <v>100</v>
          </cell>
          <cell r="AM14119">
            <v>1</v>
          </cell>
        </row>
        <row r="14120">
          <cell r="E14120">
            <v>100</v>
          </cell>
          <cell r="AM14120">
            <v>1</v>
          </cell>
        </row>
        <row r="14121">
          <cell r="E14121">
            <v>100</v>
          </cell>
          <cell r="AM14121">
            <v>1</v>
          </cell>
        </row>
        <row r="14122">
          <cell r="E14122">
            <v>100</v>
          </cell>
          <cell r="AM14122">
            <v>1</v>
          </cell>
        </row>
        <row r="14123">
          <cell r="E14123">
            <v>100</v>
          </cell>
          <cell r="AM14123">
            <v>1</v>
          </cell>
        </row>
        <row r="14124">
          <cell r="E14124">
            <v>100</v>
          </cell>
          <cell r="AM14124">
            <v>1</v>
          </cell>
        </row>
        <row r="14125">
          <cell r="E14125">
            <v>100</v>
          </cell>
          <cell r="AM14125">
            <v>1</v>
          </cell>
        </row>
        <row r="14126">
          <cell r="E14126">
            <v>100</v>
          </cell>
          <cell r="AM14126">
            <v>1</v>
          </cell>
        </row>
        <row r="14127">
          <cell r="E14127">
            <v>100</v>
          </cell>
          <cell r="AM14127">
            <v>1</v>
          </cell>
        </row>
        <row r="14128">
          <cell r="E14128">
            <v>100</v>
          </cell>
          <cell r="AM14128">
            <v>1</v>
          </cell>
        </row>
        <row r="14129">
          <cell r="E14129">
            <v>100</v>
          </cell>
          <cell r="AM14129">
            <v>1</v>
          </cell>
        </row>
        <row r="14130">
          <cell r="E14130">
            <v>100</v>
          </cell>
          <cell r="AM14130">
            <v>1</v>
          </cell>
        </row>
        <row r="14131">
          <cell r="E14131">
            <v>100</v>
          </cell>
          <cell r="AM14131">
            <v>1</v>
          </cell>
        </row>
        <row r="14132">
          <cell r="E14132">
            <v>100</v>
          </cell>
          <cell r="AM14132">
            <v>1</v>
          </cell>
        </row>
        <row r="14133">
          <cell r="E14133">
            <v>100</v>
          </cell>
          <cell r="AM14133">
            <v>1</v>
          </cell>
        </row>
        <row r="14134">
          <cell r="E14134">
            <v>100</v>
          </cell>
          <cell r="AM14134">
            <v>1</v>
          </cell>
        </row>
        <row r="14135">
          <cell r="E14135">
            <v>100</v>
          </cell>
          <cell r="AM14135">
            <v>1</v>
          </cell>
        </row>
        <row r="14136">
          <cell r="E14136">
            <v>100</v>
          </cell>
          <cell r="AM14136">
            <v>1</v>
          </cell>
        </row>
        <row r="14137">
          <cell r="E14137">
            <v>100</v>
          </cell>
          <cell r="AM14137">
            <v>1</v>
          </cell>
        </row>
        <row r="14138">
          <cell r="E14138">
            <v>100</v>
          </cell>
          <cell r="AM14138">
            <v>1</v>
          </cell>
        </row>
        <row r="14139">
          <cell r="E14139">
            <v>100</v>
          </cell>
          <cell r="AM14139">
            <v>1</v>
          </cell>
        </row>
        <row r="14140">
          <cell r="E14140">
            <v>100</v>
          </cell>
          <cell r="AM14140">
            <v>1</v>
          </cell>
        </row>
        <row r="14141">
          <cell r="E14141">
            <v>100</v>
          </cell>
          <cell r="AM14141">
            <v>1</v>
          </cell>
        </row>
        <row r="14142">
          <cell r="E14142">
            <v>100</v>
          </cell>
          <cell r="AM14142">
            <v>1</v>
          </cell>
        </row>
        <row r="14143">
          <cell r="E14143">
            <v>100</v>
          </cell>
          <cell r="AM14143">
            <v>1</v>
          </cell>
        </row>
        <row r="14144">
          <cell r="E14144">
            <v>100</v>
          </cell>
          <cell r="AM14144">
            <v>1</v>
          </cell>
        </row>
        <row r="14145">
          <cell r="E14145">
            <v>100</v>
          </cell>
          <cell r="AM14145">
            <v>1</v>
          </cell>
        </row>
        <row r="14146">
          <cell r="E14146">
            <v>100</v>
          </cell>
          <cell r="AM14146">
            <v>1</v>
          </cell>
        </row>
        <row r="14147">
          <cell r="E14147">
            <v>100</v>
          </cell>
          <cell r="AM14147">
            <v>1</v>
          </cell>
        </row>
        <row r="14148">
          <cell r="E14148">
            <v>100</v>
          </cell>
          <cell r="AM14148">
            <v>1</v>
          </cell>
        </row>
        <row r="14149">
          <cell r="E14149">
            <v>100</v>
          </cell>
          <cell r="AM14149">
            <v>1</v>
          </cell>
        </row>
        <row r="14150">
          <cell r="E14150">
            <v>100</v>
          </cell>
          <cell r="AM14150">
            <v>1</v>
          </cell>
        </row>
        <row r="14151">
          <cell r="E14151">
            <v>100</v>
          </cell>
          <cell r="AM14151">
            <v>1</v>
          </cell>
        </row>
        <row r="14152">
          <cell r="E14152">
            <v>100</v>
          </cell>
          <cell r="AM14152">
            <v>1</v>
          </cell>
        </row>
        <row r="14153">
          <cell r="E14153">
            <v>100</v>
          </cell>
          <cell r="AM14153">
            <v>1</v>
          </cell>
        </row>
        <row r="14154">
          <cell r="E14154">
            <v>100</v>
          </cell>
          <cell r="AM14154">
            <v>1</v>
          </cell>
        </row>
        <row r="14155">
          <cell r="E14155">
            <v>100</v>
          </cell>
          <cell r="AM14155">
            <v>1</v>
          </cell>
        </row>
        <row r="14156">
          <cell r="E14156">
            <v>100</v>
          </cell>
          <cell r="AM14156">
            <v>1</v>
          </cell>
        </row>
        <row r="14157">
          <cell r="E14157">
            <v>100</v>
          </cell>
          <cell r="AM14157">
            <v>1</v>
          </cell>
        </row>
        <row r="14158">
          <cell r="E14158">
            <v>100</v>
          </cell>
          <cell r="AM14158">
            <v>1</v>
          </cell>
        </row>
        <row r="14159">
          <cell r="E14159">
            <v>100</v>
          </cell>
          <cell r="AM14159">
            <v>1</v>
          </cell>
        </row>
        <row r="14160">
          <cell r="E14160">
            <v>100</v>
          </cell>
          <cell r="AM14160">
            <v>1</v>
          </cell>
        </row>
        <row r="14161">
          <cell r="E14161">
            <v>100</v>
          </cell>
          <cell r="AM14161">
            <v>1</v>
          </cell>
        </row>
        <row r="14162">
          <cell r="E14162">
            <v>100</v>
          </cell>
          <cell r="AM14162">
            <v>1</v>
          </cell>
        </row>
        <row r="14163">
          <cell r="E14163">
            <v>100</v>
          </cell>
          <cell r="AM14163">
            <v>1</v>
          </cell>
        </row>
        <row r="14164">
          <cell r="E14164">
            <v>100</v>
          </cell>
          <cell r="AM14164">
            <v>1</v>
          </cell>
        </row>
        <row r="14165">
          <cell r="E14165">
            <v>100</v>
          </cell>
          <cell r="AM14165">
            <v>1</v>
          </cell>
        </row>
        <row r="14166">
          <cell r="E14166">
            <v>100</v>
          </cell>
          <cell r="AM14166">
            <v>1</v>
          </cell>
        </row>
        <row r="14167">
          <cell r="E14167">
            <v>100</v>
          </cell>
          <cell r="AM14167">
            <v>1</v>
          </cell>
        </row>
        <row r="14168">
          <cell r="E14168">
            <v>100</v>
          </cell>
          <cell r="AM14168">
            <v>1</v>
          </cell>
        </row>
        <row r="14169">
          <cell r="E14169">
            <v>100</v>
          </cell>
          <cell r="AM14169">
            <v>1</v>
          </cell>
        </row>
        <row r="14170">
          <cell r="E14170">
            <v>100</v>
          </cell>
          <cell r="AM14170">
            <v>1</v>
          </cell>
        </row>
        <row r="14171">
          <cell r="E14171">
            <v>100</v>
          </cell>
          <cell r="AM14171">
            <v>1</v>
          </cell>
        </row>
        <row r="14172">
          <cell r="E14172">
            <v>100</v>
          </cell>
          <cell r="AM14172">
            <v>1</v>
          </cell>
        </row>
        <row r="14173">
          <cell r="E14173">
            <v>100</v>
          </cell>
          <cell r="AM14173">
            <v>1</v>
          </cell>
        </row>
        <row r="14174">
          <cell r="E14174">
            <v>100</v>
          </cell>
          <cell r="AM14174">
            <v>1</v>
          </cell>
        </row>
        <row r="14175">
          <cell r="E14175">
            <v>100</v>
          </cell>
          <cell r="AM14175">
            <v>1</v>
          </cell>
        </row>
        <row r="14176">
          <cell r="E14176">
            <v>100</v>
          </cell>
          <cell r="AM14176">
            <v>1</v>
          </cell>
        </row>
        <row r="14177">
          <cell r="E14177">
            <v>100</v>
          </cell>
          <cell r="AM14177">
            <v>1</v>
          </cell>
        </row>
        <row r="14178">
          <cell r="E14178">
            <v>100</v>
          </cell>
          <cell r="AM14178">
            <v>1</v>
          </cell>
        </row>
        <row r="14179">
          <cell r="E14179">
            <v>100</v>
          </cell>
          <cell r="AM14179">
            <v>1</v>
          </cell>
        </row>
        <row r="14180">
          <cell r="E14180">
            <v>100</v>
          </cell>
          <cell r="AM14180">
            <v>1</v>
          </cell>
        </row>
        <row r="14181">
          <cell r="E14181">
            <v>100</v>
          </cell>
          <cell r="AM14181">
            <v>1</v>
          </cell>
        </row>
        <row r="14182">
          <cell r="E14182">
            <v>100</v>
          </cell>
          <cell r="AM14182">
            <v>1</v>
          </cell>
        </row>
        <row r="14183">
          <cell r="E14183">
            <v>100</v>
          </cell>
          <cell r="AM14183">
            <v>1</v>
          </cell>
        </row>
        <row r="14184">
          <cell r="E14184">
            <v>100</v>
          </cell>
          <cell r="AM14184">
            <v>1</v>
          </cell>
        </row>
        <row r="14185">
          <cell r="E14185">
            <v>100</v>
          </cell>
          <cell r="AM14185">
            <v>1</v>
          </cell>
        </row>
        <row r="14186">
          <cell r="E14186">
            <v>100</v>
          </cell>
          <cell r="AM14186">
            <v>1</v>
          </cell>
        </row>
        <row r="14187">
          <cell r="E14187">
            <v>100</v>
          </cell>
          <cell r="AM14187">
            <v>1</v>
          </cell>
        </row>
        <row r="14188">
          <cell r="E14188">
            <v>100</v>
          </cell>
          <cell r="AM14188">
            <v>1</v>
          </cell>
        </row>
        <row r="14189">
          <cell r="E14189">
            <v>100</v>
          </cell>
          <cell r="AM14189">
            <v>1</v>
          </cell>
        </row>
        <row r="14190">
          <cell r="E14190">
            <v>100</v>
          </cell>
          <cell r="AM14190">
            <v>1</v>
          </cell>
        </row>
        <row r="14191">
          <cell r="E14191">
            <v>100</v>
          </cell>
          <cell r="AM14191">
            <v>1</v>
          </cell>
        </row>
        <row r="14192">
          <cell r="E14192">
            <v>100</v>
          </cell>
          <cell r="AM14192">
            <v>1</v>
          </cell>
        </row>
        <row r="14193">
          <cell r="E14193">
            <v>100</v>
          </cell>
          <cell r="AM14193">
            <v>1</v>
          </cell>
        </row>
        <row r="14194">
          <cell r="E14194">
            <v>100</v>
          </cell>
          <cell r="AM14194">
            <v>1</v>
          </cell>
        </row>
        <row r="14195">
          <cell r="E14195">
            <v>100</v>
          </cell>
          <cell r="AM14195">
            <v>1</v>
          </cell>
        </row>
        <row r="14196">
          <cell r="E14196">
            <v>100</v>
          </cell>
          <cell r="AM14196">
            <v>1</v>
          </cell>
        </row>
        <row r="14197">
          <cell r="E14197">
            <v>100</v>
          </cell>
          <cell r="AM14197">
            <v>1</v>
          </cell>
        </row>
        <row r="14198">
          <cell r="E14198">
            <v>100</v>
          </cell>
          <cell r="AM14198">
            <v>1</v>
          </cell>
        </row>
        <row r="14199">
          <cell r="E14199">
            <v>100</v>
          </cell>
          <cell r="AM14199">
            <v>1</v>
          </cell>
        </row>
        <row r="14200">
          <cell r="E14200">
            <v>100</v>
          </cell>
          <cell r="AM14200">
            <v>1</v>
          </cell>
        </row>
        <row r="14201">
          <cell r="E14201">
            <v>100</v>
          </cell>
          <cell r="AM14201">
            <v>1</v>
          </cell>
        </row>
        <row r="14202">
          <cell r="E14202">
            <v>100</v>
          </cell>
          <cell r="AM14202">
            <v>1</v>
          </cell>
        </row>
        <row r="14203">
          <cell r="E14203">
            <v>100</v>
          </cell>
          <cell r="AM14203">
            <v>1</v>
          </cell>
        </row>
        <row r="14204">
          <cell r="E14204">
            <v>100</v>
          </cell>
          <cell r="AM14204">
            <v>1</v>
          </cell>
        </row>
        <row r="14205">
          <cell r="E14205">
            <v>100</v>
          </cell>
          <cell r="AM14205">
            <v>1</v>
          </cell>
        </row>
        <row r="14206">
          <cell r="E14206">
            <v>100</v>
          </cell>
          <cell r="AM14206">
            <v>1</v>
          </cell>
        </row>
        <row r="14207">
          <cell r="E14207">
            <v>100</v>
          </cell>
          <cell r="AM14207">
            <v>1</v>
          </cell>
        </row>
        <row r="14208">
          <cell r="E14208">
            <v>100</v>
          </cell>
          <cell r="AM14208">
            <v>1</v>
          </cell>
        </row>
        <row r="14209">
          <cell r="E14209">
            <v>100</v>
          </cell>
          <cell r="AM14209">
            <v>1</v>
          </cell>
        </row>
        <row r="14210">
          <cell r="E14210">
            <v>100</v>
          </cell>
          <cell r="AM14210">
            <v>1</v>
          </cell>
        </row>
        <row r="14211">
          <cell r="E14211">
            <v>100</v>
          </cell>
          <cell r="AM14211">
            <v>1</v>
          </cell>
        </row>
        <row r="14212">
          <cell r="E14212">
            <v>100</v>
          </cell>
          <cell r="AM14212">
            <v>1</v>
          </cell>
        </row>
        <row r="14213">
          <cell r="E14213">
            <v>100</v>
          </cell>
          <cell r="AM14213">
            <v>1</v>
          </cell>
        </row>
        <row r="14214">
          <cell r="E14214">
            <v>100</v>
          </cell>
          <cell r="AM14214">
            <v>1</v>
          </cell>
        </row>
        <row r="14215">
          <cell r="E14215">
            <v>100</v>
          </cell>
          <cell r="AM14215">
            <v>1</v>
          </cell>
        </row>
        <row r="14216">
          <cell r="E14216">
            <v>100</v>
          </cell>
          <cell r="AM14216">
            <v>1</v>
          </cell>
        </row>
        <row r="14217">
          <cell r="E14217">
            <v>100</v>
          </cell>
          <cell r="AM14217">
            <v>1</v>
          </cell>
        </row>
        <row r="14218">
          <cell r="E14218">
            <v>100</v>
          </cell>
          <cell r="AM14218">
            <v>1</v>
          </cell>
        </row>
        <row r="14219">
          <cell r="E14219">
            <v>100</v>
          </cell>
          <cell r="AM14219">
            <v>1</v>
          </cell>
        </row>
        <row r="14220">
          <cell r="E14220">
            <v>100</v>
          </cell>
          <cell r="AM14220">
            <v>1</v>
          </cell>
        </row>
        <row r="14221">
          <cell r="E14221">
            <v>100</v>
          </cell>
          <cell r="AM14221">
            <v>1</v>
          </cell>
        </row>
        <row r="14222">
          <cell r="E14222">
            <v>100</v>
          </cell>
          <cell r="AM14222">
            <v>1</v>
          </cell>
        </row>
        <row r="14223">
          <cell r="E14223">
            <v>100</v>
          </cell>
          <cell r="AM14223">
            <v>1</v>
          </cell>
        </row>
        <row r="14224">
          <cell r="E14224">
            <v>100</v>
          </cell>
          <cell r="AM14224">
            <v>1</v>
          </cell>
        </row>
        <row r="14225">
          <cell r="E14225">
            <v>100</v>
          </cell>
          <cell r="AM14225">
            <v>1</v>
          </cell>
        </row>
        <row r="14226">
          <cell r="E14226">
            <v>100</v>
          </cell>
          <cell r="AM14226">
            <v>1</v>
          </cell>
        </row>
        <row r="14227">
          <cell r="E14227">
            <v>100</v>
          </cell>
          <cell r="AM14227">
            <v>1</v>
          </cell>
        </row>
        <row r="14228">
          <cell r="E14228">
            <v>100</v>
          </cell>
          <cell r="AM14228">
            <v>1</v>
          </cell>
        </row>
        <row r="14229">
          <cell r="E14229">
            <v>100</v>
          </cell>
          <cell r="AM14229">
            <v>1</v>
          </cell>
        </row>
        <row r="14230">
          <cell r="E14230">
            <v>100</v>
          </cell>
          <cell r="AM14230">
            <v>1</v>
          </cell>
        </row>
        <row r="14231">
          <cell r="E14231">
            <v>100</v>
          </cell>
          <cell r="AM14231">
            <v>1</v>
          </cell>
        </row>
        <row r="14232">
          <cell r="E14232">
            <v>100</v>
          </cell>
          <cell r="AM14232">
            <v>1</v>
          </cell>
        </row>
        <row r="14233">
          <cell r="E14233">
            <v>100</v>
          </cell>
          <cell r="AM14233">
            <v>1</v>
          </cell>
        </row>
        <row r="14234">
          <cell r="E14234">
            <v>100</v>
          </cell>
          <cell r="AM14234">
            <v>1</v>
          </cell>
        </row>
        <row r="14235">
          <cell r="E14235">
            <v>100</v>
          </cell>
          <cell r="AM14235">
            <v>1</v>
          </cell>
        </row>
        <row r="14236">
          <cell r="E14236">
            <v>100</v>
          </cell>
          <cell r="AM14236">
            <v>1</v>
          </cell>
        </row>
        <row r="14237">
          <cell r="E14237">
            <v>100</v>
          </cell>
          <cell r="AM14237">
            <v>1</v>
          </cell>
        </row>
        <row r="14238">
          <cell r="E14238">
            <v>100</v>
          </cell>
          <cell r="AM14238">
            <v>1</v>
          </cell>
        </row>
        <row r="14239">
          <cell r="E14239">
            <v>100</v>
          </cell>
          <cell r="AM14239">
            <v>1</v>
          </cell>
        </row>
        <row r="14240">
          <cell r="E14240">
            <v>100</v>
          </cell>
          <cell r="AM14240">
            <v>1</v>
          </cell>
        </row>
        <row r="14241">
          <cell r="E14241">
            <v>100</v>
          </cell>
          <cell r="AM14241">
            <v>1</v>
          </cell>
        </row>
        <row r="14242">
          <cell r="E14242">
            <v>100</v>
          </cell>
          <cell r="AM14242">
            <v>1</v>
          </cell>
        </row>
        <row r="14243">
          <cell r="E14243">
            <v>100</v>
          </cell>
          <cell r="AM14243">
            <v>1</v>
          </cell>
        </row>
        <row r="14244">
          <cell r="E14244">
            <v>100</v>
          </cell>
          <cell r="AM14244">
            <v>1</v>
          </cell>
        </row>
        <row r="14245">
          <cell r="E14245">
            <v>100</v>
          </cell>
          <cell r="AM14245">
            <v>1</v>
          </cell>
        </row>
        <row r="14246">
          <cell r="E14246">
            <v>100</v>
          </cell>
          <cell r="AM14246">
            <v>1</v>
          </cell>
        </row>
        <row r="14247">
          <cell r="E14247">
            <v>100</v>
          </cell>
          <cell r="AM14247">
            <v>1</v>
          </cell>
        </row>
        <row r="14248">
          <cell r="E14248">
            <v>100</v>
          </cell>
          <cell r="AM14248">
            <v>1</v>
          </cell>
        </row>
        <row r="14249">
          <cell r="E14249">
            <v>100</v>
          </cell>
          <cell r="AM14249">
            <v>1</v>
          </cell>
        </row>
        <row r="14250">
          <cell r="E14250">
            <v>100</v>
          </cell>
          <cell r="AM14250">
            <v>1</v>
          </cell>
        </row>
        <row r="14251">
          <cell r="E14251">
            <v>100</v>
          </cell>
          <cell r="AM14251">
            <v>1</v>
          </cell>
        </row>
        <row r="14252">
          <cell r="E14252">
            <v>100</v>
          </cell>
          <cell r="AM14252">
            <v>1</v>
          </cell>
        </row>
        <row r="14253">
          <cell r="E14253">
            <v>100</v>
          </cell>
          <cell r="AM14253">
            <v>1</v>
          </cell>
        </row>
        <row r="14254">
          <cell r="E14254">
            <v>100</v>
          </cell>
          <cell r="AM14254">
            <v>1</v>
          </cell>
        </row>
        <row r="14255">
          <cell r="E14255">
            <v>100</v>
          </cell>
          <cell r="AM14255">
            <v>1</v>
          </cell>
        </row>
        <row r="14256">
          <cell r="E14256">
            <v>100</v>
          </cell>
          <cell r="AM14256">
            <v>1</v>
          </cell>
        </row>
        <row r="14257">
          <cell r="E14257">
            <v>100</v>
          </cell>
          <cell r="AM14257">
            <v>1</v>
          </cell>
        </row>
        <row r="14258">
          <cell r="E14258">
            <v>100</v>
          </cell>
          <cell r="AM14258">
            <v>1</v>
          </cell>
        </row>
        <row r="14259">
          <cell r="E14259">
            <v>100</v>
          </cell>
          <cell r="AM14259">
            <v>1</v>
          </cell>
        </row>
        <row r="14260">
          <cell r="E14260">
            <v>100</v>
          </cell>
          <cell r="AM14260">
            <v>1</v>
          </cell>
        </row>
        <row r="14261">
          <cell r="E14261">
            <v>100</v>
          </cell>
          <cell r="AM14261">
            <v>1</v>
          </cell>
        </row>
        <row r="14262">
          <cell r="E14262">
            <v>100</v>
          </cell>
          <cell r="AM14262">
            <v>1</v>
          </cell>
        </row>
        <row r="14263">
          <cell r="E14263">
            <v>100</v>
          </cell>
          <cell r="AM14263">
            <v>1</v>
          </cell>
        </row>
        <row r="14264">
          <cell r="E14264">
            <v>100</v>
          </cell>
          <cell r="AM14264">
            <v>1</v>
          </cell>
        </row>
        <row r="14265">
          <cell r="E14265">
            <v>100</v>
          </cell>
          <cell r="AM14265">
            <v>1</v>
          </cell>
        </row>
        <row r="14266">
          <cell r="E14266">
            <v>100</v>
          </cell>
          <cell r="AM14266">
            <v>1</v>
          </cell>
        </row>
        <row r="14267">
          <cell r="E14267">
            <v>100</v>
          </cell>
          <cell r="AM14267">
            <v>1</v>
          </cell>
        </row>
        <row r="14268">
          <cell r="E14268">
            <v>100</v>
          </cell>
          <cell r="AM14268">
            <v>1</v>
          </cell>
        </row>
        <row r="14269">
          <cell r="E14269">
            <v>100</v>
          </cell>
          <cell r="AM14269">
            <v>1</v>
          </cell>
        </row>
        <row r="14270">
          <cell r="E14270">
            <v>100</v>
          </cell>
          <cell r="AM14270">
            <v>1</v>
          </cell>
        </row>
        <row r="14271">
          <cell r="E14271">
            <v>100</v>
          </cell>
          <cell r="AM14271">
            <v>1</v>
          </cell>
        </row>
        <row r="14272">
          <cell r="E14272">
            <v>100</v>
          </cell>
          <cell r="AM14272">
            <v>1</v>
          </cell>
        </row>
        <row r="14273">
          <cell r="E14273">
            <v>100</v>
          </cell>
          <cell r="AM14273">
            <v>1</v>
          </cell>
        </row>
        <row r="14274">
          <cell r="E14274">
            <v>100</v>
          </cell>
          <cell r="AM14274">
            <v>1</v>
          </cell>
        </row>
        <row r="14275">
          <cell r="E14275">
            <v>100</v>
          </cell>
          <cell r="AM14275">
            <v>1</v>
          </cell>
        </row>
        <row r="14276">
          <cell r="E14276">
            <v>100</v>
          </cell>
          <cell r="AM14276">
            <v>1</v>
          </cell>
        </row>
        <row r="14277">
          <cell r="E14277">
            <v>100</v>
          </cell>
          <cell r="AM14277">
            <v>1</v>
          </cell>
        </row>
        <row r="14278">
          <cell r="E14278">
            <v>100</v>
          </cell>
          <cell r="AM14278">
            <v>1</v>
          </cell>
        </row>
        <row r="14279">
          <cell r="E14279">
            <v>100</v>
          </cell>
          <cell r="AM14279">
            <v>1</v>
          </cell>
        </row>
        <row r="14280">
          <cell r="E14280">
            <v>100</v>
          </cell>
          <cell r="AM14280">
            <v>1</v>
          </cell>
        </row>
        <row r="14281">
          <cell r="E14281">
            <v>100</v>
          </cell>
          <cell r="AM14281">
            <v>1</v>
          </cell>
        </row>
        <row r="14282">
          <cell r="E14282">
            <v>100</v>
          </cell>
          <cell r="AM14282">
            <v>1</v>
          </cell>
        </row>
        <row r="14283">
          <cell r="E14283">
            <v>100</v>
          </cell>
          <cell r="AM14283">
            <v>1</v>
          </cell>
        </row>
        <row r="14284">
          <cell r="E14284">
            <v>100</v>
          </cell>
          <cell r="AM14284">
            <v>1</v>
          </cell>
        </row>
        <row r="14285">
          <cell r="E14285">
            <v>100</v>
          </cell>
          <cell r="AM14285">
            <v>1</v>
          </cell>
        </row>
        <row r="14286">
          <cell r="E14286">
            <v>100</v>
          </cell>
          <cell r="AM14286">
            <v>1</v>
          </cell>
        </row>
        <row r="14287">
          <cell r="E14287">
            <v>100</v>
          </cell>
          <cell r="AM14287">
            <v>1</v>
          </cell>
        </row>
        <row r="14288">
          <cell r="E14288">
            <v>100</v>
          </cell>
          <cell r="AM14288">
            <v>1</v>
          </cell>
        </row>
        <row r="14289">
          <cell r="E14289">
            <v>100</v>
          </cell>
          <cell r="AM14289">
            <v>1</v>
          </cell>
        </row>
        <row r="14290">
          <cell r="E14290">
            <v>100</v>
          </cell>
          <cell r="AM14290">
            <v>1</v>
          </cell>
        </row>
        <row r="14291">
          <cell r="E14291">
            <v>100</v>
          </cell>
          <cell r="AM14291">
            <v>1</v>
          </cell>
        </row>
        <row r="14292">
          <cell r="E14292">
            <v>100</v>
          </cell>
          <cell r="AM14292">
            <v>1</v>
          </cell>
        </row>
        <row r="14293">
          <cell r="E14293">
            <v>100</v>
          </cell>
          <cell r="AM14293">
            <v>1</v>
          </cell>
        </row>
        <row r="14294">
          <cell r="E14294">
            <v>100</v>
          </cell>
          <cell r="AM14294">
            <v>1</v>
          </cell>
        </row>
        <row r="14295">
          <cell r="E14295">
            <v>100</v>
          </cell>
          <cell r="AM14295">
            <v>1</v>
          </cell>
        </row>
        <row r="14296">
          <cell r="E14296">
            <v>100</v>
          </cell>
          <cell r="AM14296">
            <v>1</v>
          </cell>
        </row>
        <row r="14297">
          <cell r="E14297">
            <v>100</v>
          </cell>
          <cell r="AM14297">
            <v>1</v>
          </cell>
        </row>
        <row r="14298">
          <cell r="E14298">
            <v>100</v>
          </cell>
          <cell r="AM14298">
            <v>1</v>
          </cell>
        </row>
        <row r="14299">
          <cell r="E14299">
            <v>100</v>
          </cell>
          <cell r="AM14299">
            <v>1</v>
          </cell>
        </row>
        <row r="14300">
          <cell r="E14300">
            <v>100</v>
          </cell>
          <cell r="AM14300">
            <v>1</v>
          </cell>
        </row>
        <row r="14301">
          <cell r="E14301">
            <v>100</v>
          </cell>
          <cell r="AM14301">
            <v>1</v>
          </cell>
        </row>
        <row r="14302">
          <cell r="E14302">
            <v>100</v>
          </cell>
          <cell r="AM14302">
            <v>1</v>
          </cell>
        </row>
        <row r="14303">
          <cell r="E14303">
            <v>100</v>
          </cell>
          <cell r="AM14303">
            <v>1</v>
          </cell>
        </row>
        <row r="14304">
          <cell r="E14304">
            <v>100</v>
          </cell>
          <cell r="AM14304">
            <v>1</v>
          </cell>
        </row>
        <row r="14305">
          <cell r="E14305">
            <v>100</v>
          </cell>
          <cell r="AM14305">
            <v>1</v>
          </cell>
        </row>
        <row r="14306">
          <cell r="E14306">
            <v>100</v>
          </cell>
          <cell r="AM14306">
            <v>1</v>
          </cell>
        </row>
        <row r="14307">
          <cell r="E14307">
            <v>100</v>
          </cell>
          <cell r="AM14307">
            <v>1</v>
          </cell>
        </row>
        <row r="14308">
          <cell r="E14308">
            <v>100</v>
          </cell>
          <cell r="AM14308">
            <v>1</v>
          </cell>
        </row>
        <row r="14309">
          <cell r="E14309">
            <v>100</v>
          </cell>
          <cell r="AM14309">
            <v>1</v>
          </cell>
        </row>
        <row r="14310">
          <cell r="E14310">
            <v>100</v>
          </cell>
          <cell r="AM14310">
            <v>1</v>
          </cell>
        </row>
        <row r="14311">
          <cell r="E14311">
            <v>100</v>
          </cell>
          <cell r="AM14311">
            <v>1</v>
          </cell>
        </row>
        <row r="14312">
          <cell r="E14312">
            <v>100</v>
          </cell>
          <cell r="AM14312">
            <v>1</v>
          </cell>
        </row>
        <row r="14313">
          <cell r="E14313">
            <v>100</v>
          </cell>
          <cell r="AM14313">
            <v>1</v>
          </cell>
        </row>
        <row r="14314">
          <cell r="E14314">
            <v>100</v>
          </cell>
          <cell r="AM14314">
            <v>1</v>
          </cell>
        </row>
        <row r="14315">
          <cell r="E14315">
            <v>100</v>
          </cell>
          <cell r="AM14315">
            <v>1</v>
          </cell>
        </row>
        <row r="14316">
          <cell r="E14316">
            <v>100</v>
          </cell>
          <cell r="AM14316">
            <v>1</v>
          </cell>
        </row>
        <row r="14317">
          <cell r="E14317">
            <v>100</v>
          </cell>
          <cell r="AM14317">
            <v>1</v>
          </cell>
        </row>
        <row r="14318">
          <cell r="E14318">
            <v>100</v>
          </cell>
          <cell r="AM14318">
            <v>1</v>
          </cell>
        </row>
        <row r="14319">
          <cell r="E14319">
            <v>100</v>
          </cell>
          <cell r="AM14319">
            <v>1</v>
          </cell>
        </row>
        <row r="14320">
          <cell r="E14320">
            <v>100</v>
          </cell>
          <cell r="AM14320">
            <v>1</v>
          </cell>
        </row>
        <row r="14321">
          <cell r="E14321">
            <v>100</v>
          </cell>
          <cell r="AM14321">
            <v>1</v>
          </cell>
        </row>
        <row r="14322">
          <cell r="E14322">
            <v>100</v>
          </cell>
          <cell r="AM14322">
            <v>1</v>
          </cell>
        </row>
        <row r="14323">
          <cell r="E14323">
            <v>100</v>
          </cell>
          <cell r="AM14323">
            <v>1</v>
          </cell>
        </row>
        <row r="14324">
          <cell r="E14324">
            <v>100</v>
          </cell>
          <cell r="AM14324">
            <v>1</v>
          </cell>
        </row>
        <row r="14325">
          <cell r="E14325">
            <v>100</v>
          </cell>
          <cell r="AM14325">
            <v>1</v>
          </cell>
        </row>
        <row r="14326">
          <cell r="E14326">
            <v>100</v>
          </cell>
          <cell r="AM14326">
            <v>1</v>
          </cell>
        </row>
        <row r="14327">
          <cell r="E14327">
            <v>100</v>
          </cell>
          <cell r="AM14327">
            <v>1</v>
          </cell>
        </row>
        <row r="14328">
          <cell r="E14328">
            <v>100</v>
          </cell>
          <cell r="AM14328">
            <v>1</v>
          </cell>
        </row>
        <row r="14329">
          <cell r="E14329">
            <v>100</v>
          </cell>
          <cell r="AM14329">
            <v>1</v>
          </cell>
        </row>
        <row r="14330">
          <cell r="E14330">
            <v>100</v>
          </cell>
          <cell r="AM14330">
            <v>1</v>
          </cell>
        </row>
        <row r="14331">
          <cell r="E14331">
            <v>100</v>
          </cell>
          <cell r="AM14331">
            <v>1</v>
          </cell>
        </row>
        <row r="14332">
          <cell r="E14332">
            <v>100</v>
          </cell>
          <cell r="AM14332">
            <v>1</v>
          </cell>
        </row>
        <row r="14333">
          <cell r="E14333">
            <v>100</v>
          </cell>
          <cell r="AM14333">
            <v>1</v>
          </cell>
        </row>
        <row r="14334">
          <cell r="E14334">
            <v>100</v>
          </cell>
          <cell r="AM14334">
            <v>1</v>
          </cell>
        </row>
        <row r="14335">
          <cell r="E14335">
            <v>100</v>
          </cell>
          <cell r="AM14335">
            <v>1</v>
          </cell>
        </row>
        <row r="14336">
          <cell r="E14336">
            <v>100</v>
          </cell>
          <cell r="AM14336">
            <v>1</v>
          </cell>
        </row>
        <row r="14337">
          <cell r="E14337">
            <v>100</v>
          </cell>
          <cell r="AM14337">
            <v>1</v>
          </cell>
        </row>
        <row r="14338">
          <cell r="E14338">
            <v>100</v>
          </cell>
          <cell r="AM14338">
            <v>1</v>
          </cell>
        </row>
        <row r="14339">
          <cell r="E14339">
            <v>100</v>
          </cell>
          <cell r="AM14339">
            <v>1</v>
          </cell>
        </row>
        <row r="14340">
          <cell r="E14340">
            <v>100</v>
          </cell>
          <cell r="AM14340">
            <v>1</v>
          </cell>
        </row>
        <row r="14341">
          <cell r="E14341">
            <v>100</v>
          </cell>
          <cell r="AM14341">
            <v>1</v>
          </cell>
        </row>
        <row r="14342">
          <cell r="E14342">
            <v>100</v>
          </cell>
          <cell r="AM14342">
            <v>1</v>
          </cell>
        </row>
        <row r="14343">
          <cell r="E14343">
            <v>100</v>
          </cell>
          <cell r="AM14343">
            <v>1</v>
          </cell>
        </row>
        <row r="14344">
          <cell r="E14344">
            <v>100</v>
          </cell>
          <cell r="AM14344">
            <v>1</v>
          </cell>
        </row>
        <row r="14345">
          <cell r="E14345">
            <v>100</v>
          </cell>
          <cell r="AM14345">
            <v>1</v>
          </cell>
        </row>
        <row r="14346">
          <cell r="E14346">
            <v>100</v>
          </cell>
          <cell r="AM14346">
            <v>1</v>
          </cell>
        </row>
        <row r="14347">
          <cell r="E14347">
            <v>100</v>
          </cell>
          <cell r="AM14347">
            <v>1</v>
          </cell>
        </row>
        <row r="14348">
          <cell r="E14348">
            <v>100</v>
          </cell>
          <cell r="AM14348">
            <v>1</v>
          </cell>
        </row>
        <row r="14349">
          <cell r="E14349">
            <v>100</v>
          </cell>
          <cell r="AM14349">
            <v>1</v>
          </cell>
        </row>
        <row r="14350">
          <cell r="E14350">
            <v>100</v>
          </cell>
          <cell r="AM14350">
            <v>1</v>
          </cell>
        </row>
        <row r="14351">
          <cell r="E14351">
            <v>100</v>
          </cell>
          <cell r="AM14351">
            <v>1</v>
          </cell>
        </row>
        <row r="14352">
          <cell r="E14352">
            <v>100</v>
          </cell>
          <cell r="AM14352">
            <v>1</v>
          </cell>
        </row>
        <row r="14353">
          <cell r="E14353">
            <v>100</v>
          </cell>
          <cell r="AM14353">
            <v>1</v>
          </cell>
        </row>
        <row r="14354">
          <cell r="E14354">
            <v>100</v>
          </cell>
          <cell r="AM14354">
            <v>1</v>
          </cell>
        </row>
        <row r="14355">
          <cell r="E14355">
            <v>100</v>
          </cell>
          <cell r="AM14355">
            <v>1</v>
          </cell>
        </row>
        <row r="14356">
          <cell r="E14356">
            <v>100</v>
          </cell>
          <cell r="AM14356">
            <v>1</v>
          </cell>
        </row>
        <row r="14357">
          <cell r="E14357">
            <v>100</v>
          </cell>
          <cell r="AM14357">
            <v>1</v>
          </cell>
        </row>
        <row r="14358">
          <cell r="E14358">
            <v>100</v>
          </cell>
          <cell r="AM14358">
            <v>1</v>
          </cell>
        </row>
        <row r="14359">
          <cell r="E14359">
            <v>100</v>
          </cell>
          <cell r="AM14359">
            <v>1</v>
          </cell>
        </row>
        <row r="14360">
          <cell r="E14360">
            <v>100</v>
          </cell>
          <cell r="AM14360">
            <v>1</v>
          </cell>
        </row>
        <row r="14361">
          <cell r="E14361">
            <v>100</v>
          </cell>
          <cell r="AM14361">
            <v>1</v>
          </cell>
        </row>
        <row r="14362">
          <cell r="E14362">
            <v>100</v>
          </cell>
          <cell r="AM14362">
            <v>1</v>
          </cell>
        </row>
        <row r="14363">
          <cell r="E14363">
            <v>100</v>
          </cell>
          <cell r="AM14363">
            <v>1</v>
          </cell>
        </row>
        <row r="14364">
          <cell r="E14364">
            <v>100</v>
          </cell>
          <cell r="AM14364">
            <v>1</v>
          </cell>
        </row>
        <row r="14365">
          <cell r="E14365">
            <v>100</v>
          </cell>
          <cell r="AM14365">
            <v>1</v>
          </cell>
        </row>
        <row r="14366">
          <cell r="E14366">
            <v>100</v>
          </cell>
          <cell r="AM14366">
            <v>1</v>
          </cell>
        </row>
        <row r="14367">
          <cell r="E14367">
            <v>100</v>
          </cell>
          <cell r="AM14367">
            <v>1</v>
          </cell>
        </row>
        <row r="14368">
          <cell r="E14368">
            <v>100</v>
          </cell>
          <cell r="AM14368">
            <v>1</v>
          </cell>
        </row>
        <row r="14369">
          <cell r="E14369">
            <v>100</v>
          </cell>
          <cell r="AM14369">
            <v>1</v>
          </cell>
        </row>
        <row r="14370">
          <cell r="E14370">
            <v>100</v>
          </cell>
          <cell r="AM14370">
            <v>1</v>
          </cell>
        </row>
        <row r="14371">
          <cell r="E14371">
            <v>100</v>
          </cell>
          <cell r="AM14371">
            <v>1</v>
          </cell>
        </row>
        <row r="14372">
          <cell r="E14372">
            <v>100</v>
          </cell>
          <cell r="AM14372">
            <v>1</v>
          </cell>
        </row>
        <row r="14373">
          <cell r="E14373">
            <v>100</v>
          </cell>
          <cell r="AM14373">
            <v>1</v>
          </cell>
        </row>
        <row r="14374">
          <cell r="E14374">
            <v>100</v>
          </cell>
          <cell r="AM14374">
            <v>1</v>
          </cell>
        </row>
        <row r="14375">
          <cell r="E14375">
            <v>100</v>
          </cell>
          <cell r="AM14375">
            <v>1</v>
          </cell>
        </row>
        <row r="14376">
          <cell r="E14376">
            <v>100</v>
          </cell>
          <cell r="AM14376">
            <v>1</v>
          </cell>
        </row>
        <row r="14377">
          <cell r="E14377">
            <v>100</v>
          </cell>
          <cell r="AM14377">
            <v>1</v>
          </cell>
        </row>
        <row r="14378">
          <cell r="E14378">
            <v>100</v>
          </cell>
          <cell r="AM14378">
            <v>1</v>
          </cell>
        </row>
        <row r="14379">
          <cell r="E14379">
            <v>100</v>
          </cell>
          <cell r="AM14379">
            <v>1</v>
          </cell>
        </row>
        <row r="14380">
          <cell r="E14380">
            <v>100</v>
          </cell>
          <cell r="AM14380">
            <v>1</v>
          </cell>
        </row>
        <row r="14381">
          <cell r="E14381">
            <v>100</v>
          </cell>
          <cell r="AM14381">
            <v>1</v>
          </cell>
        </row>
        <row r="14382">
          <cell r="E14382">
            <v>100</v>
          </cell>
          <cell r="AM14382">
            <v>1</v>
          </cell>
        </row>
        <row r="14383">
          <cell r="E14383">
            <v>100</v>
          </cell>
          <cell r="AM14383">
            <v>1</v>
          </cell>
        </row>
        <row r="14384">
          <cell r="E14384">
            <v>100</v>
          </cell>
          <cell r="AM14384">
            <v>1</v>
          </cell>
        </row>
        <row r="14385">
          <cell r="E14385">
            <v>100</v>
          </cell>
          <cell r="AM14385">
            <v>1</v>
          </cell>
        </row>
        <row r="14386">
          <cell r="E14386">
            <v>100</v>
          </cell>
          <cell r="AM14386">
            <v>1</v>
          </cell>
        </row>
        <row r="14387">
          <cell r="E14387">
            <v>100</v>
          </cell>
          <cell r="AM14387">
            <v>1</v>
          </cell>
        </row>
        <row r="14388">
          <cell r="E14388">
            <v>100</v>
          </cell>
          <cell r="AM14388">
            <v>1</v>
          </cell>
        </row>
        <row r="14389">
          <cell r="E14389">
            <v>100</v>
          </cell>
          <cell r="AM14389">
            <v>1</v>
          </cell>
        </row>
        <row r="14390">
          <cell r="E14390">
            <v>100</v>
          </cell>
          <cell r="AM14390">
            <v>1</v>
          </cell>
        </row>
        <row r="14391">
          <cell r="E14391">
            <v>100</v>
          </cell>
          <cell r="AM14391">
            <v>1</v>
          </cell>
        </row>
        <row r="14392">
          <cell r="E14392">
            <v>100</v>
          </cell>
          <cell r="AM14392">
            <v>1</v>
          </cell>
        </row>
        <row r="14393">
          <cell r="E14393">
            <v>100</v>
          </cell>
          <cell r="AM14393">
            <v>1</v>
          </cell>
        </row>
        <row r="14394">
          <cell r="E14394">
            <v>100</v>
          </cell>
          <cell r="AM14394">
            <v>1</v>
          </cell>
        </row>
        <row r="14395">
          <cell r="E14395">
            <v>100</v>
          </cell>
          <cell r="AM14395">
            <v>1</v>
          </cell>
        </row>
        <row r="14396">
          <cell r="E14396">
            <v>100</v>
          </cell>
          <cell r="AM14396">
            <v>1</v>
          </cell>
        </row>
        <row r="14397">
          <cell r="E14397">
            <v>100</v>
          </cell>
          <cell r="AM14397">
            <v>1</v>
          </cell>
        </row>
        <row r="14398">
          <cell r="E14398">
            <v>100</v>
          </cell>
          <cell r="AM14398">
            <v>1</v>
          </cell>
        </row>
        <row r="14399">
          <cell r="E14399">
            <v>100</v>
          </cell>
          <cell r="AM14399">
            <v>1</v>
          </cell>
        </row>
        <row r="14400">
          <cell r="E14400">
            <v>100</v>
          </cell>
          <cell r="AM14400">
            <v>1</v>
          </cell>
        </row>
        <row r="14401">
          <cell r="E14401">
            <v>100</v>
          </cell>
          <cell r="AM14401">
            <v>1</v>
          </cell>
        </row>
        <row r="14402">
          <cell r="E14402">
            <v>100</v>
          </cell>
          <cell r="AM14402">
            <v>1</v>
          </cell>
        </row>
        <row r="14403">
          <cell r="E14403">
            <v>100</v>
          </cell>
          <cell r="AM14403">
            <v>1</v>
          </cell>
        </row>
        <row r="14404">
          <cell r="E14404">
            <v>100</v>
          </cell>
          <cell r="AM14404">
            <v>1</v>
          </cell>
        </row>
        <row r="14405">
          <cell r="E14405">
            <v>100</v>
          </cell>
          <cell r="AM14405">
            <v>1</v>
          </cell>
        </row>
        <row r="14406">
          <cell r="E14406">
            <v>100</v>
          </cell>
          <cell r="AM14406">
            <v>1</v>
          </cell>
        </row>
        <row r="14407">
          <cell r="E14407">
            <v>100</v>
          </cell>
          <cell r="AM14407">
            <v>1</v>
          </cell>
        </row>
        <row r="14408">
          <cell r="E14408">
            <v>100</v>
          </cell>
          <cell r="AM14408">
            <v>1</v>
          </cell>
        </row>
        <row r="14409">
          <cell r="E14409">
            <v>100</v>
          </cell>
          <cell r="AM14409">
            <v>1</v>
          </cell>
        </row>
        <row r="14410">
          <cell r="E14410">
            <v>100</v>
          </cell>
          <cell r="AM14410">
            <v>1</v>
          </cell>
        </row>
        <row r="14411">
          <cell r="E14411">
            <v>100</v>
          </cell>
          <cell r="AM14411">
            <v>1</v>
          </cell>
        </row>
        <row r="14412">
          <cell r="E14412">
            <v>100</v>
          </cell>
          <cell r="AM14412">
            <v>1</v>
          </cell>
        </row>
        <row r="14413">
          <cell r="E14413">
            <v>100</v>
          </cell>
          <cell r="AM14413">
            <v>1</v>
          </cell>
        </row>
        <row r="14414">
          <cell r="E14414">
            <v>100</v>
          </cell>
          <cell r="AM14414">
            <v>1</v>
          </cell>
        </row>
        <row r="14415">
          <cell r="E14415">
            <v>100</v>
          </cell>
          <cell r="AM14415">
            <v>1</v>
          </cell>
        </row>
        <row r="14416">
          <cell r="E14416">
            <v>100</v>
          </cell>
          <cell r="AM14416">
            <v>1</v>
          </cell>
        </row>
        <row r="14417">
          <cell r="E14417">
            <v>100</v>
          </cell>
          <cell r="AM14417">
            <v>1</v>
          </cell>
        </row>
        <row r="14418">
          <cell r="E14418">
            <v>100</v>
          </cell>
          <cell r="AM14418">
            <v>1</v>
          </cell>
        </row>
        <row r="14419">
          <cell r="E14419">
            <v>100</v>
          </cell>
          <cell r="AM14419">
            <v>1</v>
          </cell>
        </row>
        <row r="14420">
          <cell r="E14420">
            <v>100</v>
          </cell>
          <cell r="AM14420">
            <v>1</v>
          </cell>
        </row>
        <row r="14421">
          <cell r="E14421">
            <v>100</v>
          </cell>
          <cell r="AM14421">
            <v>1</v>
          </cell>
        </row>
        <row r="14422">
          <cell r="E14422">
            <v>100</v>
          </cell>
          <cell r="AM14422">
            <v>1</v>
          </cell>
        </row>
        <row r="14423">
          <cell r="E14423">
            <v>100</v>
          </cell>
          <cell r="AM14423">
            <v>1</v>
          </cell>
        </row>
        <row r="14424">
          <cell r="E14424">
            <v>100</v>
          </cell>
          <cell r="AM14424">
            <v>1</v>
          </cell>
        </row>
        <row r="14425">
          <cell r="E14425">
            <v>100</v>
          </cell>
          <cell r="AM14425">
            <v>1</v>
          </cell>
        </row>
        <row r="14426">
          <cell r="E14426">
            <v>100</v>
          </cell>
          <cell r="AM14426">
            <v>1</v>
          </cell>
        </row>
        <row r="14427">
          <cell r="E14427">
            <v>100</v>
          </cell>
          <cell r="AM14427">
            <v>1</v>
          </cell>
        </row>
        <row r="14428">
          <cell r="E14428">
            <v>100</v>
          </cell>
          <cell r="AM14428">
            <v>1</v>
          </cell>
        </row>
        <row r="14429">
          <cell r="E14429">
            <v>100</v>
          </cell>
          <cell r="AM14429">
            <v>1</v>
          </cell>
        </row>
        <row r="14430">
          <cell r="E14430">
            <v>100</v>
          </cell>
          <cell r="AM14430">
            <v>1</v>
          </cell>
        </row>
        <row r="14431">
          <cell r="E14431">
            <v>100</v>
          </cell>
          <cell r="AM14431">
            <v>1</v>
          </cell>
        </row>
        <row r="14432">
          <cell r="E14432">
            <v>100</v>
          </cell>
          <cell r="AM14432">
            <v>1</v>
          </cell>
        </row>
        <row r="14433">
          <cell r="E14433">
            <v>100</v>
          </cell>
          <cell r="AM14433">
            <v>1</v>
          </cell>
        </row>
        <row r="14434">
          <cell r="E14434">
            <v>100</v>
          </cell>
          <cell r="AM14434">
            <v>1</v>
          </cell>
        </row>
        <row r="14435">
          <cell r="E14435">
            <v>100</v>
          </cell>
          <cell r="AM14435">
            <v>1</v>
          </cell>
        </row>
        <row r="14436">
          <cell r="E14436">
            <v>100</v>
          </cell>
          <cell r="AM14436">
            <v>1</v>
          </cell>
        </row>
        <row r="14437">
          <cell r="E14437">
            <v>100</v>
          </cell>
          <cell r="AM14437">
            <v>1</v>
          </cell>
        </row>
        <row r="14438">
          <cell r="E14438">
            <v>100</v>
          </cell>
          <cell r="AM14438">
            <v>1</v>
          </cell>
        </row>
        <row r="14439">
          <cell r="E14439">
            <v>100</v>
          </cell>
          <cell r="AM14439">
            <v>1</v>
          </cell>
        </row>
        <row r="14440">
          <cell r="E14440">
            <v>100</v>
          </cell>
          <cell r="AM14440">
            <v>1</v>
          </cell>
        </row>
        <row r="14441">
          <cell r="E14441">
            <v>100</v>
          </cell>
          <cell r="AM14441">
            <v>1</v>
          </cell>
        </row>
        <row r="14442">
          <cell r="E14442">
            <v>100</v>
          </cell>
          <cell r="AM14442">
            <v>1</v>
          </cell>
        </row>
        <row r="14443">
          <cell r="E14443">
            <v>100</v>
          </cell>
          <cell r="AM14443">
            <v>1</v>
          </cell>
        </row>
        <row r="14444">
          <cell r="E14444">
            <v>100</v>
          </cell>
          <cell r="AM14444">
            <v>1</v>
          </cell>
        </row>
        <row r="14445">
          <cell r="E14445">
            <v>100</v>
          </cell>
          <cell r="AM14445">
            <v>1</v>
          </cell>
        </row>
        <row r="14446">
          <cell r="E14446">
            <v>100</v>
          </cell>
          <cell r="AM14446">
            <v>1</v>
          </cell>
        </row>
        <row r="14447">
          <cell r="E14447">
            <v>100</v>
          </cell>
          <cell r="AM14447">
            <v>1</v>
          </cell>
        </row>
        <row r="14448">
          <cell r="E14448">
            <v>100</v>
          </cell>
          <cell r="AM14448">
            <v>1</v>
          </cell>
        </row>
        <row r="14449">
          <cell r="E14449">
            <v>100</v>
          </cell>
          <cell r="AM14449">
            <v>1</v>
          </cell>
        </row>
        <row r="14450">
          <cell r="E14450">
            <v>100</v>
          </cell>
          <cell r="AM14450">
            <v>1</v>
          </cell>
        </row>
        <row r="14451">
          <cell r="E14451">
            <v>100</v>
          </cell>
          <cell r="AM14451">
            <v>1</v>
          </cell>
        </row>
        <row r="14452">
          <cell r="E14452">
            <v>100</v>
          </cell>
          <cell r="AM14452">
            <v>1</v>
          </cell>
        </row>
        <row r="14453">
          <cell r="E14453">
            <v>100</v>
          </cell>
          <cell r="AM14453">
            <v>1</v>
          </cell>
        </row>
        <row r="14454">
          <cell r="E14454">
            <v>100</v>
          </cell>
          <cell r="AM14454">
            <v>1</v>
          </cell>
        </row>
        <row r="14455">
          <cell r="E14455">
            <v>100</v>
          </cell>
          <cell r="AM14455">
            <v>1</v>
          </cell>
        </row>
        <row r="14456">
          <cell r="E14456">
            <v>100</v>
          </cell>
          <cell r="AM14456">
            <v>1</v>
          </cell>
        </row>
        <row r="14457">
          <cell r="E14457">
            <v>100</v>
          </cell>
          <cell r="AM14457">
            <v>1</v>
          </cell>
        </row>
        <row r="14458">
          <cell r="E14458">
            <v>100</v>
          </cell>
          <cell r="AM14458">
            <v>1</v>
          </cell>
        </row>
        <row r="14459">
          <cell r="E14459">
            <v>100</v>
          </cell>
          <cell r="AM14459">
            <v>1</v>
          </cell>
        </row>
        <row r="14460">
          <cell r="E14460">
            <v>100</v>
          </cell>
          <cell r="AM14460">
            <v>1</v>
          </cell>
        </row>
        <row r="14461">
          <cell r="E14461">
            <v>100</v>
          </cell>
          <cell r="AM14461">
            <v>1</v>
          </cell>
        </row>
        <row r="14462">
          <cell r="E14462">
            <v>100</v>
          </cell>
          <cell r="AM14462">
            <v>1</v>
          </cell>
        </row>
        <row r="14463">
          <cell r="E14463">
            <v>100</v>
          </cell>
          <cell r="AM14463">
            <v>1</v>
          </cell>
        </row>
        <row r="14464">
          <cell r="E14464">
            <v>100</v>
          </cell>
          <cell r="AM14464">
            <v>1</v>
          </cell>
        </row>
        <row r="14465">
          <cell r="E14465">
            <v>100</v>
          </cell>
          <cell r="AM14465">
            <v>1</v>
          </cell>
        </row>
        <row r="14466">
          <cell r="E14466">
            <v>100</v>
          </cell>
          <cell r="AM14466">
            <v>1</v>
          </cell>
        </row>
        <row r="14467">
          <cell r="E14467">
            <v>100</v>
          </cell>
          <cell r="AM14467">
            <v>1</v>
          </cell>
        </row>
        <row r="14468">
          <cell r="E14468">
            <v>100</v>
          </cell>
          <cell r="AM14468">
            <v>1</v>
          </cell>
        </row>
        <row r="14469">
          <cell r="E14469">
            <v>100</v>
          </cell>
          <cell r="AM14469">
            <v>1</v>
          </cell>
        </row>
        <row r="14470">
          <cell r="E14470">
            <v>100</v>
          </cell>
          <cell r="AM14470">
            <v>1</v>
          </cell>
        </row>
        <row r="14471">
          <cell r="E14471">
            <v>100</v>
          </cell>
          <cell r="AM14471">
            <v>1</v>
          </cell>
        </row>
        <row r="14472">
          <cell r="E14472">
            <v>100</v>
          </cell>
          <cell r="AM14472">
            <v>1</v>
          </cell>
        </row>
        <row r="14473">
          <cell r="E14473">
            <v>100</v>
          </cell>
          <cell r="AM14473">
            <v>1</v>
          </cell>
        </row>
        <row r="14474">
          <cell r="E14474">
            <v>100</v>
          </cell>
          <cell r="AM14474">
            <v>1</v>
          </cell>
        </row>
        <row r="14475">
          <cell r="E14475">
            <v>100</v>
          </cell>
          <cell r="AM14475">
            <v>1</v>
          </cell>
        </row>
        <row r="14476">
          <cell r="E14476">
            <v>100</v>
          </cell>
          <cell r="AM14476">
            <v>1</v>
          </cell>
        </row>
        <row r="14477">
          <cell r="E14477">
            <v>100</v>
          </cell>
          <cell r="AM14477">
            <v>1</v>
          </cell>
        </row>
        <row r="14478">
          <cell r="E14478">
            <v>100</v>
          </cell>
          <cell r="AM14478">
            <v>1</v>
          </cell>
        </row>
        <row r="14479">
          <cell r="E14479">
            <v>100</v>
          </cell>
          <cell r="AM14479">
            <v>1</v>
          </cell>
        </row>
        <row r="14480">
          <cell r="E14480">
            <v>100</v>
          </cell>
          <cell r="AM14480">
            <v>1</v>
          </cell>
        </row>
        <row r="14481">
          <cell r="E14481">
            <v>100</v>
          </cell>
          <cell r="AM14481">
            <v>1</v>
          </cell>
        </row>
        <row r="14482">
          <cell r="E14482">
            <v>100</v>
          </cell>
          <cell r="AM14482">
            <v>1</v>
          </cell>
        </row>
        <row r="14483">
          <cell r="E14483">
            <v>100</v>
          </cell>
          <cell r="AM14483">
            <v>1</v>
          </cell>
        </row>
        <row r="14484">
          <cell r="E14484">
            <v>100</v>
          </cell>
          <cell r="AM14484">
            <v>1</v>
          </cell>
        </row>
        <row r="14485">
          <cell r="E14485">
            <v>100</v>
          </cell>
          <cell r="AM14485">
            <v>1</v>
          </cell>
        </row>
        <row r="14486">
          <cell r="E14486">
            <v>100</v>
          </cell>
          <cell r="AM14486">
            <v>1</v>
          </cell>
        </row>
        <row r="14487">
          <cell r="E14487">
            <v>100</v>
          </cell>
          <cell r="AM14487">
            <v>1</v>
          </cell>
        </row>
        <row r="14488">
          <cell r="E14488">
            <v>100</v>
          </cell>
          <cell r="AM14488">
            <v>1</v>
          </cell>
        </row>
        <row r="14489">
          <cell r="E14489">
            <v>100</v>
          </cell>
          <cell r="AM14489">
            <v>1</v>
          </cell>
        </row>
        <row r="14490">
          <cell r="E14490">
            <v>100</v>
          </cell>
          <cell r="AM14490">
            <v>1</v>
          </cell>
        </row>
        <row r="14491">
          <cell r="E14491">
            <v>100</v>
          </cell>
          <cell r="AM14491">
            <v>1</v>
          </cell>
        </row>
        <row r="14492">
          <cell r="E14492">
            <v>100</v>
          </cell>
          <cell r="AM14492">
            <v>1</v>
          </cell>
        </row>
        <row r="14493">
          <cell r="E14493">
            <v>100</v>
          </cell>
          <cell r="AM14493">
            <v>1</v>
          </cell>
        </row>
        <row r="14494">
          <cell r="E14494">
            <v>100</v>
          </cell>
          <cell r="AM14494">
            <v>1</v>
          </cell>
        </row>
        <row r="14495">
          <cell r="E14495">
            <v>100</v>
          </cell>
          <cell r="AM14495">
            <v>1</v>
          </cell>
        </row>
        <row r="14496">
          <cell r="E14496">
            <v>100</v>
          </cell>
          <cell r="AM14496">
            <v>1</v>
          </cell>
        </row>
        <row r="14497">
          <cell r="E14497">
            <v>100</v>
          </cell>
          <cell r="AM14497">
            <v>1</v>
          </cell>
        </row>
        <row r="14498">
          <cell r="E14498">
            <v>100</v>
          </cell>
          <cell r="AM14498">
            <v>1</v>
          </cell>
        </row>
        <row r="14499">
          <cell r="E14499">
            <v>100</v>
          </cell>
          <cell r="AM14499">
            <v>1</v>
          </cell>
        </row>
        <row r="14500">
          <cell r="E14500">
            <v>100</v>
          </cell>
          <cell r="AM14500">
            <v>1</v>
          </cell>
        </row>
        <row r="14501">
          <cell r="E14501">
            <v>100</v>
          </cell>
          <cell r="AM14501">
            <v>1</v>
          </cell>
        </row>
        <row r="14502">
          <cell r="E14502">
            <v>123</v>
          </cell>
          <cell r="AM14502">
            <v>1</v>
          </cell>
        </row>
        <row r="14503">
          <cell r="E14503">
            <v>123</v>
          </cell>
          <cell r="AM14503">
            <v>1</v>
          </cell>
        </row>
        <row r="14504">
          <cell r="E14504">
            <v>123</v>
          </cell>
          <cell r="AM14504">
            <v>1</v>
          </cell>
        </row>
        <row r="14505">
          <cell r="E14505">
            <v>123</v>
          </cell>
          <cell r="AM14505">
            <v>1</v>
          </cell>
        </row>
        <row r="14506">
          <cell r="E14506">
            <v>123</v>
          </cell>
          <cell r="AM14506">
            <v>1</v>
          </cell>
        </row>
        <row r="14507">
          <cell r="E14507">
            <v>123</v>
          </cell>
          <cell r="AM14507">
            <v>1</v>
          </cell>
        </row>
        <row r="14508">
          <cell r="E14508">
            <v>123</v>
          </cell>
          <cell r="AM14508">
            <v>1</v>
          </cell>
        </row>
        <row r="14509">
          <cell r="E14509">
            <v>123</v>
          </cell>
          <cell r="AM14509">
            <v>1</v>
          </cell>
        </row>
        <row r="14510">
          <cell r="E14510">
            <v>123</v>
          </cell>
          <cell r="AM14510">
            <v>1</v>
          </cell>
        </row>
        <row r="14511">
          <cell r="E14511">
            <v>123</v>
          </cell>
          <cell r="AM14511">
            <v>1</v>
          </cell>
        </row>
        <row r="14512">
          <cell r="E14512">
            <v>123</v>
          </cell>
          <cell r="AM14512">
            <v>1</v>
          </cell>
        </row>
        <row r="14513">
          <cell r="E14513">
            <v>123</v>
          </cell>
          <cell r="AM14513">
            <v>1</v>
          </cell>
        </row>
        <row r="14514">
          <cell r="E14514">
            <v>123</v>
          </cell>
          <cell r="AM14514">
            <v>1</v>
          </cell>
        </row>
        <row r="14515">
          <cell r="E14515">
            <v>123</v>
          </cell>
          <cell r="AM14515">
            <v>1</v>
          </cell>
        </row>
        <row r="14516">
          <cell r="E14516">
            <v>123</v>
          </cell>
          <cell r="AM14516">
            <v>1</v>
          </cell>
        </row>
        <row r="14517">
          <cell r="E14517">
            <v>123</v>
          </cell>
          <cell r="AM14517">
            <v>1</v>
          </cell>
        </row>
        <row r="14518">
          <cell r="E14518">
            <v>123</v>
          </cell>
          <cell r="AM14518">
            <v>1</v>
          </cell>
        </row>
        <row r="14519">
          <cell r="E14519">
            <v>123</v>
          </cell>
          <cell r="AM14519">
            <v>1</v>
          </cell>
        </row>
        <row r="14520">
          <cell r="E14520">
            <v>123</v>
          </cell>
          <cell r="AM14520">
            <v>1</v>
          </cell>
        </row>
        <row r="14521">
          <cell r="E14521">
            <v>123</v>
          </cell>
          <cell r="AM14521">
            <v>1</v>
          </cell>
        </row>
        <row r="14522">
          <cell r="E14522">
            <v>123</v>
          </cell>
          <cell r="AM14522">
            <v>1</v>
          </cell>
        </row>
        <row r="14523">
          <cell r="E14523">
            <v>123</v>
          </cell>
          <cell r="AM14523">
            <v>1</v>
          </cell>
        </row>
        <row r="14524">
          <cell r="E14524">
            <v>123</v>
          </cell>
          <cell r="AM14524">
            <v>1</v>
          </cell>
        </row>
        <row r="14525">
          <cell r="E14525">
            <v>123</v>
          </cell>
          <cell r="AM14525">
            <v>1</v>
          </cell>
        </row>
        <row r="14526">
          <cell r="E14526">
            <v>123</v>
          </cell>
          <cell r="AM14526">
            <v>1</v>
          </cell>
        </row>
        <row r="14527">
          <cell r="E14527">
            <v>123</v>
          </cell>
          <cell r="AM14527">
            <v>1</v>
          </cell>
        </row>
        <row r="14528">
          <cell r="E14528">
            <v>123</v>
          </cell>
          <cell r="AM14528">
            <v>1</v>
          </cell>
        </row>
        <row r="14529">
          <cell r="E14529">
            <v>123</v>
          </cell>
          <cell r="AM14529">
            <v>1</v>
          </cell>
        </row>
        <row r="14530">
          <cell r="E14530">
            <v>123</v>
          </cell>
          <cell r="AM14530">
            <v>1</v>
          </cell>
        </row>
        <row r="14531">
          <cell r="E14531">
            <v>123</v>
          </cell>
          <cell r="AM14531">
            <v>1</v>
          </cell>
        </row>
        <row r="14532">
          <cell r="E14532">
            <v>123</v>
          </cell>
          <cell r="AM14532">
            <v>1</v>
          </cell>
        </row>
        <row r="14533">
          <cell r="E14533">
            <v>123</v>
          </cell>
          <cell r="AM14533">
            <v>1</v>
          </cell>
        </row>
        <row r="14534">
          <cell r="E14534">
            <v>123</v>
          </cell>
          <cell r="AM14534">
            <v>1</v>
          </cell>
        </row>
        <row r="14535">
          <cell r="E14535">
            <v>123</v>
          </cell>
          <cell r="AM14535">
            <v>1</v>
          </cell>
        </row>
        <row r="14536">
          <cell r="E14536">
            <v>123</v>
          </cell>
          <cell r="AM14536">
            <v>1</v>
          </cell>
        </row>
        <row r="14537">
          <cell r="E14537">
            <v>123</v>
          </cell>
          <cell r="AM14537">
            <v>1</v>
          </cell>
        </row>
        <row r="14538">
          <cell r="E14538">
            <v>123</v>
          </cell>
          <cell r="AM14538">
            <v>1</v>
          </cell>
        </row>
        <row r="14539">
          <cell r="E14539">
            <v>123</v>
          </cell>
          <cell r="AM14539">
            <v>1</v>
          </cell>
        </row>
        <row r="14540">
          <cell r="E14540">
            <v>123</v>
          </cell>
          <cell r="AM14540">
            <v>1</v>
          </cell>
        </row>
        <row r="14541">
          <cell r="E14541">
            <v>123</v>
          </cell>
          <cell r="AM14541">
            <v>1</v>
          </cell>
        </row>
        <row r="14542">
          <cell r="E14542">
            <v>123</v>
          </cell>
          <cell r="AM14542">
            <v>1</v>
          </cell>
        </row>
        <row r="14543">
          <cell r="E14543">
            <v>123</v>
          </cell>
          <cell r="AM14543">
            <v>1</v>
          </cell>
        </row>
        <row r="14544">
          <cell r="E14544">
            <v>123</v>
          </cell>
          <cell r="AM14544">
            <v>1</v>
          </cell>
        </row>
        <row r="14545">
          <cell r="E14545">
            <v>123</v>
          </cell>
          <cell r="AM14545">
            <v>1</v>
          </cell>
        </row>
        <row r="14546">
          <cell r="E14546">
            <v>123</v>
          </cell>
          <cell r="AM14546">
            <v>1</v>
          </cell>
        </row>
        <row r="14547">
          <cell r="E14547">
            <v>123</v>
          </cell>
          <cell r="AM14547">
            <v>1</v>
          </cell>
        </row>
        <row r="14548">
          <cell r="E14548">
            <v>123</v>
          </cell>
          <cell r="AM14548">
            <v>1</v>
          </cell>
        </row>
        <row r="14549">
          <cell r="E14549">
            <v>123</v>
          </cell>
          <cell r="AM14549">
            <v>1</v>
          </cell>
        </row>
        <row r="14550">
          <cell r="E14550">
            <v>123</v>
          </cell>
          <cell r="AM14550">
            <v>1</v>
          </cell>
        </row>
        <row r="14551">
          <cell r="E14551">
            <v>123</v>
          </cell>
          <cell r="AM14551">
            <v>1</v>
          </cell>
        </row>
        <row r="14552">
          <cell r="E14552">
            <v>123</v>
          </cell>
          <cell r="AM14552">
            <v>1</v>
          </cell>
        </row>
        <row r="14553">
          <cell r="E14553">
            <v>123</v>
          </cell>
          <cell r="AM14553">
            <v>1</v>
          </cell>
        </row>
        <row r="14554">
          <cell r="E14554">
            <v>123</v>
          </cell>
          <cell r="AM14554">
            <v>1</v>
          </cell>
        </row>
        <row r="14555">
          <cell r="E14555">
            <v>123</v>
          </cell>
          <cell r="AM14555">
            <v>1</v>
          </cell>
        </row>
        <row r="14556">
          <cell r="E14556">
            <v>123</v>
          </cell>
          <cell r="AM14556">
            <v>1</v>
          </cell>
        </row>
        <row r="14557">
          <cell r="E14557">
            <v>123</v>
          </cell>
          <cell r="AM14557">
            <v>1</v>
          </cell>
        </row>
        <row r="14558">
          <cell r="E14558">
            <v>123</v>
          </cell>
          <cell r="AM14558">
            <v>1</v>
          </cell>
        </row>
        <row r="14559">
          <cell r="E14559">
            <v>123</v>
          </cell>
          <cell r="AM14559">
            <v>1</v>
          </cell>
        </row>
        <row r="14560">
          <cell r="E14560">
            <v>123</v>
          </cell>
          <cell r="AM14560">
            <v>1</v>
          </cell>
        </row>
        <row r="14561">
          <cell r="E14561">
            <v>123</v>
          </cell>
          <cell r="AM14561">
            <v>1</v>
          </cell>
        </row>
        <row r="14562">
          <cell r="E14562">
            <v>123</v>
          </cell>
          <cell r="AM14562">
            <v>1</v>
          </cell>
        </row>
        <row r="14563">
          <cell r="E14563">
            <v>123</v>
          </cell>
          <cell r="AM14563">
            <v>1</v>
          </cell>
        </row>
        <row r="14564">
          <cell r="E14564">
            <v>123</v>
          </cell>
          <cell r="AM14564">
            <v>1</v>
          </cell>
        </row>
        <row r="14565">
          <cell r="AM14565">
            <v>1</v>
          </cell>
        </row>
        <row r="14566">
          <cell r="AM14566">
            <v>1</v>
          </cell>
        </row>
        <row r="14567">
          <cell r="AM14567">
            <v>1</v>
          </cell>
        </row>
        <row r="14568">
          <cell r="AM14568">
            <v>1</v>
          </cell>
        </row>
        <row r="14569">
          <cell r="AM14569">
            <v>1</v>
          </cell>
        </row>
        <row r="14570">
          <cell r="AM14570">
            <v>1</v>
          </cell>
        </row>
        <row r="14571">
          <cell r="AM14571">
            <v>1</v>
          </cell>
        </row>
        <row r="14572">
          <cell r="AM14572">
            <v>1</v>
          </cell>
        </row>
        <row r="14573">
          <cell r="AM14573">
            <v>1</v>
          </cell>
        </row>
        <row r="14574">
          <cell r="AM14574">
            <v>1</v>
          </cell>
        </row>
        <row r="14575">
          <cell r="AM14575">
            <v>1</v>
          </cell>
        </row>
        <row r="14576">
          <cell r="AM14576">
            <v>1</v>
          </cell>
        </row>
        <row r="14577">
          <cell r="AM14577">
            <v>1</v>
          </cell>
        </row>
        <row r="14578">
          <cell r="AM14578">
            <v>1</v>
          </cell>
        </row>
        <row r="14579">
          <cell r="AM14579">
            <v>1</v>
          </cell>
        </row>
        <row r="14580">
          <cell r="AM14580">
            <v>1</v>
          </cell>
        </row>
        <row r="14581">
          <cell r="AM14581">
            <v>1</v>
          </cell>
        </row>
        <row r="14582">
          <cell r="AM14582">
            <v>1</v>
          </cell>
        </row>
        <row r="14583">
          <cell r="AM14583">
            <v>1</v>
          </cell>
        </row>
        <row r="14584">
          <cell r="AM14584">
            <v>1</v>
          </cell>
        </row>
        <row r="14585">
          <cell r="AM14585">
            <v>1</v>
          </cell>
        </row>
        <row r="14586">
          <cell r="AM14586">
            <v>1</v>
          </cell>
        </row>
        <row r="14587">
          <cell r="AM14587">
            <v>1</v>
          </cell>
        </row>
        <row r="14588">
          <cell r="AM14588">
            <v>1</v>
          </cell>
        </row>
        <row r="14589">
          <cell r="AM14589">
            <v>1</v>
          </cell>
        </row>
        <row r="14590">
          <cell r="AM14590">
            <v>1</v>
          </cell>
        </row>
        <row r="14591">
          <cell r="AM14591">
            <v>1</v>
          </cell>
        </row>
        <row r="14592">
          <cell r="AM14592">
            <v>1</v>
          </cell>
        </row>
        <row r="14593">
          <cell r="AM14593">
            <v>1</v>
          </cell>
        </row>
        <row r="14594">
          <cell r="AM14594">
            <v>1</v>
          </cell>
        </row>
        <row r="14595">
          <cell r="AM14595">
            <v>1</v>
          </cell>
        </row>
        <row r="14596">
          <cell r="AM14596">
            <v>1</v>
          </cell>
        </row>
        <row r="14597">
          <cell r="AM14597">
            <v>1</v>
          </cell>
        </row>
        <row r="14598">
          <cell r="AM14598">
            <v>1</v>
          </cell>
        </row>
        <row r="14599">
          <cell r="AM14599">
            <v>1</v>
          </cell>
        </row>
        <row r="14600">
          <cell r="AM14600">
            <v>1</v>
          </cell>
        </row>
        <row r="14601">
          <cell r="AM14601">
            <v>1</v>
          </cell>
        </row>
        <row r="14602">
          <cell r="AM14602">
            <v>1</v>
          </cell>
        </row>
        <row r="14603">
          <cell r="AM14603">
            <v>1</v>
          </cell>
        </row>
        <row r="14604">
          <cell r="AM14604">
            <v>1</v>
          </cell>
        </row>
        <row r="14605">
          <cell r="AM14605">
            <v>1</v>
          </cell>
        </row>
        <row r="14606">
          <cell r="AM14606">
            <v>1</v>
          </cell>
        </row>
        <row r="14607">
          <cell r="AM14607">
            <v>1</v>
          </cell>
        </row>
        <row r="14608">
          <cell r="AM14608">
            <v>1</v>
          </cell>
        </row>
        <row r="14609">
          <cell r="AM14609">
            <v>1</v>
          </cell>
        </row>
        <row r="14610">
          <cell r="AM14610">
            <v>1</v>
          </cell>
        </row>
        <row r="14611">
          <cell r="AM14611">
            <v>1</v>
          </cell>
        </row>
        <row r="14612">
          <cell r="AM14612">
            <v>1</v>
          </cell>
        </row>
        <row r="14613">
          <cell r="AM14613">
            <v>1</v>
          </cell>
        </row>
        <row r="14614">
          <cell r="AM14614">
            <v>1</v>
          </cell>
        </row>
        <row r="14615">
          <cell r="AM14615">
            <v>1</v>
          </cell>
        </row>
        <row r="14616">
          <cell r="AM14616">
            <v>1</v>
          </cell>
        </row>
        <row r="14617">
          <cell r="AM14617">
            <v>1</v>
          </cell>
        </row>
        <row r="14618">
          <cell r="AM14618">
            <v>1</v>
          </cell>
        </row>
        <row r="14619">
          <cell r="AM14619">
            <v>1</v>
          </cell>
        </row>
        <row r="14620">
          <cell r="AM14620">
            <v>1</v>
          </cell>
        </row>
        <row r="14621">
          <cell r="AM14621">
            <v>1</v>
          </cell>
        </row>
        <row r="14622">
          <cell r="AM14622">
            <v>1</v>
          </cell>
        </row>
        <row r="14623">
          <cell r="AM14623">
            <v>1</v>
          </cell>
        </row>
        <row r="14624">
          <cell r="AM14624">
            <v>1</v>
          </cell>
        </row>
        <row r="14625">
          <cell r="AM14625">
            <v>1</v>
          </cell>
        </row>
        <row r="14626">
          <cell r="AM14626">
            <v>1</v>
          </cell>
        </row>
        <row r="14627">
          <cell r="AM14627">
            <v>1</v>
          </cell>
        </row>
        <row r="14628">
          <cell r="AM14628">
            <v>1</v>
          </cell>
        </row>
        <row r="14629">
          <cell r="AM14629">
            <v>1</v>
          </cell>
        </row>
        <row r="14630">
          <cell r="AM14630">
            <v>1</v>
          </cell>
        </row>
        <row r="14631">
          <cell r="AM14631">
            <v>1</v>
          </cell>
        </row>
        <row r="14632">
          <cell r="AM14632">
            <v>1</v>
          </cell>
        </row>
        <row r="14633">
          <cell r="AM14633">
            <v>1</v>
          </cell>
        </row>
        <row r="14634">
          <cell r="AM14634">
            <v>1</v>
          </cell>
        </row>
        <row r="14635">
          <cell r="AM14635">
            <v>1</v>
          </cell>
        </row>
        <row r="14636">
          <cell r="AM14636">
            <v>1</v>
          </cell>
        </row>
        <row r="14637">
          <cell r="AM14637">
            <v>1</v>
          </cell>
        </row>
        <row r="14638">
          <cell r="AM14638">
            <v>1</v>
          </cell>
        </row>
        <row r="14639">
          <cell r="AM14639">
            <v>1</v>
          </cell>
        </row>
        <row r="14640">
          <cell r="AM14640">
            <v>1</v>
          </cell>
        </row>
        <row r="14641">
          <cell r="AM14641">
            <v>1</v>
          </cell>
        </row>
        <row r="14642">
          <cell r="AM14642">
            <v>1</v>
          </cell>
        </row>
        <row r="14643">
          <cell r="AM14643">
            <v>1</v>
          </cell>
        </row>
        <row r="14644">
          <cell r="AM14644">
            <v>1</v>
          </cell>
        </row>
        <row r="14645">
          <cell r="AM14645">
            <v>1</v>
          </cell>
        </row>
        <row r="14646">
          <cell r="AM14646">
            <v>1</v>
          </cell>
        </row>
        <row r="14647">
          <cell r="AM14647">
            <v>1</v>
          </cell>
        </row>
        <row r="14648">
          <cell r="AM14648">
            <v>1</v>
          </cell>
        </row>
        <row r="14649">
          <cell r="AM14649">
            <v>1</v>
          </cell>
        </row>
        <row r="14650">
          <cell r="AM14650">
            <v>1</v>
          </cell>
        </row>
        <row r="14651">
          <cell r="AM14651">
            <v>1</v>
          </cell>
        </row>
        <row r="14652">
          <cell r="AM14652">
            <v>1</v>
          </cell>
        </row>
        <row r="14653">
          <cell r="AM14653">
            <v>1</v>
          </cell>
        </row>
        <row r="14654">
          <cell r="AM14654">
            <v>1</v>
          </cell>
        </row>
        <row r="14655">
          <cell r="AM14655">
            <v>1</v>
          </cell>
        </row>
        <row r="14656">
          <cell r="AM14656">
            <v>1</v>
          </cell>
        </row>
        <row r="14657">
          <cell r="AM14657">
            <v>1</v>
          </cell>
        </row>
        <row r="14658">
          <cell r="AM14658">
            <v>1</v>
          </cell>
        </row>
        <row r="14659">
          <cell r="AM14659">
            <v>1</v>
          </cell>
        </row>
        <row r="14660">
          <cell r="AM14660">
            <v>1</v>
          </cell>
        </row>
        <row r="14661">
          <cell r="AM14661">
            <v>1</v>
          </cell>
        </row>
        <row r="14662">
          <cell r="AM14662">
            <v>1</v>
          </cell>
        </row>
        <row r="14663">
          <cell r="AM14663">
            <v>1</v>
          </cell>
        </row>
        <row r="14664">
          <cell r="AM14664">
            <v>1</v>
          </cell>
        </row>
        <row r="14665">
          <cell r="AM14665">
            <v>1</v>
          </cell>
        </row>
        <row r="14666">
          <cell r="AM14666">
            <v>1</v>
          </cell>
        </row>
        <row r="14667">
          <cell r="AM14667">
            <v>1</v>
          </cell>
        </row>
        <row r="14668">
          <cell r="AM14668">
            <v>1</v>
          </cell>
        </row>
        <row r="14669">
          <cell r="AM14669">
            <v>1</v>
          </cell>
        </row>
        <row r="14670">
          <cell r="AM14670">
            <v>1</v>
          </cell>
        </row>
        <row r="14671">
          <cell r="AM14671">
            <v>1</v>
          </cell>
        </row>
        <row r="14672">
          <cell r="AM14672">
            <v>1</v>
          </cell>
        </row>
        <row r="14673">
          <cell r="AM14673">
            <v>1</v>
          </cell>
        </row>
        <row r="14674">
          <cell r="AM14674">
            <v>1</v>
          </cell>
        </row>
        <row r="14675">
          <cell r="AM14675">
            <v>1</v>
          </cell>
        </row>
        <row r="14676">
          <cell r="AM14676">
            <v>1</v>
          </cell>
        </row>
        <row r="14677">
          <cell r="AM14677">
            <v>1</v>
          </cell>
        </row>
        <row r="14678">
          <cell r="AM14678">
            <v>1</v>
          </cell>
        </row>
        <row r="14679">
          <cell r="AM14679">
            <v>1</v>
          </cell>
        </row>
        <row r="14680">
          <cell r="AM14680">
            <v>1</v>
          </cell>
        </row>
        <row r="14681">
          <cell r="AM14681">
            <v>1</v>
          </cell>
        </row>
        <row r="14682">
          <cell r="AM14682">
            <v>1</v>
          </cell>
        </row>
        <row r="14683">
          <cell r="AM14683">
            <v>1</v>
          </cell>
        </row>
        <row r="14684">
          <cell r="AM14684">
            <v>1</v>
          </cell>
        </row>
        <row r="14685">
          <cell r="AM14685">
            <v>1</v>
          </cell>
        </row>
        <row r="14686">
          <cell r="AM14686">
            <v>1</v>
          </cell>
        </row>
        <row r="14687">
          <cell r="AM14687">
            <v>1</v>
          </cell>
        </row>
        <row r="14688">
          <cell r="AM14688">
            <v>1</v>
          </cell>
        </row>
        <row r="14689">
          <cell r="AM14689">
            <v>1</v>
          </cell>
        </row>
        <row r="14690">
          <cell r="AM14690">
            <v>1</v>
          </cell>
        </row>
        <row r="14691">
          <cell r="AM14691">
            <v>1</v>
          </cell>
        </row>
        <row r="14692">
          <cell r="AM14692">
            <v>1</v>
          </cell>
        </row>
        <row r="14693">
          <cell r="AM14693">
            <v>1</v>
          </cell>
        </row>
        <row r="14694">
          <cell r="AM14694">
            <v>1</v>
          </cell>
        </row>
        <row r="14695">
          <cell r="AM14695">
            <v>1</v>
          </cell>
        </row>
        <row r="14696">
          <cell r="AM14696">
            <v>1</v>
          </cell>
        </row>
        <row r="14697">
          <cell r="AM14697">
            <v>1</v>
          </cell>
        </row>
        <row r="14698">
          <cell r="AM14698">
            <v>1</v>
          </cell>
        </row>
        <row r="14699">
          <cell r="AM14699">
            <v>1</v>
          </cell>
        </row>
        <row r="14700">
          <cell r="AM14700">
            <v>1</v>
          </cell>
        </row>
        <row r="14701">
          <cell r="AM14701">
            <v>1</v>
          </cell>
        </row>
        <row r="14702">
          <cell r="AM14702">
            <v>1</v>
          </cell>
        </row>
        <row r="14703">
          <cell r="AM14703">
            <v>1</v>
          </cell>
        </row>
        <row r="14704">
          <cell r="AM14704">
            <v>1</v>
          </cell>
        </row>
        <row r="14705">
          <cell r="AM14705">
            <v>1</v>
          </cell>
        </row>
        <row r="14706">
          <cell r="AM14706">
            <v>1</v>
          </cell>
        </row>
        <row r="14707">
          <cell r="AM14707">
            <v>1</v>
          </cell>
        </row>
        <row r="14708">
          <cell r="AM14708">
            <v>1</v>
          </cell>
        </row>
        <row r="14709">
          <cell r="AM14709">
            <v>1</v>
          </cell>
        </row>
        <row r="14710">
          <cell r="AM14710">
            <v>1</v>
          </cell>
        </row>
        <row r="14711">
          <cell r="AM14711">
            <v>1</v>
          </cell>
        </row>
        <row r="14712">
          <cell r="AM14712">
            <v>1</v>
          </cell>
        </row>
        <row r="14713">
          <cell r="AM14713">
            <v>1</v>
          </cell>
        </row>
        <row r="14714">
          <cell r="AM14714">
            <v>1</v>
          </cell>
        </row>
        <row r="14715">
          <cell r="AM14715">
            <v>1</v>
          </cell>
        </row>
        <row r="14716">
          <cell r="AM14716">
            <v>1</v>
          </cell>
        </row>
        <row r="14717">
          <cell r="AM14717">
            <v>1</v>
          </cell>
        </row>
        <row r="14718">
          <cell r="AM14718">
            <v>1</v>
          </cell>
        </row>
        <row r="14719">
          <cell r="AM14719">
            <v>1</v>
          </cell>
        </row>
        <row r="14720">
          <cell r="AM14720">
            <v>1</v>
          </cell>
        </row>
        <row r="14721">
          <cell r="AM14721">
            <v>1</v>
          </cell>
        </row>
        <row r="14722">
          <cell r="AM14722">
            <v>1</v>
          </cell>
        </row>
        <row r="14723">
          <cell r="AM14723">
            <v>1</v>
          </cell>
        </row>
        <row r="14724">
          <cell r="AM14724">
            <v>1</v>
          </cell>
        </row>
        <row r="14725">
          <cell r="AM14725">
            <v>1</v>
          </cell>
        </row>
        <row r="14726">
          <cell r="AM14726">
            <v>1</v>
          </cell>
        </row>
        <row r="14727">
          <cell r="AM14727">
            <v>1</v>
          </cell>
        </row>
        <row r="14728">
          <cell r="AM14728">
            <v>1</v>
          </cell>
        </row>
        <row r="14729">
          <cell r="AM14729">
            <v>1</v>
          </cell>
        </row>
        <row r="14730">
          <cell r="AM14730">
            <v>1</v>
          </cell>
        </row>
        <row r="14731">
          <cell r="AM14731">
            <v>1</v>
          </cell>
        </row>
        <row r="14732">
          <cell r="AM14732">
            <v>1</v>
          </cell>
        </row>
        <row r="14733">
          <cell r="AM14733">
            <v>1</v>
          </cell>
        </row>
        <row r="14734">
          <cell r="AM14734">
            <v>1</v>
          </cell>
        </row>
        <row r="14735">
          <cell r="AM14735">
            <v>1</v>
          </cell>
        </row>
        <row r="14736">
          <cell r="AM14736">
            <v>1</v>
          </cell>
        </row>
        <row r="14737">
          <cell r="AM14737">
            <v>1</v>
          </cell>
        </row>
        <row r="14738">
          <cell r="AM14738">
            <v>1</v>
          </cell>
        </row>
        <row r="14739">
          <cell r="AM14739">
            <v>1</v>
          </cell>
        </row>
        <row r="14740">
          <cell r="AM14740">
            <v>1</v>
          </cell>
        </row>
        <row r="14741">
          <cell r="AM14741">
            <v>1</v>
          </cell>
        </row>
        <row r="14742">
          <cell r="AM14742">
            <v>1</v>
          </cell>
        </row>
        <row r="14743">
          <cell r="AM14743">
            <v>1</v>
          </cell>
        </row>
        <row r="14744">
          <cell r="AM14744">
            <v>1</v>
          </cell>
        </row>
        <row r="14745">
          <cell r="AM14745">
            <v>1</v>
          </cell>
        </row>
        <row r="14746">
          <cell r="AM14746">
            <v>1</v>
          </cell>
        </row>
        <row r="14747">
          <cell r="AM14747">
            <v>1</v>
          </cell>
        </row>
        <row r="14748">
          <cell r="AM14748">
            <v>1</v>
          </cell>
        </row>
        <row r="14749">
          <cell r="AM14749">
            <v>1</v>
          </cell>
        </row>
        <row r="14750">
          <cell r="AM14750">
            <v>1</v>
          </cell>
        </row>
        <row r="14751">
          <cell r="AM14751">
            <v>1</v>
          </cell>
        </row>
        <row r="14752">
          <cell r="AM14752">
            <v>1</v>
          </cell>
        </row>
        <row r="14753">
          <cell r="AM14753">
            <v>1</v>
          </cell>
        </row>
        <row r="14754">
          <cell r="AM14754">
            <v>1</v>
          </cell>
        </row>
        <row r="14755">
          <cell r="AM14755">
            <v>1</v>
          </cell>
        </row>
        <row r="14756">
          <cell r="AM14756">
            <v>1</v>
          </cell>
        </row>
        <row r="14757">
          <cell r="AM14757">
            <v>1</v>
          </cell>
        </row>
        <row r="14758">
          <cell r="AM14758">
            <v>1</v>
          </cell>
        </row>
        <row r="14759">
          <cell r="AM14759">
            <v>1</v>
          </cell>
        </row>
        <row r="14760">
          <cell r="AM14760">
            <v>1</v>
          </cell>
        </row>
        <row r="14761">
          <cell r="AM14761">
            <v>1</v>
          </cell>
        </row>
        <row r="14762">
          <cell r="AM14762">
            <v>1</v>
          </cell>
        </row>
        <row r="14763">
          <cell r="AM14763">
            <v>1</v>
          </cell>
        </row>
        <row r="14764">
          <cell r="AM14764">
            <v>1</v>
          </cell>
        </row>
        <row r="14765">
          <cell r="AM14765">
            <v>1</v>
          </cell>
        </row>
        <row r="14766">
          <cell r="AM14766">
            <v>1</v>
          </cell>
        </row>
        <row r="14767">
          <cell r="AM14767">
            <v>1</v>
          </cell>
        </row>
        <row r="14768">
          <cell r="AM14768">
            <v>1</v>
          </cell>
        </row>
        <row r="14769">
          <cell r="AM14769">
            <v>1</v>
          </cell>
        </row>
        <row r="14770">
          <cell r="AM14770">
            <v>1</v>
          </cell>
        </row>
        <row r="14771">
          <cell r="AM14771">
            <v>1</v>
          </cell>
        </row>
        <row r="14772">
          <cell r="AM14772">
            <v>1</v>
          </cell>
        </row>
        <row r="14773">
          <cell r="AM14773">
            <v>1</v>
          </cell>
        </row>
        <row r="14774">
          <cell r="AM14774">
            <v>1</v>
          </cell>
        </row>
        <row r="14775">
          <cell r="AM14775">
            <v>1</v>
          </cell>
        </row>
        <row r="14776">
          <cell r="AM14776">
            <v>1</v>
          </cell>
        </row>
        <row r="14777">
          <cell r="AM14777">
            <v>1</v>
          </cell>
        </row>
        <row r="14778">
          <cell r="AM14778">
            <v>1</v>
          </cell>
        </row>
        <row r="14779">
          <cell r="AM14779">
            <v>1</v>
          </cell>
        </row>
        <row r="14780">
          <cell r="AM14780">
            <v>1</v>
          </cell>
        </row>
        <row r="14781">
          <cell r="AM14781">
            <v>1</v>
          </cell>
        </row>
        <row r="14782">
          <cell r="AM14782">
            <v>1</v>
          </cell>
        </row>
        <row r="14783">
          <cell r="AM14783">
            <v>1</v>
          </cell>
        </row>
        <row r="14784">
          <cell r="AM14784">
            <v>1</v>
          </cell>
        </row>
        <row r="14785">
          <cell r="AM14785">
            <v>1</v>
          </cell>
        </row>
        <row r="14786">
          <cell r="AM14786">
            <v>1</v>
          </cell>
        </row>
        <row r="14787">
          <cell r="AM14787">
            <v>1</v>
          </cell>
        </row>
        <row r="14788">
          <cell r="AM14788">
            <v>1</v>
          </cell>
        </row>
        <row r="14789">
          <cell r="AM14789">
            <v>1</v>
          </cell>
        </row>
        <row r="14790">
          <cell r="AM14790">
            <v>1</v>
          </cell>
        </row>
        <row r="14791">
          <cell r="AM14791">
            <v>1</v>
          </cell>
        </row>
        <row r="14792">
          <cell r="AM14792">
            <v>1</v>
          </cell>
        </row>
        <row r="14793">
          <cell r="AM14793">
            <v>1</v>
          </cell>
        </row>
        <row r="14794">
          <cell r="AM14794">
            <v>1</v>
          </cell>
        </row>
        <row r="14795">
          <cell r="AM14795">
            <v>1</v>
          </cell>
        </row>
        <row r="14796">
          <cell r="AM14796">
            <v>1</v>
          </cell>
        </row>
        <row r="14797">
          <cell r="AM14797">
            <v>1</v>
          </cell>
        </row>
        <row r="14798">
          <cell r="AM14798">
            <v>1</v>
          </cell>
        </row>
        <row r="14799">
          <cell r="AM14799">
            <v>1</v>
          </cell>
        </row>
        <row r="14800">
          <cell r="AM14800">
            <v>1</v>
          </cell>
        </row>
        <row r="14801">
          <cell r="AM14801">
            <v>1</v>
          </cell>
        </row>
        <row r="14802">
          <cell r="AM14802">
            <v>1</v>
          </cell>
        </row>
        <row r="14803">
          <cell r="AM14803">
            <v>1</v>
          </cell>
        </row>
        <row r="14804">
          <cell r="AM14804">
            <v>1</v>
          </cell>
        </row>
        <row r="14805">
          <cell r="AM14805">
            <v>1</v>
          </cell>
        </row>
        <row r="14806">
          <cell r="AM14806">
            <v>1</v>
          </cell>
        </row>
        <row r="14807">
          <cell r="AM14807">
            <v>1</v>
          </cell>
        </row>
        <row r="14808">
          <cell r="AM14808">
            <v>1</v>
          </cell>
        </row>
        <row r="14809">
          <cell r="AM14809">
            <v>1</v>
          </cell>
        </row>
        <row r="14810">
          <cell r="AM14810">
            <v>1</v>
          </cell>
        </row>
        <row r="14811">
          <cell r="AM14811">
            <v>1</v>
          </cell>
        </row>
        <row r="14812">
          <cell r="AM14812">
            <v>1</v>
          </cell>
        </row>
        <row r="14813">
          <cell r="AM14813">
            <v>1</v>
          </cell>
        </row>
        <row r="14814">
          <cell r="AM14814">
            <v>1</v>
          </cell>
        </row>
        <row r="14815">
          <cell r="AM14815">
            <v>1</v>
          </cell>
        </row>
        <row r="14816">
          <cell r="AM14816">
            <v>1</v>
          </cell>
        </row>
        <row r="14817">
          <cell r="AM14817">
            <v>1</v>
          </cell>
        </row>
        <row r="14818">
          <cell r="AM14818">
            <v>1</v>
          </cell>
        </row>
        <row r="14819">
          <cell r="AM14819">
            <v>1</v>
          </cell>
        </row>
        <row r="14820">
          <cell r="AM14820">
            <v>1</v>
          </cell>
        </row>
        <row r="14821">
          <cell r="AM14821">
            <v>1</v>
          </cell>
        </row>
        <row r="14822">
          <cell r="AM14822">
            <v>1</v>
          </cell>
        </row>
        <row r="14823">
          <cell r="AM14823">
            <v>1</v>
          </cell>
        </row>
        <row r="14824">
          <cell r="AM14824">
            <v>1</v>
          </cell>
        </row>
        <row r="14825">
          <cell r="AM14825">
            <v>1</v>
          </cell>
        </row>
        <row r="14826">
          <cell r="AM14826">
            <v>1</v>
          </cell>
        </row>
        <row r="14827">
          <cell r="AM14827">
            <v>1</v>
          </cell>
        </row>
        <row r="14828">
          <cell r="AM14828">
            <v>1</v>
          </cell>
        </row>
        <row r="14829">
          <cell r="AM14829">
            <v>1</v>
          </cell>
        </row>
        <row r="14830">
          <cell r="AM14830">
            <v>1</v>
          </cell>
        </row>
        <row r="14831">
          <cell r="AM14831">
            <v>1</v>
          </cell>
        </row>
        <row r="14832">
          <cell r="AM14832">
            <v>1</v>
          </cell>
        </row>
        <row r="14833">
          <cell r="AM14833">
            <v>1</v>
          </cell>
        </row>
        <row r="14834">
          <cell r="AM14834">
            <v>1</v>
          </cell>
        </row>
        <row r="14835">
          <cell r="AM14835">
            <v>1</v>
          </cell>
        </row>
        <row r="14836">
          <cell r="AM14836">
            <v>1</v>
          </cell>
        </row>
        <row r="14837">
          <cell r="AM14837">
            <v>1</v>
          </cell>
        </row>
        <row r="14838">
          <cell r="AM14838">
            <v>1</v>
          </cell>
        </row>
        <row r="14839">
          <cell r="AM14839">
            <v>1</v>
          </cell>
        </row>
        <row r="14840">
          <cell r="AM14840">
            <v>1</v>
          </cell>
        </row>
        <row r="14841">
          <cell r="AM14841">
            <v>1</v>
          </cell>
        </row>
        <row r="14842">
          <cell r="AM14842">
            <v>1</v>
          </cell>
        </row>
        <row r="14843">
          <cell r="AM14843">
            <v>1</v>
          </cell>
        </row>
        <row r="14844">
          <cell r="AM14844">
            <v>1</v>
          </cell>
        </row>
        <row r="14845">
          <cell r="AM14845">
            <v>1</v>
          </cell>
        </row>
        <row r="14846">
          <cell r="AM14846">
            <v>1</v>
          </cell>
        </row>
        <row r="14847">
          <cell r="AM14847">
            <v>1</v>
          </cell>
        </row>
        <row r="14848">
          <cell r="AM14848">
            <v>1</v>
          </cell>
        </row>
        <row r="14849">
          <cell r="AM14849">
            <v>1</v>
          </cell>
        </row>
        <row r="14850">
          <cell r="AM14850">
            <v>1</v>
          </cell>
        </row>
        <row r="14851">
          <cell r="AM14851">
            <v>1</v>
          </cell>
        </row>
        <row r="14852">
          <cell r="AM14852">
            <v>1</v>
          </cell>
        </row>
        <row r="14853">
          <cell r="AM14853">
            <v>1</v>
          </cell>
        </row>
        <row r="14854">
          <cell r="AM14854">
            <v>1</v>
          </cell>
        </row>
        <row r="14855">
          <cell r="AM14855">
            <v>1</v>
          </cell>
        </row>
        <row r="14856">
          <cell r="AM14856">
            <v>1</v>
          </cell>
        </row>
        <row r="14857">
          <cell r="AM14857">
            <v>1</v>
          </cell>
        </row>
        <row r="14858">
          <cell r="AM14858">
            <v>1</v>
          </cell>
        </row>
        <row r="14859">
          <cell r="AM14859">
            <v>1</v>
          </cell>
        </row>
        <row r="14860">
          <cell r="AM14860">
            <v>1</v>
          </cell>
        </row>
        <row r="14861">
          <cell r="AM14861">
            <v>1</v>
          </cell>
        </row>
        <row r="14862">
          <cell r="AM14862">
            <v>1</v>
          </cell>
        </row>
        <row r="14863">
          <cell r="AM14863">
            <v>1</v>
          </cell>
        </row>
        <row r="14864">
          <cell r="AM14864">
            <v>1</v>
          </cell>
        </row>
        <row r="14865">
          <cell r="AM14865">
            <v>1</v>
          </cell>
        </row>
        <row r="14866">
          <cell r="AM14866">
            <v>1</v>
          </cell>
        </row>
        <row r="14867">
          <cell r="AM14867">
            <v>1</v>
          </cell>
        </row>
        <row r="14868">
          <cell r="AM14868">
            <v>1</v>
          </cell>
        </row>
        <row r="14869">
          <cell r="AM14869">
            <v>1</v>
          </cell>
        </row>
        <row r="14870">
          <cell r="AM14870">
            <v>1</v>
          </cell>
        </row>
        <row r="14871">
          <cell r="AM14871">
            <v>1</v>
          </cell>
        </row>
        <row r="14872">
          <cell r="AM14872">
            <v>1</v>
          </cell>
        </row>
        <row r="14873">
          <cell r="AM14873">
            <v>1</v>
          </cell>
        </row>
        <row r="14874">
          <cell r="AM14874">
            <v>1</v>
          </cell>
        </row>
        <row r="14875">
          <cell r="AM14875">
            <v>1</v>
          </cell>
        </row>
        <row r="14876">
          <cell r="AM14876">
            <v>1</v>
          </cell>
        </row>
        <row r="14877">
          <cell r="AM14877">
            <v>1</v>
          </cell>
        </row>
        <row r="14878">
          <cell r="AM14878">
            <v>1</v>
          </cell>
        </row>
        <row r="14879">
          <cell r="AM14879">
            <v>1</v>
          </cell>
        </row>
        <row r="14880">
          <cell r="AM14880">
            <v>1</v>
          </cell>
        </row>
        <row r="14881">
          <cell r="AM14881">
            <v>1</v>
          </cell>
        </row>
        <row r="14882">
          <cell r="AM14882">
            <v>1</v>
          </cell>
        </row>
        <row r="14883">
          <cell r="AM14883">
            <v>1</v>
          </cell>
        </row>
        <row r="14884">
          <cell r="AM14884">
            <v>1</v>
          </cell>
        </row>
        <row r="14885">
          <cell r="AM14885">
            <v>1</v>
          </cell>
        </row>
        <row r="14886">
          <cell r="AM14886">
            <v>1</v>
          </cell>
        </row>
        <row r="14887">
          <cell r="AM14887">
            <v>1</v>
          </cell>
        </row>
        <row r="14888">
          <cell r="AM14888">
            <v>1</v>
          </cell>
        </row>
        <row r="14889">
          <cell r="AM14889">
            <v>1</v>
          </cell>
        </row>
        <row r="14890">
          <cell r="AM14890">
            <v>1</v>
          </cell>
        </row>
        <row r="14891">
          <cell r="AM14891">
            <v>1</v>
          </cell>
        </row>
        <row r="14892">
          <cell r="AM14892">
            <v>1</v>
          </cell>
        </row>
        <row r="14893">
          <cell r="AM14893">
            <v>1</v>
          </cell>
        </row>
        <row r="14894">
          <cell r="AM14894">
            <v>1</v>
          </cell>
        </row>
        <row r="14895">
          <cell r="AM14895">
            <v>1</v>
          </cell>
        </row>
        <row r="14896">
          <cell r="AM14896">
            <v>1</v>
          </cell>
        </row>
        <row r="14897">
          <cell r="AM14897">
            <v>1</v>
          </cell>
        </row>
        <row r="14898">
          <cell r="AM14898">
            <v>1</v>
          </cell>
        </row>
        <row r="14899">
          <cell r="AM14899">
            <v>1</v>
          </cell>
        </row>
        <row r="14900">
          <cell r="AM14900">
            <v>1</v>
          </cell>
        </row>
        <row r="14901">
          <cell r="AM14901">
            <v>1</v>
          </cell>
        </row>
        <row r="14902">
          <cell r="AM14902">
            <v>1</v>
          </cell>
        </row>
        <row r="14903">
          <cell r="AM14903">
            <v>1</v>
          </cell>
        </row>
        <row r="14904">
          <cell r="AM14904">
            <v>1</v>
          </cell>
        </row>
        <row r="14905">
          <cell r="AM14905">
            <v>1</v>
          </cell>
        </row>
        <row r="14906">
          <cell r="AM14906">
            <v>1</v>
          </cell>
        </row>
        <row r="14907">
          <cell r="AM14907">
            <v>1</v>
          </cell>
        </row>
        <row r="14908">
          <cell r="AM14908">
            <v>1</v>
          </cell>
        </row>
        <row r="14909">
          <cell r="AM14909">
            <v>1</v>
          </cell>
        </row>
        <row r="14910">
          <cell r="AM14910">
            <v>1</v>
          </cell>
        </row>
        <row r="14911">
          <cell r="AM14911">
            <v>1</v>
          </cell>
        </row>
        <row r="14912">
          <cell r="AM14912">
            <v>1</v>
          </cell>
        </row>
        <row r="14913">
          <cell r="AM14913">
            <v>1</v>
          </cell>
        </row>
        <row r="14914">
          <cell r="AM14914">
            <v>1</v>
          </cell>
        </row>
        <row r="14915">
          <cell r="AM14915">
            <v>1</v>
          </cell>
        </row>
        <row r="14916">
          <cell r="AM14916">
            <v>1</v>
          </cell>
        </row>
        <row r="14917">
          <cell r="AM14917">
            <v>1</v>
          </cell>
        </row>
        <row r="14918">
          <cell r="AM14918">
            <v>1</v>
          </cell>
        </row>
        <row r="14919">
          <cell r="AM14919">
            <v>1</v>
          </cell>
        </row>
        <row r="14920">
          <cell r="AM14920">
            <v>1</v>
          </cell>
        </row>
        <row r="14921">
          <cell r="AM14921">
            <v>1</v>
          </cell>
        </row>
        <row r="14922">
          <cell r="AM14922">
            <v>1</v>
          </cell>
        </row>
        <row r="14923">
          <cell r="AM14923">
            <v>1</v>
          </cell>
        </row>
        <row r="14924">
          <cell r="AM14924">
            <v>1</v>
          </cell>
        </row>
        <row r="14925">
          <cell r="AM14925">
            <v>1</v>
          </cell>
        </row>
        <row r="14926">
          <cell r="AM14926">
            <v>1</v>
          </cell>
        </row>
        <row r="14927">
          <cell r="AM14927">
            <v>1</v>
          </cell>
        </row>
        <row r="14928">
          <cell r="AM14928">
            <v>1</v>
          </cell>
        </row>
        <row r="14929">
          <cell r="AM14929">
            <v>1</v>
          </cell>
        </row>
        <row r="14930">
          <cell r="AM14930">
            <v>1</v>
          </cell>
        </row>
        <row r="14931">
          <cell r="AM14931">
            <v>1</v>
          </cell>
        </row>
        <row r="14932">
          <cell r="AM14932">
            <v>1</v>
          </cell>
        </row>
        <row r="14933">
          <cell r="AM14933">
            <v>1</v>
          </cell>
        </row>
        <row r="14934">
          <cell r="AM14934">
            <v>1</v>
          </cell>
        </row>
        <row r="14935">
          <cell r="AM14935">
            <v>1</v>
          </cell>
        </row>
        <row r="14936">
          <cell r="AM14936">
            <v>1</v>
          </cell>
        </row>
        <row r="14937">
          <cell r="AM14937">
            <v>1</v>
          </cell>
        </row>
        <row r="14938">
          <cell r="AM14938">
            <v>1</v>
          </cell>
        </row>
        <row r="14939">
          <cell r="AM14939">
            <v>1</v>
          </cell>
        </row>
        <row r="14940">
          <cell r="AM14940">
            <v>1</v>
          </cell>
        </row>
        <row r="14941">
          <cell r="AM14941">
            <v>1</v>
          </cell>
        </row>
        <row r="14942">
          <cell r="AM14942">
            <v>1</v>
          </cell>
        </row>
        <row r="14943">
          <cell r="AM14943">
            <v>1</v>
          </cell>
        </row>
        <row r="14944">
          <cell r="AM14944">
            <v>1</v>
          </cell>
        </row>
        <row r="14945">
          <cell r="AM14945">
            <v>1</v>
          </cell>
        </row>
        <row r="14946">
          <cell r="AM14946">
            <v>1</v>
          </cell>
        </row>
        <row r="14947">
          <cell r="AM14947">
            <v>1</v>
          </cell>
        </row>
        <row r="14948">
          <cell r="AM14948">
            <v>1</v>
          </cell>
        </row>
        <row r="14949">
          <cell r="AM14949">
            <v>1</v>
          </cell>
        </row>
        <row r="14950">
          <cell r="AM14950">
            <v>1</v>
          </cell>
        </row>
        <row r="14951">
          <cell r="AM14951">
            <v>1</v>
          </cell>
        </row>
        <row r="14952">
          <cell r="AM14952">
            <v>1</v>
          </cell>
        </row>
        <row r="14953">
          <cell r="AM14953">
            <v>1</v>
          </cell>
        </row>
        <row r="14954">
          <cell r="AM14954">
            <v>1</v>
          </cell>
        </row>
        <row r="14955">
          <cell r="AM14955">
            <v>1</v>
          </cell>
        </row>
        <row r="14956">
          <cell r="AM14956">
            <v>1</v>
          </cell>
        </row>
        <row r="14957">
          <cell r="AM14957">
            <v>1</v>
          </cell>
        </row>
        <row r="14958">
          <cell r="AM14958">
            <v>1</v>
          </cell>
        </row>
        <row r="14959">
          <cell r="AM14959">
            <v>1</v>
          </cell>
        </row>
        <row r="14960">
          <cell r="AM14960">
            <v>1</v>
          </cell>
        </row>
        <row r="14961">
          <cell r="AM14961">
            <v>1</v>
          </cell>
        </row>
        <row r="14962">
          <cell r="AM14962">
            <v>1</v>
          </cell>
        </row>
        <row r="14963">
          <cell r="AM14963">
            <v>1</v>
          </cell>
        </row>
        <row r="14964">
          <cell r="AM14964">
            <v>1</v>
          </cell>
        </row>
        <row r="14965">
          <cell r="AM14965">
            <v>1</v>
          </cell>
        </row>
        <row r="14966">
          <cell r="AM14966">
            <v>1</v>
          </cell>
        </row>
        <row r="14967">
          <cell r="AM14967">
            <v>1</v>
          </cell>
        </row>
        <row r="14968">
          <cell r="AM14968">
            <v>1</v>
          </cell>
        </row>
        <row r="14969">
          <cell r="AM14969">
            <v>1</v>
          </cell>
        </row>
        <row r="14970">
          <cell r="AM14970">
            <v>1</v>
          </cell>
        </row>
        <row r="14971">
          <cell r="AM14971">
            <v>1</v>
          </cell>
        </row>
        <row r="14972">
          <cell r="AM14972">
            <v>1</v>
          </cell>
        </row>
        <row r="14973">
          <cell r="AM14973">
            <v>1</v>
          </cell>
        </row>
        <row r="14974">
          <cell r="AM14974">
            <v>1</v>
          </cell>
        </row>
        <row r="14975">
          <cell r="AM14975">
            <v>1</v>
          </cell>
        </row>
        <row r="14976">
          <cell r="AM14976">
            <v>1</v>
          </cell>
        </row>
        <row r="14977">
          <cell r="AM14977">
            <v>1</v>
          </cell>
        </row>
        <row r="14978">
          <cell r="AM14978">
            <v>1</v>
          </cell>
        </row>
        <row r="14979">
          <cell r="AM14979">
            <v>1</v>
          </cell>
        </row>
        <row r="14980">
          <cell r="AM14980">
            <v>1</v>
          </cell>
        </row>
        <row r="14981">
          <cell r="AM14981">
            <v>1</v>
          </cell>
        </row>
        <row r="14982">
          <cell r="AM14982">
            <v>1</v>
          </cell>
        </row>
        <row r="14983">
          <cell r="AM14983">
            <v>1</v>
          </cell>
        </row>
        <row r="14984">
          <cell r="AM14984">
            <v>1</v>
          </cell>
        </row>
        <row r="14985">
          <cell r="AM14985">
            <v>1</v>
          </cell>
        </row>
        <row r="14986">
          <cell r="AM14986">
            <v>1</v>
          </cell>
        </row>
        <row r="14987">
          <cell r="AM14987">
            <v>1</v>
          </cell>
        </row>
        <row r="14988">
          <cell r="AM14988">
            <v>1</v>
          </cell>
        </row>
        <row r="14989">
          <cell r="AM14989">
            <v>1</v>
          </cell>
        </row>
        <row r="14990">
          <cell r="AM14990">
            <v>1</v>
          </cell>
        </row>
        <row r="14991">
          <cell r="AM14991">
            <v>1</v>
          </cell>
        </row>
        <row r="14992">
          <cell r="AM14992">
            <v>1</v>
          </cell>
        </row>
        <row r="14993">
          <cell r="AM14993">
            <v>1</v>
          </cell>
        </row>
        <row r="14994">
          <cell r="AM14994">
            <v>1</v>
          </cell>
        </row>
        <row r="14995">
          <cell r="AM14995">
            <v>1</v>
          </cell>
        </row>
        <row r="14996">
          <cell r="AM14996">
            <v>1</v>
          </cell>
        </row>
        <row r="14997">
          <cell r="AM14997">
            <v>1</v>
          </cell>
        </row>
        <row r="14998">
          <cell r="AM14998">
            <v>1</v>
          </cell>
        </row>
        <row r="14999">
          <cell r="AM14999">
            <v>1</v>
          </cell>
        </row>
        <row r="15000">
          <cell r="AM15000">
            <v>1</v>
          </cell>
        </row>
        <row r="15001">
          <cell r="AM15001">
            <v>1</v>
          </cell>
        </row>
        <row r="15002">
          <cell r="AM15002">
            <v>1</v>
          </cell>
        </row>
        <row r="15003">
          <cell r="AM15003">
            <v>1</v>
          </cell>
        </row>
        <row r="15004">
          <cell r="AM15004">
            <v>1</v>
          </cell>
        </row>
        <row r="15005">
          <cell r="AM15005">
            <v>1</v>
          </cell>
        </row>
        <row r="15006">
          <cell r="AM15006">
            <v>1</v>
          </cell>
        </row>
        <row r="15007">
          <cell r="AM15007">
            <v>1</v>
          </cell>
        </row>
        <row r="15008">
          <cell r="AM15008">
            <v>1</v>
          </cell>
        </row>
        <row r="15009">
          <cell r="AM15009">
            <v>1</v>
          </cell>
        </row>
        <row r="15010">
          <cell r="AM15010">
            <v>1</v>
          </cell>
        </row>
        <row r="15011">
          <cell r="AM15011">
            <v>1</v>
          </cell>
        </row>
        <row r="15012">
          <cell r="AM15012">
            <v>1</v>
          </cell>
        </row>
        <row r="15013">
          <cell r="AM15013">
            <v>1</v>
          </cell>
        </row>
        <row r="15014">
          <cell r="AM15014">
            <v>1</v>
          </cell>
        </row>
        <row r="15015">
          <cell r="AM15015">
            <v>1</v>
          </cell>
        </row>
        <row r="15016">
          <cell r="AM15016">
            <v>1</v>
          </cell>
        </row>
        <row r="15017">
          <cell r="AM15017">
            <v>1</v>
          </cell>
        </row>
        <row r="15018">
          <cell r="AM15018">
            <v>1</v>
          </cell>
        </row>
        <row r="15019">
          <cell r="AM15019">
            <v>1</v>
          </cell>
        </row>
        <row r="15020">
          <cell r="AM15020">
            <v>1</v>
          </cell>
        </row>
        <row r="15021">
          <cell r="AM15021">
            <v>1</v>
          </cell>
        </row>
        <row r="15022">
          <cell r="AM15022">
            <v>1</v>
          </cell>
        </row>
        <row r="15023">
          <cell r="AM15023">
            <v>1</v>
          </cell>
        </row>
        <row r="15024">
          <cell r="AM15024">
            <v>1</v>
          </cell>
        </row>
        <row r="15025">
          <cell r="AM15025">
            <v>1</v>
          </cell>
        </row>
        <row r="15026">
          <cell r="AM15026">
            <v>1</v>
          </cell>
        </row>
        <row r="15027">
          <cell r="AM15027">
            <v>1</v>
          </cell>
        </row>
        <row r="15028">
          <cell r="AM15028">
            <v>1</v>
          </cell>
        </row>
        <row r="15029">
          <cell r="AM15029">
            <v>1</v>
          </cell>
        </row>
        <row r="15030">
          <cell r="AM15030">
            <v>1</v>
          </cell>
        </row>
        <row r="15031">
          <cell r="AM15031">
            <v>1</v>
          </cell>
        </row>
        <row r="15032">
          <cell r="AM15032">
            <v>1</v>
          </cell>
        </row>
        <row r="15033">
          <cell r="AM15033">
            <v>1</v>
          </cell>
        </row>
        <row r="15034">
          <cell r="AM15034">
            <v>1</v>
          </cell>
        </row>
        <row r="15035">
          <cell r="AM15035">
            <v>1</v>
          </cell>
        </row>
        <row r="15036">
          <cell r="AM15036">
            <v>1</v>
          </cell>
        </row>
        <row r="15037">
          <cell r="AM15037">
            <v>1</v>
          </cell>
        </row>
        <row r="15038">
          <cell r="AM15038">
            <v>1</v>
          </cell>
        </row>
        <row r="15039">
          <cell r="AM15039">
            <v>1</v>
          </cell>
        </row>
        <row r="15040">
          <cell r="AM15040">
            <v>1</v>
          </cell>
        </row>
        <row r="15041">
          <cell r="AM15041">
            <v>1</v>
          </cell>
        </row>
        <row r="15042">
          <cell r="AM15042">
            <v>1</v>
          </cell>
        </row>
        <row r="15043">
          <cell r="AM15043">
            <v>1</v>
          </cell>
        </row>
        <row r="15044">
          <cell r="AM15044">
            <v>1</v>
          </cell>
        </row>
        <row r="15045">
          <cell r="AM15045">
            <v>1</v>
          </cell>
        </row>
        <row r="15046">
          <cell r="AM15046">
            <v>1</v>
          </cell>
        </row>
        <row r="15047">
          <cell r="AM15047">
            <v>1</v>
          </cell>
        </row>
        <row r="15048">
          <cell r="AM15048">
            <v>1</v>
          </cell>
        </row>
        <row r="15049">
          <cell r="AM15049">
            <v>1</v>
          </cell>
        </row>
        <row r="15050">
          <cell r="AM15050">
            <v>1</v>
          </cell>
        </row>
        <row r="15051">
          <cell r="AM15051">
            <v>1</v>
          </cell>
        </row>
        <row r="15052">
          <cell r="AM15052">
            <v>1</v>
          </cell>
        </row>
        <row r="15053">
          <cell r="AM15053">
            <v>1</v>
          </cell>
        </row>
        <row r="15054">
          <cell r="AM15054">
            <v>1</v>
          </cell>
        </row>
        <row r="15055">
          <cell r="AM15055">
            <v>1</v>
          </cell>
        </row>
        <row r="15056">
          <cell r="AM15056">
            <v>1</v>
          </cell>
        </row>
        <row r="15057">
          <cell r="AM15057">
            <v>1</v>
          </cell>
        </row>
        <row r="15058">
          <cell r="AM15058">
            <v>1</v>
          </cell>
        </row>
        <row r="15059">
          <cell r="AM15059">
            <v>1</v>
          </cell>
        </row>
        <row r="15060">
          <cell r="AM15060">
            <v>1</v>
          </cell>
        </row>
        <row r="15061">
          <cell r="AM15061">
            <v>1</v>
          </cell>
        </row>
        <row r="15062">
          <cell r="AM15062">
            <v>1</v>
          </cell>
        </row>
        <row r="15063">
          <cell r="AM15063">
            <v>1</v>
          </cell>
        </row>
        <row r="15064">
          <cell r="AM15064">
            <v>1</v>
          </cell>
        </row>
        <row r="15065">
          <cell r="AM15065">
            <v>1</v>
          </cell>
        </row>
        <row r="15066">
          <cell r="AM15066">
            <v>1</v>
          </cell>
        </row>
        <row r="15067">
          <cell r="AM15067">
            <v>1</v>
          </cell>
        </row>
        <row r="15068">
          <cell r="AM15068">
            <v>1</v>
          </cell>
        </row>
        <row r="15069">
          <cell r="AM15069">
            <v>1</v>
          </cell>
        </row>
        <row r="15070">
          <cell r="AM15070">
            <v>1</v>
          </cell>
        </row>
        <row r="15071">
          <cell r="AM15071">
            <v>1</v>
          </cell>
        </row>
        <row r="15072">
          <cell r="AM15072">
            <v>1</v>
          </cell>
        </row>
        <row r="15073">
          <cell r="AM15073">
            <v>1</v>
          </cell>
        </row>
        <row r="15074">
          <cell r="AM15074">
            <v>1</v>
          </cell>
        </row>
        <row r="15075">
          <cell r="AM15075">
            <v>1</v>
          </cell>
        </row>
        <row r="15076">
          <cell r="AM15076">
            <v>1</v>
          </cell>
        </row>
        <row r="15077">
          <cell r="AM15077">
            <v>1</v>
          </cell>
        </row>
        <row r="15078">
          <cell r="AM15078">
            <v>1</v>
          </cell>
        </row>
        <row r="15079">
          <cell r="AM15079">
            <v>1</v>
          </cell>
        </row>
        <row r="15080">
          <cell r="AM15080">
            <v>1</v>
          </cell>
        </row>
        <row r="15081">
          <cell r="AM15081">
            <v>1</v>
          </cell>
        </row>
        <row r="15082">
          <cell r="AM15082">
            <v>1</v>
          </cell>
        </row>
        <row r="15083">
          <cell r="AM15083">
            <v>1</v>
          </cell>
        </row>
        <row r="15084">
          <cell r="AM15084">
            <v>1</v>
          </cell>
        </row>
        <row r="15085">
          <cell r="AM15085">
            <v>1</v>
          </cell>
        </row>
        <row r="15086">
          <cell r="AM15086">
            <v>1</v>
          </cell>
        </row>
        <row r="15087">
          <cell r="AM15087">
            <v>1</v>
          </cell>
        </row>
        <row r="15088">
          <cell r="AM15088">
            <v>1</v>
          </cell>
        </row>
        <row r="15089">
          <cell r="AM15089">
            <v>1</v>
          </cell>
        </row>
        <row r="15090">
          <cell r="AM15090">
            <v>1</v>
          </cell>
        </row>
        <row r="15091">
          <cell r="AM15091">
            <v>1</v>
          </cell>
        </row>
        <row r="15092">
          <cell r="AM15092">
            <v>1</v>
          </cell>
        </row>
        <row r="15093">
          <cell r="AM15093">
            <v>1</v>
          </cell>
        </row>
        <row r="15094">
          <cell r="AM15094">
            <v>1</v>
          </cell>
        </row>
        <row r="15095">
          <cell r="AM15095">
            <v>1</v>
          </cell>
        </row>
        <row r="15096">
          <cell r="AM15096">
            <v>1</v>
          </cell>
        </row>
        <row r="15097">
          <cell r="AM15097">
            <v>1</v>
          </cell>
        </row>
        <row r="15098">
          <cell r="AM15098">
            <v>1</v>
          </cell>
        </row>
        <row r="15099">
          <cell r="AM15099">
            <v>1</v>
          </cell>
        </row>
        <row r="15100">
          <cell r="AM15100">
            <v>1</v>
          </cell>
        </row>
        <row r="15101">
          <cell r="AM15101">
            <v>1</v>
          </cell>
        </row>
        <row r="15102">
          <cell r="AM15102">
            <v>1</v>
          </cell>
        </row>
        <row r="15103">
          <cell r="AM15103">
            <v>1</v>
          </cell>
        </row>
        <row r="15104">
          <cell r="AM15104">
            <v>1</v>
          </cell>
        </row>
        <row r="15105">
          <cell r="AM15105">
            <v>1</v>
          </cell>
        </row>
        <row r="15106">
          <cell r="AM15106">
            <v>1</v>
          </cell>
        </row>
        <row r="15107">
          <cell r="AM15107">
            <v>1</v>
          </cell>
        </row>
        <row r="15108">
          <cell r="AM15108">
            <v>1</v>
          </cell>
        </row>
        <row r="15109">
          <cell r="AM15109">
            <v>1</v>
          </cell>
        </row>
        <row r="15110">
          <cell r="AM15110">
            <v>1</v>
          </cell>
        </row>
        <row r="15111">
          <cell r="AM15111">
            <v>1</v>
          </cell>
        </row>
        <row r="15112">
          <cell r="AM15112">
            <v>1</v>
          </cell>
        </row>
        <row r="15113">
          <cell r="AM15113">
            <v>1</v>
          </cell>
        </row>
        <row r="15114">
          <cell r="AM15114">
            <v>1</v>
          </cell>
        </row>
        <row r="15115">
          <cell r="AM15115">
            <v>1</v>
          </cell>
        </row>
        <row r="15116">
          <cell r="AM15116">
            <v>1</v>
          </cell>
        </row>
        <row r="15117">
          <cell r="AM15117">
            <v>1</v>
          </cell>
        </row>
        <row r="15118">
          <cell r="AM15118">
            <v>1</v>
          </cell>
        </row>
        <row r="15119">
          <cell r="AM15119">
            <v>1</v>
          </cell>
        </row>
        <row r="15120">
          <cell r="AM15120">
            <v>1</v>
          </cell>
        </row>
        <row r="15121">
          <cell r="AM15121">
            <v>1</v>
          </cell>
        </row>
        <row r="15122">
          <cell r="AM15122">
            <v>1</v>
          </cell>
        </row>
        <row r="15123">
          <cell r="AM15123">
            <v>1</v>
          </cell>
        </row>
        <row r="15124">
          <cell r="AM15124">
            <v>1</v>
          </cell>
        </row>
        <row r="15125">
          <cell r="AM15125">
            <v>1</v>
          </cell>
        </row>
        <row r="15126">
          <cell r="AM15126">
            <v>1</v>
          </cell>
        </row>
        <row r="15127">
          <cell r="AM15127">
            <v>1</v>
          </cell>
        </row>
        <row r="15128">
          <cell r="AM15128">
            <v>1</v>
          </cell>
        </row>
        <row r="15129">
          <cell r="AM15129">
            <v>1</v>
          </cell>
        </row>
        <row r="15130">
          <cell r="AM15130">
            <v>1</v>
          </cell>
        </row>
        <row r="15131">
          <cell r="AM15131">
            <v>1</v>
          </cell>
        </row>
        <row r="15132">
          <cell r="AM15132">
            <v>1</v>
          </cell>
        </row>
        <row r="15133">
          <cell r="AM15133">
            <v>1</v>
          </cell>
        </row>
        <row r="15134">
          <cell r="AM15134">
            <v>1</v>
          </cell>
        </row>
        <row r="15135">
          <cell r="AM15135">
            <v>1</v>
          </cell>
        </row>
        <row r="15136">
          <cell r="AM15136">
            <v>1</v>
          </cell>
        </row>
        <row r="15137">
          <cell r="AM15137">
            <v>1</v>
          </cell>
        </row>
        <row r="15138">
          <cell r="AM15138">
            <v>1</v>
          </cell>
        </row>
        <row r="15139">
          <cell r="AM15139">
            <v>1</v>
          </cell>
        </row>
        <row r="15140">
          <cell r="AM15140">
            <v>1</v>
          </cell>
        </row>
        <row r="15141">
          <cell r="AM15141">
            <v>1</v>
          </cell>
        </row>
        <row r="15142">
          <cell r="AM15142">
            <v>1</v>
          </cell>
        </row>
        <row r="15143">
          <cell r="AM15143">
            <v>1</v>
          </cell>
        </row>
        <row r="15144">
          <cell r="AM15144">
            <v>1</v>
          </cell>
        </row>
        <row r="15145">
          <cell r="AM15145">
            <v>1</v>
          </cell>
        </row>
        <row r="15146">
          <cell r="AM15146">
            <v>1</v>
          </cell>
        </row>
        <row r="15147">
          <cell r="AM15147">
            <v>1</v>
          </cell>
        </row>
        <row r="15148">
          <cell r="AM15148">
            <v>1</v>
          </cell>
        </row>
        <row r="15149">
          <cell r="AM15149">
            <v>1</v>
          </cell>
        </row>
        <row r="15150">
          <cell r="AM15150">
            <v>1</v>
          </cell>
        </row>
        <row r="15151">
          <cell r="AM15151">
            <v>1</v>
          </cell>
        </row>
        <row r="15152">
          <cell r="AM15152">
            <v>1</v>
          </cell>
        </row>
        <row r="15153">
          <cell r="AM15153">
            <v>1</v>
          </cell>
        </row>
        <row r="15154">
          <cell r="AM15154">
            <v>1</v>
          </cell>
        </row>
        <row r="15155">
          <cell r="AM15155">
            <v>1</v>
          </cell>
        </row>
        <row r="15156">
          <cell r="AM15156">
            <v>1</v>
          </cell>
        </row>
        <row r="15157">
          <cell r="AM15157">
            <v>1</v>
          </cell>
        </row>
        <row r="15158">
          <cell r="AM15158">
            <v>1</v>
          </cell>
        </row>
        <row r="15159">
          <cell r="AM15159">
            <v>1</v>
          </cell>
        </row>
        <row r="15160">
          <cell r="AM15160">
            <v>1</v>
          </cell>
        </row>
        <row r="15161">
          <cell r="AM15161">
            <v>1</v>
          </cell>
        </row>
        <row r="15162">
          <cell r="AM15162">
            <v>1</v>
          </cell>
        </row>
        <row r="15163">
          <cell r="AM15163">
            <v>1</v>
          </cell>
        </row>
        <row r="15164">
          <cell r="AM15164">
            <v>1</v>
          </cell>
        </row>
        <row r="15165">
          <cell r="AM15165">
            <v>1</v>
          </cell>
        </row>
        <row r="15166">
          <cell r="AM15166">
            <v>1</v>
          </cell>
        </row>
        <row r="15167">
          <cell r="AM15167">
            <v>1</v>
          </cell>
        </row>
        <row r="15168">
          <cell r="AM15168">
            <v>1</v>
          </cell>
        </row>
        <row r="15169">
          <cell r="AM15169">
            <v>1</v>
          </cell>
        </row>
        <row r="15170">
          <cell r="AM15170">
            <v>1</v>
          </cell>
        </row>
        <row r="15171">
          <cell r="AM15171">
            <v>1</v>
          </cell>
        </row>
        <row r="15172">
          <cell r="AM15172">
            <v>1</v>
          </cell>
        </row>
        <row r="15173">
          <cell r="AM15173">
            <v>1</v>
          </cell>
        </row>
        <row r="15174">
          <cell r="AM15174">
            <v>1</v>
          </cell>
        </row>
        <row r="15175">
          <cell r="AM15175">
            <v>1</v>
          </cell>
        </row>
        <row r="15176">
          <cell r="AM15176">
            <v>1</v>
          </cell>
        </row>
        <row r="15177">
          <cell r="AM15177">
            <v>1</v>
          </cell>
        </row>
        <row r="15178">
          <cell r="AM15178">
            <v>1</v>
          </cell>
        </row>
        <row r="15179">
          <cell r="AM15179">
            <v>1</v>
          </cell>
        </row>
        <row r="15180">
          <cell r="AM15180">
            <v>1</v>
          </cell>
        </row>
        <row r="15181">
          <cell r="AM15181">
            <v>1</v>
          </cell>
        </row>
        <row r="15182">
          <cell r="AM15182">
            <v>1</v>
          </cell>
        </row>
        <row r="15183">
          <cell r="AM15183">
            <v>1</v>
          </cell>
        </row>
        <row r="15184">
          <cell r="AM15184">
            <v>1</v>
          </cell>
        </row>
        <row r="15185">
          <cell r="AM15185">
            <v>1</v>
          </cell>
        </row>
        <row r="15186">
          <cell r="AM15186">
            <v>1</v>
          </cell>
        </row>
        <row r="15187">
          <cell r="AM15187">
            <v>1</v>
          </cell>
        </row>
        <row r="15188">
          <cell r="AM15188">
            <v>1</v>
          </cell>
        </row>
        <row r="15189">
          <cell r="AM15189">
            <v>1</v>
          </cell>
        </row>
        <row r="15190">
          <cell r="AM15190">
            <v>1</v>
          </cell>
        </row>
        <row r="15191">
          <cell r="AM15191">
            <v>1</v>
          </cell>
        </row>
        <row r="15192">
          <cell r="AM15192">
            <v>1</v>
          </cell>
        </row>
        <row r="15193">
          <cell r="AM15193">
            <v>1</v>
          </cell>
        </row>
        <row r="15194">
          <cell r="AM15194">
            <v>1</v>
          </cell>
        </row>
        <row r="15195">
          <cell r="AM15195">
            <v>1</v>
          </cell>
        </row>
        <row r="15196">
          <cell r="AM15196">
            <v>1</v>
          </cell>
        </row>
        <row r="15197">
          <cell r="AM15197">
            <v>1</v>
          </cell>
        </row>
        <row r="15198">
          <cell r="AM15198">
            <v>1</v>
          </cell>
        </row>
        <row r="15199">
          <cell r="AM15199">
            <v>1</v>
          </cell>
        </row>
        <row r="15200">
          <cell r="AM15200">
            <v>1</v>
          </cell>
        </row>
        <row r="15201">
          <cell r="AM15201">
            <v>1</v>
          </cell>
        </row>
        <row r="15202">
          <cell r="AM15202">
            <v>1</v>
          </cell>
        </row>
        <row r="15203">
          <cell r="AM15203">
            <v>1</v>
          </cell>
        </row>
        <row r="15204">
          <cell r="AM15204">
            <v>1</v>
          </cell>
        </row>
        <row r="15205">
          <cell r="AM15205">
            <v>1</v>
          </cell>
        </row>
        <row r="15206">
          <cell r="AM15206">
            <v>1</v>
          </cell>
        </row>
        <row r="15207">
          <cell r="AM15207">
            <v>1</v>
          </cell>
        </row>
        <row r="15208">
          <cell r="AM15208">
            <v>1</v>
          </cell>
        </row>
        <row r="15209">
          <cell r="AM15209">
            <v>1</v>
          </cell>
        </row>
        <row r="15210">
          <cell r="AM15210">
            <v>1</v>
          </cell>
        </row>
        <row r="15211">
          <cell r="AM15211">
            <v>1</v>
          </cell>
        </row>
        <row r="15212">
          <cell r="AM15212">
            <v>1</v>
          </cell>
        </row>
        <row r="15213">
          <cell r="AM15213">
            <v>1</v>
          </cell>
        </row>
        <row r="15214">
          <cell r="AM15214">
            <v>1</v>
          </cell>
        </row>
        <row r="15215">
          <cell r="AM15215">
            <v>1</v>
          </cell>
        </row>
        <row r="15216">
          <cell r="AM15216">
            <v>1</v>
          </cell>
        </row>
        <row r="15217">
          <cell r="AM15217">
            <v>1</v>
          </cell>
        </row>
        <row r="15218">
          <cell r="AM15218">
            <v>1</v>
          </cell>
        </row>
        <row r="15219">
          <cell r="AM15219">
            <v>1</v>
          </cell>
        </row>
        <row r="15220">
          <cell r="AM15220">
            <v>1</v>
          </cell>
        </row>
        <row r="15221">
          <cell r="AM15221">
            <v>1</v>
          </cell>
        </row>
        <row r="15222">
          <cell r="AM15222">
            <v>1</v>
          </cell>
        </row>
        <row r="15223">
          <cell r="AM15223">
            <v>1</v>
          </cell>
        </row>
        <row r="15224">
          <cell r="AM15224">
            <v>1</v>
          </cell>
        </row>
        <row r="15225">
          <cell r="AM15225">
            <v>1</v>
          </cell>
        </row>
        <row r="15226">
          <cell r="AM15226">
            <v>1</v>
          </cell>
        </row>
        <row r="15227">
          <cell r="AM15227">
            <v>1</v>
          </cell>
        </row>
        <row r="15228">
          <cell r="AM15228">
            <v>1</v>
          </cell>
        </row>
        <row r="15229">
          <cell r="AM15229">
            <v>1</v>
          </cell>
        </row>
        <row r="15230">
          <cell r="AM15230">
            <v>1</v>
          </cell>
        </row>
        <row r="15231">
          <cell r="AM15231">
            <v>1</v>
          </cell>
        </row>
        <row r="15232">
          <cell r="AM15232">
            <v>1</v>
          </cell>
        </row>
        <row r="15233">
          <cell r="AM15233">
            <v>1</v>
          </cell>
        </row>
        <row r="15234">
          <cell r="AM15234">
            <v>1</v>
          </cell>
        </row>
        <row r="15235">
          <cell r="AM15235">
            <v>1</v>
          </cell>
        </row>
        <row r="15236">
          <cell r="AM15236">
            <v>1</v>
          </cell>
        </row>
        <row r="15237">
          <cell r="AM15237">
            <v>1</v>
          </cell>
        </row>
        <row r="15238">
          <cell r="AM15238">
            <v>1</v>
          </cell>
        </row>
        <row r="15239">
          <cell r="AM15239">
            <v>1</v>
          </cell>
        </row>
        <row r="15240">
          <cell r="AM15240">
            <v>1</v>
          </cell>
        </row>
        <row r="15241">
          <cell r="AM15241">
            <v>1</v>
          </cell>
        </row>
        <row r="15242">
          <cell r="AM15242">
            <v>1</v>
          </cell>
        </row>
        <row r="15243">
          <cell r="AM15243">
            <v>1</v>
          </cell>
        </row>
        <row r="15244">
          <cell r="AM15244">
            <v>1</v>
          </cell>
        </row>
        <row r="15245">
          <cell r="AM15245">
            <v>1</v>
          </cell>
        </row>
        <row r="15246">
          <cell r="AM15246">
            <v>1</v>
          </cell>
        </row>
        <row r="15247">
          <cell r="AM15247">
            <v>1</v>
          </cell>
        </row>
        <row r="15248">
          <cell r="AM15248">
            <v>1</v>
          </cell>
        </row>
        <row r="15249">
          <cell r="AM15249">
            <v>1</v>
          </cell>
        </row>
        <row r="15250">
          <cell r="AM15250">
            <v>1</v>
          </cell>
        </row>
        <row r="15251">
          <cell r="AM15251">
            <v>1</v>
          </cell>
        </row>
        <row r="15252">
          <cell r="AM15252">
            <v>1</v>
          </cell>
        </row>
        <row r="15253">
          <cell r="AM15253">
            <v>1</v>
          </cell>
        </row>
        <row r="15254">
          <cell r="AM15254">
            <v>1</v>
          </cell>
        </row>
        <row r="15255">
          <cell r="AM15255">
            <v>1</v>
          </cell>
        </row>
        <row r="15256">
          <cell r="AM15256">
            <v>1</v>
          </cell>
        </row>
        <row r="15257">
          <cell r="AM15257">
            <v>1</v>
          </cell>
        </row>
        <row r="15258">
          <cell r="AM15258">
            <v>1</v>
          </cell>
        </row>
        <row r="15259">
          <cell r="AM15259">
            <v>1</v>
          </cell>
        </row>
        <row r="15260">
          <cell r="AM15260">
            <v>1</v>
          </cell>
        </row>
        <row r="15261">
          <cell r="AM15261">
            <v>1</v>
          </cell>
        </row>
        <row r="15262">
          <cell r="AM15262">
            <v>1</v>
          </cell>
        </row>
        <row r="15263">
          <cell r="AM15263">
            <v>1</v>
          </cell>
        </row>
        <row r="15264">
          <cell r="AM15264">
            <v>1</v>
          </cell>
        </row>
        <row r="15265">
          <cell r="AM15265">
            <v>1</v>
          </cell>
        </row>
        <row r="15266">
          <cell r="AM15266">
            <v>1</v>
          </cell>
        </row>
        <row r="15267">
          <cell r="AM15267">
            <v>1</v>
          </cell>
        </row>
        <row r="15268">
          <cell r="AM15268">
            <v>1</v>
          </cell>
        </row>
        <row r="15269">
          <cell r="AM15269">
            <v>1</v>
          </cell>
        </row>
        <row r="15270">
          <cell r="AM15270">
            <v>1</v>
          </cell>
        </row>
        <row r="15271">
          <cell r="AM15271">
            <v>1</v>
          </cell>
        </row>
        <row r="15272">
          <cell r="AM15272">
            <v>1</v>
          </cell>
        </row>
        <row r="15273">
          <cell r="AM15273">
            <v>1</v>
          </cell>
        </row>
        <row r="15274">
          <cell r="AM15274">
            <v>1</v>
          </cell>
        </row>
        <row r="15275">
          <cell r="AM15275">
            <v>1</v>
          </cell>
        </row>
        <row r="15276">
          <cell r="AM15276">
            <v>1</v>
          </cell>
        </row>
        <row r="15277">
          <cell r="AM15277">
            <v>1</v>
          </cell>
        </row>
        <row r="15278">
          <cell r="AM15278">
            <v>1</v>
          </cell>
        </row>
        <row r="15279">
          <cell r="AM15279">
            <v>1</v>
          </cell>
        </row>
        <row r="15280">
          <cell r="AM15280">
            <v>1</v>
          </cell>
        </row>
        <row r="15281">
          <cell r="AM15281">
            <v>1</v>
          </cell>
        </row>
        <row r="15282">
          <cell r="AM15282">
            <v>1</v>
          </cell>
        </row>
        <row r="15283">
          <cell r="AM15283">
            <v>1</v>
          </cell>
        </row>
        <row r="15284">
          <cell r="AM15284">
            <v>1</v>
          </cell>
        </row>
        <row r="15285">
          <cell r="AM15285">
            <v>1</v>
          </cell>
        </row>
        <row r="15286">
          <cell r="AM15286">
            <v>1</v>
          </cell>
        </row>
        <row r="15287">
          <cell r="AM15287">
            <v>1</v>
          </cell>
        </row>
        <row r="15288">
          <cell r="AM15288">
            <v>1</v>
          </cell>
        </row>
        <row r="15289">
          <cell r="AM15289">
            <v>1</v>
          </cell>
        </row>
        <row r="15290">
          <cell r="AM15290">
            <v>1</v>
          </cell>
        </row>
        <row r="15291">
          <cell r="AM15291">
            <v>1</v>
          </cell>
        </row>
        <row r="15292">
          <cell r="AM15292">
            <v>1</v>
          </cell>
        </row>
        <row r="15293">
          <cell r="AM15293">
            <v>1</v>
          </cell>
        </row>
        <row r="15294">
          <cell r="AM15294">
            <v>1</v>
          </cell>
        </row>
        <row r="15295">
          <cell r="AM15295">
            <v>1</v>
          </cell>
        </row>
        <row r="15296">
          <cell r="AM15296">
            <v>1</v>
          </cell>
        </row>
        <row r="15297">
          <cell r="AM15297">
            <v>1</v>
          </cell>
        </row>
        <row r="15298">
          <cell r="AM15298">
            <v>1</v>
          </cell>
        </row>
        <row r="15299">
          <cell r="AM15299">
            <v>1</v>
          </cell>
        </row>
        <row r="15300">
          <cell r="AM15300">
            <v>1</v>
          </cell>
        </row>
        <row r="15301">
          <cell r="AM15301">
            <v>1</v>
          </cell>
        </row>
        <row r="15302">
          <cell r="AM15302">
            <v>1</v>
          </cell>
        </row>
        <row r="15303">
          <cell r="AM15303">
            <v>1</v>
          </cell>
        </row>
        <row r="15304">
          <cell r="AM15304">
            <v>1</v>
          </cell>
        </row>
        <row r="15305">
          <cell r="AM15305">
            <v>1</v>
          </cell>
        </row>
        <row r="15306">
          <cell r="AM15306">
            <v>1</v>
          </cell>
        </row>
        <row r="15307">
          <cell r="AM15307">
            <v>1</v>
          </cell>
        </row>
        <row r="15308">
          <cell r="AM15308">
            <v>1</v>
          </cell>
        </row>
        <row r="15309">
          <cell r="AM15309">
            <v>1</v>
          </cell>
        </row>
        <row r="15310">
          <cell r="AM15310">
            <v>1</v>
          </cell>
        </row>
        <row r="15311">
          <cell r="AM15311">
            <v>1</v>
          </cell>
        </row>
        <row r="15312">
          <cell r="AM15312">
            <v>1</v>
          </cell>
        </row>
        <row r="15313">
          <cell r="AM15313">
            <v>1</v>
          </cell>
        </row>
        <row r="15314">
          <cell r="AM15314">
            <v>1</v>
          </cell>
        </row>
        <row r="15315">
          <cell r="AM15315">
            <v>1</v>
          </cell>
        </row>
        <row r="15316">
          <cell r="AM15316">
            <v>1</v>
          </cell>
        </row>
        <row r="15317">
          <cell r="AM15317">
            <v>1</v>
          </cell>
        </row>
        <row r="15318">
          <cell r="AM15318">
            <v>1</v>
          </cell>
        </row>
        <row r="15319">
          <cell r="AM15319">
            <v>1</v>
          </cell>
        </row>
        <row r="15320">
          <cell r="AM15320">
            <v>1</v>
          </cell>
        </row>
        <row r="15321">
          <cell r="AM15321">
            <v>1</v>
          </cell>
        </row>
        <row r="15322">
          <cell r="AM15322">
            <v>1</v>
          </cell>
        </row>
        <row r="15323">
          <cell r="AM15323">
            <v>1</v>
          </cell>
        </row>
        <row r="15324">
          <cell r="AM15324">
            <v>1</v>
          </cell>
        </row>
        <row r="15325">
          <cell r="AM15325">
            <v>1</v>
          </cell>
        </row>
        <row r="15326">
          <cell r="AM15326">
            <v>1</v>
          </cell>
        </row>
        <row r="15327">
          <cell r="AM15327">
            <v>1</v>
          </cell>
        </row>
        <row r="15328">
          <cell r="AM15328">
            <v>1</v>
          </cell>
        </row>
        <row r="15329">
          <cell r="AM15329">
            <v>1</v>
          </cell>
        </row>
        <row r="15330">
          <cell r="AM15330">
            <v>1</v>
          </cell>
        </row>
        <row r="15331">
          <cell r="AM15331">
            <v>1</v>
          </cell>
        </row>
        <row r="15332">
          <cell r="AM15332">
            <v>1</v>
          </cell>
        </row>
        <row r="15333">
          <cell r="AM15333">
            <v>1</v>
          </cell>
        </row>
        <row r="15334">
          <cell r="AM15334">
            <v>1</v>
          </cell>
        </row>
        <row r="15335">
          <cell r="AM15335">
            <v>1</v>
          </cell>
        </row>
        <row r="15336">
          <cell r="AM15336">
            <v>1</v>
          </cell>
        </row>
        <row r="15337">
          <cell r="AM15337">
            <v>1</v>
          </cell>
        </row>
        <row r="15338">
          <cell r="AM15338">
            <v>1</v>
          </cell>
        </row>
        <row r="15339">
          <cell r="AM15339">
            <v>1</v>
          </cell>
        </row>
        <row r="15340">
          <cell r="AM15340">
            <v>1</v>
          </cell>
        </row>
        <row r="15341">
          <cell r="AM15341">
            <v>1</v>
          </cell>
        </row>
        <row r="15342">
          <cell r="AM15342">
            <v>1</v>
          </cell>
        </row>
        <row r="15343">
          <cell r="AM15343">
            <v>1</v>
          </cell>
        </row>
        <row r="15344">
          <cell r="AM15344">
            <v>1</v>
          </cell>
        </row>
        <row r="15345">
          <cell r="AM15345">
            <v>1</v>
          </cell>
        </row>
        <row r="15346">
          <cell r="AM15346">
            <v>1</v>
          </cell>
        </row>
        <row r="15347">
          <cell r="AM15347">
            <v>1</v>
          </cell>
        </row>
        <row r="15348">
          <cell r="AM15348">
            <v>1</v>
          </cell>
        </row>
        <row r="15349">
          <cell r="AM15349">
            <v>1</v>
          </cell>
        </row>
        <row r="15350">
          <cell r="AM15350">
            <v>1</v>
          </cell>
        </row>
        <row r="15351">
          <cell r="AM15351">
            <v>1</v>
          </cell>
        </row>
        <row r="15352">
          <cell r="AM15352">
            <v>1</v>
          </cell>
        </row>
        <row r="15353">
          <cell r="AM15353">
            <v>1</v>
          </cell>
        </row>
        <row r="15354">
          <cell r="AM15354">
            <v>1</v>
          </cell>
        </row>
        <row r="15355">
          <cell r="AM15355">
            <v>1</v>
          </cell>
        </row>
        <row r="15356">
          <cell r="AM15356">
            <v>1</v>
          </cell>
        </row>
        <row r="15357">
          <cell r="AM15357">
            <v>1</v>
          </cell>
        </row>
        <row r="15358">
          <cell r="AM15358">
            <v>1</v>
          </cell>
        </row>
        <row r="15359">
          <cell r="AM15359">
            <v>1</v>
          </cell>
        </row>
        <row r="15360">
          <cell r="AM15360">
            <v>1</v>
          </cell>
        </row>
        <row r="15361">
          <cell r="AM15361">
            <v>1</v>
          </cell>
        </row>
        <row r="15362">
          <cell r="AM15362">
            <v>1</v>
          </cell>
        </row>
        <row r="15363">
          <cell r="AM15363">
            <v>1</v>
          </cell>
        </row>
        <row r="15364">
          <cell r="AM15364">
            <v>1</v>
          </cell>
        </row>
        <row r="15365">
          <cell r="AM15365">
            <v>1</v>
          </cell>
        </row>
        <row r="15366">
          <cell r="AM15366">
            <v>1</v>
          </cell>
        </row>
        <row r="15367">
          <cell r="AM15367">
            <v>1</v>
          </cell>
        </row>
        <row r="15368">
          <cell r="AM15368">
            <v>1</v>
          </cell>
        </row>
        <row r="15369">
          <cell r="AM15369">
            <v>1</v>
          </cell>
        </row>
        <row r="15370">
          <cell r="AM15370">
            <v>1</v>
          </cell>
        </row>
        <row r="15371">
          <cell r="AM15371">
            <v>1</v>
          </cell>
        </row>
        <row r="15372">
          <cell r="AM15372">
            <v>1</v>
          </cell>
        </row>
        <row r="15373">
          <cell r="AM15373">
            <v>1</v>
          </cell>
        </row>
        <row r="15374">
          <cell r="AM15374">
            <v>1</v>
          </cell>
        </row>
        <row r="15375">
          <cell r="AM15375">
            <v>1</v>
          </cell>
        </row>
        <row r="15376">
          <cell r="AM15376">
            <v>1</v>
          </cell>
        </row>
        <row r="15377">
          <cell r="AM15377">
            <v>1</v>
          </cell>
        </row>
        <row r="15378">
          <cell r="AM15378">
            <v>1</v>
          </cell>
        </row>
        <row r="15379">
          <cell r="AM15379">
            <v>1</v>
          </cell>
        </row>
        <row r="15380">
          <cell r="AM15380">
            <v>1</v>
          </cell>
        </row>
        <row r="15381">
          <cell r="AM15381">
            <v>1</v>
          </cell>
        </row>
        <row r="15382">
          <cell r="AM15382">
            <v>1</v>
          </cell>
        </row>
        <row r="15383">
          <cell r="AM15383">
            <v>1</v>
          </cell>
        </row>
        <row r="15384">
          <cell r="AM15384">
            <v>1</v>
          </cell>
        </row>
        <row r="15385">
          <cell r="AM15385">
            <v>1</v>
          </cell>
        </row>
        <row r="15386">
          <cell r="AM15386">
            <v>1</v>
          </cell>
        </row>
        <row r="15387">
          <cell r="AM15387">
            <v>1</v>
          </cell>
        </row>
        <row r="15388">
          <cell r="AM15388">
            <v>1</v>
          </cell>
        </row>
        <row r="15389">
          <cell r="AM15389">
            <v>1</v>
          </cell>
        </row>
        <row r="15390">
          <cell r="AM15390">
            <v>1</v>
          </cell>
        </row>
        <row r="15391">
          <cell r="AM15391">
            <v>1</v>
          </cell>
        </row>
        <row r="15392">
          <cell r="AM15392">
            <v>1</v>
          </cell>
        </row>
        <row r="15393">
          <cell r="AM15393">
            <v>1</v>
          </cell>
        </row>
        <row r="15394">
          <cell r="AM15394">
            <v>1</v>
          </cell>
        </row>
        <row r="15395">
          <cell r="AM15395">
            <v>1</v>
          </cell>
        </row>
        <row r="15396">
          <cell r="AM15396">
            <v>1</v>
          </cell>
        </row>
        <row r="15397">
          <cell r="AM15397">
            <v>1</v>
          </cell>
        </row>
        <row r="15398">
          <cell r="AM15398">
            <v>1</v>
          </cell>
        </row>
        <row r="15399">
          <cell r="AM15399">
            <v>1</v>
          </cell>
        </row>
        <row r="15400">
          <cell r="AM15400">
            <v>1</v>
          </cell>
        </row>
        <row r="15401">
          <cell r="AM15401">
            <v>1</v>
          </cell>
        </row>
        <row r="15402">
          <cell r="AM15402">
            <v>1</v>
          </cell>
        </row>
        <row r="15403">
          <cell r="AM15403">
            <v>1</v>
          </cell>
        </row>
        <row r="15404">
          <cell r="AM15404">
            <v>1</v>
          </cell>
        </row>
        <row r="15405">
          <cell r="AM15405">
            <v>1</v>
          </cell>
        </row>
        <row r="15406">
          <cell r="AM15406">
            <v>1</v>
          </cell>
        </row>
        <row r="15407">
          <cell r="AM15407">
            <v>1</v>
          </cell>
        </row>
        <row r="15408">
          <cell r="AM15408">
            <v>1</v>
          </cell>
        </row>
        <row r="15409">
          <cell r="AM15409">
            <v>1</v>
          </cell>
        </row>
        <row r="15410">
          <cell r="AM15410">
            <v>1</v>
          </cell>
        </row>
        <row r="15411">
          <cell r="AM15411">
            <v>1</v>
          </cell>
        </row>
        <row r="15412">
          <cell r="AM15412">
            <v>1</v>
          </cell>
        </row>
        <row r="15413">
          <cell r="AM15413">
            <v>1</v>
          </cell>
        </row>
        <row r="15414">
          <cell r="AM15414">
            <v>1</v>
          </cell>
        </row>
        <row r="15415">
          <cell r="AM15415">
            <v>1</v>
          </cell>
        </row>
        <row r="15416">
          <cell r="AM15416">
            <v>1</v>
          </cell>
        </row>
        <row r="15417">
          <cell r="AM15417">
            <v>1</v>
          </cell>
        </row>
        <row r="15418">
          <cell r="AM15418">
            <v>1</v>
          </cell>
        </row>
        <row r="15419">
          <cell r="AM15419">
            <v>1</v>
          </cell>
        </row>
        <row r="15420">
          <cell r="AM15420">
            <v>1</v>
          </cell>
        </row>
        <row r="15421">
          <cell r="AM15421">
            <v>1</v>
          </cell>
        </row>
        <row r="15422">
          <cell r="AM15422">
            <v>1</v>
          </cell>
        </row>
        <row r="15423">
          <cell r="AM15423">
            <v>1</v>
          </cell>
        </row>
        <row r="15424">
          <cell r="AM15424">
            <v>1</v>
          </cell>
        </row>
        <row r="15425">
          <cell r="AM15425">
            <v>1</v>
          </cell>
        </row>
        <row r="15426">
          <cell r="AM15426">
            <v>1</v>
          </cell>
        </row>
        <row r="15427">
          <cell r="AM15427">
            <v>1</v>
          </cell>
        </row>
        <row r="15428">
          <cell r="AM15428">
            <v>1</v>
          </cell>
        </row>
        <row r="15429">
          <cell r="AM15429">
            <v>1</v>
          </cell>
        </row>
        <row r="15430">
          <cell r="AM15430">
            <v>1</v>
          </cell>
        </row>
        <row r="15431">
          <cell r="AM15431">
            <v>1</v>
          </cell>
        </row>
        <row r="15432">
          <cell r="AM15432">
            <v>1</v>
          </cell>
        </row>
        <row r="15433">
          <cell r="AM15433">
            <v>1</v>
          </cell>
        </row>
        <row r="15434">
          <cell r="AM15434">
            <v>1</v>
          </cell>
        </row>
        <row r="15435">
          <cell r="AM15435">
            <v>1</v>
          </cell>
        </row>
        <row r="15436">
          <cell r="AM15436">
            <v>1</v>
          </cell>
        </row>
        <row r="15437">
          <cell r="AM15437">
            <v>1</v>
          </cell>
        </row>
        <row r="15438">
          <cell r="AM15438">
            <v>1</v>
          </cell>
        </row>
        <row r="15439">
          <cell r="AM15439">
            <v>1</v>
          </cell>
        </row>
        <row r="15440">
          <cell r="AM15440">
            <v>1</v>
          </cell>
        </row>
        <row r="15441">
          <cell r="AM15441">
            <v>1</v>
          </cell>
        </row>
        <row r="15442">
          <cell r="AM15442">
            <v>1</v>
          </cell>
        </row>
        <row r="15443">
          <cell r="AM15443">
            <v>1</v>
          </cell>
        </row>
        <row r="15444">
          <cell r="AM15444">
            <v>1</v>
          </cell>
        </row>
        <row r="15445">
          <cell r="AM15445">
            <v>1</v>
          </cell>
        </row>
        <row r="15446">
          <cell r="AM15446">
            <v>1</v>
          </cell>
        </row>
        <row r="15447">
          <cell r="AM15447">
            <v>1</v>
          </cell>
        </row>
        <row r="15448">
          <cell r="AM15448">
            <v>1</v>
          </cell>
        </row>
        <row r="15449">
          <cell r="AM15449">
            <v>1</v>
          </cell>
        </row>
        <row r="15450">
          <cell r="AM15450">
            <v>1</v>
          </cell>
        </row>
        <row r="15451">
          <cell r="AM15451">
            <v>1</v>
          </cell>
        </row>
        <row r="15452">
          <cell r="AM15452">
            <v>1</v>
          </cell>
        </row>
        <row r="15453">
          <cell r="AM15453">
            <v>1</v>
          </cell>
        </row>
        <row r="15454">
          <cell r="AM15454">
            <v>1</v>
          </cell>
        </row>
        <row r="15455">
          <cell r="AM15455">
            <v>1</v>
          </cell>
        </row>
        <row r="15456">
          <cell r="AM15456">
            <v>1</v>
          </cell>
        </row>
        <row r="15457">
          <cell r="AM15457">
            <v>1</v>
          </cell>
        </row>
        <row r="15458">
          <cell r="AM15458">
            <v>1</v>
          </cell>
        </row>
        <row r="15459">
          <cell r="AM15459">
            <v>1</v>
          </cell>
        </row>
        <row r="15460">
          <cell r="AM15460">
            <v>1</v>
          </cell>
        </row>
        <row r="15461">
          <cell r="AM15461">
            <v>1</v>
          </cell>
        </row>
        <row r="15462">
          <cell r="AM15462">
            <v>1</v>
          </cell>
        </row>
        <row r="15463">
          <cell r="AM15463">
            <v>1</v>
          </cell>
        </row>
        <row r="15464">
          <cell r="AM15464">
            <v>1</v>
          </cell>
        </row>
        <row r="15465">
          <cell r="AM15465">
            <v>1</v>
          </cell>
        </row>
        <row r="15466">
          <cell r="AM15466">
            <v>1</v>
          </cell>
        </row>
        <row r="15467">
          <cell r="AM15467">
            <v>1</v>
          </cell>
        </row>
        <row r="15468">
          <cell r="AM15468">
            <v>1</v>
          </cell>
        </row>
        <row r="15469">
          <cell r="AM15469">
            <v>1</v>
          </cell>
        </row>
        <row r="15470">
          <cell r="AM15470">
            <v>1</v>
          </cell>
        </row>
        <row r="15471">
          <cell r="AM15471">
            <v>1</v>
          </cell>
        </row>
        <row r="15472">
          <cell r="AM15472">
            <v>1</v>
          </cell>
        </row>
        <row r="15473">
          <cell r="AM15473">
            <v>1</v>
          </cell>
        </row>
        <row r="15474">
          <cell r="AM15474">
            <v>1</v>
          </cell>
        </row>
        <row r="15475">
          <cell r="AM15475">
            <v>1</v>
          </cell>
        </row>
        <row r="15476">
          <cell r="AM15476">
            <v>1</v>
          </cell>
        </row>
        <row r="15477">
          <cell r="AM15477">
            <v>1</v>
          </cell>
        </row>
        <row r="15478">
          <cell r="AM15478">
            <v>1</v>
          </cell>
        </row>
        <row r="15479">
          <cell r="AM15479">
            <v>1</v>
          </cell>
        </row>
        <row r="15480">
          <cell r="AM15480">
            <v>1</v>
          </cell>
        </row>
        <row r="15481">
          <cell r="AM15481">
            <v>1</v>
          </cell>
        </row>
        <row r="15482">
          <cell r="AM15482">
            <v>1</v>
          </cell>
        </row>
        <row r="15483">
          <cell r="AM15483">
            <v>1</v>
          </cell>
        </row>
        <row r="15484">
          <cell r="AM15484">
            <v>1</v>
          </cell>
        </row>
        <row r="15485">
          <cell r="AM15485">
            <v>1</v>
          </cell>
        </row>
        <row r="15486">
          <cell r="AM15486">
            <v>1</v>
          </cell>
        </row>
        <row r="15487">
          <cell r="AM15487">
            <v>1</v>
          </cell>
        </row>
        <row r="15488">
          <cell r="AM15488">
            <v>1</v>
          </cell>
        </row>
        <row r="15489">
          <cell r="AM15489">
            <v>1</v>
          </cell>
        </row>
        <row r="15490">
          <cell r="AM15490">
            <v>1</v>
          </cell>
        </row>
        <row r="15491">
          <cell r="AM15491">
            <v>1</v>
          </cell>
        </row>
        <row r="15492">
          <cell r="AM15492">
            <v>1</v>
          </cell>
        </row>
        <row r="15493">
          <cell r="AM15493">
            <v>1</v>
          </cell>
        </row>
        <row r="15494">
          <cell r="AM15494">
            <v>1</v>
          </cell>
        </row>
        <row r="15495">
          <cell r="AM15495">
            <v>1</v>
          </cell>
        </row>
        <row r="15496">
          <cell r="AM15496">
            <v>1</v>
          </cell>
        </row>
        <row r="15497">
          <cell r="AM15497">
            <v>1</v>
          </cell>
        </row>
        <row r="15498">
          <cell r="AM15498">
            <v>1</v>
          </cell>
        </row>
        <row r="15499">
          <cell r="AM15499">
            <v>1</v>
          </cell>
        </row>
        <row r="15500">
          <cell r="AM15500">
            <v>1</v>
          </cell>
        </row>
        <row r="15501">
          <cell r="AM15501">
            <v>1</v>
          </cell>
        </row>
        <row r="15502">
          <cell r="AM15502">
            <v>1</v>
          </cell>
        </row>
        <row r="15503">
          <cell r="AM15503">
            <v>1</v>
          </cell>
        </row>
        <row r="15504">
          <cell r="AM15504">
            <v>1</v>
          </cell>
        </row>
        <row r="15505">
          <cell r="AM15505">
            <v>1</v>
          </cell>
        </row>
        <row r="15506">
          <cell r="AM15506">
            <v>1</v>
          </cell>
        </row>
        <row r="15507">
          <cell r="AM15507">
            <v>1</v>
          </cell>
        </row>
        <row r="15508">
          <cell r="AM15508">
            <v>1</v>
          </cell>
        </row>
        <row r="15509">
          <cell r="AM15509">
            <v>1</v>
          </cell>
        </row>
        <row r="15510">
          <cell r="AM15510">
            <v>1</v>
          </cell>
        </row>
        <row r="15511">
          <cell r="AM15511">
            <v>1</v>
          </cell>
        </row>
        <row r="15512">
          <cell r="AM15512">
            <v>1</v>
          </cell>
        </row>
        <row r="15513">
          <cell r="AM15513">
            <v>1</v>
          </cell>
        </row>
        <row r="15514">
          <cell r="AM15514">
            <v>1</v>
          </cell>
        </row>
        <row r="15515">
          <cell r="AM15515">
            <v>1</v>
          </cell>
        </row>
        <row r="15516">
          <cell r="AM15516">
            <v>1</v>
          </cell>
        </row>
        <row r="15517">
          <cell r="AM15517">
            <v>1</v>
          </cell>
        </row>
        <row r="15518">
          <cell r="AM15518">
            <v>1</v>
          </cell>
        </row>
        <row r="15519">
          <cell r="AM15519">
            <v>1</v>
          </cell>
        </row>
        <row r="15520">
          <cell r="AM15520">
            <v>1</v>
          </cell>
        </row>
        <row r="15521">
          <cell r="AM15521">
            <v>1</v>
          </cell>
        </row>
        <row r="15522">
          <cell r="AM15522">
            <v>1</v>
          </cell>
        </row>
        <row r="15523">
          <cell r="AM15523">
            <v>1</v>
          </cell>
        </row>
        <row r="15524">
          <cell r="AM15524">
            <v>1</v>
          </cell>
        </row>
        <row r="15525">
          <cell r="AM15525">
            <v>1</v>
          </cell>
        </row>
        <row r="15526">
          <cell r="AM15526">
            <v>1</v>
          </cell>
        </row>
        <row r="15527">
          <cell r="AM15527">
            <v>1</v>
          </cell>
        </row>
        <row r="15528">
          <cell r="AM15528">
            <v>1</v>
          </cell>
        </row>
        <row r="15529">
          <cell r="AM15529">
            <v>1</v>
          </cell>
        </row>
        <row r="15530">
          <cell r="AM15530">
            <v>1</v>
          </cell>
        </row>
        <row r="15531">
          <cell r="AM15531">
            <v>1</v>
          </cell>
        </row>
        <row r="15532">
          <cell r="AM15532">
            <v>1</v>
          </cell>
        </row>
        <row r="15533">
          <cell r="AM15533">
            <v>1</v>
          </cell>
        </row>
        <row r="15534">
          <cell r="AM15534">
            <v>1</v>
          </cell>
        </row>
        <row r="15535">
          <cell r="AM15535">
            <v>1</v>
          </cell>
        </row>
        <row r="15536">
          <cell r="AM15536">
            <v>1</v>
          </cell>
        </row>
        <row r="15537">
          <cell r="AM15537">
            <v>1</v>
          </cell>
        </row>
        <row r="15538">
          <cell r="AM15538">
            <v>1</v>
          </cell>
        </row>
        <row r="15539">
          <cell r="AM15539">
            <v>1</v>
          </cell>
        </row>
        <row r="15540">
          <cell r="AM15540">
            <v>1</v>
          </cell>
        </row>
        <row r="15541">
          <cell r="AM15541">
            <v>1</v>
          </cell>
        </row>
        <row r="15542">
          <cell r="AM15542">
            <v>1</v>
          </cell>
        </row>
        <row r="15543">
          <cell r="AM15543">
            <v>1</v>
          </cell>
        </row>
        <row r="15544">
          <cell r="AM15544">
            <v>1</v>
          </cell>
        </row>
        <row r="15545">
          <cell r="AM15545">
            <v>1</v>
          </cell>
        </row>
        <row r="15546">
          <cell r="AM15546">
            <v>1</v>
          </cell>
        </row>
        <row r="15547">
          <cell r="AM15547">
            <v>1</v>
          </cell>
        </row>
        <row r="15548">
          <cell r="AM15548">
            <v>1</v>
          </cell>
        </row>
        <row r="15549">
          <cell r="AM15549">
            <v>1</v>
          </cell>
        </row>
        <row r="15550">
          <cell r="AM15550">
            <v>1</v>
          </cell>
        </row>
        <row r="15551">
          <cell r="AM15551">
            <v>1</v>
          </cell>
        </row>
        <row r="15552">
          <cell r="AM15552">
            <v>1</v>
          </cell>
        </row>
        <row r="15553">
          <cell r="AM15553">
            <v>1</v>
          </cell>
        </row>
        <row r="15554">
          <cell r="AM15554">
            <v>1</v>
          </cell>
        </row>
        <row r="15555">
          <cell r="AM15555">
            <v>1</v>
          </cell>
        </row>
        <row r="15556">
          <cell r="AM15556">
            <v>1</v>
          </cell>
        </row>
        <row r="15557">
          <cell r="AM15557">
            <v>1</v>
          </cell>
        </row>
        <row r="15558">
          <cell r="AM15558">
            <v>1</v>
          </cell>
        </row>
        <row r="15559">
          <cell r="AM15559">
            <v>1</v>
          </cell>
        </row>
        <row r="15560">
          <cell r="AM15560">
            <v>1</v>
          </cell>
        </row>
        <row r="15561">
          <cell r="AM15561">
            <v>1</v>
          </cell>
        </row>
        <row r="15562">
          <cell r="AM15562">
            <v>1</v>
          </cell>
        </row>
        <row r="15563">
          <cell r="AM15563">
            <v>1</v>
          </cell>
        </row>
        <row r="15564">
          <cell r="AM15564">
            <v>1</v>
          </cell>
        </row>
        <row r="15565">
          <cell r="AM15565">
            <v>1</v>
          </cell>
        </row>
        <row r="15566">
          <cell r="AM15566">
            <v>1</v>
          </cell>
        </row>
        <row r="15567">
          <cell r="AM15567">
            <v>1</v>
          </cell>
        </row>
        <row r="15568">
          <cell r="AM15568">
            <v>1</v>
          </cell>
        </row>
        <row r="15569">
          <cell r="AM15569">
            <v>1</v>
          </cell>
        </row>
        <row r="15570">
          <cell r="AM15570">
            <v>1</v>
          </cell>
        </row>
        <row r="15571">
          <cell r="AM15571">
            <v>1</v>
          </cell>
        </row>
        <row r="15572">
          <cell r="AM15572">
            <v>1</v>
          </cell>
        </row>
        <row r="15573">
          <cell r="AM15573">
            <v>1</v>
          </cell>
        </row>
        <row r="15574">
          <cell r="AM15574">
            <v>1</v>
          </cell>
        </row>
        <row r="15575">
          <cell r="AM15575">
            <v>1</v>
          </cell>
        </row>
        <row r="15576">
          <cell r="AM15576">
            <v>1</v>
          </cell>
        </row>
        <row r="15577">
          <cell r="AM15577">
            <v>1</v>
          </cell>
        </row>
        <row r="15578">
          <cell r="AM15578">
            <v>1</v>
          </cell>
        </row>
        <row r="15579">
          <cell r="AM15579">
            <v>1</v>
          </cell>
        </row>
        <row r="15580">
          <cell r="AM15580">
            <v>1</v>
          </cell>
        </row>
        <row r="15581">
          <cell r="AM15581">
            <v>1</v>
          </cell>
        </row>
        <row r="15582">
          <cell r="AM15582">
            <v>1</v>
          </cell>
        </row>
        <row r="15583">
          <cell r="AM15583">
            <v>1</v>
          </cell>
        </row>
        <row r="15584">
          <cell r="AM15584">
            <v>1</v>
          </cell>
        </row>
        <row r="15585">
          <cell r="AM15585">
            <v>1</v>
          </cell>
        </row>
        <row r="15586">
          <cell r="AM15586">
            <v>1</v>
          </cell>
        </row>
        <row r="15587">
          <cell r="AM15587">
            <v>1</v>
          </cell>
        </row>
        <row r="15588">
          <cell r="AM15588">
            <v>1</v>
          </cell>
        </row>
        <row r="15589">
          <cell r="AM15589">
            <v>1</v>
          </cell>
        </row>
        <row r="15590">
          <cell r="AM15590">
            <v>1</v>
          </cell>
        </row>
        <row r="15591">
          <cell r="AM15591">
            <v>1</v>
          </cell>
        </row>
        <row r="15592">
          <cell r="AM15592">
            <v>1</v>
          </cell>
        </row>
        <row r="15593">
          <cell r="AM15593">
            <v>1</v>
          </cell>
        </row>
        <row r="15594">
          <cell r="AM15594">
            <v>1</v>
          </cell>
        </row>
        <row r="15595">
          <cell r="AM15595">
            <v>1</v>
          </cell>
        </row>
        <row r="15596">
          <cell r="AM15596">
            <v>1</v>
          </cell>
        </row>
        <row r="15597">
          <cell r="AM15597">
            <v>1</v>
          </cell>
        </row>
        <row r="15598">
          <cell r="AM15598">
            <v>1</v>
          </cell>
        </row>
        <row r="15599">
          <cell r="AM15599">
            <v>1</v>
          </cell>
        </row>
        <row r="15600">
          <cell r="AM15600">
            <v>1</v>
          </cell>
        </row>
        <row r="15601">
          <cell r="AM15601">
            <v>1</v>
          </cell>
        </row>
        <row r="15602">
          <cell r="AM15602">
            <v>1</v>
          </cell>
        </row>
        <row r="15603">
          <cell r="AM15603">
            <v>1</v>
          </cell>
        </row>
        <row r="15604">
          <cell r="AM15604">
            <v>1</v>
          </cell>
        </row>
        <row r="15605">
          <cell r="AM15605">
            <v>1</v>
          </cell>
        </row>
        <row r="15606">
          <cell r="AM15606">
            <v>1</v>
          </cell>
        </row>
        <row r="15607">
          <cell r="AM15607">
            <v>1</v>
          </cell>
        </row>
        <row r="15608">
          <cell r="AM15608">
            <v>1</v>
          </cell>
        </row>
        <row r="15609">
          <cell r="AM15609">
            <v>1</v>
          </cell>
        </row>
        <row r="15610">
          <cell r="AM15610">
            <v>1</v>
          </cell>
        </row>
        <row r="15611">
          <cell r="AM15611">
            <v>1</v>
          </cell>
        </row>
        <row r="15612">
          <cell r="AM15612">
            <v>1</v>
          </cell>
        </row>
        <row r="15613">
          <cell r="AM15613">
            <v>1</v>
          </cell>
        </row>
        <row r="15614">
          <cell r="AM15614">
            <v>1</v>
          </cell>
        </row>
        <row r="15615">
          <cell r="AM15615">
            <v>1</v>
          </cell>
        </row>
        <row r="15616">
          <cell r="AM15616">
            <v>1</v>
          </cell>
        </row>
        <row r="15617">
          <cell r="AM15617">
            <v>1</v>
          </cell>
        </row>
        <row r="15618">
          <cell r="AM15618">
            <v>1</v>
          </cell>
        </row>
        <row r="15619">
          <cell r="AM15619">
            <v>1</v>
          </cell>
        </row>
        <row r="15620">
          <cell r="AM15620">
            <v>1</v>
          </cell>
        </row>
        <row r="15621">
          <cell r="AM15621">
            <v>1</v>
          </cell>
        </row>
        <row r="15622">
          <cell r="AM15622">
            <v>1</v>
          </cell>
        </row>
        <row r="15623">
          <cell r="AM15623">
            <v>1</v>
          </cell>
        </row>
        <row r="15624">
          <cell r="AM15624">
            <v>1</v>
          </cell>
        </row>
        <row r="15625">
          <cell r="AM15625">
            <v>1</v>
          </cell>
        </row>
        <row r="15626">
          <cell r="AM15626">
            <v>1</v>
          </cell>
        </row>
        <row r="15627">
          <cell r="AM15627">
            <v>1</v>
          </cell>
        </row>
        <row r="15628">
          <cell r="AM15628">
            <v>1</v>
          </cell>
        </row>
        <row r="15629">
          <cell r="AM15629">
            <v>1</v>
          </cell>
        </row>
        <row r="15630">
          <cell r="AM15630">
            <v>1</v>
          </cell>
        </row>
        <row r="15631">
          <cell r="AM15631">
            <v>1</v>
          </cell>
        </row>
        <row r="15632">
          <cell r="AM15632">
            <v>1</v>
          </cell>
        </row>
        <row r="15633">
          <cell r="AM15633">
            <v>1</v>
          </cell>
        </row>
        <row r="15634">
          <cell r="AM15634">
            <v>1</v>
          </cell>
        </row>
        <row r="15635">
          <cell r="AM15635">
            <v>1</v>
          </cell>
        </row>
        <row r="15636">
          <cell r="AM15636">
            <v>1</v>
          </cell>
        </row>
        <row r="15637">
          <cell r="AM15637">
            <v>1</v>
          </cell>
        </row>
        <row r="15638">
          <cell r="AM15638">
            <v>1</v>
          </cell>
        </row>
        <row r="15639">
          <cell r="AM15639">
            <v>1</v>
          </cell>
        </row>
        <row r="15640">
          <cell r="AM15640">
            <v>1</v>
          </cell>
        </row>
        <row r="15641">
          <cell r="AM15641">
            <v>1</v>
          </cell>
        </row>
        <row r="15642">
          <cell r="AM15642">
            <v>1</v>
          </cell>
        </row>
        <row r="15643">
          <cell r="AM15643">
            <v>1</v>
          </cell>
        </row>
        <row r="15644">
          <cell r="AM15644">
            <v>1</v>
          </cell>
        </row>
        <row r="15645">
          <cell r="AM15645">
            <v>1</v>
          </cell>
        </row>
        <row r="15646">
          <cell r="AM15646">
            <v>1</v>
          </cell>
        </row>
        <row r="15647">
          <cell r="AM15647">
            <v>1</v>
          </cell>
        </row>
        <row r="15648">
          <cell r="AM15648">
            <v>1</v>
          </cell>
        </row>
        <row r="15649">
          <cell r="AM15649">
            <v>1</v>
          </cell>
        </row>
        <row r="15650">
          <cell r="AM15650">
            <v>1</v>
          </cell>
        </row>
        <row r="15651">
          <cell r="AM15651">
            <v>1</v>
          </cell>
        </row>
        <row r="15652">
          <cell r="AM15652">
            <v>1</v>
          </cell>
        </row>
        <row r="15653">
          <cell r="AM15653">
            <v>1</v>
          </cell>
        </row>
        <row r="15654">
          <cell r="AM15654">
            <v>1</v>
          </cell>
        </row>
        <row r="15655">
          <cell r="AM15655">
            <v>1</v>
          </cell>
        </row>
        <row r="15656">
          <cell r="AM15656">
            <v>1</v>
          </cell>
        </row>
        <row r="15657">
          <cell r="AM15657">
            <v>1</v>
          </cell>
        </row>
        <row r="15658">
          <cell r="AM15658">
            <v>1</v>
          </cell>
        </row>
        <row r="15659">
          <cell r="AM15659">
            <v>1</v>
          </cell>
        </row>
        <row r="15660">
          <cell r="AM15660">
            <v>1</v>
          </cell>
        </row>
        <row r="15661">
          <cell r="AM15661">
            <v>1</v>
          </cell>
        </row>
        <row r="15662">
          <cell r="AM15662">
            <v>1</v>
          </cell>
        </row>
        <row r="15663">
          <cell r="AM15663">
            <v>1</v>
          </cell>
        </row>
        <row r="15664">
          <cell r="AM15664">
            <v>1</v>
          </cell>
        </row>
        <row r="15665">
          <cell r="AM15665">
            <v>1</v>
          </cell>
        </row>
        <row r="15666">
          <cell r="AM15666">
            <v>1</v>
          </cell>
        </row>
        <row r="15667">
          <cell r="AM15667">
            <v>1</v>
          </cell>
        </row>
        <row r="15668">
          <cell r="AM15668">
            <v>1</v>
          </cell>
        </row>
        <row r="15669">
          <cell r="AM15669">
            <v>1</v>
          </cell>
        </row>
        <row r="15670">
          <cell r="AM15670">
            <v>1</v>
          </cell>
        </row>
        <row r="15671">
          <cell r="AM15671">
            <v>1</v>
          </cell>
        </row>
        <row r="15672">
          <cell r="AM15672">
            <v>1</v>
          </cell>
        </row>
        <row r="15673">
          <cell r="AM15673">
            <v>1</v>
          </cell>
        </row>
        <row r="15674">
          <cell r="AM15674">
            <v>1</v>
          </cell>
        </row>
        <row r="15675">
          <cell r="AM15675">
            <v>1</v>
          </cell>
        </row>
        <row r="15676">
          <cell r="AM15676">
            <v>1</v>
          </cell>
        </row>
        <row r="15677">
          <cell r="AM15677">
            <v>1</v>
          </cell>
        </row>
        <row r="15678">
          <cell r="AM15678">
            <v>1</v>
          </cell>
        </row>
        <row r="15679">
          <cell r="AM15679">
            <v>1</v>
          </cell>
        </row>
        <row r="15680">
          <cell r="AM15680">
            <v>1</v>
          </cell>
        </row>
        <row r="15681">
          <cell r="AM15681">
            <v>1</v>
          </cell>
        </row>
        <row r="15682">
          <cell r="AM15682">
            <v>1</v>
          </cell>
        </row>
        <row r="15683">
          <cell r="AM15683">
            <v>1</v>
          </cell>
        </row>
        <row r="15684">
          <cell r="AM15684">
            <v>1</v>
          </cell>
        </row>
        <row r="15685">
          <cell r="AM15685">
            <v>1</v>
          </cell>
        </row>
        <row r="15686">
          <cell r="AM15686">
            <v>1</v>
          </cell>
        </row>
        <row r="15687">
          <cell r="AM15687">
            <v>1</v>
          </cell>
        </row>
        <row r="15688">
          <cell r="AM15688">
            <v>1</v>
          </cell>
        </row>
        <row r="15689">
          <cell r="AM15689">
            <v>1</v>
          </cell>
        </row>
        <row r="15690">
          <cell r="AM15690">
            <v>1</v>
          </cell>
        </row>
        <row r="15691">
          <cell r="AM15691">
            <v>1</v>
          </cell>
        </row>
        <row r="15692">
          <cell r="AM15692">
            <v>1</v>
          </cell>
        </row>
        <row r="15693">
          <cell r="AM15693">
            <v>1</v>
          </cell>
        </row>
        <row r="15694">
          <cell r="AM15694">
            <v>1</v>
          </cell>
        </row>
        <row r="15695">
          <cell r="AM15695">
            <v>1</v>
          </cell>
        </row>
        <row r="15696">
          <cell r="AM15696">
            <v>1</v>
          </cell>
        </row>
        <row r="15697">
          <cell r="AM15697">
            <v>1</v>
          </cell>
        </row>
        <row r="15698">
          <cell r="AM15698">
            <v>1</v>
          </cell>
        </row>
        <row r="15699">
          <cell r="AM15699">
            <v>1</v>
          </cell>
        </row>
        <row r="15700">
          <cell r="AM15700">
            <v>1</v>
          </cell>
        </row>
        <row r="15701">
          <cell r="AM15701">
            <v>1</v>
          </cell>
        </row>
        <row r="15702">
          <cell r="AM15702">
            <v>1</v>
          </cell>
        </row>
        <row r="15703">
          <cell r="AM15703">
            <v>1</v>
          </cell>
        </row>
        <row r="15704">
          <cell r="AM15704">
            <v>1</v>
          </cell>
        </row>
        <row r="15705">
          <cell r="AM15705">
            <v>1</v>
          </cell>
        </row>
        <row r="15706">
          <cell r="AM15706">
            <v>1</v>
          </cell>
        </row>
        <row r="15707">
          <cell r="AM15707">
            <v>1</v>
          </cell>
        </row>
        <row r="15708">
          <cell r="AM15708">
            <v>1</v>
          </cell>
        </row>
        <row r="15709">
          <cell r="AM15709">
            <v>1</v>
          </cell>
        </row>
        <row r="15710">
          <cell r="AM15710">
            <v>1</v>
          </cell>
        </row>
        <row r="15711">
          <cell r="AM15711">
            <v>1</v>
          </cell>
        </row>
        <row r="15712">
          <cell r="AM15712">
            <v>1</v>
          </cell>
        </row>
        <row r="15713">
          <cell r="AM15713">
            <v>1</v>
          </cell>
        </row>
        <row r="15714">
          <cell r="AM15714">
            <v>1</v>
          </cell>
        </row>
        <row r="15715">
          <cell r="AM15715">
            <v>1</v>
          </cell>
        </row>
        <row r="15716">
          <cell r="AM15716">
            <v>1</v>
          </cell>
        </row>
        <row r="15717">
          <cell r="AM15717">
            <v>1</v>
          </cell>
        </row>
        <row r="15718">
          <cell r="AM15718">
            <v>1</v>
          </cell>
        </row>
        <row r="15719">
          <cell r="AM15719">
            <v>1</v>
          </cell>
        </row>
        <row r="15720">
          <cell r="AM15720">
            <v>1</v>
          </cell>
        </row>
        <row r="15721">
          <cell r="AM15721">
            <v>1</v>
          </cell>
        </row>
        <row r="15722">
          <cell r="AM15722">
            <v>1</v>
          </cell>
        </row>
        <row r="15723">
          <cell r="AM15723">
            <v>1</v>
          </cell>
        </row>
        <row r="15724">
          <cell r="AM15724">
            <v>1</v>
          </cell>
        </row>
        <row r="15725">
          <cell r="AM15725">
            <v>1</v>
          </cell>
        </row>
        <row r="15726">
          <cell r="AM15726">
            <v>1</v>
          </cell>
        </row>
        <row r="15727">
          <cell r="AM15727">
            <v>1</v>
          </cell>
        </row>
        <row r="15728">
          <cell r="AM15728">
            <v>1</v>
          </cell>
        </row>
        <row r="15729">
          <cell r="AM15729">
            <v>1</v>
          </cell>
        </row>
        <row r="15730">
          <cell r="AM15730">
            <v>1</v>
          </cell>
        </row>
        <row r="15731">
          <cell r="AM15731">
            <v>1</v>
          </cell>
        </row>
        <row r="15732">
          <cell r="AM15732">
            <v>1</v>
          </cell>
        </row>
        <row r="15733">
          <cell r="AM15733">
            <v>1</v>
          </cell>
        </row>
        <row r="15734">
          <cell r="AM15734">
            <v>1</v>
          </cell>
        </row>
        <row r="15735">
          <cell r="AM15735">
            <v>1</v>
          </cell>
        </row>
        <row r="15736">
          <cell r="AM15736">
            <v>1</v>
          </cell>
        </row>
        <row r="15737">
          <cell r="AM15737">
            <v>1</v>
          </cell>
        </row>
        <row r="15738">
          <cell r="AM15738">
            <v>1</v>
          </cell>
        </row>
        <row r="15739">
          <cell r="AM15739">
            <v>1</v>
          </cell>
        </row>
        <row r="15740">
          <cell r="AM15740">
            <v>1</v>
          </cell>
        </row>
        <row r="15741">
          <cell r="AM15741">
            <v>1</v>
          </cell>
        </row>
        <row r="15742">
          <cell r="AM15742">
            <v>1</v>
          </cell>
        </row>
        <row r="15743">
          <cell r="AM15743">
            <v>1</v>
          </cell>
        </row>
        <row r="15744">
          <cell r="AM15744">
            <v>1</v>
          </cell>
        </row>
        <row r="15745">
          <cell r="AM15745">
            <v>1</v>
          </cell>
        </row>
        <row r="15746">
          <cell r="AM15746">
            <v>1</v>
          </cell>
        </row>
        <row r="15747">
          <cell r="AM15747">
            <v>1</v>
          </cell>
        </row>
        <row r="15748">
          <cell r="AM15748">
            <v>1</v>
          </cell>
        </row>
        <row r="15749">
          <cell r="AM15749">
            <v>1</v>
          </cell>
        </row>
        <row r="15750">
          <cell r="AM15750">
            <v>1</v>
          </cell>
        </row>
        <row r="15751">
          <cell r="AM15751">
            <v>1</v>
          </cell>
        </row>
        <row r="15752">
          <cell r="AM15752">
            <v>1</v>
          </cell>
        </row>
        <row r="15753">
          <cell r="AM15753">
            <v>1</v>
          </cell>
        </row>
        <row r="15754">
          <cell r="AM15754">
            <v>1</v>
          </cell>
        </row>
        <row r="15755">
          <cell r="AM15755">
            <v>1</v>
          </cell>
        </row>
        <row r="15756">
          <cell r="AM15756">
            <v>1</v>
          </cell>
        </row>
        <row r="15757">
          <cell r="AM15757">
            <v>1</v>
          </cell>
        </row>
        <row r="15758">
          <cell r="AM15758">
            <v>1</v>
          </cell>
        </row>
        <row r="15759">
          <cell r="AM15759">
            <v>1</v>
          </cell>
        </row>
        <row r="15760">
          <cell r="AM15760">
            <v>1</v>
          </cell>
        </row>
        <row r="15761">
          <cell r="AM15761">
            <v>1</v>
          </cell>
        </row>
        <row r="15762">
          <cell r="AM15762">
            <v>1</v>
          </cell>
        </row>
        <row r="15763">
          <cell r="AM15763">
            <v>1</v>
          </cell>
        </row>
        <row r="15764">
          <cell r="AM15764">
            <v>1</v>
          </cell>
        </row>
        <row r="15765">
          <cell r="AM15765">
            <v>1</v>
          </cell>
        </row>
        <row r="15766">
          <cell r="AM15766">
            <v>1</v>
          </cell>
        </row>
        <row r="15767">
          <cell r="AM15767">
            <v>1</v>
          </cell>
        </row>
        <row r="15768">
          <cell r="AM15768">
            <v>1</v>
          </cell>
        </row>
        <row r="15769">
          <cell r="AM15769">
            <v>1</v>
          </cell>
        </row>
        <row r="15770">
          <cell r="AM15770">
            <v>1</v>
          </cell>
        </row>
        <row r="15771">
          <cell r="AM15771">
            <v>1</v>
          </cell>
        </row>
        <row r="15772">
          <cell r="AM15772">
            <v>1</v>
          </cell>
        </row>
        <row r="15773">
          <cell r="AM15773">
            <v>1</v>
          </cell>
        </row>
        <row r="15774">
          <cell r="AM15774">
            <v>1</v>
          </cell>
        </row>
        <row r="15775">
          <cell r="AM15775">
            <v>1</v>
          </cell>
        </row>
        <row r="15776">
          <cell r="AM15776">
            <v>1</v>
          </cell>
        </row>
        <row r="15777">
          <cell r="AM15777">
            <v>1</v>
          </cell>
        </row>
        <row r="15778">
          <cell r="AM15778">
            <v>1</v>
          </cell>
        </row>
        <row r="15779">
          <cell r="AM15779">
            <v>1</v>
          </cell>
        </row>
        <row r="15780">
          <cell r="AM15780">
            <v>1</v>
          </cell>
        </row>
        <row r="15781">
          <cell r="AM15781">
            <v>1</v>
          </cell>
        </row>
        <row r="15782">
          <cell r="AM15782">
            <v>1</v>
          </cell>
        </row>
        <row r="15783">
          <cell r="AM15783">
            <v>1</v>
          </cell>
        </row>
        <row r="15784">
          <cell r="AM15784">
            <v>1</v>
          </cell>
        </row>
        <row r="15785">
          <cell r="AM15785">
            <v>1</v>
          </cell>
        </row>
        <row r="15786">
          <cell r="AM15786">
            <v>1</v>
          </cell>
        </row>
        <row r="15787">
          <cell r="AM15787">
            <v>1</v>
          </cell>
        </row>
        <row r="15788">
          <cell r="AM15788">
            <v>1</v>
          </cell>
        </row>
        <row r="15789">
          <cell r="AM15789">
            <v>1</v>
          </cell>
        </row>
        <row r="15790">
          <cell r="AM15790">
            <v>1</v>
          </cell>
        </row>
        <row r="15791">
          <cell r="AM15791">
            <v>1</v>
          </cell>
        </row>
        <row r="15792">
          <cell r="AM15792">
            <v>1</v>
          </cell>
        </row>
        <row r="15793">
          <cell r="AM15793">
            <v>1</v>
          </cell>
        </row>
        <row r="15794">
          <cell r="AM15794">
            <v>1</v>
          </cell>
        </row>
        <row r="15795">
          <cell r="AM15795">
            <v>1</v>
          </cell>
        </row>
        <row r="15796">
          <cell r="AM15796">
            <v>1</v>
          </cell>
        </row>
        <row r="15797">
          <cell r="AM15797">
            <v>1</v>
          </cell>
        </row>
        <row r="15798">
          <cell r="AM15798">
            <v>1</v>
          </cell>
        </row>
        <row r="15799">
          <cell r="AM15799">
            <v>1</v>
          </cell>
        </row>
        <row r="15800">
          <cell r="AM15800">
            <v>1</v>
          </cell>
        </row>
        <row r="15801">
          <cell r="AM15801">
            <v>1</v>
          </cell>
        </row>
        <row r="15802">
          <cell r="AM15802">
            <v>1</v>
          </cell>
        </row>
        <row r="15803">
          <cell r="AM15803">
            <v>1</v>
          </cell>
        </row>
        <row r="15804">
          <cell r="AM15804">
            <v>1</v>
          </cell>
        </row>
        <row r="15805">
          <cell r="AM15805">
            <v>1</v>
          </cell>
        </row>
        <row r="15806">
          <cell r="AM15806">
            <v>1</v>
          </cell>
        </row>
        <row r="15807">
          <cell r="AM15807">
            <v>1</v>
          </cell>
        </row>
        <row r="15808">
          <cell r="AM15808">
            <v>1</v>
          </cell>
        </row>
        <row r="15809">
          <cell r="AM15809">
            <v>1</v>
          </cell>
        </row>
        <row r="15810">
          <cell r="AM15810">
            <v>1</v>
          </cell>
        </row>
        <row r="15811">
          <cell r="AM15811">
            <v>1</v>
          </cell>
        </row>
        <row r="15812">
          <cell r="AM15812">
            <v>1</v>
          </cell>
        </row>
        <row r="15813">
          <cell r="AM15813">
            <v>1</v>
          </cell>
        </row>
        <row r="15814">
          <cell r="AM15814">
            <v>1</v>
          </cell>
        </row>
        <row r="15815">
          <cell r="AM15815">
            <v>1</v>
          </cell>
        </row>
        <row r="15816">
          <cell r="AM15816">
            <v>1</v>
          </cell>
        </row>
        <row r="15817">
          <cell r="AM15817">
            <v>1</v>
          </cell>
        </row>
        <row r="15818">
          <cell r="AM15818">
            <v>1</v>
          </cell>
        </row>
        <row r="15819">
          <cell r="AM15819">
            <v>1</v>
          </cell>
        </row>
        <row r="15820">
          <cell r="AM15820">
            <v>1</v>
          </cell>
        </row>
        <row r="15821">
          <cell r="AM15821">
            <v>1</v>
          </cell>
        </row>
        <row r="15822">
          <cell r="AM15822">
            <v>1</v>
          </cell>
        </row>
        <row r="15823">
          <cell r="AM15823">
            <v>1</v>
          </cell>
        </row>
        <row r="15824">
          <cell r="AM15824">
            <v>1</v>
          </cell>
        </row>
        <row r="15825">
          <cell r="AM15825">
            <v>1</v>
          </cell>
        </row>
        <row r="15826">
          <cell r="AM15826">
            <v>1</v>
          </cell>
        </row>
        <row r="15827">
          <cell r="AM15827">
            <v>1</v>
          </cell>
        </row>
        <row r="15828">
          <cell r="AM15828">
            <v>1</v>
          </cell>
        </row>
        <row r="15829">
          <cell r="AM15829">
            <v>1</v>
          </cell>
        </row>
        <row r="15830">
          <cell r="AM15830">
            <v>1</v>
          </cell>
        </row>
        <row r="15831">
          <cell r="AM15831">
            <v>1</v>
          </cell>
        </row>
        <row r="15832">
          <cell r="AM15832">
            <v>1</v>
          </cell>
        </row>
        <row r="15833">
          <cell r="AM15833">
            <v>1</v>
          </cell>
        </row>
        <row r="15834">
          <cell r="AM15834">
            <v>1</v>
          </cell>
        </row>
        <row r="15835">
          <cell r="AM15835">
            <v>1</v>
          </cell>
        </row>
        <row r="15836">
          <cell r="AM15836">
            <v>1</v>
          </cell>
        </row>
        <row r="15837">
          <cell r="AM15837">
            <v>1</v>
          </cell>
        </row>
        <row r="15838">
          <cell r="AM15838">
            <v>1</v>
          </cell>
        </row>
        <row r="15839">
          <cell r="AM15839">
            <v>1</v>
          </cell>
        </row>
        <row r="15840">
          <cell r="AM15840">
            <v>1</v>
          </cell>
        </row>
        <row r="15841">
          <cell r="AM15841">
            <v>1</v>
          </cell>
        </row>
        <row r="15842">
          <cell r="AM15842">
            <v>1</v>
          </cell>
        </row>
        <row r="15843">
          <cell r="AM15843">
            <v>1</v>
          </cell>
        </row>
        <row r="15844">
          <cell r="AM15844">
            <v>1</v>
          </cell>
        </row>
        <row r="15845">
          <cell r="AM15845">
            <v>1</v>
          </cell>
        </row>
        <row r="15846">
          <cell r="AM15846">
            <v>1</v>
          </cell>
        </row>
        <row r="15847">
          <cell r="AM15847">
            <v>1</v>
          </cell>
        </row>
        <row r="15848">
          <cell r="AM15848">
            <v>1</v>
          </cell>
        </row>
        <row r="15849">
          <cell r="AM15849">
            <v>1</v>
          </cell>
        </row>
        <row r="15850">
          <cell r="AM15850">
            <v>1</v>
          </cell>
        </row>
        <row r="15851">
          <cell r="AM15851">
            <v>1</v>
          </cell>
        </row>
        <row r="15852">
          <cell r="AM15852">
            <v>1</v>
          </cell>
        </row>
        <row r="15853">
          <cell r="AM15853">
            <v>1</v>
          </cell>
        </row>
        <row r="15854">
          <cell r="AM15854">
            <v>1</v>
          </cell>
        </row>
        <row r="15855">
          <cell r="AM15855">
            <v>1</v>
          </cell>
        </row>
        <row r="15856">
          <cell r="AM15856">
            <v>1</v>
          </cell>
        </row>
        <row r="15857">
          <cell r="AM15857">
            <v>1</v>
          </cell>
        </row>
        <row r="15858">
          <cell r="AM15858">
            <v>1</v>
          </cell>
        </row>
        <row r="15859">
          <cell r="AM15859">
            <v>1</v>
          </cell>
        </row>
        <row r="15860">
          <cell r="AM15860">
            <v>1</v>
          </cell>
        </row>
        <row r="15861">
          <cell r="AM15861">
            <v>1</v>
          </cell>
        </row>
        <row r="15862">
          <cell r="AM15862">
            <v>1</v>
          </cell>
        </row>
        <row r="15863">
          <cell r="AM15863">
            <v>1</v>
          </cell>
        </row>
        <row r="15864">
          <cell r="AM15864">
            <v>1</v>
          </cell>
        </row>
        <row r="15865">
          <cell r="AM15865">
            <v>1</v>
          </cell>
        </row>
        <row r="15866">
          <cell r="AM15866">
            <v>1</v>
          </cell>
        </row>
        <row r="15867">
          <cell r="AM15867">
            <v>1</v>
          </cell>
        </row>
        <row r="15868">
          <cell r="AM15868">
            <v>1</v>
          </cell>
        </row>
        <row r="15869">
          <cell r="AM15869">
            <v>1</v>
          </cell>
        </row>
        <row r="15870">
          <cell r="AM15870">
            <v>1</v>
          </cell>
        </row>
        <row r="15871">
          <cell r="AM15871">
            <v>1</v>
          </cell>
        </row>
        <row r="15872">
          <cell r="AM15872">
            <v>1</v>
          </cell>
        </row>
        <row r="15873">
          <cell r="AM15873">
            <v>1</v>
          </cell>
        </row>
        <row r="15874">
          <cell r="AM15874">
            <v>1</v>
          </cell>
        </row>
        <row r="15875">
          <cell r="AM15875">
            <v>1</v>
          </cell>
        </row>
        <row r="15876">
          <cell r="AM15876">
            <v>1</v>
          </cell>
        </row>
        <row r="15877">
          <cell r="AM15877">
            <v>1</v>
          </cell>
        </row>
        <row r="15878">
          <cell r="AM15878">
            <v>1</v>
          </cell>
        </row>
        <row r="15879">
          <cell r="AM15879">
            <v>1</v>
          </cell>
        </row>
        <row r="15880">
          <cell r="AM15880">
            <v>1</v>
          </cell>
        </row>
        <row r="15881">
          <cell r="AM15881">
            <v>1</v>
          </cell>
        </row>
        <row r="15882">
          <cell r="AM15882">
            <v>1</v>
          </cell>
        </row>
        <row r="15883">
          <cell r="AM15883">
            <v>1</v>
          </cell>
        </row>
        <row r="15884">
          <cell r="AM15884">
            <v>1</v>
          </cell>
        </row>
        <row r="15885">
          <cell r="AM15885">
            <v>1</v>
          </cell>
        </row>
        <row r="15886">
          <cell r="AM15886">
            <v>1</v>
          </cell>
        </row>
        <row r="15887">
          <cell r="AM15887">
            <v>1</v>
          </cell>
        </row>
        <row r="15888">
          <cell r="AM15888">
            <v>1</v>
          </cell>
        </row>
        <row r="15889">
          <cell r="AM15889">
            <v>1</v>
          </cell>
        </row>
        <row r="15890">
          <cell r="AM15890">
            <v>1</v>
          </cell>
        </row>
        <row r="15891">
          <cell r="AM15891">
            <v>1</v>
          </cell>
        </row>
        <row r="15892">
          <cell r="AM15892">
            <v>1</v>
          </cell>
        </row>
        <row r="15893">
          <cell r="AM15893">
            <v>1</v>
          </cell>
        </row>
        <row r="15894">
          <cell r="AM15894">
            <v>1</v>
          </cell>
        </row>
        <row r="15895">
          <cell r="AM15895">
            <v>1</v>
          </cell>
        </row>
        <row r="15896">
          <cell r="AM15896">
            <v>1</v>
          </cell>
        </row>
        <row r="15897">
          <cell r="AM15897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"/>
  <sheetViews>
    <sheetView workbookViewId="0">
      <selection sqref="A1:H41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210" t="s">
        <v>75</v>
      </c>
      <c r="B1" s="210" t="s">
        <v>1772</v>
      </c>
      <c r="C1" s="210" t="s">
        <v>1773</v>
      </c>
      <c r="D1" s="210" t="s">
        <v>1774</v>
      </c>
      <c r="E1" s="210" t="s">
        <v>1775</v>
      </c>
      <c r="F1" s="210" t="s">
        <v>1776</v>
      </c>
      <c r="G1" s="210" t="s">
        <v>1777</v>
      </c>
      <c r="H1" s="210" t="s">
        <v>1778</v>
      </c>
    </row>
    <row r="2" spans="1:8" x14ac:dyDescent="0.25">
      <c r="A2" s="211" t="s">
        <v>1779</v>
      </c>
      <c r="B2" s="211">
        <v>0</v>
      </c>
      <c r="C2" s="211">
        <v>8132.2072038331999</v>
      </c>
      <c r="D2" s="211">
        <v>35202.9371800999</v>
      </c>
      <c r="E2" s="211">
        <v>141150276.91875759</v>
      </c>
      <c r="F2" s="211">
        <v>0</v>
      </c>
      <c r="G2" s="211">
        <v>74455.589808373901</v>
      </c>
      <c r="H2" s="211">
        <v>74455.59</v>
      </c>
    </row>
    <row r="3" spans="1:8" x14ac:dyDescent="0.25">
      <c r="A3" s="211" t="s">
        <v>80</v>
      </c>
      <c r="B3" s="211">
        <v>1</v>
      </c>
      <c r="C3" s="211">
        <v>94.508085317199999</v>
      </c>
      <c r="D3" s="211">
        <v>204.95057291980001</v>
      </c>
      <c r="E3" s="211">
        <v>2481852.9936124412</v>
      </c>
      <c r="F3" s="211">
        <v>0</v>
      </c>
      <c r="G3" s="211">
        <v>74455.589808373901</v>
      </c>
      <c r="H3" s="211">
        <v>74455.59</v>
      </c>
    </row>
    <row r="4" spans="1:8" x14ac:dyDescent="0.25">
      <c r="A4" s="211" t="s">
        <v>81</v>
      </c>
      <c r="B4" s="211">
        <v>1</v>
      </c>
      <c r="C4" s="211">
        <v>145.3337301581</v>
      </c>
      <c r="D4" s="211">
        <v>165.82809523660001</v>
      </c>
      <c r="E4" s="211">
        <v>2307421.0712888967</v>
      </c>
      <c r="F4" s="211">
        <v>0</v>
      </c>
      <c r="G4" s="211">
        <v>0</v>
      </c>
      <c r="H4" s="211">
        <v>0</v>
      </c>
    </row>
    <row r="5" spans="1:8" x14ac:dyDescent="0.25">
      <c r="A5" s="211" t="s">
        <v>82</v>
      </c>
      <c r="B5" s="211">
        <v>1</v>
      </c>
      <c r="C5" s="211">
        <v>159.04115079319999</v>
      </c>
      <c r="D5" s="211">
        <v>373.7520833337</v>
      </c>
      <c r="E5" s="211">
        <v>3665110.3537994139</v>
      </c>
      <c r="F5" s="211">
        <v>0</v>
      </c>
      <c r="G5" s="211">
        <v>0</v>
      </c>
      <c r="H5" s="211">
        <v>0</v>
      </c>
    </row>
    <row r="6" spans="1:8" x14ac:dyDescent="0.25">
      <c r="A6" s="211" t="s">
        <v>83</v>
      </c>
      <c r="B6" s="211">
        <v>1</v>
      </c>
      <c r="C6" s="211">
        <v>123.78241487450001</v>
      </c>
      <c r="D6" s="211">
        <v>385.97851190879999</v>
      </c>
      <c r="E6" s="211">
        <v>3168065.4164840924</v>
      </c>
      <c r="F6" s="211">
        <v>0</v>
      </c>
      <c r="G6" s="211">
        <v>0</v>
      </c>
      <c r="H6" s="211">
        <v>0</v>
      </c>
    </row>
    <row r="7" spans="1:8" x14ac:dyDescent="0.25">
      <c r="A7" s="211" t="s">
        <v>84</v>
      </c>
      <c r="B7" s="211">
        <v>1</v>
      </c>
      <c r="C7" s="211">
        <v>192.7181547605</v>
      </c>
      <c r="D7" s="211">
        <v>303.55726190780001</v>
      </c>
      <c r="E7" s="211">
        <v>3931733.1559064267</v>
      </c>
      <c r="F7" s="211">
        <v>0</v>
      </c>
      <c r="G7" s="211">
        <v>0</v>
      </c>
      <c r="H7" s="211">
        <v>0</v>
      </c>
    </row>
    <row r="8" spans="1:8" x14ac:dyDescent="0.25">
      <c r="A8" s="211" t="s">
        <v>110</v>
      </c>
      <c r="B8" s="211">
        <v>1</v>
      </c>
      <c r="C8" s="211">
        <v>-1</v>
      </c>
      <c r="D8" s="211">
        <v>4.68</v>
      </c>
      <c r="E8" s="211">
        <v>-78051.419599999994</v>
      </c>
      <c r="F8" s="211">
        <v>0</v>
      </c>
      <c r="G8" s="211">
        <v>0</v>
      </c>
      <c r="H8" s="211">
        <v>0</v>
      </c>
    </row>
    <row r="9" spans="1:8" x14ac:dyDescent="0.25">
      <c r="A9" s="211" t="s">
        <v>259</v>
      </c>
      <c r="B9" s="211">
        <v>1</v>
      </c>
      <c r="C9" s="211">
        <v>72.119708994099994</v>
      </c>
      <c r="D9" s="211">
        <v>191.9486904753</v>
      </c>
      <c r="E9" s="211">
        <v>1599561.9008685085</v>
      </c>
      <c r="F9" s="211">
        <v>0</v>
      </c>
      <c r="G9" s="211">
        <v>0</v>
      </c>
      <c r="H9" s="211">
        <v>0</v>
      </c>
    </row>
    <row r="10" spans="1:8" x14ac:dyDescent="0.25">
      <c r="A10" s="211" t="s">
        <v>86</v>
      </c>
      <c r="B10" s="211">
        <v>1</v>
      </c>
      <c r="C10" s="211">
        <v>80.630674603299994</v>
      </c>
      <c r="D10" s="211">
        <v>230.92084524180001</v>
      </c>
      <c r="E10" s="211">
        <v>1980733.3779928512</v>
      </c>
      <c r="F10" s="211">
        <v>0</v>
      </c>
      <c r="G10" s="211">
        <v>0</v>
      </c>
      <c r="H10" s="211">
        <v>0</v>
      </c>
    </row>
    <row r="11" spans="1:8" x14ac:dyDescent="0.25">
      <c r="A11" s="211" t="s">
        <v>201</v>
      </c>
      <c r="B11" s="211">
        <v>1</v>
      </c>
      <c r="C11" s="211">
        <v>64.849503968199997</v>
      </c>
      <c r="D11" s="211">
        <v>195.06059524119999</v>
      </c>
      <c r="E11" s="211">
        <v>1341768.4023586647</v>
      </c>
      <c r="F11" s="211">
        <v>0</v>
      </c>
      <c r="G11" s="211">
        <v>0</v>
      </c>
      <c r="H11" s="211">
        <v>0</v>
      </c>
    </row>
    <row r="12" spans="1:8" x14ac:dyDescent="0.25">
      <c r="A12" s="211" t="s">
        <v>200</v>
      </c>
      <c r="B12" s="211">
        <v>1</v>
      </c>
      <c r="C12" s="211">
        <v>139.1444444439</v>
      </c>
      <c r="D12" s="211">
        <v>339.020000004</v>
      </c>
      <c r="E12" s="211">
        <v>2492962.0808113571</v>
      </c>
      <c r="F12" s="211">
        <v>0</v>
      </c>
      <c r="G12" s="211">
        <v>0</v>
      </c>
      <c r="H12" s="211">
        <v>0</v>
      </c>
    </row>
    <row r="13" spans="1:8" x14ac:dyDescent="0.25">
      <c r="A13" s="211" t="s">
        <v>89</v>
      </c>
      <c r="B13" s="211">
        <v>1</v>
      </c>
      <c r="C13" s="211">
        <v>384.9545634918</v>
      </c>
      <c r="D13" s="211">
        <v>237.9438690506</v>
      </c>
      <c r="E13" s="211">
        <v>3933982.5536412923</v>
      </c>
      <c r="F13" s="211">
        <v>0</v>
      </c>
      <c r="G13" s="211">
        <v>0</v>
      </c>
      <c r="H13" s="211">
        <v>0</v>
      </c>
    </row>
    <row r="14" spans="1:8" x14ac:dyDescent="0.25">
      <c r="A14" s="211" t="s">
        <v>90</v>
      </c>
      <c r="B14" s="211">
        <v>1</v>
      </c>
      <c r="C14" s="211">
        <v>1485.8458333333001</v>
      </c>
      <c r="D14" s="211">
        <v>6784.5249999999996</v>
      </c>
      <c r="E14" s="211">
        <v>17294265.365777187</v>
      </c>
      <c r="F14" s="211">
        <v>0</v>
      </c>
      <c r="G14" s="211">
        <v>0</v>
      </c>
      <c r="H14" s="211">
        <v>0</v>
      </c>
    </row>
    <row r="15" spans="1:8" x14ac:dyDescent="0.25">
      <c r="A15" s="211" t="s">
        <v>91</v>
      </c>
      <c r="B15" s="211">
        <v>1</v>
      </c>
      <c r="C15" s="211">
        <v>130.11874999950001</v>
      </c>
      <c r="D15" s="211">
        <v>177.00000000060001</v>
      </c>
      <c r="E15" s="211">
        <v>2579799.569698072</v>
      </c>
      <c r="F15" s="211">
        <v>0</v>
      </c>
      <c r="G15" s="211">
        <v>0</v>
      </c>
      <c r="H15" s="211">
        <v>0</v>
      </c>
    </row>
    <row r="16" spans="1:8" x14ac:dyDescent="0.25">
      <c r="A16" s="211" t="s">
        <v>92</v>
      </c>
      <c r="B16" s="211">
        <v>1</v>
      </c>
      <c r="C16" s="211">
        <v>71.817638888600001</v>
      </c>
      <c r="D16" s="211">
        <v>218.488095241</v>
      </c>
      <c r="E16" s="211">
        <v>1899369.2434343782</v>
      </c>
      <c r="F16" s="211">
        <v>0</v>
      </c>
      <c r="G16" s="211">
        <v>0</v>
      </c>
      <c r="H16" s="211">
        <v>0</v>
      </c>
    </row>
    <row r="17" spans="1:8" x14ac:dyDescent="0.25">
      <c r="A17" s="211" t="s">
        <v>93</v>
      </c>
      <c r="B17" s="211">
        <v>1</v>
      </c>
      <c r="C17" s="211">
        <v>207.50982142749999</v>
      </c>
      <c r="D17" s="211">
        <v>471.10699999370001</v>
      </c>
      <c r="E17" s="211">
        <v>4360010.1106390227</v>
      </c>
      <c r="F17" s="211">
        <v>0</v>
      </c>
      <c r="G17" s="211">
        <v>0</v>
      </c>
      <c r="H17" s="211">
        <v>0</v>
      </c>
    </row>
    <row r="18" spans="1:8" x14ac:dyDescent="0.25">
      <c r="A18" s="211" t="s">
        <v>94</v>
      </c>
      <c r="B18" s="211">
        <v>1</v>
      </c>
      <c r="C18" s="211">
        <v>152.77738095180001</v>
      </c>
      <c r="D18" s="211">
        <v>386.61041667569998</v>
      </c>
      <c r="E18" s="211">
        <v>3465580.1405625185</v>
      </c>
      <c r="F18" s="211">
        <v>0</v>
      </c>
      <c r="G18" s="211">
        <v>0</v>
      </c>
      <c r="H18" s="211">
        <v>0</v>
      </c>
    </row>
    <row r="19" spans="1:8" x14ac:dyDescent="0.25">
      <c r="A19" s="211" t="s">
        <v>95</v>
      </c>
      <c r="B19" s="211">
        <v>1</v>
      </c>
      <c r="C19" s="211">
        <v>217.02390872949999</v>
      </c>
      <c r="D19" s="211">
        <v>520.54859524230005</v>
      </c>
      <c r="E19" s="211">
        <v>4746780.8947244054</v>
      </c>
      <c r="F19" s="211">
        <v>0</v>
      </c>
      <c r="G19" s="211">
        <v>0</v>
      </c>
      <c r="H19" s="211">
        <v>0</v>
      </c>
    </row>
    <row r="20" spans="1:8" x14ac:dyDescent="0.25">
      <c r="A20" s="211" t="s">
        <v>96</v>
      </c>
      <c r="B20" s="211">
        <v>1</v>
      </c>
      <c r="C20" s="211">
        <v>354.69138888869998</v>
      </c>
      <c r="D20" s="211">
        <v>990.3233333288</v>
      </c>
      <c r="E20" s="211">
        <v>6733266.5653106123</v>
      </c>
      <c r="F20" s="211">
        <v>0</v>
      </c>
      <c r="G20" s="211">
        <v>0</v>
      </c>
      <c r="H20" s="211">
        <v>0</v>
      </c>
    </row>
    <row r="21" spans="1:8" x14ac:dyDescent="0.25">
      <c r="A21" s="211" t="s">
        <v>97</v>
      </c>
      <c r="B21" s="211">
        <v>1</v>
      </c>
      <c r="C21" s="211">
        <v>81.173948410799994</v>
      </c>
      <c r="D21" s="211">
        <v>372.09000000179998</v>
      </c>
      <c r="E21" s="211">
        <v>2086968.019558196</v>
      </c>
      <c r="F21" s="211">
        <v>0</v>
      </c>
      <c r="G21" s="211">
        <v>0</v>
      </c>
      <c r="H21" s="211">
        <v>0</v>
      </c>
    </row>
    <row r="22" spans="1:8" x14ac:dyDescent="0.25">
      <c r="A22" s="211" t="s">
        <v>1780</v>
      </c>
      <c r="B22" s="211">
        <v>1</v>
      </c>
      <c r="C22" s="211">
        <v>35.9133928571</v>
      </c>
      <c r="D22" s="211">
        <v>68.718928574100005</v>
      </c>
      <c r="E22" s="211">
        <v>830537.60721337551</v>
      </c>
      <c r="F22" s="211">
        <v>0</v>
      </c>
      <c r="G22" s="211">
        <v>0</v>
      </c>
      <c r="H22" s="211">
        <v>0</v>
      </c>
    </row>
    <row r="23" spans="1:8" x14ac:dyDescent="0.25">
      <c r="A23" s="211" t="s">
        <v>255</v>
      </c>
      <c r="B23" s="211">
        <v>1</v>
      </c>
      <c r="C23" s="211">
        <v>1050.888573232</v>
      </c>
      <c r="D23" s="211">
        <v>6863.7075000005998</v>
      </c>
      <c r="E23" s="211">
        <v>18228911.027604736</v>
      </c>
      <c r="F23" s="211">
        <v>0</v>
      </c>
      <c r="G23" s="211">
        <v>0</v>
      </c>
      <c r="H23" s="211">
        <v>0</v>
      </c>
    </row>
    <row r="24" spans="1:8" x14ac:dyDescent="0.25">
      <c r="A24" s="211" t="s">
        <v>98</v>
      </c>
      <c r="B24" s="211">
        <v>1</v>
      </c>
      <c r="C24" s="211">
        <v>104.35205965119999</v>
      </c>
      <c r="D24" s="211">
        <v>211.50499999600001</v>
      </c>
      <c r="E24" s="211">
        <v>1680099.2950733704</v>
      </c>
      <c r="F24" s="211">
        <v>0</v>
      </c>
      <c r="G24" s="211">
        <v>0</v>
      </c>
      <c r="H24" s="211">
        <v>0</v>
      </c>
    </row>
    <row r="25" spans="1:8" x14ac:dyDescent="0.25">
      <c r="A25" s="211" t="s">
        <v>99</v>
      </c>
      <c r="B25" s="211">
        <v>1</v>
      </c>
      <c r="C25" s="211">
        <v>87.412222221799993</v>
      </c>
      <c r="D25" s="211">
        <v>272.36666666899998</v>
      </c>
      <c r="E25" s="211">
        <v>2031918.6374430715</v>
      </c>
      <c r="F25" s="211">
        <v>0</v>
      </c>
      <c r="G25" s="211">
        <v>0</v>
      </c>
      <c r="H25" s="211">
        <v>0</v>
      </c>
    </row>
    <row r="26" spans="1:8" x14ac:dyDescent="0.25">
      <c r="A26" s="211" t="s">
        <v>1781</v>
      </c>
      <c r="B26" s="211">
        <v>1</v>
      </c>
      <c r="C26" s="211">
        <v>18</v>
      </c>
      <c r="D26" s="211">
        <v>231</v>
      </c>
      <c r="E26" s="211">
        <v>837332.42299999995</v>
      </c>
      <c r="F26" s="211">
        <v>0</v>
      </c>
      <c r="G26" s="211">
        <v>0</v>
      </c>
      <c r="H26" s="211">
        <v>0</v>
      </c>
    </row>
    <row r="27" spans="1:8" x14ac:dyDescent="0.25">
      <c r="A27" s="211" t="s">
        <v>208</v>
      </c>
      <c r="B27" s="211">
        <v>1</v>
      </c>
      <c r="C27" s="211">
        <v>186.1940476186</v>
      </c>
      <c r="D27" s="211">
        <v>382.84374999630001</v>
      </c>
      <c r="E27" s="211">
        <v>2581541.4762046551</v>
      </c>
      <c r="F27" s="211">
        <v>0</v>
      </c>
      <c r="G27" s="211">
        <v>0</v>
      </c>
      <c r="H27" s="211">
        <v>0</v>
      </c>
    </row>
    <row r="28" spans="1:8" x14ac:dyDescent="0.25">
      <c r="A28" s="211" t="s">
        <v>202</v>
      </c>
      <c r="B28" s="211">
        <v>1</v>
      </c>
      <c r="C28" s="211">
        <v>221.22499999979999</v>
      </c>
      <c r="D28" s="211">
        <v>128.63724999799999</v>
      </c>
      <c r="E28" s="211">
        <v>3002778.0769746262</v>
      </c>
      <c r="F28" s="211">
        <v>0</v>
      </c>
      <c r="G28" s="211">
        <v>0</v>
      </c>
      <c r="H28" s="211">
        <v>0</v>
      </c>
    </row>
    <row r="29" spans="1:8" x14ac:dyDescent="0.25">
      <c r="A29" s="211" t="s">
        <v>1782</v>
      </c>
      <c r="B29" s="211">
        <v>1</v>
      </c>
      <c r="C29" s="211">
        <v>45.522817460299997</v>
      </c>
      <c r="D29" s="211">
        <v>65.505000001200003</v>
      </c>
      <c r="E29" s="211">
        <v>915628.20117488434</v>
      </c>
      <c r="F29" s="211">
        <v>0</v>
      </c>
      <c r="G29" s="211">
        <v>0</v>
      </c>
      <c r="H29" s="211">
        <v>0</v>
      </c>
    </row>
    <row r="30" spans="1:8" x14ac:dyDescent="0.25">
      <c r="A30" s="211" t="s">
        <v>1783</v>
      </c>
      <c r="B30" s="211">
        <v>1</v>
      </c>
      <c r="C30" s="211">
        <v>43.154265873</v>
      </c>
      <c r="D30" s="211">
        <v>99.505000001400006</v>
      </c>
      <c r="E30" s="211">
        <v>874709.20916906581</v>
      </c>
      <c r="F30" s="211">
        <v>0</v>
      </c>
      <c r="G30" s="211">
        <v>0</v>
      </c>
      <c r="H30" s="211">
        <v>0</v>
      </c>
    </row>
    <row r="31" spans="1:8" x14ac:dyDescent="0.25">
      <c r="A31" s="211" t="s">
        <v>262</v>
      </c>
      <c r="B31" s="211">
        <v>1</v>
      </c>
      <c r="C31" s="211">
        <v>34.319246031699997</v>
      </c>
      <c r="D31" s="211">
        <v>76.646666666800002</v>
      </c>
      <c r="E31" s="211">
        <v>582347.36890213611</v>
      </c>
      <c r="F31" s="211">
        <v>0</v>
      </c>
      <c r="G31" s="211">
        <v>0</v>
      </c>
      <c r="H31" s="211">
        <v>0</v>
      </c>
    </row>
    <row r="32" spans="1:8" x14ac:dyDescent="0.25">
      <c r="A32" s="211" t="s">
        <v>1784</v>
      </c>
      <c r="B32" s="211">
        <v>1</v>
      </c>
      <c r="C32" s="211">
        <v>37.082757936599997</v>
      </c>
      <c r="D32" s="211">
        <v>196.24500000090001</v>
      </c>
      <c r="E32" s="211">
        <v>955339.39009893592</v>
      </c>
      <c r="F32" s="211">
        <v>0</v>
      </c>
      <c r="G32" s="211">
        <v>0</v>
      </c>
      <c r="H32" s="211">
        <v>0</v>
      </c>
    </row>
    <row r="33" spans="1:8" x14ac:dyDescent="0.25">
      <c r="A33" s="211" t="s">
        <v>151</v>
      </c>
      <c r="B33" s="211">
        <v>1</v>
      </c>
      <c r="C33" s="211">
        <v>83.809555811400003</v>
      </c>
      <c r="D33" s="211">
        <v>340.09916667340002</v>
      </c>
      <c r="E33" s="211">
        <v>2138082.5563556235</v>
      </c>
      <c r="F33" s="211">
        <v>0</v>
      </c>
      <c r="G33" s="211">
        <v>0</v>
      </c>
      <c r="H33" s="211">
        <v>0</v>
      </c>
    </row>
    <row r="34" spans="1:8" x14ac:dyDescent="0.25">
      <c r="A34" s="211" t="s">
        <v>106</v>
      </c>
      <c r="B34" s="211">
        <v>1</v>
      </c>
      <c r="C34" s="211">
        <v>-15.4066666668</v>
      </c>
      <c r="D34" s="211">
        <v>-124</v>
      </c>
      <c r="E34" s="211">
        <v>-379355.65545285319</v>
      </c>
      <c r="F34" s="211">
        <v>0</v>
      </c>
      <c r="G34" s="211">
        <v>0</v>
      </c>
      <c r="H34" s="211">
        <v>0</v>
      </c>
    </row>
    <row r="35" spans="1:8" x14ac:dyDescent="0.25">
      <c r="A35" s="211" t="s">
        <v>260</v>
      </c>
      <c r="B35" s="211">
        <v>1</v>
      </c>
      <c r="C35" s="211">
        <v>211.66666666660001</v>
      </c>
      <c r="D35" s="211">
        <v>2320.2399999999998</v>
      </c>
      <c r="E35" s="211">
        <v>5100158.1098980429</v>
      </c>
      <c r="F35" s="211">
        <v>0</v>
      </c>
      <c r="G35" s="211">
        <v>0</v>
      </c>
      <c r="H35" s="211">
        <v>0</v>
      </c>
    </row>
    <row r="36" spans="1:8" x14ac:dyDescent="0.25">
      <c r="A36" s="211" t="s">
        <v>107</v>
      </c>
      <c r="B36" s="211">
        <v>1</v>
      </c>
      <c r="C36" s="211">
        <v>271.53409090920002</v>
      </c>
      <c r="D36" s="211">
        <v>3230.7400000011999</v>
      </c>
      <c r="E36" s="211">
        <v>6857277.0499308277</v>
      </c>
      <c r="F36" s="211">
        <v>0</v>
      </c>
      <c r="G36" s="211">
        <v>0</v>
      </c>
      <c r="H36" s="211">
        <v>0</v>
      </c>
    </row>
    <row r="37" spans="1:8" x14ac:dyDescent="0.25">
      <c r="A37" s="211" t="s">
        <v>209</v>
      </c>
      <c r="B37" s="211">
        <v>1</v>
      </c>
      <c r="C37" s="211">
        <v>133.5596198149</v>
      </c>
      <c r="D37" s="211">
        <v>237.3815238098</v>
      </c>
      <c r="E37" s="211">
        <v>3226315.4619339309</v>
      </c>
      <c r="F37" s="211">
        <v>0</v>
      </c>
      <c r="G37" s="211">
        <v>0</v>
      </c>
      <c r="H37" s="211">
        <v>0</v>
      </c>
    </row>
    <row r="38" spans="1:8" x14ac:dyDescent="0.25">
      <c r="A38" s="211" t="s">
        <v>139</v>
      </c>
      <c r="B38" s="211">
        <v>1</v>
      </c>
      <c r="C38" s="211">
        <v>905.18214285720001</v>
      </c>
      <c r="D38" s="211">
        <v>6031.7658333339996</v>
      </c>
      <c r="E38" s="211">
        <v>11461105.715944977</v>
      </c>
      <c r="F38" s="211">
        <v>0</v>
      </c>
      <c r="G38" s="211">
        <v>0</v>
      </c>
      <c r="H38" s="211">
        <v>0</v>
      </c>
    </row>
    <row r="39" spans="1:8" x14ac:dyDescent="0.25">
      <c r="A39" s="211" t="s">
        <v>265</v>
      </c>
      <c r="B39" s="211">
        <v>1</v>
      </c>
      <c r="C39" s="211">
        <v>88.875</v>
      </c>
      <c r="D39" s="211">
        <v>1262</v>
      </c>
      <c r="E39" s="211">
        <v>2660036.3227125001</v>
      </c>
      <c r="F39" s="211">
        <v>0</v>
      </c>
      <c r="G39" s="211">
        <v>0</v>
      </c>
      <c r="H39" s="211">
        <v>0</v>
      </c>
    </row>
    <row r="40" spans="1:8" x14ac:dyDescent="0.25">
      <c r="A40" s="211" t="s">
        <v>263</v>
      </c>
      <c r="B40" s="211">
        <v>1</v>
      </c>
      <c r="C40" s="211">
        <v>363.438611111</v>
      </c>
      <c r="D40" s="211">
        <v>398.96300000180003</v>
      </c>
      <c r="E40" s="211">
        <v>6177235.8637747308</v>
      </c>
      <c r="F40" s="211">
        <v>0</v>
      </c>
      <c r="G40" s="211">
        <v>0</v>
      </c>
      <c r="H40" s="211">
        <v>0</v>
      </c>
    </row>
    <row r="41" spans="1:8" x14ac:dyDescent="0.25">
      <c r="A41" s="211" t="s">
        <v>1785</v>
      </c>
      <c r="B41" s="211">
        <v>1</v>
      </c>
      <c r="C41" s="211">
        <v>68.442698413100004</v>
      </c>
      <c r="D41" s="211">
        <v>354.73392857189998</v>
      </c>
      <c r="E41" s="211">
        <v>1397098.9839326059</v>
      </c>
      <c r="F41" s="211">
        <v>0</v>
      </c>
      <c r="G41" s="211">
        <v>0</v>
      </c>
      <c r="H41" s="21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topLeftCell="A8" zoomScale="80" zoomScaleNormal="80" workbookViewId="0">
      <selection activeCell="F28" sqref="F28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6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85" t="s">
        <v>197</v>
      </c>
      <c r="B2" s="57" t="s">
        <v>94</v>
      </c>
      <c r="C2" s="58">
        <v>33912397.916146241</v>
      </c>
      <c r="D2" s="59">
        <f>IFERROR(+VLOOKUP(B2,COMISIONES!A:E,5,FALSE),"0")*1</f>
        <v>3465580.1405625185</v>
      </c>
      <c r="E2" s="59">
        <v>1613123.0968043753</v>
      </c>
      <c r="F2" s="59">
        <f t="shared" ref="F2:F9" si="0">+D2-E2</f>
        <v>1852457.0437581432</v>
      </c>
      <c r="G2" s="60">
        <f t="shared" ref="G2:G47" si="1">+D2/C2</f>
        <v>0.10219212894150725</v>
      </c>
      <c r="H2" s="59">
        <f>+D2/$N$3*$N$4</f>
        <v>43319751.757031478</v>
      </c>
      <c r="I2" s="60">
        <f t="shared" ref="I2:I48" si="2">+H2/C2</f>
        <v>1.2774016117688405</v>
      </c>
      <c r="J2" s="59">
        <f>+D2/$N$3</f>
        <v>1732790.0702812592</v>
      </c>
      <c r="K2" s="59">
        <f t="shared" ref="K2:K38" si="3">+(C2-D2)/$N$2</f>
        <v>1323774.6858949445</v>
      </c>
      <c r="L2" s="61" cm="1">
        <f t="array" ref="L2">+_xlfn.IFS(I2&gt;114%,H2*0.02,I2&gt;109%,H2*0.015,I2&gt;104%,H2*0.0125,I2&gt;99%,H2*0.01,I2&lt;99%,H2*0)</f>
        <v>866395.03514062962</v>
      </c>
      <c r="M2" s="53" t="s">
        <v>36</v>
      </c>
      <c r="N2">
        <v>23</v>
      </c>
    </row>
    <row r="3" spans="1:16" ht="16.5" thickBot="1" x14ac:dyDescent="0.3">
      <c r="A3" s="186"/>
      <c r="B3" s="36" t="s">
        <v>93</v>
      </c>
      <c r="C3" s="62">
        <v>32550454.22473475</v>
      </c>
      <c r="D3" s="4">
        <f>IFERROR(+VLOOKUP(B3,COMISIONES!A:E,5,FALSE),"0")*1</f>
        <v>4360010.1106390227</v>
      </c>
      <c r="E3" s="4">
        <v>1773842.2673306747</v>
      </c>
      <c r="F3" s="59">
        <f t="shared" si="0"/>
        <v>2586167.8433083482</v>
      </c>
      <c r="G3" s="5">
        <f t="shared" si="1"/>
        <v>0.13394621410001389</v>
      </c>
      <c r="H3" s="4">
        <f t="shared" ref="H3:H38" si="4">+D3/$N$3*$N$4</f>
        <v>54500126.382987782</v>
      </c>
      <c r="I3" s="5">
        <f t="shared" si="2"/>
        <v>1.6743276762501738</v>
      </c>
      <c r="J3" s="4">
        <f t="shared" ref="J3:J38" si="5">+D3/$N$3</f>
        <v>2180005.0553195113</v>
      </c>
      <c r="K3" s="4">
        <f t="shared" si="3"/>
        <v>1225671.4832215533</v>
      </c>
      <c r="L3" s="63" cm="1">
        <f t="array" ref="L3">+_xlfn.IFS(I3&gt;114%,H3*0.02,I3&gt;109%,H3*0.015,I3&gt;104%,H3*0.0125,I3&gt;99%,H3*0.01,I3&lt;99%,H3*0)</f>
        <v>1090002.5276597557</v>
      </c>
      <c r="M3" s="53" t="s">
        <v>40</v>
      </c>
      <c r="N3">
        <f>N4-N2</f>
        <v>2</v>
      </c>
    </row>
    <row r="4" spans="1:16" ht="16.5" thickBot="1" x14ac:dyDescent="0.3">
      <c r="A4" s="186"/>
      <c r="B4" s="36" t="s">
        <v>91</v>
      </c>
      <c r="C4" s="62">
        <v>29826566.841911756</v>
      </c>
      <c r="D4" s="4">
        <f>IFERROR(+VLOOKUP(B4,COMISIONES!A:E,5,FALSE),"0")*1</f>
        <v>2579799.569698072</v>
      </c>
      <c r="E4" s="4">
        <v>1185210.6071713243</v>
      </c>
      <c r="F4" s="59">
        <f t="shared" si="0"/>
        <v>1394588.9625267477</v>
      </c>
      <c r="G4" s="5">
        <f t="shared" si="1"/>
        <v>8.6493346129028301E-2</v>
      </c>
      <c r="H4" s="4">
        <f t="shared" si="4"/>
        <v>32247494.621225901</v>
      </c>
      <c r="I4" s="5">
        <f t="shared" si="2"/>
        <v>1.0811668266128538</v>
      </c>
      <c r="J4" s="4">
        <f t="shared" si="5"/>
        <v>1289899.784849036</v>
      </c>
      <c r="K4" s="4">
        <f t="shared" si="3"/>
        <v>1184642.0553136384</v>
      </c>
      <c r="L4" s="63" cm="1">
        <f t="array" ref="L4">+_xlfn.IFS(I4&gt;114%,H4*0.02,I4&gt;109%,H4*0.015,I4&gt;104%,H4*0.0125,I4&gt;99%,H4*0.01,I4&lt;99%,H4*0)</f>
        <v>403093.68276532379</v>
      </c>
      <c r="M4" s="53" t="s">
        <v>47</v>
      </c>
      <c r="N4">
        <v>25</v>
      </c>
    </row>
    <row r="5" spans="1:16" ht="16.5" thickBot="1" x14ac:dyDescent="0.3">
      <c r="A5" s="186"/>
      <c r="B5" s="36" t="s">
        <v>89</v>
      </c>
      <c r="C5" s="62">
        <v>29826566.841911756</v>
      </c>
      <c r="D5" s="4">
        <f>IFERROR(+VLOOKUP(B5,COMISIONES!A:E,5,FALSE),"0")*1</f>
        <v>3933982.5536412923</v>
      </c>
      <c r="E5" s="4">
        <v>1037551.3721300692</v>
      </c>
      <c r="F5" s="59">
        <f t="shared" si="0"/>
        <v>2896431.1815112233</v>
      </c>
      <c r="G5" s="5">
        <f t="shared" si="1"/>
        <v>0.13189525212514003</v>
      </c>
      <c r="H5" s="4">
        <f t="shared" si="4"/>
        <v>49174781.920516156</v>
      </c>
      <c r="I5" s="5">
        <f t="shared" si="2"/>
        <v>1.6486906515642503</v>
      </c>
      <c r="J5" s="4">
        <f t="shared" si="5"/>
        <v>1966991.2768206461</v>
      </c>
      <c r="K5" s="4">
        <f t="shared" si="3"/>
        <v>1125764.5342726288</v>
      </c>
      <c r="L5" s="63" cm="1">
        <f t="array" ref="L5">+_xlfn.IFS(I5&gt;114%,H5*0.02,I5&gt;109%,H5*0.015,I5&gt;104%,H5*0.0125,I5&gt;99%,H5*0.01,I5&lt;99%,H5*0)</f>
        <v>983495.63841032318</v>
      </c>
    </row>
    <row r="6" spans="1:16" ht="16.5" thickBot="1" x14ac:dyDescent="0.3">
      <c r="A6" s="186"/>
      <c r="B6" s="36" t="s">
        <v>200</v>
      </c>
      <c r="C6" s="62">
        <v>24719277.999118645</v>
      </c>
      <c r="D6" s="4">
        <f>IFERROR(+VLOOKUP(B6,COMISIONES!A:E,5,FALSE),"0")*1</f>
        <v>2492962.0808113571</v>
      </c>
      <c r="E6" s="4">
        <v>1053692.9373279605</v>
      </c>
      <c r="F6" s="59">
        <f t="shared" si="0"/>
        <v>1439269.1434833966</v>
      </c>
      <c r="G6" s="5">
        <f t="shared" si="1"/>
        <v>0.1008509261840189</v>
      </c>
      <c r="H6" s="4">
        <f t="shared" si="4"/>
        <v>31162026.010141965</v>
      </c>
      <c r="I6" s="5">
        <f t="shared" si="2"/>
        <v>1.2606365773002364</v>
      </c>
      <c r="J6" s="4">
        <f t="shared" si="5"/>
        <v>1246481.0404056786</v>
      </c>
      <c r="K6" s="4">
        <f t="shared" si="3"/>
        <v>966361.56166553427</v>
      </c>
      <c r="L6" s="63" cm="1">
        <f t="array" ref="L6">+_xlfn.IFS(I6&gt;114%,H6*0.02,I6&gt;109%,H6*0.015,I6&gt;104%,H6*0.0125,I6&gt;99%,H6*0.01,I6&lt;99%,H6*0)</f>
        <v>623240.52020283928</v>
      </c>
    </row>
    <row r="7" spans="1:16" ht="16.5" thickBot="1" x14ac:dyDescent="0.3">
      <c r="A7" s="186"/>
      <c r="B7" s="36" t="s">
        <v>259</v>
      </c>
      <c r="C7" s="62">
        <v>29145594.996206008</v>
      </c>
      <c r="D7" s="4">
        <f>IFERROR(+VLOOKUP(B7,COMISIONES!A:E,5,FALSE),"0")*1</f>
        <v>1599561.9008685085</v>
      </c>
      <c r="E7" s="4">
        <v>633965.59396615229</v>
      </c>
      <c r="F7" s="59">
        <f t="shared" si="0"/>
        <v>965596.30690235621</v>
      </c>
      <c r="G7" s="5">
        <f t="shared" si="1"/>
        <v>5.4881772050861526E-2</v>
      </c>
      <c r="H7" s="4">
        <f t="shared" si="4"/>
        <v>19994523.760856356</v>
      </c>
      <c r="I7" s="5">
        <f t="shared" si="2"/>
        <v>0.6860221506357691</v>
      </c>
      <c r="J7" s="4">
        <f t="shared" si="5"/>
        <v>799780.95043425425</v>
      </c>
      <c r="K7" s="4">
        <f t="shared" si="3"/>
        <v>1197653.6128407607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86"/>
      <c r="B8" s="36" t="s">
        <v>84</v>
      </c>
      <c r="C8" s="62">
        <v>37644123.630613744</v>
      </c>
      <c r="D8" s="4">
        <f>IFERROR(+VLOOKUP(B8,COMISIONES!A:E,5,FALSE),"0")*1</f>
        <v>3931733.1559064267</v>
      </c>
      <c r="E8" s="4">
        <v>1627504.4944864253</v>
      </c>
      <c r="F8" s="59">
        <f t="shared" si="0"/>
        <v>2304228.6614200016</v>
      </c>
      <c r="G8" s="5">
        <f t="shared" si="1"/>
        <v>0.10444480510389623</v>
      </c>
      <c r="H8" s="4">
        <f t="shared" si="4"/>
        <v>49146664.448830336</v>
      </c>
      <c r="I8" s="5">
        <f t="shared" si="2"/>
        <v>1.3055600637987028</v>
      </c>
      <c r="J8" s="4">
        <f t="shared" si="5"/>
        <v>1965866.5779532134</v>
      </c>
      <c r="K8" s="4">
        <f t="shared" si="3"/>
        <v>1465756.1075959704</v>
      </c>
      <c r="L8" s="63" cm="1">
        <f t="array" ref="L8">+_xlfn.IFS(I8&gt;114%,H8*0.02,I8&gt;109%,H8*0.015,I8&gt;104%,H8*0.0125,I8&gt;99%,H8*0.01,I8&lt;99%,H8*0)</f>
        <v>982933.2889766068</v>
      </c>
    </row>
    <row r="9" spans="1:16" ht="15.75" x14ac:dyDescent="0.25">
      <c r="A9" s="186"/>
      <c r="B9" s="36" t="s">
        <v>83</v>
      </c>
      <c r="C9" s="62">
        <v>37644123.630613744</v>
      </c>
      <c r="D9" s="4">
        <f>IFERROR(+VLOOKUP(B9,COMISIONES!A:E,5,FALSE),"0")*1</f>
        <v>3168065.4164840924</v>
      </c>
      <c r="E9" s="4">
        <v>1711007.9033087443</v>
      </c>
      <c r="F9" s="59">
        <f t="shared" si="0"/>
        <v>1457057.5131753481</v>
      </c>
      <c r="G9" s="5">
        <f t="shared" si="1"/>
        <v>8.4158299116510488E-2</v>
      </c>
      <c r="H9" s="4">
        <f t="shared" si="4"/>
        <v>39600817.706051156</v>
      </c>
      <c r="I9" s="5">
        <f t="shared" si="2"/>
        <v>1.0519787389563813</v>
      </c>
      <c r="J9" s="4">
        <f t="shared" si="5"/>
        <v>1584032.7082420462</v>
      </c>
      <c r="K9" s="4">
        <f t="shared" si="3"/>
        <v>1498959.0527882457</v>
      </c>
      <c r="L9" s="63" cm="1">
        <f t="array" ref="L9">+_xlfn.IFS(I9&gt;114%,H9*0.02,I9&gt;109%,H9*0.015,I9&gt;104%,H9*0.0125,I9&gt;99%,H9*0.01,I9&lt;99%,H9*0)</f>
        <v>495010.22132563946</v>
      </c>
    </row>
    <row r="10" spans="1:16" ht="16.5" thickBot="1" x14ac:dyDescent="0.3">
      <c r="A10" s="187"/>
      <c r="B10" s="3"/>
      <c r="C10" s="64">
        <f>SUM(C2:C9)</f>
        <v>255269106.08125666</v>
      </c>
      <c r="D10" s="64">
        <f>+SUM(D2:D9)</f>
        <v>25531694.92861129</v>
      </c>
      <c r="E10" s="64">
        <v>10635898.272525726</v>
      </c>
      <c r="F10" s="66">
        <f>+D10-E10</f>
        <v>14895796.656085564</v>
      </c>
      <c r="G10" s="65">
        <f t="shared" si="1"/>
        <v>0.1000187422620742</v>
      </c>
      <c r="H10" s="64">
        <f t="shared" si="4"/>
        <v>319146186.6076411</v>
      </c>
      <c r="I10" s="65">
        <f t="shared" si="2"/>
        <v>1.2502342782759275</v>
      </c>
      <c r="J10" s="64">
        <f t="shared" si="5"/>
        <v>12765847.464305645</v>
      </c>
      <c r="K10" s="66">
        <f t="shared" si="3"/>
        <v>9988583.093593277</v>
      </c>
      <c r="L10" s="67"/>
    </row>
    <row r="11" spans="1:16" ht="16.5" thickBot="1" x14ac:dyDescent="0.3">
      <c r="A11" s="185" t="s">
        <v>198</v>
      </c>
      <c r="B11" s="57" t="s">
        <v>96</v>
      </c>
      <c r="C11" s="58">
        <v>101878729.07323247</v>
      </c>
      <c r="D11" s="59">
        <f>IFERROR(+VLOOKUP(B11,COMISIONES!A:E,5,FALSE),"0")*1</f>
        <v>6733266.5653106123</v>
      </c>
      <c r="E11" s="59">
        <v>3541174.8778857887</v>
      </c>
      <c r="F11" s="59">
        <f t="shared" ref="F11:F14" si="6">+D11-E11</f>
        <v>3192091.6874248236</v>
      </c>
      <c r="G11" s="60">
        <f t="shared" si="1"/>
        <v>6.6090994916815318E-2</v>
      </c>
      <c r="H11" s="59">
        <f t="shared" si="4"/>
        <v>84165832.066382647</v>
      </c>
      <c r="I11" s="60">
        <f t="shared" si="2"/>
        <v>0.82613743646019144</v>
      </c>
      <c r="J11" s="59">
        <f t="shared" si="5"/>
        <v>3366633.2826553062</v>
      </c>
      <c r="K11" s="59">
        <f t="shared" si="3"/>
        <v>4136759.2394748633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86"/>
      <c r="B12" s="36" t="s">
        <v>90</v>
      </c>
      <c r="C12" s="62">
        <v>134859130.22800103</v>
      </c>
      <c r="D12" s="4">
        <f>IFERROR(+VLOOKUP(B12,COMISIONES!A:E,5,FALSE),"0")*1</f>
        <v>17294265.365777187</v>
      </c>
      <c r="E12" s="4">
        <v>4799881.2534971889</v>
      </c>
      <c r="F12" s="59">
        <f t="shared" si="6"/>
        <v>12494384.112279998</v>
      </c>
      <c r="G12" s="5">
        <f t="shared" si="1"/>
        <v>0.12823948468700971</v>
      </c>
      <c r="H12" s="4">
        <f t="shared" si="4"/>
        <v>216178317.07221484</v>
      </c>
      <c r="I12" s="5">
        <f t="shared" si="2"/>
        <v>1.6029935585876214</v>
      </c>
      <c r="J12" s="4">
        <f t="shared" si="5"/>
        <v>8647132.6828885935</v>
      </c>
      <c r="K12" s="4">
        <f t="shared" si="3"/>
        <v>5111515.8635749491</v>
      </c>
      <c r="L12" s="63" cm="1">
        <f t="array" ref="L12">+_xlfn.IFS(I12&gt;114%,H12*0.0125,I12&gt;109%,H12*0.01,I12&gt;104%,H12*0.0075,I12&gt;99%,H12*0.005,I12&lt;99%,H12*0)</f>
        <v>2702228.9634026857</v>
      </c>
      <c r="M12" s="53" t="s">
        <v>61</v>
      </c>
      <c r="N12" s="25">
        <v>0.02</v>
      </c>
    </row>
    <row r="13" spans="1:16" ht="16.5" thickBot="1" x14ac:dyDescent="0.3">
      <c r="A13" s="186"/>
      <c r="B13" s="36" t="s">
        <v>260</v>
      </c>
      <c r="C13" s="62">
        <v>44596979.69916074</v>
      </c>
      <c r="D13" s="4">
        <f>IFERROR(+VLOOKUP(B13,COMISIONES!A:E,5,FALSE),"0")*1</f>
        <v>5100158.1098980429</v>
      </c>
      <c r="E13" s="4">
        <v>3581018.3494980424</v>
      </c>
      <c r="F13" s="59">
        <f t="shared" si="6"/>
        <v>1519139.7604000005</v>
      </c>
      <c r="G13" s="5">
        <f t="shared" si="1"/>
        <v>0.11436106535245977</v>
      </c>
      <c r="H13" s="4">
        <f t="shared" si="4"/>
        <v>63751976.373725533</v>
      </c>
      <c r="I13" s="5">
        <f t="shared" si="2"/>
        <v>1.429513316905747</v>
      </c>
      <c r="J13" s="4">
        <f t="shared" si="5"/>
        <v>2550079.0549490214</v>
      </c>
      <c r="K13" s="4">
        <f t="shared" si="3"/>
        <v>1717253.1125766388</v>
      </c>
      <c r="L13" s="63" cm="1">
        <f t="array" ref="L13">+_xlfn.IFS(I13&gt;109%,H13*0.015,I13&gt;104%,H13*0.0125,I13&gt;99%,H13*0.01,I13&lt;99%,H13*0)</f>
        <v>956279.64560588298</v>
      </c>
      <c r="N13" s="28"/>
    </row>
    <row r="14" spans="1:16" ht="15.75" x14ac:dyDescent="0.25">
      <c r="A14" s="186"/>
      <c r="B14" s="36" t="s">
        <v>107</v>
      </c>
      <c r="C14" s="62">
        <v>44596979.69916074</v>
      </c>
      <c r="D14" s="4">
        <f>IFERROR(+VLOOKUP(B14,COMISIONES!A:E,5,FALSE),"0")*1</f>
        <v>6857277.0499308277</v>
      </c>
      <c r="E14" s="4">
        <v>2654522.2344</v>
      </c>
      <c r="F14" s="59">
        <f t="shared" si="6"/>
        <v>4202754.8155308273</v>
      </c>
      <c r="G14" s="5">
        <f t="shared" si="1"/>
        <v>0.15376101915843132</v>
      </c>
      <c r="H14" s="4">
        <f t="shared" si="4"/>
        <v>85715963.124135345</v>
      </c>
      <c r="I14" s="5">
        <f t="shared" si="2"/>
        <v>1.9220127394803916</v>
      </c>
      <c r="J14" s="4">
        <f t="shared" si="5"/>
        <v>3428638.5249654138</v>
      </c>
      <c r="K14" s="4">
        <f t="shared" si="3"/>
        <v>1640856.6369230398</v>
      </c>
      <c r="L14" s="63" cm="1">
        <f t="array" ref="L14">+_xlfn.IFS(I14&gt;109%,H14*0.015,I14&gt;104%,H14*0.0125,I14&gt;99%,H14*0.01,I14&lt;99%,H14*0)</f>
        <v>1285739.4468620301</v>
      </c>
    </row>
    <row r="15" spans="1:16" ht="16.5" thickBot="1" x14ac:dyDescent="0.3">
      <c r="A15" s="187"/>
      <c r="B15" s="3"/>
      <c r="C15" s="64">
        <f>SUM(C11:C14)</f>
        <v>325931818.69955498</v>
      </c>
      <c r="D15" s="64">
        <f>+SUM(D11:D14)</f>
        <v>35984967.090916671</v>
      </c>
      <c r="E15" s="64">
        <v>14576596.715281021</v>
      </c>
      <c r="F15" s="66">
        <f>+D15-E15</f>
        <v>21408370.37563565</v>
      </c>
      <c r="G15" s="65">
        <f t="shared" si="1"/>
        <v>0.110406425596906</v>
      </c>
      <c r="H15" s="64">
        <f t="shared" si="4"/>
        <v>449812088.6364584</v>
      </c>
      <c r="I15" s="65">
        <f t="shared" si="2"/>
        <v>1.380080319961325</v>
      </c>
      <c r="J15" s="64">
        <f t="shared" si="5"/>
        <v>17992483.545458335</v>
      </c>
      <c r="K15" s="66">
        <f t="shared" si="3"/>
        <v>12606384.852549491</v>
      </c>
      <c r="L15" s="67"/>
      <c r="P15" s="27"/>
    </row>
    <row r="16" spans="1:16" ht="16.5" thickBot="1" x14ac:dyDescent="0.3">
      <c r="A16" s="188" t="s">
        <v>199</v>
      </c>
      <c r="B16" s="68" t="s">
        <v>81</v>
      </c>
      <c r="C16" s="69">
        <v>28840000</v>
      </c>
      <c r="D16" s="59">
        <f>IFERROR(+VLOOKUP(B16,COMISIONES!A:E,5,FALSE),"0")*1</f>
        <v>2307421.0712888967</v>
      </c>
      <c r="E16" s="59">
        <v>1610828.7312441282</v>
      </c>
      <c r="F16" s="59">
        <f t="shared" ref="F16:F46" si="7">+D16-E16</f>
        <v>696592.34004476853</v>
      </c>
      <c r="G16" s="60">
        <f t="shared" si="1"/>
        <v>8.0007665439975617E-2</v>
      </c>
      <c r="H16" s="59">
        <f t="shared" si="4"/>
        <v>28842763.39111121</v>
      </c>
      <c r="I16" s="60">
        <f t="shared" si="2"/>
        <v>1.0000958179996953</v>
      </c>
      <c r="J16" s="59">
        <f t="shared" si="5"/>
        <v>1153710.5356444484</v>
      </c>
      <c r="K16" s="59">
        <f t="shared" si="3"/>
        <v>1153590.3882048305</v>
      </c>
      <c r="L16" s="61" cm="1">
        <f t="array" ref="L16">+_xlfn.IFS(I16&gt;114%,H16*0.02,I16&gt;109%,H16*0.015,I16&gt;104%,H16*0.0125,I16&gt;99%,H16*0.01,I16&lt;99%,H16*0)</f>
        <v>288427.63391111209</v>
      </c>
    </row>
    <row r="17" spans="1:13" ht="16.5" thickBot="1" x14ac:dyDescent="0.3">
      <c r="A17" s="189"/>
      <c r="B17" s="19" t="s">
        <v>82</v>
      </c>
      <c r="C17" s="70">
        <v>26429800</v>
      </c>
      <c r="D17" s="4">
        <f>IFERROR(+VLOOKUP(B17,COMISIONES!A:E,5,FALSE),"0")*1</f>
        <v>3665110.3537994139</v>
      </c>
      <c r="E17" s="4">
        <v>1296440.4476436847</v>
      </c>
      <c r="F17" s="59">
        <f t="shared" si="7"/>
        <v>2368669.9061557292</v>
      </c>
      <c r="G17" s="5">
        <f t="shared" si="1"/>
        <v>0.13867340478548509</v>
      </c>
      <c r="H17" s="4">
        <f t="shared" si="4"/>
        <v>45813879.422492675</v>
      </c>
      <c r="I17" s="5">
        <f t="shared" si="2"/>
        <v>1.7334175598185637</v>
      </c>
      <c r="J17" s="4">
        <f t="shared" si="5"/>
        <v>1832555.1768997069</v>
      </c>
      <c r="K17" s="4">
        <f t="shared" si="3"/>
        <v>989769.11505219934</v>
      </c>
      <c r="L17" s="63" cm="1">
        <f t="array" ref="L17">+_xlfn.IFS(I17&gt;114%,H17*0.02,I17&gt;109%,H17*0.015,I17&gt;104%,H17*0.0125,I17&gt;99%,H17*0.01,I17&lt;99%,H17*0)</f>
        <v>916277.58844985347</v>
      </c>
    </row>
    <row r="18" spans="1:13" ht="16.5" thickBot="1" x14ac:dyDescent="0.3">
      <c r="A18" s="189"/>
      <c r="B18" s="19" t="s">
        <v>92</v>
      </c>
      <c r="C18" s="70">
        <v>26800600</v>
      </c>
      <c r="D18" s="4">
        <f>IFERROR(+VLOOKUP(B18,COMISIONES!A:E,5,FALSE),"0")*1</f>
        <v>1899369.2434343782</v>
      </c>
      <c r="E18" s="4">
        <v>778787.59059372125</v>
      </c>
      <c r="F18" s="59">
        <f t="shared" si="7"/>
        <v>1120581.6528406569</v>
      </c>
      <c r="G18" s="5">
        <f t="shared" si="1"/>
        <v>7.0870400044565351E-2</v>
      </c>
      <c r="H18" s="4">
        <f t="shared" si="4"/>
        <v>23742115.542929728</v>
      </c>
      <c r="I18" s="5">
        <f t="shared" si="2"/>
        <v>0.88588000055706695</v>
      </c>
      <c r="J18" s="4">
        <f t="shared" si="5"/>
        <v>949684.62171718909</v>
      </c>
      <c r="K18" s="4">
        <f t="shared" si="3"/>
        <v>1082662.206807201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89"/>
      <c r="B19" s="19" t="s">
        <v>95</v>
      </c>
      <c r="C19" s="70">
        <v>37286618</v>
      </c>
      <c r="D19" s="4">
        <f>IFERROR(+VLOOKUP(B19,COMISIONES!A:E,5,FALSE),"0")*1</f>
        <v>4746780.8947244054</v>
      </c>
      <c r="E19" s="4">
        <v>2428496.1503044814</v>
      </c>
      <c r="F19" s="59">
        <f t="shared" si="7"/>
        <v>2318284.744419924</v>
      </c>
      <c r="G19" s="5">
        <f t="shared" si="1"/>
        <v>0.12730521429228056</v>
      </c>
      <c r="H19" s="4">
        <f t="shared" si="4"/>
        <v>59334761.184055068</v>
      </c>
      <c r="I19" s="5">
        <f t="shared" si="2"/>
        <v>1.5913151786535069</v>
      </c>
      <c r="J19" s="4">
        <f t="shared" si="5"/>
        <v>2373390.4473622027</v>
      </c>
      <c r="K19" s="4">
        <f t="shared" si="3"/>
        <v>1414775.5263163301</v>
      </c>
      <c r="L19" s="63" cm="1">
        <f t="array" ref="L19">+_xlfn.IFS(I19&gt;114%,H19*0.02,I19&gt;109%,H19*0.015,I19&gt;104%,H19*0.0125,I19&gt;99%,H19*0.01,I19&lt;99%,H19*0)</f>
        <v>1186695.2236811013</v>
      </c>
    </row>
    <row r="20" spans="1:13" ht="16.5" thickBot="1" x14ac:dyDescent="0.3">
      <c r="A20" s="189"/>
      <c r="B20" s="19" t="s">
        <v>97</v>
      </c>
      <c r="C20" s="70">
        <v>27420660</v>
      </c>
      <c r="D20" s="4">
        <f>IFERROR(+VLOOKUP(B20,COMISIONES!A:E,5,FALSE),"0")*1</f>
        <v>2086968.019558196</v>
      </c>
      <c r="E20" s="4">
        <v>1016209.7221146415</v>
      </c>
      <c r="F20" s="59">
        <f t="shared" si="7"/>
        <v>1070758.2974435545</v>
      </c>
      <c r="G20" s="5">
        <f t="shared" si="1"/>
        <v>7.6109328497497727E-2</v>
      </c>
      <c r="H20" s="4">
        <f t="shared" si="4"/>
        <v>26087100.244477451</v>
      </c>
      <c r="I20" s="5">
        <f t="shared" si="2"/>
        <v>0.9513666062187216</v>
      </c>
      <c r="J20" s="4">
        <f t="shared" si="5"/>
        <v>1043484.009779098</v>
      </c>
      <c r="K20" s="4">
        <f t="shared" si="3"/>
        <v>1101464.8687148611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89"/>
      <c r="B21" s="19" t="s">
        <v>208</v>
      </c>
      <c r="C21" s="70">
        <v>34257800</v>
      </c>
      <c r="D21" s="4">
        <f>IFERROR(+VLOOKUP(B21,COMISIONES!A:E,5,FALSE),"0")*1</f>
        <v>2581541.4762046551</v>
      </c>
      <c r="E21" s="4">
        <v>1665309.6992425369</v>
      </c>
      <c r="F21" s="59">
        <f t="shared" si="7"/>
        <v>916231.77696211822</v>
      </c>
      <c r="G21" s="5">
        <f t="shared" si="1"/>
        <v>7.5356312320249849E-2</v>
      </c>
      <c r="H21" s="4">
        <f t="shared" si="4"/>
        <v>32269268.45255819</v>
      </c>
      <c r="I21" s="5">
        <f t="shared" si="2"/>
        <v>0.94195390400312307</v>
      </c>
      <c r="J21" s="4">
        <f t="shared" si="5"/>
        <v>1290770.7381023276</v>
      </c>
      <c r="K21" s="4">
        <f t="shared" si="3"/>
        <v>1377228.6314693629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89"/>
      <c r="B22" s="19" t="s">
        <v>151</v>
      </c>
      <c r="C22" s="70">
        <v>29478600</v>
      </c>
      <c r="D22" s="4">
        <f>IFERROR(+VLOOKUP(B22,COMISIONES!A:E,5,FALSE),"0")*1</f>
        <v>2138082.5563556235</v>
      </c>
      <c r="E22" s="4">
        <v>924978.13025321555</v>
      </c>
      <c r="F22" s="59">
        <f t="shared" si="7"/>
        <v>1213104.426102408</v>
      </c>
      <c r="G22" s="5">
        <f t="shared" si="1"/>
        <v>7.2529989767343886E-2</v>
      </c>
      <c r="H22" s="4">
        <f t="shared" si="4"/>
        <v>26726031.954445295</v>
      </c>
      <c r="I22" s="5">
        <f t="shared" si="2"/>
        <v>0.90662487209179865</v>
      </c>
      <c r="J22" s="4">
        <f t="shared" si="5"/>
        <v>1069041.2781778118</v>
      </c>
      <c r="K22" s="4">
        <f t="shared" si="3"/>
        <v>1188718.1497236683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89"/>
      <c r="B23" s="19" t="s">
        <v>209</v>
      </c>
      <c r="C23" s="70">
        <v>39140000</v>
      </c>
      <c r="D23" s="4">
        <f>IFERROR(+VLOOKUP(B23,COMISIONES!A:E,5,FALSE),"0")*1</f>
        <v>3226315.4619339309</v>
      </c>
      <c r="E23" s="4">
        <v>2496587.8255589949</v>
      </c>
      <c r="F23" s="59">
        <f t="shared" si="7"/>
        <v>729727.63637493597</v>
      </c>
      <c r="G23" s="5">
        <f t="shared" si="1"/>
        <v>8.2430134438782082E-2</v>
      </c>
      <c r="H23" s="4">
        <f t="shared" si="4"/>
        <v>40328943.274174139</v>
      </c>
      <c r="I23" s="5">
        <f t="shared" si="2"/>
        <v>1.0303766804847763</v>
      </c>
      <c r="J23" s="4">
        <f t="shared" si="5"/>
        <v>1613157.7309669654</v>
      </c>
      <c r="K23" s="4">
        <f t="shared" si="3"/>
        <v>1561464.5451333073</v>
      </c>
      <c r="L23" s="63" cm="1">
        <f t="array" ref="L23">+_xlfn.IFS(I23&gt;114%,H23*0.02,I23&gt;109%,H23*0.015,I23&gt;104%,H23*0.0125,I23&gt;99%,H23*0.01,I23&lt;99%,H23*0)</f>
        <v>403289.43274174142</v>
      </c>
    </row>
    <row r="24" spans="1:13" ht="16.5" thickBot="1" x14ac:dyDescent="0.3">
      <c r="A24" s="190"/>
      <c r="B24" s="71"/>
      <c r="C24" s="66">
        <f>SUM(C16:C23)</f>
        <v>249654078</v>
      </c>
      <c r="D24" s="66">
        <f>+SUM(D16:D23)</f>
        <v>22651589.077299502</v>
      </c>
      <c r="E24" s="66">
        <v>12217638.296955407</v>
      </c>
      <c r="F24" s="66">
        <f>+D24-E24</f>
        <v>10433950.780344095</v>
      </c>
      <c r="G24" s="65">
        <f t="shared" si="1"/>
        <v>9.0731900951762146E-2</v>
      </c>
      <c r="H24" s="64">
        <f t="shared" si="4"/>
        <v>283144863.46624374</v>
      </c>
      <c r="I24" s="65">
        <f t="shared" si="2"/>
        <v>1.1341487618970267</v>
      </c>
      <c r="J24" s="64">
        <f t="shared" si="5"/>
        <v>11325794.538649751</v>
      </c>
      <c r="K24" s="66">
        <f t="shared" si="3"/>
        <v>9869673.4314217605</v>
      </c>
      <c r="L24" s="67"/>
    </row>
    <row r="25" spans="1:13" ht="16.5" thickBot="1" x14ac:dyDescent="0.3">
      <c r="A25" s="185" t="s">
        <v>207</v>
      </c>
      <c r="B25" s="57" t="s">
        <v>202</v>
      </c>
      <c r="C25" s="72">
        <v>89144394.94780001</v>
      </c>
      <c r="D25" s="59">
        <f>IFERROR(+VLOOKUP(B25,COMISIONES!A:E,5,FALSE),"0")*1</f>
        <v>3002778.0769746262</v>
      </c>
      <c r="E25" s="59">
        <v>2271654.6938606505</v>
      </c>
      <c r="F25" s="59">
        <f t="shared" si="7"/>
        <v>731123.38311397564</v>
      </c>
      <c r="G25" s="60">
        <f t="shared" si="1"/>
        <v>3.3684429388218438E-2</v>
      </c>
      <c r="H25" s="59">
        <f t="shared" si="4"/>
        <v>37534725.962182827</v>
      </c>
      <c r="I25" s="60">
        <f t="shared" si="2"/>
        <v>0.42105536735273053</v>
      </c>
      <c r="J25" s="59">
        <f t="shared" si="5"/>
        <v>1501389.0384873131</v>
      </c>
      <c r="K25" s="59">
        <f t="shared" si="3"/>
        <v>3745287.6900358861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86"/>
      <c r="B26" s="36" t="s">
        <v>1783</v>
      </c>
      <c r="C26" s="73">
        <v>24731127.491700001</v>
      </c>
      <c r="D26" s="4">
        <f>IFERROR(+VLOOKUP(B26,COMISIONES!A:E,5,FALSE),"0")*1</f>
        <v>874709.20916906581</v>
      </c>
      <c r="E26" s="4">
        <v>352938.8067079538</v>
      </c>
      <c r="F26" s="59">
        <f t="shared" si="7"/>
        <v>521770.40246111201</v>
      </c>
      <c r="G26" s="5">
        <f t="shared" si="1"/>
        <v>3.5368755810370009E-2</v>
      </c>
      <c r="H26" s="4">
        <f t="shared" si="4"/>
        <v>10933865.114613323</v>
      </c>
      <c r="I26" s="5">
        <f t="shared" si="2"/>
        <v>0.44210944762962506</v>
      </c>
      <c r="J26" s="4">
        <f t="shared" si="5"/>
        <v>437354.60458453291</v>
      </c>
      <c r="K26" s="4">
        <f t="shared" si="3"/>
        <v>1037235.577501345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86"/>
      <c r="B27" s="36" t="s">
        <v>86</v>
      </c>
      <c r="C27" s="73">
        <v>27718182.040500004</v>
      </c>
      <c r="D27" s="4">
        <f>IFERROR(+VLOOKUP(B27,COMISIONES!A:E,5,FALSE),"0")*1</f>
        <v>1980733.3779928512</v>
      </c>
      <c r="E27" s="4">
        <v>1366144.2965303787</v>
      </c>
      <c r="F27" s="59">
        <f t="shared" si="7"/>
        <v>614589.08146247244</v>
      </c>
      <c r="G27" s="5">
        <f t="shared" si="1"/>
        <v>7.1459714605334956E-2</v>
      </c>
      <c r="H27" s="4">
        <f t="shared" si="4"/>
        <v>24759167.224910639</v>
      </c>
      <c r="I27" s="5">
        <f t="shared" si="2"/>
        <v>0.8932464325666869</v>
      </c>
      <c r="J27" s="4">
        <f t="shared" si="5"/>
        <v>990366.6889964256</v>
      </c>
      <c r="K27" s="4">
        <f t="shared" si="3"/>
        <v>1119019.5070655285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86"/>
      <c r="B28" s="36" t="s">
        <v>1784</v>
      </c>
      <c r="C28" s="73">
        <v>40364706.050000004</v>
      </c>
      <c r="D28" s="4">
        <f>IFERROR(+VLOOKUP(B28,COMISIONES!A:E,5,FALSE),"0")*1</f>
        <v>955339.39009893592</v>
      </c>
      <c r="E28" s="4">
        <v>510611.18352558248</v>
      </c>
      <c r="F28" s="59">
        <f t="shared" si="7"/>
        <v>444728.20657335344</v>
      </c>
      <c r="G28" s="5">
        <f t="shared" si="1"/>
        <v>2.3667691000042245E-2</v>
      </c>
      <c r="H28" s="4">
        <f t="shared" si="4"/>
        <v>11941742.3762367</v>
      </c>
      <c r="I28" s="5">
        <f t="shared" si="2"/>
        <v>0.29584613750052807</v>
      </c>
      <c r="J28" s="4">
        <f t="shared" si="5"/>
        <v>477669.69504946796</v>
      </c>
      <c r="K28" s="4">
        <f t="shared" si="3"/>
        <v>1713450.7243435248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86"/>
      <c r="B29" s="36" t="s">
        <v>98</v>
      </c>
      <c r="C29" s="73">
        <v>27707000</v>
      </c>
      <c r="D29" s="4">
        <f>IFERROR(+VLOOKUP(B29,COMISIONES!A:E,5,FALSE),"0")*1</f>
        <v>1680099.2950733704</v>
      </c>
      <c r="E29" s="4">
        <v>701564.76974557177</v>
      </c>
      <c r="F29" s="59">
        <f t="shared" si="7"/>
        <v>978534.52532779868</v>
      </c>
      <c r="G29" s="5">
        <f t="shared" si="1"/>
        <v>6.0638080451632097E-2</v>
      </c>
      <c r="H29" s="4">
        <f t="shared" si="4"/>
        <v>21001241.188417129</v>
      </c>
      <c r="I29" s="5">
        <f t="shared" si="2"/>
        <v>0.75797600564540113</v>
      </c>
      <c r="J29" s="4">
        <f t="shared" si="5"/>
        <v>840049.64753668522</v>
      </c>
      <c r="K29" s="4">
        <f t="shared" si="3"/>
        <v>1131604.3784750707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86"/>
      <c r="B30" s="36" t="s">
        <v>201</v>
      </c>
      <c r="C30" s="73">
        <v>26604900</v>
      </c>
      <c r="D30" s="4">
        <f>IFERROR(+VLOOKUP(B30,COMISIONES!A:E,5,FALSE),"0")*1</f>
        <v>1341768.4023586647</v>
      </c>
      <c r="E30" s="4">
        <v>497399.74394556612</v>
      </c>
      <c r="F30" s="59">
        <f t="shared" si="7"/>
        <v>844368.65841309854</v>
      </c>
      <c r="G30" s="5">
        <f t="shared" si="1"/>
        <v>5.0433130827729655E-2</v>
      </c>
      <c r="H30" s="4">
        <f t="shared" si="4"/>
        <v>16772105.029483309</v>
      </c>
      <c r="I30" s="5">
        <f t="shared" si="2"/>
        <v>0.63041413534662072</v>
      </c>
      <c r="J30" s="4">
        <f t="shared" si="5"/>
        <v>670884.20117933233</v>
      </c>
      <c r="K30" s="4">
        <f t="shared" si="3"/>
        <v>1098397.0259844058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86"/>
      <c r="B31" s="36" t="s">
        <v>99</v>
      </c>
      <c r="C31" s="73">
        <v>28533060</v>
      </c>
      <c r="D31" s="4">
        <f>IFERROR(+VLOOKUP(B31,COMISIONES!A:E,5,FALSE),"0")*1</f>
        <v>2031918.6374430715</v>
      </c>
      <c r="E31" s="4">
        <v>990632.51854507462</v>
      </c>
      <c r="F31" s="59">
        <f t="shared" si="7"/>
        <v>1041286.1188979968</v>
      </c>
      <c r="G31" s="5">
        <f t="shared" si="1"/>
        <v>7.1212783958084808E-2</v>
      </c>
      <c r="H31" s="4">
        <f t="shared" si="4"/>
        <v>25398982.968038395</v>
      </c>
      <c r="I31" s="5">
        <f t="shared" si="2"/>
        <v>0.89015979947606028</v>
      </c>
      <c r="J31" s="4">
        <f t="shared" si="5"/>
        <v>1015959.3187215357</v>
      </c>
      <c r="K31" s="4">
        <f t="shared" si="3"/>
        <v>1152223.5375024751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86"/>
      <c r="B32" s="36" t="s">
        <v>1782</v>
      </c>
      <c r="C32" s="73">
        <v>24731127.491700001</v>
      </c>
      <c r="D32" s="4">
        <f>IFERROR(+VLOOKUP(B32,COMISIONES!A:E,5,FALSE),"0")*1</f>
        <v>915628.20117488434</v>
      </c>
      <c r="E32" s="4">
        <v>225665.74311576691</v>
      </c>
      <c r="F32" s="59">
        <f t="shared" si="7"/>
        <v>689962.45805911743</v>
      </c>
      <c r="G32" s="5">
        <f t="shared" si="1"/>
        <v>3.7023310056615001E-2</v>
      </c>
      <c r="H32" s="4">
        <f t="shared" si="4"/>
        <v>11445352.514686054</v>
      </c>
      <c r="I32" s="5">
        <f t="shared" si="2"/>
        <v>0.46279137570768747</v>
      </c>
      <c r="J32" s="4">
        <f t="shared" si="5"/>
        <v>457814.10058744217</v>
      </c>
      <c r="K32" s="4">
        <f t="shared" si="3"/>
        <v>1035456.4908923963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86"/>
      <c r="B33" s="19" t="s">
        <v>262</v>
      </c>
      <c r="C33" s="73">
        <v>26553552.440000001</v>
      </c>
      <c r="D33" s="4">
        <f>IFERROR(+VLOOKUP(B33,COMISIONES!A:E,5,FALSE),"0")*1</f>
        <v>582347.36890213611</v>
      </c>
      <c r="E33" s="4">
        <v>284023.11062992789</v>
      </c>
      <c r="F33" s="59">
        <f t="shared" si="7"/>
        <v>298324.25827220822</v>
      </c>
      <c r="G33" s="5">
        <f t="shared" si="1"/>
        <v>2.1931053113062714E-2</v>
      </c>
      <c r="H33" s="4">
        <f t="shared" si="4"/>
        <v>7279342.1112767011</v>
      </c>
      <c r="I33" s="5">
        <f t="shared" si="2"/>
        <v>0.27413816391328394</v>
      </c>
      <c r="J33" s="4">
        <f t="shared" si="5"/>
        <v>291173.68445106805</v>
      </c>
      <c r="K33" s="4">
        <f t="shared" si="3"/>
        <v>1129182.829178168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86"/>
      <c r="B34" s="36" t="s">
        <v>1780</v>
      </c>
      <c r="C34" s="73">
        <v>27174687.760000002</v>
      </c>
      <c r="D34" s="4">
        <f>IFERROR(+VLOOKUP(B34,COMISIONES!A:E,5,FALSE),"0")*1</f>
        <v>830537.60721337551</v>
      </c>
      <c r="E34" s="4">
        <v>397170.54603474552</v>
      </c>
      <c r="F34" s="59">
        <f t="shared" si="7"/>
        <v>433367.06117862999</v>
      </c>
      <c r="G34" s="5">
        <f t="shared" si="1"/>
        <v>3.0562912610016882E-2</v>
      </c>
      <c r="H34" s="4">
        <f t="shared" si="4"/>
        <v>10381720.090167195</v>
      </c>
      <c r="I34" s="5">
        <f t="shared" si="2"/>
        <v>0.38203640762521107</v>
      </c>
      <c r="J34" s="4">
        <f t="shared" si="5"/>
        <v>415268.80360668775</v>
      </c>
      <c r="K34" s="4">
        <f t="shared" si="3"/>
        <v>1145397.8327298535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86"/>
      <c r="B35" s="36" t="s">
        <v>110</v>
      </c>
      <c r="C35" s="73">
        <v>128813905.0625</v>
      </c>
      <c r="D35" s="4">
        <f>IFERROR(+VLOOKUP(B35,COMISIONES!A:E,5,FALSE),"0")*1</f>
        <v>-78051.419599999994</v>
      </c>
      <c r="E35" s="4">
        <v>-185391.21919999999</v>
      </c>
      <c r="F35" s="59">
        <f t="shared" si="7"/>
        <v>107339.7996</v>
      </c>
      <c r="G35" s="5">
        <f t="shared" si="1"/>
        <v>-6.0592386794057485E-4</v>
      </c>
      <c r="H35" s="4">
        <f t="shared" si="4"/>
        <v>-975642.74499999988</v>
      </c>
      <c r="I35" s="5">
        <f t="shared" si="2"/>
        <v>-7.5740483492571847E-3</v>
      </c>
      <c r="J35" s="4">
        <f t="shared" si="5"/>
        <v>-39025.709799999997</v>
      </c>
      <c r="K35" s="4">
        <f t="shared" si="3"/>
        <v>5603998.1079173908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86"/>
      <c r="B36" s="36" t="s">
        <v>265</v>
      </c>
      <c r="C36" s="73">
        <v>40000000</v>
      </c>
      <c r="D36" s="4">
        <f>IFERROR(+VLOOKUP(B36,COMISIONES!A:E,5,FALSE),"0")*1</f>
        <v>2660036.3227125001</v>
      </c>
      <c r="E36" s="4">
        <v>1248012.5022125</v>
      </c>
      <c r="F36" s="59">
        <f t="shared" si="7"/>
        <v>1412023.8205000001</v>
      </c>
      <c r="G36" s="5">
        <f t="shared" si="1"/>
        <v>6.6500908067812503E-2</v>
      </c>
      <c r="H36" s="4">
        <f t="shared" si="4"/>
        <v>33250454.033906251</v>
      </c>
      <c r="I36" s="5">
        <f t="shared" si="2"/>
        <v>0.83126135084765629</v>
      </c>
      <c r="J36" s="4">
        <f t="shared" si="5"/>
        <v>1330018.1613562501</v>
      </c>
      <c r="K36" s="4">
        <f t="shared" si="3"/>
        <v>1623476.6816211955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86"/>
      <c r="B37" s="36" t="s">
        <v>80</v>
      </c>
      <c r="C37" s="73">
        <v>38388577.332900003</v>
      </c>
      <c r="D37" s="4">
        <f>IFERROR(+VLOOKUP(B37,COMISIONES!A:E,5,FALSE),"0")*1</f>
        <v>2481852.9936124412</v>
      </c>
      <c r="E37" s="4">
        <v>1062479.6503569337</v>
      </c>
      <c r="F37" s="59">
        <f t="shared" si="7"/>
        <v>1419373.3432555075</v>
      </c>
      <c r="G37" s="5">
        <f t="shared" si="1"/>
        <v>6.4650819750109084E-2</v>
      </c>
      <c r="H37" s="4">
        <f t="shared" si="4"/>
        <v>31023162.420155514</v>
      </c>
      <c r="I37" s="5">
        <f t="shared" si="2"/>
        <v>0.80813524687636351</v>
      </c>
      <c r="J37" s="4">
        <f t="shared" si="5"/>
        <v>1240926.4968062206</v>
      </c>
      <c r="K37" s="4">
        <f t="shared" si="3"/>
        <v>1561161.9277951114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87"/>
      <c r="B38" s="3"/>
      <c r="C38" s="74">
        <f>SUM(C25:C37)</f>
        <v>550465220.6171</v>
      </c>
      <c r="D38" s="66">
        <f>+SUM(D25:D37)</f>
        <v>19259697.463125926</v>
      </c>
      <c r="E38" s="66">
        <v>9722906.3460106514</v>
      </c>
      <c r="F38" s="66">
        <f>+D38-E38</f>
        <v>9536791.1171152741</v>
      </c>
      <c r="G38" s="65">
        <f t="shared" si="1"/>
        <v>3.4988036921814618E-2</v>
      </c>
      <c r="H38" s="64">
        <f t="shared" si="4"/>
        <v>240746218.28907406</v>
      </c>
      <c r="I38" s="65">
        <f t="shared" si="2"/>
        <v>0.43735046152268275</v>
      </c>
      <c r="J38" s="64">
        <f t="shared" si="5"/>
        <v>9629848.7315629628</v>
      </c>
      <c r="K38" s="66">
        <f t="shared" si="3"/>
        <v>23095892.31104235</v>
      </c>
      <c r="L38" s="67"/>
    </row>
    <row r="39" spans="1:12" ht="16.5" thickBot="1" x14ac:dyDescent="0.3">
      <c r="A39" s="185" t="s">
        <v>254</v>
      </c>
      <c r="B39" s="135" t="s">
        <v>144</v>
      </c>
      <c r="C39" s="4">
        <v>36050000</v>
      </c>
      <c r="D39" s="4">
        <f>IFERROR(+VLOOKUP(B39,COMISIONES!A:E,5,FALSE),"0")*1</f>
        <v>0</v>
      </c>
      <c r="E39" s="4">
        <v>0</v>
      </c>
      <c r="F39" s="59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1567391.3043478262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86"/>
      <c r="B40" s="135" t="s">
        <v>145</v>
      </c>
      <c r="C40" s="4">
        <v>30900000</v>
      </c>
      <c r="D40" s="4">
        <f>IFERROR(+VLOOKUP(B40,COMISIONES!A:E,5,FALSE),"0")*1</f>
        <v>0</v>
      </c>
      <c r="E40" s="4">
        <v>0</v>
      </c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1343478.2608695652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86"/>
      <c r="B41" s="135" t="s">
        <v>106</v>
      </c>
      <c r="C41" s="4">
        <v>33394325.217844613</v>
      </c>
      <c r="D41" s="4">
        <f>IFERROR(+VLOOKUP(B41,COMISIONES!A:E,5,FALSE),"0")*1</f>
        <v>-379355.65545285319</v>
      </c>
      <c r="E41" s="4">
        <v>0</v>
      </c>
      <c r="F41" s="59">
        <f t="shared" si="7"/>
        <v>-379355.65545285319</v>
      </c>
      <c r="G41" s="5">
        <f t="shared" si="1"/>
        <v>-1.1359883841885221E-2</v>
      </c>
      <c r="H41" s="4">
        <f t="shared" si="8"/>
        <v>-4741945.6931606652</v>
      </c>
      <c r="I41" s="5">
        <f t="shared" si="9"/>
        <v>-0.14199854802356526</v>
      </c>
      <c r="J41" s="4">
        <f t="shared" si="10"/>
        <v>-189677.82772642659</v>
      </c>
      <c r="K41" s="4">
        <f t="shared" si="11"/>
        <v>1468420.9075346724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86"/>
      <c r="B42" s="136" t="s">
        <v>139</v>
      </c>
      <c r="C42" s="4">
        <v>58220655.466968231</v>
      </c>
      <c r="D42" s="4">
        <f>IFERROR(+VLOOKUP(B42,COMISIONES!A:E,5,FALSE),"0")*1</f>
        <v>11461105.715944977</v>
      </c>
      <c r="E42" s="4">
        <v>0</v>
      </c>
      <c r="F42" s="59">
        <f t="shared" si="7"/>
        <v>11461105.715944977</v>
      </c>
      <c r="G42" s="5">
        <f t="shared" si="1"/>
        <v>0.19685634976142602</v>
      </c>
      <c r="H42" s="4">
        <f t="shared" si="8"/>
        <v>143263821.44931221</v>
      </c>
      <c r="I42" s="5">
        <f t="shared" si="9"/>
        <v>2.4607043720178248</v>
      </c>
      <c r="J42" s="4">
        <f t="shared" si="10"/>
        <v>5730552.8579724887</v>
      </c>
      <c r="K42" s="4">
        <f t="shared" si="11"/>
        <v>2033023.9022184024</v>
      </c>
      <c r="L42" s="63" cm="1">
        <f t="array" ref="L42">+_xlfn.IFS(I42&gt;114%,H42*0.02,I42&gt;109%,H42*0.015,I42&gt;104%,H42*0.0125,I42&gt;99%,H42*0.01,I42&lt;99%,H42*0)</f>
        <v>2865276.4289862444</v>
      </c>
    </row>
    <row r="43" spans="1:12" ht="16.5" thickBot="1" x14ac:dyDescent="0.3">
      <c r="A43" s="186"/>
      <c r="B43" s="137" t="s">
        <v>255</v>
      </c>
      <c r="C43" s="4">
        <v>103000000</v>
      </c>
      <c r="D43" s="4">
        <f>IFERROR(+VLOOKUP(B43,COMISIONES!A:E,5,FALSE),"0")*1</f>
        <v>18228911.027604736</v>
      </c>
      <c r="E43" s="4">
        <v>18228911.027604736</v>
      </c>
      <c r="F43" s="59">
        <f t="shared" si="7"/>
        <v>0</v>
      </c>
      <c r="G43" s="5">
        <f t="shared" si="1"/>
        <v>0.1769797187146091</v>
      </c>
      <c r="H43" s="4">
        <f t="shared" si="8"/>
        <v>227861387.84505922</v>
      </c>
      <c r="I43" s="5">
        <f t="shared" si="9"/>
        <v>2.2122464839326139</v>
      </c>
      <c r="J43" s="4">
        <f t="shared" si="10"/>
        <v>9114455.5138023682</v>
      </c>
      <c r="K43" s="4">
        <f t="shared" si="11"/>
        <v>3685699.5205389247</v>
      </c>
      <c r="L43" s="63" cm="1">
        <f t="array" ref="L43">+_xlfn.IFS(I43&gt;114%,H43*0.02,I43&gt;109%,H43*0.015,I43&gt;104%,H43*0.0125,I43&gt;99%,H43*0.01,I43&lt;99%,H43*0)</f>
        <v>4557227.7569011841</v>
      </c>
    </row>
    <row r="44" spans="1:12" ht="16.5" thickBot="1" x14ac:dyDescent="0.3">
      <c r="A44" s="186"/>
      <c r="B44" s="137" t="s">
        <v>256</v>
      </c>
      <c r="C44" s="4">
        <v>103000000</v>
      </c>
      <c r="D44" s="4">
        <f>IFERROR(+VLOOKUP(B44,COMISIONES!A:E,5,FALSE),"0")*1</f>
        <v>0</v>
      </c>
      <c r="E44" s="4">
        <v>0</v>
      </c>
      <c r="F44" s="59">
        <f t="shared" si="7"/>
        <v>0</v>
      </c>
      <c r="G44" s="5">
        <f t="shared" si="1"/>
        <v>0</v>
      </c>
      <c r="H44" s="4">
        <f t="shared" si="8"/>
        <v>0</v>
      </c>
      <c r="I44" s="5">
        <f t="shared" si="9"/>
        <v>0</v>
      </c>
      <c r="J44" s="4">
        <f t="shared" si="10"/>
        <v>0</v>
      </c>
      <c r="K44" s="4">
        <f t="shared" si="11"/>
        <v>4478260.8695652178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86"/>
      <c r="B45" s="137" t="s">
        <v>263</v>
      </c>
      <c r="C45" s="4">
        <v>25750000</v>
      </c>
      <c r="D45" s="4">
        <f>IFERROR(+VLOOKUP(B45,COMISIONES!A:E,5,FALSE),"0")*1</f>
        <v>6177235.8637747308</v>
      </c>
      <c r="E45" s="4">
        <v>-185586.34315999999</v>
      </c>
      <c r="F45" s="59">
        <f t="shared" si="7"/>
        <v>6362822.2069347305</v>
      </c>
      <c r="G45" s="5">
        <f t="shared" si="1"/>
        <v>0.23989265490387304</v>
      </c>
      <c r="H45" s="4">
        <f t="shared" si="8"/>
        <v>77215448.297184139</v>
      </c>
      <c r="I45" s="5">
        <f t="shared" si="9"/>
        <v>2.998658186298413</v>
      </c>
      <c r="J45" s="4">
        <f t="shared" si="10"/>
        <v>3088617.9318873654</v>
      </c>
      <c r="K45" s="4">
        <f t="shared" si="11"/>
        <v>850989.74505327258</v>
      </c>
      <c r="L45" s="63" cm="1">
        <f t="array" ref="L45">+_xlfn.IFS(I45&gt;114%,H45*0.02,I45&gt;109%,H45*0.015,I45&gt;104%,H45*0.0125,I45&gt;99%,H45*0.01,I45&lt;99%,H45*0)</f>
        <v>1544308.9659436827</v>
      </c>
    </row>
    <row r="46" spans="1:12" ht="15.75" x14ac:dyDescent="0.25">
      <c r="A46" s="186"/>
      <c r="B46" s="137" t="s">
        <v>257</v>
      </c>
      <c r="C46" s="4">
        <v>103000000</v>
      </c>
      <c r="D46" s="4">
        <f>IFERROR(+VLOOKUP(B46,COMISIONES!A:E,5,FALSE),"0")*1</f>
        <v>0</v>
      </c>
      <c r="E46" s="4">
        <v>0</v>
      </c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4478260.8695652178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87"/>
      <c r="B47" s="134"/>
      <c r="C47" s="66">
        <f>SUM(C39:C46)</f>
        <v>493314980.68481284</v>
      </c>
      <c r="D47" s="66">
        <f>SUM(D39:D46)</f>
        <v>35487896.951871589</v>
      </c>
      <c r="E47" s="66">
        <v>18043324.684444737</v>
      </c>
      <c r="F47" s="66">
        <f>+SUM(F39:F46)</f>
        <v>17444572.267426856</v>
      </c>
      <c r="G47" s="65">
        <f t="shared" si="1"/>
        <v>7.1937602427170969E-2</v>
      </c>
      <c r="H47" s="64">
        <f t="shared" si="8"/>
        <v>443598711.89839488</v>
      </c>
      <c r="I47" s="65">
        <f t="shared" si="9"/>
        <v>0.89922003033963704</v>
      </c>
      <c r="J47" s="64">
        <f t="shared" si="10"/>
        <v>17743948.475935794</v>
      </c>
      <c r="K47" s="66">
        <f t="shared" si="11"/>
        <v>19905525.379693098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1874635204.0827243</v>
      </c>
      <c r="D48" s="77">
        <f>+D38+D24+D10+D15+D47</f>
        <v>138915845.51182497</v>
      </c>
      <c r="E48" s="77">
        <v>65196364.31521754</v>
      </c>
      <c r="F48" s="77">
        <f>+D48-E48</f>
        <v>73719481.196607426</v>
      </c>
      <c r="G48" s="78">
        <f>+D48/C48</f>
        <v>7.4102868232327757E-2</v>
      </c>
      <c r="H48" s="77">
        <f>+D48/$N$3*$N$4</f>
        <v>1736448068.8978121</v>
      </c>
      <c r="I48" s="139">
        <f t="shared" si="2"/>
        <v>0.92628585290409693</v>
      </c>
      <c r="J48" s="77">
        <f>+D48/$N$3</f>
        <v>69457922.755912483</v>
      </c>
      <c r="K48" s="77">
        <f>+(C48-D48)/$N$2</f>
        <v>75466059.068299979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0" t="s">
        <v>37</v>
      </c>
      <c r="B2">
        <v>22</v>
      </c>
      <c r="C2" s="12" t="str">
        <f>+AVANCE!B11</f>
        <v>22 - ALMIRON NICOLAS</v>
      </c>
      <c r="D2" s="22">
        <f>H2/G2</f>
        <v>0.10126582278481013</v>
      </c>
      <c r="E2" s="13">
        <v>33</v>
      </c>
      <c r="F2" s="12">
        <f>+H2-E2</f>
        <v>-25</v>
      </c>
      <c r="G2" s="13">
        <f>VLOOKUP(B2,'Base Cobertura'!$A:$C,3,FALSE)</f>
        <v>79</v>
      </c>
      <c r="H2" s="13">
        <f>VLOOKUP(B2,'Base Cobertura'!$A:$C,2,FALSE)</f>
        <v>8</v>
      </c>
      <c r="I2" s="17">
        <f>(+G2*$M$2)-H2</f>
        <v>59.149999999999991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0"/>
      <c r="B3">
        <v>20</v>
      </c>
      <c r="C3" s="13" t="str">
        <f>+AVANCE!B2</f>
        <v>20 - FLORES JAVIER</v>
      </c>
      <c r="D3" s="22">
        <f t="shared" ref="D3:D7" si="0">H3/G3</f>
        <v>0.12608695652173912</v>
      </c>
      <c r="E3" s="13">
        <v>126</v>
      </c>
      <c r="F3" s="12">
        <f t="shared" ref="F3:F13" si="1">+H3-E3</f>
        <v>-97</v>
      </c>
      <c r="G3" s="13">
        <f>VLOOKUP(B3,'Base Cobertura'!$A:$C,3,FALSE)</f>
        <v>230</v>
      </c>
      <c r="H3" s="13">
        <f>VLOOKUP(B3,'Base Cobertura'!$A:$C,2,FALSE)</f>
        <v>29</v>
      </c>
      <c r="I3" s="17">
        <f t="shared" ref="I3:I13" si="2">(+G3*$M$2)-H3</f>
        <v>166.5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0</v>
      </c>
      <c r="T3" s="12">
        <v>174</v>
      </c>
      <c r="U3" s="41">
        <f>+S3/T3</f>
        <v>0</v>
      </c>
    </row>
    <row r="4" spans="1:21" x14ac:dyDescent="0.25">
      <c r="A4" s="140"/>
      <c r="B4">
        <v>15</v>
      </c>
      <c r="C4" s="13" t="str">
        <f>+AVANCE!B12</f>
        <v>15 - GALARZA GERARDO</v>
      </c>
      <c r="D4" s="22">
        <f t="shared" si="0"/>
        <v>6.1538461538461542E-2</v>
      </c>
      <c r="E4" s="13">
        <v>21</v>
      </c>
      <c r="F4" s="12">
        <f t="shared" si="1"/>
        <v>-17</v>
      </c>
      <c r="G4" s="13">
        <f>VLOOKUP(B4,'Base Cobertura'!$A:$C,3,FALSE)</f>
        <v>65</v>
      </c>
      <c r="H4" s="13">
        <f>VLOOKUP(B4,'Base Cobertura'!$A:$C,2,FALSE)</f>
        <v>4</v>
      </c>
      <c r="I4" s="17">
        <f t="shared" si="2"/>
        <v>51.25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0</v>
      </c>
      <c r="T4" s="13">
        <v>174</v>
      </c>
      <c r="U4" s="5">
        <f t="shared" ref="U4:U11" si="3">+S4/T4</f>
        <v>0</v>
      </c>
    </row>
    <row r="5" spans="1:21" x14ac:dyDescent="0.25">
      <c r="A5" s="140"/>
      <c r="B5">
        <v>19</v>
      </c>
      <c r="C5" s="13" t="str">
        <f>+AVANCE!B3</f>
        <v>19 - GONZALEZ MARCELO</v>
      </c>
      <c r="D5" s="22">
        <f t="shared" si="0"/>
        <v>0.11961722488038277</v>
      </c>
      <c r="E5" s="13">
        <v>100</v>
      </c>
      <c r="F5" s="12">
        <f t="shared" si="1"/>
        <v>-75</v>
      </c>
      <c r="G5" s="13">
        <f>VLOOKUP(B5,'Base Cobertura'!$A:$C,3,FALSE)</f>
        <v>209</v>
      </c>
      <c r="H5" s="13">
        <f>VLOOKUP(B5,'Base Cobertura'!$A:$C,2,FALSE)</f>
        <v>25</v>
      </c>
      <c r="I5" s="17">
        <f t="shared" si="2"/>
        <v>152.65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0</v>
      </c>
      <c r="T5" s="13">
        <v>174</v>
      </c>
      <c r="U5" s="5">
        <f t="shared" si="3"/>
        <v>0</v>
      </c>
    </row>
    <row r="6" spans="1:21" x14ac:dyDescent="0.25">
      <c r="A6" s="140"/>
      <c r="B6">
        <v>16</v>
      </c>
      <c r="C6" s="13" t="str">
        <f>+AVANCE!B4</f>
        <v>16 - GOMEZ MATÍAS</v>
      </c>
      <c r="D6" s="22">
        <f t="shared" si="0"/>
        <v>8.45771144278607E-2</v>
      </c>
      <c r="E6" s="13">
        <v>81</v>
      </c>
      <c r="F6" s="12">
        <f t="shared" si="1"/>
        <v>-64</v>
      </c>
      <c r="G6" s="13">
        <f>VLOOKUP(B6,'Base Cobertura'!$A:$C,3,FALSE)</f>
        <v>201</v>
      </c>
      <c r="H6" s="13">
        <f>VLOOKUP(B6,'Base Cobertura'!$A:$C,2,FALSE)</f>
        <v>17</v>
      </c>
      <c r="I6" s="17">
        <f t="shared" si="2"/>
        <v>153.85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0</v>
      </c>
      <c r="T6" s="13">
        <v>174</v>
      </c>
      <c r="U6" s="5">
        <f t="shared" si="3"/>
        <v>0</v>
      </c>
    </row>
    <row r="7" spans="1:21" x14ac:dyDescent="0.25">
      <c r="A7" s="140"/>
      <c r="B7">
        <v>12</v>
      </c>
      <c r="C7" s="13" t="str">
        <f>+AVANCE!B5</f>
        <v>12 - GUTIERREZ MARCOS DAVID</v>
      </c>
      <c r="D7" s="22">
        <f t="shared" si="0"/>
        <v>8.9201877934272297E-2</v>
      </c>
      <c r="E7" s="13">
        <v>89</v>
      </c>
      <c r="F7" s="12">
        <f t="shared" si="1"/>
        <v>-70</v>
      </c>
      <c r="G7" s="13">
        <f>VLOOKUP(B7,'Base Cobertura'!$A:$C,3,FALSE)</f>
        <v>213</v>
      </c>
      <c r="H7" s="13">
        <f>VLOOKUP(B7,'Base Cobertura'!$A:$C,2,FALSE)</f>
        <v>19</v>
      </c>
      <c r="I7" s="17">
        <f t="shared" si="2"/>
        <v>162.04999999999998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0</v>
      </c>
      <c r="T7" s="13">
        <v>174</v>
      </c>
      <c r="U7" s="5">
        <f t="shared" si="3"/>
        <v>0</v>
      </c>
    </row>
    <row r="8" spans="1:21" x14ac:dyDescent="0.25">
      <c r="A8" s="140"/>
      <c r="B8">
        <v>11</v>
      </c>
      <c r="C8" s="13" t="str">
        <f>+AVANCE!B6</f>
        <v>11 - SANCHEZ RICARDO</v>
      </c>
      <c r="D8" s="22">
        <f>H8/G8</f>
        <v>0.11904761904761904</v>
      </c>
      <c r="E8" s="13">
        <v>92</v>
      </c>
      <c r="F8" s="12">
        <f t="shared" si="1"/>
        <v>-72</v>
      </c>
      <c r="G8" s="13">
        <f>VLOOKUP(B8,'Base Cobertura'!$A:$C,3,FALSE)</f>
        <v>168</v>
      </c>
      <c r="H8" s="13">
        <f>VLOOKUP(B8,'Base Cobertura'!$A:$C,2,FALSE)</f>
        <v>20</v>
      </c>
      <c r="I8" s="17">
        <f t="shared" si="2"/>
        <v>122.79999999999998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0</v>
      </c>
      <c r="T8" s="13">
        <v>174</v>
      </c>
      <c r="U8" s="5">
        <f t="shared" si="3"/>
        <v>0</v>
      </c>
    </row>
    <row r="9" spans="1:21" x14ac:dyDescent="0.25">
      <c r="A9" s="140"/>
      <c r="B9">
        <v>8</v>
      </c>
      <c r="C9" s="13" t="str">
        <f>+AVANCE!B7</f>
        <v>8 - PARRA MAXIMILIANO</v>
      </c>
      <c r="D9" s="22">
        <f t="shared" ref="D9:D13" si="4">H9/G9</f>
        <v>9.3596059113300489E-2</v>
      </c>
      <c r="E9" s="13">
        <v>64</v>
      </c>
      <c r="F9" s="12">
        <f t="shared" si="1"/>
        <v>-45</v>
      </c>
      <c r="G9" s="13">
        <f>VLOOKUP(B9,'Base Cobertura'!$A:$C,3,FALSE)</f>
        <v>203</v>
      </c>
      <c r="H9" s="13">
        <f>VLOOKUP(B9,'Base Cobertura'!$A:$C,2,FALSE)</f>
        <v>19</v>
      </c>
      <c r="I9" s="17">
        <f t="shared" si="2"/>
        <v>153.54999999999998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0</v>
      </c>
      <c r="T9" s="13">
        <v>174</v>
      </c>
      <c r="U9" s="5">
        <f t="shared" si="3"/>
        <v>0</v>
      </c>
    </row>
    <row r="10" spans="1:21" x14ac:dyDescent="0.25">
      <c r="A10" s="140"/>
      <c r="B10">
        <v>52</v>
      </c>
      <c r="C10" s="31" t="str">
        <f>+AVANCE!B13</f>
        <v>52 - RAVAROTTO EMANUEL</v>
      </c>
      <c r="D10" s="32">
        <f t="shared" si="4"/>
        <v>8.4112149532710276E-2</v>
      </c>
      <c r="E10" s="31">
        <v>19</v>
      </c>
      <c r="F10" s="33">
        <f t="shared" si="1"/>
        <v>-10</v>
      </c>
      <c r="G10" s="13">
        <f>VLOOKUP(B10,'Base Cobertura'!$A:$C,3,FALSE)</f>
        <v>107</v>
      </c>
      <c r="H10" s="13">
        <f>VLOOKUP(B10,'Base Cobertura'!$A:$C,2,FALSE)</f>
        <v>9</v>
      </c>
      <c r="I10" s="34">
        <f t="shared" si="2"/>
        <v>81.95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0</v>
      </c>
      <c r="T10" s="13">
        <v>174</v>
      </c>
      <c r="U10" s="5">
        <f t="shared" si="3"/>
        <v>0</v>
      </c>
    </row>
    <row r="11" spans="1:21" x14ac:dyDescent="0.25">
      <c r="A11" s="140"/>
      <c r="B11">
        <v>53</v>
      </c>
      <c r="C11" s="31" t="str">
        <f>+AVANCE!B14</f>
        <v>53 - SANDOVAL RODRIGO</v>
      </c>
      <c r="D11" s="32">
        <f t="shared" si="4"/>
        <v>3.8095238095238099E-2</v>
      </c>
      <c r="E11" s="31">
        <v>24</v>
      </c>
      <c r="F11" s="33">
        <f t="shared" si="1"/>
        <v>-20</v>
      </c>
      <c r="G11" s="13">
        <f>VLOOKUP(B11,'Base Cobertura'!$A:$C,3,FALSE)</f>
        <v>105</v>
      </c>
      <c r="H11" s="13">
        <f>VLOOKUP(B11,'Base Cobertura'!$A:$C,2,FALSE)</f>
        <v>4</v>
      </c>
      <c r="I11" s="34">
        <f t="shared" si="2"/>
        <v>85.25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0</v>
      </c>
      <c r="T11" s="13">
        <v>174</v>
      </c>
      <c r="U11" s="5">
        <f t="shared" si="3"/>
        <v>0</v>
      </c>
    </row>
    <row r="12" spans="1:21" x14ac:dyDescent="0.25">
      <c r="A12" s="140"/>
      <c r="B12">
        <v>5</v>
      </c>
      <c r="C12" s="13" t="str">
        <f>+AVANCE!B8</f>
        <v>5 - SCHELOVER RAUL</v>
      </c>
      <c r="D12" s="22">
        <f t="shared" si="4"/>
        <v>0.13157894736842105</v>
      </c>
      <c r="E12" s="13">
        <v>144</v>
      </c>
      <c r="F12" s="12">
        <f t="shared" si="1"/>
        <v>-109</v>
      </c>
      <c r="G12" s="13">
        <f>VLOOKUP(B12,'Base Cobertura'!$A:$C,3,FALSE)</f>
        <v>266</v>
      </c>
      <c r="H12" s="13">
        <f>VLOOKUP(B12,'Base Cobertura'!$A:$C,2,FALSE)</f>
        <v>35</v>
      </c>
      <c r="I12" s="17">
        <f t="shared" si="2"/>
        <v>191.1</v>
      </c>
      <c r="J12" t="s">
        <v>59</v>
      </c>
    </row>
    <row r="13" spans="1:21" ht="15.75" thickBot="1" x14ac:dyDescent="0.3">
      <c r="A13" s="140"/>
      <c r="B13">
        <v>4</v>
      </c>
      <c r="C13" s="10" t="str">
        <f>+AVANCE!B9</f>
        <v>4 - TUR SPRINGER FERNANDO</v>
      </c>
      <c r="D13" s="22">
        <f t="shared" si="4"/>
        <v>0.13114754098360656</v>
      </c>
      <c r="E13" s="13">
        <v>85</v>
      </c>
      <c r="F13" s="12">
        <f t="shared" si="1"/>
        <v>-61</v>
      </c>
      <c r="G13" s="13">
        <f>VLOOKUP(B13,'Base Cobertura'!$A:$C,3,FALSE)</f>
        <v>183</v>
      </c>
      <c r="H13" s="13">
        <f>VLOOKUP(B13,'Base Cobertura'!$A:$C,2,FALSE)</f>
        <v>24</v>
      </c>
      <c r="I13" s="17">
        <f t="shared" si="2"/>
        <v>131.54999999999998</v>
      </c>
      <c r="J13" t="s">
        <v>57</v>
      </c>
      <c r="K13" t="s">
        <v>64</v>
      </c>
    </row>
    <row r="14" spans="1:21" ht="15.75" thickBot="1" x14ac:dyDescent="0.3">
      <c r="A14" s="140"/>
      <c r="C14" s="9"/>
      <c r="D14" s="23"/>
      <c r="E14" s="14"/>
      <c r="F14" s="16">
        <f>+SUM(F1:F13)</f>
        <v>-665</v>
      </c>
      <c r="G14" s="8">
        <f>+SUM(G1:G13)</f>
        <v>2029</v>
      </c>
      <c r="H14" s="8">
        <f>+SUM(H1:H13)</f>
        <v>213</v>
      </c>
      <c r="I14" s="8"/>
      <c r="J14" t="s">
        <v>55</v>
      </c>
      <c r="K14" t="s">
        <v>64</v>
      </c>
    </row>
    <row r="15" spans="1:21" x14ac:dyDescent="0.25">
      <c r="A15" s="191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0.12209302325581395</v>
      </c>
      <c r="E15" s="13">
        <v>90</v>
      </c>
      <c r="F15" s="12">
        <f t="shared" ref="F15:F36" si="6">+H15-E15</f>
        <v>-69</v>
      </c>
      <c r="G15" s="13">
        <f>VLOOKUP(B15,'Base Cobertura'!$A:$C,3,FALSE)</f>
        <v>172</v>
      </c>
      <c r="H15" s="13">
        <f>VLOOKUP(B15,'Base Cobertura'!$A:$C,2,FALSE)</f>
        <v>21</v>
      </c>
      <c r="I15" s="17">
        <f t="shared" ref="I15:I36" si="7">(+G15*$M$2)-H15</f>
        <v>125.19999999999999</v>
      </c>
      <c r="J15" t="s">
        <v>55</v>
      </c>
      <c r="K15" t="s">
        <v>55</v>
      </c>
    </row>
    <row r="16" spans="1:21" x14ac:dyDescent="0.25">
      <c r="A16" s="192"/>
      <c r="B16">
        <v>54</v>
      </c>
      <c r="C16" s="13" t="str">
        <f>+AVANCE!B23</f>
        <v>54 - BARTSCHAT EMILIANO NAHUEL</v>
      </c>
      <c r="D16" s="22">
        <f t="shared" si="5"/>
        <v>0.15121951219512195</v>
      </c>
      <c r="E16" s="13">
        <v>92</v>
      </c>
      <c r="F16" s="12">
        <f t="shared" si="6"/>
        <v>-61</v>
      </c>
      <c r="G16" s="13">
        <f>VLOOKUP(B16,'Base Cobertura'!$A:$C,3,FALSE)</f>
        <v>205</v>
      </c>
      <c r="H16" s="13">
        <f>VLOOKUP(B16,'Base Cobertura'!$A:$C,2,FALSE)</f>
        <v>31</v>
      </c>
      <c r="I16" s="17">
        <f t="shared" si="7"/>
        <v>143.25</v>
      </c>
      <c r="J16" t="s">
        <v>55</v>
      </c>
      <c r="K16" t="s">
        <v>63</v>
      </c>
    </row>
    <row r="17" spans="1:11" x14ac:dyDescent="0.25">
      <c r="A17" s="192"/>
      <c r="B17">
        <v>21</v>
      </c>
      <c r="C17" s="13" t="str">
        <f>+AVANCE!B19</f>
        <v>21 - CATAN MATIAS</v>
      </c>
      <c r="D17" s="22">
        <f t="shared" si="5"/>
        <v>0.16867469879518071</v>
      </c>
      <c r="E17" s="13">
        <v>88</v>
      </c>
      <c r="F17" s="12">
        <f t="shared" si="6"/>
        <v>-60</v>
      </c>
      <c r="G17" s="13">
        <f>VLOOKUP(B17,'Base Cobertura'!$A:$C,3,FALSE)</f>
        <v>166</v>
      </c>
      <c r="H17" s="13">
        <f>VLOOKUP(B17,'Base Cobertura'!$A:$C,2,FALSE)</f>
        <v>28</v>
      </c>
      <c r="I17" s="17">
        <f t="shared" si="7"/>
        <v>113.1</v>
      </c>
      <c r="J17" t="s">
        <v>58</v>
      </c>
      <c r="K17" t="s">
        <v>55</v>
      </c>
    </row>
    <row r="18" spans="1:11" x14ac:dyDescent="0.25">
      <c r="A18" s="192"/>
      <c r="B18">
        <v>23</v>
      </c>
      <c r="C18" s="13" t="str">
        <f>+AVANCE!B20</f>
        <v>23 - DELGADO JOSÉ</v>
      </c>
      <c r="D18" s="22">
        <f t="shared" si="5"/>
        <v>0.189873417721519</v>
      </c>
      <c r="E18" s="13">
        <v>95</v>
      </c>
      <c r="F18" s="12">
        <f t="shared" si="6"/>
        <v>-65</v>
      </c>
      <c r="G18" s="13">
        <f>VLOOKUP(B18,'Base Cobertura'!$A:$C,3,FALSE)</f>
        <v>158</v>
      </c>
      <c r="H18" s="13">
        <f>VLOOKUP(B18,'Base Cobertura'!$A:$C,2,FALSE)</f>
        <v>30</v>
      </c>
      <c r="I18" s="17">
        <f t="shared" si="7"/>
        <v>104.29999999999998</v>
      </c>
      <c r="J18" t="s">
        <v>58</v>
      </c>
      <c r="K18" t="s">
        <v>64</v>
      </c>
    </row>
    <row r="19" spans="1:11" x14ac:dyDescent="0.25">
      <c r="A19" s="192"/>
      <c r="B19">
        <v>18</v>
      </c>
      <c r="C19" s="13" t="str">
        <f>+AVANCE!B18</f>
        <v>18 - HERRERA PABLO</v>
      </c>
      <c r="D19" s="22">
        <f t="shared" si="5"/>
        <v>0.13186813186813187</v>
      </c>
      <c r="E19" s="13">
        <v>83</v>
      </c>
      <c r="F19" s="12">
        <f t="shared" si="6"/>
        <v>-59</v>
      </c>
      <c r="G19" s="13">
        <f>VLOOKUP(B19,'Base Cobertura'!$A:$C,3,FALSE)</f>
        <v>182</v>
      </c>
      <c r="H19" s="13">
        <f>VLOOKUP(B19,'Base Cobertura'!$A:$C,2,FALSE)</f>
        <v>24</v>
      </c>
      <c r="I19" s="17">
        <f t="shared" si="7"/>
        <v>130.69999999999999</v>
      </c>
      <c r="J19" t="s">
        <v>55</v>
      </c>
      <c r="K19" t="s">
        <v>55</v>
      </c>
    </row>
    <row r="20" spans="1:11" x14ac:dyDescent="0.25">
      <c r="A20" s="192"/>
      <c r="B20">
        <v>44</v>
      </c>
      <c r="C20" s="13" t="str">
        <f>+AVANCE!B22</f>
        <v>44 - MONGES CESAR LUIS</v>
      </c>
      <c r="D20" s="22">
        <f t="shared" si="5"/>
        <v>0.11494252873563218</v>
      </c>
      <c r="E20" s="13">
        <v>64</v>
      </c>
      <c r="F20" s="12">
        <f t="shared" si="6"/>
        <v>-44</v>
      </c>
      <c r="G20" s="13">
        <f>VLOOKUP(B20,'Base Cobertura'!$A:$C,3,FALSE)</f>
        <v>174</v>
      </c>
      <c r="H20" s="13">
        <f>VLOOKUP(B20,'Base Cobertura'!$A:$C,2,FALSE)</f>
        <v>20</v>
      </c>
      <c r="I20" s="17">
        <f t="shared" si="7"/>
        <v>127.9</v>
      </c>
      <c r="J20" t="s">
        <v>58</v>
      </c>
      <c r="K20" t="s">
        <v>64</v>
      </c>
    </row>
    <row r="21" spans="1:11" x14ac:dyDescent="0.25">
      <c r="A21" s="192"/>
      <c r="B21">
        <v>2</v>
      </c>
      <c r="C21" s="13" t="str">
        <f>+AVANCE!B16</f>
        <v>2 - OJEDA NORBERTO</v>
      </c>
      <c r="D21" s="22">
        <f t="shared" si="5"/>
        <v>0.11290322580645161</v>
      </c>
      <c r="E21" s="13">
        <v>70</v>
      </c>
      <c r="F21" s="12">
        <f t="shared" si="6"/>
        <v>-56</v>
      </c>
      <c r="G21" s="13">
        <f>VLOOKUP(B21,'Base Cobertura'!$A:$C,3,FALSE)</f>
        <v>124</v>
      </c>
      <c r="H21" s="13">
        <f>VLOOKUP(B21,'Base Cobertura'!$A:$C,2,FALSE)</f>
        <v>14</v>
      </c>
      <c r="I21" s="17">
        <f t="shared" si="7"/>
        <v>91.399999999999991</v>
      </c>
      <c r="J21" t="s">
        <v>58</v>
      </c>
      <c r="K21" t="s">
        <v>66</v>
      </c>
    </row>
    <row r="22" spans="1:11" ht="15.75" thickBot="1" x14ac:dyDescent="0.3">
      <c r="A22" s="192"/>
      <c r="B22">
        <v>3</v>
      </c>
      <c r="C22" s="10" t="str">
        <f>+AVANCE!B17</f>
        <v>3 - VIDAL NAHUEL</v>
      </c>
      <c r="D22" s="22">
        <f t="shared" si="5"/>
        <v>0.16184971098265896</v>
      </c>
      <c r="E22" s="13">
        <v>79</v>
      </c>
      <c r="F22" s="12">
        <f t="shared" si="6"/>
        <v>-51</v>
      </c>
      <c r="G22" s="13">
        <f>VLOOKUP(B22,'Base Cobertura'!$A:$C,3,FALSE)</f>
        <v>173</v>
      </c>
      <c r="H22" s="13">
        <f>VLOOKUP(B22,'Base Cobertura'!$A:$C,2,FALSE)</f>
        <v>28</v>
      </c>
      <c r="I22" s="17">
        <f t="shared" si="7"/>
        <v>119.04999999999998</v>
      </c>
      <c r="J22" t="s">
        <v>60</v>
      </c>
      <c r="K22" t="s">
        <v>64</v>
      </c>
    </row>
    <row r="23" spans="1:11" ht="15.75" thickBot="1" x14ac:dyDescent="0.3">
      <c r="A23" s="193"/>
      <c r="C23" s="9"/>
      <c r="D23" s="23"/>
      <c r="E23" s="14"/>
      <c r="F23" s="16">
        <f>+SUM(F15:F22)</f>
        <v>-465</v>
      </c>
      <c r="G23" s="8">
        <f>+SUM(G15:G22)</f>
        <v>1354</v>
      </c>
      <c r="H23" s="8">
        <f>+SUM(H15:H22)</f>
        <v>196</v>
      </c>
      <c r="I23" s="8"/>
    </row>
    <row r="24" spans="1:11" x14ac:dyDescent="0.25">
      <c r="A24" s="191" t="s">
        <v>206</v>
      </c>
      <c r="B24">
        <v>32</v>
      </c>
      <c r="C24" s="12" t="str">
        <f>+AVANCE!B25</f>
        <v>32 - CABRAL GONZALO</v>
      </c>
      <c r="D24" s="22">
        <f t="shared" si="5"/>
        <v>3.4482758620689655E-2</v>
      </c>
      <c r="E24" s="13">
        <v>20</v>
      </c>
      <c r="F24" s="12">
        <f>+H24-E24</f>
        <v>-18</v>
      </c>
      <c r="G24" s="13">
        <f>VLOOKUP(B24,'Base Cobertura'!$A:$C,3,FALSE)</f>
        <v>58</v>
      </c>
      <c r="H24" s="13">
        <f>VLOOKUP(B24,'Base Cobertura'!$A:$C,2,FALSE)</f>
        <v>2</v>
      </c>
      <c r="I24" s="17">
        <f t="shared" si="7"/>
        <v>47.3</v>
      </c>
      <c r="J24" t="s">
        <v>55</v>
      </c>
      <c r="K24" t="s">
        <v>66</v>
      </c>
    </row>
    <row r="25" spans="1:11" x14ac:dyDescent="0.25">
      <c r="A25" s="192"/>
      <c r="B25">
        <v>36</v>
      </c>
      <c r="C25" s="12" t="str">
        <f>+AVANCE!B26</f>
        <v>36 - IBARROLA JORGE</v>
      </c>
      <c r="D25" s="22">
        <f t="shared" si="5"/>
        <v>9.3167701863354033E-2</v>
      </c>
      <c r="E25" s="13">
        <v>68</v>
      </c>
      <c r="F25" s="12">
        <f t="shared" si="6"/>
        <v>-53</v>
      </c>
      <c r="G25" s="13">
        <f>VLOOKUP(B25,'Base Cobertura'!$A:$C,3,FALSE)</f>
        <v>161</v>
      </c>
      <c r="H25" s="13">
        <f>VLOOKUP(B25,'Base Cobertura'!$A:$C,2,FALSE)</f>
        <v>15</v>
      </c>
      <c r="I25" s="17">
        <f t="shared" si="7"/>
        <v>121.85</v>
      </c>
      <c r="J25" t="s">
        <v>58</v>
      </c>
      <c r="K25" t="s">
        <v>66</v>
      </c>
    </row>
    <row r="26" spans="1:11" x14ac:dyDescent="0.25">
      <c r="A26" s="192"/>
      <c r="B26">
        <v>9</v>
      </c>
      <c r="C26" s="12" t="str">
        <f>+AVANCE!B27</f>
        <v>9 - ESTIGARRIBIA DAVID</v>
      </c>
      <c r="D26" s="22">
        <f t="shared" si="5"/>
        <v>0.16778523489932887</v>
      </c>
      <c r="E26" s="13">
        <v>80</v>
      </c>
      <c r="F26" s="12">
        <f t="shared" si="6"/>
        <v>-55</v>
      </c>
      <c r="G26" s="13">
        <f>VLOOKUP(B26,'Base Cobertura'!$A:$C,3,FALSE)</f>
        <v>149</v>
      </c>
      <c r="H26" s="13">
        <f>VLOOKUP(B26,'Base Cobertura'!$A:$C,2,FALSE)</f>
        <v>25</v>
      </c>
      <c r="I26" s="17">
        <f t="shared" si="7"/>
        <v>101.64999999999999</v>
      </c>
      <c r="J26" t="s">
        <v>58</v>
      </c>
      <c r="K26" t="s">
        <v>55</v>
      </c>
    </row>
    <row r="27" spans="1:11" x14ac:dyDescent="0.25">
      <c r="A27" s="192"/>
      <c r="B27">
        <v>40</v>
      </c>
      <c r="C27" s="12" t="str">
        <f>+AVANCE!B28</f>
        <v>40 - SOLIS EMMANUEL</v>
      </c>
      <c r="D27" s="22">
        <f t="shared" si="5"/>
        <v>6.1946902654867256E-2</v>
      </c>
      <c r="E27" s="13">
        <v>68</v>
      </c>
      <c r="F27" s="12">
        <f t="shared" si="6"/>
        <v>-54</v>
      </c>
      <c r="G27" s="13">
        <f>VLOOKUP(B27,'Base Cobertura'!$A:$C,3,FALSE)</f>
        <v>226</v>
      </c>
      <c r="H27" s="13">
        <f>VLOOKUP(B27,'Base Cobertura'!$A:$C,2,FALSE)</f>
        <v>14</v>
      </c>
      <c r="I27" s="17">
        <f t="shared" si="7"/>
        <v>178.1</v>
      </c>
      <c r="J27" t="s">
        <v>58</v>
      </c>
      <c r="K27" t="s">
        <v>66</v>
      </c>
    </row>
    <row r="28" spans="1:11" x14ac:dyDescent="0.25">
      <c r="A28" s="192"/>
      <c r="B28">
        <v>27</v>
      </c>
      <c r="C28" s="12" t="str">
        <f>+AVANCE!B29</f>
        <v>27 - GOMEZ ADRIÁN</v>
      </c>
      <c r="D28" s="22">
        <f t="shared" si="5"/>
        <v>0.12977099236641221</v>
      </c>
      <c r="E28" s="13">
        <v>73</v>
      </c>
      <c r="F28" s="12">
        <f t="shared" si="6"/>
        <v>-56</v>
      </c>
      <c r="G28" s="13">
        <f>VLOOKUP(B28,'Base Cobertura'!$A:$C,3,FALSE)</f>
        <v>131</v>
      </c>
      <c r="H28" s="13">
        <f>VLOOKUP(B28,'Base Cobertura'!$A:$C,2,FALSE)</f>
        <v>17</v>
      </c>
      <c r="I28" s="17">
        <f t="shared" si="7"/>
        <v>94.35</v>
      </c>
      <c r="J28" t="s">
        <v>55</v>
      </c>
      <c r="K28" t="s">
        <v>66</v>
      </c>
    </row>
    <row r="29" spans="1:11" x14ac:dyDescent="0.25">
      <c r="A29" s="192"/>
      <c r="B29">
        <v>10</v>
      </c>
      <c r="C29" s="12" t="str">
        <f>+AVANCE!B30</f>
        <v>10 - BRITEZ EMMANUEL</v>
      </c>
      <c r="D29" s="22">
        <f t="shared" si="5"/>
        <v>9.696969696969697E-2</v>
      </c>
      <c r="E29" s="13">
        <v>40</v>
      </c>
      <c r="F29" s="12">
        <f t="shared" si="6"/>
        <v>-24</v>
      </c>
      <c r="G29" s="13">
        <f>VLOOKUP(B29,'Base Cobertura'!$A:$C,3,FALSE)</f>
        <v>165</v>
      </c>
      <c r="H29" s="13">
        <f>VLOOKUP(B29,'Base Cobertura'!$A:$C,2,FALSE)</f>
        <v>16</v>
      </c>
      <c r="I29" s="17">
        <f t="shared" si="7"/>
        <v>124.25</v>
      </c>
      <c r="J29" t="s">
        <v>58</v>
      </c>
      <c r="K29" t="s">
        <v>66</v>
      </c>
    </row>
    <row r="30" spans="1:11" x14ac:dyDescent="0.25">
      <c r="A30" s="192"/>
      <c r="B30">
        <v>28</v>
      </c>
      <c r="C30" s="12" t="str">
        <f>+AVANCE!B31</f>
        <v>28 - GOMEZ PABLO</v>
      </c>
      <c r="D30" s="22">
        <f t="shared" si="5"/>
        <v>0.14012738853503184</v>
      </c>
      <c r="E30" s="13">
        <v>67</v>
      </c>
      <c r="F30" s="12">
        <f t="shared" si="6"/>
        <v>-45</v>
      </c>
      <c r="G30" s="13">
        <f>VLOOKUP(B30,'Base Cobertura'!$A:$C,3,FALSE)</f>
        <v>157</v>
      </c>
      <c r="H30" s="13">
        <f>VLOOKUP(B30,'Base Cobertura'!$A:$C,2,FALSE)</f>
        <v>22</v>
      </c>
      <c r="I30" s="17">
        <f t="shared" si="7"/>
        <v>111.44999999999999</v>
      </c>
      <c r="J30" t="s">
        <v>58</v>
      </c>
      <c r="K30" t="s">
        <v>66</v>
      </c>
    </row>
    <row r="31" spans="1:11" x14ac:dyDescent="0.25">
      <c r="A31" s="192"/>
      <c r="B31">
        <v>33</v>
      </c>
      <c r="C31" s="12" t="str">
        <f>+AVANCE!B32</f>
        <v>33 - ESQUIVEL NICOLAS</v>
      </c>
      <c r="D31" s="22">
        <f t="shared" si="5"/>
        <v>7.0175438596491224E-2</v>
      </c>
      <c r="E31" s="13">
        <v>66</v>
      </c>
      <c r="F31" s="12">
        <f t="shared" si="6"/>
        <v>-54</v>
      </c>
      <c r="G31" s="13">
        <f>VLOOKUP(B31,'Base Cobertura'!$A:$C,3,FALSE)</f>
        <v>171</v>
      </c>
      <c r="H31" s="13">
        <f>VLOOKUP(B31,'Base Cobertura'!$A:$C,2,FALSE)</f>
        <v>12</v>
      </c>
      <c r="I31" s="17">
        <f t="shared" si="7"/>
        <v>133.35</v>
      </c>
      <c r="J31" t="s">
        <v>58</v>
      </c>
      <c r="K31" t="s">
        <v>66</v>
      </c>
    </row>
    <row r="32" spans="1:11" x14ac:dyDescent="0.25">
      <c r="A32" s="192"/>
      <c r="B32">
        <v>37</v>
      </c>
      <c r="C32" s="12" t="str">
        <f>+AVANCE!B33</f>
        <v>37 - SALAJ EMILIO</v>
      </c>
      <c r="D32" s="22">
        <f t="shared" si="5"/>
        <v>6.7567567567567571E-2</v>
      </c>
      <c r="E32" s="13">
        <v>82</v>
      </c>
      <c r="F32" s="12">
        <f t="shared" si="6"/>
        <v>-72</v>
      </c>
      <c r="G32" s="13">
        <f>VLOOKUP(B32,'Base Cobertura'!$A:$C,3,FALSE)</f>
        <v>148</v>
      </c>
      <c r="H32" s="13">
        <f>VLOOKUP(B32,'Base Cobertura'!$A:$C,2,FALSE)</f>
        <v>10</v>
      </c>
      <c r="I32" s="17">
        <f t="shared" si="7"/>
        <v>115.8</v>
      </c>
      <c r="J32" t="s">
        <v>55</v>
      </c>
      <c r="K32" t="s">
        <v>66</v>
      </c>
    </row>
    <row r="33" spans="1:12" x14ac:dyDescent="0.25">
      <c r="A33" s="192"/>
      <c r="B33">
        <v>24</v>
      </c>
      <c r="C33" s="12" t="str">
        <f>+AVANCE!B34</f>
        <v>24 - AZULA NICOLAS</v>
      </c>
      <c r="D33" s="22">
        <f t="shared" si="5"/>
        <v>7.5144508670520235E-2</v>
      </c>
      <c r="E33" s="13">
        <v>81</v>
      </c>
      <c r="F33" s="12">
        <f t="shared" si="6"/>
        <v>-68</v>
      </c>
      <c r="G33" s="13">
        <f>VLOOKUP(B33,'Base Cobertura'!$A:$C,3,FALSE)</f>
        <v>173</v>
      </c>
      <c r="H33" s="13">
        <f>VLOOKUP(B33,'Base Cobertura'!$A:$C,2,FALSE)</f>
        <v>13</v>
      </c>
      <c r="I33" s="17">
        <f t="shared" si="7"/>
        <v>134.04999999999998</v>
      </c>
      <c r="J33" t="s">
        <v>58</v>
      </c>
      <c r="K33" t="s">
        <v>66</v>
      </c>
    </row>
    <row r="34" spans="1:12" x14ac:dyDescent="0.25">
      <c r="A34" s="192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116</v>
      </c>
      <c r="H34" s="13">
        <f>VLOOKUP(B34,'Base Cobertura'!$A:$C,2,FALSE)</f>
        <v>0</v>
      </c>
      <c r="I34" s="17">
        <f t="shared" si="7"/>
        <v>98.6</v>
      </c>
      <c r="J34" t="s">
        <v>58</v>
      </c>
    </row>
    <row r="35" spans="1:12" x14ac:dyDescent="0.25">
      <c r="A35" s="192"/>
      <c r="B35">
        <v>57</v>
      </c>
      <c r="C35" s="12" t="str">
        <f>+AVANCE!B36</f>
        <v>57 - FEDERRATH MARTIN</v>
      </c>
      <c r="D35" s="22">
        <f t="shared" si="5"/>
        <v>4.6728971962616821E-2</v>
      </c>
      <c r="E35" s="13">
        <v>17</v>
      </c>
      <c r="F35" s="12">
        <f t="shared" si="6"/>
        <v>-12</v>
      </c>
      <c r="G35" s="13">
        <f>VLOOKUP(B35,'Base Cobertura'!$A:$C,3,FALSE)</f>
        <v>107</v>
      </c>
      <c r="H35" s="13">
        <f>VLOOKUP(B35,'Base Cobertura'!$A:$C,2,FALSE)</f>
        <v>5</v>
      </c>
      <c r="I35" s="17">
        <f t="shared" si="7"/>
        <v>85.95</v>
      </c>
      <c r="J35" t="s">
        <v>59</v>
      </c>
    </row>
    <row r="36" spans="1:12" ht="15.75" thickBot="1" x14ac:dyDescent="0.3">
      <c r="A36" s="192"/>
      <c r="B36">
        <v>1</v>
      </c>
      <c r="C36" s="12" t="str">
        <f>+AVANCE!B37</f>
        <v>1 - VERA ERNESTO</v>
      </c>
      <c r="D36" s="22">
        <f t="shared" si="5"/>
        <v>0.15652173913043479</v>
      </c>
      <c r="E36" s="13">
        <v>60</v>
      </c>
      <c r="F36" s="12">
        <f t="shared" si="6"/>
        <v>-42</v>
      </c>
      <c r="G36" s="13">
        <f>VLOOKUP(B36,'Base Cobertura'!$A:$C,3,FALSE)</f>
        <v>115</v>
      </c>
      <c r="H36" s="13">
        <f>VLOOKUP(B36,'Base Cobertura'!$A:$C,2,FALSE)</f>
        <v>18</v>
      </c>
      <c r="I36" s="17">
        <f t="shared" si="7"/>
        <v>79.75</v>
      </c>
      <c r="J36" t="s">
        <v>55</v>
      </c>
      <c r="K36" t="s">
        <v>55</v>
      </c>
    </row>
    <row r="37" spans="1:12" ht="15.75" thickBot="1" x14ac:dyDescent="0.3">
      <c r="A37" s="193"/>
      <c r="C37" s="9"/>
      <c r="D37" s="23"/>
      <c r="E37" s="14"/>
      <c r="F37" s="8">
        <f>+SUM(F24:F36)</f>
        <v>-553</v>
      </c>
      <c r="G37" s="8">
        <f>+SUM(G24:G36)</f>
        <v>1877</v>
      </c>
      <c r="H37" s="8">
        <f>+SUM(H24:H36)</f>
        <v>169</v>
      </c>
      <c r="I37" s="8"/>
    </row>
    <row r="38" spans="1:12" x14ac:dyDescent="0.25">
      <c r="A38" s="191" t="s">
        <v>258</v>
      </c>
      <c r="B38">
        <v>58</v>
      </c>
      <c r="C38" t="str">
        <f>+AVANCE!B39</f>
        <v>58 - BLADIMIR LEZCANO</v>
      </c>
      <c r="D38" s="22">
        <f t="shared" ref="D38:D45" si="8">H38/G38</f>
        <v>0</v>
      </c>
      <c r="E38" s="13">
        <v>60</v>
      </c>
      <c r="F38" s="12">
        <f t="shared" ref="F38:F45" si="9">+H38-E38</f>
        <v>-60</v>
      </c>
      <c r="G38" s="13">
        <f>VLOOKUP(B38,'Base Cobertura'!$A:$C,3,FALSE)</f>
        <v>83</v>
      </c>
      <c r="H38" s="13">
        <f>VLOOKUP(B38,'Base Cobertura'!$A:$C,2,FALSE)</f>
        <v>0</v>
      </c>
      <c r="I38" s="17">
        <f t="shared" ref="I38:I45" si="10">(+G38*$M$2)-H38</f>
        <v>70.55</v>
      </c>
    </row>
    <row r="39" spans="1:12" x14ac:dyDescent="0.25">
      <c r="A39" s="192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128</v>
      </c>
      <c r="H39" s="13">
        <f>VLOOKUP(B39,'Base Cobertura'!$A:$C,2,FALSE)</f>
        <v>0</v>
      </c>
      <c r="I39" s="17">
        <f t="shared" si="10"/>
        <v>108.8</v>
      </c>
    </row>
    <row r="40" spans="1:12" x14ac:dyDescent="0.25">
      <c r="A40" s="192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247</v>
      </c>
      <c r="H40" s="13">
        <f>VLOOKUP(B40,'Base Cobertura'!$A:$C,2,FALSE)</f>
        <v>0</v>
      </c>
      <c r="I40" s="17">
        <f t="shared" si="10"/>
        <v>209.95</v>
      </c>
    </row>
    <row r="41" spans="1:12" x14ac:dyDescent="0.25">
      <c r="A41" s="192"/>
      <c r="B41">
        <v>56</v>
      </c>
      <c r="C41" t="str">
        <f>+AVANCE!B42</f>
        <v>56 - JUAN ANDRES SANCHEZ</v>
      </c>
      <c r="D41" s="22">
        <f t="shared" si="8"/>
        <v>0</v>
      </c>
      <c r="E41" s="13">
        <v>60</v>
      </c>
      <c r="F41" s="12">
        <f t="shared" si="9"/>
        <v>-60</v>
      </c>
      <c r="G41" s="13">
        <f>VLOOKUP(B41,'Base Cobertura'!$A:$C,3,FALSE)</f>
        <v>202</v>
      </c>
      <c r="H41" s="13">
        <f>VLOOKUP(B41,'Base Cobertura'!$A:$C,2,FALSE)</f>
        <v>0</v>
      </c>
      <c r="I41" s="17">
        <f t="shared" si="10"/>
        <v>171.7</v>
      </c>
    </row>
    <row r="42" spans="1:12" x14ac:dyDescent="0.25">
      <c r="A42" s="192"/>
      <c r="B42">
        <v>26</v>
      </c>
      <c r="C42" t="str">
        <f>+AVANCE!B43</f>
        <v>26 - PUJOL ERNESTO</v>
      </c>
      <c r="D42" s="22">
        <f t="shared" si="8"/>
        <v>0.22988505747126436</v>
      </c>
      <c r="E42" s="13">
        <v>60</v>
      </c>
      <c r="F42" s="12">
        <f t="shared" si="9"/>
        <v>-20</v>
      </c>
      <c r="G42" s="13">
        <f>VLOOKUP(B42,'Base Cobertura'!$A:$C,3,FALSE)</f>
        <v>174</v>
      </c>
      <c r="H42" s="13">
        <f>VLOOKUP(B42,'Base Cobertura'!$A:$C,2,FALSE)</f>
        <v>40</v>
      </c>
      <c r="I42" s="17">
        <f t="shared" si="10"/>
        <v>107.9</v>
      </c>
    </row>
    <row r="43" spans="1:12" x14ac:dyDescent="0.25">
      <c r="A43" s="192"/>
      <c r="B43">
        <v>25</v>
      </c>
      <c r="C43" t="str">
        <f>+AVANCE!B44</f>
        <v>25 - KALATAKI GUSTAVO</v>
      </c>
      <c r="D43" s="22">
        <f t="shared" si="8"/>
        <v>0</v>
      </c>
      <c r="E43" s="13">
        <v>60</v>
      </c>
      <c r="F43" s="12">
        <f t="shared" si="9"/>
        <v>-60</v>
      </c>
      <c r="G43" s="13">
        <f>VLOOKUP(B43,'Base Cobertura'!$A:$C,3,FALSE)</f>
        <v>174</v>
      </c>
      <c r="H43" s="13">
        <f>VLOOKUP(B43,'Base Cobertura'!$A:$C,2,FALSE)</f>
        <v>0</v>
      </c>
      <c r="I43" s="17">
        <f t="shared" si="10"/>
        <v>147.9</v>
      </c>
    </row>
    <row r="44" spans="1:12" x14ac:dyDescent="0.25">
      <c r="A44" s="192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88</v>
      </c>
      <c r="H44" s="13">
        <f>VLOOKUP(B44,'Base Cobertura'!$A:$C,2,FALSE)</f>
        <v>0</v>
      </c>
      <c r="I44" s="17">
        <f t="shared" ref="I44" si="13">(+G44*$M$2)-H44</f>
        <v>74.8</v>
      </c>
    </row>
    <row r="45" spans="1:12" ht="15.75" thickBot="1" x14ac:dyDescent="0.3">
      <c r="A45" s="192"/>
      <c r="B45">
        <v>43</v>
      </c>
      <c r="C45" t="str">
        <f>+AVANCE!B46</f>
        <v>43 - COLHER DIEGO</v>
      </c>
      <c r="D45" s="22">
        <f t="shared" si="8"/>
        <v>0</v>
      </c>
      <c r="E45" s="13">
        <v>60</v>
      </c>
      <c r="F45" s="12">
        <f t="shared" si="9"/>
        <v>-60</v>
      </c>
      <c r="G45" s="13">
        <f>VLOOKUP(B45,'Base Cobertura'!$A:$C,3,FALSE)</f>
        <v>93</v>
      </c>
      <c r="H45" s="13">
        <f>VLOOKUP(B45,'Base Cobertura'!$A:$C,2,FALSE)</f>
        <v>0</v>
      </c>
      <c r="I45" s="17">
        <f t="shared" si="10"/>
        <v>79.05</v>
      </c>
    </row>
    <row r="46" spans="1:12" ht="15.75" thickBot="1" x14ac:dyDescent="0.3">
      <c r="A46" s="133"/>
      <c r="C46" s="9"/>
      <c r="D46" s="23"/>
      <c r="E46" s="13"/>
      <c r="F46" s="12"/>
      <c r="G46" s="8">
        <f>+SUM(G32:G45)</f>
        <v>3725</v>
      </c>
      <c r="H46" s="8">
        <f>+SUM(H32:H45)</f>
        <v>255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8985</v>
      </c>
      <c r="H47" s="8">
        <f>+H46+H23+H37+H14</f>
        <v>833</v>
      </c>
      <c r="I47" s="8"/>
      <c r="L47" s="1">
        <f>+H47/G47</f>
        <v>9.2710072342793548E-2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H29" sqref="H29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2"/>
      <c r="B1" t="s">
        <v>279</v>
      </c>
      <c r="C1" s="143"/>
      <c r="D1" s="144"/>
    </row>
    <row r="2" spans="1:7" ht="15.75" thickBot="1" x14ac:dyDescent="0.3">
      <c r="A2" s="196" t="s">
        <v>280</v>
      </c>
      <c r="B2" s="197"/>
      <c r="C2" s="145"/>
      <c r="E2" s="198" t="s">
        <v>281</v>
      </c>
      <c r="F2" s="195"/>
      <c r="G2" t="s">
        <v>279</v>
      </c>
    </row>
    <row r="3" spans="1:7" ht="15.75" thickBot="1" x14ac:dyDescent="0.3">
      <c r="A3" s="10" t="s">
        <v>114</v>
      </c>
      <c r="B3" s="146"/>
      <c r="C3" t="s">
        <v>279</v>
      </c>
      <c r="D3" s="147"/>
      <c r="E3" s="148">
        <v>15</v>
      </c>
      <c r="F3" s="149" t="s">
        <v>13</v>
      </c>
      <c r="G3" s="150">
        <f>SUMIFS('Base SKU'!$AM:$AM,'Base SKU'!$E:$E,E3,'Base SKU'!$AM:$AM,1)</f>
        <v>58</v>
      </c>
    </row>
    <row r="4" spans="1:7" ht="15.75" thickBot="1" x14ac:dyDescent="0.3">
      <c r="A4" s="151">
        <v>2</v>
      </c>
      <c r="B4" s="149" t="s">
        <v>7</v>
      </c>
      <c r="C4" s="150">
        <f>SUMIFS('Base SKU'!$AM:$AM,'Base SKU'!$E:$E,A4,'Base SKU'!$AM:$AM,1)</f>
        <v>111</v>
      </c>
      <c r="E4" s="10">
        <v>7</v>
      </c>
      <c r="F4" s="149" t="s">
        <v>10</v>
      </c>
      <c r="G4" s="150">
        <v>128</v>
      </c>
    </row>
    <row r="5" spans="1:7" ht="15.75" thickBot="1" x14ac:dyDescent="0.3">
      <c r="A5" s="152">
        <v>3</v>
      </c>
      <c r="B5" s="149" t="s">
        <v>4</v>
      </c>
      <c r="C5" s="150">
        <f>SUMIFS('Base SKU'!$AM:$AM,'Base SKU'!$E:$E,A5,'Base SKU'!$AM:$AM,1)</f>
        <v>179</v>
      </c>
      <c r="E5" s="153"/>
      <c r="F5" s="154"/>
      <c r="G5" s="155"/>
    </row>
    <row r="6" spans="1:7" ht="15.75" thickBot="1" x14ac:dyDescent="0.3">
      <c r="A6" s="152">
        <v>18</v>
      </c>
      <c r="B6" s="149" t="s">
        <v>11</v>
      </c>
      <c r="C6" s="150">
        <f>SUMIFS('Base SKU'!$AM:$AM,'Base SKU'!$E:$E,A6,'Base SKU'!$AM:$AM,1)</f>
        <v>129</v>
      </c>
      <c r="F6" s="156"/>
      <c r="G6" s="157"/>
    </row>
    <row r="7" spans="1:7" ht="15.75" thickBot="1" x14ac:dyDescent="0.3">
      <c r="A7" s="152">
        <v>21</v>
      </c>
      <c r="B7" s="149" t="s">
        <v>17</v>
      </c>
      <c r="C7" s="150">
        <f>SUMIFS('Base SKU'!$AM:$AM,'Base SKU'!$E:$E,A7,'Base SKU'!$AM:$AM,1)</f>
        <v>177</v>
      </c>
      <c r="G7" s="158"/>
    </row>
    <row r="8" spans="1:7" ht="15.75" thickBot="1" x14ac:dyDescent="0.3">
      <c r="A8" s="152">
        <v>23</v>
      </c>
      <c r="B8" s="149" t="s">
        <v>22</v>
      </c>
      <c r="C8" s="150">
        <f>SUMIFS('Base SKU'!$AM:$AM,'Base SKU'!$E:$E,A8,'Base SKU'!$AM:$AM,1)</f>
        <v>130</v>
      </c>
      <c r="E8" s="198" t="s">
        <v>282</v>
      </c>
      <c r="F8" s="195"/>
      <c r="G8" s="158" t="s">
        <v>279</v>
      </c>
    </row>
    <row r="9" spans="1:7" ht="15.75" thickBot="1" x14ac:dyDescent="0.3">
      <c r="A9" s="152">
        <v>31</v>
      </c>
      <c r="B9" s="149" t="s">
        <v>272</v>
      </c>
      <c r="C9" s="150">
        <f>SUMIFS('Base SKU'!$AM:$AM,'Base SKU'!$E:$E,A9,'Base SKU'!$AM:$AM,1)</f>
        <v>140</v>
      </c>
      <c r="E9" s="13">
        <v>22</v>
      </c>
      <c r="F9" s="149" t="s">
        <v>23</v>
      </c>
      <c r="G9" s="150">
        <f>SUMIFS('Base SKU'!$AM:$AM,'Base SKU'!$E:$E,E9,'Base SKU'!$AM:$AM,1)</f>
        <v>192</v>
      </c>
    </row>
    <row r="10" spans="1:7" ht="15.75" thickBot="1" x14ac:dyDescent="0.3">
      <c r="A10" s="152">
        <v>44</v>
      </c>
      <c r="B10" s="149" t="s">
        <v>71</v>
      </c>
      <c r="C10" s="150">
        <f>SUMIFS('Base SKU'!$AM:$AM,'Base SKU'!$E:$E,A10,'Base SKU'!$AM:$AM,1)</f>
        <v>106</v>
      </c>
      <c r="E10" s="13">
        <v>32</v>
      </c>
      <c r="F10" s="149" t="s">
        <v>273</v>
      </c>
      <c r="G10" s="150">
        <f>SUMIFS('Base SKU'!$AM:$AM,'Base SKU'!$E:$E,E10,'Base SKU'!$AM:$AM,1)</f>
        <v>57</v>
      </c>
    </row>
    <row r="11" spans="1:7" ht="15.75" thickBot="1" x14ac:dyDescent="0.3">
      <c r="A11" s="152">
        <v>54</v>
      </c>
      <c r="B11" s="149" t="s">
        <v>3</v>
      </c>
      <c r="C11" s="150">
        <f>SUMIFS('Base SKU'!$AM:$AM,'Base SKU'!$E:$E,A11,'Base SKU'!$AM:$AM,1)</f>
        <v>147</v>
      </c>
    </row>
    <row r="12" spans="1:7" ht="15.75" thickBot="1" x14ac:dyDescent="0.3">
      <c r="A12" s="159" t="s">
        <v>283</v>
      </c>
      <c r="B12" s="160"/>
      <c r="C12" s="161"/>
      <c r="E12" s="194" t="s">
        <v>284</v>
      </c>
      <c r="F12" s="195"/>
      <c r="G12" t="s">
        <v>279</v>
      </c>
    </row>
    <row r="13" spans="1:7" ht="15.75" thickBot="1" x14ac:dyDescent="0.3">
      <c r="A13" s="194" t="s">
        <v>285</v>
      </c>
      <c r="B13" s="195"/>
      <c r="C13" s="158" t="s">
        <v>279</v>
      </c>
      <c r="E13">
        <v>58</v>
      </c>
      <c r="F13" s="149" t="s">
        <v>184</v>
      </c>
      <c r="G13" s="150">
        <f>SUMIFS('Base SKU'!$AM:$AM,'Base SKU'!$E:$E,E13,'Base SKU'!$AM:$AM,1)</f>
        <v>0</v>
      </c>
    </row>
    <row r="14" spans="1:7" ht="15.75" thickBot="1" x14ac:dyDescent="0.3">
      <c r="A14" s="151">
        <v>4</v>
      </c>
      <c r="B14" s="149" t="s">
        <v>19</v>
      </c>
      <c r="C14" s="150">
        <f>SUMIFS('Base SKU'!$AM:$AM,'Base SKU'!$E:$E,A14,'Base SKU'!$AM:$AM,1)</f>
        <v>140</v>
      </c>
      <c r="E14">
        <v>59</v>
      </c>
      <c r="F14" s="149" t="s">
        <v>186</v>
      </c>
      <c r="G14" s="150">
        <f>SUMIFS('Base SKU'!$AM:$AM,'Base SKU'!$E:$E,E14,'Base SKU'!$AM:$AM,1)</f>
        <v>0</v>
      </c>
    </row>
    <row r="15" spans="1:7" ht="15.75" thickBot="1" x14ac:dyDescent="0.3">
      <c r="A15" s="152">
        <v>5</v>
      </c>
      <c r="B15" s="149" t="s">
        <v>70</v>
      </c>
      <c r="C15" s="150">
        <f>SUMIFS('Base SKU'!$AM:$AM,'Base SKU'!$E:$E,A15,'Base SKU'!$AM:$AM,1)</f>
        <v>183</v>
      </c>
      <c r="E15">
        <v>60</v>
      </c>
      <c r="F15" s="149" t="s">
        <v>278</v>
      </c>
      <c r="G15" s="150">
        <f>SUMIFS('Base SKU'!$AM:$AM,'Base SKU'!$E:$E,E15,'Base SKU'!$AM:$AM,1)</f>
        <v>74</v>
      </c>
    </row>
    <row r="16" spans="1:7" ht="15.75" thickBot="1" x14ac:dyDescent="0.3">
      <c r="A16" s="152">
        <v>8</v>
      </c>
      <c r="B16" s="149" t="s">
        <v>268</v>
      </c>
      <c r="C16" s="150">
        <f>SUMIFS('Base SKU'!$AM:$AM,'Base SKU'!$E:$E,A16,'Base SKU'!$AM:$AM,1)</f>
        <v>108</v>
      </c>
      <c r="E16">
        <v>56</v>
      </c>
      <c r="F16" s="149" t="s">
        <v>176</v>
      </c>
      <c r="G16" s="150">
        <f>SUMIFS('Base SKU'!$AM:$AM,'Base SKU'!$E:$E,E16,'Base SKU'!$AM:$AM,1)</f>
        <v>149</v>
      </c>
    </row>
    <row r="17" spans="1:7" ht="15.75" thickBot="1" x14ac:dyDescent="0.3">
      <c r="A17" s="152">
        <v>11</v>
      </c>
      <c r="B17" s="149" t="s">
        <v>270</v>
      </c>
      <c r="C17" s="150">
        <f>SUMIFS('Base SKU'!$AM:$AM,'Base SKU'!$E:$E,A17,'Base SKU'!$AM:$AM,1)</f>
        <v>108</v>
      </c>
      <c r="E17">
        <v>26</v>
      </c>
      <c r="F17" s="149" t="s">
        <v>16</v>
      </c>
      <c r="G17" s="150">
        <f>SUMIFS('Base SKU'!$AM:$AM,'Base SKU'!$E:$E,E17,'Base SKU'!$AM:$AM,1)</f>
        <v>167</v>
      </c>
    </row>
    <row r="18" spans="1:7" ht="15.75" thickBot="1" x14ac:dyDescent="0.3">
      <c r="A18" s="152">
        <v>12</v>
      </c>
      <c r="B18" s="149" t="s">
        <v>12</v>
      </c>
      <c r="C18" s="150">
        <f>SUMIFS('Base SKU'!$AM:$AM,'Base SKU'!$E:$E,A18,'Base SKU'!$AM:$AM,1)</f>
        <v>121</v>
      </c>
      <c r="E18">
        <v>25</v>
      </c>
      <c r="F18" s="149" t="s">
        <v>18</v>
      </c>
      <c r="G18" s="150">
        <f>SUMIFS('Base SKU'!$AM:$AM,'Base SKU'!$E:$E,E18,'Base SKU'!$AM:$AM,1)</f>
        <v>0</v>
      </c>
    </row>
    <row r="19" spans="1:7" ht="15.75" thickBot="1" x14ac:dyDescent="0.3">
      <c r="A19" s="152">
        <v>16</v>
      </c>
      <c r="B19" s="149" t="s">
        <v>21</v>
      </c>
      <c r="C19" s="150">
        <f>SUMIFS('Base SKU'!$AM:$AM,'Base SKU'!$E:$E,A19,'Base SKU'!$AM:$AM,1)</f>
        <v>102</v>
      </c>
      <c r="E19">
        <v>43</v>
      </c>
      <c r="F19" s="149" t="s">
        <v>5</v>
      </c>
      <c r="G19" s="150">
        <f>SUMIFS('Base SKU'!$AM:$AM,'Base SKU'!$E:$E,E19,'Base SKU'!$AM:$AM,1)</f>
        <v>0</v>
      </c>
    </row>
    <row r="20" spans="1:7" ht="15.75" thickBot="1" x14ac:dyDescent="0.3">
      <c r="A20" s="152">
        <v>19</v>
      </c>
      <c r="B20" s="149" t="s">
        <v>72</v>
      </c>
      <c r="C20" s="150">
        <f>SUMIFS('Base SKU'!$AM:$AM,'Base SKU'!$E:$E,A20,'Base SKU'!$AM:$AM,1)</f>
        <v>170</v>
      </c>
      <c r="E20">
        <v>49</v>
      </c>
      <c r="F20" t="s">
        <v>15</v>
      </c>
      <c r="G20" s="150">
        <f>SUMIFS('Base SKU'!$AM:$AM,'Base SKU'!$E:$E,E20,'Base SKU'!$AM:$AM,1)</f>
        <v>13</v>
      </c>
    </row>
    <row r="21" spans="1:7" ht="15.75" thickBot="1" x14ac:dyDescent="0.3">
      <c r="A21" s="152">
        <v>20</v>
      </c>
      <c r="B21" s="149" t="s">
        <v>20</v>
      </c>
      <c r="C21" s="150">
        <f>SUMIFS('Base SKU'!$AM:$AM,'Base SKU'!$E:$E,A21,'Base SKU'!$AM:$AM,1)</f>
        <v>124</v>
      </c>
    </row>
    <row r="22" spans="1:7" ht="15.75" thickBot="1" x14ac:dyDescent="0.3">
      <c r="A22" s="159" t="s">
        <v>283</v>
      </c>
      <c r="B22" s="160"/>
      <c r="C22" s="161"/>
      <c r="E22" s="198" t="s">
        <v>1650</v>
      </c>
      <c r="F22" s="195"/>
      <c r="G22" s="158" t="s">
        <v>279</v>
      </c>
    </row>
    <row r="23" spans="1:7" ht="15.75" thickBot="1" x14ac:dyDescent="0.3">
      <c r="A23" s="194" t="s">
        <v>286</v>
      </c>
      <c r="B23" s="195"/>
      <c r="C23" s="158" t="s">
        <v>279</v>
      </c>
      <c r="E23" s="13">
        <v>52</v>
      </c>
      <c r="F23" s="149" t="s">
        <v>6</v>
      </c>
      <c r="G23" s="150">
        <f>SUMIFS('Base SKU'!$AM:$AM,'Base SKU'!$E:$E,E23,'Base SKU'!$AM:$AM,1)</f>
        <v>49</v>
      </c>
    </row>
    <row r="24" spans="1:7" ht="15.75" thickBot="1" x14ac:dyDescent="0.3">
      <c r="A24" s="151">
        <v>1</v>
      </c>
      <c r="B24" s="149" t="s">
        <v>14</v>
      </c>
      <c r="C24" s="150">
        <f>SUMIFS('Base SKU'!$AM:$AM,'Base SKU'!$E:$E,A24,'Base SKU'!$AM:$AM,1)</f>
        <v>136</v>
      </c>
      <c r="E24" s="13">
        <v>53</v>
      </c>
      <c r="F24" s="149" t="s">
        <v>9</v>
      </c>
      <c r="G24" s="150">
        <f>SUMIFS('Base SKU'!$AM:$AM,'Base SKU'!$E:$E,E24,'Base SKU'!$AM:$AM,1)</f>
        <v>53</v>
      </c>
    </row>
    <row r="25" spans="1:7" ht="15.75" thickBot="1" x14ac:dyDescent="0.3">
      <c r="A25" s="152">
        <v>9</v>
      </c>
      <c r="B25" s="149" t="s">
        <v>8</v>
      </c>
      <c r="C25" s="150">
        <f>SUMIFS('Base SKU'!$AM:$AM,'Base SKU'!$E:$E,A25,'Base SKU'!$AM:$AM,1)</f>
        <v>107</v>
      </c>
      <c r="E25" s="13">
        <v>57</v>
      </c>
      <c r="F25" s="149" t="s">
        <v>277</v>
      </c>
      <c r="G25" s="150">
        <f>SUMIFS('Base SKU'!$AM:$AM,'Base SKU'!$E:$E,E25,'Base SKU'!$AM:$AM,1)</f>
        <v>34</v>
      </c>
    </row>
    <row r="26" spans="1:7" ht="15.75" thickBot="1" x14ac:dyDescent="0.3">
      <c r="A26" s="152">
        <v>10</v>
      </c>
      <c r="B26" s="149" t="s">
        <v>269</v>
      </c>
      <c r="C26" s="150">
        <f>SUMIFS('Base SKU'!$AM:$AM,'Base SKU'!$E:$E,A26,'Base SKU'!$AM:$AM,1)</f>
        <v>95</v>
      </c>
    </row>
    <row r="27" spans="1:7" ht="15.75" thickBot="1" x14ac:dyDescent="0.3">
      <c r="A27" s="152">
        <v>24</v>
      </c>
      <c r="B27" s="149" t="s">
        <v>271</v>
      </c>
      <c r="C27" s="150">
        <f>SUMIFS('Base SKU'!$AM:$AM,'Base SKU'!$E:$E,A27,'Base SKU'!$AM:$AM,1)</f>
        <v>69</v>
      </c>
    </row>
    <row r="28" spans="1:7" ht="15.75" thickBot="1" x14ac:dyDescent="0.3">
      <c r="A28" s="152">
        <v>27</v>
      </c>
      <c r="B28" s="149" t="s">
        <v>26</v>
      </c>
      <c r="C28" s="150">
        <f>SUMIFS('Base SKU'!$AM:$AM,'Base SKU'!$E:$E,A28,'Base SKU'!$AM:$AM,1)</f>
        <v>111</v>
      </c>
    </row>
    <row r="29" spans="1:7" ht="15.75" thickBot="1" x14ac:dyDescent="0.3">
      <c r="A29" s="152">
        <v>28</v>
      </c>
      <c r="B29" s="149" t="s">
        <v>1</v>
      </c>
      <c r="C29" s="150">
        <f>SUMIFS('Base SKU'!$AM:$AM,'Base SKU'!$E:$E,A29,'Base SKU'!$AM:$AM,1)</f>
        <v>127</v>
      </c>
    </row>
    <row r="30" spans="1:7" ht="15.75" thickBot="1" x14ac:dyDescent="0.3">
      <c r="A30" s="152">
        <v>33</v>
      </c>
      <c r="B30" s="149" t="s">
        <v>165</v>
      </c>
      <c r="C30" s="150">
        <f>SUMIFS('Base SKU'!$AM:$AM,'Base SKU'!$E:$E,A30,'Base SKU'!$AM:$AM,1)</f>
        <v>90</v>
      </c>
    </row>
    <row r="31" spans="1:7" ht="15.75" thickBot="1" x14ac:dyDescent="0.3">
      <c r="A31" s="152">
        <v>36</v>
      </c>
      <c r="B31" s="149" t="s">
        <v>274</v>
      </c>
      <c r="C31" s="150">
        <f>SUMIFS('Base SKU'!$AM:$AM,'Base SKU'!$E:$E,A31,'Base SKU'!$AM:$AM,1)</f>
        <v>64</v>
      </c>
    </row>
    <row r="32" spans="1:7" ht="15.75" thickBot="1" x14ac:dyDescent="0.3">
      <c r="A32" s="152">
        <v>37</v>
      </c>
      <c r="B32" s="149" t="s">
        <v>275</v>
      </c>
      <c r="C32" s="150">
        <f>SUMIFS('Base SKU'!$AM:$AM,'Base SKU'!$E:$E,A32,'Base SKU'!$AM:$AM,1)</f>
        <v>57</v>
      </c>
    </row>
    <row r="33" spans="1:3" ht="15.75" thickBot="1" x14ac:dyDescent="0.3">
      <c r="A33" s="152">
        <v>40</v>
      </c>
      <c r="B33" s="149" t="s">
        <v>276</v>
      </c>
      <c r="C33" s="150">
        <f>SUMIFS('Base SKU'!$AM:$AM,'Base SKU'!$E:$E,A33,'Base SKU'!$AM:$AM,1)</f>
        <v>77</v>
      </c>
    </row>
    <row r="34" spans="1:3" ht="15.75" thickBot="1" x14ac:dyDescent="0.3">
      <c r="A34" s="159" t="s">
        <v>283</v>
      </c>
      <c r="B34" s="162"/>
      <c r="C34" s="161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sqref="A1:AL4106"/>
    </sheetView>
  </sheetViews>
  <sheetFormatPr baseColWidth="10" defaultRowHeight="15" x14ac:dyDescent="0.25"/>
  <sheetData>
    <row r="1" spans="1:40" x14ac:dyDescent="0.25">
      <c r="A1" s="212" t="s">
        <v>116</v>
      </c>
      <c r="B1" s="212" t="s">
        <v>117</v>
      </c>
      <c r="C1" s="212" t="s">
        <v>118</v>
      </c>
      <c r="D1" s="212" t="s">
        <v>119</v>
      </c>
      <c r="E1" s="212" t="s">
        <v>120</v>
      </c>
      <c r="F1" s="212" t="s">
        <v>121</v>
      </c>
      <c r="G1" s="212" t="s">
        <v>287</v>
      </c>
      <c r="H1" s="212" t="s">
        <v>120</v>
      </c>
      <c r="I1" s="212" t="s">
        <v>121</v>
      </c>
      <c r="J1" s="212" t="s">
        <v>288</v>
      </c>
      <c r="K1" s="212" t="s">
        <v>121</v>
      </c>
      <c r="L1" s="212" t="s">
        <v>289</v>
      </c>
      <c r="M1" s="212" t="s">
        <v>290</v>
      </c>
      <c r="N1" s="212" t="s">
        <v>121</v>
      </c>
      <c r="O1" s="212" t="s">
        <v>289</v>
      </c>
      <c r="P1" s="212" t="s">
        <v>291</v>
      </c>
      <c r="Q1" s="212" t="s">
        <v>121</v>
      </c>
      <c r="R1" s="212" t="s">
        <v>289</v>
      </c>
      <c r="S1" s="212" t="s">
        <v>292</v>
      </c>
      <c r="T1" s="212" t="s">
        <v>121</v>
      </c>
      <c r="U1" s="212" t="s">
        <v>289</v>
      </c>
      <c r="V1" s="212" t="s">
        <v>293</v>
      </c>
      <c r="W1" s="212" t="s">
        <v>121</v>
      </c>
      <c r="X1" s="212" t="s">
        <v>289</v>
      </c>
      <c r="Y1" s="212" t="s">
        <v>294</v>
      </c>
      <c r="Z1" s="212" t="s">
        <v>121</v>
      </c>
      <c r="AA1" s="212" t="s">
        <v>289</v>
      </c>
      <c r="AB1" s="212" t="s">
        <v>123</v>
      </c>
      <c r="AC1" s="212" t="s">
        <v>124</v>
      </c>
      <c r="AD1" s="212" t="s">
        <v>125</v>
      </c>
      <c r="AE1" s="212" t="s">
        <v>126</v>
      </c>
      <c r="AF1" s="212" t="s">
        <v>127</v>
      </c>
      <c r="AG1" s="212" t="s">
        <v>128</v>
      </c>
      <c r="AH1" s="212" t="s">
        <v>129</v>
      </c>
      <c r="AI1" s="212" t="s">
        <v>130</v>
      </c>
      <c r="AJ1" s="212" t="s">
        <v>131</v>
      </c>
      <c r="AK1" s="212" t="s">
        <v>132</v>
      </c>
      <c r="AL1" s="212" t="s">
        <v>133</v>
      </c>
    </row>
    <row r="2" spans="1:40" x14ac:dyDescent="0.25">
      <c r="A2" s="212" t="s">
        <v>7665</v>
      </c>
      <c r="B2" s="212">
        <v>1</v>
      </c>
      <c r="C2" s="212" t="s">
        <v>7666</v>
      </c>
      <c r="D2" s="212" t="s">
        <v>146</v>
      </c>
      <c r="E2" s="212">
        <v>1</v>
      </c>
      <c r="F2" s="212" t="s">
        <v>14</v>
      </c>
      <c r="G2" s="212" t="s">
        <v>295</v>
      </c>
      <c r="H2" s="212">
        <v>1</v>
      </c>
      <c r="I2" s="212" t="s">
        <v>296</v>
      </c>
      <c r="J2" s="212">
        <v>1019</v>
      </c>
      <c r="K2" s="212" t="s">
        <v>266</v>
      </c>
      <c r="L2" s="212" t="s">
        <v>297</v>
      </c>
      <c r="M2" s="212"/>
      <c r="N2" s="212"/>
      <c r="O2" s="212"/>
      <c r="P2" s="212">
        <v>1020</v>
      </c>
      <c r="Q2" s="212" t="s">
        <v>298</v>
      </c>
      <c r="R2" s="212" t="s">
        <v>299</v>
      </c>
      <c r="S2" s="212"/>
      <c r="T2" s="212"/>
      <c r="U2" s="212"/>
      <c r="V2" s="212"/>
      <c r="W2" s="212"/>
      <c r="X2" s="212"/>
      <c r="Y2" s="212">
        <v>1402</v>
      </c>
      <c r="Z2" s="212" t="s">
        <v>300</v>
      </c>
      <c r="AA2" s="212" t="s">
        <v>301</v>
      </c>
      <c r="AB2" s="212">
        <v>246389.60399999999</v>
      </c>
      <c r="AC2" s="212">
        <v>301827.26400000002</v>
      </c>
      <c r="AD2" s="212">
        <v>0.1</v>
      </c>
      <c r="AE2" s="212">
        <v>0</v>
      </c>
      <c r="AF2" s="212">
        <v>0.1</v>
      </c>
      <c r="AG2" s="212">
        <v>0</v>
      </c>
      <c r="AH2" s="212">
        <v>24638.959999999999</v>
      </c>
      <c r="AI2" s="212">
        <v>30182.73</v>
      </c>
      <c r="AJ2" s="212">
        <v>1</v>
      </c>
      <c r="AK2" s="212">
        <v>0.1</v>
      </c>
      <c r="AL2" s="21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s="212" t="s">
        <v>7665</v>
      </c>
      <c r="B3" s="212">
        <v>1</v>
      </c>
      <c r="C3" s="212" t="s">
        <v>7666</v>
      </c>
      <c r="D3" s="212" t="s">
        <v>146</v>
      </c>
      <c r="E3" s="212">
        <v>1</v>
      </c>
      <c r="F3" s="212" t="s">
        <v>14</v>
      </c>
      <c r="G3" s="212" t="s">
        <v>306</v>
      </c>
      <c r="H3" s="212">
        <v>5</v>
      </c>
      <c r="I3" s="212" t="s">
        <v>307</v>
      </c>
      <c r="J3" s="212">
        <v>1019</v>
      </c>
      <c r="K3" s="212" t="s">
        <v>266</v>
      </c>
      <c r="L3" s="212" t="s">
        <v>297</v>
      </c>
      <c r="M3" s="212"/>
      <c r="N3" s="212"/>
      <c r="O3" s="212"/>
      <c r="P3" s="212">
        <v>1020</v>
      </c>
      <c r="Q3" s="212" t="s">
        <v>298</v>
      </c>
      <c r="R3" s="212" t="s">
        <v>299</v>
      </c>
      <c r="S3" s="212"/>
      <c r="T3" s="212"/>
      <c r="U3" s="212"/>
      <c r="V3" s="212"/>
      <c r="W3" s="212"/>
      <c r="X3" s="212"/>
      <c r="Y3" s="212">
        <v>1402</v>
      </c>
      <c r="Z3" s="212" t="s">
        <v>300</v>
      </c>
      <c r="AA3" s="212" t="s">
        <v>301</v>
      </c>
      <c r="AB3" s="212">
        <v>177045.46599999999</v>
      </c>
      <c r="AC3" s="212">
        <v>216880.69899999999</v>
      </c>
      <c r="AD3" s="212">
        <v>8.3299999999999999E-2</v>
      </c>
      <c r="AE3" s="212">
        <v>0</v>
      </c>
      <c r="AF3" s="212">
        <v>8.3299999999999999E-2</v>
      </c>
      <c r="AG3" s="212">
        <v>0</v>
      </c>
      <c r="AH3" s="212">
        <v>14753.79</v>
      </c>
      <c r="AI3" s="212">
        <v>18073.39</v>
      </c>
      <c r="AJ3" s="212">
        <v>1</v>
      </c>
      <c r="AK3" s="212">
        <v>0.08</v>
      </c>
      <c r="AL3" s="212">
        <v>0</v>
      </c>
      <c r="AM3">
        <v>1</v>
      </c>
      <c r="AN3" t="str">
        <f>VLOOKUP(H3,'Base Art'!$A:$AJ,36,FALSE)</f>
        <v>ENERGIZER ARGENTINA S.A.</v>
      </c>
    </row>
    <row r="4" spans="1:40" x14ac:dyDescent="0.25">
      <c r="A4" s="212" t="s">
        <v>7665</v>
      </c>
      <c r="B4" s="212">
        <v>1</v>
      </c>
      <c r="C4" s="212" t="s">
        <v>7666</v>
      </c>
      <c r="D4" s="212" t="s">
        <v>146</v>
      </c>
      <c r="E4" s="212">
        <v>1</v>
      </c>
      <c r="F4" s="212" t="s">
        <v>14</v>
      </c>
      <c r="G4" s="212" t="s">
        <v>308</v>
      </c>
      <c r="H4" s="212">
        <v>27</v>
      </c>
      <c r="I4" s="212" t="s">
        <v>309</v>
      </c>
      <c r="J4" s="212">
        <v>1194</v>
      </c>
      <c r="K4" s="212" t="s">
        <v>310</v>
      </c>
      <c r="L4" s="212" t="s">
        <v>311</v>
      </c>
      <c r="M4" s="212"/>
      <c r="N4" s="212"/>
      <c r="O4" s="212"/>
      <c r="P4" s="212">
        <v>1098</v>
      </c>
      <c r="Q4" s="212" t="s">
        <v>312</v>
      </c>
      <c r="R4" s="212" t="s">
        <v>313</v>
      </c>
      <c r="S4" s="212"/>
      <c r="T4" s="212"/>
      <c r="U4" s="212"/>
      <c r="V4" s="212"/>
      <c r="W4" s="212"/>
      <c r="X4" s="212"/>
      <c r="Y4" s="212">
        <v>1375</v>
      </c>
      <c r="Z4" s="212" t="s">
        <v>314</v>
      </c>
      <c r="AA4" s="212" t="s">
        <v>315</v>
      </c>
      <c r="AB4" s="212">
        <v>37205.400999999998</v>
      </c>
      <c r="AC4" s="212">
        <v>45576.618999999999</v>
      </c>
      <c r="AD4" s="212">
        <v>0.22220000000000001</v>
      </c>
      <c r="AE4" s="212">
        <v>0</v>
      </c>
      <c r="AF4" s="212">
        <v>0.22220000000000001</v>
      </c>
      <c r="AG4" s="212">
        <v>0</v>
      </c>
      <c r="AH4" s="212">
        <v>8267.8700000000008</v>
      </c>
      <c r="AI4" s="212">
        <v>10128.14</v>
      </c>
      <c r="AJ4" s="212">
        <v>0</v>
      </c>
      <c r="AK4" s="212">
        <v>0</v>
      </c>
      <c r="AL4" s="212">
        <v>0</v>
      </c>
      <c r="AM4">
        <v>1</v>
      </c>
      <c r="AN4" t="str">
        <f>VLOOKUP(H4,'Base Art'!$A:$AJ,36,FALSE)</f>
        <v>MASTERFOODS ARGENTINA LTD.</v>
      </c>
    </row>
    <row r="5" spans="1:40" x14ac:dyDescent="0.25">
      <c r="A5" s="212" t="s">
        <v>7665</v>
      </c>
      <c r="B5" s="212">
        <v>1</v>
      </c>
      <c r="C5" s="212" t="s">
        <v>7666</v>
      </c>
      <c r="D5" s="212" t="s">
        <v>146</v>
      </c>
      <c r="E5" s="212">
        <v>1</v>
      </c>
      <c r="F5" s="212" t="s">
        <v>14</v>
      </c>
      <c r="G5" s="212" t="s">
        <v>316</v>
      </c>
      <c r="H5" s="212">
        <v>156</v>
      </c>
      <c r="I5" s="212" t="s">
        <v>317</v>
      </c>
      <c r="J5" s="212">
        <v>1437</v>
      </c>
      <c r="K5" s="212" t="s">
        <v>318</v>
      </c>
      <c r="L5" s="212" t="s">
        <v>319</v>
      </c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2"/>
      <c r="Y5" s="212">
        <v>1376</v>
      </c>
      <c r="Z5" s="212" t="s">
        <v>320</v>
      </c>
      <c r="AA5" s="212" t="s">
        <v>321</v>
      </c>
      <c r="AB5" s="212">
        <v>347154.50099999999</v>
      </c>
      <c r="AC5" s="212">
        <v>425264.277</v>
      </c>
      <c r="AD5" s="212">
        <v>0.125</v>
      </c>
      <c r="AE5" s="212">
        <v>0</v>
      </c>
      <c r="AF5" s="212">
        <v>0.125</v>
      </c>
      <c r="AG5" s="212">
        <v>0</v>
      </c>
      <c r="AH5" s="212">
        <v>43394.31</v>
      </c>
      <c r="AI5" s="212">
        <v>53158.03</v>
      </c>
      <c r="AJ5" s="212">
        <v>1</v>
      </c>
      <c r="AK5" s="212">
        <v>0.13</v>
      </c>
      <c r="AL5" s="212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s="212" t="s">
        <v>7665</v>
      </c>
      <c r="B6" s="212">
        <v>1</v>
      </c>
      <c r="C6" s="212" t="s">
        <v>7666</v>
      </c>
      <c r="D6" s="212" t="s">
        <v>146</v>
      </c>
      <c r="E6" s="212">
        <v>1</v>
      </c>
      <c r="F6" s="212" t="s">
        <v>14</v>
      </c>
      <c r="G6" s="212" t="s">
        <v>322</v>
      </c>
      <c r="H6" s="212">
        <v>158</v>
      </c>
      <c r="I6" s="212" t="s">
        <v>323</v>
      </c>
      <c r="J6" s="212">
        <v>1437</v>
      </c>
      <c r="K6" s="212" t="s">
        <v>318</v>
      </c>
      <c r="L6" s="212" t="s">
        <v>319</v>
      </c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>
        <v>1376</v>
      </c>
      <c r="Z6" s="212" t="s">
        <v>320</v>
      </c>
      <c r="AA6" s="212" t="s">
        <v>321</v>
      </c>
      <c r="AB6" s="212">
        <v>412240.75199999998</v>
      </c>
      <c r="AC6" s="212">
        <v>504994.91</v>
      </c>
      <c r="AD6" s="212">
        <v>0.1</v>
      </c>
      <c r="AE6" s="212">
        <v>0</v>
      </c>
      <c r="AF6" s="212">
        <v>0.1</v>
      </c>
      <c r="AG6" s="212">
        <v>0</v>
      </c>
      <c r="AH6" s="212">
        <v>41224.080000000002</v>
      </c>
      <c r="AI6" s="212">
        <v>50499.49</v>
      </c>
      <c r="AJ6" s="212">
        <v>0</v>
      </c>
      <c r="AK6" s="212">
        <v>0</v>
      </c>
      <c r="AL6" s="212">
        <v>0</v>
      </c>
      <c r="AM6">
        <v>1</v>
      </c>
      <c r="AN6" t="str">
        <f>VLOOKUP(H6,'Base Art'!$A:$AJ,36,FALSE)</f>
        <v>JORGE LUIS SUAREZ</v>
      </c>
    </row>
    <row r="7" spans="1:40" x14ac:dyDescent="0.25">
      <c r="A7" s="212" t="s">
        <v>7665</v>
      </c>
      <c r="B7" s="212">
        <v>1</v>
      </c>
      <c r="C7" s="212" t="s">
        <v>7666</v>
      </c>
      <c r="D7" s="212" t="s">
        <v>146</v>
      </c>
      <c r="E7" s="212">
        <v>1</v>
      </c>
      <c r="F7" s="212" t="s">
        <v>14</v>
      </c>
      <c r="G7" s="212" t="s">
        <v>328</v>
      </c>
      <c r="H7" s="212">
        <v>164</v>
      </c>
      <c r="I7" s="212" t="s">
        <v>329</v>
      </c>
      <c r="J7" s="212">
        <v>1439</v>
      </c>
      <c r="K7" s="212" t="s">
        <v>330</v>
      </c>
      <c r="L7" s="212" t="s">
        <v>331</v>
      </c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>
        <v>1376</v>
      </c>
      <c r="Z7" s="212" t="s">
        <v>320</v>
      </c>
      <c r="AA7" s="212" t="s">
        <v>321</v>
      </c>
      <c r="AB7" s="212">
        <v>1097448.912</v>
      </c>
      <c r="AC7" s="212">
        <v>1344374.892</v>
      </c>
      <c r="AD7" s="212">
        <v>2.5000000000000001E-2</v>
      </c>
      <c r="AE7" s="212">
        <v>0</v>
      </c>
      <c r="AF7" s="212">
        <v>2.5000000000000001E-2</v>
      </c>
      <c r="AG7" s="212">
        <v>0</v>
      </c>
      <c r="AH7" s="212">
        <v>27436.22</v>
      </c>
      <c r="AI7" s="212">
        <v>33609.370000000003</v>
      </c>
      <c r="AJ7" s="212">
        <v>0</v>
      </c>
      <c r="AK7" s="212">
        <v>0</v>
      </c>
      <c r="AL7" s="212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s="212" t="s">
        <v>7665</v>
      </c>
      <c r="B8" s="212">
        <v>1</v>
      </c>
      <c r="C8" s="212" t="s">
        <v>7666</v>
      </c>
      <c r="D8" s="212" t="s">
        <v>146</v>
      </c>
      <c r="E8" s="212">
        <v>1</v>
      </c>
      <c r="F8" s="212" t="s">
        <v>14</v>
      </c>
      <c r="G8" s="212" t="s">
        <v>332</v>
      </c>
      <c r="H8" s="212">
        <v>273</v>
      </c>
      <c r="I8" s="212" t="s">
        <v>333</v>
      </c>
      <c r="J8" s="212">
        <v>1413</v>
      </c>
      <c r="K8" s="212" t="s">
        <v>334</v>
      </c>
      <c r="L8" s="212" t="s">
        <v>335</v>
      </c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>
        <v>1374</v>
      </c>
      <c r="Z8" s="212" t="s">
        <v>336</v>
      </c>
      <c r="AA8" s="212" t="s">
        <v>337</v>
      </c>
      <c r="AB8" s="212">
        <v>80232.278999999995</v>
      </c>
      <c r="AC8" s="212">
        <v>98284.546000000002</v>
      </c>
      <c r="AD8" s="212">
        <v>0.1</v>
      </c>
      <c r="AE8" s="212">
        <v>0</v>
      </c>
      <c r="AF8" s="212">
        <v>0.1</v>
      </c>
      <c r="AG8" s="212">
        <v>0</v>
      </c>
      <c r="AH8" s="212">
        <v>8023.23</v>
      </c>
      <c r="AI8" s="212">
        <v>9828.4500000000007</v>
      </c>
      <c r="AJ8" s="212">
        <v>0</v>
      </c>
      <c r="AK8" s="212">
        <v>0</v>
      </c>
      <c r="AL8" s="212">
        <v>0</v>
      </c>
      <c r="AM8">
        <v>1</v>
      </c>
      <c r="AN8" t="str">
        <f>VLOOKUP(H8,'Base Art'!$A:$AJ,36,FALSE)</f>
        <v>ARCOR S.A.I.C.</v>
      </c>
    </row>
    <row r="9" spans="1:40" x14ac:dyDescent="0.25">
      <c r="A9" s="212" t="s">
        <v>7665</v>
      </c>
      <c r="B9" s="212">
        <v>1</v>
      </c>
      <c r="C9" s="212" t="s">
        <v>7666</v>
      </c>
      <c r="D9" s="212" t="s">
        <v>146</v>
      </c>
      <c r="E9" s="212">
        <v>1</v>
      </c>
      <c r="F9" s="212" t="s">
        <v>14</v>
      </c>
      <c r="G9" s="212" t="s">
        <v>348</v>
      </c>
      <c r="H9" s="212">
        <v>461</v>
      </c>
      <c r="I9" s="212" t="s">
        <v>349</v>
      </c>
      <c r="J9" s="212">
        <v>1006</v>
      </c>
      <c r="K9" s="212" t="s">
        <v>350</v>
      </c>
      <c r="L9" s="212" t="s">
        <v>351</v>
      </c>
      <c r="M9" s="212"/>
      <c r="N9" s="212"/>
      <c r="O9" s="212"/>
      <c r="P9" s="212">
        <v>1004</v>
      </c>
      <c r="Q9" s="212" t="s">
        <v>352</v>
      </c>
      <c r="R9" s="212" t="s">
        <v>353</v>
      </c>
      <c r="S9" s="212"/>
      <c r="T9" s="212"/>
      <c r="U9" s="212"/>
      <c r="V9" s="212"/>
      <c r="W9" s="212"/>
      <c r="X9" s="212"/>
      <c r="Y9" s="212">
        <v>1369</v>
      </c>
      <c r="Z9" s="212" t="s">
        <v>354</v>
      </c>
      <c r="AA9" s="212" t="s">
        <v>355</v>
      </c>
      <c r="AB9" s="212">
        <v>19339.909</v>
      </c>
      <c r="AC9" s="212">
        <v>24271.588</v>
      </c>
      <c r="AD9" s="212">
        <v>0.33329999999999999</v>
      </c>
      <c r="AE9" s="212">
        <v>0</v>
      </c>
      <c r="AF9" s="212">
        <v>0.33329999999999999</v>
      </c>
      <c r="AG9" s="212">
        <v>0</v>
      </c>
      <c r="AH9" s="212">
        <v>6446.64</v>
      </c>
      <c r="AI9" s="212">
        <v>8090.53</v>
      </c>
      <c r="AJ9" s="212">
        <v>0</v>
      </c>
      <c r="AK9" s="212">
        <v>0</v>
      </c>
      <c r="AL9" s="212">
        <v>0</v>
      </c>
      <c r="AM9">
        <v>1</v>
      </c>
      <c r="AN9" t="str">
        <f>VLOOKUP(H9,'Base Art'!$A:$AJ,36,FALSE)</f>
        <v>EST. LAS MARIAS S.A.C.I.F.A.</v>
      </c>
    </row>
    <row r="10" spans="1:40" x14ac:dyDescent="0.25">
      <c r="A10" s="212" t="s">
        <v>7665</v>
      </c>
      <c r="B10" s="212">
        <v>1</v>
      </c>
      <c r="C10" s="212" t="s">
        <v>7666</v>
      </c>
      <c r="D10" s="212" t="s">
        <v>146</v>
      </c>
      <c r="E10" s="212">
        <v>1</v>
      </c>
      <c r="F10" s="212" t="s">
        <v>14</v>
      </c>
      <c r="G10" s="212" t="s">
        <v>7667</v>
      </c>
      <c r="H10" s="212">
        <v>462</v>
      </c>
      <c r="I10" s="212" t="s">
        <v>1997</v>
      </c>
      <c r="J10" s="212">
        <v>1006</v>
      </c>
      <c r="K10" s="212" t="s">
        <v>350</v>
      </c>
      <c r="L10" s="212" t="s">
        <v>351</v>
      </c>
      <c r="M10" s="212"/>
      <c r="N10" s="212"/>
      <c r="O10" s="212"/>
      <c r="P10" s="212"/>
      <c r="Q10" s="212"/>
      <c r="R10" s="212"/>
      <c r="S10" s="212"/>
      <c r="T10" s="212"/>
      <c r="U10" s="212"/>
      <c r="V10" s="212"/>
      <c r="W10" s="212"/>
      <c r="X10" s="212"/>
      <c r="Y10" s="212">
        <v>1369</v>
      </c>
      <c r="Z10" s="212" t="s">
        <v>354</v>
      </c>
      <c r="AA10" s="212" t="s">
        <v>355</v>
      </c>
      <c r="AB10" s="212">
        <v>15679.431</v>
      </c>
      <c r="AC10" s="212">
        <v>19677.687999999998</v>
      </c>
      <c r="AD10" s="212">
        <v>0.33329999999999999</v>
      </c>
      <c r="AE10" s="212">
        <v>0</v>
      </c>
      <c r="AF10" s="212">
        <v>0.33329999999999999</v>
      </c>
      <c r="AG10" s="212">
        <v>0</v>
      </c>
      <c r="AH10" s="212">
        <v>5226.4799999999996</v>
      </c>
      <c r="AI10" s="212">
        <v>6559.23</v>
      </c>
      <c r="AJ10" s="212">
        <v>0</v>
      </c>
      <c r="AK10" s="212">
        <v>0</v>
      </c>
      <c r="AL10" s="212">
        <v>0</v>
      </c>
      <c r="AM10">
        <v>1</v>
      </c>
      <c r="AN10" t="str">
        <f>VLOOKUP(H10,'Base Art'!$A:$AJ,36,FALSE)</f>
        <v>EST. LAS MARIAS S.A.C.I.F.A.</v>
      </c>
    </row>
    <row r="11" spans="1:40" x14ac:dyDescent="0.25">
      <c r="A11" s="212" t="s">
        <v>7665</v>
      </c>
      <c r="B11" s="212">
        <v>1</v>
      </c>
      <c r="C11" s="212" t="s">
        <v>7666</v>
      </c>
      <c r="D11" s="212" t="s">
        <v>146</v>
      </c>
      <c r="E11" s="212">
        <v>1</v>
      </c>
      <c r="F11" s="212" t="s">
        <v>14</v>
      </c>
      <c r="G11" s="212" t="s">
        <v>360</v>
      </c>
      <c r="H11" s="212">
        <v>559</v>
      </c>
      <c r="I11" s="212" t="s">
        <v>361</v>
      </c>
      <c r="J11" s="212">
        <v>1442</v>
      </c>
      <c r="K11" s="212" t="s">
        <v>362</v>
      </c>
      <c r="L11" s="212" t="s">
        <v>363</v>
      </c>
      <c r="M11" s="212"/>
      <c r="N11" s="212"/>
      <c r="O11" s="212"/>
      <c r="P11" s="212">
        <v>1090</v>
      </c>
      <c r="Q11" s="212" t="s">
        <v>530</v>
      </c>
      <c r="R11" s="212" t="s">
        <v>531</v>
      </c>
      <c r="S11" s="212"/>
      <c r="T11" s="212"/>
      <c r="U11" s="212"/>
      <c r="V11" s="212"/>
      <c r="W11" s="212"/>
      <c r="X11" s="212"/>
      <c r="Y11" s="212">
        <v>1376</v>
      </c>
      <c r="Z11" s="212" t="s">
        <v>320</v>
      </c>
      <c r="AA11" s="212" t="s">
        <v>321</v>
      </c>
      <c r="AB11" s="212">
        <v>220169.86900000001</v>
      </c>
      <c r="AC11" s="212">
        <v>269708.08899999998</v>
      </c>
      <c r="AD11" s="212">
        <v>7.4999999999999997E-2</v>
      </c>
      <c r="AE11" s="212">
        <v>0</v>
      </c>
      <c r="AF11" s="212">
        <v>7.4999999999999997E-2</v>
      </c>
      <c r="AG11" s="212">
        <v>0</v>
      </c>
      <c r="AH11" s="212">
        <v>16512.740000000002</v>
      </c>
      <c r="AI11" s="212">
        <v>20228.11</v>
      </c>
      <c r="AJ11" s="212">
        <v>0</v>
      </c>
      <c r="AK11" s="212">
        <v>0</v>
      </c>
      <c r="AL11" s="212">
        <v>0</v>
      </c>
      <c r="AM11">
        <v>1</v>
      </c>
      <c r="AN11" t="str">
        <f>VLOOKUP(H11,'Base Art'!$A:$AJ,36,FALSE)</f>
        <v>JORGE LUIS SUAREZ</v>
      </c>
    </row>
    <row r="12" spans="1:40" x14ac:dyDescent="0.25">
      <c r="A12" s="212" t="s">
        <v>7665</v>
      </c>
      <c r="B12" s="212">
        <v>1</v>
      </c>
      <c r="C12" s="212" t="s">
        <v>7666</v>
      </c>
      <c r="D12" s="212" t="s">
        <v>146</v>
      </c>
      <c r="E12" s="212">
        <v>1</v>
      </c>
      <c r="F12" s="212" t="s">
        <v>14</v>
      </c>
      <c r="G12" s="212" t="s">
        <v>1066</v>
      </c>
      <c r="H12" s="212">
        <v>568</v>
      </c>
      <c r="I12" s="212" t="s">
        <v>1067</v>
      </c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>
        <v>1374</v>
      </c>
      <c r="Z12" s="212" t="s">
        <v>336</v>
      </c>
      <c r="AA12" s="212" t="s">
        <v>337</v>
      </c>
      <c r="AB12" s="212">
        <v>144342.45000000001</v>
      </c>
      <c r="AC12" s="212">
        <v>176819.49</v>
      </c>
      <c r="AD12" s="212">
        <v>3.1300000000000001E-2</v>
      </c>
      <c r="AE12" s="212">
        <v>0</v>
      </c>
      <c r="AF12" s="212">
        <v>3.1300000000000001E-2</v>
      </c>
      <c r="AG12" s="212">
        <v>0</v>
      </c>
      <c r="AH12" s="212">
        <v>4510.7</v>
      </c>
      <c r="AI12" s="212">
        <v>5525.61</v>
      </c>
      <c r="AJ12" s="212">
        <v>0</v>
      </c>
      <c r="AK12" s="212">
        <v>0</v>
      </c>
      <c r="AL12" s="212">
        <v>0</v>
      </c>
      <c r="AM12">
        <v>1</v>
      </c>
      <c r="AN12" t="str">
        <f>VLOOKUP(H12,'Base Art'!$A:$AJ,36,FALSE)</f>
        <v>MONDELEZ ARGENTINA S.A.</v>
      </c>
    </row>
    <row r="13" spans="1:40" x14ac:dyDescent="0.25">
      <c r="A13" s="212" t="s">
        <v>7665</v>
      </c>
      <c r="B13" s="212">
        <v>1</v>
      </c>
      <c r="C13" s="212" t="s">
        <v>7666</v>
      </c>
      <c r="D13" s="212" t="s">
        <v>146</v>
      </c>
      <c r="E13" s="212">
        <v>1</v>
      </c>
      <c r="F13" s="212" t="s">
        <v>14</v>
      </c>
      <c r="G13" s="212" t="s">
        <v>368</v>
      </c>
      <c r="H13" s="212">
        <v>639</v>
      </c>
      <c r="I13" s="212" t="s">
        <v>369</v>
      </c>
      <c r="J13" s="212">
        <v>1019</v>
      </c>
      <c r="K13" s="212" t="s">
        <v>266</v>
      </c>
      <c r="L13" s="212" t="s">
        <v>297</v>
      </c>
      <c r="M13" s="212"/>
      <c r="N13" s="212"/>
      <c r="O13" s="212"/>
      <c r="P13" s="212">
        <v>1020</v>
      </c>
      <c r="Q13" s="212" t="s">
        <v>298</v>
      </c>
      <c r="R13" s="212" t="s">
        <v>299</v>
      </c>
      <c r="S13" s="212"/>
      <c r="T13" s="212"/>
      <c r="U13" s="212"/>
      <c r="V13" s="212"/>
      <c r="W13" s="212"/>
      <c r="X13" s="212"/>
      <c r="Y13" s="212">
        <v>1402</v>
      </c>
      <c r="Z13" s="212" t="s">
        <v>300</v>
      </c>
      <c r="AA13" s="212" t="s">
        <v>301</v>
      </c>
      <c r="AB13" s="212">
        <v>149364.402</v>
      </c>
      <c r="AC13" s="212">
        <v>182971.39199999999</v>
      </c>
      <c r="AD13" s="212">
        <v>0.25</v>
      </c>
      <c r="AE13" s="212">
        <v>0</v>
      </c>
      <c r="AF13" s="212">
        <v>0.25</v>
      </c>
      <c r="AG13" s="212">
        <v>0</v>
      </c>
      <c r="AH13" s="212">
        <v>37341.1</v>
      </c>
      <c r="AI13" s="212">
        <v>45742.85</v>
      </c>
      <c r="AJ13" s="212">
        <v>1</v>
      </c>
      <c r="AK13" s="212">
        <v>0.25</v>
      </c>
      <c r="AL13" s="212">
        <v>0</v>
      </c>
      <c r="AM13">
        <v>1</v>
      </c>
      <c r="AN13" t="str">
        <f>VLOOKUP(H13,'Base Art'!$A:$AJ,36,FALSE)</f>
        <v>ENERGIZER ARGENTINA S.A.</v>
      </c>
    </row>
    <row r="14" spans="1:40" x14ac:dyDescent="0.25">
      <c r="A14" s="212" t="s">
        <v>7665</v>
      </c>
      <c r="B14" s="212">
        <v>1</v>
      </c>
      <c r="C14" s="212" t="s">
        <v>7666</v>
      </c>
      <c r="D14" s="212" t="s">
        <v>146</v>
      </c>
      <c r="E14" s="212">
        <v>1</v>
      </c>
      <c r="F14" s="212" t="s">
        <v>14</v>
      </c>
      <c r="G14" s="212" t="s">
        <v>370</v>
      </c>
      <c r="H14" s="212">
        <v>653</v>
      </c>
      <c r="I14" s="212" t="s">
        <v>371</v>
      </c>
      <c r="J14" s="212">
        <v>1414</v>
      </c>
      <c r="K14" s="212" t="s">
        <v>372</v>
      </c>
      <c r="L14" s="212" t="s">
        <v>373</v>
      </c>
      <c r="M14" s="212"/>
      <c r="N14" s="212"/>
      <c r="O14" s="212"/>
      <c r="P14" s="212">
        <v>1072</v>
      </c>
      <c r="Q14" s="212" t="s">
        <v>374</v>
      </c>
      <c r="R14" s="212" t="s">
        <v>375</v>
      </c>
      <c r="S14" s="212"/>
      <c r="T14" s="212"/>
      <c r="U14" s="212"/>
      <c r="V14" s="212"/>
      <c r="W14" s="212"/>
      <c r="X14" s="212"/>
      <c r="Y14" s="212">
        <v>1374</v>
      </c>
      <c r="Z14" s="212" t="s">
        <v>336</v>
      </c>
      <c r="AA14" s="212" t="s">
        <v>337</v>
      </c>
      <c r="AB14" s="212">
        <v>50907.527999999998</v>
      </c>
      <c r="AC14" s="212">
        <v>63125.328000000001</v>
      </c>
      <c r="AD14" s="212">
        <v>0.1</v>
      </c>
      <c r="AE14" s="212">
        <v>0</v>
      </c>
      <c r="AF14" s="212">
        <v>0.1</v>
      </c>
      <c r="AG14" s="212">
        <v>0</v>
      </c>
      <c r="AH14" s="212">
        <v>5090.75</v>
      </c>
      <c r="AI14" s="212">
        <v>6312.53</v>
      </c>
      <c r="AJ14" s="212">
        <v>0</v>
      </c>
      <c r="AK14" s="212">
        <v>0</v>
      </c>
      <c r="AL14" s="212">
        <v>0</v>
      </c>
      <c r="AM14">
        <v>1</v>
      </c>
      <c r="AN14" t="str">
        <f>VLOOKUP(H14,'Base Art'!$A:$AJ,36,FALSE)</f>
        <v>ARCOR S.A.I.C.</v>
      </c>
    </row>
    <row r="15" spans="1:40" x14ac:dyDescent="0.25">
      <c r="A15" s="212" t="s">
        <v>7665</v>
      </c>
      <c r="B15" s="212">
        <v>1</v>
      </c>
      <c r="C15" s="212" t="s">
        <v>7666</v>
      </c>
      <c r="D15" s="212" t="s">
        <v>146</v>
      </c>
      <c r="E15" s="212">
        <v>1</v>
      </c>
      <c r="F15" s="212" t="s">
        <v>14</v>
      </c>
      <c r="G15" s="212" t="s">
        <v>7668</v>
      </c>
      <c r="H15" s="212">
        <v>710</v>
      </c>
      <c r="I15" s="212" t="s">
        <v>2040</v>
      </c>
      <c r="J15" s="212">
        <v>1019</v>
      </c>
      <c r="K15" s="212" t="s">
        <v>266</v>
      </c>
      <c r="L15" s="212" t="s">
        <v>297</v>
      </c>
      <c r="M15" s="212"/>
      <c r="N15" s="212"/>
      <c r="O15" s="212"/>
      <c r="P15" s="212">
        <v>1020</v>
      </c>
      <c r="Q15" s="212" t="s">
        <v>298</v>
      </c>
      <c r="R15" s="212" t="s">
        <v>299</v>
      </c>
      <c r="S15" s="212"/>
      <c r="T15" s="212"/>
      <c r="U15" s="212"/>
      <c r="V15" s="212"/>
      <c r="W15" s="212"/>
      <c r="X15" s="212"/>
      <c r="Y15" s="212">
        <v>1402</v>
      </c>
      <c r="Z15" s="212" t="s">
        <v>300</v>
      </c>
      <c r="AA15" s="212" t="s">
        <v>301</v>
      </c>
      <c r="AB15" s="212">
        <v>118162.935</v>
      </c>
      <c r="AC15" s="212">
        <v>144749.60999999999</v>
      </c>
      <c r="AD15" s="212">
        <v>0.05</v>
      </c>
      <c r="AE15" s="212">
        <v>0</v>
      </c>
      <c r="AF15" s="212">
        <v>0.05</v>
      </c>
      <c r="AG15" s="212">
        <v>0</v>
      </c>
      <c r="AH15" s="212">
        <v>5908.15</v>
      </c>
      <c r="AI15" s="212">
        <v>7237.48</v>
      </c>
      <c r="AJ15" s="212">
        <v>0</v>
      </c>
      <c r="AK15" s="212">
        <v>0</v>
      </c>
      <c r="AL15" s="212">
        <v>0</v>
      </c>
      <c r="AM15">
        <v>1</v>
      </c>
      <c r="AN15" t="str">
        <f>VLOOKUP(H15,'Base Art'!$A:$AJ,36,FALSE)</f>
        <v>ENERGIZER ARGENTINA S.A.</v>
      </c>
    </row>
    <row r="16" spans="1:40" x14ac:dyDescent="0.25">
      <c r="A16" s="212" t="s">
        <v>7665</v>
      </c>
      <c r="B16" s="212">
        <v>1</v>
      </c>
      <c r="C16" s="212" t="s">
        <v>7666</v>
      </c>
      <c r="D16" s="212" t="s">
        <v>146</v>
      </c>
      <c r="E16" s="212">
        <v>1</v>
      </c>
      <c r="F16" s="212" t="s">
        <v>14</v>
      </c>
      <c r="G16" s="212" t="s">
        <v>380</v>
      </c>
      <c r="H16" s="212">
        <v>731</v>
      </c>
      <c r="I16" s="212" t="s">
        <v>381</v>
      </c>
      <c r="J16" s="212">
        <v>1422</v>
      </c>
      <c r="K16" s="212" t="s">
        <v>382</v>
      </c>
      <c r="L16" s="212" t="s">
        <v>383</v>
      </c>
      <c r="M16" s="212"/>
      <c r="N16" s="212"/>
      <c r="O16" s="212"/>
      <c r="P16" s="212">
        <v>1067</v>
      </c>
      <c r="Q16" s="212" t="s">
        <v>384</v>
      </c>
      <c r="R16" s="212" t="s">
        <v>385</v>
      </c>
      <c r="S16" s="212"/>
      <c r="T16" s="212"/>
      <c r="U16" s="212"/>
      <c r="V16" s="212"/>
      <c r="W16" s="212"/>
      <c r="X16" s="212"/>
      <c r="Y16" s="212">
        <v>1373</v>
      </c>
      <c r="Z16" s="212" t="s">
        <v>386</v>
      </c>
      <c r="AA16" s="212" t="s">
        <v>387</v>
      </c>
      <c r="AB16" s="212">
        <v>18089.197</v>
      </c>
      <c r="AC16" s="212">
        <v>22451.476999999999</v>
      </c>
      <c r="AD16" s="212">
        <v>0.32500000000000001</v>
      </c>
      <c r="AE16" s="212">
        <v>0</v>
      </c>
      <c r="AF16" s="212">
        <v>0.32500000000000001</v>
      </c>
      <c r="AG16" s="212">
        <v>0</v>
      </c>
      <c r="AH16" s="212">
        <v>5878.99</v>
      </c>
      <c r="AI16" s="212">
        <v>7296.73</v>
      </c>
      <c r="AJ16" s="212">
        <v>0</v>
      </c>
      <c r="AK16" s="212">
        <v>0</v>
      </c>
      <c r="AL16" s="212">
        <v>0</v>
      </c>
      <c r="AM16">
        <v>1</v>
      </c>
      <c r="AN16" t="str">
        <f>VLOOKUP(H16,'Base Art'!$A:$AJ,36,FALSE)</f>
        <v>ARCOR S.A.I.C.</v>
      </c>
    </row>
    <row r="17" spans="1:40" x14ac:dyDescent="0.25">
      <c r="A17" s="212" t="s">
        <v>7665</v>
      </c>
      <c r="B17" s="212">
        <v>1</v>
      </c>
      <c r="C17" s="212" t="s">
        <v>7666</v>
      </c>
      <c r="D17" s="212" t="s">
        <v>146</v>
      </c>
      <c r="E17" s="212">
        <v>1</v>
      </c>
      <c r="F17" s="212" t="s">
        <v>14</v>
      </c>
      <c r="G17" s="212" t="s">
        <v>410</v>
      </c>
      <c r="H17" s="212">
        <v>1118</v>
      </c>
      <c r="I17" s="212" t="s">
        <v>411</v>
      </c>
      <c r="J17" s="212"/>
      <c r="K17" s="212"/>
      <c r="L17" s="212"/>
      <c r="M17" s="212"/>
      <c r="N17" s="212"/>
      <c r="O17" s="212"/>
      <c r="P17" s="212">
        <v>1335</v>
      </c>
      <c r="Q17" s="212" t="s">
        <v>412</v>
      </c>
      <c r="R17" s="212" t="s">
        <v>413</v>
      </c>
      <c r="S17" s="212"/>
      <c r="T17" s="212"/>
      <c r="U17" s="212"/>
      <c r="V17" s="212"/>
      <c r="W17" s="212"/>
      <c r="X17" s="212"/>
      <c r="Y17" s="212">
        <v>1373</v>
      </c>
      <c r="Z17" s="212" t="s">
        <v>386</v>
      </c>
      <c r="AA17" s="212" t="s">
        <v>387</v>
      </c>
      <c r="AB17" s="212">
        <v>15866.81</v>
      </c>
      <c r="AC17" s="212">
        <v>19607.715</v>
      </c>
      <c r="AD17" s="212">
        <v>1.0832999999999999</v>
      </c>
      <c r="AE17" s="212">
        <v>0</v>
      </c>
      <c r="AF17" s="212">
        <v>1.0832999999999999</v>
      </c>
      <c r="AG17" s="212">
        <v>0</v>
      </c>
      <c r="AH17" s="212">
        <v>17189.04</v>
      </c>
      <c r="AI17" s="212">
        <v>21241.69</v>
      </c>
      <c r="AJ17" s="212">
        <v>0</v>
      </c>
      <c r="AK17" s="212">
        <v>0</v>
      </c>
      <c r="AL17" s="212">
        <v>0</v>
      </c>
      <c r="AM17">
        <v>1</v>
      </c>
      <c r="AN17" t="str">
        <f>VLOOKUP(H17,'Base Art'!$A:$AJ,36,FALSE)</f>
        <v>MAURI S.A.</v>
      </c>
    </row>
    <row r="18" spans="1:40" x14ac:dyDescent="0.25">
      <c r="A18" s="212" t="s">
        <v>7665</v>
      </c>
      <c r="B18" s="212">
        <v>1</v>
      </c>
      <c r="C18" s="212" t="s">
        <v>7666</v>
      </c>
      <c r="D18" s="212" t="s">
        <v>146</v>
      </c>
      <c r="E18" s="212">
        <v>1</v>
      </c>
      <c r="F18" s="212" t="s">
        <v>14</v>
      </c>
      <c r="G18" s="212" t="s">
        <v>414</v>
      </c>
      <c r="H18" s="212">
        <v>1119</v>
      </c>
      <c r="I18" s="212" t="s">
        <v>415</v>
      </c>
      <c r="J18" s="212"/>
      <c r="K18" s="212"/>
      <c r="L18" s="212"/>
      <c r="M18" s="212"/>
      <c r="N18" s="212"/>
      <c r="O18" s="212"/>
      <c r="P18" s="212">
        <v>1335</v>
      </c>
      <c r="Q18" s="212" t="s">
        <v>412</v>
      </c>
      <c r="R18" s="212" t="s">
        <v>413</v>
      </c>
      <c r="S18" s="212"/>
      <c r="T18" s="212"/>
      <c r="U18" s="212"/>
      <c r="V18" s="212"/>
      <c r="W18" s="212"/>
      <c r="X18" s="212"/>
      <c r="Y18" s="212">
        <v>1373</v>
      </c>
      <c r="Z18" s="212" t="s">
        <v>386</v>
      </c>
      <c r="AA18" s="212" t="s">
        <v>387</v>
      </c>
      <c r="AB18" s="212">
        <v>29564.116000000002</v>
      </c>
      <c r="AC18" s="212">
        <v>36216.04</v>
      </c>
      <c r="AD18" s="212">
        <v>0.1875</v>
      </c>
      <c r="AE18" s="212">
        <v>0</v>
      </c>
      <c r="AF18" s="212">
        <v>0.1875</v>
      </c>
      <c r="AG18" s="212">
        <v>0</v>
      </c>
      <c r="AH18" s="212">
        <v>5543.27</v>
      </c>
      <c r="AI18" s="212">
        <v>6790.51</v>
      </c>
      <c r="AJ18" s="212">
        <v>0</v>
      </c>
      <c r="AK18" s="212">
        <v>0</v>
      </c>
      <c r="AL18" s="212">
        <v>0</v>
      </c>
      <c r="AM18">
        <v>1</v>
      </c>
      <c r="AN18" t="str">
        <f>VLOOKUP(H18,'Base Art'!$A:$AJ,36,FALSE)</f>
        <v>MAURI S.A.</v>
      </c>
    </row>
    <row r="19" spans="1:40" x14ac:dyDescent="0.25">
      <c r="A19" s="212" t="s">
        <v>7665</v>
      </c>
      <c r="B19" s="212">
        <v>1</v>
      </c>
      <c r="C19" s="212" t="s">
        <v>7666</v>
      </c>
      <c r="D19" s="212" t="s">
        <v>146</v>
      </c>
      <c r="E19" s="212">
        <v>1</v>
      </c>
      <c r="F19" s="212" t="s">
        <v>14</v>
      </c>
      <c r="G19" s="212" t="s">
        <v>1593</v>
      </c>
      <c r="H19" s="212">
        <v>1341</v>
      </c>
      <c r="I19" s="212" t="s">
        <v>1594</v>
      </c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>
        <v>1372</v>
      </c>
      <c r="Z19" s="212" t="s">
        <v>346</v>
      </c>
      <c r="AA19" s="212" t="s">
        <v>347</v>
      </c>
      <c r="AB19" s="212">
        <v>413186.45299999998</v>
      </c>
      <c r="AC19" s="212">
        <v>518548.98499999999</v>
      </c>
      <c r="AD19" s="212">
        <v>0.16669999999999999</v>
      </c>
      <c r="AE19" s="212">
        <v>0</v>
      </c>
      <c r="AF19" s="212">
        <v>0.16669999999999999</v>
      </c>
      <c r="AG19" s="212">
        <v>0</v>
      </c>
      <c r="AH19" s="212">
        <v>68864.41</v>
      </c>
      <c r="AI19" s="212">
        <v>86424.83</v>
      </c>
      <c r="AJ19" s="212">
        <v>0</v>
      </c>
      <c r="AK19" s="212">
        <v>0</v>
      </c>
      <c r="AL19" s="212">
        <v>0</v>
      </c>
      <c r="AM19">
        <v>1</v>
      </c>
      <c r="AN19" t="str">
        <f>VLOOKUP(H19,'Base Art'!$A:$AJ,36,FALSE)</f>
        <v>LA DELICIA FELIPE FORT S.A.</v>
      </c>
    </row>
    <row r="20" spans="1:40" x14ac:dyDescent="0.25">
      <c r="A20" s="212" t="s">
        <v>7665</v>
      </c>
      <c r="B20" s="212">
        <v>1</v>
      </c>
      <c r="C20" s="212" t="s">
        <v>7666</v>
      </c>
      <c r="D20" s="212" t="s">
        <v>146</v>
      </c>
      <c r="E20" s="212">
        <v>1</v>
      </c>
      <c r="F20" s="212" t="s">
        <v>14</v>
      </c>
      <c r="G20" s="212" t="s">
        <v>952</v>
      </c>
      <c r="H20" s="212">
        <v>1345</v>
      </c>
      <c r="I20" s="212" t="s">
        <v>953</v>
      </c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>
        <v>1372</v>
      </c>
      <c r="Z20" s="212" t="s">
        <v>346</v>
      </c>
      <c r="AA20" s="212" t="s">
        <v>347</v>
      </c>
      <c r="AB20" s="212">
        <v>272420.41700000002</v>
      </c>
      <c r="AC20" s="212">
        <v>333715.00699999998</v>
      </c>
      <c r="AD20" s="212">
        <v>8.3299999999999999E-2</v>
      </c>
      <c r="AE20" s="212">
        <v>0</v>
      </c>
      <c r="AF20" s="212">
        <v>8.3299999999999999E-2</v>
      </c>
      <c r="AG20" s="212">
        <v>0</v>
      </c>
      <c r="AH20" s="212">
        <v>22701.7</v>
      </c>
      <c r="AI20" s="212">
        <v>27809.58</v>
      </c>
      <c r="AJ20" s="212">
        <v>1</v>
      </c>
      <c r="AK20" s="212">
        <v>0.08</v>
      </c>
      <c r="AL20" s="212">
        <v>0</v>
      </c>
      <c r="AM20">
        <v>1</v>
      </c>
      <c r="AN20" t="str">
        <f>VLOOKUP(H20,'Base Art'!$A:$AJ,36,FALSE)</f>
        <v>LA DELICIA FELIPE FORT S.A.</v>
      </c>
    </row>
    <row r="21" spans="1:40" x14ac:dyDescent="0.25">
      <c r="A21" s="212" t="s">
        <v>7665</v>
      </c>
      <c r="B21" s="212">
        <v>1</v>
      </c>
      <c r="C21" s="212" t="s">
        <v>7666</v>
      </c>
      <c r="D21" s="212" t="s">
        <v>146</v>
      </c>
      <c r="E21" s="212">
        <v>1</v>
      </c>
      <c r="F21" s="212" t="s">
        <v>14</v>
      </c>
      <c r="G21" s="212" t="s">
        <v>426</v>
      </c>
      <c r="H21" s="212">
        <v>1352</v>
      </c>
      <c r="I21" s="212" t="s">
        <v>427</v>
      </c>
      <c r="J21" s="212"/>
      <c r="K21" s="212"/>
      <c r="L21" s="212"/>
      <c r="M21" s="212"/>
      <c r="N21" s="212"/>
      <c r="O21" s="212"/>
      <c r="P21" s="212"/>
      <c r="Q21" s="212"/>
      <c r="R21" s="212"/>
      <c r="S21" s="212"/>
      <c r="T21" s="212"/>
      <c r="U21" s="212"/>
      <c r="V21" s="212"/>
      <c r="W21" s="212"/>
      <c r="X21" s="212"/>
      <c r="Y21" s="212">
        <v>1372</v>
      </c>
      <c r="Z21" s="212" t="s">
        <v>346</v>
      </c>
      <c r="AA21" s="212" t="s">
        <v>347</v>
      </c>
      <c r="AB21" s="212">
        <v>219225.68</v>
      </c>
      <c r="AC21" s="212">
        <v>270727.94799999997</v>
      </c>
      <c r="AD21" s="212">
        <v>0.5</v>
      </c>
      <c r="AE21" s="212">
        <v>0</v>
      </c>
      <c r="AF21" s="212">
        <v>0.5</v>
      </c>
      <c r="AG21" s="212">
        <v>0</v>
      </c>
      <c r="AH21" s="212">
        <v>109612.84</v>
      </c>
      <c r="AI21" s="212">
        <v>135363.97</v>
      </c>
      <c r="AJ21" s="212">
        <v>1</v>
      </c>
      <c r="AK21" s="212">
        <v>0.5</v>
      </c>
      <c r="AL21" s="212">
        <v>0</v>
      </c>
      <c r="AM21">
        <v>1</v>
      </c>
      <c r="AN21" t="str">
        <f>VLOOKUP(H21,'Base Art'!$A:$AJ,36,FALSE)</f>
        <v>LA DELICIA FELIPE FORT S.A.</v>
      </c>
    </row>
    <row r="22" spans="1:40" x14ac:dyDescent="0.25">
      <c r="A22" s="212" t="s">
        <v>7665</v>
      </c>
      <c r="B22" s="212">
        <v>1</v>
      </c>
      <c r="C22" s="212" t="s">
        <v>7666</v>
      </c>
      <c r="D22" s="212" t="s">
        <v>146</v>
      </c>
      <c r="E22" s="212">
        <v>1</v>
      </c>
      <c r="F22" s="212" t="s">
        <v>14</v>
      </c>
      <c r="G22" s="212" t="s">
        <v>428</v>
      </c>
      <c r="H22" s="212">
        <v>1353</v>
      </c>
      <c r="I22" s="212" t="s">
        <v>429</v>
      </c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>
        <v>1372</v>
      </c>
      <c r="Z22" s="212" t="s">
        <v>346</v>
      </c>
      <c r="AA22" s="212" t="s">
        <v>347</v>
      </c>
      <c r="AB22" s="212">
        <v>150700.359</v>
      </c>
      <c r="AC22" s="212">
        <v>189128.94099999999</v>
      </c>
      <c r="AD22" s="212">
        <v>8.3299999999999999E-2</v>
      </c>
      <c r="AE22" s="212">
        <v>0</v>
      </c>
      <c r="AF22" s="212">
        <v>8.3299999999999999E-2</v>
      </c>
      <c r="AG22" s="212">
        <v>0</v>
      </c>
      <c r="AH22" s="212">
        <v>12558.36</v>
      </c>
      <c r="AI22" s="212">
        <v>15760.75</v>
      </c>
      <c r="AJ22" s="212">
        <v>0</v>
      </c>
      <c r="AK22" s="212">
        <v>0</v>
      </c>
      <c r="AL22" s="212">
        <v>0</v>
      </c>
      <c r="AM22">
        <v>1</v>
      </c>
      <c r="AN22" t="str">
        <f>VLOOKUP(H22,'Base Art'!$A:$AJ,36,FALSE)</f>
        <v>LA DELICIA FELIPE FORT S.A.</v>
      </c>
    </row>
    <row r="23" spans="1:40" x14ac:dyDescent="0.25">
      <c r="A23" s="212" t="s">
        <v>7665</v>
      </c>
      <c r="B23" s="212">
        <v>1</v>
      </c>
      <c r="C23" s="212" t="s">
        <v>7666</v>
      </c>
      <c r="D23" s="212" t="s">
        <v>146</v>
      </c>
      <c r="E23" s="212">
        <v>1</v>
      </c>
      <c r="F23" s="212" t="s">
        <v>14</v>
      </c>
      <c r="G23" s="212" t="s">
        <v>430</v>
      </c>
      <c r="H23" s="212">
        <v>1354</v>
      </c>
      <c r="I23" s="212" t="s">
        <v>431</v>
      </c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212"/>
      <c r="Y23" s="212">
        <v>1372</v>
      </c>
      <c r="Z23" s="212" t="s">
        <v>346</v>
      </c>
      <c r="AA23" s="212" t="s">
        <v>347</v>
      </c>
      <c r="AB23" s="212">
        <v>244029.34299999999</v>
      </c>
      <c r="AC23" s="212">
        <v>306256.83</v>
      </c>
      <c r="AD23" s="212">
        <v>0.125</v>
      </c>
      <c r="AE23" s="212">
        <v>0</v>
      </c>
      <c r="AF23" s="212">
        <v>0.125</v>
      </c>
      <c r="AG23" s="212">
        <v>0</v>
      </c>
      <c r="AH23" s="212">
        <v>30503.67</v>
      </c>
      <c r="AI23" s="212">
        <v>38282.1</v>
      </c>
      <c r="AJ23" s="212">
        <v>0</v>
      </c>
      <c r="AK23" s="212">
        <v>0</v>
      </c>
      <c r="AL23" s="212">
        <v>0</v>
      </c>
      <c r="AM23">
        <v>1</v>
      </c>
      <c r="AN23" t="str">
        <f>VLOOKUP(H23,'Base Art'!$A:$AJ,36,FALSE)</f>
        <v>LA DELICIA FELIPE FORT S.A.</v>
      </c>
    </row>
    <row r="24" spans="1:40" x14ac:dyDescent="0.25">
      <c r="A24" s="212" t="s">
        <v>7665</v>
      </c>
      <c r="B24" s="212">
        <v>1</v>
      </c>
      <c r="C24" s="212" t="s">
        <v>7666</v>
      </c>
      <c r="D24" s="212" t="s">
        <v>146</v>
      </c>
      <c r="E24" s="212">
        <v>1</v>
      </c>
      <c r="F24" s="212" t="s">
        <v>14</v>
      </c>
      <c r="G24" s="212" t="s">
        <v>434</v>
      </c>
      <c r="H24" s="212">
        <v>1410</v>
      </c>
      <c r="I24" s="212" t="s">
        <v>435</v>
      </c>
      <c r="J24" s="212">
        <v>1427</v>
      </c>
      <c r="K24" s="212" t="s">
        <v>436</v>
      </c>
      <c r="L24" s="212" t="s">
        <v>437</v>
      </c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212"/>
      <c r="Y24" s="212">
        <v>1374</v>
      </c>
      <c r="Z24" s="212" t="s">
        <v>336</v>
      </c>
      <c r="AA24" s="212" t="s">
        <v>337</v>
      </c>
      <c r="AB24" s="212">
        <v>86362.65</v>
      </c>
      <c r="AC24" s="212">
        <v>105794.266</v>
      </c>
      <c r="AD24" s="212">
        <v>5.5599999999999997E-2</v>
      </c>
      <c r="AE24" s="212">
        <v>0</v>
      </c>
      <c r="AF24" s="212">
        <v>5.5599999999999997E-2</v>
      </c>
      <c r="AG24" s="212">
        <v>0</v>
      </c>
      <c r="AH24" s="212">
        <v>4797.93</v>
      </c>
      <c r="AI24" s="212">
        <v>5877.46</v>
      </c>
      <c r="AJ24" s="212">
        <v>0</v>
      </c>
      <c r="AK24" s="212">
        <v>0</v>
      </c>
      <c r="AL24" s="212">
        <v>0</v>
      </c>
      <c r="AM24">
        <v>1</v>
      </c>
      <c r="AN24" t="str">
        <f>VLOOKUP(H24,'Base Art'!$A:$AJ,36,FALSE)</f>
        <v>GEORGALOS HNOS. S.A.I.C.A.</v>
      </c>
    </row>
    <row r="25" spans="1:40" x14ac:dyDescent="0.25">
      <c r="A25" s="212" t="s">
        <v>7665</v>
      </c>
      <c r="B25" s="212">
        <v>1</v>
      </c>
      <c r="C25" s="212" t="s">
        <v>7666</v>
      </c>
      <c r="D25" s="212" t="s">
        <v>146</v>
      </c>
      <c r="E25" s="212">
        <v>1</v>
      </c>
      <c r="F25" s="212" t="s">
        <v>14</v>
      </c>
      <c r="G25" s="212" t="s">
        <v>438</v>
      </c>
      <c r="H25" s="212">
        <v>1419</v>
      </c>
      <c r="I25" s="212" t="s">
        <v>439</v>
      </c>
      <c r="J25" s="212">
        <v>1429</v>
      </c>
      <c r="K25" s="212" t="s">
        <v>440</v>
      </c>
      <c r="L25" s="212" t="s">
        <v>441</v>
      </c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>
        <v>1374</v>
      </c>
      <c r="Z25" s="212" t="s">
        <v>336</v>
      </c>
      <c r="AA25" s="212" t="s">
        <v>337</v>
      </c>
      <c r="AB25" s="212">
        <v>88044.86</v>
      </c>
      <c r="AC25" s="212">
        <v>107854.94899999999</v>
      </c>
      <c r="AD25" s="212">
        <v>0.16669999999999999</v>
      </c>
      <c r="AE25" s="212">
        <v>0</v>
      </c>
      <c r="AF25" s="212">
        <v>0.16669999999999999</v>
      </c>
      <c r="AG25" s="212">
        <v>0</v>
      </c>
      <c r="AH25" s="212">
        <v>14674.14</v>
      </c>
      <c r="AI25" s="212">
        <v>17975.82</v>
      </c>
      <c r="AJ25" s="212">
        <v>0</v>
      </c>
      <c r="AK25" s="212">
        <v>0</v>
      </c>
      <c r="AL25" s="212">
        <v>0</v>
      </c>
      <c r="AM25">
        <v>1</v>
      </c>
      <c r="AN25" t="str">
        <f>VLOOKUP(H25,'Base Art'!$A:$AJ,36,FALSE)</f>
        <v>GEORGALOS HNOS. S.A.I.C.A.</v>
      </c>
    </row>
    <row r="26" spans="1:40" x14ac:dyDescent="0.25">
      <c r="A26" s="212" t="s">
        <v>7665</v>
      </c>
      <c r="B26" s="212">
        <v>1</v>
      </c>
      <c r="C26" s="212" t="s">
        <v>7666</v>
      </c>
      <c r="D26" s="212" t="s">
        <v>146</v>
      </c>
      <c r="E26" s="212">
        <v>1</v>
      </c>
      <c r="F26" s="212" t="s">
        <v>14</v>
      </c>
      <c r="G26" s="212" t="s">
        <v>442</v>
      </c>
      <c r="H26" s="212">
        <v>1594</v>
      </c>
      <c r="I26" s="212" t="s">
        <v>443</v>
      </c>
      <c r="J26" s="212">
        <v>1422</v>
      </c>
      <c r="K26" s="212" t="s">
        <v>382</v>
      </c>
      <c r="L26" s="212" t="s">
        <v>383</v>
      </c>
      <c r="M26" s="212"/>
      <c r="N26" s="212"/>
      <c r="O26" s="212"/>
      <c r="P26" s="212">
        <v>1067</v>
      </c>
      <c r="Q26" s="212" t="s">
        <v>384</v>
      </c>
      <c r="R26" s="212" t="s">
        <v>385</v>
      </c>
      <c r="S26" s="212"/>
      <c r="T26" s="212"/>
      <c r="U26" s="212"/>
      <c r="V26" s="212"/>
      <c r="W26" s="212"/>
      <c r="X26" s="212"/>
      <c r="Y26" s="212">
        <v>1373</v>
      </c>
      <c r="Z26" s="212" t="s">
        <v>386</v>
      </c>
      <c r="AA26" s="212" t="s">
        <v>387</v>
      </c>
      <c r="AB26" s="212">
        <v>18089.197</v>
      </c>
      <c r="AC26" s="212">
        <v>22701.942999999999</v>
      </c>
      <c r="AD26" s="212">
        <v>0.1</v>
      </c>
      <c r="AE26" s="212">
        <v>0</v>
      </c>
      <c r="AF26" s="212">
        <v>0.1</v>
      </c>
      <c r="AG26" s="212">
        <v>0</v>
      </c>
      <c r="AH26" s="212">
        <v>1808.92</v>
      </c>
      <c r="AI26" s="212">
        <v>2270.19</v>
      </c>
      <c r="AJ26" s="212">
        <v>0</v>
      </c>
      <c r="AK26" s="212">
        <v>0</v>
      </c>
      <c r="AL26" s="212">
        <v>0</v>
      </c>
      <c r="AM26">
        <v>1</v>
      </c>
      <c r="AN26" t="str">
        <f>VLOOKUP(H26,'Base Art'!$A:$AJ,36,FALSE)</f>
        <v>ARCOR S.A.I.C.</v>
      </c>
    </row>
    <row r="27" spans="1:40" x14ac:dyDescent="0.25">
      <c r="A27" s="212" t="s">
        <v>7665</v>
      </c>
      <c r="B27" s="212">
        <v>1</v>
      </c>
      <c r="C27" s="212" t="s">
        <v>7666</v>
      </c>
      <c r="D27" s="212" t="s">
        <v>146</v>
      </c>
      <c r="E27" s="212">
        <v>1</v>
      </c>
      <c r="F27" s="212" t="s">
        <v>14</v>
      </c>
      <c r="G27" s="212" t="s">
        <v>444</v>
      </c>
      <c r="H27" s="212">
        <v>1641</v>
      </c>
      <c r="I27" s="212" t="s">
        <v>445</v>
      </c>
      <c r="J27" s="212">
        <v>1064</v>
      </c>
      <c r="K27" s="212" t="s">
        <v>446</v>
      </c>
      <c r="L27" s="212" t="s">
        <v>447</v>
      </c>
      <c r="M27" s="212"/>
      <c r="N27" s="212"/>
      <c r="O27" s="212"/>
      <c r="P27" s="212">
        <v>1066</v>
      </c>
      <c r="Q27" s="212" t="s">
        <v>448</v>
      </c>
      <c r="R27" s="212" t="s">
        <v>449</v>
      </c>
      <c r="S27" s="212"/>
      <c r="T27" s="212"/>
      <c r="U27" s="212"/>
      <c r="V27" s="212"/>
      <c r="W27" s="212"/>
      <c r="X27" s="212"/>
      <c r="Y27" s="212">
        <v>1373</v>
      </c>
      <c r="Z27" s="212" t="s">
        <v>386</v>
      </c>
      <c r="AA27" s="212" t="s">
        <v>387</v>
      </c>
      <c r="AB27" s="212">
        <v>16296.574000000001</v>
      </c>
      <c r="AC27" s="212">
        <v>20207.751</v>
      </c>
      <c r="AD27" s="212">
        <v>0.3</v>
      </c>
      <c r="AE27" s="212">
        <v>0.05</v>
      </c>
      <c r="AF27" s="212">
        <v>0.35</v>
      </c>
      <c r="AG27" s="212">
        <v>0</v>
      </c>
      <c r="AH27" s="212">
        <v>5703.8</v>
      </c>
      <c r="AI27" s="212">
        <v>7072.71</v>
      </c>
      <c r="AJ27" s="212">
        <v>1</v>
      </c>
      <c r="AK27" s="212">
        <v>0.35</v>
      </c>
      <c r="AL27" s="212">
        <v>0</v>
      </c>
      <c r="AM27">
        <v>1</v>
      </c>
      <c r="AN27" t="str">
        <f>VLOOKUP(H27,'Base Art'!$A:$AJ,36,FALSE)</f>
        <v>MOLINO CAÑUELAS S.A.C.I.F.I.A.</v>
      </c>
    </row>
    <row r="28" spans="1:40" x14ac:dyDescent="0.25">
      <c r="A28" s="212" t="s">
        <v>7665</v>
      </c>
      <c r="B28" s="212">
        <v>1</v>
      </c>
      <c r="C28" s="212" t="s">
        <v>7666</v>
      </c>
      <c r="D28" s="212" t="s">
        <v>146</v>
      </c>
      <c r="E28" s="212">
        <v>1</v>
      </c>
      <c r="F28" s="212" t="s">
        <v>14</v>
      </c>
      <c r="G28" s="212" t="s">
        <v>450</v>
      </c>
      <c r="H28" s="212">
        <v>1642</v>
      </c>
      <c r="I28" s="212" t="s">
        <v>451</v>
      </c>
      <c r="J28" s="212">
        <v>1064</v>
      </c>
      <c r="K28" s="212" t="s">
        <v>446</v>
      </c>
      <c r="L28" s="212" t="s">
        <v>447</v>
      </c>
      <c r="M28" s="212"/>
      <c r="N28" s="212"/>
      <c r="O28" s="212"/>
      <c r="P28" s="212">
        <v>1066</v>
      </c>
      <c r="Q28" s="212" t="s">
        <v>448</v>
      </c>
      <c r="R28" s="212" t="s">
        <v>449</v>
      </c>
      <c r="S28" s="212"/>
      <c r="T28" s="212"/>
      <c r="U28" s="212"/>
      <c r="V28" s="212"/>
      <c r="W28" s="212"/>
      <c r="X28" s="212"/>
      <c r="Y28" s="212">
        <v>1373</v>
      </c>
      <c r="Z28" s="212" t="s">
        <v>386</v>
      </c>
      <c r="AA28" s="212" t="s">
        <v>387</v>
      </c>
      <c r="AB28" s="212">
        <v>19432.18</v>
      </c>
      <c r="AC28" s="212">
        <v>24095.9</v>
      </c>
      <c r="AD28" s="212">
        <v>0.3</v>
      </c>
      <c r="AE28" s="212">
        <v>0</v>
      </c>
      <c r="AF28" s="212">
        <v>0.3</v>
      </c>
      <c r="AG28" s="212">
        <v>0</v>
      </c>
      <c r="AH28" s="212">
        <v>5829.65</v>
      </c>
      <c r="AI28" s="212">
        <v>7228.77</v>
      </c>
      <c r="AJ28" s="212">
        <v>0</v>
      </c>
      <c r="AK28" s="212">
        <v>0</v>
      </c>
      <c r="AL28" s="212">
        <v>0</v>
      </c>
      <c r="AM28">
        <v>1</v>
      </c>
      <c r="AN28" t="str">
        <f>VLOOKUP(H28,'Base Art'!$A:$AJ,36,FALSE)</f>
        <v>MOLINO CAÑUELAS S.A.C.I.F.I.A.</v>
      </c>
    </row>
    <row r="29" spans="1:40" x14ac:dyDescent="0.25">
      <c r="A29" s="212" t="s">
        <v>7665</v>
      </c>
      <c r="B29" s="212">
        <v>1</v>
      </c>
      <c r="C29" s="212" t="s">
        <v>7666</v>
      </c>
      <c r="D29" s="212" t="s">
        <v>146</v>
      </c>
      <c r="E29" s="212">
        <v>1</v>
      </c>
      <c r="F29" s="212" t="s">
        <v>14</v>
      </c>
      <c r="G29" s="212" t="s">
        <v>452</v>
      </c>
      <c r="H29" s="212">
        <v>1643</v>
      </c>
      <c r="I29" s="212" t="s">
        <v>453</v>
      </c>
      <c r="J29" s="212">
        <v>1065</v>
      </c>
      <c r="K29" s="212" t="s">
        <v>454</v>
      </c>
      <c r="L29" s="212" t="s">
        <v>455</v>
      </c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2">
        <v>1373</v>
      </c>
      <c r="Z29" s="212" t="s">
        <v>386</v>
      </c>
      <c r="AA29" s="212" t="s">
        <v>387</v>
      </c>
      <c r="AB29" s="212">
        <v>14410.413</v>
      </c>
      <c r="AC29" s="212">
        <v>17652.755000000001</v>
      </c>
      <c r="AD29" s="212">
        <v>1</v>
      </c>
      <c r="AE29" s="212">
        <v>0</v>
      </c>
      <c r="AF29" s="212">
        <v>1</v>
      </c>
      <c r="AG29" s="212">
        <v>0</v>
      </c>
      <c r="AH29" s="212">
        <v>14410.41</v>
      </c>
      <c r="AI29" s="212">
        <v>17652.75</v>
      </c>
      <c r="AJ29" s="212">
        <v>2</v>
      </c>
      <c r="AK29" s="212">
        <v>0.5</v>
      </c>
      <c r="AL29" s="212">
        <v>0</v>
      </c>
      <c r="AM29">
        <v>1</v>
      </c>
      <c r="AN29" t="str">
        <f>VLOOKUP(H29,'Base Art'!$A:$AJ,36,FALSE)</f>
        <v>MOLINO CAÑUELAS S.A.C.I.F.I.A.</v>
      </c>
    </row>
    <row r="30" spans="1:40" x14ac:dyDescent="0.25">
      <c r="A30" s="212" t="s">
        <v>7665</v>
      </c>
      <c r="B30" s="212">
        <v>1</v>
      </c>
      <c r="C30" s="212" t="s">
        <v>7666</v>
      </c>
      <c r="D30" s="212" t="s">
        <v>146</v>
      </c>
      <c r="E30" s="212">
        <v>1</v>
      </c>
      <c r="F30" s="212" t="s">
        <v>14</v>
      </c>
      <c r="G30" s="212" t="s">
        <v>456</v>
      </c>
      <c r="H30" s="212">
        <v>1646</v>
      </c>
      <c r="I30" s="212" t="s">
        <v>457</v>
      </c>
      <c r="J30" s="212">
        <v>1064</v>
      </c>
      <c r="K30" s="212" t="s">
        <v>446</v>
      </c>
      <c r="L30" s="212" t="s">
        <v>447</v>
      </c>
      <c r="M30" s="212"/>
      <c r="N30" s="212"/>
      <c r="O30" s="212"/>
      <c r="P30" s="212">
        <v>1066</v>
      </c>
      <c r="Q30" s="212" t="s">
        <v>448</v>
      </c>
      <c r="R30" s="212" t="s">
        <v>449</v>
      </c>
      <c r="S30" s="212"/>
      <c r="T30" s="212"/>
      <c r="U30" s="212"/>
      <c r="V30" s="212"/>
      <c r="W30" s="212"/>
      <c r="X30" s="212"/>
      <c r="Y30" s="212">
        <v>1373</v>
      </c>
      <c r="Z30" s="212" t="s">
        <v>386</v>
      </c>
      <c r="AA30" s="212" t="s">
        <v>387</v>
      </c>
      <c r="AB30" s="212">
        <v>21567.969000000001</v>
      </c>
      <c r="AC30" s="212">
        <v>26489.206999999999</v>
      </c>
      <c r="AD30" s="212">
        <v>1.2082999999999999</v>
      </c>
      <c r="AE30" s="212">
        <v>4.1700000000000001E-2</v>
      </c>
      <c r="AF30" s="212">
        <v>1.25</v>
      </c>
      <c r="AG30" s="212">
        <v>0</v>
      </c>
      <c r="AH30" s="212">
        <v>26959.96</v>
      </c>
      <c r="AI30" s="212">
        <v>33111.51</v>
      </c>
      <c r="AJ30" s="212">
        <v>0</v>
      </c>
      <c r="AK30" s="212">
        <v>0</v>
      </c>
      <c r="AL30" s="212">
        <v>0</v>
      </c>
      <c r="AM30">
        <v>1</v>
      </c>
      <c r="AN30" t="str">
        <f>VLOOKUP(H30,'Base Art'!$A:$AJ,36,FALSE)</f>
        <v>MOLINO CAÑUELAS S.A.C.I.F.I.A.</v>
      </c>
    </row>
    <row r="31" spans="1:40" x14ac:dyDescent="0.25">
      <c r="A31" s="212" t="s">
        <v>7665</v>
      </c>
      <c r="B31" s="212">
        <v>1</v>
      </c>
      <c r="C31" s="212" t="s">
        <v>7666</v>
      </c>
      <c r="D31" s="212" t="s">
        <v>146</v>
      </c>
      <c r="E31" s="212">
        <v>1</v>
      </c>
      <c r="F31" s="212" t="s">
        <v>14</v>
      </c>
      <c r="G31" s="212" t="s">
        <v>458</v>
      </c>
      <c r="H31" s="212">
        <v>1648</v>
      </c>
      <c r="I31" s="212" t="s">
        <v>459</v>
      </c>
      <c r="J31" s="212">
        <v>1422</v>
      </c>
      <c r="K31" s="212" t="s">
        <v>382</v>
      </c>
      <c r="L31" s="212" t="s">
        <v>383</v>
      </c>
      <c r="M31" s="212"/>
      <c r="N31" s="212"/>
      <c r="O31" s="212"/>
      <c r="P31" s="212">
        <v>1067</v>
      </c>
      <c r="Q31" s="212" t="s">
        <v>384</v>
      </c>
      <c r="R31" s="212" t="s">
        <v>385</v>
      </c>
      <c r="S31" s="212"/>
      <c r="T31" s="212"/>
      <c r="U31" s="212"/>
      <c r="V31" s="212"/>
      <c r="W31" s="212"/>
      <c r="X31" s="212"/>
      <c r="Y31" s="212">
        <v>1373</v>
      </c>
      <c r="Z31" s="212" t="s">
        <v>386</v>
      </c>
      <c r="AA31" s="212" t="s">
        <v>387</v>
      </c>
      <c r="AB31" s="212">
        <v>18089.197</v>
      </c>
      <c r="AC31" s="212">
        <v>22294.936000000002</v>
      </c>
      <c r="AD31" s="212">
        <v>0.4</v>
      </c>
      <c r="AE31" s="212">
        <v>0</v>
      </c>
      <c r="AF31" s="212">
        <v>0.4</v>
      </c>
      <c r="AG31" s="212">
        <v>0</v>
      </c>
      <c r="AH31" s="212">
        <v>7235.68</v>
      </c>
      <c r="AI31" s="212">
        <v>8917.9699999999993</v>
      </c>
      <c r="AJ31" s="212">
        <v>0</v>
      </c>
      <c r="AK31" s="212">
        <v>0</v>
      </c>
      <c r="AL31" s="212">
        <v>0</v>
      </c>
      <c r="AM31">
        <v>1</v>
      </c>
      <c r="AN31" t="str">
        <f>VLOOKUP(H31,'Base Art'!$A:$AJ,36,FALSE)</f>
        <v>ARCOR S.A.I.C.</v>
      </c>
    </row>
    <row r="32" spans="1:40" x14ac:dyDescent="0.25">
      <c r="A32" s="212" t="s">
        <v>7665</v>
      </c>
      <c r="B32" s="212">
        <v>1</v>
      </c>
      <c r="C32" s="212" t="s">
        <v>7666</v>
      </c>
      <c r="D32" s="212" t="s">
        <v>146</v>
      </c>
      <c r="E32" s="212">
        <v>1</v>
      </c>
      <c r="F32" s="212" t="s">
        <v>14</v>
      </c>
      <c r="G32" s="212" t="s">
        <v>460</v>
      </c>
      <c r="H32" s="212">
        <v>1696</v>
      </c>
      <c r="I32" s="212" t="s">
        <v>461</v>
      </c>
      <c r="J32" s="212">
        <v>1460</v>
      </c>
      <c r="K32" s="212" t="s">
        <v>462</v>
      </c>
      <c r="L32" s="212" t="s">
        <v>463</v>
      </c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>
        <v>1369</v>
      </c>
      <c r="Z32" s="212" t="s">
        <v>354</v>
      </c>
      <c r="AA32" s="212" t="s">
        <v>355</v>
      </c>
      <c r="AB32" s="212">
        <v>63103.385000000002</v>
      </c>
      <c r="AC32" s="212">
        <v>77301.645999999993</v>
      </c>
      <c r="AD32" s="212">
        <v>0.27079999999999999</v>
      </c>
      <c r="AE32" s="212">
        <v>0</v>
      </c>
      <c r="AF32" s="212">
        <v>0.27079999999999999</v>
      </c>
      <c r="AG32" s="212">
        <v>0</v>
      </c>
      <c r="AH32" s="212">
        <v>17090.5</v>
      </c>
      <c r="AI32" s="212">
        <v>20935.86</v>
      </c>
      <c r="AJ32" s="212">
        <v>2</v>
      </c>
      <c r="AK32" s="212">
        <v>0.14000000000000001</v>
      </c>
      <c r="AL32" s="212">
        <v>0</v>
      </c>
      <c r="AM32">
        <v>1</v>
      </c>
      <c r="AN32" t="str">
        <f>VLOOKUP(H32,'Base Art'!$A:$AJ,36,FALSE)</f>
        <v>IMPORTADORA SUDAMERICANA S.R.L.</v>
      </c>
    </row>
    <row r="33" spans="1:40" x14ac:dyDescent="0.25">
      <c r="A33" s="212" t="s">
        <v>7665</v>
      </c>
      <c r="B33" s="212">
        <v>1</v>
      </c>
      <c r="C33" s="212" t="s">
        <v>7666</v>
      </c>
      <c r="D33" s="212" t="s">
        <v>146</v>
      </c>
      <c r="E33" s="212">
        <v>1</v>
      </c>
      <c r="F33" s="212" t="s">
        <v>14</v>
      </c>
      <c r="G33" s="212" t="s">
        <v>464</v>
      </c>
      <c r="H33" s="212">
        <v>1808</v>
      </c>
      <c r="I33" s="212" t="s">
        <v>465</v>
      </c>
      <c r="J33" s="212">
        <v>1470</v>
      </c>
      <c r="K33" s="212" t="s">
        <v>466</v>
      </c>
      <c r="L33" s="212" t="s">
        <v>467</v>
      </c>
      <c r="M33" s="212"/>
      <c r="N33" s="212"/>
      <c r="O33" s="212"/>
      <c r="P33" s="212"/>
      <c r="Q33" s="212"/>
      <c r="R33" s="212"/>
      <c r="S33" s="212"/>
      <c r="T33" s="212"/>
      <c r="U33" s="212"/>
      <c r="V33" s="212"/>
      <c r="W33" s="212"/>
      <c r="X33" s="212"/>
      <c r="Y33" s="212">
        <v>1374</v>
      </c>
      <c r="Z33" s="212" t="s">
        <v>336</v>
      </c>
      <c r="AA33" s="212" t="s">
        <v>337</v>
      </c>
      <c r="AB33" s="212">
        <v>101977.92</v>
      </c>
      <c r="AC33" s="212">
        <v>125528.451</v>
      </c>
      <c r="AD33" s="212">
        <v>0.41670000000000001</v>
      </c>
      <c r="AE33" s="212">
        <v>0</v>
      </c>
      <c r="AF33" s="212">
        <v>0.41670000000000001</v>
      </c>
      <c r="AG33" s="212">
        <v>0</v>
      </c>
      <c r="AH33" s="212">
        <v>42490.8</v>
      </c>
      <c r="AI33" s="212">
        <v>52303.519999999997</v>
      </c>
      <c r="AJ33" s="212">
        <v>1</v>
      </c>
      <c r="AK33" s="212">
        <v>0.42</v>
      </c>
      <c r="AL33" s="212">
        <v>0</v>
      </c>
      <c r="AM33">
        <v>1</v>
      </c>
      <c r="AN33" t="str">
        <f>VLOOKUP(H33,'Base Art'!$A:$AJ,36,FALSE)</f>
        <v>LHERITIER ARGENTINA S.A.</v>
      </c>
    </row>
    <row r="34" spans="1:40" x14ac:dyDescent="0.25">
      <c r="A34" s="212" t="s">
        <v>7665</v>
      </c>
      <c r="B34" s="212">
        <v>1</v>
      </c>
      <c r="C34" s="212" t="s">
        <v>7666</v>
      </c>
      <c r="D34" s="212" t="s">
        <v>146</v>
      </c>
      <c r="E34" s="212">
        <v>1</v>
      </c>
      <c r="F34" s="212" t="s">
        <v>14</v>
      </c>
      <c r="G34" s="212" t="s">
        <v>468</v>
      </c>
      <c r="H34" s="212">
        <v>1870</v>
      </c>
      <c r="I34" s="212" t="s">
        <v>469</v>
      </c>
      <c r="J34" s="212">
        <v>1351</v>
      </c>
      <c r="K34" s="212" t="s">
        <v>470</v>
      </c>
      <c r="L34" s="212" t="s">
        <v>471</v>
      </c>
      <c r="M34" s="212"/>
      <c r="N34" s="212"/>
      <c r="O34" s="212"/>
      <c r="P34" s="212">
        <v>1141</v>
      </c>
      <c r="Q34" s="212" t="s">
        <v>472</v>
      </c>
      <c r="R34" s="212" t="s">
        <v>473</v>
      </c>
      <c r="S34" s="212"/>
      <c r="T34" s="212"/>
      <c r="U34" s="212"/>
      <c r="V34" s="212"/>
      <c r="W34" s="212"/>
      <c r="X34" s="212"/>
      <c r="Y34" s="212">
        <v>1372</v>
      </c>
      <c r="Z34" s="212" t="s">
        <v>346</v>
      </c>
      <c r="AA34" s="212" t="s">
        <v>347</v>
      </c>
      <c r="AB34" s="212">
        <v>264368.62</v>
      </c>
      <c r="AC34" s="212">
        <v>323851.56400000001</v>
      </c>
      <c r="AD34" s="212">
        <v>4.1700000000000001E-2</v>
      </c>
      <c r="AE34" s="212">
        <v>0</v>
      </c>
      <c r="AF34" s="212">
        <v>4.1700000000000001E-2</v>
      </c>
      <c r="AG34" s="212">
        <v>0</v>
      </c>
      <c r="AH34" s="212">
        <v>11015.36</v>
      </c>
      <c r="AI34" s="212">
        <v>13493.82</v>
      </c>
      <c r="AJ34" s="212">
        <v>1</v>
      </c>
      <c r="AK34" s="212">
        <v>0.04</v>
      </c>
      <c r="AL34" s="212">
        <v>0</v>
      </c>
      <c r="AM34">
        <v>1</v>
      </c>
      <c r="AN34" t="str">
        <f>VLOOKUP(H34,'Base Art'!$A:$AJ,36,FALSE)</f>
        <v>FERRERO ARGENTINA S.A.</v>
      </c>
    </row>
    <row r="35" spans="1:40" x14ac:dyDescent="0.25">
      <c r="A35" s="212" t="s">
        <v>7665</v>
      </c>
      <c r="B35" s="212">
        <v>1</v>
      </c>
      <c r="C35" s="212" t="s">
        <v>7666</v>
      </c>
      <c r="D35" s="212" t="s">
        <v>146</v>
      </c>
      <c r="E35" s="212">
        <v>1</v>
      </c>
      <c r="F35" s="212" t="s">
        <v>14</v>
      </c>
      <c r="G35" s="212" t="s">
        <v>478</v>
      </c>
      <c r="H35" s="212">
        <v>1919</v>
      </c>
      <c r="I35" s="212" t="s">
        <v>479</v>
      </c>
      <c r="J35" s="212">
        <v>1421</v>
      </c>
      <c r="K35" s="212" t="s">
        <v>480</v>
      </c>
      <c r="L35" s="212" t="s">
        <v>481</v>
      </c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>
        <v>1374</v>
      </c>
      <c r="Z35" s="212" t="s">
        <v>336</v>
      </c>
      <c r="AA35" s="212" t="s">
        <v>337</v>
      </c>
      <c r="AB35" s="212">
        <v>26309.508999999998</v>
      </c>
      <c r="AC35" s="212">
        <v>32229.149000000001</v>
      </c>
      <c r="AD35" s="212">
        <v>1.5333000000000001</v>
      </c>
      <c r="AE35" s="212">
        <v>0</v>
      </c>
      <c r="AF35" s="212">
        <v>1.5333000000000001</v>
      </c>
      <c r="AG35" s="212">
        <v>0</v>
      </c>
      <c r="AH35" s="212">
        <v>40341.25</v>
      </c>
      <c r="AI35" s="212">
        <v>49418.03</v>
      </c>
      <c r="AJ35" s="212">
        <v>0</v>
      </c>
      <c r="AK35" s="212">
        <v>0</v>
      </c>
      <c r="AL35" s="212">
        <v>0</v>
      </c>
      <c r="AM35">
        <v>1</v>
      </c>
      <c r="AN35" t="str">
        <f>VLOOKUP(H35,'Base Art'!$A:$AJ,36,FALSE)</f>
        <v>ARCOR S.A.I.C.</v>
      </c>
    </row>
    <row r="36" spans="1:40" x14ac:dyDescent="0.25">
      <c r="A36" s="212" t="s">
        <v>7665</v>
      </c>
      <c r="B36" s="212">
        <v>1</v>
      </c>
      <c r="C36" s="212" t="s">
        <v>7666</v>
      </c>
      <c r="D36" s="212" t="s">
        <v>146</v>
      </c>
      <c r="E36" s="212">
        <v>1</v>
      </c>
      <c r="F36" s="212" t="s">
        <v>14</v>
      </c>
      <c r="G36" s="212" t="s">
        <v>1706</v>
      </c>
      <c r="H36" s="212">
        <v>1941</v>
      </c>
      <c r="I36" s="212" t="s">
        <v>1707</v>
      </c>
      <c r="J36" s="212">
        <v>1425</v>
      </c>
      <c r="K36" s="212" t="s">
        <v>484</v>
      </c>
      <c r="L36" s="212" t="s">
        <v>485</v>
      </c>
      <c r="M36" s="212"/>
      <c r="N36" s="212"/>
      <c r="O36" s="212"/>
      <c r="P36" s="212">
        <v>1277</v>
      </c>
      <c r="Q36" s="212" t="s">
        <v>486</v>
      </c>
      <c r="R36" s="212" t="s">
        <v>487</v>
      </c>
      <c r="S36" s="212"/>
      <c r="T36" s="212"/>
      <c r="U36" s="212"/>
      <c r="V36" s="212"/>
      <c r="W36" s="212"/>
      <c r="X36" s="212"/>
      <c r="Y36" s="212">
        <v>1374</v>
      </c>
      <c r="Z36" s="212" t="s">
        <v>336</v>
      </c>
      <c r="AA36" s="212" t="s">
        <v>337</v>
      </c>
      <c r="AB36" s="212">
        <v>58685.741999999998</v>
      </c>
      <c r="AC36" s="212">
        <v>71890.038</v>
      </c>
      <c r="AD36" s="212">
        <v>8.3299999999999999E-2</v>
      </c>
      <c r="AE36" s="212">
        <v>0</v>
      </c>
      <c r="AF36" s="212">
        <v>8.3299999999999999E-2</v>
      </c>
      <c r="AG36" s="212">
        <v>0</v>
      </c>
      <c r="AH36" s="212">
        <v>4890.4799999999996</v>
      </c>
      <c r="AI36" s="212">
        <v>5990.84</v>
      </c>
      <c r="AJ36" s="212">
        <v>0</v>
      </c>
      <c r="AK36" s="212">
        <v>0</v>
      </c>
      <c r="AL36" s="212">
        <v>0</v>
      </c>
      <c r="AM36">
        <v>1</v>
      </c>
      <c r="AN36" t="str">
        <f>VLOOKUP(H36,'Base Art'!$A:$AJ,36,FALSE)</f>
        <v>GEORGALOS HNOS. S.A.I.C.A.</v>
      </c>
    </row>
    <row r="37" spans="1:40" x14ac:dyDescent="0.25">
      <c r="A37" s="212" t="s">
        <v>7665</v>
      </c>
      <c r="B37" s="212">
        <v>1</v>
      </c>
      <c r="C37" s="212" t="s">
        <v>7666</v>
      </c>
      <c r="D37" s="212" t="s">
        <v>146</v>
      </c>
      <c r="E37" s="212">
        <v>1</v>
      </c>
      <c r="F37" s="212" t="s">
        <v>14</v>
      </c>
      <c r="G37" s="212" t="s">
        <v>488</v>
      </c>
      <c r="H37" s="212">
        <v>1942</v>
      </c>
      <c r="I37" s="212" t="s">
        <v>489</v>
      </c>
      <c r="J37" s="212">
        <v>1425</v>
      </c>
      <c r="K37" s="212" t="s">
        <v>484</v>
      </c>
      <c r="L37" s="212" t="s">
        <v>485</v>
      </c>
      <c r="M37" s="212"/>
      <c r="N37" s="212"/>
      <c r="O37" s="212"/>
      <c r="P37" s="212">
        <v>1277</v>
      </c>
      <c r="Q37" s="212" t="s">
        <v>486</v>
      </c>
      <c r="R37" s="212" t="s">
        <v>487</v>
      </c>
      <c r="S37" s="212"/>
      <c r="T37" s="212"/>
      <c r="U37" s="212"/>
      <c r="V37" s="212"/>
      <c r="W37" s="212"/>
      <c r="X37" s="212"/>
      <c r="Y37" s="212">
        <v>1374</v>
      </c>
      <c r="Z37" s="212" t="s">
        <v>336</v>
      </c>
      <c r="AA37" s="212" t="s">
        <v>337</v>
      </c>
      <c r="AB37" s="212">
        <v>58685.741999999998</v>
      </c>
      <c r="AC37" s="212">
        <v>71890.038</v>
      </c>
      <c r="AD37" s="212">
        <v>0.25</v>
      </c>
      <c r="AE37" s="212">
        <v>0</v>
      </c>
      <c r="AF37" s="212">
        <v>0.25</v>
      </c>
      <c r="AG37" s="212">
        <v>0</v>
      </c>
      <c r="AH37" s="212">
        <v>14671.44</v>
      </c>
      <c r="AI37" s="212">
        <v>17972.509999999998</v>
      </c>
      <c r="AJ37" s="212">
        <v>0</v>
      </c>
      <c r="AK37" s="212">
        <v>0</v>
      </c>
      <c r="AL37" s="212">
        <v>0</v>
      </c>
      <c r="AM37">
        <v>1</v>
      </c>
      <c r="AN37" t="str">
        <f>VLOOKUP(H37,'Base Art'!$A:$AJ,36,FALSE)</f>
        <v>GEORGALOS HNOS. S.A.I.C.A.</v>
      </c>
    </row>
    <row r="38" spans="1:40" x14ac:dyDescent="0.25">
      <c r="A38" s="212" t="s">
        <v>7665</v>
      </c>
      <c r="B38" s="212">
        <v>1</v>
      </c>
      <c r="C38" s="212" t="s">
        <v>7666</v>
      </c>
      <c r="D38" s="212" t="s">
        <v>146</v>
      </c>
      <c r="E38" s="212">
        <v>1</v>
      </c>
      <c r="F38" s="212" t="s">
        <v>14</v>
      </c>
      <c r="G38" s="212" t="s">
        <v>500</v>
      </c>
      <c r="H38" s="212">
        <v>2338</v>
      </c>
      <c r="I38" s="212" t="s">
        <v>501</v>
      </c>
      <c r="J38" s="212"/>
      <c r="K38" s="212"/>
      <c r="L38" s="212"/>
      <c r="M38" s="212"/>
      <c r="N38" s="212"/>
      <c r="O38" s="212"/>
      <c r="P38" s="212">
        <v>1086</v>
      </c>
      <c r="Q38" s="212" t="s">
        <v>502</v>
      </c>
      <c r="R38" s="212" t="s">
        <v>503</v>
      </c>
      <c r="S38" s="212"/>
      <c r="T38" s="212"/>
      <c r="U38" s="212"/>
      <c r="V38" s="212"/>
      <c r="W38" s="212"/>
      <c r="X38" s="212"/>
      <c r="Y38" s="212">
        <v>1373</v>
      </c>
      <c r="Z38" s="212" t="s">
        <v>386</v>
      </c>
      <c r="AA38" s="212" t="s">
        <v>387</v>
      </c>
      <c r="AB38" s="212">
        <v>29819.911</v>
      </c>
      <c r="AC38" s="212">
        <v>36529.392999999996</v>
      </c>
      <c r="AD38" s="212">
        <v>0.9</v>
      </c>
      <c r="AE38" s="212">
        <v>0</v>
      </c>
      <c r="AF38" s="212">
        <v>0.9</v>
      </c>
      <c r="AG38" s="212">
        <v>0</v>
      </c>
      <c r="AH38" s="212">
        <v>26837.919999999998</v>
      </c>
      <c r="AI38" s="212">
        <v>32876.449999999997</v>
      </c>
      <c r="AJ38" s="212">
        <v>0</v>
      </c>
      <c r="AK38" s="212">
        <v>0</v>
      </c>
      <c r="AL38" s="212">
        <v>0</v>
      </c>
      <c r="AM38">
        <v>1</v>
      </c>
      <c r="AN38" t="str">
        <f>VLOOKUP(H38,'Base Art'!$A:$AJ,36,FALSE)</f>
        <v>DON SATUR S.R.L.</v>
      </c>
    </row>
    <row r="39" spans="1:40" x14ac:dyDescent="0.25">
      <c r="A39" s="212" t="s">
        <v>7665</v>
      </c>
      <c r="B39" s="212">
        <v>1</v>
      </c>
      <c r="C39" s="212" t="s">
        <v>7666</v>
      </c>
      <c r="D39" s="212" t="s">
        <v>146</v>
      </c>
      <c r="E39" s="212">
        <v>1</v>
      </c>
      <c r="F39" s="212" t="s">
        <v>14</v>
      </c>
      <c r="G39" s="212" t="s">
        <v>504</v>
      </c>
      <c r="H39" s="212">
        <v>2339</v>
      </c>
      <c r="I39" s="212" t="s">
        <v>505</v>
      </c>
      <c r="J39" s="212"/>
      <c r="K39" s="212"/>
      <c r="L39" s="212"/>
      <c r="M39" s="212"/>
      <c r="N39" s="212"/>
      <c r="O39" s="212"/>
      <c r="P39" s="212">
        <v>1086</v>
      </c>
      <c r="Q39" s="212" t="s">
        <v>502</v>
      </c>
      <c r="R39" s="212" t="s">
        <v>503</v>
      </c>
      <c r="S39" s="212"/>
      <c r="T39" s="212"/>
      <c r="U39" s="212"/>
      <c r="V39" s="212"/>
      <c r="W39" s="212"/>
      <c r="X39" s="212"/>
      <c r="Y39" s="212">
        <v>1373</v>
      </c>
      <c r="Z39" s="212" t="s">
        <v>386</v>
      </c>
      <c r="AA39" s="212" t="s">
        <v>387</v>
      </c>
      <c r="AB39" s="212">
        <v>28624.273000000001</v>
      </c>
      <c r="AC39" s="212">
        <v>35179.65</v>
      </c>
      <c r="AD39" s="212">
        <v>2.1</v>
      </c>
      <c r="AE39" s="212">
        <v>0.1333</v>
      </c>
      <c r="AF39" s="212">
        <v>2.2332999999999998</v>
      </c>
      <c r="AG39" s="212">
        <v>0</v>
      </c>
      <c r="AH39" s="212">
        <v>63927.54</v>
      </c>
      <c r="AI39" s="212">
        <v>78567.88</v>
      </c>
      <c r="AJ39" s="212">
        <v>1</v>
      </c>
      <c r="AK39" s="212">
        <v>2.23</v>
      </c>
      <c r="AL39" s="212">
        <v>0</v>
      </c>
      <c r="AM39">
        <v>1</v>
      </c>
      <c r="AN39" t="str">
        <f>VLOOKUP(H39,'Base Art'!$A:$AJ,36,FALSE)</f>
        <v>DON SATUR S.R.L.</v>
      </c>
    </row>
    <row r="40" spans="1:40" x14ac:dyDescent="0.25">
      <c r="A40" s="212" t="s">
        <v>7665</v>
      </c>
      <c r="B40" s="212">
        <v>1</v>
      </c>
      <c r="C40" s="212" t="s">
        <v>7666</v>
      </c>
      <c r="D40" s="212" t="s">
        <v>146</v>
      </c>
      <c r="E40" s="212">
        <v>1</v>
      </c>
      <c r="F40" s="212" t="s">
        <v>14</v>
      </c>
      <c r="G40" s="212" t="s">
        <v>518</v>
      </c>
      <c r="H40" s="212">
        <v>3237</v>
      </c>
      <c r="I40" s="212" t="s">
        <v>519</v>
      </c>
      <c r="J40" s="212">
        <v>1477</v>
      </c>
      <c r="K40" s="212" t="s">
        <v>512</v>
      </c>
      <c r="L40" s="212" t="s">
        <v>513</v>
      </c>
      <c r="M40" s="212"/>
      <c r="N40" s="212"/>
      <c r="O40" s="212"/>
      <c r="P40" s="212">
        <v>1093</v>
      </c>
      <c r="Q40" s="212" t="s">
        <v>520</v>
      </c>
      <c r="R40" s="212" t="s">
        <v>521</v>
      </c>
      <c r="S40" s="212"/>
      <c r="T40" s="212"/>
      <c r="U40" s="212"/>
      <c r="V40" s="212"/>
      <c r="W40" s="212"/>
      <c r="X40" s="212"/>
      <c r="Y40" s="212">
        <v>1373</v>
      </c>
      <c r="Z40" s="212" t="s">
        <v>386</v>
      </c>
      <c r="AA40" s="212" t="s">
        <v>387</v>
      </c>
      <c r="AB40" s="212">
        <v>106023.93700000001</v>
      </c>
      <c r="AC40" s="212">
        <v>130467.064</v>
      </c>
      <c r="AD40" s="212">
        <v>0.41670000000000001</v>
      </c>
      <c r="AE40" s="212">
        <v>0</v>
      </c>
      <c r="AF40" s="212">
        <v>0.41670000000000001</v>
      </c>
      <c r="AG40" s="212">
        <v>0</v>
      </c>
      <c r="AH40" s="212">
        <v>44176.639999999999</v>
      </c>
      <c r="AI40" s="212">
        <v>54361.279999999999</v>
      </c>
      <c r="AJ40" s="212">
        <v>0</v>
      </c>
      <c r="AK40" s="212">
        <v>0</v>
      </c>
      <c r="AL40" s="212">
        <v>0</v>
      </c>
      <c r="AM40">
        <v>1</v>
      </c>
      <c r="AN40" t="str">
        <f>VLOOKUP(H40,'Base Art'!$A:$AJ,36,FALSE)</f>
        <v>ESTABLECIM. MODELO LAS COLONIAS S.A</v>
      </c>
    </row>
    <row r="41" spans="1:40" x14ac:dyDescent="0.25">
      <c r="A41" s="212" t="s">
        <v>7665</v>
      </c>
      <c r="B41" s="212">
        <v>1</v>
      </c>
      <c r="C41" s="212" t="s">
        <v>7666</v>
      </c>
      <c r="D41" s="212" t="s">
        <v>146</v>
      </c>
      <c r="E41" s="212">
        <v>1</v>
      </c>
      <c r="F41" s="212" t="s">
        <v>14</v>
      </c>
      <c r="G41" s="212" t="s">
        <v>522</v>
      </c>
      <c r="H41" s="212">
        <v>3238</v>
      </c>
      <c r="I41" s="212" t="s">
        <v>523</v>
      </c>
      <c r="J41" s="212">
        <v>1477</v>
      </c>
      <c r="K41" s="212" t="s">
        <v>512</v>
      </c>
      <c r="L41" s="212" t="s">
        <v>513</v>
      </c>
      <c r="M41" s="212"/>
      <c r="N41" s="212"/>
      <c r="O41" s="212"/>
      <c r="P41" s="212">
        <v>1093</v>
      </c>
      <c r="Q41" s="212" t="s">
        <v>520</v>
      </c>
      <c r="R41" s="212" t="s">
        <v>521</v>
      </c>
      <c r="S41" s="212"/>
      <c r="T41" s="212"/>
      <c r="U41" s="212"/>
      <c r="V41" s="212"/>
      <c r="W41" s="212"/>
      <c r="X41" s="212"/>
      <c r="Y41" s="212">
        <v>1373</v>
      </c>
      <c r="Z41" s="212" t="s">
        <v>386</v>
      </c>
      <c r="AA41" s="212" t="s">
        <v>387</v>
      </c>
      <c r="AB41" s="212">
        <v>103719.069</v>
      </c>
      <c r="AC41" s="212">
        <v>127790.534</v>
      </c>
      <c r="AD41" s="212">
        <v>0.33329999999999999</v>
      </c>
      <c r="AE41" s="212">
        <v>0</v>
      </c>
      <c r="AF41" s="212">
        <v>0.33329999999999999</v>
      </c>
      <c r="AG41" s="212">
        <v>0</v>
      </c>
      <c r="AH41" s="212">
        <v>34573.019999999997</v>
      </c>
      <c r="AI41" s="212">
        <v>42596.84</v>
      </c>
      <c r="AJ41" s="212">
        <v>0</v>
      </c>
      <c r="AK41" s="212">
        <v>0</v>
      </c>
      <c r="AL41" s="212">
        <v>0</v>
      </c>
      <c r="AM41">
        <v>1</v>
      </c>
      <c r="AN41" t="str">
        <f>VLOOKUP(H41,'Base Art'!$A:$AJ,36,FALSE)</f>
        <v>ESTABLECIM. MODELO LAS COLONIAS S.A</v>
      </c>
    </row>
    <row r="42" spans="1:40" x14ac:dyDescent="0.25">
      <c r="A42" s="212" t="s">
        <v>7665</v>
      </c>
      <c r="B42" s="212">
        <v>1</v>
      </c>
      <c r="C42" s="212" t="s">
        <v>7666</v>
      </c>
      <c r="D42" s="212" t="s">
        <v>146</v>
      </c>
      <c r="E42" s="212">
        <v>1</v>
      </c>
      <c r="F42" s="212" t="s">
        <v>14</v>
      </c>
      <c r="G42" s="212" t="s">
        <v>534</v>
      </c>
      <c r="H42" s="212">
        <v>3536</v>
      </c>
      <c r="I42" s="212" t="s">
        <v>535</v>
      </c>
      <c r="J42" s="212">
        <v>1422</v>
      </c>
      <c r="K42" s="212" t="s">
        <v>382</v>
      </c>
      <c r="L42" s="212" t="s">
        <v>383</v>
      </c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>
        <v>1373</v>
      </c>
      <c r="Z42" s="212" t="s">
        <v>386</v>
      </c>
      <c r="AA42" s="212" t="s">
        <v>387</v>
      </c>
      <c r="AB42" s="212">
        <v>28489.844000000001</v>
      </c>
      <c r="AC42" s="212">
        <v>35754.758999999998</v>
      </c>
      <c r="AD42" s="212">
        <v>0.1111</v>
      </c>
      <c r="AE42" s="212">
        <v>0</v>
      </c>
      <c r="AF42" s="212">
        <v>0.1111</v>
      </c>
      <c r="AG42" s="212">
        <v>0</v>
      </c>
      <c r="AH42" s="212">
        <v>3165.54</v>
      </c>
      <c r="AI42" s="212">
        <v>3972.75</v>
      </c>
      <c r="AJ42" s="212">
        <v>0</v>
      </c>
      <c r="AK42" s="212">
        <v>0</v>
      </c>
      <c r="AL42" s="212">
        <v>0</v>
      </c>
      <c r="AM42">
        <v>1</v>
      </c>
      <c r="AN42" t="str">
        <f>VLOOKUP(H42,'Base Art'!$A:$AJ,36,FALSE)</f>
        <v>ARCOR S.A.I.C.</v>
      </c>
    </row>
    <row r="43" spans="1:40" x14ac:dyDescent="0.25">
      <c r="A43" s="212" t="s">
        <v>7665</v>
      </c>
      <c r="B43" s="212">
        <v>1</v>
      </c>
      <c r="C43" s="212" t="s">
        <v>7666</v>
      </c>
      <c r="D43" s="212" t="s">
        <v>146</v>
      </c>
      <c r="E43" s="212">
        <v>1</v>
      </c>
      <c r="F43" s="212" t="s">
        <v>14</v>
      </c>
      <c r="G43" s="212" t="s">
        <v>536</v>
      </c>
      <c r="H43" s="212">
        <v>3537</v>
      </c>
      <c r="I43" s="212" t="s">
        <v>537</v>
      </c>
      <c r="J43" s="212">
        <v>1422</v>
      </c>
      <c r="K43" s="212" t="s">
        <v>382</v>
      </c>
      <c r="L43" s="212" t="s">
        <v>383</v>
      </c>
      <c r="M43" s="212"/>
      <c r="N43" s="212"/>
      <c r="O43" s="212"/>
      <c r="P43" s="212">
        <v>1167</v>
      </c>
      <c r="Q43" s="212" t="s">
        <v>538</v>
      </c>
      <c r="R43" s="212" t="s">
        <v>539</v>
      </c>
      <c r="S43" s="212"/>
      <c r="T43" s="212"/>
      <c r="U43" s="212"/>
      <c r="V43" s="212"/>
      <c r="W43" s="212"/>
      <c r="X43" s="212"/>
      <c r="Y43" s="212">
        <v>1373</v>
      </c>
      <c r="Z43" s="212" t="s">
        <v>386</v>
      </c>
      <c r="AA43" s="212" t="s">
        <v>387</v>
      </c>
      <c r="AB43" s="212">
        <v>28489.844000000001</v>
      </c>
      <c r="AC43" s="212">
        <v>35754.758999999998</v>
      </c>
      <c r="AD43" s="212">
        <v>5.5599999999999997E-2</v>
      </c>
      <c r="AE43" s="212">
        <v>0</v>
      </c>
      <c r="AF43" s="212">
        <v>5.5599999999999997E-2</v>
      </c>
      <c r="AG43" s="212">
        <v>0</v>
      </c>
      <c r="AH43" s="212">
        <v>1582.77</v>
      </c>
      <c r="AI43" s="212">
        <v>1986.38</v>
      </c>
      <c r="AJ43" s="212">
        <v>0</v>
      </c>
      <c r="AK43" s="212">
        <v>0</v>
      </c>
      <c r="AL43" s="212">
        <v>0</v>
      </c>
      <c r="AM43">
        <v>1</v>
      </c>
      <c r="AN43" t="str">
        <f>VLOOKUP(H43,'Base Art'!$A:$AJ,36,FALSE)</f>
        <v>ARCOR S.A.I.C.</v>
      </c>
    </row>
    <row r="44" spans="1:40" x14ac:dyDescent="0.25">
      <c r="A44" s="212" t="s">
        <v>7665</v>
      </c>
      <c r="B44" s="212">
        <v>1</v>
      </c>
      <c r="C44" s="212" t="s">
        <v>7666</v>
      </c>
      <c r="D44" s="212" t="s">
        <v>146</v>
      </c>
      <c r="E44" s="212">
        <v>1</v>
      </c>
      <c r="F44" s="212" t="s">
        <v>14</v>
      </c>
      <c r="G44" s="212" t="s">
        <v>540</v>
      </c>
      <c r="H44" s="212">
        <v>3586</v>
      </c>
      <c r="I44" s="212" t="s">
        <v>541</v>
      </c>
      <c r="J44" s="212">
        <v>1006</v>
      </c>
      <c r="K44" s="212" t="s">
        <v>350</v>
      </c>
      <c r="L44" s="212" t="s">
        <v>351</v>
      </c>
      <c r="M44" s="212"/>
      <c r="N44" s="212"/>
      <c r="O44" s="212"/>
      <c r="P44" s="212">
        <v>1004</v>
      </c>
      <c r="Q44" s="212" t="s">
        <v>352</v>
      </c>
      <c r="R44" s="212" t="s">
        <v>353</v>
      </c>
      <c r="S44" s="212"/>
      <c r="T44" s="212"/>
      <c r="U44" s="212"/>
      <c r="V44" s="212"/>
      <c r="W44" s="212"/>
      <c r="X44" s="212"/>
      <c r="Y44" s="212">
        <v>1369</v>
      </c>
      <c r="Z44" s="212" t="s">
        <v>354</v>
      </c>
      <c r="AA44" s="212" t="s">
        <v>355</v>
      </c>
      <c r="AB44" s="212">
        <v>6287.7309999999998</v>
      </c>
      <c r="AC44" s="212">
        <v>7792.857</v>
      </c>
      <c r="AD44" s="212">
        <v>1</v>
      </c>
      <c r="AE44" s="212">
        <v>0</v>
      </c>
      <c r="AF44" s="212">
        <v>1</v>
      </c>
      <c r="AG44" s="212">
        <v>0</v>
      </c>
      <c r="AH44" s="212">
        <v>6287.73</v>
      </c>
      <c r="AI44" s="212">
        <v>7792.86</v>
      </c>
      <c r="AJ44" s="212">
        <v>0</v>
      </c>
      <c r="AK44" s="212">
        <v>0</v>
      </c>
      <c r="AL44" s="212">
        <v>0</v>
      </c>
      <c r="AM44">
        <v>1</v>
      </c>
      <c r="AN44" t="str">
        <f>VLOOKUP(H44,'Base Art'!$A:$AJ,36,FALSE)</f>
        <v>EST. LAS MARIAS S.A.C.I.F.A.</v>
      </c>
    </row>
    <row r="45" spans="1:40" x14ac:dyDescent="0.25">
      <c r="A45" s="212" t="s">
        <v>7665</v>
      </c>
      <c r="B45" s="212">
        <v>1</v>
      </c>
      <c r="C45" s="212" t="s">
        <v>7666</v>
      </c>
      <c r="D45" s="212" t="s">
        <v>146</v>
      </c>
      <c r="E45" s="212">
        <v>1</v>
      </c>
      <c r="F45" s="212" t="s">
        <v>14</v>
      </c>
      <c r="G45" s="212" t="s">
        <v>546</v>
      </c>
      <c r="H45" s="212">
        <v>4117</v>
      </c>
      <c r="I45" s="212" t="s">
        <v>547</v>
      </c>
      <c r="J45" s="212">
        <v>1019</v>
      </c>
      <c r="K45" s="212" t="s">
        <v>266</v>
      </c>
      <c r="L45" s="212" t="s">
        <v>297</v>
      </c>
      <c r="M45" s="212"/>
      <c r="N45" s="212"/>
      <c r="O45" s="212"/>
      <c r="P45" s="212">
        <v>1020</v>
      </c>
      <c r="Q45" s="212" t="s">
        <v>298</v>
      </c>
      <c r="R45" s="212" t="s">
        <v>299</v>
      </c>
      <c r="S45" s="212"/>
      <c r="T45" s="212"/>
      <c r="U45" s="212"/>
      <c r="V45" s="212"/>
      <c r="W45" s="212"/>
      <c r="X45" s="212"/>
      <c r="Y45" s="212">
        <v>1402</v>
      </c>
      <c r="Z45" s="212" t="s">
        <v>300</v>
      </c>
      <c r="AA45" s="212" t="s">
        <v>301</v>
      </c>
      <c r="AB45" s="212">
        <v>184792.96400000001</v>
      </c>
      <c r="AC45" s="212">
        <v>226371.38500000001</v>
      </c>
      <c r="AD45" s="212">
        <v>0.33329999999999999</v>
      </c>
      <c r="AE45" s="212">
        <v>0</v>
      </c>
      <c r="AF45" s="212">
        <v>0.33329999999999999</v>
      </c>
      <c r="AG45" s="212">
        <v>0</v>
      </c>
      <c r="AH45" s="212">
        <v>61597.65</v>
      </c>
      <c r="AI45" s="212">
        <v>75457.13</v>
      </c>
      <c r="AJ45" s="212">
        <v>1</v>
      </c>
      <c r="AK45" s="212">
        <v>0.33</v>
      </c>
      <c r="AL45" s="212">
        <v>0</v>
      </c>
      <c r="AM45">
        <v>1</v>
      </c>
      <c r="AN45" t="str">
        <f>VLOOKUP(H45,'Base Art'!$A:$AJ,36,FALSE)</f>
        <v>ENERGIZER ARGENTINA S.A.</v>
      </c>
    </row>
    <row r="46" spans="1:40" x14ac:dyDescent="0.25">
      <c r="A46" s="212" t="s">
        <v>7665</v>
      </c>
      <c r="B46" s="212">
        <v>1</v>
      </c>
      <c r="C46" s="212" t="s">
        <v>7666</v>
      </c>
      <c r="D46" s="212" t="s">
        <v>146</v>
      </c>
      <c r="E46" s="212">
        <v>1</v>
      </c>
      <c r="F46" s="212" t="s">
        <v>14</v>
      </c>
      <c r="G46" s="212" t="s">
        <v>560</v>
      </c>
      <c r="H46" s="212">
        <v>4386</v>
      </c>
      <c r="I46" s="212" t="s">
        <v>561</v>
      </c>
      <c r="J46" s="212">
        <v>1015</v>
      </c>
      <c r="K46" s="212" t="s">
        <v>562</v>
      </c>
      <c r="L46" s="212" t="s">
        <v>563</v>
      </c>
      <c r="M46" s="212"/>
      <c r="N46" s="212"/>
      <c r="O46" s="212"/>
      <c r="P46" s="212">
        <v>1237</v>
      </c>
      <c r="Q46" s="212" t="s">
        <v>564</v>
      </c>
      <c r="R46" s="212" t="s">
        <v>565</v>
      </c>
      <c r="S46" s="212"/>
      <c r="T46" s="212"/>
      <c r="U46" s="212"/>
      <c r="V46" s="212"/>
      <c r="W46" s="212"/>
      <c r="X46" s="212"/>
      <c r="Y46" s="212">
        <v>1374</v>
      </c>
      <c r="Z46" s="212" t="s">
        <v>336</v>
      </c>
      <c r="AA46" s="212" t="s">
        <v>337</v>
      </c>
      <c r="AB46" s="212">
        <v>19291.083999999999</v>
      </c>
      <c r="AC46" s="212">
        <v>24040.094000000001</v>
      </c>
      <c r="AD46" s="212">
        <v>1.4167000000000001</v>
      </c>
      <c r="AE46" s="212">
        <v>0</v>
      </c>
      <c r="AF46" s="212">
        <v>1.4167000000000001</v>
      </c>
      <c r="AG46" s="212">
        <v>0</v>
      </c>
      <c r="AH46" s="212">
        <v>27329.040000000001</v>
      </c>
      <c r="AI46" s="212">
        <v>34056.800000000003</v>
      </c>
      <c r="AJ46" s="212">
        <v>0</v>
      </c>
      <c r="AK46" s="212">
        <v>0</v>
      </c>
      <c r="AL46" s="212">
        <v>0</v>
      </c>
      <c r="AM46">
        <v>1</v>
      </c>
      <c r="AN46" t="str">
        <f>VLOOKUP(H46,'Base Art'!$A:$AJ,36,FALSE)</f>
        <v>EST. LAS MARIAS S.A.C.I.F.A.</v>
      </c>
    </row>
    <row r="47" spans="1:40" x14ac:dyDescent="0.25">
      <c r="A47" s="212" t="s">
        <v>7665</v>
      </c>
      <c r="B47" s="212">
        <v>1</v>
      </c>
      <c r="C47" s="212" t="s">
        <v>7666</v>
      </c>
      <c r="D47" s="212" t="s">
        <v>146</v>
      </c>
      <c r="E47" s="212">
        <v>1</v>
      </c>
      <c r="F47" s="212" t="s">
        <v>14</v>
      </c>
      <c r="G47" s="212" t="s">
        <v>566</v>
      </c>
      <c r="H47" s="212">
        <v>4446</v>
      </c>
      <c r="I47" s="212" t="s">
        <v>567</v>
      </c>
      <c r="J47" s="212">
        <v>1420</v>
      </c>
      <c r="K47" s="212" t="s">
        <v>568</v>
      </c>
      <c r="L47" s="212" t="s">
        <v>569</v>
      </c>
      <c r="M47" s="212"/>
      <c r="N47" s="212"/>
      <c r="O47" s="212"/>
      <c r="P47" s="212"/>
      <c r="Q47" s="212"/>
      <c r="R47" s="212"/>
      <c r="S47" s="212"/>
      <c r="T47" s="212"/>
      <c r="U47" s="212"/>
      <c r="V47" s="212"/>
      <c r="W47" s="212"/>
      <c r="X47" s="212"/>
      <c r="Y47" s="212">
        <v>1373</v>
      </c>
      <c r="Z47" s="212" t="s">
        <v>386</v>
      </c>
      <c r="AA47" s="212" t="s">
        <v>387</v>
      </c>
      <c r="AB47" s="212">
        <v>17750.427</v>
      </c>
      <c r="AC47" s="212">
        <v>22010.53</v>
      </c>
      <c r="AD47" s="212">
        <v>-1</v>
      </c>
      <c r="AE47" s="212">
        <v>0</v>
      </c>
      <c r="AF47" s="212">
        <v>-1</v>
      </c>
      <c r="AG47" s="212">
        <v>0</v>
      </c>
      <c r="AH47" s="212">
        <v>-17750.43</v>
      </c>
      <c r="AI47" s="212">
        <v>-22010.53</v>
      </c>
      <c r="AJ47" s="212">
        <v>0</v>
      </c>
      <c r="AK47" s="212">
        <v>0</v>
      </c>
      <c r="AL47" s="212">
        <v>0</v>
      </c>
      <c r="AM47">
        <v>1</v>
      </c>
      <c r="AN47" t="str">
        <f>VLOOKUP(H47,'Base Art'!$A:$AJ,36,FALSE)</f>
        <v>ARCOR S.A.I.C.</v>
      </c>
    </row>
    <row r="48" spans="1:40" x14ac:dyDescent="0.25">
      <c r="A48" s="212" t="s">
        <v>7665</v>
      </c>
      <c r="B48" s="212">
        <v>1</v>
      </c>
      <c r="C48" s="212" t="s">
        <v>7666</v>
      </c>
      <c r="D48" s="212" t="s">
        <v>146</v>
      </c>
      <c r="E48" s="212">
        <v>1</v>
      </c>
      <c r="F48" s="212" t="s">
        <v>14</v>
      </c>
      <c r="G48" s="212" t="s">
        <v>7669</v>
      </c>
      <c r="H48" s="212">
        <v>4522</v>
      </c>
      <c r="I48" s="212" t="s">
        <v>2591</v>
      </c>
      <c r="J48" s="212">
        <v>1013</v>
      </c>
      <c r="K48" s="212" t="s">
        <v>580</v>
      </c>
      <c r="L48" s="212" t="s">
        <v>581</v>
      </c>
      <c r="M48" s="212"/>
      <c r="N48" s="212"/>
      <c r="O48" s="212"/>
      <c r="P48" s="212">
        <v>1005</v>
      </c>
      <c r="Q48" s="212" t="s">
        <v>582</v>
      </c>
      <c r="R48" s="212" t="s">
        <v>583</v>
      </c>
      <c r="S48" s="212"/>
      <c r="T48" s="212"/>
      <c r="U48" s="212"/>
      <c r="V48" s="212"/>
      <c r="W48" s="212"/>
      <c r="X48" s="212"/>
      <c r="Y48" s="212">
        <v>1369</v>
      </c>
      <c r="Z48" s="212" t="s">
        <v>354</v>
      </c>
      <c r="AA48" s="212" t="s">
        <v>355</v>
      </c>
      <c r="AB48" s="212">
        <v>21927.758000000002</v>
      </c>
      <c r="AC48" s="212">
        <v>26861.502</v>
      </c>
      <c r="AD48" s="212">
        <v>0.33329999999999999</v>
      </c>
      <c r="AE48" s="212">
        <v>0</v>
      </c>
      <c r="AF48" s="212">
        <v>0.33329999999999999</v>
      </c>
      <c r="AG48" s="212">
        <v>0</v>
      </c>
      <c r="AH48" s="212">
        <v>7309.25</v>
      </c>
      <c r="AI48" s="212">
        <v>8953.83</v>
      </c>
      <c r="AJ48" s="212">
        <v>1</v>
      </c>
      <c r="AK48" s="212">
        <v>0.33</v>
      </c>
      <c r="AL48" s="212">
        <v>0</v>
      </c>
      <c r="AM48">
        <v>1</v>
      </c>
      <c r="AN48" t="str">
        <f>VLOOKUP(H48,'Base Art'!$A:$AJ,36,FALSE)</f>
        <v>EST. LAS MARIAS S.A.C.I.F.A.</v>
      </c>
    </row>
    <row r="49" spans="1:40" x14ac:dyDescent="0.25">
      <c r="A49" s="212" t="s">
        <v>7665</v>
      </c>
      <c r="B49" s="212">
        <v>1</v>
      </c>
      <c r="C49" s="212" t="s">
        <v>7666</v>
      </c>
      <c r="D49" s="212" t="s">
        <v>146</v>
      </c>
      <c r="E49" s="212">
        <v>1</v>
      </c>
      <c r="F49" s="212" t="s">
        <v>14</v>
      </c>
      <c r="G49" s="212" t="s">
        <v>584</v>
      </c>
      <c r="H49" s="212">
        <v>4781</v>
      </c>
      <c r="I49" s="212" t="s">
        <v>585</v>
      </c>
      <c r="J49" s="212">
        <v>1006</v>
      </c>
      <c r="K49" s="212" t="s">
        <v>350</v>
      </c>
      <c r="L49" s="212" t="s">
        <v>351</v>
      </c>
      <c r="M49" s="212"/>
      <c r="N49" s="212"/>
      <c r="O49" s="212"/>
      <c r="P49" s="212">
        <v>1005</v>
      </c>
      <c r="Q49" s="212" t="s">
        <v>582</v>
      </c>
      <c r="R49" s="212" t="s">
        <v>583</v>
      </c>
      <c r="S49" s="212"/>
      <c r="T49" s="212"/>
      <c r="U49" s="212"/>
      <c r="V49" s="212"/>
      <c r="W49" s="212"/>
      <c r="X49" s="212"/>
      <c r="Y49" s="212">
        <v>1369</v>
      </c>
      <c r="Z49" s="212" t="s">
        <v>354</v>
      </c>
      <c r="AA49" s="212" t="s">
        <v>355</v>
      </c>
      <c r="AB49" s="212">
        <v>11580.022000000001</v>
      </c>
      <c r="AC49" s="212">
        <v>14532.928</v>
      </c>
      <c r="AD49" s="212">
        <v>0.4</v>
      </c>
      <c r="AE49" s="212">
        <v>0</v>
      </c>
      <c r="AF49" s="212">
        <v>0.4</v>
      </c>
      <c r="AG49" s="212">
        <v>0</v>
      </c>
      <c r="AH49" s="212">
        <v>4632.01</v>
      </c>
      <c r="AI49" s="212">
        <v>5813.17</v>
      </c>
      <c r="AJ49" s="212">
        <v>0</v>
      </c>
      <c r="AK49" s="212">
        <v>0</v>
      </c>
      <c r="AL49" s="212">
        <v>0</v>
      </c>
      <c r="AM49">
        <v>1</v>
      </c>
      <c r="AN49" t="str">
        <f>VLOOKUP(H49,'Base Art'!$A:$AJ,36,FALSE)</f>
        <v>EST. LAS MARIAS S.A.C.I.F.A.</v>
      </c>
    </row>
    <row r="50" spans="1:40" x14ac:dyDescent="0.25">
      <c r="A50" s="212" t="s">
        <v>7665</v>
      </c>
      <c r="B50" s="212">
        <v>1</v>
      </c>
      <c r="C50" s="212" t="s">
        <v>7666</v>
      </c>
      <c r="D50" s="212" t="s">
        <v>146</v>
      </c>
      <c r="E50" s="212">
        <v>1</v>
      </c>
      <c r="F50" s="212" t="s">
        <v>14</v>
      </c>
      <c r="G50" s="212" t="s">
        <v>586</v>
      </c>
      <c r="H50" s="212">
        <v>4783</v>
      </c>
      <c r="I50" s="212" t="s">
        <v>587</v>
      </c>
      <c r="J50" s="212">
        <v>1008</v>
      </c>
      <c r="K50" s="212" t="s">
        <v>588</v>
      </c>
      <c r="L50" s="212" t="s">
        <v>589</v>
      </c>
      <c r="M50" s="212"/>
      <c r="N50" s="212"/>
      <c r="O50" s="212"/>
      <c r="P50" s="212">
        <v>1005</v>
      </c>
      <c r="Q50" s="212" t="s">
        <v>582</v>
      </c>
      <c r="R50" s="212" t="s">
        <v>583</v>
      </c>
      <c r="S50" s="212"/>
      <c r="T50" s="212"/>
      <c r="U50" s="212"/>
      <c r="V50" s="212"/>
      <c r="W50" s="212"/>
      <c r="X50" s="212"/>
      <c r="Y50" s="212">
        <v>1369</v>
      </c>
      <c r="Z50" s="212" t="s">
        <v>354</v>
      </c>
      <c r="AA50" s="212" t="s">
        <v>355</v>
      </c>
      <c r="AB50" s="212">
        <v>11580.022000000001</v>
      </c>
      <c r="AC50" s="212">
        <v>14359.23</v>
      </c>
      <c r="AD50" s="212">
        <v>0.6</v>
      </c>
      <c r="AE50" s="212">
        <v>0</v>
      </c>
      <c r="AF50" s="212">
        <v>0.6</v>
      </c>
      <c r="AG50" s="212">
        <v>0</v>
      </c>
      <c r="AH50" s="212">
        <v>6948.01</v>
      </c>
      <c r="AI50" s="212">
        <v>8615.5400000000009</v>
      </c>
      <c r="AJ50" s="212">
        <v>0</v>
      </c>
      <c r="AK50" s="212">
        <v>0</v>
      </c>
      <c r="AL50" s="212">
        <v>0</v>
      </c>
      <c r="AM50">
        <v>1</v>
      </c>
      <c r="AN50" t="str">
        <f>VLOOKUP(H50,'Base Art'!$A:$AJ,36,FALSE)</f>
        <v>EST. LAS MARIAS S.A.C.I.F.A.</v>
      </c>
    </row>
    <row r="51" spans="1:40" x14ac:dyDescent="0.25">
      <c r="A51" s="212" t="s">
        <v>7665</v>
      </c>
      <c r="B51" s="212">
        <v>1</v>
      </c>
      <c r="C51" s="212" t="s">
        <v>7666</v>
      </c>
      <c r="D51" s="212" t="s">
        <v>146</v>
      </c>
      <c r="E51" s="212">
        <v>1</v>
      </c>
      <c r="F51" s="212" t="s">
        <v>14</v>
      </c>
      <c r="G51" s="212" t="s">
        <v>594</v>
      </c>
      <c r="H51" s="212">
        <v>4828</v>
      </c>
      <c r="I51" s="212" t="s">
        <v>595</v>
      </c>
      <c r="J51" s="212">
        <v>1413</v>
      </c>
      <c r="K51" s="212" t="s">
        <v>334</v>
      </c>
      <c r="L51" s="212" t="s">
        <v>335</v>
      </c>
      <c r="M51" s="212"/>
      <c r="N51" s="212"/>
      <c r="O51" s="212"/>
      <c r="P51" s="212">
        <v>1069</v>
      </c>
      <c r="Q51" s="212" t="s">
        <v>340</v>
      </c>
      <c r="R51" s="212" t="s">
        <v>341</v>
      </c>
      <c r="S51" s="212"/>
      <c r="T51" s="212"/>
      <c r="U51" s="212"/>
      <c r="V51" s="212"/>
      <c r="W51" s="212"/>
      <c r="X51" s="212"/>
      <c r="Y51" s="212">
        <v>1374</v>
      </c>
      <c r="Z51" s="212" t="s">
        <v>336</v>
      </c>
      <c r="AA51" s="212" t="s">
        <v>337</v>
      </c>
      <c r="AB51" s="212">
        <v>80232.278999999995</v>
      </c>
      <c r="AC51" s="212">
        <v>98284.546000000002</v>
      </c>
      <c r="AD51" s="212">
        <v>0.2</v>
      </c>
      <c r="AE51" s="212">
        <v>0</v>
      </c>
      <c r="AF51" s="212">
        <v>0.2</v>
      </c>
      <c r="AG51" s="212">
        <v>0</v>
      </c>
      <c r="AH51" s="212">
        <v>16046.46</v>
      </c>
      <c r="AI51" s="212">
        <v>19656.91</v>
      </c>
      <c r="AJ51" s="212">
        <v>0</v>
      </c>
      <c r="AK51" s="212">
        <v>0</v>
      </c>
      <c r="AL51" s="212">
        <v>0</v>
      </c>
      <c r="AM51">
        <v>1</v>
      </c>
      <c r="AN51" t="str">
        <f>VLOOKUP(H51,'Base Art'!$A:$AJ,36,FALSE)</f>
        <v>ARCOR S.A.I.C.</v>
      </c>
    </row>
    <row r="52" spans="1:40" x14ac:dyDescent="0.25">
      <c r="A52" s="212" t="s">
        <v>7665</v>
      </c>
      <c r="B52" s="212">
        <v>1</v>
      </c>
      <c r="C52" s="212" t="s">
        <v>7666</v>
      </c>
      <c r="D52" s="212" t="s">
        <v>146</v>
      </c>
      <c r="E52" s="212">
        <v>1</v>
      </c>
      <c r="F52" s="212" t="s">
        <v>14</v>
      </c>
      <c r="G52" s="212" t="s">
        <v>596</v>
      </c>
      <c r="H52" s="212">
        <v>4940</v>
      </c>
      <c r="I52" s="212" t="s">
        <v>597</v>
      </c>
      <c r="J52" s="212"/>
      <c r="K52" s="212"/>
      <c r="L52" s="212"/>
      <c r="M52" s="212"/>
      <c r="N52" s="212"/>
      <c r="O52" s="212"/>
      <c r="P52" s="212">
        <v>1085</v>
      </c>
      <c r="Q52" s="212" t="s">
        <v>598</v>
      </c>
      <c r="R52" s="212" t="s">
        <v>599</v>
      </c>
      <c r="S52" s="212"/>
      <c r="T52" s="212"/>
      <c r="U52" s="212"/>
      <c r="V52" s="212"/>
      <c r="W52" s="212"/>
      <c r="X52" s="212"/>
      <c r="Y52" s="212">
        <v>1373</v>
      </c>
      <c r="Z52" s="212" t="s">
        <v>386</v>
      </c>
      <c r="AA52" s="212" t="s">
        <v>387</v>
      </c>
      <c r="AB52" s="212">
        <v>17707.626</v>
      </c>
      <c r="AC52" s="212">
        <v>21994.838</v>
      </c>
      <c r="AD52" s="212">
        <v>1.5</v>
      </c>
      <c r="AE52" s="212">
        <v>0</v>
      </c>
      <c r="AF52" s="212">
        <v>1.5</v>
      </c>
      <c r="AG52" s="212">
        <v>0</v>
      </c>
      <c r="AH52" s="212">
        <v>26561.439999999999</v>
      </c>
      <c r="AI52" s="212">
        <v>32992.26</v>
      </c>
      <c r="AJ52" s="212">
        <v>0</v>
      </c>
      <c r="AK52" s="212">
        <v>0</v>
      </c>
      <c r="AL52" s="212">
        <v>0</v>
      </c>
      <c r="AM52">
        <v>1</v>
      </c>
      <c r="AN52" t="str">
        <f>VLOOKUP(H52,'Base Art'!$A:$AJ,36,FALSE)</f>
        <v>DON SATUR S.R.L.</v>
      </c>
    </row>
    <row r="53" spans="1:40" x14ac:dyDescent="0.25">
      <c r="A53" s="212" t="s">
        <v>7665</v>
      </c>
      <c r="B53" s="212">
        <v>1</v>
      </c>
      <c r="C53" s="212" t="s">
        <v>7666</v>
      </c>
      <c r="D53" s="212" t="s">
        <v>146</v>
      </c>
      <c r="E53" s="212">
        <v>1</v>
      </c>
      <c r="F53" s="212" t="s">
        <v>14</v>
      </c>
      <c r="G53" s="212" t="s">
        <v>600</v>
      </c>
      <c r="H53" s="212">
        <v>4941</v>
      </c>
      <c r="I53" s="212" t="s">
        <v>601</v>
      </c>
      <c r="J53" s="212"/>
      <c r="K53" s="212"/>
      <c r="L53" s="212"/>
      <c r="M53" s="212"/>
      <c r="N53" s="212"/>
      <c r="O53" s="212"/>
      <c r="P53" s="212">
        <v>1085</v>
      </c>
      <c r="Q53" s="212" t="s">
        <v>598</v>
      </c>
      <c r="R53" s="212" t="s">
        <v>599</v>
      </c>
      <c r="S53" s="212"/>
      <c r="T53" s="212"/>
      <c r="U53" s="212"/>
      <c r="V53" s="212"/>
      <c r="W53" s="212"/>
      <c r="X53" s="212"/>
      <c r="Y53" s="212">
        <v>1373</v>
      </c>
      <c r="Z53" s="212" t="s">
        <v>386</v>
      </c>
      <c r="AA53" s="212" t="s">
        <v>387</v>
      </c>
      <c r="AB53" s="212">
        <v>18691.383000000002</v>
      </c>
      <c r="AC53" s="212">
        <v>23457.682000000001</v>
      </c>
      <c r="AD53" s="212">
        <v>0.3</v>
      </c>
      <c r="AE53" s="212">
        <v>0</v>
      </c>
      <c r="AF53" s="212">
        <v>0.3</v>
      </c>
      <c r="AG53" s="212">
        <v>0</v>
      </c>
      <c r="AH53" s="212">
        <v>5607.41</v>
      </c>
      <c r="AI53" s="212">
        <v>7037.3</v>
      </c>
      <c r="AJ53" s="212">
        <v>0</v>
      </c>
      <c r="AK53" s="212">
        <v>0</v>
      </c>
      <c r="AL53" s="212">
        <v>0</v>
      </c>
      <c r="AM53">
        <v>1</v>
      </c>
      <c r="AN53" t="str">
        <f>VLOOKUP(H53,'Base Art'!$A:$AJ,36,FALSE)</f>
        <v>DON SATUR S.R.L.</v>
      </c>
    </row>
    <row r="54" spans="1:40" x14ac:dyDescent="0.25">
      <c r="A54" s="212" t="s">
        <v>7665</v>
      </c>
      <c r="B54" s="212">
        <v>1</v>
      </c>
      <c r="C54" s="212" t="s">
        <v>7666</v>
      </c>
      <c r="D54" s="212" t="s">
        <v>146</v>
      </c>
      <c r="E54" s="212">
        <v>1</v>
      </c>
      <c r="F54" s="212" t="s">
        <v>14</v>
      </c>
      <c r="G54" s="212" t="s">
        <v>608</v>
      </c>
      <c r="H54" s="212">
        <v>4981</v>
      </c>
      <c r="I54" s="212" t="s">
        <v>609</v>
      </c>
      <c r="J54" s="212"/>
      <c r="K54" s="212"/>
      <c r="L54" s="212"/>
      <c r="M54" s="212"/>
      <c r="N54" s="212"/>
      <c r="O54" s="212"/>
      <c r="P54" s="212">
        <v>1085</v>
      </c>
      <c r="Q54" s="212" t="s">
        <v>598</v>
      </c>
      <c r="R54" s="212" t="s">
        <v>599</v>
      </c>
      <c r="S54" s="212"/>
      <c r="T54" s="212"/>
      <c r="U54" s="212"/>
      <c r="V54" s="212"/>
      <c r="W54" s="212"/>
      <c r="X54" s="212"/>
      <c r="Y54" s="212">
        <v>1373</v>
      </c>
      <c r="Z54" s="212" t="s">
        <v>386</v>
      </c>
      <c r="AA54" s="212" t="s">
        <v>387</v>
      </c>
      <c r="AB54" s="212">
        <v>16583.331999999999</v>
      </c>
      <c r="AC54" s="212">
        <v>20483.228999999999</v>
      </c>
      <c r="AD54" s="212">
        <v>0.7</v>
      </c>
      <c r="AE54" s="212">
        <v>0</v>
      </c>
      <c r="AF54" s="212">
        <v>0.7</v>
      </c>
      <c r="AG54" s="212">
        <v>0</v>
      </c>
      <c r="AH54" s="212">
        <v>11608.33</v>
      </c>
      <c r="AI54" s="212">
        <v>14338.26</v>
      </c>
      <c r="AJ54" s="212">
        <v>0</v>
      </c>
      <c r="AK54" s="212">
        <v>0</v>
      </c>
      <c r="AL54" s="212">
        <v>0</v>
      </c>
      <c r="AM54">
        <v>1</v>
      </c>
      <c r="AN54" t="str">
        <f>VLOOKUP(H54,'Base Art'!$A:$AJ,36,FALSE)</f>
        <v>DON SATUR S.R.L.</v>
      </c>
    </row>
    <row r="55" spans="1:40" x14ac:dyDescent="0.25">
      <c r="A55" s="212" t="s">
        <v>7665</v>
      </c>
      <c r="B55" s="212">
        <v>1</v>
      </c>
      <c r="C55" s="212" t="s">
        <v>7666</v>
      </c>
      <c r="D55" s="212" t="s">
        <v>146</v>
      </c>
      <c r="E55" s="212">
        <v>1</v>
      </c>
      <c r="F55" s="212" t="s">
        <v>14</v>
      </c>
      <c r="G55" s="212" t="s">
        <v>1657</v>
      </c>
      <c r="H55" s="212">
        <v>5107</v>
      </c>
      <c r="I55" s="212" t="s">
        <v>1658</v>
      </c>
      <c r="J55" s="212">
        <v>1065</v>
      </c>
      <c r="K55" s="212" t="s">
        <v>454</v>
      </c>
      <c r="L55" s="212" t="s">
        <v>455</v>
      </c>
      <c r="M55" s="212"/>
      <c r="N55" s="212"/>
      <c r="O55" s="212"/>
      <c r="P55" s="212"/>
      <c r="Q55" s="212"/>
      <c r="R55" s="212"/>
      <c r="S55" s="212"/>
      <c r="T55" s="212"/>
      <c r="U55" s="212"/>
      <c r="V55" s="212"/>
      <c r="W55" s="212"/>
      <c r="X55" s="212"/>
      <c r="Y55" s="212">
        <v>1373</v>
      </c>
      <c r="Z55" s="212" t="s">
        <v>386</v>
      </c>
      <c r="AA55" s="212" t="s">
        <v>387</v>
      </c>
      <c r="AB55" s="212">
        <v>16876.109</v>
      </c>
      <c r="AC55" s="212">
        <v>20836.235000000001</v>
      </c>
      <c r="AD55" s="212">
        <v>0.85709999999999997</v>
      </c>
      <c r="AE55" s="212">
        <v>0</v>
      </c>
      <c r="AF55" s="212">
        <v>0.85709999999999997</v>
      </c>
      <c r="AG55" s="212">
        <v>0</v>
      </c>
      <c r="AH55" s="212">
        <v>14465.24</v>
      </c>
      <c r="AI55" s="212">
        <v>17859.63</v>
      </c>
      <c r="AJ55" s="212">
        <v>0</v>
      </c>
      <c r="AK55" s="212">
        <v>0</v>
      </c>
      <c r="AL55" s="212">
        <v>0</v>
      </c>
      <c r="AM55">
        <v>1</v>
      </c>
      <c r="AN55" t="str">
        <f>VLOOKUP(H55,'Base Art'!$A:$AJ,36,FALSE)</f>
        <v>MOLINO CAÑUELAS S.A.C.I.F.I.A.</v>
      </c>
    </row>
    <row r="56" spans="1:40" x14ac:dyDescent="0.25">
      <c r="A56" s="212" t="s">
        <v>7665</v>
      </c>
      <c r="B56" s="212">
        <v>1</v>
      </c>
      <c r="C56" s="212" t="s">
        <v>7666</v>
      </c>
      <c r="D56" s="212" t="s">
        <v>146</v>
      </c>
      <c r="E56" s="212">
        <v>1</v>
      </c>
      <c r="F56" s="212" t="s">
        <v>14</v>
      </c>
      <c r="G56" s="212" t="s">
        <v>612</v>
      </c>
      <c r="H56" s="212">
        <v>5108</v>
      </c>
      <c r="I56" s="212" t="s">
        <v>613</v>
      </c>
      <c r="J56" s="212">
        <v>1065</v>
      </c>
      <c r="K56" s="212" t="s">
        <v>454</v>
      </c>
      <c r="L56" s="212" t="s">
        <v>455</v>
      </c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>
        <v>1373</v>
      </c>
      <c r="Z56" s="212" t="s">
        <v>386</v>
      </c>
      <c r="AA56" s="212" t="s">
        <v>387</v>
      </c>
      <c r="AB56" s="212">
        <v>16300.284</v>
      </c>
      <c r="AC56" s="212">
        <v>19967.849999999999</v>
      </c>
      <c r="AD56" s="212">
        <v>0.64290000000000003</v>
      </c>
      <c r="AE56" s="212">
        <v>0</v>
      </c>
      <c r="AF56" s="212">
        <v>0.64290000000000003</v>
      </c>
      <c r="AG56" s="212">
        <v>0</v>
      </c>
      <c r="AH56" s="212">
        <v>10478.75</v>
      </c>
      <c r="AI56" s="212">
        <v>12836.48</v>
      </c>
      <c r="AJ56" s="212">
        <v>0</v>
      </c>
      <c r="AK56" s="212">
        <v>0</v>
      </c>
      <c r="AL56" s="212">
        <v>0</v>
      </c>
      <c r="AM56">
        <v>1</v>
      </c>
      <c r="AN56" t="str">
        <f>VLOOKUP(H56,'Base Art'!$A:$AJ,36,FALSE)</f>
        <v>MOLINO CAÑUELAS S.A.C.I.F.I.A.</v>
      </c>
    </row>
    <row r="57" spans="1:40" x14ac:dyDescent="0.25">
      <c r="A57" s="212" t="s">
        <v>7665</v>
      </c>
      <c r="B57" s="212">
        <v>1</v>
      </c>
      <c r="C57" s="212" t="s">
        <v>7666</v>
      </c>
      <c r="D57" s="212" t="s">
        <v>146</v>
      </c>
      <c r="E57" s="212">
        <v>1</v>
      </c>
      <c r="F57" s="212" t="s">
        <v>14</v>
      </c>
      <c r="G57" s="212" t="s">
        <v>1668</v>
      </c>
      <c r="H57" s="212">
        <v>5110</v>
      </c>
      <c r="I57" s="212" t="s">
        <v>1669</v>
      </c>
      <c r="J57" s="212">
        <v>1065</v>
      </c>
      <c r="K57" s="212" t="s">
        <v>454</v>
      </c>
      <c r="L57" s="212" t="s">
        <v>455</v>
      </c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>
        <v>1373</v>
      </c>
      <c r="Z57" s="212" t="s">
        <v>386</v>
      </c>
      <c r="AA57" s="212" t="s">
        <v>387</v>
      </c>
      <c r="AB57" s="212">
        <v>16566.048999999999</v>
      </c>
      <c r="AC57" s="212">
        <v>20537.913</v>
      </c>
      <c r="AD57" s="212">
        <v>0.57140000000000002</v>
      </c>
      <c r="AE57" s="212">
        <v>0</v>
      </c>
      <c r="AF57" s="212">
        <v>0.57140000000000002</v>
      </c>
      <c r="AG57" s="212">
        <v>0</v>
      </c>
      <c r="AH57" s="212">
        <v>9466.31</v>
      </c>
      <c r="AI57" s="212">
        <v>11735.95</v>
      </c>
      <c r="AJ57" s="212">
        <v>0</v>
      </c>
      <c r="AK57" s="212">
        <v>0</v>
      </c>
      <c r="AL57" s="212">
        <v>0</v>
      </c>
      <c r="AM57">
        <v>1</v>
      </c>
      <c r="AN57" t="str">
        <f>VLOOKUP(H57,'Base Art'!$A:$AJ,36,FALSE)</f>
        <v>MOLINO CAÑUELAS S.A.C.I.F.I.A.</v>
      </c>
    </row>
    <row r="58" spans="1:40" x14ac:dyDescent="0.25">
      <c r="A58" s="212" t="s">
        <v>7665</v>
      </c>
      <c r="B58" s="212">
        <v>1</v>
      </c>
      <c r="C58" s="212" t="s">
        <v>7666</v>
      </c>
      <c r="D58" s="212" t="s">
        <v>146</v>
      </c>
      <c r="E58" s="212">
        <v>1</v>
      </c>
      <c r="F58" s="212" t="s">
        <v>14</v>
      </c>
      <c r="G58" s="212" t="s">
        <v>988</v>
      </c>
      <c r="H58" s="212">
        <v>5111</v>
      </c>
      <c r="I58" s="212" t="s">
        <v>989</v>
      </c>
      <c r="J58" s="212">
        <v>1065</v>
      </c>
      <c r="K58" s="212" t="s">
        <v>454</v>
      </c>
      <c r="L58" s="212" t="s">
        <v>455</v>
      </c>
      <c r="M58" s="212"/>
      <c r="N58" s="212"/>
      <c r="O58" s="212"/>
      <c r="P58" s="212"/>
      <c r="Q58" s="212"/>
      <c r="R58" s="212"/>
      <c r="S58" s="212"/>
      <c r="T58" s="212"/>
      <c r="U58" s="212"/>
      <c r="V58" s="212"/>
      <c r="W58" s="212"/>
      <c r="X58" s="212"/>
      <c r="Y58" s="212">
        <v>1373</v>
      </c>
      <c r="Z58" s="212" t="s">
        <v>386</v>
      </c>
      <c r="AA58" s="212" t="s">
        <v>387</v>
      </c>
      <c r="AB58" s="212">
        <v>17717.7</v>
      </c>
      <c r="AC58" s="212">
        <v>21704.182000000001</v>
      </c>
      <c r="AD58" s="212">
        <v>0.21429999999999999</v>
      </c>
      <c r="AE58" s="212">
        <v>0</v>
      </c>
      <c r="AF58" s="212">
        <v>0.21429999999999999</v>
      </c>
      <c r="AG58" s="212">
        <v>0</v>
      </c>
      <c r="AH58" s="212">
        <v>3796.65</v>
      </c>
      <c r="AI58" s="212">
        <v>4650.8999999999996</v>
      </c>
      <c r="AJ58" s="212">
        <v>0</v>
      </c>
      <c r="AK58" s="212">
        <v>0</v>
      </c>
      <c r="AL58" s="212">
        <v>0</v>
      </c>
      <c r="AM58">
        <v>1</v>
      </c>
      <c r="AN58" t="str">
        <f>VLOOKUP(H58,'Base Art'!$A:$AJ,36,FALSE)</f>
        <v>MOLINO CAÑUELAS S.A.C.I.F.I.A.</v>
      </c>
    </row>
    <row r="59" spans="1:40" x14ac:dyDescent="0.25">
      <c r="A59" s="212" t="s">
        <v>7665</v>
      </c>
      <c r="B59" s="212">
        <v>1</v>
      </c>
      <c r="C59" s="212" t="s">
        <v>7666</v>
      </c>
      <c r="D59" s="212" t="s">
        <v>146</v>
      </c>
      <c r="E59" s="212">
        <v>1</v>
      </c>
      <c r="F59" s="212" t="s">
        <v>14</v>
      </c>
      <c r="G59" s="212" t="s">
        <v>620</v>
      </c>
      <c r="H59" s="212">
        <v>5630</v>
      </c>
      <c r="I59" s="212" t="s">
        <v>621</v>
      </c>
      <c r="J59" s="212">
        <v>1449</v>
      </c>
      <c r="K59" s="212" t="s">
        <v>618</v>
      </c>
      <c r="L59" s="212" t="s">
        <v>619</v>
      </c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>
        <v>1370</v>
      </c>
      <c r="Z59" s="212" t="s">
        <v>400</v>
      </c>
      <c r="AA59" s="212" t="s">
        <v>401</v>
      </c>
      <c r="AB59" s="212">
        <v>8263.5280000000002</v>
      </c>
      <c r="AC59" s="212">
        <v>10122.82</v>
      </c>
      <c r="AD59" s="212">
        <v>0.5</v>
      </c>
      <c r="AE59" s="212">
        <v>0</v>
      </c>
      <c r="AF59" s="212">
        <v>0.5</v>
      </c>
      <c r="AG59" s="212">
        <v>0</v>
      </c>
      <c r="AH59" s="212">
        <v>4131.76</v>
      </c>
      <c r="AI59" s="212">
        <v>5061.41</v>
      </c>
      <c r="AJ59" s="212">
        <v>0</v>
      </c>
      <c r="AK59" s="212">
        <v>0</v>
      </c>
      <c r="AL59" s="212">
        <v>0</v>
      </c>
      <c r="AM59">
        <v>1</v>
      </c>
      <c r="AN59" t="str">
        <f>VLOOKUP(H59,'Base Art'!$A:$AJ,36,FALSE)</f>
        <v>RPB SA</v>
      </c>
    </row>
    <row r="60" spans="1:40" x14ac:dyDescent="0.25">
      <c r="A60" s="212" t="s">
        <v>7665</v>
      </c>
      <c r="B60" s="212">
        <v>1</v>
      </c>
      <c r="C60" s="212" t="s">
        <v>7666</v>
      </c>
      <c r="D60" s="212" t="s">
        <v>146</v>
      </c>
      <c r="E60" s="212">
        <v>1</v>
      </c>
      <c r="F60" s="212" t="s">
        <v>14</v>
      </c>
      <c r="G60" s="212" t="s">
        <v>622</v>
      </c>
      <c r="H60" s="212">
        <v>5631</v>
      </c>
      <c r="I60" s="212" t="s">
        <v>623</v>
      </c>
      <c r="J60" s="212">
        <v>1449</v>
      </c>
      <c r="K60" s="212" t="s">
        <v>618</v>
      </c>
      <c r="L60" s="212" t="s">
        <v>619</v>
      </c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>
        <v>1370</v>
      </c>
      <c r="Z60" s="212" t="s">
        <v>400</v>
      </c>
      <c r="AA60" s="212" t="s">
        <v>401</v>
      </c>
      <c r="AB60" s="212">
        <v>6446.1589999999997</v>
      </c>
      <c r="AC60" s="212">
        <v>8047.5910000000003</v>
      </c>
      <c r="AD60" s="212">
        <v>-0.66669999999999996</v>
      </c>
      <c r="AE60" s="212">
        <v>0</v>
      </c>
      <c r="AF60" s="212">
        <v>-0.66669999999999996</v>
      </c>
      <c r="AG60" s="212">
        <v>0</v>
      </c>
      <c r="AH60" s="212">
        <v>-4297.4399999999996</v>
      </c>
      <c r="AI60" s="212">
        <v>-5365.06</v>
      </c>
      <c r="AJ60" s="212">
        <v>1</v>
      </c>
      <c r="AK60" s="212">
        <v>-0.67</v>
      </c>
      <c r="AL60" s="212">
        <v>0</v>
      </c>
      <c r="AM60">
        <v>1</v>
      </c>
      <c r="AN60" t="str">
        <f>VLOOKUP(H60,'Base Art'!$A:$AJ,36,FALSE)</f>
        <v>RPB SA</v>
      </c>
    </row>
    <row r="61" spans="1:40" x14ac:dyDescent="0.25">
      <c r="A61" s="212" t="s">
        <v>7665</v>
      </c>
      <c r="B61" s="212">
        <v>1</v>
      </c>
      <c r="C61" s="212" t="s">
        <v>7666</v>
      </c>
      <c r="D61" s="212" t="s">
        <v>146</v>
      </c>
      <c r="E61" s="212">
        <v>1</v>
      </c>
      <c r="F61" s="212" t="s">
        <v>14</v>
      </c>
      <c r="G61" s="212" t="s">
        <v>628</v>
      </c>
      <c r="H61" s="212">
        <v>5634</v>
      </c>
      <c r="I61" s="212" t="s">
        <v>629</v>
      </c>
      <c r="J61" s="212">
        <v>1076</v>
      </c>
      <c r="K61" s="212" t="s">
        <v>626</v>
      </c>
      <c r="L61" s="212" t="s">
        <v>627</v>
      </c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>
        <v>1369</v>
      </c>
      <c r="Z61" s="212" t="s">
        <v>354</v>
      </c>
      <c r="AA61" s="212" t="s">
        <v>355</v>
      </c>
      <c r="AB61" s="212">
        <v>6561.2129999999997</v>
      </c>
      <c r="AC61" s="212">
        <v>8037.4880000000003</v>
      </c>
      <c r="AD61" s="212">
        <v>0.5</v>
      </c>
      <c r="AE61" s="212">
        <v>0</v>
      </c>
      <c r="AF61" s="212">
        <v>0.5</v>
      </c>
      <c r="AG61" s="212">
        <v>0</v>
      </c>
      <c r="AH61" s="212">
        <v>3280.61</v>
      </c>
      <c r="AI61" s="212">
        <v>4018.74</v>
      </c>
      <c r="AJ61" s="212">
        <v>0</v>
      </c>
      <c r="AK61" s="212">
        <v>0</v>
      </c>
      <c r="AL61" s="212">
        <v>0</v>
      </c>
      <c r="AM61">
        <v>1</v>
      </c>
      <c r="AN61" t="str">
        <f>VLOOKUP(H61,'Base Art'!$A:$AJ,36,FALSE)</f>
        <v>RPB SA</v>
      </c>
    </row>
    <row r="62" spans="1:40" x14ac:dyDescent="0.25">
      <c r="A62" s="212" t="s">
        <v>7665</v>
      </c>
      <c r="B62" s="212">
        <v>1</v>
      </c>
      <c r="C62" s="212" t="s">
        <v>7666</v>
      </c>
      <c r="D62" s="212" t="s">
        <v>146</v>
      </c>
      <c r="E62" s="212">
        <v>1</v>
      </c>
      <c r="F62" s="212" t="s">
        <v>14</v>
      </c>
      <c r="G62" s="212" t="s">
        <v>632</v>
      </c>
      <c r="H62" s="212">
        <v>5723</v>
      </c>
      <c r="I62" s="212" t="s">
        <v>633</v>
      </c>
      <c r="J62" s="212">
        <v>1450</v>
      </c>
      <c r="K62" s="212" t="s">
        <v>634</v>
      </c>
      <c r="L62" s="212" t="s">
        <v>635</v>
      </c>
      <c r="M62" s="212"/>
      <c r="N62" s="212"/>
      <c r="O62" s="212"/>
      <c r="P62" s="212">
        <v>1077</v>
      </c>
      <c r="Q62" s="212" t="s">
        <v>636</v>
      </c>
      <c r="R62" s="212" t="s">
        <v>637</v>
      </c>
      <c r="S62" s="212"/>
      <c r="T62" s="212"/>
      <c r="U62" s="212"/>
      <c r="V62" s="212"/>
      <c r="W62" s="212"/>
      <c r="X62" s="212"/>
      <c r="Y62" s="212">
        <v>1370</v>
      </c>
      <c r="Z62" s="212" t="s">
        <v>400</v>
      </c>
      <c r="AA62" s="212" t="s">
        <v>401</v>
      </c>
      <c r="AB62" s="212">
        <v>6040.1</v>
      </c>
      <c r="AC62" s="212">
        <v>7580.326</v>
      </c>
      <c r="AD62" s="212">
        <v>2</v>
      </c>
      <c r="AE62" s="212">
        <v>0</v>
      </c>
      <c r="AF62" s="212">
        <v>2</v>
      </c>
      <c r="AG62" s="212">
        <v>0</v>
      </c>
      <c r="AH62" s="212">
        <v>12080.2</v>
      </c>
      <c r="AI62" s="212">
        <v>15160.65</v>
      </c>
      <c r="AJ62" s="212">
        <v>0</v>
      </c>
      <c r="AK62" s="212">
        <v>0</v>
      </c>
      <c r="AL62" s="212">
        <v>0</v>
      </c>
      <c r="AM62">
        <v>1</v>
      </c>
      <c r="AN62" t="str">
        <f>VLOOKUP(H62,'Base Art'!$A:$AJ,36,FALSE)</f>
        <v>RPB SA</v>
      </c>
    </row>
    <row r="63" spans="1:40" x14ac:dyDescent="0.25">
      <c r="A63" s="212" t="s">
        <v>7665</v>
      </c>
      <c r="B63" s="212">
        <v>1</v>
      </c>
      <c r="C63" s="212" t="s">
        <v>7666</v>
      </c>
      <c r="D63" s="212" t="s">
        <v>146</v>
      </c>
      <c r="E63" s="212">
        <v>1</v>
      </c>
      <c r="F63" s="212" t="s">
        <v>14</v>
      </c>
      <c r="G63" s="212" t="s">
        <v>638</v>
      </c>
      <c r="H63" s="212">
        <v>5761</v>
      </c>
      <c r="I63" s="212" t="s">
        <v>639</v>
      </c>
      <c r="J63" s="212">
        <v>1450</v>
      </c>
      <c r="K63" s="212" t="s">
        <v>634</v>
      </c>
      <c r="L63" s="212" t="s">
        <v>635</v>
      </c>
      <c r="M63" s="212"/>
      <c r="N63" s="212"/>
      <c r="O63" s="212"/>
      <c r="P63" s="212">
        <v>1077</v>
      </c>
      <c r="Q63" s="212" t="s">
        <v>636</v>
      </c>
      <c r="R63" s="212" t="s">
        <v>637</v>
      </c>
      <c r="S63" s="212"/>
      <c r="T63" s="212"/>
      <c r="U63" s="212"/>
      <c r="V63" s="212"/>
      <c r="W63" s="212"/>
      <c r="X63" s="212"/>
      <c r="Y63" s="212">
        <v>1370</v>
      </c>
      <c r="Z63" s="212" t="s">
        <v>400</v>
      </c>
      <c r="AA63" s="212" t="s">
        <v>401</v>
      </c>
      <c r="AB63" s="212">
        <v>6040.1</v>
      </c>
      <c r="AC63" s="212">
        <v>7444.4229999999998</v>
      </c>
      <c r="AD63" s="212">
        <v>4</v>
      </c>
      <c r="AE63" s="212">
        <v>0</v>
      </c>
      <c r="AF63" s="212">
        <v>4</v>
      </c>
      <c r="AG63" s="212">
        <v>0</v>
      </c>
      <c r="AH63" s="212">
        <v>24160.400000000001</v>
      </c>
      <c r="AI63" s="212">
        <v>29777.69</v>
      </c>
      <c r="AJ63" s="212">
        <v>0</v>
      </c>
      <c r="AK63" s="212">
        <v>0</v>
      </c>
      <c r="AL63" s="212">
        <v>0</v>
      </c>
      <c r="AM63">
        <v>1</v>
      </c>
      <c r="AN63" t="str">
        <f>VLOOKUP(H63,'Base Art'!$A:$AJ,36,FALSE)</f>
        <v>RPB SA</v>
      </c>
    </row>
    <row r="64" spans="1:40" x14ac:dyDescent="0.25">
      <c r="A64" s="212" t="s">
        <v>7665</v>
      </c>
      <c r="B64" s="212">
        <v>1</v>
      </c>
      <c r="C64" s="212" t="s">
        <v>7666</v>
      </c>
      <c r="D64" s="212" t="s">
        <v>146</v>
      </c>
      <c r="E64" s="212">
        <v>1</v>
      </c>
      <c r="F64" s="212" t="s">
        <v>14</v>
      </c>
      <c r="G64" s="212" t="s">
        <v>642</v>
      </c>
      <c r="H64" s="212">
        <v>5765</v>
      </c>
      <c r="I64" s="212" t="s">
        <v>643</v>
      </c>
      <c r="J64" s="212">
        <v>1446</v>
      </c>
      <c r="K64" s="212" t="s">
        <v>644</v>
      </c>
      <c r="L64" s="212" t="s">
        <v>645</v>
      </c>
      <c r="M64" s="212"/>
      <c r="N64" s="212"/>
      <c r="O64" s="212"/>
      <c r="P64" s="212"/>
      <c r="Q64" s="212"/>
      <c r="R64" s="212"/>
      <c r="S64" s="212"/>
      <c r="T64" s="212"/>
      <c r="U64" s="212"/>
      <c r="V64" s="212"/>
      <c r="W64" s="212"/>
      <c r="X64" s="212"/>
      <c r="Y64" s="212">
        <v>1376</v>
      </c>
      <c r="Z64" s="212" t="s">
        <v>320</v>
      </c>
      <c r="AA64" s="212" t="s">
        <v>321</v>
      </c>
      <c r="AB64" s="212">
        <v>503918.47</v>
      </c>
      <c r="AC64" s="212">
        <v>617300.13199999998</v>
      </c>
      <c r="AD64" s="212">
        <v>0.1</v>
      </c>
      <c r="AE64" s="212">
        <v>0</v>
      </c>
      <c r="AF64" s="212">
        <v>0.1</v>
      </c>
      <c r="AG64" s="212">
        <v>0</v>
      </c>
      <c r="AH64" s="212">
        <v>50391.85</v>
      </c>
      <c r="AI64" s="212">
        <v>61730.01</v>
      </c>
      <c r="AJ64" s="212">
        <v>0</v>
      </c>
      <c r="AK64" s="212">
        <v>0</v>
      </c>
      <c r="AL64" s="212">
        <v>0</v>
      </c>
      <c r="AM64">
        <v>1</v>
      </c>
      <c r="AN64" t="str">
        <f>VLOOKUP(H64,'Base Art'!$A:$AJ,36,FALSE)</f>
        <v>JORGE LUIS SUAREZ</v>
      </c>
    </row>
    <row r="65" spans="1:40" x14ac:dyDescent="0.25">
      <c r="A65" s="212" t="s">
        <v>7665</v>
      </c>
      <c r="B65" s="212">
        <v>1</v>
      </c>
      <c r="C65" s="212" t="s">
        <v>7666</v>
      </c>
      <c r="D65" s="212" t="s">
        <v>146</v>
      </c>
      <c r="E65" s="212">
        <v>1</v>
      </c>
      <c r="F65" s="212" t="s">
        <v>14</v>
      </c>
      <c r="G65" s="212" t="s">
        <v>646</v>
      </c>
      <c r="H65" s="212">
        <v>5801</v>
      </c>
      <c r="I65" s="212" t="s">
        <v>647</v>
      </c>
      <c r="J65" s="212">
        <v>1351</v>
      </c>
      <c r="K65" s="212" t="s">
        <v>470</v>
      </c>
      <c r="L65" s="212" t="s">
        <v>471</v>
      </c>
      <c r="M65" s="212"/>
      <c r="N65" s="212"/>
      <c r="O65" s="212"/>
      <c r="P65" s="212">
        <v>1141</v>
      </c>
      <c r="Q65" s="212" t="s">
        <v>472</v>
      </c>
      <c r="R65" s="212" t="s">
        <v>473</v>
      </c>
      <c r="S65" s="212"/>
      <c r="T65" s="212"/>
      <c r="U65" s="212"/>
      <c r="V65" s="212"/>
      <c r="W65" s="212"/>
      <c r="X65" s="212"/>
      <c r="Y65" s="212">
        <v>1372</v>
      </c>
      <c r="Z65" s="212" t="s">
        <v>346</v>
      </c>
      <c r="AA65" s="212" t="s">
        <v>347</v>
      </c>
      <c r="AB65" s="212">
        <v>264368.62</v>
      </c>
      <c r="AC65" s="212">
        <v>323851.56400000001</v>
      </c>
      <c r="AD65" s="212">
        <v>4.1700000000000001E-2</v>
      </c>
      <c r="AE65" s="212">
        <v>0</v>
      </c>
      <c r="AF65" s="212">
        <v>4.1700000000000001E-2</v>
      </c>
      <c r="AG65" s="212">
        <v>0</v>
      </c>
      <c r="AH65" s="212">
        <v>11015.36</v>
      </c>
      <c r="AI65" s="212">
        <v>13493.82</v>
      </c>
      <c r="AJ65" s="212">
        <v>0</v>
      </c>
      <c r="AK65" s="212">
        <v>0</v>
      </c>
      <c r="AL65" s="212">
        <v>0</v>
      </c>
      <c r="AM65">
        <v>1</v>
      </c>
      <c r="AN65" t="str">
        <f>VLOOKUP(H65,'Base Art'!$A:$AJ,36,FALSE)</f>
        <v>FERRERO ARGENTINA S.A.</v>
      </c>
    </row>
    <row r="66" spans="1:40" x14ac:dyDescent="0.25">
      <c r="A66" s="212" t="s">
        <v>7665</v>
      </c>
      <c r="B66" s="212">
        <v>1</v>
      </c>
      <c r="C66" s="212" t="s">
        <v>7666</v>
      </c>
      <c r="D66" s="212" t="s">
        <v>146</v>
      </c>
      <c r="E66" s="212">
        <v>1</v>
      </c>
      <c r="F66" s="212" t="s">
        <v>14</v>
      </c>
      <c r="G66" s="212" t="s">
        <v>648</v>
      </c>
      <c r="H66" s="212">
        <v>5816</v>
      </c>
      <c r="I66" s="212" t="s">
        <v>649</v>
      </c>
      <c r="J66" s="212">
        <v>1450</v>
      </c>
      <c r="K66" s="212" t="s">
        <v>634</v>
      </c>
      <c r="L66" s="212" t="s">
        <v>635</v>
      </c>
      <c r="M66" s="212"/>
      <c r="N66" s="212"/>
      <c r="O66" s="212"/>
      <c r="P66" s="212">
        <v>1077</v>
      </c>
      <c r="Q66" s="212" t="s">
        <v>636</v>
      </c>
      <c r="R66" s="212" t="s">
        <v>637</v>
      </c>
      <c r="S66" s="212"/>
      <c r="T66" s="212"/>
      <c r="U66" s="212"/>
      <c r="V66" s="212"/>
      <c r="W66" s="212"/>
      <c r="X66" s="212"/>
      <c r="Y66" s="212">
        <v>1370</v>
      </c>
      <c r="Z66" s="212" t="s">
        <v>400</v>
      </c>
      <c r="AA66" s="212" t="s">
        <v>401</v>
      </c>
      <c r="AB66" s="212">
        <v>6040.1</v>
      </c>
      <c r="AC66" s="212">
        <v>7489.7240000000002</v>
      </c>
      <c r="AD66" s="212">
        <v>2</v>
      </c>
      <c r="AE66" s="212">
        <v>0</v>
      </c>
      <c r="AF66" s="212">
        <v>2</v>
      </c>
      <c r="AG66" s="212">
        <v>0</v>
      </c>
      <c r="AH66" s="212">
        <v>12080.2</v>
      </c>
      <c r="AI66" s="212">
        <v>14979.45</v>
      </c>
      <c r="AJ66" s="212">
        <v>0</v>
      </c>
      <c r="AK66" s="212">
        <v>0</v>
      </c>
      <c r="AL66" s="212">
        <v>0</v>
      </c>
      <c r="AM66">
        <v>1</v>
      </c>
      <c r="AN66" t="str">
        <f>VLOOKUP(H66,'Base Art'!$A:$AJ,36,FALSE)</f>
        <v>RPB SA</v>
      </c>
    </row>
    <row r="67" spans="1:40" x14ac:dyDescent="0.25">
      <c r="A67" s="212" t="s">
        <v>7665</v>
      </c>
      <c r="B67" s="212">
        <v>1</v>
      </c>
      <c r="C67" s="212" t="s">
        <v>7666</v>
      </c>
      <c r="D67" s="212" t="s">
        <v>146</v>
      </c>
      <c r="E67" s="212">
        <v>1</v>
      </c>
      <c r="F67" s="212" t="s">
        <v>14</v>
      </c>
      <c r="G67" s="212" t="s">
        <v>650</v>
      </c>
      <c r="H67" s="212">
        <v>6007</v>
      </c>
      <c r="I67" s="212" t="s">
        <v>651</v>
      </c>
      <c r="J67" s="212">
        <v>1194</v>
      </c>
      <c r="K67" s="212" t="s">
        <v>310</v>
      </c>
      <c r="L67" s="212" t="s">
        <v>311</v>
      </c>
      <c r="M67" s="212"/>
      <c r="N67" s="212"/>
      <c r="O67" s="212"/>
      <c r="P67" s="212">
        <v>1098</v>
      </c>
      <c r="Q67" s="212" t="s">
        <v>312</v>
      </c>
      <c r="R67" s="212" t="s">
        <v>313</v>
      </c>
      <c r="S67" s="212"/>
      <c r="T67" s="212"/>
      <c r="U67" s="212"/>
      <c r="V67" s="212"/>
      <c r="W67" s="212"/>
      <c r="X67" s="212"/>
      <c r="Y67" s="212">
        <v>1375</v>
      </c>
      <c r="Z67" s="212" t="s">
        <v>314</v>
      </c>
      <c r="AA67" s="212" t="s">
        <v>315</v>
      </c>
      <c r="AB67" s="212">
        <v>37205.400999999998</v>
      </c>
      <c r="AC67" s="212">
        <v>45576.618999999999</v>
      </c>
      <c r="AD67" s="212">
        <v>0.22220000000000001</v>
      </c>
      <c r="AE67" s="212">
        <v>0</v>
      </c>
      <c r="AF67" s="212">
        <v>0.22220000000000001</v>
      </c>
      <c r="AG67" s="212">
        <v>0</v>
      </c>
      <c r="AH67" s="212">
        <v>8267.8700000000008</v>
      </c>
      <c r="AI67" s="212">
        <v>10128.14</v>
      </c>
      <c r="AJ67" s="212">
        <v>0</v>
      </c>
      <c r="AK67" s="212">
        <v>0</v>
      </c>
      <c r="AL67" s="212">
        <v>0</v>
      </c>
      <c r="AM67">
        <v>1</v>
      </c>
      <c r="AN67" t="str">
        <f>VLOOKUP(H67,'Base Art'!$A:$AJ,36,FALSE)</f>
        <v>MASTERFOODS ARGENTINA LTD.</v>
      </c>
    </row>
    <row r="68" spans="1:40" x14ac:dyDescent="0.25">
      <c r="A68" s="212" t="s">
        <v>7665</v>
      </c>
      <c r="B68" s="212">
        <v>1</v>
      </c>
      <c r="C68" s="212" t="s">
        <v>7666</v>
      </c>
      <c r="D68" s="212" t="s">
        <v>146</v>
      </c>
      <c r="E68" s="212">
        <v>1</v>
      </c>
      <c r="F68" s="212" t="s">
        <v>14</v>
      </c>
      <c r="G68" s="212" t="s">
        <v>652</v>
      </c>
      <c r="H68" s="212">
        <v>6009</v>
      </c>
      <c r="I68" s="212" t="s">
        <v>653</v>
      </c>
      <c r="J68" s="212">
        <v>1194</v>
      </c>
      <c r="K68" s="212" t="s">
        <v>310</v>
      </c>
      <c r="L68" s="212" t="s">
        <v>311</v>
      </c>
      <c r="M68" s="212"/>
      <c r="N68" s="212"/>
      <c r="O68" s="212"/>
      <c r="P68" s="212">
        <v>1098</v>
      </c>
      <c r="Q68" s="212" t="s">
        <v>312</v>
      </c>
      <c r="R68" s="212" t="s">
        <v>313</v>
      </c>
      <c r="S68" s="212"/>
      <c r="T68" s="212"/>
      <c r="U68" s="212"/>
      <c r="V68" s="212"/>
      <c r="W68" s="212"/>
      <c r="X68" s="212"/>
      <c r="Y68" s="212">
        <v>1375</v>
      </c>
      <c r="Z68" s="212" t="s">
        <v>314</v>
      </c>
      <c r="AA68" s="212" t="s">
        <v>315</v>
      </c>
      <c r="AB68" s="212">
        <v>39065.633999999998</v>
      </c>
      <c r="AC68" s="212">
        <v>47855.4</v>
      </c>
      <c r="AD68" s="212">
        <v>0.22220000000000001</v>
      </c>
      <c r="AE68" s="212">
        <v>0</v>
      </c>
      <c r="AF68" s="212">
        <v>0.22220000000000001</v>
      </c>
      <c r="AG68" s="212">
        <v>0</v>
      </c>
      <c r="AH68" s="212">
        <v>8681.25</v>
      </c>
      <c r="AI68" s="212">
        <v>10634.53</v>
      </c>
      <c r="AJ68" s="212">
        <v>0</v>
      </c>
      <c r="AK68" s="212">
        <v>0</v>
      </c>
      <c r="AL68" s="212">
        <v>0</v>
      </c>
      <c r="AM68">
        <v>1</v>
      </c>
      <c r="AN68" t="str">
        <f>VLOOKUP(H68,'Base Art'!$A:$AJ,36,FALSE)</f>
        <v>MASTERFOODS ARGENTINA LTD.</v>
      </c>
    </row>
    <row r="69" spans="1:40" x14ac:dyDescent="0.25">
      <c r="A69" s="212" t="s">
        <v>7665</v>
      </c>
      <c r="B69" s="212">
        <v>1</v>
      </c>
      <c r="C69" s="212" t="s">
        <v>7666</v>
      </c>
      <c r="D69" s="212" t="s">
        <v>146</v>
      </c>
      <c r="E69" s="212">
        <v>1</v>
      </c>
      <c r="F69" s="212" t="s">
        <v>14</v>
      </c>
      <c r="G69" s="212" t="s">
        <v>1338</v>
      </c>
      <c r="H69" s="212">
        <v>6030</v>
      </c>
      <c r="I69" s="212" t="s">
        <v>1339</v>
      </c>
      <c r="J69" s="212">
        <v>1194</v>
      </c>
      <c r="K69" s="212" t="s">
        <v>310</v>
      </c>
      <c r="L69" s="212" t="s">
        <v>311</v>
      </c>
      <c r="M69" s="212"/>
      <c r="N69" s="212"/>
      <c r="O69" s="212"/>
      <c r="P69" s="212">
        <v>1098</v>
      </c>
      <c r="Q69" s="212" t="s">
        <v>312</v>
      </c>
      <c r="R69" s="212" t="s">
        <v>313</v>
      </c>
      <c r="S69" s="212"/>
      <c r="T69" s="212"/>
      <c r="U69" s="212"/>
      <c r="V69" s="212"/>
      <c r="W69" s="212"/>
      <c r="X69" s="212"/>
      <c r="Y69" s="212">
        <v>1375</v>
      </c>
      <c r="Z69" s="212" t="s">
        <v>314</v>
      </c>
      <c r="AA69" s="212" t="s">
        <v>315</v>
      </c>
      <c r="AB69" s="212">
        <v>41121.72</v>
      </c>
      <c r="AC69" s="212">
        <v>50374.107000000004</v>
      </c>
      <c r="AD69" s="212">
        <v>0.1111</v>
      </c>
      <c r="AE69" s="212">
        <v>0</v>
      </c>
      <c r="AF69" s="212">
        <v>0.1111</v>
      </c>
      <c r="AG69" s="212">
        <v>0</v>
      </c>
      <c r="AH69" s="212">
        <v>4569.08</v>
      </c>
      <c r="AI69" s="212">
        <v>5597.12</v>
      </c>
      <c r="AJ69" s="212">
        <v>0</v>
      </c>
      <c r="AK69" s="212">
        <v>0</v>
      </c>
      <c r="AL69" s="212">
        <v>0</v>
      </c>
      <c r="AM69">
        <v>1</v>
      </c>
      <c r="AN69" t="str">
        <f>VLOOKUP(H69,'Base Art'!$A:$AJ,36,FALSE)</f>
        <v>MASTERFOODS ARGENTINA LTD.</v>
      </c>
    </row>
    <row r="70" spans="1:40" x14ac:dyDescent="0.25">
      <c r="A70" s="212" t="s">
        <v>7665</v>
      </c>
      <c r="B70" s="212">
        <v>1</v>
      </c>
      <c r="C70" s="212" t="s">
        <v>7666</v>
      </c>
      <c r="D70" s="212" t="s">
        <v>146</v>
      </c>
      <c r="E70" s="212">
        <v>1</v>
      </c>
      <c r="F70" s="212" t="s">
        <v>14</v>
      </c>
      <c r="G70" s="212" t="s">
        <v>658</v>
      </c>
      <c r="H70" s="212">
        <v>6179</v>
      </c>
      <c r="I70" s="212" t="s">
        <v>659</v>
      </c>
      <c r="J70" s="212">
        <v>1454</v>
      </c>
      <c r="K70" s="212" t="s">
        <v>660</v>
      </c>
      <c r="L70" s="212" t="s">
        <v>661</v>
      </c>
      <c r="M70" s="212"/>
      <c r="N70" s="212"/>
      <c r="O70" s="212"/>
      <c r="P70" s="212">
        <v>1075</v>
      </c>
      <c r="Q70" s="212" t="s">
        <v>662</v>
      </c>
      <c r="R70" s="212" t="s">
        <v>663</v>
      </c>
      <c r="S70" s="212"/>
      <c r="T70" s="212"/>
      <c r="U70" s="212"/>
      <c r="V70" s="212"/>
      <c r="W70" s="212"/>
      <c r="X70" s="212"/>
      <c r="Y70" s="212">
        <v>1370</v>
      </c>
      <c r="Z70" s="212" t="s">
        <v>400</v>
      </c>
      <c r="AA70" s="212" t="s">
        <v>401</v>
      </c>
      <c r="AB70" s="212">
        <v>10990.778</v>
      </c>
      <c r="AC70" s="212">
        <v>13573.611000000001</v>
      </c>
      <c r="AD70" s="212">
        <v>3</v>
      </c>
      <c r="AE70" s="212">
        <v>0</v>
      </c>
      <c r="AF70" s="212">
        <v>3</v>
      </c>
      <c r="AG70" s="212">
        <v>0</v>
      </c>
      <c r="AH70" s="212">
        <v>32972.33</v>
      </c>
      <c r="AI70" s="212">
        <v>40720.83</v>
      </c>
      <c r="AJ70" s="212">
        <v>0</v>
      </c>
      <c r="AK70" s="212">
        <v>0</v>
      </c>
      <c r="AL70" s="212">
        <v>0</v>
      </c>
      <c r="AM70">
        <v>1</v>
      </c>
      <c r="AN70" t="str">
        <f>VLOOKUP(H70,'Base Art'!$A:$AJ,36,FALSE)</f>
        <v>RPB SA</v>
      </c>
    </row>
    <row r="71" spans="1:40" x14ac:dyDescent="0.25">
      <c r="A71" s="212" t="s">
        <v>7665</v>
      </c>
      <c r="B71" s="212">
        <v>1</v>
      </c>
      <c r="C71" s="212" t="s">
        <v>7666</v>
      </c>
      <c r="D71" s="212" t="s">
        <v>146</v>
      </c>
      <c r="E71" s="212">
        <v>1</v>
      </c>
      <c r="F71" s="212" t="s">
        <v>14</v>
      </c>
      <c r="G71" s="212" t="s">
        <v>664</v>
      </c>
      <c r="H71" s="212">
        <v>6180</v>
      </c>
      <c r="I71" s="212" t="s">
        <v>665</v>
      </c>
      <c r="J71" s="212">
        <v>1454</v>
      </c>
      <c r="K71" s="212" t="s">
        <v>660</v>
      </c>
      <c r="L71" s="212" t="s">
        <v>661</v>
      </c>
      <c r="M71" s="212"/>
      <c r="N71" s="212"/>
      <c r="O71" s="212"/>
      <c r="P71" s="212">
        <v>1075</v>
      </c>
      <c r="Q71" s="212" t="s">
        <v>662</v>
      </c>
      <c r="R71" s="212" t="s">
        <v>663</v>
      </c>
      <c r="S71" s="212"/>
      <c r="T71" s="212"/>
      <c r="U71" s="212"/>
      <c r="V71" s="212"/>
      <c r="W71" s="212"/>
      <c r="X71" s="212"/>
      <c r="Y71" s="212">
        <v>1370</v>
      </c>
      <c r="Z71" s="212" t="s">
        <v>400</v>
      </c>
      <c r="AA71" s="212" t="s">
        <v>401</v>
      </c>
      <c r="AB71" s="212">
        <v>10990.778</v>
      </c>
      <c r="AC71" s="212">
        <v>13463.704</v>
      </c>
      <c r="AD71" s="212">
        <v>1</v>
      </c>
      <c r="AE71" s="212">
        <v>0</v>
      </c>
      <c r="AF71" s="212">
        <v>1</v>
      </c>
      <c r="AG71" s="212">
        <v>0</v>
      </c>
      <c r="AH71" s="212">
        <v>10990.78</v>
      </c>
      <c r="AI71" s="212">
        <v>13463.7</v>
      </c>
      <c r="AJ71" s="212">
        <v>0</v>
      </c>
      <c r="AK71" s="212">
        <v>0</v>
      </c>
      <c r="AL71" s="212">
        <v>0</v>
      </c>
      <c r="AM71">
        <v>1</v>
      </c>
      <c r="AN71" t="str">
        <f>VLOOKUP(H71,'Base Art'!$A:$AJ,36,FALSE)</f>
        <v>RPB SA</v>
      </c>
    </row>
    <row r="72" spans="1:40" x14ac:dyDescent="0.25">
      <c r="A72" s="212" t="s">
        <v>7665</v>
      </c>
      <c r="B72" s="212">
        <v>1</v>
      </c>
      <c r="C72" s="212" t="s">
        <v>7666</v>
      </c>
      <c r="D72" s="212" t="s">
        <v>146</v>
      </c>
      <c r="E72" s="212">
        <v>1</v>
      </c>
      <c r="F72" s="212" t="s">
        <v>14</v>
      </c>
      <c r="G72" s="212" t="s">
        <v>666</v>
      </c>
      <c r="H72" s="212">
        <v>6182</v>
      </c>
      <c r="I72" s="212" t="s">
        <v>667</v>
      </c>
      <c r="J72" s="212">
        <v>1454</v>
      </c>
      <c r="K72" s="212" t="s">
        <v>660</v>
      </c>
      <c r="L72" s="212" t="s">
        <v>661</v>
      </c>
      <c r="M72" s="212"/>
      <c r="N72" s="212"/>
      <c r="O72" s="212"/>
      <c r="P72" s="212">
        <v>1075</v>
      </c>
      <c r="Q72" s="212" t="s">
        <v>662</v>
      </c>
      <c r="R72" s="212" t="s">
        <v>663</v>
      </c>
      <c r="S72" s="212"/>
      <c r="T72" s="212"/>
      <c r="U72" s="212"/>
      <c r="V72" s="212"/>
      <c r="W72" s="212"/>
      <c r="X72" s="212"/>
      <c r="Y72" s="212">
        <v>1370</v>
      </c>
      <c r="Z72" s="212" t="s">
        <v>400</v>
      </c>
      <c r="AA72" s="212" t="s">
        <v>401</v>
      </c>
      <c r="AB72" s="212">
        <v>10990.778</v>
      </c>
      <c r="AC72" s="212">
        <v>13463.704</v>
      </c>
      <c r="AD72" s="212">
        <v>2</v>
      </c>
      <c r="AE72" s="212">
        <v>0</v>
      </c>
      <c r="AF72" s="212">
        <v>2</v>
      </c>
      <c r="AG72" s="212">
        <v>0</v>
      </c>
      <c r="AH72" s="212">
        <v>21981.56</v>
      </c>
      <c r="AI72" s="212">
        <v>26927.41</v>
      </c>
      <c r="AJ72" s="212">
        <v>0</v>
      </c>
      <c r="AK72" s="212">
        <v>0</v>
      </c>
      <c r="AL72" s="212">
        <v>0</v>
      </c>
      <c r="AM72">
        <v>1</v>
      </c>
      <c r="AN72" t="str">
        <f>VLOOKUP(H72,'Base Art'!$A:$AJ,36,FALSE)</f>
        <v>RPB SA</v>
      </c>
    </row>
    <row r="73" spans="1:40" x14ac:dyDescent="0.25">
      <c r="A73" s="212" t="s">
        <v>7665</v>
      </c>
      <c r="B73" s="212">
        <v>1</v>
      </c>
      <c r="C73" s="212" t="s">
        <v>7666</v>
      </c>
      <c r="D73" s="212" t="s">
        <v>146</v>
      </c>
      <c r="E73" s="212">
        <v>1</v>
      </c>
      <c r="F73" s="212" t="s">
        <v>14</v>
      </c>
      <c r="G73" s="212" t="s">
        <v>668</v>
      </c>
      <c r="H73" s="212">
        <v>6183</v>
      </c>
      <c r="I73" s="212" t="s">
        <v>669</v>
      </c>
      <c r="J73" s="212">
        <v>1454</v>
      </c>
      <c r="K73" s="212" t="s">
        <v>660</v>
      </c>
      <c r="L73" s="212" t="s">
        <v>661</v>
      </c>
      <c r="M73" s="212"/>
      <c r="N73" s="212"/>
      <c r="O73" s="212"/>
      <c r="P73" s="212">
        <v>1075</v>
      </c>
      <c r="Q73" s="212" t="s">
        <v>662</v>
      </c>
      <c r="R73" s="212" t="s">
        <v>663</v>
      </c>
      <c r="S73" s="212"/>
      <c r="T73" s="212"/>
      <c r="U73" s="212"/>
      <c r="V73" s="212"/>
      <c r="W73" s="212"/>
      <c r="X73" s="212"/>
      <c r="Y73" s="212">
        <v>1370</v>
      </c>
      <c r="Z73" s="212" t="s">
        <v>400</v>
      </c>
      <c r="AA73" s="212" t="s">
        <v>401</v>
      </c>
      <c r="AB73" s="212">
        <v>10990.778</v>
      </c>
      <c r="AC73" s="212">
        <v>13793.427</v>
      </c>
      <c r="AD73" s="212">
        <v>1</v>
      </c>
      <c r="AE73" s="212">
        <v>0</v>
      </c>
      <c r="AF73" s="212">
        <v>1</v>
      </c>
      <c r="AG73" s="212">
        <v>0</v>
      </c>
      <c r="AH73" s="212">
        <v>10990.78</v>
      </c>
      <c r="AI73" s="212">
        <v>13793.43</v>
      </c>
      <c r="AJ73" s="212">
        <v>0</v>
      </c>
      <c r="AK73" s="212">
        <v>0</v>
      </c>
      <c r="AL73" s="212">
        <v>0</v>
      </c>
      <c r="AM73">
        <v>1</v>
      </c>
      <c r="AN73" t="str">
        <f>VLOOKUP(H73,'Base Art'!$A:$AJ,36,FALSE)</f>
        <v>RPB SA</v>
      </c>
    </row>
    <row r="74" spans="1:40" x14ac:dyDescent="0.25">
      <c r="A74" s="212" t="s">
        <v>7665</v>
      </c>
      <c r="B74" s="212">
        <v>1</v>
      </c>
      <c r="C74" s="212" t="s">
        <v>7666</v>
      </c>
      <c r="D74" s="212" t="s">
        <v>146</v>
      </c>
      <c r="E74" s="212">
        <v>1</v>
      </c>
      <c r="F74" s="212" t="s">
        <v>14</v>
      </c>
      <c r="G74" s="212" t="s">
        <v>672</v>
      </c>
      <c r="H74" s="212">
        <v>6185</v>
      </c>
      <c r="I74" s="212" t="s">
        <v>673</v>
      </c>
      <c r="J74" s="212">
        <v>1454</v>
      </c>
      <c r="K74" s="212" t="s">
        <v>660</v>
      </c>
      <c r="L74" s="212" t="s">
        <v>661</v>
      </c>
      <c r="M74" s="212"/>
      <c r="N74" s="212"/>
      <c r="O74" s="212"/>
      <c r="P74" s="212">
        <v>1074</v>
      </c>
      <c r="Q74" s="212" t="s">
        <v>674</v>
      </c>
      <c r="R74" s="212" t="s">
        <v>675</v>
      </c>
      <c r="S74" s="212"/>
      <c r="T74" s="212"/>
      <c r="U74" s="212"/>
      <c r="V74" s="212"/>
      <c r="W74" s="212"/>
      <c r="X74" s="212"/>
      <c r="Y74" s="212">
        <v>1370</v>
      </c>
      <c r="Z74" s="212" t="s">
        <v>400</v>
      </c>
      <c r="AA74" s="212" t="s">
        <v>401</v>
      </c>
      <c r="AB74" s="212">
        <v>7302.6030000000001</v>
      </c>
      <c r="AC74" s="212">
        <v>8945.6880000000001</v>
      </c>
      <c r="AD74" s="212">
        <v>1</v>
      </c>
      <c r="AE74" s="212">
        <v>0</v>
      </c>
      <c r="AF74" s="212">
        <v>1</v>
      </c>
      <c r="AG74" s="212">
        <v>0</v>
      </c>
      <c r="AH74" s="212">
        <v>7302.6</v>
      </c>
      <c r="AI74" s="212">
        <v>8945.69</v>
      </c>
      <c r="AJ74" s="212">
        <v>0</v>
      </c>
      <c r="AK74" s="212">
        <v>0</v>
      </c>
      <c r="AL74" s="212">
        <v>0</v>
      </c>
      <c r="AM74">
        <v>1</v>
      </c>
      <c r="AN74" t="str">
        <f>VLOOKUP(H74,'Base Art'!$A:$AJ,36,FALSE)</f>
        <v>RPB SA</v>
      </c>
    </row>
    <row r="75" spans="1:40" x14ac:dyDescent="0.25">
      <c r="A75" s="212" t="s">
        <v>7665</v>
      </c>
      <c r="B75" s="212">
        <v>1</v>
      </c>
      <c r="C75" s="212" t="s">
        <v>7666</v>
      </c>
      <c r="D75" s="212" t="s">
        <v>146</v>
      </c>
      <c r="E75" s="212">
        <v>1</v>
      </c>
      <c r="F75" s="212" t="s">
        <v>14</v>
      </c>
      <c r="G75" s="212" t="s">
        <v>678</v>
      </c>
      <c r="H75" s="212">
        <v>6188</v>
      </c>
      <c r="I75" s="212" t="s">
        <v>679</v>
      </c>
      <c r="J75" s="212">
        <v>1454</v>
      </c>
      <c r="K75" s="212" t="s">
        <v>660</v>
      </c>
      <c r="L75" s="212" t="s">
        <v>661</v>
      </c>
      <c r="M75" s="212"/>
      <c r="N75" s="212"/>
      <c r="O75" s="212"/>
      <c r="P75" s="212">
        <v>1074</v>
      </c>
      <c r="Q75" s="212" t="s">
        <v>674</v>
      </c>
      <c r="R75" s="212" t="s">
        <v>675</v>
      </c>
      <c r="S75" s="212"/>
      <c r="T75" s="212"/>
      <c r="U75" s="212"/>
      <c r="V75" s="212"/>
      <c r="W75" s="212"/>
      <c r="X75" s="212"/>
      <c r="Y75" s="212">
        <v>1370</v>
      </c>
      <c r="Z75" s="212" t="s">
        <v>400</v>
      </c>
      <c r="AA75" s="212" t="s">
        <v>401</v>
      </c>
      <c r="AB75" s="212">
        <v>7302.6030000000001</v>
      </c>
      <c r="AC75" s="212">
        <v>8945.6880000000001</v>
      </c>
      <c r="AD75" s="212">
        <v>1</v>
      </c>
      <c r="AE75" s="212">
        <v>0</v>
      </c>
      <c r="AF75" s="212">
        <v>1</v>
      </c>
      <c r="AG75" s="212">
        <v>0</v>
      </c>
      <c r="AH75" s="212">
        <v>7302.6</v>
      </c>
      <c r="AI75" s="212">
        <v>8945.69</v>
      </c>
      <c r="AJ75" s="212">
        <v>0</v>
      </c>
      <c r="AK75" s="212">
        <v>0</v>
      </c>
      <c r="AL75" s="212">
        <v>0</v>
      </c>
      <c r="AM75">
        <v>1</v>
      </c>
      <c r="AN75" t="str">
        <f>VLOOKUP(H75,'Base Art'!$A:$AJ,36,FALSE)</f>
        <v>RPB SA</v>
      </c>
    </row>
    <row r="76" spans="1:40" x14ac:dyDescent="0.25">
      <c r="A76" s="212" t="s">
        <v>7665</v>
      </c>
      <c r="B76" s="212">
        <v>1</v>
      </c>
      <c r="C76" s="212" t="s">
        <v>7666</v>
      </c>
      <c r="D76" s="212" t="s">
        <v>146</v>
      </c>
      <c r="E76" s="212">
        <v>1</v>
      </c>
      <c r="F76" s="212" t="s">
        <v>14</v>
      </c>
      <c r="G76" s="212" t="s">
        <v>680</v>
      </c>
      <c r="H76" s="212">
        <v>6189</v>
      </c>
      <c r="I76" s="212" t="s">
        <v>681</v>
      </c>
      <c r="J76" s="212">
        <v>1454</v>
      </c>
      <c r="K76" s="212" t="s">
        <v>660</v>
      </c>
      <c r="L76" s="212" t="s">
        <v>661</v>
      </c>
      <c r="M76" s="212"/>
      <c r="N76" s="212"/>
      <c r="O76" s="212"/>
      <c r="P76" s="212">
        <v>1074</v>
      </c>
      <c r="Q76" s="212" t="s">
        <v>674</v>
      </c>
      <c r="R76" s="212" t="s">
        <v>675</v>
      </c>
      <c r="S76" s="212"/>
      <c r="T76" s="212"/>
      <c r="U76" s="212"/>
      <c r="V76" s="212"/>
      <c r="W76" s="212"/>
      <c r="X76" s="212"/>
      <c r="Y76" s="212">
        <v>1370</v>
      </c>
      <c r="Z76" s="212" t="s">
        <v>400</v>
      </c>
      <c r="AA76" s="212" t="s">
        <v>401</v>
      </c>
      <c r="AB76" s="212">
        <v>7302.6030000000001</v>
      </c>
      <c r="AC76" s="212">
        <v>8945.6880000000001</v>
      </c>
      <c r="AD76" s="212">
        <v>1</v>
      </c>
      <c r="AE76" s="212">
        <v>0</v>
      </c>
      <c r="AF76" s="212">
        <v>1</v>
      </c>
      <c r="AG76" s="212">
        <v>0</v>
      </c>
      <c r="AH76" s="212">
        <v>7302.6</v>
      </c>
      <c r="AI76" s="212">
        <v>8945.69</v>
      </c>
      <c r="AJ76" s="212">
        <v>0</v>
      </c>
      <c r="AK76" s="212">
        <v>0</v>
      </c>
      <c r="AL76" s="212">
        <v>0</v>
      </c>
      <c r="AM76">
        <v>1</v>
      </c>
      <c r="AN76" t="str">
        <f>VLOOKUP(H76,'Base Art'!$A:$AJ,36,FALSE)</f>
        <v>RPB SA</v>
      </c>
    </row>
    <row r="77" spans="1:40" x14ac:dyDescent="0.25">
      <c r="A77" s="212" t="s">
        <v>7665</v>
      </c>
      <c r="B77" s="212">
        <v>1</v>
      </c>
      <c r="C77" s="212" t="s">
        <v>7666</v>
      </c>
      <c r="D77" s="212" t="s">
        <v>146</v>
      </c>
      <c r="E77" s="212">
        <v>1</v>
      </c>
      <c r="F77" s="212" t="s">
        <v>14</v>
      </c>
      <c r="G77" s="212" t="s">
        <v>690</v>
      </c>
      <c r="H77" s="212">
        <v>6208</v>
      </c>
      <c r="I77" s="212" t="s">
        <v>691</v>
      </c>
      <c r="J77" s="212">
        <v>1454</v>
      </c>
      <c r="K77" s="212" t="s">
        <v>660</v>
      </c>
      <c r="L77" s="212" t="s">
        <v>661</v>
      </c>
      <c r="M77" s="212"/>
      <c r="N77" s="212"/>
      <c r="O77" s="212"/>
      <c r="P77" s="212">
        <v>1075</v>
      </c>
      <c r="Q77" s="212" t="s">
        <v>662</v>
      </c>
      <c r="R77" s="212" t="s">
        <v>663</v>
      </c>
      <c r="S77" s="212"/>
      <c r="T77" s="212"/>
      <c r="U77" s="212"/>
      <c r="V77" s="212"/>
      <c r="W77" s="212"/>
      <c r="X77" s="212"/>
      <c r="Y77" s="212">
        <v>1370</v>
      </c>
      <c r="Z77" s="212" t="s">
        <v>400</v>
      </c>
      <c r="AA77" s="212" t="s">
        <v>401</v>
      </c>
      <c r="AB77" s="212">
        <v>10896.120999999999</v>
      </c>
      <c r="AC77" s="212">
        <v>13511.19</v>
      </c>
      <c r="AD77" s="212">
        <v>11</v>
      </c>
      <c r="AE77" s="212">
        <v>0</v>
      </c>
      <c r="AF77" s="212">
        <v>11</v>
      </c>
      <c r="AG77" s="212">
        <v>0</v>
      </c>
      <c r="AH77" s="212">
        <v>119857.33</v>
      </c>
      <c r="AI77" s="212">
        <v>148623.09</v>
      </c>
      <c r="AJ77" s="212">
        <v>1</v>
      </c>
      <c r="AK77" s="212">
        <v>11</v>
      </c>
      <c r="AL77" s="212">
        <v>0</v>
      </c>
      <c r="AM77">
        <v>1</v>
      </c>
      <c r="AN77" t="str">
        <f>VLOOKUP(H77,'Base Art'!$A:$AJ,36,FALSE)</f>
        <v>RPB SA</v>
      </c>
    </row>
    <row r="78" spans="1:40" x14ac:dyDescent="0.25">
      <c r="A78" s="212" t="s">
        <v>7665</v>
      </c>
      <c r="B78" s="212">
        <v>1</v>
      </c>
      <c r="C78" s="212" t="s">
        <v>7666</v>
      </c>
      <c r="D78" s="212" t="s">
        <v>146</v>
      </c>
      <c r="E78" s="212">
        <v>1</v>
      </c>
      <c r="F78" s="212" t="s">
        <v>14</v>
      </c>
      <c r="G78" s="212" t="s">
        <v>692</v>
      </c>
      <c r="H78" s="212">
        <v>6209</v>
      </c>
      <c r="I78" s="212" t="s">
        <v>693</v>
      </c>
      <c r="J78" s="212">
        <v>1454</v>
      </c>
      <c r="K78" s="212" t="s">
        <v>660</v>
      </c>
      <c r="L78" s="212" t="s">
        <v>661</v>
      </c>
      <c r="M78" s="212"/>
      <c r="N78" s="212"/>
      <c r="O78" s="212"/>
      <c r="P78" s="212">
        <v>1074</v>
      </c>
      <c r="Q78" s="212" t="s">
        <v>674</v>
      </c>
      <c r="R78" s="212" t="s">
        <v>675</v>
      </c>
      <c r="S78" s="212"/>
      <c r="T78" s="212"/>
      <c r="U78" s="212"/>
      <c r="V78" s="212"/>
      <c r="W78" s="212"/>
      <c r="X78" s="212"/>
      <c r="Y78" s="212">
        <v>1370</v>
      </c>
      <c r="Z78" s="212" t="s">
        <v>400</v>
      </c>
      <c r="AA78" s="212" t="s">
        <v>401</v>
      </c>
      <c r="AB78" s="212">
        <v>7221.2110000000002</v>
      </c>
      <c r="AC78" s="212">
        <v>8960.7450000000008</v>
      </c>
      <c r="AD78" s="212">
        <v>8.5</v>
      </c>
      <c r="AE78" s="212">
        <v>0</v>
      </c>
      <c r="AF78" s="212">
        <v>8.5</v>
      </c>
      <c r="AG78" s="212">
        <v>0</v>
      </c>
      <c r="AH78" s="212">
        <v>61380.3</v>
      </c>
      <c r="AI78" s="212">
        <v>76166.33</v>
      </c>
      <c r="AJ78" s="212">
        <v>1</v>
      </c>
      <c r="AK78" s="212">
        <v>8.5</v>
      </c>
      <c r="AL78" s="212">
        <v>0</v>
      </c>
      <c r="AM78">
        <v>1</v>
      </c>
      <c r="AN78" t="str">
        <f>VLOOKUP(H78,'Base Art'!$A:$AJ,36,FALSE)</f>
        <v>RPB SA</v>
      </c>
    </row>
    <row r="79" spans="1:40" x14ac:dyDescent="0.25">
      <c r="A79" s="212" t="s">
        <v>7665</v>
      </c>
      <c r="B79" s="212">
        <v>1</v>
      </c>
      <c r="C79" s="212" t="s">
        <v>7666</v>
      </c>
      <c r="D79" s="212" t="s">
        <v>146</v>
      </c>
      <c r="E79" s="212">
        <v>1</v>
      </c>
      <c r="F79" s="212" t="s">
        <v>14</v>
      </c>
      <c r="G79" s="212" t="s">
        <v>702</v>
      </c>
      <c r="H79" s="212">
        <v>6270</v>
      </c>
      <c r="I79" s="212" t="s">
        <v>703</v>
      </c>
      <c r="J79" s="212">
        <v>1450</v>
      </c>
      <c r="K79" s="212" t="s">
        <v>634</v>
      </c>
      <c r="L79" s="212" t="s">
        <v>635</v>
      </c>
      <c r="M79" s="212"/>
      <c r="N79" s="212"/>
      <c r="O79" s="212"/>
      <c r="P79" s="212">
        <v>1077</v>
      </c>
      <c r="Q79" s="212" t="s">
        <v>636</v>
      </c>
      <c r="R79" s="212" t="s">
        <v>637</v>
      </c>
      <c r="S79" s="212"/>
      <c r="T79" s="212"/>
      <c r="U79" s="212"/>
      <c r="V79" s="212"/>
      <c r="W79" s="212"/>
      <c r="X79" s="212"/>
      <c r="Y79" s="212">
        <v>1370</v>
      </c>
      <c r="Z79" s="212" t="s">
        <v>400</v>
      </c>
      <c r="AA79" s="212" t="s">
        <v>401</v>
      </c>
      <c r="AB79" s="212">
        <v>6040.1</v>
      </c>
      <c r="AC79" s="212">
        <v>7519.9250000000002</v>
      </c>
      <c r="AD79" s="212">
        <v>3</v>
      </c>
      <c r="AE79" s="212">
        <v>0</v>
      </c>
      <c r="AF79" s="212">
        <v>3</v>
      </c>
      <c r="AG79" s="212">
        <v>0</v>
      </c>
      <c r="AH79" s="212">
        <v>18120.3</v>
      </c>
      <c r="AI79" s="212">
        <v>22559.77</v>
      </c>
      <c r="AJ79" s="212">
        <v>0</v>
      </c>
      <c r="AK79" s="212">
        <v>0</v>
      </c>
      <c r="AL79" s="212">
        <v>0</v>
      </c>
      <c r="AM79">
        <v>1</v>
      </c>
      <c r="AN79" t="str">
        <f>VLOOKUP(H79,'Base Art'!$A:$AJ,36,FALSE)</f>
        <v>RPB SA</v>
      </c>
    </row>
    <row r="80" spans="1:40" x14ac:dyDescent="0.25">
      <c r="A80" s="212" t="s">
        <v>7665</v>
      </c>
      <c r="B80" s="212">
        <v>1</v>
      </c>
      <c r="C80" s="212" t="s">
        <v>7666</v>
      </c>
      <c r="D80" s="212" t="s">
        <v>146</v>
      </c>
      <c r="E80" s="212">
        <v>1</v>
      </c>
      <c r="F80" s="212" t="s">
        <v>14</v>
      </c>
      <c r="G80" s="212" t="s">
        <v>704</v>
      </c>
      <c r="H80" s="212">
        <v>6273</v>
      </c>
      <c r="I80" s="212" t="s">
        <v>705</v>
      </c>
      <c r="J80" s="212">
        <v>1454</v>
      </c>
      <c r="K80" s="212" t="s">
        <v>660</v>
      </c>
      <c r="L80" s="212" t="s">
        <v>661</v>
      </c>
      <c r="M80" s="212"/>
      <c r="N80" s="212"/>
      <c r="O80" s="212"/>
      <c r="P80" s="212">
        <v>1075</v>
      </c>
      <c r="Q80" s="212" t="s">
        <v>662</v>
      </c>
      <c r="R80" s="212" t="s">
        <v>663</v>
      </c>
      <c r="S80" s="212"/>
      <c r="T80" s="212"/>
      <c r="U80" s="212"/>
      <c r="V80" s="212"/>
      <c r="W80" s="212"/>
      <c r="X80" s="212"/>
      <c r="Y80" s="212">
        <v>1370</v>
      </c>
      <c r="Z80" s="212" t="s">
        <v>400</v>
      </c>
      <c r="AA80" s="212" t="s">
        <v>401</v>
      </c>
      <c r="AB80" s="212">
        <v>14038.273999999999</v>
      </c>
      <c r="AC80" s="212">
        <v>17401.078000000001</v>
      </c>
      <c r="AD80" s="212">
        <v>4.125</v>
      </c>
      <c r="AE80" s="212">
        <v>0</v>
      </c>
      <c r="AF80" s="212">
        <v>4.125</v>
      </c>
      <c r="AG80" s="212">
        <v>0</v>
      </c>
      <c r="AH80" s="212">
        <v>57907.88</v>
      </c>
      <c r="AI80" s="212">
        <v>71779.45</v>
      </c>
      <c r="AJ80" s="212">
        <v>1</v>
      </c>
      <c r="AK80" s="212">
        <v>4.13</v>
      </c>
      <c r="AL80" s="212">
        <v>0</v>
      </c>
      <c r="AM80">
        <v>1</v>
      </c>
      <c r="AN80" t="str">
        <f>VLOOKUP(H80,'Base Art'!$A:$AJ,36,FALSE)</f>
        <v>RPB SA</v>
      </c>
    </row>
    <row r="81" spans="1:40" x14ac:dyDescent="0.25">
      <c r="A81" s="212" t="s">
        <v>7665</v>
      </c>
      <c r="B81" s="212">
        <v>1</v>
      </c>
      <c r="C81" s="212" t="s">
        <v>7666</v>
      </c>
      <c r="D81" s="212" t="s">
        <v>146</v>
      </c>
      <c r="E81" s="212">
        <v>1</v>
      </c>
      <c r="F81" s="212" t="s">
        <v>14</v>
      </c>
      <c r="G81" s="212" t="s">
        <v>712</v>
      </c>
      <c r="H81" s="212">
        <v>6493</v>
      </c>
      <c r="I81" s="212" t="s">
        <v>713</v>
      </c>
      <c r="J81" s="212">
        <v>1413</v>
      </c>
      <c r="K81" s="212" t="s">
        <v>334</v>
      </c>
      <c r="L81" s="212" t="s">
        <v>335</v>
      </c>
      <c r="M81" s="212"/>
      <c r="N81" s="212"/>
      <c r="O81" s="212"/>
      <c r="P81" s="212">
        <v>1069</v>
      </c>
      <c r="Q81" s="212" t="s">
        <v>340</v>
      </c>
      <c r="R81" s="212" t="s">
        <v>341</v>
      </c>
      <c r="S81" s="212"/>
      <c r="T81" s="212"/>
      <c r="U81" s="212"/>
      <c r="V81" s="212"/>
      <c r="W81" s="212"/>
      <c r="X81" s="212"/>
      <c r="Y81" s="212">
        <v>1374</v>
      </c>
      <c r="Z81" s="212" t="s">
        <v>336</v>
      </c>
      <c r="AA81" s="212" t="s">
        <v>337</v>
      </c>
      <c r="AB81" s="212">
        <v>27878.741999999998</v>
      </c>
      <c r="AC81" s="212">
        <v>34569.644</v>
      </c>
      <c r="AD81" s="212">
        <v>0.16669999999999999</v>
      </c>
      <c r="AE81" s="212">
        <v>0</v>
      </c>
      <c r="AF81" s="212">
        <v>0.16669999999999999</v>
      </c>
      <c r="AG81" s="212">
        <v>0</v>
      </c>
      <c r="AH81" s="212">
        <v>4646.46</v>
      </c>
      <c r="AI81" s="212">
        <v>5761.61</v>
      </c>
      <c r="AJ81" s="212">
        <v>0</v>
      </c>
      <c r="AK81" s="212">
        <v>0</v>
      </c>
      <c r="AL81" s="212">
        <v>0</v>
      </c>
      <c r="AM81">
        <v>1</v>
      </c>
      <c r="AN81" t="str">
        <f>VLOOKUP(H81,'Base Art'!$A:$AJ,36,FALSE)</f>
        <v>ARCOR S.A.I.C.</v>
      </c>
    </row>
    <row r="82" spans="1:40" x14ac:dyDescent="0.25">
      <c r="A82" s="212" t="s">
        <v>7665</v>
      </c>
      <c r="B82" s="212">
        <v>1</v>
      </c>
      <c r="C82" s="212" t="s">
        <v>7666</v>
      </c>
      <c r="D82" s="212" t="s">
        <v>146</v>
      </c>
      <c r="E82" s="212">
        <v>1</v>
      </c>
      <c r="F82" s="212" t="s">
        <v>14</v>
      </c>
      <c r="G82" s="212" t="s">
        <v>716</v>
      </c>
      <c r="H82" s="212">
        <v>6501</v>
      </c>
      <c r="I82" s="212" t="s">
        <v>717</v>
      </c>
      <c r="J82" s="212">
        <v>1413</v>
      </c>
      <c r="K82" s="212" t="s">
        <v>334</v>
      </c>
      <c r="L82" s="212" t="s">
        <v>335</v>
      </c>
      <c r="M82" s="212"/>
      <c r="N82" s="212"/>
      <c r="O82" s="212"/>
      <c r="P82" s="212">
        <v>1069</v>
      </c>
      <c r="Q82" s="212" t="s">
        <v>340</v>
      </c>
      <c r="R82" s="212" t="s">
        <v>341</v>
      </c>
      <c r="S82" s="212"/>
      <c r="T82" s="212"/>
      <c r="U82" s="212"/>
      <c r="V82" s="212"/>
      <c r="W82" s="212"/>
      <c r="X82" s="212"/>
      <c r="Y82" s="212">
        <v>1374</v>
      </c>
      <c r="Z82" s="212" t="s">
        <v>336</v>
      </c>
      <c r="AA82" s="212" t="s">
        <v>337</v>
      </c>
      <c r="AB82" s="212">
        <v>27878.741999999998</v>
      </c>
      <c r="AC82" s="212">
        <v>34569.644</v>
      </c>
      <c r="AD82" s="212">
        <v>8.3299999999999999E-2</v>
      </c>
      <c r="AE82" s="212">
        <v>0</v>
      </c>
      <c r="AF82" s="212">
        <v>8.3299999999999999E-2</v>
      </c>
      <c r="AG82" s="212">
        <v>0</v>
      </c>
      <c r="AH82" s="212">
        <v>2323.23</v>
      </c>
      <c r="AI82" s="212">
        <v>2880.8</v>
      </c>
      <c r="AJ82" s="212">
        <v>0</v>
      </c>
      <c r="AK82" s="212">
        <v>0</v>
      </c>
      <c r="AL82" s="212">
        <v>0</v>
      </c>
      <c r="AM82">
        <v>1</v>
      </c>
      <c r="AN82" t="str">
        <f>VLOOKUP(H82,'Base Art'!$A:$AJ,36,FALSE)</f>
        <v>ARCOR S.A.I.C.</v>
      </c>
    </row>
    <row r="83" spans="1:40" x14ac:dyDescent="0.25">
      <c r="A83" s="212" t="s">
        <v>7665</v>
      </c>
      <c r="B83" s="212">
        <v>1</v>
      </c>
      <c r="C83" s="212" t="s">
        <v>7666</v>
      </c>
      <c r="D83" s="212" t="s">
        <v>146</v>
      </c>
      <c r="E83" s="212">
        <v>1</v>
      </c>
      <c r="F83" s="212" t="s">
        <v>14</v>
      </c>
      <c r="G83" s="212" t="s">
        <v>718</v>
      </c>
      <c r="H83" s="212">
        <v>6655</v>
      </c>
      <c r="I83" s="212" t="s">
        <v>719</v>
      </c>
      <c r="J83" s="212">
        <v>1414</v>
      </c>
      <c r="K83" s="212" t="s">
        <v>372</v>
      </c>
      <c r="L83" s="212" t="s">
        <v>373</v>
      </c>
      <c r="M83" s="212"/>
      <c r="N83" s="212"/>
      <c r="O83" s="212"/>
      <c r="P83" s="212">
        <v>1072</v>
      </c>
      <c r="Q83" s="212" t="s">
        <v>374</v>
      </c>
      <c r="R83" s="212" t="s">
        <v>375</v>
      </c>
      <c r="S83" s="212"/>
      <c r="T83" s="212"/>
      <c r="U83" s="212"/>
      <c r="V83" s="212"/>
      <c r="W83" s="212"/>
      <c r="X83" s="212"/>
      <c r="Y83" s="212">
        <v>1374</v>
      </c>
      <c r="Z83" s="212" t="s">
        <v>336</v>
      </c>
      <c r="AA83" s="212" t="s">
        <v>337</v>
      </c>
      <c r="AB83" s="212">
        <v>34166.639999999999</v>
      </c>
      <c r="AC83" s="212">
        <v>42366.633999999998</v>
      </c>
      <c r="AD83" s="212">
        <v>0.16669999999999999</v>
      </c>
      <c r="AE83" s="212">
        <v>0</v>
      </c>
      <c r="AF83" s="212">
        <v>0.16669999999999999</v>
      </c>
      <c r="AG83" s="212">
        <v>0</v>
      </c>
      <c r="AH83" s="212">
        <v>5694.44</v>
      </c>
      <c r="AI83" s="212">
        <v>7061.11</v>
      </c>
      <c r="AJ83" s="212">
        <v>0</v>
      </c>
      <c r="AK83" s="212">
        <v>0</v>
      </c>
      <c r="AL83" s="212">
        <v>0</v>
      </c>
      <c r="AM83">
        <v>1</v>
      </c>
      <c r="AN83" t="str">
        <f>VLOOKUP(H83,'Base Art'!$A:$AJ,36,FALSE)</f>
        <v>ARCOR S.A.I.C.</v>
      </c>
    </row>
    <row r="84" spans="1:40" x14ac:dyDescent="0.25">
      <c r="A84" s="212" t="s">
        <v>7665</v>
      </c>
      <c r="B84" s="212">
        <v>1</v>
      </c>
      <c r="C84" s="212" t="s">
        <v>7666</v>
      </c>
      <c r="D84" s="212" t="s">
        <v>146</v>
      </c>
      <c r="E84" s="212">
        <v>1</v>
      </c>
      <c r="F84" s="212" t="s">
        <v>14</v>
      </c>
      <c r="G84" s="212" t="s">
        <v>720</v>
      </c>
      <c r="H84" s="212">
        <v>6660</v>
      </c>
      <c r="I84" s="212" t="s">
        <v>721</v>
      </c>
      <c r="J84" s="212"/>
      <c r="K84" s="212"/>
      <c r="L84" s="212"/>
      <c r="M84" s="212"/>
      <c r="N84" s="212"/>
      <c r="O84" s="212"/>
      <c r="P84" s="212">
        <v>1085</v>
      </c>
      <c r="Q84" s="212" t="s">
        <v>598</v>
      </c>
      <c r="R84" s="212" t="s">
        <v>599</v>
      </c>
      <c r="S84" s="212"/>
      <c r="T84" s="212"/>
      <c r="U84" s="212"/>
      <c r="V84" s="212"/>
      <c r="W84" s="212"/>
      <c r="X84" s="212"/>
      <c r="Y84" s="212">
        <v>1373</v>
      </c>
      <c r="Z84" s="212" t="s">
        <v>386</v>
      </c>
      <c r="AA84" s="212" t="s">
        <v>387</v>
      </c>
      <c r="AB84" s="212">
        <v>18691.383000000002</v>
      </c>
      <c r="AC84" s="212">
        <v>23457.684000000001</v>
      </c>
      <c r="AD84" s="212">
        <v>0.4</v>
      </c>
      <c r="AE84" s="212">
        <v>0</v>
      </c>
      <c r="AF84" s="212">
        <v>0.4</v>
      </c>
      <c r="AG84" s="212">
        <v>0</v>
      </c>
      <c r="AH84" s="212">
        <v>7476.55</v>
      </c>
      <c r="AI84" s="212">
        <v>9383.07</v>
      </c>
      <c r="AJ84" s="212">
        <v>0</v>
      </c>
      <c r="AK84" s="212">
        <v>0</v>
      </c>
      <c r="AL84" s="212">
        <v>0</v>
      </c>
      <c r="AM84">
        <v>1</v>
      </c>
      <c r="AN84" t="str">
        <f>VLOOKUP(H84,'Base Art'!$A:$AJ,36,FALSE)</f>
        <v>DON SATUR S.R.L.</v>
      </c>
    </row>
    <row r="85" spans="1:40" x14ac:dyDescent="0.25">
      <c r="A85" s="212" t="s">
        <v>7665</v>
      </c>
      <c r="B85" s="212">
        <v>1</v>
      </c>
      <c r="C85" s="212" t="s">
        <v>7666</v>
      </c>
      <c r="D85" s="212" t="s">
        <v>146</v>
      </c>
      <c r="E85" s="212">
        <v>1</v>
      </c>
      <c r="F85" s="212" t="s">
        <v>14</v>
      </c>
      <c r="G85" s="212" t="s">
        <v>1130</v>
      </c>
      <c r="H85" s="212">
        <v>6712</v>
      </c>
      <c r="I85" s="212" t="s">
        <v>1131</v>
      </c>
      <c r="J85" s="212">
        <v>1419</v>
      </c>
      <c r="K85" s="212" t="s">
        <v>572</v>
      </c>
      <c r="L85" s="212" t="s">
        <v>573</v>
      </c>
      <c r="M85" s="212"/>
      <c r="N85" s="212"/>
      <c r="O85" s="212"/>
      <c r="P85" s="212">
        <v>1333</v>
      </c>
      <c r="Q85" s="212" t="s">
        <v>1002</v>
      </c>
      <c r="R85" s="212" t="s">
        <v>1003</v>
      </c>
      <c r="S85" s="212"/>
      <c r="T85" s="212"/>
      <c r="U85" s="212"/>
      <c r="V85" s="212"/>
      <c r="W85" s="212"/>
      <c r="X85" s="212"/>
      <c r="Y85" s="212">
        <v>1369</v>
      </c>
      <c r="Z85" s="212" t="s">
        <v>354</v>
      </c>
      <c r="AA85" s="212" t="s">
        <v>355</v>
      </c>
      <c r="AB85" s="212">
        <v>22998.3</v>
      </c>
      <c r="AC85" s="212">
        <v>28517.892</v>
      </c>
      <c r="AD85" s="212">
        <v>0.16669999999999999</v>
      </c>
      <c r="AE85" s="212">
        <v>0</v>
      </c>
      <c r="AF85" s="212">
        <v>0.16669999999999999</v>
      </c>
      <c r="AG85" s="212">
        <v>0</v>
      </c>
      <c r="AH85" s="212">
        <v>3833.05</v>
      </c>
      <c r="AI85" s="212">
        <v>4752.9799999999996</v>
      </c>
      <c r="AJ85" s="212">
        <v>0</v>
      </c>
      <c r="AK85" s="212">
        <v>0</v>
      </c>
      <c r="AL85" s="212">
        <v>0</v>
      </c>
      <c r="AM85">
        <v>1</v>
      </c>
      <c r="AN85" t="str">
        <f>VLOOKUP(H85,'Base Art'!$A:$AJ,36,FALSE)</f>
        <v>ARCOR S.A.I.C.</v>
      </c>
    </row>
    <row r="86" spans="1:40" x14ac:dyDescent="0.25">
      <c r="A86" s="212" t="s">
        <v>7665</v>
      </c>
      <c r="B86" s="212">
        <v>1</v>
      </c>
      <c r="C86" s="212" t="s">
        <v>7666</v>
      </c>
      <c r="D86" s="212" t="s">
        <v>146</v>
      </c>
      <c r="E86" s="212">
        <v>1</v>
      </c>
      <c r="F86" s="212" t="s">
        <v>14</v>
      </c>
      <c r="G86" s="212" t="s">
        <v>1148</v>
      </c>
      <c r="H86" s="212">
        <v>7094</v>
      </c>
      <c r="I86" s="212" t="s">
        <v>1149</v>
      </c>
      <c r="J86" s="212">
        <v>1455</v>
      </c>
      <c r="K86" s="212" t="s">
        <v>746</v>
      </c>
      <c r="L86" s="212" t="s">
        <v>747</v>
      </c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>
        <v>1369</v>
      </c>
      <c r="Z86" s="212" t="s">
        <v>354</v>
      </c>
      <c r="AA86" s="212" t="s">
        <v>355</v>
      </c>
      <c r="AB86" s="212">
        <v>61067.61</v>
      </c>
      <c r="AC86" s="212">
        <v>75723.843999999997</v>
      </c>
      <c r="AD86" s="212">
        <v>0.16669999999999999</v>
      </c>
      <c r="AE86" s="212">
        <v>0</v>
      </c>
      <c r="AF86" s="212">
        <v>0.16669999999999999</v>
      </c>
      <c r="AG86" s="212">
        <v>0</v>
      </c>
      <c r="AH86" s="212">
        <v>10177.94</v>
      </c>
      <c r="AI86" s="212">
        <v>12620.64</v>
      </c>
      <c r="AJ86" s="212">
        <v>1</v>
      </c>
      <c r="AK86" s="212">
        <v>0.17</v>
      </c>
      <c r="AL86" s="212">
        <v>0</v>
      </c>
      <c r="AM86">
        <v>1</v>
      </c>
      <c r="AN86" t="str">
        <f>VLOOKUP(H86,'Base Art'!$A:$AJ,36,FALSE)</f>
        <v>RPB SA</v>
      </c>
    </row>
    <row r="87" spans="1:40" x14ac:dyDescent="0.25">
      <c r="A87" s="212" t="s">
        <v>7665</v>
      </c>
      <c r="B87" s="212">
        <v>1</v>
      </c>
      <c r="C87" s="212" t="s">
        <v>7666</v>
      </c>
      <c r="D87" s="212" t="s">
        <v>146</v>
      </c>
      <c r="E87" s="212">
        <v>1</v>
      </c>
      <c r="F87" s="212" t="s">
        <v>14</v>
      </c>
      <c r="G87" s="212" t="s">
        <v>748</v>
      </c>
      <c r="H87" s="212">
        <v>7230</v>
      </c>
      <c r="I87" s="212" t="s">
        <v>749</v>
      </c>
      <c r="J87" s="212">
        <v>1450</v>
      </c>
      <c r="K87" s="212" t="s">
        <v>634</v>
      </c>
      <c r="L87" s="212" t="s">
        <v>635</v>
      </c>
      <c r="M87" s="212"/>
      <c r="N87" s="212"/>
      <c r="O87" s="212"/>
      <c r="P87" s="212">
        <v>1077</v>
      </c>
      <c r="Q87" s="212" t="s">
        <v>636</v>
      </c>
      <c r="R87" s="212" t="s">
        <v>637</v>
      </c>
      <c r="S87" s="212"/>
      <c r="T87" s="212"/>
      <c r="U87" s="212"/>
      <c r="V87" s="212"/>
      <c r="W87" s="212"/>
      <c r="X87" s="212"/>
      <c r="Y87" s="212">
        <v>1370</v>
      </c>
      <c r="Z87" s="212" t="s">
        <v>400</v>
      </c>
      <c r="AA87" s="212" t="s">
        <v>401</v>
      </c>
      <c r="AB87" s="212">
        <v>6040.1</v>
      </c>
      <c r="AC87" s="212">
        <v>7580.326</v>
      </c>
      <c r="AD87" s="212">
        <v>1</v>
      </c>
      <c r="AE87" s="212">
        <v>0</v>
      </c>
      <c r="AF87" s="212">
        <v>1</v>
      </c>
      <c r="AG87" s="212">
        <v>0</v>
      </c>
      <c r="AH87" s="212">
        <v>6040.1</v>
      </c>
      <c r="AI87" s="212">
        <v>7580.33</v>
      </c>
      <c r="AJ87" s="212">
        <v>0</v>
      </c>
      <c r="AK87" s="212">
        <v>0</v>
      </c>
      <c r="AL87" s="212">
        <v>0</v>
      </c>
      <c r="AM87">
        <v>1</v>
      </c>
      <c r="AN87" t="str">
        <f>VLOOKUP(H87,'Base Art'!$A:$AJ,36,FALSE)</f>
        <v>RPB SA</v>
      </c>
    </row>
    <row r="88" spans="1:40" x14ac:dyDescent="0.25">
      <c r="A88" s="212" t="s">
        <v>7665</v>
      </c>
      <c r="B88" s="212">
        <v>1</v>
      </c>
      <c r="C88" s="212" t="s">
        <v>7666</v>
      </c>
      <c r="D88" s="212" t="s">
        <v>146</v>
      </c>
      <c r="E88" s="212">
        <v>1</v>
      </c>
      <c r="F88" s="212" t="s">
        <v>14</v>
      </c>
      <c r="G88" s="212" t="s">
        <v>754</v>
      </c>
      <c r="H88" s="212">
        <v>7237</v>
      </c>
      <c r="I88" s="212" t="s">
        <v>755</v>
      </c>
      <c r="J88" s="212">
        <v>1194</v>
      </c>
      <c r="K88" s="212" t="s">
        <v>310</v>
      </c>
      <c r="L88" s="212" t="s">
        <v>311</v>
      </c>
      <c r="M88" s="212"/>
      <c r="N88" s="212"/>
      <c r="O88" s="212"/>
      <c r="P88" s="212">
        <v>1094</v>
      </c>
      <c r="Q88" s="212" t="s">
        <v>752</v>
      </c>
      <c r="R88" s="212" t="s">
        <v>753</v>
      </c>
      <c r="S88" s="212"/>
      <c r="T88" s="212"/>
      <c r="U88" s="212"/>
      <c r="V88" s="212"/>
      <c r="W88" s="212"/>
      <c r="X88" s="212"/>
      <c r="Y88" s="212">
        <v>1375</v>
      </c>
      <c r="Z88" s="212" t="s">
        <v>314</v>
      </c>
      <c r="AA88" s="212" t="s">
        <v>315</v>
      </c>
      <c r="AB88" s="212">
        <v>9077.7060000000001</v>
      </c>
      <c r="AC88" s="212">
        <v>11120.191000000001</v>
      </c>
      <c r="AD88" s="212">
        <v>1</v>
      </c>
      <c r="AE88" s="212">
        <v>0</v>
      </c>
      <c r="AF88" s="212">
        <v>1</v>
      </c>
      <c r="AG88" s="212">
        <v>0</v>
      </c>
      <c r="AH88" s="212">
        <v>9077.7099999999991</v>
      </c>
      <c r="AI88" s="212">
        <v>11120.19</v>
      </c>
      <c r="AJ88" s="212">
        <v>0</v>
      </c>
      <c r="AK88" s="212">
        <v>0</v>
      </c>
      <c r="AL88" s="212">
        <v>0</v>
      </c>
      <c r="AM88">
        <v>1</v>
      </c>
      <c r="AN88" t="str">
        <f>VLOOKUP(H88,'Base Art'!$A:$AJ,36,FALSE)</f>
        <v>MASTERFOODS ARGENTINA LTD.</v>
      </c>
    </row>
    <row r="89" spans="1:40" x14ac:dyDescent="0.25">
      <c r="A89" s="212" t="s">
        <v>7665</v>
      </c>
      <c r="B89" s="212">
        <v>1</v>
      </c>
      <c r="C89" s="212" t="s">
        <v>7666</v>
      </c>
      <c r="D89" s="212" t="s">
        <v>146</v>
      </c>
      <c r="E89" s="212">
        <v>1</v>
      </c>
      <c r="F89" s="212" t="s">
        <v>14</v>
      </c>
      <c r="G89" s="212" t="s">
        <v>760</v>
      </c>
      <c r="H89" s="212">
        <v>7240</v>
      </c>
      <c r="I89" s="212" t="s">
        <v>761</v>
      </c>
      <c r="J89" s="212">
        <v>1193</v>
      </c>
      <c r="K89" s="212" t="s">
        <v>506</v>
      </c>
      <c r="L89" s="212" t="s">
        <v>507</v>
      </c>
      <c r="M89" s="212"/>
      <c r="N89" s="212"/>
      <c r="O89" s="212"/>
      <c r="P89" s="212">
        <v>1094</v>
      </c>
      <c r="Q89" s="212" t="s">
        <v>752</v>
      </c>
      <c r="R89" s="212" t="s">
        <v>753</v>
      </c>
      <c r="S89" s="212"/>
      <c r="T89" s="212"/>
      <c r="U89" s="212"/>
      <c r="V89" s="212"/>
      <c r="W89" s="212"/>
      <c r="X89" s="212"/>
      <c r="Y89" s="212">
        <v>1375</v>
      </c>
      <c r="Z89" s="212" t="s">
        <v>314</v>
      </c>
      <c r="AA89" s="212" t="s">
        <v>315</v>
      </c>
      <c r="AB89" s="212">
        <v>9077.7060000000001</v>
      </c>
      <c r="AC89" s="212">
        <v>11120.191000000001</v>
      </c>
      <c r="AD89" s="212">
        <v>1</v>
      </c>
      <c r="AE89" s="212">
        <v>0</v>
      </c>
      <c r="AF89" s="212">
        <v>1</v>
      </c>
      <c r="AG89" s="212">
        <v>0</v>
      </c>
      <c r="AH89" s="212">
        <v>9077.7099999999991</v>
      </c>
      <c r="AI89" s="212">
        <v>11120.19</v>
      </c>
      <c r="AJ89" s="212">
        <v>0</v>
      </c>
      <c r="AK89" s="212">
        <v>0</v>
      </c>
      <c r="AL89" s="212">
        <v>0</v>
      </c>
      <c r="AM89">
        <v>1</v>
      </c>
      <c r="AN89" t="str">
        <f>VLOOKUP(H89,'Base Art'!$A:$AJ,36,FALSE)</f>
        <v>MASTERFOODS ARGENTINA LTD.</v>
      </c>
    </row>
    <row r="90" spans="1:40" x14ac:dyDescent="0.25">
      <c r="A90" s="212" t="s">
        <v>7665</v>
      </c>
      <c r="B90" s="212">
        <v>1</v>
      </c>
      <c r="C90" s="212" t="s">
        <v>7666</v>
      </c>
      <c r="D90" s="212" t="s">
        <v>146</v>
      </c>
      <c r="E90" s="212">
        <v>1</v>
      </c>
      <c r="F90" s="212" t="s">
        <v>14</v>
      </c>
      <c r="G90" s="212" t="s">
        <v>762</v>
      </c>
      <c r="H90" s="212">
        <v>7241</v>
      </c>
      <c r="I90" s="212" t="s">
        <v>763</v>
      </c>
      <c r="J90" s="212">
        <v>1193</v>
      </c>
      <c r="K90" s="212" t="s">
        <v>506</v>
      </c>
      <c r="L90" s="212" t="s">
        <v>507</v>
      </c>
      <c r="M90" s="212"/>
      <c r="N90" s="212"/>
      <c r="O90" s="212"/>
      <c r="P90" s="212">
        <v>1094</v>
      </c>
      <c r="Q90" s="212" t="s">
        <v>752</v>
      </c>
      <c r="R90" s="212" t="s">
        <v>753</v>
      </c>
      <c r="S90" s="212"/>
      <c r="T90" s="212"/>
      <c r="U90" s="212"/>
      <c r="V90" s="212"/>
      <c r="W90" s="212"/>
      <c r="X90" s="212"/>
      <c r="Y90" s="212">
        <v>1375</v>
      </c>
      <c r="Z90" s="212" t="s">
        <v>314</v>
      </c>
      <c r="AA90" s="212" t="s">
        <v>315</v>
      </c>
      <c r="AB90" s="212">
        <v>9077.7060000000001</v>
      </c>
      <c r="AC90" s="212">
        <v>11120.191000000001</v>
      </c>
      <c r="AD90" s="212">
        <v>1</v>
      </c>
      <c r="AE90" s="212">
        <v>0</v>
      </c>
      <c r="AF90" s="212">
        <v>1</v>
      </c>
      <c r="AG90" s="212">
        <v>0</v>
      </c>
      <c r="AH90" s="212">
        <v>9077.7099999999991</v>
      </c>
      <c r="AI90" s="212">
        <v>11120.19</v>
      </c>
      <c r="AJ90" s="212">
        <v>0</v>
      </c>
      <c r="AK90" s="212">
        <v>0</v>
      </c>
      <c r="AL90" s="212">
        <v>0</v>
      </c>
      <c r="AM90">
        <v>1</v>
      </c>
      <c r="AN90" t="str">
        <f>VLOOKUP(H90,'Base Art'!$A:$AJ,36,FALSE)</f>
        <v>MASTERFOODS ARGENTINA LTD.</v>
      </c>
    </row>
    <row r="91" spans="1:40" x14ac:dyDescent="0.25">
      <c r="A91" s="212" t="s">
        <v>7665</v>
      </c>
      <c r="B91" s="212">
        <v>1</v>
      </c>
      <c r="C91" s="212" t="s">
        <v>7666</v>
      </c>
      <c r="D91" s="212" t="s">
        <v>146</v>
      </c>
      <c r="E91" s="212">
        <v>1</v>
      </c>
      <c r="F91" s="212" t="s">
        <v>14</v>
      </c>
      <c r="G91" s="212" t="s">
        <v>1340</v>
      </c>
      <c r="H91" s="212">
        <v>7311</v>
      </c>
      <c r="I91" s="212" t="s">
        <v>1341</v>
      </c>
      <c r="J91" s="212">
        <v>1194</v>
      </c>
      <c r="K91" s="212" t="s">
        <v>310</v>
      </c>
      <c r="L91" s="212" t="s">
        <v>311</v>
      </c>
      <c r="M91" s="212"/>
      <c r="N91" s="212"/>
      <c r="O91" s="212"/>
      <c r="P91" s="212">
        <v>1094</v>
      </c>
      <c r="Q91" s="212" t="s">
        <v>752</v>
      </c>
      <c r="R91" s="212" t="s">
        <v>753</v>
      </c>
      <c r="S91" s="212"/>
      <c r="T91" s="212"/>
      <c r="U91" s="212"/>
      <c r="V91" s="212"/>
      <c r="W91" s="212"/>
      <c r="X91" s="212"/>
      <c r="Y91" s="212">
        <v>1375</v>
      </c>
      <c r="Z91" s="212" t="s">
        <v>314</v>
      </c>
      <c r="AA91" s="212" t="s">
        <v>315</v>
      </c>
      <c r="AB91" s="212">
        <v>9077.7060000000001</v>
      </c>
      <c r="AC91" s="212">
        <v>11120.191000000001</v>
      </c>
      <c r="AD91" s="212">
        <v>1</v>
      </c>
      <c r="AE91" s="212">
        <v>0</v>
      </c>
      <c r="AF91" s="212">
        <v>1</v>
      </c>
      <c r="AG91" s="212">
        <v>0</v>
      </c>
      <c r="AH91" s="212">
        <v>9077.7099999999991</v>
      </c>
      <c r="AI91" s="212">
        <v>11120.19</v>
      </c>
      <c r="AJ91" s="212">
        <v>0</v>
      </c>
      <c r="AK91" s="212">
        <v>0</v>
      </c>
      <c r="AL91" s="212">
        <v>0</v>
      </c>
      <c r="AM91">
        <v>1</v>
      </c>
      <c r="AN91" t="str">
        <f>VLOOKUP(H91,'Base Art'!$A:$AJ,36,FALSE)</f>
        <v>MASTERFOODS ARGENTINA LTD.</v>
      </c>
    </row>
    <row r="92" spans="1:40" x14ac:dyDescent="0.25">
      <c r="A92" s="212" t="s">
        <v>7665</v>
      </c>
      <c r="B92" s="212">
        <v>1</v>
      </c>
      <c r="C92" s="212" t="s">
        <v>7666</v>
      </c>
      <c r="D92" s="212" t="s">
        <v>146</v>
      </c>
      <c r="E92" s="212">
        <v>1</v>
      </c>
      <c r="F92" s="212" t="s">
        <v>14</v>
      </c>
      <c r="G92" s="212" t="s">
        <v>772</v>
      </c>
      <c r="H92" s="212">
        <v>7431</v>
      </c>
      <c r="I92" s="212" t="s">
        <v>773</v>
      </c>
      <c r="J92" s="212">
        <v>1257</v>
      </c>
      <c r="K92" s="212" t="s">
        <v>774</v>
      </c>
      <c r="L92" s="212" t="s">
        <v>775</v>
      </c>
      <c r="M92" s="212"/>
      <c r="N92" s="212"/>
      <c r="O92" s="212"/>
      <c r="P92" s="212">
        <v>1101</v>
      </c>
      <c r="Q92" s="212" t="s">
        <v>776</v>
      </c>
      <c r="R92" s="212" t="s">
        <v>777</v>
      </c>
      <c r="S92" s="212"/>
      <c r="T92" s="212"/>
      <c r="U92" s="212"/>
      <c r="V92" s="212"/>
      <c r="W92" s="212"/>
      <c r="X92" s="212"/>
      <c r="Y92" s="212">
        <v>1375</v>
      </c>
      <c r="Z92" s="212" t="s">
        <v>314</v>
      </c>
      <c r="AA92" s="212" t="s">
        <v>315</v>
      </c>
      <c r="AB92" s="212">
        <v>18663.21</v>
      </c>
      <c r="AC92" s="212">
        <v>22862.43</v>
      </c>
      <c r="AD92" s="212">
        <v>0.1875</v>
      </c>
      <c r="AE92" s="212">
        <v>0</v>
      </c>
      <c r="AF92" s="212">
        <v>0.1875</v>
      </c>
      <c r="AG92" s="212">
        <v>0</v>
      </c>
      <c r="AH92" s="212">
        <v>3499.35</v>
      </c>
      <c r="AI92" s="212">
        <v>4286.71</v>
      </c>
      <c r="AJ92" s="212">
        <v>0</v>
      </c>
      <c r="AK92" s="212">
        <v>0</v>
      </c>
      <c r="AL92" s="212">
        <v>0</v>
      </c>
      <c r="AM92">
        <v>1</v>
      </c>
      <c r="AN92" t="str">
        <f>VLOOKUP(H92,'Base Art'!$A:$AJ,36,FALSE)</f>
        <v>NUTRIPET S.A.U.</v>
      </c>
    </row>
    <row r="93" spans="1:40" x14ac:dyDescent="0.25">
      <c r="A93" s="212" t="s">
        <v>7665</v>
      </c>
      <c r="B93" s="212">
        <v>1</v>
      </c>
      <c r="C93" s="212" t="s">
        <v>7666</v>
      </c>
      <c r="D93" s="212" t="s">
        <v>146</v>
      </c>
      <c r="E93" s="212">
        <v>1</v>
      </c>
      <c r="F93" s="212" t="s">
        <v>14</v>
      </c>
      <c r="G93" s="212" t="s">
        <v>7670</v>
      </c>
      <c r="H93" s="212">
        <v>7667</v>
      </c>
      <c r="I93" s="212" t="s">
        <v>3551</v>
      </c>
      <c r="J93" s="212">
        <v>1013</v>
      </c>
      <c r="K93" s="212" t="s">
        <v>580</v>
      </c>
      <c r="L93" s="212" t="s">
        <v>581</v>
      </c>
      <c r="M93" s="212"/>
      <c r="N93" s="212"/>
      <c r="O93" s="212"/>
      <c r="P93" s="212">
        <v>1005</v>
      </c>
      <c r="Q93" s="212" t="s">
        <v>582</v>
      </c>
      <c r="R93" s="212" t="s">
        <v>583</v>
      </c>
      <c r="S93" s="212"/>
      <c r="T93" s="212"/>
      <c r="U93" s="212"/>
      <c r="V93" s="212"/>
      <c r="W93" s="212"/>
      <c r="X93" s="212"/>
      <c r="Y93" s="212">
        <v>1369</v>
      </c>
      <c r="Z93" s="212" t="s">
        <v>354</v>
      </c>
      <c r="AA93" s="212" t="s">
        <v>355</v>
      </c>
      <c r="AB93" s="212">
        <v>21927.758000000002</v>
      </c>
      <c r="AC93" s="212">
        <v>26861.502</v>
      </c>
      <c r="AD93" s="212">
        <v>0.33329999999999999</v>
      </c>
      <c r="AE93" s="212">
        <v>0</v>
      </c>
      <c r="AF93" s="212">
        <v>0.33329999999999999</v>
      </c>
      <c r="AG93" s="212">
        <v>0</v>
      </c>
      <c r="AH93" s="212">
        <v>7309.25</v>
      </c>
      <c r="AI93" s="212">
        <v>8953.83</v>
      </c>
      <c r="AJ93" s="212">
        <v>0</v>
      </c>
      <c r="AK93" s="212">
        <v>0</v>
      </c>
      <c r="AL93" s="212">
        <v>0</v>
      </c>
      <c r="AM93">
        <v>1</v>
      </c>
      <c r="AN93" t="str">
        <f>VLOOKUP(H93,'Base Art'!$A:$AJ,36,FALSE)</f>
        <v>EST. LAS MARIAS S.A.C.I.F.A.</v>
      </c>
    </row>
    <row r="94" spans="1:40" x14ac:dyDescent="0.25">
      <c r="A94" s="212" t="s">
        <v>7665</v>
      </c>
      <c r="B94" s="212">
        <v>1</v>
      </c>
      <c r="C94" s="212" t="s">
        <v>7666</v>
      </c>
      <c r="D94" s="212" t="s">
        <v>146</v>
      </c>
      <c r="E94" s="212">
        <v>1</v>
      </c>
      <c r="F94" s="212" t="s">
        <v>14</v>
      </c>
      <c r="G94" s="212" t="s">
        <v>778</v>
      </c>
      <c r="H94" s="212">
        <v>7690</v>
      </c>
      <c r="I94" s="212" t="s">
        <v>779</v>
      </c>
      <c r="J94" s="212">
        <v>1193</v>
      </c>
      <c r="K94" s="212" t="s">
        <v>506</v>
      </c>
      <c r="L94" s="212" t="s">
        <v>507</v>
      </c>
      <c r="M94" s="212"/>
      <c r="N94" s="212"/>
      <c r="O94" s="212"/>
      <c r="P94" s="212">
        <v>1098</v>
      </c>
      <c r="Q94" s="212" t="s">
        <v>312</v>
      </c>
      <c r="R94" s="212" t="s">
        <v>313</v>
      </c>
      <c r="S94" s="212"/>
      <c r="T94" s="212"/>
      <c r="U94" s="212"/>
      <c r="V94" s="212"/>
      <c r="W94" s="212"/>
      <c r="X94" s="212"/>
      <c r="Y94" s="212">
        <v>1375</v>
      </c>
      <c r="Z94" s="212" t="s">
        <v>314</v>
      </c>
      <c r="AA94" s="212" t="s">
        <v>315</v>
      </c>
      <c r="AB94" s="212">
        <v>46039.66</v>
      </c>
      <c r="AC94" s="212">
        <v>56398.593000000001</v>
      </c>
      <c r="AD94" s="212">
        <v>0.1</v>
      </c>
      <c r="AE94" s="212">
        <v>0</v>
      </c>
      <c r="AF94" s="212">
        <v>0.1</v>
      </c>
      <c r="AG94" s="212">
        <v>0</v>
      </c>
      <c r="AH94" s="212">
        <v>4603.97</v>
      </c>
      <c r="AI94" s="212">
        <v>5639.86</v>
      </c>
      <c r="AJ94" s="212">
        <v>0</v>
      </c>
      <c r="AK94" s="212">
        <v>0</v>
      </c>
      <c r="AL94" s="212">
        <v>0</v>
      </c>
      <c r="AM94">
        <v>1</v>
      </c>
      <c r="AN94" t="str">
        <f>VLOOKUP(H94,'Base Art'!$A:$AJ,36,FALSE)</f>
        <v>MASTERFOODS ARGENTINA LTD.</v>
      </c>
    </row>
    <row r="95" spans="1:40" x14ac:dyDescent="0.25">
      <c r="A95" s="212" t="s">
        <v>7665</v>
      </c>
      <c r="B95" s="212">
        <v>1</v>
      </c>
      <c r="C95" s="212" t="s">
        <v>7666</v>
      </c>
      <c r="D95" s="212" t="s">
        <v>146</v>
      </c>
      <c r="E95" s="212">
        <v>1</v>
      </c>
      <c r="F95" s="212" t="s">
        <v>14</v>
      </c>
      <c r="G95" s="212" t="s">
        <v>780</v>
      </c>
      <c r="H95" s="212">
        <v>7691</v>
      </c>
      <c r="I95" s="212" t="s">
        <v>781</v>
      </c>
      <c r="J95" s="212">
        <v>1193</v>
      </c>
      <c r="K95" s="212" t="s">
        <v>506</v>
      </c>
      <c r="L95" s="212" t="s">
        <v>507</v>
      </c>
      <c r="M95" s="212"/>
      <c r="N95" s="212"/>
      <c r="O95" s="212"/>
      <c r="P95" s="212">
        <v>1098</v>
      </c>
      <c r="Q95" s="212" t="s">
        <v>312</v>
      </c>
      <c r="R95" s="212" t="s">
        <v>313</v>
      </c>
      <c r="S95" s="212"/>
      <c r="T95" s="212"/>
      <c r="U95" s="212"/>
      <c r="V95" s="212"/>
      <c r="W95" s="212"/>
      <c r="X95" s="212"/>
      <c r="Y95" s="212">
        <v>1375</v>
      </c>
      <c r="Z95" s="212" t="s">
        <v>314</v>
      </c>
      <c r="AA95" s="212" t="s">
        <v>315</v>
      </c>
      <c r="AB95" s="212">
        <v>46039.66</v>
      </c>
      <c r="AC95" s="212">
        <v>56398.580999999998</v>
      </c>
      <c r="AD95" s="212">
        <v>0.2</v>
      </c>
      <c r="AE95" s="212">
        <v>0</v>
      </c>
      <c r="AF95" s="212">
        <v>0.2</v>
      </c>
      <c r="AG95" s="212">
        <v>0</v>
      </c>
      <c r="AH95" s="212">
        <v>9207.93</v>
      </c>
      <c r="AI95" s="212">
        <v>11279.72</v>
      </c>
      <c r="AJ95" s="212">
        <v>0</v>
      </c>
      <c r="AK95" s="212">
        <v>0</v>
      </c>
      <c r="AL95" s="212">
        <v>0</v>
      </c>
      <c r="AM95">
        <v>1</v>
      </c>
      <c r="AN95" t="str">
        <f>VLOOKUP(H95,'Base Art'!$A:$AJ,36,FALSE)</f>
        <v>MASTERFOODS ARGENTINA LTD.</v>
      </c>
    </row>
    <row r="96" spans="1:40" x14ac:dyDescent="0.25">
      <c r="A96" s="212" t="s">
        <v>7665</v>
      </c>
      <c r="B96" s="212">
        <v>1</v>
      </c>
      <c r="C96" s="212" t="s">
        <v>7666</v>
      </c>
      <c r="D96" s="212" t="s">
        <v>146</v>
      </c>
      <c r="E96" s="212">
        <v>1</v>
      </c>
      <c r="F96" s="212" t="s">
        <v>14</v>
      </c>
      <c r="G96" s="212" t="s">
        <v>1344</v>
      </c>
      <c r="H96" s="212">
        <v>7692</v>
      </c>
      <c r="I96" s="212" t="s">
        <v>1345</v>
      </c>
      <c r="J96" s="212">
        <v>1193</v>
      </c>
      <c r="K96" s="212" t="s">
        <v>506</v>
      </c>
      <c r="L96" s="212" t="s">
        <v>507</v>
      </c>
      <c r="M96" s="212"/>
      <c r="N96" s="212"/>
      <c r="O96" s="212"/>
      <c r="P96" s="212">
        <v>1098</v>
      </c>
      <c r="Q96" s="212" t="s">
        <v>312</v>
      </c>
      <c r="R96" s="212" t="s">
        <v>313</v>
      </c>
      <c r="S96" s="212"/>
      <c r="T96" s="212"/>
      <c r="U96" s="212"/>
      <c r="V96" s="212"/>
      <c r="W96" s="212"/>
      <c r="X96" s="212"/>
      <c r="Y96" s="212">
        <v>1375</v>
      </c>
      <c r="Z96" s="212" t="s">
        <v>314</v>
      </c>
      <c r="AA96" s="212" t="s">
        <v>315</v>
      </c>
      <c r="AB96" s="212">
        <v>46039.66</v>
      </c>
      <c r="AC96" s="212">
        <v>56398.593000000001</v>
      </c>
      <c r="AD96" s="212">
        <v>0.2</v>
      </c>
      <c r="AE96" s="212">
        <v>0</v>
      </c>
      <c r="AF96" s="212">
        <v>0.2</v>
      </c>
      <c r="AG96" s="212">
        <v>0</v>
      </c>
      <c r="AH96" s="212">
        <v>9207.93</v>
      </c>
      <c r="AI96" s="212">
        <v>11279.72</v>
      </c>
      <c r="AJ96" s="212">
        <v>0</v>
      </c>
      <c r="AK96" s="212">
        <v>0</v>
      </c>
      <c r="AL96" s="212">
        <v>0</v>
      </c>
      <c r="AM96">
        <v>1</v>
      </c>
      <c r="AN96" t="str">
        <f>VLOOKUP(H96,'Base Art'!$A:$AJ,36,FALSE)</f>
        <v>MASTERFOODS ARGENTINA LTD.</v>
      </c>
    </row>
    <row r="97" spans="1:40" x14ac:dyDescent="0.25">
      <c r="A97" s="212" t="s">
        <v>7665</v>
      </c>
      <c r="B97" s="212">
        <v>1</v>
      </c>
      <c r="C97" s="212" t="s">
        <v>7666</v>
      </c>
      <c r="D97" s="212" t="s">
        <v>146</v>
      </c>
      <c r="E97" s="212">
        <v>1</v>
      </c>
      <c r="F97" s="212" t="s">
        <v>14</v>
      </c>
      <c r="G97" s="212" t="s">
        <v>792</v>
      </c>
      <c r="H97" s="212">
        <v>8130</v>
      </c>
      <c r="I97" s="212" t="s">
        <v>793</v>
      </c>
      <c r="J97" s="212">
        <v>1006</v>
      </c>
      <c r="K97" s="212" t="s">
        <v>350</v>
      </c>
      <c r="L97" s="212" t="s">
        <v>351</v>
      </c>
      <c r="M97" s="212"/>
      <c r="N97" s="212"/>
      <c r="O97" s="212"/>
      <c r="P97" s="212">
        <v>1005</v>
      </c>
      <c r="Q97" s="212" t="s">
        <v>582</v>
      </c>
      <c r="R97" s="212" t="s">
        <v>583</v>
      </c>
      <c r="S97" s="212"/>
      <c r="T97" s="212"/>
      <c r="U97" s="212"/>
      <c r="V97" s="212"/>
      <c r="W97" s="212"/>
      <c r="X97" s="212"/>
      <c r="Y97" s="212">
        <v>1369</v>
      </c>
      <c r="Z97" s="212" t="s">
        <v>354</v>
      </c>
      <c r="AA97" s="212" t="s">
        <v>355</v>
      </c>
      <c r="AB97" s="212">
        <v>17360.151999999998</v>
      </c>
      <c r="AC97" s="212">
        <v>21786.99</v>
      </c>
      <c r="AD97" s="212">
        <v>0.2</v>
      </c>
      <c r="AE97" s="212">
        <v>0</v>
      </c>
      <c r="AF97" s="212">
        <v>0.2</v>
      </c>
      <c r="AG97" s="212">
        <v>0</v>
      </c>
      <c r="AH97" s="212">
        <v>3472.03</v>
      </c>
      <c r="AI97" s="212">
        <v>4357.3999999999996</v>
      </c>
      <c r="AJ97" s="212">
        <v>0</v>
      </c>
      <c r="AK97" s="212">
        <v>0</v>
      </c>
      <c r="AL97" s="212">
        <v>0</v>
      </c>
      <c r="AM97">
        <v>1</v>
      </c>
      <c r="AN97" t="str">
        <f>VLOOKUP(H97,'Base Art'!$A:$AJ,36,FALSE)</f>
        <v>EST. LAS MARIAS S.A.C.I.F.A.</v>
      </c>
    </row>
    <row r="98" spans="1:40" x14ac:dyDescent="0.25">
      <c r="A98" s="212" t="s">
        <v>7665</v>
      </c>
      <c r="B98" s="212">
        <v>1</v>
      </c>
      <c r="C98" s="212" t="s">
        <v>7666</v>
      </c>
      <c r="D98" s="212" t="s">
        <v>146</v>
      </c>
      <c r="E98" s="212">
        <v>1</v>
      </c>
      <c r="F98" s="212" t="s">
        <v>14</v>
      </c>
      <c r="G98" s="212" t="s">
        <v>796</v>
      </c>
      <c r="H98" s="212">
        <v>8134</v>
      </c>
      <c r="I98" s="212" t="s">
        <v>797</v>
      </c>
      <c r="J98" s="212">
        <v>1014</v>
      </c>
      <c r="K98" s="212" t="s">
        <v>794</v>
      </c>
      <c r="L98" s="212" t="s">
        <v>795</v>
      </c>
      <c r="M98" s="212"/>
      <c r="N98" s="212"/>
      <c r="O98" s="212"/>
      <c r="P98" s="212">
        <v>1005</v>
      </c>
      <c r="Q98" s="212" t="s">
        <v>582</v>
      </c>
      <c r="R98" s="212" t="s">
        <v>583</v>
      </c>
      <c r="S98" s="212"/>
      <c r="T98" s="212"/>
      <c r="U98" s="212"/>
      <c r="V98" s="212"/>
      <c r="W98" s="212"/>
      <c r="X98" s="212"/>
      <c r="Y98" s="212">
        <v>1369</v>
      </c>
      <c r="Z98" s="212" t="s">
        <v>354</v>
      </c>
      <c r="AA98" s="212" t="s">
        <v>355</v>
      </c>
      <c r="AB98" s="212">
        <v>14970.244000000001</v>
      </c>
      <c r="AC98" s="212">
        <v>18276.745999999999</v>
      </c>
      <c r="AD98" s="212">
        <v>1.6</v>
      </c>
      <c r="AE98" s="212">
        <v>0</v>
      </c>
      <c r="AF98" s="212">
        <v>1.6</v>
      </c>
      <c r="AG98" s="212">
        <v>0</v>
      </c>
      <c r="AH98" s="212">
        <v>23952.39</v>
      </c>
      <c r="AI98" s="212">
        <v>29242.79</v>
      </c>
      <c r="AJ98" s="212">
        <v>1</v>
      </c>
      <c r="AK98" s="212">
        <v>1.6</v>
      </c>
      <c r="AL98" s="212">
        <v>0</v>
      </c>
      <c r="AM98">
        <v>1</v>
      </c>
      <c r="AN98" t="str">
        <f>VLOOKUP(H98,'Base Art'!$A:$AJ,36,FALSE)</f>
        <v>EST. LAS MARIAS S.A.C.I.F.A.</v>
      </c>
    </row>
    <row r="99" spans="1:40" x14ac:dyDescent="0.25">
      <c r="A99" s="212" t="s">
        <v>7665</v>
      </c>
      <c r="B99" s="212">
        <v>1</v>
      </c>
      <c r="C99" s="212" t="s">
        <v>7666</v>
      </c>
      <c r="D99" s="212" t="s">
        <v>146</v>
      </c>
      <c r="E99" s="212">
        <v>1</v>
      </c>
      <c r="F99" s="212" t="s">
        <v>14</v>
      </c>
      <c r="G99" s="212" t="s">
        <v>802</v>
      </c>
      <c r="H99" s="212">
        <v>8296</v>
      </c>
      <c r="I99" s="212" t="s">
        <v>803</v>
      </c>
      <c r="J99" s="212">
        <v>1164</v>
      </c>
      <c r="K99" s="212" t="s">
        <v>804</v>
      </c>
      <c r="L99" s="212" t="s">
        <v>805</v>
      </c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>
        <v>1373</v>
      </c>
      <c r="Z99" s="212" t="s">
        <v>386</v>
      </c>
      <c r="AA99" s="212" t="s">
        <v>387</v>
      </c>
      <c r="AB99" s="212">
        <v>22385.429</v>
      </c>
      <c r="AC99" s="212">
        <v>27422.15</v>
      </c>
      <c r="AD99" s="212">
        <v>0.41670000000000001</v>
      </c>
      <c r="AE99" s="212">
        <v>0</v>
      </c>
      <c r="AF99" s="212">
        <v>0.41670000000000001</v>
      </c>
      <c r="AG99" s="212">
        <v>0</v>
      </c>
      <c r="AH99" s="212">
        <v>9327.26</v>
      </c>
      <c r="AI99" s="212">
        <v>11425.9</v>
      </c>
      <c r="AJ99" s="212">
        <v>0</v>
      </c>
      <c r="AK99" s="212">
        <v>0</v>
      </c>
      <c r="AL99" s="212">
        <v>0</v>
      </c>
      <c r="AM99">
        <v>1</v>
      </c>
      <c r="AN99" t="str">
        <f>VLOOKUP(H99,'Base Art'!$A:$AJ,36,FALSE)</f>
        <v>ARCOR S.A.I.C.</v>
      </c>
    </row>
    <row r="100" spans="1:40" x14ac:dyDescent="0.25">
      <c r="A100" s="212" t="s">
        <v>7665</v>
      </c>
      <c r="B100" s="212">
        <v>1</v>
      </c>
      <c r="C100" s="212" t="s">
        <v>7666</v>
      </c>
      <c r="D100" s="212" t="s">
        <v>146</v>
      </c>
      <c r="E100" s="212">
        <v>1</v>
      </c>
      <c r="F100" s="212" t="s">
        <v>14</v>
      </c>
      <c r="G100" s="212" t="s">
        <v>806</v>
      </c>
      <c r="H100" s="212">
        <v>8327</v>
      </c>
      <c r="I100" s="212" t="s">
        <v>807</v>
      </c>
      <c r="J100" s="212">
        <v>1204</v>
      </c>
      <c r="K100" s="212" t="s">
        <v>492</v>
      </c>
      <c r="L100" s="212" t="s">
        <v>493</v>
      </c>
      <c r="M100" s="212"/>
      <c r="N100" s="212"/>
      <c r="O100" s="212"/>
      <c r="P100" s="212">
        <v>1201</v>
      </c>
      <c r="Q100" s="212" t="s">
        <v>808</v>
      </c>
      <c r="R100" s="212" t="s">
        <v>809</v>
      </c>
      <c r="S100" s="212"/>
      <c r="T100" s="212"/>
      <c r="U100" s="212"/>
      <c r="V100" s="212"/>
      <c r="W100" s="212"/>
      <c r="X100" s="212"/>
      <c r="Y100" s="212">
        <v>1372</v>
      </c>
      <c r="Z100" s="212" t="s">
        <v>346</v>
      </c>
      <c r="AA100" s="212" t="s">
        <v>347</v>
      </c>
      <c r="AB100" s="212">
        <v>199748.76800000001</v>
      </c>
      <c r="AC100" s="212">
        <v>250684.712</v>
      </c>
      <c r="AD100" s="212">
        <v>0.125</v>
      </c>
      <c r="AE100" s="212">
        <v>0</v>
      </c>
      <c r="AF100" s="212">
        <v>0.125</v>
      </c>
      <c r="AG100" s="212">
        <v>0</v>
      </c>
      <c r="AH100" s="212">
        <v>24968.6</v>
      </c>
      <c r="AI100" s="212">
        <v>31335.59</v>
      </c>
      <c r="AJ100" s="212">
        <v>0</v>
      </c>
      <c r="AK100" s="212">
        <v>0</v>
      </c>
      <c r="AL100" s="212">
        <v>0</v>
      </c>
      <c r="AM100">
        <v>1</v>
      </c>
      <c r="AN100" t="str">
        <f>VLOOKUP(H100,'Base Art'!$A:$AJ,36,FALSE)</f>
        <v>FERRERO ARGENTINA S.A.</v>
      </c>
    </row>
    <row r="101" spans="1:40" x14ac:dyDescent="0.25">
      <c r="A101" s="212" t="s">
        <v>7665</v>
      </c>
      <c r="B101" s="212">
        <v>1</v>
      </c>
      <c r="C101" s="212" t="s">
        <v>7666</v>
      </c>
      <c r="D101" s="212" t="s">
        <v>146</v>
      </c>
      <c r="E101" s="212">
        <v>1</v>
      </c>
      <c r="F101" s="212" t="s">
        <v>14</v>
      </c>
      <c r="G101" s="212" t="s">
        <v>816</v>
      </c>
      <c r="H101" s="212">
        <v>8386</v>
      </c>
      <c r="I101" s="212" t="s">
        <v>817</v>
      </c>
      <c r="J101" s="212"/>
      <c r="K101" s="212"/>
      <c r="L101" s="212"/>
      <c r="M101" s="212"/>
      <c r="N101" s="212"/>
      <c r="O101" s="212"/>
      <c r="P101" s="212">
        <v>1088</v>
      </c>
      <c r="Q101" s="212" t="s">
        <v>818</v>
      </c>
      <c r="R101" s="212" t="s">
        <v>819</v>
      </c>
      <c r="S101" s="212"/>
      <c r="T101" s="212"/>
      <c r="U101" s="212"/>
      <c r="V101" s="212"/>
      <c r="W101" s="212"/>
      <c r="X101" s="212"/>
      <c r="Y101" s="212">
        <v>1373</v>
      </c>
      <c r="Z101" s="212" t="s">
        <v>386</v>
      </c>
      <c r="AA101" s="212" t="s">
        <v>387</v>
      </c>
      <c r="AB101" s="212">
        <v>78612.471000000005</v>
      </c>
      <c r="AC101" s="212">
        <v>96300.278999999995</v>
      </c>
      <c r="AD101" s="212">
        <v>0.16669999999999999</v>
      </c>
      <c r="AE101" s="212">
        <v>0</v>
      </c>
      <c r="AF101" s="212">
        <v>0.16669999999999999</v>
      </c>
      <c r="AG101" s="212">
        <v>0</v>
      </c>
      <c r="AH101" s="212">
        <v>13102.08</v>
      </c>
      <c r="AI101" s="212">
        <v>16050.05</v>
      </c>
      <c r="AJ101" s="212">
        <v>0</v>
      </c>
      <c r="AK101" s="212">
        <v>0</v>
      </c>
      <c r="AL101" s="212">
        <v>0</v>
      </c>
      <c r="AM101">
        <v>1</v>
      </c>
      <c r="AN101" t="str">
        <f>VLOOKUP(H101,'Base Art'!$A:$AJ,36,FALSE)</f>
        <v>MONDELEZ ARGENTINA S.A.</v>
      </c>
    </row>
    <row r="102" spans="1:40" x14ac:dyDescent="0.25">
      <c r="A102" s="212" t="s">
        <v>7665</v>
      </c>
      <c r="B102" s="212">
        <v>1</v>
      </c>
      <c r="C102" s="212" t="s">
        <v>7666</v>
      </c>
      <c r="D102" s="212" t="s">
        <v>146</v>
      </c>
      <c r="E102" s="212">
        <v>1</v>
      </c>
      <c r="F102" s="212" t="s">
        <v>14</v>
      </c>
      <c r="G102" s="212" t="s">
        <v>820</v>
      </c>
      <c r="H102" s="212">
        <v>8388</v>
      </c>
      <c r="I102" s="212" t="s">
        <v>821</v>
      </c>
      <c r="J102" s="212">
        <v>1272</v>
      </c>
      <c r="K102" s="212" t="s">
        <v>822</v>
      </c>
      <c r="L102" s="212" t="s">
        <v>823</v>
      </c>
      <c r="M102" s="212"/>
      <c r="N102" s="212"/>
      <c r="O102" s="212"/>
      <c r="P102" s="212">
        <v>1088</v>
      </c>
      <c r="Q102" s="212" t="s">
        <v>818</v>
      </c>
      <c r="R102" s="212" t="s">
        <v>819</v>
      </c>
      <c r="S102" s="212"/>
      <c r="T102" s="212"/>
      <c r="U102" s="212"/>
      <c r="V102" s="212"/>
      <c r="W102" s="212"/>
      <c r="X102" s="212"/>
      <c r="Y102" s="212">
        <v>1373</v>
      </c>
      <c r="Z102" s="212" t="s">
        <v>386</v>
      </c>
      <c r="AA102" s="212" t="s">
        <v>387</v>
      </c>
      <c r="AB102" s="212">
        <v>51746.04</v>
      </c>
      <c r="AC102" s="212">
        <v>63388.898999999998</v>
      </c>
      <c r="AD102" s="212">
        <v>0.27779999999999999</v>
      </c>
      <c r="AE102" s="212">
        <v>0</v>
      </c>
      <c r="AF102" s="212">
        <v>0.27779999999999999</v>
      </c>
      <c r="AG102" s="212">
        <v>0</v>
      </c>
      <c r="AH102" s="212">
        <v>14373.9</v>
      </c>
      <c r="AI102" s="212">
        <v>17608.03</v>
      </c>
      <c r="AJ102" s="212">
        <v>0</v>
      </c>
      <c r="AK102" s="212">
        <v>0</v>
      </c>
      <c r="AL102" s="212">
        <v>0</v>
      </c>
      <c r="AM102">
        <v>1</v>
      </c>
      <c r="AN102" t="str">
        <f>VLOOKUP(H102,'Base Art'!$A:$AJ,36,FALSE)</f>
        <v>MONDELEZ ARGENTINA S.A.</v>
      </c>
    </row>
    <row r="103" spans="1:40" x14ac:dyDescent="0.25">
      <c r="A103" s="212" t="s">
        <v>7665</v>
      </c>
      <c r="B103" s="212">
        <v>1</v>
      </c>
      <c r="C103" s="212" t="s">
        <v>7666</v>
      </c>
      <c r="D103" s="212" t="s">
        <v>146</v>
      </c>
      <c r="E103" s="212">
        <v>1</v>
      </c>
      <c r="F103" s="212" t="s">
        <v>14</v>
      </c>
      <c r="G103" s="212" t="s">
        <v>824</v>
      </c>
      <c r="H103" s="212">
        <v>8404</v>
      </c>
      <c r="I103" s="212" t="s">
        <v>825</v>
      </c>
      <c r="J103" s="212">
        <v>1014</v>
      </c>
      <c r="K103" s="212" t="s">
        <v>794</v>
      </c>
      <c r="L103" s="212" t="s">
        <v>795</v>
      </c>
      <c r="M103" s="212"/>
      <c r="N103" s="212"/>
      <c r="O103" s="212"/>
      <c r="P103" s="212">
        <v>1005</v>
      </c>
      <c r="Q103" s="212" t="s">
        <v>582</v>
      </c>
      <c r="R103" s="212" t="s">
        <v>583</v>
      </c>
      <c r="S103" s="212"/>
      <c r="T103" s="212"/>
      <c r="U103" s="212"/>
      <c r="V103" s="212"/>
      <c r="W103" s="212"/>
      <c r="X103" s="212"/>
      <c r="Y103" s="212">
        <v>1369</v>
      </c>
      <c r="Z103" s="212" t="s">
        <v>354</v>
      </c>
      <c r="AA103" s="212" t="s">
        <v>355</v>
      </c>
      <c r="AB103" s="212">
        <v>11580.022000000001</v>
      </c>
      <c r="AC103" s="212">
        <v>14487.614</v>
      </c>
      <c r="AD103" s="212">
        <v>2.2999999999999998</v>
      </c>
      <c r="AE103" s="212">
        <v>0</v>
      </c>
      <c r="AF103" s="212">
        <v>2.2999999999999998</v>
      </c>
      <c r="AG103" s="212">
        <v>0</v>
      </c>
      <c r="AH103" s="212">
        <v>26634.05</v>
      </c>
      <c r="AI103" s="212">
        <v>33321.51</v>
      </c>
      <c r="AJ103" s="212">
        <v>0</v>
      </c>
      <c r="AK103" s="212">
        <v>0</v>
      </c>
      <c r="AL103" s="212">
        <v>0</v>
      </c>
      <c r="AM103">
        <v>1</v>
      </c>
      <c r="AN103" t="str">
        <f>VLOOKUP(H103,'Base Art'!$A:$AJ,36,FALSE)</f>
        <v>EST. LAS MARIAS S.A.C.I.F.A.</v>
      </c>
    </row>
    <row r="104" spans="1:40" x14ac:dyDescent="0.25">
      <c r="A104" s="212" t="s">
        <v>7665</v>
      </c>
      <c r="B104" s="212">
        <v>1</v>
      </c>
      <c r="C104" s="212" t="s">
        <v>7666</v>
      </c>
      <c r="D104" s="212" t="s">
        <v>146</v>
      </c>
      <c r="E104" s="212">
        <v>1</v>
      </c>
      <c r="F104" s="212" t="s">
        <v>14</v>
      </c>
      <c r="G104" s="212" t="s">
        <v>830</v>
      </c>
      <c r="H104" s="212">
        <v>8485</v>
      </c>
      <c r="I104" s="212" t="s">
        <v>831</v>
      </c>
      <c r="J104" s="212">
        <v>1430</v>
      </c>
      <c r="K104" s="212" t="s">
        <v>420</v>
      </c>
      <c r="L104" s="212" t="s">
        <v>421</v>
      </c>
      <c r="M104" s="212"/>
      <c r="N104" s="212"/>
      <c r="O104" s="212"/>
      <c r="P104" s="212"/>
      <c r="Q104" s="212"/>
      <c r="R104" s="212"/>
      <c r="S104" s="212"/>
      <c r="T104" s="212"/>
      <c r="U104" s="212"/>
      <c r="V104" s="212"/>
      <c r="W104" s="212"/>
      <c r="X104" s="212"/>
      <c r="Y104" s="212">
        <v>1374</v>
      </c>
      <c r="Z104" s="212" t="s">
        <v>336</v>
      </c>
      <c r="AA104" s="212" t="s">
        <v>337</v>
      </c>
      <c r="AB104" s="212">
        <v>127282.527</v>
      </c>
      <c r="AC104" s="212">
        <v>155921.08900000001</v>
      </c>
      <c r="AD104" s="212">
        <v>5.5599999999999997E-2</v>
      </c>
      <c r="AE104" s="212">
        <v>0</v>
      </c>
      <c r="AF104" s="212">
        <v>5.5599999999999997E-2</v>
      </c>
      <c r="AG104" s="212">
        <v>0</v>
      </c>
      <c r="AH104" s="212">
        <v>7071.25</v>
      </c>
      <c r="AI104" s="212">
        <v>8662.2800000000007</v>
      </c>
      <c r="AJ104" s="212">
        <v>0</v>
      </c>
      <c r="AK104" s="212">
        <v>0</v>
      </c>
      <c r="AL104" s="212">
        <v>0</v>
      </c>
      <c r="AM104">
        <v>1</v>
      </c>
      <c r="AN104" t="str">
        <f>VLOOKUP(H104,'Base Art'!$A:$AJ,36,FALSE)</f>
        <v>GEORGALOS HNOS. S.A.I.C.A.</v>
      </c>
    </row>
    <row r="105" spans="1:40" x14ac:dyDescent="0.25">
      <c r="A105" s="212" t="s">
        <v>7665</v>
      </c>
      <c r="B105" s="212">
        <v>1</v>
      </c>
      <c r="C105" s="212" t="s">
        <v>7666</v>
      </c>
      <c r="D105" s="212" t="s">
        <v>146</v>
      </c>
      <c r="E105" s="212">
        <v>1</v>
      </c>
      <c r="F105" s="212" t="s">
        <v>14</v>
      </c>
      <c r="G105" s="212" t="s">
        <v>840</v>
      </c>
      <c r="H105" s="212">
        <v>8575</v>
      </c>
      <c r="I105" s="212" t="s">
        <v>841</v>
      </c>
      <c r="J105" s="212">
        <v>1430</v>
      </c>
      <c r="K105" s="212" t="s">
        <v>420</v>
      </c>
      <c r="L105" s="212" t="s">
        <v>421</v>
      </c>
      <c r="M105" s="212"/>
      <c r="N105" s="212"/>
      <c r="O105" s="212"/>
      <c r="P105" s="212"/>
      <c r="Q105" s="212"/>
      <c r="R105" s="212"/>
      <c r="S105" s="212"/>
      <c r="T105" s="212"/>
      <c r="U105" s="212"/>
      <c r="V105" s="212"/>
      <c r="W105" s="212"/>
      <c r="X105" s="212"/>
      <c r="Y105" s="212">
        <v>1374</v>
      </c>
      <c r="Z105" s="212" t="s">
        <v>336</v>
      </c>
      <c r="AA105" s="212" t="s">
        <v>337</v>
      </c>
      <c r="AB105" s="212">
        <v>66089.070000000007</v>
      </c>
      <c r="AC105" s="212">
        <v>80959.104000000007</v>
      </c>
      <c r="AD105" s="212">
        <v>0.125</v>
      </c>
      <c r="AE105" s="212">
        <v>0</v>
      </c>
      <c r="AF105" s="212">
        <v>0.125</v>
      </c>
      <c r="AG105" s="212">
        <v>0</v>
      </c>
      <c r="AH105" s="212">
        <v>8261.1299999999992</v>
      </c>
      <c r="AI105" s="212">
        <v>10119.89</v>
      </c>
      <c r="AJ105" s="212">
        <v>0</v>
      </c>
      <c r="AK105" s="212">
        <v>0</v>
      </c>
      <c r="AL105" s="212">
        <v>0</v>
      </c>
      <c r="AM105">
        <v>1</v>
      </c>
      <c r="AN105" t="str">
        <f>VLOOKUP(H105,'Base Art'!$A:$AJ,36,FALSE)</f>
        <v>GEORGALOS HNOS. S.A.I.C.A.</v>
      </c>
    </row>
    <row r="106" spans="1:40" x14ac:dyDescent="0.25">
      <c r="A106" s="212" t="s">
        <v>7665</v>
      </c>
      <c r="B106" s="212">
        <v>1</v>
      </c>
      <c r="C106" s="212" t="s">
        <v>7666</v>
      </c>
      <c r="D106" s="212" t="s">
        <v>146</v>
      </c>
      <c r="E106" s="212">
        <v>1</v>
      </c>
      <c r="F106" s="212" t="s">
        <v>14</v>
      </c>
      <c r="G106" s="212" t="s">
        <v>7671</v>
      </c>
      <c r="H106" s="212">
        <v>8579</v>
      </c>
      <c r="I106" s="212" t="s">
        <v>4649</v>
      </c>
      <c r="J106" s="212">
        <v>1420</v>
      </c>
      <c r="K106" s="212" t="s">
        <v>568</v>
      </c>
      <c r="L106" s="212" t="s">
        <v>569</v>
      </c>
      <c r="M106" s="212"/>
      <c r="N106" s="212"/>
      <c r="O106" s="212"/>
      <c r="P106" s="212"/>
      <c r="Q106" s="212"/>
      <c r="R106" s="212"/>
      <c r="S106" s="212"/>
      <c r="T106" s="212"/>
      <c r="U106" s="212"/>
      <c r="V106" s="212"/>
      <c r="W106" s="212"/>
      <c r="X106" s="212"/>
      <c r="Y106" s="212">
        <v>1373</v>
      </c>
      <c r="Z106" s="212" t="s">
        <v>386</v>
      </c>
      <c r="AA106" s="212" t="s">
        <v>387</v>
      </c>
      <c r="AB106" s="212">
        <v>16103.325000000001</v>
      </c>
      <c r="AC106" s="212">
        <v>19826.129000000001</v>
      </c>
      <c r="AD106" s="212">
        <v>1.7142999999999999</v>
      </c>
      <c r="AE106" s="212">
        <v>0</v>
      </c>
      <c r="AF106" s="212">
        <v>1.7142999999999999</v>
      </c>
      <c r="AG106" s="212">
        <v>0</v>
      </c>
      <c r="AH106" s="212">
        <v>27605.7</v>
      </c>
      <c r="AI106" s="212">
        <v>33987.65</v>
      </c>
      <c r="AJ106" s="212">
        <v>0</v>
      </c>
      <c r="AK106" s="212">
        <v>0</v>
      </c>
      <c r="AL106" s="212">
        <v>0</v>
      </c>
      <c r="AM106">
        <v>1</v>
      </c>
      <c r="AN106" t="str">
        <f>VLOOKUP(H106,'Base Art'!$A:$AJ,36,FALSE)</f>
        <v>ARCOR S.A.I.C.</v>
      </c>
    </row>
    <row r="107" spans="1:40" x14ac:dyDescent="0.25">
      <c r="A107" s="212" t="s">
        <v>7665</v>
      </c>
      <c r="B107" s="212">
        <v>1</v>
      </c>
      <c r="C107" s="212" t="s">
        <v>7666</v>
      </c>
      <c r="D107" s="212" t="s">
        <v>146</v>
      </c>
      <c r="E107" s="212">
        <v>1</v>
      </c>
      <c r="F107" s="212" t="s">
        <v>14</v>
      </c>
      <c r="G107" s="212" t="s">
        <v>846</v>
      </c>
      <c r="H107" s="212">
        <v>10109</v>
      </c>
      <c r="I107" s="212" t="s">
        <v>847</v>
      </c>
      <c r="J107" s="212">
        <v>1447</v>
      </c>
      <c r="K107" s="212" t="s">
        <v>848</v>
      </c>
      <c r="L107" s="212" t="s">
        <v>849</v>
      </c>
      <c r="M107" s="212"/>
      <c r="N107" s="212"/>
      <c r="O107" s="212"/>
      <c r="P107" s="212">
        <v>1090</v>
      </c>
      <c r="Q107" s="212" t="s">
        <v>530</v>
      </c>
      <c r="R107" s="212" t="s">
        <v>531</v>
      </c>
      <c r="S107" s="212"/>
      <c r="T107" s="212"/>
      <c r="U107" s="212"/>
      <c r="V107" s="212"/>
      <c r="W107" s="212"/>
      <c r="X107" s="212"/>
      <c r="Y107" s="212">
        <v>1376</v>
      </c>
      <c r="Z107" s="212" t="s">
        <v>320</v>
      </c>
      <c r="AA107" s="212" t="s">
        <v>321</v>
      </c>
      <c r="AB107" s="212">
        <v>672771.46</v>
      </c>
      <c r="AC107" s="212">
        <v>824145.01599999995</v>
      </c>
      <c r="AD107" s="212">
        <v>8.3299999999999999E-2</v>
      </c>
      <c r="AE107" s="212">
        <v>0</v>
      </c>
      <c r="AF107" s="212">
        <v>8.3299999999999999E-2</v>
      </c>
      <c r="AG107" s="212">
        <v>0</v>
      </c>
      <c r="AH107" s="212">
        <v>56064.29</v>
      </c>
      <c r="AI107" s="212">
        <v>68678.75</v>
      </c>
      <c r="AJ107" s="212">
        <v>1</v>
      </c>
      <c r="AK107" s="212">
        <v>0.08</v>
      </c>
      <c r="AL107" s="212">
        <v>0</v>
      </c>
      <c r="AM107">
        <v>1</v>
      </c>
      <c r="AN107" t="str">
        <f>VLOOKUP(H107,'Base Art'!$A:$AJ,36,FALSE)</f>
        <v>JORGE LUIS SUAREZ</v>
      </c>
    </row>
    <row r="108" spans="1:40" x14ac:dyDescent="0.25">
      <c r="A108" s="212" t="s">
        <v>7665</v>
      </c>
      <c r="B108" s="212">
        <v>1</v>
      </c>
      <c r="C108" s="212" t="s">
        <v>7666</v>
      </c>
      <c r="D108" s="212" t="s">
        <v>146</v>
      </c>
      <c r="E108" s="212">
        <v>1</v>
      </c>
      <c r="F108" s="212" t="s">
        <v>14</v>
      </c>
      <c r="G108" s="212" t="s">
        <v>1028</v>
      </c>
      <c r="H108" s="212">
        <v>10235</v>
      </c>
      <c r="I108" s="212" t="s">
        <v>1029</v>
      </c>
      <c r="J108" s="212">
        <v>1440</v>
      </c>
      <c r="K108" s="212" t="s">
        <v>854</v>
      </c>
      <c r="L108" s="212" t="s">
        <v>855</v>
      </c>
      <c r="M108" s="212"/>
      <c r="N108" s="212"/>
      <c r="O108" s="212"/>
      <c r="P108" s="212"/>
      <c r="Q108" s="212"/>
      <c r="R108" s="212"/>
      <c r="S108" s="212"/>
      <c r="T108" s="212"/>
      <c r="U108" s="212"/>
      <c r="V108" s="212"/>
      <c r="W108" s="212"/>
      <c r="X108" s="212"/>
      <c r="Y108" s="212">
        <v>1376</v>
      </c>
      <c r="Z108" s="212" t="s">
        <v>320</v>
      </c>
      <c r="AA108" s="212" t="s">
        <v>321</v>
      </c>
      <c r="AB108" s="212">
        <v>478029.38400000002</v>
      </c>
      <c r="AC108" s="212">
        <v>585585.99899999995</v>
      </c>
      <c r="AD108" s="212">
        <v>0.05</v>
      </c>
      <c r="AE108" s="212">
        <v>0</v>
      </c>
      <c r="AF108" s="212">
        <v>0.05</v>
      </c>
      <c r="AG108" s="212">
        <v>0</v>
      </c>
      <c r="AH108" s="212">
        <v>23901.47</v>
      </c>
      <c r="AI108" s="212">
        <v>29279.3</v>
      </c>
      <c r="AJ108" s="212">
        <v>1</v>
      </c>
      <c r="AK108" s="212">
        <v>0.05</v>
      </c>
      <c r="AL108" s="212">
        <v>0</v>
      </c>
      <c r="AM108">
        <v>1</v>
      </c>
      <c r="AN108" t="str">
        <f>VLOOKUP(H108,'Base Art'!$A:$AJ,36,FALSE)</f>
        <v>JORGE LUIS SUAREZ</v>
      </c>
    </row>
    <row r="109" spans="1:40" x14ac:dyDescent="0.25">
      <c r="A109" s="212" t="s">
        <v>7665</v>
      </c>
      <c r="B109" s="212">
        <v>1</v>
      </c>
      <c r="C109" s="212" t="s">
        <v>7666</v>
      </c>
      <c r="D109" s="212" t="s">
        <v>146</v>
      </c>
      <c r="E109" s="212">
        <v>1</v>
      </c>
      <c r="F109" s="212" t="s">
        <v>14</v>
      </c>
      <c r="G109" s="212" t="s">
        <v>850</v>
      </c>
      <c r="H109" s="212">
        <v>10278</v>
      </c>
      <c r="I109" s="212" t="s">
        <v>851</v>
      </c>
      <c r="J109" s="212"/>
      <c r="K109" s="212"/>
      <c r="L109" s="212"/>
      <c r="M109" s="212"/>
      <c r="N109" s="212"/>
      <c r="O109" s="212"/>
      <c r="P109" s="212">
        <v>1005</v>
      </c>
      <c r="Q109" s="212" t="s">
        <v>582</v>
      </c>
      <c r="R109" s="212" t="s">
        <v>583</v>
      </c>
      <c r="S109" s="212"/>
      <c r="T109" s="212"/>
      <c r="U109" s="212"/>
      <c r="V109" s="212"/>
      <c r="W109" s="212"/>
      <c r="X109" s="212"/>
      <c r="Y109" s="212">
        <v>1369</v>
      </c>
      <c r="Z109" s="212" t="s">
        <v>354</v>
      </c>
      <c r="AA109" s="212" t="s">
        <v>355</v>
      </c>
      <c r="AB109" s="212">
        <v>15081.08</v>
      </c>
      <c r="AC109" s="212">
        <v>18627.939999999999</v>
      </c>
      <c r="AD109" s="212">
        <v>2</v>
      </c>
      <c r="AE109" s="212">
        <v>0</v>
      </c>
      <c r="AF109" s="212">
        <v>2</v>
      </c>
      <c r="AG109" s="212">
        <v>0</v>
      </c>
      <c r="AH109" s="212">
        <v>30162.16</v>
      </c>
      <c r="AI109" s="212">
        <v>37255.879999999997</v>
      </c>
      <c r="AJ109" s="212">
        <v>1</v>
      </c>
      <c r="AK109" s="212">
        <v>2</v>
      </c>
      <c r="AL109" s="212">
        <v>0</v>
      </c>
      <c r="AM109">
        <v>1</v>
      </c>
      <c r="AN109" t="str">
        <f>VLOOKUP(H109,'Base Art'!$A:$AJ,36,FALSE)</f>
        <v>EST. LAS MARIAS S.A.C.I.F.A.</v>
      </c>
    </row>
    <row r="110" spans="1:40" x14ac:dyDescent="0.25">
      <c r="A110" s="212" t="s">
        <v>7665</v>
      </c>
      <c r="B110" s="212">
        <v>1</v>
      </c>
      <c r="C110" s="212" t="s">
        <v>7666</v>
      </c>
      <c r="D110" s="212" t="s">
        <v>146</v>
      </c>
      <c r="E110" s="212">
        <v>1</v>
      </c>
      <c r="F110" s="212" t="s">
        <v>14</v>
      </c>
      <c r="G110" s="212" t="s">
        <v>852</v>
      </c>
      <c r="H110" s="212">
        <v>10285</v>
      </c>
      <c r="I110" s="212" t="s">
        <v>853</v>
      </c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>
        <v>1376</v>
      </c>
      <c r="Z110" s="212" t="s">
        <v>320</v>
      </c>
      <c r="AA110" s="212" t="s">
        <v>321</v>
      </c>
      <c r="AB110" s="212">
        <v>744612.96</v>
      </c>
      <c r="AC110" s="212">
        <v>912150.86300000001</v>
      </c>
      <c r="AD110" s="212">
        <v>0.1</v>
      </c>
      <c r="AE110" s="212">
        <v>0</v>
      </c>
      <c r="AF110" s="212">
        <v>0.1</v>
      </c>
      <c r="AG110" s="212">
        <v>0</v>
      </c>
      <c r="AH110" s="212">
        <v>74461.3</v>
      </c>
      <c r="AI110" s="212">
        <v>91215.09</v>
      </c>
      <c r="AJ110" s="212">
        <v>0</v>
      </c>
      <c r="AK110" s="212">
        <v>0</v>
      </c>
      <c r="AL110" s="212">
        <v>0</v>
      </c>
      <c r="AM110">
        <v>1</v>
      </c>
      <c r="AN110" t="str">
        <f>VLOOKUP(H110,'Base Art'!$A:$AJ,36,FALSE)</f>
        <v>KOPELCO S.A.</v>
      </c>
    </row>
    <row r="111" spans="1:40" x14ac:dyDescent="0.25">
      <c r="A111" s="212" t="s">
        <v>7665</v>
      </c>
      <c r="B111" s="212">
        <v>1</v>
      </c>
      <c r="C111" s="212" t="s">
        <v>7666</v>
      </c>
      <c r="D111" s="212" t="s">
        <v>146</v>
      </c>
      <c r="E111" s="212">
        <v>1</v>
      </c>
      <c r="F111" s="212" t="s">
        <v>14</v>
      </c>
      <c r="G111" s="212" t="s">
        <v>7672</v>
      </c>
      <c r="H111" s="212">
        <v>10316</v>
      </c>
      <c r="I111" s="212" t="s">
        <v>5378</v>
      </c>
      <c r="J111" s="212">
        <v>1440</v>
      </c>
      <c r="K111" s="212" t="s">
        <v>854</v>
      </c>
      <c r="L111" s="212" t="s">
        <v>855</v>
      </c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>
        <v>1376</v>
      </c>
      <c r="Z111" s="212" t="s">
        <v>320</v>
      </c>
      <c r="AA111" s="212" t="s">
        <v>321</v>
      </c>
      <c r="AB111" s="212">
        <v>488652.25900000002</v>
      </c>
      <c r="AC111" s="212">
        <v>598599.049</v>
      </c>
      <c r="AD111" s="212">
        <v>2.5000000000000001E-2</v>
      </c>
      <c r="AE111" s="212">
        <v>0</v>
      </c>
      <c r="AF111" s="212">
        <v>2.5000000000000001E-2</v>
      </c>
      <c r="AG111" s="212">
        <v>0</v>
      </c>
      <c r="AH111" s="212">
        <v>12216.31</v>
      </c>
      <c r="AI111" s="212">
        <v>14964.98</v>
      </c>
      <c r="AJ111" s="212">
        <v>0</v>
      </c>
      <c r="AK111" s="212">
        <v>0</v>
      </c>
      <c r="AL111" s="212">
        <v>0</v>
      </c>
      <c r="AM111">
        <v>1</v>
      </c>
      <c r="AN111" t="str">
        <f>VLOOKUP(H111,'Base Art'!$A:$AJ,36,FALSE)</f>
        <v>JORGE LUIS SUAREZ</v>
      </c>
    </row>
    <row r="112" spans="1:40" x14ac:dyDescent="0.25">
      <c r="A112" s="212" t="s">
        <v>7665</v>
      </c>
      <c r="B112" s="212">
        <v>1</v>
      </c>
      <c r="C112" s="212" t="s">
        <v>7666</v>
      </c>
      <c r="D112" s="212" t="s">
        <v>146</v>
      </c>
      <c r="E112" s="212">
        <v>1</v>
      </c>
      <c r="F112" s="212" t="s">
        <v>14</v>
      </c>
      <c r="G112" s="212" t="s">
        <v>7673</v>
      </c>
      <c r="H112" s="212">
        <v>10319</v>
      </c>
      <c r="I112" s="212" t="s">
        <v>5386</v>
      </c>
      <c r="J112" s="212">
        <v>1421</v>
      </c>
      <c r="K112" s="212" t="s">
        <v>480</v>
      </c>
      <c r="L112" s="212" t="s">
        <v>481</v>
      </c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>
        <v>1374</v>
      </c>
      <c r="Z112" s="212" t="s">
        <v>336</v>
      </c>
      <c r="AA112" s="212" t="s">
        <v>337</v>
      </c>
      <c r="AB112" s="212">
        <v>46428.961000000003</v>
      </c>
      <c r="AC112" s="212">
        <v>57804.055999999997</v>
      </c>
      <c r="AD112" s="212">
        <v>0.375</v>
      </c>
      <c r="AE112" s="212">
        <v>0</v>
      </c>
      <c r="AF112" s="212">
        <v>0.375</v>
      </c>
      <c r="AG112" s="212">
        <v>0</v>
      </c>
      <c r="AH112" s="212">
        <v>17410.86</v>
      </c>
      <c r="AI112" s="212">
        <v>21676.52</v>
      </c>
      <c r="AJ112" s="212">
        <v>0</v>
      </c>
      <c r="AK112" s="212">
        <v>0</v>
      </c>
      <c r="AL112" s="212">
        <v>0</v>
      </c>
      <c r="AM112">
        <v>1</v>
      </c>
      <c r="AN112" t="str">
        <f>VLOOKUP(H112,'Base Art'!$A:$AJ,36,FALSE)</f>
        <v>ARCOR S.A.I.C.</v>
      </c>
    </row>
    <row r="113" spans="1:40" x14ac:dyDescent="0.25">
      <c r="A113" s="212" t="s">
        <v>7665</v>
      </c>
      <c r="B113" s="212">
        <v>1</v>
      </c>
      <c r="C113" s="212" t="s">
        <v>7666</v>
      </c>
      <c r="D113" s="212" t="s">
        <v>146</v>
      </c>
      <c r="E113" s="212">
        <v>1</v>
      </c>
      <c r="F113" s="212" t="s">
        <v>14</v>
      </c>
      <c r="G113" s="212" t="s">
        <v>856</v>
      </c>
      <c r="H113" s="212">
        <v>10352</v>
      </c>
      <c r="I113" s="212" t="s">
        <v>857</v>
      </c>
      <c r="J113" s="212">
        <v>1015</v>
      </c>
      <c r="K113" s="212" t="s">
        <v>562</v>
      </c>
      <c r="L113" s="212" t="s">
        <v>563</v>
      </c>
      <c r="M113" s="212"/>
      <c r="N113" s="212"/>
      <c r="O113" s="212"/>
      <c r="P113" s="212">
        <v>1236</v>
      </c>
      <c r="Q113" s="212" t="s">
        <v>858</v>
      </c>
      <c r="R113" s="212" t="s">
        <v>859</v>
      </c>
      <c r="S113" s="212"/>
      <c r="T113" s="212"/>
      <c r="U113" s="212"/>
      <c r="V113" s="212"/>
      <c r="W113" s="212"/>
      <c r="X113" s="212"/>
      <c r="Y113" s="212">
        <v>1374</v>
      </c>
      <c r="Z113" s="212" t="s">
        <v>336</v>
      </c>
      <c r="AA113" s="212" t="s">
        <v>337</v>
      </c>
      <c r="AB113" s="212">
        <v>59155.283000000003</v>
      </c>
      <c r="AC113" s="212">
        <v>73412.012000000002</v>
      </c>
      <c r="AD113" s="212">
        <v>1.8889</v>
      </c>
      <c r="AE113" s="212">
        <v>0</v>
      </c>
      <c r="AF113" s="212">
        <v>1.8889</v>
      </c>
      <c r="AG113" s="212">
        <v>0</v>
      </c>
      <c r="AH113" s="212">
        <v>111737.76</v>
      </c>
      <c r="AI113" s="212">
        <v>138667.13</v>
      </c>
      <c r="AJ113" s="212">
        <v>2</v>
      </c>
      <c r="AK113" s="212">
        <v>0.94</v>
      </c>
      <c r="AL113" s="212">
        <v>0</v>
      </c>
      <c r="AM113">
        <v>1</v>
      </c>
      <c r="AN113" t="str">
        <f>VLOOKUP(H113,'Base Art'!$A:$AJ,36,FALSE)</f>
        <v>EST. LAS MARIAS S.A.C.I.F.A.</v>
      </c>
    </row>
    <row r="114" spans="1:40" x14ac:dyDescent="0.25">
      <c r="A114" s="212" t="s">
        <v>7665</v>
      </c>
      <c r="B114" s="212">
        <v>1</v>
      </c>
      <c r="C114" s="212" t="s">
        <v>7666</v>
      </c>
      <c r="D114" s="212" t="s">
        <v>146</v>
      </c>
      <c r="E114" s="212">
        <v>1</v>
      </c>
      <c r="F114" s="212" t="s">
        <v>14</v>
      </c>
      <c r="G114" s="212" t="s">
        <v>862</v>
      </c>
      <c r="H114" s="212">
        <v>10419</v>
      </c>
      <c r="I114" s="212" t="s">
        <v>863</v>
      </c>
      <c r="J114" s="212">
        <v>1018</v>
      </c>
      <c r="K114" s="212" t="s">
        <v>392</v>
      </c>
      <c r="L114" s="212" t="s">
        <v>393</v>
      </c>
      <c r="M114" s="212"/>
      <c r="N114" s="212"/>
      <c r="O114" s="212"/>
      <c r="P114" s="212">
        <v>1250</v>
      </c>
      <c r="Q114" s="212" t="s">
        <v>864</v>
      </c>
      <c r="R114" s="212" t="s">
        <v>865</v>
      </c>
      <c r="S114" s="212"/>
      <c r="T114" s="212"/>
      <c r="U114" s="212"/>
      <c r="V114" s="212"/>
      <c r="W114" s="212"/>
      <c r="X114" s="212"/>
      <c r="Y114" s="212">
        <v>1376</v>
      </c>
      <c r="Z114" s="212" t="s">
        <v>320</v>
      </c>
      <c r="AA114" s="212" t="s">
        <v>321</v>
      </c>
      <c r="AB114" s="212">
        <v>79284.864000000001</v>
      </c>
      <c r="AC114" s="212">
        <v>88799.039999999994</v>
      </c>
      <c r="AD114" s="212">
        <v>0.05</v>
      </c>
      <c r="AE114" s="212">
        <v>0</v>
      </c>
      <c r="AF114" s="212">
        <v>0.05</v>
      </c>
      <c r="AG114" s="212">
        <v>0</v>
      </c>
      <c r="AH114" s="212">
        <v>3964.24</v>
      </c>
      <c r="AI114" s="212">
        <v>4439.95</v>
      </c>
      <c r="AJ114" s="212">
        <v>1</v>
      </c>
      <c r="AK114" s="212">
        <v>0.05</v>
      </c>
      <c r="AL114" s="212">
        <v>0</v>
      </c>
      <c r="AM114">
        <v>1</v>
      </c>
      <c r="AN114" t="str">
        <f>VLOOKUP(H114,'Base Art'!$A:$AJ,36,FALSE)</f>
        <v>ENERGIZER ARGENTINA S.A.</v>
      </c>
    </row>
    <row r="115" spans="1:40" x14ac:dyDescent="0.25">
      <c r="A115" s="212" t="s">
        <v>7665</v>
      </c>
      <c r="B115" s="212">
        <v>1</v>
      </c>
      <c r="C115" s="212" t="s">
        <v>7666</v>
      </c>
      <c r="D115" s="212" t="s">
        <v>146</v>
      </c>
      <c r="E115" s="212">
        <v>1</v>
      </c>
      <c r="F115" s="212" t="s">
        <v>14</v>
      </c>
      <c r="G115" s="212" t="s">
        <v>1180</v>
      </c>
      <c r="H115" s="212">
        <v>10421</v>
      </c>
      <c r="I115" s="212" t="s">
        <v>1181</v>
      </c>
      <c r="J115" s="212">
        <v>1018</v>
      </c>
      <c r="K115" s="212" t="s">
        <v>392</v>
      </c>
      <c r="L115" s="212" t="s">
        <v>393</v>
      </c>
      <c r="M115" s="212"/>
      <c r="N115" s="212"/>
      <c r="O115" s="212"/>
      <c r="P115" s="212">
        <v>1250</v>
      </c>
      <c r="Q115" s="212" t="s">
        <v>864</v>
      </c>
      <c r="R115" s="212" t="s">
        <v>865</v>
      </c>
      <c r="S115" s="212"/>
      <c r="T115" s="212"/>
      <c r="U115" s="212"/>
      <c r="V115" s="212"/>
      <c r="W115" s="212"/>
      <c r="X115" s="212"/>
      <c r="Y115" s="212">
        <v>1376</v>
      </c>
      <c r="Z115" s="212" t="s">
        <v>320</v>
      </c>
      <c r="AA115" s="212" t="s">
        <v>321</v>
      </c>
      <c r="AB115" s="212">
        <v>89414.868000000002</v>
      </c>
      <c r="AC115" s="212">
        <v>100144.644</v>
      </c>
      <c r="AD115" s="212">
        <v>0.05</v>
      </c>
      <c r="AE115" s="212">
        <v>0</v>
      </c>
      <c r="AF115" s="212">
        <v>0.05</v>
      </c>
      <c r="AG115" s="212">
        <v>0</v>
      </c>
      <c r="AH115" s="212">
        <v>4470.74</v>
      </c>
      <c r="AI115" s="212">
        <v>5007.2299999999996</v>
      </c>
      <c r="AJ115" s="212">
        <v>0</v>
      </c>
      <c r="AK115" s="212">
        <v>0</v>
      </c>
      <c r="AL115" s="212">
        <v>0</v>
      </c>
      <c r="AM115">
        <v>1</v>
      </c>
      <c r="AN115" t="str">
        <f>VLOOKUP(H115,'Base Art'!$A:$AJ,36,FALSE)</f>
        <v>ENERGIZER ARGENTINA S.A.</v>
      </c>
    </row>
    <row r="116" spans="1:40" x14ac:dyDescent="0.25">
      <c r="A116" s="212" t="s">
        <v>7665</v>
      </c>
      <c r="B116" s="212">
        <v>1</v>
      </c>
      <c r="C116" s="212" t="s">
        <v>7666</v>
      </c>
      <c r="D116" s="212" t="s">
        <v>146</v>
      </c>
      <c r="E116" s="212">
        <v>1</v>
      </c>
      <c r="F116" s="212" t="s">
        <v>14</v>
      </c>
      <c r="G116" s="212" t="s">
        <v>866</v>
      </c>
      <c r="H116" s="212">
        <v>10427</v>
      </c>
      <c r="I116" s="212" t="s">
        <v>867</v>
      </c>
      <c r="J116" s="212">
        <v>1164</v>
      </c>
      <c r="K116" s="212" t="s">
        <v>804</v>
      </c>
      <c r="L116" s="212" t="s">
        <v>805</v>
      </c>
      <c r="M116" s="212"/>
      <c r="N116" s="212"/>
      <c r="O116" s="212"/>
      <c r="P116" s="212"/>
      <c r="Q116" s="212"/>
      <c r="R116" s="212"/>
      <c r="S116" s="212"/>
      <c r="T116" s="212"/>
      <c r="U116" s="212"/>
      <c r="V116" s="212"/>
      <c r="W116" s="212"/>
      <c r="X116" s="212"/>
      <c r="Y116" s="212">
        <v>1373</v>
      </c>
      <c r="Z116" s="212" t="s">
        <v>386</v>
      </c>
      <c r="AA116" s="212" t="s">
        <v>387</v>
      </c>
      <c r="AB116" s="212">
        <v>22385.43</v>
      </c>
      <c r="AC116" s="212">
        <v>27422.147000000001</v>
      </c>
      <c r="AD116" s="212">
        <v>0.36109999999999998</v>
      </c>
      <c r="AE116" s="212">
        <v>0</v>
      </c>
      <c r="AF116" s="212">
        <v>0.36109999999999998</v>
      </c>
      <c r="AG116" s="212">
        <v>0</v>
      </c>
      <c r="AH116" s="212">
        <v>8083.63</v>
      </c>
      <c r="AI116" s="212">
        <v>9902.44</v>
      </c>
      <c r="AJ116" s="212">
        <v>0</v>
      </c>
      <c r="AK116" s="212">
        <v>0</v>
      </c>
      <c r="AL116" s="212">
        <v>0</v>
      </c>
      <c r="AM116">
        <v>1</v>
      </c>
      <c r="AN116" t="str">
        <f>VLOOKUP(H116,'Base Art'!$A:$AJ,36,FALSE)</f>
        <v>ARCOR S.A.I.C.</v>
      </c>
    </row>
    <row r="117" spans="1:40" x14ac:dyDescent="0.25">
      <c r="A117" s="212" t="s">
        <v>7665</v>
      </c>
      <c r="B117" s="212">
        <v>1</v>
      </c>
      <c r="C117" s="212" t="s">
        <v>7666</v>
      </c>
      <c r="D117" s="212" t="s">
        <v>146</v>
      </c>
      <c r="E117" s="212">
        <v>1</v>
      </c>
      <c r="F117" s="212" t="s">
        <v>14</v>
      </c>
      <c r="G117" s="212" t="s">
        <v>870</v>
      </c>
      <c r="H117" s="212">
        <v>10433</v>
      </c>
      <c r="I117" s="212" t="s">
        <v>871</v>
      </c>
      <c r="J117" s="212">
        <v>1422</v>
      </c>
      <c r="K117" s="212" t="s">
        <v>382</v>
      </c>
      <c r="L117" s="212" t="s">
        <v>383</v>
      </c>
      <c r="M117" s="212"/>
      <c r="N117" s="212"/>
      <c r="O117" s="212"/>
      <c r="P117" s="212"/>
      <c r="Q117" s="212"/>
      <c r="R117" s="212"/>
      <c r="S117" s="212"/>
      <c r="T117" s="212"/>
      <c r="U117" s="212"/>
      <c r="V117" s="212"/>
      <c r="W117" s="212"/>
      <c r="X117" s="212"/>
      <c r="Y117" s="212">
        <v>1373</v>
      </c>
      <c r="Z117" s="212" t="s">
        <v>386</v>
      </c>
      <c r="AA117" s="212" t="s">
        <v>387</v>
      </c>
      <c r="AB117" s="212">
        <v>28489.844000000001</v>
      </c>
      <c r="AC117" s="212">
        <v>35754.758999999998</v>
      </c>
      <c r="AD117" s="212">
        <v>0.1111</v>
      </c>
      <c r="AE117" s="212">
        <v>0</v>
      </c>
      <c r="AF117" s="212">
        <v>0.1111</v>
      </c>
      <c r="AG117" s="212">
        <v>0</v>
      </c>
      <c r="AH117" s="212">
        <v>3165.54</v>
      </c>
      <c r="AI117" s="212">
        <v>3972.75</v>
      </c>
      <c r="AJ117" s="212">
        <v>0</v>
      </c>
      <c r="AK117" s="212">
        <v>0</v>
      </c>
      <c r="AL117" s="212">
        <v>0</v>
      </c>
      <c r="AM117">
        <v>1</v>
      </c>
      <c r="AN117" t="str">
        <f>VLOOKUP(H117,'Base Art'!$A:$AJ,36,FALSE)</f>
        <v>ARCOR S.A.I.C.</v>
      </c>
    </row>
    <row r="118" spans="1:40" x14ac:dyDescent="0.25">
      <c r="A118" s="212" t="s">
        <v>7665</v>
      </c>
      <c r="B118" s="212">
        <v>1</v>
      </c>
      <c r="C118" s="212" t="s">
        <v>7666</v>
      </c>
      <c r="D118" s="212" t="s">
        <v>146</v>
      </c>
      <c r="E118" s="212">
        <v>1</v>
      </c>
      <c r="F118" s="212" t="s">
        <v>14</v>
      </c>
      <c r="G118" s="212" t="s">
        <v>7674</v>
      </c>
      <c r="H118" s="212">
        <v>10462</v>
      </c>
      <c r="I118" s="212" t="s">
        <v>5638</v>
      </c>
      <c r="J118" s="212"/>
      <c r="K118" s="212"/>
      <c r="L118" s="212"/>
      <c r="M118" s="212"/>
      <c r="N118" s="212"/>
      <c r="O118" s="212"/>
      <c r="P118" s="212"/>
      <c r="Q118" s="212"/>
      <c r="R118" s="212"/>
      <c r="S118" s="212"/>
      <c r="T118" s="212"/>
      <c r="U118" s="212"/>
      <c r="V118" s="212"/>
      <c r="W118" s="212"/>
      <c r="X118" s="212"/>
      <c r="Y118" s="212">
        <v>1373</v>
      </c>
      <c r="Z118" s="212" t="s">
        <v>386</v>
      </c>
      <c r="AA118" s="212" t="s">
        <v>387</v>
      </c>
      <c r="AB118" s="212">
        <v>24420.605</v>
      </c>
      <c r="AC118" s="212">
        <v>29915.24</v>
      </c>
      <c r="AD118" s="212">
        <v>0.1389</v>
      </c>
      <c r="AE118" s="212">
        <v>0</v>
      </c>
      <c r="AF118" s="212">
        <v>0.1389</v>
      </c>
      <c r="AG118" s="212">
        <v>0</v>
      </c>
      <c r="AH118" s="212">
        <v>3391.75</v>
      </c>
      <c r="AI118" s="212">
        <v>4154.8900000000003</v>
      </c>
      <c r="AJ118" s="212">
        <v>0</v>
      </c>
      <c r="AK118" s="212">
        <v>0</v>
      </c>
      <c r="AL118" s="212">
        <v>0</v>
      </c>
      <c r="AM118">
        <v>1</v>
      </c>
      <c r="AN118" t="str">
        <f>VLOOKUP(H118,'Base Art'!$A:$AJ,36,FALSE)</f>
        <v>ARCOR S.A.I.C.</v>
      </c>
    </row>
    <row r="119" spans="1:40" x14ac:dyDescent="0.25">
      <c r="A119" s="212" t="s">
        <v>7665</v>
      </c>
      <c r="B119" s="212">
        <v>1</v>
      </c>
      <c r="C119" s="212" t="s">
        <v>7666</v>
      </c>
      <c r="D119" s="212" t="s">
        <v>146</v>
      </c>
      <c r="E119" s="212">
        <v>1</v>
      </c>
      <c r="F119" s="212" t="s">
        <v>14</v>
      </c>
      <c r="G119" s="212" t="s">
        <v>1236</v>
      </c>
      <c r="H119" s="212">
        <v>10721</v>
      </c>
      <c r="I119" s="212" t="s">
        <v>1237</v>
      </c>
      <c r="J119" s="212">
        <v>1351</v>
      </c>
      <c r="K119" s="212" t="s">
        <v>470</v>
      </c>
      <c r="L119" s="212" t="s">
        <v>471</v>
      </c>
      <c r="M119" s="212"/>
      <c r="N119" s="212"/>
      <c r="O119" s="212"/>
      <c r="P119" s="212">
        <v>1141</v>
      </c>
      <c r="Q119" s="212" t="s">
        <v>472</v>
      </c>
      <c r="R119" s="212" t="s">
        <v>473</v>
      </c>
      <c r="S119" s="212"/>
      <c r="T119" s="212"/>
      <c r="U119" s="212"/>
      <c r="V119" s="212"/>
      <c r="W119" s="212"/>
      <c r="X119" s="212"/>
      <c r="Y119" s="212">
        <v>1372</v>
      </c>
      <c r="Z119" s="212" t="s">
        <v>346</v>
      </c>
      <c r="AA119" s="212" t="s">
        <v>347</v>
      </c>
      <c r="AB119" s="212">
        <v>0</v>
      </c>
      <c r="AC119" s="212">
        <v>0</v>
      </c>
      <c r="AD119" s="212">
        <v>0</v>
      </c>
      <c r="AE119" s="212">
        <v>4.1700000000000001E-2</v>
      </c>
      <c r="AF119" s="212">
        <v>4.1700000000000001E-2</v>
      </c>
      <c r="AG119" s="212">
        <v>0</v>
      </c>
      <c r="AH119" s="212">
        <v>0</v>
      </c>
      <c r="AI119" s="212">
        <v>0</v>
      </c>
      <c r="AJ119" s="212">
        <v>0</v>
      </c>
      <c r="AK119" s="212">
        <v>0</v>
      </c>
      <c r="AL119" s="212">
        <v>0</v>
      </c>
      <c r="AM119">
        <v>1</v>
      </c>
      <c r="AN119" t="str">
        <f>VLOOKUP(H119,'Base Art'!$A:$AJ,36,FALSE)</f>
        <v>FERRERO ARGENTINA S.A.</v>
      </c>
    </row>
    <row r="120" spans="1:40" x14ac:dyDescent="0.25">
      <c r="A120" s="212" t="s">
        <v>7665</v>
      </c>
      <c r="B120" s="212">
        <v>1</v>
      </c>
      <c r="C120" s="212" t="s">
        <v>7666</v>
      </c>
      <c r="D120" s="212" t="s">
        <v>146</v>
      </c>
      <c r="E120" s="212">
        <v>1</v>
      </c>
      <c r="F120" s="212" t="s">
        <v>14</v>
      </c>
      <c r="G120" s="212" t="s">
        <v>888</v>
      </c>
      <c r="H120" s="212">
        <v>10729</v>
      </c>
      <c r="I120" s="212" t="s">
        <v>889</v>
      </c>
      <c r="J120" s="212">
        <v>1462</v>
      </c>
      <c r="K120" s="212" t="s">
        <v>884</v>
      </c>
      <c r="L120" s="212" t="s">
        <v>885</v>
      </c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>
        <v>1374</v>
      </c>
      <c r="Z120" s="212" t="s">
        <v>336</v>
      </c>
      <c r="AA120" s="212" t="s">
        <v>337</v>
      </c>
      <c r="AB120" s="212">
        <v>703410.94799999997</v>
      </c>
      <c r="AC120" s="212">
        <v>882780.75</v>
      </c>
      <c r="AD120" s="212">
        <v>4.6899999999999997E-2</v>
      </c>
      <c r="AE120" s="212">
        <v>0</v>
      </c>
      <c r="AF120" s="212">
        <v>4.6899999999999997E-2</v>
      </c>
      <c r="AG120" s="212">
        <v>0</v>
      </c>
      <c r="AH120" s="212">
        <v>32972.39</v>
      </c>
      <c r="AI120" s="212">
        <v>41380.35</v>
      </c>
      <c r="AJ120" s="212">
        <v>1</v>
      </c>
      <c r="AK120" s="212">
        <v>0.05</v>
      </c>
      <c r="AL120" s="212">
        <v>0</v>
      </c>
      <c r="AM120">
        <v>1</v>
      </c>
      <c r="AN120" t="str">
        <f>VLOOKUP(H120,'Base Art'!$A:$AJ,36,FALSE)</f>
        <v>MASTERFOODS ARGENTINA LTD.</v>
      </c>
    </row>
    <row r="121" spans="1:40" x14ac:dyDescent="0.25">
      <c r="A121" s="212" t="s">
        <v>7665</v>
      </c>
      <c r="B121" s="212">
        <v>1</v>
      </c>
      <c r="C121" s="212" t="s">
        <v>7666</v>
      </c>
      <c r="D121" s="212" t="s">
        <v>146</v>
      </c>
      <c r="E121" s="212">
        <v>1</v>
      </c>
      <c r="F121" s="212" t="s">
        <v>14</v>
      </c>
      <c r="G121" s="212" t="s">
        <v>896</v>
      </c>
      <c r="H121" s="212">
        <v>10761</v>
      </c>
      <c r="I121" s="212" t="s">
        <v>897</v>
      </c>
      <c r="J121" s="212">
        <v>1433</v>
      </c>
      <c r="K121" s="212" t="s">
        <v>892</v>
      </c>
      <c r="L121" s="212" t="s">
        <v>893</v>
      </c>
      <c r="M121" s="212"/>
      <c r="N121" s="212"/>
      <c r="O121" s="212"/>
      <c r="P121" s="212"/>
      <c r="Q121" s="212"/>
      <c r="R121" s="212"/>
      <c r="S121" s="212"/>
      <c r="T121" s="212"/>
      <c r="U121" s="212"/>
      <c r="V121" s="212"/>
      <c r="W121" s="212"/>
      <c r="X121" s="212"/>
      <c r="Y121" s="212">
        <v>1374</v>
      </c>
      <c r="Z121" s="212" t="s">
        <v>336</v>
      </c>
      <c r="AA121" s="212" t="s">
        <v>337</v>
      </c>
      <c r="AB121" s="212">
        <v>0</v>
      </c>
      <c r="AC121" s="212">
        <v>0</v>
      </c>
      <c r="AD121" s="212">
        <v>0</v>
      </c>
      <c r="AE121" s="212">
        <v>0.27779999999999999</v>
      </c>
      <c r="AF121" s="212">
        <v>0.27779999999999999</v>
      </c>
      <c r="AG121" s="212">
        <v>0</v>
      </c>
      <c r="AH121" s="212">
        <v>0</v>
      </c>
      <c r="AI121" s="212">
        <v>0</v>
      </c>
      <c r="AJ121" s="212">
        <v>0</v>
      </c>
      <c r="AK121" s="212">
        <v>0</v>
      </c>
      <c r="AL121" s="212">
        <v>0</v>
      </c>
      <c r="AM121">
        <v>1</v>
      </c>
      <c r="AN121" t="str">
        <f>VLOOKUP(H121,'Base Art'!$A:$AJ,36,FALSE)</f>
        <v>GEORGALOS HNOS. S.A.I.C.A.</v>
      </c>
    </row>
    <row r="122" spans="1:40" x14ac:dyDescent="0.25">
      <c r="A122" s="212" t="s">
        <v>7665</v>
      </c>
      <c r="B122" s="212">
        <v>1</v>
      </c>
      <c r="C122" s="212" t="s">
        <v>7666</v>
      </c>
      <c r="D122" s="212" t="s">
        <v>146</v>
      </c>
      <c r="E122" s="212">
        <v>1</v>
      </c>
      <c r="F122" s="212" t="s">
        <v>14</v>
      </c>
      <c r="G122" s="212" t="s">
        <v>7675</v>
      </c>
      <c r="H122" s="212">
        <v>10771</v>
      </c>
      <c r="I122" s="212" t="s">
        <v>6117</v>
      </c>
      <c r="J122" s="212">
        <v>1430</v>
      </c>
      <c r="K122" s="212" t="s">
        <v>420</v>
      </c>
      <c r="L122" s="212" t="s">
        <v>421</v>
      </c>
      <c r="M122" s="212"/>
      <c r="N122" s="212"/>
      <c r="O122" s="212"/>
      <c r="P122" s="212"/>
      <c r="Q122" s="212"/>
      <c r="R122" s="212"/>
      <c r="S122" s="212"/>
      <c r="T122" s="212"/>
      <c r="U122" s="212"/>
      <c r="V122" s="212"/>
      <c r="W122" s="212"/>
      <c r="X122" s="212"/>
      <c r="Y122" s="212">
        <v>1374</v>
      </c>
      <c r="Z122" s="212" t="s">
        <v>336</v>
      </c>
      <c r="AA122" s="212" t="s">
        <v>337</v>
      </c>
      <c r="AB122" s="212">
        <v>55667.25</v>
      </c>
      <c r="AC122" s="212">
        <v>69862.385999999999</v>
      </c>
      <c r="AD122" s="212">
        <v>7.4999999999999997E-2</v>
      </c>
      <c r="AE122" s="212">
        <v>0</v>
      </c>
      <c r="AF122" s="212">
        <v>7.4999999999999997E-2</v>
      </c>
      <c r="AG122" s="212">
        <v>0</v>
      </c>
      <c r="AH122" s="212">
        <v>4175.04</v>
      </c>
      <c r="AI122" s="212">
        <v>5239.68</v>
      </c>
      <c r="AJ122" s="212">
        <v>0</v>
      </c>
      <c r="AK122" s="212">
        <v>0</v>
      </c>
      <c r="AL122" s="212">
        <v>0</v>
      </c>
      <c r="AM122">
        <v>1</v>
      </c>
      <c r="AN122" t="str">
        <f>VLOOKUP(H122,'Base Art'!$A:$AJ,36,FALSE)</f>
        <v>GEORGALOS HNOS. S.A.I.C.A.</v>
      </c>
    </row>
    <row r="123" spans="1:40" x14ac:dyDescent="0.25">
      <c r="A123" s="212" t="s">
        <v>7665</v>
      </c>
      <c r="B123" s="212">
        <v>1</v>
      </c>
      <c r="C123" s="212" t="s">
        <v>7666</v>
      </c>
      <c r="D123" s="212" t="s">
        <v>146</v>
      </c>
      <c r="E123" s="212">
        <v>1</v>
      </c>
      <c r="F123" s="212" t="s">
        <v>14</v>
      </c>
      <c r="G123" s="212" t="s">
        <v>898</v>
      </c>
      <c r="H123" s="212">
        <v>10802</v>
      </c>
      <c r="I123" s="212" t="s">
        <v>899</v>
      </c>
      <c r="J123" s="212"/>
      <c r="K123" s="212"/>
      <c r="L123" s="212"/>
      <c r="M123" s="212"/>
      <c r="N123" s="212"/>
      <c r="O123" s="212"/>
      <c r="P123" s="212">
        <v>1004</v>
      </c>
      <c r="Q123" s="212" t="s">
        <v>352</v>
      </c>
      <c r="R123" s="212" t="s">
        <v>353</v>
      </c>
      <c r="S123" s="212"/>
      <c r="T123" s="212"/>
      <c r="U123" s="212"/>
      <c r="V123" s="212"/>
      <c r="W123" s="212"/>
      <c r="X123" s="212"/>
      <c r="Y123" s="212">
        <v>1369</v>
      </c>
      <c r="Z123" s="212" t="s">
        <v>354</v>
      </c>
      <c r="AA123" s="212" t="s">
        <v>355</v>
      </c>
      <c r="AB123" s="212">
        <v>6010.5439999999999</v>
      </c>
      <c r="AC123" s="212">
        <v>7543.232</v>
      </c>
      <c r="AD123" s="212">
        <v>1</v>
      </c>
      <c r="AE123" s="212">
        <v>0</v>
      </c>
      <c r="AF123" s="212">
        <v>1</v>
      </c>
      <c r="AG123" s="212">
        <v>0</v>
      </c>
      <c r="AH123" s="212">
        <v>6010.54</v>
      </c>
      <c r="AI123" s="212">
        <v>7543.23</v>
      </c>
      <c r="AJ123" s="212">
        <v>0</v>
      </c>
      <c r="AK123" s="212">
        <v>0</v>
      </c>
      <c r="AL123" s="212">
        <v>0</v>
      </c>
      <c r="AM123">
        <v>1</v>
      </c>
      <c r="AN123" t="str">
        <f>VLOOKUP(H123,'Base Art'!$A:$AJ,36,FALSE)</f>
        <v>EST. LAS MARIAS S.A.C.I.F.A.</v>
      </c>
    </row>
    <row r="124" spans="1:40" x14ac:dyDescent="0.25">
      <c r="A124" s="212" t="s">
        <v>7665</v>
      </c>
      <c r="B124" s="212">
        <v>1</v>
      </c>
      <c r="C124" s="212" t="s">
        <v>7666</v>
      </c>
      <c r="D124" s="212" t="s">
        <v>146</v>
      </c>
      <c r="E124" s="212">
        <v>1</v>
      </c>
      <c r="F124" s="212" t="s">
        <v>14</v>
      </c>
      <c r="G124" s="212" t="s">
        <v>900</v>
      </c>
      <c r="H124" s="212">
        <v>10803</v>
      </c>
      <c r="I124" s="212" t="s">
        <v>901</v>
      </c>
      <c r="J124" s="212"/>
      <c r="K124" s="212"/>
      <c r="L124" s="212"/>
      <c r="M124" s="212"/>
      <c r="N124" s="212"/>
      <c r="O124" s="212"/>
      <c r="P124" s="212">
        <v>1004</v>
      </c>
      <c r="Q124" s="212" t="s">
        <v>352</v>
      </c>
      <c r="R124" s="212" t="s">
        <v>353</v>
      </c>
      <c r="S124" s="212"/>
      <c r="T124" s="212"/>
      <c r="U124" s="212"/>
      <c r="V124" s="212"/>
      <c r="W124" s="212"/>
      <c r="X124" s="212"/>
      <c r="Y124" s="212">
        <v>1369</v>
      </c>
      <c r="Z124" s="212" t="s">
        <v>354</v>
      </c>
      <c r="AA124" s="212" t="s">
        <v>355</v>
      </c>
      <c r="AB124" s="212">
        <v>5473.558</v>
      </c>
      <c r="AC124" s="212">
        <v>6803.6329999999998</v>
      </c>
      <c r="AD124" s="212">
        <v>1.6667000000000001</v>
      </c>
      <c r="AE124" s="212">
        <v>0</v>
      </c>
      <c r="AF124" s="212">
        <v>1.6667000000000001</v>
      </c>
      <c r="AG124" s="212">
        <v>0</v>
      </c>
      <c r="AH124" s="212">
        <v>9122.6</v>
      </c>
      <c r="AI124" s="212">
        <v>11339.39</v>
      </c>
      <c r="AJ124" s="212">
        <v>0</v>
      </c>
      <c r="AK124" s="212">
        <v>0</v>
      </c>
      <c r="AL124" s="212">
        <v>0</v>
      </c>
      <c r="AM124">
        <v>1</v>
      </c>
      <c r="AN124" t="str">
        <f>VLOOKUP(H124,'Base Art'!$A:$AJ,36,FALSE)</f>
        <v>EST. LAS MARIAS S.A.C.I.F.A.</v>
      </c>
    </row>
    <row r="125" spans="1:40" x14ac:dyDescent="0.25">
      <c r="A125" s="212" t="s">
        <v>7665</v>
      </c>
      <c r="B125" s="212">
        <v>1</v>
      </c>
      <c r="C125" s="212" t="s">
        <v>7666</v>
      </c>
      <c r="D125" s="212" t="s">
        <v>146</v>
      </c>
      <c r="E125" s="212">
        <v>1</v>
      </c>
      <c r="F125" s="212" t="s">
        <v>14</v>
      </c>
      <c r="G125" s="212" t="s">
        <v>904</v>
      </c>
      <c r="H125" s="212">
        <v>10985</v>
      </c>
      <c r="I125" s="212" t="s">
        <v>905</v>
      </c>
      <c r="J125" s="212"/>
      <c r="K125" s="212"/>
      <c r="L125" s="212"/>
      <c r="M125" s="212"/>
      <c r="N125" s="212"/>
      <c r="O125" s="212"/>
      <c r="P125" s="212">
        <v>1004</v>
      </c>
      <c r="Q125" s="212" t="s">
        <v>352</v>
      </c>
      <c r="R125" s="212" t="s">
        <v>353</v>
      </c>
      <c r="S125" s="212"/>
      <c r="T125" s="212"/>
      <c r="U125" s="212"/>
      <c r="V125" s="212"/>
      <c r="W125" s="212"/>
      <c r="X125" s="212"/>
      <c r="Y125" s="212">
        <v>1369</v>
      </c>
      <c r="Z125" s="212" t="s">
        <v>354</v>
      </c>
      <c r="AA125" s="212" t="s">
        <v>355</v>
      </c>
      <c r="AB125" s="212">
        <v>6964.9610000000002</v>
      </c>
      <c r="AC125" s="212">
        <v>8688.7900000000009</v>
      </c>
      <c r="AD125" s="212">
        <v>0.66669999999999996</v>
      </c>
      <c r="AE125" s="212">
        <v>0</v>
      </c>
      <c r="AF125" s="212">
        <v>0.66669999999999996</v>
      </c>
      <c r="AG125" s="212">
        <v>0</v>
      </c>
      <c r="AH125" s="212">
        <v>4643.3100000000004</v>
      </c>
      <c r="AI125" s="212">
        <v>5792.53</v>
      </c>
      <c r="AJ125" s="212">
        <v>1</v>
      </c>
      <c r="AK125" s="212">
        <v>0.67</v>
      </c>
      <c r="AL125" s="212">
        <v>0</v>
      </c>
      <c r="AM125">
        <v>1</v>
      </c>
      <c r="AN125" t="str">
        <f>VLOOKUP(H125,'Base Art'!$A:$AJ,36,FALSE)</f>
        <v>EST. LAS MARIAS S.A.C.I.F.A.</v>
      </c>
    </row>
    <row r="126" spans="1:40" x14ac:dyDescent="0.25">
      <c r="A126" s="212" t="s">
        <v>7665</v>
      </c>
      <c r="B126" s="212">
        <v>1</v>
      </c>
      <c r="C126" s="212" t="s">
        <v>7666</v>
      </c>
      <c r="D126" s="212" t="s">
        <v>146</v>
      </c>
      <c r="E126" s="212">
        <v>1</v>
      </c>
      <c r="F126" s="212" t="s">
        <v>14</v>
      </c>
      <c r="G126" s="212" t="s">
        <v>1036</v>
      </c>
      <c r="H126" s="212">
        <v>10986</v>
      </c>
      <c r="I126" s="212" t="s">
        <v>1037</v>
      </c>
      <c r="J126" s="212">
        <v>1065</v>
      </c>
      <c r="K126" s="212" t="s">
        <v>454</v>
      </c>
      <c r="L126" s="212" t="s">
        <v>455</v>
      </c>
      <c r="M126" s="212"/>
      <c r="N126" s="212"/>
      <c r="O126" s="212"/>
      <c r="P126" s="212">
        <v>1332</v>
      </c>
      <c r="Q126" s="212" t="s">
        <v>908</v>
      </c>
      <c r="R126" s="212" t="s">
        <v>909</v>
      </c>
      <c r="S126" s="212"/>
      <c r="T126" s="212"/>
      <c r="U126" s="212"/>
      <c r="V126" s="212"/>
      <c r="W126" s="212"/>
      <c r="X126" s="212"/>
      <c r="Y126" s="212">
        <v>1373</v>
      </c>
      <c r="Z126" s="212" t="s">
        <v>386</v>
      </c>
      <c r="AA126" s="212" t="s">
        <v>387</v>
      </c>
      <c r="AB126" s="212">
        <v>15524.025</v>
      </c>
      <c r="AC126" s="212">
        <v>19482.654999999999</v>
      </c>
      <c r="AD126" s="212">
        <v>0.21429999999999999</v>
      </c>
      <c r="AE126" s="212">
        <v>0</v>
      </c>
      <c r="AF126" s="212">
        <v>0.21429999999999999</v>
      </c>
      <c r="AG126" s="212">
        <v>0</v>
      </c>
      <c r="AH126" s="212">
        <v>3326.58</v>
      </c>
      <c r="AI126" s="212">
        <v>4174.8500000000004</v>
      </c>
      <c r="AJ126" s="212">
        <v>0</v>
      </c>
      <c r="AK126" s="212">
        <v>0</v>
      </c>
      <c r="AL126" s="212">
        <v>0</v>
      </c>
      <c r="AM126">
        <v>1</v>
      </c>
      <c r="AN126" t="str">
        <f>VLOOKUP(H126,'Base Art'!$A:$AJ,36,FALSE)</f>
        <v>MOLINO CAÑUELAS S.A.C.I.F.I.A.</v>
      </c>
    </row>
    <row r="127" spans="1:40" x14ac:dyDescent="0.25">
      <c r="A127" s="212" t="s">
        <v>7665</v>
      </c>
      <c r="B127" s="212">
        <v>1</v>
      </c>
      <c r="C127" s="212" t="s">
        <v>7666</v>
      </c>
      <c r="D127" s="212" t="s">
        <v>146</v>
      </c>
      <c r="E127" s="212">
        <v>1</v>
      </c>
      <c r="F127" s="212" t="s">
        <v>14</v>
      </c>
      <c r="G127" s="212" t="s">
        <v>1038</v>
      </c>
      <c r="H127" s="212">
        <v>10987</v>
      </c>
      <c r="I127" s="212" t="s">
        <v>1039</v>
      </c>
      <c r="J127" s="212">
        <v>1065</v>
      </c>
      <c r="K127" s="212" t="s">
        <v>454</v>
      </c>
      <c r="L127" s="212" t="s">
        <v>455</v>
      </c>
      <c r="M127" s="212"/>
      <c r="N127" s="212"/>
      <c r="O127" s="212"/>
      <c r="P127" s="212">
        <v>1332</v>
      </c>
      <c r="Q127" s="212" t="s">
        <v>908</v>
      </c>
      <c r="R127" s="212" t="s">
        <v>909</v>
      </c>
      <c r="S127" s="212"/>
      <c r="T127" s="212"/>
      <c r="U127" s="212"/>
      <c r="V127" s="212"/>
      <c r="W127" s="212"/>
      <c r="X127" s="212"/>
      <c r="Y127" s="212">
        <v>1373</v>
      </c>
      <c r="Z127" s="212" t="s">
        <v>386</v>
      </c>
      <c r="AA127" s="212" t="s">
        <v>387</v>
      </c>
      <c r="AB127" s="212">
        <v>15524.025</v>
      </c>
      <c r="AC127" s="212">
        <v>19482.654999999999</v>
      </c>
      <c r="AD127" s="212">
        <v>0.21429999999999999</v>
      </c>
      <c r="AE127" s="212">
        <v>0</v>
      </c>
      <c r="AF127" s="212">
        <v>0.21429999999999999</v>
      </c>
      <c r="AG127" s="212">
        <v>0</v>
      </c>
      <c r="AH127" s="212">
        <v>3326.58</v>
      </c>
      <c r="AI127" s="212">
        <v>4174.8500000000004</v>
      </c>
      <c r="AJ127" s="212">
        <v>0</v>
      </c>
      <c r="AK127" s="212">
        <v>0</v>
      </c>
      <c r="AL127" s="212">
        <v>0</v>
      </c>
      <c r="AM127">
        <v>1</v>
      </c>
      <c r="AN127" t="str">
        <f>VLOOKUP(H127,'Base Art'!$A:$AJ,36,FALSE)</f>
        <v>MOLINO CAÑUELAS S.A.C.I.F.I.A.</v>
      </c>
    </row>
    <row r="128" spans="1:40" x14ac:dyDescent="0.25">
      <c r="A128" s="212" t="s">
        <v>7665</v>
      </c>
      <c r="B128" s="212">
        <v>1</v>
      </c>
      <c r="C128" s="212" t="s">
        <v>7666</v>
      </c>
      <c r="D128" s="212" t="s">
        <v>146</v>
      </c>
      <c r="E128" s="212">
        <v>1</v>
      </c>
      <c r="F128" s="212" t="s">
        <v>14</v>
      </c>
      <c r="G128" s="212" t="s">
        <v>1655</v>
      </c>
      <c r="H128" s="212">
        <v>11005</v>
      </c>
      <c r="I128" s="212" t="s">
        <v>1656</v>
      </c>
      <c r="J128" s="212">
        <v>1421</v>
      </c>
      <c r="K128" s="212" t="s">
        <v>480</v>
      </c>
      <c r="L128" s="212" t="s">
        <v>481</v>
      </c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>
        <v>1374</v>
      </c>
      <c r="Z128" s="212" t="s">
        <v>336</v>
      </c>
      <c r="AA128" s="212" t="s">
        <v>337</v>
      </c>
      <c r="AB128" s="212">
        <v>26309.508999999998</v>
      </c>
      <c r="AC128" s="212">
        <v>32229.148000000001</v>
      </c>
      <c r="AD128" s="212">
        <v>0.56669999999999998</v>
      </c>
      <c r="AE128" s="212">
        <v>0</v>
      </c>
      <c r="AF128" s="212">
        <v>0.56669999999999998</v>
      </c>
      <c r="AG128" s="212">
        <v>0</v>
      </c>
      <c r="AH128" s="212">
        <v>14908.72</v>
      </c>
      <c r="AI128" s="212">
        <v>18263.18</v>
      </c>
      <c r="AJ128" s="212">
        <v>0</v>
      </c>
      <c r="AK128" s="212">
        <v>0</v>
      </c>
      <c r="AL128" s="212">
        <v>0</v>
      </c>
      <c r="AM128">
        <v>1</v>
      </c>
      <c r="AN128" t="str">
        <f>VLOOKUP(H128,'Base Art'!$A:$AJ,36,FALSE)</f>
        <v>ARCOR S.A.I.C.</v>
      </c>
    </row>
    <row r="129" spans="1:40" x14ac:dyDescent="0.25">
      <c r="A129" s="212" t="s">
        <v>7665</v>
      </c>
      <c r="B129" s="212">
        <v>1</v>
      </c>
      <c r="C129" s="212" t="s">
        <v>7666</v>
      </c>
      <c r="D129" s="212" t="s">
        <v>146</v>
      </c>
      <c r="E129" s="212">
        <v>1</v>
      </c>
      <c r="F129" s="212" t="s">
        <v>14</v>
      </c>
      <c r="G129" s="212" t="s">
        <v>910</v>
      </c>
      <c r="H129" s="212">
        <v>11064</v>
      </c>
      <c r="I129" s="212" t="s">
        <v>911</v>
      </c>
      <c r="J129" s="212">
        <v>1467</v>
      </c>
      <c r="K129" s="212" t="s">
        <v>912</v>
      </c>
      <c r="L129" s="212" t="s">
        <v>913</v>
      </c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>
        <v>1374</v>
      </c>
      <c r="Z129" s="212" t="s">
        <v>336</v>
      </c>
      <c r="AA129" s="212" t="s">
        <v>337</v>
      </c>
      <c r="AB129" s="212">
        <v>77292.539999999994</v>
      </c>
      <c r="AC129" s="212">
        <v>96407.585000000006</v>
      </c>
      <c r="AD129" s="212">
        <v>0.125</v>
      </c>
      <c r="AE129" s="212">
        <v>0</v>
      </c>
      <c r="AF129" s="212">
        <v>0.125</v>
      </c>
      <c r="AG129" s="212">
        <v>0</v>
      </c>
      <c r="AH129" s="212">
        <v>9661.57</v>
      </c>
      <c r="AI129" s="212">
        <v>12050.95</v>
      </c>
      <c r="AJ129" s="212">
        <v>1</v>
      </c>
      <c r="AK129" s="212">
        <v>0.13</v>
      </c>
      <c r="AL129" s="212">
        <v>0</v>
      </c>
      <c r="AM129">
        <v>1</v>
      </c>
      <c r="AN129" t="str">
        <f>VLOOKUP(H129,'Base Art'!$A:$AJ,36,FALSE)</f>
        <v>LHERITIER ARGENTINA S.A.</v>
      </c>
    </row>
    <row r="130" spans="1:40" x14ac:dyDescent="0.25">
      <c r="A130" s="212" t="s">
        <v>7665</v>
      </c>
      <c r="B130" s="212">
        <v>1</v>
      </c>
      <c r="C130" s="212" t="s">
        <v>7666</v>
      </c>
      <c r="D130" s="212" t="s">
        <v>146</v>
      </c>
      <c r="E130" s="212">
        <v>1</v>
      </c>
      <c r="F130" s="212" t="s">
        <v>14</v>
      </c>
      <c r="G130" s="212" t="s">
        <v>1050</v>
      </c>
      <c r="H130" s="212">
        <v>11190</v>
      </c>
      <c r="I130" s="212" t="s">
        <v>1051</v>
      </c>
      <c r="J130" s="212">
        <v>1204</v>
      </c>
      <c r="K130" s="212" t="s">
        <v>492</v>
      </c>
      <c r="L130" s="212" t="s">
        <v>493</v>
      </c>
      <c r="M130" s="212"/>
      <c r="N130" s="212"/>
      <c r="O130" s="212"/>
      <c r="P130" s="212"/>
      <c r="Q130" s="212"/>
      <c r="R130" s="212"/>
      <c r="S130" s="212"/>
      <c r="T130" s="212"/>
      <c r="U130" s="212"/>
      <c r="V130" s="212"/>
      <c r="W130" s="212"/>
      <c r="X130" s="212"/>
      <c r="Y130" s="212">
        <v>1372</v>
      </c>
      <c r="Z130" s="212" t="s">
        <v>346</v>
      </c>
      <c r="AA130" s="212" t="s">
        <v>347</v>
      </c>
      <c r="AB130" s="212">
        <v>141988.242</v>
      </c>
      <c r="AC130" s="212">
        <v>178195.24799999999</v>
      </c>
      <c r="AD130" s="212">
        <v>0.16669999999999999</v>
      </c>
      <c r="AE130" s="212">
        <v>0</v>
      </c>
      <c r="AF130" s="212">
        <v>0.16669999999999999</v>
      </c>
      <c r="AG130" s="212">
        <v>0</v>
      </c>
      <c r="AH130" s="212">
        <v>23664.71</v>
      </c>
      <c r="AI130" s="212">
        <v>29699.21</v>
      </c>
      <c r="AJ130" s="212">
        <v>1</v>
      </c>
      <c r="AK130" s="212">
        <v>0.17</v>
      </c>
      <c r="AL130" s="212">
        <v>0</v>
      </c>
      <c r="AM130">
        <v>1</v>
      </c>
      <c r="AN130" t="str">
        <f>VLOOKUP(H130,'Base Art'!$A:$AJ,36,FALSE)</f>
        <v>FERRERO ARGENTINA S.A.</v>
      </c>
    </row>
    <row r="131" spans="1:40" x14ac:dyDescent="0.25">
      <c r="A131" s="212" t="s">
        <v>7665</v>
      </c>
      <c r="B131" s="212">
        <v>1</v>
      </c>
      <c r="C131" s="212" t="s">
        <v>7666</v>
      </c>
      <c r="D131" s="212" t="s">
        <v>146</v>
      </c>
      <c r="E131" s="212">
        <v>1</v>
      </c>
      <c r="F131" s="212" t="s">
        <v>14</v>
      </c>
      <c r="G131" s="212" t="s">
        <v>1054</v>
      </c>
      <c r="H131" s="212">
        <v>11253</v>
      </c>
      <c r="I131" s="212" t="s">
        <v>1055</v>
      </c>
      <c r="J131" s="212">
        <v>1204</v>
      </c>
      <c r="K131" s="212" t="s">
        <v>492</v>
      </c>
      <c r="L131" s="212" t="s">
        <v>493</v>
      </c>
      <c r="M131" s="212"/>
      <c r="N131" s="212"/>
      <c r="O131" s="212"/>
      <c r="P131" s="212"/>
      <c r="Q131" s="212"/>
      <c r="R131" s="212"/>
      <c r="S131" s="212"/>
      <c r="T131" s="212"/>
      <c r="U131" s="212"/>
      <c r="V131" s="212"/>
      <c r="W131" s="212"/>
      <c r="X131" s="212"/>
      <c r="Y131" s="212">
        <v>1372</v>
      </c>
      <c r="Z131" s="212" t="s">
        <v>346</v>
      </c>
      <c r="AA131" s="212" t="s">
        <v>347</v>
      </c>
      <c r="AB131" s="212">
        <v>141988.242</v>
      </c>
      <c r="AC131" s="212">
        <v>178195.24799999999</v>
      </c>
      <c r="AD131" s="212">
        <v>0.16669999999999999</v>
      </c>
      <c r="AE131" s="212">
        <v>0</v>
      </c>
      <c r="AF131" s="212">
        <v>0.16669999999999999</v>
      </c>
      <c r="AG131" s="212">
        <v>0</v>
      </c>
      <c r="AH131" s="212">
        <v>23664.71</v>
      </c>
      <c r="AI131" s="212">
        <v>29699.21</v>
      </c>
      <c r="AJ131" s="212">
        <v>0</v>
      </c>
      <c r="AK131" s="212">
        <v>0</v>
      </c>
      <c r="AL131" s="212">
        <v>0</v>
      </c>
      <c r="AM131">
        <v>1</v>
      </c>
      <c r="AN131" t="str">
        <f>VLOOKUP(H131,'Base Art'!$A:$AJ,36,FALSE)</f>
        <v>FERRERO ARGENTINA S.A.</v>
      </c>
    </row>
    <row r="132" spans="1:40" x14ac:dyDescent="0.25">
      <c r="A132" s="212" t="s">
        <v>7665</v>
      </c>
      <c r="B132" s="212">
        <v>1</v>
      </c>
      <c r="C132" s="212" t="s">
        <v>7666</v>
      </c>
      <c r="D132" s="212" t="s">
        <v>146</v>
      </c>
      <c r="E132" s="212">
        <v>1</v>
      </c>
      <c r="F132" s="212" t="s">
        <v>14</v>
      </c>
      <c r="G132" s="212" t="s">
        <v>930</v>
      </c>
      <c r="H132" s="212">
        <v>11302</v>
      </c>
      <c r="I132" s="212" t="s">
        <v>931</v>
      </c>
      <c r="J132" s="212">
        <v>1192</v>
      </c>
      <c r="K132" s="212" t="s">
        <v>932</v>
      </c>
      <c r="L132" s="212" t="s">
        <v>933</v>
      </c>
      <c r="M132" s="212"/>
      <c r="N132" s="212"/>
      <c r="O132" s="212"/>
      <c r="P132" s="212">
        <v>1101</v>
      </c>
      <c r="Q132" s="212" t="s">
        <v>776</v>
      </c>
      <c r="R132" s="212" t="s">
        <v>777</v>
      </c>
      <c r="S132" s="212"/>
      <c r="T132" s="212"/>
      <c r="U132" s="212"/>
      <c r="V132" s="212"/>
      <c r="W132" s="212"/>
      <c r="X132" s="212"/>
      <c r="Y132" s="212">
        <v>1375</v>
      </c>
      <c r="Z132" s="212" t="s">
        <v>314</v>
      </c>
      <c r="AA132" s="212" t="s">
        <v>315</v>
      </c>
      <c r="AB132" s="212">
        <v>30709.759999999998</v>
      </c>
      <c r="AC132" s="212">
        <v>37619.453999999998</v>
      </c>
      <c r="AD132" s="212">
        <v>0.2</v>
      </c>
      <c r="AE132" s="212">
        <v>0</v>
      </c>
      <c r="AF132" s="212">
        <v>0.2</v>
      </c>
      <c r="AG132" s="212">
        <v>0</v>
      </c>
      <c r="AH132" s="212">
        <v>6141.95</v>
      </c>
      <c r="AI132" s="212">
        <v>7523.89</v>
      </c>
      <c r="AJ132" s="212">
        <v>0</v>
      </c>
      <c r="AK132" s="212">
        <v>0</v>
      </c>
      <c r="AL132" s="212">
        <v>0</v>
      </c>
      <c r="AM132">
        <v>1</v>
      </c>
      <c r="AN132" t="str">
        <f>VLOOKUP(H132,'Base Art'!$A:$AJ,36,FALSE)</f>
        <v>NUTRIPET S.A.U.</v>
      </c>
    </row>
    <row r="133" spans="1:40" x14ac:dyDescent="0.25">
      <c r="A133" s="212" t="s">
        <v>7665</v>
      </c>
      <c r="B133" s="212">
        <v>1</v>
      </c>
      <c r="C133" s="212" t="s">
        <v>7666</v>
      </c>
      <c r="D133" s="212" t="s">
        <v>146</v>
      </c>
      <c r="E133" s="212">
        <v>1</v>
      </c>
      <c r="F133" s="212" t="s">
        <v>14</v>
      </c>
      <c r="G133" s="212" t="s">
        <v>1756</v>
      </c>
      <c r="H133" s="212">
        <v>11312</v>
      </c>
      <c r="I133" s="212" t="s">
        <v>1757</v>
      </c>
      <c r="J133" s="212">
        <v>1204</v>
      </c>
      <c r="K133" s="212" t="s">
        <v>492</v>
      </c>
      <c r="L133" s="212" t="s">
        <v>493</v>
      </c>
      <c r="M133" s="212"/>
      <c r="N133" s="212"/>
      <c r="O133" s="212"/>
      <c r="P133" s="212">
        <v>1201</v>
      </c>
      <c r="Q133" s="212" t="s">
        <v>808</v>
      </c>
      <c r="R133" s="212" t="s">
        <v>809</v>
      </c>
      <c r="S133" s="212"/>
      <c r="T133" s="212"/>
      <c r="U133" s="212"/>
      <c r="V133" s="212"/>
      <c r="W133" s="212"/>
      <c r="X133" s="212"/>
      <c r="Y133" s="212"/>
      <c r="Z133" s="212"/>
      <c r="AA133" s="212"/>
      <c r="AB133" s="212">
        <v>199748.76800000001</v>
      </c>
      <c r="AC133" s="212">
        <v>248687.22399999999</v>
      </c>
      <c r="AD133" s="212">
        <v>0.375</v>
      </c>
      <c r="AE133" s="212">
        <v>0</v>
      </c>
      <c r="AF133" s="212">
        <v>0.375</v>
      </c>
      <c r="AG133" s="212">
        <v>0</v>
      </c>
      <c r="AH133" s="212">
        <v>74905.789999999994</v>
      </c>
      <c r="AI133" s="212">
        <v>93257.71</v>
      </c>
      <c r="AJ133" s="212">
        <v>1</v>
      </c>
      <c r="AK133" s="212">
        <v>0.38</v>
      </c>
      <c r="AL133" s="212">
        <v>0</v>
      </c>
      <c r="AM133">
        <v>1</v>
      </c>
      <c r="AN133" t="str">
        <f>VLOOKUP(H133,'Base Art'!$A:$AJ,36,FALSE)</f>
        <v>FERRERO ARGENTINA S.A.</v>
      </c>
    </row>
    <row r="134" spans="1:40" x14ac:dyDescent="0.25">
      <c r="A134" s="212" t="s">
        <v>7665</v>
      </c>
      <c r="B134" s="212">
        <v>1</v>
      </c>
      <c r="C134" s="212" t="s">
        <v>7666</v>
      </c>
      <c r="D134" s="212" t="s">
        <v>146</v>
      </c>
      <c r="E134" s="212">
        <v>1</v>
      </c>
      <c r="F134" s="212" t="s">
        <v>14</v>
      </c>
      <c r="G134" s="212" t="s">
        <v>934</v>
      </c>
      <c r="H134" s="212">
        <v>11346</v>
      </c>
      <c r="I134" s="212" t="s">
        <v>935</v>
      </c>
      <c r="J134" s="212"/>
      <c r="K134" s="212"/>
      <c r="L134" s="212"/>
      <c r="M134" s="212"/>
      <c r="N134" s="212"/>
      <c r="O134" s="212"/>
      <c r="P134" s="212"/>
      <c r="Q134" s="212"/>
      <c r="R134" s="212"/>
      <c r="S134" s="212"/>
      <c r="T134" s="212"/>
      <c r="U134" s="212"/>
      <c r="V134" s="212"/>
      <c r="W134" s="212"/>
      <c r="X134" s="212"/>
      <c r="Y134" s="212"/>
      <c r="Z134" s="212"/>
      <c r="AA134" s="212"/>
      <c r="AB134" s="212">
        <v>39262.53</v>
      </c>
      <c r="AC134" s="212">
        <v>48685.544000000002</v>
      </c>
      <c r="AD134" s="212">
        <v>8.3299999999999999E-2</v>
      </c>
      <c r="AE134" s="212">
        <v>0</v>
      </c>
      <c r="AF134" s="212">
        <v>8.3299999999999999E-2</v>
      </c>
      <c r="AG134" s="212">
        <v>0</v>
      </c>
      <c r="AH134" s="212">
        <v>3271.88</v>
      </c>
      <c r="AI134" s="212">
        <v>4057.13</v>
      </c>
      <c r="AJ134" s="212">
        <v>1</v>
      </c>
      <c r="AK134" s="212">
        <v>0.08</v>
      </c>
      <c r="AL134" s="212">
        <v>0</v>
      </c>
      <c r="AM134">
        <v>1</v>
      </c>
      <c r="AN134" t="str">
        <f>VLOOKUP(H134,'Base Art'!$A:$AJ,36,FALSE)</f>
        <v>DOLCEVITA DE LA DOLCE S.R.L</v>
      </c>
    </row>
    <row r="135" spans="1:40" x14ac:dyDescent="0.25">
      <c r="A135" s="212" t="s">
        <v>7665</v>
      </c>
      <c r="B135" s="212">
        <v>1</v>
      </c>
      <c r="C135" s="212" t="s">
        <v>7666</v>
      </c>
      <c r="D135" s="212" t="s">
        <v>146</v>
      </c>
      <c r="E135" s="212">
        <v>1</v>
      </c>
      <c r="F135" s="212" t="s">
        <v>14</v>
      </c>
      <c r="G135" s="212" t="s">
        <v>1198</v>
      </c>
      <c r="H135" s="212">
        <v>11356</v>
      </c>
      <c r="I135" s="212" t="s">
        <v>1199</v>
      </c>
      <c r="J135" s="212"/>
      <c r="K135" s="212"/>
      <c r="L135" s="212"/>
      <c r="M135" s="212"/>
      <c r="N135" s="212"/>
      <c r="O135" s="212"/>
      <c r="P135" s="212"/>
      <c r="Q135" s="212"/>
      <c r="R135" s="212"/>
      <c r="S135" s="212"/>
      <c r="T135" s="212"/>
      <c r="U135" s="212"/>
      <c r="V135" s="212"/>
      <c r="W135" s="212"/>
      <c r="X135" s="212"/>
      <c r="Y135" s="212"/>
      <c r="Z135" s="212"/>
      <c r="AA135" s="212"/>
      <c r="AB135" s="212">
        <v>198489.88</v>
      </c>
      <c r="AC135" s="212">
        <v>243150.12100000001</v>
      </c>
      <c r="AD135" s="212">
        <v>0.1111</v>
      </c>
      <c r="AE135" s="212">
        <v>0</v>
      </c>
      <c r="AF135" s="212">
        <v>0.1111</v>
      </c>
      <c r="AG135" s="212">
        <v>0</v>
      </c>
      <c r="AH135" s="212">
        <v>22054.43</v>
      </c>
      <c r="AI135" s="212">
        <v>27016.68</v>
      </c>
      <c r="AJ135" s="212">
        <v>0</v>
      </c>
      <c r="AK135" s="212">
        <v>0</v>
      </c>
      <c r="AL135" s="212">
        <v>0</v>
      </c>
      <c r="AM135">
        <v>1</v>
      </c>
      <c r="AN135" t="str">
        <f>VLOOKUP(H135,'Base Art'!$A:$AJ,36,FALSE)</f>
        <v>DOLCEVITA DE LA DOLCE S.R.L</v>
      </c>
    </row>
    <row r="136" spans="1:40" x14ac:dyDescent="0.25">
      <c r="A136" s="212" t="s">
        <v>7665</v>
      </c>
      <c r="B136" s="212">
        <v>1</v>
      </c>
      <c r="C136" s="212" t="s">
        <v>7666</v>
      </c>
      <c r="D136" s="212" t="s">
        <v>146</v>
      </c>
      <c r="E136" s="212">
        <v>1</v>
      </c>
      <c r="F136" s="212" t="s">
        <v>14</v>
      </c>
      <c r="G136" s="212" t="s">
        <v>940</v>
      </c>
      <c r="H136" s="212">
        <v>11449</v>
      </c>
      <c r="I136" s="212" t="s">
        <v>941</v>
      </c>
      <c r="J136" s="212">
        <v>1430</v>
      </c>
      <c r="K136" s="212" t="s">
        <v>420</v>
      </c>
      <c r="L136" s="212" t="s">
        <v>421</v>
      </c>
      <c r="M136" s="212"/>
      <c r="N136" s="212"/>
      <c r="O136" s="212"/>
      <c r="P136" s="212"/>
      <c r="Q136" s="212"/>
      <c r="R136" s="212"/>
      <c r="S136" s="212"/>
      <c r="T136" s="212"/>
      <c r="U136" s="212"/>
      <c r="V136" s="212"/>
      <c r="W136" s="212"/>
      <c r="X136" s="212"/>
      <c r="Y136" s="212"/>
      <c r="Z136" s="212"/>
      <c r="AA136" s="212"/>
      <c r="AB136" s="212">
        <v>17524.62</v>
      </c>
      <c r="AC136" s="212">
        <v>21730.528999999999</v>
      </c>
      <c r="AD136" s="212">
        <v>1</v>
      </c>
      <c r="AE136" s="212">
        <v>0</v>
      </c>
      <c r="AF136" s="212">
        <v>1</v>
      </c>
      <c r="AG136" s="212">
        <v>0</v>
      </c>
      <c r="AH136" s="212">
        <v>17524.62</v>
      </c>
      <c r="AI136" s="212">
        <v>21730.53</v>
      </c>
      <c r="AJ136" s="212">
        <v>1</v>
      </c>
      <c r="AK136" s="212">
        <v>1</v>
      </c>
      <c r="AL136" s="212">
        <v>0</v>
      </c>
      <c r="AM136">
        <v>1</v>
      </c>
      <c r="AN136" t="str">
        <f>VLOOKUP(H136,'Base Art'!$A:$AJ,36,FALSE)</f>
        <v>GEORGALOS HNOS. S.A.I.C.A.</v>
      </c>
    </row>
    <row r="137" spans="1:40" x14ac:dyDescent="0.25">
      <c r="A137" s="212" t="s">
        <v>7665</v>
      </c>
      <c r="B137" s="212">
        <v>1</v>
      </c>
      <c r="C137" s="212" t="s">
        <v>7666</v>
      </c>
      <c r="D137" s="212" t="s">
        <v>146</v>
      </c>
      <c r="E137" s="212">
        <v>1</v>
      </c>
      <c r="F137" s="212" t="s">
        <v>14</v>
      </c>
      <c r="G137" s="212" t="s">
        <v>1742</v>
      </c>
      <c r="H137" s="212">
        <v>11571</v>
      </c>
      <c r="I137" s="212" t="s">
        <v>1743</v>
      </c>
      <c r="J137" s="212">
        <v>1272</v>
      </c>
      <c r="K137" s="212" t="s">
        <v>822</v>
      </c>
      <c r="L137" s="212" t="s">
        <v>823</v>
      </c>
      <c r="M137" s="212"/>
      <c r="N137" s="212"/>
      <c r="O137" s="212"/>
      <c r="P137" s="212"/>
      <c r="Q137" s="212"/>
      <c r="R137" s="212"/>
      <c r="S137" s="212"/>
      <c r="T137" s="212"/>
      <c r="U137" s="212"/>
      <c r="V137" s="212"/>
      <c r="W137" s="212"/>
      <c r="X137" s="212"/>
      <c r="Y137" s="212"/>
      <c r="Z137" s="212"/>
      <c r="AA137" s="212"/>
      <c r="AB137" s="212">
        <v>60084.154000000002</v>
      </c>
      <c r="AC137" s="212">
        <v>73731.839999999997</v>
      </c>
      <c r="AD137" s="212">
        <v>0.19439999999999999</v>
      </c>
      <c r="AE137" s="212">
        <v>0</v>
      </c>
      <c r="AF137" s="212">
        <v>0.19439999999999999</v>
      </c>
      <c r="AG137" s="212">
        <v>0</v>
      </c>
      <c r="AH137" s="212">
        <v>11683.03</v>
      </c>
      <c r="AI137" s="212">
        <v>14336.75</v>
      </c>
      <c r="AJ137" s="212">
        <v>0</v>
      </c>
      <c r="AK137" s="212">
        <v>0</v>
      </c>
      <c r="AL137" s="212">
        <v>0</v>
      </c>
      <c r="AM137">
        <v>1</v>
      </c>
      <c r="AN137" t="str">
        <f>VLOOKUP(H137,'Base Art'!$A:$AJ,36,FALSE)</f>
        <v>MONDELEZ ARGENTINA S.A.</v>
      </c>
    </row>
    <row r="138" spans="1:40" x14ac:dyDescent="0.25">
      <c r="A138" s="212" t="s">
        <v>7665</v>
      </c>
      <c r="B138" s="212">
        <v>1</v>
      </c>
      <c r="C138" s="212" t="s">
        <v>7666</v>
      </c>
      <c r="D138" s="212" t="s">
        <v>170</v>
      </c>
      <c r="E138" s="212">
        <v>2</v>
      </c>
      <c r="F138" s="212" t="s">
        <v>7</v>
      </c>
      <c r="G138" s="212" t="s">
        <v>316</v>
      </c>
      <c r="H138" s="212">
        <v>156</v>
      </c>
      <c r="I138" s="212" t="s">
        <v>317</v>
      </c>
      <c r="J138" s="212">
        <v>1437</v>
      </c>
      <c r="K138" s="212" t="s">
        <v>318</v>
      </c>
      <c r="L138" s="212" t="s">
        <v>319</v>
      </c>
      <c r="M138" s="212"/>
      <c r="N138" s="212"/>
      <c r="O138" s="212"/>
      <c r="P138" s="212"/>
      <c r="Q138" s="212"/>
      <c r="R138" s="212"/>
      <c r="S138" s="212"/>
      <c r="T138" s="212"/>
      <c r="U138" s="212"/>
      <c r="V138" s="212"/>
      <c r="W138" s="212"/>
      <c r="X138" s="212"/>
      <c r="Y138" s="212">
        <v>1376</v>
      </c>
      <c r="Z138" s="212" t="s">
        <v>320</v>
      </c>
      <c r="AA138" s="212" t="s">
        <v>321</v>
      </c>
      <c r="AB138" s="212">
        <v>358301.66399999999</v>
      </c>
      <c r="AC138" s="212">
        <v>438740.37300000002</v>
      </c>
      <c r="AD138" s="212">
        <v>0.05</v>
      </c>
      <c r="AE138" s="212">
        <v>0</v>
      </c>
      <c r="AF138" s="212">
        <v>0.05</v>
      </c>
      <c r="AG138" s="212">
        <v>0</v>
      </c>
      <c r="AH138" s="212">
        <v>17915.080000000002</v>
      </c>
      <c r="AI138" s="212">
        <v>21937.02</v>
      </c>
      <c r="AJ138" s="212">
        <v>0</v>
      </c>
      <c r="AK138" s="212">
        <v>0</v>
      </c>
      <c r="AL138" s="212">
        <v>0</v>
      </c>
      <c r="AM138">
        <v>1</v>
      </c>
      <c r="AN138" t="str">
        <f>VLOOKUP(H138,'Base Art'!$A:$AJ,36,FALSE)</f>
        <v>JORGE LUIS SUAREZ</v>
      </c>
    </row>
    <row r="139" spans="1:40" x14ac:dyDescent="0.25">
      <c r="A139" s="212" t="s">
        <v>7665</v>
      </c>
      <c r="B139" s="212">
        <v>1</v>
      </c>
      <c r="C139" s="212" t="s">
        <v>7666</v>
      </c>
      <c r="D139" s="212" t="s">
        <v>170</v>
      </c>
      <c r="E139" s="212">
        <v>2</v>
      </c>
      <c r="F139" s="212" t="s">
        <v>7</v>
      </c>
      <c r="G139" s="212" t="s">
        <v>324</v>
      </c>
      <c r="H139" s="212">
        <v>159</v>
      </c>
      <c r="I139" s="212" t="s">
        <v>325</v>
      </c>
      <c r="J139" s="212">
        <v>1438</v>
      </c>
      <c r="K139" s="212" t="s">
        <v>326</v>
      </c>
      <c r="L139" s="212" t="s">
        <v>327</v>
      </c>
      <c r="M139" s="212"/>
      <c r="N139" s="212"/>
      <c r="O139" s="212"/>
      <c r="P139" s="212"/>
      <c r="Q139" s="212"/>
      <c r="R139" s="212"/>
      <c r="S139" s="212"/>
      <c r="T139" s="212"/>
      <c r="U139" s="212"/>
      <c r="V139" s="212"/>
      <c r="W139" s="212"/>
      <c r="X139" s="212"/>
      <c r="Y139" s="212">
        <v>1376</v>
      </c>
      <c r="Z139" s="212" t="s">
        <v>320</v>
      </c>
      <c r="AA139" s="212" t="s">
        <v>321</v>
      </c>
      <c r="AB139" s="212">
        <v>423299.52</v>
      </c>
      <c r="AC139" s="212">
        <v>524468.12399999995</v>
      </c>
      <c r="AD139" s="212">
        <v>2.5000000000000001E-2</v>
      </c>
      <c r="AE139" s="212">
        <v>0</v>
      </c>
      <c r="AF139" s="212">
        <v>2.5000000000000001E-2</v>
      </c>
      <c r="AG139" s="212">
        <v>0</v>
      </c>
      <c r="AH139" s="212">
        <v>10582.49</v>
      </c>
      <c r="AI139" s="212">
        <v>13111.7</v>
      </c>
      <c r="AJ139" s="212">
        <v>0</v>
      </c>
      <c r="AK139" s="212">
        <v>0</v>
      </c>
      <c r="AL139" s="212">
        <v>0</v>
      </c>
      <c r="AM139">
        <v>1</v>
      </c>
      <c r="AN139" t="str">
        <f>VLOOKUP(H139,'Base Art'!$A:$AJ,36,FALSE)</f>
        <v>JORGE LUIS SUAREZ</v>
      </c>
    </row>
    <row r="140" spans="1:40" x14ac:dyDescent="0.25">
      <c r="A140" s="212" t="s">
        <v>7665</v>
      </c>
      <c r="B140" s="212">
        <v>1</v>
      </c>
      <c r="C140" s="212" t="s">
        <v>7666</v>
      </c>
      <c r="D140" s="212" t="s">
        <v>170</v>
      </c>
      <c r="E140" s="212">
        <v>2</v>
      </c>
      <c r="F140" s="212" t="s">
        <v>7</v>
      </c>
      <c r="G140" s="212" t="s">
        <v>332</v>
      </c>
      <c r="H140" s="212">
        <v>273</v>
      </c>
      <c r="I140" s="212" t="s">
        <v>333</v>
      </c>
      <c r="J140" s="212">
        <v>1413</v>
      </c>
      <c r="K140" s="212" t="s">
        <v>334</v>
      </c>
      <c r="L140" s="212" t="s">
        <v>335</v>
      </c>
      <c r="M140" s="212"/>
      <c r="N140" s="212"/>
      <c r="O140" s="212"/>
      <c r="P140" s="212"/>
      <c r="Q140" s="212"/>
      <c r="R140" s="212"/>
      <c r="S140" s="212"/>
      <c r="T140" s="212"/>
      <c r="U140" s="212"/>
      <c r="V140" s="212"/>
      <c r="W140" s="212"/>
      <c r="X140" s="212"/>
      <c r="Y140" s="212">
        <v>1374</v>
      </c>
      <c r="Z140" s="212" t="s">
        <v>336</v>
      </c>
      <c r="AA140" s="212" t="s">
        <v>337</v>
      </c>
      <c r="AB140" s="212">
        <v>77698.627999999997</v>
      </c>
      <c r="AC140" s="212">
        <v>94015.334000000003</v>
      </c>
      <c r="AD140" s="212">
        <v>0.1</v>
      </c>
      <c r="AE140" s="212">
        <v>0</v>
      </c>
      <c r="AF140" s="212">
        <v>0.1</v>
      </c>
      <c r="AG140" s="212">
        <v>0</v>
      </c>
      <c r="AH140" s="212">
        <v>7769.86</v>
      </c>
      <c r="AI140" s="212">
        <v>9401.5300000000007</v>
      </c>
      <c r="AJ140" s="212">
        <v>0</v>
      </c>
      <c r="AK140" s="212">
        <v>0</v>
      </c>
      <c r="AL140" s="212">
        <v>0</v>
      </c>
      <c r="AM140">
        <v>1</v>
      </c>
      <c r="AN140" t="str">
        <f>VLOOKUP(H140,'Base Art'!$A:$AJ,36,FALSE)</f>
        <v>ARCOR S.A.I.C.</v>
      </c>
    </row>
    <row r="141" spans="1:40" x14ac:dyDescent="0.25">
      <c r="A141" s="212" t="s">
        <v>7665</v>
      </c>
      <c r="B141" s="212">
        <v>1</v>
      </c>
      <c r="C141" s="212" t="s">
        <v>7666</v>
      </c>
      <c r="D141" s="212" t="s">
        <v>170</v>
      </c>
      <c r="E141" s="212">
        <v>2</v>
      </c>
      <c r="F141" s="212" t="s">
        <v>7</v>
      </c>
      <c r="G141" s="212" t="s">
        <v>942</v>
      </c>
      <c r="H141" s="212">
        <v>318</v>
      </c>
      <c r="I141" s="212" t="s">
        <v>943</v>
      </c>
      <c r="J141" s="212">
        <v>1414</v>
      </c>
      <c r="K141" s="212" t="s">
        <v>372</v>
      </c>
      <c r="L141" s="212" t="s">
        <v>373</v>
      </c>
      <c r="M141" s="212"/>
      <c r="N141" s="212"/>
      <c r="O141" s="212"/>
      <c r="P141" s="212">
        <v>1071</v>
      </c>
      <c r="Q141" s="212" t="s">
        <v>944</v>
      </c>
      <c r="R141" s="212" t="s">
        <v>945</v>
      </c>
      <c r="S141" s="212"/>
      <c r="T141" s="212"/>
      <c r="U141" s="212"/>
      <c r="V141" s="212"/>
      <c r="W141" s="212"/>
      <c r="X141" s="212"/>
      <c r="Y141" s="212">
        <v>1374</v>
      </c>
      <c r="Z141" s="212" t="s">
        <v>336</v>
      </c>
      <c r="AA141" s="212" t="s">
        <v>337</v>
      </c>
      <c r="AB141" s="212">
        <v>43724.169000000002</v>
      </c>
      <c r="AC141" s="212">
        <v>52906.243000000002</v>
      </c>
      <c r="AD141" s="212">
        <v>0.33329999999999999</v>
      </c>
      <c r="AE141" s="212">
        <v>0</v>
      </c>
      <c r="AF141" s="212">
        <v>0.33329999999999999</v>
      </c>
      <c r="AG141" s="212">
        <v>0</v>
      </c>
      <c r="AH141" s="212">
        <v>14574.72</v>
      </c>
      <c r="AI141" s="212">
        <v>17635.41</v>
      </c>
      <c r="AJ141" s="212">
        <v>1</v>
      </c>
      <c r="AK141" s="212">
        <v>0.33</v>
      </c>
      <c r="AL141" s="212">
        <v>0</v>
      </c>
      <c r="AM141">
        <v>1</v>
      </c>
      <c r="AN141" t="str">
        <f>VLOOKUP(H141,'Base Art'!$A:$AJ,36,FALSE)</f>
        <v>ARCOR S.A.I.C.</v>
      </c>
    </row>
    <row r="142" spans="1:40" x14ac:dyDescent="0.25">
      <c r="A142" s="212" t="s">
        <v>7665</v>
      </c>
      <c r="B142" s="212">
        <v>1</v>
      </c>
      <c r="C142" s="212" t="s">
        <v>7666</v>
      </c>
      <c r="D142" s="212" t="s">
        <v>170</v>
      </c>
      <c r="E142" s="212">
        <v>2</v>
      </c>
      <c r="F142" s="212" t="s">
        <v>7</v>
      </c>
      <c r="G142" s="212" t="s">
        <v>356</v>
      </c>
      <c r="H142" s="212">
        <v>542</v>
      </c>
      <c r="I142" s="212" t="s">
        <v>357</v>
      </c>
      <c r="J142" s="212">
        <v>1019</v>
      </c>
      <c r="K142" s="212" t="s">
        <v>266</v>
      </c>
      <c r="L142" s="212" t="s">
        <v>297</v>
      </c>
      <c r="M142" s="212"/>
      <c r="N142" s="212"/>
      <c r="O142" s="212"/>
      <c r="P142" s="212">
        <v>1020</v>
      </c>
      <c r="Q142" s="212" t="s">
        <v>298</v>
      </c>
      <c r="R142" s="212" t="s">
        <v>299</v>
      </c>
      <c r="S142" s="212"/>
      <c r="T142" s="212"/>
      <c r="U142" s="212"/>
      <c r="V142" s="212"/>
      <c r="W142" s="212"/>
      <c r="X142" s="212"/>
      <c r="Y142" s="212">
        <v>1402</v>
      </c>
      <c r="Z142" s="212" t="s">
        <v>300</v>
      </c>
      <c r="AA142" s="212" t="s">
        <v>301</v>
      </c>
      <c r="AB142" s="212">
        <v>125705.25</v>
      </c>
      <c r="AC142" s="212">
        <v>153926.06700000001</v>
      </c>
      <c r="AD142" s="212">
        <v>0.1</v>
      </c>
      <c r="AE142" s="212">
        <v>0</v>
      </c>
      <c r="AF142" s="212">
        <v>0.1</v>
      </c>
      <c r="AG142" s="212">
        <v>0</v>
      </c>
      <c r="AH142" s="212">
        <v>12570.53</v>
      </c>
      <c r="AI142" s="212">
        <v>15392.61</v>
      </c>
      <c r="AJ142" s="212">
        <v>2</v>
      </c>
      <c r="AK142" s="212">
        <v>0.05</v>
      </c>
      <c r="AL142" s="212">
        <v>0</v>
      </c>
      <c r="AM142">
        <v>1</v>
      </c>
      <c r="AN142" t="str">
        <f>VLOOKUP(H142,'Base Art'!$A:$AJ,36,FALSE)</f>
        <v>ENERGIZER ARGENTINA S.A.</v>
      </c>
    </row>
    <row r="143" spans="1:40" x14ac:dyDescent="0.25">
      <c r="A143" s="212" t="s">
        <v>7665</v>
      </c>
      <c r="B143" s="212">
        <v>1</v>
      </c>
      <c r="C143" s="212" t="s">
        <v>7666</v>
      </c>
      <c r="D143" s="212" t="s">
        <v>170</v>
      </c>
      <c r="E143" s="212">
        <v>2</v>
      </c>
      <c r="F143" s="212" t="s">
        <v>7</v>
      </c>
      <c r="G143" s="212" t="s">
        <v>370</v>
      </c>
      <c r="H143" s="212">
        <v>653</v>
      </c>
      <c r="I143" s="212" t="s">
        <v>371</v>
      </c>
      <c r="J143" s="212">
        <v>1414</v>
      </c>
      <c r="K143" s="212" t="s">
        <v>372</v>
      </c>
      <c r="L143" s="212" t="s">
        <v>373</v>
      </c>
      <c r="M143" s="212"/>
      <c r="N143" s="212"/>
      <c r="O143" s="212"/>
      <c r="P143" s="212">
        <v>1072</v>
      </c>
      <c r="Q143" s="212" t="s">
        <v>374</v>
      </c>
      <c r="R143" s="212" t="s">
        <v>375</v>
      </c>
      <c r="S143" s="212"/>
      <c r="T143" s="212"/>
      <c r="U143" s="212"/>
      <c r="V143" s="212"/>
      <c r="W143" s="212"/>
      <c r="X143" s="212"/>
      <c r="Y143" s="212">
        <v>1374</v>
      </c>
      <c r="Z143" s="212" t="s">
        <v>336</v>
      </c>
      <c r="AA143" s="212" t="s">
        <v>337</v>
      </c>
      <c r="AB143" s="212">
        <v>50907.527999999998</v>
      </c>
      <c r="AC143" s="212">
        <v>63125.328000000001</v>
      </c>
      <c r="AD143" s="212">
        <v>0.1</v>
      </c>
      <c r="AE143" s="212">
        <v>0</v>
      </c>
      <c r="AF143" s="212">
        <v>0.1</v>
      </c>
      <c r="AG143" s="212">
        <v>0</v>
      </c>
      <c r="AH143" s="212">
        <v>5090.75</v>
      </c>
      <c r="AI143" s="212">
        <v>6312.53</v>
      </c>
      <c r="AJ143" s="212">
        <v>0</v>
      </c>
      <c r="AK143" s="212">
        <v>0</v>
      </c>
      <c r="AL143" s="212">
        <v>0</v>
      </c>
      <c r="AM143">
        <v>1</v>
      </c>
      <c r="AN143" t="str">
        <f>VLOOKUP(H143,'Base Art'!$A:$AJ,36,FALSE)</f>
        <v>ARCOR S.A.I.C.</v>
      </c>
    </row>
    <row r="144" spans="1:40" x14ac:dyDescent="0.25">
      <c r="A144" s="212" t="s">
        <v>7665</v>
      </c>
      <c r="B144" s="212">
        <v>1</v>
      </c>
      <c r="C144" s="212" t="s">
        <v>7666</v>
      </c>
      <c r="D144" s="212" t="s">
        <v>170</v>
      </c>
      <c r="E144" s="212">
        <v>2</v>
      </c>
      <c r="F144" s="212" t="s">
        <v>7</v>
      </c>
      <c r="G144" s="212" t="s">
        <v>380</v>
      </c>
      <c r="H144" s="212">
        <v>731</v>
      </c>
      <c r="I144" s="212" t="s">
        <v>381</v>
      </c>
      <c r="J144" s="212">
        <v>1422</v>
      </c>
      <c r="K144" s="212" t="s">
        <v>382</v>
      </c>
      <c r="L144" s="212" t="s">
        <v>383</v>
      </c>
      <c r="M144" s="212"/>
      <c r="N144" s="212"/>
      <c r="O144" s="212"/>
      <c r="P144" s="212">
        <v>1067</v>
      </c>
      <c r="Q144" s="212" t="s">
        <v>384</v>
      </c>
      <c r="R144" s="212" t="s">
        <v>385</v>
      </c>
      <c r="S144" s="212"/>
      <c r="T144" s="212"/>
      <c r="U144" s="212"/>
      <c r="V144" s="212"/>
      <c r="W144" s="212"/>
      <c r="X144" s="212"/>
      <c r="Y144" s="212">
        <v>1373</v>
      </c>
      <c r="Z144" s="212" t="s">
        <v>386</v>
      </c>
      <c r="AA144" s="212" t="s">
        <v>387</v>
      </c>
      <c r="AB144" s="212">
        <v>14871.880999999999</v>
      </c>
      <c r="AC144" s="212">
        <v>18436.764999999999</v>
      </c>
      <c r="AD144" s="212">
        <v>0.57499999999999996</v>
      </c>
      <c r="AE144" s="212">
        <v>0.15</v>
      </c>
      <c r="AF144" s="212">
        <v>0.72499999999999998</v>
      </c>
      <c r="AG144" s="212">
        <v>0</v>
      </c>
      <c r="AH144" s="212">
        <v>10782.11</v>
      </c>
      <c r="AI144" s="212">
        <v>13366.65</v>
      </c>
      <c r="AJ144" s="212">
        <v>0</v>
      </c>
      <c r="AK144" s="212">
        <v>0</v>
      </c>
      <c r="AL144" s="212">
        <v>0</v>
      </c>
      <c r="AM144">
        <v>1</v>
      </c>
      <c r="AN144" t="str">
        <f>VLOOKUP(H144,'Base Art'!$A:$AJ,36,FALSE)</f>
        <v>ARCOR S.A.I.C.</v>
      </c>
    </row>
    <row r="145" spans="1:40" x14ac:dyDescent="0.25">
      <c r="A145" s="212" t="s">
        <v>7665</v>
      </c>
      <c r="B145" s="212">
        <v>1</v>
      </c>
      <c r="C145" s="212" t="s">
        <v>7666</v>
      </c>
      <c r="D145" s="212" t="s">
        <v>170</v>
      </c>
      <c r="E145" s="212">
        <v>2</v>
      </c>
      <c r="F145" s="212" t="s">
        <v>7</v>
      </c>
      <c r="G145" s="212" t="s">
        <v>948</v>
      </c>
      <c r="H145" s="212">
        <v>861</v>
      </c>
      <c r="I145" s="212" t="s">
        <v>949</v>
      </c>
      <c r="J145" s="212"/>
      <c r="K145" s="212"/>
      <c r="L145" s="212"/>
      <c r="M145" s="212"/>
      <c r="N145" s="212"/>
      <c r="O145" s="212"/>
      <c r="P145" s="212">
        <v>1102</v>
      </c>
      <c r="Q145" s="212" t="s">
        <v>398</v>
      </c>
      <c r="R145" s="212" t="s">
        <v>399</v>
      </c>
      <c r="S145" s="212"/>
      <c r="T145" s="212"/>
      <c r="U145" s="212"/>
      <c r="V145" s="212"/>
      <c r="W145" s="212"/>
      <c r="X145" s="212"/>
      <c r="Y145" s="212">
        <v>1370</v>
      </c>
      <c r="Z145" s="212" t="s">
        <v>400</v>
      </c>
      <c r="AA145" s="212" t="s">
        <v>401</v>
      </c>
      <c r="AB145" s="212">
        <v>12714.115</v>
      </c>
      <c r="AC145" s="212">
        <v>15760.894</v>
      </c>
      <c r="AD145" s="212">
        <v>0.75</v>
      </c>
      <c r="AE145" s="212">
        <v>0</v>
      </c>
      <c r="AF145" s="212">
        <v>0.75</v>
      </c>
      <c r="AG145" s="212">
        <v>0</v>
      </c>
      <c r="AH145" s="212">
        <v>9535.59</v>
      </c>
      <c r="AI145" s="212">
        <v>11820.67</v>
      </c>
      <c r="AJ145" s="212">
        <v>0</v>
      </c>
      <c r="AK145" s="212">
        <v>0</v>
      </c>
      <c r="AL145" s="212">
        <v>0</v>
      </c>
      <c r="AM145">
        <v>1</v>
      </c>
      <c r="AN145" t="str">
        <f>VLOOKUP(H145,'Base Art'!$A:$AJ,36,FALSE)</f>
        <v>LICORES ARGENTINOS SA</v>
      </c>
    </row>
    <row r="146" spans="1:40" x14ac:dyDescent="0.25">
      <c r="A146" s="212" t="s">
        <v>7665</v>
      </c>
      <c r="B146" s="212">
        <v>1</v>
      </c>
      <c r="C146" s="212" t="s">
        <v>7666</v>
      </c>
      <c r="D146" s="212" t="s">
        <v>170</v>
      </c>
      <c r="E146" s="212">
        <v>2</v>
      </c>
      <c r="F146" s="212" t="s">
        <v>7</v>
      </c>
      <c r="G146" s="212" t="s">
        <v>396</v>
      </c>
      <c r="H146" s="212">
        <v>862</v>
      </c>
      <c r="I146" s="212" t="s">
        <v>397</v>
      </c>
      <c r="J146" s="212"/>
      <c r="K146" s="212"/>
      <c r="L146" s="212"/>
      <c r="M146" s="212"/>
      <c r="N146" s="212"/>
      <c r="O146" s="212"/>
      <c r="P146" s="212">
        <v>1102</v>
      </c>
      <c r="Q146" s="212" t="s">
        <v>398</v>
      </c>
      <c r="R146" s="212" t="s">
        <v>399</v>
      </c>
      <c r="S146" s="212"/>
      <c r="T146" s="212"/>
      <c r="U146" s="212"/>
      <c r="V146" s="212"/>
      <c r="W146" s="212"/>
      <c r="X146" s="212"/>
      <c r="Y146" s="212">
        <v>1370</v>
      </c>
      <c r="Z146" s="212" t="s">
        <v>400</v>
      </c>
      <c r="AA146" s="212" t="s">
        <v>401</v>
      </c>
      <c r="AB146" s="212">
        <v>11969.85</v>
      </c>
      <c r="AC146" s="212">
        <v>14830.642</v>
      </c>
      <c r="AD146" s="212">
        <v>0.25</v>
      </c>
      <c r="AE146" s="212">
        <v>0</v>
      </c>
      <c r="AF146" s="212">
        <v>0.25</v>
      </c>
      <c r="AG146" s="212">
        <v>0</v>
      </c>
      <c r="AH146" s="212">
        <v>2992.46</v>
      </c>
      <c r="AI146" s="212">
        <v>3707.66</v>
      </c>
      <c r="AJ146" s="212">
        <v>0</v>
      </c>
      <c r="AK146" s="212">
        <v>0</v>
      </c>
      <c r="AL146" s="212">
        <v>0</v>
      </c>
      <c r="AM146">
        <v>1</v>
      </c>
      <c r="AN146" t="str">
        <f>VLOOKUP(H146,'Base Art'!$A:$AJ,36,FALSE)</f>
        <v>LICORES ARGENTINOS SA</v>
      </c>
    </row>
    <row r="147" spans="1:40" x14ac:dyDescent="0.25">
      <c r="A147" s="212" t="s">
        <v>7665</v>
      </c>
      <c r="B147" s="212">
        <v>1</v>
      </c>
      <c r="C147" s="212" t="s">
        <v>7666</v>
      </c>
      <c r="D147" s="212" t="s">
        <v>170</v>
      </c>
      <c r="E147" s="212">
        <v>2</v>
      </c>
      <c r="F147" s="212" t="s">
        <v>7</v>
      </c>
      <c r="G147" s="212" t="s">
        <v>950</v>
      </c>
      <c r="H147" s="212">
        <v>865</v>
      </c>
      <c r="I147" s="212" t="s">
        <v>951</v>
      </c>
      <c r="J147" s="212"/>
      <c r="K147" s="212"/>
      <c r="L147" s="212"/>
      <c r="M147" s="212"/>
      <c r="N147" s="212"/>
      <c r="O147" s="212"/>
      <c r="P147" s="212">
        <v>1102</v>
      </c>
      <c r="Q147" s="212" t="s">
        <v>398</v>
      </c>
      <c r="R147" s="212" t="s">
        <v>399</v>
      </c>
      <c r="S147" s="212"/>
      <c r="T147" s="212"/>
      <c r="U147" s="212"/>
      <c r="V147" s="212"/>
      <c r="W147" s="212"/>
      <c r="X147" s="212"/>
      <c r="Y147" s="212">
        <v>1370</v>
      </c>
      <c r="Z147" s="212" t="s">
        <v>400</v>
      </c>
      <c r="AA147" s="212" t="s">
        <v>401</v>
      </c>
      <c r="AB147" s="212">
        <v>11134.869000000001</v>
      </c>
      <c r="AC147" s="212">
        <v>13807.235000000001</v>
      </c>
      <c r="AD147" s="212">
        <v>0.5</v>
      </c>
      <c r="AE147" s="212">
        <v>0</v>
      </c>
      <c r="AF147" s="212">
        <v>0.5</v>
      </c>
      <c r="AG147" s="212">
        <v>0</v>
      </c>
      <c r="AH147" s="212">
        <v>5567.43</v>
      </c>
      <c r="AI147" s="212">
        <v>6903.62</v>
      </c>
      <c r="AJ147" s="212">
        <v>0</v>
      </c>
      <c r="AK147" s="212">
        <v>0</v>
      </c>
      <c r="AL147" s="212">
        <v>0</v>
      </c>
      <c r="AM147">
        <v>1</v>
      </c>
      <c r="AN147" t="str">
        <f>VLOOKUP(H147,'Base Art'!$A:$AJ,36,FALSE)</f>
        <v>LICORES ARGENTINOS SA</v>
      </c>
    </row>
    <row r="148" spans="1:40" x14ac:dyDescent="0.25">
      <c r="A148" s="212" t="s">
        <v>7665</v>
      </c>
      <c r="B148" s="212">
        <v>1</v>
      </c>
      <c r="C148" s="212" t="s">
        <v>7666</v>
      </c>
      <c r="D148" s="212" t="s">
        <v>170</v>
      </c>
      <c r="E148" s="212">
        <v>2</v>
      </c>
      <c r="F148" s="212" t="s">
        <v>7</v>
      </c>
      <c r="G148" s="212" t="s">
        <v>410</v>
      </c>
      <c r="H148" s="212">
        <v>1118</v>
      </c>
      <c r="I148" s="212" t="s">
        <v>411</v>
      </c>
      <c r="J148" s="212"/>
      <c r="K148" s="212"/>
      <c r="L148" s="212"/>
      <c r="M148" s="212"/>
      <c r="N148" s="212"/>
      <c r="O148" s="212"/>
      <c r="P148" s="212">
        <v>1335</v>
      </c>
      <c r="Q148" s="212" t="s">
        <v>412</v>
      </c>
      <c r="R148" s="212" t="s">
        <v>413</v>
      </c>
      <c r="S148" s="212"/>
      <c r="T148" s="212"/>
      <c r="U148" s="212"/>
      <c r="V148" s="212"/>
      <c r="W148" s="212"/>
      <c r="X148" s="212"/>
      <c r="Y148" s="212">
        <v>1373</v>
      </c>
      <c r="Z148" s="212" t="s">
        <v>386</v>
      </c>
      <c r="AA148" s="212" t="s">
        <v>387</v>
      </c>
      <c r="AB148" s="212">
        <v>14408.414000000001</v>
      </c>
      <c r="AC148" s="212">
        <v>17594.537</v>
      </c>
      <c r="AD148" s="212">
        <v>2.6111</v>
      </c>
      <c r="AE148" s="212">
        <v>0</v>
      </c>
      <c r="AF148" s="212">
        <v>2.6111</v>
      </c>
      <c r="AG148" s="212">
        <v>0</v>
      </c>
      <c r="AH148" s="212">
        <v>37621.97</v>
      </c>
      <c r="AI148" s="212">
        <v>45941.29</v>
      </c>
      <c r="AJ148" s="212">
        <v>0</v>
      </c>
      <c r="AK148" s="212">
        <v>0</v>
      </c>
      <c r="AL148" s="212">
        <v>0</v>
      </c>
      <c r="AM148">
        <v>1</v>
      </c>
      <c r="AN148" t="str">
        <f>VLOOKUP(H148,'Base Art'!$A:$AJ,36,FALSE)</f>
        <v>MAURI S.A.</v>
      </c>
    </row>
    <row r="149" spans="1:40" x14ac:dyDescent="0.25">
      <c r="A149" s="212" t="s">
        <v>7665</v>
      </c>
      <c r="B149" s="212">
        <v>1</v>
      </c>
      <c r="C149" s="212" t="s">
        <v>7666</v>
      </c>
      <c r="D149" s="212" t="s">
        <v>170</v>
      </c>
      <c r="E149" s="212">
        <v>2</v>
      </c>
      <c r="F149" s="212" t="s">
        <v>7</v>
      </c>
      <c r="G149" s="212" t="s">
        <v>414</v>
      </c>
      <c r="H149" s="212">
        <v>1119</v>
      </c>
      <c r="I149" s="212" t="s">
        <v>415</v>
      </c>
      <c r="J149" s="212"/>
      <c r="K149" s="212"/>
      <c r="L149" s="212"/>
      <c r="M149" s="212"/>
      <c r="N149" s="212"/>
      <c r="O149" s="212"/>
      <c r="P149" s="212">
        <v>1335</v>
      </c>
      <c r="Q149" s="212" t="s">
        <v>412</v>
      </c>
      <c r="R149" s="212" t="s">
        <v>413</v>
      </c>
      <c r="S149" s="212"/>
      <c r="T149" s="212"/>
      <c r="U149" s="212"/>
      <c r="V149" s="212"/>
      <c r="W149" s="212"/>
      <c r="X149" s="212"/>
      <c r="Y149" s="212">
        <v>1373</v>
      </c>
      <c r="Z149" s="212" t="s">
        <v>386</v>
      </c>
      <c r="AA149" s="212" t="s">
        <v>387</v>
      </c>
      <c r="AB149" s="212">
        <v>27289.953000000001</v>
      </c>
      <c r="AC149" s="212">
        <v>34630.949999999997</v>
      </c>
      <c r="AD149" s="212">
        <v>0.3125</v>
      </c>
      <c r="AE149" s="212">
        <v>0</v>
      </c>
      <c r="AF149" s="212">
        <v>0.3125</v>
      </c>
      <c r="AG149" s="212">
        <v>0</v>
      </c>
      <c r="AH149" s="212">
        <v>8528.11</v>
      </c>
      <c r="AI149" s="212">
        <v>10822.17</v>
      </c>
      <c r="AJ149" s="212">
        <v>0</v>
      </c>
      <c r="AK149" s="212">
        <v>0</v>
      </c>
      <c r="AL149" s="212">
        <v>0</v>
      </c>
      <c r="AM149">
        <v>1</v>
      </c>
      <c r="AN149" t="str">
        <f>VLOOKUP(H149,'Base Art'!$A:$AJ,36,FALSE)</f>
        <v>MAURI S.A.</v>
      </c>
    </row>
    <row r="150" spans="1:40" x14ac:dyDescent="0.25">
      <c r="A150" s="212" t="s">
        <v>7665</v>
      </c>
      <c r="B150" s="212">
        <v>1</v>
      </c>
      <c r="C150" s="212" t="s">
        <v>7666</v>
      </c>
      <c r="D150" s="212" t="s">
        <v>170</v>
      </c>
      <c r="E150" s="212">
        <v>2</v>
      </c>
      <c r="F150" s="212" t="s">
        <v>7</v>
      </c>
      <c r="G150" s="212" t="s">
        <v>416</v>
      </c>
      <c r="H150" s="212">
        <v>1124</v>
      </c>
      <c r="I150" s="212" t="s">
        <v>417</v>
      </c>
      <c r="J150" s="212"/>
      <c r="K150" s="212"/>
      <c r="L150" s="212"/>
      <c r="M150" s="212"/>
      <c r="N150" s="212"/>
      <c r="O150" s="212"/>
      <c r="P150" s="212"/>
      <c r="Q150" s="212"/>
      <c r="R150" s="212"/>
      <c r="S150" s="212"/>
      <c r="T150" s="212"/>
      <c r="U150" s="212"/>
      <c r="V150" s="212"/>
      <c r="W150" s="212"/>
      <c r="X150" s="212"/>
      <c r="Y150" s="212">
        <v>1373</v>
      </c>
      <c r="Z150" s="212" t="s">
        <v>386</v>
      </c>
      <c r="AA150" s="212" t="s">
        <v>387</v>
      </c>
      <c r="AB150" s="212">
        <v>21489.021000000001</v>
      </c>
      <c r="AC150" s="212">
        <v>27269.566999999999</v>
      </c>
      <c r="AD150" s="212">
        <v>1</v>
      </c>
      <c r="AE150" s="212">
        <v>0</v>
      </c>
      <c r="AF150" s="212">
        <v>1</v>
      </c>
      <c r="AG150" s="212">
        <v>0</v>
      </c>
      <c r="AH150" s="212">
        <v>21489.02</v>
      </c>
      <c r="AI150" s="212">
        <v>27269.57</v>
      </c>
      <c r="AJ150" s="212">
        <v>0</v>
      </c>
      <c r="AK150" s="212">
        <v>0</v>
      </c>
      <c r="AL150" s="212">
        <v>0</v>
      </c>
      <c r="AM150">
        <v>1</v>
      </c>
      <c r="AN150" t="str">
        <f>VLOOKUP(H150,'Base Art'!$A:$AJ,36,FALSE)</f>
        <v>MAURI S.A.</v>
      </c>
    </row>
    <row r="151" spans="1:40" x14ac:dyDescent="0.25">
      <c r="A151" s="212" t="s">
        <v>7665</v>
      </c>
      <c r="B151" s="212">
        <v>1</v>
      </c>
      <c r="C151" s="212" t="s">
        <v>7666</v>
      </c>
      <c r="D151" s="212" t="s">
        <v>170</v>
      </c>
      <c r="E151" s="212">
        <v>2</v>
      </c>
      <c r="F151" s="212" t="s">
        <v>7</v>
      </c>
      <c r="G151" s="212" t="s">
        <v>1672</v>
      </c>
      <c r="H151" s="212">
        <v>1204</v>
      </c>
      <c r="I151" s="212" t="s">
        <v>1673</v>
      </c>
      <c r="J151" s="212">
        <v>1460</v>
      </c>
      <c r="K151" s="212" t="s">
        <v>462</v>
      </c>
      <c r="L151" s="212" t="s">
        <v>463</v>
      </c>
      <c r="M151" s="212"/>
      <c r="N151" s="212"/>
      <c r="O151" s="212"/>
      <c r="P151" s="212"/>
      <c r="Q151" s="212"/>
      <c r="R151" s="212"/>
      <c r="S151" s="212"/>
      <c r="T151" s="212"/>
      <c r="U151" s="212"/>
      <c r="V151" s="212"/>
      <c r="W151" s="212"/>
      <c r="X151" s="212"/>
      <c r="Y151" s="212">
        <v>1369</v>
      </c>
      <c r="Z151" s="212" t="s">
        <v>354</v>
      </c>
      <c r="AA151" s="212" t="s">
        <v>355</v>
      </c>
      <c r="AB151" s="212">
        <v>207174.54500000001</v>
      </c>
      <c r="AC151" s="212">
        <v>252376.253</v>
      </c>
      <c r="AD151" s="212">
        <v>0.1</v>
      </c>
      <c r="AE151" s="212">
        <v>0</v>
      </c>
      <c r="AF151" s="212">
        <v>0.1</v>
      </c>
      <c r="AG151" s="212">
        <v>0</v>
      </c>
      <c r="AH151" s="212">
        <v>20717.45</v>
      </c>
      <c r="AI151" s="212">
        <v>25237.63</v>
      </c>
      <c r="AJ151" s="212">
        <v>2</v>
      </c>
      <c r="AK151" s="212">
        <v>0.05</v>
      </c>
      <c r="AL151" s="212">
        <v>0</v>
      </c>
      <c r="AM151">
        <v>1</v>
      </c>
      <c r="AN151" t="str">
        <f>VLOOKUP(H151,'Base Art'!$A:$AJ,36,FALSE)</f>
        <v>IMPORTADORA SUDAMERICANA S.R.L.</v>
      </c>
    </row>
    <row r="152" spans="1:40" x14ac:dyDescent="0.25">
      <c r="A152" s="212" t="s">
        <v>7665</v>
      </c>
      <c r="B152" s="212">
        <v>1</v>
      </c>
      <c r="C152" s="212" t="s">
        <v>7666</v>
      </c>
      <c r="D152" s="212" t="s">
        <v>170</v>
      </c>
      <c r="E152" s="212">
        <v>2</v>
      </c>
      <c r="F152" s="212" t="s">
        <v>7</v>
      </c>
      <c r="G152" s="212" t="s">
        <v>426</v>
      </c>
      <c r="H152" s="212">
        <v>1352</v>
      </c>
      <c r="I152" s="212" t="s">
        <v>427</v>
      </c>
      <c r="J152" s="212"/>
      <c r="K152" s="212"/>
      <c r="L152" s="212"/>
      <c r="M152" s="212"/>
      <c r="N152" s="212"/>
      <c r="O152" s="212"/>
      <c r="P152" s="212"/>
      <c r="Q152" s="212"/>
      <c r="R152" s="212"/>
      <c r="S152" s="212"/>
      <c r="T152" s="212"/>
      <c r="U152" s="212"/>
      <c r="V152" s="212"/>
      <c r="W152" s="212"/>
      <c r="X152" s="212"/>
      <c r="Y152" s="212">
        <v>1372</v>
      </c>
      <c r="Z152" s="212" t="s">
        <v>346</v>
      </c>
      <c r="AA152" s="212" t="s">
        <v>347</v>
      </c>
      <c r="AB152" s="212">
        <v>224745.75099999999</v>
      </c>
      <c r="AC152" s="212">
        <v>275490.97600000002</v>
      </c>
      <c r="AD152" s="212">
        <v>0.33329999999999999</v>
      </c>
      <c r="AE152" s="212">
        <v>0</v>
      </c>
      <c r="AF152" s="212">
        <v>0.33329999999999999</v>
      </c>
      <c r="AG152" s="212">
        <v>0</v>
      </c>
      <c r="AH152" s="212">
        <v>74915.25</v>
      </c>
      <c r="AI152" s="212">
        <v>91830.33</v>
      </c>
      <c r="AJ152" s="212">
        <v>0</v>
      </c>
      <c r="AK152" s="212">
        <v>0</v>
      </c>
      <c r="AL152" s="212">
        <v>0</v>
      </c>
      <c r="AM152">
        <v>1</v>
      </c>
      <c r="AN152" t="str">
        <f>VLOOKUP(H152,'Base Art'!$A:$AJ,36,FALSE)</f>
        <v>LA DELICIA FELIPE FORT S.A.</v>
      </c>
    </row>
    <row r="153" spans="1:40" x14ac:dyDescent="0.25">
      <c r="A153" s="212" t="s">
        <v>7665</v>
      </c>
      <c r="B153" s="212">
        <v>1</v>
      </c>
      <c r="C153" s="212" t="s">
        <v>7666</v>
      </c>
      <c r="D153" s="212" t="s">
        <v>170</v>
      </c>
      <c r="E153" s="212">
        <v>2</v>
      </c>
      <c r="F153" s="212" t="s">
        <v>7</v>
      </c>
      <c r="G153" s="212" t="s">
        <v>428</v>
      </c>
      <c r="H153" s="212">
        <v>1353</v>
      </c>
      <c r="I153" s="212" t="s">
        <v>429</v>
      </c>
      <c r="J153" s="212"/>
      <c r="K153" s="212"/>
      <c r="L153" s="212"/>
      <c r="M153" s="212"/>
      <c r="N153" s="212"/>
      <c r="O153" s="212"/>
      <c r="P153" s="212"/>
      <c r="Q153" s="212"/>
      <c r="R153" s="212"/>
      <c r="S153" s="212"/>
      <c r="T153" s="212"/>
      <c r="U153" s="212"/>
      <c r="V153" s="212"/>
      <c r="W153" s="212"/>
      <c r="X153" s="212"/>
      <c r="Y153" s="212">
        <v>1372</v>
      </c>
      <c r="Z153" s="212" t="s">
        <v>346</v>
      </c>
      <c r="AA153" s="212" t="s">
        <v>347</v>
      </c>
      <c r="AB153" s="212">
        <v>147424.264</v>
      </c>
      <c r="AC153" s="212">
        <v>182658.677</v>
      </c>
      <c r="AD153" s="212">
        <v>8.3299999999999999E-2</v>
      </c>
      <c r="AE153" s="212">
        <v>0</v>
      </c>
      <c r="AF153" s="212">
        <v>8.3299999999999999E-2</v>
      </c>
      <c r="AG153" s="212">
        <v>0</v>
      </c>
      <c r="AH153" s="212">
        <v>12285.36</v>
      </c>
      <c r="AI153" s="212">
        <v>15221.56</v>
      </c>
      <c r="AJ153" s="212">
        <v>1</v>
      </c>
      <c r="AK153" s="212">
        <v>0.08</v>
      </c>
      <c r="AL153" s="212">
        <v>0</v>
      </c>
      <c r="AM153">
        <v>1</v>
      </c>
      <c r="AN153" t="str">
        <f>VLOOKUP(H153,'Base Art'!$A:$AJ,36,FALSE)</f>
        <v>LA DELICIA FELIPE FORT S.A.</v>
      </c>
    </row>
    <row r="154" spans="1:40" x14ac:dyDescent="0.25">
      <c r="A154" s="212" t="s">
        <v>7665</v>
      </c>
      <c r="B154" s="212">
        <v>1</v>
      </c>
      <c r="C154" s="212" t="s">
        <v>7666</v>
      </c>
      <c r="D154" s="212" t="s">
        <v>170</v>
      </c>
      <c r="E154" s="212">
        <v>2</v>
      </c>
      <c r="F154" s="212" t="s">
        <v>7</v>
      </c>
      <c r="G154" s="212" t="s">
        <v>430</v>
      </c>
      <c r="H154" s="212">
        <v>1354</v>
      </c>
      <c r="I154" s="212" t="s">
        <v>431</v>
      </c>
      <c r="J154" s="212"/>
      <c r="K154" s="212"/>
      <c r="L154" s="212"/>
      <c r="M154" s="212"/>
      <c r="N154" s="212"/>
      <c r="O154" s="212"/>
      <c r="P154" s="212"/>
      <c r="Q154" s="212"/>
      <c r="R154" s="212"/>
      <c r="S154" s="212"/>
      <c r="T154" s="212"/>
      <c r="U154" s="212"/>
      <c r="V154" s="212"/>
      <c r="W154" s="212"/>
      <c r="X154" s="212"/>
      <c r="Y154" s="212">
        <v>1372</v>
      </c>
      <c r="Z154" s="212" t="s">
        <v>346</v>
      </c>
      <c r="AA154" s="212" t="s">
        <v>347</v>
      </c>
      <c r="AB154" s="212">
        <v>238724.35699999999</v>
      </c>
      <c r="AC154" s="212">
        <v>295779.46999999997</v>
      </c>
      <c r="AD154" s="212">
        <v>0.125</v>
      </c>
      <c r="AE154" s="212">
        <v>0</v>
      </c>
      <c r="AF154" s="212">
        <v>0.125</v>
      </c>
      <c r="AG154" s="212">
        <v>0</v>
      </c>
      <c r="AH154" s="212">
        <v>29840.54</v>
      </c>
      <c r="AI154" s="212">
        <v>36972.43</v>
      </c>
      <c r="AJ154" s="212">
        <v>0</v>
      </c>
      <c r="AK154" s="212">
        <v>0</v>
      </c>
      <c r="AL154" s="212">
        <v>0</v>
      </c>
      <c r="AM154">
        <v>1</v>
      </c>
      <c r="AN154" t="str">
        <f>VLOOKUP(H154,'Base Art'!$A:$AJ,36,FALSE)</f>
        <v>LA DELICIA FELIPE FORT S.A.</v>
      </c>
    </row>
    <row r="155" spans="1:40" x14ac:dyDescent="0.25">
      <c r="A155" s="212" t="s">
        <v>7665</v>
      </c>
      <c r="B155" s="212">
        <v>1</v>
      </c>
      <c r="C155" s="212" t="s">
        <v>7666</v>
      </c>
      <c r="D155" s="212" t="s">
        <v>170</v>
      </c>
      <c r="E155" s="212">
        <v>2</v>
      </c>
      <c r="F155" s="212" t="s">
        <v>7</v>
      </c>
      <c r="G155" s="212" t="s">
        <v>438</v>
      </c>
      <c r="H155" s="212">
        <v>1419</v>
      </c>
      <c r="I155" s="212" t="s">
        <v>439</v>
      </c>
      <c r="J155" s="212">
        <v>1429</v>
      </c>
      <c r="K155" s="212" t="s">
        <v>440</v>
      </c>
      <c r="L155" s="212" t="s">
        <v>441</v>
      </c>
      <c r="M155" s="212"/>
      <c r="N155" s="212"/>
      <c r="O155" s="212"/>
      <c r="P155" s="212"/>
      <c r="Q155" s="212"/>
      <c r="R155" s="212"/>
      <c r="S155" s="212"/>
      <c r="T155" s="212"/>
      <c r="U155" s="212"/>
      <c r="V155" s="212"/>
      <c r="W155" s="212"/>
      <c r="X155" s="212"/>
      <c r="Y155" s="212">
        <v>1374</v>
      </c>
      <c r="Z155" s="212" t="s">
        <v>336</v>
      </c>
      <c r="AA155" s="212" t="s">
        <v>337</v>
      </c>
      <c r="AB155" s="212">
        <v>85264.495999999999</v>
      </c>
      <c r="AC155" s="212">
        <v>108200.63</v>
      </c>
      <c r="AD155" s="212">
        <v>8.3299999999999999E-2</v>
      </c>
      <c r="AE155" s="212">
        <v>0</v>
      </c>
      <c r="AF155" s="212">
        <v>8.3299999999999999E-2</v>
      </c>
      <c r="AG155" s="212">
        <v>0</v>
      </c>
      <c r="AH155" s="212">
        <v>7105.37</v>
      </c>
      <c r="AI155" s="212">
        <v>9016.7199999999993</v>
      </c>
      <c r="AJ155" s="212">
        <v>0</v>
      </c>
      <c r="AK155" s="212">
        <v>0</v>
      </c>
      <c r="AL155" s="212">
        <v>0</v>
      </c>
      <c r="AM155">
        <v>1</v>
      </c>
      <c r="AN155" t="str">
        <f>VLOOKUP(H155,'Base Art'!$A:$AJ,36,FALSE)</f>
        <v>GEORGALOS HNOS. S.A.I.C.A.</v>
      </c>
    </row>
    <row r="156" spans="1:40" x14ac:dyDescent="0.25">
      <c r="A156" s="212" t="s">
        <v>7665</v>
      </c>
      <c r="B156" s="212">
        <v>1</v>
      </c>
      <c r="C156" s="212" t="s">
        <v>7666</v>
      </c>
      <c r="D156" s="212" t="s">
        <v>170</v>
      </c>
      <c r="E156" s="212">
        <v>2</v>
      </c>
      <c r="F156" s="212" t="s">
        <v>7</v>
      </c>
      <c r="G156" s="212" t="s">
        <v>1070</v>
      </c>
      <c r="H156" s="212">
        <v>1513</v>
      </c>
      <c r="I156" s="212" t="s">
        <v>1071</v>
      </c>
      <c r="J156" s="212">
        <v>1414</v>
      </c>
      <c r="K156" s="212" t="s">
        <v>372</v>
      </c>
      <c r="L156" s="212" t="s">
        <v>373</v>
      </c>
      <c r="M156" s="212"/>
      <c r="N156" s="212"/>
      <c r="O156" s="212"/>
      <c r="P156" s="212">
        <v>1071</v>
      </c>
      <c r="Q156" s="212" t="s">
        <v>944</v>
      </c>
      <c r="R156" s="212" t="s">
        <v>945</v>
      </c>
      <c r="S156" s="212"/>
      <c r="T156" s="212"/>
      <c r="U156" s="212"/>
      <c r="V156" s="212"/>
      <c r="W156" s="212"/>
      <c r="X156" s="212"/>
      <c r="Y156" s="212">
        <v>1374</v>
      </c>
      <c r="Z156" s="212" t="s">
        <v>336</v>
      </c>
      <c r="AA156" s="212" t="s">
        <v>337</v>
      </c>
      <c r="AB156" s="212">
        <v>43724.169000000002</v>
      </c>
      <c r="AC156" s="212">
        <v>52906.243000000002</v>
      </c>
      <c r="AD156" s="212">
        <v>0.33329999999999999</v>
      </c>
      <c r="AE156" s="212">
        <v>0</v>
      </c>
      <c r="AF156" s="212">
        <v>0.33329999999999999</v>
      </c>
      <c r="AG156" s="212">
        <v>0</v>
      </c>
      <c r="AH156" s="212">
        <v>14574.72</v>
      </c>
      <c r="AI156" s="212">
        <v>17635.41</v>
      </c>
      <c r="AJ156" s="212">
        <v>0</v>
      </c>
      <c r="AK156" s="212">
        <v>0</v>
      </c>
      <c r="AL156" s="212">
        <v>0</v>
      </c>
      <c r="AM156">
        <v>1</v>
      </c>
      <c r="AN156" t="str">
        <f>VLOOKUP(H156,'Base Art'!$A:$AJ,36,FALSE)</f>
        <v>ARCOR S.A.I.C.</v>
      </c>
    </row>
    <row r="157" spans="1:40" x14ac:dyDescent="0.25">
      <c r="A157" s="212" t="s">
        <v>7665</v>
      </c>
      <c r="B157" s="212">
        <v>1</v>
      </c>
      <c r="C157" s="212" t="s">
        <v>7666</v>
      </c>
      <c r="D157" s="212" t="s">
        <v>170</v>
      </c>
      <c r="E157" s="212">
        <v>2</v>
      </c>
      <c r="F157" s="212" t="s">
        <v>7</v>
      </c>
      <c r="G157" s="212" t="s">
        <v>442</v>
      </c>
      <c r="H157" s="212">
        <v>1594</v>
      </c>
      <c r="I157" s="212" t="s">
        <v>443</v>
      </c>
      <c r="J157" s="212">
        <v>1422</v>
      </c>
      <c r="K157" s="212" t="s">
        <v>382</v>
      </c>
      <c r="L157" s="212" t="s">
        <v>383</v>
      </c>
      <c r="M157" s="212"/>
      <c r="N157" s="212"/>
      <c r="O157" s="212"/>
      <c r="P157" s="212">
        <v>1067</v>
      </c>
      <c r="Q157" s="212" t="s">
        <v>384</v>
      </c>
      <c r="R157" s="212" t="s">
        <v>385</v>
      </c>
      <c r="S157" s="212"/>
      <c r="T157" s="212"/>
      <c r="U157" s="212"/>
      <c r="V157" s="212"/>
      <c r="W157" s="212"/>
      <c r="X157" s="212"/>
      <c r="Y157" s="212">
        <v>1373</v>
      </c>
      <c r="Z157" s="212" t="s">
        <v>386</v>
      </c>
      <c r="AA157" s="212" t="s">
        <v>387</v>
      </c>
      <c r="AB157" s="212">
        <v>19041.259999999998</v>
      </c>
      <c r="AC157" s="212">
        <v>23611.16</v>
      </c>
      <c r="AD157" s="212">
        <v>0.4</v>
      </c>
      <c r="AE157" s="212">
        <v>0</v>
      </c>
      <c r="AF157" s="212">
        <v>0.4</v>
      </c>
      <c r="AG157" s="212">
        <v>0</v>
      </c>
      <c r="AH157" s="212">
        <v>7616.5</v>
      </c>
      <c r="AI157" s="212">
        <v>9444.4599999999991</v>
      </c>
      <c r="AJ157" s="212">
        <v>0</v>
      </c>
      <c r="AK157" s="212">
        <v>0</v>
      </c>
      <c r="AL157" s="212">
        <v>0</v>
      </c>
      <c r="AM157">
        <v>1</v>
      </c>
      <c r="AN157" t="str">
        <f>VLOOKUP(H157,'Base Art'!$A:$AJ,36,FALSE)</f>
        <v>ARCOR S.A.I.C.</v>
      </c>
    </row>
    <row r="158" spans="1:40" x14ac:dyDescent="0.25">
      <c r="A158" s="212" t="s">
        <v>7665</v>
      </c>
      <c r="B158" s="212">
        <v>1</v>
      </c>
      <c r="C158" s="212" t="s">
        <v>7666</v>
      </c>
      <c r="D158" s="212" t="s">
        <v>170</v>
      </c>
      <c r="E158" s="212">
        <v>2</v>
      </c>
      <c r="F158" s="212" t="s">
        <v>7</v>
      </c>
      <c r="G158" s="212" t="s">
        <v>444</v>
      </c>
      <c r="H158" s="212">
        <v>1641</v>
      </c>
      <c r="I158" s="212" t="s">
        <v>445</v>
      </c>
      <c r="J158" s="212">
        <v>1064</v>
      </c>
      <c r="K158" s="212" t="s">
        <v>446</v>
      </c>
      <c r="L158" s="212" t="s">
        <v>447</v>
      </c>
      <c r="M158" s="212"/>
      <c r="N158" s="212"/>
      <c r="O158" s="212"/>
      <c r="P158" s="212">
        <v>1066</v>
      </c>
      <c r="Q158" s="212" t="s">
        <v>448</v>
      </c>
      <c r="R158" s="212" t="s">
        <v>449</v>
      </c>
      <c r="S158" s="212"/>
      <c r="T158" s="212"/>
      <c r="U158" s="212"/>
      <c r="V158" s="212"/>
      <c r="W158" s="212"/>
      <c r="X158" s="212"/>
      <c r="Y158" s="212">
        <v>1373</v>
      </c>
      <c r="Z158" s="212" t="s">
        <v>386</v>
      </c>
      <c r="AA158" s="212" t="s">
        <v>387</v>
      </c>
      <c r="AB158" s="212">
        <v>16972.286</v>
      </c>
      <c r="AC158" s="212">
        <v>20802.366000000002</v>
      </c>
      <c r="AD158" s="212">
        <v>4</v>
      </c>
      <c r="AE158" s="212">
        <v>0.1</v>
      </c>
      <c r="AF158" s="212">
        <v>4.0999999999999996</v>
      </c>
      <c r="AG158" s="212">
        <v>0</v>
      </c>
      <c r="AH158" s="212">
        <v>69586.37</v>
      </c>
      <c r="AI158" s="212">
        <v>85289.7</v>
      </c>
      <c r="AJ158" s="212">
        <v>0</v>
      </c>
      <c r="AK158" s="212">
        <v>0</v>
      </c>
      <c r="AL158" s="212">
        <v>0</v>
      </c>
      <c r="AM158">
        <v>1</v>
      </c>
      <c r="AN158" t="str">
        <f>VLOOKUP(H158,'Base Art'!$A:$AJ,36,FALSE)</f>
        <v>MOLINO CAÑUELAS S.A.C.I.F.I.A.</v>
      </c>
    </row>
    <row r="159" spans="1:40" x14ac:dyDescent="0.25">
      <c r="A159" s="212" t="s">
        <v>7665</v>
      </c>
      <c r="B159" s="212">
        <v>1</v>
      </c>
      <c r="C159" s="212" t="s">
        <v>7666</v>
      </c>
      <c r="D159" s="212" t="s">
        <v>170</v>
      </c>
      <c r="E159" s="212">
        <v>2</v>
      </c>
      <c r="F159" s="212" t="s">
        <v>7</v>
      </c>
      <c r="G159" s="212" t="s">
        <v>450</v>
      </c>
      <c r="H159" s="212">
        <v>1642</v>
      </c>
      <c r="I159" s="212" t="s">
        <v>451</v>
      </c>
      <c r="J159" s="212">
        <v>1064</v>
      </c>
      <c r="K159" s="212" t="s">
        <v>446</v>
      </c>
      <c r="L159" s="212" t="s">
        <v>447</v>
      </c>
      <c r="M159" s="212"/>
      <c r="N159" s="212"/>
      <c r="O159" s="212"/>
      <c r="P159" s="212">
        <v>1066</v>
      </c>
      <c r="Q159" s="212" t="s">
        <v>448</v>
      </c>
      <c r="R159" s="212" t="s">
        <v>449</v>
      </c>
      <c r="S159" s="212"/>
      <c r="T159" s="212"/>
      <c r="U159" s="212"/>
      <c r="V159" s="212"/>
      <c r="W159" s="212"/>
      <c r="X159" s="212"/>
      <c r="Y159" s="212">
        <v>1373</v>
      </c>
      <c r="Z159" s="212" t="s">
        <v>386</v>
      </c>
      <c r="AA159" s="212" t="s">
        <v>387</v>
      </c>
      <c r="AB159" s="212">
        <v>17100.317999999999</v>
      </c>
      <c r="AC159" s="212">
        <v>20691.385999999999</v>
      </c>
      <c r="AD159" s="212">
        <v>0.25</v>
      </c>
      <c r="AE159" s="212">
        <v>0</v>
      </c>
      <c r="AF159" s="212">
        <v>0.25</v>
      </c>
      <c r="AG159" s="212">
        <v>0</v>
      </c>
      <c r="AH159" s="212">
        <v>4275.08</v>
      </c>
      <c r="AI159" s="212">
        <v>5172.8500000000004</v>
      </c>
      <c r="AJ159" s="212">
        <v>0</v>
      </c>
      <c r="AK159" s="212">
        <v>0</v>
      </c>
      <c r="AL159" s="212">
        <v>0</v>
      </c>
      <c r="AM159">
        <v>1</v>
      </c>
      <c r="AN159" t="str">
        <f>VLOOKUP(H159,'Base Art'!$A:$AJ,36,FALSE)</f>
        <v>MOLINO CAÑUELAS S.A.C.I.F.I.A.</v>
      </c>
    </row>
    <row r="160" spans="1:40" x14ac:dyDescent="0.25">
      <c r="A160" s="212" t="s">
        <v>7665</v>
      </c>
      <c r="B160" s="212">
        <v>1</v>
      </c>
      <c r="C160" s="212" t="s">
        <v>7666</v>
      </c>
      <c r="D160" s="212" t="s">
        <v>170</v>
      </c>
      <c r="E160" s="212">
        <v>2</v>
      </c>
      <c r="F160" s="212" t="s">
        <v>7</v>
      </c>
      <c r="G160" s="212" t="s">
        <v>452</v>
      </c>
      <c r="H160" s="212">
        <v>1643</v>
      </c>
      <c r="I160" s="212" t="s">
        <v>453</v>
      </c>
      <c r="J160" s="212">
        <v>1065</v>
      </c>
      <c r="K160" s="212" t="s">
        <v>454</v>
      </c>
      <c r="L160" s="212" t="s">
        <v>455</v>
      </c>
      <c r="M160" s="212"/>
      <c r="N160" s="212"/>
      <c r="O160" s="212"/>
      <c r="P160" s="212"/>
      <c r="Q160" s="212"/>
      <c r="R160" s="212"/>
      <c r="S160" s="212"/>
      <c r="T160" s="212"/>
      <c r="U160" s="212"/>
      <c r="V160" s="212"/>
      <c r="W160" s="212"/>
      <c r="X160" s="212"/>
      <c r="Y160" s="212">
        <v>1373</v>
      </c>
      <c r="Z160" s="212" t="s">
        <v>386</v>
      </c>
      <c r="AA160" s="212" t="s">
        <v>387</v>
      </c>
      <c r="AB160" s="212">
        <v>13938.799000000001</v>
      </c>
      <c r="AC160" s="212">
        <v>17688.335999999999</v>
      </c>
      <c r="AD160" s="212">
        <v>0.5</v>
      </c>
      <c r="AE160" s="212">
        <v>0</v>
      </c>
      <c r="AF160" s="212">
        <v>0.5</v>
      </c>
      <c r="AG160" s="212">
        <v>0</v>
      </c>
      <c r="AH160" s="212">
        <v>6969.4</v>
      </c>
      <c r="AI160" s="212">
        <v>8844.17</v>
      </c>
      <c r="AJ160" s="212">
        <v>0</v>
      </c>
      <c r="AK160" s="212">
        <v>0</v>
      </c>
      <c r="AL160" s="212">
        <v>0</v>
      </c>
      <c r="AM160">
        <v>1</v>
      </c>
      <c r="AN160" t="str">
        <f>VLOOKUP(H160,'Base Art'!$A:$AJ,36,FALSE)</f>
        <v>MOLINO CAÑUELAS S.A.C.I.F.I.A.</v>
      </c>
    </row>
    <row r="161" spans="1:40" x14ac:dyDescent="0.25">
      <c r="A161" s="212" t="s">
        <v>7665</v>
      </c>
      <c r="B161" s="212">
        <v>1</v>
      </c>
      <c r="C161" s="212" t="s">
        <v>7666</v>
      </c>
      <c r="D161" s="212" t="s">
        <v>170</v>
      </c>
      <c r="E161" s="212">
        <v>2</v>
      </c>
      <c r="F161" s="212" t="s">
        <v>7</v>
      </c>
      <c r="G161" s="212" t="s">
        <v>456</v>
      </c>
      <c r="H161" s="212">
        <v>1646</v>
      </c>
      <c r="I161" s="212" t="s">
        <v>457</v>
      </c>
      <c r="J161" s="212">
        <v>1064</v>
      </c>
      <c r="K161" s="212" t="s">
        <v>446</v>
      </c>
      <c r="L161" s="212" t="s">
        <v>447</v>
      </c>
      <c r="M161" s="212"/>
      <c r="N161" s="212"/>
      <c r="O161" s="212"/>
      <c r="P161" s="212">
        <v>1066</v>
      </c>
      <c r="Q161" s="212" t="s">
        <v>448</v>
      </c>
      <c r="R161" s="212" t="s">
        <v>449</v>
      </c>
      <c r="S161" s="212"/>
      <c r="T161" s="212"/>
      <c r="U161" s="212"/>
      <c r="V161" s="212"/>
      <c r="W161" s="212"/>
      <c r="X161" s="212"/>
      <c r="Y161" s="212">
        <v>1373</v>
      </c>
      <c r="Z161" s="212" t="s">
        <v>386</v>
      </c>
      <c r="AA161" s="212" t="s">
        <v>387</v>
      </c>
      <c r="AB161" s="212">
        <v>20685.780999999999</v>
      </c>
      <c r="AC161" s="212">
        <v>25650.976999999999</v>
      </c>
      <c r="AD161" s="212">
        <v>1.9167000000000001</v>
      </c>
      <c r="AE161" s="212">
        <v>8.3299999999999999E-2</v>
      </c>
      <c r="AF161" s="212">
        <v>2</v>
      </c>
      <c r="AG161" s="212">
        <v>0</v>
      </c>
      <c r="AH161" s="212">
        <v>41371.56</v>
      </c>
      <c r="AI161" s="212">
        <v>51301.95</v>
      </c>
      <c r="AJ161" s="212">
        <v>0</v>
      </c>
      <c r="AK161" s="212">
        <v>0</v>
      </c>
      <c r="AL161" s="212">
        <v>0</v>
      </c>
      <c r="AM161">
        <v>1</v>
      </c>
      <c r="AN161" t="str">
        <f>VLOOKUP(H161,'Base Art'!$A:$AJ,36,FALSE)</f>
        <v>MOLINO CAÑUELAS S.A.C.I.F.I.A.</v>
      </c>
    </row>
    <row r="162" spans="1:40" x14ac:dyDescent="0.25">
      <c r="A162" s="212" t="s">
        <v>7665</v>
      </c>
      <c r="B162" s="212">
        <v>1</v>
      </c>
      <c r="C162" s="212" t="s">
        <v>7666</v>
      </c>
      <c r="D162" s="212" t="s">
        <v>170</v>
      </c>
      <c r="E162" s="212">
        <v>2</v>
      </c>
      <c r="F162" s="212" t="s">
        <v>7</v>
      </c>
      <c r="G162" s="212" t="s">
        <v>458</v>
      </c>
      <c r="H162" s="212">
        <v>1648</v>
      </c>
      <c r="I162" s="212" t="s">
        <v>459</v>
      </c>
      <c r="J162" s="212">
        <v>1422</v>
      </c>
      <c r="K162" s="212" t="s">
        <v>382</v>
      </c>
      <c r="L162" s="212" t="s">
        <v>383</v>
      </c>
      <c r="M162" s="212"/>
      <c r="N162" s="212"/>
      <c r="O162" s="212"/>
      <c r="P162" s="212">
        <v>1067</v>
      </c>
      <c r="Q162" s="212" t="s">
        <v>384</v>
      </c>
      <c r="R162" s="212" t="s">
        <v>385</v>
      </c>
      <c r="S162" s="212"/>
      <c r="T162" s="212"/>
      <c r="U162" s="212"/>
      <c r="V162" s="212"/>
      <c r="W162" s="212"/>
      <c r="X162" s="212"/>
      <c r="Y162" s="212">
        <v>1373</v>
      </c>
      <c r="Z162" s="212" t="s">
        <v>386</v>
      </c>
      <c r="AA162" s="212" t="s">
        <v>387</v>
      </c>
      <c r="AB162" s="212">
        <v>18850.847000000002</v>
      </c>
      <c r="AC162" s="212">
        <v>23371.431</v>
      </c>
      <c r="AD162" s="212">
        <v>0.5</v>
      </c>
      <c r="AE162" s="212">
        <v>0</v>
      </c>
      <c r="AF162" s="212">
        <v>0.5</v>
      </c>
      <c r="AG162" s="212">
        <v>0</v>
      </c>
      <c r="AH162" s="212">
        <v>9425.42</v>
      </c>
      <c r="AI162" s="212">
        <v>11685.72</v>
      </c>
      <c r="AJ162" s="212">
        <v>0</v>
      </c>
      <c r="AK162" s="212">
        <v>0</v>
      </c>
      <c r="AL162" s="212">
        <v>0</v>
      </c>
      <c r="AM162">
        <v>1</v>
      </c>
      <c r="AN162" t="str">
        <f>VLOOKUP(H162,'Base Art'!$A:$AJ,36,FALSE)</f>
        <v>ARCOR S.A.I.C.</v>
      </c>
    </row>
    <row r="163" spans="1:40" x14ac:dyDescent="0.25">
      <c r="A163" s="212" t="s">
        <v>7665</v>
      </c>
      <c r="B163" s="212">
        <v>1</v>
      </c>
      <c r="C163" s="212" t="s">
        <v>7666</v>
      </c>
      <c r="D163" s="212" t="s">
        <v>170</v>
      </c>
      <c r="E163" s="212">
        <v>2</v>
      </c>
      <c r="F163" s="212" t="s">
        <v>7</v>
      </c>
      <c r="G163" s="212" t="s">
        <v>464</v>
      </c>
      <c r="H163" s="212">
        <v>1808</v>
      </c>
      <c r="I163" s="212" t="s">
        <v>465</v>
      </c>
      <c r="J163" s="212">
        <v>1470</v>
      </c>
      <c r="K163" s="212" t="s">
        <v>466</v>
      </c>
      <c r="L163" s="212" t="s">
        <v>467</v>
      </c>
      <c r="M163" s="212"/>
      <c r="N163" s="212"/>
      <c r="O163" s="212"/>
      <c r="P163" s="212"/>
      <c r="Q163" s="212"/>
      <c r="R163" s="212"/>
      <c r="S163" s="212"/>
      <c r="T163" s="212"/>
      <c r="U163" s="212"/>
      <c r="V163" s="212"/>
      <c r="W163" s="212"/>
      <c r="X163" s="212"/>
      <c r="Y163" s="212">
        <v>1374</v>
      </c>
      <c r="Z163" s="212" t="s">
        <v>336</v>
      </c>
      <c r="AA163" s="212" t="s">
        <v>337</v>
      </c>
      <c r="AB163" s="212">
        <v>106227</v>
      </c>
      <c r="AC163" s="212">
        <v>131668.367</v>
      </c>
      <c r="AD163" s="212">
        <v>0.16669999999999999</v>
      </c>
      <c r="AE163" s="212">
        <v>0</v>
      </c>
      <c r="AF163" s="212">
        <v>0.16669999999999999</v>
      </c>
      <c r="AG163" s="212">
        <v>0</v>
      </c>
      <c r="AH163" s="212">
        <v>17704.5</v>
      </c>
      <c r="AI163" s="212">
        <v>21944.73</v>
      </c>
      <c r="AJ163" s="212">
        <v>0</v>
      </c>
      <c r="AK163" s="212">
        <v>0</v>
      </c>
      <c r="AL163" s="212">
        <v>0</v>
      </c>
      <c r="AM163">
        <v>1</v>
      </c>
      <c r="AN163" t="str">
        <f>VLOOKUP(H163,'Base Art'!$A:$AJ,36,FALSE)</f>
        <v>LHERITIER ARGENTINA S.A.</v>
      </c>
    </row>
    <row r="164" spans="1:40" x14ac:dyDescent="0.25">
      <c r="A164" s="212" t="s">
        <v>7665</v>
      </c>
      <c r="B164" s="212">
        <v>1</v>
      </c>
      <c r="C164" s="212" t="s">
        <v>7666</v>
      </c>
      <c r="D164" s="212" t="s">
        <v>170</v>
      </c>
      <c r="E164" s="212">
        <v>2</v>
      </c>
      <c r="F164" s="212" t="s">
        <v>7</v>
      </c>
      <c r="G164" s="212" t="s">
        <v>468</v>
      </c>
      <c r="H164" s="212">
        <v>1870</v>
      </c>
      <c r="I164" s="212" t="s">
        <v>469</v>
      </c>
      <c r="J164" s="212">
        <v>1351</v>
      </c>
      <c r="K164" s="212" t="s">
        <v>470</v>
      </c>
      <c r="L164" s="212" t="s">
        <v>471</v>
      </c>
      <c r="M164" s="212"/>
      <c r="N164" s="212"/>
      <c r="O164" s="212"/>
      <c r="P164" s="212">
        <v>1141</v>
      </c>
      <c r="Q164" s="212" t="s">
        <v>472</v>
      </c>
      <c r="R164" s="212" t="s">
        <v>473</v>
      </c>
      <c r="S164" s="212"/>
      <c r="T164" s="212"/>
      <c r="U164" s="212"/>
      <c r="V164" s="212"/>
      <c r="W164" s="212"/>
      <c r="X164" s="212"/>
      <c r="Y164" s="212">
        <v>1372</v>
      </c>
      <c r="Z164" s="212" t="s">
        <v>346</v>
      </c>
      <c r="AA164" s="212" t="s">
        <v>347</v>
      </c>
      <c r="AB164" s="212">
        <v>264368.62</v>
      </c>
      <c r="AC164" s="212">
        <v>327552.72499999998</v>
      </c>
      <c r="AD164" s="212">
        <v>4.1700000000000001E-2</v>
      </c>
      <c r="AE164" s="212">
        <v>0</v>
      </c>
      <c r="AF164" s="212">
        <v>4.1700000000000001E-2</v>
      </c>
      <c r="AG164" s="212">
        <v>0</v>
      </c>
      <c r="AH164" s="212">
        <v>11015.36</v>
      </c>
      <c r="AI164" s="212">
        <v>13648.03</v>
      </c>
      <c r="AJ164" s="212">
        <v>0</v>
      </c>
      <c r="AK164" s="212">
        <v>0</v>
      </c>
      <c r="AL164" s="212">
        <v>0</v>
      </c>
      <c r="AM164">
        <v>1</v>
      </c>
      <c r="AN164" t="str">
        <f>VLOOKUP(H164,'Base Art'!$A:$AJ,36,FALSE)</f>
        <v>FERRERO ARGENTINA S.A.</v>
      </c>
    </row>
    <row r="165" spans="1:40" x14ac:dyDescent="0.25">
      <c r="A165" s="212" t="s">
        <v>7665</v>
      </c>
      <c r="B165" s="212">
        <v>1</v>
      </c>
      <c r="C165" s="212" t="s">
        <v>7666</v>
      </c>
      <c r="D165" s="212" t="s">
        <v>170</v>
      </c>
      <c r="E165" s="212">
        <v>2</v>
      </c>
      <c r="F165" s="212" t="s">
        <v>7</v>
      </c>
      <c r="G165" s="212" t="s">
        <v>478</v>
      </c>
      <c r="H165" s="212">
        <v>1919</v>
      </c>
      <c r="I165" s="212" t="s">
        <v>479</v>
      </c>
      <c r="J165" s="212">
        <v>1421</v>
      </c>
      <c r="K165" s="212" t="s">
        <v>480</v>
      </c>
      <c r="L165" s="212" t="s">
        <v>481</v>
      </c>
      <c r="M165" s="212"/>
      <c r="N165" s="212"/>
      <c r="O165" s="212"/>
      <c r="P165" s="212"/>
      <c r="Q165" s="212"/>
      <c r="R165" s="212"/>
      <c r="S165" s="212"/>
      <c r="T165" s="212"/>
      <c r="U165" s="212"/>
      <c r="V165" s="212"/>
      <c r="W165" s="212"/>
      <c r="X165" s="212"/>
      <c r="Y165" s="212">
        <v>1374</v>
      </c>
      <c r="Z165" s="212" t="s">
        <v>336</v>
      </c>
      <c r="AA165" s="212" t="s">
        <v>337</v>
      </c>
      <c r="AB165" s="212">
        <v>27694.22</v>
      </c>
      <c r="AC165" s="212">
        <v>33643.860999999997</v>
      </c>
      <c r="AD165" s="212">
        <v>1.2</v>
      </c>
      <c r="AE165" s="212">
        <v>0</v>
      </c>
      <c r="AF165" s="212">
        <v>1.2</v>
      </c>
      <c r="AG165" s="212">
        <v>0</v>
      </c>
      <c r="AH165" s="212">
        <v>33233.06</v>
      </c>
      <c r="AI165" s="212">
        <v>40372.629999999997</v>
      </c>
      <c r="AJ165" s="212">
        <v>0</v>
      </c>
      <c r="AK165" s="212">
        <v>0</v>
      </c>
      <c r="AL165" s="212">
        <v>0</v>
      </c>
      <c r="AM165">
        <v>1</v>
      </c>
      <c r="AN165" t="str">
        <f>VLOOKUP(H165,'Base Art'!$A:$AJ,36,FALSE)</f>
        <v>ARCOR S.A.I.C.</v>
      </c>
    </row>
    <row r="166" spans="1:40" x14ac:dyDescent="0.25">
      <c r="A166" s="212" t="s">
        <v>7665</v>
      </c>
      <c r="B166" s="212">
        <v>1</v>
      </c>
      <c r="C166" s="212" t="s">
        <v>7666</v>
      </c>
      <c r="D166" s="212" t="s">
        <v>170</v>
      </c>
      <c r="E166" s="212">
        <v>2</v>
      </c>
      <c r="F166" s="212" t="s">
        <v>7</v>
      </c>
      <c r="G166" s="212" t="s">
        <v>488</v>
      </c>
      <c r="H166" s="212">
        <v>1942</v>
      </c>
      <c r="I166" s="212" t="s">
        <v>489</v>
      </c>
      <c r="J166" s="212">
        <v>1425</v>
      </c>
      <c r="K166" s="212" t="s">
        <v>484</v>
      </c>
      <c r="L166" s="212" t="s">
        <v>485</v>
      </c>
      <c r="M166" s="212"/>
      <c r="N166" s="212"/>
      <c r="O166" s="212"/>
      <c r="P166" s="212">
        <v>1277</v>
      </c>
      <c r="Q166" s="212" t="s">
        <v>486</v>
      </c>
      <c r="R166" s="212" t="s">
        <v>487</v>
      </c>
      <c r="S166" s="212"/>
      <c r="T166" s="212"/>
      <c r="U166" s="212"/>
      <c r="V166" s="212"/>
      <c r="W166" s="212"/>
      <c r="X166" s="212"/>
      <c r="Y166" s="212">
        <v>1374</v>
      </c>
      <c r="Z166" s="212" t="s">
        <v>336</v>
      </c>
      <c r="AA166" s="212" t="s">
        <v>337</v>
      </c>
      <c r="AB166" s="212">
        <v>59989.87</v>
      </c>
      <c r="AC166" s="212">
        <v>76127.157999999996</v>
      </c>
      <c r="AD166" s="212">
        <v>8.3299999999999999E-2</v>
      </c>
      <c r="AE166" s="212">
        <v>0</v>
      </c>
      <c r="AF166" s="212">
        <v>8.3299999999999999E-2</v>
      </c>
      <c r="AG166" s="212">
        <v>0</v>
      </c>
      <c r="AH166" s="212">
        <v>4999.16</v>
      </c>
      <c r="AI166" s="212">
        <v>6343.93</v>
      </c>
      <c r="AJ166" s="212">
        <v>0</v>
      </c>
      <c r="AK166" s="212">
        <v>0</v>
      </c>
      <c r="AL166" s="212">
        <v>0</v>
      </c>
      <c r="AM166">
        <v>1</v>
      </c>
      <c r="AN166" t="str">
        <f>VLOOKUP(H166,'Base Art'!$A:$AJ,36,FALSE)</f>
        <v>GEORGALOS HNOS. S.A.I.C.A.</v>
      </c>
    </row>
    <row r="167" spans="1:40" x14ac:dyDescent="0.25">
      <c r="A167" s="212" t="s">
        <v>7665</v>
      </c>
      <c r="B167" s="212">
        <v>1</v>
      </c>
      <c r="C167" s="212" t="s">
        <v>7666</v>
      </c>
      <c r="D167" s="212" t="s">
        <v>170</v>
      </c>
      <c r="E167" s="212">
        <v>2</v>
      </c>
      <c r="F167" s="212" t="s">
        <v>7</v>
      </c>
      <c r="G167" s="212" t="s">
        <v>490</v>
      </c>
      <c r="H167" s="212">
        <v>1971</v>
      </c>
      <c r="I167" s="212" t="s">
        <v>491</v>
      </c>
      <c r="J167" s="212">
        <v>1204</v>
      </c>
      <c r="K167" s="212" t="s">
        <v>492</v>
      </c>
      <c r="L167" s="212" t="s">
        <v>493</v>
      </c>
      <c r="M167" s="212"/>
      <c r="N167" s="212"/>
      <c r="O167" s="212"/>
      <c r="P167" s="212"/>
      <c r="Q167" s="212"/>
      <c r="R167" s="212"/>
      <c r="S167" s="212"/>
      <c r="T167" s="212"/>
      <c r="U167" s="212"/>
      <c r="V167" s="212"/>
      <c r="W167" s="212"/>
      <c r="X167" s="212"/>
      <c r="Y167" s="212">
        <v>1372</v>
      </c>
      <c r="Z167" s="212" t="s">
        <v>346</v>
      </c>
      <c r="AA167" s="212" t="s">
        <v>347</v>
      </c>
      <c r="AB167" s="212">
        <v>191259.17600000001</v>
      </c>
      <c r="AC167" s="212">
        <v>231423.57399999999</v>
      </c>
      <c r="AD167" s="212">
        <v>3.5700000000000003E-2</v>
      </c>
      <c r="AE167" s="212">
        <v>0</v>
      </c>
      <c r="AF167" s="212">
        <v>3.5700000000000003E-2</v>
      </c>
      <c r="AG167" s="212">
        <v>0</v>
      </c>
      <c r="AH167" s="212">
        <v>6830.68</v>
      </c>
      <c r="AI167" s="212">
        <v>8265.1299999999992</v>
      </c>
      <c r="AJ167" s="212">
        <v>0</v>
      </c>
      <c r="AK167" s="212">
        <v>0</v>
      </c>
      <c r="AL167" s="212">
        <v>0</v>
      </c>
      <c r="AM167">
        <v>1</v>
      </c>
      <c r="AN167" t="str">
        <f>VLOOKUP(H167,'Base Art'!$A:$AJ,36,FALSE)</f>
        <v>FERRERO ARGENTINA S.A.</v>
      </c>
    </row>
    <row r="168" spans="1:40" x14ac:dyDescent="0.25">
      <c r="A168" s="212" t="s">
        <v>7665</v>
      </c>
      <c r="B168" s="212">
        <v>1</v>
      </c>
      <c r="C168" s="212" t="s">
        <v>7666</v>
      </c>
      <c r="D168" s="212" t="s">
        <v>170</v>
      </c>
      <c r="E168" s="212">
        <v>2</v>
      </c>
      <c r="F168" s="212" t="s">
        <v>7</v>
      </c>
      <c r="G168" s="212" t="s">
        <v>496</v>
      </c>
      <c r="H168" s="212">
        <v>2039</v>
      </c>
      <c r="I168" s="212" t="s">
        <v>497</v>
      </c>
      <c r="J168" s="212"/>
      <c r="K168" s="212"/>
      <c r="L168" s="212"/>
      <c r="M168" s="212"/>
      <c r="N168" s="212"/>
      <c r="O168" s="212"/>
      <c r="P168" s="212"/>
      <c r="Q168" s="212"/>
      <c r="R168" s="212"/>
      <c r="S168" s="212"/>
      <c r="T168" s="212"/>
      <c r="U168" s="212"/>
      <c r="V168" s="212"/>
      <c r="W168" s="212"/>
      <c r="X168" s="212"/>
      <c r="Y168" s="212">
        <v>1370</v>
      </c>
      <c r="Z168" s="212" t="s">
        <v>400</v>
      </c>
      <c r="AA168" s="212" t="s">
        <v>401</v>
      </c>
      <c r="AB168" s="212">
        <v>25128.146000000001</v>
      </c>
      <c r="AC168" s="212">
        <v>30405.056</v>
      </c>
      <c r="AD168" s="212">
        <v>1</v>
      </c>
      <c r="AE168" s="212">
        <v>0.16669999999999999</v>
      </c>
      <c r="AF168" s="212">
        <v>1.1667000000000001</v>
      </c>
      <c r="AG168" s="212">
        <v>0</v>
      </c>
      <c r="AH168" s="212">
        <v>29316.17</v>
      </c>
      <c r="AI168" s="212">
        <v>35472.57</v>
      </c>
      <c r="AJ168" s="212">
        <v>0</v>
      </c>
      <c r="AK168" s="212">
        <v>0</v>
      </c>
      <c r="AL168" s="212">
        <v>0</v>
      </c>
      <c r="AM168">
        <v>1</v>
      </c>
      <c r="AN168" t="str">
        <f>VLOOKUP(H168,'Base Art'!$A:$AJ,36,FALSE)</f>
        <v>ENERGY GROUP S.R.L.</v>
      </c>
    </row>
    <row r="169" spans="1:40" x14ac:dyDescent="0.25">
      <c r="A169" s="212" t="s">
        <v>7665</v>
      </c>
      <c r="B169" s="212">
        <v>1</v>
      </c>
      <c r="C169" s="212" t="s">
        <v>7666</v>
      </c>
      <c r="D169" s="212" t="s">
        <v>170</v>
      </c>
      <c r="E169" s="212">
        <v>2</v>
      </c>
      <c r="F169" s="212" t="s">
        <v>7</v>
      </c>
      <c r="G169" s="212" t="s">
        <v>500</v>
      </c>
      <c r="H169" s="212">
        <v>2338</v>
      </c>
      <c r="I169" s="212" t="s">
        <v>501</v>
      </c>
      <c r="J169" s="212"/>
      <c r="K169" s="212"/>
      <c r="L169" s="212"/>
      <c r="M169" s="212"/>
      <c r="N169" s="212"/>
      <c r="O169" s="212"/>
      <c r="P169" s="212">
        <v>1086</v>
      </c>
      <c r="Q169" s="212" t="s">
        <v>502</v>
      </c>
      <c r="R169" s="212" t="s">
        <v>503</v>
      </c>
      <c r="S169" s="212"/>
      <c r="T169" s="212"/>
      <c r="U169" s="212"/>
      <c r="V169" s="212"/>
      <c r="W169" s="212"/>
      <c r="X169" s="212"/>
      <c r="Y169" s="212">
        <v>1373</v>
      </c>
      <c r="Z169" s="212" t="s">
        <v>386</v>
      </c>
      <c r="AA169" s="212" t="s">
        <v>387</v>
      </c>
      <c r="AB169" s="212">
        <v>30604.646000000001</v>
      </c>
      <c r="AC169" s="212">
        <v>37934.851999999999</v>
      </c>
      <c r="AD169" s="212">
        <v>0.66669999999999996</v>
      </c>
      <c r="AE169" s="212">
        <v>0</v>
      </c>
      <c r="AF169" s="212">
        <v>0.66669999999999996</v>
      </c>
      <c r="AG169" s="212">
        <v>0</v>
      </c>
      <c r="AH169" s="212">
        <v>20403.099999999999</v>
      </c>
      <c r="AI169" s="212">
        <v>25289.9</v>
      </c>
      <c r="AJ169" s="212">
        <v>1</v>
      </c>
      <c r="AK169" s="212">
        <v>0.67</v>
      </c>
      <c r="AL169" s="212">
        <v>0</v>
      </c>
      <c r="AM169">
        <v>1</v>
      </c>
      <c r="AN169" t="str">
        <f>VLOOKUP(H169,'Base Art'!$A:$AJ,36,FALSE)</f>
        <v>DON SATUR S.R.L.</v>
      </c>
    </row>
    <row r="170" spans="1:40" x14ac:dyDescent="0.25">
      <c r="A170" s="212" t="s">
        <v>7665</v>
      </c>
      <c r="B170" s="212">
        <v>1</v>
      </c>
      <c r="C170" s="212" t="s">
        <v>7666</v>
      </c>
      <c r="D170" s="212" t="s">
        <v>170</v>
      </c>
      <c r="E170" s="212">
        <v>2</v>
      </c>
      <c r="F170" s="212" t="s">
        <v>7</v>
      </c>
      <c r="G170" s="212" t="s">
        <v>504</v>
      </c>
      <c r="H170" s="212">
        <v>2339</v>
      </c>
      <c r="I170" s="212" t="s">
        <v>505</v>
      </c>
      <c r="J170" s="212"/>
      <c r="K170" s="212"/>
      <c r="L170" s="212"/>
      <c r="M170" s="212"/>
      <c r="N170" s="212"/>
      <c r="O170" s="212"/>
      <c r="P170" s="212">
        <v>1086</v>
      </c>
      <c r="Q170" s="212" t="s">
        <v>502</v>
      </c>
      <c r="R170" s="212" t="s">
        <v>503</v>
      </c>
      <c r="S170" s="212"/>
      <c r="T170" s="212"/>
      <c r="U170" s="212"/>
      <c r="V170" s="212"/>
      <c r="W170" s="212"/>
      <c r="X170" s="212"/>
      <c r="Y170" s="212">
        <v>1373</v>
      </c>
      <c r="Z170" s="212" t="s">
        <v>386</v>
      </c>
      <c r="AA170" s="212" t="s">
        <v>387</v>
      </c>
      <c r="AB170" s="212">
        <v>24640.663</v>
      </c>
      <c r="AC170" s="212">
        <v>30545.476999999999</v>
      </c>
      <c r="AD170" s="212">
        <v>0.5333</v>
      </c>
      <c r="AE170" s="212">
        <v>0.1333</v>
      </c>
      <c r="AF170" s="212">
        <v>0.66669999999999996</v>
      </c>
      <c r="AG170" s="212">
        <v>0</v>
      </c>
      <c r="AH170" s="212">
        <v>16427.11</v>
      </c>
      <c r="AI170" s="212">
        <v>20363.650000000001</v>
      </c>
      <c r="AJ170" s="212">
        <v>0</v>
      </c>
      <c r="AK170" s="212">
        <v>0</v>
      </c>
      <c r="AL170" s="212">
        <v>0</v>
      </c>
      <c r="AM170">
        <v>1</v>
      </c>
      <c r="AN170" t="str">
        <f>VLOOKUP(H170,'Base Art'!$A:$AJ,36,FALSE)</f>
        <v>DON SATUR S.R.L.</v>
      </c>
    </row>
    <row r="171" spans="1:40" x14ac:dyDescent="0.25">
      <c r="A171" s="212" t="s">
        <v>7665</v>
      </c>
      <c r="B171" s="212">
        <v>1</v>
      </c>
      <c r="C171" s="212" t="s">
        <v>7666</v>
      </c>
      <c r="D171" s="212" t="s">
        <v>170</v>
      </c>
      <c r="E171" s="212">
        <v>2</v>
      </c>
      <c r="F171" s="212" t="s">
        <v>7</v>
      </c>
      <c r="G171" s="212" t="s">
        <v>1086</v>
      </c>
      <c r="H171" s="212">
        <v>2419</v>
      </c>
      <c r="I171" s="212" t="s">
        <v>1087</v>
      </c>
      <c r="J171" s="212"/>
      <c r="K171" s="212"/>
      <c r="L171" s="212"/>
      <c r="M171" s="212"/>
      <c r="N171" s="212"/>
      <c r="O171" s="212"/>
      <c r="P171" s="212">
        <v>1102</v>
      </c>
      <c r="Q171" s="212" t="s">
        <v>398</v>
      </c>
      <c r="R171" s="212" t="s">
        <v>399</v>
      </c>
      <c r="S171" s="212"/>
      <c r="T171" s="212"/>
      <c r="U171" s="212"/>
      <c r="V171" s="212"/>
      <c r="W171" s="212"/>
      <c r="X171" s="212"/>
      <c r="Y171" s="212">
        <v>1370</v>
      </c>
      <c r="Z171" s="212" t="s">
        <v>400</v>
      </c>
      <c r="AA171" s="212" t="s">
        <v>401</v>
      </c>
      <c r="AB171" s="212">
        <v>11969.85</v>
      </c>
      <c r="AC171" s="212">
        <v>14830.642</v>
      </c>
      <c r="AD171" s="212">
        <v>0.25</v>
      </c>
      <c r="AE171" s="212">
        <v>0</v>
      </c>
      <c r="AF171" s="212">
        <v>0.25</v>
      </c>
      <c r="AG171" s="212">
        <v>0</v>
      </c>
      <c r="AH171" s="212">
        <v>2992.46</v>
      </c>
      <c r="AI171" s="212">
        <v>3707.66</v>
      </c>
      <c r="AJ171" s="212">
        <v>0</v>
      </c>
      <c r="AK171" s="212">
        <v>0</v>
      </c>
      <c r="AL171" s="212">
        <v>0</v>
      </c>
      <c r="AM171">
        <v>1</v>
      </c>
      <c r="AN171" t="str">
        <f>VLOOKUP(H171,'Base Art'!$A:$AJ,36,FALSE)</f>
        <v>LICORES ARGENTINOS SA</v>
      </c>
    </row>
    <row r="172" spans="1:40" x14ac:dyDescent="0.25">
      <c r="A172" s="212" t="s">
        <v>7665</v>
      </c>
      <c r="B172" s="212">
        <v>1</v>
      </c>
      <c r="C172" s="212" t="s">
        <v>7666</v>
      </c>
      <c r="D172" s="212" t="s">
        <v>170</v>
      </c>
      <c r="E172" s="212">
        <v>2</v>
      </c>
      <c r="F172" s="212" t="s">
        <v>7</v>
      </c>
      <c r="G172" s="212" t="s">
        <v>1256</v>
      </c>
      <c r="H172" s="212">
        <v>2527</v>
      </c>
      <c r="I172" s="212" t="s">
        <v>1257</v>
      </c>
      <c r="J172" s="212">
        <v>1194</v>
      </c>
      <c r="K172" s="212" t="s">
        <v>310</v>
      </c>
      <c r="L172" s="212" t="s">
        <v>311</v>
      </c>
      <c r="M172" s="212"/>
      <c r="N172" s="212"/>
      <c r="O172" s="212"/>
      <c r="P172" s="212">
        <v>1100</v>
      </c>
      <c r="Q172" s="212" t="s">
        <v>1258</v>
      </c>
      <c r="R172" s="212" t="s">
        <v>1259</v>
      </c>
      <c r="S172" s="212"/>
      <c r="T172" s="212"/>
      <c r="U172" s="212"/>
      <c r="V172" s="212"/>
      <c r="W172" s="212"/>
      <c r="X172" s="212"/>
      <c r="Y172" s="212">
        <v>1375</v>
      </c>
      <c r="Z172" s="212" t="s">
        <v>314</v>
      </c>
      <c r="AA172" s="212" t="s">
        <v>315</v>
      </c>
      <c r="AB172" s="212">
        <v>59574.720000000001</v>
      </c>
      <c r="AC172" s="212">
        <v>73813.077999999994</v>
      </c>
      <c r="AD172" s="212">
        <v>4.1700000000000001E-2</v>
      </c>
      <c r="AE172" s="212">
        <v>0</v>
      </c>
      <c r="AF172" s="212">
        <v>4.1700000000000001E-2</v>
      </c>
      <c r="AG172" s="212">
        <v>0</v>
      </c>
      <c r="AH172" s="212">
        <v>2482.2800000000002</v>
      </c>
      <c r="AI172" s="212">
        <v>3075.54</v>
      </c>
      <c r="AJ172" s="212">
        <v>0</v>
      </c>
      <c r="AK172" s="212">
        <v>0</v>
      </c>
      <c r="AL172" s="212">
        <v>0</v>
      </c>
      <c r="AM172">
        <v>1</v>
      </c>
      <c r="AN172" t="str">
        <f>VLOOKUP(H172,'Base Art'!$A:$AJ,36,FALSE)</f>
        <v>MASTERFOODS ARGENTINA LTD.</v>
      </c>
    </row>
    <row r="173" spans="1:40" x14ac:dyDescent="0.25">
      <c r="A173" s="212" t="s">
        <v>7665</v>
      </c>
      <c r="B173" s="212">
        <v>1</v>
      </c>
      <c r="C173" s="212" t="s">
        <v>7666</v>
      </c>
      <c r="D173" s="212" t="s">
        <v>170</v>
      </c>
      <c r="E173" s="212">
        <v>2</v>
      </c>
      <c r="F173" s="212" t="s">
        <v>7</v>
      </c>
      <c r="G173" s="212" t="s">
        <v>960</v>
      </c>
      <c r="H173" s="212">
        <v>2885</v>
      </c>
      <c r="I173" s="212" t="s">
        <v>961</v>
      </c>
      <c r="J173" s="212">
        <v>1193</v>
      </c>
      <c r="K173" s="212" t="s">
        <v>506</v>
      </c>
      <c r="L173" s="212" t="s">
        <v>507</v>
      </c>
      <c r="M173" s="212"/>
      <c r="N173" s="212"/>
      <c r="O173" s="212"/>
      <c r="P173" s="212">
        <v>1133</v>
      </c>
      <c r="Q173" s="212" t="s">
        <v>508</v>
      </c>
      <c r="R173" s="212" t="s">
        <v>509</v>
      </c>
      <c r="S173" s="212"/>
      <c r="T173" s="212"/>
      <c r="U173" s="212"/>
      <c r="V173" s="212"/>
      <c r="W173" s="212"/>
      <c r="X173" s="212"/>
      <c r="Y173" s="212">
        <v>1375</v>
      </c>
      <c r="Z173" s="212" t="s">
        <v>314</v>
      </c>
      <c r="AA173" s="212" t="s">
        <v>315</v>
      </c>
      <c r="AB173" s="212">
        <v>59574.720000000001</v>
      </c>
      <c r="AC173" s="212">
        <v>73813.077999999994</v>
      </c>
      <c r="AD173" s="212">
        <v>4.1700000000000001E-2</v>
      </c>
      <c r="AE173" s="212">
        <v>0</v>
      </c>
      <c r="AF173" s="212">
        <v>4.1700000000000001E-2</v>
      </c>
      <c r="AG173" s="212">
        <v>0</v>
      </c>
      <c r="AH173" s="212">
        <v>2482.2800000000002</v>
      </c>
      <c r="AI173" s="212">
        <v>3075.54</v>
      </c>
      <c r="AJ173" s="212">
        <v>0</v>
      </c>
      <c r="AK173" s="212">
        <v>0</v>
      </c>
      <c r="AL173" s="212">
        <v>0</v>
      </c>
      <c r="AM173">
        <v>1</v>
      </c>
      <c r="AN173" t="str">
        <f>VLOOKUP(H173,'Base Art'!$A:$AJ,36,FALSE)</f>
        <v>MASTERFOODS ARGENTINA LTD.</v>
      </c>
    </row>
    <row r="174" spans="1:40" x14ac:dyDescent="0.25">
      <c r="A174" s="212" t="s">
        <v>7665</v>
      </c>
      <c r="B174" s="212">
        <v>1</v>
      </c>
      <c r="C174" s="212" t="s">
        <v>7666</v>
      </c>
      <c r="D174" s="212" t="s">
        <v>170</v>
      </c>
      <c r="E174" s="212">
        <v>2</v>
      </c>
      <c r="F174" s="212" t="s">
        <v>7</v>
      </c>
      <c r="G174" s="212" t="s">
        <v>518</v>
      </c>
      <c r="H174" s="212">
        <v>3237</v>
      </c>
      <c r="I174" s="212" t="s">
        <v>519</v>
      </c>
      <c r="J174" s="212">
        <v>1477</v>
      </c>
      <c r="K174" s="212" t="s">
        <v>512</v>
      </c>
      <c r="L174" s="212" t="s">
        <v>513</v>
      </c>
      <c r="M174" s="212"/>
      <c r="N174" s="212"/>
      <c r="O174" s="212"/>
      <c r="P174" s="212">
        <v>1093</v>
      </c>
      <c r="Q174" s="212" t="s">
        <v>520</v>
      </c>
      <c r="R174" s="212" t="s">
        <v>521</v>
      </c>
      <c r="S174" s="212"/>
      <c r="T174" s="212"/>
      <c r="U174" s="212"/>
      <c r="V174" s="212"/>
      <c r="W174" s="212"/>
      <c r="X174" s="212"/>
      <c r="Y174" s="212">
        <v>1373</v>
      </c>
      <c r="Z174" s="212" t="s">
        <v>386</v>
      </c>
      <c r="AA174" s="212" t="s">
        <v>387</v>
      </c>
      <c r="AB174" s="212">
        <v>97693.001999999993</v>
      </c>
      <c r="AC174" s="212">
        <v>119254.181</v>
      </c>
      <c r="AD174" s="212">
        <v>1.4167000000000001</v>
      </c>
      <c r="AE174" s="212">
        <v>0</v>
      </c>
      <c r="AF174" s="212">
        <v>1.4167000000000001</v>
      </c>
      <c r="AG174" s="212">
        <v>0</v>
      </c>
      <c r="AH174" s="212">
        <v>138398.42000000001</v>
      </c>
      <c r="AI174" s="212">
        <v>168943.42</v>
      </c>
      <c r="AJ174" s="212">
        <v>0</v>
      </c>
      <c r="AK174" s="212">
        <v>0</v>
      </c>
      <c r="AL174" s="212">
        <v>0</v>
      </c>
      <c r="AM174">
        <v>1</v>
      </c>
      <c r="AN174" t="str">
        <f>VLOOKUP(H174,'Base Art'!$A:$AJ,36,FALSE)</f>
        <v>ESTABLECIM. MODELO LAS COLONIAS S.A</v>
      </c>
    </row>
    <row r="175" spans="1:40" x14ac:dyDescent="0.25">
      <c r="A175" s="212" t="s">
        <v>7665</v>
      </c>
      <c r="B175" s="212">
        <v>1</v>
      </c>
      <c r="C175" s="212" t="s">
        <v>7666</v>
      </c>
      <c r="D175" s="212" t="s">
        <v>170</v>
      </c>
      <c r="E175" s="212">
        <v>2</v>
      </c>
      <c r="F175" s="212" t="s">
        <v>7</v>
      </c>
      <c r="G175" s="212" t="s">
        <v>522</v>
      </c>
      <c r="H175" s="212">
        <v>3238</v>
      </c>
      <c r="I175" s="212" t="s">
        <v>523</v>
      </c>
      <c r="J175" s="212">
        <v>1477</v>
      </c>
      <c r="K175" s="212" t="s">
        <v>512</v>
      </c>
      <c r="L175" s="212" t="s">
        <v>513</v>
      </c>
      <c r="M175" s="212"/>
      <c r="N175" s="212"/>
      <c r="O175" s="212"/>
      <c r="P175" s="212">
        <v>1093</v>
      </c>
      <c r="Q175" s="212" t="s">
        <v>520</v>
      </c>
      <c r="R175" s="212" t="s">
        <v>521</v>
      </c>
      <c r="S175" s="212"/>
      <c r="T175" s="212"/>
      <c r="U175" s="212"/>
      <c r="V175" s="212"/>
      <c r="W175" s="212"/>
      <c r="X175" s="212"/>
      <c r="Y175" s="212">
        <v>1373</v>
      </c>
      <c r="Z175" s="212" t="s">
        <v>386</v>
      </c>
      <c r="AA175" s="212" t="s">
        <v>387</v>
      </c>
      <c r="AB175" s="212">
        <v>97029.937000000005</v>
      </c>
      <c r="AC175" s="212">
        <v>118207.077</v>
      </c>
      <c r="AD175" s="212">
        <v>1.5</v>
      </c>
      <c r="AE175" s="212">
        <v>0</v>
      </c>
      <c r="AF175" s="212">
        <v>1.5</v>
      </c>
      <c r="AG175" s="212">
        <v>0</v>
      </c>
      <c r="AH175" s="212">
        <v>145544.91</v>
      </c>
      <c r="AI175" s="212">
        <v>177310.62</v>
      </c>
      <c r="AJ175" s="212">
        <v>3</v>
      </c>
      <c r="AK175" s="212">
        <v>0.5</v>
      </c>
      <c r="AL175" s="212">
        <v>0</v>
      </c>
      <c r="AM175">
        <v>1</v>
      </c>
      <c r="AN175" t="str">
        <f>VLOOKUP(H175,'Base Art'!$A:$AJ,36,FALSE)</f>
        <v>ESTABLECIM. MODELO LAS COLONIAS S.A</v>
      </c>
    </row>
    <row r="176" spans="1:40" x14ac:dyDescent="0.25">
      <c r="A176" s="212" t="s">
        <v>7665</v>
      </c>
      <c r="B176" s="212">
        <v>1</v>
      </c>
      <c r="C176" s="212" t="s">
        <v>7666</v>
      </c>
      <c r="D176" s="212" t="s">
        <v>170</v>
      </c>
      <c r="E176" s="212">
        <v>2</v>
      </c>
      <c r="F176" s="212" t="s">
        <v>7</v>
      </c>
      <c r="G176" s="212" t="s">
        <v>542</v>
      </c>
      <c r="H176" s="212">
        <v>3994</v>
      </c>
      <c r="I176" s="212" t="s">
        <v>543</v>
      </c>
      <c r="J176" s="212"/>
      <c r="K176" s="212"/>
      <c r="L176" s="212"/>
      <c r="M176" s="212"/>
      <c r="N176" s="212"/>
      <c r="O176" s="212"/>
      <c r="P176" s="212"/>
      <c r="Q176" s="212"/>
      <c r="R176" s="212"/>
      <c r="S176" s="212"/>
      <c r="T176" s="212"/>
      <c r="U176" s="212"/>
      <c r="V176" s="212"/>
      <c r="W176" s="212"/>
      <c r="X176" s="212"/>
      <c r="Y176" s="212">
        <v>1373</v>
      </c>
      <c r="Z176" s="212" t="s">
        <v>386</v>
      </c>
      <c r="AA176" s="212" t="s">
        <v>387</v>
      </c>
      <c r="AB176" s="212">
        <v>60002.6</v>
      </c>
      <c r="AC176" s="212">
        <v>72603.145999999993</v>
      </c>
      <c r="AD176" s="212">
        <v>8.3299999999999999E-2</v>
      </c>
      <c r="AE176" s="212">
        <v>1.67E-2</v>
      </c>
      <c r="AF176" s="212">
        <v>0.1</v>
      </c>
      <c r="AG176" s="212">
        <v>0</v>
      </c>
      <c r="AH176" s="212">
        <v>6000.26</v>
      </c>
      <c r="AI176" s="212">
        <v>7260.31</v>
      </c>
      <c r="AJ176" s="212">
        <v>0</v>
      </c>
      <c r="AK176" s="212">
        <v>0</v>
      </c>
      <c r="AL176" s="212">
        <v>0</v>
      </c>
      <c r="AM176">
        <v>1</v>
      </c>
      <c r="AN176" t="str">
        <f>VLOOKUP(H176,'Base Art'!$A:$AJ,36,FALSE)</f>
        <v>MONDELEZ ARGENTINA S.A.</v>
      </c>
    </row>
    <row r="177" spans="1:40" x14ac:dyDescent="0.25">
      <c r="A177" s="212" t="s">
        <v>7665</v>
      </c>
      <c r="B177" s="212">
        <v>1</v>
      </c>
      <c r="C177" s="212" t="s">
        <v>7666</v>
      </c>
      <c r="D177" s="212" t="s">
        <v>170</v>
      </c>
      <c r="E177" s="212">
        <v>2</v>
      </c>
      <c r="F177" s="212" t="s">
        <v>7</v>
      </c>
      <c r="G177" s="212" t="s">
        <v>546</v>
      </c>
      <c r="H177" s="212">
        <v>4117</v>
      </c>
      <c r="I177" s="212" t="s">
        <v>547</v>
      </c>
      <c r="J177" s="212">
        <v>1019</v>
      </c>
      <c r="K177" s="212" t="s">
        <v>266</v>
      </c>
      <c r="L177" s="212" t="s">
        <v>297</v>
      </c>
      <c r="M177" s="212"/>
      <c r="N177" s="212"/>
      <c r="O177" s="212"/>
      <c r="P177" s="212">
        <v>1020</v>
      </c>
      <c r="Q177" s="212" t="s">
        <v>298</v>
      </c>
      <c r="R177" s="212" t="s">
        <v>299</v>
      </c>
      <c r="S177" s="212"/>
      <c r="T177" s="212"/>
      <c r="U177" s="212"/>
      <c r="V177" s="212"/>
      <c r="W177" s="212"/>
      <c r="X177" s="212"/>
      <c r="Y177" s="212">
        <v>1402</v>
      </c>
      <c r="Z177" s="212" t="s">
        <v>300</v>
      </c>
      <c r="AA177" s="212" t="s">
        <v>301</v>
      </c>
      <c r="AB177" s="212">
        <v>161202.37299999999</v>
      </c>
      <c r="AC177" s="212">
        <v>199729.74400000001</v>
      </c>
      <c r="AD177" s="212">
        <v>0.33329999999999999</v>
      </c>
      <c r="AE177" s="212">
        <v>0</v>
      </c>
      <c r="AF177" s="212">
        <v>0.33329999999999999</v>
      </c>
      <c r="AG177" s="212">
        <v>0</v>
      </c>
      <c r="AH177" s="212">
        <v>53734.12</v>
      </c>
      <c r="AI177" s="212">
        <v>66576.58</v>
      </c>
      <c r="AJ177" s="212">
        <v>1</v>
      </c>
      <c r="AK177" s="212">
        <v>0.33</v>
      </c>
      <c r="AL177" s="212">
        <v>0</v>
      </c>
      <c r="AM177">
        <v>1</v>
      </c>
      <c r="AN177" t="str">
        <f>VLOOKUP(H177,'Base Art'!$A:$AJ,36,FALSE)</f>
        <v>ENERGIZER ARGENTINA S.A.</v>
      </c>
    </row>
    <row r="178" spans="1:40" x14ac:dyDescent="0.25">
      <c r="A178" s="212" t="s">
        <v>7665</v>
      </c>
      <c r="B178" s="212">
        <v>1</v>
      </c>
      <c r="C178" s="212" t="s">
        <v>7666</v>
      </c>
      <c r="D178" s="212" t="s">
        <v>170</v>
      </c>
      <c r="E178" s="212">
        <v>2</v>
      </c>
      <c r="F178" s="212" t="s">
        <v>7</v>
      </c>
      <c r="G178" s="212" t="s">
        <v>556</v>
      </c>
      <c r="H178" s="212">
        <v>4175</v>
      </c>
      <c r="I178" s="212" t="s">
        <v>557</v>
      </c>
      <c r="J178" s="212">
        <v>1416</v>
      </c>
      <c r="K178" s="212" t="s">
        <v>552</v>
      </c>
      <c r="L178" s="212" t="s">
        <v>553</v>
      </c>
      <c r="M178" s="212"/>
      <c r="N178" s="212"/>
      <c r="O178" s="212"/>
      <c r="P178" s="212">
        <v>1070</v>
      </c>
      <c r="Q178" s="212" t="s">
        <v>554</v>
      </c>
      <c r="R178" s="212" t="s">
        <v>555</v>
      </c>
      <c r="S178" s="212"/>
      <c r="T178" s="212"/>
      <c r="U178" s="212"/>
      <c r="V178" s="212"/>
      <c r="W178" s="212"/>
      <c r="X178" s="212"/>
      <c r="Y178" s="212">
        <v>1372</v>
      </c>
      <c r="Z178" s="212" t="s">
        <v>346</v>
      </c>
      <c r="AA178" s="212" t="s">
        <v>347</v>
      </c>
      <c r="AB178" s="212">
        <v>102392.47100000001</v>
      </c>
      <c r="AC178" s="212">
        <v>123894.891</v>
      </c>
      <c r="AD178" s="212">
        <v>0.5</v>
      </c>
      <c r="AE178" s="212">
        <v>0</v>
      </c>
      <c r="AF178" s="212">
        <v>0.5</v>
      </c>
      <c r="AG178" s="212">
        <v>0</v>
      </c>
      <c r="AH178" s="212">
        <v>51196.24</v>
      </c>
      <c r="AI178" s="212">
        <v>61947.45</v>
      </c>
      <c r="AJ178" s="212">
        <v>2</v>
      </c>
      <c r="AK178" s="212">
        <v>0.25</v>
      </c>
      <c r="AL178" s="212">
        <v>0</v>
      </c>
      <c r="AM178">
        <v>1</v>
      </c>
      <c r="AN178" t="str">
        <f>VLOOKUP(H178,'Base Art'!$A:$AJ,36,FALSE)</f>
        <v>ARCOR S.A.I.C.</v>
      </c>
    </row>
    <row r="179" spans="1:40" x14ac:dyDescent="0.25">
      <c r="A179" s="212" t="s">
        <v>7665</v>
      </c>
      <c r="B179" s="212">
        <v>1</v>
      </c>
      <c r="C179" s="212" t="s">
        <v>7666</v>
      </c>
      <c r="D179" s="212" t="s">
        <v>170</v>
      </c>
      <c r="E179" s="212">
        <v>2</v>
      </c>
      <c r="F179" s="212" t="s">
        <v>7</v>
      </c>
      <c r="G179" s="212" t="s">
        <v>558</v>
      </c>
      <c r="H179" s="212">
        <v>4176</v>
      </c>
      <c r="I179" s="212" t="s">
        <v>559</v>
      </c>
      <c r="J179" s="212">
        <v>1416</v>
      </c>
      <c r="K179" s="212" t="s">
        <v>552</v>
      </c>
      <c r="L179" s="212" t="s">
        <v>553</v>
      </c>
      <c r="M179" s="212"/>
      <c r="N179" s="212"/>
      <c r="O179" s="212"/>
      <c r="P179" s="212">
        <v>1070</v>
      </c>
      <c r="Q179" s="212" t="s">
        <v>554</v>
      </c>
      <c r="R179" s="212" t="s">
        <v>555</v>
      </c>
      <c r="S179" s="212"/>
      <c r="T179" s="212"/>
      <c r="U179" s="212"/>
      <c r="V179" s="212"/>
      <c r="W179" s="212"/>
      <c r="X179" s="212"/>
      <c r="Y179" s="212">
        <v>1372</v>
      </c>
      <c r="Z179" s="212" t="s">
        <v>346</v>
      </c>
      <c r="AA179" s="212" t="s">
        <v>347</v>
      </c>
      <c r="AB179" s="212">
        <v>102392.47100000001</v>
      </c>
      <c r="AC179" s="212">
        <v>123894.891</v>
      </c>
      <c r="AD179" s="212">
        <v>0.125</v>
      </c>
      <c r="AE179" s="212">
        <v>0</v>
      </c>
      <c r="AF179" s="212">
        <v>0.125</v>
      </c>
      <c r="AG179" s="212">
        <v>0</v>
      </c>
      <c r="AH179" s="212">
        <v>12799.06</v>
      </c>
      <c r="AI179" s="212">
        <v>15486.86</v>
      </c>
      <c r="AJ179" s="212">
        <v>0</v>
      </c>
      <c r="AK179" s="212">
        <v>0</v>
      </c>
      <c r="AL179" s="212">
        <v>0</v>
      </c>
      <c r="AM179">
        <v>1</v>
      </c>
      <c r="AN179" t="str">
        <f>VLOOKUP(H179,'Base Art'!$A:$AJ,36,FALSE)</f>
        <v>ARCOR S.A.I.C.</v>
      </c>
    </row>
    <row r="180" spans="1:40" x14ac:dyDescent="0.25">
      <c r="A180" s="212" t="s">
        <v>7665</v>
      </c>
      <c r="B180" s="212">
        <v>1</v>
      </c>
      <c r="C180" s="212" t="s">
        <v>7666</v>
      </c>
      <c r="D180" s="212" t="s">
        <v>170</v>
      </c>
      <c r="E180" s="212">
        <v>2</v>
      </c>
      <c r="F180" s="212" t="s">
        <v>7</v>
      </c>
      <c r="G180" s="212" t="s">
        <v>978</v>
      </c>
      <c r="H180" s="212">
        <v>4177</v>
      </c>
      <c r="I180" s="212" t="s">
        <v>979</v>
      </c>
      <c r="J180" s="212">
        <v>1416</v>
      </c>
      <c r="K180" s="212" t="s">
        <v>552</v>
      </c>
      <c r="L180" s="212" t="s">
        <v>553</v>
      </c>
      <c r="M180" s="212"/>
      <c r="N180" s="212"/>
      <c r="O180" s="212"/>
      <c r="P180" s="212">
        <v>1070</v>
      </c>
      <c r="Q180" s="212" t="s">
        <v>554</v>
      </c>
      <c r="R180" s="212" t="s">
        <v>555</v>
      </c>
      <c r="S180" s="212"/>
      <c r="T180" s="212"/>
      <c r="U180" s="212"/>
      <c r="V180" s="212"/>
      <c r="W180" s="212"/>
      <c r="X180" s="212"/>
      <c r="Y180" s="212">
        <v>1372</v>
      </c>
      <c r="Z180" s="212" t="s">
        <v>346</v>
      </c>
      <c r="AA180" s="212" t="s">
        <v>347</v>
      </c>
      <c r="AB180" s="212">
        <v>102392.47100000001</v>
      </c>
      <c r="AC180" s="212">
        <v>123894.891</v>
      </c>
      <c r="AD180" s="212">
        <v>0.375</v>
      </c>
      <c r="AE180" s="212">
        <v>0</v>
      </c>
      <c r="AF180" s="212">
        <v>0.375</v>
      </c>
      <c r="AG180" s="212">
        <v>0</v>
      </c>
      <c r="AH180" s="212">
        <v>38397.18</v>
      </c>
      <c r="AI180" s="212">
        <v>46460.58</v>
      </c>
      <c r="AJ180" s="212">
        <v>0</v>
      </c>
      <c r="AK180" s="212">
        <v>0</v>
      </c>
      <c r="AL180" s="212">
        <v>0</v>
      </c>
      <c r="AM180">
        <v>1</v>
      </c>
      <c r="AN180" t="str">
        <f>VLOOKUP(H180,'Base Art'!$A:$AJ,36,FALSE)</f>
        <v>ARCOR S.A.I.C.</v>
      </c>
    </row>
    <row r="181" spans="1:40" x14ac:dyDescent="0.25">
      <c r="A181" s="212" t="s">
        <v>7665</v>
      </c>
      <c r="B181" s="212">
        <v>1</v>
      </c>
      <c r="C181" s="212" t="s">
        <v>7666</v>
      </c>
      <c r="D181" s="212" t="s">
        <v>170</v>
      </c>
      <c r="E181" s="212">
        <v>2</v>
      </c>
      <c r="F181" s="212" t="s">
        <v>7</v>
      </c>
      <c r="G181" s="212" t="s">
        <v>560</v>
      </c>
      <c r="H181" s="212">
        <v>4386</v>
      </c>
      <c r="I181" s="212" t="s">
        <v>561</v>
      </c>
      <c r="J181" s="212">
        <v>1015</v>
      </c>
      <c r="K181" s="212" t="s">
        <v>562</v>
      </c>
      <c r="L181" s="212" t="s">
        <v>563</v>
      </c>
      <c r="M181" s="212"/>
      <c r="N181" s="212"/>
      <c r="O181" s="212"/>
      <c r="P181" s="212">
        <v>1237</v>
      </c>
      <c r="Q181" s="212" t="s">
        <v>564</v>
      </c>
      <c r="R181" s="212" t="s">
        <v>565</v>
      </c>
      <c r="S181" s="212"/>
      <c r="T181" s="212"/>
      <c r="U181" s="212"/>
      <c r="V181" s="212"/>
      <c r="W181" s="212"/>
      <c r="X181" s="212"/>
      <c r="Y181" s="212">
        <v>1374</v>
      </c>
      <c r="Z181" s="212" t="s">
        <v>336</v>
      </c>
      <c r="AA181" s="212" t="s">
        <v>337</v>
      </c>
      <c r="AB181" s="212">
        <v>17613.598999999998</v>
      </c>
      <c r="AC181" s="212">
        <v>21498.935000000001</v>
      </c>
      <c r="AD181" s="212">
        <v>0.75</v>
      </c>
      <c r="AE181" s="212">
        <v>0</v>
      </c>
      <c r="AF181" s="212">
        <v>0.75</v>
      </c>
      <c r="AG181" s="212">
        <v>0</v>
      </c>
      <c r="AH181" s="212">
        <v>13210.2</v>
      </c>
      <c r="AI181" s="212">
        <v>16124.2</v>
      </c>
      <c r="AJ181" s="212">
        <v>0</v>
      </c>
      <c r="AK181" s="212">
        <v>0</v>
      </c>
      <c r="AL181" s="212">
        <v>0</v>
      </c>
      <c r="AM181">
        <v>1</v>
      </c>
      <c r="AN181" t="str">
        <f>VLOOKUP(H181,'Base Art'!$A:$AJ,36,FALSE)</f>
        <v>EST. LAS MARIAS S.A.C.I.F.A.</v>
      </c>
    </row>
    <row r="182" spans="1:40" x14ac:dyDescent="0.25">
      <c r="A182" s="212" t="s">
        <v>7665</v>
      </c>
      <c r="B182" s="212">
        <v>1</v>
      </c>
      <c r="C182" s="212" t="s">
        <v>7666</v>
      </c>
      <c r="D182" s="212" t="s">
        <v>170</v>
      </c>
      <c r="E182" s="212">
        <v>2</v>
      </c>
      <c r="F182" s="212" t="s">
        <v>7</v>
      </c>
      <c r="G182" s="212" t="s">
        <v>982</v>
      </c>
      <c r="H182" s="212">
        <v>4414</v>
      </c>
      <c r="I182" s="212" t="s">
        <v>983</v>
      </c>
      <c r="J182" s="212"/>
      <c r="K182" s="212"/>
      <c r="L182" s="212"/>
      <c r="M182" s="212"/>
      <c r="N182" s="212"/>
      <c r="O182" s="212"/>
      <c r="P182" s="212">
        <v>1069</v>
      </c>
      <c r="Q182" s="212" t="s">
        <v>340</v>
      </c>
      <c r="R182" s="212" t="s">
        <v>341</v>
      </c>
      <c r="S182" s="212"/>
      <c r="T182" s="212"/>
      <c r="U182" s="212"/>
      <c r="V182" s="212"/>
      <c r="W182" s="212"/>
      <c r="X182" s="212"/>
      <c r="Y182" s="212">
        <v>1374</v>
      </c>
      <c r="Z182" s="212" t="s">
        <v>336</v>
      </c>
      <c r="AA182" s="212" t="s">
        <v>337</v>
      </c>
      <c r="AB182" s="212">
        <v>47321.55</v>
      </c>
      <c r="AC182" s="212">
        <v>58678.720000000001</v>
      </c>
      <c r="AD182" s="212">
        <v>0.1429</v>
      </c>
      <c r="AE182" s="212">
        <v>0</v>
      </c>
      <c r="AF182" s="212">
        <v>0.1429</v>
      </c>
      <c r="AG182" s="212">
        <v>0</v>
      </c>
      <c r="AH182" s="212">
        <v>6760.22</v>
      </c>
      <c r="AI182" s="212">
        <v>8382.67</v>
      </c>
      <c r="AJ182" s="212">
        <v>0</v>
      </c>
      <c r="AK182" s="212">
        <v>0</v>
      </c>
      <c r="AL182" s="212">
        <v>0</v>
      </c>
      <c r="AM182">
        <v>1</v>
      </c>
      <c r="AN182" t="str">
        <f>VLOOKUP(H182,'Base Art'!$A:$AJ,36,FALSE)</f>
        <v>ARCOR S.A.I.C.</v>
      </c>
    </row>
    <row r="183" spans="1:40" x14ac:dyDescent="0.25">
      <c r="A183" s="212" t="s">
        <v>7665</v>
      </c>
      <c r="B183" s="212">
        <v>1</v>
      </c>
      <c r="C183" s="212" t="s">
        <v>7666</v>
      </c>
      <c r="D183" s="212" t="s">
        <v>170</v>
      </c>
      <c r="E183" s="212">
        <v>2</v>
      </c>
      <c r="F183" s="212" t="s">
        <v>7</v>
      </c>
      <c r="G183" s="212" t="s">
        <v>1634</v>
      </c>
      <c r="H183" s="212">
        <v>4460</v>
      </c>
      <c r="I183" s="212" t="s">
        <v>1635</v>
      </c>
      <c r="J183" s="212">
        <v>1419</v>
      </c>
      <c r="K183" s="212" t="s">
        <v>572</v>
      </c>
      <c r="L183" s="212" t="s">
        <v>573</v>
      </c>
      <c r="M183" s="212"/>
      <c r="N183" s="212"/>
      <c r="O183" s="212"/>
      <c r="P183" s="212">
        <v>1333</v>
      </c>
      <c r="Q183" s="212" t="s">
        <v>1002</v>
      </c>
      <c r="R183" s="212" t="s">
        <v>1003</v>
      </c>
      <c r="S183" s="212"/>
      <c r="T183" s="212"/>
      <c r="U183" s="212"/>
      <c r="V183" s="212"/>
      <c r="W183" s="212"/>
      <c r="X183" s="212"/>
      <c r="Y183" s="212">
        <v>1369</v>
      </c>
      <c r="Z183" s="212" t="s">
        <v>354</v>
      </c>
      <c r="AA183" s="212" t="s">
        <v>355</v>
      </c>
      <c r="AB183" s="212">
        <v>24392.15</v>
      </c>
      <c r="AC183" s="212">
        <v>29514.504000000001</v>
      </c>
      <c r="AD183" s="212">
        <v>0.16669999999999999</v>
      </c>
      <c r="AE183" s="212">
        <v>0</v>
      </c>
      <c r="AF183" s="212">
        <v>0.16669999999999999</v>
      </c>
      <c r="AG183" s="212">
        <v>0</v>
      </c>
      <c r="AH183" s="212">
        <v>4065.36</v>
      </c>
      <c r="AI183" s="212">
        <v>4919.08</v>
      </c>
      <c r="AJ183" s="212">
        <v>0</v>
      </c>
      <c r="AK183" s="212">
        <v>0</v>
      </c>
      <c r="AL183" s="212">
        <v>0</v>
      </c>
      <c r="AM183">
        <v>1</v>
      </c>
      <c r="AN183" t="str">
        <f>VLOOKUP(H183,'Base Art'!$A:$AJ,36,FALSE)</f>
        <v>ARCOR S.A.I.C.</v>
      </c>
    </row>
    <row r="184" spans="1:40" x14ac:dyDescent="0.25">
      <c r="A184" s="212" t="s">
        <v>7665</v>
      </c>
      <c r="B184" s="212">
        <v>1</v>
      </c>
      <c r="C184" s="212" t="s">
        <v>7666</v>
      </c>
      <c r="D184" s="212" t="s">
        <v>170</v>
      </c>
      <c r="E184" s="212">
        <v>2</v>
      </c>
      <c r="F184" s="212" t="s">
        <v>7</v>
      </c>
      <c r="G184" s="212" t="s">
        <v>7676</v>
      </c>
      <c r="H184" s="212">
        <v>4560</v>
      </c>
      <c r="I184" s="212" t="s">
        <v>2601</v>
      </c>
      <c r="J184" s="212">
        <v>1006</v>
      </c>
      <c r="K184" s="212" t="s">
        <v>350</v>
      </c>
      <c r="L184" s="212" t="s">
        <v>351</v>
      </c>
      <c r="M184" s="212"/>
      <c r="N184" s="212"/>
      <c r="O184" s="212"/>
      <c r="P184" s="212">
        <v>1004</v>
      </c>
      <c r="Q184" s="212" t="s">
        <v>352</v>
      </c>
      <c r="R184" s="212" t="s">
        <v>353</v>
      </c>
      <c r="S184" s="212"/>
      <c r="T184" s="212"/>
      <c r="U184" s="212"/>
      <c r="V184" s="212"/>
      <c r="W184" s="212"/>
      <c r="X184" s="212"/>
      <c r="Y184" s="212">
        <v>1369</v>
      </c>
      <c r="Z184" s="212" t="s">
        <v>354</v>
      </c>
      <c r="AA184" s="212" t="s">
        <v>355</v>
      </c>
      <c r="AB184" s="212">
        <v>9634.61</v>
      </c>
      <c r="AC184" s="212">
        <v>11946.919</v>
      </c>
      <c r="AD184" s="212">
        <v>0.16669999999999999</v>
      </c>
      <c r="AE184" s="212">
        <v>0</v>
      </c>
      <c r="AF184" s="212">
        <v>0.16669999999999999</v>
      </c>
      <c r="AG184" s="212">
        <v>0</v>
      </c>
      <c r="AH184" s="212">
        <v>1605.77</v>
      </c>
      <c r="AI184" s="212">
        <v>1991.15</v>
      </c>
      <c r="AJ184" s="212">
        <v>1</v>
      </c>
      <c r="AK184" s="212">
        <v>0.17</v>
      </c>
      <c r="AL184" s="212">
        <v>0</v>
      </c>
      <c r="AM184">
        <v>1</v>
      </c>
      <c r="AN184" t="str">
        <f>VLOOKUP(H184,'Base Art'!$A:$AJ,36,FALSE)</f>
        <v>EST. LAS MARIAS S.A.C.I.F.A.</v>
      </c>
    </row>
    <row r="185" spans="1:40" x14ac:dyDescent="0.25">
      <c r="A185" s="212" t="s">
        <v>7665</v>
      </c>
      <c r="B185" s="212">
        <v>1</v>
      </c>
      <c r="C185" s="212" t="s">
        <v>7666</v>
      </c>
      <c r="D185" s="212" t="s">
        <v>170</v>
      </c>
      <c r="E185" s="212">
        <v>2</v>
      </c>
      <c r="F185" s="212" t="s">
        <v>7</v>
      </c>
      <c r="G185" s="212" t="s">
        <v>584</v>
      </c>
      <c r="H185" s="212">
        <v>4781</v>
      </c>
      <c r="I185" s="212" t="s">
        <v>585</v>
      </c>
      <c r="J185" s="212">
        <v>1006</v>
      </c>
      <c r="K185" s="212" t="s">
        <v>350</v>
      </c>
      <c r="L185" s="212" t="s">
        <v>351</v>
      </c>
      <c r="M185" s="212"/>
      <c r="N185" s="212"/>
      <c r="O185" s="212"/>
      <c r="P185" s="212">
        <v>1005</v>
      </c>
      <c r="Q185" s="212" t="s">
        <v>582</v>
      </c>
      <c r="R185" s="212" t="s">
        <v>583</v>
      </c>
      <c r="S185" s="212"/>
      <c r="T185" s="212"/>
      <c r="U185" s="212"/>
      <c r="V185" s="212"/>
      <c r="W185" s="212"/>
      <c r="X185" s="212"/>
      <c r="Y185" s="212">
        <v>1369</v>
      </c>
      <c r="Z185" s="212" t="s">
        <v>354</v>
      </c>
      <c r="AA185" s="212" t="s">
        <v>355</v>
      </c>
      <c r="AB185" s="212">
        <v>12586.98</v>
      </c>
      <c r="AC185" s="212">
        <v>15230.243</v>
      </c>
      <c r="AD185" s="212">
        <v>0.3</v>
      </c>
      <c r="AE185" s="212">
        <v>0</v>
      </c>
      <c r="AF185" s="212">
        <v>0.3</v>
      </c>
      <c r="AG185" s="212">
        <v>0</v>
      </c>
      <c r="AH185" s="212">
        <v>3776.09</v>
      </c>
      <c r="AI185" s="212">
        <v>4569.07</v>
      </c>
      <c r="AJ185" s="212">
        <v>0</v>
      </c>
      <c r="AK185" s="212">
        <v>0</v>
      </c>
      <c r="AL185" s="212">
        <v>0</v>
      </c>
      <c r="AM185">
        <v>1</v>
      </c>
      <c r="AN185" t="str">
        <f>VLOOKUP(H185,'Base Art'!$A:$AJ,36,FALSE)</f>
        <v>EST. LAS MARIAS S.A.C.I.F.A.</v>
      </c>
    </row>
    <row r="186" spans="1:40" x14ac:dyDescent="0.25">
      <c r="A186" s="212" t="s">
        <v>7665</v>
      </c>
      <c r="B186" s="212">
        <v>1</v>
      </c>
      <c r="C186" s="212" t="s">
        <v>7666</v>
      </c>
      <c r="D186" s="212" t="s">
        <v>170</v>
      </c>
      <c r="E186" s="212">
        <v>2</v>
      </c>
      <c r="F186" s="212" t="s">
        <v>7</v>
      </c>
      <c r="G186" s="212" t="s">
        <v>594</v>
      </c>
      <c r="H186" s="212">
        <v>4828</v>
      </c>
      <c r="I186" s="212" t="s">
        <v>595</v>
      </c>
      <c r="J186" s="212">
        <v>1413</v>
      </c>
      <c r="K186" s="212" t="s">
        <v>334</v>
      </c>
      <c r="L186" s="212" t="s">
        <v>335</v>
      </c>
      <c r="M186" s="212"/>
      <c r="N186" s="212"/>
      <c r="O186" s="212"/>
      <c r="P186" s="212">
        <v>1069</v>
      </c>
      <c r="Q186" s="212" t="s">
        <v>340</v>
      </c>
      <c r="R186" s="212" t="s">
        <v>341</v>
      </c>
      <c r="S186" s="212"/>
      <c r="T186" s="212"/>
      <c r="U186" s="212"/>
      <c r="V186" s="212"/>
      <c r="W186" s="212"/>
      <c r="X186" s="212"/>
      <c r="Y186" s="212">
        <v>1374</v>
      </c>
      <c r="Z186" s="212" t="s">
        <v>336</v>
      </c>
      <c r="AA186" s="212" t="s">
        <v>337</v>
      </c>
      <c r="AB186" s="212">
        <v>77698.627999999997</v>
      </c>
      <c r="AC186" s="212">
        <v>94015.334000000003</v>
      </c>
      <c r="AD186" s="212">
        <v>0.1</v>
      </c>
      <c r="AE186" s="212">
        <v>0</v>
      </c>
      <c r="AF186" s="212">
        <v>0.1</v>
      </c>
      <c r="AG186" s="212">
        <v>0</v>
      </c>
      <c r="AH186" s="212">
        <v>7769.86</v>
      </c>
      <c r="AI186" s="212">
        <v>9401.5300000000007</v>
      </c>
      <c r="AJ186" s="212">
        <v>0</v>
      </c>
      <c r="AK186" s="212">
        <v>0</v>
      </c>
      <c r="AL186" s="212">
        <v>0</v>
      </c>
      <c r="AM186">
        <v>1</v>
      </c>
      <c r="AN186" t="str">
        <f>VLOOKUP(H186,'Base Art'!$A:$AJ,36,FALSE)</f>
        <v>ARCOR S.A.I.C.</v>
      </c>
    </row>
    <row r="187" spans="1:40" x14ac:dyDescent="0.25">
      <c r="A187" s="212" t="s">
        <v>7665</v>
      </c>
      <c r="B187" s="212">
        <v>1</v>
      </c>
      <c r="C187" s="212" t="s">
        <v>7666</v>
      </c>
      <c r="D187" s="212" t="s">
        <v>170</v>
      </c>
      <c r="E187" s="212">
        <v>2</v>
      </c>
      <c r="F187" s="212" t="s">
        <v>7</v>
      </c>
      <c r="G187" s="212" t="s">
        <v>596</v>
      </c>
      <c r="H187" s="212">
        <v>4940</v>
      </c>
      <c r="I187" s="212" t="s">
        <v>597</v>
      </c>
      <c r="J187" s="212"/>
      <c r="K187" s="212"/>
      <c r="L187" s="212"/>
      <c r="M187" s="212"/>
      <c r="N187" s="212"/>
      <c r="O187" s="212"/>
      <c r="P187" s="212">
        <v>1085</v>
      </c>
      <c r="Q187" s="212" t="s">
        <v>598</v>
      </c>
      <c r="R187" s="212" t="s">
        <v>599</v>
      </c>
      <c r="S187" s="212"/>
      <c r="T187" s="212"/>
      <c r="U187" s="212"/>
      <c r="V187" s="212"/>
      <c r="W187" s="212"/>
      <c r="X187" s="212"/>
      <c r="Y187" s="212">
        <v>1373</v>
      </c>
      <c r="Z187" s="212" t="s">
        <v>386</v>
      </c>
      <c r="AA187" s="212" t="s">
        <v>387</v>
      </c>
      <c r="AB187" s="212">
        <v>18691.383000000002</v>
      </c>
      <c r="AC187" s="212">
        <v>23158.62</v>
      </c>
      <c r="AD187" s="212">
        <v>0.3</v>
      </c>
      <c r="AE187" s="212">
        <v>0</v>
      </c>
      <c r="AF187" s="212">
        <v>0.3</v>
      </c>
      <c r="AG187" s="212">
        <v>0</v>
      </c>
      <c r="AH187" s="212">
        <v>5607.41</v>
      </c>
      <c r="AI187" s="212">
        <v>6947.59</v>
      </c>
      <c r="AJ187" s="212">
        <v>0</v>
      </c>
      <c r="AK187" s="212">
        <v>0</v>
      </c>
      <c r="AL187" s="212">
        <v>0</v>
      </c>
      <c r="AM187">
        <v>1</v>
      </c>
      <c r="AN187" t="str">
        <f>VLOOKUP(H187,'Base Art'!$A:$AJ,36,FALSE)</f>
        <v>DON SATUR S.R.L.</v>
      </c>
    </row>
    <row r="188" spans="1:40" x14ac:dyDescent="0.25">
      <c r="A188" s="212" t="s">
        <v>7665</v>
      </c>
      <c r="B188" s="212">
        <v>1</v>
      </c>
      <c r="C188" s="212" t="s">
        <v>7666</v>
      </c>
      <c r="D188" s="212" t="s">
        <v>170</v>
      </c>
      <c r="E188" s="212">
        <v>2</v>
      </c>
      <c r="F188" s="212" t="s">
        <v>7</v>
      </c>
      <c r="G188" s="212" t="s">
        <v>604</v>
      </c>
      <c r="H188" s="212">
        <v>4943</v>
      </c>
      <c r="I188" s="212" t="s">
        <v>605</v>
      </c>
      <c r="J188" s="212">
        <v>1253</v>
      </c>
      <c r="K188" s="212" t="s">
        <v>602</v>
      </c>
      <c r="L188" s="212" t="s">
        <v>603</v>
      </c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>
        <v>1373</v>
      </c>
      <c r="Z188" s="212" t="s">
        <v>386</v>
      </c>
      <c r="AA188" s="212" t="s">
        <v>387</v>
      </c>
      <c r="AB188" s="212">
        <v>23881.511999999999</v>
      </c>
      <c r="AC188" s="212">
        <v>29358.637999999999</v>
      </c>
      <c r="AD188" s="212">
        <v>1.5</v>
      </c>
      <c r="AE188" s="212">
        <v>0.1</v>
      </c>
      <c r="AF188" s="212">
        <v>1.6</v>
      </c>
      <c r="AG188" s="212">
        <v>0</v>
      </c>
      <c r="AH188" s="212">
        <v>38210.42</v>
      </c>
      <c r="AI188" s="212">
        <v>46973.82</v>
      </c>
      <c r="AJ188" s="212">
        <v>0</v>
      </c>
      <c r="AK188" s="212">
        <v>0</v>
      </c>
      <c r="AL188" s="212">
        <v>0</v>
      </c>
      <c r="AM188">
        <v>1</v>
      </c>
      <c r="AN188" t="str">
        <f>VLOOKUP(H188,'Base Art'!$A:$AJ,36,FALSE)</f>
        <v>DON SATUR S.R.L.</v>
      </c>
    </row>
    <row r="189" spans="1:40" x14ac:dyDescent="0.25">
      <c r="A189" s="212" t="s">
        <v>7665</v>
      </c>
      <c r="B189" s="212">
        <v>1</v>
      </c>
      <c r="C189" s="212" t="s">
        <v>7666</v>
      </c>
      <c r="D189" s="212" t="s">
        <v>170</v>
      </c>
      <c r="E189" s="212">
        <v>2</v>
      </c>
      <c r="F189" s="212" t="s">
        <v>7</v>
      </c>
      <c r="G189" s="212" t="s">
        <v>612</v>
      </c>
      <c r="H189" s="212">
        <v>5108</v>
      </c>
      <c r="I189" s="212" t="s">
        <v>613</v>
      </c>
      <c r="J189" s="212">
        <v>1065</v>
      </c>
      <c r="K189" s="212" t="s">
        <v>454</v>
      </c>
      <c r="L189" s="212" t="s">
        <v>455</v>
      </c>
      <c r="M189" s="212"/>
      <c r="N189" s="212"/>
      <c r="O189" s="212"/>
      <c r="P189" s="212"/>
      <c r="Q189" s="212"/>
      <c r="R189" s="212"/>
      <c r="S189" s="212"/>
      <c r="T189" s="212"/>
      <c r="U189" s="212"/>
      <c r="V189" s="212"/>
      <c r="W189" s="212"/>
      <c r="X189" s="212"/>
      <c r="Y189" s="212">
        <v>1373</v>
      </c>
      <c r="Z189" s="212" t="s">
        <v>386</v>
      </c>
      <c r="AA189" s="212" t="s">
        <v>387</v>
      </c>
      <c r="AB189" s="212">
        <v>17076.197</v>
      </c>
      <c r="AC189" s="212">
        <v>21237.322</v>
      </c>
      <c r="AD189" s="212">
        <v>2.0714000000000001</v>
      </c>
      <c r="AE189" s="212">
        <v>0</v>
      </c>
      <c r="AF189" s="212">
        <v>2.0714000000000001</v>
      </c>
      <c r="AG189" s="212">
        <v>0</v>
      </c>
      <c r="AH189" s="212">
        <v>35372.120000000003</v>
      </c>
      <c r="AI189" s="212">
        <v>43991.6</v>
      </c>
      <c r="AJ189" s="212">
        <v>0</v>
      </c>
      <c r="AK189" s="212">
        <v>0</v>
      </c>
      <c r="AL189" s="212">
        <v>0</v>
      </c>
      <c r="AM189">
        <v>1</v>
      </c>
      <c r="AN189" t="str">
        <f>VLOOKUP(H189,'Base Art'!$A:$AJ,36,FALSE)</f>
        <v>MOLINO CAÑUELAS S.A.C.I.F.I.A.</v>
      </c>
    </row>
    <row r="190" spans="1:40" x14ac:dyDescent="0.25">
      <c r="A190" s="212" t="s">
        <v>7665</v>
      </c>
      <c r="B190" s="212">
        <v>1</v>
      </c>
      <c r="C190" s="212" t="s">
        <v>7666</v>
      </c>
      <c r="D190" s="212" t="s">
        <v>170</v>
      </c>
      <c r="E190" s="212">
        <v>2</v>
      </c>
      <c r="F190" s="212" t="s">
        <v>7</v>
      </c>
      <c r="G190" s="212" t="s">
        <v>988</v>
      </c>
      <c r="H190" s="212">
        <v>5111</v>
      </c>
      <c r="I190" s="212" t="s">
        <v>989</v>
      </c>
      <c r="J190" s="212">
        <v>1065</v>
      </c>
      <c r="K190" s="212" t="s">
        <v>454</v>
      </c>
      <c r="L190" s="212" t="s">
        <v>455</v>
      </c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>
        <v>1373</v>
      </c>
      <c r="Z190" s="212" t="s">
        <v>386</v>
      </c>
      <c r="AA190" s="212" t="s">
        <v>387</v>
      </c>
      <c r="AB190" s="212">
        <v>16300.284</v>
      </c>
      <c r="AC190" s="212">
        <v>20196.048999999999</v>
      </c>
      <c r="AD190" s="212">
        <v>0.1429</v>
      </c>
      <c r="AE190" s="212">
        <v>0</v>
      </c>
      <c r="AF190" s="212">
        <v>0.1429</v>
      </c>
      <c r="AG190" s="212">
        <v>0</v>
      </c>
      <c r="AH190" s="212">
        <v>2328.61</v>
      </c>
      <c r="AI190" s="212">
        <v>2885.15</v>
      </c>
      <c r="AJ190" s="212">
        <v>0</v>
      </c>
      <c r="AK190" s="212">
        <v>0</v>
      </c>
      <c r="AL190" s="212">
        <v>0</v>
      </c>
      <c r="AM190">
        <v>1</v>
      </c>
      <c r="AN190" t="str">
        <f>VLOOKUP(H190,'Base Art'!$A:$AJ,36,FALSE)</f>
        <v>MOLINO CAÑUELAS S.A.C.I.F.I.A.</v>
      </c>
    </row>
    <row r="191" spans="1:40" x14ac:dyDescent="0.25">
      <c r="A191" s="212" t="s">
        <v>7665</v>
      </c>
      <c r="B191" s="212">
        <v>1</v>
      </c>
      <c r="C191" s="212" t="s">
        <v>7666</v>
      </c>
      <c r="D191" s="212" t="s">
        <v>170</v>
      </c>
      <c r="E191" s="212">
        <v>2</v>
      </c>
      <c r="F191" s="212" t="s">
        <v>7</v>
      </c>
      <c r="G191" s="212" t="s">
        <v>620</v>
      </c>
      <c r="H191" s="212">
        <v>5630</v>
      </c>
      <c r="I191" s="212" t="s">
        <v>621</v>
      </c>
      <c r="J191" s="212">
        <v>1449</v>
      </c>
      <c r="K191" s="212" t="s">
        <v>618</v>
      </c>
      <c r="L191" s="212" t="s">
        <v>619</v>
      </c>
      <c r="M191" s="212"/>
      <c r="N191" s="212"/>
      <c r="O191" s="212"/>
      <c r="P191" s="212"/>
      <c r="Q191" s="212"/>
      <c r="R191" s="212"/>
      <c r="S191" s="212"/>
      <c r="T191" s="212"/>
      <c r="U191" s="212"/>
      <c r="V191" s="212"/>
      <c r="W191" s="212"/>
      <c r="X191" s="212"/>
      <c r="Y191" s="212">
        <v>1370</v>
      </c>
      <c r="Z191" s="212" t="s">
        <v>400</v>
      </c>
      <c r="AA191" s="212" t="s">
        <v>401</v>
      </c>
      <c r="AB191" s="212">
        <v>8263.5280000000002</v>
      </c>
      <c r="AC191" s="212">
        <v>10486.416999999999</v>
      </c>
      <c r="AD191" s="212">
        <v>1</v>
      </c>
      <c r="AE191" s="212">
        <v>0</v>
      </c>
      <c r="AF191" s="212">
        <v>1</v>
      </c>
      <c r="AG191" s="212">
        <v>0</v>
      </c>
      <c r="AH191" s="212">
        <v>8263.5300000000007</v>
      </c>
      <c r="AI191" s="212">
        <v>10486.42</v>
      </c>
      <c r="AJ191" s="212">
        <v>0</v>
      </c>
      <c r="AK191" s="212">
        <v>0</v>
      </c>
      <c r="AL191" s="212">
        <v>0</v>
      </c>
      <c r="AM191">
        <v>1</v>
      </c>
      <c r="AN191" t="str">
        <f>VLOOKUP(H191,'Base Art'!$A:$AJ,36,FALSE)</f>
        <v>RPB SA</v>
      </c>
    </row>
    <row r="192" spans="1:40" x14ac:dyDescent="0.25">
      <c r="A192" s="212" t="s">
        <v>7665</v>
      </c>
      <c r="B192" s="212">
        <v>1</v>
      </c>
      <c r="C192" s="212" t="s">
        <v>7666</v>
      </c>
      <c r="D192" s="212" t="s">
        <v>170</v>
      </c>
      <c r="E192" s="212">
        <v>2</v>
      </c>
      <c r="F192" s="212" t="s">
        <v>7</v>
      </c>
      <c r="G192" s="212" t="s">
        <v>622</v>
      </c>
      <c r="H192" s="212">
        <v>5631</v>
      </c>
      <c r="I192" s="212" t="s">
        <v>623</v>
      </c>
      <c r="J192" s="212">
        <v>1449</v>
      </c>
      <c r="K192" s="212" t="s">
        <v>618</v>
      </c>
      <c r="L192" s="212" t="s">
        <v>619</v>
      </c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>
        <v>1370</v>
      </c>
      <c r="Z192" s="212" t="s">
        <v>400</v>
      </c>
      <c r="AA192" s="212" t="s">
        <v>401</v>
      </c>
      <c r="AB192" s="212">
        <v>6713.1589999999997</v>
      </c>
      <c r="AC192" s="212">
        <v>8518.9989999999998</v>
      </c>
      <c r="AD192" s="212">
        <v>1</v>
      </c>
      <c r="AE192" s="212">
        <v>0</v>
      </c>
      <c r="AF192" s="212">
        <v>1</v>
      </c>
      <c r="AG192" s="212">
        <v>0</v>
      </c>
      <c r="AH192" s="212">
        <v>6713.16</v>
      </c>
      <c r="AI192" s="212">
        <v>8519</v>
      </c>
      <c r="AJ192" s="212">
        <v>0</v>
      </c>
      <c r="AK192" s="212">
        <v>0</v>
      </c>
      <c r="AL192" s="212">
        <v>0</v>
      </c>
      <c r="AM192">
        <v>1</v>
      </c>
      <c r="AN192" t="str">
        <f>VLOOKUP(H192,'Base Art'!$A:$AJ,36,FALSE)</f>
        <v>RPB SA</v>
      </c>
    </row>
    <row r="193" spans="1:40" x14ac:dyDescent="0.25">
      <c r="A193" s="212" t="s">
        <v>7665</v>
      </c>
      <c r="B193" s="212">
        <v>1</v>
      </c>
      <c r="C193" s="212" t="s">
        <v>7666</v>
      </c>
      <c r="D193" s="212" t="s">
        <v>170</v>
      </c>
      <c r="E193" s="212">
        <v>2</v>
      </c>
      <c r="F193" s="212" t="s">
        <v>7</v>
      </c>
      <c r="G193" s="212" t="s">
        <v>632</v>
      </c>
      <c r="H193" s="212">
        <v>5723</v>
      </c>
      <c r="I193" s="212" t="s">
        <v>633</v>
      </c>
      <c r="J193" s="212">
        <v>1450</v>
      </c>
      <c r="K193" s="212" t="s">
        <v>634</v>
      </c>
      <c r="L193" s="212" t="s">
        <v>635</v>
      </c>
      <c r="M193" s="212"/>
      <c r="N193" s="212"/>
      <c r="O193" s="212"/>
      <c r="P193" s="212">
        <v>1077</v>
      </c>
      <c r="Q193" s="212" t="s">
        <v>636</v>
      </c>
      <c r="R193" s="212" t="s">
        <v>637</v>
      </c>
      <c r="S193" s="212"/>
      <c r="T193" s="212"/>
      <c r="U193" s="212"/>
      <c r="V193" s="212"/>
      <c r="W193" s="212"/>
      <c r="X193" s="212"/>
      <c r="Y193" s="212">
        <v>1370</v>
      </c>
      <c r="Z193" s="212" t="s">
        <v>400</v>
      </c>
      <c r="AA193" s="212" t="s">
        <v>401</v>
      </c>
      <c r="AB193" s="212">
        <v>5595.04</v>
      </c>
      <c r="AC193" s="212">
        <v>6769.9979999999996</v>
      </c>
      <c r="AD193" s="212">
        <v>10</v>
      </c>
      <c r="AE193" s="212">
        <v>0</v>
      </c>
      <c r="AF193" s="212">
        <v>10</v>
      </c>
      <c r="AG193" s="212">
        <v>0</v>
      </c>
      <c r="AH193" s="212">
        <v>55950.400000000001</v>
      </c>
      <c r="AI193" s="212">
        <v>67699.98</v>
      </c>
      <c r="AJ193" s="212">
        <v>0</v>
      </c>
      <c r="AK193" s="212">
        <v>0</v>
      </c>
      <c r="AL193" s="212">
        <v>0</v>
      </c>
      <c r="AM193">
        <v>1</v>
      </c>
      <c r="AN193" t="str">
        <f>VLOOKUP(H193,'Base Art'!$A:$AJ,36,FALSE)</f>
        <v>RPB SA</v>
      </c>
    </row>
    <row r="194" spans="1:40" x14ac:dyDescent="0.25">
      <c r="A194" s="212" t="s">
        <v>7665</v>
      </c>
      <c r="B194" s="212">
        <v>1</v>
      </c>
      <c r="C194" s="212" t="s">
        <v>7666</v>
      </c>
      <c r="D194" s="212" t="s">
        <v>170</v>
      </c>
      <c r="E194" s="212">
        <v>2</v>
      </c>
      <c r="F194" s="212" t="s">
        <v>7</v>
      </c>
      <c r="G194" s="212" t="s">
        <v>638</v>
      </c>
      <c r="H194" s="212">
        <v>5761</v>
      </c>
      <c r="I194" s="212" t="s">
        <v>639</v>
      </c>
      <c r="J194" s="212">
        <v>1450</v>
      </c>
      <c r="K194" s="212" t="s">
        <v>634</v>
      </c>
      <c r="L194" s="212" t="s">
        <v>635</v>
      </c>
      <c r="M194" s="212"/>
      <c r="N194" s="212"/>
      <c r="O194" s="212"/>
      <c r="P194" s="212">
        <v>1077</v>
      </c>
      <c r="Q194" s="212" t="s">
        <v>636</v>
      </c>
      <c r="R194" s="212" t="s">
        <v>637</v>
      </c>
      <c r="S194" s="212"/>
      <c r="T194" s="212"/>
      <c r="U194" s="212"/>
      <c r="V194" s="212"/>
      <c r="W194" s="212"/>
      <c r="X194" s="212"/>
      <c r="Y194" s="212">
        <v>1370</v>
      </c>
      <c r="Z194" s="212" t="s">
        <v>400</v>
      </c>
      <c r="AA194" s="212" t="s">
        <v>401</v>
      </c>
      <c r="AB194" s="212">
        <v>5732.3059999999996</v>
      </c>
      <c r="AC194" s="212">
        <v>6936.09</v>
      </c>
      <c r="AD194" s="212">
        <v>13</v>
      </c>
      <c r="AE194" s="212">
        <v>0</v>
      </c>
      <c r="AF194" s="212">
        <v>13</v>
      </c>
      <c r="AG194" s="212">
        <v>0</v>
      </c>
      <c r="AH194" s="212">
        <v>74519.97</v>
      </c>
      <c r="AI194" s="212">
        <v>90169.17</v>
      </c>
      <c r="AJ194" s="212">
        <v>0</v>
      </c>
      <c r="AK194" s="212">
        <v>0</v>
      </c>
      <c r="AL194" s="212">
        <v>0</v>
      </c>
      <c r="AM194">
        <v>1</v>
      </c>
      <c r="AN194" t="str">
        <f>VLOOKUP(H194,'Base Art'!$A:$AJ,36,FALSE)</f>
        <v>RPB SA</v>
      </c>
    </row>
    <row r="195" spans="1:40" x14ac:dyDescent="0.25">
      <c r="A195" s="212" t="s">
        <v>7665</v>
      </c>
      <c r="B195" s="212">
        <v>1</v>
      </c>
      <c r="C195" s="212" t="s">
        <v>7666</v>
      </c>
      <c r="D195" s="212" t="s">
        <v>170</v>
      </c>
      <c r="E195" s="212">
        <v>2</v>
      </c>
      <c r="F195" s="212" t="s">
        <v>7</v>
      </c>
      <c r="G195" s="212" t="s">
        <v>640</v>
      </c>
      <c r="H195" s="212">
        <v>5763</v>
      </c>
      <c r="I195" s="212" t="s">
        <v>641</v>
      </c>
      <c r="J195" s="212">
        <v>1076</v>
      </c>
      <c r="K195" s="212" t="s">
        <v>626</v>
      </c>
      <c r="L195" s="212" t="s">
        <v>627</v>
      </c>
      <c r="M195" s="212"/>
      <c r="N195" s="212"/>
      <c r="O195" s="212"/>
      <c r="P195" s="212"/>
      <c r="Q195" s="212"/>
      <c r="R195" s="212"/>
      <c r="S195" s="212"/>
      <c r="T195" s="212"/>
      <c r="U195" s="212"/>
      <c r="V195" s="212"/>
      <c r="W195" s="212"/>
      <c r="X195" s="212"/>
      <c r="Y195" s="212">
        <v>1369</v>
      </c>
      <c r="Z195" s="212" t="s">
        <v>354</v>
      </c>
      <c r="AA195" s="212" t="s">
        <v>355</v>
      </c>
      <c r="AB195" s="212">
        <v>5702.8509999999997</v>
      </c>
      <c r="AC195" s="212">
        <v>6968.1719999999996</v>
      </c>
      <c r="AD195" s="212">
        <v>2.5</v>
      </c>
      <c r="AE195" s="212">
        <v>0</v>
      </c>
      <c r="AF195" s="212">
        <v>2.5</v>
      </c>
      <c r="AG195" s="212">
        <v>0</v>
      </c>
      <c r="AH195" s="212">
        <v>14257.13</v>
      </c>
      <c r="AI195" s="212">
        <v>17420.43</v>
      </c>
      <c r="AJ195" s="212">
        <v>0</v>
      </c>
      <c r="AK195" s="212">
        <v>0</v>
      </c>
      <c r="AL195" s="212">
        <v>0</v>
      </c>
      <c r="AM195">
        <v>1</v>
      </c>
      <c r="AN195" t="str">
        <f>VLOOKUP(H195,'Base Art'!$A:$AJ,36,FALSE)</f>
        <v>RPB SA</v>
      </c>
    </row>
    <row r="196" spans="1:40" x14ac:dyDescent="0.25">
      <c r="A196" s="212" t="s">
        <v>7665</v>
      </c>
      <c r="B196" s="212">
        <v>1</v>
      </c>
      <c r="C196" s="212" t="s">
        <v>7666</v>
      </c>
      <c r="D196" s="212" t="s">
        <v>170</v>
      </c>
      <c r="E196" s="212">
        <v>2</v>
      </c>
      <c r="F196" s="212" t="s">
        <v>7</v>
      </c>
      <c r="G196" s="212" t="s">
        <v>646</v>
      </c>
      <c r="H196" s="212">
        <v>5801</v>
      </c>
      <c r="I196" s="212" t="s">
        <v>647</v>
      </c>
      <c r="J196" s="212">
        <v>1351</v>
      </c>
      <c r="K196" s="212" t="s">
        <v>470</v>
      </c>
      <c r="L196" s="212" t="s">
        <v>471</v>
      </c>
      <c r="M196" s="212"/>
      <c r="N196" s="212"/>
      <c r="O196" s="212"/>
      <c r="P196" s="212">
        <v>1141</v>
      </c>
      <c r="Q196" s="212" t="s">
        <v>472</v>
      </c>
      <c r="R196" s="212" t="s">
        <v>473</v>
      </c>
      <c r="S196" s="212"/>
      <c r="T196" s="212"/>
      <c r="U196" s="212"/>
      <c r="V196" s="212"/>
      <c r="W196" s="212"/>
      <c r="X196" s="212"/>
      <c r="Y196" s="212">
        <v>1372</v>
      </c>
      <c r="Z196" s="212" t="s">
        <v>346</v>
      </c>
      <c r="AA196" s="212" t="s">
        <v>347</v>
      </c>
      <c r="AB196" s="212">
        <v>264368.62</v>
      </c>
      <c r="AC196" s="212">
        <v>327552.72499999998</v>
      </c>
      <c r="AD196" s="212">
        <v>4.1700000000000001E-2</v>
      </c>
      <c r="AE196" s="212">
        <v>0</v>
      </c>
      <c r="AF196" s="212">
        <v>4.1700000000000001E-2</v>
      </c>
      <c r="AG196" s="212">
        <v>0</v>
      </c>
      <c r="AH196" s="212">
        <v>11015.36</v>
      </c>
      <c r="AI196" s="212">
        <v>13648.03</v>
      </c>
      <c r="AJ196" s="212">
        <v>0</v>
      </c>
      <c r="AK196" s="212">
        <v>0</v>
      </c>
      <c r="AL196" s="212">
        <v>0</v>
      </c>
      <c r="AM196">
        <v>1</v>
      </c>
      <c r="AN196" t="str">
        <f>VLOOKUP(H196,'Base Art'!$A:$AJ,36,FALSE)</f>
        <v>FERRERO ARGENTINA S.A.</v>
      </c>
    </row>
    <row r="197" spans="1:40" x14ac:dyDescent="0.25">
      <c r="A197" s="212" t="s">
        <v>7665</v>
      </c>
      <c r="B197" s="212">
        <v>1</v>
      </c>
      <c r="C197" s="212" t="s">
        <v>7666</v>
      </c>
      <c r="D197" s="212" t="s">
        <v>170</v>
      </c>
      <c r="E197" s="212">
        <v>2</v>
      </c>
      <c r="F197" s="212" t="s">
        <v>7</v>
      </c>
      <c r="G197" s="212" t="s">
        <v>648</v>
      </c>
      <c r="H197" s="212">
        <v>5816</v>
      </c>
      <c r="I197" s="212" t="s">
        <v>649</v>
      </c>
      <c r="J197" s="212">
        <v>1450</v>
      </c>
      <c r="K197" s="212" t="s">
        <v>634</v>
      </c>
      <c r="L197" s="212" t="s">
        <v>635</v>
      </c>
      <c r="M197" s="212"/>
      <c r="N197" s="212"/>
      <c r="O197" s="212"/>
      <c r="P197" s="212">
        <v>1077</v>
      </c>
      <c r="Q197" s="212" t="s">
        <v>636</v>
      </c>
      <c r="R197" s="212" t="s">
        <v>637</v>
      </c>
      <c r="S197" s="212"/>
      <c r="T197" s="212"/>
      <c r="U197" s="212"/>
      <c r="V197" s="212"/>
      <c r="W197" s="212"/>
      <c r="X197" s="212"/>
      <c r="Y197" s="212">
        <v>1370</v>
      </c>
      <c r="Z197" s="212" t="s">
        <v>400</v>
      </c>
      <c r="AA197" s="212" t="s">
        <v>401</v>
      </c>
      <c r="AB197" s="212">
        <v>6189.8580000000002</v>
      </c>
      <c r="AC197" s="212">
        <v>7489.7280000000001</v>
      </c>
      <c r="AD197" s="212">
        <v>3</v>
      </c>
      <c r="AE197" s="212">
        <v>0</v>
      </c>
      <c r="AF197" s="212">
        <v>3</v>
      </c>
      <c r="AG197" s="212">
        <v>0</v>
      </c>
      <c r="AH197" s="212">
        <v>18569.57</v>
      </c>
      <c r="AI197" s="212">
        <v>22469.18</v>
      </c>
      <c r="AJ197" s="212">
        <v>1</v>
      </c>
      <c r="AK197" s="212">
        <v>3</v>
      </c>
      <c r="AL197" s="212">
        <v>0</v>
      </c>
      <c r="AM197">
        <v>1</v>
      </c>
      <c r="AN197" t="str">
        <f>VLOOKUP(H197,'Base Art'!$A:$AJ,36,FALSE)</f>
        <v>RPB SA</v>
      </c>
    </row>
    <row r="198" spans="1:40" x14ac:dyDescent="0.25">
      <c r="A198" s="212" t="s">
        <v>7665</v>
      </c>
      <c r="B198" s="212">
        <v>1</v>
      </c>
      <c r="C198" s="212" t="s">
        <v>7666</v>
      </c>
      <c r="D198" s="212" t="s">
        <v>170</v>
      </c>
      <c r="E198" s="212">
        <v>2</v>
      </c>
      <c r="F198" s="212" t="s">
        <v>7</v>
      </c>
      <c r="G198" s="212" t="s">
        <v>652</v>
      </c>
      <c r="H198" s="212">
        <v>6009</v>
      </c>
      <c r="I198" s="212" t="s">
        <v>653</v>
      </c>
      <c r="J198" s="212">
        <v>1194</v>
      </c>
      <c r="K198" s="212" t="s">
        <v>310</v>
      </c>
      <c r="L198" s="212" t="s">
        <v>311</v>
      </c>
      <c r="M198" s="212"/>
      <c r="N198" s="212"/>
      <c r="O198" s="212"/>
      <c r="P198" s="212">
        <v>1098</v>
      </c>
      <c r="Q198" s="212" t="s">
        <v>312</v>
      </c>
      <c r="R198" s="212" t="s">
        <v>313</v>
      </c>
      <c r="S198" s="212"/>
      <c r="T198" s="212"/>
      <c r="U198" s="212"/>
      <c r="V198" s="212"/>
      <c r="W198" s="212"/>
      <c r="X198" s="212"/>
      <c r="Y198" s="212">
        <v>1375</v>
      </c>
      <c r="Z198" s="212" t="s">
        <v>314</v>
      </c>
      <c r="AA198" s="212" t="s">
        <v>315</v>
      </c>
      <c r="AB198" s="212">
        <v>41121.72</v>
      </c>
      <c r="AC198" s="212">
        <v>50990.932999999997</v>
      </c>
      <c r="AD198" s="212">
        <v>0.33329999999999999</v>
      </c>
      <c r="AE198" s="212">
        <v>0</v>
      </c>
      <c r="AF198" s="212">
        <v>0.33329999999999999</v>
      </c>
      <c r="AG198" s="212">
        <v>0</v>
      </c>
      <c r="AH198" s="212">
        <v>13707.24</v>
      </c>
      <c r="AI198" s="212">
        <v>16996.98</v>
      </c>
      <c r="AJ198" s="212">
        <v>1</v>
      </c>
      <c r="AK198" s="212">
        <v>0.33</v>
      </c>
      <c r="AL198" s="212">
        <v>0</v>
      </c>
      <c r="AM198">
        <v>1</v>
      </c>
      <c r="AN198" t="str">
        <f>VLOOKUP(H198,'Base Art'!$A:$AJ,36,FALSE)</f>
        <v>MASTERFOODS ARGENTINA LTD.</v>
      </c>
    </row>
    <row r="199" spans="1:40" x14ac:dyDescent="0.25">
      <c r="A199" s="212" t="s">
        <v>7665</v>
      </c>
      <c r="B199" s="212">
        <v>1</v>
      </c>
      <c r="C199" s="212" t="s">
        <v>7666</v>
      </c>
      <c r="D199" s="212" t="s">
        <v>170</v>
      </c>
      <c r="E199" s="212">
        <v>2</v>
      </c>
      <c r="F199" s="212" t="s">
        <v>7</v>
      </c>
      <c r="G199" s="212" t="s">
        <v>990</v>
      </c>
      <c r="H199" s="212">
        <v>6010</v>
      </c>
      <c r="I199" s="212" t="s">
        <v>991</v>
      </c>
      <c r="J199" s="212">
        <v>1194</v>
      </c>
      <c r="K199" s="212" t="s">
        <v>310</v>
      </c>
      <c r="L199" s="212" t="s">
        <v>311</v>
      </c>
      <c r="M199" s="212"/>
      <c r="N199" s="212"/>
      <c r="O199" s="212"/>
      <c r="P199" s="212">
        <v>1098</v>
      </c>
      <c r="Q199" s="212" t="s">
        <v>312</v>
      </c>
      <c r="R199" s="212" t="s">
        <v>313</v>
      </c>
      <c r="S199" s="212"/>
      <c r="T199" s="212"/>
      <c r="U199" s="212"/>
      <c r="V199" s="212"/>
      <c r="W199" s="212"/>
      <c r="X199" s="212"/>
      <c r="Y199" s="212">
        <v>1375</v>
      </c>
      <c r="Z199" s="212" t="s">
        <v>314</v>
      </c>
      <c r="AA199" s="212" t="s">
        <v>315</v>
      </c>
      <c r="AB199" s="212">
        <v>46506.635999999999</v>
      </c>
      <c r="AC199" s="212">
        <v>57621.720999999998</v>
      </c>
      <c r="AD199" s="212">
        <v>0.33329999999999999</v>
      </c>
      <c r="AE199" s="212">
        <v>0</v>
      </c>
      <c r="AF199" s="212">
        <v>0.33329999999999999</v>
      </c>
      <c r="AG199" s="212">
        <v>0</v>
      </c>
      <c r="AH199" s="212">
        <v>15502.21</v>
      </c>
      <c r="AI199" s="212">
        <v>19207.240000000002</v>
      </c>
      <c r="AJ199" s="212">
        <v>0</v>
      </c>
      <c r="AK199" s="212">
        <v>0</v>
      </c>
      <c r="AL199" s="212">
        <v>0</v>
      </c>
      <c r="AM199">
        <v>1</v>
      </c>
      <c r="AN199" t="str">
        <f>VLOOKUP(H199,'Base Art'!$A:$AJ,36,FALSE)</f>
        <v>MASTERFOODS ARGENTINA LTD.</v>
      </c>
    </row>
    <row r="200" spans="1:40" x14ac:dyDescent="0.25">
      <c r="A200" s="212" t="s">
        <v>7665</v>
      </c>
      <c r="B200" s="212">
        <v>1</v>
      </c>
      <c r="C200" s="212" t="s">
        <v>7666</v>
      </c>
      <c r="D200" s="212" t="s">
        <v>170</v>
      </c>
      <c r="E200" s="212">
        <v>2</v>
      </c>
      <c r="F200" s="212" t="s">
        <v>7</v>
      </c>
      <c r="G200" s="212" t="s">
        <v>1216</v>
      </c>
      <c r="H200" s="212">
        <v>6012</v>
      </c>
      <c r="I200" s="212" t="s">
        <v>1217</v>
      </c>
      <c r="J200" s="212">
        <v>1194</v>
      </c>
      <c r="K200" s="212" t="s">
        <v>310</v>
      </c>
      <c r="L200" s="212" t="s">
        <v>311</v>
      </c>
      <c r="M200" s="212"/>
      <c r="N200" s="212"/>
      <c r="O200" s="212"/>
      <c r="P200" s="212">
        <v>1098</v>
      </c>
      <c r="Q200" s="212" t="s">
        <v>312</v>
      </c>
      <c r="R200" s="212" t="s">
        <v>313</v>
      </c>
      <c r="S200" s="212"/>
      <c r="T200" s="212"/>
      <c r="U200" s="212"/>
      <c r="V200" s="212"/>
      <c r="W200" s="212"/>
      <c r="X200" s="212"/>
      <c r="Y200" s="212">
        <v>1375</v>
      </c>
      <c r="Z200" s="212" t="s">
        <v>314</v>
      </c>
      <c r="AA200" s="212" t="s">
        <v>315</v>
      </c>
      <c r="AB200" s="212">
        <v>44292.033000000003</v>
      </c>
      <c r="AC200" s="212">
        <v>54877.830999999998</v>
      </c>
      <c r="AD200" s="212">
        <v>0.5</v>
      </c>
      <c r="AE200" s="212">
        <v>0</v>
      </c>
      <c r="AF200" s="212">
        <v>0.5</v>
      </c>
      <c r="AG200" s="212">
        <v>0</v>
      </c>
      <c r="AH200" s="212">
        <v>22146.02</v>
      </c>
      <c r="AI200" s="212">
        <v>27438.92</v>
      </c>
      <c r="AJ200" s="212">
        <v>0</v>
      </c>
      <c r="AK200" s="212">
        <v>0</v>
      </c>
      <c r="AL200" s="212">
        <v>0</v>
      </c>
      <c r="AM200">
        <v>1</v>
      </c>
      <c r="AN200" t="str">
        <f>VLOOKUP(H200,'Base Art'!$A:$AJ,36,FALSE)</f>
        <v>MASTERFOODS ARGENTINA LTD.</v>
      </c>
    </row>
    <row r="201" spans="1:40" x14ac:dyDescent="0.25">
      <c r="A201" s="212" t="s">
        <v>7665</v>
      </c>
      <c r="B201" s="212">
        <v>1</v>
      </c>
      <c r="C201" s="212" t="s">
        <v>7666</v>
      </c>
      <c r="D201" s="212" t="s">
        <v>170</v>
      </c>
      <c r="E201" s="212">
        <v>2</v>
      </c>
      <c r="F201" s="212" t="s">
        <v>7</v>
      </c>
      <c r="G201" s="212" t="s">
        <v>992</v>
      </c>
      <c r="H201" s="212">
        <v>6028</v>
      </c>
      <c r="I201" s="212" t="s">
        <v>993</v>
      </c>
      <c r="J201" s="212">
        <v>1194</v>
      </c>
      <c r="K201" s="212" t="s">
        <v>310</v>
      </c>
      <c r="L201" s="212" t="s">
        <v>311</v>
      </c>
      <c r="M201" s="212"/>
      <c r="N201" s="212"/>
      <c r="O201" s="212"/>
      <c r="P201" s="212">
        <v>1098</v>
      </c>
      <c r="Q201" s="212" t="s">
        <v>312</v>
      </c>
      <c r="R201" s="212" t="s">
        <v>313</v>
      </c>
      <c r="S201" s="212"/>
      <c r="T201" s="212"/>
      <c r="U201" s="212"/>
      <c r="V201" s="212"/>
      <c r="W201" s="212"/>
      <c r="X201" s="212"/>
      <c r="Y201" s="212">
        <v>1375</v>
      </c>
      <c r="Z201" s="212" t="s">
        <v>314</v>
      </c>
      <c r="AA201" s="212" t="s">
        <v>315</v>
      </c>
      <c r="AB201" s="212">
        <v>44292.033000000003</v>
      </c>
      <c r="AC201" s="212">
        <v>54877.828000000001</v>
      </c>
      <c r="AD201" s="212">
        <v>0.33329999999999999</v>
      </c>
      <c r="AE201" s="212">
        <v>0</v>
      </c>
      <c r="AF201" s="212">
        <v>0.33329999999999999</v>
      </c>
      <c r="AG201" s="212">
        <v>0</v>
      </c>
      <c r="AH201" s="212">
        <v>14764.01</v>
      </c>
      <c r="AI201" s="212">
        <v>18292.61</v>
      </c>
      <c r="AJ201" s="212">
        <v>0</v>
      </c>
      <c r="AK201" s="212">
        <v>0</v>
      </c>
      <c r="AL201" s="212">
        <v>0</v>
      </c>
      <c r="AM201">
        <v>1</v>
      </c>
      <c r="AN201" t="str">
        <f>VLOOKUP(H201,'Base Art'!$A:$AJ,36,FALSE)</f>
        <v>MASTERFOODS ARGENTINA LTD.</v>
      </c>
    </row>
    <row r="202" spans="1:40" x14ac:dyDescent="0.25">
      <c r="A202" s="212" t="s">
        <v>7665</v>
      </c>
      <c r="B202" s="212">
        <v>1</v>
      </c>
      <c r="C202" s="212" t="s">
        <v>7666</v>
      </c>
      <c r="D202" s="212" t="s">
        <v>170</v>
      </c>
      <c r="E202" s="212">
        <v>2</v>
      </c>
      <c r="F202" s="212" t="s">
        <v>7</v>
      </c>
      <c r="G202" s="212" t="s">
        <v>994</v>
      </c>
      <c r="H202" s="212">
        <v>6029</v>
      </c>
      <c r="I202" s="212" t="s">
        <v>995</v>
      </c>
      <c r="J202" s="212">
        <v>1194</v>
      </c>
      <c r="K202" s="212" t="s">
        <v>310</v>
      </c>
      <c r="L202" s="212" t="s">
        <v>311</v>
      </c>
      <c r="M202" s="212"/>
      <c r="N202" s="212"/>
      <c r="O202" s="212"/>
      <c r="P202" s="212">
        <v>1098</v>
      </c>
      <c r="Q202" s="212" t="s">
        <v>312</v>
      </c>
      <c r="R202" s="212" t="s">
        <v>313</v>
      </c>
      <c r="S202" s="212"/>
      <c r="T202" s="212"/>
      <c r="U202" s="212"/>
      <c r="V202" s="212"/>
      <c r="W202" s="212"/>
      <c r="X202" s="212"/>
      <c r="Y202" s="212">
        <v>1375</v>
      </c>
      <c r="Z202" s="212" t="s">
        <v>314</v>
      </c>
      <c r="AA202" s="212" t="s">
        <v>315</v>
      </c>
      <c r="AB202" s="212">
        <v>44292.033000000003</v>
      </c>
      <c r="AC202" s="212">
        <v>54877.830999999998</v>
      </c>
      <c r="AD202" s="212">
        <v>0.5</v>
      </c>
      <c r="AE202" s="212">
        <v>0</v>
      </c>
      <c r="AF202" s="212">
        <v>0.5</v>
      </c>
      <c r="AG202" s="212">
        <v>0</v>
      </c>
      <c r="AH202" s="212">
        <v>22146.02</v>
      </c>
      <c r="AI202" s="212">
        <v>27438.92</v>
      </c>
      <c r="AJ202" s="212">
        <v>0</v>
      </c>
      <c r="AK202" s="212">
        <v>0</v>
      </c>
      <c r="AL202" s="212">
        <v>0</v>
      </c>
      <c r="AM202">
        <v>1</v>
      </c>
      <c r="AN202" t="str">
        <f>VLOOKUP(H202,'Base Art'!$A:$AJ,36,FALSE)</f>
        <v>MASTERFOODS ARGENTINA LTD.</v>
      </c>
    </row>
    <row r="203" spans="1:40" x14ac:dyDescent="0.25">
      <c r="A203" s="212" t="s">
        <v>7665</v>
      </c>
      <c r="B203" s="212">
        <v>1</v>
      </c>
      <c r="C203" s="212" t="s">
        <v>7666</v>
      </c>
      <c r="D203" s="212" t="s">
        <v>170</v>
      </c>
      <c r="E203" s="212">
        <v>2</v>
      </c>
      <c r="F203" s="212" t="s">
        <v>7</v>
      </c>
      <c r="G203" s="212" t="s">
        <v>996</v>
      </c>
      <c r="H203" s="212">
        <v>6031</v>
      </c>
      <c r="I203" s="212" t="s">
        <v>997</v>
      </c>
      <c r="J203" s="212">
        <v>1194</v>
      </c>
      <c r="K203" s="212" t="s">
        <v>310</v>
      </c>
      <c r="L203" s="212" t="s">
        <v>311</v>
      </c>
      <c r="M203" s="212"/>
      <c r="N203" s="212"/>
      <c r="O203" s="212"/>
      <c r="P203" s="212">
        <v>1098</v>
      </c>
      <c r="Q203" s="212" t="s">
        <v>312</v>
      </c>
      <c r="R203" s="212" t="s">
        <v>313</v>
      </c>
      <c r="S203" s="212"/>
      <c r="T203" s="212"/>
      <c r="U203" s="212"/>
      <c r="V203" s="212"/>
      <c r="W203" s="212"/>
      <c r="X203" s="212"/>
      <c r="Y203" s="212">
        <v>1375</v>
      </c>
      <c r="Z203" s="212" t="s">
        <v>314</v>
      </c>
      <c r="AA203" s="212" t="s">
        <v>315</v>
      </c>
      <c r="AB203" s="212">
        <v>46506.635999999999</v>
      </c>
      <c r="AC203" s="212">
        <v>57621.720999999998</v>
      </c>
      <c r="AD203" s="212">
        <v>0.33329999999999999</v>
      </c>
      <c r="AE203" s="212">
        <v>0</v>
      </c>
      <c r="AF203" s="212">
        <v>0.33329999999999999</v>
      </c>
      <c r="AG203" s="212">
        <v>0</v>
      </c>
      <c r="AH203" s="212">
        <v>15502.21</v>
      </c>
      <c r="AI203" s="212">
        <v>19207.240000000002</v>
      </c>
      <c r="AJ203" s="212">
        <v>0</v>
      </c>
      <c r="AK203" s="212">
        <v>0</v>
      </c>
      <c r="AL203" s="212">
        <v>0</v>
      </c>
      <c r="AM203">
        <v>1</v>
      </c>
      <c r="AN203" t="str">
        <f>VLOOKUP(H203,'Base Art'!$A:$AJ,36,FALSE)</f>
        <v>MASTERFOODS ARGENTINA LTD.</v>
      </c>
    </row>
    <row r="204" spans="1:40" x14ac:dyDescent="0.25">
      <c r="A204" s="212" t="s">
        <v>7665</v>
      </c>
      <c r="B204" s="212">
        <v>1</v>
      </c>
      <c r="C204" s="212" t="s">
        <v>7666</v>
      </c>
      <c r="D204" s="212" t="s">
        <v>170</v>
      </c>
      <c r="E204" s="212">
        <v>2</v>
      </c>
      <c r="F204" s="212" t="s">
        <v>7</v>
      </c>
      <c r="G204" s="212" t="s">
        <v>654</v>
      </c>
      <c r="H204" s="212">
        <v>6107</v>
      </c>
      <c r="I204" s="212" t="s">
        <v>655</v>
      </c>
      <c r="J204" s="212">
        <v>1316</v>
      </c>
      <c r="K204" s="212" t="s">
        <v>656</v>
      </c>
      <c r="L204" s="212" t="s">
        <v>657</v>
      </c>
      <c r="M204" s="212"/>
      <c r="N204" s="212"/>
      <c r="O204" s="212"/>
      <c r="P204" s="212"/>
      <c r="Q204" s="212"/>
      <c r="R204" s="212"/>
      <c r="S204" s="212"/>
      <c r="T204" s="212"/>
      <c r="U204" s="212"/>
      <c r="V204" s="212"/>
      <c r="W204" s="212"/>
      <c r="X204" s="212"/>
      <c r="Y204" s="212">
        <v>1374</v>
      </c>
      <c r="Z204" s="212" t="s">
        <v>336</v>
      </c>
      <c r="AA204" s="212" t="s">
        <v>337</v>
      </c>
      <c r="AB204" s="212">
        <v>200980.63</v>
      </c>
      <c r="AC204" s="212">
        <v>249115.46</v>
      </c>
      <c r="AD204" s="212">
        <v>6.6699999999999995E-2</v>
      </c>
      <c r="AE204" s="212">
        <v>0</v>
      </c>
      <c r="AF204" s="212">
        <v>6.6699999999999995E-2</v>
      </c>
      <c r="AG204" s="212">
        <v>0</v>
      </c>
      <c r="AH204" s="212">
        <v>13398.71</v>
      </c>
      <c r="AI204" s="212">
        <v>16607.7</v>
      </c>
      <c r="AJ204" s="212">
        <v>0</v>
      </c>
      <c r="AK204" s="212">
        <v>0</v>
      </c>
      <c r="AL204" s="212">
        <v>0</v>
      </c>
      <c r="AM204">
        <v>1</v>
      </c>
      <c r="AN204" t="str">
        <f>VLOOKUP(H204,'Base Art'!$A:$AJ,36,FALSE)</f>
        <v>MONDELEZ ARGENTINA S.A.</v>
      </c>
    </row>
    <row r="205" spans="1:40" x14ac:dyDescent="0.25">
      <c r="A205" s="212" t="s">
        <v>7665</v>
      </c>
      <c r="B205" s="212">
        <v>1</v>
      </c>
      <c r="C205" s="212" t="s">
        <v>7666</v>
      </c>
      <c r="D205" s="212" t="s">
        <v>170</v>
      </c>
      <c r="E205" s="212">
        <v>2</v>
      </c>
      <c r="F205" s="212" t="s">
        <v>7</v>
      </c>
      <c r="G205" s="212" t="s">
        <v>666</v>
      </c>
      <c r="H205" s="212">
        <v>6182</v>
      </c>
      <c r="I205" s="212" t="s">
        <v>667</v>
      </c>
      <c r="J205" s="212">
        <v>1454</v>
      </c>
      <c r="K205" s="212" t="s">
        <v>660</v>
      </c>
      <c r="L205" s="212" t="s">
        <v>661</v>
      </c>
      <c r="M205" s="212"/>
      <c r="N205" s="212"/>
      <c r="O205" s="212"/>
      <c r="P205" s="212">
        <v>1075</v>
      </c>
      <c r="Q205" s="212" t="s">
        <v>662</v>
      </c>
      <c r="R205" s="212" t="s">
        <v>663</v>
      </c>
      <c r="S205" s="212"/>
      <c r="T205" s="212"/>
      <c r="U205" s="212"/>
      <c r="V205" s="212"/>
      <c r="W205" s="212"/>
      <c r="X205" s="212"/>
      <c r="Y205" s="212">
        <v>1370</v>
      </c>
      <c r="Z205" s="212" t="s">
        <v>400</v>
      </c>
      <c r="AA205" s="212" t="s">
        <v>401</v>
      </c>
      <c r="AB205" s="212">
        <v>10643.700999999999</v>
      </c>
      <c r="AC205" s="212">
        <v>13506.856</v>
      </c>
      <c r="AD205" s="212">
        <v>1</v>
      </c>
      <c r="AE205" s="212">
        <v>0</v>
      </c>
      <c r="AF205" s="212">
        <v>1</v>
      </c>
      <c r="AG205" s="212">
        <v>0</v>
      </c>
      <c r="AH205" s="212">
        <v>10643.7</v>
      </c>
      <c r="AI205" s="212">
        <v>13506.86</v>
      </c>
      <c r="AJ205" s="212">
        <v>0</v>
      </c>
      <c r="AK205" s="212">
        <v>0</v>
      </c>
      <c r="AL205" s="212">
        <v>0</v>
      </c>
      <c r="AM205">
        <v>1</v>
      </c>
      <c r="AN205" t="str">
        <f>VLOOKUP(H205,'Base Art'!$A:$AJ,36,FALSE)</f>
        <v>RPB SA</v>
      </c>
    </row>
    <row r="206" spans="1:40" x14ac:dyDescent="0.25">
      <c r="A206" s="212" t="s">
        <v>7665</v>
      </c>
      <c r="B206" s="212">
        <v>1</v>
      </c>
      <c r="C206" s="212" t="s">
        <v>7666</v>
      </c>
      <c r="D206" s="212" t="s">
        <v>170</v>
      </c>
      <c r="E206" s="212">
        <v>2</v>
      </c>
      <c r="F206" s="212" t="s">
        <v>7</v>
      </c>
      <c r="G206" s="212" t="s">
        <v>668</v>
      </c>
      <c r="H206" s="212">
        <v>6183</v>
      </c>
      <c r="I206" s="212" t="s">
        <v>669</v>
      </c>
      <c r="J206" s="212">
        <v>1454</v>
      </c>
      <c r="K206" s="212" t="s">
        <v>660</v>
      </c>
      <c r="L206" s="212" t="s">
        <v>661</v>
      </c>
      <c r="M206" s="212"/>
      <c r="N206" s="212"/>
      <c r="O206" s="212"/>
      <c r="P206" s="212">
        <v>1075</v>
      </c>
      <c r="Q206" s="212" t="s">
        <v>662</v>
      </c>
      <c r="R206" s="212" t="s">
        <v>663</v>
      </c>
      <c r="S206" s="212"/>
      <c r="T206" s="212"/>
      <c r="U206" s="212"/>
      <c r="V206" s="212"/>
      <c r="W206" s="212"/>
      <c r="X206" s="212"/>
      <c r="Y206" s="212">
        <v>1370</v>
      </c>
      <c r="Z206" s="212" t="s">
        <v>400</v>
      </c>
      <c r="AA206" s="212" t="s">
        <v>401</v>
      </c>
      <c r="AB206" s="212">
        <v>10643.700999999999</v>
      </c>
      <c r="AC206" s="212">
        <v>12878.878000000001</v>
      </c>
      <c r="AD206" s="212">
        <v>2</v>
      </c>
      <c r="AE206" s="212">
        <v>0</v>
      </c>
      <c r="AF206" s="212">
        <v>2</v>
      </c>
      <c r="AG206" s="212">
        <v>0</v>
      </c>
      <c r="AH206" s="212">
        <v>21287.4</v>
      </c>
      <c r="AI206" s="212">
        <v>25757.759999999998</v>
      </c>
      <c r="AJ206" s="212">
        <v>1</v>
      </c>
      <c r="AK206" s="212">
        <v>2</v>
      </c>
      <c r="AL206" s="212">
        <v>0</v>
      </c>
      <c r="AM206">
        <v>1</v>
      </c>
      <c r="AN206" t="str">
        <f>VLOOKUP(H206,'Base Art'!$A:$AJ,36,FALSE)</f>
        <v>RPB SA</v>
      </c>
    </row>
    <row r="207" spans="1:40" x14ac:dyDescent="0.25">
      <c r="A207" s="212" t="s">
        <v>7665</v>
      </c>
      <c r="B207" s="212">
        <v>1</v>
      </c>
      <c r="C207" s="212" t="s">
        <v>7666</v>
      </c>
      <c r="D207" s="212" t="s">
        <v>170</v>
      </c>
      <c r="E207" s="212">
        <v>2</v>
      </c>
      <c r="F207" s="212" t="s">
        <v>7</v>
      </c>
      <c r="G207" s="212" t="s">
        <v>672</v>
      </c>
      <c r="H207" s="212">
        <v>6185</v>
      </c>
      <c r="I207" s="212" t="s">
        <v>673</v>
      </c>
      <c r="J207" s="212">
        <v>1454</v>
      </c>
      <c r="K207" s="212" t="s">
        <v>660</v>
      </c>
      <c r="L207" s="212" t="s">
        <v>661</v>
      </c>
      <c r="M207" s="212"/>
      <c r="N207" s="212"/>
      <c r="O207" s="212"/>
      <c r="P207" s="212">
        <v>1074</v>
      </c>
      <c r="Q207" s="212" t="s">
        <v>674</v>
      </c>
      <c r="R207" s="212" t="s">
        <v>675</v>
      </c>
      <c r="S207" s="212"/>
      <c r="T207" s="212"/>
      <c r="U207" s="212"/>
      <c r="V207" s="212"/>
      <c r="W207" s="212"/>
      <c r="X207" s="212"/>
      <c r="Y207" s="212">
        <v>1370</v>
      </c>
      <c r="Z207" s="212" t="s">
        <v>400</v>
      </c>
      <c r="AA207" s="212" t="s">
        <v>401</v>
      </c>
      <c r="AB207" s="212">
        <v>7071.9939999999997</v>
      </c>
      <c r="AC207" s="212">
        <v>8974.3619999999992</v>
      </c>
      <c r="AD207" s="212">
        <v>0.5</v>
      </c>
      <c r="AE207" s="212">
        <v>0</v>
      </c>
      <c r="AF207" s="212">
        <v>0.5</v>
      </c>
      <c r="AG207" s="212">
        <v>0</v>
      </c>
      <c r="AH207" s="212">
        <v>3536</v>
      </c>
      <c r="AI207" s="212">
        <v>4487.18</v>
      </c>
      <c r="AJ207" s="212">
        <v>0</v>
      </c>
      <c r="AK207" s="212">
        <v>0</v>
      </c>
      <c r="AL207" s="212">
        <v>0</v>
      </c>
      <c r="AM207">
        <v>1</v>
      </c>
      <c r="AN207" t="str">
        <f>VLOOKUP(H207,'Base Art'!$A:$AJ,36,FALSE)</f>
        <v>RPB SA</v>
      </c>
    </row>
    <row r="208" spans="1:40" x14ac:dyDescent="0.25">
      <c r="A208" s="212" t="s">
        <v>7665</v>
      </c>
      <c r="B208" s="212">
        <v>1</v>
      </c>
      <c r="C208" s="212" t="s">
        <v>7666</v>
      </c>
      <c r="D208" s="212" t="s">
        <v>170</v>
      </c>
      <c r="E208" s="212">
        <v>2</v>
      </c>
      <c r="F208" s="212" t="s">
        <v>7</v>
      </c>
      <c r="G208" s="212" t="s">
        <v>678</v>
      </c>
      <c r="H208" s="212">
        <v>6188</v>
      </c>
      <c r="I208" s="212" t="s">
        <v>679</v>
      </c>
      <c r="J208" s="212">
        <v>1454</v>
      </c>
      <c r="K208" s="212" t="s">
        <v>660</v>
      </c>
      <c r="L208" s="212" t="s">
        <v>661</v>
      </c>
      <c r="M208" s="212"/>
      <c r="N208" s="212"/>
      <c r="O208" s="212"/>
      <c r="P208" s="212">
        <v>1074</v>
      </c>
      <c r="Q208" s="212" t="s">
        <v>674</v>
      </c>
      <c r="R208" s="212" t="s">
        <v>675</v>
      </c>
      <c r="S208" s="212"/>
      <c r="T208" s="212"/>
      <c r="U208" s="212"/>
      <c r="V208" s="212"/>
      <c r="W208" s="212"/>
      <c r="X208" s="212"/>
      <c r="Y208" s="212">
        <v>1370</v>
      </c>
      <c r="Z208" s="212" t="s">
        <v>400</v>
      </c>
      <c r="AA208" s="212" t="s">
        <v>401</v>
      </c>
      <c r="AB208" s="212">
        <v>7071.9939999999997</v>
      </c>
      <c r="AC208" s="212">
        <v>8974.3619999999992</v>
      </c>
      <c r="AD208" s="212">
        <v>0.5</v>
      </c>
      <c r="AE208" s="212">
        <v>0</v>
      </c>
      <c r="AF208" s="212">
        <v>0.5</v>
      </c>
      <c r="AG208" s="212">
        <v>0</v>
      </c>
      <c r="AH208" s="212">
        <v>3536</v>
      </c>
      <c r="AI208" s="212">
        <v>4487.18</v>
      </c>
      <c r="AJ208" s="212">
        <v>0</v>
      </c>
      <c r="AK208" s="212">
        <v>0</v>
      </c>
      <c r="AL208" s="212">
        <v>0</v>
      </c>
      <c r="AM208">
        <v>1</v>
      </c>
      <c r="AN208" t="str">
        <f>VLOOKUP(H208,'Base Art'!$A:$AJ,36,FALSE)</f>
        <v>RPB SA</v>
      </c>
    </row>
    <row r="209" spans="1:40" x14ac:dyDescent="0.25">
      <c r="A209" s="212" t="s">
        <v>7665</v>
      </c>
      <c r="B209" s="212">
        <v>1</v>
      </c>
      <c r="C209" s="212" t="s">
        <v>7666</v>
      </c>
      <c r="D209" s="212" t="s">
        <v>170</v>
      </c>
      <c r="E209" s="212">
        <v>2</v>
      </c>
      <c r="F209" s="212" t="s">
        <v>7</v>
      </c>
      <c r="G209" s="212" t="s">
        <v>680</v>
      </c>
      <c r="H209" s="212">
        <v>6189</v>
      </c>
      <c r="I209" s="212" t="s">
        <v>681</v>
      </c>
      <c r="J209" s="212">
        <v>1454</v>
      </c>
      <c r="K209" s="212" t="s">
        <v>660</v>
      </c>
      <c r="L209" s="212" t="s">
        <v>661</v>
      </c>
      <c r="M209" s="212"/>
      <c r="N209" s="212"/>
      <c r="O209" s="212"/>
      <c r="P209" s="212">
        <v>1074</v>
      </c>
      <c r="Q209" s="212" t="s">
        <v>674</v>
      </c>
      <c r="R209" s="212" t="s">
        <v>675</v>
      </c>
      <c r="S209" s="212"/>
      <c r="T209" s="212"/>
      <c r="U209" s="212"/>
      <c r="V209" s="212"/>
      <c r="W209" s="212"/>
      <c r="X209" s="212"/>
      <c r="Y209" s="212">
        <v>1370</v>
      </c>
      <c r="Z209" s="212" t="s">
        <v>400</v>
      </c>
      <c r="AA209" s="212" t="s">
        <v>401</v>
      </c>
      <c r="AB209" s="212">
        <v>6808.4409999999998</v>
      </c>
      <c r="AC209" s="212">
        <v>8297.8209999999999</v>
      </c>
      <c r="AD209" s="212">
        <v>3.5</v>
      </c>
      <c r="AE209" s="212">
        <v>0</v>
      </c>
      <c r="AF209" s="212">
        <v>3.5</v>
      </c>
      <c r="AG209" s="212">
        <v>0</v>
      </c>
      <c r="AH209" s="212">
        <v>23829.55</v>
      </c>
      <c r="AI209" s="212">
        <v>29042.37</v>
      </c>
      <c r="AJ209" s="212">
        <v>1</v>
      </c>
      <c r="AK209" s="212">
        <v>3.5</v>
      </c>
      <c r="AL209" s="212">
        <v>0</v>
      </c>
      <c r="AM209">
        <v>1</v>
      </c>
      <c r="AN209" t="str">
        <f>VLOOKUP(H209,'Base Art'!$A:$AJ,36,FALSE)</f>
        <v>RPB SA</v>
      </c>
    </row>
    <row r="210" spans="1:40" x14ac:dyDescent="0.25">
      <c r="A210" s="212" t="s">
        <v>7665</v>
      </c>
      <c r="B210" s="212">
        <v>1</v>
      </c>
      <c r="C210" s="212" t="s">
        <v>7666</v>
      </c>
      <c r="D210" s="212" t="s">
        <v>170</v>
      </c>
      <c r="E210" s="212">
        <v>2</v>
      </c>
      <c r="F210" s="212" t="s">
        <v>7</v>
      </c>
      <c r="G210" s="212" t="s">
        <v>682</v>
      </c>
      <c r="H210" s="212">
        <v>6190</v>
      </c>
      <c r="I210" s="212" t="s">
        <v>683</v>
      </c>
      <c r="J210" s="212">
        <v>1454</v>
      </c>
      <c r="K210" s="212" t="s">
        <v>660</v>
      </c>
      <c r="L210" s="212" t="s">
        <v>661</v>
      </c>
      <c r="M210" s="212"/>
      <c r="N210" s="212"/>
      <c r="O210" s="212"/>
      <c r="P210" s="212">
        <v>1074</v>
      </c>
      <c r="Q210" s="212" t="s">
        <v>674</v>
      </c>
      <c r="R210" s="212" t="s">
        <v>675</v>
      </c>
      <c r="S210" s="212"/>
      <c r="T210" s="212"/>
      <c r="U210" s="212"/>
      <c r="V210" s="212"/>
      <c r="W210" s="212"/>
      <c r="X210" s="212"/>
      <c r="Y210" s="212">
        <v>1370</v>
      </c>
      <c r="Z210" s="212" t="s">
        <v>400</v>
      </c>
      <c r="AA210" s="212" t="s">
        <v>401</v>
      </c>
      <c r="AB210" s="212">
        <v>6808.4409999999998</v>
      </c>
      <c r="AC210" s="212">
        <v>8297.8209999999999</v>
      </c>
      <c r="AD210" s="212">
        <v>3.5</v>
      </c>
      <c r="AE210" s="212">
        <v>0</v>
      </c>
      <c r="AF210" s="212">
        <v>3.5</v>
      </c>
      <c r="AG210" s="212">
        <v>0</v>
      </c>
      <c r="AH210" s="212">
        <v>23829.55</v>
      </c>
      <c r="AI210" s="212">
        <v>29042.37</v>
      </c>
      <c r="AJ210" s="212">
        <v>0</v>
      </c>
      <c r="AK210" s="212">
        <v>0</v>
      </c>
      <c r="AL210" s="212">
        <v>0</v>
      </c>
      <c r="AM210">
        <v>1</v>
      </c>
      <c r="AN210" t="str">
        <f>VLOOKUP(H210,'Base Art'!$A:$AJ,36,FALSE)</f>
        <v>RPB SA</v>
      </c>
    </row>
    <row r="211" spans="1:40" x14ac:dyDescent="0.25">
      <c r="A211" s="212" t="s">
        <v>7665</v>
      </c>
      <c r="B211" s="212">
        <v>1</v>
      </c>
      <c r="C211" s="212" t="s">
        <v>7666</v>
      </c>
      <c r="D211" s="212" t="s">
        <v>170</v>
      </c>
      <c r="E211" s="212">
        <v>2</v>
      </c>
      <c r="F211" s="212" t="s">
        <v>7</v>
      </c>
      <c r="G211" s="212" t="s">
        <v>684</v>
      </c>
      <c r="H211" s="212">
        <v>6192</v>
      </c>
      <c r="I211" s="212" t="s">
        <v>685</v>
      </c>
      <c r="J211" s="212">
        <v>1316</v>
      </c>
      <c r="K211" s="212" t="s">
        <v>656</v>
      </c>
      <c r="L211" s="212" t="s">
        <v>657</v>
      </c>
      <c r="M211" s="212"/>
      <c r="N211" s="212"/>
      <c r="O211" s="212"/>
      <c r="P211" s="212"/>
      <c r="Q211" s="212"/>
      <c r="R211" s="212"/>
      <c r="S211" s="212"/>
      <c r="T211" s="212"/>
      <c r="U211" s="212"/>
      <c r="V211" s="212"/>
      <c r="W211" s="212"/>
      <c r="X211" s="212"/>
      <c r="Y211" s="212">
        <v>1374</v>
      </c>
      <c r="Z211" s="212" t="s">
        <v>336</v>
      </c>
      <c r="AA211" s="212" t="s">
        <v>337</v>
      </c>
      <c r="AB211" s="212">
        <v>200980.63</v>
      </c>
      <c r="AC211" s="212">
        <v>249215.95</v>
      </c>
      <c r="AD211" s="212">
        <v>3.3300000000000003E-2</v>
      </c>
      <c r="AE211" s="212">
        <v>0</v>
      </c>
      <c r="AF211" s="212">
        <v>3.3300000000000003E-2</v>
      </c>
      <c r="AG211" s="212">
        <v>0</v>
      </c>
      <c r="AH211" s="212">
        <v>6699.35</v>
      </c>
      <c r="AI211" s="212">
        <v>8307.2000000000007</v>
      </c>
      <c r="AJ211" s="212">
        <v>1</v>
      </c>
      <c r="AK211" s="212">
        <v>0.03</v>
      </c>
      <c r="AL211" s="212">
        <v>0</v>
      </c>
      <c r="AM211">
        <v>1</v>
      </c>
      <c r="AN211" t="str">
        <f>VLOOKUP(H211,'Base Art'!$A:$AJ,36,FALSE)</f>
        <v>MONDELEZ ARGENTINA S.A.</v>
      </c>
    </row>
    <row r="212" spans="1:40" x14ac:dyDescent="0.25">
      <c r="A212" s="212" t="s">
        <v>7665</v>
      </c>
      <c r="B212" s="212">
        <v>1</v>
      </c>
      <c r="C212" s="212" t="s">
        <v>7666</v>
      </c>
      <c r="D212" s="212" t="s">
        <v>170</v>
      </c>
      <c r="E212" s="212">
        <v>2</v>
      </c>
      <c r="F212" s="212" t="s">
        <v>7</v>
      </c>
      <c r="G212" s="212" t="s">
        <v>690</v>
      </c>
      <c r="H212" s="212">
        <v>6208</v>
      </c>
      <c r="I212" s="212" t="s">
        <v>691</v>
      </c>
      <c r="J212" s="212">
        <v>1454</v>
      </c>
      <c r="K212" s="212" t="s">
        <v>660</v>
      </c>
      <c r="L212" s="212" t="s">
        <v>661</v>
      </c>
      <c r="M212" s="212"/>
      <c r="N212" s="212"/>
      <c r="O212" s="212"/>
      <c r="P212" s="212">
        <v>1075</v>
      </c>
      <c r="Q212" s="212" t="s">
        <v>662</v>
      </c>
      <c r="R212" s="212" t="s">
        <v>663</v>
      </c>
      <c r="S212" s="212"/>
      <c r="T212" s="212"/>
      <c r="U212" s="212"/>
      <c r="V212" s="212"/>
      <c r="W212" s="212"/>
      <c r="X212" s="212"/>
      <c r="Y212" s="212">
        <v>1370</v>
      </c>
      <c r="Z212" s="212" t="s">
        <v>400</v>
      </c>
      <c r="AA212" s="212" t="s">
        <v>401</v>
      </c>
      <c r="AB212" s="212">
        <v>10335.188</v>
      </c>
      <c r="AC212" s="212">
        <v>12505.576999999999</v>
      </c>
      <c r="AD212" s="212">
        <v>9</v>
      </c>
      <c r="AE212" s="212">
        <v>0</v>
      </c>
      <c r="AF212" s="212">
        <v>9</v>
      </c>
      <c r="AG212" s="212">
        <v>0</v>
      </c>
      <c r="AH212" s="212">
        <v>93016.69</v>
      </c>
      <c r="AI212" s="212">
        <v>112550.19</v>
      </c>
      <c r="AJ212" s="212">
        <v>0</v>
      </c>
      <c r="AK212" s="212">
        <v>0</v>
      </c>
      <c r="AL212" s="212">
        <v>0</v>
      </c>
      <c r="AM212">
        <v>1</v>
      </c>
      <c r="AN212" t="str">
        <f>VLOOKUP(H212,'Base Art'!$A:$AJ,36,FALSE)</f>
        <v>RPB SA</v>
      </c>
    </row>
    <row r="213" spans="1:40" x14ac:dyDescent="0.25">
      <c r="A213" s="212" t="s">
        <v>7665</v>
      </c>
      <c r="B213" s="212">
        <v>1</v>
      </c>
      <c r="C213" s="212" t="s">
        <v>7666</v>
      </c>
      <c r="D213" s="212" t="s">
        <v>170</v>
      </c>
      <c r="E213" s="212">
        <v>2</v>
      </c>
      <c r="F213" s="212" t="s">
        <v>7</v>
      </c>
      <c r="G213" s="212" t="s">
        <v>692</v>
      </c>
      <c r="H213" s="212">
        <v>6209</v>
      </c>
      <c r="I213" s="212" t="s">
        <v>693</v>
      </c>
      <c r="J213" s="212">
        <v>1454</v>
      </c>
      <c r="K213" s="212" t="s">
        <v>660</v>
      </c>
      <c r="L213" s="212" t="s">
        <v>661</v>
      </c>
      <c r="M213" s="212"/>
      <c r="N213" s="212"/>
      <c r="O213" s="212"/>
      <c r="P213" s="212">
        <v>1074</v>
      </c>
      <c r="Q213" s="212" t="s">
        <v>674</v>
      </c>
      <c r="R213" s="212" t="s">
        <v>675</v>
      </c>
      <c r="S213" s="212"/>
      <c r="T213" s="212"/>
      <c r="U213" s="212"/>
      <c r="V213" s="212"/>
      <c r="W213" s="212"/>
      <c r="X213" s="212"/>
      <c r="Y213" s="212">
        <v>1370</v>
      </c>
      <c r="Z213" s="212" t="s">
        <v>400</v>
      </c>
      <c r="AA213" s="212" t="s">
        <v>401</v>
      </c>
      <c r="AB213" s="212">
        <v>6867.009</v>
      </c>
      <c r="AC213" s="212">
        <v>8332.2610000000004</v>
      </c>
      <c r="AD213" s="212">
        <v>18</v>
      </c>
      <c r="AE213" s="212">
        <v>0</v>
      </c>
      <c r="AF213" s="212">
        <v>18</v>
      </c>
      <c r="AG213" s="212">
        <v>0</v>
      </c>
      <c r="AH213" s="212">
        <v>123606.16</v>
      </c>
      <c r="AI213" s="212">
        <v>149980.69</v>
      </c>
      <c r="AJ213" s="212">
        <v>0</v>
      </c>
      <c r="AK213" s="212">
        <v>0</v>
      </c>
      <c r="AL213" s="212">
        <v>0</v>
      </c>
      <c r="AM213">
        <v>1</v>
      </c>
      <c r="AN213" t="str">
        <f>VLOOKUP(H213,'Base Art'!$A:$AJ,36,FALSE)</f>
        <v>RPB SA</v>
      </c>
    </row>
    <row r="214" spans="1:40" x14ac:dyDescent="0.25">
      <c r="A214" s="212" t="s">
        <v>7665</v>
      </c>
      <c r="B214" s="212">
        <v>1</v>
      </c>
      <c r="C214" s="212" t="s">
        <v>7666</v>
      </c>
      <c r="D214" s="212" t="s">
        <v>170</v>
      </c>
      <c r="E214" s="212">
        <v>2</v>
      </c>
      <c r="F214" s="212" t="s">
        <v>7</v>
      </c>
      <c r="G214" s="212" t="s">
        <v>1000</v>
      </c>
      <c r="H214" s="212">
        <v>6743</v>
      </c>
      <c r="I214" s="212" t="s">
        <v>1001</v>
      </c>
      <c r="J214" s="212">
        <v>1419</v>
      </c>
      <c r="K214" s="212" t="s">
        <v>572</v>
      </c>
      <c r="L214" s="212" t="s">
        <v>573</v>
      </c>
      <c r="M214" s="212"/>
      <c r="N214" s="212"/>
      <c r="O214" s="212"/>
      <c r="P214" s="212">
        <v>1333</v>
      </c>
      <c r="Q214" s="212" t="s">
        <v>1002</v>
      </c>
      <c r="R214" s="212" t="s">
        <v>1003</v>
      </c>
      <c r="S214" s="212"/>
      <c r="T214" s="212"/>
      <c r="U214" s="212"/>
      <c r="V214" s="212"/>
      <c r="W214" s="212"/>
      <c r="X214" s="212"/>
      <c r="Y214" s="212">
        <v>1369</v>
      </c>
      <c r="Z214" s="212" t="s">
        <v>354</v>
      </c>
      <c r="AA214" s="212" t="s">
        <v>355</v>
      </c>
      <c r="AB214" s="212">
        <v>29897.16</v>
      </c>
      <c r="AC214" s="212">
        <v>36175.563999999998</v>
      </c>
      <c r="AD214" s="212">
        <v>0.16669999999999999</v>
      </c>
      <c r="AE214" s="212">
        <v>0</v>
      </c>
      <c r="AF214" s="212">
        <v>0.16669999999999999</v>
      </c>
      <c r="AG214" s="212">
        <v>0</v>
      </c>
      <c r="AH214" s="212">
        <v>4982.8599999999997</v>
      </c>
      <c r="AI214" s="212">
        <v>6029.26</v>
      </c>
      <c r="AJ214" s="212">
        <v>0</v>
      </c>
      <c r="AK214" s="212">
        <v>0</v>
      </c>
      <c r="AL214" s="212">
        <v>0</v>
      </c>
      <c r="AM214">
        <v>1</v>
      </c>
      <c r="AN214" t="str">
        <f>VLOOKUP(H214,'Base Art'!$A:$AJ,36,FALSE)</f>
        <v>ARCOR S.A.I.C.</v>
      </c>
    </row>
    <row r="215" spans="1:40" x14ac:dyDescent="0.25">
      <c r="A215" s="212" t="s">
        <v>7665</v>
      </c>
      <c r="B215" s="212">
        <v>1</v>
      </c>
      <c r="C215" s="212" t="s">
        <v>7666</v>
      </c>
      <c r="D215" s="212" t="s">
        <v>170</v>
      </c>
      <c r="E215" s="212">
        <v>2</v>
      </c>
      <c r="F215" s="212" t="s">
        <v>7</v>
      </c>
      <c r="G215" s="212" t="s">
        <v>728</v>
      </c>
      <c r="H215" s="212">
        <v>6874</v>
      </c>
      <c r="I215" s="212" t="s">
        <v>729</v>
      </c>
      <c r="J215" s="212">
        <v>1450</v>
      </c>
      <c r="K215" s="212" t="s">
        <v>634</v>
      </c>
      <c r="L215" s="212" t="s">
        <v>635</v>
      </c>
      <c r="M215" s="212"/>
      <c r="N215" s="212"/>
      <c r="O215" s="212"/>
      <c r="P215" s="212">
        <v>1078</v>
      </c>
      <c r="Q215" s="212" t="s">
        <v>730</v>
      </c>
      <c r="R215" s="212" t="s">
        <v>731</v>
      </c>
      <c r="S215" s="212"/>
      <c r="T215" s="212"/>
      <c r="U215" s="212"/>
      <c r="V215" s="212"/>
      <c r="W215" s="212"/>
      <c r="X215" s="212"/>
      <c r="Y215" s="212">
        <v>1370</v>
      </c>
      <c r="Z215" s="212" t="s">
        <v>400</v>
      </c>
      <c r="AA215" s="212" t="s">
        <v>401</v>
      </c>
      <c r="AB215" s="212">
        <v>3873.297</v>
      </c>
      <c r="AC215" s="212">
        <v>4686.6899999999996</v>
      </c>
      <c r="AD215" s="212">
        <v>10</v>
      </c>
      <c r="AE215" s="212">
        <v>0</v>
      </c>
      <c r="AF215" s="212">
        <v>10</v>
      </c>
      <c r="AG215" s="212">
        <v>0</v>
      </c>
      <c r="AH215" s="212">
        <v>38732.97</v>
      </c>
      <c r="AI215" s="212">
        <v>46866.9</v>
      </c>
      <c r="AJ215" s="212">
        <v>0</v>
      </c>
      <c r="AK215" s="212">
        <v>0</v>
      </c>
      <c r="AL215" s="212">
        <v>0</v>
      </c>
      <c r="AM215">
        <v>1</v>
      </c>
      <c r="AN215" t="str">
        <f>VLOOKUP(H215,'Base Art'!$A:$AJ,36,FALSE)</f>
        <v>RPB SA</v>
      </c>
    </row>
    <row r="216" spans="1:40" x14ac:dyDescent="0.25">
      <c r="A216" s="212" t="s">
        <v>7665</v>
      </c>
      <c r="B216" s="212">
        <v>1</v>
      </c>
      <c r="C216" s="212" t="s">
        <v>7666</v>
      </c>
      <c r="D216" s="212" t="s">
        <v>170</v>
      </c>
      <c r="E216" s="212">
        <v>2</v>
      </c>
      <c r="F216" s="212" t="s">
        <v>7</v>
      </c>
      <c r="G216" s="212" t="s">
        <v>732</v>
      </c>
      <c r="H216" s="212">
        <v>6875</v>
      </c>
      <c r="I216" s="212" t="s">
        <v>733</v>
      </c>
      <c r="J216" s="212">
        <v>1450</v>
      </c>
      <c r="K216" s="212" t="s">
        <v>634</v>
      </c>
      <c r="L216" s="212" t="s">
        <v>635</v>
      </c>
      <c r="M216" s="212"/>
      <c r="N216" s="212"/>
      <c r="O216" s="212"/>
      <c r="P216" s="212">
        <v>1078</v>
      </c>
      <c r="Q216" s="212" t="s">
        <v>730</v>
      </c>
      <c r="R216" s="212" t="s">
        <v>731</v>
      </c>
      <c r="S216" s="212"/>
      <c r="T216" s="212"/>
      <c r="U216" s="212"/>
      <c r="V216" s="212"/>
      <c r="W216" s="212"/>
      <c r="X216" s="212"/>
      <c r="Y216" s="212">
        <v>1370</v>
      </c>
      <c r="Z216" s="212" t="s">
        <v>400</v>
      </c>
      <c r="AA216" s="212" t="s">
        <v>401</v>
      </c>
      <c r="AB216" s="212">
        <v>3949.3409999999999</v>
      </c>
      <c r="AC216" s="212">
        <v>4778.7020000000002</v>
      </c>
      <c r="AD216" s="212">
        <v>13</v>
      </c>
      <c r="AE216" s="212">
        <v>0</v>
      </c>
      <c r="AF216" s="212">
        <v>13</v>
      </c>
      <c r="AG216" s="212">
        <v>0</v>
      </c>
      <c r="AH216" s="212">
        <v>51341.43</v>
      </c>
      <c r="AI216" s="212">
        <v>62123.13</v>
      </c>
      <c r="AJ216" s="212">
        <v>0</v>
      </c>
      <c r="AK216" s="212">
        <v>0</v>
      </c>
      <c r="AL216" s="212">
        <v>0</v>
      </c>
      <c r="AM216">
        <v>1</v>
      </c>
      <c r="AN216" t="str">
        <f>VLOOKUP(H216,'Base Art'!$A:$AJ,36,FALSE)</f>
        <v>RPB SA</v>
      </c>
    </row>
    <row r="217" spans="1:40" x14ac:dyDescent="0.25">
      <c r="A217" s="212" t="s">
        <v>7665</v>
      </c>
      <c r="B217" s="212">
        <v>1</v>
      </c>
      <c r="C217" s="212" t="s">
        <v>7666</v>
      </c>
      <c r="D217" s="212" t="s">
        <v>170</v>
      </c>
      <c r="E217" s="212">
        <v>2</v>
      </c>
      <c r="F217" s="212" t="s">
        <v>7</v>
      </c>
      <c r="G217" s="212" t="s">
        <v>742</v>
      </c>
      <c r="H217" s="212">
        <v>7081</v>
      </c>
      <c r="I217" s="212" t="s">
        <v>743</v>
      </c>
      <c r="J217" s="212">
        <v>1450</v>
      </c>
      <c r="K217" s="212" t="s">
        <v>634</v>
      </c>
      <c r="L217" s="212" t="s">
        <v>635</v>
      </c>
      <c r="M217" s="212"/>
      <c r="N217" s="212"/>
      <c r="O217" s="212"/>
      <c r="P217" s="212">
        <v>1259</v>
      </c>
      <c r="Q217" s="212" t="s">
        <v>744</v>
      </c>
      <c r="R217" s="212" t="s">
        <v>745</v>
      </c>
      <c r="S217" s="212"/>
      <c r="T217" s="212"/>
      <c r="U217" s="212"/>
      <c r="V217" s="212"/>
      <c r="W217" s="212"/>
      <c r="X217" s="212"/>
      <c r="Y217" s="212">
        <v>1370</v>
      </c>
      <c r="Z217" s="212" t="s">
        <v>400</v>
      </c>
      <c r="AA217" s="212" t="s">
        <v>401</v>
      </c>
      <c r="AB217" s="212">
        <v>3776.1930000000002</v>
      </c>
      <c r="AC217" s="212">
        <v>4682.4799999999996</v>
      </c>
      <c r="AD217" s="212">
        <v>2</v>
      </c>
      <c r="AE217" s="212">
        <v>0</v>
      </c>
      <c r="AF217" s="212">
        <v>2</v>
      </c>
      <c r="AG217" s="212">
        <v>0</v>
      </c>
      <c r="AH217" s="212">
        <v>7552.39</v>
      </c>
      <c r="AI217" s="212">
        <v>9364.9599999999991</v>
      </c>
      <c r="AJ217" s="212">
        <v>1</v>
      </c>
      <c r="AK217" s="212">
        <v>2</v>
      </c>
      <c r="AL217" s="212">
        <v>0</v>
      </c>
      <c r="AM217">
        <v>1</v>
      </c>
      <c r="AN217" t="str">
        <f>VLOOKUP(H217,'Base Art'!$A:$AJ,36,FALSE)</f>
        <v>RPB SA</v>
      </c>
    </row>
    <row r="218" spans="1:40" x14ac:dyDescent="0.25">
      <c r="A218" s="212" t="s">
        <v>7665</v>
      </c>
      <c r="B218" s="212">
        <v>1</v>
      </c>
      <c r="C218" s="212" t="s">
        <v>7666</v>
      </c>
      <c r="D218" s="212" t="s">
        <v>170</v>
      </c>
      <c r="E218" s="212">
        <v>2</v>
      </c>
      <c r="F218" s="212" t="s">
        <v>7</v>
      </c>
      <c r="G218" s="212" t="s">
        <v>758</v>
      </c>
      <c r="H218" s="212">
        <v>7239</v>
      </c>
      <c r="I218" s="212" t="s">
        <v>759</v>
      </c>
      <c r="J218" s="212">
        <v>1193</v>
      </c>
      <c r="K218" s="212" t="s">
        <v>506</v>
      </c>
      <c r="L218" s="212" t="s">
        <v>507</v>
      </c>
      <c r="M218" s="212"/>
      <c r="N218" s="212"/>
      <c r="O218" s="212"/>
      <c r="P218" s="212">
        <v>1094</v>
      </c>
      <c r="Q218" s="212" t="s">
        <v>752</v>
      </c>
      <c r="R218" s="212" t="s">
        <v>753</v>
      </c>
      <c r="S218" s="212"/>
      <c r="T218" s="212"/>
      <c r="U218" s="212"/>
      <c r="V218" s="212"/>
      <c r="W218" s="212"/>
      <c r="X218" s="212"/>
      <c r="Y218" s="212">
        <v>1375</v>
      </c>
      <c r="Z218" s="212" t="s">
        <v>314</v>
      </c>
      <c r="AA218" s="212" t="s">
        <v>315</v>
      </c>
      <c r="AB218" s="212">
        <v>9555.48</v>
      </c>
      <c r="AC218" s="212">
        <v>11844.017</v>
      </c>
      <c r="AD218" s="212">
        <v>2</v>
      </c>
      <c r="AE218" s="212">
        <v>0</v>
      </c>
      <c r="AF218" s="212">
        <v>2</v>
      </c>
      <c r="AG218" s="212">
        <v>0</v>
      </c>
      <c r="AH218" s="212">
        <v>19110.96</v>
      </c>
      <c r="AI218" s="212">
        <v>23688.03</v>
      </c>
      <c r="AJ218" s="212">
        <v>0</v>
      </c>
      <c r="AK218" s="212">
        <v>0</v>
      </c>
      <c r="AL218" s="212">
        <v>0</v>
      </c>
      <c r="AM218">
        <v>1</v>
      </c>
      <c r="AN218" t="str">
        <f>VLOOKUP(H218,'Base Art'!$A:$AJ,36,FALSE)</f>
        <v>MASTERFOODS ARGENTINA LTD.</v>
      </c>
    </row>
    <row r="219" spans="1:40" x14ac:dyDescent="0.25">
      <c r="A219" s="212" t="s">
        <v>7665</v>
      </c>
      <c r="B219" s="212">
        <v>1</v>
      </c>
      <c r="C219" s="212" t="s">
        <v>7666</v>
      </c>
      <c r="D219" s="212" t="s">
        <v>170</v>
      </c>
      <c r="E219" s="212">
        <v>2</v>
      </c>
      <c r="F219" s="212" t="s">
        <v>7</v>
      </c>
      <c r="G219" s="212" t="s">
        <v>784</v>
      </c>
      <c r="H219" s="212">
        <v>7784</v>
      </c>
      <c r="I219" s="212" t="s">
        <v>785</v>
      </c>
      <c r="J219" s="212">
        <v>1193</v>
      </c>
      <c r="K219" s="212" t="s">
        <v>506</v>
      </c>
      <c r="L219" s="212" t="s">
        <v>507</v>
      </c>
      <c r="M219" s="212"/>
      <c r="N219" s="212"/>
      <c r="O219" s="212"/>
      <c r="P219" s="212">
        <v>1098</v>
      </c>
      <c r="Q219" s="212" t="s">
        <v>312</v>
      </c>
      <c r="R219" s="212" t="s">
        <v>313</v>
      </c>
      <c r="S219" s="212"/>
      <c r="T219" s="212"/>
      <c r="U219" s="212"/>
      <c r="V219" s="212"/>
      <c r="W219" s="212"/>
      <c r="X219" s="212"/>
      <c r="Y219" s="212">
        <v>1375</v>
      </c>
      <c r="Z219" s="212" t="s">
        <v>314</v>
      </c>
      <c r="AA219" s="212" t="s">
        <v>315</v>
      </c>
      <c r="AB219" s="212">
        <v>41185.08</v>
      </c>
      <c r="AC219" s="212">
        <v>51028.311000000002</v>
      </c>
      <c r="AD219" s="212">
        <v>0.3</v>
      </c>
      <c r="AE219" s="212">
        <v>0</v>
      </c>
      <c r="AF219" s="212">
        <v>0.3</v>
      </c>
      <c r="AG219" s="212">
        <v>0</v>
      </c>
      <c r="AH219" s="212">
        <v>12355.52</v>
      </c>
      <c r="AI219" s="212">
        <v>15308.49</v>
      </c>
      <c r="AJ219" s="212">
        <v>0</v>
      </c>
      <c r="AK219" s="212">
        <v>0</v>
      </c>
      <c r="AL219" s="212">
        <v>0</v>
      </c>
      <c r="AM219">
        <v>1</v>
      </c>
      <c r="AN219" t="str">
        <f>VLOOKUP(H219,'Base Art'!$A:$AJ,36,FALSE)</f>
        <v>MASTERFOODS ARGENTINA LTD.</v>
      </c>
    </row>
    <row r="220" spans="1:40" x14ac:dyDescent="0.25">
      <c r="A220" s="212" t="s">
        <v>7665</v>
      </c>
      <c r="B220" s="212">
        <v>1</v>
      </c>
      <c r="C220" s="212" t="s">
        <v>7666</v>
      </c>
      <c r="D220" s="212" t="s">
        <v>170</v>
      </c>
      <c r="E220" s="212">
        <v>2</v>
      </c>
      <c r="F220" s="212" t="s">
        <v>7</v>
      </c>
      <c r="G220" s="212" t="s">
        <v>1555</v>
      </c>
      <c r="H220" s="212">
        <v>7808</v>
      </c>
      <c r="I220" s="212" t="s">
        <v>1556</v>
      </c>
      <c r="J220" s="212"/>
      <c r="K220" s="212"/>
      <c r="L220" s="212"/>
      <c r="M220" s="212"/>
      <c r="N220" s="212"/>
      <c r="O220" s="212"/>
      <c r="P220" s="212">
        <v>1069</v>
      </c>
      <c r="Q220" s="212" t="s">
        <v>340</v>
      </c>
      <c r="R220" s="212" t="s">
        <v>341</v>
      </c>
      <c r="S220" s="212"/>
      <c r="T220" s="212"/>
      <c r="U220" s="212"/>
      <c r="V220" s="212"/>
      <c r="W220" s="212"/>
      <c r="X220" s="212"/>
      <c r="Y220" s="212">
        <v>1374</v>
      </c>
      <c r="Z220" s="212" t="s">
        <v>336</v>
      </c>
      <c r="AA220" s="212" t="s">
        <v>337</v>
      </c>
      <c r="AB220" s="212">
        <v>52425.891000000003</v>
      </c>
      <c r="AC220" s="212">
        <v>65008.107000000004</v>
      </c>
      <c r="AD220" s="212">
        <v>6.6699999999999995E-2</v>
      </c>
      <c r="AE220" s="212">
        <v>0</v>
      </c>
      <c r="AF220" s="212">
        <v>6.6699999999999995E-2</v>
      </c>
      <c r="AG220" s="212">
        <v>0</v>
      </c>
      <c r="AH220" s="212">
        <v>3495.06</v>
      </c>
      <c r="AI220" s="212">
        <v>4333.87</v>
      </c>
      <c r="AJ220" s="212">
        <v>0</v>
      </c>
      <c r="AK220" s="212">
        <v>0</v>
      </c>
      <c r="AL220" s="212">
        <v>0</v>
      </c>
      <c r="AM220">
        <v>1</v>
      </c>
      <c r="AN220" t="str">
        <f>VLOOKUP(H220,'Base Art'!$A:$AJ,36,FALSE)</f>
        <v>ARCOR S.A.I.C.</v>
      </c>
    </row>
    <row r="221" spans="1:40" x14ac:dyDescent="0.25">
      <c r="A221" s="212" t="s">
        <v>7665</v>
      </c>
      <c r="B221" s="212">
        <v>1</v>
      </c>
      <c r="C221" s="212" t="s">
        <v>7666</v>
      </c>
      <c r="D221" s="212" t="s">
        <v>170</v>
      </c>
      <c r="E221" s="212">
        <v>2</v>
      </c>
      <c r="F221" s="212" t="s">
        <v>7</v>
      </c>
      <c r="G221" s="212" t="s">
        <v>7677</v>
      </c>
      <c r="H221" s="212">
        <v>7811</v>
      </c>
      <c r="I221" s="212" t="s">
        <v>3674</v>
      </c>
      <c r="J221" s="212"/>
      <c r="K221" s="212"/>
      <c r="L221" s="212"/>
      <c r="M221" s="212"/>
      <c r="N221" s="212"/>
      <c r="O221" s="212"/>
      <c r="P221" s="212"/>
      <c r="Q221" s="212"/>
      <c r="R221" s="212"/>
      <c r="S221" s="212"/>
      <c r="T221" s="212"/>
      <c r="U221" s="212"/>
      <c r="V221" s="212"/>
      <c r="W221" s="212"/>
      <c r="X221" s="212"/>
      <c r="Y221" s="212">
        <v>1370</v>
      </c>
      <c r="Z221" s="212" t="s">
        <v>400</v>
      </c>
      <c r="AA221" s="212" t="s">
        <v>401</v>
      </c>
      <c r="AB221" s="212">
        <v>19285.037</v>
      </c>
      <c r="AC221" s="212">
        <v>23334.895</v>
      </c>
      <c r="AD221" s="212">
        <v>1</v>
      </c>
      <c r="AE221" s="212">
        <v>0.16669999999999999</v>
      </c>
      <c r="AF221" s="212">
        <v>1.1667000000000001</v>
      </c>
      <c r="AG221" s="212">
        <v>0</v>
      </c>
      <c r="AH221" s="212">
        <v>22499.21</v>
      </c>
      <c r="AI221" s="212">
        <v>27224.04</v>
      </c>
      <c r="AJ221" s="212">
        <v>0</v>
      </c>
      <c r="AK221" s="212">
        <v>0</v>
      </c>
      <c r="AL221" s="212">
        <v>0</v>
      </c>
      <c r="AM221">
        <v>1</v>
      </c>
      <c r="AN221" t="str">
        <f>VLOOKUP(H221,'Base Art'!$A:$AJ,36,FALSE)</f>
        <v>ENERGY GROUP S.R.L.</v>
      </c>
    </row>
    <row r="222" spans="1:40" x14ac:dyDescent="0.25">
      <c r="A222" s="212" t="s">
        <v>7665</v>
      </c>
      <c r="B222" s="212">
        <v>1</v>
      </c>
      <c r="C222" s="212" t="s">
        <v>7666</v>
      </c>
      <c r="D222" s="212" t="s">
        <v>170</v>
      </c>
      <c r="E222" s="212">
        <v>2</v>
      </c>
      <c r="F222" s="212" t="s">
        <v>7</v>
      </c>
      <c r="G222" s="212" t="s">
        <v>792</v>
      </c>
      <c r="H222" s="212">
        <v>8130</v>
      </c>
      <c r="I222" s="212" t="s">
        <v>793</v>
      </c>
      <c r="J222" s="212">
        <v>1006</v>
      </c>
      <c r="K222" s="212" t="s">
        <v>350</v>
      </c>
      <c r="L222" s="212" t="s">
        <v>351</v>
      </c>
      <c r="M222" s="212"/>
      <c r="N222" s="212"/>
      <c r="O222" s="212"/>
      <c r="P222" s="212">
        <v>1005</v>
      </c>
      <c r="Q222" s="212" t="s">
        <v>582</v>
      </c>
      <c r="R222" s="212" t="s">
        <v>583</v>
      </c>
      <c r="S222" s="212"/>
      <c r="T222" s="212"/>
      <c r="U222" s="212"/>
      <c r="V222" s="212"/>
      <c r="W222" s="212"/>
      <c r="X222" s="212"/>
      <c r="Y222" s="212">
        <v>1369</v>
      </c>
      <c r="Z222" s="212" t="s">
        <v>354</v>
      </c>
      <c r="AA222" s="212" t="s">
        <v>355</v>
      </c>
      <c r="AB222" s="212">
        <v>13208.811</v>
      </c>
      <c r="AC222" s="212">
        <v>16378.924999999999</v>
      </c>
      <c r="AD222" s="212">
        <v>1</v>
      </c>
      <c r="AE222" s="212">
        <v>0</v>
      </c>
      <c r="AF222" s="212">
        <v>1</v>
      </c>
      <c r="AG222" s="212">
        <v>0</v>
      </c>
      <c r="AH222" s="212">
        <v>13208.81</v>
      </c>
      <c r="AI222" s="212">
        <v>16378.93</v>
      </c>
      <c r="AJ222" s="212">
        <v>0</v>
      </c>
      <c r="AK222" s="212">
        <v>0</v>
      </c>
      <c r="AL222" s="212">
        <v>0</v>
      </c>
      <c r="AM222">
        <v>1</v>
      </c>
      <c r="AN222" t="str">
        <f>VLOOKUP(H222,'Base Art'!$A:$AJ,36,FALSE)</f>
        <v>EST. LAS MARIAS S.A.C.I.F.A.</v>
      </c>
    </row>
    <row r="223" spans="1:40" x14ac:dyDescent="0.25">
      <c r="A223" s="212" t="s">
        <v>7665</v>
      </c>
      <c r="B223" s="212">
        <v>1</v>
      </c>
      <c r="C223" s="212" t="s">
        <v>7666</v>
      </c>
      <c r="D223" s="212" t="s">
        <v>170</v>
      </c>
      <c r="E223" s="212">
        <v>2</v>
      </c>
      <c r="F223" s="212" t="s">
        <v>7</v>
      </c>
      <c r="G223" s="212" t="s">
        <v>816</v>
      </c>
      <c r="H223" s="212">
        <v>8386</v>
      </c>
      <c r="I223" s="212" t="s">
        <v>817</v>
      </c>
      <c r="J223" s="212"/>
      <c r="K223" s="212"/>
      <c r="L223" s="212"/>
      <c r="M223" s="212"/>
      <c r="N223" s="212"/>
      <c r="O223" s="212"/>
      <c r="P223" s="212">
        <v>1088</v>
      </c>
      <c r="Q223" s="212" t="s">
        <v>818</v>
      </c>
      <c r="R223" s="212" t="s">
        <v>819</v>
      </c>
      <c r="S223" s="212"/>
      <c r="T223" s="212"/>
      <c r="U223" s="212"/>
      <c r="V223" s="212"/>
      <c r="W223" s="212"/>
      <c r="X223" s="212"/>
      <c r="Y223" s="212">
        <v>1373</v>
      </c>
      <c r="Z223" s="212" t="s">
        <v>386</v>
      </c>
      <c r="AA223" s="212" t="s">
        <v>387</v>
      </c>
      <c r="AB223" s="212">
        <v>78612.471000000005</v>
      </c>
      <c r="AC223" s="212">
        <v>99759.22</v>
      </c>
      <c r="AD223" s="212">
        <v>0.2</v>
      </c>
      <c r="AE223" s="212">
        <v>0</v>
      </c>
      <c r="AF223" s="212">
        <v>0.2</v>
      </c>
      <c r="AG223" s="212">
        <v>0</v>
      </c>
      <c r="AH223" s="212">
        <v>15722.49</v>
      </c>
      <c r="AI223" s="212">
        <v>19951.84</v>
      </c>
      <c r="AJ223" s="212">
        <v>0</v>
      </c>
      <c r="AK223" s="212">
        <v>0</v>
      </c>
      <c r="AL223" s="212">
        <v>0</v>
      </c>
      <c r="AM223">
        <v>1</v>
      </c>
      <c r="AN223" t="str">
        <f>VLOOKUP(H223,'Base Art'!$A:$AJ,36,FALSE)</f>
        <v>MONDELEZ ARGENTINA S.A.</v>
      </c>
    </row>
    <row r="224" spans="1:40" x14ac:dyDescent="0.25">
      <c r="A224" s="212" t="s">
        <v>7665</v>
      </c>
      <c r="B224" s="212">
        <v>1</v>
      </c>
      <c r="C224" s="212" t="s">
        <v>7666</v>
      </c>
      <c r="D224" s="212" t="s">
        <v>170</v>
      </c>
      <c r="E224" s="212">
        <v>2</v>
      </c>
      <c r="F224" s="212" t="s">
        <v>7</v>
      </c>
      <c r="G224" s="212" t="s">
        <v>820</v>
      </c>
      <c r="H224" s="212">
        <v>8388</v>
      </c>
      <c r="I224" s="212" t="s">
        <v>821</v>
      </c>
      <c r="J224" s="212">
        <v>1272</v>
      </c>
      <c r="K224" s="212" t="s">
        <v>822</v>
      </c>
      <c r="L224" s="212" t="s">
        <v>823</v>
      </c>
      <c r="M224" s="212"/>
      <c r="N224" s="212"/>
      <c r="O224" s="212"/>
      <c r="P224" s="212">
        <v>1088</v>
      </c>
      <c r="Q224" s="212" t="s">
        <v>818</v>
      </c>
      <c r="R224" s="212" t="s">
        <v>819</v>
      </c>
      <c r="S224" s="212"/>
      <c r="T224" s="212"/>
      <c r="U224" s="212"/>
      <c r="V224" s="212"/>
      <c r="W224" s="212"/>
      <c r="X224" s="212"/>
      <c r="Y224" s="212">
        <v>1373</v>
      </c>
      <c r="Z224" s="212" t="s">
        <v>386</v>
      </c>
      <c r="AA224" s="212" t="s">
        <v>387</v>
      </c>
      <c r="AB224" s="212">
        <v>51746.04</v>
      </c>
      <c r="AC224" s="212">
        <v>65165.512999999999</v>
      </c>
      <c r="AD224" s="212">
        <v>0.5</v>
      </c>
      <c r="AE224" s="212">
        <v>0</v>
      </c>
      <c r="AF224" s="212">
        <v>0.5</v>
      </c>
      <c r="AG224" s="212">
        <v>0</v>
      </c>
      <c r="AH224" s="212">
        <v>25873.02</v>
      </c>
      <c r="AI224" s="212">
        <v>32582.76</v>
      </c>
      <c r="AJ224" s="212">
        <v>0</v>
      </c>
      <c r="AK224" s="212">
        <v>0</v>
      </c>
      <c r="AL224" s="212">
        <v>0</v>
      </c>
      <c r="AM224">
        <v>1</v>
      </c>
      <c r="AN224" t="str">
        <f>VLOOKUP(H224,'Base Art'!$A:$AJ,36,FALSE)</f>
        <v>MONDELEZ ARGENTINA S.A.</v>
      </c>
    </row>
    <row r="225" spans="1:40" x14ac:dyDescent="0.25">
      <c r="A225" s="212" t="s">
        <v>7665</v>
      </c>
      <c r="B225" s="212">
        <v>1</v>
      </c>
      <c r="C225" s="212" t="s">
        <v>7666</v>
      </c>
      <c r="D225" s="212" t="s">
        <v>170</v>
      </c>
      <c r="E225" s="212">
        <v>2</v>
      </c>
      <c r="F225" s="212" t="s">
        <v>7</v>
      </c>
      <c r="G225" s="212" t="s">
        <v>1024</v>
      </c>
      <c r="H225" s="212">
        <v>8622</v>
      </c>
      <c r="I225" s="212" t="s">
        <v>1025</v>
      </c>
      <c r="J225" s="212">
        <v>1193</v>
      </c>
      <c r="K225" s="212" t="s">
        <v>506</v>
      </c>
      <c r="L225" s="212" t="s">
        <v>507</v>
      </c>
      <c r="M225" s="212"/>
      <c r="N225" s="212"/>
      <c r="O225" s="212"/>
      <c r="P225" s="212"/>
      <c r="Q225" s="212"/>
      <c r="R225" s="212"/>
      <c r="S225" s="212"/>
      <c r="T225" s="212"/>
      <c r="U225" s="212"/>
      <c r="V225" s="212"/>
      <c r="W225" s="212"/>
      <c r="X225" s="212"/>
      <c r="Y225" s="212">
        <v>1375</v>
      </c>
      <c r="Z225" s="212" t="s">
        <v>314</v>
      </c>
      <c r="AA225" s="212" t="s">
        <v>315</v>
      </c>
      <c r="AB225" s="212">
        <v>51252.5</v>
      </c>
      <c r="AC225" s="212">
        <v>63501.847999999998</v>
      </c>
      <c r="AD225" s="212">
        <v>0.2</v>
      </c>
      <c r="AE225" s="212">
        <v>0</v>
      </c>
      <c r="AF225" s="212">
        <v>0.2</v>
      </c>
      <c r="AG225" s="212">
        <v>0</v>
      </c>
      <c r="AH225" s="212">
        <v>10250.5</v>
      </c>
      <c r="AI225" s="212">
        <v>12700.37</v>
      </c>
      <c r="AJ225" s="212">
        <v>0</v>
      </c>
      <c r="AK225" s="212">
        <v>0</v>
      </c>
      <c r="AL225" s="212">
        <v>0</v>
      </c>
      <c r="AM225">
        <v>1</v>
      </c>
      <c r="AN225" t="str">
        <f>VLOOKUP(H225,'Base Art'!$A:$AJ,36,FALSE)</f>
        <v>MASTERFOODS ARGENTINA LTD.</v>
      </c>
    </row>
    <row r="226" spans="1:40" x14ac:dyDescent="0.25">
      <c r="A226" s="212" t="s">
        <v>7665</v>
      </c>
      <c r="B226" s="212">
        <v>1</v>
      </c>
      <c r="C226" s="212" t="s">
        <v>7666</v>
      </c>
      <c r="D226" s="212" t="s">
        <v>170</v>
      </c>
      <c r="E226" s="212">
        <v>2</v>
      </c>
      <c r="F226" s="212" t="s">
        <v>7</v>
      </c>
      <c r="G226" s="212" t="s">
        <v>1174</v>
      </c>
      <c r="H226" s="212">
        <v>8675</v>
      </c>
      <c r="I226" s="212" t="s">
        <v>1175</v>
      </c>
      <c r="J226" s="212">
        <v>1414</v>
      </c>
      <c r="K226" s="212" t="s">
        <v>372</v>
      </c>
      <c r="L226" s="212" t="s">
        <v>373</v>
      </c>
      <c r="M226" s="212"/>
      <c r="N226" s="212"/>
      <c r="O226" s="212"/>
      <c r="P226" s="212"/>
      <c r="Q226" s="212"/>
      <c r="R226" s="212"/>
      <c r="S226" s="212"/>
      <c r="T226" s="212"/>
      <c r="U226" s="212"/>
      <c r="V226" s="212"/>
      <c r="W226" s="212"/>
      <c r="X226" s="212"/>
      <c r="Y226" s="212">
        <v>1374</v>
      </c>
      <c r="Z226" s="212" t="s">
        <v>336</v>
      </c>
      <c r="AA226" s="212" t="s">
        <v>337</v>
      </c>
      <c r="AB226" s="212">
        <v>87872.95</v>
      </c>
      <c r="AC226" s="212">
        <v>108874.568</v>
      </c>
      <c r="AD226" s="212">
        <v>4.1700000000000001E-2</v>
      </c>
      <c r="AE226" s="212">
        <v>0</v>
      </c>
      <c r="AF226" s="212">
        <v>4.1700000000000001E-2</v>
      </c>
      <c r="AG226" s="212">
        <v>0</v>
      </c>
      <c r="AH226" s="212">
        <v>3661.37</v>
      </c>
      <c r="AI226" s="212">
        <v>4536.4399999999996</v>
      </c>
      <c r="AJ226" s="212">
        <v>0</v>
      </c>
      <c r="AK226" s="212">
        <v>0</v>
      </c>
      <c r="AL226" s="212">
        <v>0</v>
      </c>
      <c r="AM226">
        <v>1</v>
      </c>
      <c r="AN226" t="str">
        <f>VLOOKUP(H226,'Base Art'!$A:$AJ,36,FALSE)</f>
        <v>ARCOR S.A.I.C.</v>
      </c>
    </row>
    <row r="227" spans="1:40" x14ac:dyDescent="0.25">
      <c r="A227" s="212" t="s">
        <v>7665</v>
      </c>
      <c r="B227" s="212">
        <v>1</v>
      </c>
      <c r="C227" s="212" t="s">
        <v>7666</v>
      </c>
      <c r="D227" s="212" t="s">
        <v>170</v>
      </c>
      <c r="E227" s="212">
        <v>2</v>
      </c>
      <c r="F227" s="212" t="s">
        <v>7</v>
      </c>
      <c r="G227" s="212" t="s">
        <v>844</v>
      </c>
      <c r="H227" s="212">
        <v>8805</v>
      </c>
      <c r="I227" s="212" t="s">
        <v>845</v>
      </c>
      <c r="J227" s="212">
        <v>1064</v>
      </c>
      <c r="K227" s="212" t="s">
        <v>446</v>
      </c>
      <c r="L227" s="212" t="s">
        <v>447</v>
      </c>
      <c r="M227" s="212"/>
      <c r="N227" s="212"/>
      <c r="O227" s="212"/>
      <c r="P227" s="212">
        <v>1066</v>
      </c>
      <c r="Q227" s="212" t="s">
        <v>448</v>
      </c>
      <c r="R227" s="212" t="s">
        <v>449</v>
      </c>
      <c r="S227" s="212"/>
      <c r="T227" s="212"/>
      <c r="U227" s="212"/>
      <c r="V227" s="212"/>
      <c r="W227" s="212"/>
      <c r="X227" s="212"/>
      <c r="Y227" s="212">
        <v>1373</v>
      </c>
      <c r="Z227" s="212" t="s">
        <v>386</v>
      </c>
      <c r="AA227" s="212" t="s">
        <v>387</v>
      </c>
      <c r="AB227" s="212">
        <v>23568.79</v>
      </c>
      <c r="AC227" s="212">
        <v>28615.076000000001</v>
      </c>
      <c r="AD227" s="212">
        <v>1.5713999999999999</v>
      </c>
      <c r="AE227" s="212">
        <v>0</v>
      </c>
      <c r="AF227" s="212">
        <v>1.5713999999999999</v>
      </c>
      <c r="AG227" s="212">
        <v>0</v>
      </c>
      <c r="AH227" s="212">
        <v>37036.67</v>
      </c>
      <c r="AI227" s="212">
        <v>44966.55</v>
      </c>
      <c r="AJ227" s="212">
        <v>0</v>
      </c>
      <c r="AK227" s="212">
        <v>0</v>
      </c>
      <c r="AL227" s="212">
        <v>0</v>
      </c>
      <c r="AM227">
        <v>1</v>
      </c>
      <c r="AN227" t="str">
        <f>VLOOKUP(H227,'Base Art'!$A:$AJ,36,FALSE)</f>
        <v>MOLINO CAÑUELAS S.A.C.I.F.I.A.</v>
      </c>
    </row>
    <row r="228" spans="1:40" x14ac:dyDescent="0.25">
      <c r="A228" s="212" t="s">
        <v>7665</v>
      </c>
      <c r="B228" s="212">
        <v>1</v>
      </c>
      <c r="C228" s="212" t="s">
        <v>7666</v>
      </c>
      <c r="D228" s="212" t="s">
        <v>170</v>
      </c>
      <c r="E228" s="212">
        <v>2</v>
      </c>
      <c r="F228" s="212" t="s">
        <v>7</v>
      </c>
      <c r="G228" s="212" t="s">
        <v>850</v>
      </c>
      <c r="H228" s="212">
        <v>10278</v>
      </c>
      <c r="I228" s="212" t="s">
        <v>851</v>
      </c>
      <c r="J228" s="212"/>
      <c r="K228" s="212"/>
      <c r="L228" s="212"/>
      <c r="M228" s="212"/>
      <c r="N228" s="212"/>
      <c r="O228" s="212"/>
      <c r="P228" s="212">
        <v>1005</v>
      </c>
      <c r="Q228" s="212" t="s">
        <v>582</v>
      </c>
      <c r="R228" s="212" t="s">
        <v>583</v>
      </c>
      <c r="S228" s="212"/>
      <c r="T228" s="212"/>
      <c r="U228" s="212"/>
      <c r="V228" s="212"/>
      <c r="W228" s="212"/>
      <c r="X228" s="212"/>
      <c r="Y228" s="212">
        <v>1369</v>
      </c>
      <c r="Z228" s="212" t="s">
        <v>354</v>
      </c>
      <c r="AA228" s="212" t="s">
        <v>355</v>
      </c>
      <c r="AB228" s="212">
        <v>14486.377</v>
      </c>
      <c r="AC228" s="212">
        <v>18071.373</v>
      </c>
      <c r="AD228" s="212">
        <v>2.2999999999999998</v>
      </c>
      <c r="AE228" s="212">
        <v>0</v>
      </c>
      <c r="AF228" s="212">
        <v>2.2999999999999998</v>
      </c>
      <c r="AG228" s="212">
        <v>0</v>
      </c>
      <c r="AH228" s="212">
        <v>33318.67</v>
      </c>
      <c r="AI228" s="212">
        <v>41564.160000000003</v>
      </c>
      <c r="AJ228" s="212">
        <v>1</v>
      </c>
      <c r="AK228" s="212">
        <v>2.2999999999999998</v>
      </c>
      <c r="AL228" s="212">
        <v>0</v>
      </c>
      <c r="AM228">
        <v>1</v>
      </c>
      <c r="AN228" t="str">
        <f>VLOOKUP(H228,'Base Art'!$A:$AJ,36,FALSE)</f>
        <v>EST. LAS MARIAS S.A.C.I.F.A.</v>
      </c>
    </row>
    <row r="229" spans="1:40" x14ac:dyDescent="0.25">
      <c r="A229" s="212" t="s">
        <v>7665</v>
      </c>
      <c r="B229" s="212">
        <v>1</v>
      </c>
      <c r="C229" s="212" t="s">
        <v>7666</v>
      </c>
      <c r="D229" s="212" t="s">
        <v>170</v>
      </c>
      <c r="E229" s="212">
        <v>2</v>
      </c>
      <c r="F229" s="212" t="s">
        <v>7</v>
      </c>
      <c r="G229" s="212" t="s">
        <v>856</v>
      </c>
      <c r="H229" s="212">
        <v>10352</v>
      </c>
      <c r="I229" s="212" t="s">
        <v>857</v>
      </c>
      <c r="J229" s="212">
        <v>1015</v>
      </c>
      <c r="K229" s="212" t="s">
        <v>562</v>
      </c>
      <c r="L229" s="212" t="s">
        <v>563</v>
      </c>
      <c r="M229" s="212"/>
      <c r="N229" s="212"/>
      <c r="O229" s="212"/>
      <c r="P229" s="212">
        <v>1236</v>
      </c>
      <c r="Q229" s="212" t="s">
        <v>858</v>
      </c>
      <c r="R229" s="212" t="s">
        <v>859</v>
      </c>
      <c r="S229" s="212"/>
      <c r="T229" s="212"/>
      <c r="U229" s="212"/>
      <c r="V229" s="212"/>
      <c r="W229" s="212"/>
      <c r="X229" s="212"/>
      <c r="Y229" s="212">
        <v>1374</v>
      </c>
      <c r="Z229" s="212" t="s">
        <v>336</v>
      </c>
      <c r="AA229" s="212" t="s">
        <v>337</v>
      </c>
      <c r="AB229" s="212">
        <v>51837.103999999999</v>
      </c>
      <c r="AC229" s="212">
        <v>62722.892999999996</v>
      </c>
      <c r="AD229" s="212">
        <v>0.33329999999999999</v>
      </c>
      <c r="AE229" s="212">
        <v>0</v>
      </c>
      <c r="AF229" s="212">
        <v>0.33329999999999999</v>
      </c>
      <c r="AG229" s="212">
        <v>0</v>
      </c>
      <c r="AH229" s="212">
        <v>17279.03</v>
      </c>
      <c r="AI229" s="212">
        <v>20907.63</v>
      </c>
      <c r="AJ229" s="212">
        <v>0</v>
      </c>
      <c r="AK229" s="212">
        <v>0</v>
      </c>
      <c r="AL229" s="212">
        <v>0</v>
      </c>
      <c r="AM229">
        <v>1</v>
      </c>
      <c r="AN229" t="str">
        <f>VLOOKUP(H229,'Base Art'!$A:$AJ,36,FALSE)</f>
        <v>EST. LAS MARIAS S.A.C.I.F.A.</v>
      </c>
    </row>
    <row r="230" spans="1:40" x14ac:dyDescent="0.25">
      <c r="A230" s="212" t="s">
        <v>7665</v>
      </c>
      <c r="B230" s="212">
        <v>1</v>
      </c>
      <c r="C230" s="212" t="s">
        <v>7666</v>
      </c>
      <c r="D230" s="212" t="s">
        <v>170</v>
      </c>
      <c r="E230" s="212">
        <v>2</v>
      </c>
      <c r="F230" s="212" t="s">
        <v>7</v>
      </c>
      <c r="G230" s="212" t="s">
        <v>1032</v>
      </c>
      <c r="H230" s="212">
        <v>10411</v>
      </c>
      <c r="I230" s="212" t="s">
        <v>1033</v>
      </c>
      <c r="J230" s="212">
        <v>1416</v>
      </c>
      <c r="K230" s="212" t="s">
        <v>552</v>
      </c>
      <c r="L230" s="212" t="s">
        <v>553</v>
      </c>
      <c r="M230" s="212"/>
      <c r="N230" s="212"/>
      <c r="O230" s="212"/>
      <c r="P230" s="212"/>
      <c r="Q230" s="212"/>
      <c r="R230" s="212"/>
      <c r="S230" s="212"/>
      <c r="T230" s="212"/>
      <c r="U230" s="212"/>
      <c r="V230" s="212"/>
      <c r="W230" s="212"/>
      <c r="X230" s="212"/>
      <c r="Y230" s="212">
        <v>1372</v>
      </c>
      <c r="Z230" s="212" t="s">
        <v>346</v>
      </c>
      <c r="AA230" s="212" t="s">
        <v>347</v>
      </c>
      <c r="AB230" s="212">
        <v>8743.3709999999992</v>
      </c>
      <c r="AC230" s="212">
        <v>10841.781000000001</v>
      </c>
      <c r="AD230" s="212">
        <v>1</v>
      </c>
      <c r="AE230" s="212">
        <v>0.4</v>
      </c>
      <c r="AF230" s="212">
        <v>1.4</v>
      </c>
      <c r="AG230" s="212">
        <v>0</v>
      </c>
      <c r="AH230" s="212">
        <v>12240.72</v>
      </c>
      <c r="AI230" s="212">
        <v>15178.49</v>
      </c>
      <c r="AJ230" s="212">
        <v>0</v>
      </c>
      <c r="AK230" s="212">
        <v>0</v>
      </c>
      <c r="AL230" s="212">
        <v>0</v>
      </c>
      <c r="AM230">
        <v>1</v>
      </c>
      <c r="AN230" t="str">
        <f>VLOOKUP(H230,'Base Art'!$A:$AJ,36,FALSE)</f>
        <v>ARCOR S.A.I.C.</v>
      </c>
    </row>
    <row r="231" spans="1:40" x14ac:dyDescent="0.25">
      <c r="A231" s="212" t="s">
        <v>7665</v>
      </c>
      <c r="B231" s="212">
        <v>1</v>
      </c>
      <c r="C231" s="212" t="s">
        <v>7666</v>
      </c>
      <c r="D231" s="212" t="s">
        <v>170</v>
      </c>
      <c r="E231" s="212">
        <v>2</v>
      </c>
      <c r="F231" s="212" t="s">
        <v>7</v>
      </c>
      <c r="G231" s="212" t="s">
        <v>860</v>
      </c>
      <c r="H231" s="212">
        <v>10412</v>
      </c>
      <c r="I231" s="212" t="s">
        <v>861</v>
      </c>
      <c r="J231" s="212">
        <v>1416</v>
      </c>
      <c r="K231" s="212" t="s">
        <v>552</v>
      </c>
      <c r="L231" s="212" t="s">
        <v>553</v>
      </c>
      <c r="M231" s="212"/>
      <c r="N231" s="212"/>
      <c r="O231" s="212"/>
      <c r="P231" s="212"/>
      <c r="Q231" s="212"/>
      <c r="R231" s="212"/>
      <c r="S231" s="212"/>
      <c r="T231" s="212"/>
      <c r="U231" s="212"/>
      <c r="V231" s="212"/>
      <c r="W231" s="212"/>
      <c r="X231" s="212"/>
      <c r="Y231" s="212">
        <v>1372</v>
      </c>
      <c r="Z231" s="212" t="s">
        <v>346</v>
      </c>
      <c r="AA231" s="212" t="s">
        <v>347</v>
      </c>
      <c r="AB231" s="212">
        <v>17137.009999999998</v>
      </c>
      <c r="AC231" s="212">
        <v>21249.892</v>
      </c>
      <c r="AD231" s="212">
        <v>1</v>
      </c>
      <c r="AE231" s="212">
        <v>0</v>
      </c>
      <c r="AF231" s="212">
        <v>1</v>
      </c>
      <c r="AG231" s="212">
        <v>0</v>
      </c>
      <c r="AH231" s="212">
        <v>17137.009999999998</v>
      </c>
      <c r="AI231" s="212">
        <v>21249.89</v>
      </c>
      <c r="AJ231" s="212">
        <v>1</v>
      </c>
      <c r="AK231" s="212">
        <v>1</v>
      </c>
      <c r="AL231" s="212">
        <v>0</v>
      </c>
      <c r="AM231">
        <v>1</v>
      </c>
      <c r="AN231" t="str">
        <f>VLOOKUP(H231,'Base Art'!$A:$AJ,36,FALSE)</f>
        <v>ARCOR S.A.I.C.</v>
      </c>
    </row>
    <row r="232" spans="1:40" x14ac:dyDescent="0.25">
      <c r="A232" s="212" t="s">
        <v>7665</v>
      </c>
      <c r="B232" s="212">
        <v>1</v>
      </c>
      <c r="C232" s="212" t="s">
        <v>7666</v>
      </c>
      <c r="D232" s="212" t="s">
        <v>170</v>
      </c>
      <c r="E232" s="212">
        <v>2</v>
      </c>
      <c r="F232" s="212" t="s">
        <v>7</v>
      </c>
      <c r="G232" s="212" t="s">
        <v>1702</v>
      </c>
      <c r="H232" s="212">
        <v>10602</v>
      </c>
      <c r="I232" s="212" t="s">
        <v>1703</v>
      </c>
      <c r="J232" s="212">
        <v>1435</v>
      </c>
      <c r="K232" s="212" t="s">
        <v>724</v>
      </c>
      <c r="L232" s="212" t="s">
        <v>725</v>
      </c>
      <c r="M232" s="212"/>
      <c r="N232" s="212"/>
      <c r="O232" s="212"/>
      <c r="P232" s="212"/>
      <c r="Q232" s="212"/>
      <c r="R232" s="212"/>
      <c r="S232" s="212"/>
      <c r="T232" s="212"/>
      <c r="U232" s="212"/>
      <c r="V232" s="212"/>
      <c r="W232" s="212"/>
      <c r="X232" s="212"/>
      <c r="Y232" s="212">
        <v>1374</v>
      </c>
      <c r="Z232" s="212" t="s">
        <v>336</v>
      </c>
      <c r="AA232" s="212" t="s">
        <v>337</v>
      </c>
      <c r="AB232" s="212">
        <v>63332.68</v>
      </c>
      <c r="AC232" s="212">
        <v>78532.528000000006</v>
      </c>
      <c r="AD232" s="212">
        <v>0.16669999999999999</v>
      </c>
      <c r="AE232" s="212">
        <v>0</v>
      </c>
      <c r="AF232" s="212">
        <v>0.16669999999999999</v>
      </c>
      <c r="AG232" s="212">
        <v>0</v>
      </c>
      <c r="AH232" s="212">
        <v>10555.45</v>
      </c>
      <c r="AI232" s="212">
        <v>13088.75</v>
      </c>
      <c r="AJ232" s="212">
        <v>1</v>
      </c>
      <c r="AK232" s="212">
        <v>0.17</v>
      </c>
      <c r="AL232" s="212">
        <v>0</v>
      </c>
      <c r="AM232">
        <v>1</v>
      </c>
      <c r="AN232" t="str">
        <f>VLOOKUP(H232,'Base Art'!$A:$AJ,36,FALSE)</f>
        <v>GEORGALOS HNOS. S.A.I.C.A.</v>
      </c>
    </row>
    <row r="233" spans="1:40" x14ac:dyDescent="0.25">
      <c r="A233" s="212" t="s">
        <v>7665</v>
      </c>
      <c r="B233" s="212">
        <v>1</v>
      </c>
      <c r="C233" s="212" t="s">
        <v>7666</v>
      </c>
      <c r="D233" s="212" t="s">
        <v>170</v>
      </c>
      <c r="E233" s="212">
        <v>2</v>
      </c>
      <c r="F233" s="212" t="s">
        <v>7</v>
      </c>
      <c r="G233" s="212" t="s">
        <v>1236</v>
      </c>
      <c r="H233" s="212">
        <v>10721</v>
      </c>
      <c r="I233" s="212" t="s">
        <v>1237</v>
      </c>
      <c r="J233" s="212">
        <v>1351</v>
      </c>
      <c r="K233" s="212" t="s">
        <v>470</v>
      </c>
      <c r="L233" s="212" t="s">
        <v>471</v>
      </c>
      <c r="M233" s="212"/>
      <c r="N233" s="212"/>
      <c r="O233" s="212"/>
      <c r="P233" s="212">
        <v>1141</v>
      </c>
      <c r="Q233" s="212" t="s">
        <v>472</v>
      </c>
      <c r="R233" s="212" t="s">
        <v>473</v>
      </c>
      <c r="S233" s="212"/>
      <c r="T233" s="212"/>
      <c r="U233" s="212"/>
      <c r="V233" s="212"/>
      <c r="W233" s="212"/>
      <c r="X233" s="212"/>
      <c r="Y233" s="212">
        <v>1372</v>
      </c>
      <c r="Z233" s="212" t="s">
        <v>346</v>
      </c>
      <c r="AA233" s="212" t="s">
        <v>347</v>
      </c>
      <c r="AB233" s="212">
        <v>0</v>
      </c>
      <c r="AC233" s="212">
        <v>0</v>
      </c>
      <c r="AD233" s="212">
        <v>0</v>
      </c>
      <c r="AE233" s="212">
        <v>4.1700000000000001E-2</v>
      </c>
      <c r="AF233" s="212">
        <v>4.1700000000000001E-2</v>
      </c>
      <c r="AG233" s="212">
        <v>0</v>
      </c>
      <c r="AH233" s="212">
        <v>0</v>
      </c>
      <c r="AI233" s="212">
        <v>0</v>
      </c>
      <c r="AJ233" s="212">
        <v>0</v>
      </c>
      <c r="AK233" s="212">
        <v>0</v>
      </c>
      <c r="AL233" s="212">
        <v>0</v>
      </c>
      <c r="AM233">
        <v>1</v>
      </c>
      <c r="AN233" t="str">
        <f>VLOOKUP(H233,'Base Art'!$A:$AJ,36,FALSE)</f>
        <v>FERRERO ARGENTINA S.A.</v>
      </c>
    </row>
    <row r="234" spans="1:40" x14ac:dyDescent="0.25">
      <c r="A234" s="212" t="s">
        <v>7665</v>
      </c>
      <c r="B234" s="212">
        <v>1</v>
      </c>
      <c r="C234" s="212" t="s">
        <v>7666</v>
      </c>
      <c r="D234" s="212" t="s">
        <v>170</v>
      </c>
      <c r="E234" s="212">
        <v>2</v>
      </c>
      <c r="F234" s="212" t="s">
        <v>7</v>
      </c>
      <c r="G234" s="212" t="s">
        <v>890</v>
      </c>
      <c r="H234" s="212">
        <v>10739</v>
      </c>
      <c r="I234" s="212" t="s">
        <v>891</v>
      </c>
      <c r="J234" s="212">
        <v>1433</v>
      </c>
      <c r="K234" s="212" t="s">
        <v>892</v>
      </c>
      <c r="L234" s="212" t="s">
        <v>893</v>
      </c>
      <c r="M234" s="212"/>
      <c r="N234" s="212"/>
      <c r="O234" s="212"/>
      <c r="P234" s="212"/>
      <c r="Q234" s="212"/>
      <c r="R234" s="212"/>
      <c r="S234" s="212"/>
      <c r="T234" s="212"/>
      <c r="U234" s="212"/>
      <c r="V234" s="212"/>
      <c r="W234" s="212"/>
      <c r="X234" s="212"/>
      <c r="Y234" s="212">
        <v>1374</v>
      </c>
      <c r="Z234" s="212" t="s">
        <v>336</v>
      </c>
      <c r="AA234" s="212" t="s">
        <v>337</v>
      </c>
      <c r="AB234" s="212">
        <v>0</v>
      </c>
      <c r="AC234" s="212">
        <v>0</v>
      </c>
      <c r="AD234" s="212">
        <v>0</v>
      </c>
      <c r="AE234" s="212">
        <v>0.25</v>
      </c>
      <c r="AF234" s="212">
        <v>0.25</v>
      </c>
      <c r="AG234" s="212">
        <v>0</v>
      </c>
      <c r="AH234" s="212">
        <v>0</v>
      </c>
      <c r="AI234" s="212">
        <v>0</v>
      </c>
      <c r="AJ234" s="212">
        <v>0</v>
      </c>
      <c r="AK234" s="212">
        <v>0</v>
      </c>
      <c r="AL234" s="212">
        <v>0</v>
      </c>
      <c r="AM234">
        <v>1</v>
      </c>
      <c r="AN234" t="str">
        <f>VLOOKUP(H234,'Base Art'!$A:$AJ,36,FALSE)</f>
        <v>GEORGALOS HNOS. S.A.I.C.A.</v>
      </c>
    </row>
    <row r="235" spans="1:40" x14ac:dyDescent="0.25">
      <c r="A235" s="212" t="s">
        <v>7665</v>
      </c>
      <c r="B235" s="212">
        <v>1</v>
      </c>
      <c r="C235" s="212" t="s">
        <v>7666</v>
      </c>
      <c r="D235" s="212" t="s">
        <v>170</v>
      </c>
      <c r="E235" s="212">
        <v>2</v>
      </c>
      <c r="F235" s="212" t="s">
        <v>7</v>
      </c>
      <c r="G235" s="212" t="s">
        <v>898</v>
      </c>
      <c r="H235" s="212">
        <v>10802</v>
      </c>
      <c r="I235" s="212" t="s">
        <v>899</v>
      </c>
      <c r="J235" s="212"/>
      <c r="K235" s="212"/>
      <c r="L235" s="212"/>
      <c r="M235" s="212"/>
      <c r="N235" s="212"/>
      <c r="O235" s="212"/>
      <c r="P235" s="212">
        <v>1004</v>
      </c>
      <c r="Q235" s="212" t="s">
        <v>352</v>
      </c>
      <c r="R235" s="212" t="s">
        <v>353</v>
      </c>
      <c r="S235" s="212"/>
      <c r="T235" s="212"/>
      <c r="U235" s="212"/>
      <c r="V235" s="212"/>
      <c r="W235" s="212"/>
      <c r="X235" s="212"/>
      <c r="Y235" s="212">
        <v>1369</v>
      </c>
      <c r="Z235" s="212" t="s">
        <v>354</v>
      </c>
      <c r="AA235" s="212" t="s">
        <v>355</v>
      </c>
      <c r="AB235" s="212">
        <v>6533.2</v>
      </c>
      <c r="AC235" s="212">
        <v>8101.1679999999997</v>
      </c>
      <c r="AD235" s="212">
        <v>1</v>
      </c>
      <c r="AE235" s="212">
        <v>0</v>
      </c>
      <c r="AF235" s="212">
        <v>1</v>
      </c>
      <c r="AG235" s="212">
        <v>0</v>
      </c>
      <c r="AH235" s="212">
        <v>6533.2</v>
      </c>
      <c r="AI235" s="212">
        <v>8101.17</v>
      </c>
      <c r="AJ235" s="212">
        <v>0</v>
      </c>
      <c r="AK235" s="212">
        <v>0</v>
      </c>
      <c r="AL235" s="212">
        <v>0</v>
      </c>
      <c r="AM235">
        <v>1</v>
      </c>
      <c r="AN235" t="str">
        <f>VLOOKUP(H235,'Base Art'!$A:$AJ,36,FALSE)</f>
        <v>EST. LAS MARIAS S.A.C.I.F.A.</v>
      </c>
    </row>
    <row r="236" spans="1:40" x14ac:dyDescent="0.25">
      <c r="A236" s="212" t="s">
        <v>7665</v>
      </c>
      <c r="B236" s="212">
        <v>1</v>
      </c>
      <c r="C236" s="212" t="s">
        <v>7666</v>
      </c>
      <c r="D236" s="212" t="s">
        <v>170</v>
      </c>
      <c r="E236" s="212">
        <v>2</v>
      </c>
      <c r="F236" s="212" t="s">
        <v>7</v>
      </c>
      <c r="G236" s="212" t="s">
        <v>900</v>
      </c>
      <c r="H236" s="212">
        <v>10803</v>
      </c>
      <c r="I236" s="212" t="s">
        <v>901</v>
      </c>
      <c r="J236" s="212"/>
      <c r="K236" s="212"/>
      <c r="L236" s="212"/>
      <c r="M236" s="212"/>
      <c r="N236" s="212"/>
      <c r="O236" s="212"/>
      <c r="P236" s="212">
        <v>1004</v>
      </c>
      <c r="Q236" s="212" t="s">
        <v>352</v>
      </c>
      <c r="R236" s="212" t="s">
        <v>353</v>
      </c>
      <c r="S236" s="212"/>
      <c r="T236" s="212"/>
      <c r="U236" s="212"/>
      <c r="V236" s="212"/>
      <c r="W236" s="212"/>
      <c r="X236" s="212"/>
      <c r="Y236" s="212">
        <v>1369</v>
      </c>
      <c r="Z236" s="212" t="s">
        <v>354</v>
      </c>
      <c r="AA236" s="212" t="s">
        <v>355</v>
      </c>
      <c r="AB236" s="212">
        <v>5949.52</v>
      </c>
      <c r="AC236" s="212">
        <v>7377.4049999999997</v>
      </c>
      <c r="AD236" s="212">
        <v>1</v>
      </c>
      <c r="AE236" s="212">
        <v>0</v>
      </c>
      <c r="AF236" s="212">
        <v>1</v>
      </c>
      <c r="AG236" s="212">
        <v>0</v>
      </c>
      <c r="AH236" s="212">
        <v>5949.52</v>
      </c>
      <c r="AI236" s="212">
        <v>7377.4</v>
      </c>
      <c r="AJ236" s="212">
        <v>0</v>
      </c>
      <c r="AK236" s="212">
        <v>0</v>
      </c>
      <c r="AL236" s="212">
        <v>0</v>
      </c>
      <c r="AM236">
        <v>1</v>
      </c>
      <c r="AN236" t="str">
        <f>VLOOKUP(H236,'Base Art'!$A:$AJ,36,FALSE)</f>
        <v>EST. LAS MARIAS S.A.C.I.F.A.</v>
      </c>
    </row>
    <row r="237" spans="1:40" x14ac:dyDescent="0.25">
      <c r="A237" s="212" t="s">
        <v>7665</v>
      </c>
      <c r="B237" s="212">
        <v>1</v>
      </c>
      <c r="C237" s="212" t="s">
        <v>7666</v>
      </c>
      <c r="D237" s="212" t="s">
        <v>170</v>
      </c>
      <c r="E237" s="212">
        <v>2</v>
      </c>
      <c r="F237" s="212" t="s">
        <v>7</v>
      </c>
      <c r="G237" s="212" t="s">
        <v>904</v>
      </c>
      <c r="H237" s="212">
        <v>10985</v>
      </c>
      <c r="I237" s="212" t="s">
        <v>905</v>
      </c>
      <c r="J237" s="212"/>
      <c r="K237" s="212"/>
      <c r="L237" s="212"/>
      <c r="M237" s="212"/>
      <c r="N237" s="212"/>
      <c r="O237" s="212"/>
      <c r="P237" s="212">
        <v>1004</v>
      </c>
      <c r="Q237" s="212" t="s">
        <v>352</v>
      </c>
      <c r="R237" s="212" t="s">
        <v>353</v>
      </c>
      <c r="S237" s="212"/>
      <c r="T237" s="212"/>
      <c r="U237" s="212"/>
      <c r="V237" s="212"/>
      <c r="W237" s="212"/>
      <c r="X237" s="212"/>
      <c r="Y237" s="212">
        <v>1369</v>
      </c>
      <c r="Z237" s="212" t="s">
        <v>354</v>
      </c>
      <c r="AA237" s="212" t="s">
        <v>355</v>
      </c>
      <c r="AB237" s="212">
        <v>7570.61</v>
      </c>
      <c r="AC237" s="212">
        <v>9387.5560000000005</v>
      </c>
      <c r="AD237" s="212">
        <v>1</v>
      </c>
      <c r="AE237" s="212">
        <v>0</v>
      </c>
      <c r="AF237" s="212">
        <v>1</v>
      </c>
      <c r="AG237" s="212">
        <v>0</v>
      </c>
      <c r="AH237" s="212">
        <v>7570.61</v>
      </c>
      <c r="AI237" s="212">
        <v>9387.56</v>
      </c>
      <c r="AJ237" s="212">
        <v>0</v>
      </c>
      <c r="AK237" s="212">
        <v>0</v>
      </c>
      <c r="AL237" s="212">
        <v>0</v>
      </c>
      <c r="AM237">
        <v>1</v>
      </c>
      <c r="AN237" t="str">
        <f>VLOOKUP(H237,'Base Art'!$A:$AJ,36,FALSE)</f>
        <v>EST. LAS MARIAS S.A.C.I.F.A.</v>
      </c>
    </row>
    <row r="238" spans="1:40" x14ac:dyDescent="0.25">
      <c r="A238" s="212" t="s">
        <v>7665</v>
      </c>
      <c r="B238" s="212">
        <v>1</v>
      </c>
      <c r="C238" s="212" t="s">
        <v>7666</v>
      </c>
      <c r="D238" s="212" t="s">
        <v>170</v>
      </c>
      <c r="E238" s="212">
        <v>2</v>
      </c>
      <c r="F238" s="212" t="s">
        <v>7</v>
      </c>
      <c r="G238" s="212" t="s">
        <v>7678</v>
      </c>
      <c r="H238" s="212">
        <v>11059</v>
      </c>
      <c r="I238" s="212" t="s">
        <v>6670</v>
      </c>
      <c r="J238" s="212">
        <v>1316</v>
      </c>
      <c r="K238" s="212" t="s">
        <v>656</v>
      </c>
      <c r="L238" s="212" t="s">
        <v>657</v>
      </c>
      <c r="M238" s="212"/>
      <c r="N238" s="212"/>
      <c r="O238" s="212"/>
      <c r="P238" s="212"/>
      <c r="Q238" s="212"/>
      <c r="R238" s="212"/>
      <c r="S238" s="212"/>
      <c r="T238" s="212"/>
      <c r="U238" s="212"/>
      <c r="V238" s="212"/>
      <c r="W238" s="212"/>
      <c r="X238" s="212"/>
      <c r="Y238" s="212">
        <v>1374</v>
      </c>
      <c r="Z238" s="212" t="s">
        <v>336</v>
      </c>
      <c r="AA238" s="212" t="s">
        <v>337</v>
      </c>
      <c r="AB238" s="212">
        <v>200980.63</v>
      </c>
      <c r="AC238" s="212">
        <v>255044.38500000001</v>
      </c>
      <c r="AD238" s="212">
        <v>3.3300000000000003E-2</v>
      </c>
      <c r="AE238" s="212">
        <v>0</v>
      </c>
      <c r="AF238" s="212">
        <v>3.3300000000000003E-2</v>
      </c>
      <c r="AG238" s="212">
        <v>0</v>
      </c>
      <c r="AH238" s="212">
        <v>6699.35</v>
      </c>
      <c r="AI238" s="212">
        <v>8501.48</v>
      </c>
      <c r="AJ238" s="212">
        <v>0</v>
      </c>
      <c r="AK238" s="212">
        <v>0</v>
      </c>
      <c r="AL238" s="212">
        <v>0</v>
      </c>
      <c r="AM238">
        <v>1</v>
      </c>
      <c r="AN238" t="str">
        <f>VLOOKUP(H238,'Base Art'!$A:$AJ,36,FALSE)</f>
        <v>MONDELEZ ARGENTINA S.A.</v>
      </c>
    </row>
    <row r="239" spans="1:40" x14ac:dyDescent="0.25">
      <c r="A239" s="212" t="s">
        <v>7665</v>
      </c>
      <c r="B239" s="212">
        <v>1</v>
      </c>
      <c r="C239" s="212" t="s">
        <v>7666</v>
      </c>
      <c r="D239" s="212" t="s">
        <v>170</v>
      </c>
      <c r="E239" s="212">
        <v>2</v>
      </c>
      <c r="F239" s="212" t="s">
        <v>7</v>
      </c>
      <c r="G239" s="212" t="s">
        <v>910</v>
      </c>
      <c r="H239" s="212">
        <v>11064</v>
      </c>
      <c r="I239" s="212" t="s">
        <v>911</v>
      </c>
      <c r="J239" s="212">
        <v>1467</v>
      </c>
      <c r="K239" s="212" t="s">
        <v>912</v>
      </c>
      <c r="L239" s="212" t="s">
        <v>913</v>
      </c>
      <c r="M239" s="212"/>
      <c r="N239" s="212"/>
      <c r="O239" s="212"/>
      <c r="P239" s="212"/>
      <c r="Q239" s="212"/>
      <c r="R239" s="212"/>
      <c r="S239" s="212"/>
      <c r="T239" s="212"/>
      <c r="U239" s="212"/>
      <c r="V239" s="212"/>
      <c r="W239" s="212"/>
      <c r="X239" s="212"/>
      <c r="Y239" s="212">
        <v>1374</v>
      </c>
      <c r="Z239" s="212" t="s">
        <v>336</v>
      </c>
      <c r="AA239" s="212" t="s">
        <v>337</v>
      </c>
      <c r="AB239" s="212">
        <v>79274.399999999994</v>
      </c>
      <c r="AC239" s="212">
        <v>98300.255999999994</v>
      </c>
      <c r="AD239" s="212">
        <v>6.25E-2</v>
      </c>
      <c r="AE239" s="212">
        <v>0</v>
      </c>
      <c r="AF239" s="212">
        <v>6.25E-2</v>
      </c>
      <c r="AG239" s="212">
        <v>0</v>
      </c>
      <c r="AH239" s="212">
        <v>4954.6499999999996</v>
      </c>
      <c r="AI239" s="212">
        <v>6143.77</v>
      </c>
      <c r="AJ239" s="212">
        <v>1</v>
      </c>
      <c r="AK239" s="212">
        <v>0.06</v>
      </c>
      <c r="AL239" s="212">
        <v>0</v>
      </c>
      <c r="AM239">
        <v>1</v>
      </c>
      <c r="AN239" t="str">
        <f>VLOOKUP(H239,'Base Art'!$A:$AJ,36,FALSE)</f>
        <v>LHERITIER ARGENTINA S.A.</v>
      </c>
    </row>
    <row r="240" spans="1:40" x14ac:dyDescent="0.25">
      <c r="A240" s="212" t="s">
        <v>7665</v>
      </c>
      <c r="B240" s="212">
        <v>1</v>
      </c>
      <c r="C240" s="212" t="s">
        <v>7666</v>
      </c>
      <c r="D240" s="212" t="s">
        <v>170</v>
      </c>
      <c r="E240" s="212">
        <v>2</v>
      </c>
      <c r="F240" s="212" t="s">
        <v>7</v>
      </c>
      <c r="G240" s="212" t="s">
        <v>1050</v>
      </c>
      <c r="H240" s="212">
        <v>11190</v>
      </c>
      <c r="I240" s="212" t="s">
        <v>1051</v>
      </c>
      <c r="J240" s="212">
        <v>1204</v>
      </c>
      <c r="K240" s="212" t="s">
        <v>492</v>
      </c>
      <c r="L240" s="212" t="s">
        <v>493</v>
      </c>
      <c r="M240" s="212"/>
      <c r="N240" s="212"/>
      <c r="O240" s="212"/>
      <c r="P240" s="212"/>
      <c r="Q240" s="212"/>
      <c r="R240" s="212"/>
      <c r="S240" s="212"/>
      <c r="T240" s="212"/>
      <c r="U240" s="212"/>
      <c r="V240" s="212"/>
      <c r="W240" s="212"/>
      <c r="X240" s="212"/>
      <c r="Y240" s="212">
        <v>1372</v>
      </c>
      <c r="Z240" s="212" t="s">
        <v>346</v>
      </c>
      <c r="AA240" s="212" t="s">
        <v>347</v>
      </c>
      <c r="AB240" s="212">
        <v>167044.99</v>
      </c>
      <c r="AC240" s="212">
        <v>204766.79199999999</v>
      </c>
      <c r="AD240" s="212">
        <v>0.18329999999999999</v>
      </c>
      <c r="AE240" s="212">
        <v>0</v>
      </c>
      <c r="AF240" s="212">
        <v>0.18329999999999999</v>
      </c>
      <c r="AG240" s="212">
        <v>0</v>
      </c>
      <c r="AH240" s="212">
        <v>30624.91</v>
      </c>
      <c r="AI240" s="212">
        <v>37540.58</v>
      </c>
      <c r="AJ240" s="212">
        <v>1</v>
      </c>
      <c r="AK240" s="212">
        <v>0.18</v>
      </c>
      <c r="AL240" s="212">
        <v>0</v>
      </c>
      <c r="AM240">
        <v>1</v>
      </c>
      <c r="AN240" t="str">
        <f>VLOOKUP(H240,'Base Art'!$A:$AJ,36,FALSE)</f>
        <v>FERRERO ARGENTINA S.A.</v>
      </c>
    </row>
    <row r="241" spans="1:40" x14ac:dyDescent="0.25">
      <c r="A241" s="212" t="s">
        <v>7665</v>
      </c>
      <c r="B241" s="212">
        <v>1</v>
      </c>
      <c r="C241" s="212" t="s">
        <v>7666</v>
      </c>
      <c r="D241" s="212" t="s">
        <v>170</v>
      </c>
      <c r="E241" s="212">
        <v>2</v>
      </c>
      <c r="F241" s="212" t="s">
        <v>7</v>
      </c>
      <c r="G241" s="212" t="s">
        <v>930</v>
      </c>
      <c r="H241" s="212">
        <v>11302</v>
      </c>
      <c r="I241" s="212" t="s">
        <v>931</v>
      </c>
      <c r="J241" s="212">
        <v>1192</v>
      </c>
      <c r="K241" s="212" t="s">
        <v>932</v>
      </c>
      <c r="L241" s="212" t="s">
        <v>933</v>
      </c>
      <c r="M241" s="212"/>
      <c r="N241" s="212"/>
      <c r="O241" s="212"/>
      <c r="P241" s="212">
        <v>1101</v>
      </c>
      <c r="Q241" s="212" t="s">
        <v>776</v>
      </c>
      <c r="R241" s="212" t="s">
        <v>777</v>
      </c>
      <c r="S241" s="212"/>
      <c r="T241" s="212"/>
      <c r="U241" s="212"/>
      <c r="V241" s="212"/>
      <c r="W241" s="212"/>
      <c r="X241" s="212"/>
      <c r="Y241" s="212">
        <v>1375</v>
      </c>
      <c r="Z241" s="212" t="s">
        <v>314</v>
      </c>
      <c r="AA241" s="212" t="s">
        <v>315</v>
      </c>
      <c r="AB241" s="212">
        <v>30709.759999999998</v>
      </c>
      <c r="AC241" s="212">
        <v>38049.39</v>
      </c>
      <c r="AD241" s="212">
        <v>0.2</v>
      </c>
      <c r="AE241" s="212">
        <v>0</v>
      </c>
      <c r="AF241" s="212">
        <v>0.2</v>
      </c>
      <c r="AG241" s="212">
        <v>0</v>
      </c>
      <c r="AH241" s="212">
        <v>6141.95</v>
      </c>
      <c r="AI241" s="212">
        <v>7609.88</v>
      </c>
      <c r="AJ241" s="212">
        <v>0</v>
      </c>
      <c r="AK241" s="212">
        <v>0</v>
      </c>
      <c r="AL241" s="212">
        <v>0</v>
      </c>
      <c r="AM241">
        <v>1</v>
      </c>
      <c r="AN241" t="str">
        <f>VLOOKUP(H241,'Base Art'!$A:$AJ,36,FALSE)</f>
        <v>NUTRIPET S.A.U.</v>
      </c>
    </row>
    <row r="242" spans="1:40" x14ac:dyDescent="0.25">
      <c r="A242" s="212" t="s">
        <v>7665</v>
      </c>
      <c r="B242" s="212">
        <v>1</v>
      </c>
      <c r="C242" s="212" t="s">
        <v>7666</v>
      </c>
      <c r="D242" s="212" t="s">
        <v>170</v>
      </c>
      <c r="E242" s="212">
        <v>2</v>
      </c>
      <c r="F242" s="212" t="s">
        <v>7</v>
      </c>
      <c r="G242" s="212" t="s">
        <v>7679</v>
      </c>
      <c r="H242" s="212">
        <v>11319</v>
      </c>
      <c r="I242" s="212" t="s">
        <v>7151</v>
      </c>
      <c r="J242" s="212"/>
      <c r="K242" s="212"/>
      <c r="L242" s="212"/>
      <c r="M242" s="212"/>
      <c r="N242" s="212"/>
      <c r="O242" s="212"/>
      <c r="P242" s="212"/>
      <c r="Q242" s="212"/>
      <c r="R242" s="212"/>
      <c r="S242" s="212"/>
      <c r="T242" s="212"/>
      <c r="U242" s="212"/>
      <c r="V242" s="212"/>
      <c r="W242" s="212"/>
      <c r="X242" s="212"/>
      <c r="Y242" s="212"/>
      <c r="Z242" s="212"/>
      <c r="AA242" s="212"/>
      <c r="AB242" s="212">
        <v>54248.343000000001</v>
      </c>
      <c r="AC242" s="212">
        <v>67213.710000000006</v>
      </c>
      <c r="AD242" s="212">
        <v>8.3299999999999999E-2</v>
      </c>
      <c r="AE242" s="212">
        <v>0</v>
      </c>
      <c r="AF242" s="212">
        <v>8.3299999999999999E-2</v>
      </c>
      <c r="AG242" s="212">
        <v>0</v>
      </c>
      <c r="AH242" s="212">
        <v>4520.7</v>
      </c>
      <c r="AI242" s="212">
        <v>5601.14</v>
      </c>
      <c r="AJ242" s="212">
        <v>0</v>
      </c>
      <c r="AK242" s="212">
        <v>0</v>
      </c>
      <c r="AL242" s="212">
        <v>0</v>
      </c>
      <c r="AM242">
        <v>1</v>
      </c>
      <c r="AN242" t="str">
        <f>VLOOKUP(H242,'Base Art'!$A:$AJ,36,FALSE)</f>
        <v>DOLCEVITA DE LA DOLCE S.R.L</v>
      </c>
    </row>
    <row r="243" spans="1:40" x14ac:dyDescent="0.25">
      <c r="A243" s="212" t="s">
        <v>7665</v>
      </c>
      <c r="B243" s="212">
        <v>1</v>
      </c>
      <c r="C243" s="212" t="s">
        <v>7666</v>
      </c>
      <c r="D243" s="212" t="s">
        <v>170</v>
      </c>
      <c r="E243" s="212">
        <v>2</v>
      </c>
      <c r="F243" s="212" t="s">
        <v>7</v>
      </c>
      <c r="G243" s="212" t="s">
        <v>7680</v>
      </c>
      <c r="H243" s="212">
        <v>11320</v>
      </c>
      <c r="I243" s="212" t="s">
        <v>7154</v>
      </c>
      <c r="J243" s="212"/>
      <c r="K243" s="212"/>
      <c r="L243" s="212"/>
      <c r="M243" s="212"/>
      <c r="N243" s="212"/>
      <c r="O243" s="212"/>
      <c r="P243" s="212"/>
      <c r="Q243" s="212"/>
      <c r="R243" s="212"/>
      <c r="S243" s="212"/>
      <c r="T243" s="212"/>
      <c r="U243" s="212"/>
      <c r="V243" s="212"/>
      <c r="W243" s="212"/>
      <c r="X243" s="212"/>
      <c r="Y243" s="212"/>
      <c r="Z243" s="212"/>
      <c r="AA243" s="212"/>
      <c r="AB243" s="212">
        <v>54248.343000000001</v>
      </c>
      <c r="AC243" s="212">
        <v>67213.710000000006</v>
      </c>
      <c r="AD243" s="212">
        <v>8.3299999999999999E-2</v>
      </c>
      <c r="AE243" s="212">
        <v>0</v>
      </c>
      <c r="AF243" s="212">
        <v>8.3299999999999999E-2</v>
      </c>
      <c r="AG243" s="212">
        <v>0</v>
      </c>
      <c r="AH243" s="212">
        <v>4520.7</v>
      </c>
      <c r="AI243" s="212">
        <v>5601.14</v>
      </c>
      <c r="AJ243" s="212">
        <v>0</v>
      </c>
      <c r="AK243" s="212">
        <v>0</v>
      </c>
      <c r="AL243" s="212">
        <v>0</v>
      </c>
      <c r="AM243">
        <v>1</v>
      </c>
      <c r="AN243" t="str">
        <f>VLOOKUP(H243,'Base Art'!$A:$AJ,36,FALSE)</f>
        <v>DOLCEVITA DE LA DOLCE S.R.L</v>
      </c>
    </row>
    <row r="244" spans="1:40" x14ac:dyDescent="0.25">
      <c r="A244" s="212" t="s">
        <v>7665</v>
      </c>
      <c r="B244" s="212">
        <v>1</v>
      </c>
      <c r="C244" s="212" t="s">
        <v>7666</v>
      </c>
      <c r="D244" s="212" t="s">
        <v>170</v>
      </c>
      <c r="E244" s="212">
        <v>2</v>
      </c>
      <c r="F244" s="212" t="s">
        <v>7</v>
      </c>
      <c r="G244" s="212" t="s">
        <v>1056</v>
      </c>
      <c r="H244" s="212">
        <v>11368</v>
      </c>
      <c r="I244" s="212" t="s">
        <v>1057</v>
      </c>
      <c r="J244" s="212">
        <v>1205</v>
      </c>
      <c r="K244" s="212" t="s">
        <v>592</v>
      </c>
      <c r="L244" s="212" t="s">
        <v>593</v>
      </c>
      <c r="M244" s="212"/>
      <c r="N244" s="212"/>
      <c r="O244" s="212"/>
      <c r="P244" s="212"/>
      <c r="Q244" s="212"/>
      <c r="R244" s="212"/>
      <c r="S244" s="212"/>
      <c r="T244" s="212"/>
      <c r="U244" s="212"/>
      <c r="V244" s="212"/>
      <c r="W244" s="212"/>
      <c r="X244" s="212"/>
      <c r="Y244" s="212"/>
      <c r="Z244" s="212"/>
      <c r="AA244" s="212"/>
      <c r="AB244" s="212">
        <v>48092.097000000002</v>
      </c>
      <c r="AC244" s="212">
        <v>58912.815000000002</v>
      </c>
      <c r="AD244" s="212">
        <v>0.5</v>
      </c>
      <c r="AE244" s="212">
        <v>0</v>
      </c>
      <c r="AF244" s="212">
        <v>0.5</v>
      </c>
      <c r="AG244" s="212">
        <v>0</v>
      </c>
      <c r="AH244" s="212">
        <v>24046.05</v>
      </c>
      <c r="AI244" s="212">
        <v>29456.41</v>
      </c>
      <c r="AJ244" s="212">
        <v>1</v>
      </c>
      <c r="AK244" s="212">
        <v>0.5</v>
      </c>
      <c r="AL244" s="212">
        <v>0</v>
      </c>
      <c r="AM244">
        <v>1</v>
      </c>
      <c r="AN244" t="str">
        <f>VLOOKUP(H244,'Base Art'!$A:$AJ,36,FALSE)</f>
        <v>FERRERO ARGENTINA S.A.</v>
      </c>
    </row>
    <row r="245" spans="1:40" x14ac:dyDescent="0.25">
      <c r="A245" s="212" t="s">
        <v>7665</v>
      </c>
      <c r="B245" s="212">
        <v>1</v>
      </c>
      <c r="C245" s="212" t="s">
        <v>7666</v>
      </c>
      <c r="D245" s="212" t="s">
        <v>170</v>
      </c>
      <c r="E245" s="212">
        <v>2</v>
      </c>
      <c r="F245" s="212" t="s">
        <v>7</v>
      </c>
      <c r="G245" s="212" t="s">
        <v>938</v>
      </c>
      <c r="H245" s="212">
        <v>11429</v>
      </c>
      <c r="I245" s="212" t="s">
        <v>939</v>
      </c>
      <c r="J245" s="212">
        <v>1430</v>
      </c>
      <c r="K245" s="212" t="s">
        <v>420</v>
      </c>
      <c r="L245" s="212" t="s">
        <v>421</v>
      </c>
      <c r="M245" s="212"/>
      <c r="N245" s="212"/>
      <c r="O245" s="212"/>
      <c r="P245" s="212"/>
      <c r="Q245" s="212"/>
      <c r="R245" s="212"/>
      <c r="S245" s="212"/>
      <c r="T245" s="212"/>
      <c r="U245" s="212"/>
      <c r="V245" s="212"/>
      <c r="W245" s="212"/>
      <c r="X245" s="212"/>
      <c r="Y245" s="212"/>
      <c r="Z245" s="212"/>
      <c r="AA245" s="212"/>
      <c r="AB245" s="212">
        <v>13513.23</v>
      </c>
      <c r="AC245" s="212">
        <v>16742.892</v>
      </c>
      <c r="AD245" s="212">
        <v>1</v>
      </c>
      <c r="AE245" s="212">
        <v>0</v>
      </c>
      <c r="AF245" s="212">
        <v>1</v>
      </c>
      <c r="AG245" s="212">
        <v>0</v>
      </c>
      <c r="AH245" s="212">
        <v>13513.23</v>
      </c>
      <c r="AI245" s="212">
        <v>16742.89</v>
      </c>
      <c r="AJ245" s="212">
        <v>0</v>
      </c>
      <c r="AK245" s="212">
        <v>0</v>
      </c>
      <c r="AL245" s="212">
        <v>0</v>
      </c>
      <c r="AM245">
        <v>1</v>
      </c>
      <c r="AN245" t="str">
        <f>VLOOKUP(H245,'Base Art'!$A:$AJ,36,FALSE)</f>
        <v>GEORGALOS HNOS. S.A.I.C.A.</v>
      </c>
    </row>
    <row r="246" spans="1:40" x14ac:dyDescent="0.25">
      <c r="A246" s="212" t="s">
        <v>7665</v>
      </c>
      <c r="B246" s="212">
        <v>1</v>
      </c>
      <c r="C246" s="212" t="s">
        <v>7666</v>
      </c>
      <c r="D246" s="212" t="s">
        <v>170</v>
      </c>
      <c r="E246" s="212">
        <v>2</v>
      </c>
      <c r="F246" s="212" t="s">
        <v>7</v>
      </c>
      <c r="G246" s="212" t="s">
        <v>940</v>
      </c>
      <c r="H246" s="212">
        <v>11449</v>
      </c>
      <c r="I246" s="212" t="s">
        <v>941</v>
      </c>
      <c r="J246" s="212">
        <v>1430</v>
      </c>
      <c r="K246" s="212" t="s">
        <v>420</v>
      </c>
      <c r="L246" s="212" t="s">
        <v>421</v>
      </c>
      <c r="M246" s="212"/>
      <c r="N246" s="212"/>
      <c r="O246" s="212"/>
      <c r="P246" s="212"/>
      <c r="Q246" s="212"/>
      <c r="R246" s="212"/>
      <c r="S246" s="212"/>
      <c r="T246" s="212"/>
      <c r="U246" s="212"/>
      <c r="V246" s="212"/>
      <c r="W246" s="212"/>
      <c r="X246" s="212"/>
      <c r="Y246" s="212"/>
      <c r="Z246" s="212"/>
      <c r="AA246" s="212"/>
      <c r="AB246" s="212">
        <v>17143.650000000001</v>
      </c>
      <c r="AC246" s="212">
        <v>21240.982</v>
      </c>
      <c r="AD246" s="212">
        <v>1</v>
      </c>
      <c r="AE246" s="212">
        <v>0</v>
      </c>
      <c r="AF246" s="212">
        <v>1</v>
      </c>
      <c r="AG246" s="212">
        <v>0</v>
      </c>
      <c r="AH246" s="212">
        <v>17143.650000000001</v>
      </c>
      <c r="AI246" s="212">
        <v>21240.98</v>
      </c>
      <c r="AJ246" s="212">
        <v>1</v>
      </c>
      <c r="AK246" s="212">
        <v>1</v>
      </c>
      <c r="AL246" s="212">
        <v>0</v>
      </c>
      <c r="AM246">
        <v>1</v>
      </c>
      <c r="AN246" t="str">
        <f>VLOOKUP(H246,'Base Art'!$A:$AJ,36,FALSE)</f>
        <v>GEORGALOS HNOS. S.A.I.C.A.</v>
      </c>
    </row>
    <row r="247" spans="1:40" x14ac:dyDescent="0.25">
      <c r="A247" s="212" t="s">
        <v>7665</v>
      </c>
      <c r="B247" s="212">
        <v>1</v>
      </c>
      <c r="C247" s="212" t="s">
        <v>7666</v>
      </c>
      <c r="D247" s="212" t="s">
        <v>170</v>
      </c>
      <c r="E247" s="212">
        <v>2</v>
      </c>
      <c r="F247" s="212" t="s">
        <v>7</v>
      </c>
      <c r="G247" s="212" t="s">
        <v>7681</v>
      </c>
      <c r="H247" s="212">
        <v>11519</v>
      </c>
      <c r="I247" s="212" t="s">
        <v>7502</v>
      </c>
      <c r="J247" s="212"/>
      <c r="K247" s="212"/>
      <c r="L247" s="212"/>
      <c r="M247" s="212"/>
      <c r="N247" s="212"/>
      <c r="O247" s="212"/>
      <c r="P247" s="212"/>
      <c r="Q247" s="212"/>
      <c r="R247" s="212"/>
      <c r="S247" s="212"/>
      <c r="T247" s="212"/>
      <c r="U247" s="212"/>
      <c r="V247" s="212"/>
      <c r="W247" s="212"/>
      <c r="X247" s="212"/>
      <c r="Y247" s="212"/>
      <c r="Z247" s="212"/>
      <c r="AA247" s="212"/>
      <c r="AB247" s="212">
        <v>15890</v>
      </c>
      <c r="AC247" s="212">
        <v>19226.900000000001</v>
      </c>
      <c r="AD247" s="212">
        <v>1</v>
      </c>
      <c r="AE247" s="212">
        <v>0</v>
      </c>
      <c r="AF247" s="212">
        <v>1</v>
      </c>
      <c r="AG247" s="212">
        <v>0</v>
      </c>
      <c r="AH247" s="212">
        <v>15890</v>
      </c>
      <c r="AI247" s="212">
        <v>19226.900000000001</v>
      </c>
      <c r="AJ247" s="212">
        <v>1</v>
      </c>
      <c r="AK247" s="212">
        <v>1</v>
      </c>
      <c r="AL247" s="212">
        <v>0</v>
      </c>
      <c r="AM247">
        <v>1</v>
      </c>
      <c r="AN247" t="str">
        <f>VLOOKUP(H247,'Base Art'!$A:$AJ,36,FALSE)</f>
        <v>DISTRIBUIDORA H&amp;G SRL</v>
      </c>
    </row>
    <row r="248" spans="1:40" x14ac:dyDescent="0.25">
      <c r="A248" s="212" t="s">
        <v>7665</v>
      </c>
      <c r="B248" s="212">
        <v>1</v>
      </c>
      <c r="C248" s="212" t="s">
        <v>7666</v>
      </c>
      <c r="D248" s="212" t="s">
        <v>170</v>
      </c>
      <c r="E248" s="212">
        <v>2</v>
      </c>
      <c r="F248" s="212" t="s">
        <v>7</v>
      </c>
      <c r="G248" s="212" t="s">
        <v>1770</v>
      </c>
      <c r="H248" s="212">
        <v>11574</v>
      </c>
      <c r="I248" s="212" t="s">
        <v>1771</v>
      </c>
      <c r="J248" s="212"/>
      <c r="K248" s="212"/>
      <c r="L248" s="212"/>
      <c r="M248" s="212"/>
      <c r="N248" s="212"/>
      <c r="O248" s="212"/>
      <c r="P248" s="212"/>
      <c r="Q248" s="212"/>
      <c r="R248" s="212"/>
      <c r="S248" s="212"/>
      <c r="T248" s="212"/>
      <c r="U248" s="212"/>
      <c r="V248" s="212"/>
      <c r="W248" s="212"/>
      <c r="X248" s="212"/>
      <c r="Y248" s="212"/>
      <c r="Z248" s="212"/>
      <c r="AA248" s="212"/>
      <c r="AB248" s="212">
        <v>10152.892</v>
      </c>
      <c r="AC248" s="212">
        <v>12589.585999999999</v>
      </c>
      <c r="AD248" s="212">
        <v>1</v>
      </c>
      <c r="AE248" s="212">
        <v>0</v>
      </c>
      <c r="AF248" s="212">
        <v>1</v>
      </c>
      <c r="AG248" s="212">
        <v>0</v>
      </c>
      <c r="AH248" s="212">
        <v>10152.89</v>
      </c>
      <c r="AI248" s="212">
        <v>12589.59</v>
      </c>
      <c r="AJ248" s="212">
        <v>1</v>
      </c>
      <c r="AK248" s="212">
        <v>1</v>
      </c>
      <c r="AL248" s="212">
        <v>0</v>
      </c>
      <c r="AM248">
        <v>1</v>
      </c>
      <c r="AN248" t="str">
        <f>VLOOKUP(H248,'Base Art'!$A:$AJ,36,FALSE)</f>
        <v>RUBINO HNOS. S.A.</v>
      </c>
    </row>
    <row r="249" spans="1:40" x14ac:dyDescent="0.25">
      <c r="A249" s="212" t="s">
        <v>7665</v>
      </c>
      <c r="B249" s="212">
        <v>1</v>
      </c>
      <c r="C249" s="212" t="s">
        <v>7666</v>
      </c>
      <c r="D249" s="212" t="s">
        <v>147</v>
      </c>
      <c r="E249" s="212">
        <v>3</v>
      </c>
      <c r="F249" s="212" t="s">
        <v>4</v>
      </c>
      <c r="G249" s="212" t="s">
        <v>304</v>
      </c>
      <c r="H249" s="212">
        <v>4</v>
      </c>
      <c r="I249" s="212" t="s">
        <v>305</v>
      </c>
      <c r="J249" s="212">
        <v>1019</v>
      </c>
      <c r="K249" s="212" t="s">
        <v>266</v>
      </c>
      <c r="L249" s="212" t="s">
        <v>297</v>
      </c>
      <c r="M249" s="212"/>
      <c r="N249" s="212"/>
      <c r="O249" s="212"/>
      <c r="P249" s="212">
        <v>1020</v>
      </c>
      <c r="Q249" s="212" t="s">
        <v>298</v>
      </c>
      <c r="R249" s="212" t="s">
        <v>299</v>
      </c>
      <c r="S249" s="212"/>
      <c r="T249" s="212"/>
      <c r="U249" s="212"/>
      <c r="V249" s="212"/>
      <c r="W249" s="212"/>
      <c r="X249" s="212"/>
      <c r="Y249" s="212">
        <v>1402</v>
      </c>
      <c r="Z249" s="212" t="s">
        <v>300</v>
      </c>
      <c r="AA249" s="212" t="s">
        <v>301</v>
      </c>
      <c r="AB249" s="212">
        <v>85350.96</v>
      </c>
      <c r="AC249" s="212">
        <v>105835.19</v>
      </c>
      <c r="AD249" s="212">
        <v>8.3299999999999999E-2</v>
      </c>
      <c r="AE249" s="212">
        <v>0</v>
      </c>
      <c r="AF249" s="212">
        <v>8.3299999999999999E-2</v>
      </c>
      <c r="AG249" s="212">
        <v>0</v>
      </c>
      <c r="AH249" s="212">
        <v>7112.58</v>
      </c>
      <c r="AI249" s="212">
        <v>8819.6</v>
      </c>
      <c r="AJ249" s="212">
        <v>0</v>
      </c>
      <c r="AK249" s="212">
        <v>0</v>
      </c>
      <c r="AL249" s="212">
        <v>0</v>
      </c>
      <c r="AM249">
        <v>1</v>
      </c>
      <c r="AN249" t="str">
        <f>VLOOKUP(H249,'Base Art'!$A:$AJ,36,FALSE)</f>
        <v>ENERGIZER ARGENTINA S.A.</v>
      </c>
    </row>
    <row r="250" spans="1:40" x14ac:dyDescent="0.25">
      <c r="A250" s="212" t="s">
        <v>7665</v>
      </c>
      <c r="B250" s="212">
        <v>1</v>
      </c>
      <c r="C250" s="212" t="s">
        <v>7666</v>
      </c>
      <c r="D250" s="212" t="s">
        <v>147</v>
      </c>
      <c r="E250" s="212">
        <v>3</v>
      </c>
      <c r="F250" s="212" t="s">
        <v>4</v>
      </c>
      <c r="G250" s="212" t="s">
        <v>316</v>
      </c>
      <c r="H250" s="212">
        <v>156</v>
      </c>
      <c r="I250" s="212" t="s">
        <v>317</v>
      </c>
      <c r="J250" s="212">
        <v>1437</v>
      </c>
      <c r="K250" s="212" t="s">
        <v>318</v>
      </c>
      <c r="L250" s="212" t="s">
        <v>319</v>
      </c>
      <c r="M250" s="212"/>
      <c r="N250" s="212"/>
      <c r="O250" s="212"/>
      <c r="P250" s="212"/>
      <c r="Q250" s="212"/>
      <c r="R250" s="212"/>
      <c r="S250" s="212"/>
      <c r="T250" s="212"/>
      <c r="U250" s="212"/>
      <c r="V250" s="212"/>
      <c r="W250" s="212"/>
      <c r="X250" s="212"/>
      <c r="Y250" s="212">
        <v>1376</v>
      </c>
      <c r="Z250" s="212" t="s">
        <v>320</v>
      </c>
      <c r="AA250" s="212" t="s">
        <v>321</v>
      </c>
      <c r="AB250" s="212">
        <v>358301.66399999999</v>
      </c>
      <c r="AC250" s="212">
        <v>438919.52399999998</v>
      </c>
      <c r="AD250" s="212">
        <v>0.05</v>
      </c>
      <c r="AE250" s="212">
        <v>0</v>
      </c>
      <c r="AF250" s="212">
        <v>0.05</v>
      </c>
      <c r="AG250" s="212">
        <v>0</v>
      </c>
      <c r="AH250" s="212">
        <v>17915.080000000002</v>
      </c>
      <c r="AI250" s="212">
        <v>21945.98</v>
      </c>
      <c r="AJ250" s="212">
        <v>1</v>
      </c>
      <c r="AK250" s="212">
        <v>0.05</v>
      </c>
      <c r="AL250" s="212">
        <v>0</v>
      </c>
      <c r="AM250">
        <v>1</v>
      </c>
      <c r="AN250" t="str">
        <f>VLOOKUP(H250,'Base Art'!$A:$AJ,36,FALSE)</f>
        <v>JORGE LUIS SUAREZ</v>
      </c>
    </row>
    <row r="251" spans="1:40" x14ac:dyDescent="0.25">
      <c r="A251" s="212" t="s">
        <v>7665</v>
      </c>
      <c r="B251" s="212">
        <v>1</v>
      </c>
      <c r="C251" s="212" t="s">
        <v>7666</v>
      </c>
      <c r="D251" s="212" t="s">
        <v>147</v>
      </c>
      <c r="E251" s="212">
        <v>3</v>
      </c>
      <c r="F251" s="212" t="s">
        <v>4</v>
      </c>
      <c r="G251" s="212" t="s">
        <v>322</v>
      </c>
      <c r="H251" s="212">
        <v>158</v>
      </c>
      <c r="I251" s="212" t="s">
        <v>323</v>
      </c>
      <c r="J251" s="212">
        <v>1437</v>
      </c>
      <c r="K251" s="212" t="s">
        <v>318</v>
      </c>
      <c r="L251" s="212" t="s">
        <v>319</v>
      </c>
      <c r="M251" s="212"/>
      <c r="N251" s="212"/>
      <c r="O251" s="212"/>
      <c r="P251" s="212"/>
      <c r="Q251" s="212"/>
      <c r="R251" s="212"/>
      <c r="S251" s="212"/>
      <c r="T251" s="212"/>
      <c r="U251" s="212"/>
      <c r="V251" s="212"/>
      <c r="W251" s="212"/>
      <c r="X251" s="212"/>
      <c r="Y251" s="212">
        <v>1376</v>
      </c>
      <c r="Z251" s="212" t="s">
        <v>320</v>
      </c>
      <c r="AA251" s="212" t="s">
        <v>321</v>
      </c>
      <c r="AB251" s="212">
        <v>449717.18400000001</v>
      </c>
      <c r="AC251" s="212">
        <v>557649.31200000003</v>
      </c>
      <c r="AD251" s="212">
        <v>2.5000000000000001E-2</v>
      </c>
      <c r="AE251" s="212">
        <v>0</v>
      </c>
      <c r="AF251" s="212">
        <v>2.5000000000000001E-2</v>
      </c>
      <c r="AG251" s="212">
        <v>0</v>
      </c>
      <c r="AH251" s="212">
        <v>11242.93</v>
      </c>
      <c r="AI251" s="212">
        <v>13941.23</v>
      </c>
      <c r="AJ251" s="212">
        <v>0</v>
      </c>
      <c r="AK251" s="212">
        <v>0</v>
      </c>
      <c r="AL251" s="212">
        <v>0</v>
      </c>
      <c r="AM251">
        <v>1</v>
      </c>
      <c r="AN251" t="str">
        <f>VLOOKUP(H251,'Base Art'!$A:$AJ,36,FALSE)</f>
        <v>JORGE LUIS SUAREZ</v>
      </c>
    </row>
    <row r="252" spans="1:40" x14ac:dyDescent="0.25">
      <c r="A252" s="212" t="s">
        <v>7665</v>
      </c>
      <c r="B252" s="212">
        <v>1</v>
      </c>
      <c r="C252" s="212" t="s">
        <v>7666</v>
      </c>
      <c r="D252" s="212" t="s">
        <v>147</v>
      </c>
      <c r="E252" s="212">
        <v>3</v>
      </c>
      <c r="F252" s="212" t="s">
        <v>4</v>
      </c>
      <c r="G252" s="212" t="s">
        <v>324</v>
      </c>
      <c r="H252" s="212">
        <v>159</v>
      </c>
      <c r="I252" s="212" t="s">
        <v>325</v>
      </c>
      <c r="J252" s="212">
        <v>1438</v>
      </c>
      <c r="K252" s="212" t="s">
        <v>326</v>
      </c>
      <c r="L252" s="212" t="s">
        <v>327</v>
      </c>
      <c r="M252" s="212"/>
      <c r="N252" s="212"/>
      <c r="O252" s="212"/>
      <c r="P252" s="212"/>
      <c r="Q252" s="212"/>
      <c r="R252" s="212"/>
      <c r="S252" s="212"/>
      <c r="T252" s="212"/>
      <c r="U252" s="212"/>
      <c r="V252" s="212"/>
      <c r="W252" s="212"/>
      <c r="X252" s="212"/>
      <c r="Y252" s="212">
        <v>1376</v>
      </c>
      <c r="Z252" s="212" t="s">
        <v>320</v>
      </c>
      <c r="AA252" s="212" t="s">
        <v>321</v>
      </c>
      <c r="AB252" s="212">
        <v>423299.52</v>
      </c>
      <c r="AC252" s="212">
        <v>524468.12399999995</v>
      </c>
      <c r="AD252" s="212">
        <v>0.05</v>
      </c>
      <c r="AE252" s="212">
        <v>0</v>
      </c>
      <c r="AF252" s="212">
        <v>0.05</v>
      </c>
      <c r="AG252" s="212">
        <v>0</v>
      </c>
      <c r="AH252" s="212">
        <v>21164.98</v>
      </c>
      <c r="AI252" s="212">
        <v>26223.41</v>
      </c>
      <c r="AJ252" s="212">
        <v>1</v>
      </c>
      <c r="AK252" s="212">
        <v>0.05</v>
      </c>
      <c r="AL252" s="212">
        <v>0</v>
      </c>
      <c r="AM252">
        <v>1</v>
      </c>
      <c r="AN252" t="str">
        <f>VLOOKUP(H252,'Base Art'!$A:$AJ,36,FALSE)</f>
        <v>JORGE LUIS SUAREZ</v>
      </c>
    </row>
    <row r="253" spans="1:40" x14ac:dyDescent="0.25">
      <c r="A253" s="212" t="s">
        <v>7665</v>
      </c>
      <c r="B253" s="212">
        <v>1</v>
      </c>
      <c r="C253" s="212" t="s">
        <v>7666</v>
      </c>
      <c r="D253" s="212" t="s">
        <v>147</v>
      </c>
      <c r="E253" s="212">
        <v>3</v>
      </c>
      <c r="F253" s="212" t="s">
        <v>4</v>
      </c>
      <c r="G253" s="212" t="s">
        <v>1250</v>
      </c>
      <c r="H253" s="212">
        <v>163</v>
      </c>
      <c r="I253" s="212" t="s">
        <v>1251</v>
      </c>
      <c r="J253" s="212">
        <v>1439</v>
      </c>
      <c r="K253" s="212" t="s">
        <v>330</v>
      </c>
      <c r="L253" s="212" t="s">
        <v>331</v>
      </c>
      <c r="M253" s="212"/>
      <c r="N253" s="212"/>
      <c r="O253" s="212"/>
      <c r="P253" s="212"/>
      <c r="Q253" s="212"/>
      <c r="R253" s="212"/>
      <c r="S253" s="212"/>
      <c r="T253" s="212"/>
      <c r="U253" s="212"/>
      <c r="V253" s="212"/>
      <c r="W253" s="212"/>
      <c r="X253" s="212"/>
      <c r="Y253" s="212">
        <v>1376</v>
      </c>
      <c r="Z253" s="212" t="s">
        <v>320</v>
      </c>
      <c r="AA253" s="212" t="s">
        <v>321</v>
      </c>
      <c r="AB253" s="212">
        <v>1097448.912</v>
      </c>
      <c r="AC253" s="212">
        <v>1327913.1599999999</v>
      </c>
      <c r="AD253" s="212">
        <v>2.5000000000000001E-2</v>
      </c>
      <c r="AE253" s="212">
        <v>0</v>
      </c>
      <c r="AF253" s="212">
        <v>2.5000000000000001E-2</v>
      </c>
      <c r="AG253" s="212">
        <v>0</v>
      </c>
      <c r="AH253" s="212">
        <v>27436.22</v>
      </c>
      <c r="AI253" s="212">
        <v>33197.83</v>
      </c>
      <c r="AJ253" s="212">
        <v>1</v>
      </c>
      <c r="AK253" s="212">
        <v>0.03</v>
      </c>
      <c r="AL253" s="212">
        <v>0</v>
      </c>
      <c r="AM253">
        <v>1</v>
      </c>
      <c r="AN253" t="str">
        <f>VLOOKUP(H253,'Base Art'!$A:$AJ,36,FALSE)</f>
        <v>JORGE LUIS SUAREZ</v>
      </c>
    </row>
    <row r="254" spans="1:40" x14ac:dyDescent="0.25">
      <c r="A254" s="212" t="s">
        <v>7665</v>
      </c>
      <c r="B254" s="212">
        <v>1</v>
      </c>
      <c r="C254" s="212" t="s">
        <v>7666</v>
      </c>
      <c r="D254" s="212" t="s">
        <v>147</v>
      </c>
      <c r="E254" s="212">
        <v>3</v>
      </c>
      <c r="F254" s="212" t="s">
        <v>4</v>
      </c>
      <c r="G254" s="212" t="s">
        <v>332</v>
      </c>
      <c r="H254" s="212">
        <v>273</v>
      </c>
      <c r="I254" s="212" t="s">
        <v>333</v>
      </c>
      <c r="J254" s="212">
        <v>1413</v>
      </c>
      <c r="K254" s="212" t="s">
        <v>334</v>
      </c>
      <c r="L254" s="212" t="s">
        <v>335</v>
      </c>
      <c r="M254" s="212"/>
      <c r="N254" s="212"/>
      <c r="O254" s="212"/>
      <c r="P254" s="212"/>
      <c r="Q254" s="212"/>
      <c r="R254" s="212"/>
      <c r="S254" s="212"/>
      <c r="T254" s="212"/>
      <c r="U254" s="212"/>
      <c r="V254" s="212"/>
      <c r="W254" s="212"/>
      <c r="X254" s="212"/>
      <c r="Y254" s="212">
        <v>1374</v>
      </c>
      <c r="Z254" s="212" t="s">
        <v>336</v>
      </c>
      <c r="AA254" s="212" t="s">
        <v>337</v>
      </c>
      <c r="AB254" s="212">
        <v>79625.034</v>
      </c>
      <c r="AC254" s="212">
        <v>101044.17200000001</v>
      </c>
      <c r="AD254" s="212">
        <v>0.2</v>
      </c>
      <c r="AE254" s="212">
        <v>0</v>
      </c>
      <c r="AF254" s="212">
        <v>0.2</v>
      </c>
      <c r="AG254" s="212">
        <v>0</v>
      </c>
      <c r="AH254" s="212">
        <v>15925.01</v>
      </c>
      <c r="AI254" s="212">
        <v>20208.830000000002</v>
      </c>
      <c r="AJ254" s="212">
        <v>0</v>
      </c>
      <c r="AK254" s="212">
        <v>0</v>
      </c>
      <c r="AL254" s="212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s="212" t="s">
        <v>7665</v>
      </c>
      <c r="B255" s="212">
        <v>1</v>
      </c>
      <c r="C255" s="212" t="s">
        <v>7666</v>
      </c>
      <c r="D255" s="212" t="s">
        <v>147</v>
      </c>
      <c r="E255" s="212">
        <v>3</v>
      </c>
      <c r="F255" s="212" t="s">
        <v>4</v>
      </c>
      <c r="G255" s="212" t="s">
        <v>942</v>
      </c>
      <c r="H255" s="212">
        <v>318</v>
      </c>
      <c r="I255" s="212" t="s">
        <v>943</v>
      </c>
      <c r="J255" s="212">
        <v>1414</v>
      </c>
      <c r="K255" s="212" t="s">
        <v>372</v>
      </c>
      <c r="L255" s="212" t="s">
        <v>373</v>
      </c>
      <c r="M255" s="212"/>
      <c r="N255" s="212"/>
      <c r="O255" s="212"/>
      <c r="P255" s="212">
        <v>1071</v>
      </c>
      <c r="Q255" s="212" t="s">
        <v>944</v>
      </c>
      <c r="R255" s="212" t="s">
        <v>945</v>
      </c>
      <c r="S255" s="212"/>
      <c r="T255" s="212"/>
      <c r="U255" s="212"/>
      <c r="V255" s="212"/>
      <c r="W255" s="212"/>
      <c r="X255" s="212"/>
      <c r="Y255" s="212">
        <v>1374</v>
      </c>
      <c r="Z255" s="212" t="s">
        <v>336</v>
      </c>
      <c r="AA255" s="212" t="s">
        <v>337</v>
      </c>
      <c r="AB255" s="212">
        <v>42666.326999999997</v>
      </c>
      <c r="AC255" s="212">
        <v>52906.245999999999</v>
      </c>
      <c r="AD255" s="212">
        <v>0.33329999999999999</v>
      </c>
      <c r="AE255" s="212">
        <v>0</v>
      </c>
      <c r="AF255" s="212">
        <v>0.33329999999999999</v>
      </c>
      <c r="AG255" s="212">
        <v>0</v>
      </c>
      <c r="AH255" s="212">
        <v>14222.11</v>
      </c>
      <c r="AI255" s="212">
        <v>17635.419999999998</v>
      </c>
      <c r="AJ255" s="212">
        <v>0</v>
      </c>
      <c r="AK255" s="212">
        <v>0</v>
      </c>
      <c r="AL255" s="212">
        <v>0</v>
      </c>
      <c r="AM255">
        <v>1</v>
      </c>
      <c r="AN255" t="str">
        <f>VLOOKUP(H255,'Base Art'!$A:$AJ,36,FALSE)</f>
        <v>ARCOR S.A.I.C.</v>
      </c>
    </row>
    <row r="256" spans="1:40" x14ac:dyDescent="0.25">
      <c r="A256" s="212" t="s">
        <v>7665</v>
      </c>
      <c r="B256" s="212">
        <v>1</v>
      </c>
      <c r="C256" s="212" t="s">
        <v>7666</v>
      </c>
      <c r="D256" s="212" t="s">
        <v>147</v>
      </c>
      <c r="E256" s="212">
        <v>3</v>
      </c>
      <c r="F256" s="212" t="s">
        <v>4</v>
      </c>
      <c r="G256" s="212" t="s">
        <v>344</v>
      </c>
      <c r="H256" s="212">
        <v>346</v>
      </c>
      <c r="I256" s="212" t="s">
        <v>345</v>
      </c>
      <c r="J256" s="212">
        <v>1019</v>
      </c>
      <c r="K256" s="212" t="s">
        <v>266</v>
      </c>
      <c r="L256" s="212" t="s">
        <v>297</v>
      </c>
      <c r="M256" s="212"/>
      <c r="N256" s="212"/>
      <c r="O256" s="212"/>
      <c r="P256" s="212">
        <v>1020</v>
      </c>
      <c r="Q256" s="212" t="s">
        <v>298</v>
      </c>
      <c r="R256" s="212" t="s">
        <v>299</v>
      </c>
      <c r="S256" s="212"/>
      <c r="T256" s="212"/>
      <c r="U256" s="212"/>
      <c r="V256" s="212"/>
      <c r="W256" s="212"/>
      <c r="X256" s="212"/>
      <c r="Y256" s="212">
        <v>1402</v>
      </c>
      <c r="Z256" s="212" t="s">
        <v>300</v>
      </c>
      <c r="AA256" s="212" t="s">
        <v>301</v>
      </c>
      <c r="AB256" s="212">
        <v>183481.62</v>
      </c>
      <c r="AC256" s="212">
        <v>227517.204</v>
      </c>
      <c r="AD256" s="212">
        <v>0.1</v>
      </c>
      <c r="AE256" s="212">
        <v>0</v>
      </c>
      <c r="AF256" s="212">
        <v>0.1</v>
      </c>
      <c r="AG256" s="212">
        <v>0</v>
      </c>
      <c r="AH256" s="212">
        <v>18348.16</v>
      </c>
      <c r="AI256" s="212">
        <v>22751.72</v>
      </c>
      <c r="AJ256" s="212">
        <v>0</v>
      </c>
      <c r="AK256" s="212">
        <v>0</v>
      </c>
      <c r="AL256" s="212">
        <v>0</v>
      </c>
      <c r="AM256">
        <v>1</v>
      </c>
      <c r="AN256" t="str">
        <f>VLOOKUP(H256,'Base Art'!$A:$AJ,36,FALSE)</f>
        <v>ENERGIZER ARGENTINA S.A.</v>
      </c>
    </row>
    <row r="257" spans="1:40" x14ac:dyDescent="0.25">
      <c r="A257" s="212" t="s">
        <v>7665</v>
      </c>
      <c r="B257" s="212">
        <v>1</v>
      </c>
      <c r="C257" s="212" t="s">
        <v>7666</v>
      </c>
      <c r="D257" s="212" t="s">
        <v>147</v>
      </c>
      <c r="E257" s="212">
        <v>3</v>
      </c>
      <c r="F257" s="212" t="s">
        <v>4</v>
      </c>
      <c r="G257" s="212" t="s">
        <v>356</v>
      </c>
      <c r="H257" s="212">
        <v>542</v>
      </c>
      <c r="I257" s="212" t="s">
        <v>357</v>
      </c>
      <c r="J257" s="212">
        <v>1019</v>
      </c>
      <c r="K257" s="212" t="s">
        <v>266</v>
      </c>
      <c r="L257" s="212" t="s">
        <v>297</v>
      </c>
      <c r="M257" s="212"/>
      <c r="N257" s="212"/>
      <c r="O257" s="212"/>
      <c r="P257" s="212">
        <v>1020</v>
      </c>
      <c r="Q257" s="212" t="s">
        <v>298</v>
      </c>
      <c r="R257" s="212" t="s">
        <v>299</v>
      </c>
      <c r="S257" s="212"/>
      <c r="T257" s="212"/>
      <c r="U257" s="212"/>
      <c r="V257" s="212"/>
      <c r="W257" s="212"/>
      <c r="X257" s="212"/>
      <c r="Y257" s="212">
        <v>1402</v>
      </c>
      <c r="Z257" s="212" t="s">
        <v>300</v>
      </c>
      <c r="AA257" s="212" t="s">
        <v>301</v>
      </c>
      <c r="AB257" s="212">
        <v>125705.25</v>
      </c>
      <c r="AC257" s="212">
        <v>155874.49799999999</v>
      </c>
      <c r="AD257" s="212">
        <v>0.05</v>
      </c>
      <c r="AE257" s="212">
        <v>0</v>
      </c>
      <c r="AF257" s="212">
        <v>0.05</v>
      </c>
      <c r="AG257" s="212">
        <v>0</v>
      </c>
      <c r="AH257" s="212">
        <v>6285.26</v>
      </c>
      <c r="AI257" s="212">
        <v>7793.72</v>
      </c>
      <c r="AJ257" s="212">
        <v>1</v>
      </c>
      <c r="AK257" s="212">
        <v>0.05</v>
      </c>
      <c r="AL257" s="212">
        <v>0</v>
      </c>
      <c r="AM257">
        <v>1</v>
      </c>
      <c r="AN257" t="str">
        <f>VLOOKUP(H257,'Base Art'!$A:$AJ,36,FALSE)</f>
        <v>ENERGIZER ARGENTINA S.A.</v>
      </c>
    </row>
    <row r="258" spans="1:40" x14ac:dyDescent="0.25">
      <c r="A258" s="212" t="s">
        <v>7665</v>
      </c>
      <c r="B258" s="212">
        <v>1</v>
      </c>
      <c r="C258" s="212" t="s">
        <v>7666</v>
      </c>
      <c r="D258" s="212" t="s">
        <v>147</v>
      </c>
      <c r="E258" s="212">
        <v>3</v>
      </c>
      <c r="F258" s="212" t="s">
        <v>4</v>
      </c>
      <c r="G258" s="212" t="s">
        <v>364</v>
      </c>
      <c r="H258" s="212">
        <v>565</v>
      </c>
      <c r="I258" s="212" t="s">
        <v>365</v>
      </c>
      <c r="J258" s="212"/>
      <c r="K258" s="212"/>
      <c r="L258" s="212"/>
      <c r="M258" s="212"/>
      <c r="N258" s="212"/>
      <c r="O258" s="212"/>
      <c r="P258" s="212"/>
      <c r="Q258" s="212"/>
      <c r="R258" s="212"/>
      <c r="S258" s="212"/>
      <c r="T258" s="212"/>
      <c r="U258" s="212"/>
      <c r="V258" s="212"/>
      <c r="W258" s="212"/>
      <c r="X258" s="212"/>
      <c r="Y258" s="212">
        <v>1374</v>
      </c>
      <c r="Z258" s="212" t="s">
        <v>336</v>
      </c>
      <c r="AA258" s="212" t="s">
        <v>337</v>
      </c>
      <c r="AB258" s="212">
        <v>146131.82</v>
      </c>
      <c r="AC258" s="212">
        <v>176819.50599999999</v>
      </c>
      <c r="AD258" s="212">
        <v>6.25E-2</v>
      </c>
      <c r="AE258" s="212">
        <v>0</v>
      </c>
      <c r="AF258" s="212">
        <v>6.25E-2</v>
      </c>
      <c r="AG258" s="212">
        <v>0</v>
      </c>
      <c r="AH258" s="212">
        <v>9133.24</v>
      </c>
      <c r="AI258" s="212">
        <v>11051.22</v>
      </c>
      <c r="AJ258" s="212">
        <v>0</v>
      </c>
      <c r="AK258" s="212">
        <v>0</v>
      </c>
      <c r="AL258" s="212">
        <v>0</v>
      </c>
      <c r="AM258">
        <v>1</v>
      </c>
      <c r="AN258" t="str">
        <f>VLOOKUP(H258,'Base Art'!$A:$AJ,36,FALSE)</f>
        <v>MONDELEZ ARGENTINA S.A.</v>
      </c>
    </row>
    <row r="259" spans="1:40" x14ac:dyDescent="0.25">
      <c r="A259" s="212" t="s">
        <v>7665</v>
      </c>
      <c r="B259" s="212">
        <v>1</v>
      </c>
      <c r="C259" s="212" t="s">
        <v>7666</v>
      </c>
      <c r="D259" s="212" t="s">
        <v>147</v>
      </c>
      <c r="E259" s="212">
        <v>3</v>
      </c>
      <c r="F259" s="212" t="s">
        <v>4</v>
      </c>
      <c r="G259" s="212" t="s">
        <v>366</v>
      </c>
      <c r="H259" s="212">
        <v>567</v>
      </c>
      <c r="I259" s="212" t="s">
        <v>367</v>
      </c>
      <c r="J259" s="212"/>
      <c r="K259" s="212"/>
      <c r="L259" s="212"/>
      <c r="M259" s="212"/>
      <c r="N259" s="212"/>
      <c r="O259" s="212"/>
      <c r="P259" s="212"/>
      <c r="Q259" s="212"/>
      <c r="R259" s="212"/>
      <c r="S259" s="212"/>
      <c r="T259" s="212"/>
      <c r="U259" s="212"/>
      <c r="V259" s="212"/>
      <c r="W259" s="212"/>
      <c r="X259" s="212"/>
      <c r="Y259" s="212">
        <v>1374</v>
      </c>
      <c r="Z259" s="212" t="s">
        <v>336</v>
      </c>
      <c r="AA259" s="212" t="s">
        <v>337</v>
      </c>
      <c r="AB259" s="212">
        <v>146131.82</v>
      </c>
      <c r="AC259" s="212">
        <v>176819.50599999999</v>
      </c>
      <c r="AD259" s="212">
        <v>6.25E-2</v>
      </c>
      <c r="AE259" s="212">
        <v>0</v>
      </c>
      <c r="AF259" s="212">
        <v>6.25E-2</v>
      </c>
      <c r="AG259" s="212">
        <v>0</v>
      </c>
      <c r="AH259" s="212">
        <v>9133.24</v>
      </c>
      <c r="AI259" s="212">
        <v>11051.22</v>
      </c>
      <c r="AJ259" s="212">
        <v>0</v>
      </c>
      <c r="AK259" s="212">
        <v>0</v>
      </c>
      <c r="AL259" s="212">
        <v>0</v>
      </c>
      <c r="AM259">
        <v>1</v>
      </c>
      <c r="AN259" t="str">
        <f>VLOOKUP(H259,'Base Art'!$A:$AJ,36,FALSE)</f>
        <v>MONDELEZ ARGENTINA S.A.</v>
      </c>
    </row>
    <row r="260" spans="1:40" x14ac:dyDescent="0.25">
      <c r="A260" s="212" t="s">
        <v>7665</v>
      </c>
      <c r="B260" s="212">
        <v>1</v>
      </c>
      <c r="C260" s="212" t="s">
        <v>7666</v>
      </c>
      <c r="D260" s="212" t="s">
        <v>147</v>
      </c>
      <c r="E260" s="212">
        <v>3</v>
      </c>
      <c r="F260" s="212" t="s">
        <v>4</v>
      </c>
      <c r="G260" s="212" t="s">
        <v>370</v>
      </c>
      <c r="H260" s="212">
        <v>653</v>
      </c>
      <c r="I260" s="212" t="s">
        <v>371</v>
      </c>
      <c r="J260" s="212">
        <v>1414</v>
      </c>
      <c r="K260" s="212" t="s">
        <v>372</v>
      </c>
      <c r="L260" s="212" t="s">
        <v>373</v>
      </c>
      <c r="M260" s="212"/>
      <c r="N260" s="212"/>
      <c r="O260" s="212"/>
      <c r="P260" s="212">
        <v>1072</v>
      </c>
      <c r="Q260" s="212" t="s">
        <v>374</v>
      </c>
      <c r="R260" s="212" t="s">
        <v>375</v>
      </c>
      <c r="S260" s="212"/>
      <c r="T260" s="212"/>
      <c r="U260" s="212"/>
      <c r="V260" s="212"/>
      <c r="W260" s="212"/>
      <c r="X260" s="212"/>
      <c r="Y260" s="212">
        <v>1374</v>
      </c>
      <c r="Z260" s="212" t="s">
        <v>336</v>
      </c>
      <c r="AA260" s="212" t="s">
        <v>337</v>
      </c>
      <c r="AB260" s="212">
        <v>50907.527999999998</v>
      </c>
      <c r="AC260" s="212">
        <v>61598.103000000003</v>
      </c>
      <c r="AD260" s="212">
        <v>0.1</v>
      </c>
      <c r="AE260" s="212">
        <v>0</v>
      </c>
      <c r="AF260" s="212">
        <v>0.1</v>
      </c>
      <c r="AG260" s="212">
        <v>0</v>
      </c>
      <c r="AH260" s="212">
        <v>5090.75</v>
      </c>
      <c r="AI260" s="212">
        <v>6159.81</v>
      </c>
      <c r="AJ260" s="212">
        <v>0</v>
      </c>
      <c r="AK260" s="212">
        <v>0</v>
      </c>
      <c r="AL260" s="212">
        <v>0</v>
      </c>
      <c r="AM260">
        <v>1</v>
      </c>
      <c r="AN260" t="str">
        <f>VLOOKUP(H260,'Base Art'!$A:$AJ,36,FALSE)</f>
        <v>ARCOR S.A.I.C.</v>
      </c>
    </row>
    <row r="261" spans="1:40" x14ac:dyDescent="0.25">
      <c r="A261" s="212" t="s">
        <v>7665</v>
      </c>
      <c r="B261" s="212">
        <v>1</v>
      </c>
      <c r="C261" s="212" t="s">
        <v>7666</v>
      </c>
      <c r="D261" s="212" t="s">
        <v>147</v>
      </c>
      <c r="E261" s="212">
        <v>3</v>
      </c>
      <c r="F261" s="212" t="s">
        <v>4</v>
      </c>
      <c r="G261" s="212" t="s">
        <v>380</v>
      </c>
      <c r="H261" s="212">
        <v>731</v>
      </c>
      <c r="I261" s="212" t="s">
        <v>381</v>
      </c>
      <c r="J261" s="212">
        <v>1422</v>
      </c>
      <c r="K261" s="212" t="s">
        <v>382</v>
      </c>
      <c r="L261" s="212" t="s">
        <v>383</v>
      </c>
      <c r="M261" s="212"/>
      <c r="N261" s="212"/>
      <c r="O261" s="212"/>
      <c r="P261" s="212">
        <v>1067</v>
      </c>
      <c r="Q261" s="212" t="s">
        <v>384</v>
      </c>
      <c r="R261" s="212" t="s">
        <v>385</v>
      </c>
      <c r="S261" s="212"/>
      <c r="T261" s="212"/>
      <c r="U261" s="212"/>
      <c r="V261" s="212"/>
      <c r="W261" s="212"/>
      <c r="X261" s="212"/>
      <c r="Y261" s="212">
        <v>1373</v>
      </c>
      <c r="Z261" s="212" t="s">
        <v>386</v>
      </c>
      <c r="AA261" s="212" t="s">
        <v>387</v>
      </c>
      <c r="AB261" s="212">
        <v>18245.689999999999</v>
      </c>
      <c r="AC261" s="212">
        <v>22295.201000000001</v>
      </c>
      <c r="AD261" s="212">
        <v>0.42499999999999999</v>
      </c>
      <c r="AE261" s="212">
        <v>2.5000000000000001E-2</v>
      </c>
      <c r="AF261" s="212">
        <v>0.45</v>
      </c>
      <c r="AG261" s="212">
        <v>0</v>
      </c>
      <c r="AH261" s="212">
        <v>8210.56</v>
      </c>
      <c r="AI261" s="212">
        <v>10032.84</v>
      </c>
      <c r="AJ261" s="212">
        <v>0</v>
      </c>
      <c r="AK261" s="212">
        <v>0</v>
      </c>
      <c r="AL261" s="212">
        <v>0</v>
      </c>
      <c r="AM261">
        <v>1</v>
      </c>
      <c r="AN261" t="str">
        <f>VLOOKUP(H261,'Base Art'!$A:$AJ,36,FALSE)</f>
        <v>ARCOR S.A.I.C.</v>
      </c>
    </row>
    <row r="262" spans="1:40" x14ac:dyDescent="0.25">
      <c r="A262" s="212" t="s">
        <v>7665</v>
      </c>
      <c r="B262" s="212">
        <v>1</v>
      </c>
      <c r="C262" s="212" t="s">
        <v>7666</v>
      </c>
      <c r="D262" s="212" t="s">
        <v>147</v>
      </c>
      <c r="E262" s="212">
        <v>3</v>
      </c>
      <c r="F262" s="212" t="s">
        <v>4</v>
      </c>
      <c r="G262" s="212" t="s">
        <v>946</v>
      </c>
      <c r="H262" s="212">
        <v>819</v>
      </c>
      <c r="I262" s="212" t="s">
        <v>947</v>
      </c>
      <c r="J262" s="212">
        <v>1018</v>
      </c>
      <c r="K262" s="212" t="s">
        <v>392</v>
      </c>
      <c r="L262" s="212" t="s">
        <v>393</v>
      </c>
      <c r="M262" s="212"/>
      <c r="N262" s="212"/>
      <c r="O262" s="212"/>
      <c r="P262" s="212">
        <v>1020</v>
      </c>
      <c r="Q262" s="212" t="s">
        <v>298</v>
      </c>
      <c r="R262" s="212" t="s">
        <v>299</v>
      </c>
      <c r="S262" s="212"/>
      <c r="T262" s="212"/>
      <c r="U262" s="212"/>
      <c r="V262" s="212"/>
      <c r="W262" s="212"/>
      <c r="X262" s="212"/>
      <c r="Y262" s="212">
        <v>1402</v>
      </c>
      <c r="Z262" s="212" t="s">
        <v>300</v>
      </c>
      <c r="AA262" s="212" t="s">
        <v>301</v>
      </c>
      <c r="AB262" s="212">
        <v>108480.45600000001</v>
      </c>
      <c r="AC262" s="212">
        <v>134515.77100000001</v>
      </c>
      <c r="AD262" s="212">
        <v>8.3299999999999999E-2</v>
      </c>
      <c r="AE262" s="212">
        <v>0</v>
      </c>
      <c r="AF262" s="212">
        <v>8.3299999999999999E-2</v>
      </c>
      <c r="AG262" s="212">
        <v>0</v>
      </c>
      <c r="AH262" s="212">
        <v>9040.0400000000009</v>
      </c>
      <c r="AI262" s="212">
        <v>11209.65</v>
      </c>
      <c r="AJ262" s="212">
        <v>1</v>
      </c>
      <c r="AK262" s="212">
        <v>0.08</v>
      </c>
      <c r="AL262" s="212">
        <v>0</v>
      </c>
      <c r="AM262">
        <v>1</v>
      </c>
      <c r="AN262" t="str">
        <f>VLOOKUP(H262,'Base Art'!$A:$AJ,36,FALSE)</f>
        <v>ENERGIZER ARGENTINA S.A.</v>
      </c>
    </row>
    <row r="263" spans="1:40" x14ac:dyDescent="0.25">
      <c r="A263" s="212" t="s">
        <v>7665</v>
      </c>
      <c r="B263" s="212">
        <v>1</v>
      </c>
      <c r="C263" s="212" t="s">
        <v>7666</v>
      </c>
      <c r="D263" s="212" t="s">
        <v>147</v>
      </c>
      <c r="E263" s="212">
        <v>3</v>
      </c>
      <c r="F263" s="212" t="s">
        <v>4</v>
      </c>
      <c r="G263" s="212" t="s">
        <v>390</v>
      </c>
      <c r="H263" s="212">
        <v>822</v>
      </c>
      <c r="I263" s="212" t="s">
        <v>391</v>
      </c>
      <c r="J263" s="212">
        <v>1018</v>
      </c>
      <c r="K263" s="212" t="s">
        <v>392</v>
      </c>
      <c r="L263" s="212" t="s">
        <v>393</v>
      </c>
      <c r="M263" s="212"/>
      <c r="N263" s="212"/>
      <c r="O263" s="212"/>
      <c r="P263" s="212">
        <v>1020</v>
      </c>
      <c r="Q263" s="212" t="s">
        <v>298</v>
      </c>
      <c r="R263" s="212" t="s">
        <v>299</v>
      </c>
      <c r="S263" s="212"/>
      <c r="T263" s="212"/>
      <c r="U263" s="212"/>
      <c r="V263" s="212"/>
      <c r="W263" s="212"/>
      <c r="X263" s="212"/>
      <c r="Y263" s="212">
        <v>1402</v>
      </c>
      <c r="Z263" s="212" t="s">
        <v>300</v>
      </c>
      <c r="AA263" s="212" t="s">
        <v>301</v>
      </c>
      <c r="AB263" s="212">
        <v>81359.964000000007</v>
      </c>
      <c r="AC263" s="212">
        <v>100886.364</v>
      </c>
      <c r="AD263" s="212">
        <v>0.1389</v>
      </c>
      <c r="AE263" s="212">
        <v>0</v>
      </c>
      <c r="AF263" s="212">
        <v>0.1389</v>
      </c>
      <c r="AG263" s="212">
        <v>0</v>
      </c>
      <c r="AH263" s="212">
        <v>11300</v>
      </c>
      <c r="AI263" s="212">
        <v>14012</v>
      </c>
      <c r="AJ263" s="212">
        <v>1</v>
      </c>
      <c r="AK263" s="212">
        <v>0.14000000000000001</v>
      </c>
      <c r="AL263" s="212">
        <v>0</v>
      </c>
      <c r="AM263">
        <v>1</v>
      </c>
      <c r="AN263" t="str">
        <f>VLOOKUP(H263,'Base Art'!$A:$AJ,36,FALSE)</f>
        <v>ENERGIZER ARGENTINA S.A.</v>
      </c>
    </row>
    <row r="264" spans="1:40" x14ac:dyDescent="0.25">
      <c r="A264" s="212" t="s">
        <v>7665</v>
      </c>
      <c r="B264" s="212">
        <v>1</v>
      </c>
      <c r="C264" s="212" t="s">
        <v>7666</v>
      </c>
      <c r="D264" s="212" t="s">
        <v>147</v>
      </c>
      <c r="E264" s="212">
        <v>3</v>
      </c>
      <c r="F264" s="212" t="s">
        <v>4</v>
      </c>
      <c r="G264" s="212" t="s">
        <v>948</v>
      </c>
      <c r="H264" s="212">
        <v>861</v>
      </c>
      <c r="I264" s="212" t="s">
        <v>949</v>
      </c>
      <c r="J264" s="212"/>
      <c r="K264" s="212"/>
      <c r="L264" s="212"/>
      <c r="M264" s="212"/>
      <c r="N264" s="212"/>
      <c r="O264" s="212"/>
      <c r="P264" s="212">
        <v>1102</v>
      </c>
      <c r="Q264" s="212" t="s">
        <v>398</v>
      </c>
      <c r="R264" s="212" t="s">
        <v>399</v>
      </c>
      <c r="S264" s="212"/>
      <c r="T264" s="212"/>
      <c r="U264" s="212"/>
      <c r="V264" s="212"/>
      <c r="W264" s="212"/>
      <c r="X264" s="212"/>
      <c r="Y264" s="212">
        <v>1370</v>
      </c>
      <c r="Z264" s="212" t="s">
        <v>400</v>
      </c>
      <c r="AA264" s="212" t="s">
        <v>401</v>
      </c>
      <c r="AB264" s="212">
        <v>12003.027</v>
      </c>
      <c r="AC264" s="212">
        <v>14560.147000000001</v>
      </c>
      <c r="AD264" s="212">
        <v>3.3332999999999999</v>
      </c>
      <c r="AE264" s="212">
        <v>0</v>
      </c>
      <c r="AF264" s="212">
        <v>3.3332999999999999</v>
      </c>
      <c r="AG264" s="212">
        <v>0</v>
      </c>
      <c r="AH264" s="212">
        <v>40010.089999999997</v>
      </c>
      <c r="AI264" s="212">
        <v>48533.82</v>
      </c>
      <c r="AJ264" s="212">
        <v>0</v>
      </c>
      <c r="AK264" s="212">
        <v>0</v>
      </c>
      <c r="AL264" s="212">
        <v>0</v>
      </c>
      <c r="AM264">
        <v>1</v>
      </c>
      <c r="AN264" t="str">
        <f>VLOOKUP(H264,'Base Art'!$A:$AJ,36,FALSE)</f>
        <v>LICORES ARGENTINOS SA</v>
      </c>
    </row>
    <row r="265" spans="1:40" x14ac:dyDescent="0.25">
      <c r="A265" s="212" t="s">
        <v>7665</v>
      </c>
      <c r="B265" s="212">
        <v>1</v>
      </c>
      <c r="C265" s="212" t="s">
        <v>7666</v>
      </c>
      <c r="D265" s="212" t="s">
        <v>147</v>
      </c>
      <c r="E265" s="212">
        <v>3</v>
      </c>
      <c r="F265" s="212" t="s">
        <v>4</v>
      </c>
      <c r="G265" s="212" t="s">
        <v>396</v>
      </c>
      <c r="H265" s="212">
        <v>862</v>
      </c>
      <c r="I265" s="212" t="s">
        <v>397</v>
      </c>
      <c r="J265" s="212"/>
      <c r="K265" s="212"/>
      <c r="L265" s="212"/>
      <c r="M265" s="212"/>
      <c r="N265" s="212"/>
      <c r="O265" s="212"/>
      <c r="P265" s="212">
        <v>1102</v>
      </c>
      <c r="Q265" s="212" t="s">
        <v>398</v>
      </c>
      <c r="R265" s="212" t="s">
        <v>399</v>
      </c>
      <c r="S265" s="212"/>
      <c r="T265" s="212"/>
      <c r="U265" s="212"/>
      <c r="V265" s="212"/>
      <c r="W265" s="212"/>
      <c r="X265" s="212"/>
      <c r="Y265" s="212">
        <v>1370</v>
      </c>
      <c r="Z265" s="212" t="s">
        <v>400</v>
      </c>
      <c r="AA265" s="212" t="s">
        <v>401</v>
      </c>
      <c r="AB265" s="212">
        <v>10264.146000000001</v>
      </c>
      <c r="AC265" s="212">
        <v>12498.618</v>
      </c>
      <c r="AD265" s="212">
        <v>2.6667000000000001</v>
      </c>
      <c r="AE265" s="212">
        <v>0</v>
      </c>
      <c r="AF265" s="212">
        <v>2.6667000000000001</v>
      </c>
      <c r="AG265" s="212">
        <v>0</v>
      </c>
      <c r="AH265" s="212">
        <v>27371.06</v>
      </c>
      <c r="AI265" s="212">
        <v>33329.65</v>
      </c>
      <c r="AJ265" s="212">
        <v>0</v>
      </c>
      <c r="AK265" s="212">
        <v>0</v>
      </c>
      <c r="AL265" s="212">
        <v>0</v>
      </c>
      <c r="AM265">
        <v>1</v>
      </c>
      <c r="AN265" t="str">
        <f>VLOOKUP(H265,'Base Art'!$A:$AJ,36,FALSE)</f>
        <v>LICORES ARGENTINOS SA</v>
      </c>
    </row>
    <row r="266" spans="1:40" x14ac:dyDescent="0.25">
      <c r="A266" s="212" t="s">
        <v>7665</v>
      </c>
      <c r="B266" s="212">
        <v>1</v>
      </c>
      <c r="C266" s="212" t="s">
        <v>7666</v>
      </c>
      <c r="D266" s="212" t="s">
        <v>147</v>
      </c>
      <c r="E266" s="212">
        <v>3</v>
      </c>
      <c r="F266" s="212" t="s">
        <v>4</v>
      </c>
      <c r="G266" s="212" t="s">
        <v>402</v>
      </c>
      <c r="H266" s="212">
        <v>877</v>
      </c>
      <c r="I266" s="212" t="s">
        <v>403</v>
      </c>
      <c r="J266" s="212"/>
      <c r="K266" s="212"/>
      <c r="L266" s="212"/>
      <c r="M266" s="212"/>
      <c r="N266" s="212"/>
      <c r="O266" s="212"/>
      <c r="P266" s="212">
        <v>1102</v>
      </c>
      <c r="Q266" s="212" t="s">
        <v>398</v>
      </c>
      <c r="R266" s="212" t="s">
        <v>399</v>
      </c>
      <c r="S266" s="212"/>
      <c r="T266" s="212"/>
      <c r="U266" s="212"/>
      <c r="V266" s="212"/>
      <c r="W266" s="212"/>
      <c r="X266" s="212"/>
      <c r="Y266" s="212">
        <v>1370</v>
      </c>
      <c r="Z266" s="212" t="s">
        <v>400</v>
      </c>
      <c r="AA266" s="212" t="s">
        <v>401</v>
      </c>
      <c r="AB266" s="212">
        <v>10755.271000000001</v>
      </c>
      <c r="AC266" s="212">
        <v>13013.878000000001</v>
      </c>
      <c r="AD266" s="212">
        <v>2</v>
      </c>
      <c r="AE266" s="212">
        <v>0</v>
      </c>
      <c r="AF266" s="212">
        <v>2</v>
      </c>
      <c r="AG266" s="212">
        <v>0</v>
      </c>
      <c r="AH266" s="212">
        <v>21510.54</v>
      </c>
      <c r="AI266" s="212">
        <v>26027.759999999998</v>
      </c>
      <c r="AJ266" s="212">
        <v>0</v>
      </c>
      <c r="AK266" s="212">
        <v>0</v>
      </c>
      <c r="AL266" s="212">
        <v>0</v>
      </c>
      <c r="AM266">
        <v>1</v>
      </c>
      <c r="AN266" t="str">
        <f>VLOOKUP(H266,'Base Art'!$A:$AJ,36,FALSE)</f>
        <v>LICORES ARGENTINOS SA</v>
      </c>
    </row>
    <row r="267" spans="1:40" x14ac:dyDescent="0.25">
      <c r="A267" s="212" t="s">
        <v>7665</v>
      </c>
      <c r="B267" s="212">
        <v>1</v>
      </c>
      <c r="C267" s="212" t="s">
        <v>7666</v>
      </c>
      <c r="D267" s="212" t="s">
        <v>147</v>
      </c>
      <c r="E267" s="212">
        <v>3</v>
      </c>
      <c r="F267" s="212" t="s">
        <v>4</v>
      </c>
      <c r="G267" s="212" t="s">
        <v>406</v>
      </c>
      <c r="H267" s="212">
        <v>1115</v>
      </c>
      <c r="I267" s="212" t="s">
        <v>407</v>
      </c>
      <c r="J267" s="212"/>
      <c r="K267" s="212"/>
      <c r="L267" s="212"/>
      <c r="M267" s="212"/>
      <c r="N267" s="212"/>
      <c r="O267" s="212"/>
      <c r="P267" s="212"/>
      <c r="Q267" s="212"/>
      <c r="R267" s="212"/>
      <c r="S267" s="212"/>
      <c r="T267" s="212"/>
      <c r="U267" s="212"/>
      <c r="V267" s="212"/>
      <c r="W267" s="212"/>
      <c r="X267" s="212"/>
      <c r="Y267" s="212">
        <v>1373</v>
      </c>
      <c r="Z267" s="212" t="s">
        <v>386</v>
      </c>
      <c r="AA267" s="212" t="s">
        <v>387</v>
      </c>
      <c r="AB267" s="212">
        <v>17386.243999999999</v>
      </c>
      <c r="AC267" s="212">
        <v>21395.946</v>
      </c>
      <c r="AD267" s="212">
        <v>2.5832999999999999</v>
      </c>
      <c r="AE267" s="212">
        <v>0</v>
      </c>
      <c r="AF267" s="212">
        <v>2.5832999999999999</v>
      </c>
      <c r="AG267" s="212">
        <v>0</v>
      </c>
      <c r="AH267" s="212">
        <v>44914.46</v>
      </c>
      <c r="AI267" s="212">
        <v>55272.86</v>
      </c>
      <c r="AJ267" s="212">
        <v>0</v>
      </c>
      <c r="AK267" s="212">
        <v>0</v>
      </c>
      <c r="AL267" s="212">
        <v>0</v>
      </c>
      <c r="AM267">
        <v>1</v>
      </c>
      <c r="AN267" t="str">
        <f>VLOOKUP(H267,'Base Art'!$A:$AJ,36,FALSE)</f>
        <v>MAURI S.A.</v>
      </c>
    </row>
    <row r="268" spans="1:40" x14ac:dyDescent="0.25">
      <c r="A268" s="212" t="s">
        <v>7665</v>
      </c>
      <c r="B268" s="212">
        <v>1</v>
      </c>
      <c r="C268" s="212" t="s">
        <v>7666</v>
      </c>
      <c r="D268" s="212" t="s">
        <v>147</v>
      </c>
      <c r="E268" s="212">
        <v>3</v>
      </c>
      <c r="F268" s="212" t="s">
        <v>4</v>
      </c>
      <c r="G268" s="212" t="s">
        <v>408</v>
      </c>
      <c r="H268" s="212">
        <v>1116</v>
      </c>
      <c r="I268" s="212" t="s">
        <v>409</v>
      </c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>
        <v>1373</v>
      </c>
      <c r="Z268" s="212" t="s">
        <v>386</v>
      </c>
      <c r="AA268" s="212" t="s">
        <v>387</v>
      </c>
      <c r="AB268" s="212">
        <v>16858.419999999998</v>
      </c>
      <c r="AC268" s="212">
        <v>20784.022000000001</v>
      </c>
      <c r="AD268" s="212">
        <v>1.5</v>
      </c>
      <c r="AE268" s="212">
        <v>0</v>
      </c>
      <c r="AF268" s="212">
        <v>1.5</v>
      </c>
      <c r="AG268" s="212">
        <v>0</v>
      </c>
      <c r="AH268" s="212">
        <v>25287.63</v>
      </c>
      <c r="AI268" s="212">
        <v>31176.03</v>
      </c>
      <c r="AJ268" s="212">
        <v>0</v>
      </c>
      <c r="AK268" s="212">
        <v>0</v>
      </c>
      <c r="AL268" s="212">
        <v>0</v>
      </c>
      <c r="AM268">
        <v>1</v>
      </c>
      <c r="AN268" t="str">
        <f>VLOOKUP(H268,'Base Art'!$A:$AJ,36,FALSE)</f>
        <v>MAURI S.A.</v>
      </c>
    </row>
    <row r="269" spans="1:40" x14ac:dyDescent="0.25">
      <c r="A269" s="212" t="s">
        <v>7665</v>
      </c>
      <c r="B269" s="212">
        <v>1</v>
      </c>
      <c r="C269" s="212" t="s">
        <v>7666</v>
      </c>
      <c r="D269" s="212" t="s">
        <v>147</v>
      </c>
      <c r="E269" s="212">
        <v>3</v>
      </c>
      <c r="F269" s="212" t="s">
        <v>4</v>
      </c>
      <c r="G269" s="212" t="s">
        <v>410</v>
      </c>
      <c r="H269" s="212">
        <v>1118</v>
      </c>
      <c r="I269" s="212" t="s">
        <v>411</v>
      </c>
      <c r="J269" s="212"/>
      <c r="K269" s="212"/>
      <c r="L269" s="212"/>
      <c r="M269" s="212"/>
      <c r="N269" s="212"/>
      <c r="O269" s="212"/>
      <c r="P269" s="212">
        <v>1335</v>
      </c>
      <c r="Q269" s="212" t="s">
        <v>412</v>
      </c>
      <c r="R269" s="212" t="s">
        <v>413</v>
      </c>
      <c r="S269" s="212"/>
      <c r="T269" s="212"/>
      <c r="U269" s="212"/>
      <c r="V269" s="212"/>
      <c r="W269" s="212"/>
      <c r="X269" s="212"/>
      <c r="Y269" s="212">
        <v>1373</v>
      </c>
      <c r="Z269" s="212" t="s">
        <v>386</v>
      </c>
      <c r="AA269" s="212" t="s">
        <v>387</v>
      </c>
      <c r="AB269" s="212">
        <v>15866.81</v>
      </c>
      <c r="AC269" s="212">
        <v>19455.992999999999</v>
      </c>
      <c r="AD269" s="212">
        <v>0.80559999999999998</v>
      </c>
      <c r="AE269" s="212">
        <v>0</v>
      </c>
      <c r="AF269" s="212">
        <v>0.80559999999999998</v>
      </c>
      <c r="AG269" s="212">
        <v>0</v>
      </c>
      <c r="AH269" s="212">
        <v>12781.6</v>
      </c>
      <c r="AI269" s="212">
        <v>15672.88</v>
      </c>
      <c r="AJ269" s="212">
        <v>1</v>
      </c>
      <c r="AK269" s="212">
        <v>0.81</v>
      </c>
      <c r="AL269" s="212">
        <v>0</v>
      </c>
      <c r="AM269">
        <v>1</v>
      </c>
      <c r="AN269" t="str">
        <f>VLOOKUP(H269,'Base Art'!$A:$AJ,36,FALSE)</f>
        <v>MAURI S.A.</v>
      </c>
    </row>
    <row r="270" spans="1:40" x14ac:dyDescent="0.25">
      <c r="A270" s="212" t="s">
        <v>7665</v>
      </c>
      <c r="B270" s="212">
        <v>1</v>
      </c>
      <c r="C270" s="212" t="s">
        <v>7666</v>
      </c>
      <c r="D270" s="212" t="s">
        <v>147</v>
      </c>
      <c r="E270" s="212">
        <v>3</v>
      </c>
      <c r="F270" s="212" t="s">
        <v>4</v>
      </c>
      <c r="G270" s="212" t="s">
        <v>414</v>
      </c>
      <c r="H270" s="212">
        <v>1119</v>
      </c>
      <c r="I270" s="212" t="s">
        <v>415</v>
      </c>
      <c r="J270" s="212"/>
      <c r="K270" s="212"/>
      <c r="L270" s="212"/>
      <c r="M270" s="212"/>
      <c r="N270" s="212"/>
      <c r="O270" s="212"/>
      <c r="P270" s="212">
        <v>1335</v>
      </c>
      <c r="Q270" s="212" t="s">
        <v>412</v>
      </c>
      <c r="R270" s="212" t="s">
        <v>413</v>
      </c>
      <c r="S270" s="212"/>
      <c r="T270" s="212"/>
      <c r="U270" s="212"/>
      <c r="V270" s="212"/>
      <c r="W270" s="212"/>
      <c r="X270" s="212"/>
      <c r="Y270" s="212">
        <v>1373</v>
      </c>
      <c r="Z270" s="212" t="s">
        <v>386</v>
      </c>
      <c r="AA270" s="212" t="s">
        <v>387</v>
      </c>
      <c r="AB270" s="212">
        <v>29403.315999999999</v>
      </c>
      <c r="AC270" s="212">
        <v>36019.063000000002</v>
      </c>
      <c r="AD270" s="212">
        <v>1.0313000000000001</v>
      </c>
      <c r="AE270" s="212">
        <v>0</v>
      </c>
      <c r="AF270" s="212">
        <v>1.0313000000000001</v>
      </c>
      <c r="AG270" s="212">
        <v>0</v>
      </c>
      <c r="AH270" s="212">
        <v>30322.17</v>
      </c>
      <c r="AI270" s="212">
        <v>37144.660000000003</v>
      </c>
      <c r="AJ270" s="212">
        <v>1</v>
      </c>
      <c r="AK270" s="212">
        <v>1.03</v>
      </c>
      <c r="AL270" s="212">
        <v>0</v>
      </c>
      <c r="AM270">
        <v>1</v>
      </c>
      <c r="AN270" t="str">
        <f>VLOOKUP(H270,'Base Art'!$A:$AJ,36,FALSE)</f>
        <v>MAURI S.A.</v>
      </c>
    </row>
    <row r="271" spans="1:40" x14ac:dyDescent="0.25">
      <c r="A271" s="212" t="s">
        <v>7665</v>
      </c>
      <c r="B271" s="212">
        <v>1</v>
      </c>
      <c r="C271" s="212" t="s">
        <v>7666</v>
      </c>
      <c r="D271" s="212" t="s">
        <v>147</v>
      </c>
      <c r="E271" s="212">
        <v>3</v>
      </c>
      <c r="F271" s="212" t="s">
        <v>4</v>
      </c>
      <c r="G271" s="212" t="s">
        <v>416</v>
      </c>
      <c r="H271" s="212">
        <v>1124</v>
      </c>
      <c r="I271" s="212" t="s">
        <v>417</v>
      </c>
      <c r="J271" s="212"/>
      <c r="K271" s="212"/>
      <c r="L271" s="212"/>
      <c r="M271" s="212"/>
      <c r="N271" s="212"/>
      <c r="O271" s="212"/>
      <c r="P271" s="212"/>
      <c r="Q271" s="212"/>
      <c r="R271" s="212"/>
      <c r="S271" s="212"/>
      <c r="T271" s="212"/>
      <c r="U271" s="212"/>
      <c r="V271" s="212"/>
      <c r="W271" s="212"/>
      <c r="X271" s="212"/>
      <c r="Y271" s="212">
        <v>1373</v>
      </c>
      <c r="Z271" s="212" t="s">
        <v>386</v>
      </c>
      <c r="AA271" s="212" t="s">
        <v>387</v>
      </c>
      <c r="AB271" s="212">
        <v>22085.937999999998</v>
      </c>
      <c r="AC271" s="212">
        <v>27191.371999999999</v>
      </c>
      <c r="AD271" s="212">
        <v>1.3332999999999999</v>
      </c>
      <c r="AE271" s="212">
        <v>0</v>
      </c>
      <c r="AF271" s="212">
        <v>1.3332999999999999</v>
      </c>
      <c r="AG271" s="212">
        <v>0</v>
      </c>
      <c r="AH271" s="212">
        <v>29447.919999999998</v>
      </c>
      <c r="AI271" s="212">
        <v>36255.160000000003</v>
      </c>
      <c r="AJ271" s="212">
        <v>1</v>
      </c>
      <c r="AK271" s="212">
        <v>1.33</v>
      </c>
      <c r="AL271" s="212">
        <v>0</v>
      </c>
      <c r="AM271">
        <v>1</v>
      </c>
      <c r="AN271" t="str">
        <f>VLOOKUP(H271,'Base Art'!$A:$AJ,36,FALSE)</f>
        <v>MAURI S.A.</v>
      </c>
    </row>
    <row r="272" spans="1:40" x14ac:dyDescent="0.25">
      <c r="A272" s="212" t="s">
        <v>7665</v>
      </c>
      <c r="B272" s="212">
        <v>1</v>
      </c>
      <c r="C272" s="212" t="s">
        <v>7666</v>
      </c>
      <c r="D272" s="212" t="s">
        <v>147</v>
      </c>
      <c r="E272" s="212">
        <v>3</v>
      </c>
      <c r="F272" s="212" t="s">
        <v>4</v>
      </c>
      <c r="G272" s="212" t="s">
        <v>418</v>
      </c>
      <c r="H272" s="212">
        <v>1150</v>
      </c>
      <c r="I272" s="212" t="s">
        <v>419</v>
      </c>
      <c r="J272" s="212">
        <v>1430</v>
      </c>
      <c r="K272" s="212" t="s">
        <v>420</v>
      </c>
      <c r="L272" s="212" t="s">
        <v>421</v>
      </c>
      <c r="M272" s="212"/>
      <c r="N272" s="212"/>
      <c r="O272" s="212"/>
      <c r="P272" s="212"/>
      <c r="Q272" s="212"/>
      <c r="R272" s="212"/>
      <c r="S272" s="212"/>
      <c r="T272" s="212"/>
      <c r="U272" s="212"/>
      <c r="V272" s="212"/>
      <c r="W272" s="212"/>
      <c r="X272" s="212"/>
      <c r="Y272" s="212">
        <v>1374</v>
      </c>
      <c r="Z272" s="212" t="s">
        <v>336</v>
      </c>
      <c r="AA272" s="212" t="s">
        <v>337</v>
      </c>
      <c r="AB272" s="212">
        <v>85677.38</v>
      </c>
      <c r="AC272" s="212">
        <v>103669.626</v>
      </c>
      <c r="AD272" s="212">
        <v>0.125</v>
      </c>
      <c r="AE272" s="212">
        <v>0</v>
      </c>
      <c r="AF272" s="212">
        <v>0.125</v>
      </c>
      <c r="AG272" s="212">
        <v>0</v>
      </c>
      <c r="AH272" s="212">
        <v>10709.67</v>
      </c>
      <c r="AI272" s="212">
        <v>12958.7</v>
      </c>
      <c r="AJ272" s="212">
        <v>1</v>
      </c>
      <c r="AK272" s="212">
        <v>0.13</v>
      </c>
      <c r="AL272" s="212">
        <v>0</v>
      </c>
      <c r="AM272">
        <v>1</v>
      </c>
      <c r="AN272" t="str">
        <f>VLOOKUP(H272,'Base Art'!$A:$AJ,36,FALSE)</f>
        <v>GEORGALOS HNOS. S.A.I.C.A.</v>
      </c>
    </row>
    <row r="273" spans="1:40" x14ac:dyDescent="0.25">
      <c r="A273" s="212" t="s">
        <v>7665</v>
      </c>
      <c r="B273" s="212">
        <v>1</v>
      </c>
      <c r="C273" s="212" t="s">
        <v>7666</v>
      </c>
      <c r="D273" s="212" t="s">
        <v>147</v>
      </c>
      <c r="E273" s="212">
        <v>3</v>
      </c>
      <c r="F273" s="212" t="s">
        <v>4</v>
      </c>
      <c r="G273" s="212" t="s">
        <v>1672</v>
      </c>
      <c r="H273" s="212">
        <v>1204</v>
      </c>
      <c r="I273" s="212" t="s">
        <v>1673</v>
      </c>
      <c r="J273" s="212">
        <v>1460</v>
      </c>
      <c r="K273" s="212" t="s">
        <v>462</v>
      </c>
      <c r="L273" s="212" t="s">
        <v>463</v>
      </c>
      <c r="M273" s="212"/>
      <c r="N273" s="212"/>
      <c r="O273" s="212"/>
      <c r="P273" s="212"/>
      <c r="Q273" s="212"/>
      <c r="R273" s="212"/>
      <c r="S273" s="212"/>
      <c r="T273" s="212"/>
      <c r="U273" s="212"/>
      <c r="V273" s="212"/>
      <c r="W273" s="212"/>
      <c r="X273" s="212"/>
      <c r="Y273" s="212">
        <v>1369</v>
      </c>
      <c r="Z273" s="212" t="s">
        <v>354</v>
      </c>
      <c r="AA273" s="212" t="s">
        <v>355</v>
      </c>
      <c r="AB273" s="212">
        <v>200896.52900000001</v>
      </c>
      <c r="AC273" s="212">
        <v>245093.766</v>
      </c>
      <c r="AD273" s="212">
        <v>0.22500000000000001</v>
      </c>
      <c r="AE273" s="212">
        <v>0</v>
      </c>
      <c r="AF273" s="212">
        <v>0.22500000000000001</v>
      </c>
      <c r="AG273" s="212">
        <v>0</v>
      </c>
      <c r="AH273" s="212">
        <v>45201.72</v>
      </c>
      <c r="AI273" s="212">
        <v>55146.1</v>
      </c>
      <c r="AJ273" s="212">
        <v>2</v>
      </c>
      <c r="AK273" s="212">
        <v>0.11</v>
      </c>
      <c r="AL273" s="212">
        <v>0</v>
      </c>
      <c r="AM273">
        <v>1</v>
      </c>
      <c r="AN273" t="str">
        <f>VLOOKUP(H273,'Base Art'!$A:$AJ,36,FALSE)</f>
        <v>IMPORTADORA SUDAMERICANA S.R.L.</v>
      </c>
    </row>
    <row r="274" spans="1:40" x14ac:dyDescent="0.25">
      <c r="A274" s="212" t="s">
        <v>7665</v>
      </c>
      <c r="B274" s="212">
        <v>1</v>
      </c>
      <c r="C274" s="212" t="s">
        <v>7666</v>
      </c>
      <c r="D274" s="212" t="s">
        <v>147</v>
      </c>
      <c r="E274" s="212">
        <v>3</v>
      </c>
      <c r="F274" s="212" t="s">
        <v>4</v>
      </c>
      <c r="G274" s="212" t="s">
        <v>426</v>
      </c>
      <c r="H274" s="212">
        <v>1352</v>
      </c>
      <c r="I274" s="212" t="s">
        <v>427</v>
      </c>
      <c r="J274" s="212"/>
      <c r="K274" s="212"/>
      <c r="L274" s="212"/>
      <c r="M274" s="212"/>
      <c r="N274" s="212"/>
      <c r="O274" s="212"/>
      <c r="P274" s="212"/>
      <c r="Q274" s="212"/>
      <c r="R274" s="212"/>
      <c r="S274" s="212"/>
      <c r="T274" s="212"/>
      <c r="U274" s="212"/>
      <c r="V274" s="212"/>
      <c r="W274" s="212"/>
      <c r="X274" s="212"/>
      <c r="Y274" s="212">
        <v>1372</v>
      </c>
      <c r="Z274" s="212" t="s">
        <v>346</v>
      </c>
      <c r="AA274" s="212" t="s">
        <v>347</v>
      </c>
      <c r="AB274" s="212">
        <v>236574.47500000001</v>
      </c>
      <c r="AC274" s="212">
        <v>293115.77600000001</v>
      </c>
      <c r="AD274" s="212">
        <v>8.3299999999999999E-2</v>
      </c>
      <c r="AE274" s="212">
        <v>0</v>
      </c>
      <c r="AF274" s="212">
        <v>8.3299999999999999E-2</v>
      </c>
      <c r="AG274" s="212">
        <v>0</v>
      </c>
      <c r="AH274" s="212">
        <v>19714.54</v>
      </c>
      <c r="AI274" s="212">
        <v>24426.31</v>
      </c>
      <c r="AJ274" s="212">
        <v>1</v>
      </c>
      <c r="AK274" s="212">
        <v>0.08</v>
      </c>
      <c r="AL274" s="212">
        <v>0</v>
      </c>
      <c r="AM274">
        <v>1</v>
      </c>
      <c r="AN274" t="str">
        <f>VLOOKUP(H274,'Base Art'!$A:$AJ,36,FALSE)</f>
        <v>LA DELICIA FELIPE FORT S.A.</v>
      </c>
    </row>
    <row r="275" spans="1:40" x14ac:dyDescent="0.25">
      <c r="A275" s="212" t="s">
        <v>7665</v>
      </c>
      <c r="B275" s="212">
        <v>1</v>
      </c>
      <c r="C275" s="212" t="s">
        <v>7666</v>
      </c>
      <c r="D275" s="212" t="s">
        <v>147</v>
      </c>
      <c r="E275" s="212">
        <v>3</v>
      </c>
      <c r="F275" s="212" t="s">
        <v>4</v>
      </c>
      <c r="G275" s="212" t="s">
        <v>1070</v>
      </c>
      <c r="H275" s="212">
        <v>1513</v>
      </c>
      <c r="I275" s="212" t="s">
        <v>1071</v>
      </c>
      <c r="J275" s="212">
        <v>1414</v>
      </c>
      <c r="K275" s="212" t="s">
        <v>372</v>
      </c>
      <c r="L275" s="212" t="s">
        <v>373</v>
      </c>
      <c r="M275" s="212"/>
      <c r="N275" s="212"/>
      <c r="O275" s="212"/>
      <c r="P275" s="212">
        <v>1071</v>
      </c>
      <c r="Q275" s="212" t="s">
        <v>944</v>
      </c>
      <c r="R275" s="212" t="s">
        <v>945</v>
      </c>
      <c r="S275" s="212"/>
      <c r="T275" s="212"/>
      <c r="U275" s="212"/>
      <c r="V275" s="212"/>
      <c r="W275" s="212"/>
      <c r="X275" s="212"/>
      <c r="Y275" s="212">
        <v>1374</v>
      </c>
      <c r="Z275" s="212" t="s">
        <v>336</v>
      </c>
      <c r="AA275" s="212" t="s">
        <v>337</v>
      </c>
      <c r="AB275" s="212">
        <v>44840.781000000003</v>
      </c>
      <c r="AC275" s="212">
        <v>55722.514999999999</v>
      </c>
      <c r="AD275" s="212">
        <v>1.3332999999999999</v>
      </c>
      <c r="AE275" s="212">
        <v>0</v>
      </c>
      <c r="AF275" s="212">
        <v>1.3332999999999999</v>
      </c>
      <c r="AG275" s="212">
        <v>0</v>
      </c>
      <c r="AH275" s="212">
        <v>59787.71</v>
      </c>
      <c r="AI275" s="212">
        <v>74296.69</v>
      </c>
      <c r="AJ275" s="212">
        <v>1</v>
      </c>
      <c r="AK275" s="212">
        <v>1.33</v>
      </c>
      <c r="AL275" s="212">
        <v>0</v>
      </c>
      <c r="AM275">
        <v>1</v>
      </c>
      <c r="AN275" t="str">
        <f>VLOOKUP(H275,'Base Art'!$A:$AJ,36,FALSE)</f>
        <v>ARCOR S.A.I.C.</v>
      </c>
    </row>
    <row r="276" spans="1:40" x14ac:dyDescent="0.25">
      <c r="A276" s="212" t="s">
        <v>7665</v>
      </c>
      <c r="B276" s="212">
        <v>1</v>
      </c>
      <c r="C276" s="212" t="s">
        <v>7666</v>
      </c>
      <c r="D276" s="212" t="s">
        <v>147</v>
      </c>
      <c r="E276" s="212">
        <v>3</v>
      </c>
      <c r="F276" s="212" t="s">
        <v>4</v>
      </c>
      <c r="G276" s="212" t="s">
        <v>442</v>
      </c>
      <c r="H276" s="212">
        <v>1594</v>
      </c>
      <c r="I276" s="212" t="s">
        <v>443</v>
      </c>
      <c r="J276" s="212">
        <v>1422</v>
      </c>
      <c r="K276" s="212" t="s">
        <v>382</v>
      </c>
      <c r="L276" s="212" t="s">
        <v>383</v>
      </c>
      <c r="M276" s="212"/>
      <c r="N276" s="212"/>
      <c r="O276" s="212"/>
      <c r="P276" s="212">
        <v>1067</v>
      </c>
      <c r="Q276" s="212" t="s">
        <v>384</v>
      </c>
      <c r="R276" s="212" t="s">
        <v>385</v>
      </c>
      <c r="S276" s="212"/>
      <c r="T276" s="212"/>
      <c r="U276" s="212"/>
      <c r="V276" s="212"/>
      <c r="W276" s="212"/>
      <c r="X276" s="212"/>
      <c r="Y276" s="212">
        <v>1373</v>
      </c>
      <c r="Z276" s="212" t="s">
        <v>386</v>
      </c>
      <c r="AA276" s="212" t="s">
        <v>387</v>
      </c>
      <c r="AB276" s="212">
        <v>15958.744000000001</v>
      </c>
      <c r="AC276" s="212">
        <v>19440.010999999999</v>
      </c>
      <c r="AD276" s="212">
        <v>0.35</v>
      </c>
      <c r="AE276" s="212">
        <v>7.4999999999999997E-2</v>
      </c>
      <c r="AF276" s="212">
        <v>0.42499999999999999</v>
      </c>
      <c r="AG276" s="212">
        <v>0</v>
      </c>
      <c r="AH276" s="212">
        <v>6782.47</v>
      </c>
      <c r="AI276" s="212">
        <v>8262</v>
      </c>
      <c r="AJ276" s="212">
        <v>0</v>
      </c>
      <c r="AK276" s="212">
        <v>0</v>
      </c>
      <c r="AL276" s="212">
        <v>0</v>
      </c>
      <c r="AM276">
        <v>1</v>
      </c>
      <c r="AN276" t="str">
        <f>VLOOKUP(H276,'Base Art'!$A:$AJ,36,FALSE)</f>
        <v>ARCOR S.A.I.C.</v>
      </c>
    </row>
    <row r="277" spans="1:40" x14ac:dyDescent="0.25">
      <c r="A277" s="212" t="s">
        <v>7665</v>
      </c>
      <c r="B277" s="212">
        <v>1</v>
      </c>
      <c r="C277" s="212" t="s">
        <v>7666</v>
      </c>
      <c r="D277" s="212" t="s">
        <v>147</v>
      </c>
      <c r="E277" s="212">
        <v>3</v>
      </c>
      <c r="F277" s="212" t="s">
        <v>4</v>
      </c>
      <c r="G277" s="212" t="s">
        <v>444</v>
      </c>
      <c r="H277" s="212">
        <v>1641</v>
      </c>
      <c r="I277" s="212" t="s">
        <v>445</v>
      </c>
      <c r="J277" s="212">
        <v>1064</v>
      </c>
      <c r="K277" s="212" t="s">
        <v>446</v>
      </c>
      <c r="L277" s="212" t="s">
        <v>447</v>
      </c>
      <c r="M277" s="212"/>
      <c r="N277" s="212"/>
      <c r="O277" s="212"/>
      <c r="P277" s="212">
        <v>1066</v>
      </c>
      <c r="Q277" s="212" t="s">
        <v>448</v>
      </c>
      <c r="R277" s="212" t="s">
        <v>449</v>
      </c>
      <c r="S277" s="212"/>
      <c r="T277" s="212"/>
      <c r="U277" s="212"/>
      <c r="V277" s="212"/>
      <c r="W277" s="212"/>
      <c r="X277" s="212"/>
      <c r="Y277" s="212">
        <v>1373</v>
      </c>
      <c r="Z277" s="212" t="s">
        <v>386</v>
      </c>
      <c r="AA277" s="212" t="s">
        <v>387</v>
      </c>
      <c r="AB277" s="212">
        <v>17111.402999999998</v>
      </c>
      <c r="AC277" s="212">
        <v>20980.483</v>
      </c>
      <c r="AD277" s="212">
        <v>0.9</v>
      </c>
      <c r="AE277" s="212">
        <v>0.1</v>
      </c>
      <c r="AF277" s="212">
        <v>1</v>
      </c>
      <c r="AG277" s="212">
        <v>0</v>
      </c>
      <c r="AH277" s="212">
        <v>17111.400000000001</v>
      </c>
      <c r="AI277" s="212">
        <v>20980.48</v>
      </c>
      <c r="AJ277" s="212">
        <v>1</v>
      </c>
      <c r="AK277" s="212">
        <v>1</v>
      </c>
      <c r="AL277" s="212">
        <v>0</v>
      </c>
      <c r="AM277">
        <v>1</v>
      </c>
      <c r="AN277" t="str">
        <f>VLOOKUP(H277,'Base Art'!$A:$AJ,36,FALSE)</f>
        <v>MOLINO CAÑUELAS S.A.C.I.F.I.A.</v>
      </c>
    </row>
    <row r="278" spans="1:40" x14ac:dyDescent="0.25">
      <c r="A278" s="212" t="s">
        <v>7665</v>
      </c>
      <c r="B278" s="212">
        <v>1</v>
      </c>
      <c r="C278" s="212" t="s">
        <v>7666</v>
      </c>
      <c r="D278" s="212" t="s">
        <v>147</v>
      </c>
      <c r="E278" s="212">
        <v>3</v>
      </c>
      <c r="F278" s="212" t="s">
        <v>4</v>
      </c>
      <c r="G278" s="212" t="s">
        <v>456</v>
      </c>
      <c r="H278" s="212">
        <v>1646</v>
      </c>
      <c r="I278" s="212" t="s">
        <v>457</v>
      </c>
      <c r="J278" s="212">
        <v>1064</v>
      </c>
      <c r="K278" s="212" t="s">
        <v>446</v>
      </c>
      <c r="L278" s="212" t="s">
        <v>447</v>
      </c>
      <c r="M278" s="212"/>
      <c r="N278" s="212"/>
      <c r="O278" s="212"/>
      <c r="P278" s="212">
        <v>1066</v>
      </c>
      <c r="Q278" s="212" t="s">
        <v>448</v>
      </c>
      <c r="R278" s="212" t="s">
        <v>449</v>
      </c>
      <c r="S278" s="212"/>
      <c r="T278" s="212"/>
      <c r="U278" s="212"/>
      <c r="V278" s="212"/>
      <c r="W278" s="212"/>
      <c r="X278" s="212"/>
      <c r="Y278" s="212">
        <v>1373</v>
      </c>
      <c r="Z278" s="212" t="s">
        <v>386</v>
      </c>
      <c r="AA278" s="212" t="s">
        <v>387</v>
      </c>
      <c r="AB278" s="212">
        <v>20842.618999999999</v>
      </c>
      <c r="AC278" s="212">
        <v>25728.526999999998</v>
      </c>
      <c r="AD278" s="212">
        <v>0.5</v>
      </c>
      <c r="AE278" s="212">
        <v>4.1700000000000001E-2</v>
      </c>
      <c r="AF278" s="212">
        <v>0.54169999999999996</v>
      </c>
      <c r="AG278" s="212">
        <v>0</v>
      </c>
      <c r="AH278" s="212">
        <v>11289.75</v>
      </c>
      <c r="AI278" s="212">
        <v>13936.29</v>
      </c>
      <c r="AJ278" s="212">
        <v>0</v>
      </c>
      <c r="AK278" s="212">
        <v>0</v>
      </c>
      <c r="AL278" s="212">
        <v>0</v>
      </c>
      <c r="AM278">
        <v>1</v>
      </c>
      <c r="AN278" t="str">
        <f>VLOOKUP(H278,'Base Art'!$A:$AJ,36,FALSE)</f>
        <v>MOLINO CAÑUELAS S.A.C.I.F.I.A.</v>
      </c>
    </row>
    <row r="279" spans="1:40" x14ac:dyDescent="0.25">
      <c r="A279" s="212" t="s">
        <v>7665</v>
      </c>
      <c r="B279" s="212">
        <v>1</v>
      </c>
      <c r="C279" s="212" t="s">
        <v>7666</v>
      </c>
      <c r="D279" s="212" t="s">
        <v>147</v>
      </c>
      <c r="E279" s="212">
        <v>3</v>
      </c>
      <c r="F279" s="212" t="s">
        <v>4</v>
      </c>
      <c r="G279" s="212" t="s">
        <v>458</v>
      </c>
      <c r="H279" s="212">
        <v>1648</v>
      </c>
      <c r="I279" s="212" t="s">
        <v>459</v>
      </c>
      <c r="J279" s="212">
        <v>1422</v>
      </c>
      <c r="K279" s="212" t="s">
        <v>382</v>
      </c>
      <c r="L279" s="212" t="s">
        <v>383</v>
      </c>
      <c r="M279" s="212"/>
      <c r="N279" s="212"/>
      <c r="O279" s="212"/>
      <c r="P279" s="212">
        <v>1067</v>
      </c>
      <c r="Q279" s="212" t="s">
        <v>384</v>
      </c>
      <c r="R279" s="212" t="s">
        <v>385</v>
      </c>
      <c r="S279" s="212"/>
      <c r="T279" s="212"/>
      <c r="U279" s="212"/>
      <c r="V279" s="212"/>
      <c r="W279" s="212"/>
      <c r="X279" s="212"/>
      <c r="Y279" s="212">
        <v>1373</v>
      </c>
      <c r="Z279" s="212" t="s">
        <v>386</v>
      </c>
      <c r="AA279" s="212" t="s">
        <v>387</v>
      </c>
      <c r="AB279" s="212">
        <v>19378.473999999998</v>
      </c>
      <c r="AC279" s="212">
        <v>23605.726999999999</v>
      </c>
      <c r="AD279" s="212">
        <v>0.35</v>
      </c>
      <c r="AE279" s="212">
        <v>0</v>
      </c>
      <c r="AF279" s="212">
        <v>0.35</v>
      </c>
      <c r="AG279" s="212">
        <v>0</v>
      </c>
      <c r="AH279" s="212">
        <v>6782.47</v>
      </c>
      <c r="AI279" s="212">
        <v>8262</v>
      </c>
      <c r="AJ279" s="212">
        <v>0</v>
      </c>
      <c r="AK279" s="212">
        <v>0</v>
      </c>
      <c r="AL279" s="212">
        <v>0</v>
      </c>
      <c r="AM279">
        <v>1</v>
      </c>
      <c r="AN279" t="str">
        <f>VLOOKUP(H279,'Base Art'!$A:$AJ,36,FALSE)</f>
        <v>ARCOR S.A.I.C.</v>
      </c>
    </row>
    <row r="280" spans="1:40" x14ac:dyDescent="0.25">
      <c r="A280" s="212" t="s">
        <v>7665</v>
      </c>
      <c r="B280" s="212">
        <v>1</v>
      </c>
      <c r="C280" s="212" t="s">
        <v>7666</v>
      </c>
      <c r="D280" s="212" t="s">
        <v>147</v>
      </c>
      <c r="E280" s="212">
        <v>3</v>
      </c>
      <c r="F280" s="212" t="s">
        <v>4</v>
      </c>
      <c r="G280" s="212" t="s">
        <v>460</v>
      </c>
      <c r="H280" s="212">
        <v>1696</v>
      </c>
      <c r="I280" s="212" t="s">
        <v>461</v>
      </c>
      <c r="J280" s="212">
        <v>1460</v>
      </c>
      <c r="K280" s="212" t="s">
        <v>462</v>
      </c>
      <c r="L280" s="212" t="s">
        <v>463</v>
      </c>
      <c r="M280" s="212"/>
      <c r="N280" s="212"/>
      <c r="O280" s="212"/>
      <c r="P280" s="212"/>
      <c r="Q280" s="212"/>
      <c r="R280" s="212"/>
      <c r="S280" s="212"/>
      <c r="T280" s="212"/>
      <c r="U280" s="212"/>
      <c r="V280" s="212"/>
      <c r="W280" s="212"/>
      <c r="X280" s="212"/>
      <c r="Y280" s="212">
        <v>1369</v>
      </c>
      <c r="Z280" s="212" t="s">
        <v>354</v>
      </c>
      <c r="AA280" s="212" t="s">
        <v>355</v>
      </c>
      <c r="AB280" s="212">
        <v>65422.81</v>
      </c>
      <c r="AC280" s="212">
        <v>79161.607999999993</v>
      </c>
      <c r="AD280" s="212">
        <v>0.1042</v>
      </c>
      <c r="AE280" s="212">
        <v>0</v>
      </c>
      <c r="AF280" s="212">
        <v>0.1042</v>
      </c>
      <c r="AG280" s="212">
        <v>0</v>
      </c>
      <c r="AH280" s="212">
        <v>6814.88</v>
      </c>
      <c r="AI280" s="212">
        <v>8246</v>
      </c>
      <c r="AJ280" s="212">
        <v>0</v>
      </c>
      <c r="AK280" s="212">
        <v>0</v>
      </c>
      <c r="AL280" s="212">
        <v>0</v>
      </c>
      <c r="AM280">
        <v>1</v>
      </c>
      <c r="AN280" t="str">
        <f>VLOOKUP(H280,'Base Art'!$A:$AJ,36,FALSE)</f>
        <v>IMPORTADORA SUDAMERICANA S.R.L.</v>
      </c>
    </row>
    <row r="281" spans="1:40" x14ac:dyDescent="0.25">
      <c r="A281" s="212" t="s">
        <v>7665</v>
      </c>
      <c r="B281" s="212">
        <v>1</v>
      </c>
      <c r="C281" s="212" t="s">
        <v>7666</v>
      </c>
      <c r="D281" s="212" t="s">
        <v>147</v>
      </c>
      <c r="E281" s="212">
        <v>3</v>
      </c>
      <c r="F281" s="212" t="s">
        <v>4</v>
      </c>
      <c r="G281" s="212" t="s">
        <v>464</v>
      </c>
      <c r="H281" s="212">
        <v>1808</v>
      </c>
      <c r="I281" s="212" t="s">
        <v>465</v>
      </c>
      <c r="J281" s="212">
        <v>1470</v>
      </c>
      <c r="K281" s="212" t="s">
        <v>466</v>
      </c>
      <c r="L281" s="212" t="s">
        <v>467</v>
      </c>
      <c r="M281" s="212"/>
      <c r="N281" s="212"/>
      <c r="O281" s="212"/>
      <c r="P281" s="212"/>
      <c r="Q281" s="212"/>
      <c r="R281" s="212"/>
      <c r="S281" s="212"/>
      <c r="T281" s="212"/>
      <c r="U281" s="212"/>
      <c r="V281" s="212"/>
      <c r="W281" s="212"/>
      <c r="X281" s="212"/>
      <c r="Y281" s="212">
        <v>1374</v>
      </c>
      <c r="Z281" s="212" t="s">
        <v>336</v>
      </c>
      <c r="AA281" s="212" t="s">
        <v>337</v>
      </c>
      <c r="AB281" s="212">
        <v>106227</v>
      </c>
      <c r="AC281" s="212">
        <v>131570.992</v>
      </c>
      <c r="AD281" s="212">
        <v>0.5</v>
      </c>
      <c r="AE281" s="212">
        <v>0</v>
      </c>
      <c r="AF281" s="212">
        <v>0.5</v>
      </c>
      <c r="AG281" s="212">
        <v>0</v>
      </c>
      <c r="AH281" s="212">
        <v>53113.5</v>
      </c>
      <c r="AI281" s="212">
        <v>65785.5</v>
      </c>
      <c r="AJ281" s="212">
        <v>0</v>
      </c>
      <c r="AK281" s="212">
        <v>0</v>
      </c>
      <c r="AL281" s="212">
        <v>0</v>
      </c>
      <c r="AM281">
        <v>1</v>
      </c>
      <c r="AN281" t="str">
        <f>VLOOKUP(H281,'Base Art'!$A:$AJ,36,FALSE)</f>
        <v>LHERITIER ARGENTINA S.A.</v>
      </c>
    </row>
    <row r="282" spans="1:40" x14ac:dyDescent="0.25">
      <c r="A282" s="212" t="s">
        <v>7665</v>
      </c>
      <c r="B282" s="212">
        <v>1</v>
      </c>
      <c r="C282" s="212" t="s">
        <v>7666</v>
      </c>
      <c r="D282" s="212" t="s">
        <v>147</v>
      </c>
      <c r="E282" s="212">
        <v>3</v>
      </c>
      <c r="F282" s="212" t="s">
        <v>4</v>
      </c>
      <c r="G282" s="212" t="s">
        <v>1706</v>
      </c>
      <c r="H282" s="212">
        <v>1941</v>
      </c>
      <c r="I282" s="212" t="s">
        <v>1707</v>
      </c>
      <c r="J282" s="212">
        <v>1425</v>
      </c>
      <c r="K282" s="212" t="s">
        <v>484</v>
      </c>
      <c r="L282" s="212" t="s">
        <v>485</v>
      </c>
      <c r="M282" s="212"/>
      <c r="N282" s="212"/>
      <c r="O282" s="212"/>
      <c r="P282" s="212">
        <v>1277</v>
      </c>
      <c r="Q282" s="212" t="s">
        <v>486</v>
      </c>
      <c r="R282" s="212" t="s">
        <v>487</v>
      </c>
      <c r="S282" s="212"/>
      <c r="T282" s="212"/>
      <c r="U282" s="212"/>
      <c r="V282" s="212"/>
      <c r="W282" s="212"/>
      <c r="X282" s="212"/>
      <c r="Y282" s="212">
        <v>1374</v>
      </c>
      <c r="Z282" s="212" t="s">
        <v>336</v>
      </c>
      <c r="AA282" s="212" t="s">
        <v>337</v>
      </c>
      <c r="AB282" s="212">
        <v>61477.214999999997</v>
      </c>
      <c r="AC282" s="212">
        <v>74387.426999999996</v>
      </c>
      <c r="AD282" s="212">
        <v>8.3299999999999999E-2</v>
      </c>
      <c r="AE282" s="212">
        <v>0</v>
      </c>
      <c r="AF282" s="212">
        <v>8.3299999999999999E-2</v>
      </c>
      <c r="AG282" s="212">
        <v>0</v>
      </c>
      <c r="AH282" s="212">
        <v>5123.1000000000004</v>
      </c>
      <c r="AI282" s="212">
        <v>6198.95</v>
      </c>
      <c r="AJ282" s="212">
        <v>0</v>
      </c>
      <c r="AK282" s="212">
        <v>0</v>
      </c>
      <c r="AL282" s="212">
        <v>0</v>
      </c>
      <c r="AM282">
        <v>1</v>
      </c>
      <c r="AN282" t="str">
        <f>VLOOKUP(H282,'Base Art'!$A:$AJ,36,FALSE)</f>
        <v>GEORGALOS HNOS. S.A.I.C.A.</v>
      </c>
    </row>
    <row r="283" spans="1:40" x14ac:dyDescent="0.25">
      <c r="A283" s="212" t="s">
        <v>7665</v>
      </c>
      <c r="B283" s="212">
        <v>1</v>
      </c>
      <c r="C283" s="212" t="s">
        <v>7666</v>
      </c>
      <c r="D283" s="212" t="s">
        <v>147</v>
      </c>
      <c r="E283" s="212">
        <v>3</v>
      </c>
      <c r="F283" s="212" t="s">
        <v>4</v>
      </c>
      <c r="G283" s="212" t="s">
        <v>488</v>
      </c>
      <c r="H283" s="212">
        <v>1942</v>
      </c>
      <c r="I283" s="212" t="s">
        <v>489</v>
      </c>
      <c r="J283" s="212">
        <v>1425</v>
      </c>
      <c r="K283" s="212" t="s">
        <v>484</v>
      </c>
      <c r="L283" s="212" t="s">
        <v>485</v>
      </c>
      <c r="M283" s="212"/>
      <c r="N283" s="212"/>
      <c r="O283" s="212"/>
      <c r="P283" s="212">
        <v>1277</v>
      </c>
      <c r="Q283" s="212" t="s">
        <v>486</v>
      </c>
      <c r="R283" s="212" t="s">
        <v>487</v>
      </c>
      <c r="S283" s="212"/>
      <c r="T283" s="212"/>
      <c r="U283" s="212"/>
      <c r="V283" s="212"/>
      <c r="W283" s="212"/>
      <c r="X283" s="212"/>
      <c r="Y283" s="212">
        <v>1374</v>
      </c>
      <c r="Z283" s="212" t="s">
        <v>336</v>
      </c>
      <c r="AA283" s="212" t="s">
        <v>337</v>
      </c>
      <c r="AB283" s="212">
        <v>63745.968000000001</v>
      </c>
      <c r="AC283" s="212">
        <v>77132.616999999998</v>
      </c>
      <c r="AD283" s="212">
        <v>0.33329999999999999</v>
      </c>
      <c r="AE283" s="212">
        <v>0</v>
      </c>
      <c r="AF283" s="212">
        <v>0.33329999999999999</v>
      </c>
      <c r="AG283" s="212">
        <v>0</v>
      </c>
      <c r="AH283" s="212">
        <v>21248.66</v>
      </c>
      <c r="AI283" s="212">
        <v>25710.87</v>
      </c>
      <c r="AJ283" s="212">
        <v>0</v>
      </c>
      <c r="AK283" s="212">
        <v>0</v>
      </c>
      <c r="AL283" s="212">
        <v>0</v>
      </c>
      <c r="AM283">
        <v>1</v>
      </c>
      <c r="AN283" t="str">
        <f>VLOOKUP(H283,'Base Art'!$A:$AJ,36,FALSE)</f>
        <v>GEORGALOS HNOS. S.A.I.C.A.</v>
      </c>
    </row>
    <row r="284" spans="1:40" x14ac:dyDescent="0.25">
      <c r="A284" s="212" t="s">
        <v>7665</v>
      </c>
      <c r="B284" s="212">
        <v>1</v>
      </c>
      <c r="C284" s="212" t="s">
        <v>7666</v>
      </c>
      <c r="D284" s="212" t="s">
        <v>147</v>
      </c>
      <c r="E284" s="212">
        <v>3</v>
      </c>
      <c r="F284" s="212" t="s">
        <v>4</v>
      </c>
      <c r="G284" s="212" t="s">
        <v>496</v>
      </c>
      <c r="H284" s="212">
        <v>2039</v>
      </c>
      <c r="I284" s="212" t="s">
        <v>497</v>
      </c>
      <c r="J284" s="212"/>
      <c r="K284" s="212"/>
      <c r="L284" s="212"/>
      <c r="M284" s="212"/>
      <c r="N284" s="212"/>
      <c r="O284" s="212"/>
      <c r="P284" s="212"/>
      <c r="Q284" s="212"/>
      <c r="R284" s="212"/>
      <c r="S284" s="212"/>
      <c r="T284" s="212"/>
      <c r="U284" s="212"/>
      <c r="V284" s="212"/>
      <c r="W284" s="212"/>
      <c r="X284" s="212"/>
      <c r="Y284" s="212">
        <v>1370</v>
      </c>
      <c r="Z284" s="212" t="s">
        <v>400</v>
      </c>
      <c r="AA284" s="212" t="s">
        <v>401</v>
      </c>
      <c r="AB284" s="212">
        <v>25377.350999999999</v>
      </c>
      <c r="AC284" s="212">
        <v>31158.901999999998</v>
      </c>
      <c r="AD284" s="212">
        <v>2.5</v>
      </c>
      <c r="AE284" s="212">
        <v>0.41670000000000001</v>
      </c>
      <c r="AF284" s="212">
        <v>2.9167000000000001</v>
      </c>
      <c r="AG284" s="212">
        <v>0</v>
      </c>
      <c r="AH284" s="212">
        <v>74017.279999999999</v>
      </c>
      <c r="AI284" s="212">
        <v>90880.13</v>
      </c>
      <c r="AJ284" s="212">
        <v>2</v>
      </c>
      <c r="AK284" s="212">
        <v>1.46</v>
      </c>
      <c r="AL284" s="212">
        <v>0</v>
      </c>
      <c r="AM284">
        <v>1</v>
      </c>
      <c r="AN284" t="str">
        <f>VLOOKUP(H284,'Base Art'!$A:$AJ,36,FALSE)</f>
        <v>ENERGY GROUP S.R.L.</v>
      </c>
    </row>
    <row r="285" spans="1:40" x14ac:dyDescent="0.25">
      <c r="A285" s="212" t="s">
        <v>7665</v>
      </c>
      <c r="B285" s="212">
        <v>1</v>
      </c>
      <c r="C285" s="212" t="s">
        <v>7666</v>
      </c>
      <c r="D285" s="212" t="s">
        <v>147</v>
      </c>
      <c r="E285" s="212">
        <v>3</v>
      </c>
      <c r="F285" s="212" t="s">
        <v>4</v>
      </c>
      <c r="G285" s="212" t="s">
        <v>500</v>
      </c>
      <c r="H285" s="212">
        <v>2338</v>
      </c>
      <c r="I285" s="212" t="s">
        <v>501</v>
      </c>
      <c r="J285" s="212"/>
      <c r="K285" s="212"/>
      <c r="L285" s="212"/>
      <c r="M285" s="212"/>
      <c r="N285" s="212"/>
      <c r="O285" s="212"/>
      <c r="P285" s="212">
        <v>1086</v>
      </c>
      <c r="Q285" s="212" t="s">
        <v>502</v>
      </c>
      <c r="R285" s="212" t="s">
        <v>503</v>
      </c>
      <c r="S285" s="212"/>
      <c r="T285" s="212"/>
      <c r="U285" s="212"/>
      <c r="V285" s="212"/>
      <c r="W285" s="212"/>
      <c r="X285" s="212"/>
      <c r="Y285" s="212">
        <v>1373</v>
      </c>
      <c r="Z285" s="212" t="s">
        <v>386</v>
      </c>
      <c r="AA285" s="212" t="s">
        <v>387</v>
      </c>
      <c r="AB285" s="212">
        <v>22420.986000000001</v>
      </c>
      <c r="AC285" s="212">
        <v>27129.394</v>
      </c>
      <c r="AD285" s="212">
        <v>0.66669999999999996</v>
      </c>
      <c r="AE285" s="212">
        <v>0.26669999999999999</v>
      </c>
      <c r="AF285" s="212">
        <v>0.93330000000000002</v>
      </c>
      <c r="AG285" s="212">
        <v>0</v>
      </c>
      <c r="AH285" s="212">
        <v>20926.25</v>
      </c>
      <c r="AI285" s="212">
        <v>25320.77</v>
      </c>
      <c r="AJ285" s="212">
        <v>0</v>
      </c>
      <c r="AK285" s="212">
        <v>0</v>
      </c>
      <c r="AL285" s="212">
        <v>0</v>
      </c>
      <c r="AM285">
        <v>1</v>
      </c>
      <c r="AN285" t="str">
        <f>VLOOKUP(H285,'Base Art'!$A:$AJ,36,FALSE)</f>
        <v>DON SATUR S.R.L.</v>
      </c>
    </row>
    <row r="286" spans="1:40" x14ac:dyDescent="0.25">
      <c r="A286" s="212" t="s">
        <v>7665</v>
      </c>
      <c r="B286" s="212">
        <v>1</v>
      </c>
      <c r="C286" s="212" t="s">
        <v>7666</v>
      </c>
      <c r="D286" s="212" t="s">
        <v>147</v>
      </c>
      <c r="E286" s="212">
        <v>3</v>
      </c>
      <c r="F286" s="212" t="s">
        <v>4</v>
      </c>
      <c r="G286" s="212" t="s">
        <v>504</v>
      </c>
      <c r="H286" s="212">
        <v>2339</v>
      </c>
      <c r="I286" s="212" t="s">
        <v>505</v>
      </c>
      <c r="J286" s="212"/>
      <c r="K286" s="212"/>
      <c r="L286" s="212"/>
      <c r="M286" s="212"/>
      <c r="N286" s="212"/>
      <c r="O286" s="212"/>
      <c r="P286" s="212">
        <v>1086</v>
      </c>
      <c r="Q286" s="212" t="s">
        <v>502</v>
      </c>
      <c r="R286" s="212" t="s">
        <v>503</v>
      </c>
      <c r="S286" s="212"/>
      <c r="T286" s="212"/>
      <c r="U286" s="212"/>
      <c r="V286" s="212"/>
      <c r="W286" s="212"/>
      <c r="X286" s="212"/>
      <c r="Y286" s="212">
        <v>1373</v>
      </c>
      <c r="Z286" s="212" t="s">
        <v>386</v>
      </c>
      <c r="AA286" s="212" t="s">
        <v>387</v>
      </c>
      <c r="AB286" s="212">
        <v>26905.183000000001</v>
      </c>
      <c r="AC286" s="212">
        <v>33063.267</v>
      </c>
      <c r="AD286" s="212">
        <v>3</v>
      </c>
      <c r="AE286" s="212">
        <v>0.26669999999999999</v>
      </c>
      <c r="AF286" s="212">
        <v>3.2667000000000002</v>
      </c>
      <c r="AG286" s="212">
        <v>0</v>
      </c>
      <c r="AH286" s="212">
        <v>87890.26</v>
      </c>
      <c r="AI286" s="212">
        <v>108006.67</v>
      </c>
      <c r="AJ286" s="212">
        <v>1</v>
      </c>
      <c r="AK286" s="212">
        <v>3.27</v>
      </c>
      <c r="AL286" s="212">
        <v>0</v>
      </c>
      <c r="AM286">
        <v>1</v>
      </c>
      <c r="AN286" t="str">
        <f>VLOOKUP(H286,'Base Art'!$A:$AJ,36,FALSE)</f>
        <v>DON SATUR S.R.L.</v>
      </c>
    </row>
    <row r="287" spans="1:40" x14ac:dyDescent="0.25">
      <c r="A287" s="212" t="s">
        <v>7665</v>
      </c>
      <c r="B287" s="212">
        <v>1</v>
      </c>
      <c r="C287" s="212" t="s">
        <v>7666</v>
      </c>
      <c r="D287" s="212" t="s">
        <v>147</v>
      </c>
      <c r="E287" s="212">
        <v>3</v>
      </c>
      <c r="F287" s="212" t="s">
        <v>4</v>
      </c>
      <c r="G287" s="212" t="s">
        <v>1334</v>
      </c>
      <c r="H287" s="212">
        <v>2425</v>
      </c>
      <c r="I287" s="212" t="s">
        <v>1335</v>
      </c>
      <c r="J287" s="212"/>
      <c r="K287" s="212"/>
      <c r="L287" s="212"/>
      <c r="M287" s="212"/>
      <c r="N287" s="212"/>
      <c r="O287" s="212"/>
      <c r="P287" s="212">
        <v>1183</v>
      </c>
      <c r="Q287" s="212" t="s">
        <v>1206</v>
      </c>
      <c r="R287" s="212" t="s">
        <v>1207</v>
      </c>
      <c r="S287" s="212"/>
      <c r="T287" s="212"/>
      <c r="U287" s="212"/>
      <c r="V287" s="212"/>
      <c r="W287" s="212"/>
      <c r="X287" s="212"/>
      <c r="Y287" s="212">
        <v>1370</v>
      </c>
      <c r="Z287" s="212" t="s">
        <v>400</v>
      </c>
      <c r="AA287" s="212" t="s">
        <v>401</v>
      </c>
      <c r="AB287" s="212">
        <v>20525.36</v>
      </c>
      <c r="AC287" s="212">
        <v>24835.686000000002</v>
      </c>
      <c r="AD287" s="212">
        <v>0.5</v>
      </c>
      <c r="AE287" s="212">
        <v>0</v>
      </c>
      <c r="AF287" s="212">
        <v>0.5</v>
      </c>
      <c r="AG287" s="212">
        <v>0</v>
      </c>
      <c r="AH287" s="212">
        <v>10262.68</v>
      </c>
      <c r="AI287" s="212">
        <v>12417.84</v>
      </c>
      <c r="AJ287" s="212">
        <v>0</v>
      </c>
      <c r="AK287" s="212">
        <v>0</v>
      </c>
      <c r="AL287" s="212">
        <v>0</v>
      </c>
      <c r="AM287">
        <v>1</v>
      </c>
      <c r="AN287" t="str">
        <f>VLOOKUP(H287,'Base Art'!$A:$AJ,36,FALSE)</f>
        <v>LICORES ARGENTINOS SA</v>
      </c>
    </row>
    <row r="288" spans="1:40" x14ac:dyDescent="0.25">
      <c r="A288" s="212" t="s">
        <v>7665</v>
      </c>
      <c r="B288" s="212">
        <v>1</v>
      </c>
      <c r="C288" s="212" t="s">
        <v>7666</v>
      </c>
      <c r="D288" s="212" t="s">
        <v>147</v>
      </c>
      <c r="E288" s="212">
        <v>3</v>
      </c>
      <c r="F288" s="212" t="s">
        <v>4</v>
      </c>
      <c r="G288" s="212" t="s">
        <v>510</v>
      </c>
      <c r="H288" s="212">
        <v>3063</v>
      </c>
      <c r="I288" s="212" t="s">
        <v>511</v>
      </c>
      <c r="J288" s="212">
        <v>1414</v>
      </c>
      <c r="K288" s="212" t="s">
        <v>372</v>
      </c>
      <c r="L288" s="212" t="s">
        <v>373</v>
      </c>
      <c r="M288" s="212"/>
      <c r="N288" s="212"/>
      <c r="O288" s="212"/>
      <c r="P288" s="212"/>
      <c r="Q288" s="212"/>
      <c r="R288" s="212"/>
      <c r="S288" s="212"/>
      <c r="T288" s="212"/>
      <c r="U288" s="212"/>
      <c r="V288" s="212"/>
      <c r="W288" s="212"/>
      <c r="X288" s="212"/>
      <c r="Y288" s="212">
        <v>1374</v>
      </c>
      <c r="Z288" s="212" t="s">
        <v>336</v>
      </c>
      <c r="AA288" s="212" t="s">
        <v>337</v>
      </c>
      <c r="AB288" s="212">
        <v>32399.272000000001</v>
      </c>
      <c r="AC288" s="212">
        <v>39203.120999999999</v>
      </c>
      <c r="AD288" s="212">
        <v>0.25</v>
      </c>
      <c r="AE288" s="212">
        <v>0</v>
      </c>
      <c r="AF288" s="212">
        <v>0.25</v>
      </c>
      <c r="AG288" s="212">
        <v>0</v>
      </c>
      <c r="AH288" s="212">
        <v>8099.82</v>
      </c>
      <c r="AI288" s="212">
        <v>9800.7800000000007</v>
      </c>
      <c r="AJ288" s="212">
        <v>0</v>
      </c>
      <c r="AK288" s="212">
        <v>0</v>
      </c>
      <c r="AL288" s="212">
        <v>0</v>
      </c>
      <c r="AM288">
        <v>1</v>
      </c>
      <c r="AN288" t="str">
        <f>VLOOKUP(H288,'Base Art'!$A:$AJ,36,FALSE)</f>
        <v>ARCOR S.A.I.C.</v>
      </c>
    </row>
    <row r="289" spans="1:40" x14ac:dyDescent="0.25">
      <c r="A289" s="212" t="s">
        <v>7665</v>
      </c>
      <c r="B289" s="212">
        <v>1</v>
      </c>
      <c r="C289" s="212" t="s">
        <v>7666</v>
      </c>
      <c r="D289" s="212" t="s">
        <v>147</v>
      </c>
      <c r="E289" s="212">
        <v>3</v>
      </c>
      <c r="F289" s="212" t="s">
        <v>4</v>
      </c>
      <c r="G289" s="212" t="s">
        <v>518</v>
      </c>
      <c r="H289" s="212">
        <v>3237</v>
      </c>
      <c r="I289" s="212" t="s">
        <v>519</v>
      </c>
      <c r="J289" s="212">
        <v>1477</v>
      </c>
      <c r="K289" s="212" t="s">
        <v>512</v>
      </c>
      <c r="L289" s="212" t="s">
        <v>513</v>
      </c>
      <c r="M289" s="212"/>
      <c r="N289" s="212"/>
      <c r="O289" s="212"/>
      <c r="P289" s="212">
        <v>1093</v>
      </c>
      <c r="Q289" s="212" t="s">
        <v>520</v>
      </c>
      <c r="R289" s="212" t="s">
        <v>521</v>
      </c>
      <c r="S289" s="212"/>
      <c r="T289" s="212"/>
      <c r="U289" s="212"/>
      <c r="V289" s="212"/>
      <c r="W289" s="212"/>
      <c r="X289" s="212"/>
      <c r="Y289" s="212">
        <v>1373</v>
      </c>
      <c r="Z289" s="212" t="s">
        <v>386</v>
      </c>
      <c r="AA289" s="212" t="s">
        <v>387</v>
      </c>
      <c r="AB289" s="212">
        <v>101371.83500000001</v>
      </c>
      <c r="AC289" s="212">
        <v>124982.212</v>
      </c>
      <c r="AD289" s="212">
        <v>1.25</v>
      </c>
      <c r="AE289" s="212">
        <v>0</v>
      </c>
      <c r="AF289" s="212">
        <v>1.25</v>
      </c>
      <c r="AG289" s="212">
        <v>0</v>
      </c>
      <c r="AH289" s="212">
        <v>126714.79</v>
      </c>
      <c r="AI289" s="212">
        <v>156227.76999999999</v>
      </c>
      <c r="AJ289" s="212">
        <v>0</v>
      </c>
      <c r="AK289" s="212">
        <v>0</v>
      </c>
      <c r="AL289" s="212">
        <v>0</v>
      </c>
      <c r="AM289">
        <v>1</v>
      </c>
      <c r="AN289" t="str">
        <f>VLOOKUP(H289,'Base Art'!$A:$AJ,36,FALSE)</f>
        <v>ESTABLECIM. MODELO LAS COLONIAS S.A</v>
      </c>
    </row>
    <row r="290" spans="1:40" x14ac:dyDescent="0.25">
      <c r="A290" s="212" t="s">
        <v>7665</v>
      </c>
      <c r="B290" s="212">
        <v>1</v>
      </c>
      <c r="C290" s="212" t="s">
        <v>7666</v>
      </c>
      <c r="D290" s="212" t="s">
        <v>147</v>
      </c>
      <c r="E290" s="212">
        <v>3</v>
      </c>
      <c r="F290" s="212" t="s">
        <v>4</v>
      </c>
      <c r="G290" s="212" t="s">
        <v>522</v>
      </c>
      <c r="H290" s="212">
        <v>3238</v>
      </c>
      <c r="I290" s="212" t="s">
        <v>523</v>
      </c>
      <c r="J290" s="212">
        <v>1477</v>
      </c>
      <c r="K290" s="212" t="s">
        <v>512</v>
      </c>
      <c r="L290" s="212" t="s">
        <v>513</v>
      </c>
      <c r="M290" s="212"/>
      <c r="N290" s="212"/>
      <c r="O290" s="212"/>
      <c r="P290" s="212">
        <v>1093</v>
      </c>
      <c r="Q290" s="212" t="s">
        <v>520</v>
      </c>
      <c r="R290" s="212" t="s">
        <v>521</v>
      </c>
      <c r="S290" s="212"/>
      <c r="T290" s="212"/>
      <c r="U290" s="212"/>
      <c r="V290" s="212"/>
      <c r="W290" s="212"/>
      <c r="X290" s="212"/>
      <c r="Y290" s="212">
        <v>1373</v>
      </c>
      <c r="Z290" s="212" t="s">
        <v>386</v>
      </c>
      <c r="AA290" s="212" t="s">
        <v>387</v>
      </c>
      <c r="AB290" s="212">
        <v>99783.865999999995</v>
      </c>
      <c r="AC290" s="212">
        <v>123415.48</v>
      </c>
      <c r="AD290" s="212">
        <v>1.75</v>
      </c>
      <c r="AE290" s="212">
        <v>0</v>
      </c>
      <c r="AF290" s="212">
        <v>1.75</v>
      </c>
      <c r="AG290" s="212">
        <v>0</v>
      </c>
      <c r="AH290" s="212">
        <v>174621.76</v>
      </c>
      <c r="AI290" s="212">
        <v>215977.09</v>
      </c>
      <c r="AJ290" s="212">
        <v>0</v>
      </c>
      <c r="AK290" s="212">
        <v>0</v>
      </c>
      <c r="AL290" s="212">
        <v>0</v>
      </c>
      <c r="AM290">
        <v>1</v>
      </c>
      <c r="AN290" t="str">
        <f>VLOOKUP(H290,'Base Art'!$A:$AJ,36,FALSE)</f>
        <v>ESTABLECIM. MODELO LAS COLONIAS S.A</v>
      </c>
    </row>
    <row r="291" spans="1:40" x14ac:dyDescent="0.25">
      <c r="A291" s="212" t="s">
        <v>7665</v>
      </c>
      <c r="B291" s="212">
        <v>1</v>
      </c>
      <c r="C291" s="212" t="s">
        <v>7666</v>
      </c>
      <c r="D291" s="212" t="s">
        <v>147</v>
      </c>
      <c r="E291" s="212">
        <v>3</v>
      </c>
      <c r="F291" s="212" t="s">
        <v>4</v>
      </c>
      <c r="G291" s="212" t="s">
        <v>1096</v>
      </c>
      <c r="H291" s="212">
        <v>3479</v>
      </c>
      <c r="I291" s="212" t="s">
        <v>1097</v>
      </c>
      <c r="J291" s="212"/>
      <c r="K291" s="212"/>
      <c r="L291" s="212"/>
      <c r="M291" s="212"/>
      <c r="N291" s="212"/>
      <c r="O291" s="212"/>
      <c r="P291" s="212"/>
      <c r="Q291" s="212"/>
      <c r="R291" s="212"/>
      <c r="S291" s="212"/>
      <c r="T291" s="212"/>
      <c r="U291" s="212"/>
      <c r="V291" s="212"/>
      <c r="W291" s="212"/>
      <c r="X291" s="212"/>
      <c r="Y291" s="212"/>
      <c r="Z291" s="212"/>
      <c r="AA291" s="212"/>
      <c r="AB291" s="212">
        <v>56910.114000000001</v>
      </c>
      <c r="AC291" s="212">
        <v>68861.248999999996</v>
      </c>
      <c r="AD291" s="212">
        <v>0.06</v>
      </c>
      <c r="AE291" s="212">
        <v>0</v>
      </c>
      <c r="AF291" s="212">
        <v>0.06</v>
      </c>
      <c r="AG291" s="212">
        <v>0</v>
      </c>
      <c r="AH291" s="212">
        <v>3414.61</v>
      </c>
      <c r="AI291" s="212">
        <v>4131.67</v>
      </c>
      <c r="AJ291" s="212">
        <v>1</v>
      </c>
      <c r="AK291" s="212">
        <v>0.06</v>
      </c>
      <c r="AL291" s="212">
        <v>0</v>
      </c>
      <c r="AM291">
        <v>1</v>
      </c>
      <c r="AN291" t="str">
        <f>VLOOKUP(H291,'Base Art'!$A:$AJ,36,FALSE)</f>
        <v>GEORGALOS HNOS. S.A.I.C.A.</v>
      </c>
    </row>
    <row r="292" spans="1:40" x14ac:dyDescent="0.25">
      <c r="A292" s="212" t="s">
        <v>7665</v>
      </c>
      <c r="B292" s="212">
        <v>1</v>
      </c>
      <c r="C292" s="212" t="s">
        <v>7666</v>
      </c>
      <c r="D292" s="212" t="s">
        <v>147</v>
      </c>
      <c r="E292" s="212">
        <v>3</v>
      </c>
      <c r="F292" s="212" t="s">
        <v>4</v>
      </c>
      <c r="G292" s="212" t="s">
        <v>970</v>
      </c>
      <c r="H292" s="212">
        <v>3493</v>
      </c>
      <c r="I292" s="212" t="s">
        <v>971</v>
      </c>
      <c r="J292" s="212">
        <v>1418</v>
      </c>
      <c r="K292" s="212" t="s">
        <v>966</v>
      </c>
      <c r="L292" s="212" t="s">
        <v>967</v>
      </c>
      <c r="M292" s="212"/>
      <c r="N292" s="212"/>
      <c r="O292" s="212"/>
      <c r="P292" s="212">
        <v>1068</v>
      </c>
      <c r="Q292" s="212" t="s">
        <v>968</v>
      </c>
      <c r="R292" s="212" t="s">
        <v>969</v>
      </c>
      <c r="S292" s="212"/>
      <c r="T292" s="212"/>
      <c r="U292" s="212"/>
      <c r="V292" s="212"/>
      <c r="W292" s="212"/>
      <c r="X292" s="212"/>
      <c r="Y292" s="212">
        <v>1374</v>
      </c>
      <c r="Z292" s="212" t="s">
        <v>336</v>
      </c>
      <c r="AA292" s="212" t="s">
        <v>337</v>
      </c>
      <c r="AB292" s="212">
        <v>40550.006999999998</v>
      </c>
      <c r="AC292" s="212">
        <v>49065.506999999998</v>
      </c>
      <c r="AD292" s="212">
        <v>0.125</v>
      </c>
      <c r="AE292" s="212">
        <v>0</v>
      </c>
      <c r="AF292" s="212">
        <v>0.125</v>
      </c>
      <c r="AG292" s="212">
        <v>0</v>
      </c>
      <c r="AH292" s="212">
        <v>5068.75</v>
      </c>
      <c r="AI292" s="212">
        <v>6133.19</v>
      </c>
      <c r="AJ292" s="212">
        <v>0</v>
      </c>
      <c r="AK292" s="212">
        <v>0</v>
      </c>
      <c r="AL292" s="212">
        <v>0</v>
      </c>
      <c r="AM292">
        <v>1</v>
      </c>
      <c r="AN292" t="str">
        <f>VLOOKUP(H292,'Base Art'!$A:$AJ,36,FALSE)</f>
        <v>ARCOR S.A.I.C.</v>
      </c>
    </row>
    <row r="293" spans="1:40" x14ac:dyDescent="0.25">
      <c r="A293" s="212" t="s">
        <v>7665</v>
      </c>
      <c r="B293" s="212">
        <v>1</v>
      </c>
      <c r="C293" s="212" t="s">
        <v>7666</v>
      </c>
      <c r="D293" s="212" t="s">
        <v>147</v>
      </c>
      <c r="E293" s="212">
        <v>3</v>
      </c>
      <c r="F293" s="212" t="s">
        <v>4</v>
      </c>
      <c r="G293" s="212" t="s">
        <v>972</v>
      </c>
      <c r="H293" s="212">
        <v>3494</v>
      </c>
      <c r="I293" s="212" t="s">
        <v>973</v>
      </c>
      <c r="J293" s="212">
        <v>1418</v>
      </c>
      <c r="K293" s="212" t="s">
        <v>966</v>
      </c>
      <c r="L293" s="212" t="s">
        <v>967</v>
      </c>
      <c r="M293" s="212"/>
      <c r="N293" s="212"/>
      <c r="O293" s="212"/>
      <c r="P293" s="212">
        <v>1068</v>
      </c>
      <c r="Q293" s="212" t="s">
        <v>968</v>
      </c>
      <c r="R293" s="212" t="s">
        <v>969</v>
      </c>
      <c r="S293" s="212"/>
      <c r="T293" s="212"/>
      <c r="U293" s="212"/>
      <c r="V293" s="212"/>
      <c r="W293" s="212"/>
      <c r="X293" s="212"/>
      <c r="Y293" s="212">
        <v>1374</v>
      </c>
      <c r="Z293" s="212" t="s">
        <v>336</v>
      </c>
      <c r="AA293" s="212" t="s">
        <v>337</v>
      </c>
      <c r="AB293" s="212">
        <v>40550.006999999998</v>
      </c>
      <c r="AC293" s="212">
        <v>49065.506999999998</v>
      </c>
      <c r="AD293" s="212">
        <v>0.125</v>
      </c>
      <c r="AE293" s="212">
        <v>0</v>
      </c>
      <c r="AF293" s="212">
        <v>0.125</v>
      </c>
      <c r="AG293" s="212">
        <v>0</v>
      </c>
      <c r="AH293" s="212">
        <v>5068.75</v>
      </c>
      <c r="AI293" s="212">
        <v>6133.19</v>
      </c>
      <c r="AJ293" s="212">
        <v>0</v>
      </c>
      <c r="AK293" s="212">
        <v>0</v>
      </c>
      <c r="AL293" s="212">
        <v>0</v>
      </c>
      <c r="AM293">
        <v>1</v>
      </c>
      <c r="AN293" t="str">
        <f>VLOOKUP(H293,'Base Art'!$A:$AJ,36,FALSE)</f>
        <v>ARCOR S.A.I.C.</v>
      </c>
    </row>
    <row r="294" spans="1:40" x14ac:dyDescent="0.25">
      <c r="A294" s="212" t="s">
        <v>7665</v>
      </c>
      <c r="B294" s="212">
        <v>1</v>
      </c>
      <c r="C294" s="212" t="s">
        <v>7666</v>
      </c>
      <c r="D294" s="212" t="s">
        <v>147</v>
      </c>
      <c r="E294" s="212">
        <v>3</v>
      </c>
      <c r="F294" s="212" t="s">
        <v>4</v>
      </c>
      <c r="G294" s="212" t="s">
        <v>534</v>
      </c>
      <c r="H294" s="212">
        <v>3536</v>
      </c>
      <c r="I294" s="212" t="s">
        <v>535</v>
      </c>
      <c r="J294" s="212">
        <v>1422</v>
      </c>
      <c r="K294" s="212" t="s">
        <v>382</v>
      </c>
      <c r="L294" s="212" t="s">
        <v>383</v>
      </c>
      <c r="M294" s="212"/>
      <c r="N294" s="212"/>
      <c r="O294" s="212"/>
      <c r="P294" s="212"/>
      <c r="Q294" s="212"/>
      <c r="R294" s="212"/>
      <c r="S294" s="212"/>
      <c r="T294" s="212"/>
      <c r="U294" s="212"/>
      <c r="V294" s="212"/>
      <c r="W294" s="212"/>
      <c r="X294" s="212"/>
      <c r="Y294" s="212">
        <v>1373</v>
      </c>
      <c r="Z294" s="212" t="s">
        <v>386</v>
      </c>
      <c r="AA294" s="212" t="s">
        <v>387</v>
      </c>
      <c r="AB294" s="212">
        <v>22491.982</v>
      </c>
      <c r="AC294" s="212">
        <v>27890.06</v>
      </c>
      <c r="AD294" s="212">
        <v>8.3299999999999999E-2</v>
      </c>
      <c r="AE294" s="212">
        <v>2.7799999999999998E-2</v>
      </c>
      <c r="AF294" s="212">
        <v>0.1111</v>
      </c>
      <c r="AG294" s="212">
        <v>0</v>
      </c>
      <c r="AH294" s="212">
        <v>2499.11</v>
      </c>
      <c r="AI294" s="212">
        <v>3098.9</v>
      </c>
      <c r="AJ294" s="212">
        <v>0</v>
      </c>
      <c r="AK294" s="212">
        <v>0</v>
      </c>
      <c r="AL294" s="212">
        <v>0</v>
      </c>
      <c r="AM294">
        <v>1</v>
      </c>
      <c r="AN294" t="str">
        <f>VLOOKUP(H294,'Base Art'!$A:$AJ,36,FALSE)</f>
        <v>ARCOR S.A.I.C.</v>
      </c>
    </row>
    <row r="295" spans="1:40" x14ac:dyDescent="0.25">
      <c r="A295" s="212" t="s">
        <v>7665</v>
      </c>
      <c r="B295" s="212">
        <v>1</v>
      </c>
      <c r="C295" s="212" t="s">
        <v>7666</v>
      </c>
      <c r="D295" s="212" t="s">
        <v>147</v>
      </c>
      <c r="E295" s="212">
        <v>3</v>
      </c>
      <c r="F295" s="212" t="s">
        <v>4</v>
      </c>
      <c r="G295" s="212" t="s">
        <v>536</v>
      </c>
      <c r="H295" s="212">
        <v>3537</v>
      </c>
      <c r="I295" s="212" t="s">
        <v>537</v>
      </c>
      <c r="J295" s="212">
        <v>1422</v>
      </c>
      <c r="K295" s="212" t="s">
        <v>382</v>
      </c>
      <c r="L295" s="212" t="s">
        <v>383</v>
      </c>
      <c r="M295" s="212"/>
      <c r="N295" s="212"/>
      <c r="O295" s="212"/>
      <c r="P295" s="212">
        <v>1167</v>
      </c>
      <c r="Q295" s="212" t="s">
        <v>538</v>
      </c>
      <c r="R295" s="212" t="s">
        <v>539</v>
      </c>
      <c r="S295" s="212"/>
      <c r="T295" s="212"/>
      <c r="U295" s="212"/>
      <c r="V295" s="212"/>
      <c r="W295" s="212"/>
      <c r="X295" s="212"/>
      <c r="Y295" s="212">
        <v>1373</v>
      </c>
      <c r="Z295" s="212" t="s">
        <v>386</v>
      </c>
      <c r="AA295" s="212" t="s">
        <v>387</v>
      </c>
      <c r="AB295" s="212">
        <v>29989.31</v>
      </c>
      <c r="AC295" s="212">
        <v>37186.747000000003</v>
      </c>
      <c r="AD295" s="212">
        <v>8.3299999999999999E-2</v>
      </c>
      <c r="AE295" s="212">
        <v>0</v>
      </c>
      <c r="AF295" s="212">
        <v>8.3299999999999999E-2</v>
      </c>
      <c r="AG295" s="212">
        <v>0</v>
      </c>
      <c r="AH295" s="212">
        <v>2499.11</v>
      </c>
      <c r="AI295" s="212">
        <v>3098.9</v>
      </c>
      <c r="AJ295" s="212">
        <v>0</v>
      </c>
      <c r="AK295" s="212">
        <v>0</v>
      </c>
      <c r="AL295" s="212">
        <v>0</v>
      </c>
      <c r="AM295">
        <v>1</v>
      </c>
      <c r="AN295" t="str">
        <f>VLOOKUP(H295,'Base Art'!$A:$AJ,36,FALSE)</f>
        <v>ARCOR S.A.I.C.</v>
      </c>
    </row>
    <row r="296" spans="1:40" x14ac:dyDescent="0.25">
      <c r="A296" s="212" t="s">
        <v>7665</v>
      </c>
      <c r="B296" s="212">
        <v>1</v>
      </c>
      <c r="C296" s="212" t="s">
        <v>7666</v>
      </c>
      <c r="D296" s="212" t="s">
        <v>147</v>
      </c>
      <c r="E296" s="212">
        <v>3</v>
      </c>
      <c r="F296" s="212" t="s">
        <v>4</v>
      </c>
      <c r="G296" s="212" t="s">
        <v>1692</v>
      </c>
      <c r="H296" s="212">
        <v>3615</v>
      </c>
      <c r="I296" s="212" t="s">
        <v>1693</v>
      </c>
      <c r="J296" s="212">
        <v>1187</v>
      </c>
      <c r="K296" s="212" t="s">
        <v>1648</v>
      </c>
      <c r="L296" s="212" t="s">
        <v>1649</v>
      </c>
      <c r="M296" s="212"/>
      <c r="N296" s="212"/>
      <c r="O296" s="212"/>
      <c r="P296" s="212"/>
      <c r="Q296" s="212"/>
      <c r="R296" s="212"/>
      <c r="S296" s="212"/>
      <c r="T296" s="212"/>
      <c r="U296" s="212"/>
      <c r="V296" s="212"/>
      <c r="W296" s="212"/>
      <c r="X296" s="212"/>
      <c r="Y296" s="212">
        <v>1374</v>
      </c>
      <c r="Z296" s="212" t="s">
        <v>336</v>
      </c>
      <c r="AA296" s="212" t="s">
        <v>337</v>
      </c>
      <c r="AB296" s="212">
        <v>70701.017999999996</v>
      </c>
      <c r="AC296" s="212">
        <v>86595.77</v>
      </c>
      <c r="AD296" s="212">
        <v>0.16669999999999999</v>
      </c>
      <c r="AE296" s="212">
        <v>0</v>
      </c>
      <c r="AF296" s="212">
        <v>0.16669999999999999</v>
      </c>
      <c r="AG296" s="212">
        <v>0</v>
      </c>
      <c r="AH296" s="212">
        <v>11783.5</v>
      </c>
      <c r="AI296" s="212">
        <v>14432.63</v>
      </c>
      <c r="AJ296" s="212">
        <v>0</v>
      </c>
      <c r="AK296" s="212">
        <v>0</v>
      </c>
      <c r="AL296" s="212">
        <v>0</v>
      </c>
      <c r="AM296">
        <v>1</v>
      </c>
      <c r="AN296" t="str">
        <f>VLOOKUP(H296,'Base Art'!$A:$AJ,36,FALSE)</f>
        <v>MONDELEZ ARGENTINA S.A.</v>
      </c>
    </row>
    <row r="297" spans="1:40" x14ac:dyDescent="0.25">
      <c r="A297" s="212" t="s">
        <v>7665</v>
      </c>
      <c r="B297" s="212">
        <v>1</v>
      </c>
      <c r="C297" s="212" t="s">
        <v>7666</v>
      </c>
      <c r="D297" s="212" t="s">
        <v>147</v>
      </c>
      <c r="E297" s="212">
        <v>3</v>
      </c>
      <c r="F297" s="212" t="s">
        <v>4</v>
      </c>
      <c r="G297" s="212" t="s">
        <v>1710</v>
      </c>
      <c r="H297" s="212">
        <v>3626</v>
      </c>
      <c r="I297" s="212" t="s">
        <v>1711</v>
      </c>
      <c r="J297" s="212">
        <v>1187</v>
      </c>
      <c r="K297" s="212" t="s">
        <v>1648</v>
      </c>
      <c r="L297" s="212" t="s">
        <v>1649</v>
      </c>
      <c r="M297" s="212"/>
      <c r="N297" s="212"/>
      <c r="O297" s="212"/>
      <c r="P297" s="212"/>
      <c r="Q297" s="212"/>
      <c r="R297" s="212"/>
      <c r="S297" s="212"/>
      <c r="T297" s="212"/>
      <c r="U297" s="212"/>
      <c r="V297" s="212"/>
      <c r="W297" s="212"/>
      <c r="X297" s="212"/>
      <c r="Y297" s="212">
        <v>1374</v>
      </c>
      <c r="Z297" s="212" t="s">
        <v>336</v>
      </c>
      <c r="AA297" s="212" t="s">
        <v>337</v>
      </c>
      <c r="AB297" s="212">
        <v>71566.745999999999</v>
      </c>
      <c r="AC297" s="212">
        <v>86595.774000000005</v>
      </c>
      <c r="AD297" s="212">
        <v>8.3299999999999999E-2</v>
      </c>
      <c r="AE297" s="212">
        <v>0</v>
      </c>
      <c r="AF297" s="212">
        <v>8.3299999999999999E-2</v>
      </c>
      <c r="AG297" s="212">
        <v>0</v>
      </c>
      <c r="AH297" s="212">
        <v>5963.9</v>
      </c>
      <c r="AI297" s="212">
        <v>7216.31</v>
      </c>
      <c r="AJ297" s="212">
        <v>0</v>
      </c>
      <c r="AK297" s="212">
        <v>0</v>
      </c>
      <c r="AL297" s="212">
        <v>0</v>
      </c>
      <c r="AM297">
        <v>1</v>
      </c>
      <c r="AN297" t="str">
        <f>VLOOKUP(H297,'Base Art'!$A:$AJ,36,FALSE)</f>
        <v>MONDELEZ ARGENTINA S.A.</v>
      </c>
    </row>
    <row r="298" spans="1:40" x14ac:dyDescent="0.25">
      <c r="A298" s="212" t="s">
        <v>7665</v>
      </c>
      <c r="B298" s="212">
        <v>1</v>
      </c>
      <c r="C298" s="212" t="s">
        <v>7666</v>
      </c>
      <c r="D298" s="212" t="s">
        <v>147</v>
      </c>
      <c r="E298" s="212">
        <v>3</v>
      </c>
      <c r="F298" s="212" t="s">
        <v>4</v>
      </c>
      <c r="G298" s="212" t="s">
        <v>1696</v>
      </c>
      <c r="H298" s="212">
        <v>3658</v>
      </c>
      <c r="I298" s="212" t="s">
        <v>1697</v>
      </c>
      <c r="J298" s="212">
        <v>1187</v>
      </c>
      <c r="K298" s="212" t="s">
        <v>1648</v>
      </c>
      <c r="L298" s="212" t="s">
        <v>1649</v>
      </c>
      <c r="M298" s="212"/>
      <c r="N298" s="212"/>
      <c r="O298" s="212"/>
      <c r="P298" s="212"/>
      <c r="Q298" s="212"/>
      <c r="R298" s="212"/>
      <c r="S298" s="212"/>
      <c r="T298" s="212"/>
      <c r="U298" s="212"/>
      <c r="V298" s="212"/>
      <c r="W298" s="212"/>
      <c r="X298" s="212"/>
      <c r="Y298" s="212">
        <v>1374</v>
      </c>
      <c r="Z298" s="212" t="s">
        <v>336</v>
      </c>
      <c r="AA298" s="212" t="s">
        <v>337</v>
      </c>
      <c r="AB298" s="212">
        <v>69835.289999999994</v>
      </c>
      <c r="AC298" s="212">
        <v>86595.767000000007</v>
      </c>
      <c r="AD298" s="212">
        <v>8.3299999999999999E-2</v>
      </c>
      <c r="AE298" s="212">
        <v>0</v>
      </c>
      <c r="AF298" s="212">
        <v>8.3299999999999999E-2</v>
      </c>
      <c r="AG298" s="212">
        <v>0</v>
      </c>
      <c r="AH298" s="212">
        <v>5819.61</v>
      </c>
      <c r="AI298" s="212">
        <v>7216.31</v>
      </c>
      <c r="AJ298" s="212">
        <v>0</v>
      </c>
      <c r="AK298" s="212">
        <v>0</v>
      </c>
      <c r="AL298" s="212">
        <v>0</v>
      </c>
      <c r="AM298">
        <v>1</v>
      </c>
      <c r="AN298" t="str">
        <f>VLOOKUP(H298,'Base Art'!$A:$AJ,36,FALSE)</f>
        <v>MONDELEZ ARGENTINA S.A.</v>
      </c>
    </row>
    <row r="299" spans="1:40" x14ac:dyDescent="0.25">
      <c r="A299" s="212" t="s">
        <v>7665</v>
      </c>
      <c r="B299" s="212">
        <v>1</v>
      </c>
      <c r="C299" s="212" t="s">
        <v>7666</v>
      </c>
      <c r="D299" s="212" t="s">
        <v>147</v>
      </c>
      <c r="E299" s="212">
        <v>3</v>
      </c>
      <c r="F299" s="212" t="s">
        <v>4</v>
      </c>
      <c r="G299" s="212" t="s">
        <v>542</v>
      </c>
      <c r="H299" s="212">
        <v>3994</v>
      </c>
      <c r="I299" s="212" t="s">
        <v>543</v>
      </c>
      <c r="J299" s="212"/>
      <c r="K299" s="212"/>
      <c r="L299" s="212"/>
      <c r="M299" s="212"/>
      <c r="N299" s="212"/>
      <c r="O299" s="212"/>
      <c r="P299" s="212"/>
      <c r="Q299" s="212"/>
      <c r="R299" s="212"/>
      <c r="S299" s="212"/>
      <c r="T299" s="212"/>
      <c r="U299" s="212"/>
      <c r="V299" s="212"/>
      <c r="W299" s="212"/>
      <c r="X299" s="212"/>
      <c r="Y299" s="212">
        <v>1373</v>
      </c>
      <c r="Z299" s="212" t="s">
        <v>386</v>
      </c>
      <c r="AA299" s="212" t="s">
        <v>387</v>
      </c>
      <c r="AB299" s="212">
        <v>61716.959999999999</v>
      </c>
      <c r="AC299" s="212">
        <v>76529.025999999998</v>
      </c>
      <c r="AD299" s="212">
        <v>0.1</v>
      </c>
      <c r="AE299" s="212">
        <v>1.67E-2</v>
      </c>
      <c r="AF299" s="212">
        <v>0.1167</v>
      </c>
      <c r="AG299" s="212">
        <v>0</v>
      </c>
      <c r="AH299" s="212">
        <v>7200.31</v>
      </c>
      <c r="AI299" s="212">
        <v>8928.39</v>
      </c>
      <c r="AJ299" s="212">
        <v>0</v>
      </c>
      <c r="AK299" s="212">
        <v>0</v>
      </c>
      <c r="AL299" s="212">
        <v>0</v>
      </c>
      <c r="AM299">
        <v>1</v>
      </c>
      <c r="AN299" t="str">
        <f>VLOOKUP(H299,'Base Art'!$A:$AJ,36,FALSE)</f>
        <v>MONDELEZ ARGENTINA S.A.</v>
      </c>
    </row>
    <row r="300" spans="1:40" x14ac:dyDescent="0.25">
      <c r="A300" s="212" t="s">
        <v>7665</v>
      </c>
      <c r="B300" s="212">
        <v>1</v>
      </c>
      <c r="C300" s="212" t="s">
        <v>7666</v>
      </c>
      <c r="D300" s="212" t="s">
        <v>147</v>
      </c>
      <c r="E300" s="212">
        <v>3</v>
      </c>
      <c r="F300" s="212" t="s">
        <v>4</v>
      </c>
      <c r="G300" s="212" t="s">
        <v>546</v>
      </c>
      <c r="H300" s="212">
        <v>4117</v>
      </c>
      <c r="I300" s="212" t="s">
        <v>547</v>
      </c>
      <c r="J300" s="212">
        <v>1019</v>
      </c>
      <c r="K300" s="212" t="s">
        <v>266</v>
      </c>
      <c r="L300" s="212" t="s">
        <v>297</v>
      </c>
      <c r="M300" s="212"/>
      <c r="N300" s="212"/>
      <c r="O300" s="212"/>
      <c r="P300" s="212">
        <v>1020</v>
      </c>
      <c r="Q300" s="212" t="s">
        <v>298</v>
      </c>
      <c r="R300" s="212" t="s">
        <v>299</v>
      </c>
      <c r="S300" s="212"/>
      <c r="T300" s="212"/>
      <c r="U300" s="212"/>
      <c r="V300" s="212"/>
      <c r="W300" s="212"/>
      <c r="X300" s="212"/>
      <c r="Y300" s="212">
        <v>1402</v>
      </c>
      <c r="Z300" s="212" t="s">
        <v>300</v>
      </c>
      <c r="AA300" s="212" t="s">
        <v>301</v>
      </c>
      <c r="AB300" s="212">
        <v>137611.78200000001</v>
      </c>
      <c r="AC300" s="212">
        <v>169216.625</v>
      </c>
      <c r="AD300" s="212">
        <v>0.5</v>
      </c>
      <c r="AE300" s="212">
        <v>0</v>
      </c>
      <c r="AF300" s="212">
        <v>0.5</v>
      </c>
      <c r="AG300" s="212">
        <v>0</v>
      </c>
      <c r="AH300" s="212">
        <v>68805.89</v>
      </c>
      <c r="AI300" s="212">
        <v>84608.31</v>
      </c>
      <c r="AJ300" s="212">
        <v>2</v>
      </c>
      <c r="AK300" s="212">
        <v>0.25</v>
      </c>
      <c r="AL300" s="212">
        <v>0</v>
      </c>
      <c r="AM300">
        <v>1</v>
      </c>
      <c r="AN300" t="str">
        <f>VLOOKUP(H300,'Base Art'!$A:$AJ,36,FALSE)</f>
        <v>ENERGIZER ARGENTINA S.A.</v>
      </c>
    </row>
    <row r="301" spans="1:40" x14ac:dyDescent="0.25">
      <c r="A301" s="212" t="s">
        <v>7665</v>
      </c>
      <c r="B301" s="212">
        <v>1</v>
      </c>
      <c r="C301" s="212" t="s">
        <v>7666</v>
      </c>
      <c r="D301" s="212" t="s">
        <v>147</v>
      </c>
      <c r="E301" s="212">
        <v>3</v>
      </c>
      <c r="F301" s="212" t="s">
        <v>4</v>
      </c>
      <c r="G301" s="212" t="s">
        <v>548</v>
      </c>
      <c r="H301" s="212">
        <v>4118</v>
      </c>
      <c r="I301" s="212" t="s">
        <v>549</v>
      </c>
      <c r="J301" s="212">
        <v>1019</v>
      </c>
      <c r="K301" s="212" t="s">
        <v>266</v>
      </c>
      <c r="L301" s="212" t="s">
        <v>297</v>
      </c>
      <c r="M301" s="212"/>
      <c r="N301" s="212"/>
      <c r="O301" s="212"/>
      <c r="P301" s="212">
        <v>1020</v>
      </c>
      <c r="Q301" s="212" t="s">
        <v>298</v>
      </c>
      <c r="R301" s="212" t="s">
        <v>299</v>
      </c>
      <c r="S301" s="212"/>
      <c r="T301" s="212"/>
      <c r="U301" s="212"/>
      <c r="V301" s="212"/>
      <c r="W301" s="212"/>
      <c r="X301" s="212"/>
      <c r="Y301" s="212">
        <v>1402</v>
      </c>
      <c r="Z301" s="212" t="s">
        <v>300</v>
      </c>
      <c r="AA301" s="212" t="s">
        <v>301</v>
      </c>
      <c r="AB301" s="212">
        <v>137611.78200000001</v>
      </c>
      <c r="AC301" s="212">
        <v>166510.26</v>
      </c>
      <c r="AD301" s="212">
        <v>0.16669999999999999</v>
      </c>
      <c r="AE301" s="212">
        <v>0</v>
      </c>
      <c r="AF301" s="212">
        <v>0.16669999999999999</v>
      </c>
      <c r="AG301" s="212">
        <v>0</v>
      </c>
      <c r="AH301" s="212">
        <v>22935.3</v>
      </c>
      <c r="AI301" s="212">
        <v>27751.71</v>
      </c>
      <c r="AJ301" s="212">
        <v>0</v>
      </c>
      <c r="AK301" s="212">
        <v>0</v>
      </c>
      <c r="AL301" s="212">
        <v>0</v>
      </c>
      <c r="AM301">
        <v>1</v>
      </c>
      <c r="AN301" t="str">
        <f>VLOOKUP(H301,'Base Art'!$A:$AJ,36,FALSE)</f>
        <v>ENERGIZER ARGENTINA S.A.</v>
      </c>
    </row>
    <row r="302" spans="1:40" x14ac:dyDescent="0.25">
      <c r="A302" s="212" t="s">
        <v>7665</v>
      </c>
      <c r="B302" s="212">
        <v>1</v>
      </c>
      <c r="C302" s="212" t="s">
        <v>7666</v>
      </c>
      <c r="D302" s="212" t="s">
        <v>147</v>
      </c>
      <c r="E302" s="212">
        <v>3</v>
      </c>
      <c r="F302" s="212" t="s">
        <v>4</v>
      </c>
      <c r="G302" s="212" t="s">
        <v>550</v>
      </c>
      <c r="H302" s="212">
        <v>4174</v>
      </c>
      <c r="I302" s="212" t="s">
        <v>551</v>
      </c>
      <c r="J302" s="212">
        <v>1416</v>
      </c>
      <c r="K302" s="212" t="s">
        <v>552</v>
      </c>
      <c r="L302" s="212" t="s">
        <v>553</v>
      </c>
      <c r="M302" s="212"/>
      <c r="N302" s="212"/>
      <c r="O302" s="212"/>
      <c r="P302" s="212">
        <v>1070</v>
      </c>
      <c r="Q302" s="212" t="s">
        <v>554</v>
      </c>
      <c r="R302" s="212" t="s">
        <v>555</v>
      </c>
      <c r="S302" s="212"/>
      <c r="T302" s="212"/>
      <c r="U302" s="212"/>
      <c r="V302" s="212"/>
      <c r="W302" s="212"/>
      <c r="X302" s="212"/>
      <c r="Y302" s="212">
        <v>1372</v>
      </c>
      <c r="Z302" s="212" t="s">
        <v>346</v>
      </c>
      <c r="AA302" s="212" t="s">
        <v>347</v>
      </c>
      <c r="AB302" s="212">
        <v>102392.47100000001</v>
      </c>
      <c r="AC302" s="212">
        <v>126915.469</v>
      </c>
      <c r="AD302" s="212">
        <v>0.25</v>
      </c>
      <c r="AE302" s="212">
        <v>0</v>
      </c>
      <c r="AF302" s="212">
        <v>0.25</v>
      </c>
      <c r="AG302" s="212">
        <v>0</v>
      </c>
      <c r="AH302" s="212">
        <v>25598.12</v>
      </c>
      <c r="AI302" s="212">
        <v>31728.87</v>
      </c>
      <c r="AJ302" s="212">
        <v>0</v>
      </c>
      <c r="AK302" s="212">
        <v>0</v>
      </c>
      <c r="AL302" s="212">
        <v>0</v>
      </c>
      <c r="AM302">
        <v>1</v>
      </c>
      <c r="AN302" t="str">
        <f>VLOOKUP(H302,'Base Art'!$A:$AJ,36,FALSE)</f>
        <v>ARCOR S.A.I.C.</v>
      </c>
    </row>
    <row r="303" spans="1:40" x14ac:dyDescent="0.25">
      <c r="A303" s="212" t="s">
        <v>7665</v>
      </c>
      <c r="B303" s="212">
        <v>1</v>
      </c>
      <c r="C303" s="212" t="s">
        <v>7666</v>
      </c>
      <c r="D303" s="212" t="s">
        <v>147</v>
      </c>
      <c r="E303" s="212">
        <v>3</v>
      </c>
      <c r="F303" s="212" t="s">
        <v>4</v>
      </c>
      <c r="G303" s="212" t="s">
        <v>556</v>
      </c>
      <c r="H303" s="212">
        <v>4175</v>
      </c>
      <c r="I303" s="212" t="s">
        <v>557</v>
      </c>
      <c r="J303" s="212">
        <v>1416</v>
      </c>
      <c r="K303" s="212" t="s">
        <v>552</v>
      </c>
      <c r="L303" s="212" t="s">
        <v>553</v>
      </c>
      <c r="M303" s="212"/>
      <c r="N303" s="212"/>
      <c r="O303" s="212"/>
      <c r="P303" s="212">
        <v>1070</v>
      </c>
      <c r="Q303" s="212" t="s">
        <v>554</v>
      </c>
      <c r="R303" s="212" t="s">
        <v>555</v>
      </c>
      <c r="S303" s="212"/>
      <c r="T303" s="212"/>
      <c r="U303" s="212"/>
      <c r="V303" s="212"/>
      <c r="W303" s="212"/>
      <c r="X303" s="212"/>
      <c r="Y303" s="212">
        <v>1372</v>
      </c>
      <c r="Z303" s="212" t="s">
        <v>346</v>
      </c>
      <c r="AA303" s="212" t="s">
        <v>347</v>
      </c>
      <c r="AB303" s="212">
        <v>102392.47100000001</v>
      </c>
      <c r="AC303" s="212">
        <v>123894.891</v>
      </c>
      <c r="AD303" s="212">
        <v>0.125</v>
      </c>
      <c r="AE303" s="212">
        <v>0</v>
      </c>
      <c r="AF303" s="212">
        <v>0.125</v>
      </c>
      <c r="AG303" s="212">
        <v>0</v>
      </c>
      <c r="AH303" s="212">
        <v>12799.06</v>
      </c>
      <c r="AI303" s="212">
        <v>15486.86</v>
      </c>
      <c r="AJ303" s="212">
        <v>0</v>
      </c>
      <c r="AK303" s="212">
        <v>0</v>
      </c>
      <c r="AL303" s="212">
        <v>0</v>
      </c>
      <c r="AM303">
        <v>1</v>
      </c>
      <c r="AN303" t="str">
        <f>VLOOKUP(H303,'Base Art'!$A:$AJ,36,FALSE)</f>
        <v>ARCOR S.A.I.C.</v>
      </c>
    </row>
    <row r="304" spans="1:40" x14ac:dyDescent="0.25">
      <c r="A304" s="212" t="s">
        <v>7665</v>
      </c>
      <c r="B304" s="212">
        <v>1</v>
      </c>
      <c r="C304" s="212" t="s">
        <v>7666</v>
      </c>
      <c r="D304" s="212" t="s">
        <v>147</v>
      </c>
      <c r="E304" s="212">
        <v>3</v>
      </c>
      <c r="F304" s="212" t="s">
        <v>4</v>
      </c>
      <c r="G304" s="212" t="s">
        <v>558</v>
      </c>
      <c r="H304" s="212">
        <v>4176</v>
      </c>
      <c r="I304" s="212" t="s">
        <v>559</v>
      </c>
      <c r="J304" s="212">
        <v>1416</v>
      </c>
      <c r="K304" s="212" t="s">
        <v>552</v>
      </c>
      <c r="L304" s="212" t="s">
        <v>553</v>
      </c>
      <c r="M304" s="212"/>
      <c r="N304" s="212"/>
      <c r="O304" s="212"/>
      <c r="P304" s="212">
        <v>1070</v>
      </c>
      <c r="Q304" s="212" t="s">
        <v>554</v>
      </c>
      <c r="R304" s="212" t="s">
        <v>555</v>
      </c>
      <c r="S304" s="212"/>
      <c r="T304" s="212"/>
      <c r="U304" s="212"/>
      <c r="V304" s="212"/>
      <c r="W304" s="212"/>
      <c r="X304" s="212"/>
      <c r="Y304" s="212">
        <v>1372</v>
      </c>
      <c r="Z304" s="212" t="s">
        <v>346</v>
      </c>
      <c r="AA304" s="212" t="s">
        <v>347</v>
      </c>
      <c r="AB304" s="212">
        <v>103238.69100000001</v>
      </c>
      <c r="AC304" s="212">
        <v>125942.74099999999</v>
      </c>
      <c r="AD304" s="212">
        <v>0.375</v>
      </c>
      <c r="AE304" s="212">
        <v>0</v>
      </c>
      <c r="AF304" s="212">
        <v>0.375</v>
      </c>
      <c r="AG304" s="212">
        <v>0</v>
      </c>
      <c r="AH304" s="212">
        <v>38714.51</v>
      </c>
      <c r="AI304" s="212">
        <v>47228.53</v>
      </c>
      <c r="AJ304" s="212">
        <v>2</v>
      </c>
      <c r="AK304" s="212">
        <v>0.19</v>
      </c>
      <c r="AL304" s="212">
        <v>0</v>
      </c>
      <c r="AM304">
        <v>1</v>
      </c>
      <c r="AN304" t="str">
        <f>VLOOKUP(H304,'Base Art'!$A:$AJ,36,FALSE)</f>
        <v>ARCOR S.A.I.C.</v>
      </c>
    </row>
    <row r="305" spans="1:40" x14ac:dyDescent="0.25">
      <c r="A305" s="212" t="s">
        <v>7665</v>
      </c>
      <c r="B305" s="212">
        <v>1</v>
      </c>
      <c r="C305" s="212" t="s">
        <v>7666</v>
      </c>
      <c r="D305" s="212" t="s">
        <v>147</v>
      </c>
      <c r="E305" s="212">
        <v>3</v>
      </c>
      <c r="F305" s="212" t="s">
        <v>4</v>
      </c>
      <c r="G305" s="212" t="s">
        <v>1260</v>
      </c>
      <c r="H305" s="212">
        <v>4245</v>
      </c>
      <c r="I305" s="212" t="s">
        <v>1261</v>
      </c>
      <c r="J305" s="212">
        <v>1416</v>
      </c>
      <c r="K305" s="212" t="s">
        <v>552</v>
      </c>
      <c r="L305" s="212" t="s">
        <v>553</v>
      </c>
      <c r="M305" s="212"/>
      <c r="N305" s="212"/>
      <c r="O305" s="212"/>
      <c r="P305" s="212">
        <v>1070</v>
      </c>
      <c r="Q305" s="212" t="s">
        <v>554</v>
      </c>
      <c r="R305" s="212" t="s">
        <v>555</v>
      </c>
      <c r="S305" s="212"/>
      <c r="T305" s="212"/>
      <c r="U305" s="212"/>
      <c r="V305" s="212"/>
      <c r="W305" s="212"/>
      <c r="X305" s="212"/>
      <c r="Y305" s="212">
        <v>1372</v>
      </c>
      <c r="Z305" s="212" t="s">
        <v>346</v>
      </c>
      <c r="AA305" s="212" t="s">
        <v>347</v>
      </c>
      <c r="AB305" s="212">
        <v>102392.47100000001</v>
      </c>
      <c r="AC305" s="212">
        <v>123894.891</v>
      </c>
      <c r="AD305" s="212">
        <v>0.125</v>
      </c>
      <c r="AE305" s="212">
        <v>0</v>
      </c>
      <c r="AF305" s="212">
        <v>0.125</v>
      </c>
      <c r="AG305" s="212">
        <v>0</v>
      </c>
      <c r="AH305" s="212">
        <v>12799.06</v>
      </c>
      <c r="AI305" s="212">
        <v>15486.86</v>
      </c>
      <c r="AJ305" s="212">
        <v>0</v>
      </c>
      <c r="AK305" s="212">
        <v>0</v>
      </c>
      <c r="AL305" s="212">
        <v>0</v>
      </c>
      <c r="AM305">
        <v>1</v>
      </c>
      <c r="AN305" t="str">
        <f>VLOOKUP(H305,'Base Art'!$A:$AJ,36,FALSE)</f>
        <v>ARCOR S.A.I.C.</v>
      </c>
    </row>
    <row r="306" spans="1:40" x14ac:dyDescent="0.25">
      <c r="A306" s="212" t="s">
        <v>7665</v>
      </c>
      <c r="B306" s="212">
        <v>1</v>
      </c>
      <c r="C306" s="212" t="s">
        <v>7666</v>
      </c>
      <c r="D306" s="212" t="s">
        <v>147</v>
      </c>
      <c r="E306" s="212">
        <v>3</v>
      </c>
      <c r="F306" s="212" t="s">
        <v>4</v>
      </c>
      <c r="G306" s="212" t="s">
        <v>1102</v>
      </c>
      <c r="H306" s="212">
        <v>4298</v>
      </c>
      <c r="I306" s="212" t="s">
        <v>1103</v>
      </c>
      <c r="J306" s="212">
        <v>1194</v>
      </c>
      <c r="K306" s="212" t="s">
        <v>310</v>
      </c>
      <c r="L306" s="212" t="s">
        <v>311</v>
      </c>
      <c r="M306" s="212"/>
      <c r="N306" s="212"/>
      <c r="O306" s="212"/>
      <c r="P306" s="212">
        <v>1106</v>
      </c>
      <c r="Q306" s="212" t="s">
        <v>1088</v>
      </c>
      <c r="R306" s="212" t="s">
        <v>1089</v>
      </c>
      <c r="S306" s="212"/>
      <c r="T306" s="212"/>
      <c r="U306" s="212"/>
      <c r="V306" s="212"/>
      <c r="W306" s="212"/>
      <c r="X306" s="212"/>
      <c r="Y306" s="212">
        <v>1375</v>
      </c>
      <c r="Z306" s="212" t="s">
        <v>314</v>
      </c>
      <c r="AA306" s="212" t="s">
        <v>315</v>
      </c>
      <c r="AB306" s="212">
        <v>46019.688000000002</v>
      </c>
      <c r="AC306" s="212">
        <v>55683.822999999997</v>
      </c>
      <c r="AD306" s="212">
        <v>1</v>
      </c>
      <c r="AE306" s="212">
        <v>0</v>
      </c>
      <c r="AF306" s="212">
        <v>1</v>
      </c>
      <c r="AG306" s="212">
        <v>0</v>
      </c>
      <c r="AH306" s="212">
        <v>46019.69</v>
      </c>
      <c r="AI306" s="212">
        <v>55683.82</v>
      </c>
      <c r="AJ306" s="212">
        <v>0</v>
      </c>
      <c r="AK306" s="212">
        <v>0</v>
      </c>
      <c r="AL306" s="212">
        <v>0</v>
      </c>
      <c r="AM306">
        <v>1</v>
      </c>
      <c r="AN306" t="str">
        <f>VLOOKUP(H306,'Base Art'!$A:$AJ,36,FALSE)</f>
        <v>MASTERFOODS ARGENTINA LTD.</v>
      </c>
    </row>
    <row r="307" spans="1:40" x14ac:dyDescent="0.25">
      <c r="A307" s="212" t="s">
        <v>7665</v>
      </c>
      <c r="B307" s="212">
        <v>1</v>
      </c>
      <c r="C307" s="212" t="s">
        <v>7666</v>
      </c>
      <c r="D307" s="212" t="s">
        <v>147</v>
      </c>
      <c r="E307" s="212">
        <v>3</v>
      </c>
      <c r="F307" s="212" t="s">
        <v>4</v>
      </c>
      <c r="G307" s="212" t="s">
        <v>1104</v>
      </c>
      <c r="H307" s="212">
        <v>4302</v>
      </c>
      <c r="I307" s="212" t="s">
        <v>1105</v>
      </c>
      <c r="J307" s="212">
        <v>1194</v>
      </c>
      <c r="K307" s="212" t="s">
        <v>310</v>
      </c>
      <c r="L307" s="212" t="s">
        <v>311</v>
      </c>
      <c r="M307" s="212"/>
      <c r="N307" s="212"/>
      <c r="O307" s="212"/>
      <c r="P307" s="212">
        <v>1106</v>
      </c>
      <c r="Q307" s="212" t="s">
        <v>1088</v>
      </c>
      <c r="R307" s="212" t="s">
        <v>1089</v>
      </c>
      <c r="S307" s="212"/>
      <c r="T307" s="212"/>
      <c r="U307" s="212"/>
      <c r="V307" s="212"/>
      <c r="W307" s="212"/>
      <c r="X307" s="212"/>
      <c r="Y307" s="212">
        <v>1375</v>
      </c>
      <c r="Z307" s="212" t="s">
        <v>314</v>
      </c>
      <c r="AA307" s="212" t="s">
        <v>315</v>
      </c>
      <c r="AB307" s="212">
        <v>43462.603000000003</v>
      </c>
      <c r="AC307" s="212">
        <v>52589.749000000003</v>
      </c>
      <c r="AD307" s="212">
        <v>1</v>
      </c>
      <c r="AE307" s="212">
        <v>0</v>
      </c>
      <c r="AF307" s="212">
        <v>1</v>
      </c>
      <c r="AG307" s="212">
        <v>0</v>
      </c>
      <c r="AH307" s="212">
        <v>43462.6</v>
      </c>
      <c r="AI307" s="212">
        <v>52589.75</v>
      </c>
      <c r="AJ307" s="212">
        <v>0</v>
      </c>
      <c r="AK307" s="212">
        <v>0</v>
      </c>
      <c r="AL307" s="212">
        <v>0</v>
      </c>
      <c r="AM307">
        <v>1</v>
      </c>
      <c r="AN307" t="str">
        <f>VLOOKUP(H307,'Base Art'!$A:$AJ,36,FALSE)</f>
        <v>MASTERFOODS ARGENTINA LTD.</v>
      </c>
    </row>
    <row r="308" spans="1:40" x14ac:dyDescent="0.25">
      <c r="A308" s="212" t="s">
        <v>7665</v>
      </c>
      <c r="B308" s="212">
        <v>1</v>
      </c>
      <c r="C308" s="212" t="s">
        <v>7666</v>
      </c>
      <c r="D308" s="212" t="s">
        <v>147</v>
      </c>
      <c r="E308" s="212">
        <v>3</v>
      </c>
      <c r="F308" s="212" t="s">
        <v>4</v>
      </c>
      <c r="G308" s="212" t="s">
        <v>980</v>
      </c>
      <c r="H308" s="212">
        <v>4406</v>
      </c>
      <c r="I308" s="212" t="s">
        <v>981</v>
      </c>
      <c r="J308" s="212">
        <v>1414</v>
      </c>
      <c r="K308" s="212" t="s">
        <v>372</v>
      </c>
      <c r="L308" s="212" t="s">
        <v>373</v>
      </c>
      <c r="M308" s="212"/>
      <c r="N308" s="212"/>
      <c r="O308" s="212"/>
      <c r="P308" s="212">
        <v>1072</v>
      </c>
      <c r="Q308" s="212" t="s">
        <v>374</v>
      </c>
      <c r="R308" s="212" t="s">
        <v>375</v>
      </c>
      <c r="S308" s="212"/>
      <c r="T308" s="212"/>
      <c r="U308" s="212"/>
      <c r="V308" s="212"/>
      <c r="W308" s="212"/>
      <c r="X308" s="212"/>
      <c r="Y308" s="212">
        <v>1374</v>
      </c>
      <c r="Z308" s="212" t="s">
        <v>336</v>
      </c>
      <c r="AA308" s="212" t="s">
        <v>337</v>
      </c>
      <c r="AB308" s="212">
        <v>31258.241999999998</v>
      </c>
      <c r="AC308" s="212">
        <v>39061.959000000003</v>
      </c>
      <c r="AD308" s="212">
        <v>0.5</v>
      </c>
      <c r="AE308" s="212">
        <v>0</v>
      </c>
      <c r="AF308" s="212">
        <v>0.5</v>
      </c>
      <c r="AG308" s="212">
        <v>0</v>
      </c>
      <c r="AH308" s="212">
        <v>15629.12</v>
      </c>
      <c r="AI308" s="212">
        <v>19530.98</v>
      </c>
      <c r="AJ308" s="212">
        <v>0</v>
      </c>
      <c r="AK308" s="212">
        <v>0</v>
      </c>
      <c r="AL308" s="212">
        <v>0</v>
      </c>
      <c r="AM308">
        <v>1</v>
      </c>
      <c r="AN308" t="str">
        <f>VLOOKUP(H308,'Base Art'!$A:$AJ,36,FALSE)</f>
        <v>ARCOR S.A.I.C.</v>
      </c>
    </row>
    <row r="309" spans="1:40" x14ac:dyDescent="0.25">
      <c r="A309" s="212" t="s">
        <v>7665</v>
      </c>
      <c r="B309" s="212">
        <v>1</v>
      </c>
      <c r="C309" s="212" t="s">
        <v>7666</v>
      </c>
      <c r="D309" s="212" t="s">
        <v>147</v>
      </c>
      <c r="E309" s="212">
        <v>3</v>
      </c>
      <c r="F309" s="212" t="s">
        <v>4</v>
      </c>
      <c r="G309" s="212" t="s">
        <v>984</v>
      </c>
      <c r="H309" s="212">
        <v>4438</v>
      </c>
      <c r="I309" s="212" t="s">
        <v>985</v>
      </c>
      <c r="J309" s="212">
        <v>1414</v>
      </c>
      <c r="K309" s="212" t="s">
        <v>372</v>
      </c>
      <c r="L309" s="212" t="s">
        <v>373</v>
      </c>
      <c r="M309" s="212"/>
      <c r="N309" s="212"/>
      <c r="O309" s="212"/>
      <c r="P309" s="212"/>
      <c r="Q309" s="212"/>
      <c r="R309" s="212"/>
      <c r="S309" s="212"/>
      <c r="T309" s="212"/>
      <c r="U309" s="212"/>
      <c r="V309" s="212"/>
      <c r="W309" s="212"/>
      <c r="X309" s="212"/>
      <c r="Y309" s="212">
        <v>1372</v>
      </c>
      <c r="Z309" s="212" t="s">
        <v>346</v>
      </c>
      <c r="AA309" s="212" t="s">
        <v>347</v>
      </c>
      <c r="AB309" s="212">
        <v>252706.78</v>
      </c>
      <c r="AC309" s="212">
        <v>305775.20799999998</v>
      </c>
      <c r="AD309" s="212">
        <v>8.3299999999999999E-2</v>
      </c>
      <c r="AE309" s="212">
        <v>0</v>
      </c>
      <c r="AF309" s="212">
        <v>8.3299999999999999E-2</v>
      </c>
      <c r="AG309" s="212">
        <v>0</v>
      </c>
      <c r="AH309" s="212">
        <v>21058.9</v>
      </c>
      <c r="AI309" s="212">
        <v>25481.27</v>
      </c>
      <c r="AJ309" s="212">
        <v>1</v>
      </c>
      <c r="AK309" s="212">
        <v>0.08</v>
      </c>
      <c r="AL309" s="212">
        <v>0</v>
      </c>
      <c r="AM309">
        <v>1</v>
      </c>
      <c r="AN309" t="str">
        <f>VLOOKUP(H309,'Base Art'!$A:$AJ,36,FALSE)</f>
        <v>ARCOR S.A.I.C.</v>
      </c>
    </row>
    <row r="310" spans="1:40" x14ac:dyDescent="0.25">
      <c r="A310" s="212" t="s">
        <v>7665</v>
      </c>
      <c r="B310" s="212">
        <v>1</v>
      </c>
      <c r="C310" s="212" t="s">
        <v>7666</v>
      </c>
      <c r="D310" s="212" t="s">
        <v>147</v>
      </c>
      <c r="E310" s="212">
        <v>3</v>
      </c>
      <c r="F310" s="212" t="s">
        <v>4</v>
      </c>
      <c r="G310" s="212" t="s">
        <v>566</v>
      </c>
      <c r="H310" s="212">
        <v>4446</v>
      </c>
      <c r="I310" s="212" t="s">
        <v>567</v>
      </c>
      <c r="J310" s="212">
        <v>1420</v>
      </c>
      <c r="K310" s="212" t="s">
        <v>568</v>
      </c>
      <c r="L310" s="212" t="s">
        <v>569</v>
      </c>
      <c r="M310" s="212"/>
      <c r="N310" s="212"/>
      <c r="O310" s="212"/>
      <c r="P310" s="212"/>
      <c r="Q310" s="212"/>
      <c r="R310" s="212"/>
      <c r="S310" s="212"/>
      <c r="T310" s="212"/>
      <c r="U310" s="212"/>
      <c r="V310" s="212"/>
      <c r="W310" s="212"/>
      <c r="X310" s="212"/>
      <c r="Y310" s="212">
        <v>1373</v>
      </c>
      <c r="Z310" s="212" t="s">
        <v>386</v>
      </c>
      <c r="AA310" s="212" t="s">
        <v>387</v>
      </c>
      <c r="AB310" s="212">
        <v>20170.939999999999</v>
      </c>
      <c r="AC310" s="212">
        <v>25011.964</v>
      </c>
      <c r="AD310" s="212">
        <v>0.1875</v>
      </c>
      <c r="AE310" s="212">
        <v>0</v>
      </c>
      <c r="AF310" s="212">
        <v>0.1875</v>
      </c>
      <c r="AG310" s="212">
        <v>0</v>
      </c>
      <c r="AH310" s="212">
        <v>3782.05</v>
      </c>
      <c r="AI310" s="212">
        <v>4689.74</v>
      </c>
      <c r="AJ310" s="212">
        <v>0</v>
      </c>
      <c r="AK310" s="212">
        <v>0</v>
      </c>
      <c r="AL310" s="212">
        <v>0</v>
      </c>
      <c r="AM310">
        <v>1</v>
      </c>
      <c r="AN310" t="str">
        <f>VLOOKUP(H310,'Base Art'!$A:$AJ,36,FALSE)</f>
        <v>ARCOR S.A.I.C.</v>
      </c>
    </row>
    <row r="311" spans="1:40" x14ac:dyDescent="0.25">
      <c r="A311" s="212" t="s">
        <v>7665</v>
      </c>
      <c r="B311" s="212">
        <v>1</v>
      </c>
      <c r="C311" s="212" t="s">
        <v>7666</v>
      </c>
      <c r="D311" s="212" t="s">
        <v>147</v>
      </c>
      <c r="E311" s="212">
        <v>3</v>
      </c>
      <c r="F311" s="212" t="s">
        <v>4</v>
      </c>
      <c r="G311" s="212" t="s">
        <v>1108</v>
      </c>
      <c r="H311" s="212">
        <v>4577</v>
      </c>
      <c r="I311" s="212" t="s">
        <v>1109</v>
      </c>
      <c r="J311" s="212">
        <v>1008</v>
      </c>
      <c r="K311" s="212" t="s">
        <v>588</v>
      </c>
      <c r="L311" s="212" t="s">
        <v>589</v>
      </c>
      <c r="M311" s="212"/>
      <c r="N311" s="212"/>
      <c r="O311" s="212"/>
      <c r="P311" s="212">
        <v>1004</v>
      </c>
      <c r="Q311" s="212" t="s">
        <v>352</v>
      </c>
      <c r="R311" s="212" t="s">
        <v>353</v>
      </c>
      <c r="S311" s="212"/>
      <c r="T311" s="212"/>
      <c r="U311" s="212"/>
      <c r="V311" s="212"/>
      <c r="W311" s="212"/>
      <c r="X311" s="212"/>
      <c r="Y311" s="212">
        <v>1369</v>
      </c>
      <c r="Z311" s="212" t="s">
        <v>354</v>
      </c>
      <c r="AA311" s="212" t="s">
        <v>355</v>
      </c>
      <c r="AB311" s="212">
        <v>6844.4939999999997</v>
      </c>
      <c r="AC311" s="212">
        <v>8480.3269999999993</v>
      </c>
      <c r="AD311" s="212">
        <v>1</v>
      </c>
      <c r="AE311" s="212">
        <v>0</v>
      </c>
      <c r="AF311" s="212">
        <v>1</v>
      </c>
      <c r="AG311" s="212">
        <v>0</v>
      </c>
      <c r="AH311" s="212">
        <v>6844.49</v>
      </c>
      <c r="AI311" s="212">
        <v>8480.33</v>
      </c>
      <c r="AJ311" s="212">
        <v>0</v>
      </c>
      <c r="AK311" s="212">
        <v>0</v>
      </c>
      <c r="AL311" s="212">
        <v>0</v>
      </c>
      <c r="AM311">
        <v>1</v>
      </c>
      <c r="AN311" t="str">
        <f>VLOOKUP(H311,'Base Art'!$A:$AJ,36,FALSE)</f>
        <v>EST. LAS MARIAS S.A.C.I.F.A.</v>
      </c>
    </row>
    <row r="312" spans="1:40" x14ac:dyDescent="0.25">
      <c r="A312" s="212" t="s">
        <v>7665</v>
      </c>
      <c r="B312" s="212">
        <v>1</v>
      </c>
      <c r="C312" s="212" t="s">
        <v>7666</v>
      </c>
      <c r="D312" s="212" t="s">
        <v>147</v>
      </c>
      <c r="E312" s="212">
        <v>3</v>
      </c>
      <c r="F312" s="212" t="s">
        <v>4</v>
      </c>
      <c r="G312" s="212" t="s">
        <v>1714</v>
      </c>
      <c r="H312" s="212">
        <v>4848</v>
      </c>
      <c r="I312" s="212" t="s">
        <v>1715</v>
      </c>
      <c r="J312" s="212">
        <v>1187</v>
      </c>
      <c r="K312" s="212" t="s">
        <v>1648</v>
      </c>
      <c r="L312" s="212" t="s">
        <v>1649</v>
      </c>
      <c r="M312" s="212"/>
      <c r="N312" s="212"/>
      <c r="O312" s="212"/>
      <c r="P312" s="212"/>
      <c r="Q312" s="212"/>
      <c r="R312" s="212"/>
      <c r="S312" s="212"/>
      <c r="T312" s="212"/>
      <c r="U312" s="212"/>
      <c r="V312" s="212"/>
      <c r="W312" s="212"/>
      <c r="X312" s="212"/>
      <c r="Y312" s="212">
        <v>1374</v>
      </c>
      <c r="Z312" s="212" t="s">
        <v>336</v>
      </c>
      <c r="AA312" s="212" t="s">
        <v>337</v>
      </c>
      <c r="AB312" s="212">
        <v>71566.745999999999</v>
      </c>
      <c r="AC312" s="212">
        <v>86595.774000000005</v>
      </c>
      <c r="AD312" s="212">
        <v>8.3299999999999999E-2</v>
      </c>
      <c r="AE312" s="212">
        <v>0</v>
      </c>
      <c r="AF312" s="212">
        <v>8.3299999999999999E-2</v>
      </c>
      <c r="AG312" s="212">
        <v>0</v>
      </c>
      <c r="AH312" s="212">
        <v>5963.9</v>
      </c>
      <c r="AI312" s="212">
        <v>7216.31</v>
      </c>
      <c r="AJ312" s="212">
        <v>1</v>
      </c>
      <c r="AK312" s="212">
        <v>0.08</v>
      </c>
      <c r="AL312" s="212">
        <v>0</v>
      </c>
      <c r="AM312">
        <v>1</v>
      </c>
      <c r="AN312" t="str">
        <f>VLOOKUP(H312,'Base Art'!$A:$AJ,36,FALSE)</f>
        <v>MONDELEZ ARGENTINA S.A.</v>
      </c>
    </row>
    <row r="313" spans="1:40" x14ac:dyDescent="0.25">
      <c r="A313" s="212" t="s">
        <v>7665</v>
      </c>
      <c r="B313" s="212">
        <v>1</v>
      </c>
      <c r="C313" s="212" t="s">
        <v>7666</v>
      </c>
      <c r="D313" s="212" t="s">
        <v>147</v>
      </c>
      <c r="E313" s="212">
        <v>3</v>
      </c>
      <c r="F313" s="212" t="s">
        <v>4</v>
      </c>
      <c r="G313" s="212" t="s">
        <v>1716</v>
      </c>
      <c r="H313" s="212">
        <v>4906</v>
      </c>
      <c r="I313" s="212" t="s">
        <v>1717</v>
      </c>
      <c r="J313" s="212">
        <v>1187</v>
      </c>
      <c r="K313" s="212" t="s">
        <v>1648</v>
      </c>
      <c r="L313" s="212" t="s">
        <v>1649</v>
      </c>
      <c r="M313" s="212"/>
      <c r="N313" s="212"/>
      <c r="O313" s="212"/>
      <c r="P313" s="212"/>
      <c r="Q313" s="212"/>
      <c r="R313" s="212"/>
      <c r="S313" s="212"/>
      <c r="T313" s="212"/>
      <c r="U313" s="212"/>
      <c r="V313" s="212"/>
      <c r="W313" s="212"/>
      <c r="X313" s="212"/>
      <c r="Y313" s="212">
        <v>1374</v>
      </c>
      <c r="Z313" s="212" t="s">
        <v>336</v>
      </c>
      <c r="AA313" s="212" t="s">
        <v>337</v>
      </c>
      <c r="AB313" s="212">
        <v>69835.289999999994</v>
      </c>
      <c r="AC313" s="212">
        <v>86595.767000000007</v>
      </c>
      <c r="AD313" s="212">
        <v>8.3299999999999999E-2</v>
      </c>
      <c r="AE313" s="212">
        <v>0</v>
      </c>
      <c r="AF313" s="212">
        <v>8.3299999999999999E-2</v>
      </c>
      <c r="AG313" s="212">
        <v>0</v>
      </c>
      <c r="AH313" s="212">
        <v>5819.61</v>
      </c>
      <c r="AI313" s="212">
        <v>7216.31</v>
      </c>
      <c r="AJ313" s="212">
        <v>0</v>
      </c>
      <c r="AK313" s="212">
        <v>0</v>
      </c>
      <c r="AL313" s="212">
        <v>0</v>
      </c>
      <c r="AM313">
        <v>1</v>
      </c>
      <c r="AN313" t="str">
        <f>VLOOKUP(H313,'Base Art'!$A:$AJ,36,FALSE)</f>
        <v>MONDELEZ ARGENTINA S.A.</v>
      </c>
    </row>
    <row r="314" spans="1:40" x14ac:dyDescent="0.25">
      <c r="A314" s="212" t="s">
        <v>7665</v>
      </c>
      <c r="B314" s="212">
        <v>1</v>
      </c>
      <c r="C314" s="212" t="s">
        <v>7666</v>
      </c>
      <c r="D314" s="212" t="s">
        <v>147</v>
      </c>
      <c r="E314" s="212">
        <v>3</v>
      </c>
      <c r="F314" s="212" t="s">
        <v>4</v>
      </c>
      <c r="G314" s="212" t="s">
        <v>596</v>
      </c>
      <c r="H314" s="212">
        <v>4940</v>
      </c>
      <c r="I314" s="212" t="s">
        <v>597</v>
      </c>
      <c r="J314" s="212"/>
      <c r="K314" s="212"/>
      <c r="L314" s="212"/>
      <c r="M314" s="212"/>
      <c r="N314" s="212"/>
      <c r="O314" s="212"/>
      <c r="P314" s="212">
        <v>1085</v>
      </c>
      <c r="Q314" s="212" t="s">
        <v>598</v>
      </c>
      <c r="R314" s="212" t="s">
        <v>599</v>
      </c>
      <c r="S314" s="212"/>
      <c r="T314" s="212"/>
      <c r="U314" s="212"/>
      <c r="V314" s="212"/>
      <c r="W314" s="212"/>
      <c r="X314" s="212"/>
      <c r="Y314" s="212">
        <v>1373</v>
      </c>
      <c r="Z314" s="212" t="s">
        <v>386</v>
      </c>
      <c r="AA314" s="212" t="s">
        <v>387</v>
      </c>
      <c r="AB314" s="212">
        <v>15740.111999999999</v>
      </c>
      <c r="AC314" s="212">
        <v>19273.769</v>
      </c>
      <c r="AD314" s="212">
        <v>1</v>
      </c>
      <c r="AE314" s="212">
        <v>0</v>
      </c>
      <c r="AF314" s="212">
        <v>1</v>
      </c>
      <c r="AG314" s="212">
        <v>0</v>
      </c>
      <c r="AH314" s="212">
        <v>15740.11</v>
      </c>
      <c r="AI314" s="212">
        <v>19273.77</v>
      </c>
      <c r="AJ314" s="212">
        <v>0</v>
      </c>
      <c r="AK314" s="212">
        <v>0</v>
      </c>
      <c r="AL314" s="212">
        <v>0</v>
      </c>
      <c r="AM314">
        <v>1</v>
      </c>
      <c r="AN314" t="str">
        <f>VLOOKUP(H314,'Base Art'!$A:$AJ,36,FALSE)</f>
        <v>DON SATUR S.R.L.</v>
      </c>
    </row>
    <row r="315" spans="1:40" x14ac:dyDescent="0.25">
      <c r="A315" s="212" t="s">
        <v>7665</v>
      </c>
      <c r="B315" s="212">
        <v>1</v>
      </c>
      <c r="C315" s="212" t="s">
        <v>7666</v>
      </c>
      <c r="D315" s="212" t="s">
        <v>147</v>
      </c>
      <c r="E315" s="212">
        <v>3</v>
      </c>
      <c r="F315" s="212" t="s">
        <v>4</v>
      </c>
      <c r="G315" s="212" t="s">
        <v>600</v>
      </c>
      <c r="H315" s="212">
        <v>4941</v>
      </c>
      <c r="I315" s="212" t="s">
        <v>601</v>
      </c>
      <c r="J315" s="212"/>
      <c r="K315" s="212"/>
      <c r="L315" s="212"/>
      <c r="M315" s="212"/>
      <c r="N315" s="212"/>
      <c r="O315" s="212"/>
      <c r="P315" s="212">
        <v>1085</v>
      </c>
      <c r="Q315" s="212" t="s">
        <v>598</v>
      </c>
      <c r="R315" s="212" t="s">
        <v>599</v>
      </c>
      <c r="S315" s="212"/>
      <c r="T315" s="212"/>
      <c r="U315" s="212"/>
      <c r="V315" s="212"/>
      <c r="W315" s="212"/>
      <c r="X315" s="212"/>
      <c r="Y315" s="212">
        <v>1373</v>
      </c>
      <c r="Z315" s="212" t="s">
        <v>386</v>
      </c>
      <c r="AA315" s="212" t="s">
        <v>387</v>
      </c>
      <c r="AB315" s="212">
        <v>15740.111999999999</v>
      </c>
      <c r="AC315" s="212">
        <v>19175.954000000002</v>
      </c>
      <c r="AD315" s="212">
        <v>0.7</v>
      </c>
      <c r="AE315" s="212">
        <v>0</v>
      </c>
      <c r="AF315" s="212">
        <v>0.7</v>
      </c>
      <c r="AG315" s="212">
        <v>0</v>
      </c>
      <c r="AH315" s="212">
        <v>11018.08</v>
      </c>
      <c r="AI315" s="212">
        <v>13423.17</v>
      </c>
      <c r="AJ315" s="212">
        <v>0</v>
      </c>
      <c r="AK315" s="212">
        <v>0</v>
      </c>
      <c r="AL315" s="212">
        <v>0</v>
      </c>
      <c r="AM315">
        <v>1</v>
      </c>
      <c r="AN315" t="str">
        <f>VLOOKUP(H315,'Base Art'!$A:$AJ,36,FALSE)</f>
        <v>DON SATUR S.R.L.</v>
      </c>
    </row>
    <row r="316" spans="1:40" x14ac:dyDescent="0.25">
      <c r="A316" s="212" t="s">
        <v>7665</v>
      </c>
      <c r="B316" s="212">
        <v>1</v>
      </c>
      <c r="C316" s="212" t="s">
        <v>7666</v>
      </c>
      <c r="D316" s="212" t="s">
        <v>147</v>
      </c>
      <c r="E316" s="212">
        <v>3</v>
      </c>
      <c r="F316" s="212" t="s">
        <v>4</v>
      </c>
      <c r="G316" s="212" t="s">
        <v>604</v>
      </c>
      <c r="H316" s="212">
        <v>4943</v>
      </c>
      <c r="I316" s="212" t="s">
        <v>605</v>
      </c>
      <c r="J316" s="212">
        <v>1253</v>
      </c>
      <c r="K316" s="212" t="s">
        <v>602</v>
      </c>
      <c r="L316" s="212" t="s">
        <v>603</v>
      </c>
      <c r="M316" s="212"/>
      <c r="N316" s="212"/>
      <c r="O316" s="212"/>
      <c r="P316" s="212"/>
      <c r="Q316" s="212"/>
      <c r="R316" s="212"/>
      <c r="S316" s="212"/>
      <c r="T316" s="212"/>
      <c r="U316" s="212"/>
      <c r="V316" s="212"/>
      <c r="W316" s="212"/>
      <c r="X316" s="212"/>
      <c r="Y316" s="212">
        <v>1373</v>
      </c>
      <c r="Z316" s="212" t="s">
        <v>386</v>
      </c>
      <c r="AA316" s="212" t="s">
        <v>387</v>
      </c>
      <c r="AB316" s="212">
        <v>23223.272000000001</v>
      </c>
      <c r="AC316" s="212">
        <v>29321.332999999999</v>
      </c>
      <c r="AD316" s="212">
        <v>1.25</v>
      </c>
      <c r="AE316" s="212">
        <v>0</v>
      </c>
      <c r="AF316" s="212">
        <v>1.25</v>
      </c>
      <c r="AG316" s="212">
        <v>0</v>
      </c>
      <c r="AH316" s="212">
        <v>29029.09</v>
      </c>
      <c r="AI316" s="212">
        <v>36651.67</v>
      </c>
      <c r="AJ316" s="212">
        <v>0</v>
      </c>
      <c r="AK316" s="212">
        <v>0</v>
      </c>
      <c r="AL316" s="212">
        <v>0</v>
      </c>
      <c r="AM316">
        <v>1</v>
      </c>
      <c r="AN316" t="str">
        <f>VLOOKUP(H316,'Base Art'!$A:$AJ,36,FALSE)</f>
        <v>DON SATUR S.R.L.</v>
      </c>
    </row>
    <row r="317" spans="1:40" x14ac:dyDescent="0.25">
      <c r="A317" s="212" t="s">
        <v>7665</v>
      </c>
      <c r="B317" s="212">
        <v>1</v>
      </c>
      <c r="C317" s="212" t="s">
        <v>7666</v>
      </c>
      <c r="D317" s="212" t="s">
        <v>147</v>
      </c>
      <c r="E317" s="212">
        <v>3</v>
      </c>
      <c r="F317" s="212" t="s">
        <v>4</v>
      </c>
      <c r="G317" s="212" t="s">
        <v>606</v>
      </c>
      <c r="H317" s="212">
        <v>4945</v>
      </c>
      <c r="I317" s="212" t="s">
        <v>607</v>
      </c>
      <c r="J317" s="212"/>
      <c r="K317" s="212"/>
      <c r="L317" s="212"/>
      <c r="M317" s="212"/>
      <c r="N317" s="212"/>
      <c r="O317" s="212"/>
      <c r="P317" s="212"/>
      <c r="Q317" s="212"/>
      <c r="R317" s="212"/>
      <c r="S317" s="212"/>
      <c r="T317" s="212"/>
      <c r="U317" s="212"/>
      <c r="V317" s="212"/>
      <c r="W317" s="212"/>
      <c r="X317" s="212"/>
      <c r="Y317" s="212">
        <v>1373</v>
      </c>
      <c r="Z317" s="212" t="s">
        <v>386</v>
      </c>
      <c r="AA317" s="212" t="s">
        <v>387</v>
      </c>
      <c r="AB317" s="212">
        <v>16950.464</v>
      </c>
      <c r="AC317" s="212">
        <v>20510.061000000002</v>
      </c>
      <c r="AD317" s="212">
        <v>0.66669999999999996</v>
      </c>
      <c r="AE317" s="212">
        <v>6.6699999999999995E-2</v>
      </c>
      <c r="AF317" s="212">
        <v>0.73329999999999995</v>
      </c>
      <c r="AG317" s="212">
        <v>0</v>
      </c>
      <c r="AH317" s="212">
        <v>12430.34</v>
      </c>
      <c r="AI317" s="212">
        <v>15040.71</v>
      </c>
      <c r="AJ317" s="212">
        <v>0</v>
      </c>
      <c r="AK317" s="212">
        <v>0</v>
      </c>
      <c r="AL317" s="212">
        <v>0</v>
      </c>
      <c r="AM317">
        <v>1</v>
      </c>
      <c r="AN317" t="str">
        <f>VLOOKUP(H317,'Base Art'!$A:$AJ,36,FALSE)</f>
        <v>DON SATUR S.R.L.</v>
      </c>
    </row>
    <row r="318" spans="1:40" x14ac:dyDescent="0.25">
      <c r="A318" s="212" t="s">
        <v>7665</v>
      </c>
      <c r="B318" s="212">
        <v>1</v>
      </c>
      <c r="C318" s="212" t="s">
        <v>7666</v>
      </c>
      <c r="D318" s="212" t="s">
        <v>147</v>
      </c>
      <c r="E318" s="212">
        <v>3</v>
      </c>
      <c r="F318" s="212" t="s">
        <v>4</v>
      </c>
      <c r="G318" s="212" t="s">
        <v>608</v>
      </c>
      <c r="H318" s="212">
        <v>4981</v>
      </c>
      <c r="I318" s="212" t="s">
        <v>609</v>
      </c>
      <c r="J318" s="212"/>
      <c r="K318" s="212"/>
      <c r="L318" s="212"/>
      <c r="M318" s="212"/>
      <c r="N318" s="212"/>
      <c r="O318" s="212"/>
      <c r="P318" s="212">
        <v>1085</v>
      </c>
      <c r="Q318" s="212" t="s">
        <v>598</v>
      </c>
      <c r="R318" s="212" t="s">
        <v>599</v>
      </c>
      <c r="S318" s="212"/>
      <c r="T318" s="212"/>
      <c r="U318" s="212"/>
      <c r="V318" s="212"/>
      <c r="W318" s="212"/>
      <c r="X318" s="212"/>
      <c r="Y318" s="212">
        <v>1373</v>
      </c>
      <c r="Z318" s="212" t="s">
        <v>386</v>
      </c>
      <c r="AA318" s="212" t="s">
        <v>387</v>
      </c>
      <c r="AB318" s="212">
        <v>15740.111999999999</v>
      </c>
      <c r="AC318" s="212">
        <v>19216.708999999999</v>
      </c>
      <c r="AD318" s="212">
        <v>0.8</v>
      </c>
      <c r="AE318" s="212">
        <v>0</v>
      </c>
      <c r="AF318" s="212">
        <v>0.8</v>
      </c>
      <c r="AG318" s="212">
        <v>0</v>
      </c>
      <c r="AH318" s="212">
        <v>12592.09</v>
      </c>
      <c r="AI318" s="212">
        <v>15373.37</v>
      </c>
      <c r="AJ318" s="212">
        <v>0</v>
      </c>
      <c r="AK318" s="212">
        <v>0</v>
      </c>
      <c r="AL318" s="212">
        <v>0</v>
      </c>
      <c r="AM318">
        <v>1</v>
      </c>
      <c r="AN318" t="str">
        <f>VLOOKUP(H318,'Base Art'!$A:$AJ,36,FALSE)</f>
        <v>DON SATUR S.R.L.</v>
      </c>
    </row>
    <row r="319" spans="1:40" x14ac:dyDescent="0.25">
      <c r="A319" s="212" t="s">
        <v>7665</v>
      </c>
      <c r="B319" s="212">
        <v>1</v>
      </c>
      <c r="C319" s="212" t="s">
        <v>7666</v>
      </c>
      <c r="D319" s="212" t="s">
        <v>147</v>
      </c>
      <c r="E319" s="212">
        <v>3</v>
      </c>
      <c r="F319" s="212" t="s">
        <v>4</v>
      </c>
      <c r="G319" s="212" t="s">
        <v>610</v>
      </c>
      <c r="H319" s="212">
        <v>5002</v>
      </c>
      <c r="I319" s="212" t="s">
        <v>611</v>
      </c>
      <c r="J319" s="212"/>
      <c r="K319" s="212"/>
      <c r="L319" s="212"/>
      <c r="M319" s="212"/>
      <c r="N319" s="212"/>
      <c r="O319" s="212"/>
      <c r="P319" s="212">
        <v>1085</v>
      </c>
      <c r="Q319" s="212" t="s">
        <v>598</v>
      </c>
      <c r="R319" s="212" t="s">
        <v>599</v>
      </c>
      <c r="S319" s="212"/>
      <c r="T319" s="212"/>
      <c r="U319" s="212"/>
      <c r="V319" s="212"/>
      <c r="W319" s="212"/>
      <c r="X319" s="212"/>
      <c r="Y319" s="212">
        <v>1373</v>
      </c>
      <c r="Z319" s="212" t="s">
        <v>386</v>
      </c>
      <c r="AA319" s="212" t="s">
        <v>387</v>
      </c>
      <c r="AB319" s="212">
        <v>15740.111999999999</v>
      </c>
      <c r="AC319" s="212">
        <v>19045.537</v>
      </c>
      <c r="AD319" s="212">
        <v>0.5</v>
      </c>
      <c r="AE319" s="212">
        <v>0</v>
      </c>
      <c r="AF319" s="212">
        <v>0.5</v>
      </c>
      <c r="AG319" s="212">
        <v>0</v>
      </c>
      <c r="AH319" s="212">
        <v>7870.06</v>
      </c>
      <c r="AI319" s="212">
        <v>9522.77</v>
      </c>
      <c r="AJ319" s="212">
        <v>0</v>
      </c>
      <c r="AK319" s="212">
        <v>0</v>
      </c>
      <c r="AL319" s="212">
        <v>0</v>
      </c>
      <c r="AM319">
        <v>1</v>
      </c>
      <c r="AN319" t="str">
        <f>VLOOKUP(H319,'Base Art'!$A:$AJ,36,FALSE)</f>
        <v>DON SATUR S.R.L.</v>
      </c>
    </row>
    <row r="320" spans="1:40" x14ac:dyDescent="0.25">
      <c r="A320" s="212" t="s">
        <v>7665</v>
      </c>
      <c r="B320" s="212">
        <v>1</v>
      </c>
      <c r="C320" s="212" t="s">
        <v>7666</v>
      </c>
      <c r="D320" s="212" t="s">
        <v>147</v>
      </c>
      <c r="E320" s="212">
        <v>3</v>
      </c>
      <c r="F320" s="212" t="s">
        <v>4</v>
      </c>
      <c r="G320" s="212" t="s">
        <v>1730</v>
      </c>
      <c r="H320" s="212">
        <v>5030</v>
      </c>
      <c r="I320" s="212" t="s">
        <v>1731</v>
      </c>
      <c r="J320" s="212"/>
      <c r="K320" s="212"/>
      <c r="L320" s="212"/>
      <c r="M320" s="212"/>
      <c r="N320" s="212"/>
      <c r="O320" s="212"/>
      <c r="P320" s="212">
        <v>1273</v>
      </c>
      <c r="Q320" s="212" t="s">
        <v>1676</v>
      </c>
      <c r="R320" s="212" t="s">
        <v>1677</v>
      </c>
      <c r="S320" s="212"/>
      <c r="T320" s="212"/>
      <c r="U320" s="212"/>
      <c r="V320" s="212"/>
      <c r="W320" s="212"/>
      <c r="X320" s="212"/>
      <c r="Y320" s="212">
        <v>1373</v>
      </c>
      <c r="Z320" s="212" t="s">
        <v>386</v>
      </c>
      <c r="AA320" s="212" t="s">
        <v>387</v>
      </c>
      <c r="AB320" s="212">
        <v>23534.219000000001</v>
      </c>
      <c r="AC320" s="212">
        <v>28758.612000000001</v>
      </c>
      <c r="AD320" s="212">
        <v>2.0667</v>
      </c>
      <c r="AE320" s="212">
        <v>0</v>
      </c>
      <c r="AF320" s="212">
        <v>2.0667</v>
      </c>
      <c r="AG320" s="212">
        <v>0</v>
      </c>
      <c r="AH320" s="212">
        <v>48637.39</v>
      </c>
      <c r="AI320" s="212">
        <v>59434.46</v>
      </c>
      <c r="AJ320" s="212">
        <v>0</v>
      </c>
      <c r="AK320" s="212">
        <v>0</v>
      </c>
      <c r="AL320" s="212">
        <v>0</v>
      </c>
      <c r="AM320">
        <v>1</v>
      </c>
      <c r="AN320" t="str">
        <f>VLOOKUP(H320,'Base Art'!$A:$AJ,36,FALSE)</f>
        <v>DON SATUR S.R.L.</v>
      </c>
    </row>
    <row r="321" spans="1:40" x14ac:dyDescent="0.25">
      <c r="A321" s="212" t="s">
        <v>7665</v>
      </c>
      <c r="B321" s="212">
        <v>1</v>
      </c>
      <c r="C321" s="212" t="s">
        <v>7666</v>
      </c>
      <c r="D321" s="212" t="s">
        <v>147</v>
      </c>
      <c r="E321" s="212">
        <v>3</v>
      </c>
      <c r="F321" s="212" t="s">
        <v>4</v>
      </c>
      <c r="G321" s="212" t="s">
        <v>1674</v>
      </c>
      <c r="H321" s="212">
        <v>5031</v>
      </c>
      <c r="I321" s="212" t="s">
        <v>1675</v>
      </c>
      <c r="J321" s="212"/>
      <c r="K321" s="212"/>
      <c r="L321" s="212"/>
      <c r="M321" s="212"/>
      <c r="N321" s="212"/>
      <c r="O321" s="212"/>
      <c r="P321" s="212">
        <v>1273</v>
      </c>
      <c r="Q321" s="212" t="s">
        <v>1676</v>
      </c>
      <c r="R321" s="212" t="s">
        <v>1677</v>
      </c>
      <c r="S321" s="212"/>
      <c r="T321" s="212"/>
      <c r="U321" s="212"/>
      <c r="V321" s="212"/>
      <c r="W321" s="212"/>
      <c r="X321" s="212"/>
      <c r="Y321" s="212">
        <v>1373</v>
      </c>
      <c r="Z321" s="212" t="s">
        <v>386</v>
      </c>
      <c r="AA321" s="212" t="s">
        <v>387</v>
      </c>
      <c r="AB321" s="212">
        <v>23293.683000000001</v>
      </c>
      <c r="AC321" s="212">
        <v>28280.449000000001</v>
      </c>
      <c r="AD321" s="212">
        <v>1.5333000000000001</v>
      </c>
      <c r="AE321" s="212">
        <v>0</v>
      </c>
      <c r="AF321" s="212">
        <v>1.5333000000000001</v>
      </c>
      <c r="AG321" s="212">
        <v>0</v>
      </c>
      <c r="AH321" s="212">
        <v>35716.980000000003</v>
      </c>
      <c r="AI321" s="212">
        <v>43363.35</v>
      </c>
      <c r="AJ321" s="212">
        <v>0</v>
      </c>
      <c r="AK321" s="212">
        <v>0</v>
      </c>
      <c r="AL321" s="212">
        <v>0</v>
      </c>
      <c r="AM321">
        <v>1</v>
      </c>
      <c r="AN321" t="str">
        <f>VLOOKUP(H321,'Base Art'!$A:$AJ,36,FALSE)</f>
        <v>DON SATUR S.R.L.</v>
      </c>
    </row>
    <row r="322" spans="1:40" x14ac:dyDescent="0.25">
      <c r="A322" s="212" t="s">
        <v>7665</v>
      </c>
      <c r="B322" s="212">
        <v>1</v>
      </c>
      <c r="C322" s="212" t="s">
        <v>7666</v>
      </c>
      <c r="D322" s="212" t="s">
        <v>147</v>
      </c>
      <c r="E322" s="212">
        <v>3</v>
      </c>
      <c r="F322" s="212" t="s">
        <v>4</v>
      </c>
      <c r="G322" s="212" t="s">
        <v>1678</v>
      </c>
      <c r="H322" s="212">
        <v>5032</v>
      </c>
      <c r="I322" s="212" t="s">
        <v>1679</v>
      </c>
      <c r="J322" s="212"/>
      <c r="K322" s="212"/>
      <c r="L322" s="212"/>
      <c r="M322" s="212"/>
      <c r="N322" s="212"/>
      <c r="O322" s="212"/>
      <c r="P322" s="212">
        <v>1273</v>
      </c>
      <c r="Q322" s="212" t="s">
        <v>1676</v>
      </c>
      <c r="R322" s="212" t="s">
        <v>1677</v>
      </c>
      <c r="S322" s="212"/>
      <c r="T322" s="212"/>
      <c r="U322" s="212"/>
      <c r="V322" s="212"/>
      <c r="W322" s="212"/>
      <c r="X322" s="212"/>
      <c r="Y322" s="212">
        <v>1373</v>
      </c>
      <c r="Z322" s="212" t="s">
        <v>386</v>
      </c>
      <c r="AA322" s="212" t="s">
        <v>387</v>
      </c>
      <c r="AB322" s="212">
        <v>23553.654999999999</v>
      </c>
      <c r="AC322" s="212">
        <v>28758.612000000001</v>
      </c>
      <c r="AD322" s="212">
        <v>2.0667</v>
      </c>
      <c r="AE322" s="212">
        <v>0</v>
      </c>
      <c r="AF322" s="212">
        <v>2.0667</v>
      </c>
      <c r="AG322" s="212">
        <v>0</v>
      </c>
      <c r="AH322" s="212">
        <v>48677.55</v>
      </c>
      <c r="AI322" s="212">
        <v>59434.47</v>
      </c>
      <c r="AJ322" s="212">
        <v>0</v>
      </c>
      <c r="AK322" s="212">
        <v>0</v>
      </c>
      <c r="AL322" s="212">
        <v>0</v>
      </c>
      <c r="AM322">
        <v>1</v>
      </c>
      <c r="AN322" t="str">
        <f>VLOOKUP(H322,'Base Art'!$A:$AJ,36,FALSE)</f>
        <v>DON SATUR S.R.L.</v>
      </c>
    </row>
    <row r="323" spans="1:40" x14ac:dyDescent="0.25">
      <c r="A323" s="212" t="s">
        <v>7665</v>
      </c>
      <c r="B323" s="212">
        <v>1</v>
      </c>
      <c r="C323" s="212" t="s">
        <v>7666</v>
      </c>
      <c r="D323" s="212" t="s">
        <v>147</v>
      </c>
      <c r="E323" s="212">
        <v>3</v>
      </c>
      <c r="F323" s="212" t="s">
        <v>4</v>
      </c>
      <c r="G323" s="212" t="s">
        <v>1680</v>
      </c>
      <c r="H323" s="212">
        <v>5033</v>
      </c>
      <c r="I323" s="212" t="s">
        <v>1681</v>
      </c>
      <c r="J323" s="212"/>
      <c r="K323" s="212"/>
      <c r="L323" s="212"/>
      <c r="M323" s="212"/>
      <c r="N323" s="212"/>
      <c r="O323" s="212"/>
      <c r="P323" s="212">
        <v>1273</v>
      </c>
      <c r="Q323" s="212" t="s">
        <v>1676</v>
      </c>
      <c r="R323" s="212" t="s">
        <v>1677</v>
      </c>
      <c r="S323" s="212"/>
      <c r="T323" s="212"/>
      <c r="U323" s="212"/>
      <c r="V323" s="212"/>
      <c r="W323" s="212"/>
      <c r="X323" s="212"/>
      <c r="Y323" s="212">
        <v>1373</v>
      </c>
      <c r="Z323" s="212" t="s">
        <v>386</v>
      </c>
      <c r="AA323" s="212" t="s">
        <v>387</v>
      </c>
      <c r="AB323" s="212">
        <v>23238.074000000001</v>
      </c>
      <c r="AC323" s="212">
        <v>28244.859</v>
      </c>
      <c r="AD323" s="212">
        <v>1.5333000000000001</v>
      </c>
      <c r="AE323" s="212">
        <v>0</v>
      </c>
      <c r="AF323" s="212">
        <v>1.5333000000000001</v>
      </c>
      <c r="AG323" s="212">
        <v>0</v>
      </c>
      <c r="AH323" s="212">
        <v>35631.71</v>
      </c>
      <c r="AI323" s="212">
        <v>43308.78</v>
      </c>
      <c r="AJ323" s="212">
        <v>0</v>
      </c>
      <c r="AK323" s="212">
        <v>0</v>
      </c>
      <c r="AL323" s="212">
        <v>0</v>
      </c>
      <c r="AM323">
        <v>1</v>
      </c>
      <c r="AN323" t="str">
        <f>VLOOKUP(H323,'Base Art'!$A:$AJ,36,FALSE)</f>
        <v>DON SATUR S.R.L.</v>
      </c>
    </row>
    <row r="324" spans="1:40" x14ac:dyDescent="0.25">
      <c r="A324" s="212" t="s">
        <v>7665</v>
      </c>
      <c r="B324" s="212">
        <v>1</v>
      </c>
      <c r="C324" s="212" t="s">
        <v>7666</v>
      </c>
      <c r="D324" s="212" t="s">
        <v>147</v>
      </c>
      <c r="E324" s="212">
        <v>3</v>
      </c>
      <c r="F324" s="212" t="s">
        <v>4</v>
      </c>
      <c r="G324" s="212" t="s">
        <v>612</v>
      </c>
      <c r="H324" s="212">
        <v>5108</v>
      </c>
      <c r="I324" s="212" t="s">
        <v>613</v>
      </c>
      <c r="J324" s="212">
        <v>1065</v>
      </c>
      <c r="K324" s="212" t="s">
        <v>454</v>
      </c>
      <c r="L324" s="212" t="s">
        <v>455</v>
      </c>
      <c r="M324" s="212"/>
      <c r="N324" s="212"/>
      <c r="O324" s="212"/>
      <c r="P324" s="212"/>
      <c r="Q324" s="212"/>
      <c r="R324" s="212"/>
      <c r="S324" s="212"/>
      <c r="T324" s="212"/>
      <c r="U324" s="212"/>
      <c r="V324" s="212"/>
      <c r="W324" s="212"/>
      <c r="X324" s="212"/>
      <c r="Y324" s="212">
        <v>1373</v>
      </c>
      <c r="Z324" s="212" t="s">
        <v>386</v>
      </c>
      <c r="AA324" s="212" t="s">
        <v>387</v>
      </c>
      <c r="AB324" s="212">
        <v>17210.434000000001</v>
      </c>
      <c r="AC324" s="212">
        <v>20824.625</v>
      </c>
      <c r="AD324" s="212">
        <v>1.5</v>
      </c>
      <c r="AE324" s="212">
        <v>0</v>
      </c>
      <c r="AF324" s="212">
        <v>1.5</v>
      </c>
      <c r="AG324" s="212">
        <v>0</v>
      </c>
      <c r="AH324" s="212">
        <v>25815.65</v>
      </c>
      <c r="AI324" s="212">
        <v>31236.94</v>
      </c>
      <c r="AJ324" s="212">
        <v>0</v>
      </c>
      <c r="AK324" s="212">
        <v>0</v>
      </c>
      <c r="AL324" s="212">
        <v>0</v>
      </c>
      <c r="AM324">
        <v>1</v>
      </c>
      <c r="AN324" t="str">
        <f>VLOOKUP(H324,'Base Art'!$A:$AJ,36,FALSE)</f>
        <v>MOLINO CAÑUELAS S.A.C.I.F.I.A.</v>
      </c>
    </row>
    <row r="325" spans="1:40" x14ac:dyDescent="0.25">
      <c r="A325" s="212" t="s">
        <v>7665</v>
      </c>
      <c r="B325" s="212">
        <v>1</v>
      </c>
      <c r="C325" s="212" t="s">
        <v>7666</v>
      </c>
      <c r="D325" s="212" t="s">
        <v>147</v>
      </c>
      <c r="E325" s="212">
        <v>3</v>
      </c>
      <c r="F325" s="212" t="s">
        <v>4</v>
      </c>
      <c r="G325" s="212" t="s">
        <v>1112</v>
      </c>
      <c r="H325" s="212">
        <v>5626</v>
      </c>
      <c r="I325" s="212" t="s">
        <v>1113</v>
      </c>
      <c r="J325" s="212">
        <v>1161</v>
      </c>
      <c r="K325" s="212" t="s">
        <v>1114</v>
      </c>
      <c r="L325" s="212" t="s">
        <v>1115</v>
      </c>
      <c r="M325" s="212"/>
      <c r="N325" s="212"/>
      <c r="O325" s="212"/>
      <c r="P325" s="212">
        <v>1073</v>
      </c>
      <c r="Q325" s="212" t="s">
        <v>1116</v>
      </c>
      <c r="R325" s="212" t="s">
        <v>1117</v>
      </c>
      <c r="S325" s="212"/>
      <c r="T325" s="212"/>
      <c r="U325" s="212"/>
      <c r="V325" s="212"/>
      <c r="W325" s="212"/>
      <c r="X325" s="212"/>
      <c r="Y325" s="212">
        <v>1370</v>
      </c>
      <c r="Z325" s="212" t="s">
        <v>400</v>
      </c>
      <c r="AA325" s="212" t="s">
        <v>401</v>
      </c>
      <c r="AB325" s="212">
        <v>12810.056</v>
      </c>
      <c r="AC325" s="212">
        <v>16255.962</v>
      </c>
      <c r="AD325" s="212">
        <v>1</v>
      </c>
      <c r="AE325" s="212">
        <v>0</v>
      </c>
      <c r="AF325" s="212">
        <v>1</v>
      </c>
      <c r="AG325" s="212">
        <v>0</v>
      </c>
      <c r="AH325" s="212">
        <v>12810.06</v>
      </c>
      <c r="AI325" s="212">
        <v>16255.96</v>
      </c>
      <c r="AJ325" s="212">
        <v>0</v>
      </c>
      <c r="AK325" s="212">
        <v>0</v>
      </c>
      <c r="AL325" s="212">
        <v>0</v>
      </c>
      <c r="AM325">
        <v>1</v>
      </c>
      <c r="AN325" t="str">
        <f>VLOOKUP(H325,'Base Art'!$A:$AJ,36,FALSE)</f>
        <v>RPB SA</v>
      </c>
    </row>
    <row r="326" spans="1:40" x14ac:dyDescent="0.25">
      <c r="A326" s="212" t="s">
        <v>7665</v>
      </c>
      <c r="B326" s="212">
        <v>1</v>
      </c>
      <c r="C326" s="212" t="s">
        <v>7666</v>
      </c>
      <c r="D326" s="212" t="s">
        <v>147</v>
      </c>
      <c r="E326" s="212">
        <v>3</v>
      </c>
      <c r="F326" s="212" t="s">
        <v>4</v>
      </c>
      <c r="G326" s="212" t="s">
        <v>620</v>
      </c>
      <c r="H326" s="212">
        <v>5630</v>
      </c>
      <c r="I326" s="212" t="s">
        <v>621</v>
      </c>
      <c r="J326" s="212">
        <v>1449</v>
      </c>
      <c r="K326" s="212" t="s">
        <v>618</v>
      </c>
      <c r="L326" s="212" t="s">
        <v>619</v>
      </c>
      <c r="M326" s="212"/>
      <c r="N326" s="212"/>
      <c r="O326" s="212"/>
      <c r="P326" s="212"/>
      <c r="Q326" s="212"/>
      <c r="R326" s="212"/>
      <c r="S326" s="212"/>
      <c r="T326" s="212"/>
      <c r="U326" s="212"/>
      <c r="V326" s="212"/>
      <c r="W326" s="212"/>
      <c r="X326" s="212"/>
      <c r="Y326" s="212">
        <v>1370</v>
      </c>
      <c r="Z326" s="212" t="s">
        <v>400</v>
      </c>
      <c r="AA326" s="212" t="s">
        <v>401</v>
      </c>
      <c r="AB326" s="212">
        <v>7501.1559999999999</v>
      </c>
      <c r="AC326" s="212">
        <v>9076.3979999999992</v>
      </c>
      <c r="AD326" s="212">
        <v>10</v>
      </c>
      <c r="AE326" s="212">
        <v>0</v>
      </c>
      <c r="AF326" s="212">
        <v>10</v>
      </c>
      <c r="AG326" s="212">
        <v>0</v>
      </c>
      <c r="AH326" s="212">
        <v>75011.56</v>
      </c>
      <c r="AI326" s="212">
        <v>90763.98</v>
      </c>
      <c r="AJ326" s="212">
        <v>1</v>
      </c>
      <c r="AK326" s="212">
        <v>10</v>
      </c>
      <c r="AL326" s="212">
        <v>0</v>
      </c>
      <c r="AM326">
        <v>1</v>
      </c>
      <c r="AN326" t="str">
        <f>VLOOKUP(H326,'Base Art'!$A:$AJ,36,FALSE)</f>
        <v>RPB SA</v>
      </c>
    </row>
    <row r="327" spans="1:40" x14ac:dyDescent="0.25">
      <c r="A327" s="212" t="s">
        <v>7665</v>
      </c>
      <c r="B327" s="212">
        <v>1</v>
      </c>
      <c r="C327" s="212" t="s">
        <v>7666</v>
      </c>
      <c r="D327" s="212" t="s">
        <v>147</v>
      </c>
      <c r="E327" s="212">
        <v>3</v>
      </c>
      <c r="F327" s="212" t="s">
        <v>4</v>
      </c>
      <c r="G327" s="212" t="s">
        <v>622</v>
      </c>
      <c r="H327" s="212">
        <v>5631</v>
      </c>
      <c r="I327" s="212" t="s">
        <v>623</v>
      </c>
      <c r="J327" s="212">
        <v>1449</v>
      </c>
      <c r="K327" s="212" t="s">
        <v>618</v>
      </c>
      <c r="L327" s="212" t="s">
        <v>619</v>
      </c>
      <c r="M327" s="212"/>
      <c r="N327" s="212"/>
      <c r="O327" s="212"/>
      <c r="P327" s="212"/>
      <c r="Q327" s="212"/>
      <c r="R327" s="212"/>
      <c r="S327" s="212"/>
      <c r="T327" s="212"/>
      <c r="U327" s="212"/>
      <c r="V327" s="212"/>
      <c r="W327" s="212"/>
      <c r="X327" s="212"/>
      <c r="Y327" s="212">
        <v>1370</v>
      </c>
      <c r="Z327" s="212" t="s">
        <v>400</v>
      </c>
      <c r="AA327" s="212" t="s">
        <v>401</v>
      </c>
      <c r="AB327" s="212">
        <v>6713.1589999999997</v>
      </c>
      <c r="AC327" s="212">
        <v>8324.3179999999993</v>
      </c>
      <c r="AD327" s="212">
        <v>1</v>
      </c>
      <c r="AE327" s="212">
        <v>0</v>
      </c>
      <c r="AF327" s="212">
        <v>1</v>
      </c>
      <c r="AG327" s="212">
        <v>0</v>
      </c>
      <c r="AH327" s="212">
        <v>6713.16</v>
      </c>
      <c r="AI327" s="212">
        <v>8324.32</v>
      </c>
      <c r="AJ327" s="212">
        <v>0</v>
      </c>
      <c r="AK327" s="212">
        <v>0</v>
      </c>
      <c r="AL327" s="212">
        <v>0</v>
      </c>
      <c r="AM327">
        <v>1</v>
      </c>
      <c r="AN327" t="str">
        <f>VLOOKUP(H327,'Base Art'!$A:$AJ,36,FALSE)</f>
        <v>RPB SA</v>
      </c>
    </row>
    <row r="328" spans="1:40" x14ac:dyDescent="0.25">
      <c r="A328" s="212" t="s">
        <v>7665</v>
      </c>
      <c r="B328" s="212">
        <v>1</v>
      </c>
      <c r="C328" s="212" t="s">
        <v>7666</v>
      </c>
      <c r="D328" s="212" t="s">
        <v>147</v>
      </c>
      <c r="E328" s="212">
        <v>3</v>
      </c>
      <c r="F328" s="212" t="s">
        <v>4</v>
      </c>
      <c r="G328" s="212" t="s">
        <v>628</v>
      </c>
      <c r="H328" s="212">
        <v>5634</v>
      </c>
      <c r="I328" s="212" t="s">
        <v>629</v>
      </c>
      <c r="J328" s="212">
        <v>1076</v>
      </c>
      <c r="K328" s="212" t="s">
        <v>626</v>
      </c>
      <c r="L328" s="212" t="s">
        <v>627</v>
      </c>
      <c r="M328" s="212"/>
      <c r="N328" s="212"/>
      <c r="O328" s="212"/>
      <c r="P328" s="212"/>
      <c r="Q328" s="212"/>
      <c r="R328" s="212"/>
      <c r="S328" s="212"/>
      <c r="T328" s="212"/>
      <c r="U328" s="212"/>
      <c r="V328" s="212"/>
      <c r="W328" s="212"/>
      <c r="X328" s="212"/>
      <c r="Y328" s="212">
        <v>1369</v>
      </c>
      <c r="Z328" s="212" t="s">
        <v>354</v>
      </c>
      <c r="AA328" s="212" t="s">
        <v>355</v>
      </c>
      <c r="AB328" s="212">
        <v>6600.2529999999997</v>
      </c>
      <c r="AC328" s="212">
        <v>8088.6620000000003</v>
      </c>
      <c r="AD328" s="212">
        <v>4.1666999999999996</v>
      </c>
      <c r="AE328" s="212">
        <v>0</v>
      </c>
      <c r="AF328" s="212">
        <v>4.1666999999999996</v>
      </c>
      <c r="AG328" s="212">
        <v>0</v>
      </c>
      <c r="AH328" s="212">
        <v>27501.06</v>
      </c>
      <c r="AI328" s="212">
        <v>33702.76</v>
      </c>
      <c r="AJ328" s="212">
        <v>1</v>
      </c>
      <c r="AK328" s="212">
        <v>4.17</v>
      </c>
      <c r="AL328" s="212">
        <v>0</v>
      </c>
      <c r="AM328">
        <v>1</v>
      </c>
      <c r="AN328" t="str">
        <f>VLOOKUP(H328,'Base Art'!$A:$AJ,36,FALSE)</f>
        <v>RPB SA</v>
      </c>
    </row>
    <row r="329" spans="1:40" x14ac:dyDescent="0.25">
      <c r="A329" s="212" t="s">
        <v>7665</v>
      </c>
      <c r="B329" s="212">
        <v>1</v>
      </c>
      <c r="C329" s="212" t="s">
        <v>7666</v>
      </c>
      <c r="D329" s="212" t="s">
        <v>147</v>
      </c>
      <c r="E329" s="212">
        <v>3</v>
      </c>
      <c r="F329" s="212" t="s">
        <v>4</v>
      </c>
      <c r="G329" s="212" t="s">
        <v>632</v>
      </c>
      <c r="H329" s="212">
        <v>5723</v>
      </c>
      <c r="I329" s="212" t="s">
        <v>633</v>
      </c>
      <c r="J329" s="212">
        <v>1450</v>
      </c>
      <c r="K329" s="212" t="s">
        <v>634</v>
      </c>
      <c r="L329" s="212" t="s">
        <v>635</v>
      </c>
      <c r="M329" s="212"/>
      <c r="N329" s="212"/>
      <c r="O329" s="212"/>
      <c r="P329" s="212">
        <v>1077</v>
      </c>
      <c r="Q329" s="212" t="s">
        <v>636</v>
      </c>
      <c r="R329" s="212" t="s">
        <v>637</v>
      </c>
      <c r="S329" s="212"/>
      <c r="T329" s="212"/>
      <c r="U329" s="212"/>
      <c r="V329" s="212"/>
      <c r="W329" s="212"/>
      <c r="X329" s="212"/>
      <c r="Y329" s="212">
        <v>1370</v>
      </c>
      <c r="Z329" s="212" t="s">
        <v>400</v>
      </c>
      <c r="AA329" s="212" t="s">
        <v>401</v>
      </c>
      <c r="AB329" s="212">
        <v>5962.8590000000004</v>
      </c>
      <c r="AC329" s="212">
        <v>7332.0469999999996</v>
      </c>
      <c r="AD329" s="212">
        <v>3</v>
      </c>
      <c r="AE329" s="212">
        <v>0</v>
      </c>
      <c r="AF329" s="212">
        <v>3</v>
      </c>
      <c r="AG329" s="212">
        <v>0</v>
      </c>
      <c r="AH329" s="212">
        <v>17888.580000000002</v>
      </c>
      <c r="AI329" s="212">
        <v>21996.14</v>
      </c>
      <c r="AJ329" s="212">
        <v>0</v>
      </c>
      <c r="AK329" s="212">
        <v>0</v>
      </c>
      <c r="AL329" s="212">
        <v>0</v>
      </c>
      <c r="AM329">
        <v>1</v>
      </c>
      <c r="AN329" t="str">
        <f>VLOOKUP(H329,'Base Art'!$A:$AJ,36,FALSE)</f>
        <v>RPB SA</v>
      </c>
    </row>
    <row r="330" spans="1:40" x14ac:dyDescent="0.25">
      <c r="A330" s="212" t="s">
        <v>7665</v>
      </c>
      <c r="B330" s="212">
        <v>1</v>
      </c>
      <c r="C330" s="212" t="s">
        <v>7666</v>
      </c>
      <c r="D330" s="212" t="s">
        <v>147</v>
      </c>
      <c r="E330" s="212">
        <v>3</v>
      </c>
      <c r="F330" s="212" t="s">
        <v>4</v>
      </c>
      <c r="G330" s="212" t="s">
        <v>638</v>
      </c>
      <c r="H330" s="212">
        <v>5761</v>
      </c>
      <c r="I330" s="212" t="s">
        <v>639</v>
      </c>
      <c r="J330" s="212">
        <v>1450</v>
      </c>
      <c r="K330" s="212" t="s">
        <v>634</v>
      </c>
      <c r="L330" s="212" t="s">
        <v>635</v>
      </c>
      <c r="M330" s="212"/>
      <c r="N330" s="212"/>
      <c r="O330" s="212"/>
      <c r="P330" s="212">
        <v>1077</v>
      </c>
      <c r="Q330" s="212" t="s">
        <v>636</v>
      </c>
      <c r="R330" s="212" t="s">
        <v>637</v>
      </c>
      <c r="S330" s="212"/>
      <c r="T330" s="212"/>
      <c r="U330" s="212"/>
      <c r="V330" s="212"/>
      <c r="W330" s="212"/>
      <c r="X330" s="212"/>
      <c r="Y330" s="212">
        <v>1370</v>
      </c>
      <c r="Z330" s="212" t="s">
        <v>400</v>
      </c>
      <c r="AA330" s="212" t="s">
        <v>401</v>
      </c>
      <c r="AB330" s="212">
        <v>5962.8590000000004</v>
      </c>
      <c r="AC330" s="212">
        <v>7332.0469999999996</v>
      </c>
      <c r="AD330" s="212">
        <v>3</v>
      </c>
      <c r="AE330" s="212">
        <v>0</v>
      </c>
      <c r="AF330" s="212">
        <v>3</v>
      </c>
      <c r="AG330" s="212">
        <v>0</v>
      </c>
      <c r="AH330" s="212">
        <v>17888.580000000002</v>
      </c>
      <c r="AI330" s="212">
        <v>21996.14</v>
      </c>
      <c r="AJ330" s="212">
        <v>1</v>
      </c>
      <c r="AK330" s="212">
        <v>3</v>
      </c>
      <c r="AL330" s="212">
        <v>0</v>
      </c>
      <c r="AM330">
        <v>1</v>
      </c>
      <c r="AN330" t="str">
        <f>VLOOKUP(H330,'Base Art'!$A:$AJ,36,FALSE)</f>
        <v>RPB SA</v>
      </c>
    </row>
    <row r="331" spans="1:40" x14ac:dyDescent="0.25">
      <c r="A331" s="212" t="s">
        <v>7665</v>
      </c>
      <c r="B331" s="212">
        <v>1</v>
      </c>
      <c r="C331" s="212" t="s">
        <v>7666</v>
      </c>
      <c r="D331" s="212" t="s">
        <v>147</v>
      </c>
      <c r="E331" s="212">
        <v>3</v>
      </c>
      <c r="F331" s="212" t="s">
        <v>4</v>
      </c>
      <c r="G331" s="212" t="s">
        <v>640</v>
      </c>
      <c r="H331" s="212">
        <v>5763</v>
      </c>
      <c r="I331" s="212" t="s">
        <v>641</v>
      </c>
      <c r="J331" s="212">
        <v>1076</v>
      </c>
      <c r="K331" s="212" t="s">
        <v>626</v>
      </c>
      <c r="L331" s="212" t="s">
        <v>627</v>
      </c>
      <c r="M331" s="212"/>
      <c r="N331" s="212"/>
      <c r="O331" s="212"/>
      <c r="P331" s="212"/>
      <c r="Q331" s="212"/>
      <c r="R331" s="212"/>
      <c r="S331" s="212"/>
      <c r="T331" s="212"/>
      <c r="U331" s="212"/>
      <c r="V331" s="212"/>
      <c r="W331" s="212"/>
      <c r="X331" s="212"/>
      <c r="Y331" s="212">
        <v>1369</v>
      </c>
      <c r="Z331" s="212" t="s">
        <v>354</v>
      </c>
      <c r="AA331" s="212" t="s">
        <v>355</v>
      </c>
      <c r="AB331" s="212">
        <v>5685.8779999999997</v>
      </c>
      <c r="AC331" s="212">
        <v>7050.49</v>
      </c>
      <c r="AD331" s="212">
        <v>1.1667000000000001</v>
      </c>
      <c r="AE331" s="212">
        <v>0</v>
      </c>
      <c r="AF331" s="212">
        <v>1.1667000000000001</v>
      </c>
      <c r="AG331" s="212">
        <v>0</v>
      </c>
      <c r="AH331" s="212">
        <v>6633.52</v>
      </c>
      <c r="AI331" s="212">
        <v>8225.57</v>
      </c>
      <c r="AJ331" s="212">
        <v>1</v>
      </c>
      <c r="AK331" s="212">
        <v>1.17</v>
      </c>
      <c r="AL331" s="212">
        <v>0</v>
      </c>
      <c r="AM331">
        <v>1</v>
      </c>
      <c r="AN331" t="str">
        <f>VLOOKUP(H331,'Base Art'!$A:$AJ,36,FALSE)</f>
        <v>RPB SA</v>
      </c>
    </row>
    <row r="332" spans="1:40" x14ac:dyDescent="0.25">
      <c r="A332" s="212" t="s">
        <v>7665</v>
      </c>
      <c r="B332" s="212">
        <v>1</v>
      </c>
      <c r="C332" s="212" t="s">
        <v>7666</v>
      </c>
      <c r="D332" s="212" t="s">
        <v>147</v>
      </c>
      <c r="E332" s="212">
        <v>3</v>
      </c>
      <c r="F332" s="212" t="s">
        <v>4</v>
      </c>
      <c r="G332" s="212" t="s">
        <v>646</v>
      </c>
      <c r="H332" s="212">
        <v>5801</v>
      </c>
      <c r="I332" s="212" t="s">
        <v>647</v>
      </c>
      <c r="J332" s="212">
        <v>1351</v>
      </c>
      <c r="K332" s="212" t="s">
        <v>470</v>
      </c>
      <c r="L332" s="212" t="s">
        <v>471</v>
      </c>
      <c r="M332" s="212"/>
      <c r="N332" s="212"/>
      <c r="O332" s="212"/>
      <c r="P332" s="212">
        <v>1141</v>
      </c>
      <c r="Q332" s="212" t="s">
        <v>472</v>
      </c>
      <c r="R332" s="212" t="s">
        <v>473</v>
      </c>
      <c r="S332" s="212"/>
      <c r="T332" s="212"/>
      <c r="U332" s="212"/>
      <c r="V332" s="212"/>
      <c r="W332" s="212"/>
      <c r="X332" s="212"/>
      <c r="Y332" s="212">
        <v>1372</v>
      </c>
      <c r="Z332" s="212" t="s">
        <v>346</v>
      </c>
      <c r="AA332" s="212" t="s">
        <v>347</v>
      </c>
      <c r="AB332" s="212">
        <v>264368.62</v>
      </c>
      <c r="AC332" s="212">
        <v>327817.09399999998</v>
      </c>
      <c r="AD332" s="212">
        <v>4.1700000000000001E-2</v>
      </c>
      <c r="AE332" s="212">
        <v>0</v>
      </c>
      <c r="AF332" s="212">
        <v>4.1700000000000001E-2</v>
      </c>
      <c r="AG332" s="212">
        <v>0</v>
      </c>
      <c r="AH332" s="212">
        <v>11015.36</v>
      </c>
      <c r="AI332" s="212">
        <v>13659.05</v>
      </c>
      <c r="AJ332" s="212">
        <v>1</v>
      </c>
      <c r="AK332" s="212">
        <v>0.04</v>
      </c>
      <c r="AL332" s="212">
        <v>0</v>
      </c>
      <c r="AM332">
        <v>1</v>
      </c>
      <c r="AN332" t="str">
        <f>VLOOKUP(H332,'Base Art'!$A:$AJ,36,FALSE)</f>
        <v>FERRERO ARGENTINA S.A.</v>
      </c>
    </row>
    <row r="333" spans="1:40" x14ac:dyDescent="0.25">
      <c r="A333" s="212" t="s">
        <v>7665</v>
      </c>
      <c r="B333" s="212">
        <v>1</v>
      </c>
      <c r="C333" s="212" t="s">
        <v>7666</v>
      </c>
      <c r="D333" s="212" t="s">
        <v>147</v>
      </c>
      <c r="E333" s="212">
        <v>3</v>
      </c>
      <c r="F333" s="212" t="s">
        <v>4</v>
      </c>
      <c r="G333" s="212" t="s">
        <v>648</v>
      </c>
      <c r="H333" s="212">
        <v>5816</v>
      </c>
      <c r="I333" s="212" t="s">
        <v>649</v>
      </c>
      <c r="J333" s="212">
        <v>1450</v>
      </c>
      <c r="K333" s="212" t="s">
        <v>634</v>
      </c>
      <c r="L333" s="212" t="s">
        <v>635</v>
      </c>
      <c r="M333" s="212"/>
      <c r="N333" s="212"/>
      <c r="O333" s="212"/>
      <c r="P333" s="212">
        <v>1077</v>
      </c>
      <c r="Q333" s="212" t="s">
        <v>636</v>
      </c>
      <c r="R333" s="212" t="s">
        <v>637</v>
      </c>
      <c r="S333" s="212"/>
      <c r="T333" s="212"/>
      <c r="U333" s="212"/>
      <c r="V333" s="212"/>
      <c r="W333" s="212"/>
      <c r="X333" s="212"/>
      <c r="Y333" s="212">
        <v>1370</v>
      </c>
      <c r="Z333" s="212" t="s">
        <v>400</v>
      </c>
      <c r="AA333" s="212" t="s">
        <v>401</v>
      </c>
      <c r="AB333" s="212">
        <v>6189.8580000000002</v>
      </c>
      <c r="AC333" s="212">
        <v>7489.7290000000003</v>
      </c>
      <c r="AD333" s="212">
        <v>1</v>
      </c>
      <c r="AE333" s="212">
        <v>0</v>
      </c>
      <c r="AF333" s="212">
        <v>1</v>
      </c>
      <c r="AG333" s="212">
        <v>0</v>
      </c>
      <c r="AH333" s="212">
        <v>6189.86</v>
      </c>
      <c r="AI333" s="212">
        <v>7489.73</v>
      </c>
      <c r="AJ333" s="212">
        <v>0</v>
      </c>
      <c r="AK333" s="212">
        <v>0</v>
      </c>
      <c r="AL333" s="212">
        <v>0</v>
      </c>
      <c r="AM333">
        <v>1</v>
      </c>
      <c r="AN333" t="str">
        <f>VLOOKUP(H333,'Base Art'!$A:$AJ,36,FALSE)</f>
        <v>RPB SA</v>
      </c>
    </row>
    <row r="334" spans="1:40" x14ac:dyDescent="0.25">
      <c r="A334" s="212" t="s">
        <v>7665</v>
      </c>
      <c r="B334" s="212">
        <v>1</v>
      </c>
      <c r="C334" s="212" t="s">
        <v>7666</v>
      </c>
      <c r="D334" s="212" t="s">
        <v>147</v>
      </c>
      <c r="E334" s="212">
        <v>3</v>
      </c>
      <c r="F334" s="212" t="s">
        <v>4</v>
      </c>
      <c r="G334" s="212" t="s">
        <v>1420</v>
      </c>
      <c r="H334" s="212">
        <v>6080</v>
      </c>
      <c r="I334" s="212" t="s">
        <v>1421</v>
      </c>
      <c r="J334" s="212">
        <v>1006</v>
      </c>
      <c r="K334" s="212" t="s">
        <v>350</v>
      </c>
      <c r="L334" s="212" t="s">
        <v>351</v>
      </c>
      <c r="M334" s="212"/>
      <c r="N334" s="212"/>
      <c r="O334" s="212"/>
      <c r="P334" s="212">
        <v>1004</v>
      </c>
      <c r="Q334" s="212" t="s">
        <v>352</v>
      </c>
      <c r="R334" s="212" t="s">
        <v>353</v>
      </c>
      <c r="S334" s="212"/>
      <c r="T334" s="212"/>
      <c r="U334" s="212"/>
      <c r="V334" s="212"/>
      <c r="W334" s="212"/>
      <c r="X334" s="212"/>
      <c r="Y334" s="212">
        <v>1369</v>
      </c>
      <c r="Z334" s="212" t="s">
        <v>354</v>
      </c>
      <c r="AA334" s="212" t="s">
        <v>355</v>
      </c>
      <c r="AB334" s="212">
        <v>18772.060000000001</v>
      </c>
      <c r="AC334" s="212">
        <v>22714.197</v>
      </c>
      <c r="AD334" s="212">
        <v>0.16669999999999999</v>
      </c>
      <c r="AE334" s="212">
        <v>0</v>
      </c>
      <c r="AF334" s="212">
        <v>0.16669999999999999</v>
      </c>
      <c r="AG334" s="212">
        <v>0</v>
      </c>
      <c r="AH334" s="212">
        <v>3128.68</v>
      </c>
      <c r="AI334" s="212">
        <v>3785.7</v>
      </c>
      <c r="AJ334" s="212">
        <v>0</v>
      </c>
      <c r="AK334" s="212">
        <v>0</v>
      </c>
      <c r="AL334" s="212">
        <v>0</v>
      </c>
      <c r="AM334">
        <v>1</v>
      </c>
      <c r="AN334" t="str">
        <f>VLOOKUP(H334,'Base Art'!$A:$AJ,36,FALSE)</f>
        <v>EST. LAS MARIAS S.A.C.I.F.A.</v>
      </c>
    </row>
    <row r="335" spans="1:40" x14ac:dyDescent="0.25">
      <c r="A335" s="212" t="s">
        <v>7665</v>
      </c>
      <c r="B335" s="212">
        <v>1</v>
      </c>
      <c r="C335" s="212" t="s">
        <v>7666</v>
      </c>
      <c r="D335" s="212" t="s">
        <v>147</v>
      </c>
      <c r="E335" s="212">
        <v>3</v>
      </c>
      <c r="F335" s="212" t="s">
        <v>4</v>
      </c>
      <c r="G335" s="212" t="s">
        <v>658</v>
      </c>
      <c r="H335" s="212">
        <v>6179</v>
      </c>
      <c r="I335" s="212" t="s">
        <v>659</v>
      </c>
      <c r="J335" s="212">
        <v>1454</v>
      </c>
      <c r="K335" s="212" t="s">
        <v>660</v>
      </c>
      <c r="L335" s="212" t="s">
        <v>661</v>
      </c>
      <c r="M335" s="212"/>
      <c r="N335" s="212"/>
      <c r="O335" s="212"/>
      <c r="P335" s="212">
        <v>1075</v>
      </c>
      <c r="Q335" s="212" t="s">
        <v>662</v>
      </c>
      <c r="R335" s="212" t="s">
        <v>663</v>
      </c>
      <c r="S335" s="212"/>
      <c r="T335" s="212"/>
      <c r="U335" s="212"/>
      <c r="V335" s="212"/>
      <c r="W335" s="212"/>
      <c r="X335" s="212"/>
      <c r="Y335" s="212">
        <v>1370</v>
      </c>
      <c r="Z335" s="212" t="s">
        <v>400</v>
      </c>
      <c r="AA335" s="212" t="s">
        <v>401</v>
      </c>
      <c r="AB335" s="212">
        <v>10180.931</v>
      </c>
      <c r="AC335" s="212">
        <v>12318.927</v>
      </c>
      <c r="AD335" s="212">
        <v>1</v>
      </c>
      <c r="AE335" s="212">
        <v>0</v>
      </c>
      <c r="AF335" s="212">
        <v>1</v>
      </c>
      <c r="AG335" s="212">
        <v>0</v>
      </c>
      <c r="AH335" s="212">
        <v>10180.93</v>
      </c>
      <c r="AI335" s="212">
        <v>12318.93</v>
      </c>
      <c r="AJ335" s="212">
        <v>0</v>
      </c>
      <c r="AK335" s="212">
        <v>0</v>
      </c>
      <c r="AL335" s="212">
        <v>0</v>
      </c>
      <c r="AM335">
        <v>1</v>
      </c>
      <c r="AN335" t="str">
        <f>VLOOKUP(H335,'Base Art'!$A:$AJ,36,FALSE)</f>
        <v>RPB SA</v>
      </c>
    </row>
    <row r="336" spans="1:40" x14ac:dyDescent="0.25">
      <c r="A336" s="212" t="s">
        <v>7665</v>
      </c>
      <c r="B336" s="212">
        <v>1</v>
      </c>
      <c r="C336" s="212" t="s">
        <v>7666</v>
      </c>
      <c r="D336" s="212" t="s">
        <v>147</v>
      </c>
      <c r="E336" s="212">
        <v>3</v>
      </c>
      <c r="F336" s="212" t="s">
        <v>4</v>
      </c>
      <c r="G336" s="212" t="s">
        <v>664</v>
      </c>
      <c r="H336" s="212">
        <v>6180</v>
      </c>
      <c r="I336" s="212" t="s">
        <v>665</v>
      </c>
      <c r="J336" s="212">
        <v>1454</v>
      </c>
      <c r="K336" s="212" t="s">
        <v>660</v>
      </c>
      <c r="L336" s="212" t="s">
        <v>661</v>
      </c>
      <c r="M336" s="212"/>
      <c r="N336" s="212"/>
      <c r="O336" s="212"/>
      <c r="P336" s="212">
        <v>1075</v>
      </c>
      <c r="Q336" s="212" t="s">
        <v>662</v>
      </c>
      <c r="R336" s="212" t="s">
        <v>663</v>
      </c>
      <c r="S336" s="212"/>
      <c r="T336" s="212"/>
      <c r="U336" s="212"/>
      <c r="V336" s="212"/>
      <c r="W336" s="212"/>
      <c r="X336" s="212"/>
      <c r="Y336" s="212">
        <v>1370</v>
      </c>
      <c r="Z336" s="212" t="s">
        <v>400</v>
      </c>
      <c r="AA336" s="212" t="s">
        <v>401</v>
      </c>
      <c r="AB336" s="212">
        <v>10544.262000000001</v>
      </c>
      <c r="AC336" s="212">
        <v>12758.557000000001</v>
      </c>
      <c r="AD336" s="212">
        <v>2</v>
      </c>
      <c r="AE336" s="212">
        <v>0</v>
      </c>
      <c r="AF336" s="212">
        <v>2</v>
      </c>
      <c r="AG336" s="212">
        <v>0</v>
      </c>
      <c r="AH336" s="212">
        <v>21088.52</v>
      </c>
      <c r="AI336" s="212">
        <v>25517.11</v>
      </c>
      <c r="AJ336" s="212">
        <v>1</v>
      </c>
      <c r="AK336" s="212">
        <v>2</v>
      </c>
      <c r="AL336" s="212">
        <v>0</v>
      </c>
      <c r="AM336">
        <v>1</v>
      </c>
      <c r="AN336" t="str">
        <f>VLOOKUP(H336,'Base Art'!$A:$AJ,36,FALSE)</f>
        <v>RPB SA</v>
      </c>
    </row>
    <row r="337" spans="1:40" x14ac:dyDescent="0.25">
      <c r="A337" s="212" t="s">
        <v>7665</v>
      </c>
      <c r="B337" s="212">
        <v>1</v>
      </c>
      <c r="C337" s="212" t="s">
        <v>7666</v>
      </c>
      <c r="D337" s="212" t="s">
        <v>147</v>
      </c>
      <c r="E337" s="212">
        <v>3</v>
      </c>
      <c r="F337" s="212" t="s">
        <v>4</v>
      </c>
      <c r="G337" s="212" t="s">
        <v>1122</v>
      </c>
      <c r="H337" s="212">
        <v>6181</v>
      </c>
      <c r="I337" s="212" t="s">
        <v>1123</v>
      </c>
      <c r="J337" s="212">
        <v>1454</v>
      </c>
      <c r="K337" s="212" t="s">
        <v>660</v>
      </c>
      <c r="L337" s="212" t="s">
        <v>661</v>
      </c>
      <c r="M337" s="212"/>
      <c r="N337" s="212"/>
      <c r="O337" s="212"/>
      <c r="P337" s="212">
        <v>1075</v>
      </c>
      <c r="Q337" s="212" t="s">
        <v>662</v>
      </c>
      <c r="R337" s="212" t="s">
        <v>663</v>
      </c>
      <c r="S337" s="212"/>
      <c r="T337" s="212"/>
      <c r="U337" s="212"/>
      <c r="V337" s="212"/>
      <c r="W337" s="212"/>
      <c r="X337" s="212"/>
      <c r="Y337" s="212">
        <v>1370</v>
      </c>
      <c r="Z337" s="212" t="s">
        <v>400</v>
      </c>
      <c r="AA337" s="212" t="s">
        <v>401</v>
      </c>
      <c r="AB337" s="212">
        <v>10180.931</v>
      </c>
      <c r="AC337" s="212">
        <v>12318.927</v>
      </c>
      <c r="AD337" s="212">
        <v>1</v>
      </c>
      <c r="AE337" s="212">
        <v>0</v>
      </c>
      <c r="AF337" s="212">
        <v>1</v>
      </c>
      <c r="AG337" s="212">
        <v>0</v>
      </c>
      <c r="AH337" s="212">
        <v>10180.93</v>
      </c>
      <c r="AI337" s="212">
        <v>12318.93</v>
      </c>
      <c r="AJ337" s="212">
        <v>0</v>
      </c>
      <c r="AK337" s="212">
        <v>0</v>
      </c>
      <c r="AL337" s="212">
        <v>0</v>
      </c>
      <c r="AM337">
        <v>1</v>
      </c>
      <c r="AN337" t="str">
        <f>VLOOKUP(H337,'Base Art'!$A:$AJ,36,FALSE)</f>
        <v>RPB SA</v>
      </c>
    </row>
    <row r="338" spans="1:40" x14ac:dyDescent="0.25">
      <c r="A338" s="212" t="s">
        <v>7665</v>
      </c>
      <c r="B338" s="212">
        <v>1</v>
      </c>
      <c r="C338" s="212" t="s">
        <v>7666</v>
      </c>
      <c r="D338" s="212" t="s">
        <v>147</v>
      </c>
      <c r="E338" s="212">
        <v>3</v>
      </c>
      <c r="F338" s="212" t="s">
        <v>4</v>
      </c>
      <c r="G338" s="212" t="s">
        <v>668</v>
      </c>
      <c r="H338" s="212">
        <v>6183</v>
      </c>
      <c r="I338" s="212" t="s">
        <v>669</v>
      </c>
      <c r="J338" s="212">
        <v>1454</v>
      </c>
      <c r="K338" s="212" t="s">
        <v>660</v>
      </c>
      <c r="L338" s="212" t="s">
        <v>661</v>
      </c>
      <c r="M338" s="212"/>
      <c r="N338" s="212"/>
      <c r="O338" s="212"/>
      <c r="P338" s="212">
        <v>1075</v>
      </c>
      <c r="Q338" s="212" t="s">
        <v>662</v>
      </c>
      <c r="R338" s="212" t="s">
        <v>663</v>
      </c>
      <c r="S338" s="212"/>
      <c r="T338" s="212"/>
      <c r="U338" s="212"/>
      <c r="V338" s="212"/>
      <c r="W338" s="212"/>
      <c r="X338" s="212"/>
      <c r="Y338" s="212">
        <v>1370</v>
      </c>
      <c r="Z338" s="212" t="s">
        <v>400</v>
      </c>
      <c r="AA338" s="212" t="s">
        <v>401</v>
      </c>
      <c r="AB338" s="212">
        <v>10544.262000000001</v>
      </c>
      <c r="AC338" s="212">
        <v>13080.331</v>
      </c>
      <c r="AD338" s="212">
        <v>2</v>
      </c>
      <c r="AE338" s="212">
        <v>0</v>
      </c>
      <c r="AF338" s="212">
        <v>2</v>
      </c>
      <c r="AG338" s="212">
        <v>0</v>
      </c>
      <c r="AH338" s="212">
        <v>21088.52</v>
      </c>
      <c r="AI338" s="212">
        <v>26160.66</v>
      </c>
      <c r="AJ338" s="212">
        <v>0</v>
      </c>
      <c r="AK338" s="212">
        <v>0</v>
      </c>
      <c r="AL338" s="212">
        <v>0</v>
      </c>
      <c r="AM338">
        <v>1</v>
      </c>
      <c r="AN338" t="str">
        <f>VLOOKUP(H338,'Base Art'!$A:$AJ,36,FALSE)</f>
        <v>RPB SA</v>
      </c>
    </row>
    <row r="339" spans="1:40" x14ac:dyDescent="0.25">
      <c r="A339" s="212" t="s">
        <v>7665</v>
      </c>
      <c r="B339" s="212">
        <v>1</v>
      </c>
      <c r="C339" s="212" t="s">
        <v>7666</v>
      </c>
      <c r="D339" s="212" t="s">
        <v>147</v>
      </c>
      <c r="E339" s="212">
        <v>3</v>
      </c>
      <c r="F339" s="212" t="s">
        <v>4</v>
      </c>
      <c r="G339" s="212" t="s">
        <v>680</v>
      </c>
      <c r="H339" s="212">
        <v>6189</v>
      </c>
      <c r="I339" s="212" t="s">
        <v>681</v>
      </c>
      <c r="J339" s="212">
        <v>1454</v>
      </c>
      <c r="K339" s="212" t="s">
        <v>660</v>
      </c>
      <c r="L339" s="212" t="s">
        <v>661</v>
      </c>
      <c r="M339" s="212"/>
      <c r="N339" s="212"/>
      <c r="O339" s="212"/>
      <c r="P339" s="212">
        <v>1074</v>
      </c>
      <c r="Q339" s="212" t="s">
        <v>674</v>
      </c>
      <c r="R339" s="212" t="s">
        <v>675</v>
      </c>
      <c r="S339" s="212"/>
      <c r="T339" s="212"/>
      <c r="U339" s="212"/>
      <c r="V339" s="212"/>
      <c r="W339" s="212"/>
      <c r="X339" s="212"/>
      <c r="Y339" s="212">
        <v>1370</v>
      </c>
      <c r="Z339" s="212" t="s">
        <v>400</v>
      </c>
      <c r="AA339" s="212" t="s">
        <v>401</v>
      </c>
      <c r="AB339" s="212">
        <v>7247.3370000000004</v>
      </c>
      <c r="AC339" s="212">
        <v>9196.8709999999992</v>
      </c>
      <c r="AD339" s="212">
        <v>1</v>
      </c>
      <c r="AE339" s="212">
        <v>0</v>
      </c>
      <c r="AF339" s="212">
        <v>1</v>
      </c>
      <c r="AG339" s="212">
        <v>0</v>
      </c>
      <c r="AH339" s="212">
        <v>7247.34</v>
      </c>
      <c r="AI339" s="212">
        <v>9196.8700000000008</v>
      </c>
      <c r="AJ339" s="212">
        <v>0</v>
      </c>
      <c r="AK339" s="212">
        <v>0</v>
      </c>
      <c r="AL339" s="212">
        <v>0</v>
      </c>
      <c r="AM339">
        <v>1</v>
      </c>
      <c r="AN339" t="str">
        <f>VLOOKUP(H339,'Base Art'!$A:$AJ,36,FALSE)</f>
        <v>RPB SA</v>
      </c>
    </row>
    <row r="340" spans="1:40" x14ac:dyDescent="0.25">
      <c r="A340" s="212" t="s">
        <v>7665</v>
      </c>
      <c r="B340" s="212">
        <v>1</v>
      </c>
      <c r="C340" s="212" t="s">
        <v>7666</v>
      </c>
      <c r="D340" s="212" t="s">
        <v>147</v>
      </c>
      <c r="E340" s="212">
        <v>3</v>
      </c>
      <c r="F340" s="212" t="s">
        <v>4</v>
      </c>
      <c r="G340" s="212" t="s">
        <v>690</v>
      </c>
      <c r="H340" s="212">
        <v>6208</v>
      </c>
      <c r="I340" s="212" t="s">
        <v>691</v>
      </c>
      <c r="J340" s="212">
        <v>1454</v>
      </c>
      <c r="K340" s="212" t="s">
        <v>660</v>
      </c>
      <c r="L340" s="212" t="s">
        <v>661</v>
      </c>
      <c r="M340" s="212"/>
      <c r="N340" s="212"/>
      <c r="O340" s="212"/>
      <c r="P340" s="212">
        <v>1075</v>
      </c>
      <c r="Q340" s="212" t="s">
        <v>662</v>
      </c>
      <c r="R340" s="212" t="s">
        <v>663</v>
      </c>
      <c r="S340" s="212"/>
      <c r="T340" s="212"/>
      <c r="U340" s="212"/>
      <c r="V340" s="212"/>
      <c r="W340" s="212"/>
      <c r="X340" s="212"/>
      <c r="Y340" s="212">
        <v>1370</v>
      </c>
      <c r="Z340" s="212" t="s">
        <v>400</v>
      </c>
      <c r="AA340" s="212" t="s">
        <v>401</v>
      </c>
      <c r="AB340" s="212">
        <v>10656.704</v>
      </c>
      <c r="AC340" s="212">
        <v>12894.611000000001</v>
      </c>
      <c r="AD340" s="212">
        <v>5</v>
      </c>
      <c r="AE340" s="212">
        <v>0</v>
      </c>
      <c r="AF340" s="212">
        <v>5</v>
      </c>
      <c r="AG340" s="212">
        <v>0</v>
      </c>
      <c r="AH340" s="212">
        <v>53283.519999999997</v>
      </c>
      <c r="AI340" s="212">
        <v>64473.06</v>
      </c>
      <c r="AJ340" s="212">
        <v>0</v>
      </c>
      <c r="AK340" s="212">
        <v>0</v>
      </c>
      <c r="AL340" s="212">
        <v>0</v>
      </c>
      <c r="AM340">
        <v>1</v>
      </c>
      <c r="AN340" t="str">
        <f>VLOOKUP(H340,'Base Art'!$A:$AJ,36,FALSE)</f>
        <v>RPB SA</v>
      </c>
    </row>
    <row r="341" spans="1:40" x14ac:dyDescent="0.25">
      <c r="A341" s="212" t="s">
        <v>7665</v>
      </c>
      <c r="B341" s="212">
        <v>1</v>
      </c>
      <c r="C341" s="212" t="s">
        <v>7666</v>
      </c>
      <c r="D341" s="212" t="s">
        <v>147</v>
      </c>
      <c r="E341" s="212">
        <v>3</v>
      </c>
      <c r="F341" s="212" t="s">
        <v>4</v>
      </c>
      <c r="G341" s="212" t="s">
        <v>692</v>
      </c>
      <c r="H341" s="212">
        <v>6209</v>
      </c>
      <c r="I341" s="212" t="s">
        <v>693</v>
      </c>
      <c r="J341" s="212">
        <v>1454</v>
      </c>
      <c r="K341" s="212" t="s">
        <v>660</v>
      </c>
      <c r="L341" s="212" t="s">
        <v>661</v>
      </c>
      <c r="M341" s="212"/>
      <c r="N341" s="212"/>
      <c r="O341" s="212"/>
      <c r="P341" s="212">
        <v>1074</v>
      </c>
      <c r="Q341" s="212" t="s">
        <v>674</v>
      </c>
      <c r="R341" s="212" t="s">
        <v>675</v>
      </c>
      <c r="S341" s="212"/>
      <c r="T341" s="212"/>
      <c r="U341" s="212"/>
      <c r="V341" s="212"/>
      <c r="W341" s="212"/>
      <c r="X341" s="212"/>
      <c r="Y341" s="212">
        <v>1370</v>
      </c>
      <c r="Z341" s="212" t="s">
        <v>400</v>
      </c>
      <c r="AA341" s="212" t="s">
        <v>401</v>
      </c>
      <c r="AB341" s="212">
        <v>7094.4040000000005</v>
      </c>
      <c r="AC341" s="212">
        <v>8758.7070000000003</v>
      </c>
      <c r="AD341" s="212">
        <v>3.6667000000000001</v>
      </c>
      <c r="AE341" s="212">
        <v>0</v>
      </c>
      <c r="AF341" s="212">
        <v>3.6667000000000001</v>
      </c>
      <c r="AG341" s="212">
        <v>0</v>
      </c>
      <c r="AH341" s="212">
        <v>26012.81</v>
      </c>
      <c r="AI341" s="212">
        <v>32115.26</v>
      </c>
      <c r="AJ341" s="212">
        <v>2</v>
      </c>
      <c r="AK341" s="212">
        <v>1.83</v>
      </c>
      <c r="AL341" s="212">
        <v>0</v>
      </c>
      <c r="AM341">
        <v>1</v>
      </c>
      <c r="AN341" t="str">
        <f>VLOOKUP(H341,'Base Art'!$A:$AJ,36,FALSE)</f>
        <v>RPB SA</v>
      </c>
    </row>
    <row r="342" spans="1:40" x14ac:dyDescent="0.25">
      <c r="A342" s="212" t="s">
        <v>7665</v>
      </c>
      <c r="B342" s="212">
        <v>1</v>
      </c>
      <c r="C342" s="212" t="s">
        <v>7666</v>
      </c>
      <c r="D342" s="212" t="s">
        <v>147</v>
      </c>
      <c r="E342" s="212">
        <v>3</v>
      </c>
      <c r="F342" s="212" t="s">
        <v>4</v>
      </c>
      <c r="G342" s="212" t="s">
        <v>694</v>
      </c>
      <c r="H342" s="212">
        <v>6227</v>
      </c>
      <c r="I342" s="212" t="s">
        <v>695</v>
      </c>
      <c r="J342" s="212">
        <v>1463</v>
      </c>
      <c r="K342" s="212" t="s">
        <v>696</v>
      </c>
      <c r="L342" s="212" t="s">
        <v>697</v>
      </c>
      <c r="M342" s="212"/>
      <c r="N342" s="212"/>
      <c r="O342" s="212"/>
      <c r="P342" s="212"/>
      <c r="Q342" s="212"/>
      <c r="R342" s="212"/>
      <c r="S342" s="212"/>
      <c r="T342" s="212"/>
      <c r="U342" s="212"/>
      <c r="V342" s="212"/>
      <c r="W342" s="212"/>
      <c r="X342" s="212"/>
      <c r="Y342" s="212">
        <v>1369</v>
      </c>
      <c r="Z342" s="212" t="s">
        <v>354</v>
      </c>
      <c r="AA342" s="212" t="s">
        <v>355</v>
      </c>
      <c r="AB342" s="212">
        <v>32699.652999999998</v>
      </c>
      <c r="AC342" s="212">
        <v>39566.58</v>
      </c>
      <c r="AD342" s="212">
        <v>1</v>
      </c>
      <c r="AE342" s="212">
        <v>0</v>
      </c>
      <c r="AF342" s="212">
        <v>1</v>
      </c>
      <c r="AG342" s="212">
        <v>0</v>
      </c>
      <c r="AH342" s="212">
        <v>32699.65</v>
      </c>
      <c r="AI342" s="212">
        <v>39566.58</v>
      </c>
      <c r="AJ342" s="212">
        <v>0</v>
      </c>
      <c r="AK342" s="212">
        <v>0</v>
      </c>
      <c r="AL342" s="212">
        <v>0</v>
      </c>
      <c r="AM342">
        <v>1</v>
      </c>
      <c r="AN342" t="str">
        <f>VLOOKUP(H342,'Base Art'!$A:$AJ,36,FALSE)</f>
        <v>MOLINO CAÑUELAS S.A.C.I.F.I.A.</v>
      </c>
    </row>
    <row r="343" spans="1:40" x14ac:dyDescent="0.25">
      <c r="A343" s="212" t="s">
        <v>7665</v>
      </c>
      <c r="B343" s="212">
        <v>1</v>
      </c>
      <c r="C343" s="212" t="s">
        <v>7666</v>
      </c>
      <c r="D343" s="212" t="s">
        <v>147</v>
      </c>
      <c r="E343" s="212">
        <v>3</v>
      </c>
      <c r="F343" s="212" t="s">
        <v>4</v>
      </c>
      <c r="G343" s="212" t="s">
        <v>7682</v>
      </c>
      <c r="H343" s="212">
        <v>6234</v>
      </c>
      <c r="I343" s="212" t="s">
        <v>2897</v>
      </c>
      <c r="J343" s="212"/>
      <c r="K343" s="212"/>
      <c r="L343" s="212"/>
      <c r="M343" s="212"/>
      <c r="N343" s="212"/>
      <c r="O343" s="212"/>
      <c r="P343" s="212"/>
      <c r="Q343" s="212"/>
      <c r="R343" s="212"/>
      <c r="S343" s="212"/>
      <c r="T343" s="212"/>
      <c r="U343" s="212"/>
      <c r="V343" s="212"/>
      <c r="W343" s="212"/>
      <c r="X343" s="212"/>
      <c r="Y343" s="212">
        <v>1369</v>
      </c>
      <c r="Z343" s="212" t="s">
        <v>354</v>
      </c>
      <c r="AA343" s="212" t="s">
        <v>355</v>
      </c>
      <c r="AB343" s="212">
        <v>27312.68</v>
      </c>
      <c r="AC343" s="212">
        <v>33048.339</v>
      </c>
      <c r="AD343" s="212">
        <v>0.16669999999999999</v>
      </c>
      <c r="AE343" s="212">
        <v>0</v>
      </c>
      <c r="AF343" s="212">
        <v>0.16669999999999999</v>
      </c>
      <c r="AG343" s="212">
        <v>0</v>
      </c>
      <c r="AH343" s="212">
        <v>4552.1099999999997</v>
      </c>
      <c r="AI343" s="212">
        <v>5508.06</v>
      </c>
      <c r="AJ343" s="212">
        <v>0</v>
      </c>
      <c r="AK343" s="212">
        <v>0</v>
      </c>
      <c r="AL343" s="212">
        <v>0</v>
      </c>
      <c r="AM343">
        <v>1</v>
      </c>
      <c r="AN343" t="str">
        <f>VLOOKUP(H343,'Base Art'!$A:$AJ,36,FALSE)</f>
        <v>MOLINO CAÑUELAS S.A.C.I.F.I.A.</v>
      </c>
    </row>
    <row r="344" spans="1:40" x14ac:dyDescent="0.25">
      <c r="A344" s="212" t="s">
        <v>7665</v>
      </c>
      <c r="B344" s="212">
        <v>1</v>
      </c>
      <c r="C344" s="212" t="s">
        <v>7666</v>
      </c>
      <c r="D344" s="212" t="s">
        <v>147</v>
      </c>
      <c r="E344" s="212">
        <v>3</v>
      </c>
      <c r="F344" s="212" t="s">
        <v>4</v>
      </c>
      <c r="G344" s="212" t="s">
        <v>1663</v>
      </c>
      <c r="H344" s="212">
        <v>6236</v>
      </c>
      <c r="I344" s="212" t="s">
        <v>1664</v>
      </c>
      <c r="J344" s="212"/>
      <c r="K344" s="212"/>
      <c r="L344" s="212"/>
      <c r="M344" s="212"/>
      <c r="N344" s="212"/>
      <c r="O344" s="212"/>
      <c r="P344" s="212"/>
      <c r="Q344" s="212"/>
      <c r="R344" s="212"/>
      <c r="S344" s="212"/>
      <c r="T344" s="212"/>
      <c r="U344" s="212"/>
      <c r="V344" s="212"/>
      <c r="W344" s="212"/>
      <c r="X344" s="212"/>
      <c r="Y344" s="212">
        <v>1369</v>
      </c>
      <c r="Z344" s="212" t="s">
        <v>354</v>
      </c>
      <c r="AA344" s="212" t="s">
        <v>355</v>
      </c>
      <c r="AB344" s="212">
        <v>14170.68</v>
      </c>
      <c r="AC344" s="212">
        <v>17146.523000000001</v>
      </c>
      <c r="AD344" s="212">
        <v>0.16669999999999999</v>
      </c>
      <c r="AE344" s="212">
        <v>8.3299999999999999E-2</v>
      </c>
      <c r="AF344" s="212">
        <v>0.25</v>
      </c>
      <c r="AG344" s="212">
        <v>0</v>
      </c>
      <c r="AH344" s="212">
        <v>3542.67</v>
      </c>
      <c r="AI344" s="212">
        <v>4286.63</v>
      </c>
      <c r="AJ344" s="212">
        <v>0</v>
      </c>
      <c r="AK344" s="212">
        <v>0</v>
      </c>
      <c r="AL344" s="212">
        <v>0</v>
      </c>
      <c r="AM344">
        <v>1</v>
      </c>
      <c r="AN344" t="str">
        <f>VLOOKUP(H344,'Base Art'!$A:$AJ,36,FALSE)</f>
        <v>MOLINO CAÑUELAS S.A.C.I.F.I.A.</v>
      </c>
    </row>
    <row r="345" spans="1:40" x14ac:dyDescent="0.25">
      <c r="A345" s="212" t="s">
        <v>7665</v>
      </c>
      <c r="B345" s="212">
        <v>1</v>
      </c>
      <c r="C345" s="212" t="s">
        <v>7666</v>
      </c>
      <c r="D345" s="212" t="s">
        <v>147</v>
      </c>
      <c r="E345" s="212">
        <v>3</v>
      </c>
      <c r="F345" s="212" t="s">
        <v>4</v>
      </c>
      <c r="G345" s="212" t="s">
        <v>698</v>
      </c>
      <c r="H345" s="212">
        <v>6238</v>
      </c>
      <c r="I345" s="212" t="s">
        <v>699</v>
      </c>
      <c r="J345" s="212">
        <v>1019</v>
      </c>
      <c r="K345" s="212" t="s">
        <v>266</v>
      </c>
      <c r="L345" s="212" t="s">
        <v>297</v>
      </c>
      <c r="M345" s="212"/>
      <c r="N345" s="212"/>
      <c r="O345" s="212"/>
      <c r="P345" s="212">
        <v>1021</v>
      </c>
      <c r="Q345" s="212" t="s">
        <v>700</v>
      </c>
      <c r="R345" s="212" t="s">
        <v>701</v>
      </c>
      <c r="S345" s="212"/>
      <c r="T345" s="212"/>
      <c r="U345" s="212"/>
      <c r="V345" s="212"/>
      <c r="W345" s="212"/>
      <c r="X345" s="212"/>
      <c r="Y345" s="212">
        <v>1376</v>
      </c>
      <c r="Z345" s="212" t="s">
        <v>320</v>
      </c>
      <c r="AA345" s="212" t="s">
        <v>321</v>
      </c>
      <c r="AB345" s="212">
        <v>0</v>
      </c>
      <c r="AC345" s="212">
        <v>0</v>
      </c>
      <c r="AD345" s="212">
        <v>0</v>
      </c>
      <c r="AE345" s="212">
        <v>0.25</v>
      </c>
      <c r="AF345" s="212">
        <v>0.25</v>
      </c>
      <c r="AG345" s="212">
        <v>0</v>
      </c>
      <c r="AH345" s="212">
        <v>0</v>
      </c>
      <c r="AI345" s="212">
        <v>0</v>
      </c>
      <c r="AJ345" s="212">
        <v>0</v>
      </c>
      <c r="AK345" s="212">
        <v>0</v>
      </c>
      <c r="AL345" s="212">
        <v>0</v>
      </c>
      <c r="AM345">
        <v>1</v>
      </c>
      <c r="AN345" t="str">
        <f>VLOOKUP(H345,'Base Art'!$A:$AJ,36,FALSE)</f>
        <v>ENERGIZER ARGENTINA S.A.</v>
      </c>
    </row>
    <row r="346" spans="1:40" x14ac:dyDescent="0.25">
      <c r="A346" s="212" t="s">
        <v>7665</v>
      </c>
      <c r="B346" s="212">
        <v>1</v>
      </c>
      <c r="C346" s="212" t="s">
        <v>7666</v>
      </c>
      <c r="D346" s="212" t="s">
        <v>147</v>
      </c>
      <c r="E346" s="212">
        <v>3</v>
      </c>
      <c r="F346" s="212" t="s">
        <v>4</v>
      </c>
      <c r="G346" s="212" t="s">
        <v>702</v>
      </c>
      <c r="H346" s="212">
        <v>6270</v>
      </c>
      <c r="I346" s="212" t="s">
        <v>703</v>
      </c>
      <c r="J346" s="212">
        <v>1450</v>
      </c>
      <c r="K346" s="212" t="s">
        <v>634</v>
      </c>
      <c r="L346" s="212" t="s">
        <v>635</v>
      </c>
      <c r="M346" s="212"/>
      <c r="N346" s="212"/>
      <c r="O346" s="212"/>
      <c r="P346" s="212">
        <v>1077</v>
      </c>
      <c r="Q346" s="212" t="s">
        <v>636</v>
      </c>
      <c r="R346" s="212" t="s">
        <v>637</v>
      </c>
      <c r="S346" s="212"/>
      <c r="T346" s="212"/>
      <c r="U346" s="212"/>
      <c r="V346" s="212"/>
      <c r="W346" s="212"/>
      <c r="X346" s="212"/>
      <c r="Y346" s="212">
        <v>1370</v>
      </c>
      <c r="Z346" s="212" t="s">
        <v>400</v>
      </c>
      <c r="AA346" s="212" t="s">
        <v>401</v>
      </c>
      <c r="AB346" s="212">
        <v>6019.6090000000004</v>
      </c>
      <c r="AC346" s="212">
        <v>7371.4679999999998</v>
      </c>
      <c r="AD346" s="212">
        <v>4</v>
      </c>
      <c r="AE346" s="212">
        <v>0</v>
      </c>
      <c r="AF346" s="212">
        <v>4</v>
      </c>
      <c r="AG346" s="212">
        <v>0</v>
      </c>
      <c r="AH346" s="212">
        <v>24078.44</v>
      </c>
      <c r="AI346" s="212">
        <v>29485.87</v>
      </c>
      <c r="AJ346" s="212">
        <v>0</v>
      </c>
      <c r="AK346" s="212">
        <v>0</v>
      </c>
      <c r="AL346" s="212">
        <v>0</v>
      </c>
      <c r="AM346">
        <v>1</v>
      </c>
      <c r="AN346" t="str">
        <f>VLOOKUP(H346,'Base Art'!$A:$AJ,36,FALSE)</f>
        <v>RPB SA</v>
      </c>
    </row>
    <row r="347" spans="1:40" x14ac:dyDescent="0.25">
      <c r="A347" s="212" t="s">
        <v>7665</v>
      </c>
      <c r="B347" s="212">
        <v>1</v>
      </c>
      <c r="C347" s="212" t="s">
        <v>7666</v>
      </c>
      <c r="D347" s="212" t="s">
        <v>147</v>
      </c>
      <c r="E347" s="212">
        <v>3</v>
      </c>
      <c r="F347" s="212" t="s">
        <v>4</v>
      </c>
      <c r="G347" s="212" t="s">
        <v>706</v>
      </c>
      <c r="H347" s="212">
        <v>6464</v>
      </c>
      <c r="I347" s="212" t="s">
        <v>707</v>
      </c>
      <c r="J347" s="212">
        <v>1414</v>
      </c>
      <c r="K347" s="212" t="s">
        <v>372</v>
      </c>
      <c r="L347" s="212" t="s">
        <v>373</v>
      </c>
      <c r="M347" s="212"/>
      <c r="N347" s="212"/>
      <c r="O347" s="212"/>
      <c r="P347" s="212">
        <v>1072</v>
      </c>
      <c r="Q347" s="212" t="s">
        <v>374</v>
      </c>
      <c r="R347" s="212" t="s">
        <v>375</v>
      </c>
      <c r="S347" s="212"/>
      <c r="T347" s="212"/>
      <c r="U347" s="212"/>
      <c r="V347" s="212"/>
      <c r="W347" s="212"/>
      <c r="X347" s="212"/>
      <c r="Y347" s="212">
        <v>1374</v>
      </c>
      <c r="Z347" s="212" t="s">
        <v>336</v>
      </c>
      <c r="AA347" s="212" t="s">
        <v>337</v>
      </c>
      <c r="AB347" s="212">
        <v>45180.72</v>
      </c>
      <c r="AC347" s="212">
        <v>54668.671000000002</v>
      </c>
      <c r="AD347" s="212">
        <v>0.125</v>
      </c>
      <c r="AE347" s="212">
        <v>0</v>
      </c>
      <c r="AF347" s="212">
        <v>0.125</v>
      </c>
      <c r="AG347" s="212">
        <v>0</v>
      </c>
      <c r="AH347" s="212">
        <v>5647.59</v>
      </c>
      <c r="AI347" s="212">
        <v>6833.58</v>
      </c>
      <c r="AJ347" s="212">
        <v>0</v>
      </c>
      <c r="AK347" s="212">
        <v>0</v>
      </c>
      <c r="AL347" s="212">
        <v>0</v>
      </c>
      <c r="AM347">
        <v>1</v>
      </c>
      <c r="AN347" t="str">
        <f>VLOOKUP(H347,'Base Art'!$A:$AJ,36,FALSE)</f>
        <v>ARCOR S.A.I.C.</v>
      </c>
    </row>
    <row r="348" spans="1:40" x14ac:dyDescent="0.25">
      <c r="A348" s="212" t="s">
        <v>7665</v>
      </c>
      <c r="B348" s="212">
        <v>1</v>
      </c>
      <c r="C348" s="212" t="s">
        <v>7666</v>
      </c>
      <c r="D348" s="212" t="s">
        <v>147</v>
      </c>
      <c r="E348" s="212">
        <v>3</v>
      </c>
      <c r="F348" s="212" t="s">
        <v>4</v>
      </c>
      <c r="G348" s="212" t="s">
        <v>708</v>
      </c>
      <c r="H348" s="212">
        <v>6466</v>
      </c>
      <c r="I348" s="212" t="s">
        <v>709</v>
      </c>
      <c r="J348" s="212">
        <v>1414</v>
      </c>
      <c r="K348" s="212" t="s">
        <v>372</v>
      </c>
      <c r="L348" s="212" t="s">
        <v>373</v>
      </c>
      <c r="M348" s="212"/>
      <c r="N348" s="212"/>
      <c r="O348" s="212"/>
      <c r="P348" s="212">
        <v>1072</v>
      </c>
      <c r="Q348" s="212" t="s">
        <v>374</v>
      </c>
      <c r="R348" s="212" t="s">
        <v>375</v>
      </c>
      <c r="S348" s="212"/>
      <c r="T348" s="212"/>
      <c r="U348" s="212"/>
      <c r="V348" s="212"/>
      <c r="W348" s="212"/>
      <c r="X348" s="212"/>
      <c r="Y348" s="212">
        <v>1374</v>
      </c>
      <c r="Z348" s="212" t="s">
        <v>336</v>
      </c>
      <c r="AA348" s="212" t="s">
        <v>337</v>
      </c>
      <c r="AB348" s="212">
        <v>39273.093000000001</v>
      </c>
      <c r="AC348" s="212">
        <v>47520.447999999997</v>
      </c>
      <c r="AD348" s="212">
        <v>0.16669999999999999</v>
      </c>
      <c r="AE348" s="212">
        <v>0</v>
      </c>
      <c r="AF348" s="212">
        <v>0.16669999999999999</v>
      </c>
      <c r="AG348" s="212">
        <v>0</v>
      </c>
      <c r="AH348" s="212">
        <v>6545.52</v>
      </c>
      <c r="AI348" s="212">
        <v>7920.07</v>
      </c>
      <c r="AJ348" s="212">
        <v>0</v>
      </c>
      <c r="AK348" s="212">
        <v>0</v>
      </c>
      <c r="AL348" s="212">
        <v>0</v>
      </c>
      <c r="AM348">
        <v>1</v>
      </c>
      <c r="AN348" t="str">
        <f>VLOOKUP(H348,'Base Art'!$A:$AJ,36,FALSE)</f>
        <v>ARCOR S.A.I.C.</v>
      </c>
    </row>
    <row r="349" spans="1:40" x14ac:dyDescent="0.25">
      <c r="A349" s="212" t="s">
        <v>7665</v>
      </c>
      <c r="B349" s="212">
        <v>1</v>
      </c>
      <c r="C349" s="212" t="s">
        <v>7666</v>
      </c>
      <c r="D349" s="212" t="s">
        <v>147</v>
      </c>
      <c r="E349" s="212">
        <v>3</v>
      </c>
      <c r="F349" s="212" t="s">
        <v>4</v>
      </c>
      <c r="G349" s="212" t="s">
        <v>712</v>
      </c>
      <c r="H349" s="212">
        <v>6493</v>
      </c>
      <c r="I349" s="212" t="s">
        <v>713</v>
      </c>
      <c r="J349" s="212">
        <v>1413</v>
      </c>
      <c r="K349" s="212" t="s">
        <v>334</v>
      </c>
      <c r="L349" s="212" t="s">
        <v>335</v>
      </c>
      <c r="M349" s="212"/>
      <c r="N349" s="212"/>
      <c r="O349" s="212"/>
      <c r="P349" s="212">
        <v>1069</v>
      </c>
      <c r="Q349" s="212" t="s">
        <v>340</v>
      </c>
      <c r="R349" s="212" t="s">
        <v>341</v>
      </c>
      <c r="S349" s="212"/>
      <c r="T349" s="212"/>
      <c r="U349" s="212"/>
      <c r="V349" s="212"/>
      <c r="W349" s="212"/>
      <c r="X349" s="212"/>
      <c r="Y349" s="212">
        <v>1374</v>
      </c>
      <c r="Z349" s="212" t="s">
        <v>336</v>
      </c>
      <c r="AA349" s="212" t="s">
        <v>337</v>
      </c>
      <c r="AB349" s="212">
        <v>32798.519999999997</v>
      </c>
      <c r="AC349" s="212">
        <v>40670.165000000001</v>
      </c>
      <c r="AD349" s="212">
        <v>8.3299999999999999E-2</v>
      </c>
      <c r="AE349" s="212">
        <v>0</v>
      </c>
      <c r="AF349" s="212">
        <v>8.3299999999999999E-2</v>
      </c>
      <c r="AG349" s="212">
        <v>0</v>
      </c>
      <c r="AH349" s="212">
        <v>2733.21</v>
      </c>
      <c r="AI349" s="212">
        <v>3389.18</v>
      </c>
      <c r="AJ349" s="212">
        <v>0</v>
      </c>
      <c r="AK349" s="212">
        <v>0</v>
      </c>
      <c r="AL349" s="212">
        <v>0</v>
      </c>
      <c r="AM349">
        <v>1</v>
      </c>
      <c r="AN349" t="str">
        <f>VLOOKUP(H349,'Base Art'!$A:$AJ,36,FALSE)</f>
        <v>ARCOR S.A.I.C.</v>
      </c>
    </row>
    <row r="350" spans="1:40" x14ac:dyDescent="0.25">
      <c r="A350" s="212" t="s">
        <v>7665</v>
      </c>
      <c r="B350" s="212">
        <v>1</v>
      </c>
      <c r="C350" s="212" t="s">
        <v>7666</v>
      </c>
      <c r="D350" s="212" t="s">
        <v>147</v>
      </c>
      <c r="E350" s="212">
        <v>3</v>
      </c>
      <c r="F350" s="212" t="s">
        <v>4</v>
      </c>
      <c r="G350" s="212" t="s">
        <v>714</v>
      </c>
      <c r="H350" s="212">
        <v>6494</v>
      </c>
      <c r="I350" s="212" t="s">
        <v>715</v>
      </c>
      <c r="J350" s="212">
        <v>1413</v>
      </c>
      <c r="K350" s="212" t="s">
        <v>334</v>
      </c>
      <c r="L350" s="212" t="s">
        <v>335</v>
      </c>
      <c r="M350" s="212"/>
      <c r="N350" s="212"/>
      <c r="O350" s="212"/>
      <c r="P350" s="212">
        <v>1069</v>
      </c>
      <c r="Q350" s="212" t="s">
        <v>340</v>
      </c>
      <c r="R350" s="212" t="s">
        <v>341</v>
      </c>
      <c r="S350" s="212"/>
      <c r="T350" s="212"/>
      <c r="U350" s="212"/>
      <c r="V350" s="212"/>
      <c r="W350" s="212"/>
      <c r="X350" s="212"/>
      <c r="Y350" s="212">
        <v>1374</v>
      </c>
      <c r="Z350" s="212" t="s">
        <v>336</v>
      </c>
      <c r="AA350" s="212" t="s">
        <v>337</v>
      </c>
      <c r="AB350" s="212">
        <v>32798.519999999997</v>
      </c>
      <c r="AC350" s="212">
        <v>40670.165000000001</v>
      </c>
      <c r="AD350" s="212">
        <v>8.3299999999999999E-2</v>
      </c>
      <c r="AE350" s="212">
        <v>0</v>
      </c>
      <c r="AF350" s="212">
        <v>8.3299999999999999E-2</v>
      </c>
      <c r="AG350" s="212">
        <v>0</v>
      </c>
      <c r="AH350" s="212">
        <v>2733.21</v>
      </c>
      <c r="AI350" s="212">
        <v>3389.18</v>
      </c>
      <c r="AJ350" s="212">
        <v>1</v>
      </c>
      <c r="AK350" s="212">
        <v>0.08</v>
      </c>
      <c r="AL350" s="212">
        <v>0</v>
      </c>
      <c r="AM350">
        <v>1</v>
      </c>
      <c r="AN350" t="str">
        <f>VLOOKUP(H350,'Base Art'!$A:$AJ,36,FALSE)</f>
        <v>ARCOR S.A.I.C.</v>
      </c>
    </row>
    <row r="351" spans="1:40" x14ac:dyDescent="0.25">
      <c r="A351" s="212" t="s">
        <v>7665</v>
      </c>
      <c r="B351" s="212">
        <v>1</v>
      </c>
      <c r="C351" s="212" t="s">
        <v>7666</v>
      </c>
      <c r="D351" s="212" t="s">
        <v>147</v>
      </c>
      <c r="E351" s="212">
        <v>3</v>
      </c>
      <c r="F351" s="212" t="s">
        <v>4</v>
      </c>
      <c r="G351" s="212" t="s">
        <v>718</v>
      </c>
      <c r="H351" s="212">
        <v>6655</v>
      </c>
      <c r="I351" s="212" t="s">
        <v>719</v>
      </c>
      <c r="J351" s="212">
        <v>1414</v>
      </c>
      <c r="K351" s="212" t="s">
        <v>372</v>
      </c>
      <c r="L351" s="212" t="s">
        <v>373</v>
      </c>
      <c r="M351" s="212"/>
      <c r="N351" s="212"/>
      <c r="O351" s="212"/>
      <c r="P351" s="212">
        <v>1072</v>
      </c>
      <c r="Q351" s="212" t="s">
        <v>374</v>
      </c>
      <c r="R351" s="212" t="s">
        <v>375</v>
      </c>
      <c r="S351" s="212"/>
      <c r="T351" s="212"/>
      <c r="U351" s="212"/>
      <c r="V351" s="212"/>
      <c r="W351" s="212"/>
      <c r="X351" s="212"/>
      <c r="Y351" s="212">
        <v>1374</v>
      </c>
      <c r="Z351" s="212" t="s">
        <v>336</v>
      </c>
      <c r="AA351" s="212" t="s">
        <v>337</v>
      </c>
      <c r="AB351" s="212">
        <v>30749.975999999999</v>
      </c>
      <c r="AC351" s="212">
        <v>37207.476000000002</v>
      </c>
      <c r="AD351" s="212">
        <v>0.16669999999999999</v>
      </c>
      <c r="AE351" s="212">
        <v>0</v>
      </c>
      <c r="AF351" s="212">
        <v>0.16669999999999999</v>
      </c>
      <c r="AG351" s="212">
        <v>0</v>
      </c>
      <c r="AH351" s="212">
        <v>5125</v>
      </c>
      <c r="AI351" s="212">
        <v>6201.25</v>
      </c>
      <c r="AJ351" s="212">
        <v>0</v>
      </c>
      <c r="AK351" s="212">
        <v>0</v>
      </c>
      <c r="AL351" s="212">
        <v>0</v>
      </c>
      <c r="AM351">
        <v>1</v>
      </c>
      <c r="AN351" t="str">
        <f>VLOOKUP(H351,'Base Art'!$A:$AJ,36,FALSE)</f>
        <v>ARCOR S.A.I.C.</v>
      </c>
    </row>
    <row r="352" spans="1:40" x14ac:dyDescent="0.25">
      <c r="A352" s="212" t="s">
        <v>7665</v>
      </c>
      <c r="B352" s="212">
        <v>1</v>
      </c>
      <c r="C352" s="212" t="s">
        <v>7666</v>
      </c>
      <c r="D352" s="212" t="s">
        <v>147</v>
      </c>
      <c r="E352" s="212">
        <v>3</v>
      </c>
      <c r="F352" s="212" t="s">
        <v>4</v>
      </c>
      <c r="G352" s="212" t="s">
        <v>722</v>
      </c>
      <c r="H352" s="212">
        <v>6695</v>
      </c>
      <c r="I352" s="212" t="s">
        <v>723</v>
      </c>
      <c r="J352" s="212">
        <v>1435</v>
      </c>
      <c r="K352" s="212" t="s">
        <v>724</v>
      </c>
      <c r="L352" s="212" t="s">
        <v>725</v>
      </c>
      <c r="M352" s="212"/>
      <c r="N352" s="212"/>
      <c r="O352" s="212"/>
      <c r="P352" s="212">
        <v>1275</v>
      </c>
      <c r="Q352" s="212" t="s">
        <v>726</v>
      </c>
      <c r="R352" s="212" t="s">
        <v>727</v>
      </c>
      <c r="S352" s="212"/>
      <c r="T352" s="212"/>
      <c r="U352" s="212"/>
      <c r="V352" s="212"/>
      <c r="W352" s="212"/>
      <c r="X352" s="212"/>
      <c r="Y352" s="212">
        <v>1374</v>
      </c>
      <c r="Z352" s="212" t="s">
        <v>336</v>
      </c>
      <c r="AA352" s="212" t="s">
        <v>337</v>
      </c>
      <c r="AB352" s="212">
        <v>64902.91</v>
      </c>
      <c r="AC352" s="212">
        <v>78532.519</v>
      </c>
      <c r="AD352" s="212">
        <v>0.16669999999999999</v>
      </c>
      <c r="AE352" s="212">
        <v>0</v>
      </c>
      <c r="AF352" s="212">
        <v>0.16669999999999999</v>
      </c>
      <c r="AG352" s="212">
        <v>0</v>
      </c>
      <c r="AH352" s="212">
        <v>10817.15</v>
      </c>
      <c r="AI352" s="212">
        <v>13088.75</v>
      </c>
      <c r="AJ352" s="212">
        <v>0</v>
      </c>
      <c r="AK352" s="212">
        <v>0</v>
      </c>
      <c r="AL352" s="212">
        <v>0</v>
      </c>
      <c r="AM352">
        <v>1</v>
      </c>
      <c r="AN352" t="str">
        <f>VLOOKUP(H352,'Base Art'!$A:$AJ,36,FALSE)</f>
        <v>GEORGALOS HNOS. S.A.I.C.A.</v>
      </c>
    </row>
    <row r="353" spans="1:40" x14ac:dyDescent="0.25">
      <c r="A353" s="212" t="s">
        <v>7665</v>
      </c>
      <c r="B353" s="212">
        <v>1</v>
      </c>
      <c r="C353" s="212" t="s">
        <v>7666</v>
      </c>
      <c r="D353" s="212" t="s">
        <v>147</v>
      </c>
      <c r="E353" s="212">
        <v>3</v>
      </c>
      <c r="F353" s="212" t="s">
        <v>4</v>
      </c>
      <c r="G353" s="212" t="s">
        <v>1550</v>
      </c>
      <c r="H353" s="212">
        <v>6700</v>
      </c>
      <c r="I353" s="212" t="s">
        <v>1551</v>
      </c>
      <c r="J353" s="212">
        <v>1435</v>
      </c>
      <c r="K353" s="212" t="s">
        <v>724</v>
      </c>
      <c r="L353" s="212" t="s">
        <v>725</v>
      </c>
      <c r="M353" s="212"/>
      <c r="N353" s="212"/>
      <c r="O353" s="212"/>
      <c r="P353" s="212">
        <v>1275</v>
      </c>
      <c r="Q353" s="212" t="s">
        <v>726</v>
      </c>
      <c r="R353" s="212" t="s">
        <v>727</v>
      </c>
      <c r="S353" s="212"/>
      <c r="T353" s="212"/>
      <c r="U353" s="212"/>
      <c r="V353" s="212"/>
      <c r="W353" s="212"/>
      <c r="X353" s="212"/>
      <c r="Y353" s="212">
        <v>1374</v>
      </c>
      <c r="Z353" s="212" t="s">
        <v>336</v>
      </c>
      <c r="AA353" s="212" t="s">
        <v>337</v>
      </c>
      <c r="AB353" s="212">
        <v>64902.91</v>
      </c>
      <c r="AC353" s="212">
        <v>78532.519</v>
      </c>
      <c r="AD353" s="212">
        <v>0.16669999999999999</v>
      </c>
      <c r="AE353" s="212">
        <v>0</v>
      </c>
      <c r="AF353" s="212">
        <v>0.16669999999999999</v>
      </c>
      <c r="AG353" s="212">
        <v>0</v>
      </c>
      <c r="AH353" s="212">
        <v>10817.15</v>
      </c>
      <c r="AI353" s="212">
        <v>13088.75</v>
      </c>
      <c r="AJ353" s="212">
        <v>0</v>
      </c>
      <c r="AK353" s="212">
        <v>0</v>
      </c>
      <c r="AL353" s="212">
        <v>0</v>
      </c>
      <c r="AM353">
        <v>1</v>
      </c>
      <c r="AN353" t="str">
        <f>VLOOKUP(H353,'Base Art'!$A:$AJ,36,FALSE)</f>
        <v>GEORGALOS HNOS. S.A.I.C.A.</v>
      </c>
    </row>
    <row r="354" spans="1:40" x14ac:dyDescent="0.25">
      <c r="A354" s="212" t="s">
        <v>7665</v>
      </c>
      <c r="B354" s="212">
        <v>1</v>
      </c>
      <c r="C354" s="212" t="s">
        <v>7666</v>
      </c>
      <c r="D354" s="212" t="s">
        <v>147</v>
      </c>
      <c r="E354" s="212">
        <v>3</v>
      </c>
      <c r="F354" s="212" t="s">
        <v>4</v>
      </c>
      <c r="G354" s="212" t="s">
        <v>1132</v>
      </c>
      <c r="H354" s="212">
        <v>6882</v>
      </c>
      <c r="I354" s="212" t="s">
        <v>1133</v>
      </c>
      <c r="J354" s="212">
        <v>1076</v>
      </c>
      <c r="K354" s="212" t="s">
        <v>626</v>
      </c>
      <c r="L354" s="212" t="s">
        <v>627</v>
      </c>
      <c r="M354" s="212"/>
      <c r="N354" s="212"/>
      <c r="O354" s="212"/>
      <c r="P354" s="212"/>
      <c r="Q354" s="212"/>
      <c r="R354" s="212"/>
      <c r="S354" s="212"/>
      <c r="T354" s="212"/>
      <c r="U354" s="212"/>
      <c r="V354" s="212"/>
      <c r="W354" s="212"/>
      <c r="X354" s="212"/>
      <c r="Y354" s="212">
        <v>1369</v>
      </c>
      <c r="Z354" s="212" t="s">
        <v>354</v>
      </c>
      <c r="AA354" s="212" t="s">
        <v>355</v>
      </c>
      <c r="AB354" s="212">
        <v>10514.724</v>
      </c>
      <c r="AC354" s="212">
        <v>12827.962</v>
      </c>
      <c r="AD354" s="212">
        <v>1.5</v>
      </c>
      <c r="AE354" s="212">
        <v>0</v>
      </c>
      <c r="AF354" s="212">
        <v>1.5</v>
      </c>
      <c r="AG354" s="212">
        <v>0</v>
      </c>
      <c r="AH354" s="212">
        <v>15772.09</v>
      </c>
      <c r="AI354" s="212">
        <v>19241.939999999999</v>
      </c>
      <c r="AJ354" s="212">
        <v>0</v>
      </c>
      <c r="AK354" s="212">
        <v>0</v>
      </c>
      <c r="AL354" s="212">
        <v>0</v>
      </c>
      <c r="AM354">
        <v>1</v>
      </c>
      <c r="AN354" t="str">
        <f>VLOOKUP(H354,'Base Art'!$A:$AJ,36,FALSE)</f>
        <v>RPB SA</v>
      </c>
    </row>
    <row r="355" spans="1:40" x14ac:dyDescent="0.25">
      <c r="A355" s="212" t="s">
        <v>7665</v>
      </c>
      <c r="B355" s="212">
        <v>1</v>
      </c>
      <c r="C355" s="212" t="s">
        <v>7666</v>
      </c>
      <c r="D355" s="212" t="s">
        <v>147</v>
      </c>
      <c r="E355" s="212">
        <v>3</v>
      </c>
      <c r="F355" s="212" t="s">
        <v>4</v>
      </c>
      <c r="G355" s="212" t="s">
        <v>7683</v>
      </c>
      <c r="H355" s="212">
        <v>6943</v>
      </c>
      <c r="I355" s="212" t="s">
        <v>3096</v>
      </c>
      <c r="J355" s="212">
        <v>1192</v>
      </c>
      <c r="K355" s="212" t="s">
        <v>932</v>
      </c>
      <c r="L355" s="212" t="s">
        <v>933</v>
      </c>
      <c r="M355" s="212"/>
      <c r="N355" s="212"/>
      <c r="O355" s="212"/>
      <c r="P355" s="212">
        <v>1112</v>
      </c>
      <c r="Q355" s="212" t="s">
        <v>1010</v>
      </c>
      <c r="R355" s="212" t="s">
        <v>1011</v>
      </c>
      <c r="S355" s="212"/>
      <c r="T355" s="212"/>
      <c r="U355" s="212"/>
      <c r="V355" s="212"/>
      <c r="W355" s="212"/>
      <c r="X355" s="212"/>
      <c r="Y355" s="212">
        <v>1375</v>
      </c>
      <c r="Z355" s="212" t="s">
        <v>314</v>
      </c>
      <c r="AA355" s="212" t="s">
        <v>315</v>
      </c>
      <c r="AB355" s="212">
        <v>25745.99</v>
      </c>
      <c r="AC355" s="212">
        <v>31152.648000000001</v>
      </c>
      <c r="AD355" s="212">
        <v>1</v>
      </c>
      <c r="AE355" s="212">
        <v>0</v>
      </c>
      <c r="AF355" s="212">
        <v>1</v>
      </c>
      <c r="AG355" s="212">
        <v>0</v>
      </c>
      <c r="AH355" s="212">
        <v>25745.99</v>
      </c>
      <c r="AI355" s="212">
        <v>31152.65</v>
      </c>
      <c r="AJ355" s="212">
        <v>0</v>
      </c>
      <c r="AK355" s="212">
        <v>0</v>
      </c>
      <c r="AL355" s="212">
        <v>0</v>
      </c>
      <c r="AM355">
        <v>1</v>
      </c>
      <c r="AN355" t="str">
        <f>VLOOKUP(H355,'Base Art'!$A:$AJ,36,FALSE)</f>
        <v>NUTRIPET S.A.U.</v>
      </c>
    </row>
    <row r="356" spans="1:40" x14ac:dyDescent="0.25">
      <c r="A356" s="212" t="s">
        <v>7665</v>
      </c>
      <c r="B356" s="212">
        <v>1</v>
      </c>
      <c r="C356" s="212" t="s">
        <v>7666</v>
      </c>
      <c r="D356" s="212" t="s">
        <v>147</v>
      </c>
      <c r="E356" s="212">
        <v>3</v>
      </c>
      <c r="F356" s="212" t="s">
        <v>4</v>
      </c>
      <c r="G356" s="212" t="s">
        <v>1136</v>
      </c>
      <c r="H356" s="212">
        <v>6944</v>
      </c>
      <c r="I356" s="212" t="s">
        <v>1137</v>
      </c>
      <c r="J356" s="212">
        <v>1192</v>
      </c>
      <c r="K356" s="212" t="s">
        <v>932</v>
      </c>
      <c r="L356" s="212" t="s">
        <v>933</v>
      </c>
      <c r="M356" s="212"/>
      <c r="N356" s="212"/>
      <c r="O356" s="212"/>
      <c r="P356" s="212">
        <v>1112</v>
      </c>
      <c r="Q356" s="212" t="s">
        <v>1010</v>
      </c>
      <c r="R356" s="212" t="s">
        <v>1011</v>
      </c>
      <c r="S356" s="212"/>
      <c r="T356" s="212"/>
      <c r="U356" s="212"/>
      <c r="V356" s="212"/>
      <c r="W356" s="212"/>
      <c r="X356" s="212"/>
      <c r="Y356" s="212">
        <v>1375</v>
      </c>
      <c r="Z356" s="212" t="s">
        <v>314</v>
      </c>
      <c r="AA356" s="212" t="s">
        <v>315</v>
      </c>
      <c r="AB356" s="212">
        <v>36727.82</v>
      </c>
      <c r="AC356" s="212">
        <v>44440.661999999997</v>
      </c>
      <c r="AD356" s="212">
        <v>1</v>
      </c>
      <c r="AE356" s="212">
        <v>0</v>
      </c>
      <c r="AF356" s="212">
        <v>1</v>
      </c>
      <c r="AG356" s="212">
        <v>0</v>
      </c>
      <c r="AH356" s="212">
        <v>36727.82</v>
      </c>
      <c r="AI356" s="212">
        <v>44440.66</v>
      </c>
      <c r="AJ356" s="212">
        <v>0</v>
      </c>
      <c r="AK356" s="212">
        <v>0</v>
      </c>
      <c r="AL356" s="212">
        <v>0</v>
      </c>
      <c r="AM356">
        <v>1</v>
      </c>
      <c r="AN356" t="str">
        <f>VLOOKUP(H356,'Base Art'!$A:$AJ,36,FALSE)</f>
        <v>NUTRIPET S.A.U.</v>
      </c>
    </row>
    <row r="357" spans="1:40" x14ac:dyDescent="0.25">
      <c r="A357" s="212" t="s">
        <v>7665</v>
      </c>
      <c r="B357" s="212">
        <v>1</v>
      </c>
      <c r="C357" s="212" t="s">
        <v>7666</v>
      </c>
      <c r="D357" s="212" t="s">
        <v>147</v>
      </c>
      <c r="E357" s="212">
        <v>3</v>
      </c>
      <c r="F357" s="212" t="s">
        <v>4</v>
      </c>
      <c r="G357" s="212" t="s">
        <v>1224</v>
      </c>
      <c r="H357" s="212">
        <v>6982</v>
      </c>
      <c r="I357" s="212" t="s">
        <v>1225</v>
      </c>
      <c r="J357" s="212">
        <v>1192</v>
      </c>
      <c r="K357" s="212" t="s">
        <v>932</v>
      </c>
      <c r="L357" s="212" t="s">
        <v>933</v>
      </c>
      <c r="M357" s="212"/>
      <c r="N357" s="212"/>
      <c r="O357" s="212"/>
      <c r="P357" s="212">
        <v>1112</v>
      </c>
      <c r="Q357" s="212" t="s">
        <v>1010</v>
      </c>
      <c r="R357" s="212" t="s">
        <v>1011</v>
      </c>
      <c r="S357" s="212"/>
      <c r="T357" s="212"/>
      <c r="U357" s="212"/>
      <c r="V357" s="212"/>
      <c r="W357" s="212"/>
      <c r="X357" s="212"/>
      <c r="Y357" s="212">
        <v>1375</v>
      </c>
      <c r="Z357" s="212" t="s">
        <v>314</v>
      </c>
      <c r="AA357" s="212" t="s">
        <v>315</v>
      </c>
      <c r="AB357" s="212">
        <v>24610.25</v>
      </c>
      <c r="AC357" s="212">
        <v>29778.402999999998</v>
      </c>
      <c r="AD357" s="212">
        <v>1</v>
      </c>
      <c r="AE357" s="212">
        <v>0</v>
      </c>
      <c r="AF357" s="212">
        <v>1</v>
      </c>
      <c r="AG357" s="212">
        <v>0</v>
      </c>
      <c r="AH357" s="212">
        <v>24610.25</v>
      </c>
      <c r="AI357" s="212">
        <v>29778.400000000001</v>
      </c>
      <c r="AJ357" s="212">
        <v>0</v>
      </c>
      <c r="AK357" s="212">
        <v>0</v>
      </c>
      <c r="AL357" s="212">
        <v>0</v>
      </c>
      <c r="AM357">
        <v>1</v>
      </c>
      <c r="AN357" t="str">
        <f>VLOOKUP(H357,'Base Art'!$A:$AJ,36,FALSE)</f>
        <v>NUTRIPET S.A.U.</v>
      </c>
    </row>
    <row r="358" spans="1:40" x14ac:dyDescent="0.25">
      <c r="A358" s="212" t="s">
        <v>7665</v>
      </c>
      <c r="B358" s="212">
        <v>1</v>
      </c>
      <c r="C358" s="212" t="s">
        <v>7666</v>
      </c>
      <c r="D358" s="212" t="s">
        <v>147</v>
      </c>
      <c r="E358" s="212">
        <v>3</v>
      </c>
      <c r="F358" s="212" t="s">
        <v>4</v>
      </c>
      <c r="G358" s="212" t="s">
        <v>758</v>
      </c>
      <c r="H358" s="212">
        <v>7239</v>
      </c>
      <c r="I358" s="212" t="s">
        <v>759</v>
      </c>
      <c r="J358" s="212">
        <v>1193</v>
      </c>
      <c r="K358" s="212" t="s">
        <v>506</v>
      </c>
      <c r="L358" s="212" t="s">
        <v>507</v>
      </c>
      <c r="M358" s="212"/>
      <c r="N358" s="212"/>
      <c r="O358" s="212"/>
      <c r="P358" s="212">
        <v>1094</v>
      </c>
      <c r="Q358" s="212" t="s">
        <v>752</v>
      </c>
      <c r="R358" s="212" t="s">
        <v>753</v>
      </c>
      <c r="S358" s="212"/>
      <c r="T358" s="212"/>
      <c r="U358" s="212"/>
      <c r="V358" s="212"/>
      <c r="W358" s="212"/>
      <c r="X358" s="212"/>
      <c r="Y358" s="212">
        <v>1375</v>
      </c>
      <c r="Z358" s="212" t="s">
        <v>314</v>
      </c>
      <c r="AA358" s="212" t="s">
        <v>315</v>
      </c>
      <c r="AB358" s="212">
        <v>8408.8220000000001</v>
      </c>
      <c r="AC358" s="212">
        <v>10426.939</v>
      </c>
      <c r="AD358" s="212">
        <v>2</v>
      </c>
      <c r="AE358" s="212">
        <v>0</v>
      </c>
      <c r="AF358" s="212">
        <v>2</v>
      </c>
      <c r="AG358" s="212">
        <v>0</v>
      </c>
      <c r="AH358" s="212">
        <v>16817.64</v>
      </c>
      <c r="AI358" s="212">
        <v>20853.88</v>
      </c>
      <c r="AJ358" s="212">
        <v>0</v>
      </c>
      <c r="AK358" s="212">
        <v>0</v>
      </c>
      <c r="AL358" s="212">
        <v>0</v>
      </c>
      <c r="AM358">
        <v>1</v>
      </c>
      <c r="AN358" t="str">
        <f>VLOOKUP(H358,'Base Art'!$A:$AJ,36,FALSE)</f>
        <v>MASTERFOODS ARGENTINA LTD.</v>
      </c>
    </row>
    <row r="359" spans="1:40" x14ac:dyDescent="0.25">
      <c r="A359" s="212" t="s">
        <v>7665</v>
      </c>
      <c r="B359" s="212">
        <v>1</v>
      </c>
      <c r="C359" s="212" t="s">
        <v>7666</v>
      </c>
      <c r="D359" s="212" t="s">
        <v>147</v>
      </c>
      <c r="E359" s="212">
        <v>3</v>
      </c>
      <c r="F359" s="212" t="s">
        <v>4</v>
      </c>
      <c r="G359" s="212" t="s">
        <v>768</v>
      </c>
      <c r="H359" s="212">
        <v>7377</v>
      </c>
      <c r="I359" s="212" t="s">
        <v>769</v>
      </c>
      <c r="J359" s="212"/>
      <c r="K359" s="212"/>
      <c r="L359" s="212"/>
      <c r="M359" s="212"/>
      <c r="N359" s="212"/>
      <c r="O359" s="212"/>
      <c r="P359" s="212">
        <v>1328</v>
      </c>
      <c r="Q359" s="212" t="s">
        <v>770</v>
      </c>
      <c r="R359" s="212" t="s">
        <v>771</v>
      </c>
      <c r="S359" s="212"/>
      <c r="T359" s="212"/>
      <c r="U359" s="212"/>
      <c r="V359" s="212"/>
      <c r="W359" s="212"/>
      <c r="X359" s="212"/>
      <c r="Y359" s="212">
        <v>1376</v>
      </c>
      <c r="Z359" s="212" t="s">
        <v>320</v>
      </c>
      <c r="AA359" s="212" t="s">
        <v>321</v>
      </c>
      <c r="AB359" s="212">
        <v>663430.90800000005</v>
      </c>
      <c r="AC359" s="212">
        <v>821990.86899999995</v>
      </c>
      <c r="AD359" s="212">
        <v>2.5000000000000001E-2</v>
      </c>
      <c r="AE359" s="212">
        <v>0</v>
      </c>
      <c r="AF359" s="212">
        <v>2.5000000000000001E-2</v>
      </c>
      <c r="AG359" s="212">
        <v>0</v>
      </c>
      <c r="AH359" s="212">
        <v>16585.77</v>
      </c>
      <c r="AI359" s="212">
        <v>20549.77</v>
      </c>
      <c r="AJ359" s="212">
        <v>0</v>
      </c>
      <c r="AK359" s="212">
        <v>0</v>
      </c>
      <c r="AL359" s="212">
        <v>0</v>
      </c>
      <c r="AM359">
        <v>1</v>
      </c>
      <c r="AN359" t="str">
        <f>VLOOKUP(H359,'Base Art'!$A:$AJ,36,FALSE)</f>
        <v>TABACALERA SARANDI S.A</v>
      </c>
    </row>
    <row r="360" spans="1:40" x14ac:dyDescent="0.25">
      <c r="A360" s="212" t="s">
        <v>7665</v>
      </c>
      <c r="B360" s="212">
        <v>1</v>
      </c>
      <c r="C360" s="212" t="s">
        <v>7666</v>
      </c>
      <c r="D360" s="212" t="s">
        <v>147</v>
      </c>
      <c r="E360" s="212">
        <v>3</v>
      </c>
      <c r="F360" s="212" t="s">
        <v>4</v>
      </c>
      <c r="G360" s="212" t="s">
        <v>772</v>
      </c>
      <c r="H360" s="212">
        <v>7431</v>
      </c>
      <c r="I360" s="212" t="s">
        <v>773</v>
      </c>
      <c r="J360" s="212">
        <v>1257</v>
      </c>
      <c r="K360" s="212" t="s">
        <v>774</v>
      </c>
      <c r="L360" s="212" t="s">
        <v>775</v>
      </c>
      <c r="M360" s="212"/>
      <c r="N360" s="212"/>
      <c r="O360" s="212"/>
      <c r="P360" s="212">
        <v>1101</v>
      </c>
      <c r="Q360" s="212" t="s">
        <v>776</v>
      </c>
      <c r="R360" s="212" t="s">
        <v>777</v>
      </c>
      <c r="S360" s="212"/>
      <c r="T360" s="212"/>
      <c r="U360" s="212"/>
      <c r="V360" s="212"/>
      <c r="W360" s="212"/>
      <c r="X360" s="212"/>
      <c r="Y360" s="212">
        <v>1375</v>
      </c>
      <c r="Z360" s="212" t="s">
        <v>314</v>
      </c>
      <c r="AA360" s="212" t="s">
        <v>315</v>
      </c>
      <c r="AB360" s="212">
        <v>19125.939999999999</v>
      </c>
      <c r="AC360" s="212">
        <v>23142.383000000002</v>
      </c>
      <c r="AD360" s="212">
        <v>-0.125</v>
      </c>
      <c r="AE360" s="212">
        <v>0</v>
      </c>
      <c r="AF360" s="212">
        <v>-0.125</v>
      </c>
      <c r="AG360" s="212">
        <v>0</v>
      </c>
      <c r="AH360" s="212">
        <v>-2390.7399999999998</v>
      </c>
      <c r="AI360" s="212">
        <v>-2892.8</v>
      </c>
      <c r="AJ360" s="212">
        <v>0</v>
      </c>
      <c r="AK360" s="212">
        <v>0</v>
      </c>
      <c r="AL360" s="212">
        <v>0</v>
      </c>
      <c r="AM360">
        <v>1</v>
      </c>
      <c r="AN360" t="str">
        <f>VLOOKUP(H360,'Base Art'!$A:$AJ,36,FALSE)</f>
        <v>NUTRIPET S.A.U.</v>
      </c>
    </row>
    <row r="361" spans="1:40" x14ac:dyDescent="0.25">
      <c r="A361" s="212" t="s">
        <v>7665</v>
      </c>
      <c r="B361" s="212">
        <v>1</v>
      </c>
      <c r="C361" s="212" t="s">
        <v>7666</v>
      </c>
      <c r="D361" s="212" t="s">
        <v>147</v>
      </c>
      <c r="E361" s="212">
        <v>3</v>
      </c>
      <c r="F361" s="212" t="s">
        <v>4</v>
      </c>
      <c r="G361" s="212" t="s">
        <v>1434</v>
      </c>
      <c r="H361" s="212">
        <v>7544</v>
      </c>
      <c r="I361" s="212" t="s">
        <v>1435</v>
      </c>
      <c r="J361" s="212"/>
      <c r="K361" s="212"/>
      <c r="L361" s="212"/>
      <c r="M361" s="212"/>
      <c r="N361" s="212"/>
      <c r="O361" s="212"/>
      <c r="P361" s="212"/>
      <c r="Q361" s="212"/>
      <c r="R361" s="212"/>
      <c r="S361" s="212"/>
      <c r="T361" s="212"/>
      <c r="U361" s="212"/>
      <c r="V361" s="212"/>
      <c r="W361" s="212"/>
      <c r="X361" s="212"/>
      <c r="Y361" s="212">
        <v>1372</v>
      </c>
      <c r="Z361" s="212" t="s">
        <v>346</v>
      </c>
      <c r="AA361" s="212" t="s">
        <v>347</v>
      </c>
      <c r="AB361" s="212">
        <v>90124.65</v>
      </c>
      <c r="AC361" s="212">
        <v>111754.573</v>
      </c>
      <c r="AD361" s="212">
        <v>0.16669999999999999</v>
      </c>
      <c r="AE361" s="212">
        <v>0</v>
      </c>
      <c r="AF361" s="212">
        <v>0.16669999999999999</v>
      </c>
      <c r="AG361" s="212">
        <v>0</v>
      </c>
      <c r="AH361" s="212">
        <v>15020.78</v>
      </c>
      <c r="AI361" s="212">
        <v>18625.759999999998</v>
      </c>
      <c r="AJ361" s="212">
        <v>1</v>
      </c>
      <c r="AK361" s="212">
        <v>0.17</v>
      </c>
      <c r="AL361" s="212">
        <v>0</v>
      </c>
      <c r="AM361">
        <v>1</v>
      </c>
      <c r="AN361" t="str">
        <f>VLOOKUP(H361,'Base Art'!$A:$AJ,36,FALSE)</f>
        <v>LA DELICIA FELIPE FORT S.A.</v>
      </c>
    </row>
    <row r="362" spans="1:40" x14ac:dyDescent="0.25">
      <c r="A362" s="212" t="s">
        <v>7665</v>
      </c>
      <c r="B362" s="212">
        <v>1</v>
      </c>
      <c r="C362" s="212" t="s">
        <v>7666</v>
      </c>
      <c r="D362" s="212" t="s">
        <v>147</v>
      </c>
      <c r="E362" s="212">
        <v>3</v>
      </c>
      <c r="F362" s="212" t="s">
        <v>4</v>
      </c>
      <c r="G362" s="212" t="s">
        <v>7677</v>
      </c>
      <c r="H362" s="212">
        <v>7811</v>
      </c>
      <c r="I362" s="212" t="s">
        <v>3674</v>
      </c>
      <c r="J362" s="212"/>
      <c r="K362" s="212"/>
      <c r="L362" s="212"/>
      <c r="M362" s="212"/>
      <c r="N362" s="212"/>
      <c r="O362" s="212"/>
      <c r="P362" s="212"/>
      <c r="Q362" s="212"/>
      <c r="R362" s="212"/>
      <c r="S362" s="212"/>
      <c r="T362" s="212"/>
      <c r="U362" s="212"/>
      <c r="V362" s="212"/>
      <c r="W362" s="212"/>
      <c r="X362" s="212"/>
      <c r="Y362" s="212">
        <v>1370</v>
      </c>
      <c r="Z362" s="212" t="s">
        <v>400</v>
      </c>
      <c r="AA362" s="212" t="s">
        <v>401</v>
      </c>
      <c r="AB362" s="212">
        <v>19285.037</v>
      </c>
      <c r="AC362" s="212">
        <v>23913.446</v>
      </c>
      <c r="AD362" s="212">
        <v>1</v>
      </c>
      <c r="AE362" s="212">
        <v>0.16669999999999999</v>
      </c>
      <c r="AF362" s="212">
        <v>1.1667000000000001</v>
      </c>
      <c r="AG362" s="212">
        <v>0</v>
      </c>
      <c r="AH362" s="212">
        <v>22499.21</v>
      </c>
      <c r="AI362" s="212">
        <v>27899.02</v>
      </c>
      <c r="AJ362" s="212">
        <v>0</v>
      </c>
      <c r="AK362" s="212">
        <v>0</v>
      </c>
      <c r="AL362" s="212">
        <v>0</v>
      </c>
      <c r="AM362">
        <v>1</v>
      </c>
      <c r="AN362" t="str">
        <f>VLOOKUP(H362,'Base Art'!$A:$AJ,36,FALSE)</f>
        <v>ENERGY GROUP S.R.L.</v>
      </c>
    </row>
    <row r="363" spans="1:40" x14ac:dyDescent="0.25">
      <c r="A363" s="212" t="s">
        <v>7665</v>
      </c>
      <c r="B363" s="212">
        <v>1</v>
      </c>
      <c r="C363" s="212" t="s">
        <v>7666</v>
      </c>
      <c r="D363" s="212" t="s">
        <v>147</v>
      </c>
      <c r="E363" s="212">
        <v>3</v>
      </c>
      <c r="F363" s="212" t="s">
        <v>4</v>
      </c>
      <c r="G363" s="212" t="s">
        <v>1168</v>
      </c>
      <c r="H363" s="212">
        <v>8049</v>
      </c>
      <c r="I363" s="212" t="s">
        <v>1169</v>
      </c>
      <c r="J363" s="212">
        <v>1162</v>
      </c>
      <c r="K363" s="212" t="s">
        <v>1166</v>
      </c>
      <c r="L363" s="212" t="s">
        <v>1167</v>
      </c>
      <c r="M363" s="212"/>
      <c r="N363" s="212"/>
      <c r="O363" s="212"/>
      <c r="P363" s="212">
        <v>1073</v>
      </c>
      <c r="Q363" s="212" t="s">
        <v>1116</v>
      </c>
      <c r="R363" s="212" t="s">
        <v>1117</v>
      </c>
      <c r="S363" s="212"/>
      <c r="T363" s="212"/>
      <c r="U363" s="212"/>
      <c r="V363" s="212"/>
      <c r="W363" s="212"/>
      <c r="X363" s="212"/>
      <c r="Y363" s="212">
        <v>1370</v>
      </c>
      <c r="Z363" s="212" t="s">
        <v>400</v>
      </c>
      <c r="AA363" s="212" t="s">
        <v>401</v>
      </c>
      <c r="AB363" s="212">
        <v>12810.056</v>
      </c>
      <c r="AC363" s="212">
        <v>15500.169</v>
      </c>
      <c r="AD363" s="212">
        <v>1</v>
      </c>
      <c r="AE363" s="212">
        <v>0</v>
      </c>
      <c r="AF363" s="212">
        <v>1</v>
      </c>
      <c r="AG363" s="212">
        <v>0</v>
      </c>
      <c r="AH363" s="212">
        <v>12810.06</v>
      </c>
      <c r="AI363" s="212">
        <v>15500.17</v>
      </c>
      <c r="AJ363" s="212">
        <v>0</v>
      </c>
      <c r="AK363" s="212">
        <v>0</v>
      </c>
      <c r="AL363" s="212">
        <v>0</v>
      </c>
      <c r="AM363">
        <v>1</v>
      </c>
      <c r="AN363" t="str">
        <f>VLOOKUP(H363,'Base Art'!$A:$AJ,36,FALSE)</f>
        <v>RPB SA</v>
      </c>
    </row>
    <row r="364" spans="1:40" x14ac:dyDescent="0.25">
      <c r="A364" s="212" t="s">
        <v>7665</v>
      </c>
      <c r="B364" s="212">
        <v>1</v>
      </c>
      <c r="C364" s="212" t="s">
        <v>7666</v>
      </c>
      <c r="D364" s="212" t="s">
        <v>147</v>
      </c>
      <c r="E364" s="212">
        <v>3</v>
      </c>
      <c r="F364" s="212" t="s">
        <v>4</v>
      </c>
      <c r="G364" s="212" t="s">
        <v>1796</v>
      </c>
      <c r="H364" s="212">
        <v>8223</v>
      </c>
      <c r="I364" s="212" t="s">
        <v>1797</v>
      </c>
      <c r="J364" s="212">
        <v>1479</v>
      </c>
      <c r="K364" s="212" t="s">
        <v>1798</v>
      </c>
      <c r="L364" s="212" t="s">
        <v>1799</v>
      </c>
      <c r="M364" s="212"/>
      <c r="N364" s="212"/>
      <c r="O364" s="212"/>
      <c r="P364" s="212">
        <v>1143</v>
      </c>
      <c r="Q364" s="212" t="s">
        <v>1800</v>
      </c>
      <c r="R364" s="212" t="s">
        <v>1801</v>
      </c>
      <c r="S364" s="212"/>
      <c r="T364" s="212"/>
      <c r="U364" s="212"/>
      <c r="V364" s="212"/>
      <c r="W364" s="212"/>
      <c r="X364" s="212"/>
      <c r="Y364" s="212">
        <v>1373</v>
      </c>
      <c r="Z364" s="212" t="s">
        <v>386</v>
      </c>
      <c r="AA364" s="212" t="s">
        <v>387</v>
      </c>
      <c r="AB364" s="212">
        <v>32529.569</v>
      </c>
      <c r="AC364" s="212">
        <v>39861.233</v>
      </c>
      <c r="AD364" s="212">
        <v>2</v>
      </c>
      <c r="AE364" s="212">
        <v>0</v>
      </c>
      <c r="AF364" s="212">
        <v>2</v>
      </c>
      <c r="AG364" s="212">
        <v>0</v>
      </c>
      <c r="AH364" s="212">
        <v>65059.14</v>
      </c>
      <c r="AI364" s="212">
        <v>79722.47</v>
      </c>
      <c r="AJ364" s="212">
        <v>1</v>
      </c>
      <c r="AK364" s="212">
        <v>2</v>
      </c>
      <c r="AL364" s="212">
        <v>0</v>
      </c>
      <c r="AM364">
        <v>1</v>
      </c>
      <c r="AN364" t="str">
        <f>VLOOKUP(H364,'Base Art'!$A:$AJ,36,FALSE)</f>
        <v>ESTABLECIM. MODELO LAS COLONIAS S.A</v>
      </c>
    </row>
    <row r="365" spans="1:40" x14ac:dyDescent="0.25">
      <c r="A365" s="212" t="s">
        <v>7665</v>
      </c>
      <c r="B365" s="212">
        <v>1</v>
      </c>
      <c r="C365" s="212" t="s">
        <v>7666</v>
      </c>
      <c r="D365" s="212" t="s">
        <v>147</v>
      </c>
      <c r="E365" s="212">
        <v>3</v>
      </c>
      <c r="F365" s="212" t="s">
        <v>4</v>
      </c>
      <c r="G365" s="212" t="s">
        <v>1288</v>
      </c>
      <c r="H365" s="212">
        <v>8295</v>
      </c>
      <c r="I365" s="212" t="s">
        <v>1289</v>
      </c>
      <c r="J365" s="212">
        <v>1164</v>
      </c>
      <c r="K365" s="212" t="s">
        <v>804</v>
      </c>
      <c r="L365" s="212" t="s">
        <v>805</v>
      </c>
      <c r="M365" s="212"/>
      <c r="N365" s="212"/>
      <c r="O365" s="212"/>
      <c r="P365" s="212"/>
      <c r="Q365" s="212"/>
      <c r="R365" s="212"/>
      <c r="S365" s="212"/>
      <c r="T365" s="212"/>
      <c r="U365" s="212"/>
      <c r="V365" s="212"/>
      <c r="W365" s="212"/>
      <c r="X365" s="212"/>
      <c r="Y365" s="212">
        <v>1373</v>
      </c>
      <c r="Z365" s="212" t="s">
        <v>386</v>
      </c>
      <c r="AA365" s="212" t="s">
        <v>387</v>
      </c>
      <c r="AB365" s="212">
        <v>21147.556</v>
      </c>
      <c r="AC365" s="212">
        <v>25677.287</v>
      </c>
      <c r="AD365" s="212">
        <v>0.58330000000000004</v>
      </c>
      <c r="AE365" s="212">
        <v>0</v>
      </c>
      <c r="AF365" s="212">
        <v>0.58330000000000004</v>
      </c>
      <c r="AG365" s="212">
        <v>0</v>
      </c>
      <c r="AH365" s="212">
        <v>12336.07</v>
      </c>
      <c r="AI365" s="212">
        <v>14978.42</v>
      </c>
      <c r="AJ365" s="212">
        <v>0</v>
      </c>
      <c r="AK365" s="212">
        <v>0</v>
      </c>
      <c r="AL365" s="212">
        <v>0</v>
      </c>
      <c r="AM365">
        <v>1</v>
      </c>
      <c r="AN365" t="str">
        <f>VLOOKUP(H365,'Base Art'!$A:$AJ,36,FALSE)</f>
        <v>ARCOR S.A.I.C.</v>
      </c>
    </row>
    <row r="366" spans="1:40" x14ac:dyDescent="0.25">
      <c r="A366" s="212" t="s">
        <v>7665</v>
      </c>
      <c r="B366" s="212">
        <v>1</v>
      </c>
      <c r="C366" s="212" t="s">
        <v>7666</v>
      </c>
      <c r="D366" s="212" t="s">
        <v>147</v>
      </c>
      <c r="E366" s="212">
        <v>3</v>
      </c>
      <c r="F366" s="212" t="s">
        <v>4</v>
      </c>
      <c r="G366" s="212" t="s">
        <v>802</v>
      </c>
      <c r="H366" s="212">
        <v>8296</v>
      </c>
      <c r="I366" s="212" t="s">
        <v>803</v>
      </c>
      <c r="J366" s="212">
        <v>1164</v>
      </c>
      <c r="K366" s="212" t="s">
        <v>804</v>
      </c>
      <c r="L366" s="212" t="s">
        <v>805</v>
      </c>
      <c r="M366" s="212"/>
      <c r="N366" s="212"/>
      <c r="O366" s="212"/>
      <c r="P366" s="212"/>
      <c r="Q366" s="212"/>
      <c r="R366" s="212"/>
      <c r="S366" s="212"/>
      <c r="T366" s="212"/>
      <c r="U366" s="212"/>
      <c r="V366" s="212"/>
      <c r="W366" s="212"/>
      <c r="X366" s="212"/>
      <c r="Y366" s="212">
        <v>1373</v>
      </c>
      <c r="Z366" s="212" t="s">
        <v>386</v>
      </c>
      <c r="AA366" s="212" t="s">
        <v>387</v>
      </c>
      <c r="AB366" s="212">
        <v>23563.61</v>
      </c>
      <c r="AC366" s="212">
        <v>28936.107</v>
      </c>
      <c r="AD366" s="212">
        <v>0.1389</v>
      </c>
      <c r="AE366" s="212">
        <v>0</v>
      </c>
      <c r="AF366" s="212">
        <v>0.1389</v>
      </c>
      <c r="AG366" s="212">
        <v>0</v>
      </c>
      <c r="AH366" s="212">
        <v>3272.72</v>
      </c>
      <c r="AI366" s="212">
        <v>4018.9</v>
      </c>
      <c r="AJ366" s="212">
        <v>0</v>
      </c>
      <c r="AK366" s="212">
        <v>0</v>
      </c>
      <c r="AL366" s="212">
        <v>0</v>
      </c>
      <c r="AM366">
        <v>1</v>
      </c>
      <c r="AN366" t="str">
        <f>VLOOKUP(H366,'Base Art'!$A:$AJ,36,FALSE)</f>
        <v>ARCOR S.A.I.C.</v>
      </c>
    </row>
    <row r="367" spans="1:40" x14ac:dyDescent="0.25">
      <c r="A367" s="212" t="s">
        <v>7665</v>
      </c>
      <c r="B367" s="212">
        <v>1</v>
      </c>
      <c r="C367" s="212" t="s">
        <v>7666</v>
      </c>
      <c r="D367" s="212" t="s">
        <v>147</v>
      </c>
      <c r="E367" s="212">
        <v>3</v>
      </c>
      <c r="F367" s="212" t="s">
        <v>4</v>
      </c>
      <c r="G367" s="212" t="s">
        <v>806</v>
      </c>
      <c r="H367" s="212">
        <v>8327</v>
      </c>
      <c r="I367" s="212" t="s">
        <v>807</v>
      </c>
      <c r="J367" s="212">
        <v>1204</v>
      </c>
      <c r="K367" s="212" t="s">
        <v>492</v>
      </c>
      <c r="L367" s="212" t="s">
        <v>493</v>
      </c>
      <c r="M367" s="212"/>
      <c r="N367" s="212"/>
      <c r="O367" s="212"/>
      <c r="P367" s="212">
        <v>1201</v>
      </c>
      <c r="Q367" s="212" t="s">
        <v>808</v>
      </c>
      <c r="R367" s="212" t="s">
        <v>809</v>
      </c>
      <c r="S367" s="212"/>
      <c r="T367" s="212"/>
      <c r="U367" s="212"/>
      <c r="V367" s="212"/>
      <c r="W367" s="212"/>
      <c r="X367" s="212"/>
      <c r="Y367" s="212">
        <v>1372</v>
      </c>
      <c r="Z367" s="212" t="s">
        <v>346</v>
      </c>
      <c r="AA367" s="212" t="s">
        <v>347</v>
      </c>
      <c r="AB367" s="212">
        <v>165858.48300000001</v>
      </c>
      <c r="AC367" s="212">
        <v>205649.10399999999</v>
      </c>
      <c r="AD367" s="212">
        <v>0.375</v>
      </c>
      <c r="AE367" s="212">
        <v>0</v>
      </c>
      <c r="AF367" s="212">
        <v>0.375</v>
      </c>
      <c r="AG367" s="212">
        <v>0</v>
      </c>
      <c r="AH367" s="212">
        <v>62196.93</v>
      </c>
      <c r="AI367" s="212">
        <v>77118.41</v>
      </c>
      <c r="AJ367" s="212">
        <v>1</v>
      </c>
      <c r="AK367" s="212">
        <v>0.38</v>
      </c>
      <c r="AL367" s="212">
        <v>0</v>
      </c>
      <c r="AM367">
        <v>1</v>
      </c>
      <c r="AN367" t="str">
        <f>VLOOKUP(H367,'Base Art'!$A:$AJ,36,FALSE)</f>
        <v>FERRERO ARGENTINA S.A.</v>
      </c>
    </row>
    <row r="368" spans="1:40" x14ac:dyDescent="0.25">
      <c r="A368" s="212" t="s">
        <v>7665</v>
      </c>
      <c r="B368" s="212">
        <v>1</v>
      </c>
      <c r="C368" s="212" t="s">
        <v>7666</v>
      </c>
      <c r="D368" s="212" t="s">
        <v>147</v>
      </c>
      <c r="E368" s="212">
        <v>3</v>
      </c>
      <c r="F368" s="212" t="s">
        <v>4</v>
      </c>
      <c r="G368" s="212" t="s">
        <v>810</v>
      </c>
      <c r="H368" s="212">
        <v>8328</v>
      </c>
      <c r="I368" s="212" t="s">
        <v>811</v>
      </c>
      <c r="J368" s="212">
        <v>1204</v>
      </c>
      <c r="K368" s="212" t="s">
        <v>492</v>
      </c>
      <c r="L368" s="212" t="s">
        <v>493</v>
      </c>
      <c r="M368" s="212"/>
      <c r="N368" s="212"/>
      <c r="O368" s="212"/>
      <c r="P368" s="212">
        <v>1201</v>
      </c>
      <c r="Q368" s="212" t="s">
        <v>808</v>
      </c>
      <c r="R368" s="212" t="s">
        <v>809</v>
      </c>
      <c r="S368" s="212"/>
      <c r="T368" s="212"/>
      <c r="U368" s="212"/>
      <c r="V368" s="212"/>
      <c r="W368" s="212"/>
      <c r="X368" s="212"/>
      <c r="Y368" s="212">
        <v>1372</v>
      </c>
      <c r="Z368" s="212" t="s">
        <v>346</v>
      </c>
      <c r="AA368" s="212" t="s">
        <v>347</v>
      </c>
      <c r="AB368" s="212">
        <v>165858.48300000001</v>
      </c>
      <c r="AC368" s="212">
        <v>205649.10399999999</v>
      </c>
      <c r="AD368" s="212">
        <v>0.375</v>
      </c>
      <c r="AE368" s="212">
        <v>0</v>
      </c>
      <c r="AF368" s="212">
        <v>0.375</v>
      </c>
      <c r="AG368" s="212">
        <v>0</v>
      </c>
      <c r="AH368" s="212">
        <v>62196.93</v>
      </c>
      <c r="AI368" s="212">
        <v>77118.41</v>
      </c>
      <c r="AJ368" s="212">
        <v>0</v>
      </c>
      <c r="AK368" s="212">
        <v>0</v>
      </c>
      <c r="AL368" s="212">
        <v>0</v>
      </c>
      <c r="AM368">
        <v>1</v>
      </c>
      <c r="AN368" t="str">
        <f>VLOOKUP(H368,'Base Art'!$A:$AJ,36,FALSE)</f>
        <v>FERRERO ARGENTINA S.A.</v>
      </c>
    </row>
    <row r="369" spans="1:40" x14ac:dyDescent="0.25">
      <c r="A369" s="212" t="s">
        <v>7665</v>
      </c>
      <c r="B369" s="212">
        <v>1</v>
      </c>
      <c r="C369" s="212" t="s">
        <v>7666</v>
      </c>
      <c r="D369" s="212" t="s">
        <v>147</v>
      </c>
      <c r="E369" s="212">
        <v>3</v>
      </c>
      <c r="F369" s="212" t="s">
        <v>4</v>
      </c>
      <c r="G369" s="212" t="s">
        <v>1290</v>
      </c>
      <c r="H369" s="212">
        <v>8336</v>
      </c>
      <c r="I369" s="212" t="s">
        <v>1291</v>
      </c>
      <c r="J369" s="212">
        <v>1193</v>
      </c>
      <c r="K369" s="212" t="s">
        <v>506</v>
      </c>
      <c r="L369" s="212" t="s">
        <v>507</v>
      </c>
      <c r="M369" s="212"/>
      <c r="N369" s="212"/>
      <c r="O369" s="212"/>
      <c r="P369" s="212">
        <v>1107</v>
      </c>
      <c r="Q369" s="212" t="s">
        <v>1158</v>
      </c>
      <c r="R369" s="212" t="s">
        <v>1159</v>
      </c>
      <c r="S369" s="212"/>
      <c r="T369" s="212"/>
      <c r="U369" s="212"/>
      <c r="V369" s="212"/>
      <c r="W369" s="212"/>
      <c r="X369" s="212"/>
      <c r="Y369" s="212">
        <v>1375</v>
      </c>
      <c r="Z369" s="212" t="s">
        <v>314</v>
      </c>
      <c r="AA369" s="212" t="s">
        <v>315</v>
      </c>
      <c r="AB369" s="212">
        <v>33744.533000000003</v>
      </c>
      <c r="AC369" s="212">
        <v>40830.883999999998</v>
      </c>
      <c r="AD369" s="212">
        <v>1</v>
      </c>
      <c r="AE369" s="212">
        <v>0</v>
      </c>
      <c r="AF369" s="212">
        <v>1</v>
      </c>
      <c r="AG369" s="212">
        <v>0</v>
      </c>
      <c r="AH369" s="212">
        <v>33744.53</v>
      </c>
      <c r="AI369" s="212">
        <v>40830.879999999997</v>
      </c>
      <c r="AJ369" s="212">
        <v>0</v>
      </c>
      <c r="AK369" s="212">
        <v>0</v>
      </c>
      <c r="AL369" s="212">
        <v>0</v>
      </c>
      <c r="AM369">
        <v>1</v>
      </c>
      <c r="AN369" t="str">
        <f>VLOOKUP(H369,'Base Art'!$A:$AJ,36,FALSE)</f>
        <v>MASTERFOODS ARGENTINA LTD.</v>
      </c>
    </row>
    <row r="370" spans="1:40" x14ac:dyDescent="0.25">
      <c r="A370" s="212" t="s">
        <v>7665</v>
      </c>
      <c r="B370" s="212">
        <v>1</v>
      </c>
      <c r="C370" s="212" t="s">
        <v>7666</v>
      </c>
      <c r="D370" s="212" t="s">
        <v>147</v>
      </c>
      <c r="E370" s="212">
        <v>3</v>
      </c>
      <c r="F370" s="212" t="s">
        <v>4</v>
      </c>
      <c r="G370" s="212" t="s">
        <v>1424</v>
      </c>
      <c r="H370" s="212">
        <v>8338</v>
      </c>
      <c r="I370" s="212" t="s">
        <v>1425</v>
      </c>
      <c r="J370" s="212">
        <v>1419</v>
      </c>
      <c r="K370" s="212" t="s">
        <v>572</v>
      </c>
      <c r="L370" s="212" t="s">
        <v>573</v>
      </c>
      <c r="M370" s="212"/>
      <c r="N370" s="212"/>
      <c r="O370" s="212"/>
      <c r="P370" s="212"/>
      <c r="Q370" s="212"/>
      <c r="R370" s="212"/>
      <c r="S370" s="212"/>
      <c r="T370" s="212"/>
      <c r="U370" s="212"/>
      <c r="V370" s="212"/>
      <c r="W370" s="212"/>
      <c r="X370" s="212"/>
      <c r="Y370" s="212">
        <v>1369</v>
      </c>
      <c r="Z370" s="212" t="s">
        <v>354</v>
      </c>
      <c r="AA370" s="212" t="s">
        <v>355</v>
      </c>
      <c r="AB370" s="212">
        <v>17051.325000000001</v>
      </c>
      <c r="AC370" s="212">
        <v>20632.103999999999</v>
      </c>
      <c r="AD370" s="212">
        <v>1</v>
      </c>
      <c r="AE370" s="212">
        <v>0</v>
      </c>
      <c r="AF370" s="212">
        <v>1</v>
      </c>
      <c r="AG370" s="212">
        <v>0</v>
      </c>
      <c r="AH370" s="212">
        <v>17051.330000000002</v>
      </c>
      <c r="AI370" s="212">
        <v>20632.099999999999</v>
      </c>
      <c r="AJ370" s="212">
        <v>0</v>
      </c>
      <c r="AK370" s="212">
        <v>0</v>
      </c>
      <c r="AL370" s="212">
        <v>0</v>
      </c>
      <c r="AM370">
        <v>1</v>
      </c>
      <c r="AN370" t="str">
        <f>VLOOKUP(H370,'Base Art'!$A:$AJ,36,FALSE)</f>
        <v>ARCOR S.A.I.C.</v>
      </c>
    </row>
    <row r="371" spans="1:40" x14ac:dyDescent="0.25">
      <c r="A371" s="212" t="s">
        <v>7665</v>
      </c>
      <c r="B371" s="212">
        <v>1</v>
      </c>
      <c r="C371" s="212" t="s">
        <v>7666</v>
      </c>
      <c r="D371" s="212" t="s">
        <v>147</v>
      </c>
      <c r="E371" s="212">
        <v>3</v>
      </c>
      <c r="F371" s="212" t="s">
        <v>4</v>
      </c>
      <c r="G371" s="212" t="s">
        <v>816</v>
      </c>
      <c r="H371" s="212">
        <v>8386</v>
      </c>
      <c r="I371" s="212" t="s">
        <v>817</v>
      </c>
      <c r="J371" s="212"/>
      <c r="K371" s="212"/>
      <c r="L371" s="212"/>
      <c r="M371" s="212"/>
      <c r="N371" s="212"/>
      <c r="O371" s="212"/>
      <c r="P371" s="212">
        <v>1088</v>
      </c>
      <c r="Q371" s="212" t="s">
        <v>818</v>
      </c>
      <c r="R371" s="212" t="s">
        <v>819</v>
      </c>
      <c r="S371" s="212"/>
      <c r="T371" s="212"/>
      <c r="U371" s="212"/>
      <c r="V371" s="212"/>
      <c r="W371" s="212"/>
      <c r="X371" s="212"/>
      <c r="Y371" s="212">
        <v>1373</v>
      </c>
      <c r="Z371" s="212" t="s">
        <v>386</v>
      </c>
      <c r="AA371" s="212" t="s">
        <v>387</v>
      </c>
      <c r="AB371" s="212">
        <v>78612.471000000005</v>
      </c>
      <c r="AC371" s="212">
        <v>95121.096000000005</v>
      </c>
      <c r="AD371" s="212">
        <v>0.2</v>
      </c>
      <c r="AE371" s="212">
        <v>0</v>
      </c>
      <c r="AF371" s="212">
        <v>0.2</v>
      </c>
      <c r="AG371" s="212">
        <v>0</v>
      </c>
      <c r="AH371" s="212">
        <v>15722.49</v>
      </c>
      <c r="AI371" s="212">
        <v>19024.22</v>
      </c>
      <c r="AJ371" s="212">
        <v>0</v>
      </c>
      <c r="AK371" s="212">
        <v>0</v>
      </c>
      <c r="AL371" s="212">
        <v>0</v>
      </c>
      <c r="AM371">
        <v>1</v>
      </c>
      <c r="AN371" t="str">
        <f>VLOOKUP(H371,'Base Art'!$A:$AJ,36,FALSE)</f>
        <v>MONDELEZ ARGENTINA S.A.</v>
      </c>
    </row>
    <row r="372" spans="1:40" x14ac:dyDescent="0.25">
      <c r="A372" s="212" t="s">
        <v>7665</v>
      </c>
      <c r="B372" s="212">
        <v>1</v>
      </c>
      <c r="C372" s="212" t="s">
        <v>7666</v>
      </c>
      <c r="D372" s="212" t="s">
        <v>147</v>
      </c>
      <c r="E372" s="212">
        <v>3</v>
      </c>
      <c r="F372" s="212" t="s">
        <v>4</v>
      </c>
      <c r="G372" s="212" t="s">
        <v>820</v>
      </c>
      <c r="H372" s="212">
        <v>8388</v>
      </c>
      <c r="I372" s="212" t="s">
        <v>821</v>
      </c>
      <c r="J372" s="212">
        <v>1272</v>
      </c>
      <c r="K372" s="212" t="s">
        <v>822</v>
      </c>
      <c r="L372" s="212" t="s">
        <v>823</v>
      </c>
      <c r="M372" s="212"/>
      <c r="N372" s="212"/>
      <c r="O372" s="212"/>
      <c r="P372" s="212">
        <v>1088</v>
      </c>
      <c r="Q372" s="212" t="s">
        <v>818</v>
      </c>
      <c r="R372" s="212" t="s">
        <v>819</v>
      </c>
      <c r="S372" s="212"/>
      <c r="T372" s="212"/>
      <c r="U372" s="212"/>
      <c r="V372" s="212"/>
      <c r="W372" s="212"/>
      <c r="X372" s="212"/>
      <c r="Y372" s="212">
        <v>1373</v>
      </c>
      <c r="Z372" s="212" t="s">
        <v>386</v>
      </c>
      <c r="AA372" s="212" t="s">
        <v>387</v>
      </c>
      <c r="AB372" s="212">
        <v>51746.04</v>
      </c>
      <c r="AC372" s="212">
        <v>62612.707999999999</v>
      </c>
      <c r="AD372" s="212">
        <v>0.5</v>
      </c>
      <c r="AE372" s="212">
        <v>0</v>
      </c>
      <c r="AF372" s="212">
        <v>0.5</v>
      </c>
      <c r="AG372" s="212">
        <v>0</v>
      </c>
      <c r="AH372" s="212">
        <v>25873.02</v>
      </c>
      <c r="AI372" s="212">
        <v>31306.35</v>
      </c>
      <c r="AJ372" s="212">
        <v>0</v>
      </c>
      <c r="AK372" s="212">
        <v>0</v>
      </c>
      <c r="AL372" s="212">
        <v>0</v>
      </c>
      <c r="AM372">
        <v>1</v>
      </c>
      <c r="AN372" t="str">
        <f>VLOOKUP(H372,'Base Art'!$A:$AJ,36,FALSE)</f>
        <v>MONDELEZ ARGENTINA S.A.</v>
      </c>
    </row>
    <row r="373" spans="1:40" x14ac:dyDescent="0.25">
      <c r="A373" s="212" t="s">
        <v>7665</v>
      </c>
      <c r="B373" s="212">
        <v>1</v>
      </c>
      <c r="C373" s="212" t="s">
        <v>7666</v>
      </c>
      <c r="D373" s="212" t="s">
        <v>147</v>
      </c>
      <c r="E373" s="212">
        <v>3</v>
      </c>
      <c r="F373" s="212" t="s">
        <v>4</v>
      </c>
      <c r="G373" s="212" t="s">
        <v>1170</v>
      </c>
      <c r="H373" s="212">
        <v>8394</v>
      </c>
      <c r="I373" s="212" t="s">
        <v>1171</v>
      </c>
      <c r="J373" s="212">
        <v>1193</v>
      </c>
      <c r="K373" s="212" t="s">
        <v>506</v>
      </c>
      <c r="L373" s="212" t="s">
        <v>507</v>
      </c>
      <c r="M373" s="212"/>
      <c r="N373" s="212"/>
      <c r="O373" s="212"/>
      <c r="P373" s="212">
        <v>1107</v>
      </c>
      <c r="Q373" s="212" t="s">
        <v>1158</v>
      </c>
      <c r="R373" s="212" t="s">
        <v>1159</v>
      </c>
      <c r="S373" s="212"/>
      <c r="T373" s="212"/>
      <c r="U373" s="212"/>
      <c r="V373" s="212"/>
      <c r="W373" s="212"/>
      <c r="X373" s="212"/>
      <c r="Y373" s="212">
        <v>1375</v>
      </c>
      <c r="Z373" s="212" t="s">
        <v>314</v>
      </c>
      <c r="AA373" s="212" t="s">
        <v>315</v>
      </c>
      <c r="AB373" s="212">
        <v>33744.533000000003</v>
      </c>
      <c r="AC373" s="212">
        <v>40830.883999999998</v>
      </c>
      <c r="AD373" s="212">
        <v>1</v>
      </c>
      <c r="AE373" s="212">
        <v>0</v>
      </c>
      <c r="AF373" s="212">
        <v>1</v>
      </c>
      <c r="AG373" s="212">
        <v>0</v>
      </c>
      <c r="AH373" s="212">
        <v>33744.53</v>
      </c>
      <c r="AI373" s="212">
        <v>40830.879999999997</v>
      </c>
      <c r="AJ373" s="212">
        <v>0</v>
      </c>
      <c r="AK373" s="212">
        <v>0</v>
      </c>
      <c r="AL373" s="212">
        <v>0</v>
      </c>
      <c r="AM373">
        <v>1</v>
      </c>
      <c r="AN373" t="str">
        <f>VLOOKUP(H373,'Base Art'!$A:$AJ,36,FALSE)</f>
        <v>MASTERFOODS ARGENTINA LTD.</v>
      </c>
    </row>
    <row r="374" spans="1:40" x14ac:dyDescent="0.25">
      <c r="A374" s="212" t="s">
        <v>7665</v>
      </c>
      <c r="B374" s="212">
        <v>1</v>
      </c>
      <c r="C374" s="212" t="s">
        <v>7666</v>
      </c>
      <c r="D374" s="212" t="s">
        <v>147</v>
      </c>
      <c r="E374" s="212">
        <v>3</v>
      </c>
      <c r="F374" s="212" t="s">
        <v>4</v>
      </c>
      <c r="G374" s="212" t="s">
        <v>826</v>
      </c>
      <c r="H374" s="212">
        <v>8406</v>
      </c>
      <c r="I374" s="212" t="s">
        <v>827</v>
      </c>
      <c r="J374" s="212">
        <v>1006</v>
      </c>
      <c r="K374" s="212" t="s">
        <v>350</v>
      </c>
      <c r="L374" s="212" t="s">
        <v>351</v>
      </c>
      <c r="M374" s="212"/>
      <c r="N374" s="212"/>
      <c r="O374" s="212"/>
      <c r="P374" s="212">
        <v>1004</v>
      </c>
      <c r="Q374" s="212" t="s">
        <v>352</v>
      </c>
      <c r="R374" s="212" t="s">
        <v>353</v>
      </c>
      <c r="S374" s="212"/>
      <c r="T374" s="212"/>
      <c r="U374" s="212"/>
      <c r="V374" s="212"/>
      <c r="W374" s="212"/>
      <c r="X374" s="212"/>
      <c r="Y374" s="212">
        <v>1369</v>
      </c>
      <c r="Z374" s="212" t="s">
        <v>354</v>
      </c>
      <c r="AA374" s="212" t="s">
        <v>355</v>
      </c>
      <c r="AB374" s="212">
        <v>6929.3450000000003</v>
      </c>
      <c r="AC374" s="212">
        <v>8487.1740000000009</v>
      </c>
      <c r="AD374" s="212">
        <v>2</v>
      </c>
      <c r="AE374" s="212">
        <v>0</v>
      </c>
      <c r="AF374" s="212">
        <v>2</v>
      </c>
      <c r="AG374" s="212">
        <v>0</v>
      </c>
      <c r="AH374" s="212">
        <v>13858.69</v>
      </c>
      <c r="AI374" s="212">
        <v>16974.349999999999</v>
      </c>
      <c r="AJ374" s="212">
        <v>2</v>
      </c>
      <c r="AK374" s="212">
        <v>1</v>
      </c>
      <c r="AL374" s="212">
        <v>0</v>
      </c>
      <c r="AM374">
        <v>1</v>
      </c>
      <c r="AN374" t="str">
        <f>VLOOKUP(H374,'Base Art'!$A:$AJ,36,FALSE)</f>
        <v>EST. LAS MARIAS S.A.C.I.F.A.</v>
      </c>
    </row>
    <row r="375" spans="1:40" x14ac:dyDescent="0.25">
      <c r="A375" s="212" t="s">
        <v>7665</v>
      </c>
      <c r="B375" s="212">
        <v>1</v>
      </c>
      <c r="C375" s="212" t="s">
        <v>7666</v>
      </c>
      <c r="D375" s="212" t="s">
        <v>147</v>
      </c>
      <c r="E375" s="212">
        <v>3</v>
      </c>
      <c r="F375" s="212" t="s">
        <v>4</v>
      </c>
      <c r="G375" s="212" t="s">
        <v>1022</v>
      </c>
      <c r="H375" s="212">
        <v>8407</v>
      </c>
      <c r="I375" s="212" t="s">
        <v>1023</v>
      </c>
      <c r="J375" s="212">
        <v>1006</v>
      </c>
      <c r="K375" s="212" t="s">
        <v>350</v>
      </c>
      <c r="L375" s="212" t="s">
        <v>351</v>
      </c>
      <c r="M375" s="212"/>
      <c r="N375" s="212"/>
      <c r="O375" s="212"/>
      <c r="P375" s="212">
        <v>1004</v>
      </c>
      <c r="Q375" s="212" t="s">
        <v>352</v>
      </c>
      <c r="R375" s="212" t="s">
        <v>353</v>
      </c>
      <c r="S375" s="212"/>
      <c r="T375" s="212"/>
      <c r="U375" s="212"/>
      <c r="V375" s="212"/>
      <c r="W375" s="212"/>
      <c r="X375" s="212"/>
      <c r="Y375" s="212">
        <v>1369</v>
      </c>
      <c r="Z375" s="212" t="s">
        <v>354</v>
      </c>
      <c r="AA375" s="212" t="s">
        <v>355</v>
      </c>
      <c r="AB375" s="212">
        <v>9937.6810000000005</v>
      </c>
      <c r="AC375" s="212">
        <v>12322.724</v>
      </c>
      <c r="AD375" s="212">
        <v>1</v>
      </c>
      <c r="AE375" s="212">
        <v>0</v>
      </c>
      <c r="AF375" s="212">
        <v>1</v>
      </c>
      <c r="AG375" s="212">
        <v>0</v>
      </c>
      <c r="AH375" s="212">
        <v>9937.68</v>
      </c>
      <c r="AI375" s="212">
        <v>12322.72</v>
      </c>
      <c r="AJ375" s="212">
        <v>0</v>
      </c>
      <c r="AK375" s="212">
        <v>0</v>
      </c>
      <c r="AL375" s="212">
        <v>0</v>
      </c>
      <c r="AM375">
        <v>1</v>
      </c>
      <c r="AN375" t="str">
        <f>VLOOKUP(H375,'Base Art'!$A:$AJ,36,FALSE)</f>
        <v>EST. LAS MARIAS S.A.C.I.F.A.</v>
      </c>
    </row>
    <row r="376" spans="1:40" x14ac:dyDescent="0.25">
      <c r="A376" s="212" t="s">
        <v>7665</v>
      </c>
      <c r="B376" s="212">
        <v>1</v>
      </c>
      <c r="C376" s="212" t="s">
        <v>7666</v>
      </c>
      <c r="D376" s="212" t="s">
        <v>147</v>
      </c>
      <c r="E376" s="212">
        <v>3</v>
      </c>
      <c r="F376" s="212" t="s">
        <v>4</v>
      </c>
      <c r="G376" s="212" t="s">
        <v>834</v>
      </c>
      <c r="H376" s="212">
        <v>8491</v>
      </c>
      <c r="I376" s="212" t="s">
        <v>835</v>
      </c>
      <c r="J376" s="212">
        <v>1430</v>
      </c>
      <c r="K376" s="212" t="s">
        <v>420</v>
      </c>
      <c r="L376" s="212" t="s">
        <v>421</v>
      </c>
      <c r="M376" s="212"/>
      <c r="N376" s="212"/>
      <c r="O376" s="212"/>
      <c r="P376" s="212"/>
      <c r="Q376" s="212"/>
      <c r="R376" s="212"/>
      <c r="S376" s="212"/>
      <c r="T376" s="212"/>
      <c r="U376" s="212"/>
      <c r="V376" s="212"/>
      <c r="W376" s="212"/>
      <c r="X376" s="212"/>
      <c r="Y376" s="212">
        <v>1374</v>
      </c>
      <c r="Z376" s="212" t="s">
        <v>336</v>
      </c>
      <c r="AA376" s="212" t="s">
        <v>337</v>
      </c>
      <c r="AB376" s="212">
        <v>74222.994999999995</v>
      </c>
      <c r="AC376" s="212">
        <v>92036.514999999999</v>
      </c>
      <c r="AD376" s="212">
        <v>0.25</v>
      </c>
      <c r="AE376" s="212">
        <v>0</v>
      </c>
      <c r="AF376" s="212">
        <v>0.25</v>
      </c>
      <c r="AG376" s="212">
        <v>0</v>
      </c>
      <c r="AH376" s="212">
        <v>18555.75</v>
      </c>
      <c r="AI376" s="212">
        <v>23009.13</v>
      </c>
      <c r="AJ376" s="212">
        <v>1</v>
      </c>
      <c r="AK376" s="212">
        <v>0.25</v>
      </c>
      <c r="AL376" s="212">
        <v>0</v>
      </c>
      <c r="AM376">
        <v>1</v>
      </c>
      <c r="AN376" t="str">
        <f>VLOOKUP(H376,'Base Art'!$A:$AJ,36,FALSE)</f>
        <v>GEORGALOS HNOS. S.A.I.C.A.</v>
      </c>
    </row>
    <row r="377" spans="1:40" x14ac:dyDescent="0.25">
      <c r="A377" s="212" t="s">
        <v>7665</v>
      </c>
      <c r="B377" s="212">
        <v>1</v>
      </c>
      <c r="C377" s="212" t="s">
        <v>7666</v>
      </c>
      <c r="D377" s="212" t="s">
        <v>147</v>
      </c>
      <c r="E377" s="212">
        <v>3</v>
      </c>
      <c r="F377" s="212" t="s">
        <v>4</v>
      </c>
      <c r="G377" s="212" t="s">
        <v>1609</v>
      </c>
      <c r="H377" s="212">
        <v>8492</v>
      </c>
      <c r="I377" s="212" t="s">
        <v>1610</v>
      </c>
      <c r="J377" s="212">
        <v>1162</v>
      </c>
      <c r="K377" s="212" t="s">
        <v>1166</v>
      </c>
      <c r="L377" s="212" t="s">
        <v>1167</v>
      </c>
      <c r="M377" s="212"/>
      <c r="N377" s="212"/>
      <c r="O377" s="212"/>
      <c r="P377" s="212">
        <v>1073</v>
      </c>
      <c r="Q377" s="212" t="s">
        <v>1116</v>
      </c>
      <c r="R377" s="212" t="s">
        <v>1117</v>
      </c>
      <c r="S377" s="212"/>
      <c r="T377" s="212"/>
      <c r="U377" s="212"/>
      <c r="V377" s="212"/>
      <c r="W377" s="212"/>
      <c r="X377" s="212"/>
      <c r="Y377" s="212">
        <v>1370</v>
      </c>
      <c r="Z377" s="212" t="s">
        <v>400</v>
      </c>
      <c r="AA377" s="212" t="s">
        <v>401</v>
      </c>
      <c r="AB377" s="212">
        <v>12810.056</v>
      </c>
      <c r="AC377" s="212">
        <v>15500.169</v>
      </c>
      <c r="AD377" s="212">
        <v>1</v>
      </c>
      <c r="AE377" s="212">
        <v>0</v>
      </c>
      <c r="AF377" s="212">
        <v>1</v>
      </c>
      <c r="AG377" s="212">
        <v>0</v>
      </c>
      <c r="AH377" s="212">
        <v>12810.06</v>
      </c>
      <c r="AI377" s="212">
        <v>15500.17</v>
      </c>
      <c r="AJ377" s="212">
        <v>1</v>
      </c>
      <c r="AK377" s="212">
        <v>1</v>
      </c>
      <c r="AL377" s="212">
        <v>0</v>
      </c>
      <c r="AM377">
        <v>1</v>
      </c>
      <c r="AN377" t="str">
        <f>VLOOKUP(H377,'Base Art'!$A:$AJ,36,FALSE)</f>
        <v>RPB SA</v>
      </c>
    </row>
    <row r="378" spans="1:40" x14ac:dyDescent="0.25">
      <c r="A378" s="212" t="s">
        <v>7665</v>
      </c>
      <c r="B378" s="212">
        <v>1</v>
      </c>
      <c r="C378" s="212" t="s">
        <v>7666</v>
      </c>
      <c r="D378" s="212" t="s">
        <v>147</v>
      </c>
      <c r="E378" s="212">
        <v>3</v>
      </c>
      <c r="F378" s="212" t="s">
        <v>4</v>
      </c>
      <c r="G378" s="212" t="s">
        <v>836</v>
      </c>
      <c r="H378" s="212">
        <v>8494</v>
      </c>
      <c r="I378" s="212" t="s">
        <v>837</v>
      </c>
      <c r="J378" s="212">
        <v>1397</v>
      </c>
      <c r="K378" s="212" t="s">
        <v>838</v>
      </c>
      <c r="L378" s="212" t="s">
        <v>839</v>
      </c>
      <c r="M378" s="212"/>
      <c r="N378" s="212"/>
      <c r="O378" s="212"/>
      <c r="P378" s="212"/>
      <c r="Q378" s="212"/>
      <c r="R378" s="212"/>
      <c r="S378" s="212"/>
      <c r="T378" s="212"/>
      <c r="U378" s="212"/>
      <c r="V378" s="212"/>
      <c r="W378" s="212"/>
      <c r="X378" s="212"/>
      <c r="Y378" s="212">
        <v>1369</v>
      </c>
      <c r="Z378" s="212" t="s">
        <v>354</v>
      </c>
      <c r="AA378" s="212" t="s">
        <v>355</v>
      </c>
      <c r="AB378" s="212">
        <v>11393.919</v>
      </c>
      <c r="AC378" s="212">
        <v>14128.46</v>
      </c>
      <c r="AD378" s="212">
        <v>1</v>
      </c>
      <c r="AE378" s="212">
        <v>0</v>
      </c>
      <c r="AF378" s="212">
        <v>1</v>
      </c>
      <c r="AG378" s="212">
        <v>0</v>
      </c>
      <c r="AH378" s="212">
        <v>11393.92</v>
      </c>
      <c r="AI378" s="212">
        <v>14128.46</v>
      </c>
      <c r="AJ378" s="212">
        <v>0</v>
      </c>
      <c r="AK378" s="212">
        <v>0</v>
      </c>
      <c r="AL378" s="212">
        <v>0</v>
      </c>
      <c r="AM378">
        <v>1</v>
      </c>
      <c r="AN378" t="str">
        <f>VLOOKUP(H378,'Base Art'!$A:$AJ,36,FALSE)</f>
        <v>EST. LAS MARIAS S.A.C.I.F.A.</v>
      </c>
    </row>
    <row r="379" spans="1:40" x14ac:dyDescent="0.25">
      <c r="A379" s="212" t="s">
        <v>7665</v>
      </c>
      <c r="B379" s="212">
        <v>1</v>
      </c>
      <c r="C379" s="212" t="s">
        <v>7666</v>
      </c>
      <c r="D379" s="212" t="s">
        <v>147</v>
      </c>
      <c r="E379" s="212">
        <v>3</v>
      </c>
      <c r="F379" s="212" t="s">
        <v>4</v>
      </c>
      <c r="G379" s="212" t="s">
        <v>1172</v>
      </c>
      <c r="H379" s="212">
        <v>8495</v>
      </c>
      <c r="I379" s="212" t="s">
        <v>1173</v>
      </c>
      <c r="J379" s="212">
        <v>1397</v>
      </c>
      <c r="K379" s="212" t="s">
        <v>838</v>
      </c>
      <c r="L379" s="212" t="s">
        <v>839</v>
      </c>
      <c r="M379" s="212"/>
      <c r="N379" s="212"/>
      <c r="O379" s="212"/>
      <c r="P379" s="212"/>
      <c r="Q379" s="212"/>
      <c r="R379" s="212"/>
      <c r="S379" s="212"/>
      <c r="T379" s="212"/>
      <c r="U379" s="212"/>
      <c r="V379" s="212"/>
      <c r="W379" s="212"/>
      <c r="X379" s="212"/>
      <c r="Y379" s="212">
        <v>1369</v>
      </c>
      <c r="Z379" s="212" t="s">
        <v>354</v>
      </c>
      <c r="AA379" s="212" t="s">
        <v>355</v>
      </c>
      <c r="AB379" s="212">
        <v>5442.2780000000002</v>
      </c>
      <c r="AC379" s="212">
        <v>6665.7910000000002</v>
      </c>
      <c r="AD379" s="212">
        <v>2</v>
      </c>
      <c r="AE379" s="212">
        <v>0</v>
      </c>
      <c r="AF379" s="212">
        <v>2</v>
      </c>
      <c r="AG379" s="212">
        <v>0</v>
      </c>
      <c r="AH379" s="212">
        <v>10884.56</v>
      </c>
      <c r="AI379" s="212">
        <v>13331.58</v>
      </c>
      <c r="AJ379" s="212">
        <v>0</v>
      </c>
      <c r="AK379" s="212">
        <v>0</v>
      </c>
      <c r="AL379" s="212">
        <v>0</v>
      </c>
      <c r="AM379">
        <v>1</v>
      </c>
      <c r="AN379" t="str">
        <f>VLOOKUP(H379,'Base Art'!$A:$AJ,36,FALSE)</f>
        <v>EST. LAS MARIAS S.A.C.I.F.A.</v>
      </c>
    </row>
    <row r="380" spans="1:40" x14ac:dyDescent="0.25">
      <c r="A380" s="212" t="s">
        <v>7665</v>
      </c>
      <c r="B380" s="212">
        <v>1</v>
      </c>
      <c r="C380" s="212" t="s">
        <v>7666</v>
      </c>
      <c r="D380" s="212" t="s">
        <v>147</v>
      </c>
      <c r="E380" s="212">
        <v>3</v>
      </c>
      <c r="F380" s="212" t="s">
        <v>4</v>
      </c>
      <c r="G380" s="212" t="s">
        <v>840</v>
      </c>
      <c r="H380" s="212">
        <v>8575</v>
      </c>
      <c r="I380" s="212" t="s">
        <v>841</v>
      </c>
      <c r="J380" s="212">
        <v>1430</v>
      </c>
      <c r="K380" s="212" t="s">
        <v>420</v>
      </c>
      <c r="L380" s="212" t="s">
        <v>421</v>
      </c>
      <c r="M380" s="212"/>
      <c r="N380" s="212"/>
      <c r="O380" s="212"/>
      <c r="P380" s="212"/>
      <c r="Q380" s="212"/>
      <c r="R380" s="212"/>
      <c r="S380" s="212"/>
      <c r="T380" s="212"/>
      <c r="U380" s="212"/>
      <c r="V380" s="212"/>
      <c r="W380" s="212"/>
      <c r="X380" s="212"/>
      <c r="Y380" s="212">
        <v>1374</v>
      </c>
      <c r="Z380" s="212" t="s">
        <v>336</v>
      </c>
      <c r="AA380" s="212" t="s">
        <v>337</v>
      </c>
      <c r="AB380" s="212">
        <v>67557.716</v>
      </c>
      <c r="AC380" s="212">
        <v>81744.828999999998</v>
      </c>
      <c r="AD380" s="212">
        <v>0.125</v>
      </c>
      <c r="AE380" s="212">
        <v>0</v>
      </c>
      <c r="AF380" s="212">
        <v>0.125</v>
      </c>
      <c r="AG380" s="212">
        <v>0</v>
      </c>
      <c r="AH380" s="212">
        <v>8444.7099999999991</v>
      </c>
      <c r="AI380" s="212">
        <v>10218.1</v>
      </c>
      <c r="AJ380" s="212">
        <v>0</v>
      </c>
      <c r="AK380" s="212">
        <v>0</v>
      </c>
      <c r="AL380" s="212">
        <v>0</v>
      </c>
      <c r="AM380">
        <v>1</v>
      </c>
      <c r="AN380" t="str">
        <f>VLOOKUP(H380,'Base Art'!$A:$AJ,36,FALSE)</f>
        <v>GEORGALOS HNOS. S.A.I.C.A.</v>
      </c>
    </row>
    <row r="381" spans="1:40" x14ac:dyDescent="0.25">
      <c r="A381" s="212" t="s">
        <v>7665</v>
      </c>
      <c r="B381" s="212">
        <v>1</v>
      </c>
      <c r="C381" s="212" t="s">
        <v>7666</v>
      </c>
      <c r="D381" s="212" t="s">
        <v>147</v>
      </c>
      <c r="E381" s="212">
        <v>3</v>
      </c>
      <c r="F381" s="212" t="s">
        <v>4</v>
      </c>
      <c r="G381" s="212" t="s">
        <v>1296</v>
      </c>
      <c r="H381" s="212">
        <v>8605</v>
      </c>
      <c r="I381" s="212" t="s">
        <v>1297</v>
      </c>
      <c r="J381" s="212">
        <v>1461</v>
      </c>
      <c r="K381" s="212" t="s">
        <v>814</v>
      </c>
      <c r="L381" s="212" t="s">
        <v>815</v>
      </c>
      <c r="M381" s="212"/>
      <c r="N381" s="212"/>
      <c r="O381" s="212"/>
      <c r="P381" s="212">
        <v>1091</v>
      </c>
      <c r="Q381" s="212" t="s">
        <v>1298</v>
      </c>
      <c r="R381" s="212" t="s">
        <v>1299</v>
      </c>
      <c r="S381" s="212"/>
      <c r="T381" s="212"/>
      <c r="U381" s="212"/>
      <c r="V381" s="212"/>
      <c r="W381" s="212"/>
      <c r="X381" s="212"/>
      <c r="Y381" s="212">
        <v>1376</v>
      </c>
      <c r="Z381" s="212" t="s">
        <v>320</v>
      </c>
      <c r="AA381" s="212" t="s">
        <v>321</v>
      </c>
      <c r="AB381" s="212">
        <v>134205.171</v>
      </c>
      <c r="AC381" s="212">
        <v>162388.26300000001</v>
      </c>
      <c r="AD381" s="212">
        <v>0.05</v>
      </c>
      <c r="AE381" s="212">
        <v>0</v>
      </c>
      <c r="AF381" s="212">
        <v>0.05</v>
      </c>
      <c r="AG381" s="212">
        <v>0</v>
      </c>
      <c r="AH381" s="212">
        <v>6710.26</v>
      </c>
      <c r="AI381" s="212">
        <v>8119.41</v>
      </c>
      <c r="AJ381" s="212">
        <v>0</v>
      </c>
      <c r="AK381" s="212">
        <v>0</v>
      </c>
      <c r="AL381" s="212">
        <v>0</v>
      </c>
      <c r="AM381">
        <v>1</v>
      </c>
      <c r="AN381" t="str">
        <f>VLOOKUP(H381,'Base Art'!$A:$AJ,36,FALSE)</f>
        <v>IMPORTADORA SUDAMERICANA S.R.L.</v>
      </c>
    </row>
    <row r="382" spans="1:40" x14ac:dyDescent="0.25">
      <c r="A382" s="212" t="s">
        <v>7665</v>
      </c>
      <c r="B382" s="212">
        <v>1</v>
      </c>
      <c r="C382" s="212" t="s">
        <v>7666</v>
      </c>
      <c r="D382" s="212" t="s">
        <v>147</v>
      </c>
      <c r="E382" s="212">
        <v>3</v>
      </c>
      <c r="F382" s="212" t="s">
        <v>4</v>
      </c>
      <c r="G382" s="212" t="s">
        <v>1456</v>
      </c>
      <c r="H382" s="212">
        <v>8621</v>
      </c>
      <c r="I382" s="212" t="s">
        <v>1457</v>
      </c>
      <c r="J382" s="212">
        <v>1193</v>
      </c>
      <c r="K382" s="212" t="s">
        <v>506</v>
      </c>
      <c r="L382" s="212" t="s">
        <v>507</v>
      </c>
      <c r="M382" s="212"/>
      <c r="N382" s="212"/>
      <c r="O382" s="212"/>
      <c r="P382" s="212">
        <v>1107</v>
      </c>
      <c r="Q382" s="212" t="s">
        <v>1158</v>
      </c>
      <c r="R382" s="212" t="s">
        <v>1159</v>
      </c>
      <c r="S382" s="212"/>
      <c r="T382" s="212"/>
      <c r="U382" s="212"/>
      <c r="V382" s="212"/>
      <c r="W382" s="212"/>
      <c r="X382" s="212"/>
      <c r="Y382" s="212">
        <v>1375</v>
      </c>
      <c r="Z382" s="212" t="s">
        <v>314</v>
      </c>
      <c r="AA382" s="212" t="s">
        <v>315</v>
      </c>
      <c r="AB382" s="212">
        <v>37793.875999999997</v>
      </c>
      <c r="AC382" s="212">
        <v>46864.406000000003</v>
      </c>
      <c r="AD382" s="212">
        <v>2</v>
      </c>
      <c r="AE382" s="212">
        <v>0</v>
      </c>
      <c r="AF382" s="212">
        <v>2</v>
      </c>
      <c r="AG382" s="212">
        <v>0</v>
      </c>
      <c r="AH382" s="212">
        <v>75587.75</v>
      </c>
      <c r="AI382" s="212">
        <v>93728.81</v>
      </c>
      <c r="AJ382" s="212">
        <v>0</v>
      </c>
      <c r="AK382" s="212">
        <v>0</v>
      </c>
      <c r="AL382" s="212">
        <v>0</v>
      </c>
      <c r="AM382">
        <v>1</v>
      </c>
      <c r="AN382" t="str">
        <f>VLOOKUP(H382,'Base Art'!$A:$AJ,36,FALSE)</f>
        <v>MASTERFOODS ARGENTINA LTD.</v>
      </c>
    </row>
    <row r="383" spans="1:40" x14ac:dyDescent="0.25">
      <c r="A383" s="212" t="s">
        <v>7665</v>
      </c>
      <c r="B383" s="212">
        <v>1</v>
      </c>
      <c r="C383" s="212" t="s">
        <v>7666</v>
      </c>
      <c r="D383" s="212" t="s">
        <v>147</v>
      </c>
      <c r="E383" s="212">
        <v>3</v>
      </c>
      <c r="F383" s="212" t="s">
        <v>4</v>
      </c>
      <c r="G383" s="212" t="s">
        <v>7684</v>
      </c>
      <c r="H383" s="212">
        <v>8638</v>
      </c>
      <c r="I383" s="212" t="s">
        <v>4722</v>
      </c>
      <c r="J383" s="212">
        <v>1076</v>
      </c>
      <c r="K383" s="212" t="s">
        <v>626</v>
      </c>
      <c r="L383" s="212" t="s">
        <v>627</v>
      </c>
      <c r="M383" s="212"/>
      <c r="N383" s="212"/>
      <c r="O383" s="212"/>
      <c r="P383" s="212"/>
      <c r="Q383" s="212"/>
      <c r="R383" s="212"/>
      <c r="S383" s="212"/>
      <c r="T383" s="212"/>
      <c r="U383" s="212"/>
      <c r="V383" s="212"/>
      <c r="W383" s="212"/>
      <c r="X383" s="212"/>
      <c r="Y383" s="212">
        <v>1369</v>
      </c>
      <c r="Z383" s="212" t="s">
        <v>354</v>
      </c>
      <c r="AA383" s="212" t="s">
        <v>355</v>
      </c>
      <c r="AB383" s="212">
        <v>12450.757</v>
      </c>
      <c r="AC383" s="212">
        <v>15438.939</v>
      </c>
      <c r="AD383" s="212">
        <v>0.5</v>
      </c>
      <c r="AE383" s="212">
        <v>0</v>
      </c>
      <c r="AF383" s="212">
        <v>0.5</v>
      </c>
      <c r="AG383" s="212">
        <v>0</v>
      </c>
      <c r="AH383" s="212">
        <v>6225.38</v>
      </c>
      <c r="AI383" s="212">
        <v>7719.47</v>
      </c>
      <c r="AJ383" s="212">
        <v>0</v>
      </c>
      <c r="AK383" s="212">
        <v>0</v>
      </c>
      <c r="AL383" s="212">
        <v>0</v>
      </c>
      <c r="AM383">
        <v>1</v>
      </c>
      <c r="AN383" t="str">
        <f>VLOOKUP(H383,'Base Art'!$A:$AJ,36,FALSE)</f>
        <v>RPB SA</v>
      </c>
    </row>
    <row r="384" spans="1:40" x14ac:dyDescent="0.25">
      <c r="A384" s="212" t="s">
        <v>7665</v>
      </c>
      <c r="B384" s="212">
        <v>1</v>
      </c>
      <c r="C384" s="212" t="s">
        <v>7666</v>
      </c>
      <c r="D384" s="212" t="s">
        <v>147</v>
      </c>
      <c r="E384" s="212">
        <v>3</v>
      </c>
      <c r="F384" s="212" t="s">
        <v>4</v>
      </c>
      <c r="G384" s="212" t="s">
        <v>1174</v>
      </c>
      <c r="H384" s="212">
        <v>8675</v>
      </c>
      <c r="I384" s="212" t="s">
        <v>1175</v>
      </c>
      <c r="J384" s="212">
        <v>1414</v>
      </c>
      <c r="K384" s="212" t="s">
        <v>372</v>
      </c>
      <c r="L384" s="212" t="s">
        <v>373</v>
      </c>
      <c r="M384" s="212"/>
      <c r="N384" s="212"/>
      <c r="O384" s="212"/>
      <c r="P384" s="212"/>
      <c r="Q384" s="212"/>
      <c r="R384" s="212"/>
      <c r="S384" s="212"/>
      <c r="T384" s="212"/>
      <c r="U384" s="212"/>
      <c r="V384" s="212"/>
      <c r="W384" s="212"/>
      <c r="X384" s="212"/>
      <c r="Y384" s="212">
        <v>1374</v>
      </c>
      <c r="Z384" s="212" t="s">
        <v>336</v>
      </c>
      <c r="AA384" s="212" t="s">
        <v>337</v>
      </c>
      <c r="AB384" s="212">
        <v>80340.982999999993</v>
      </c>
      <c r="AC384" s="212">
        <v>98631.104000000007</v>
      </c>
      <c r="AD384" s="212">
        <v>0.29170000000000001</v>
      </c>
      <c r="AE384" s="212">
        <v>0</v>
      </c>
      <c r="AF384" s="212">
        <v>0.29170000000000001</v>
      </c>
      <c r="AG384" s="212">
        <v>0</v>
      </c>
      <c r="AH384" s="212">
        <v>23432.79</v>
      </c>
      <c r="AI384" s="212">
        <v>28767.41</v>
      </c>
      <c r="AJ384" s="212">
        <v>1</v>
      </c>
      <c r="AK384" s="212">
        <v>0.28999999999999998</v>
      </c>
      <c r="AL384" s="212">
        <v>0</v>
      </c>
      <c r="AM384">
        <v>1</v>
      </c>
      <c r="AN384" t="str">
        <f>VLOOKUP(H384,'Base Art'!$A:$AJ,36,FALSE)</f>
        <v>ARCOR S.A.I.C.</v>
      </c>
    </row>
    <row r="385" spans="1:40" x14ac:dyDescent="0.25">
      <c r="A385" s="212" t="s">
        <v>7665</v>
      </c>
      <c r="B385" s="212">
        <v>1</v>
      </c>
      <c r="C385" s="212" t="s">
        <v>7666</v>
      </c>
      <c r="D385" s="212" t="s">
        <v>147</v>
      </c>
      <c r="E385" s="212">
        <v>3</v>
      </c>
      <c r="F385" s="212" t="s">
        <v>4</v>
      </c>
      <c r="G385" s="212" t="s">
        <v>844</v>
      </c>
      <c r="H385" s="212">
        <v>8805</v>
      </c>
      <c r="I385" s="212" t="s">
        <v>845</v>
      </c>
      <c r="J385" s="212">
        <v>1064</v>
      </c>
      <c r="K385" s="212" t="s">
        <v>446</v>
      </c>
      <c r="L385" s="212" t="s">
        <v>447</v>
      </c>
      <c r="M385" s="212"/>
      <c r="N385" s="212"/>
      <c r="O385" s="212"/>
      <c r="P385" s="212">
        <v>1066</v>
      </c>
      <c r="Q385" s="212" t="s">
        <v>448</v>
      </c>
      <c r="R385" s="212" t="s">
        <v>449</v>
      </c>
      <c r="S385" s="212"/>
      <c r="T385" s="212"/>
      <c r="U385" s="212"/>
      <c r="V385" s="212"/>
      <c r="W385" s="212"/>
      <c r="X385" s="212"/>
      <c r="Y385" s="212">
        <v>1373</v>
      </c>
      <c r="Z385" s="212" t="s">
        <v>386</v>
      </c>
      <c r="AA385" s="212" t="s">
        <v>387</v>
      </c>
      <c r="AB385" s="212">
        <v>27277.68</v>
      </c>
      <c r="AC385" s="212">
        <v>33005.991000000002</v>
      </c>
      <c r="AD385" s="212">
        <v>-0.1429</v>
      </c>
      <c r="AE385" s="212">
        <v>0</v>
      </c>
      <c r="AF385" s="212">
        <v>-0.1429</v>
      </c>
      <c r="AG385" s="212">
        <v>0</v>
      </c>
      <c r="AH385" s="212">
        <v>-3896.81</v>
      </c>
      <c r="AI385" s="212">
        <v>-4715.1400000000003</v>
      </c>
      <c r="AJ385" s="212">
        <v>0</v>
      </c>
      <c r="AK385" s="212">
        <v>0</v>
      </c>
      <c r="AL385" s="212">
        <v>0</v>
      </c>
      <c r="AM385">
        <v>1</v>
      </c>
      <c r="AN385" t="str">
        <f>VLOOKUP(H385,'Base Art'!$A:$AJ,36,FALSE)</f>
        <v>MOLINO CAÑUELAS S.A.C.I.F.I.A.</v>
      </c>
    </row>
    <row r="386" spans="1:40" x14ac:dyDescent="0.25">
      <c r="A386" s="212" t="s">
        <v>7665</v>
      </c>
      <c r="B386" s="212">
        <v>1</v>
      </c>
      <c r="C386" s="212" t="s">
        <v>7666</v>
      </c>
      <c r="D386" s="212" t="s">
        <v>147</v>
      </c>
      <c r="E386" s="212">
        <v>3</v>
      </c>
      <c r="F386" s="212" t="s">
        <v>4</v>
      </c>
      <c r="G386" s="212" t="s">
        <v>1302</v>
      </c>
      <c r="H386" s="212">
        <v>10014</v>
      </c>
      <c r="I386" s="212" t="s">
        <v>1303</v>
      </c>
      <c r="J386" s="212">
        <v>1161</v>
      </c>
      <c r="K386" s="212" t="s">
        <v>1114</v>
      </c>
      <c r="L386" s="212" t="s">
        <v>1115</v>
      </c>
      <c r="M386" s="212"/>
      <c r="N386" s="212"/>
      <c r="O386" s="212"/>
      <c r="P386" s="212">
        <v>1073</v>
      </c>
      <c r="Q386" s="212" t="s">
        <v>1116</v>
      </c>
      <c r="R386" s="212" t="s">
        <v>1117</v>
      </c>
      <c r="S386" s="212"/>
      <c r="T386" s="212"/>
      <c r="U386" s="212"/>
      <c r="V386" s="212"/>
      <c r="W386" s="212"/>
      <c r="X386" s="212"/>
      <c r="Y386" s="212">
        <v>1370</v>
      </c>
      <c r="Z386" s="212" t="s">
        <v>400</v>
      </c>
      <c r="AA386" s="212" t="s">
        <v>401</v>
      </c>
      <c r="AB386" s="212">
        <v>12810.056</v>
      </c>
      <c r="AC386" s="212">
        <v>16255.962</v>
      </c>
      <c r="AD386" s="212">
        <v>1</v>
      </c>
      <c r="AE386" s="212">
        <v>0</v>
      </c>
      <c r="AF386" s="212">
        <v>1</v>
      </c>
      <c r="AG386" s="212">
        <v>0</v>
      </c>
      <c r="AH386" s="212">
        <v>12810.06</v>
      </c>
      <c r="AI386" s="212">
        <v>16255.96</v>
      </c>
      <c r="AJ386" s="212">
        <v>0</v>
      </c>
      <c r="AK386" s="212">
        <v>0</v>
      </c>
      <c r="AL386" s="212">
        <v>0</v>
      </c>
      <c r="AM386">
        <v>1</v>
      </c>
      <c r="AN386" t="str">
        <f>VLOOKUP(H386,'Base Art'!$A:$AJ,36,FALSE)</f>
        <v>RPB SA</v>
      </c>
    </row>
    <row r="387" spans="1:40" x14ac:dyDescent="0.25">
      <c r="A387" s="212" t="s">
        <v>7665</v>
      </c>
      <c r="B387" s="212">
        <v>1</v>
      </c>
      <c r="C387" s="212" t="s">
        <v>7666</v>
      </c>
      <c r="D387" s="212" t="s">
        <v>147</v>
      </c>
      <c r="E387" s="212">
        <v>3</v>
      </c>
      <c r="F387" s="212" t="s">
        <v>4</v>
      </c>
      <c r="G387" s="212" t="s">
        <v>1026</v>
      </c>
      <c r="H387" s="212">
        <v>10054</v>
      </c>
      <c r="I387" s="212" t="s">
        <v>1027</v>
      </c>
      <c r="J387" s="212"/>
      <c r="K387" s="212"/>
      <c r="L387" s="212"/>
      <c r="M387" s="212"/>
      <c r="N387" s="212"/>
      <c r="O387" s="212"/>
      <c r="P387" s="212"/>
      <c r="Q387" s="212"/>
      <c r="R387" s="212"/>
      <c r="S387" s="212"/>
      <c r="T387" s="212"/>
      <c r="U387" s="212"/>
      <c r="V387" s="212"/>
      <c r="W387" s="212"/>
      <c r="X387" s="212"/>
      <c r="Y387" s="212">
        <v>1376</v>
      </c>
      <c r="Z387" s="212" t="s">
        <v>320</v>
      </c>
      <c r="AA387" s="212" t="s">
        <v>321</v>
      </c>
      <c r="AB387" s="212">
        <v>1055206.2490000001</v>
      </c>
      <c r="AC387" s="212">
        <v>1308455.7849999999</v>
      </c>
      <c r="AD387" s="212">
        <v>3.1300000000000001E-2</v>
      </c>
      <c r="AE387" s="212">
        <v>0</v>
      </c>
      <c r="AF387" s="212">
        <v>3.1300000000000001E-2</v>
      </c>
      <c r="AG387" s="212">
        <v>0</v>
      </c>
      <c r="AH387" s="212">
        <v>32975.199999999997</v>
      </c>
      <c r="AI387" s="212">
        <v>40889.24</v>
      </c>
      <c r="AJ387" s="212">
        <v>0</v>
      </c>
      <c r="AK387" s="212">
        <v>0</v>
      </c>
      <c r="AL387" s="212">
        <v>0</v>
      </c>
      <c r="AM387">
        <v>1</v>
      </c>
      <c r="AN387" t="str">
        <f>VLOOKUP(H387,'Base Art'!$A:$AJ,36,FALSE)</f>
        <v>BUHL S.A.</v>
      </c>
    </row>
    <row r="388" spans="1:40" x14ac:dyDescent="0.25">
      <c r="A388" s="212" t="s">
        <v>7665</v>
      </c>
      <c r="B388" s="212">
        <v>1</v>
      </c>
      <c r="C388" s="212" t="s">
        <v>7666</v>
      </c>
      <c r="D388" s="212" t="s">
        <v>147</v>
      </c>
      <c r="E388" s="212">
        <v>3</v>
      </c>
      <c r="F388" s="212" t="s">
        <v>4</v>
      </c>
      <c r="G388" s="212" t="s">
        <v>1659</v>
      </c>
      <c r="H388" s="212">
        <v>10214</v>
      </c>
      <c r="I388" s="212" t="s">
        <v>1660</v>
      </c>
      <c r="J388" s="212">
        <v>1458</v>
      </c>
      <c r="K388" s="212" t="s">
        <v>1661</v>
      </c>
      <c r="L388" s="212" t="s">
        <v>1662</v>
      </c>
      <c r="M388" s="212"/>
      <c r="N388" s="212"/>
      <c r="O388" s="212"/>
      <c r="P388" s="212"/>
      <c r="Q388" s="212"/>
      <c r="R388" s="212"/>
      <c r="S388" s="212"/>
      <c r="T388" s="212"/>
      <c r="U388" s="212"/>
      <c r="V388" s="212"/>
      <c r="W388" s="212"/>
      <c r="X388" s="212"/>
      <c r="Y388" s="212">
        <v>1370</v>
      </c>
      <c r="Z388" s="212" t="s">
        <v>400</v>
      </c>
      <c r="AA388" s="212" t="s">
        <v>401</v>
      </c>
      <c r="AB388" s="212">
        <v>7183.6819999999998</v>
      </c>
      <c r="AC388" s="212">
        <v>8692.2540000000008</v>
      </c>
      <c r="AD388" s="212">
        <v>1</v>
      </c>
      <c r="AE388" s="212">
        <v>0</v>
      </c>
      <c r="AF388" s="212">
        <v>1</v>
      </c>
      <c r="AG388" s="212">
        <v>0</v>
      </c>
      <c r="AH388" s="212">
        <v>7183.68</v>
      </c>
      <c r="AI388" s="212">
        <v>8692.25</v>
      </c>
      <c r="AJ388" s="212">
        <v>1</v>
      </c>
      <c r="AK388" s="212">
        <v>1</v>
      </c>
      <c r="AL388" s="212">
        <v>0</v>
      </c>
      <c r="AM388">
        <v>1</v>
      </c>
      <c r="AN388" t="str">
        <f>VLOOKUP(H388,'Base Art'!$A:$AJ,36,FALSE)</f>
        <v>RPB SA</v>
      </c>
    </row>
    <row r="389" spans="1:40" x14ac:dyDescent="0.25">
      <c r="A389" s="212" t="s">
        <v>7665</v>
      </c>
      <c r="B389" s="212">
        <v>1</v>
      </c>
      <c r="C389" s="212" t="s">
        <v>7666</v>
      </c>
      <c r="D389" s="212" t="s">
        <v>147</v>
      </c>
      <c r="E389" s="212">
        <v>3</v>
      </c>
      <c r="F389" s="212" t="s">
        <v>4</v>
      </c>
      <c r="G389" s="212" t="s">
        <v>850</v>
      </c>
      <c r="H389" s="212">
        <v>10278</v>
      </c>
      <c r="I389" s="212" t="s">
        <v>851</v>
      </c>
      <c r="J389" s="212"/>
      <c r="K389" s="212"/>
      <c r="L389" s="212"/>
      <c r="M389" s="212"/>
      <c r="N389" s="212"/>
      <c r="O389" s="212"/>
      <c r="P389" s="212">
        <v>1005</v>
      </c>
      <c r="Q389" s="212" t="s">
        <v>582</v>
      </c>
      <c r="R389" s="212" t="s">
        <v>583</v>
      </c>
      <c r="S389" s="212"/>
      <c r="T389" s="212"/>
      <c r="U389" s="212"/>
      <c r="V389" s="212"/>
      <c r="W389" s="212"/>
      <c r="X389" s="212"/>
      <c r="Y389" s="212">
        <v>1369</v>
      </c>
      <c r="Z389" s="212" t="s">
        <v>354</v>
      </c>
      <c r="AA389" s="212" t="s">
        <v>355</v>
      </c>
      <c r="AB389" s="212">
        <v>12376.746999999999</v>
      </c>
      <c r="AC389" s="212">
        <v>15186.59</v>
      </c>
      <c r="AD389" s="212">
        <v>6</v>
      </c>
      <c r="AE389" s="212">
        <v>0</v>
      </c>
      <c r="AF389" s="212">
        <v>6</v>
      </c>
      <c r="AG389" s="212">
        <v>0</v>
      </c>
      <c r="AH389" s="212">
        <v>74260.479999999996</v>
      </c>
      <c r="AI389" s="212">
        <v>91119.54</v>
      </c>
      <c r="AJ389" s="212">
        <v>2</v>
      </c>
      <c r="AK389" s="212">
        <v>3</v>
      </c>
      <c r="AL389" s="212">
        <v>0</v>
      </c>
      <c r="AM389">
        <v>1</v>
      </c>
      <c r="AN389" t="str">
        <f>VLOOKUP(H389,'Base Art'!$A:$AJ,36,FALSE)</f>
        <v>EST. LAS MARIAS S.A.C.I.F.A.</v>
      </c>
    </row>
    <row r="390" spans="1:40" x14ac:dyDescent="0.25">
      <c r="A390" s="212" t="s">
        <v>7665</v>
      </c>
      <c r="B390" s="212">
        <v>1</v>
      </c>
      <c r="C390" s="212" t="s">
        <v>7666</v>
      </c>
      <c r="D390" s="212" t="s">
        <v>147</v>
      </c>
      <c r="E390" s="212">
        <v>3</v>
      </c>
      <c r="F390" s="212" t="s">
        <v>4</v>
      </c>
      <c r="G390" s="212" t="s">
        <v>856</v>
      </c>
      <c r="H390" s="212">
        <v>10352</v>
      </c>
      <c r="I390" s="212" t="s">
        <v>857</v>
      </c>
      <c r="J390" s="212">
        <v>1015</v>
      </c>
      <c r="K390" s="212" t="s">
        <v>562</v>
      </c>
      <c r="L390" s="212" t="s">
        <v>563</v>
      </c>
      <c r="M390" s="212"/>
      <c r="N390" s="212"/>
      <c r="O390" s="212"/>
      <c r="P390" s="212">
        <v>1236</v>
      </c>
      <c r="Q390" s="212" t="s">
        <v>858</v>
      </c>
      <c r="R390" s="212" t="s">
        <v>859</v>
      </c>
      <c r="S390" s="212"/>
      <c r="T390" s="212"/>
      <c r="U390" s="212"/>
      <c r="V390" s="212"/>
      <c r="W390" s="212"/>
      <c r="X390" s="212"/>
      <c r="Y390" s="212">
        <v>1374</v>
      </c>
      <c r="Z390" s="212" t="s">
        <v>336</v>
      </c>
      <c r="AA390" s="212" t="s">
        <v>337</v>
      </c>
      <c r="AB390" s="212">
        <v>57020.813999999998</v>
      </c>
      <c r="AC390" s="212">
        <v>71218.998999999996</v>
      </c>
      <c r="AD390" s="212">
        <v>0.33329999999999999</v>
      </c>
      <c r="AE390" s="212">
        <v>0</v>
      </c>
      <c r="AF390" s="212">
        <v>0.33329999999999999</v>
      </c>
      <c r="AG390" s="212">
        <v>0</v>
      </c>
      <c r="AH390" s="212">
        <v>19006.939999999999</v>
      </c>
      <c r="AI390" s="212">
        <v>23739.67</v>
      </c>
      <c r="AJ390" s="212">
        <v>1</v>
      </c>
      <c r="AK390" s="212">
        <v>0.33</v>
      </c>
      <c r="AL390" s="212">
        <v>0</v>
      </c>
      <c r="AM390">
        <v>1</v>
      </c>
      <c r="AN390" t="str">
        <f>VLOOKUP(H390,'Base Art'!$A:$AJ,36,FALSE)</f>
        <v>EST. LAS MARIAS S.A.C.I.F.A.</v>
      </c>
    </row>
    <row r="391" spans="1:40" x14ac:dyDescent="0.25">
      <c r="A391" s="212" t="s">
        <v>7665</v>
      </c>
      <c r="B391" s="212">
        <v>1</v>
      </c>
      <c r="C391" s="212" t="s">
        <v>7666</v>
      </c>
      <c r="D391" s="212" t="s">
        <v>147</v>
      </c>
      <c r="E391" s="212">
        <v>3</v>
      </c>
      <c r="F391" s="212" t="s">
        <v>4</v>
      </c>
      <c r="G391" s="212" t="s">
        <v>1460</v>
      </c>
      <c r="H391" s="212">
        <v>10366</v>
      </c>
      <c r="I391" s="212" t="s">
        <v>1461</v>
      </c>
      <c r="J391" s="212">
        <v>1193</v>
      </c>
      <c r="K391" s="212" t="s">
        <v>506</v>
      </c>
      <c r="L391" s="212" t="s">
        <v>507</v>
      </c>
      <c r="M391" s="212"/>
      <c r="N391" s="212"/>
      <c r="O391" s="212"/>
      <c r="P391" s="212"/>
      <c r="Q391" s="212"/>
      <c r="R391" s="212"/>
      <c r="S391" s="212"/>
      <c r="T391" s="212"/>
      <c r="U391" s="212"/>
      <c r="V391" s="212"/>
      <c r="W391" s="212"/>
      <c r="X391" s="212"/>
      <c r="Y391" s="212">
        <v>1375</v>
      </c>
      <c r="Z391" s="212" t="s">
        <v>314</v>
      </c>
      <c r="AA391" s="212" t="s">
        <v>315</v>
      </c>
      <c r="AB391" s="212">
        <v>30733.19</v>
      </c>
      <c r="AC391" s="212">
        <v>37187.160000000003</v>
      </c>
      <c r="AD391" s="212">
        <v>1</v>
      </c>
      <c r="AE391" s="212">
        <v>0</v>
      </c>
      <c r="AF391" s="212">
        <v>1</v>
      </c>
      <c r="AG391" s="212">
        <v>0</v>
      </c>
      <c r="AH391" s="212">
        <v>30733.19</v>
      </c>
      <c r="AI391" s="212">
        <v>37187.160000000003</v>
      </c>
      <c r="AJ391" s="212">
        <v>1</v>
      </c>
      <c r="AK391" s="212">
        <v>1</v>
      </c>
      <c r="AL391" s="212">
        <v>0</v>
      </c>
      <c r="AM391">
        <v>1</v>
      </c>
      <c r="AN391" t="str">
        <f>VLOOKUP(H391,'Base Art'!$A:$AJ,36,FALSE)</f>
        <v>MASTERFOODS ARGENTINA LTD.</v>
      </c>
    </row>
    <row r="392" spans="1:40" x14ac:dyDescent="0.25">
      <c r="A392" s="212" t="s">
        <v>7665</v>
      </c>
      <c r="B392" s="212">
        <v>1</v>
      </c>
      <c r="C392" s="212" t="s">
        <v>7666</v>
      </c>
      <c r="D392" s="212" t="s">
        <v>147</v>
      </c>
      <c r="E392" s="212">
        <v>3</v>
      </c>
      <c r="F392" s="212" t="s">
        <v>4</v>
      </c>
      <c r="G392" s="212" t="s">
        <v>7685</v>
      </c>
      <c r="H392" s="212">
        <v>10415</v>
      </c>
      <c r="I392" s="212" t="s">
        <v>5549</v>
      </c>
      <c r="J392" s="212">
        <v>1018</v>
      </c>
      <c r="K392" s="212" t="s">
        <v>392</v>
      </c>
      <c r="L392" s="212" t="s">
        <v>393</v>
      </c>
      <c r="M392" s="212"/>
      <c r="N392" s="212"/>
      <c r="O392" s="212"/>
      <c r="P392" s="212">
        <v>1250</v>
      </c>
      <c r="Q392" s="212" t="s">
        <v>864</v>
      </c>
      <c r="R392" s="212" t="s">
        <v>865</v>
      </c>
      <c r="S392" s="212"/>
      <c r="T392" s="212"/>
      <c r="U392" s="212"/>
      <c r="V392" s="212"/>
      <c r="W392" s="212"/>
      <c r="X392" s="212"/>
      <c r="Y392" s="212">
        <v>1376</v>
      </c>
      <c r="Z392" s="212" t="s">
        <v>320</v>
      </c>
      <c r="AA392" s="212" t="s">
        <v>321</v>
      </c>
      <c r="AB392" s="212">
        <v>26961.119999999999</v>
      </c>
      <c r="AC392" s="212">
        <v>29792.038</v>
      </c>
      <c r="AD392" s="212">
        <v>0.25</v>
      </c>
      <c r="AE392" s="212">
        <v>0</v>
      </c>
      <c r="AF392" s="212">
        <v>0.25</v>
      </c>
      <c r="AG392" s="212">
        <v>0</v>
      </c>
      <c r="AH392" s="212">
        <v>6740.28</v>
      </c>
      <c r="AI392" s="212">
        <v>7448.01</v>
      </c>
      <c r="AJ392" s="212">
        <v>0</v>
      </c>
      <c r="AK392" s="212">
        <v>0</v>
      </c>
      <c r="AL392" s="212">
        <v>0</v>
      </c>
      <c r="AM392">
        <v>1</v>
      </c>
      <c r="AN392" t="str">
        <f>VLOOKUP(H392,'Base Art'!$A:$AJ,36,FALSE)</f>
        <v>ENERGIZER ARGENTINA S.A.</v>
      </c>
    </row>
    <row r="393" spans="1:40" x14ac:dyDescent="0.25">
      <c r="A393" s="212" t="s">
        <v>7665</v>
      </c>
      <c r="B393" s="212">
        <v>1</v>
      </c>
      <c r="C393" s="212" t="s">
        <v>7666</v>
      </c>
      <c r="D393" s="212" t="s">
        <v>147</v>
      </c>
      <c r="E393" s="212">
        <v>3</v>
      </c>
      <c r="F393" s="212" t="s">
        <v>4</v>
      </c>
      <c r="G393" s="212" t="s">
        <v>1375</v>
      </c>
      <c r="H393" s="212">
        <v>10417</v>
      </c>
      <c r="I393" s="212" t="s">
        <v>1376</v>
      </c>
      <c r="J393" s="212">
        <v>1018</v>
      </c>
      <c r="K393" s="212" t="s">
        <v>392</v>
      </c>
      <c r="L393" s="212" t="s">
        <v>393</v>
      </c>
      <c r="M393" s="212"/>
      <c r="N393" s="212"/>
      <c r="O393" s="212"/>
      <c r="P393" s="212">
        <v>1250</v>
      </c>
      <c r="Q393" s="212" t="s">
        <v>864</v>
      </c>
      <c r="R393" s="212" t="s">
        <v>865</v>
      </c>
      <c r="S393" s="212"/>
      <c r="T393" s="212"/>
      <c r="U393" s="212"/>
      <c r="V393" s="212"/>
      <c r="W393" s="212"/>
      <c r="X393" s="212"/>
      <c r="Y393" s="212">
        <v>1376</v>
      </c>
      <c r="Z393" s="212" t="s">
        <v>320</v>
      </c>
      <c r="AA393" s="212" t="s">
        <v>321</v>
      </c>
      <c r="AB393" s="212">
        <v>27570.48</v>
      </c>
      <c r="AC393" s="212">
        <v>30465.38</v>
      </c>
      <c r="AD393" s="212">
        <v>0.25</v>
      </c>
      <c r="AE393" s="212">
        <v>0</v>
      </c>
      <c r="AF393" s="212">
        <v>0.25</v>
      </c>
      <c r="AG393" s="212">
        <v>0</v>
      </c>
      <c r="AH393" s="212">
        <v>6892.62</v>
      </c>
      <c r="AI393" s="212">
        <v>7616.35</v>
      </c>
      <c r="AJ393" s="212">
        <v>0</v>
      </c>
      <c r="AK393" s="212">
        <v>0</v>
      </c>
      <c r="AL393" s="212">
        <v>0</v>
      </c>
      <c r="AM393">
        <v>1</v>
      </c>
      <c r="AN393" t="str">
        <f>VLOOKUP(H393,'Base Art'!$A:$AJ,36,FALSE)</f>
        <v>ENERGIZER ARGENTINA S.A.</v>
      </c>
    </row>
    <row r="394" spans="1:40" x14ac:dyDescent="0.25">
      <c r="A394" s="212" t="s">
        <v>7665</v>
      </c>
      <c r="B394" s="212">
        <v>1</v>
      </c>
      <c r="C394" s="212" t="s">
        <v>7666</v>
      </c>
      <c r="D394" s="212" t="s">
        <v>147</v>
      </c>
      <c r="E394" s="212">
        <v>3</v>
      </c>
      <c r="F394" s="212" t="s">
        <v>4</v>
      </c>
      <c r="G394" s="212" t="s">
        <v>862</v>
      </c>
      <c r="H394" s="212">
        <v>10419</v>
      </c>
      <c r="I394" s="212" t="s">
        <v>863</v>
      </c>
      <c r="J394" s="212">
        <v>1018</v>
      </c>
      <c r="K394" s="212" t="s">
        <v>392</v>
      </c>
      <c r="L394" s="212" t="s">
        <v>393</v>
      </c>
      <c r="M394" s="212"/>
      <c r="N394" s="212"/>
      <c r="O394" s="212"/>
      <c r="P394" s="212">
        <v>1250</v>
      </c>
      <c r="Q394" s="212" t="s">
        <v>864</v>
      </c>
      <c r="R394" s="212" t="s">
        <v>865</v>
      </c>
      <c r="S394" s="212"/>
      <c r="T394" s="212"/>
      <c r="U394" s="212"/>
      <c r="V394" s="212"/>
      <c r="W394" s="212"/>
      <c r="X394" s="212"/>
      <c r="Y394" s="212">
        <v>1376</v>
      </c>
      <c r="Z394" s="212" t="s">
        <v>320</v>
      </c>
      <c r="AA394" s="212" t="s">
        <v>321</v>
      </c>
      <c r="AB394" s="212">
        <v>33738.239999999998</v>
      </c>
      <c r="AC394" s="212">
        <v>37280.754999999997</v>
      </c>
      <c r="AD394" s="212">
        <v>0.25</v>
      </c>
      <c r="AE394" s="212">
        <v>0</v>
      </c>
      <c r="AF394" s="212">
        <v>0.25</v>
      </c>
      <c r="AG394" s="212">
        <v>0</v>
      </c>
      <c r="AH394" s="212">
        <v>8434.56</v>
      </c>
      <c r="AI394" s="212">
        <v>9320.19</v>
      </c>
      <c r="AJ394" s="212">
        <v>0</v>
      </c>
      <c r="AK394" s="212">
        <v>0</v>
      </c>
      <c r="AL394" s="212">
        <v>0</v>
      </c>
      <c r="AM394">
        <v>1</v>
      </c>
      <c r="AN394" t="str">
        <f>VLOOKUP(H394,'Base Art'!$A:$AJ,36,FALSE)</f>
        <v>ENERGIZER ARGENTINA S.A.</v>
      </c>
    </row>
    <row r="395" spans="1:40" x14ac:dyDescent="0.25">
      <c r="A395" s="212" t="s">
        <v>7665</v>
      </c>
      <c r="B395" s="212">
        <v>1</v>
      </c>
      <c r="C395" s="212" t="s">
        <v>7666</v>
      </c>
      <c r="D395" s="212" t="s">
        <v>147</v>
      </c>
      <c r="E395" s="212">
        <v>3</v>
      </c>
      <c r="F395" s="212" t="s">
        <v>4</v>
      </c>
      <c r="G395" s="212" t="s">
        <v>1180</v>
      </c>
      <c r="H395" s="212">
        <v>10421</v>
      </c>
      <c r="I395" s="212" t="s">
        <v>1181</v>
      </c>
      <c r="J395" s="212">
        <v>1018</v>
      </c>
      <c r="K395" s="212" t="s">
        <v>392</v>
      </c>
      <c r="L395" s="212" t="s">
        <v>393</v>
      </c>
      <c r="M395" s="212"/>
      <c r="N395" s="212"/>
      <c r="O395" s="212"/>
      <c r="P395" s="212">
        <v>1250</v>
      </c>
      <c r="Q395" s="212" t="s">
        <v>864</v>
      </c>
      <c r="R395" s="212" t="s">
        <v>865</v>
      </c>
      <c r="S395" s="212"/>
      <c r="T395" s="212"/>
      <c r="U395" s="212"/>
      <c r="V395" s="212"/>
      <c r="W395" s="212"/>
      <c r="X395" s="212"/>
      <c r="Y395" s="212">
        <v>1376</v>
      </c>
      <c r="Z395" s="212" t="s">
        <v>320</v>
      </c>
      <c r="AA395" s="212" t="s">
        <v>321</v>
      </c>
      <c r="AB395" s="212">
        <v>38343.68</v>
      </c>
      <c r="AC395" s="212">
        <v>42369.766000000003</v>
      </c>
      <c r="AD395" s="212">
        <v>0.8</v>
      </c>
      <c r="AE395" s="212">
        <v>0</v>
      </c>
      <c r="AF395" s="212">
        <v>0.8</v>
      </c>
      <c r="AG395" s="212">
        <v>0</v>
      </c>
      <c r="AH395" s="212">
        <v>30674.94</v>
      </c>
      <c r="AI395" s="212">
        <v>33895.81</v>
      </c>
      <c r="AJ395" s="212">
        <v>1</v>
      </c>
      <c r="AK395" s="212">
        <v>0.8</v>
      </c>
      <c r="AL395" s="212">
        <v>0</v>
      </c>
      <c r="AM395">
        <v>1</v>
      </c>
      <c r="AN395" t="str">
        <f>VLOOKUP(H395,'Base Art'!$A:$AJ,36,FALSE)</f>
        <v>ENERGIZER ARGENTINA S.A.</v>
      </c>
    </row>
    <row r="396" spans="1:40" x14ac:dyDescent="0.25">
      <c r="A396" s="212" t="s">
        <v>7665</v>
      </c>
      <c r="B396" s="212">
        <v>1</v>
      </c>
      <c r="C396" s="212" t="s">
        <v>7666</v>
      </c>
      <c r="D396" s="212" t="s">
        <v>147</v>
      </c>
      <c r="E396" s="212">
        <v>3</v>
      </c>
      <c r="F396" s="212" t="s">
        <v>4</v>
      </c>
      <c r="G396" s="212" t="s">
        <v>1182</v>
      </c>
      <c r="H396" s="212">
        <v>10423</v>
      </c>
      <c r="I396" s="212" t="s">
        <v>1183</v>
      </c>
      <c r="J396" s="212">
        <v>1018</v>
      </c>
      <c r="K396" s="212" t="s">
        <v>392</v>
      </c>
      <c r="L396" s="212" t="s">
        <v>393</v>
      </c>
      <c r="M396" s="212"/>
      <c r="N396" s="212"/>
      <c r="O396" s="212"/>
      <c r="P396" s="212">
        <v>1250</v>
      </c>
      <c r="Q396" s="212" t="s">
        <v>864</v>
      </c>
      <c r="R396" s="212" t="s">
        <v>865</v>
      </c>
      <c r="S396" s="212"/>
      <c r="T396" s="212"/>
      <c r="U396" s="212"/>
      <c r="V396" s="212"/>
      <c r="W396" s="212"/>
      <c r="X396" s="212"/>
      <c r="Y396" s="212">
        <v>1376</v>
      </c>
      <c r="Z396" s="212" t="s">
        <v>320</v>
      </c>
      <c r="AA396" s="212" t="s">
        <v>321</v>
      </c>
      <c r="AB396" s="212">
        <v>47953.440000000002</v>
      </c>
      <c r="AC396" s="212">
        <v>52988.550999999999</v>
      </c>
      <c r="AD396" s="212">
        <v>0.25</v>
      </c>
      <c r="AE396" s="212">
        <v>0</v>
      </c>
      <c r="AF396" s="212">
        <v>0.25</v>
      </c>
      <c r="AG396" s="212">
        <v>0</v>
      </c>
      <c r="AH396" s="212">
        <v>11988.36</v>
      </c>
      <c r="AI396" s="212">
        <v>13247.14</v>
      </c>
      <c r="AJ396" s="212">
        <v>0</v>
      </c>
      <c r="AK396" s="212">
        <v>0</v>
      </c>
      <c r="AL396" s="212">
        <v>0</v>
      </c>
      <c r="AM396">
        <v>1</v>
      </c>
      <c r="AN396" t="str">
        <f>VLOOKUP(H396,'Base Art'!$A:$AJ,36,FALSE)</f>
        <v>ENERGIZER ARGENTINA S.A.</v>
      </c>
    </row>
    <row r="397" spans="1:40" x14ac:dyDescent="0.25">
      <c r="A397" s="212" t="s">
        <v>7665</v>
      </c>
      <c r="B397" s="212">
        <v>1</v>
      </c>
      <c r="C397" s="212" t="s">
        <v>7666</v>
      </c>
      <c r="D397" s="212" t="s">
        <v>147</v>
      </c>
      <c r="E397" s="212">
        <v>3</v>
      </c>
      <c r="F397" s="212" t="s">
        <v>4</v>
      </c>
      <c r="G397" s="212" t="s">
        <v>866</v>
      </c>
      <c r="H397" s="212">
        <v>10427</v>
      </c>
      <c r="I397" s="212" t="s">
        <v>867</v>
      </c>
      <c r="J397" s="212">
        <v>1164</v>
      </c>
      <c r="K397" s="212" t="s">
        <v>804</v>
      </c>
      <c r="L397" s="212" t="s">
        <v>805</v>
      </c>
      <c r="M397" s="212"/>
      <c r="N397" s="212"/>
      <c r="O397" s="212"/>
      <c r="P397" s="212"/>
      <c r="Q397" s="212"/>
      <c r="R397" s="212"/>
      <c r="S397" s="212"/>
      <c r="T397" s="212"/>
      <c r="U397" s="212"/>
      <c r="V397" s="212"/>
      <c r="W397" s="212"/>
      <c r="X397" s="212"/>
      <c r="Y397" s="212">
        <v>1373</v>
      </c>
      <c r="Z397" s="212" t="s">
        <v>386</v>
      </c>
      <c r="AA397" s="212" t="s">
        <v>387</v>
      </c>
      <c r="AB397" s="212">
        <v>23563.61</v>
      </c>
      <c r="AC397" s="212">
        <v>28936.107</v>
      </c>
      <c r="AD397" s="212">
        <v>0.1389</v>
      </c>
      <c r="AE397" s="212">
        <v>0</v>
      </c>
      <c r="AF397" s="212">
        <v>0.1389</v>
      </c>
      <c r="AG397" s="212">
        <v>0</v>
      </c>
      <c r="AH397" s="212">
        <v>3272.72</v>
      </c>
      <c r="AI397" s="212">
        <v>4018.9</v>
      </c>
      <c r="AJ397" s="212">
        <v>0</v>
      </c>
      <c r="AK397" s="212">
        <v>0</v>
      </c>
      <c r="AL397" s="212">
        <v>0</v>
      </c>
      <c r="AM397">
        <v>1</v>
      </c>
      <c r="AN397" t="str">
        <f>VLOOKUP(H397,'Base Art'!$A:$AJ,36,FALSE)</f>
        <v>ARCOR S.A.I.C.</v>
      </c>
    </row>
    <row r="398" spans="1:40" x14ac:dyDescent="0.25">
      <c r="A398" s="212" t="s">
        <v>7665</v>
      </c>
      <c r="B398" s="212">
        <v>1</v>
      </c>
      <c r="C398" s="212" t="s">
        <v>7666</v>
      </c>
      <c r="D398" s="212" t="s">
        <v>147</v>
      </c>
      <c r="E398" s="212">
        <v>3</v>
      </c>
      <c r="F398" s="212" t="s">
        <v>4</v>
      </c>
      <c r="G398" s="212" t="s">
        <v>868</v>
      </c>
      <c r="H398" s="212">
        <v>10429</v>
      </c>
      <c r="I398" s="212" t="s">
        <v>869</v>
      </c>
      <c r="J398" s="212">
        <v>1064</v>
      </c>
      <c r="K398" s="212" t="s">
        <v>446</v>
      </c>
      <c r="L398" s="212" t="s">
        <v>447</v>
      </c>
      <c r="M398" s="212"/>
      <c r="N398" s="212"/>
      <c r="O398" s="212"/>
      <c r="P398" s="212"/>
      <c r="Q398" s="212"/>
      <c r="R398" s="212"/>
      <c r="S398" s="212"/>
      <c r="T398" s="212"/>
      <c r="U398" s="212"/>
      <c r="V398" s="212"/>
      <c r="W398" s="212"/>
      <c r="X398" s="212"/>
      <c r="Y398" s="212">
        <v>1373</v>
      </c>
      <c r="Z398" s="212" t="s">
        <v>386</v>
      </c>
      <c r="AA398" s="212" t="s">
        <v>387</v>
      </c>
      <c r="AB398" s="212">
        <v>12882.62</v>
      </c>
      <c r="AC398" s="212">
        <v>16348.045</v>
      </c>
      <c r="AD398" s="212">
        <v>1</v>
      </c>
      <c r="AE398" s="212">
        <v>0.5</v>
      </c>
      <c r="AF398" s="212">
        <v>1.5</v>
      </c>
      <c r="AG398" s="212">
        <v>0</v>
      </c>
      <c r="AH398" s="212">
        <v>19323.93</v>
      </c>
      <c r="AI398" s="212">
        <v>24522.07</v>
      </c>
      <c r="AJ398" s="212">
        <v>0</v>
      </c>
      <c r="AK398" s="212">
        <v>0</v>
      </c>
      <c r="AL398" s="212">
        <v>0</v>
      </c>
      <c r="AM398">
        <v>1</v>
      </c>
      <c r="AN398" t="str">
        <f>VLOOKUP(H398,'Base Art'!$A:$AJ,36,FALSE)</f>
        <v>MOLINO CAÑUELAS S.A.C.I.F.I.A.</v>
      </c>
    </row>
    <row r="399" spans="1:40" x14ac:dyDescent="0.25">
      <c r="A399" s="212" t="s">
        <v>7665</v>
      </c>
      <c r="B399" s="212">
        <v>1</v>
      </c>
      <c r="C399" s="212" t="s">
        <v>7666</v>
      </c>
      <c r="D399" s="212" t="s">
        <v>147</v>
      </c>
      <c r="E399" s="212">
        <v>3</v>
      </c>
      <c r="F399" s="212" t="s">
        <v>4</v>
      </c>
      <c r="G399" s="212" t="s">
        <v>870</v>
      </c>
      <c r="H399" s="212">
        <v>10433</v>
      </c>
      <c r="I399" s="212" t="s">
        <v>871</v>
      </c>
      <c r="J399" s="212">
        <v>1422</v>
      </c>
      <c r="K399" s="212" t="s">
        <v>382</v>
      </c>
      <c r="L399" s="212" t="s">
        <v>383</v>
      </c>
      <c r="M399" s="212"/>
      <c r="N399" s="212"/>
      <c r="O399" s="212"/>
      <c r="P399" s="212"/>
      <c r="Q399" s="212"/>
      <c r="R399" s="212"/>
      <c r="S399" s="212"/>
      <c r="T399" s="212"/>
      <c r="U399" s="212"/>
      <c r="V399" s="212"/>
      <c r="W399" s="212"/>
      <c r="X399" s="212"/>
      <c r="Y399" s="212">
        <v>1373</v>
      </c>
      <c r="Z399" s="212" t="s">
        <v>386</v>
      </c>
      <c r="AA399" s="212" t="s">
        <v>387</v>
      </c>
      <c r="AB399" s="212">
        <v>29989.31</v>
      </c>
      <c r="AC399" s="212">
        <v>37186.754000000001</v>
      </c>
      <c r="AD399" s="212">
        <v>0.1111</v>
      </c>
      <c r="AE399" s="212">
        <v>0</v>
      </c>
      <c r="AF399" s="212">
        <v>0.1111</v>
      </c>
      <c r="AG399" s="212">
        <v>0</v>
      </c>
      <c r="AH399" s="212">
        <v>3332.15</v>
      </c>
      <c r="AI399" s="212">
        <v>4131.8599999999997</v>
      </c>
      <c r="AJ399" s="212">
        <v>0</v>
      </c>
      <c r="AK399" s="212">
        <v>0</v>
      </c>
      <c r="AL399" s="212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s="212" t="s">
        <v>7665</v>
      </c>
      <c r="B400" s="212">
        <v>1</v>
      </c>
      <c r="C400" s="212" t="s">
        <v>7666</v>
      </c>
      <c r="D400" s="212" t="s">
        <v>147</v>
      </c>
      <c r="E400" s="212">
        <v>3</v>
      </c>
      <c r="F400" s="212" t="s">
        <v>4</v>
      </c>
      <c r="G400" s="212" t="s">
        <v>1702</v>
      </c>
      <c r="H400" s="212">
        <v>10602</v>
      </c>
      <c r="I400" s="212" t="s">
        <v>1703</v>
      </c>
      <c r="J400" s="212">
        <v>1435</v>
      </c>
      <c r="K400" s="212" t="s">
        <v>724</v>
      </c>
      <c r="L400" s="212" t="s">
        <v>725</v>
      </c>
      <c r="M400" s="212"/>
      <c r="N400" s="212"/>
      <c r="O400" s="212"/>
      <c r="P400" s="212"/>
      <c r="Q400" s="212"/>
      <c r="R400" s="212"/>
      <c r="S400" s="212"/>
      <c r="T400" s="212"/>
      <c r="U400" s="212"/>
      <c r="V400" s="212"/>
      <c r="W400" s="212"/>
      <c r="X400" s="212"/>
      <c r="Y400" s="212">
        <v>1374</v>
      </c>
      <c r="Z400" s="212" t="s">
        <v>336</v>
      </c>
      <c r="AA400" s="212" t="s">
        <v>337</v>
      </c>
      <c r="AB400" s="212">
        <v>64902.91</v>
      </c>
      <c r="AC400" s="212">
        <v>78532.519</v>
      </c>
      <c r="AD400" s="212">
        <v>0.16669999999999999</v>
      </c>
      <c r="AE400" s="212">
        <v>0</v>
      </c>
      <c r="AF400" s="212">
        <v>0.16669999999999999</v>
      </c>
      <c r="AG400" s="212">
        <v>0</v>
      </c>
      <c r="AH400" s="212">
        <v>10817.15</v>
      </c>
      <c r="AI400" s="212">
        <v>13088.75</v>
      </c>
      <c r="AJ400" s="212">
        <v>0</v>
      </c>
      <c r="AK400" s="212">
        <v>0</v>
      </c>
      <c r="AL400" s="212">
        <v>0</v>
      </c>
      <c r="AM400">
        <v>1</v>
      </c>
      <c r="AN400" t="str">
        <f>VLOOKUP(H400,'Base Art'!$A:$AJ,36,FALSE)</f>
        <v>GEORGALOS HNOS. S.A.I.C.A.</v>
      </c>
    </row>
    <row r="401" spans="1:40" x14ac:dyDescent="0.25">
      <c r="A401" s="212" t="s">
        <v>7665</v>
      </c>
      <c r="B401" s="212">
        <v>1</v>
      </c>
      <c r="C401" s="212" t="s">
        <v>7666</v>
      </c>
      <c r="D401" s="212" t="s">
        <v>147</v>
      </c>
      <c r="E401" s="212">
        <v>3</v>
      </c>
      <c r="F401" s="212" t="s">
        <v>4</v>
      </c>
      <c r="G401" s="212" t="s">
        <v>1758</v>
      </c>
      <c r="H401" s="212">
        <v>10709</v>
      </c>
      <c r="I401" s="212" t="s">
        <v>1759</v>
      </c>
      <c r="J401" s="212"/>
      <c r="K401" s="212"/>
      <c r="L401" s="212"/>
      <c r="M401" s="212"/>
      <c r="N401" s="212"/>
      <c r="O401" s="212"/>
      <c r="P401" s="212"/>
      <c r="Q401" s="212"/>
      <c r="R401" s="212"/>
      <c r="S401" s="212"/>
      <c r="T401" s="212"/>
      <c r="U401" s="212"/>
      <c r="V401" s="212"/>
      <c r="W401" s="212"/>
      <c r="X401" s="212"/>
      <c r="Y401" s="212">
        <v>1373</v>
      </c>
      <c r="Z401" s="212" t="s">
        <v>386</v>
      </c>
      <c r="AA401" s="212" t="s">
        <v>387</v>
      </c>
      <c r="AB401" s="212">
        <v>13563.419</v>
      </c>
      <c r="AC401" s="212">
        <v>16411.737000000001</v>
      </c>
      <c r="AD401" s="212">
        <v>4.5</v>
      </c>
      <c r="AE401" s="212">
        <v>0</v>
      </c>
      <c r="AF401" s="212">
        <v>4.5</v>
      </c>
      <c r="AG401" s="212">
        <v>0</v>
      </c>
      <c r="AH401" s="212">
        <v>61035.39</v>
      </c>
      <c r="AI401" s="212">
        <v>73852.820000000007</v>
      </c>
      <c r="AJ401" s="212">
        <v>0</v>
      </c>
      <c r="AK401" s="212">
        <v>0</v>
      </c>
      <c r="AL401" s="212">
        <v>0</v>
      </c>
      <c r="AM401">
        <v>1</v>
      </c>
      <c r="AN401" t="str">
        <f>VLOOKUP(H401,'Base Art'!$A:$AJ,36,FALSE)</f>
        <v>DON SATUR S.R.L.</v>
      </c>
    </row>
    <row r="402" spans="1:40" x14ac:dyDescent="0.25">
      <c r="A402" s="212" t="s">
        <v>7665</v>
      </c>
      <c r="B402" s="212">
        <v>1</v>
      </c>
      <c r="C402" s="212" t="s">
        <v>7666</v>
      </c>
      <c r="D402" s="212" t="s">
        <v>147</v>
      </c>
      <c r="E402" s="212">
        <v>3</v>
      </c>
      <c r="F402" s="212" t="s">
        <v>4</v>
      </c>
      <c r="G402" s="212" t="s">
        <v>1682</v>
      </c>
      <c r="H402" s="212">
        <v>10710</v>
      </c>
      <c r="I402" s="212" t="s">
        <v>1683</v>
      </c>
      <c r="J402" s="212"/>
      <c r="K402" s="212"/>
      <c r="L402" s="212"/>
      <c r="M402" s="212"/>
      <c r="N402" s="212"/>
      <c r="O402" s="212"/>
      <c r="P402" s="212"/>
      <c r="Q402" s="212"/>
      <c r="R402" s="212"/>
      <c r="S402" s="212"/>
      <c r="T402" s="212"/>
      <c r="U402" s="212"/>
      <c r="V402" s="212"/>
      <c r="W402" s="212"/>
      <c r="X402" s="212"/>
      <c r="Y402" s="212">
        <v>1373</v>
      </c>
      <c r="Z402" s="212" t="s">
        <v>386</v>
      </c>
      <c r="AA402" s="212" t="s">
        <v>387</v>
      </c>
      <c r="AB402" s="212">
        <v>11791.569</v>
      </c>
      <c r="AC402" s="212">
        <v>14267.799000000001</v>
      </c>
      <c r="AD402" s="212">
        <v>3</v>
      </c>
      <c r="AE402" s="212">
        <v>0</v>
      </c>
      <c r="AF402" s="212">
        <v>3</v>
      </c>
      <c r="AG402" s="212">
        <v>0</v>
      </c>
      <c r="AH402" s="212">
        <v>35374.71</v>
      </c>
      <c r="AI402" s="212">
        <v>42803.4</v>
      </c>
      <c r="AJ402" s="212">
        <v>0</v>
      </c>
      <c r="AK402" s="212">
        <v>0</v>
      </c>
      <c r="AL402" s="212">
        <v>0</v>
      </c>
      <c r="AM402">
        <v>1</v>
      </c>
      <c r="AN402" t="str">
        <f>VLOOKUP(H402,'Base Art'!$A:$AJ,36,FALSE)</f>
        <v>DON SATUR S.R.L.</v>
      </c>
    </row>
    <row r="403" spans="1:40" x14ac:dyDescent="0.25">
      <c r="A403" s="212" t="s">
        <v>7665</v>
      </c>
      <c r="B403" s="212">
        <v>1</v>
      </c>
      <c r="C403" s="212" t="s">
        <v>7666</v>
      </c>
      <c r="D403" s="212" t="s">
        <v>147</v>
      </c>
      <c r="E403" s="212">
        <v>3</v>
      </c>
      <c r="F403" s="212" t="s">
        <v>4</v>
      </c>
      <c r="G403" s="212" t="s">
        <v>1760</v>
      </c>
      <c r="H403" s="212">
        <v>10711</v>
      </c>
      <c r="I403" s="212" t="s">
        <v>1761</v>
      </c>
      <c r="J403" s="212"/>
      <c r="K403" s="212"/>
      <c r="L403" s="212"/>
      <c r="M403" s="212"/>
      <c r="N403" s="212"/>
      <c r="O403" s="212"/>
      <c r="P403" s="212"/>
      <c r="Q403" s="212"/>
      <c r="R403" s="212"/>
      <c r="S403" s="212"/>
      <c r="T403" s="212"/>
      <c r="U403" s="212"/>
      <c r="V403" s="212"/>
      <c r="W403" s="212"/>
      <c r="X403" s="212"/>
      <c r="Y403" s="212">
        <v>1373</v>
      </c>
      <c r="Z403" s="212" t="s">
        <v>386</v>
      </c>
      <c r="AA403" s="212" t="s">
        <v>387</v>
      </c>
      <c r="AB403" s="212">
        <v>13563.419</v>
      </c>
      <c r="AC403" s="212">
        <v>16411.737000000001</v>
      </c>
      <c r="AD403" s="212">
        <v>4.5</v>
      </c>
      <c r="AE403" s="212">
        <v>0</v>
      </c>
      <c r="AF403" s="212">
        <v>4.5</v>
      </c>
      <c r="AG403" s="212">
        <v>0</v>
      </c>
      <c r="AH403" s="212">
        <v>61035.39</v>
      </c>
      <c r="AI403" s="212">
        <v>73852.820000000007</v>
      </c>
      <c r="AJ403" s="212">
        <v>3</v>
      </c>
      <c r="AK403" s="212">
        <v>1.5</v>
      </c>
      <c r="AL403" s="212">
        <v>0</v>
      </c>
      <c r="AM403">
        <v>1</v>
      </c>
      <c r="AN403" t="str">
        <f>VLOOKUP(H403,'Base Art'!$A:$AJ,36,FALSE)</f>
        <v>DON SATUR S.R.L.</v>
      </c>
    </row>
    <row r="404" spans="1:40" x14ac:dyDescent="0.25">
      <c r="A404" s="212" t="s">
        <v>7665</v>
      </c>
      <c r="B404" s="212">
        <v>1</v>
      </c>
      <c r="C404" s="212" t="s">
        <v>7666</v>
      </c>
      <c r="D404" s="212" t="s">
        <v>147</v>
      </c>
      <c r="E404" s="212">
        <v>3</v>
      </c>
      <c r="F404" s="212" t="s">
        <v>4</v>
      </c>
      <c r="G404" s="212" t="s">
        <v>896</v>
      </c>
      <c r="H404" s="212">
        <v>10761</v>
      </c>
      <c r="I404" s="212" t="s">
        <v>897</v>
      </c>
      <c r="J404" s="212">
        <v>1433</v>
      </c>
      <c r="K404" s="212" t="s">
        <v>892</v>
      </c>
      <c r="L404" s="212" t="s">
        <v>893</v>
      </c>
      <c r="M404" s="212"/>
      <c r="N404" s="212"/>
      <c r="O404" s="212"/>
      <c r="P404" s="212"/>
      <c r="Q404" s="212"/>
      <c r="R404" s="212"/>
      <c r="S404" s="212"/>
      <c r="T404" s="212"/>
      <c r="U404" s="212"/>
      <c r="V404" s="212"/>
      <c r="W404" s="212"/>
      <c r="X404" s="212"/>
      <c r="Y404" s="212">
        <v>1374</v>
      </c>
      <c r="Z404" s="212" t="s">
        <v>336</v>
      </c>
      <c r="AA404" s="212" t="s">
        <v>337</v>
      </c>
      <c r="AB404" s="212">
        <v>0</v>
      </c>
      <c r="AC404" s="212">
        <v>0</v>
      </c>
      <c r="AD404" s="212">
        <v>0</v>
      </c>
      <c r="AE404" s="212">
        <v>0.69440000000000002</v>
      </c>
      <c r="AF404" s="212">
        <v>0.69440000000000002</v>
      </c>
      <c r="AG404" s="212">
        <v>0</v>
      </c>
      <c r="AH404" s="212">
        <v>0</v>
      </c>
      <c r="AI404" s="212">
        <v>0</v>
      </c>
      <c r="AJ404" s="212">
        <v>0</v>
      </c>
      <c r="AK404" s="212">
        <v>0</v>
      </c>
      <c r="AL404" s="212">
        <v>0</v>
      </c>
      <c r="AM404">
        <v>1</v>
      </c>
      <c r="AN404" t="str">
        <f>VLOOKUP(H404,'Base Art'!$A:$AJ,36,FALSE)</f>
        <v>GEORGALOS HNOS. S.A.I.C.A.</v>
      </c>
    </row>
    <row r="405" spans="1:40" x14ac:dyDescent="0.25">
      <c r="A405" s="212" t="s">
        <v>7665</v>
      </c>
      <c r="B405" s="212">
        <v>1</v>
      </c>
      <c r="C405" s="212" t="s">
        <v>7666</v>
      </c>
      <c r="D405" s="212" t="s">
        <v>147</v>
      </c>
      <c r="E405" s="212">
        <v>3</v>
      </c>
      <c r="F405" s="212" t="s">
        <v>4</v>
      </c>
      <c r="G405" s="212" t="s">
        <v>900</v>
      </c>
      <c r="H405" s="212">
        <v>10803</v>
      </c>
      <c r="I405" s="212" t="s">
        <v>901</v>
      </c>
      <c r="J405" s="212"/>
      <c r="K405" s="212"/>
      <c r="L405" s="212"/>
      <c r="M405" s="212"/>
      <c r="N405" s="212"/>
      <c r="O405" s="212"/>
      <c r="P405" s="212">
        <v>1004</v>
      </c>
      <c r="Q405" s="212" t="s">
        <v>352</v>
      </c>
      <c r="R405" s="212" t="s">
        <v>353</v>
      </c>
      <c r="S405" s="212"/>
      <c r="T405" s="212"/>
      <c r="U405" s="212"/>
      <c r="V405" s="212"/>
      <c r="W405" s="212"/>
      <c r="X405" s="212"/>
      <c r="Y405" s="212">
        <v>1369</v>
      </c>
      <c r="Z405" s="212" t="s">
        <v>354</v>
      </c>
      <c r="AA405" s="212" t="s">
        <v>355</v>
      </c>
      <c r="AB405" s="212">
        <v>5154.6570000000002</v>
      </c>
      <c r="AC405" s="212">
        <v>6365.6459999999997</v>
      </c>
      <c r="AD405" s="212">
        <v>1.1667000000000001</v>
      </c>
      <c r="AE405" s="212">
        <v>0</v>
      </c>
      <c r="AF405" s="212">
        <v>1.1667000000000001</v>
      </c>
      <c r="AG405" s="212">
        <v>0</v>
      </c>
      <c r="AH405" s="212">
        <v>6013.77</v>
      </c>
      <c r="AI405" s="212">
        <v>7426.59</v>
      </c>
      <c r="AJ405" s="212">
        <v>1</v>
      </c>
      <c r="AK405" s="212">
        <v>1.17</v>
      </c>
      <c r="AL405" s="212">
        <v>0</v>
      </c>
      <c r="AM405">
        <v>1</v>
      </c>
      <c r="AN405" t="str">
        <f>VLOOKUP(H405,'Base Art'!$A:$AJ,36,FALSE)</f>
        <v>EST. LAS MARIAS S.A.C.I.F.A.</v>
      </c>
    </row>
    <row r="406" spans="1:40" x14ac:dyDescent="0.25">
      <c r="A406" s="212" t="s">
        <v>7665</v>
      </c>
      <c r="B406" s="212">
        <v>1</v>
      </c>
      <c r="C406" s="212" t="s">
        <v>7666</v>
      </c>
      <c r="D406" s="212" t="s">
        <v>147</v>
      </c>
      <c r="E406" s="212">
        <v>3</v>
      </c>
      <c r="F406" s="212" t="s">
        <v>4</v>
      </c>
      <c r="G406" s="212" t="s">
        <v>902</v>
      </c>
      <c r="H406" s="212">
        <v>10866</v>
      </c>
      <c r="I406" s="212" t="s">
        <v>903</v>
      </c>
      <c r="J406" s="212"/>
      <c r="K406" s="212"/>
      <c r="L406" s="212"/>
      <c r="M406" s="212"/>
      <c r="N406" s="212"/>
      <c r="O406" s="212"/>
      <c r="P406" s="212"/>
      <c r="Q406" s="212"/>
      <c r="R406" s="212"/>
      <c r="S406" s="212"/>
      <c r="T406" s="212"/>
      <c r="U406" s="212"/>
      <c r="V406" s="212"/>
      <c r="W406" s="212"/>
      <c r="X406" s="212"/>
      <c r="Y406" s="212">
        <v>1373</v>
      </c>
      <c r="Z406" s="212" t="s">
        <v>386</v>
      </c>
      <c r="AA406" s="212" t="s">
        <v>387</v>
      </c>
      <c r="AB406" s="212">
        <v>34843.324999999997</v>
      </c>
      <c r="AC406" s="212">
        <v>42676.675000000003</v>
      </c>
      <c r="AD406" s="212">
        <v>0.38100000000000001</v>
      </c>
      <c r="AE406" s="212">
        <v>0</v>
      </c>
      <c r="AF406" s="212">
        <v>0.38100000000000001</v>
      </c>
      <c r="AG406" s="212">
        <v>0</v>
      </c>
      <c r="AH406" s="212">
        <v>13273.65</v>
      </c>
      <c r="AI406" s="212">
        <v>16257.78</v>
      </c>
      <c r="AJ406" s="212">
        <v>0</v>
      </c>
      <c r="AK406" s="212">
        <v>0</v>
      </c>
      <c r="AL406" s="212">
        <v>0</v>
      </c>
      <c r="AM406">
        <v>1</v>
      </c>
      <c r="AN406" t="str">
        <f>VLOOKUP(H406,'Base Art'!$A:$AJ,36,FALSE)</f>
        <v>ARCOR S.A.I.C.</v>
      </c>
    </row>
    <row r="407" spans="1:40" x14ac:dyDescent="0.25">
      <c r="A407" s="212" t="s">
        <v>7665</v>
      </c>
      <c r="B407" s="212">
        <v>1</v>
      </c>
      <c r="C407" s="212" t="s">
        <v>7666</v>
      </c>
      <c r="D407" s="212" t="s">
        <v>147</v>
      </c>
      <c r="E407" s="212">
        <v>3</v>
      </c>
      <c r="F407" s="212" t="s">
        <v>4</v>
      </c>
      <c r="G407" s="212" t="s">
        <v>1188</v>
      </c>
      <c r="H407" s="212">
        <v>10984</v>
      </c>
      <c r="I407" s="212" t="s">
        <v>1189</v>
      </c>
      <c r="J407" s="212"/>
      <c r="K407" s="212"/>
      <c r="L407" s="212"/>
      <c r="M407" s="212"/>
      <c r="N407" s="212"/>
      <c r="O407" s="212"/>
      <c r="P407" s="212"/>
      <c r="Q407" s="212"/>
      <c r="R407" s="212"/>
      <c r="S407" s="212"/>
      <c r="T407" s="212"/>
      <c r="U407" s="212"/>
      <c r="V407" s="212"/>
      <c r="W407" s="212"/>
      <c r="X407" s="212"/>
      <c r="Y407" s="212">
        <v>1374</v>
      </c>
      <c r="Z407" s="212" t="s">
        <v>336</v>
      </c>
      <c r="AA407" s="212" t="s">
        <v>337</v>
      </c>
      <c r="AB407" s="212">
        <v>19316.115000000002</v>
      </c>
      <c r="AC407" s="212">
        <v>23372.5</v>
      </c>
      <c r="AD407" s="212">
        <v>0.5</v>
      </c>
      <c r="AE407" s="212">
        <v>0</v>
      </c>
      <c r="AF407" s="212">
        <v>0.5</v>
      </c>
      <c r="AG407" s="212">
        <v>0</v>
      </c>
      <c r="AH407" s="212">
        <v>9658.06</v>
      </c>
      <c r="AI407" s="212">
        <v>11686.25</v>
      </c>
      <c r="AJ407" s="212">
        <v>0</v>
      </c>
      <c r="AK407" s="212">
        <v>0</v>
      </c>
      <c r="AL407" s="212">
        <v>0</v>
      </c>
      <c r="AM407">
        <v>1</v>
      </c>
      <c r="AN407" t="str">
        <f>VLOOKUP(H407,'Base Art'!$A:$AJ,36,FALSE)</f>
        <v>ARCOR S.A.I.C.</v>
      </c>
    </row>
    <row r="408" spans="1:40" x14ac:dyDescent="0.25">
      <c r="A408" s="212" t="s">
        <v>7665</v>
      </c>
      <c r="B408" s="212">
        <v>1</v>
      </c>
      <c r="C408" s="212" t="s">
        <v>7666</v>
      </c>
      <c r="D408" s="212" t="s">
        <v>147</v>
      </c>
      <c r="E408" s="212">
        <v>3</v>
      </c>
      <c r="F408" s="212" t="s">
        <v>4</v>
      </c>
      <c r="G408" s="212" t="s">
        <v>904</v>
      </c>
      <c r="H408" s="212">
        <v>10985</v>
      </c>
      <c r="I408" s="212" t="s">
        <v>905</v>
      </c>
      <c r="J408" s="212"/>
      <c r="K408" s="212"/>
      <c r="L408" s="212"/>
      <c r="M408" s="212"/>
      <c r="N408" s="212"/>
      <c r="O408" s="212"/>
      <c r="P408" s="212">
        <v>1004</v>
      </c>
      <c r="Q408" s="212" t="s">
        <v>352</v>
      </c>
      <c r="R408" s="212" t="s">
        <v>353</v>
      </c>
      <c r="S408" s="212"/>
      <c r="T408" s="212"/>
      <c r="U408" s="212"/>
      <c r="V408" s="212"/>
      <c r="W408" s="212"/>
      <c r="X408" s="212"/>
      <c r="Y408" s="212">
        <v>1369</v>
      </c>
      <c r="Z408" s="212" t="s">
        <v>354</v>
      </c>
      <c r="AA408" s="212" t="s">
        <v>355</v>
      </c>
      <c r="AB408" s="212">
        <v>7758.32</v>
      </c>
      <c r="AC408" s="212">
        <v>9387.5630000000001</v>
      </c>
      <c r="AD408" s="212">
        <v>0.16669999999999999</v>
      </c>
      <c r="AE408" s="212">
        <v>0</v>
      </c>
      <c r="AF408" s="212">
        <v>0.16669999999999999</v>
      </c>
      <c r="AG408" s="212">
        <v>0</v>
      </c>
      <c r="AH408" s="212">
        <v>1293.05</v>
      </c>
      <c r="AI408" s="212">
        <v>1564.59</v>
      </c>
      <c r="AJ408" s="212">
        <v>1</v>
      </c>
      <c r="AK408" s="212">
        <v>0.17</v>
      </c>
      <c r="AL408" s="212">
        <v>0</v>
      </c>
      <c r="AM408">
        <v>1</v>
      </c>
      <c r="AN408" t="str">
        <f>VLOOKUP(H408,'Base Art'!$A:$AJ,36,FALSE)</f>
        <v>EST. LAS MARIAS S.A.C.I.F.A.</v>
      </c>
    </row>
    <row r="409" spans="1:40" x14ac:dyDescent="0.25">
      <c r="A409" s="212" t="s">
        <v>7665</v>
      </c>
      <c r="B409" s="212">
        <v>1</v>
      </c>
      <c r="C409" s="212" t="s">
        <v>7666</v>
      </c>
      <c r="D409" s="212" t="s">
        <v>147</v>
      </c>
      <c r="E409" s="212">
        <v>3</v>
      </c>
      <c r="F409" s="212" t="s">
        <v>4</v>
      </c>
      <c r="G409" s="212" t="s">
        <v>7678</v>
      </c>
      <c r="H409" s="212">
        <v>11059</v>
      </c>
      <c r="I409" s="212" t="s">
        <v>6670</v>
      </c>
      <c r="J409" s="212">
        <v>1316</v>
      </c>
      <c r="K409" s="212" t="s">
        <v>656</v>
      </c>
      <c r="L409" s="212" t="s">
        <v>657</v>
      </c>
      <c r="M409" s="212"/>
      <c r="N409" s="212"/>
      <c r="O409" s="212"/>
      <c r="P409" s="212"/>
      <c r="Q409" s="212"/>
      <c r="R409" s="212"/>
      <c r="S409" s="212"/>
      <c r="T409" s="212"/>
      <c r="U409" s="212"/>
      <c r="V409" s="212"/>
      <c r="W409" s="212"/>
      <c r="X409" s="212"/>
      <c r="Y409" s="212">
        <v>1374</v>
      </c>
      <c r="Z409" s="212" t="s">
        <v>336</v>
      </c>
      <c r="AA409" s="212" t="s">
        <v>337</v>
      </c>
      <c r="AB409" s="212">
        <v>200980.63</v>
      </c>
      <c r="AC409" s="212">
        <v>249215.95</v>
      </c>
      <c r="AD409" s="212">
        <v>3.3300000000000003E-2</v>
      </c>
      <c r="AE409" s="212">
        <v>0</v>
      </c>
      <c r="AF409" s="212">
        <v>3.3300000000000003E-2</v>
      </c>
      <c r="AG409" s="212">
        <v>0</v>
      </c>
      <c r="AH409" s="212">
        <v>6699.35</v>
      </c>
      <c r="AI409" s="212">
        <v>8307.2000000000007</v>
      </c>
      <c r="AJ409" s="212">
        <v>0</v>
      </c>
      <c r="AK409" s="212">
        <v>0</v>
      </c>
      <c r="AL409" s="212">
        <v>0</v>
      </c>
      <c r="AM409">
        <v>1</v>
      </c>
      <c r="AN409" t="str">
        <f>VLOOKUP(H409,'Base Art'!$A:$AJ,36,FALSE)</f>
        <v>MONDELEZ ARGENTINA S.A.</v>
      </c>
    </row>
    <row r="410" spans="1:40" x14ac:dyDescent="0.25">
      <c r="A410" s="212" t="s">
        <v>7665</v>
      </c>
      <c r="B410" s="212">
        <v>1</v>
      </c>
      <c r="C410" s="212" t="s">
        <v>7666</v>
      </c>
      <c r="D410" s="212" t="s">
        <v>147</v>
      </c>
      <c r="E410" s="212">
        <v>3</v>
      </c>
      <c r="F410" s="212" t="s">
        <v>4</v>
      </c>
      <c r="G410" s="212" t="s">
        <v>910</v>
      </c>
      <c r="H410" s="212">
        <v>11064</v>
      </c>
      <c r="I410" s="212" t="s">
        <v>911</v>
      </c>
      <c r="J410" s="212">
        <v>1467</v>
      </c>
      <c r="K410" s="212" t="s">
        <v>912</v>
      </c>
      <c r="L410" s="212" t="s">
        <v>913</v>
      </c>
      <c r="M410" s="212"/>
      <c r="N410" s="212"/>
      <c r="O410" s="212"/>
      <c r="P410" s="212"/>
      <c r="Q410" s="212"/>
      <c r="R410" s="212"/>
      <c r="S410" s="212"/>
      <c r="T410" s="212"/>
      <c r="U410" s="212"/>
      <c r="V410" s="212"/>
      <c r="W410" s="212"/>
      <c r="X410" s="212"/>
      <c r="Y410" s="212">
        <v>1374</v>
      </c>
      <c r="Z410" s="212" t="s">
        <v>336</v>
      </c>
      <c r="AA410" s="212" t="s">
        <v>337</v>
      </c>
      <c r="AB410" s="212">
        <v>79274.399999999994</v>
      </c>
      <c r="AC410" s="212">
        <v>98300.255999999994</v>
      </c>
      <c r="AD410" s="212">
        <v>0.125</v>
      </c>
      <c r="AE410" s="212">
        <v>0</v>
      </c>
      <c r="AF410" s="212">
        <v>0.125</v>
      </c>
      <c r="AG410" s="212">
        <v>0</v>
      </c>
      <c r="AH410" s="212">
        <v>9909.2999999999993</v>
      </c>
      <c r="AI410" s="212">
        <v>12287.53</v>
      </c>
      <c r="AJ410" s="212">
        <v>0</v>
      </c>
      <c r="AK410" s="212">
        <v>0</v>
      </c>
      <c r="AL410" s="212">
        <v>0</v>
      </c>
      <c r="AM410">
        <v>1</v>
      </c>
      <c r="AN410" t="str">
        <f>VLOOKUP(H410,'Base Art'!$A:$AJ,36,FALSE)</f>
        <v>LHERITIER ARGENTINA S.A.</v>
      </c>
    </row>
    <row r="411" spans="1:40" x14ac:dyDescent="0.25">
      <c r="A411" s="212" t="s">
        <v>7665</v>
      </c>
      <c r="B411" s="212">
        <v>1</v>
      </c>
      <c r="C411" s="212" t="s">
        <v>7666</v>
      </c>
      <c r="D411" s="212" t="s">
        <v>147</v>
      </c>
      <c r="E411" s="212">
        <v>3</v>
      </c>
      <c r="F411" s="212" t="s">
        <v>4</v>
      </c>
      <c r="G411" s="212" t="s">
        <v>1040</v>
      </c>
      <c r="H411" s="212">
        <v>11068</v>
      </c>
      <c r="I411" s="212" t="s">
        <v>1041</v>
      </c>
      <c r="J411" s="212"/>
      <c r="K411" s="212"/>
      <c r="L411" s="212"/>
      <c r="M411" s="212"/>
      <c r="N411" s="212"/>
      <c r="O411" s="212"/>
      <c r="P411" s="212"/>
      <c r="Q411" s="212"/>
      <c r="R411" s="212"/>
      <c r="S411" s="212"/>
      <c r="T411" s="212"/>
      <c r="U411" s="212"/>
      <c r="V411" s="212"/>
      <c r="W411" s="212"/>
      <c r="X411" s="212"/>
      <c r="Y411" s="212">
        <v>1370</v>
      </c>
      <c r="Z411" s="212" t="s">
        <v>400</v>
      </c>
      <c r="AA411" s="212" t="s">
        <v>401</v>
      </c>
      <c r="AB411" s="212">
        <v>9724.9599999999991</v>
      </c>
      <c r="AC411" s="212">
        <v>12050.13</v>
      </c>
      <c r="AD411" s="212">
        <v>3</v>
      </c>
      <c r="AE411" s="212">
        <v>0</v>
      </c>
      <c r="AF411" s="212">
        <v>3</v>
      </c>
      <c r="AG411" s="212">
        <v>0</v>
      </c>
      <c r="AH411" s="212">
        <v>29174.880000000001</v>
      </c>
      <c r="AI411" s="212">
        <v>36150.39</v>
      </c>
      <c r="AJ411" s="212">
        <v>0</v>
      </c>
      <c r="AK411" s="212">
        <v>0</v>
      </c>
      <c r="AL411" s="212">
        <v>0</v>
      </c>
      <c r="AM411">
        <v>1</v>
      </c>
      <c r="AN411" t="str">
        <f>VLOOKUP(H411,'Base Art'!$A:$AJ,36,FALSE)</f>
        <v>RUBINO HNOS. S.A.</v>
      </c>
    </row>
    <row r="412" spans="1:40" x14ac:dyDescent="0.25">
      <c r="A412" s="212" t="s">
        <v>7665</v>
      </c>
      <c r="B412" s="212">
        <v>1</v>
      </c>
      <c r="C412" s="212" t="s">
        <v>7666</v>
      </c>
      <c r="D412" s="212" t="s">
        <v>147</v>
      </c>
      <c r="E412" s="212">
        <v>3</v>
      </c>
      <c r="F412" s="212" t="s">
        <v>4</v>
      </c>
      <c r="G412" s="212" t="s">
        <v>916</v>
      </c>
      <c r="H412" s="212">
        <v>11079</v>
      </c>
      <c r="I412" s="212" t="s">
        <v>917</v>
      </c>
      <c r="J412" s="212">
        <v>1018</v>
      </c>
      <c r="K412" s="212" t="s">
        <v>392</v>
      </c>
      <c r="L412" s="212" t="s">
        <v>393</v>
      </c>
      <c r="M412" s="212"/>
      <c r="N412" s="212"/>
      <c r="O412" s="212"/>
      <c r="P412" s="212"/>
      <c r="Q412" s="212"/>
      <c r="R412" s="212"/>
      <c r="S412" s="212"/>
      <c r="T412" s="212"/>
      <c r="U412" s="212"/>
      <c r="V412" s="212"/>
      <c r="W412" s="212"/>
      <c r="X412" s="212"/>
      <c r="Y412" s="212">
        <v>1402</v>
      </c>
      <c r="Z412" s="212" t="s">
        <v>300</v>
      </c>
      <c r="AA412" s="212" t="s">
        <v>301</v>
      </c>
      <c r="AB412" s="212">
        <v>182012.052</v>
      </c>
      <c r="AC412" s="212">
        <v>225512.93</v>
      </c>
      <c r="AD412" s="212">
        <v>5.5599999999999997E-2</v>
      </c>
      <c r="AE412" s="212">
        <v>0</v>
      </c>
      <c r="AF412" s="212">
        <v>5.5599999999999997E-2</v>
      </c>
      <c r="AG412" s="212">
        <v>0</v>
      </c>
      <c r="AH412" s="212">
        <v>10111.780000000001</v>
      </c>
      <c r="AI412" s="212">
        <v>12528.5</v>
      </c>
      <c r="AJ412" s="212">
        <v>1</v>
      </c>
      <c r="AK412" s="212">
        <v>0.06</v>
      </c>
      <c r="AL412" s="212">
        <v>0</v>
      </c>
      <c r="AM412">
        <v>1</v>
      </c>
      <c r="AN412" t="str">
        <f>VLOOKUP(H412,'Base Art'!$A:$AJ,36,FALSE)</f>
        <v>ENERGIZER ARGENTINA S.A.</v>
      </c>
    </row>
    <row r="413" spans="1:40" x14ac:dyDescent="0.25">
      <c r="A413" s="212" t="s">
        <v>7665</v>
      </c>
      <c r="B413" s="212">
        <v>1</v>
      </c>
      <c r="C413" s="212" t="s">
        <v>7666</v>
      </c>
      <c r="D413" s="212" t="s">
        <v>147</v>
      </c>
      <c r="E413" s="212">
        <v>3</v>
      </c>
      <c r="F413" s="212" t="s">
        <v>4</v>
      </c>
      <c r="G413" s="212" t="s">
        <v>1042</v>
      </c>
      <c r="H413" s="212">
        <v>11134</v>
      </c>
      <c r="I413" s="212" t="s">
        <v>1043</v>
      </c>
      <c r="J413" s="212">
        <v>1413</v>
      </c>
      <c r="K413" s="212" t="s">
        <v>334</v>
      </c>
      <c r="L413" s="212" t="s">
        <v>335</v>
      </c>
      <c r="M413" s="212"/>
      <c r="N413" s="212"/>
      <c r="O413" s="212"/>
      <c r="P413" s="212"/>
      <c r="Q413" s="212"/>
      <c r="R413" s="212"/>
      <c r="S413" s="212"/>
      <c r="T413" s="212"/>
      <c r="U413" s="212"/>
      <c r="V413" s="212"/>
      <c r="W413" s="212"/>
      <c r="X413" s="212"/>
      <c r="Y413" s="212">
        <v>1374</v>
      </c>
      <c r="Z413" s="212" t="s">
        <v>336</v>
      </c>
      <c r="AA413" s="212" t="s">
        <v>337</v>
      </c>
      <c r="AB413" s="212">
        <v>30174.637999999999</v>
      </c>
      <c r="AC413" s="212">
        <v>37416.557000000001</v>
      </c>
      <c r="AD413" s="212">
        <v>0.16669999999999999</v>
      </c>
      <c r="AE413" s="212">
        <v>0</v>
      </c>
      <c r="AF413" s="212">
        <v>0.16669999999999999</v>
      </c>
      <c r="AG413" s="212">
        <v>0</v>
      </c>
      <c r="AH413" s="212">
        <v>5029.1099999999997</v>
      </c>
      <c r="AI413" s="212">
        <v>6236.09</v>
      </c>
      <c r="AJ413" s="212">
        <v>1</v>
      </c>
      <c r="AK413" s="212">
        <v>0.17</v>
      </c>
      <c r="AL413" s="212">
        <v>0</v>
      </c>
      <c r="AM413">
        <v>1</v>
      </c>
      <c r="AN413" t="str">
        <f>VLOOKUP(H413,'Base Art'!$A:$AJ,36,FALSE)</f>
        <v>ARCOR S.A.I.C.</v>
      </c>
    </row>
    <row r="414" spans="1:40" x14ac:dyDescent="0.25">
      <c r="A414" s="212" t="s">
        <v>7665</v>
      </c>
      <c r="B414" s="212">
        <v>1</v>
      </c>
      <c r="C414" s="212" t="s">
        <v>7666</v>
      </c>
      <c r="D414" s="212" t="s">
        <v>147</v>
      </c>
      <c r="E414" s="212">
        <v>3</v>
      </c>
      <c r="F414" s="212" t="s">
        <v>4</v>
      </c>
      <c r="G414" s="212" t="s">
        <v>1684</v>
      </c>
      <c r="H414" s="212">
        <v>11135</v>
      </c>
      <c r="I414" s="212" t="s">
        <v>1685</v>
      </c>
      <c r="J414" s="212">
        <v>1413</v>
      </c>
      <c r="K414" s="212" t="s">
        <v>334</v>
      </c>
      <c r="L414" s="212" t="s">
        <v>335</v>
      </c>
      <c r="M414" s="212"/>
      <c r="N414" s="212"/>
      <c r="O414" s="212"/>
      <c r="P414" s="212"/>
      <c r="Q414" s="212"/>
      <c r="R414" s="212"/>
      <c r="S414" s="212"/>
      <c r="T414" s="212"/>
      <c r="U414" s="212"/>
      <c r="V414" s="212"/>
      <c r="W414" s="212"/>
      <c r="X414" s="212"/>
      <c r="Y414" s="212">
        <v>1374</v>
      </c>
      <c r="Z414" s="212" t="s">
        <v>336</v>
      </c>
      <c r="AA414" s="212" t="s">
        <v>337</v>
      </c>
      <c r="AB414" s="212">
        <v>30699.415000000001</v>
      </c>
      <c r="AC414" s="212">
        <v>37870.487000000001</v>
      </c>
      <c r="AD414" s="212">
        <v>0.41670000000000001</v>
      </c>
      <c r="AE414" s="212">
        <v>0</v>
      </c>
      <c r="AF414" s="212">
        <v>0.41670000000000001</v>
      </c>
      <c r="AG414" s="212">
        <v>0</v>
      </c>
      <c r="AH414" s="212">
        <v>12791.42</v>
      </c>
      <c r="AI414" s="212">
        <v>15779.37</v>
      </c>
      <c r="AJ414" s="212">
        <v>1</v>
      </c>
      <c r="AK414" s="212">
        <v>0.42</v>
      </c>
      <c r="AL414" s="212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s="212" t="s">
        <v>7665</v>
      </c>
      <c r="B415" s="212">
        <v>1</v>
      </c>
      <c r="C415" s="212" t="s">
        <v>7666</v>
      </c>
      <c r="D415" s="212" t="s">
        <v>147</v>
      </c>
      <c r="E415" s="212">
        <v>3</v>
      </c>
      <c r="F415" s="212" t="s">
        <v>4</v>
      </c>
      <c r="G415" s="212" t="s">
        <v>924</v>
      </c>
      <c r="H415" s="212">
        <v>11166</v>
      </c>
      <c r="I415" s="212" t="s">
        <v>925</v>
      </c>
      <c r="J415" s="212"/>
      <c r="K415" s="212"/>
      <c r="L415" s="212"/>
      <c r="M415" s="212"/>
      <c r="N415" s="212"/>
      <c r="O415" s="212"/>
      <c r="P415" s="212"/>
      <c r="Q415" s="212"/>
      <c r="R415" s="212"/>
      <c r="S415" s="212"/>
      <c r="T415" s="212"/>
      <c r="U415" s="212"/>
      <c r="V415" s="212"/>
      <c r="W415" s="212"/>
      <c r="X415" s="212"/>
      <c r="Y415" s="212">
        <v>1374</v>
      </c>
      <c r="Z415" s="212" t="s">
        <v>336</v>
      </c>
      <c r="AA415" s="212" t="s">
        <v>337</v>
      </c>
      <c r="AB415" s="212">
        <v>218540.24</v>
      </c>
      <c r="AC415" s="212">
        <v>264433.68199999997</v>
      </c>
      <c r="AD415" s="212">
        <v>0.05</v>
      </c>
      <c r="AE415" s="212">
        <v>0</v>
      </c>
      <c r="AF415" s="212">
        <v>0.05</v>
      </c>
      <c r="AG415" s="212">
        <v>0</v>
      </c>
      <c r="AH415" s="212">
        <v>10927.01</v>
      </c>
      <c r="AI415" s="212">
        <v>13221.68</v>
      </c>
      <c r="AJ415" s="212">
        <v>0</v>
      </c>
      <c r="AK415" s="212">
        <v>0</v>
      </c>
      <c r="AL415" s="212">
        <v>0</v>
      </c>
      <c r="AM415">
        <v>1</v>
      </c>
      <c r="AN415" t="str">
        <f>VLOOKUP(H415,'Base Art'!$A:$AJ,36,FALSE)</f>
        <v>MONDELEZ ARGENTINA S.A.</v>
      </c>
    </row>
    <row r="416" spans="1:40" x14ac:dyDescent="0.25">
      <c r="A416" s="212" t="s">
        <v>7665</v>
      </c>
      <c r="B416" s="212">
        <v>1</v>
      </c>
      <c r="C416" s="212" t="s">
        <v>7666</v>
      </c>
      <c r="D416" s="212" t="s">
        <v>147</v>
      </c>
      <c r="E416" s="212">
        <v>3</v>
      </c>
      <c r="F416" s="212" t="s">
        <v>4</v>
      </c>
      <c r="G416" s="212" t="s">
        <v>934</v>
      </c>
      <c r="H416" s="212">
        <v>11346</v>
      </c>
      <c r="I416" s="212" t="s">
        <v>935</v>
      </c>
      <c r="J416" s="212"/>
      <c r="K416" s="212"/>
      <c r="L416" s="212"/>
      <c r="M416" s="212"/>
      <c r="N416" s="212"/>
      <c r="O416" s="212"/>
      <c r="P416" s="212"/>
      <c r="Q416" s="212"/>
      <c r="R416" s="212"/>
      <c r="S416" s="212"/>
      <c r="T416" s="212"/>
      <c r="U416" s="212"/>
      <c r="V416" s="212"/>
      <c r="W416" s="212"/>
      <c r="X416" s="212"/>
      <c r="Y416" s="212"/>
      <c r="Z416" s="212"/>
      <c r="AA416" s="212"/>
      <c r="AB416" s="212">
        <v>36121.527999999998</v>
      </c>
      <c r="AC416" s="212">
        <v>44790.701999999997</v>
      </c>
      <c r="AD416" s="212">
        <v>8.3299999999999999E-2</v>
      </c>
      <c r="AE416" s="212">
        <v>0</v>
      </c>
      <c r="AF416" s="212">
        <v>8.3299999999999999E-2</v>
      </c>
      <c r="AG416" s="212">
        <v>0</v>
      </c>
      <c r="AH416" s="212">
        <v>3010.13</v>
      </c>
      <c r="AI416" s="212">
        <v>3732.56</v>
      </c>
      <c r="AJ416" s="212">
        <v>0</v>
      </c>
      <c r="AK416" s="212">
        <v>0</v>
      </c>
      <c r="AL416" s="212">
        <v>0</v>
      </c>
      <c r="AM416">
        <v>1</v>
      </c>
      <c r="AN416" t="str">
        <f>VLOOKUP(H416,'Base Art'!$A:$AJ,36,FALSE)</f>
        <v>DOLCEVITA DE LA DOLCE S.R.L</v>
      </c>
    </row>
    <row r="417" spans="1:40" x14ac:dyDescent="0.25">
      <c r="A417" s="212" t="s">
        <v>7665</v>
      </c>
      <c r="B417" s="212">
        <v>1</v>
      </c>
      <c r="C417" s="212" t="s">
        <v>7666</v>
      </c>
      <c r="D417" s="212" t="s">
        <v>147</v>
      </c>
      <c r="E417" s="212">
        <v>3</v>
      </c>
      <c r="F417" s="212" t="s">
        <v>4</v>
      </c>
      <c r="G417" s="212" t="s">
        <v>7686</v>
      </c>
      <c r="H417" s="212">
        <v>11347</v>
      </c>
      <c r="I417" s="212" t="s">
        <v>7202</v>
      </c>
      <c r="J417" s="212"/>
      <c r="K417" s="212"/>
      <c r="L417" s="212"/>
      <c r="M417" s="212"/>
      <c r="N417" s="212"/>
      <c r="O417" s="212"/>
      <c r="P417" s="212"/>
      <c r="Q417" s="212"/>
      <c r="R417" s="212"/>
      <c r="S417" s="212"/>
      <c r="T417" s="212"/>
      <c r="U417" s="212"/>
      <c r="V417" s="212"/>
      <c r="W417" s="212"/>
      <c r="X417" s="212"/>
      <c r="Y417" s="212"/>
      <c r="Z417" s="212"/>
      <c r="AA417" s="212"/>
      <c r="AB417" s="212">
        <v>36121.527999999998</v>
      </c>
      <c r="AC417" s="212">
        <v>44790.701999999997</v>
      </c>
      <c r="AD417" s="212">
        <v>8.3299999999999999E-2</v>
      </c>
      <c r="AE417" s="212">
        <v>0</v>
      </c>
      <c r="AF417" s="212">
        <v>8.3299999999999999E-2</v>
      </c>
      <c r="AG417" s="212">
        <v>0</v>
      </c>
      <c r="AH417" s="212">
        <v>3010.13</v>
      </c>
      <c r="AI417" s="212">
        <v>3732.56</v>
      </c>
      <c r="AJ417" s="212">
        <v>0</v>
      </c>
      <c r="AK417" s="212">
        <v>0</v>
      </c>
      <c r="AL417" s="212">
        <v>0</v>
      </c>
      <c r="AM417">
        <v>1</v>
      </c>
      <c r="AN417" t="str">
        <f>VLOOKUP(H417,'Base Art'!$A:$AJ,36,FALSE)</f>
        <v>DOLCEVITA DE LA DOLCE S.R.L</v>
      </c>
    </row>
    <row r="418" spans="1:40" x14ac:dyDescent="0.25">
      <c r="A418" s="212" t="s">
        <v>7665</v>
      </c>
      <c r="B418" s="212">
        <v>1</v>
      </c>
      <c r="C418" s="212" t="s">
        <v>7666</v>
      </c>
      <c r="D418" s="212" t="s">
        <v>147</v>
      </c>
      <c r="E418" s="212">
        <v>3</v>
      </c>
      <c r="F418" s="212" t="s">
        <v>4</v>
      </c>
      <c r="G418" s="212" t="s">
        <v>1200</v>
      </c>
      <c r="H418" s="212">
        <v>11435</v>
      </c>
      <c r="I418" s="212" t="s">
        <v>1201</v>
      </c>
      <c r="J418" s="212"/>
      <c r="K418" s="212"/>
      <c r="L418" s="212"/>
      <c r="M418" s="212"/>
      <c r="N418" s="212"/>
      <c r="O418" s="212"/>
      <c r="P418" s="212"/>
      <c r="Q418" s="212"/>
      <c r="R418" s="212"/>
      <c r="S418" s="212"/>
      <c r="T418" s="212"/>
      <c r="U418" s="212"/>
      <c r="V418" s="212"/>
      <c r="W418" s="212"/>
      <c r="X418" s="212"/>
      <c r="Y418" s="212"/>
      <c r="Z418" s="212"/>
      <c r="AA418" s="212"/>
      <c r="AB418" s="212">
        <v>17659.009999999998</v>
      </c>
      <c r="AC418" s="212">
        <v>21367.407999999999</v>
      </c>
      <c r="AD418" s="212">
        <v>0.125</v>
      </c>
      <c r="AE418" s="212">
        <v>0</v>
      </c>
      <c r="AF418" s="212">
        <v>0.125</v>
      </c>
      <c r="AG418" s="212">
        <v>0</v>
      </c>
      <c r="AH418" s="212">
        <v>2207.38</v>
      </c>
      <c r="AI418" s="212">
        <v>2670.93</v>
      </c>
      <c r="AJ418" s="212">
        <v>0</v>
      </c>
      <c r="AK418" s="212">
        <v>0</v>
      </c>
      <c r="AL418" s="212">
        <v>0</v>
      </c>
      <c r="AM418">
        <v>1</v>
      </c>
      <c r="AN418" t="str">
        <f>VLOOKUP(H418,'Base Art'!$A:$AJ,36,FALSE)</f>
        <v>TOCODUL SRL</v>
      </c>
    </row>
    <row r="419" spans="1:40" x14ac:dyDescent="0.25">
      <c r="A419" s="212" t="s">
        <v>7665</v>
      </c>
      <c r="B419" s="212">
        <v>1</v>
      </c>
      <c r="C419" s="212" t="s">
        <v>7666</v>
      </c>
      <c r="D419" s="212" t="s">
        <v>147</v>
      </c>
      <c r="E419" s="212">
        <v>3</v>
      </c>
      <c r="F419" s="212" t="s">
        <v>4</v>
      </c>
      <c r="G419" s="212" t="s">
        <v>1387</v>
      </c>
      <c r="H419" s="212">
        <v>11444</v>
      </c>
      <c r="I419" s="212" t="s">
        <v>1388</v>
      </c>
      <c r="J419" s="212">
        <v>1426</v>
      </c>
      <c r="K419" s="212" t="s">
        <v>1246</v>
      </c>
      <c r="L419" s="212" t="s">
        <v>1247</v>
      </c>
      <c r="M419" s="212"/>
      <c r="N419" s="212"/>
      <c r="O419" s="212"/>
      <c r="P419" s="212"/>
      <c r="Q419" s="212"/>
      <c r="R419" s="212"/>
      <c r="S419" s="212"/>
      <c r="T419" s="212"/>
      <c r="U419" s="212"/>
      <c r="V419" s="212"/>
      <c r="W419" s="212"/>
      <c r="X419" s="212"/>
      <c r="Y419" s="212"/>
      <c r="Z419" s="212"/>
      <c r="AA419" s="212"/>
      <c r="AB419" s="212">
        <v>89513.664999999994</v>
      </c>
      <c r="AC419" s="212">
        <v>108311.537</v>
      </c>
      <c r="AD419" s="212">
        <v>0.125</v>
      </c>
      <c r="AE419" s="212">
        <v>0</v>
      </c>
      <c r="AF419" s="212">
        <v>0.125</v>
      </c>
      <c r="AG419" s="212">
        <v>0</v>
      </c>
      <c r="AH419" s="212">
        <v>11189.21</v>
      </c>
      <c r="AI419" s="212">
        <v>13538.94</v>
      </c>
      <c r="AJ419" s="212">
        <v>1</v>
      </c>
      <c r="AK419" s="212">
        <v>0.13</v>
      </c>
      <c r="AL419" s="212">
        <v>0</v>
      </c>
      <c r="AM419">
        <v>1</v>
      </c>
      <c r="AN419" t="str">
        <f>VLOOKUP(H419,'Base Art'!$A:$AJ,36,FALSE)</f>
        <v>GEORGALOS HNOS. S.A.I.C.A.</v>
      </c>
    </row>
    <row r="420" spans="1:40" x14ac:dyDescent="0.25">
      <c r="A420" s="212" t="s">
        <v>7665</v>
      </c>
      <c r="B420" s="212">
        <v>1</v>
      </c>
      <c r="C420" s="212" t="s">
        <v>7666</v>
      </c>
      <c r="D420" s="212" t="s">
        <v>147</v>
      </c>
      <c r="E420" s="212">
        <v>3</v>
      </c>
      <c r="F420" s="212" t="s">
        <v>4</v>
      </c>
      <c r="G420" s="212" t="s">
        <v>940</v>
      </c>
      <c r="H420" s="212">
        <v>11449</v>
      </c>
      <c r="I420" s="212" t="s">
        <v>941</v>
      </c>
      <c r="J420" s="212">
        <v>1430</v>
      </c>
      <c r="K420" s="212" t="s">
        <v>420</v>
      </c>
      <c r="L420" s="212" t="s">
        <v>421</v>
      </c>
      <c r="M420" s="212"/>
      <c r="N420" s="212"/>
      <c r="O420" s="212"/>
      <c r="P420" s="212"/>
      <c r="Q420" s="212"/>
      <c r="R420" s="212"/>
      <c r="S420" s="212"/>
      <c r="T420" s="212"/>
      <c r="U420" s="212"/>
      <c r="V420" s="212"/>
      <c r="W420" s="212"/>
      <c r="X420" s="212"/>
      <c r="Y420" s="212"/>
      <c r="Z420" s="212"/>
      <c r="AA420" s="212"/>
      <c r="AB420" s="212">
        <v>17524.62</v>
      </c>
      <c r="AC420" s="212">
        <v>21204.79</v>
      </c>
      <c r="AD420" s="212">
        <v>2</v>
      </c>
      <c r="AE420" s="212">
        <v>0</v>
      </c>
      <c r="AF420" s="212">
        <v>2</v>
      </c>
      <c r="AG420" s="212">
        <v>0</v>
      </c>
      <c r="AH420" s="212">
        <v>35049.24</v>
      </c>
      <c r="AI420" s="212">
        <v>42409.58</v>
      </c>
      <c r="AJ420" s="212">
        <v>1</v>
      </c>
      <c r="AK420" s="212">
        <v>2</v>
      </c>
      <c r="AL420" s="212">
        <v>0</v>
      </c>
      <c r="AM420">
        <v>1</v>
      </c>
      <c r="AN420" t="str">
        <f>VLOOKUP(H420,'Base Art'!$A:$AJ,36,FALSE)</f>
        <v>GEORGALOS HNOS. S.A.I.C.A.</v>
      </c>
    </row>
    <row r="421" spans="1:40" x14ac:dyDescent="0.25">
      <c r="A421" s="212" t="s">
        <v>7665</v>
      </c>
      <c r="B421" s="212">
        <v>1</v>
      </c>
      <c r="C421" s="212" t="s">
        <v>7666</v>
      </c>
      <c r="D421" s="212" t="s">
        <v>147</v>
      </c>
      <c r="E421" s="212">
        <v>3</v>
      </c>
      <c r="F421" s="212" t="s">
        <v>4</v>
      </c>
      <c r="G421" s="212" t="s">
        <v>1611</v>
      </c>
      <c r="H421" s="212">
        <v>11470</v>
      </c>
      <c r="I421" s="212" t="s">
        <v>1612</v>
      </c>
      <c r="J421" s="212">
        <v>1257</v>
      </c>
      <c r="K421" s="212" t="s">
        <v>774</v>
      </c>
      <c r="L421" s="212" t="s">
        <v>775</v>
      </c>
      <c r="M421" s="212"/>
      <c r="N421" s="212"/>
      <c r="O421" s="212"/>
      <c r="P421" s="212">
        <v>1101</v>
      </c>
      <c r="Q421" s="212" t="s">
        <v>776</v>
      </c>
      <c r="R421" s="212" t="s">
        <v>777</v>
      </c>
      <c r="S421" s="212"/>
      <c r="T421" s="212"/>
      <c r="U421" s="212"/>
      <c r="V421" s="212"/>
      <c r="W421" s="212"/>
      <c r="X421" s="212"/>
      <c r="Y421" s="212">
        <v>1375</v>
      </c>
      <c r="Z421" s="212" t="s">
        <v>314</v>
      </c>
      <c r="AA421" s="212" t="s">
        <v>315</v>
      </c>
      <c r="AB421" s="212">
        <v>24382.86</v>
      </c>
      <c r="AC421" s="212">
        <v>29503.269</v>
      </c>
      <c r="AD421" s="212">
        <v>-0.1</v>
      </c>
      <c r="AE421" s="212">
        <v>0</v>
      </c>
      <c r="AF421" s="212">
        <v>-0.1</v>
      </c>
      <c r="AG421" s="212">
        <v>0</v>
      </c>
      <c r="AH421" s="212">
        <v>-2438.29</v>
      </c>
      <c r="AI421" s="212">
        <v>-2950.33</v>
      </c>
      <c r="AJ421" s="212">
        <v>0</v>
      </c>
      <c r="AK421" s="212">
        <v>0</v>
      </c>
      <c r="AL421" s="212">
        <v>0</v>
      </c>
      <c r="AM421">
        <v>1</v>
      </c>
      <c r="AN421" t="str">
        <f>VLOOKUP(H421,'Base Art'!$A:$AJ,36,FALSE)</f>
        <v>NUTRIPET S.A.U.</v>
      </c>
    </row>
    <row r="422" spans="1:40" x14ac:dyDescent="0.25">
      <c r="A422" s="212" t="s">
        <v>7665</v>
      </c>
      <c r="B422" s="212">
        <v>1</v>
      </c>
      <c r="C422" s="212" t="s">
        <v>7666</v>
      </c>
      <c r="D422" s="212" t="s">
        <v>147</v>
      </c>
      <c r="E422" s="212">
        <v>3</v>
      </c>
      <c r="F422" s="212" t="s">
        <v>4</v>
      </c>
      <c r="G422" s="212" t="s">
        <v>7687</v>
      </c>
      <c r="H422" s="212">
        <v>11501</v>
      </c>
      <c r="I422" s="212" t="s">
        <v>7473</v>
      </c>
      <c r="J422" s="212">
        <v>1414</v>
      </c>
      <c r="K422" s="212" t="s">
        <v>372</v>
      </c>
      <c r="L422" s="212" t="s">
        <v>373</v>
      </c>
      <c r="M422" s="212"/>
      <c r="N422" s="212"/>
      <c r="O422" s="212"/>
      <c r="P422" s="212"/>
      <c r="Q422" s="212"/>
      <c r="R422" s="212"/>
      <c r="S422" s="212"/>
      <c r="T422" s="212"/>
      <c r="U422" s="212"/>
      <c r="V422" s="212"/>
      <c r="W422" s="212"/>
      <c r="X422" s="212"/>
      <c r="Y422" s="212"/>
      <c r="Z422" s="212"/>
      <c r="AA422" s="212"/>
      <c r="AB422" s="212">
        <v>23760.02</v>
      </c>
      <c r="AC422" s="212">
        <v>29462.427</v>
      </c>
      <c r="AD422" s="212">
        <v>0.33329999999999999</v>
      </c>
      <c r="AE422" s="212">
        <v>0</v>
      </c>
      <c r="AF422" s="212">
        <v>0.33329999999999999</v>
      </c>
      <c r="AG422" s="212">
        <v>0</v>
      </c>
      <c r="AH422" s="212">
        <v>7920.01</v>
      </c>
      <c r="AI422" s="212">
        <v>9820.81</v>
      </c>
      <c r="AJ422" s="212">
        <v>0</v>
      </c>
      <c r="AK422" s="212">
        <v>0</v>
      </c>
      <c r="AL422" s="212">
        <v>0</v>
      </c>
      <c r="AM422">
        <v>1</v>
      </c>
      <c r="AN422" t="str">
        <f>VLOOKUP(H422,'Base Art'!$A:$AJ,36,FALSE)</f>
        <v>ARCOR S.A.I.C.</v>
      </c>
    </row>
    <row r="423" spans="1:40" x14ac:dyDescent="0.25">
      <c r="A423" s="212" t="s">
        <v>7665</v>
      </c>
      <c r="B423" s="212">
        <v>1</v>
      </c>
      <c r="C423" s="212" t="s">
        <v>7666</v>
      </c>
      <c r="D423" s="212" t="s">
        <v>147</v>
      </c>
      <c r="E423" s="212">
        <v>3</v>
      </c>
      <c r="F423" s="212" t="s">
        <v>4</v>
      </c>
      <c r="G423" s="212" t="s">
        <v>7688</v>
      </c>
      <c r="H423" s="212">
        <v>11503</v>
      </c>
      <c r="I423" s="212" t="s">
        <v>7477</v>
      </c>
      <c r="J423" s="212">
        <v>1414</v>
      </c>
      <c r="K423" s="212" t="s">
        <v>372</v>
      </c>
      <c r="L423" s="212" t="s">
        <v>373</v>
      </c>
      <c r="M423" s="212"/>
      <c r="N423" s="212"/>
      <c r="O423" s="212"/>
      <c r="P423" s="212"/>
      <c r="Q423" s="212"/>
      <c r="R423" s="212"/>
      <c r="S423" s="212"/>
      <c r="T423" s="212"/>
      <c r="U423" s="212"/>
      <c r="V423" s="212"/>
      <c r="W423" s="212"/>
      <c r="X423" s="212"/>
      <c r="Y423" s="212"/>
      <c r="Z423" s="212"/>
      <c r="AA423" s="212"/>
      <c r="AB423" s="212">
        <v>23760.02</v>
      </c>
      <c r="AC423" s="212">
        <v>30151.46</v>
      </c>
      <c r="AD423" s="212">
        <v>0.16669999999999999</v>
      </c>
      <c r="AE423" s="212">
        <v>0</v>
      </c>
      <c r="AF423" s="212">
        <v>0.16669999999999999</v>
      </c>
      <c r="AG423" s="212">
        <v>0</v>
      </c>
      <c r="AH423" s="212">
        <v>3960</v>
      </c>
      <c r="AI423" s="212">
        <v>5025.24</v>
      </c>
      <c r="AJ423" s="212">
        <v>0</v>
      </c>
      <c r="AK423" s="212">
        <v>0</v>
      </c>
      <c r="AL423" s="212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s="212" t="s">
        <v>7665</v>
      </c>
      <c r="B424" s="212">
        <v>1</v>
      </c>
      <c r="C424" s="212" t="s">
        <v>7666</v>
      </c>
      <c r="D424" s="212" t="s">
        <v>147</v>
      </c>
      <c r="E424" s="212">
        <v>3</v>
      </c>
      <c r="F424" s="212" t="s">
        <v>4</v>
      </c>
      <c r="G424" s="212" t="s">
        <v>1406</v>
      </c>
      <c r="H424" s="212">
        <v>11505</v>
      </c>
      <c r="I424" s="212" t="s">
        <v>1407</v>
      </c>
      <c r="J424" s="212">
        <v>1414</v>
      </c>
      <c r="K424" s="212" t="s">
        <v>372</v>
      </c>
      <c r="L424" s="212" t="s">
        <v>373</v>
      </c>
      <c r="M424" s="212"/>
      <c r="N424" s="212"/>
      <c r="O424" s="212"/>
      <c r="P424" s="212"/>
      <c r="Q424" s="212"/>
      <c r="R424" s="212"/>
      <c r="S424" s="212"/>
      <c r="T424" s="212"/>
      <c r="U424" s="212"/>
      <c r="V424" s="212"/>
      <c r="W424" s="212"/>
      <c r="X424" s="212"/>
      <c r="Y424" s="212"/>
      <c r="Z424" s="212"/>
      <c r="AA424" s="212"/>
      <c r="AB424" s="212">
        <v>47632.800000000003</v>
      </c>
      <c r="AC424" s="212">
        <v>60446.023000000001</v>
      </c>
      <c r="AD424" s="212">
        <v>8.3299999999999999E-2</v>
      </c>
      <c r="AE424" s="212">
        <v>0</v>
      </c>
      <c r="AF424" s="212">
        <v>8.3299999999999999E-2</v>
      </c>
      <c r="AG424" s="212">
        <v>0</v>
      </c>
      <c r="AH424" s="212">
        <v>3969.4</v>
      </c>
      <c r="AI424" s="212">
        <v>5037.17</v>
      </c>
      <c r="AJ424" s="212">
        <v>0</v>
      </c>
      <c r="AK424" s="212">
        <v>0</v>
      </c>
      <c r="AL424" s="212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s="212" t="s">
        <v>7665</v>
      </c>
      <c r="B425" s="212">
        <v>1</v>
      </c>
      <c r="C425" s="212" t="s">
        <v>7666</v>
      </c>
      <c r="D425" s="212" t="s">
        <v>147</v>
      </c>
      <c r="E425" s="212">
        <v>3</v>
      </c>
      <c r="F425" s="212" t="s">
        <v>4</v>
      </c>
      <c r="G425" s="212" t="s">
        <v>7681</v>
      </c>
      <c r="H425" s="212">
        <v>11519</v>
      </c>
      <c r="I425" s="212" t="s">
        <v>7502</v>
      </c>
      <c r="J425" s="212"/>
      <c r="K425" s="212"/>
      <c r="L425" s="212"/>
      <c r="M425" s="212"/>
      <c r="N425" s="212"/>
      <c r="O425" s="212"/>
      <c r="P425" s="212"/>
      <c r="Q425" s="212"/>
      <c r="R425" s="212"/>
      <c r="S425" s="212"/>
      <c r="T425" s="212"/>
      <c r="U425" s="212"/>
      <c r="V425" s="212"/>
      <c r="W425" s="212"/>
      <c r="X425" s="212"/>
      <c r="Y425" s="212"/>
      <c r="Z425" s="212"/>
      <c r="AA425" s="212"/>
      <c r="AB425" s="212">
        <v>15890</v>
      </c>
      <c r="AC425" s="212">
        <v>19703.599999999999</v>
      </c>
      <c r="AD425" s="212">
        <v>0.5</v>
      </c>
      <c r="AE425" s="212">
        <v>0</v>
      </c>
      <c r="AF425" s="212">
        <v>0.5</v>
      </c>
      <c r="AG425" s="212">
        <v>0</v>
      </c>
      <c r="AH425" s="212">
        <v>7945</v>
      </c>
      <c r="AI425" s="212">
        <v>9851.7999999999993</v>
      </c>
      <c r="AJ425" s="212">
        <v>1</v>
      </c>
      <c r="AK425" s="212">
        <v>0.5</v>
      </c>
      <c r="AL425" s="212">
        <v>0</v>
      </c>
      <c r="AM425">
        <v>1</v>
      </c>
      <c r="AN425" t="str">
        <f>VLOOKUP(H425,'Base Art'!$A:$AJ,36,FALSE)</f>
        <v>DISTRIBUIDORA H&amp;G SRL</v>
      </c>
    </row>
    <row r="426" spans="1:40" x14ac:dyDescent="0.25">
      <c r="A426" s="212" t="s">
        <v>7665</v>
      </c>
      <c r="B426" s="212">
        <v>1</v>
      </c>
      <c r="C426" s="212" t="s">
        <v>7666</v>
      </c>
      <c r="D426" s="212" t="s">
        <v>147</v>
      </c>
      <c r="E426" s="212">
        <v>3</v>
      </c>
      <c r="F426" s="212" t="s">
        <v>4</v>
      </c>
      <c r="G426" s="212" t="s">
        <v>1442</v>
      </c>
      <c r="H426" s="212">
        <v>11553</v>
      </c>
      <c r="I426" s="212" t="s">
        <v>1443</v>
      </c>
      <c r="J426" s="212"/>
      <c r="K426" s="212"/>
      <c r="L426" s="212"/>
      <c r="M426" s="212"/>
      <c r="N426" s="212"/>
      <c r="O426" s="212"/>
      <c r="P426" s="212"/>
      <c r="Q426" s="212"/>
      <c r="R426" s="212"/>
      <c r="S426" s="212"/>
      <c r="T426" s="212"/>
      <c r="U426" s="212"/>
      <c r="V426" s="212"/>
      <c r="W426" s="212"/>
      <c r="X426" s="212"/>
      <c r="Y426" s="212"/>
      <c r="Z426" s="212"/>
      <c r="AA426" s="212"/>
      <c r="AB426" s="212">
        <v>96082.09</v>
      </c>
      <c r="AC426" s="212">
        <v>116259.327</v>
      </c>
      <c r="AD426" s="212">
        <v>0.16669999999999999</v>
      </c>
      <c r="AE426" s="212">
        <v>0</v>
      </c>
      <c r="AF426" s="212">
        <v>0.16669999999999999</v>
      </c>
      <c r="AG426" s="212">
        <v>0</v>
      </c>
      <c r="AH426" s="212">
        <v>16013.68</v>
      </c>
      <c r="AI426" s="212">
        <v>19376.55</v>
      </c>
      <c r="AJ426" s="212">
        <v>0</v>
      </c>
      <c r="AK426" s="212">
        <v>0</v>
      </c>
      <c r="AL426" s="212">
        <v>0</v>
      </c>
      <c r="AM426">
        <v>1</v>
      </c>
      <c r="AN426" t="str">
        <f>VLOOKUP(H426,'Base Art'!$A:$AJ,36,FALSE)</f>
        <v>GEORGALOS HNOS. S.A.I.C.A.</v>
      </c>
    </row>
    <row r="427" spans="1:40" x14ac:dyDescent="0.25">
      <c r="A427" s="212" t="s">
        <v>7665</v>
      </c>
      <c r="B427" s="212">
        <v>1</v>
      </c>
      <c r="C427" s="212" t="s">
        <v>7666</v>
      </c>
      <c r="D427" s="212" t="s">
        <v>147</v>
      </c>
      <c r="E427" s="212">
        <v>3</v>
      </c>
      <c r="F427" s="212" t="s">
        <v>4</v>
      </c>
      <c r="G427" s="212" t="s">
        <v>1665</v>
      </c>
      <c r="H427" s="212">
        <v>11564</v>
      </c>
      <c r="I427" s="212" t="s">
        <v>1666</v>
      </c>
      <c r="J427" s="212"/>
      <c r="K427" s="212"/>
      <c r="L427" s="212"/>
      <c r="M427" s="212"/>
      <c r="N427" s="212"/>
      <c r="O427" s="212"/>
      <c r="P427" s="212"/>
      <c r="Q427" s="212"/>
      <c r="R427" s="212"/>
      <c r="S427" s="212"/>
      <c r="T427" s="212"/>
      <c r="U427" s="212"/>
      <c r="V427" s="212"/>
      <c r="W427" s="212"/>
      <c r="X427" s="212"/>
      <c r="Y427" s="212">
        <v>1369</v>
      </c>
      <c r="Z427" s="212" t="s">
        <v>354</v>
      </c>
      <c r="AA427" s="212" t="s">
        <v>355</v>
      </c>
      <c r="AB427" s="212">
        <v>23837.411</v>
      </c>
      <c r="AC427" s="212">
        <v>28843.268</v>
      </c>
      <c r="AD427" s="212">
        <v>0.66669999999999996</v>
      </c>
      <c r="AE427" s="212">
        <v>8.3299999999999999E-2</v>
      </c>
      <c r="AF427" s="212">
        <v>0.75</v>
      </c>
      <c r="AG427" s="212">
        <v>0</v>
      </c>
      <c r="AH427" s="212">
        <v>17878.060000000001</v>
      </c>
      <c r="AI427" s="212">
        <v>21632.45</v>
      </c>
      <c r="AJ427" s="212">
        <v>1</v>
      </c>
      <c r="AK427" s="212">
        <v>0.75</v>
      </c>
      <c r="AL427" s="212">
        <v>0</v>
      </c>
      <c r="AM427">
        <v>1</v>
      </c>
      <c r="AN427" t="str">
        <f>VLOOKUP(H427,'Base Art'!$A:$AJ,36,FALSE)</f>
        <v>MOLINO CAÑUELAS S.A.C.I.F.I.A.</v>
      </c>
    </row>
    <row r="428" spans="1:40" x14ac:dyDescent="0.25">
      <c r="A428" s="212" t="s">
        <v>7665</v>
      </c>
      <c r="B428" s="212">
        <v>1</v>
      </c>
      <c r="C428" s="212" t="s">
        <v>7666</v>
      </c>
      <c r="D428" s="212" t="s">
        <v>152</v>
      </c>
      <c r="E428" s="212">
        <v>4</v>
      </c>
      <c r="F428" s="212" t="s">
        <v>19</v>
      </c>
      <c r="G428" s="212" t="s">
        <v>306</v>
      </c>
      <c r="H428" s="212">
        <v>5</v>
      </c>
      <c r="I428" s="212" t="s">
        <v>307</v>
      </c>
      <c r="J428" s="212">
        <v>1019</v>
      </c>
      <c r="K428" s="212" t="s">
        <v>266</v>
      </c>
      <c r="L428" s="212" t="s">
        <v>297</v>
      </c>
      <c r="M428" s="212"/>
      <c r="N428" s="212"/>
      <c r="O428" s="212"/>
      <c r="P428" s="212">
        <v>1020</v>
      </c>
      <c r="Q428" s="212" t="s">
        <v>298</v>
      </c>
      <c r="R428" s="212" t="s">
        <v>299</v>
      </c>
      <c r="S428" s="212"/>
      <c r="T428" s="212"/>
      <c r="U428" s="212"/>
      <c r="V428" s="212"/>
      <c r="W428" s="212"/>
      <c r="X428" s="212"/>
      <c r="Y428" s="212">
        <v>1402</v>
      </c>
      <c r="Z428" s="212" t="s">
        <v>300</v>
      </c>
      <c r="AA428" s="212" t="s">
        <v>301</v>
      </c>
      <c r="AB428" s="212">
        <v>188346.23999999999</v>
      </c>
      <c r="AC428" s="212">
        <v>227898.95</v>
      </c>
      <c r="AD428" s="212">
        <v>6.25E-2</v>
      </c>
      <c r="AE428" s="212">
        <v>0</v>
      </c>
      <c r="AF428" s="212">
        <v>6.25E-2</v>
      </c>
      <c r="AG428" s="212">
        <v>0</v>
      </c>
      <c r="AH428" s="212">
        <v>11771.64</v>
      </c>
      <c r="AI428" s="212">
        <v>14243.68</v>
      </c>
      <c r="AJ428" s="212">
        <v>1</v>
      </c>
      <c r="AK428" s="212">
        <v>0.06</v>
      </c>
      <c r="AL428" s="212">
        <v>0</v>
      </c>
      <c r="AM428">
        <v>1</v>
      </c>
      <c r="AN428" t="str">
        <f>VLOOKUP(H428,'Base Art'!$A:$AJ,36,FALSE)</f>
        <v>ENERGIZER ARGENTINA S.A.</v>
      </c>
    </row>
    <row r="429" spans="1:40" x14ac:dyDescent="0.25">
      <c r="A429" s="212" t="s">
        <v>7665</v>
      </c>
      <c r="B429" s="212">
        <v>1</v>
      </c>
      <c r="C429" s="212" t="s">
        <v>7666</v>
      </c>
      <c r="D429" s="212" t="s">
        <v>152</v>
      </c>
      <c r="E429" s="212">
        <v>4</v>
      </c>
      <c r="F429" s="212" t="s">
        <v>19</v>
      </c>
      <c r="G429" s="212" t="s">
        <v>316</v>
      </c>
      <c r="H429" s="212">
        <v>156</v>
      </c>
      <c r="I429" s="212" t="s">
        <v>317</v>
      </c>
      <c r="J429" s="212">
        <v>1437</v>
      </c>
      <c r="K429" s="212" t="s">
        <v>318</v>
      </c>
      <c r="L429" s="212" t="s">
        <v>319</v>
      </c>
      <c r="M429" s="212"/>
      <c r="N429" s="212"/>
      <c r="O429" s="212"/>
      <c r="P429" s="212"/>
      <c r="Q429" s="212"/>
      <c r="R429" s="212"/>
      <c r="S429" s="212"/>
      <c r="T429" s="212"/>
      <c r="U429" s="212"/>
      <c r="V429" s="212"/>
      <c r="W429" s="212"/>
      <c r="X429" s="212"/>
      <c r="Y429" s="212">
        <v>1376</v>
      </c>
      <c r="Z429" s="212" t="s">
        <v>320</v>
      </c>
      <c r="AA429" s="212" t="s">
        <v>321</v>
      </c>
      <c r="AB429" s="212">
        <v>358301.66399999999</v>
      </c>
      <c r="AC429" s="212">
        <v>438740.37300000002</v>
      </c>
      <c r="AD429" s="212">
        <v>0.05</v>
      </c>
      <c r="AE429" s="212">
        <v>0</v>
      </c>
      <c r="AF429" s="212">
        <v>0.05</v>
      </c>
      <c r="AG429" s="212">
        <v>0</v>
      </c>
      <c r="AH429" s="212">
        <v>17915.080000000002</v>
      </c>
      <c r="AI429" s="212">
        <v>21937.02</v>
      </c>
      <c r="AJ429" s="212">
        <v>0</v>
      </c>
      <c r="AK429" s="212">
        <v>0</v>
      </c>
      <c r="AL429" s="212">
        <v>0</v>
      </c>
      <c r="AM429">
        <v>1</v>
      </c>
      <c r="AN429" t="str">
        <f>VLOOKUP(H429,'Base Art'!$A:$AJ,36,FALSE)</f>
        <v>JORGE LUIS SUAREZ</v>
      </c>
    </row>
    <row r="430" spans="1:40" x14ac:dyDescent="0.25">
      <c r="A430" s="212" t="s">
        <v>7665</v>
      </c>
      <c r="B430" s="212">
        <v>1</v>
      </c>
      <c r="C430" s="212" t="s">
        <v>7666</v>
      </c>
      <c r="D430" s="212" t="s">
        <v>152</v>
      </c>
      <c r="E430" s="212">
        <v>4</v>
      </c>
      <c r="F430" s="212" t="s">
        <v>19</v>
      </c>
      <c r="G430" s="212" t="s">
        <v>942</v>
      </c>
      <c r="H430" s="212">
        <v>318</v>
      </c>
      <c r="I430" s="212" t="s">
        <v>943</v>
      </c>
      <c r="J430" s="212">
        <v>1414</v>
      </c>
      <c r="K430" s="212" t="s">
        <v>372</v>
      </c>
      <c r="L430" s="212" t="s">
        <v>373</v>
      </c>
      <c r="M430" s="212"/>
      <c r="N430" s="212"/>
      <c r="O430" s="212"/>
      <c r="P430" s="212">
        <v>1071</v>
      </c>
      <c r="Q430" s="212" t="s">
        <v>944</v>
      </c>
      <c r="R430" s="212" t="s">
        <v>945</v>
      </c>
      <c r="S430" s="212"/>
      <c r="T430" s="212"/>
      <c r="U430" s="212"/>
      <c r="V430" s="212"/>
      <c r="W430" s="212"/>
      <c r="X430" s="212"/>
      <c r="Y430" s="212">
        <v>1374</v>
      </c>
      <c r="Z430" s="212" t="s">
        <v>336</v>
      </c>
      <c r="AA430" s="212" t="s">
        <v>337</v>
      </c>
      <c r="AB430" s="212">
        <v>44246.561000000002</v>
      </c>
      <c r="AC430" s="212">
        <v>54835.705999999998</v>
      </c>
      <c r="AD430" s="212">
        <v>0.5</v>
      </c>
      <c r="AE430" s="212">
        <v>0</v>
      </c>
      <c r="AF430" s="212">
        <v>0.5</v>
      </c>
      <c r="AG430" s="212">
        <v>0</v>
      </c>
      <c r="AH430" s="212">
        <v>22123.279999999999</v>
      </c>
      <c r="AI430" s="212">
        <v>27417.85</v>
      </c>
      <c r="AJ430" s="212">
        <v>1</v>
      </c>
      <c r="AK430" s="212">
        <v>0.5</v>
      </c>
      <c r="AL430" s="212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s="212" t="s">
        <v>7665</v>
      </c>
      <c r="B431" s="212">
        <v>1</v>
      </c>
      <c r="C431" s="212" t="s">
        <v>7666</v>
      </c>
      <c r="D431" s="212" t="s">
        <v>152</v>
      </c>
      <c r="E431" s="212">
        <v>4</v>
      </c>
      <c r="F431" s="212" t="s">
        <v>19</v>
      </c>
      <c r="G431" s="212" t="s">
        <v>344</v>
      </c>
      <c r="H431" s="212">
        <v>346</v>
      </c>
      <c r="I431" s="212" t="s">
        <v>345</v>
      </c>
      <c r="J431" s="212">
        <v>1019</v>
      </c>
      <c r="K431" s="212" t="s">
        <v>266</v>
      </c>
      <c r="L431" s="212" t="s">
        <v>297</v>
      </c>
      <c r="M431" s="212"/>
      <c r="N431" s="212"/>
      <c r="O431" s="212"/>
      <c r="P431" s="212">
        <v>1020</v>
      </c>
      <c r="Q431" s="212" t="s">
        <v>298</v>
      </c>
      <c r="R431" s="212" t="s">
        <v>299</v>
      </c>
      <c r="S431" s="212"/>
      <c r="T431" s="212"/>
      <c r="U431" s="212"/>
      <c r="V431" s="212"/>
      <c r="W431" s="212"/>
      <c r="X431" s="212"/>
      <c r="Y431" s="212">
        <v>1402</v>
      </c>
      <c r="Z431" s="212" t="s">
        <v>300</v>
      </c>
      <c r="AA431" s="212" t="s">
        <v>301</v>
      </c>
      <c r="AB431" s="212">
        <v>183481.62</v>
      </c>
      <c r="AC431" s="212">
        <v>227333.73199999999</v>
      </c>
      <c r="AD431" s="212">
        <v>0.25</v>
      </c>
      <c r="AE431" s="212">
        <v>0</v>
      </c>
      <c r="AF431" s="212">
        <v>0.25</v>
      </c>
      <c r="AG431" s="212">
        <v>0</v>
      </c>
      <c r="AH431" s="212">
        <v>45870.41</v>
      </c>
      <c r="AI431" s="212">
        <v>56833.43</v>
      </c>
      <c r="AJ431" s="212">
        <v>0</v>
      </c>
      <c r="AK431" s="212">
        <v>0</v>
      </c>
      <c r="AL431" s="212">
        <v>0</v>
      </c>
      <c r="AM431">
        <v>1</v>
      </c>
      <c r="AN431" t="str">
        <f>VLOOKUP(H431,'Base Art'!$A:$AJ,36,FALSE)</f>
        <v>ENERGIZER ARGENTINA S.A.</v>
      </c>
    </row>
    <row r="432" spans="1:40" x14ac:dyDescent="0.25">
      <c r="A432" s="212" t="s">
        <v>7665</v>
      </c>
      <c r="B432" s="212">
        <v>1</v>
      </c>
      <c r="C432" s="212" t="s">
        <v>7666</v>
      </c>
      <c r="D432" s="212" t="s">
        <v>152</v>
      </c>
      <c r="E432" s="212">
        <v>4</v>
      </c>
      <c r="F432" s="212" t="s">
        <v>19</v>
      </c>
      <c r="G432" s="212" t="s">
        <v>356</v>
      </c>
      <c r="H432" s="212">
        <v>542</v>
      </c>
      <c r="I432" s="212" t="s">
        <v>357</v>
      </c>
      <c r="J432" s="212">
        <v>1019</v>
      </c>
      <c r="K432" s="212" t="s">
        <v>266</v>
      </c>
      <c r="L432" s="212" t="s">
        <v>297</v>
      </c>
      <c r="M432" s="212"/>
      <c r="N432" s="212"/>
      <c r="O432" s="212"/>
      <c r="P432" s="212">
        <v>1020</v>
      </c>
      <c r="Q432" s="212" t="s">
        <v>298</v>
      </c>
      <c r="R432" s="212" t="s">
        <v>299</v>
      </c>
      <c r="S432" s="212"/>
      <c r="T432" s="212"/>
      <c r="U432" s="212"/>
      <c r="V432" s="212"/>
      <c r="W432" s="212"/>
      <c r="X432" s="212"/>
      <c r="Y432" s="212">
        <v>1402</v>
      </c>
      <c r="Z432" s="212" t="s">
        <v>300</v>
      </c>
      <c r="AA432" s="212" t="s">
        <v>301</v>
      </c>
      <c r="AB432" s="212">
        <v>125705.25</v>
      </c>
      <c r="AC432" s="212">
        <v>155748.81200000001</v>
      </c>
      <c r="AD432" s="212">
        <v>0.25</v>
      </c>
      <c r="AE432" s="212">
        <v>0</v>
      </c>
      <c r="AF432" s="212">
        <v>0.25</v>
      </c>
      <c r="AG432" s="212">
        <v>0</v>
      </c>
      <c r="AH432" s="212">
        <v>31426.31</v>
      </c>
      <c r="AI432" s="212">
        <v>38937.199999999997</v>
      </c>
      <c r="AJ432" s="212">
        <v>2</v>
      </c>
      <c r="AK432" s="212">
        <v>0.13</v>
      </c>
      <c r="AL432" s="212">
        <v>0</v>
      </c>
      <c r="AM432">
        <v>1</v>
      </c>
      <c r="AN432" t="str">
        <f>VLOOKUP(H432,'Base Art'!$A:$AJ,36,FALSE)</f>
        <v>ENERGIZER ARGENTINA S.A.</v>
      </c>
    </row>
    <row r="433" spans="1:40" x14ac:dyDescent="0.25">
      <c r="A433" s="212" t="s">
        <v>7665</v>
      </c>
      <c r="B433" s="212">
        <v>1</v>
      </c>
      <c r="C433" s="212" t="s">
        <v>7666</v>
      </c>
      <c r="D433" s="212" t="s">
        <v>152</v>
      </c>
      <c r="E433" s="212">
        <v>4</v>
      </c>
      <c r="F433" s="212" t="s">
        <v>19</v>
      </c>
      <c r="G433" s="212" t="s">
        <v>360</v>
      </c>
      <c r="H433" s="212">
        <v>559</v>
      </c>
      <c r="I433" s="212" t="s">
        <v>361</v>
      </c>
      <c r="J433" s="212">
        <v>1442</v>
      </c>
      <c r="K433" s="212" t="s">
        <v>362</v>
      </c>
      <c r="L433" s="212" t="s">
        <v>363</v>
      </c>
      <c r="M433" s="212"/>
      <c r="N433" s="212"/>
      <c r="O433" s="212"/>
      <c r="P433" s="212">
        <v>1090</v>
      </c>
      <c r="Q433" s="212" t="s">
        <v>530</v>
      </c>
      <c r="R433" s="212" t="s">
        <v>531</v>
      </c>
      <c r="S433" s="212"/>
      <c r="T433" s="212"/>
      <c r="U433" s="212"/>
      <c r="V433" s="212"/>
      <c r="W433" s="212"/>
      <c r="X433" s="212"/>
      <c r="Y433" s="212">
        <v>1376</v>
      </c>
      <c r="Z433" s="212" t="s">
        <v>320</v>
      </c>
      <c r="AA433" s="212" t="s">
        <v>321</v>
      </c>
      <c r="AB433" s="212">
        <v>226201.92</v>
      </c>
      <c r="AC433" s="212">
        <v>280264.19799999997</v>
      </c>
      <c r="AD433" s="212">
        <v>0.05</v>
      </c>
      <c r="AE433" s="212">
        <v>0</v>
      </c>
      <c r="AF433" s="212">
        <v>0.05</v>
      </c>
      <c r="AG433" s="212">
        <v>0</v>
      </c>
      <c r="AH433" s="212">
        <v>11310.1</v>
      </c>
      <c r="AI433" s="212">
        <v>14013.21</v>
      </c>
      <c r="AJ433" s="212">
        <v>0</v>
      </c>
      <c r="AK433" s="212">
        <v>0</v>
      </c>
      <c r="AL433" s="212">
        <v>0</v>
      </c>
      <c r="AM433">
        <v>1</v>
      </c>
      <c r="AN433" t="str">
        <f>VLOOKUP(H433,'Base Art'!$A:$AJ,36,FALSE)</f>
        <v>JORGE LUIS SUAREZ</v>
      </c>
    </row>
    <row r="434" spans="1:40" x14ac:dyDescent="0.25">
      <c r="A434" s="212" t="s">
        <v>7665</v>
      </c>
      <c r="B434" s="212">
        <v>1</v>
      </c>
      <c r="C434" s="212" t="s">
        <v>7666</v>
      </c>
      <c r="D434" s="212" t="s">
        <v>152</v>
      </c>
      <c r="E434" s="212">
        <v>4</v>
      </c>
      <c r="F434" s="212" t="s">
        <v>19</v>
      </c>
      <c r="G434" s="212" t="s">
        <v>368</v>
      </c>
      <c r="H434" s="212">
        <v>639</v>
      </c>
      <c r="I434" s="212" t="s">
        <v>369</v>
      </c>
      <c r="J434" s="212">
        <v>1019</v>
      </c>
      <c r="K434" s="212" t="s">
        <v>266</v>
      </c>
      <c r="L434" s="212" t="s">
        <v>297</v>
      </c>
      <c r="M434" s="212"/>
      <c r="N434" s="212"/>
      <c r="O434" s="212"/>
      <c r="P434" s="212">
        <v>1020</v>
      </c>
      <c r="Q434" s="212" t="s">
        <v>298</v>
      </c>
      <c r="R434" s="212" t="s">
        <v>299</v>
      </c>
      <c r="S434" s="212"/>
      <c r="T434" s="212"/>
      <c r="U434" s="212"/>
      <c r="V434" s="212"/>
      <c r="W434" s="212"/>
      <c r="X434" s="212"/>
      <c r="Y434" s="212">
        <v>1402</v>
      </c>
      <c r="Z434" s="212" t="s">
        <v>300</v>
      </c>
      <c r="AA434" s="212" t="s">
        <v>301</v>
      </c>
      <c r="AB434" s="212">
        <v>158898.29999999999</v>
      </c>
      <c r="AC434" s="212">
        <v>196874.99400000001</v>
      </c>
      <c r="AD434" s="212">
        <v>0.1</v>
      </c>
      <c r="AE434" s="212">
        <v>0</v>
      </c>
      <c r="AF434" s="212">
        <v>0.1</v>
      </c>
      <c r="AG434" s="212">
        <v>0</v>
      </c>
      <c r="AH434" s="212">
        <v>15889.83</v>
      </c>
      <c r="AI434" s="212">
        <v>19687.5</v>
      </c>
      <c r="AJ434" s="212">
        <v>0</v>
      </c>
      <c r="AK434" s="212">
        <v>0</v>
      </c>
      <c r="AL434" s="212">
        <v>0</v>
      </c>
      <c r="AM434">
        <v>1</v>
      </c>
      <c r="AN434" t="str">
        <f>VLOOKUP(H434,'Base Art'!$A:$AJ,36,FALSE)</f>
        <v>ENERGIZER ARGENTINA S.A.</v>
      </c>
    </row>
    <row r="435" spans="1:40" x14ac:dyDescent="0.25">
      <c r="A435" s="212" t="s">
        <v>7665</v>
      </c>
      <c r="B435" s="212">
        <v>1</v>
      </c>
      <c r="C435" s="212" t="s">
        <v>7666</v>
      </c>
      <c r="D435" s="212" t="s">
        <v>152</v>
      </c>
      <c r="E435" s="212">
        <v>4</v>
      </c>
      <c r="F435" s="212" t="s">
        <v>19</v>
      </c>
      <c r="G435" s="212" t="s">
        <v>380</v>
      </c>
      <c r="H435" s="212">
        <v>731</v>
      </c>
      <c r="I435" s="212" t="s">
        <v>381</v>
      </c>
      <c r="J435" s="212">
        <v>1422</v>
      </c>
      <c r="K435" s="212" t="s">
        <v>382</v>
      </c>
      <c r="L435" s="212" t="s">
        <v>383</v>
      </c>
      <c r="M435" s="212"/>
      <c r="N435" s="212"/>
      <c r="O435" s="212"/>
      <c r="P435" s="212">
        <v>1067</v>
      </c>
      <c r="Q435" s="212" t="s">
        <v>384</v>
      </c>
      <c r="R435" s="212" t="s">
        <v>385</v>
      </c>
      <c r="S435" s="212"/>
      <c r="T435" s="212"/>
      <c r="U435" s="212"/>
      <c r="V435" s="212"/>
      <c r="W435" s="212"/>
      <c r="X435" s="212"/>
      <c r="Y435" s="212">
        <v>1373</v>
      </c>
      <c r="Z435" s="212" t="s">
        <v>386</v>
      </c>
      <c r="AA435" s="212" t="s">
        <v>387</v>
      </c>
      <c r="AB435" s="212">
        <v>15867.717000000001</v>
      </c>
      <c r="AC435" s="212">
        <v>19675.973000000002</v>
      </c>
      <c r="AD435" s="212">
        <v>0.125</v>
      </c>
      <c r="AE435" s="212">
        <v>2.5000000000000001E-2</v>
      </c>
      <c r="AF435" s="212">
        <v>0.15</v>
      </c>
      <c r="AG435" s="212">
        <v>0</v>
      </c>
      <c r="AH435" s="212">
        <v>2380.16</v>
      </c>
      <c r="AI435" s="212">
        <v>2951.4</v>
      </c>
      <c r="AJ435" s="212">
        <v>0</v>
      </c>
      <c r="AK435" s="212">
        <v>0</v>
      </c>
      <c r="AL435" s="212">
        <v>0</v>
      </c>
      <c r="AM435">
        <v>1</v>
      </c>
      <c r="AN435" t="str">
        <f>VLOOKUP(H435,'Base Art'!$A:$AJ,36,FALSE)</f>
        <v>ARCOR S.A.I.C.</v>
      </c>
    </row>
    <row r="436" spans="1:40" x14ac:dyDescent="0.25">
      <c r="A436" s="212" t="s">
        <v>7665</v>
      </c>
      <c r="B436" s="212">
        <v>1</v>
      </c>
      <c r="C436" s="212" t="s">
        <v>7666</v>
      </c>
      <c r="D436" s="212" t="s">
        <v>152</v>
      </c>
      <c r="E436" s="212">
        <v>4</v>
      </c>
      <c r="F436" s="212" t="s">
        <v>19</v>
      </c>
      <c r="G436" s="212" t="s">
        <v>396</v>
      </c>
      <c r="H436" s="212">
        <v>862</v>
      </c>
      <c r="I436" s="212" t="s">
        <v>397</v>
      </c>
      <c r="J436" s="212"/>
      <c r="K436" s="212"/>
      <c r="L436" s="212"/>
      <c r="M436" s="212"/>
      <c r="N436" s="212"/>
      <c r="O436" s="212"/>
      <c r="P436" s="212">
        <v>1102</v>
      </c>
      <c r="Q436" s="212" t="s">
        <v>398</v>
      </c>
      <c r="R436" s="212" t="s">
        <v>399</v>
      </c>
      <c r="S436" s="212"/>
      <c r="T436" s="212"/>
      <c r="U436" s="212"/>
      <c r="V436" s="212"/>
      <c r="W436" s="212"/>
      <c r="X436" s="212"/>
      <c r="Y436" s="212">
        <v>1370</v>
      </c>
      <c r="Z436" s="212" t="s">
        <v>400</v>
      </c>
      <c r="AA436" s="212" t="s">
        <v>401</v>
      </c>
      <c r="AB436" s="212">
        <v>10533.468000000001</v>
      </c>
      <c r="AC436" s="212">
        <v>12745.496999999999</v>
      </c>
      <c r="AD436" s="212">
        <v>1</v>
      </c>
      <c r="AE436" s="212">
        <v>0</v>
      </c>
      <c r="AF436" s="212">
        <v>1</v>
      </c>
      <c r="AG436" s="212">
        <v>0</v>
      </c>
      <c r="AH436" s="212">
        <v>10533.47</v>
      </c>
      <c r="AI436" s="212">
        <v>12745.5</v>
      </c>
      <c r="AJ436" s="212">
        <v>0</v>
      </c>
      <c r="AK436" s="212">
        <v>0</v>
      </c>
      <c r="AL436" s="212">
        <v>0</v>
      </c>
      <c r="AM436">
        <v>1</v>
      </c>
      <c r="AN436" t="str">
        <f>VLOOKUP(H436,'Base Art'!$A:$AJ,36,FALSE)</f>
        <v>LICORES ARGENTINOS SA</v>
      </c>
    </row>
    <row r="437" spans="1:40" x14ac:dyDescent="0.25">
      <c r="A437" s="212" t="s">
        <v>7665</v>
      </c>
      <c r="B437" s="212">
        <v>1</v>
      </c>
      <c r="C437" s="212" t="s">
        <v>7666</v>
      </c>
      <c r="D437" s="212" t="s">
        <v>152</v>
      </c>
      <c r="E437" s="212">
        <v>4</v>
      </c>
      <c r="F437" s="212" t="s">
        <v>19</v>
      </c>
      <c r="G437" s="212" t="s">
        <v>402</v>
      </c>
      <c r="H437" s="212">
        <v>877</v>
      </c>
      <c r="I437" s="212" t="s">
        <v>403</v>
      </c>
      <c r="J437" s="212"/>
      <c r="K437" s="212"/>
      <c r="L437" s="212"/>
      <c r="M437" s="212"/>
      <c r="N437" s="212"/>
      <c r="O437" s="212"/>
      <c r="P437" s="212">
        <v>1102</v>
      </c>
      <c r="Q437" s="212" t="s">
        <v>398</v>
      </c>
      <c r="R437" s="212" t="s">
        <v>399</v>
      </c>
      <c r="S437" s="212"/>
      <c r="T437" s="212"/>
      <c r="U437" s="212"/>
      <c r="V437" s="212"/>
      <c r="W437" s="212"/>
      <c r="X437" s="212"/>
      <c r="Y437" s="212">
        <v>1370</v>
      </c>
      <c r="Z437" s="212" t="s">
        <v>400</v>
      </c>
      <c r="AA437" s="212" t="s">
        <v>401</v>
      </c>
      <c r="AB437" s="212">
        <v>11134.869000000001</v>
      </c>
      <c r="AC437" s="212">
        <v>13473.191999999999</v>
      </c>
      <c r="AD437" s="212">
        <v>1</v>
      </c>
      <c r="AE437" s="212">
        <v>0</v>
      </c>
      <c r="AF437" s="212">
        <v>1</v>
      </c>
      <c r="AG437" s="212">
        <v>0</v>
      </c>
      <c r="AH437" s="212">
        <v>11134.87</v>
      </c>
      <c r="AI437" s="212">
        <v>13473.19</v>
      </c>
      <c r="AJ437" s="212">
        <v>0</v>
      </c>
      <c r="AK437" s="212">
        <v>0</v>
      </c>
      <c r="AL437" s="212">
        <v>0</v>
      </c>
      <c r="AM437">
        <v>1</v>
      </c>
      <c r="AN437" t="str">
        <f>VLOOKUP(H437,'Base Art'!$A:$AJ,36,FALSE)</f>
        <v>LICORES ARGENTINOS SA</v>
      </c>
    </row>
    <row r="438" spans="1:40" x14ac:dyDescent="0.25">
      <c r="A438" s="212" t="s">
        <v>7665</v>
      </c>
      <c r="B438" s="212">
        <v>1</v>
      </c>
      <c r="C438" s="212" t="s">
        <v>7666</v>
      </c>
      <c r="D438" s="212" t="s">
        <v>152</v>
      </c>
      <c r="E438" s="212">
        <v>4</v>
      </c>
      <c r="F438" s="212" t="s">
        <v>19</v>
      </c>
      <c r="G438" s="212" t="s">
        <v>410</v>
      </c>
      <c r="H438" s="212">
        <v>1118</v>
      </c>
      <c r="I438" s="212" t="s">
        <v>411</v>
      </c>
      <c r="J438" s="212"/>
      <c r="K438" s="212"/>
      <c r="L438" s="212"/>
      <c r="M438" s="212"/>
      <c r="N438" s="212"/>
      <c r="O438" s="212"/>
      <c r="P438" s="212">
        <v>1335</v>
      </c>
      <c r="Q438" s="212" t="s">
        <v>412</v>
      </c>
      <c r="R438" s="212" t="s">
        <v>413</v>
      </c>
      <c r="S438" s="212"/>
      <c r="T438" s="212"/>
      <c r="U438" s="212"/>
      <c r="V438" s="212"/>
      <c r="W438" s="212"/>
      <c r="X438" s="212"/>
      <c r="Y438" s="212">
        <v>1373</v>
      </c>
      <c r="Z438" s="212" t="s">
        <v>386</v>
      </c>
      <c r="AA438" s="212" t="s">
        <v>387</v>
      </c>
      <c r="AB438" s="212">
        <v>14153.195</v>
      </c>
      <c r="AC438" s="212">
        <v>17866.789000000001</v>
      </c>
      <c r="AD438" s="212">
        <v>1.1111</v>
      </c>
      <c r="AE438" s="212">
        <v>0</v>
      </c>
      <c r="AF438" s="212">
        <v>1.1111</v>
      </c>
      <c r="AG438" s="212">
        <v>0</v>
      </c>
      <c r="AH438" s="212">
        <v>15725.77</v>
      </c>
      <c r="AI438" s="212">
        <v>19851.990000000002</v>
      </c>
      <c r="AJ438" s="212">
        <v>0</v>
      </c>
      <c r="AK438" s="212">
        <v>0</v>
      </c>
      <c r="AL438" s="212">
        <v>0</v>
      </c>
      <c r="AM438">
        <v>1</v>
      </c>
      <c r="AN438" t="str">
        <f>VLOOKUP(H438,'Base Art'!$A:$AJ,36,FALSE)</f>
        <v>MAURI S.A.</v>
      </c>
    </row>
    <row r="439" spans="1:40" x14ac:dyDescent="0.25">
      <c r="A439" s="212" t="s">
        <v>7665</v>
      </c>
      <c r="B439" s="212">
        <v>1</v>
      </c>
      <c r="C439" s="212" t="s">
        <v>7666</v>
      </c>
      <c r="D439" s="212" t="s">
        <v>152</v>
      </c>
      <c r="E439" s="212">
        <v>4</v>
      </c>
      <c r="F439" s="212" t="s">
        <v>19</v>
      </c>
      <c r="G439" s="212" t="s">
        <v>414</v>
      </c>
      <c r="H439" s="212">
        <v>1119</v>
      </c>
      <c r="I439" s="212" t="s">
        <v>415</v>
      </c>
      <c r="J439" s="212"/>
      <c r="K439" s="212"/>
      <c r="L439" s="212"/>
      <c r="M439" s="212"/>
      <c r="N439" s="212"/>
      <c r="O439" s="212"/>
      <c r="P439" s="212">
        <v>1335</v>
      </c>
      <c r="Q439" s="212" t="s">
        <v>412</v>
      </c>
      <c r="R439" s="212" t="s">
        <v>413</v>
      </c>
      <c r="S439" s="212"/>
      <c r="T439" s="212"/>
      <c r="U439" s="212"/>
      <c r="V439" s="212"/>
      <c r="W439" s="212"/>
      <c r="X439" s="212"/>
      <c r="Y439" s="212">
        <v>1373</v>
      </c>
      <c r="Z439" s="212" t="s">
        <v>386</v>
      </c>
      <c r="AA439" s="212" t="s">
        <v>387</v>
      </c>
      <c r="AB439" s="212">
        <v>27458.41</v>
      </c>
      <c r="AC439" s="212">
        <v>34748.701000000001</v>
      </c>
      <c r="AD439" s="212">
        <v>1.125</v>
      </c>
      <c r="AE439" s="212">
        <v>0</v>
      </c>
      <c r="AF439" s="212">
        <v>1.125</v>
      </c>
      <c r="AG439" s="212">
        <v>0</v>
      </c>
      <c r="AH439" s="212">
        <v>30890.71</v>
      </c>
      <c r="AI439" s="212">
        <v>39092.29</v>
      </c>
      <c r="AJ439" s="212">
        <v>0</v>
      </c>
      <c r="AK439" s="212">
        <v>0</v>
      </c>
      <c r="AL439" s="212">
        <v>0</v>
      </c>
      <c r="AM439">
        <v>1</v>
      </c>
      <c r="AN439" t="str">
        <f>VLOOKUP(H439,'Base Art'!$A:$AJ,36,FALSE)</f>
        <v>MAURI S.A.</v>
      </c>
    </row>
    <row r="440" spans="1:40" x14ac:dyDescent="0.25">
      <c r="A440" s="212" t="s">
        <v>7665</v>
      </c>
      <c r="B440" s="212">
        <v>1</v>
      </c>
      <c r="C440" s="212" t="s">
        <v>7666</v>
      </c>
      <c r="D440" s="212" t="s">
        <v>152</v>
      </c>
      <c r="E440" s="212">
        <v>4</v>
      </c>
      <c r="F440" s="212" t="s">
        <v>19</v>
      </c>
      <c r="G440" s="212" t="s">
        <v>418</v>
      </c>
      <c r="H440" s="212">
        <v>1150</v>
      </c>
      <c r="I440" s="212" t="s">
        <v>419</v>
      </c>
      <c r="J440" s="212">
        <v>1430</v>
      </c>
      <c r="K440" s="212" t="s">
        <v>420</v>
      </c>
      <c r="L440" s="212" t="s">
        <v>421</v>
      </c>
      <c r="M440" s="212"/>
      <c r="N440" s="212"/>
      <c r="O440" s="212"/>
      <c r="P440" s="212"/>
      <c r="Q440" s="212"/>
      <c r="R440" s="212"/>
      <c r="S440" s="212"/>
      <c r="T440" s="212"/>
      <c r="U440" s="212"/>
      <c r="V440" s="212"/>
      <c r="W440" s="212"/>
      <c r="X440" s="212"/>
      <c r="Y440" s="212">
        <v>1374</v>
      </c>
      <c r="Z440" s="212" t="s">
        <v>336</v>
      </c>
      <c r="AA440" s="212" t="s">
        <v>337</v>
      </c>
      <c r="AB440" s="212">
        <v>83604.539999999994</v>
      </c>
      <c r="AC440" s="212">
        <v>103586.03</v>
      </c>
      <c r="AD440" s="212">
        <v>0.125</v>
      </c>
      <c r="AE440" s="212">
        <v>0</v>
      </c>
      <c r="AF440" s="212">
        <v>0.125</v>
      </c>
      <c r="AG440" s="212">
        <v>0</v>
      </c>
      <c r="AH440" s="212">
        <v>10450.57</v>
      </c>
      <c r="AI440" s="212">
        <v>12948.25</v>
      </c>
      <c r="AJ440" s="212">
        <v>0</v>
      </c>
      <c r="AK440" s="212">
        <v>0</v>
      </c>
      <c r="AL440" s="212">
        <v>0</v>
      </c>
      <c r="AM440">
        <v>1</v>
      </c>
      <c r="AN440" t="str">
        <f>VLOOKUP(H440,'Base Art'!$A:$AJ,36,FALSE)</f>
        <v>GEORGALOS HNOS. S.A.I.C.A.</v>
      </c>
    </row>
    <row r="441" spans="1:40" x14ac:dyDescent="0.25">
      <c r="A441" s="212" t="s">
        <v>7665</v>
      </c>
      <c r="B441" s="212">
        <v>1</v>
      </c>
      <c r="C441" s="212" t="s">
        <v>7666</v>
      </c>
      <c r="D441" s="212" t="s">
        <v>152</v>
      </c>
      <c r="E441" s="212">
        <v>4</v>
      </c>
      <c r="F441" s="212" t="s">
        <v>19</v>
      </c>
      <c r="G441" s="212" t="s">
        <v>1672</v>
      </c>
      <c r="H441" s="212">
        <v>1204</v>
      </c>
      <c r="I441" s="212" t="s">
        <v>1673</v>
      </c>
      <c r="J441" s="212">
        <v>1460</v>
      </c>
      <c r="K441" s="212" t="s">
        <v>462</v>
      </c>
      <c r="L441" s="212" t="s">
        <v>463</v>
      </c>
      <c r="M441" s="212"/>
      <c r="N441" s="212"/>
      <c r="O441" s="212"/>
      <c r="P441" s="212"/>
      <c r="Q441" s="212"/>
      <c r="R441" s="212"/>
      <c r="S441" s="212"/>
      <c r="T441" s="212"/>
      <c r="U441" s="212"/>
      <c r="V441" s="212"/>
      <c r="W441" s="212"/>
      <c r="X441" s="212"/>
      <c r="Y441" s="212">
        <v>1369</v>
      </c>
      <c r="Z441" s="212" t="s">
        <v>354</v>
      </c>
      <c r="AA441" s="212" t="s">
        <v>355</v>
      </c>
      <c r="AB441" s="212">
        <v>200896.52900000001</v>
      </c>
      <c r="AC441" s="212">
        <v>243084.815</v>
      </c>
      <c r="AD441" s="212">
        <v>0.05</v>
      </c>
      <c r="AE441" s="212">
        <v>0</v>
      </c>
      <c r="AF441" s="212">
        <v>0.05</v>
      </c>
      <c r="AG441" s="212">
        <v>0</v>
      </c>
      <c r="AH441" s="212">
        <v>10044.83</v>
      </c>
      <c r="AI441" s="212">
        <v>12154.24</v>
      </c>
      <c r="AJ441" s="212">
        <v>1</v>
      </c>
      <c r="AK441" s="212">
        <v>0.05</v>
      </c>
      <c r="AL441" s="212">
        <v>0</v>
      </c>
      <c r="AM441">
        <v>1</v>
      </c>
      <c r="AN441" t="str">
        <f>VLOOKUP(H441,'Base Art'!$A:$AJ,36,FALSE)</f>
        <v>IMPORTADORA SUDAMERICANA S.R.L.</v>
      </c>
    </row>
    <row r="442" spans="1:40" x14ac:dyDescent="0.25">
      <c r="A442" s="212" t="s">
        <v>7665</v>
      </c>
      <c r="B442" s="212">
        <v>1</v>
      </c>
      <c r="C442" s="212" t="s">
        <v>7666</v>
      </c>
      <c r="D442" s="212" t="s">
        <v>152</v>
      </c>
      <c r="E442" s="212">
        <v>4</v>
      </c>
      <c r="F442" s="212" t="s">
        <v>19</v>
      </c>
      <c r="G442" s="212" t="s">
        <v>422</v>
      </c>
      <c r="H442" s="212">
        <v>1340</v>
      </c>
      <c r="I442" s="212" t="s">
        <v>423</v>
      </c>
      <c r="J442" s="212"/>
      <c r="K442" s="212"/>
      <c r="L442" s="212"/>
      <c r="M442" s="212"/>
      <c r="N442" s="212"/>
      <c r="O442" s="212"/>
      <c r="P442" s="212"/>
      <c r="Q442" s="212"/>
      <c r="R442" s="212"/>
      <c r="S442" s="212"/>
      <c r="T442" s="212"/>
      <c r="U442" s="212"/>
      <c r="V442" s="212"/>
      <c r="W442" s="212"/>
      <c r="X442" s="212"/>
      <c r="Y442" s="212">
        <v>1372</v>
      </c>
      <c r="Z442" s="212" t="s">
        <v>346</v>
      </c>
      <c r="AA442" s="212" t="s">
        <v>347</v>
      </c>
      <c r="AB442" s="212">
        <v>402604.83600000001</v>
      </c>
      <c r="AC442" s="212">
        <v>487151.84399999998</v>
      </c>
      <c r="AD442" s="212">
        <v>4.1700000000000001E-2</v>
      </c>
      <c r="AE442" s="212">
        <v>0</v>
      </c>
      <c r="AF442" s="212">
        <v>4.1700000000000001E-2</v>
      </c>
      <c r="AG442" s="212">
        <v>0</v>
      </c>
      <c r="AH442" s="212">
        <v>16775.2</v>
      </c>
      <c r="AI442" s="212">
        <v>20297.990000000002</v>
      </c>
      <c r="AJ442" s="212">
        <v>0</v>
      </c>
      <c r="AK442" s="212">
        <v>0</v>
      </c>
      <c r="AL442" s="212">
        <v>0</v>
      </c>
      <c r="AM442">
        <v>1</v>
      </c>
      <c r="AN442" t="str">
        <f>VLOOKUP(H442,'Base Art'!$A:$AJ,36,FALSE)</f>
        <v>LA DELICIA FELIPE FORT S.A.</v>
      </c>
    </row>
    <row r="443" spans="1:40" x14ac:dyDescent="0.25">
      <c r="A443" s="212" t="s">
        <v>7665</v>
      </c>
      <c r="B443" s="212">
        <v>1</v>
      </c>
      <c r="C443" s="212" t="s">
        <v>7666</v>
      </c>
      <c r="D443" s="212" t="s">
        <v>152</v>
      </c>
      <c r="E443" s="212">
        <v>4</v>
      </c>
      <c r="F443" s="212" t="s">
        <v>19</v>
      </c>
      <c r="G443" s="212" t="s">
        <v>426</v>
      </c>
      <c r="H443" s="212">
        <v>1352</v>
      </c>
      <c r="I443" s="212" t="s">
        <v>427</v>
      </c>
      <c r="J443" s="212"/>
      <c r="K443" s="212"/>
      <c r="L443" s="212"/>
      <c r="M443" s="212"/>
      <c r="N443" s="212"/>
      <c r="O443" s="212"/>
      <c r="P443" s="212"/>
      <c r="Q443" s="212"/>
      <c r="R443" s="212"/>
      <c r="S443" s="212"/>
      <c r="T443" s="212"/>
      <c r="U443" s="212"/>
      <c r="V443" s="212"/>
      <c r="W443" s="212"/>
      <c r="X443" s="212"/>
      <c r="Y443" s="212">
        <v>1372</v>
      </c>
      <c r="Z443" s="212" t="s">
        <v>346</v>
      </c>
      <c r="AA443" s="212" t="s">
        <v>347</v>
      </c>
      <c r="AB443" s="212">
        <v>226212.122</v>
      </c>
      <c r="AC443" s="212">
        <v>277078.62199999997</v>
      </c>
      <c r="AD443" s="212">
        <v>0.33329999999999999</v>
      </c>
      <c r="AE443" s="212">
        <v>0</v>
      </c>
      <c r="AF443" s="212">
        <v>0.33329999999999999</v>
      </c>
      <c r="AG443" s="212">
        <v>0</v>
      </c>
      <c r="AH443" s="212">
        <v>75404.039999999994</v>
      </c>
      <c r="AI443" s="212">
        <v>92359.54</v>
      </c>
      <c r="AJ443" s="212">
        <v>1</v>
      </c>
      <c r="AK443" s="212">
        <v>0.33</v>
      </c>
      <c r="AL443" s="212">
        <v>0</v>
      </c>
      <c r="AM443">
        <v>1</v>
      </c>
      <c r="AN443" t="str">
        <f>VLOOKUP(H443,'Base Art'!$A:$AJ,36,FALSE)</f>
        <v>LA DELICIA FELIPE FORT S.A.</v>
      </c>
    </row>
    <row r="444" spans="1:40" x14ac:dyDescent="0.25">
      <c r="A444" s="212" t="s">
        <v>7665</v>
      </c>
      <c r="B444" s="212">
        <v>1</v>
      </c>
      <c r="C444" s="212" t="s">
        <v>7666</v>
      </c>
      <c r="D444" s="212" t="s">
        <v>152</v>
      </c>
      <c r="E444" s="212">
        <v>4</v>
      </c>
      <c r="F444" s="212" t="s">
        <v>19</v>
      </c>
      <c r="G444" s="212" t="s">
        <v>432</v>
      </c>
      <c r="H444" s="212">
        <v>1362</v>
      </c>
      <c r="I444" s="212" t="s">
        <v>433</v>
      </c>
      <c r="J444" s="212"/>
      <c r="K444" s="212"/>
      <c r="L444" s="212"/>
      <c r="M444" s="212"/>
      <c r="N444" s="212"/>
      <c r="O444" s="212"/>
      <c r="P444" s="212"/>
      <c r="Q444" s="212"/>
      <c r="R444" s="212"/>
      <c r="S444" s="212"/>
      <c r="T444" s="212"/>
      <c r="U444" s="212"/>
      <c r="V444" s="212"/>
      <c r="W444" s="212"/>
      <c r="X444" s="212"/>
      <c r="Y444" s="212">
        <v>1372</v>
      </c>
      <c r="Z444" s="212" t="s">
        <v>346</v>
      </c>
      <c r="AA444" s="212" t="s">
        <v>347</v>
      </c>
      <c r="AB444" s="212">
        <v>283658.65100000001</v>
      </c>
      <c r="AC444" s="212">
        <v>351453.08500000002</v>
      </c>
      <c r="AD444" s="212">
        <v>6.25E-2</v>
      </c>
      <c r="AE444" s="212">
        <v>0</v>
      </c>
      <c r="AF444" s="212">
        <v>6.25E-2</v>
      </c>
      <c r="AG444" s="212">
        <v>0</v>
      </c>
      <c r="AH444" s="212">
        <v>17728.669999999998</v>
      </c>
      <c r="AI444" s="212">
        <v>21965.82</v>
      </c>
      <c r="AJ444" s="212">
        <v>1</v>
      </c>
      <c r="AK444" s="212">
        <v>0.06</v>
      </c>
      <c r="AL444" s="212">
        <v>0</v>
      </c>
      <c r="AM444">
        <v>1</v>
      </c>
      <c r="AN444" t="str">
        <f>VLOOKUP(H444,'Base Art'!$A:$AJ,36,FALSE)</f>
        <v>LA DELICIA FELIPE FORT S.A.</v>
      </c>
    </row>
    <row r="445" spans="1:40" x14ac:dyDescent="0.25">
      <c r="A445" s="212" t="s">
        <v>7665</v>
      </c>
      <c r="B445" s="212">
        <v>1</v>
      </c>
      <c r="C445" s="212" t="s">
        <v>7666</v>
      </c>
      <c r="D445" s="212" t="s">
        <v>152</v>
      </c>
      <c r="E445" s="212">
        <v>4</v>
      </c>
      <c r="F445" s="212" t="s">
        <v>19</v>
      </c>
      <c r="G445" s="212" t="s">
        <v>438</v>
      </c>
      <c r="H445" s="212">
        <v>1419</v>
      </c>
      <c r="I445" s="212" t="s">
        <v>439</v>
      </c>
      <c r="J445" s="212">
        <v>1429</v>
      </c>
      <c r="K445" s="212" t="s">
        <v>440</v>
      </c>
      <c r="L445" s="212" t="s">
        <v>441</v>
      </c>
      <c r="M445" s="212"/>
      <c r="N445" s="212"/>
      <c r="O445" s="212"/>
      <c r="P445" s="212"/>
      <c r="Q445" s="212"/>
      <c r="R445" s="212"/>
      <c r="S445" s="212"/>
      <c r="T445" s="212"/>
      <c r="U445" s="212"/>
      <c r="V445" s="212"/>
      <c r="W445" s="212"/>
      <c r="X445" s="212"/>
      <c r="Y445" s="212">
        <v>1374</v>
      </c>
      <c r="Z445" s="212" t="s">
        <v>336</v>
      </c>
      <c r="AA445" s="212" t="s">
        <v>337</v>
      </c>
      <c r="AB445" s="212">
        <v>87735.930999999997</v>
      </c>
      <c r="AC445" s="212">
        <v>107087.253</v>
      </c>
      <c r="AD445" s="212">
        <v>0.25</v>
      </c>
      <c r="AE445" s="212">
        <v>0</v>
      </c>
      <c r="AF445" s="212">
        <v>0.25</v>
      </c>
      <c r="AG445" s="212">
        <v>0</v>
      </c>
      <c r="AH445" s="212">
        <v>21933.98</v>
      </c>
      <c r="AI445" s="212">
        <v>26771.81</v>
      </c>
      <c r="AJ445" s="212">
        <v>0</v>
      </c>
      <c r="AK445" s="212">
        <v>0</v>
      </c>
      <c r="AL445" s="212">
        <v>0</v>
      </c>
      <c r="AM445">
        <v>1</v>
      </c>
      <c r="AN445" t="str">
        <f>VLOOKUP(H445,'Base Art'!$A:$AJ,36,FALSE)</f>
        <v>GEORGALOS HNOS. S.A.I.C.A.</v>
      </c>
    </row>
    <row r="446" spans="1:40" x14ac:dyDescent="0.25">
      <c r="A446" s="212" t="s">
        <v>7665</v>
      </c>
      <c r="B446" s="212">
        <v>1</v>
      </c>
      <c r="C446" s="212" t="s">
        <v>7666</v>
      </c>
      <c r="D446" s="212" t="s">
        <v>152</v>
      </c>
      <c r="E446" s="212">
        <v>4</v>
      </c>
      <c r="F446" s="212" t="s">
        <v>19</v>
      </c>
      <c r="G446" s="212" t="s">
        <v>1068</v>
      </c>
      <c r="H446" s="212">
        <v>1512</v>
      </c>
      <c r="I446" s="212" t="s">
        <v>1069</v>
      </c>
      <c r="J446" s="212">
        <v>1414</v>
      </c>
      <c r="K446" s="212" t="s">
        <v>372</v>
      </c>
      <c r="L446" s="212" t="s">
        <v>373</v>
      </c>
      <c r="M446" s="212"/>
      <c r="N446" s="212"/>
      <c r="O446" s="212"/>
      <c r="P446" s="212">
        <v>1071</v>
      </c>
      <c r="Q446" s="212" t="s">
        <v>944</v>
      </c>
      <c r="R446" s="212" t="s">
        <v>945</v>
      </c>
      <c r="S446" s="212"/>
      <c r="T446" s="212"/>
      <c r="U446" s="212"/>
      <c r="V446" s="212"/>
      <c r="W446" s="212"/>
      <c r="X446" s="212"/>
      <c r="Y446" s="212">
        <v>1374</v>
      </c>
      <c r="Z446" s="212" t="s">
        <v>336</v>
      </c>
      <c r="AA446" s="212" t="s">
        <v>337</v>
      </c>
      <c r="AB446" s="212">
        <v>42666.326999999997</v>
      </c>
      <c r="AC446" s="212">
        <v>52266.243999999999</v>
      </c>
      <c r="AD446" s="212">
        <v>0.33329999999999999</v>
      </c>
      <c r="AE446" s="212">
        <v>0</v>
      </c>
      <c r="AF446" s="212">
        <v>0.33329999999999999</v>
      </c>
      <c r="AG446" s="212">
        <v>0</v>
      </c>
      <c r="AH446" s="212">
        <v>14222.11</v>
      </c>
      <c r="AI446" s="212">
        <v>17422.080000000002</v>
      </c>
      <c r="AJ446" s="212">
        <v>0</v>
      </c>
      <c r="AK446" s="212">
        <v>0</v>
      </c>
      <c r="AL446" s="212">
        <v>0</v>
      </c>
      <c r="AM446">
        <v>1</v>
      </c>
      <c r="AN446" t="str">
        <f>VLOOKUP(H446,'Base Art'!$A:$AJ,36,FALSE)</f>
        <v>ARCOR S.A.I.C.</v>
      </c>
    </row>
    <row r="447" spans="1:40" x14ac:dyDescent="0.25">
      <c r="A447" s="212" t="s">
        <v>7665</v>
      </c>
      <c r="B447" s="212">
        <v>1</v>
      </c>
      <c r="C447" s="212" t="s">
        <v>7666</v>
      </c>
      <c r="D447" s="212" t="s">
        <v>152</v>
      </c>
      <c r="E447" s="212">
        <v>4</v>
      </c>
      <c r="F447" s="212" t="s">
        <v>19</v>
      </c>
      <c r="G447" s="212" t="s">
        <v>1070</v>
      </c>
      <c r="H447" s="212">
        <v>1513</v>
      </c>
      <c r="I447" s="212" t="s">
        <v>1071</v>
      </c>
      <c r="J447" s="212">
        <v>1414</v>
      </c>
      <c r="K447" s="212" t="s">
        <v>372</v>
      </c>
      <c r="L447" s="212" t="s">
        <v>373</v>
      </c>
      <c r="M447" s="212"/>
      <c r="N447" s="212"/>
      <c r="O447" s="212"/>
      <c r="P447" s="212">
        <v>1071</v>
      </c>
      <c r="Q447" s="212" t="s">
        <v>944</v>
      </c>
      <c r="R447" s="212" t="s">
        <v>945</v>
      </c>
      <c r="S447" s="212"/>
      <c r="T447" s="212"/>
      <c r="U447" s="212"/>
      <c r="V447" s="212"/>
      <c r="W447" s="212"/>
      <c r="X447" s="212"/>
      <c r="Y447" s="212">
        <v>1374</v>
      </c>
      <c r="Z447" s="212" t="s">
        <v>336</v>
      </c>
      <c r="AA447" s="212" t="s">
        <v>337</v>
      </c>
      <c r="AB447" s="212">
        <v>43343.57</v>
      </c>
      <c r="AC447" s="212">
        <v>53158.855000000003</v>
      </c>
      <c r="AD447" s="212">
        <v>1.1667000000000001</v>
      </c>
      <c r="AE447" s="212">
        <v>0</v>
      </c>
      <c r="AF447" s="212">
        <v>1.1667000000000001</v>
      </c>
      <c r="AG447" s="212">
        <v>0</v>
      </c>
      <c r="AH447" s="212">
        <v>50567.5</v>
      </c>
      <c r="AI447" s="212">
        <v>62018.66</v>
      </c>
      <c r="AJ447" s="212">
        <v>1</v>
      </c>
      <c r="AK447" s="212">
        <v>1.17</v>
      </c>
      <c r="AL447" s="212">
        <v>0</v>
      </c>
      <c r="AM447">
        <v>1</v>
      </c>
      <c r="AN447" t="str">
        <f>VLOOKUP(H447,'Base Art'!$A:$AJ,36,FALSE)</f>
        <v>ARCOR S.A.I.C.</v>
      </c>
    </row>
    <row r="448" spans="1:40" x14ac:dyDescent="0.25">
      <c r="A448" s="212" t="s">
        <v>7665</v>
      </c>
      <c r="B448" s="212">
        <v>1</v>
      </c>
      <c r="C448" s="212" t="s">
        <v>7666</v>
      </c>
      <c r="D448" s="212" t="s">
        <v>152</v>
      </c>
      <c r="E448" s="212">
        <v>4</v>
      </c>
      <c r="F448" s="212" t="s">
        <v>19</v>
      </c>
      <c r="G448" s="212" t="s">
        <v>442</v>
      </c>
      <c r="H448" s="212">
        <v>1594</v>
      </c>
      <c r="I448" s="212" t="s">
        <v>443</v>
      </c>
      <c r="J448" s="212">
        <v>1422</v>
      </c>
      <c r="K448" s="212" t="s">
        <v>382</v>
      </c>
      <c r="L448" s="212" t="s">
        <v>383</v>
      </c>
      <c r="M448" s="212"/>
      <c r="N448" s="212"/>
      <c r="O448" s="212"/>
      <c r="P448" s="212">
        <v>1067</v>
      </c>
      <c r="Q448" s="212" t="s">
        <v>384</v>
      </c>
      <c r="R448" s="212" t="s">
        <v>385</v>
      </c>
      <c r="S448" s="212"/>
      <c r="T448" s="212"/>
      <c r="U448" s="212"/>
      <c r="V448" s="212"/>
      <c r="W448" s="212"/>
      <c r="X448" s="212"/>
      <c r="Y448" s="212">
        <v>1373</v>
      </c>
      <c r="Z448" s="212" t="s">
        <v>386</v>
      </c>
      <c r="AA448" s="212" t="s">
        <v>387</v>
      </c>
      <c r="AB448" s="212">
        <v>19041.259999999998</v>
      </c>
      <c r="AC448" s="212">
        <v>23611.167000000001</v>
      </c>
      <c r="AD448" s="212">
        <v>0.125</v>
      </c>
      <c r="AE448" s="212">
        <v>0</v>
      </c>
      <c r="AF448" s="212">
        <v>0.125</v>
      </c>
      <c r="AG448" s="212">
        <v>0</v>
      </c>
      <c r="AH448" s="212">
        <v>2380.16</v>
      </c>
      <c r="AI448" s="212">
        <v>2951.4</v>
      </c>
      <c r="AJ448" s="212">
        <v>0</v>
      </c>
      <c r="AK448" s="212">
        <v>0</v>
      </c>
      <c r="AL448" s="212">
        <v>0</v>
      </c>
      <c r="AM448">
        <v>1</v>
      </c>
      <c r="AN448" t="str">
        <f>VLOOKUP(H448,'Base Art'!$A:$AJ,36,FALSE)</f>
        <v>ARCOR S.A.I.C.</v>
      </c>
    </row>
    <row r="449" spans="1:40" x14ac:dyDescent="0.25">
      <c r="A449" s="212" t="s">
        <v>7665</v>
      </c>
      <c r="B449" s="212">
        <v>1</v>
      </c>
      <c r="C449" s="212" t="s">
        <v>7666</v>
      </c>
      <c r="D449" s="212" t="s">
        <v>152</v>
      </c>
      <c r="E449" s="212">
        <v>4</v>
      </c>
      <c r="F449" s="212" t="s">
        <v>19</v>
      </c>
      <c r="G449" s="212" t="s">
        <v>444</v>
      </c>
      <c r="H449" s="212">
        <v>1641</v>
      </c>
      <c r="I449" s="212" t="s">
        <v>445</v>
      </c>
      <c r="J449" s="212">
        <v>1064</v>
      </c>
      <c r="K449" s="212" t="s">
        <v>446</v>
      </c>
      <c r="L449" s="212" t="s">
        <v>447</v>
      </c>
      <c r="M449" s="212"/>
      <c r="N449" s="212"/>
      <c r="O449" s="212"/>
      <c r="P449" s="212">
        <v>1066</v>
      </c>
      <c r="Q449" s="212" t="s">
        <v>448</v>
      </c>
      <c r="R449" s="212" t="s">
        <v>449</v>
      </c>
      <c r="S449" s="212"/>
      <c r="T449" s="212"/>
      <c r="U449" s="212"/>
      <c r="V449" s="212"/>
      <c r="W449" s="212"/>
      <c r="X449" s="212"/>
      <c r="Y449" s="212">
        <v>1373</v>
      </c>
      <c r="Z449" s="212" t="s">
        <v>386</v>
      </c>
      <c r="AA449" s="212" t="s">
        <v>387</v>
      </c>
      <c r="AB449" s="212">
        <v>17814.871999999999</v>
      </c>
      <c r="AC449" s="212">
        <v>21938.968000000001</v>
      </c>
      <c r="AD449" s="212">
        <v>1.95</v>
      </c>
      <c r="AE449" s="212">
        <v>0.05</v>
      </c>
      <c r="AF449" s="212">
        <v>2</v>
      </c>
      <c r="AG449" s="212">
        <v>0</v>
      </c>
      <c r="AH449" s="212">
        <v>35629.74</v>
      </c>
      <c r="AI449" s="212">
        <v>43877.94</v>
      </c>
      <c r="AJ449" s="212">
        <v>1</v>
      </c>
      <c r="AK449" s="212">
        <v>2</v>
      </c>
      <c r="AL449" s="212">
        <v>0</v>
      </c>
      <c r="AM449">
        <v>1</v>
      </c>
      <c r="AN449" t="str">
        <f>VLOOKUP(H449,'Base Art'!$A:$AJ,36,FALSE)</f>
        <v>MOLINO CAÑUELAS S.A.C.I.F.I.A.</v>
      </c>
    </row>
    <row r="450" spans="1:40" x14ac:dyDescent="0.25">
      <c r="A450" s="212" t="s">
        <v>7665</v>
      </c>
      <c r="B450" s="212">
        <v>1</v>
      </c>
      <c r="C450" s="212" t="s">
        <v>7666</v>
      </c>
      <c r="D450" s="212" t="s">
        <v>152</v>
      </c>
      <c r="E450" s="212">
        <v>4</v>
      </c>
      <c r="F450" s="212" t="s">
        <v>19</v>
      </c>
      <c r="G450" s="212" t="s">
        <v>450</v>
      </c>
      <c r="H450" s="212">
        <v>1642</v>
      </c>
      <c r="I450" s="212" t="s">
        <v>451</v>
      </c>
      <c r="J450" s="212">
        <v>1064</v>
      </c>
      <c r="K450" s="212" t="s">
        <v>446</v>
      </c>
      <c r="L450" s="212" t="s">
        <v>447</v>
      </c>
      <c r="M450" s="212"/>
      <c r="N450" s="212"/>
      <c r="O450" s="212"/>
      <c r="P450" s="212">
        <v>1066</v>
      </c>
      <c r="Q450" s="212" t="s">
        <v>448</v>
      </c>
      <c r="R450" s="212" t="s">
        <v>449</v>
      </c>
      <c r="S450" s="212"/>
      <c r="T450" s="212"/>
      <c r="U450" s="212"/>
      <c r="V450" s="212"/>
      <c r="W450" s="212"/>
      <c r="X450" s="212"/>
      <c r="Y450" s="212">
        <v>1373</v>
      </c>
      <c r="Z450" s="212" t="s">
        <v>386</v>
      </c>
      <c r="AA450" s="212" t="s">
        <v>387</v>
      </c>
      <c r="AB450" s="212">
        <v>17100.317999999999</v>
      </c>
      <c r="AC450" s="212">
        <v>21204.395</v>
      </c>
      <c r="AD450" s="212">
        <v>0.25</v>
      </c>
      <c r="AE450" s="212">
        <v>0</v>
      </c>
      <c r="AF450" s="212">
        <v>0.25</v>
      </c>
      <c r="AG450" s="212">
        <v>0</v>
      </c>
      <c r="AH450" s="212">
        <v>4275.08</v>
      </c>
      <c r="AI450" s="212">
        <v>5301.1</v>
      </c>
      <c r="AJ450" s="212">
        <v>0</v>
      </c>
      <c r="AK450" s="212">
        <v>0</v>
      </c>
      <c r="AL450" s="212">
        <v>0</v>
      </c>
      <c r="AM450">
        <v>1</v>
      </c>
      <c r="AN450" t="str">
        <f>VLOOKUP(H450,'Base Art'!$A:$AJ,36,FALSE)</f>
        <v>MOLINO CAÑUELAS S.A.C.I.F.I.A.</v>
      </c>
    </row>
    <row r="451" spans="1:40" x14ac:dyDescent="0.25">
      <c r="A451" s="212" t="s">
        <v>7665</v>
      </c>
      <c r="B451" s="212">
        <v>1</v>
      </c>
      <c r="C451" s="212" t="s">
        <v>7666</v>
      </c>
      <c r="D451" s="212" t="s">
        <v>152</v>
      </c>
      <c r="E451" s="212">
        <v>4</v>
      </c>
      <c r="F451" s="212" t="s">
        <v>19</v>
      </c>
      <c r="G451" s="212" t="s">
        <v>452</v>
      </c>
      <c r="H451" s="212">
        <v>1643</v>
      </c>
      <c r="I451" s="212" t="s">
        <v>453</v>
      </c>
      <c r="J451" s="212">
        <v>1065</v>
      </c>
      <c r="K451" s="212" t="s">
        <v>454</v>
      </c>
      <c r="L451" s="212" t="s">
        <v>455</v>
      </c>
      <c r="M451" s="212"/>
      <c r="N451" s="212"/>
      <c r="O451" s="212"/>
      <c r="P451" s="212"/>
      <c r="Q451" s="212"/>
      <c r="R451" s="212"/>
      <c r="S451" s="212"/>
      <c r="T451" s="212"/>
      <c r="U451" s="212"/>
      <c r="V451" s="212"/>
      <c r="W451" s="212"/>
      <c r="X451" s="212"/>
      <c r="Y451" s="212">
        <v>1373</v>
      </c>
      <c r="Z451" s="212" t="s">
        <v>386</v>
      </c>
      <c r="AA451" s="212" t="s">
        <v>387</v>
      </c>
      <c r="AB451" s="212">
        <v>13498.626</v>
      </c>
      <c r="AC451" s="212">
        <v>16724.794999999998</v>
      </c>
      <c r="AD451" s="212">
        <v>0.21429999999999999</v>
      </c>
      <c r="AE451" s="212">
        <v>0</v>
      </c>
      <c r="AF451" s="212">
        <v>0.21429999999999999</v>
      </c>
      <c r="AG451" s="212">
        <v>0</v>
      </c>
      <c r="AH451" s="212">
        <v>2892.56</v>
      </c>
      <c r="AI451" s="212">
        <v>3583.88</v>
      </c>
      <c r="AJ451" s="212">
        <v>0</v>
      </c>
      <c r="AK451" s="212">
        <v>0</v>
      </c>
      <c r="AL451" s="212">
        <v>0</v>
      </c>
      <c r="AM451">
        <v>1</v>
      </c>
      <c r="AN451" t="str">
        <f>VLOOKUP(H451,'Base Art'!$A:$AJ,36,FALSE)</f>
        <v>MOLINO CAÑUELAS S.A.C.I.F.I.A.</v>
      </c>
    </row>
    <row r="452" spans="1:40" x14ac:dyDescent="0.25">
      <c r="A452" s="212" t="s">
        <v>7665</v>
      </c>
      <c r="B452" s="212">
        <v>1</v>
      </c>
      <c r="C452" s="212" t="s">
        <v>7666</v>
      </c>
      <c r="D452" s="212" t="s">
        <v>152</v>
      </c>
      <c r="E452" s="212">
        <v>4</v>
      </c>
      <c r="F452" s="212" t="s">
        <v>19</v>
      </c>
      <c r="G452" s="212" t="s">
        <v>456</v>
      </c>
      <c r="H452" s="212">
        <v>1646</v>
      </c>
      <c r="I452" s="212" t="s">
        <v>457</v>
      </c>
      <c r="J452" s="212">
        <v>1064</v>
      </c>
      <c r="K452" s="212" t="s">
        <v>446</v>
      </c>
      <c r="L452" s="212" t="s">
        <v>447</v>
      </c>
      <c r="M452" s="212"/>
      <c r="N452" s="212"/>
      <c r="O452" s="212"/>
      <c r="P452" s="212">
        <v>1066</v>
      </c>
      <c r="Q452" s="212" t="s">
        <v>448</v>
      </c>
      <c r="R452" s="212" t="s">
        <v>449</v>
      </c>
      <c r="S452" s="212"/>
      <c r="T452" s="212"/>
      <c r="U452" s="212"/>
      <c r="V452" s="212"/>
      <c r="W452" s="212"/>
      <c r="X452" s="212"/>
      <c r="Y452" s="212">
        <v>1373</v>
      </c>
      <c r="Z452" s="212" t="s">
        <v>386</v>
      </c>
      <c r="AA452" s="212" t="s">
        <v>387</v>
      </c>
      <c r="AB452" s="212">
        <v>19325.815999999999</v>
      </c>
      <c r="AC452" s="212">
        <v>23561.391</v>
      </c>
      <c r="AD452" s="212">
        <v>0.625</v>
      </c>
      <c r="AE452" s="212">
        <v>8.3299999999999999E-2</v>
      </c>
      <c r="AF452" s="212">
        <v>0.70830000000000004</v>
      </c>
      <c r="AG452" s="212">
        <v>0</v>
      </c>
      <c r="AH452" s="212">
        <v>13689.12</v>
      </c>
      <c r="AI452" s="212">
        <v>16689.32</v>
      </c>
      <c r="AJ452" s="212">
        <v>0</v>
      </c>
      <c r="AK452" s="212">
        <v>0</v>
      </c>
      <c r="AL452" s="212">
        <v>0</v>
      </c>
      <c r="AM452">
        <v>1</v>
      </c>
      <c r="AN452" t="str">
        <f>VLOOKUP(H452,'Base Art'!$A:$AJ,36,FALSE)</f>
        <v>MOLINO CAÑUELAS S.A.C.I.F.I.A.</v>
      </c>
    </row>
    <row r="453" spans="1:40" x14ac:dyDescent="0.25">
      <c r="A453" s="212" t="s">
        <v>7665</v>
      </c>
      <c r="B453" s="212">
        <v>1</v>
      </c>
      <c r="C453" s="212" t="s">
        <v>7666</v>
      </c>
      <c r="D453" s="212" t="s">
        <v>152</v>
      </c>
      <c r="E453" s="212">
        <v>4</v>
      </c>
      <c r="F453" s="212" t="s">
        <v>19</v>
      </c>
      <c r="G453" s="212" t="s">
        <v>460</v>
      </c>
      <c r="H453" s="212">
        <v>1696</v>
      </c>
      <c r="I453" s="212" t="s">
        <v>461</v>
      </c>
      <c r="J453" s="212">
        <v>1460</v>
      </c>
      <c r="K453" s="212" t="s">
        <v>462</v>
      </c>
      <c r="L453" s="212" t="s">
        <v>463</v>
      </c>
      <c r="M453" s="212"/>
      <c r="N453" s="212"/>
      <c r="O453" s="212"/>
      <c r="P453" s="212"/>
      <c r="Q453" s="212"/>
      <c r="R453" s="212"/>
      <c r="S453" s="212"/>
      <c r="T453" s="212"/>
      <c r="U453" s="212"/>
      <c r="V453" s="212"/>
      <c r="W453" s="212"/>
      <c r="X453" s="212"/>
      <c r="Y453" s="212">
        <v>1369</v>
      </c>
      <c r="Z453" s="212" t="s">
        <v>354</v>
      </c>
      <c r="AA453" s="212" t="s">
        <v>355</v>
      </c>
      <c r="AB453" s="212">
        <v>63840</v>
      </c>
      <c r="AC453" s="212">
        <v>77246.399999999994</v>
      </c>
      <c r="AD453" s="212">
        <v>4.1700000000000001E-2</v>
      </c>
      <c r="AE453" s="212">
        <v>0</v>
      </c>
      <c r="AF453" s="212">
        <v>4.1700000000000001E-2</v>
      </c>
      <c r="AG453" s="212">
        <v>0</v>
      </c>
      <c r="AH453" s="212">
        <v>2660</v>
      </c>
      <c r="AI453" s="212">
        <v>3218.6</v>
      </c>
      <c r="AJ453" s="212">
        <v>0</v>
      </c>
      <c r="AK453" s="212">
        <v>0</v>
      </c>
      <c r="AL453" s="212">
        <v>0</v>
      </c>
      <c r="AM453">
        <v>1</v>
      </c>
      <c r="AN453" t="str">
        <f>VLOOKUP(H453,'Base Art'!$A:$AJ,36,FALSE)</f>
        <v>IMPORTADORA SUDAMERICANA S.R.L.</v>
      </c>
    </row>
    <row r="454" spans="1:40" x14ac:dyDescent="0.25">
      <c r="A454" s="212" t="s">
        <v>7665</v>
      </c>
      <c r="B454" s="212">
        <v>1</v>
      </c>
      <c r="C454" s="212" t="s">
        <v>7666</v>
      </c>
      <c r="D454" s="212" t="s">
        <v>152</v>
      </c>
      <c r="E454" s="212">
        <v>4</v>
      </c>
      <c r="F454" s="212" t="s">
        <v>19</v>
      </c>
      <c r="G454" s="212" t="s">
        <v>464</v>
      </c>
      <c r="H454" s="212">
        <v>1808</v>
      </c>
      <c r="I454" s="212" t="s">
        <v>465</v>
      </c>
      <c r="J454" s="212">
        <v>1470</v>
      </c>
      <c r="K454" s="212" t="s">
        <v>466</v>
      </c>
      <c r="L454" s="212" t="s">
        <v>467</v>
      </c>
      <c r="M454" s="212"/>
      <c r="N454" s="212"/>
      <c r="O454" s="212"/>
      <c r="P454" s="212"/>
      <c r="Q454" s="212"/>
      <c r="R454" s="212"/>
      <c r="S454" s="212"/>
      <c r="T454" s="212"/>
      <c r="U454" s="212"/>
      <c r="V454" s="212"/>
      <c r="W454" s="212"/>
      <c r="X454" s="212"/>
      <c r="Y454" s="212">
        <v>1374</v>
      </c>
      <c r="Z454" s="212" t="s">
        <v>336</v>
      </c>
      <c r="AA454" s="212" t="s">
        <v>337</v>
      </c>
      <c r="AB454" s="212">
        <v>106227</v>
      </c>
      <c r="AC454" s="212">
        <v>130074.962</v>
      </c>
      <c r="AD454" s="212">
        <v>0.16669999999999999</v>
      </c>
      <c r="AE454" s="212">
        <v>0</v>
      </c>
      <c r="AF454" s="212">
        <v>0.16669999999999999</v>
      </c>
      <c r="AG454" s="212">
        <v>0</v>
      </c>
      <c r="AH454" s="212">
        <v>17704.5</v>
      </c>
      <c r="AI454" s="212">
        <v>21679.16</v>
      </c>
      <c r="AJ454" s="212">
        <v>0</v>
      </c>
      <c r="AK454" s="212">
        <v>0</v>
      </c>
      <c r="AL454" s="212">
        <v>0</v>
      </c>
      <c r="AM454">
        <v>1</v>
      </c>
      <c r="AN454" t="str">
        <f>VLOOKUP(H454,'Base Art'!$A:$AJ,36,FALSE)</f>
        <v>LHERITIER ARGENTINA S.A.</v>
      </c>
    </row>
    <row r="455" spans="1:40" x14ac:dyDescent="0.25">
      <c r="A455" s="212" t="s">
        <v>7665</v>
      </c>
      <c r="B455" s="212">
        <v>1</v>
      </c>
      <c r="C455" s="212" t="s">
        <v>7666</v>
      </c>
      <c r="D455" s="212" t="s">
        <v>152</v>
      </c>
      <c r="E455" s="212">
        <v>4</v>
      </c>
      <c r="F455" s="212" t="s">
        <v>19</v>
      </c>
      <c r="G455" s="212" t="s">
        <v>478</v>
      </c>
      <c r="H455" s="212">
        <v>1919</v>
      </c>
      <c r="I455" s="212" t="s">
        <v>479</v>
      </c>
      <c r="J455" s="212">
        <v>1421</v>
      </c>
      <c r="K455" s="212" t="s">
        <v>480</v>
      </c>
      <c r="L455" s="212" t="s">
        <v>481</v>
      </c>
      <c r="M455" s="212"/>
      <c r="N455" s="212"/>
      <c r="O455" s="212"/>
      <c r="P455" s="212"/>
      <c r="Q455" s="212"/>
      <c r="R455" s="212"/>
      <c r="S455" s="212"/>
      <c r="T455" s="212"/>
      <c r="U455" s="212"/>
      <c r="V455" s="212"/>
      <c r="W455" s="212"/>
      <c r="X455" s="212"/>
      <c r="Y455" s="212">
        <v>1374</v>
      </c>
      <c r="Z455" s="212" t="s">
        <v>336</v>
      </c>
      <c r="AA455" s="212" t="s">
        <v>337</v>
      </c>
      <c r="AB455" s="212">
        <v>27694.22</v>
      </c>
      <c r="AC455" s="212">
        <v>34313.133999999998</v>
      </c>
      <c r="AD455" s="212">
        <v>0.16669999999999999</v>
      </c>
      <c r="AE455" s="212">
        <v>0</v>
      </c>
      <c r="AF455" s="212">
        <v>0.16669999999999999</v>
      </c>
      <c r="AG455" s="212">
        <v>0</v>
      </c>
      <c r="AH455" s="212">
        <v>4615.7</v>
      </c>
      <c r="AI455" s="212">
        <v>5718.86</v>
      </c>
      <c r="AJ455" s="212">
        <v>0</v>
      </c>
      <c r="AK455" s="212">
        <v>0</v>
      </c>
      <c r="AL455" s="212">
        <v>0</v>
      </c>
      <c r="AM455">
        <v>1</v>
      </c>
      <c r="AN455" t="str">
        <f>VLOOKUP(H455,'Base Art'!$A:$AJ,36,FALSE)</f>
        <v>ARCOR S.A.I.C.</v>
      </c>
    </row>
    <row r="456" spans="1:40" x14ac:dyDescent="0.25">
      <c r="A456" s="212" t="s">
        <v>7665</v>
      </c>
      <c r="B456" s="212">
        <v>1</v>
      </c>
      <c r="C456" s="212" t="s">
        <v>7666</v>
      </c>
      <c r="D456" s="212" t="s">
        <v>152</v>
      </c>
      <c r="E456" s="212">
        <v>4</v>
      </c>
      <c r="F456" s="212" t="s">
        <v>19</v>
      </c>
      <c r="G456" s="212" t="s">
        <v>482</v>
      </c>
      <c r="H456" s="212">
        <v>1940</v>
      </c>
      <c r="I456" s="212" t="s">
        <v>483</v>
      </c>
      <c r="J456" s="212">
        <v>1425</v>
      </c>
      <c r="K456" s="212" t="s">
        <v>484</v>
      </c>
      <c r="L456" s="212" t="s">
        <v>485</v>
      </c>
      <c r="M456" s="212"/>
      <c r="N456" s="212"/>
      <c r="O456" s="212"/>
      <c r="P456" s="212">
        <v>1277</v>
      </c>
      <c r="Q456" s="212" t="s">
        <v>486</v>
      </c>
      <c r="R456" s="212" t="s">
        <v>487</v>
      </c>
      <c r="S456" s="212"/>
      <c r="T456" s="212"/>
      <c r="U456" s="212"/>
      <c r="V456" s="212"/>
      <c r="W456" s="212"/>
      <c r="X456" s="212"/>
      <c r="Y456" s="212">
        <v>1374</v>
      </c>
      <c r="Z456" s="212" t="s">
        <v>336</v>
      </c>
      <c r="AA456" s="212" t="s">
        <v>337</v>
      </c>
      <c r="AB456" s="212">
        <v>59989.87</v>
      </c>
      <c r="AC456" s="212">
        <v>74387.45</v>
      </c>
      <c r="AD456" s="212">
        <v>8.3299999999999999E-2</v>
      </c>
      <c r="AE456" s="212">
        <v>0</v>
      </c>
      <c r="AF456" s="212">
        <v>8.3299999999999999E-2</v>
      </c>
      <c r="AG456" s="212">
        <v>0</v>
      </c>
      <c r="AH456" s="212">
        <v>4999.16</v>
      </c>
      <c r="AI456" s="212">
        <v>6198.95</v>
      </c>
      <c r="AJ456" s="212">
        <v>0</v>
      </c>
      <c r="AK456" s="212">
        <v>0</v>
      </c>
      <c r="AL456" s="212">
        <v>0</v>
      </c>
      <c r="AM456">
        <v>1</v>
      </c>
      <c r="AN456" t="str">
        <f>VLOOKUP(H456,'Base Art'!$A:$AJ,36,FALSE)</f>
        <v>GEORGALOS HNOS. S.A.I.C.A.</v>
      </c>
    </row>
    <row r="457" spans="1:40" x14ac:dyDescent="0.25">
      <c r="A457" s="212" t="s">
        <v>7665</v>
      </c>
      <c r="B457" s="212">
        <v>1</v>
      </c>
      <c r="C457" s="212" t="s">
        <v>7666</v>
      </c>
      <c r="D457" s="212" t="s">
        <v>152</v>
      </c>
      <c r="E457" s="212">
        <v>4</v>
      </c>
      <c r="F457" s="212" t="s">
        <v>19</v>
      </c>
      <c r="G457" s="212" t="s">
        <v>488</v>
      </c>
      <c r="H457" s="212">
        <v>1942</v>
      </c>
      <c r="I457" s="212" t="s">
        <v>489</v>
      </c>
      <c r="J457" s="212">
        <v>1425</v>
      </c>
      <c r="K457" s="212" t="s">
        <v>484</v>
      </c>
      <c r="L457" s="212" t="s">
        <v>485</v>
      </c>
      <c r="M457" s="212"/>
      <c r="N457" s="212"/>
      <c r="O457" s="212"/>
      <c r="P457" s="212">
        <v>1277</v>
      </c>
      <c r="Q457" s="212" t="s">
        <v>486</v>
      </c>
      <c r="R457" s="212" t="s">
        <v>487</v>
      </c>
      <c r="S457" s="212"/>
      <c r="T457" s="212"/>
      <c r="U457" s="212"/>
      <c r="V457" s="212"/>
      <c r="W457" s="212"/>
      <c r="X457" s="212"/>
      <c r="Y457" s="212">
        <v>1374</v>
      </c>
      <c r="Z457" s="212" t="s">
        <v>336</v>
      </c>
      <c r="AA457" s="212" t="s">
        <v>337</v>
      </c>
      <c r="AB457" s="212">
        <v>61293.997000000003</v>
      </c>
      <c r="AC457" s="212">
        <v>74615.665999999997</v>
      </c>
      <c r="AD457" s="212">
        <v>0.33329999999999999</v>
      </c>
      <c r="AE457" s="212">
        <v>0</v>
      </c>
      <c r="AF457" s="212">
        <v>0.33329999999999999</v>
      </c>
      <c r="AG457" s="212">
        <v>0</v>
      </c>
      <c r="AH457" s="212">
        <v>20431.330000000002</v>
      </c>
      <c r="AI457" s="212">
        <v>24871.89</v>
      </c>
      <c r="AJ457" s="212">
        <v>1</v>
      </c>
      <c r="AK457" s="212">
        <v>0.33</v>
      </c>
      <c r="AL457" s="212">
        <v>0</v>
      </c>
      <c r="AM457">
        <v>1</v>
      </c>
      <c r="AN457" t="str">
        <f>VLOOKUP(H457,'Base Art'!$A:$AJ,36,FALSE)</f>
        <v>GEORGALOS HNOS. S.A.I.C.A.</v>
      </c>
    </row>
    <row r="458" spans="1:40" x14ac:dyDescent="0.25">
      <c r="A458" s="212" t="s">
        <v>7665</v>
      </c>
      <c r="B458" s="212">
        <v>1</v>
      </c>
      <c r="C458" s="212" t="s">
        <v>7666</v>
      </c>
      <c r="D458" s="212" t="s">
        <v>152</v>
      </c>
      <c r="E458" s="212">
        <v>4</v>
      </c>
      <c r="F458" s="212" t="s">
        <v>19</v>
      </c>
      <c r="G458" s="212" t="s">
        <v>490</v>
      </c>
      <c r="H458" s="212">
        <v>1971</v>
      </c>
      <c r="I458" s="212" t="s">
        <v>491</v>
      </c>
      <c r="J458" s="212">
        <v>1204</v>
      </c>
      <c r="K458" s="212" t="s">
        <v>492</v>
      </c>
      <c r="L458" s="212" t="s">
        <v>493</v>
      </c>
      <c r="M458" s="212"/>
      <c r="N458" s="212"/>
      <c r="O458" s="212"/>
      <c r="P458" s="212"/>
      <c r="Q458" s="212"/>
      <c r="R458" s="212"/>
      <c r="S458" s="212"/>
      <c r="T458" s="212"/>
      <c r="U458" s="212"/>
      <c r="V458" s="212"/>
      <c r="W458" s="212"/>
      <c r="X458" s="212"/>
      <c r="Y458" s="212">
        <v>1372</v>
      </c>
      <c r="Z458" s="212" t="s">
        <v>346</v>
      </c>
      <c r="AA458" s="212" t="s">
        <v>347</v>
      </c>
      <c r="AB458" s="212">
        <v>191259.17600000001</v>
      </c>
      <c r="AC458" s="212">
        <v>231423.57399999999</v>
      </c>
      <c r="AD458" s="212">
        <v>3.5700000000000003E-2</v>
      </c>
      <c r="AE458" s="212">
        <v>0</v>
      </c>
      <c r="AF458" s="212">
        <v>3.5700000000000003E-2</v>
      </c>
      <c r="AG458" s="212">
        <v>0</v>
      </c>
      <c r="AH458" s="212">
        <v>6830.68</v>
      </c>
      <c r="AI458" s="212">
        <v>8265.1299999999992</v>
      </c>
      <c r="AJ458" s="212">
        <v>1</v>
      </c>
      <c r="AK458" s="212">
        <v>0.04</v>
      </c>
      <c r="AL458" s="212">
        <v>0</v>
      </c>
      <c r="AM458">
        <v>1</v>
      </c>
      <c r="AN458" t="str">
        <f>VLOOKUP(H458,'Base Art'!$A:$AJ,36,FALSE)</f>
        <v>FERRERO ARGENTINA S.A.</v>
      </c>
    </row>
    <row r="459" spans="1:40" x14ac:dyDescent="0.25">
      <c r="A459" s="212" t="s">
        <v>7665</v>
      </c>
      <c r="B459" s="212">
        <v>1</v>
      </c>
      <c r="C459" s="212" t="s">
        <v>7666</v>
      </c>
      <c r="D459" s="212" t="s">
        <v>152</v>
      </c>
      <c r="E459" s="212">
        <v>4</v>
      </c>
      <c r="F459" s="212" t="s">
        <v>19</v>
      </c>
      <c r="G459" s="212" t="s">
        <v>498</v>
      </c>
      <c r="H459" s="212">
        <v>2308</v>
      </c>
      <c r="I459" s="212" t="s">
        <v>499</v>
      </c>
      <c r="J459" s="212"/>
      <c r="K459" s="212"/>
      <c r="L459" s="212"/>
      <c r="M459" s="212"/>
      <c r="N459" s="212"/>
      <c r="O459" s="212"/>
      <c r="P459" s="212"/>
      <c r="Q459" s="212"/>
      <c r="R459" s="212"/>
      <c r="S459" s="212"/>
      <c r="T459" s="212"/>
      <c r="U459" s="212"/>
      <c r="V459" s="212"/>
      <c r="W459" s="212"/>
      <c r="X459" s="212"/>
      <c r="Y459" s="212">
        <v>1372</v>
      </c>
      <c r="Z459" s="212" t="s">
        <v>346</v>
      </c>
      <c r="AA459" s="212" t="s">
        <v>347</v>
      </c>
      <c r="AB459" s="212">
        <v>270990.07500000001</v>
      </c>
      <c r="AC459" s="212">
        <v>327897.97499999998</v>
      </c>
      <c r="AD459" s="212">
        <v>4.1700000000000001E-2</v>
      </c>
      <c r="AE459" s="212">
        <v>0</v>
      </c>
      <c r="AF459" s="212">
        <v>4.1700000000000001E-2</v>
      </c>
      <c r="AG459" s="212">
        <v>0</v>
      </c>
      <c r="AH459" s="212">
        <v>11291.25</v>
      </c>
      <c r="AI459" s="212">
        <v>13662.42</v>
      </c>
      <c r="AJ459" s="212">
        <v>0</v>
      </c>
      <c r="AK459" s="212">
        <v>0</v>
      </c>
      <c r="AL459" s="212">
        <v>0</v>
      </c>
      <c r="AM459">
        <v>1</v>
      </c>
      <c r="AN459" t="str">
        <f>VLOOKUP(H459,'Base Art'!$A:$AJ,36,FALSE)</f>
        <v>LA DELICIA FELIPE FORT S.A.</v>
      </c>
    </row>
    <row r="460" spans="1:40" x14ac:dyDescent="0.25">
      <c r="A460" s="212" t="s">
        <v>7665</v>
      </c>
      <c r="B460" s="212">
        <v>1</v>
      </c>
      <c r="C460" s="212" t="s">
        <v>7666</v>
      </c>
      <c r="D460" s="212" t="s">
        <v>152</v>
      </c>
      <c r="E460" s="212">
        <v>4</v>
      </c>
      <c r="F460" s="212" t="s">
        <v>19</v>
      </c>
      <c r="G460" s="212" t="s">
        <v>500</v>
      </c>
      <c r="H460" s="212">
        <v>2338</v>
      </c>
      <c r="I460" s="212" t="s">
        <v>501</v>
      </c>
      <c r="J460" s="212"/>
      <c r="K460" s="212"/>
      <c r="L460" s="212"/>
      <c r="M460" s="212"/>
      <c r="N460" s="212"/>
      <c r="O460" s="212"/>
      <c r="P460" s="212">
        <v>1086</v>
      </c>
      <c r="Q460" s="212" t="s">
        <v>502</v>
      </c>
      <c r="R460" s="212" t="s">
        <v>503</v>
      </c>
      <c r="S460" s="212"/>
      <c r="T460" s="212"/>
      <c r="U460" s="212"/>
      <c r="V460" s="212"/>
      <c r="W460" s="212"/>
      <c r="X460" s="212"/>
      <c r="Y460" s="212">
        <v>1373</v>
      </c>
      <c r="Z460" s="212" t="s">
        <v>386</v>
      </c>
      <c r="AA460" s="212" t="s">
        <v>387</v>
      </c>
      <c r="AB460" s="212">
        <v>23542.035</v>
      </c>
      <c r="AC460" s="212">
        <v>29491.194</v>
      </c>
      <c r="AD460" s="212">
        <v>1</v>
      </c>
      <c r="AE460" s="212">
        <v>0.2</v>
      </c>
      <c r="AF460" s="212">
        <v>1.2</v>
      </c>
      <c r="AG460" s="212">
        <v>0</v>
      </c>
      <c r="AH460" s="212">
        <v>28250.44</v>
      </c>
      <c r="AI460" s="212">
        <v>35389.43</v>
      </c>
      <c r="AJ460" s="212">
        <v>0</v>
      </c>
      <c r="AK460" s="212">
        <v>0</v>
      </c>
      <c r="AL460" s="212">
        <v>0</v>
      </c>
      <c r="AM460">
        <v>1</v>
      </c>
      <c r="AN460" t="str">
        <f>VLOOKUP(H460,'Base Art'!$A:$AJ,36,FALSE)</f>
        <v>DON SATUR S.R.L.</v>
      </c>
    </row>
    <row r="461" spans="1:40" x14ac:dyDescent="0.25">
      <c r="A461" s="212" t="s">
        <v>7665</v>
      </c>
      <c r="B461" s="212">
        <v>1</v>
      </c>
      <c r="C461" s="212" t="s">
        <v>7666</v>
      </c>
      <c r="D461" s="212" t="s">
        <v>152</v>
      </c>
      <c r="E461" s="212">
        <v>4</v>
      </c>
      <c r="F461" s="212" t="s">
        <v>19</v>
      </c>
      <c r="G461" s="212" t="s">
        <v>504</v>
      </c>
      <c r="H461" s="212">
        <v>2339</v>
      </c>
      <c r="I461" s="212" t="s">
        <v>505</v>
      </c>
      <c r="J461" s="212"/>
      <c r="K461" s="212"/>
      <c r="L461" s="212"/>
      <c r="M461" s="212"/>
      <c r="N461" s="212"/>
      <c r="O461" s="212"/>
      <c r="P461" s="212">
        <v>1086</v>
      </c>
      <c r="Q461" s="212" t="s">
        <v>502</v>
      </c>
      <c r="R461" s="212" t="s">
        <v>503</v>
      </c>
      <c r="S461" s="212"/>
      <c r="T461" s="212"/>
      <c r="U461" s="212"/>
      <c r="V461" s="212"/>
      <c r="W461" s="212"/>
      <c r="X461" s="212"/>
      <c r="Y461" s="212">
        <v>1373</v>
      </c>
      <c r="Z461" s="212" t="s">
        <v>386</v>
      </c>
      <c r="AA461" s="212" t="s">
        <v>387</v>
      </c>
      <c r="AB461" s="212">
        <v>27464.507000000001</v>
      </c>
      <c r="AC461" s="212">
        <v>33902.273999999998</v>
      </c>
      <c r="AD461" s="212">
        <v>1.6667000000000001</v>
      </c>
      <c r="AE461" s="212">
        <v>0.1333</v>
      </c>
      <c r="AF461" s="212">
        <v>1.8</v>
      </c>
      <c r="AG461" s="212">
        <v>0</v>
      </c>
      <c r="AH461" s="212">
        <v>49436.11</v>
      </c>
      <c r="AI461" s="212">
        <v>61024.09</v>
      </c>
      <c r="AJ461" s="212">
        <v>2</v>
      </c>
      <c r="AK461" s="212">
        <v>0.9</v>
      </c>
      <c r="AL461" s="212">
        <v>0</v>
      </c>
      <c r="AM461">
        <v>1</v>
      </c>
      <c r="AN461" t="str">
        <f>VLOOKUP(H461,'Base Art'!$A:$AJ,36,FALSE)</f>
        <v>DON SATUR S.R.L.</v>
      </c>
    </row>
    <row r="462" spans="1:40" x14ac:dyDescent="0.25">
      <c r="A462" s="212" t="s">
        <v>7665</v>
      </c>
      <c r="B462" s="212">
        <v>1</v>
      </c>
      <c r="C462" s="212" t="s">
        <v>7666</v>
      </c>
      <c r="D462" s="212" t="s">
        <v>152</v>
      </c>
      <c r="E462" s="212">
        <v>4</v>
      </c>
      <c r="F462" s="212" t="s">
        <v>19</v>
      </c>
      <c r="G462" s="212" t="s">
        <v>1084</v>
      </c>
      <c r="H462" s="212">
        <v>2388</v>
      </c>
      <c r="I462" s="212" t="s">
        <v>1085</v>
      </c>
      <c r="J462" s="212"/>
      <c r="K462" s="212"/>
      <c r="L462" s="212"/>
      <c r="M462" s="212"/>
      <c r="N462" s="212"/>
      <c r="O462" s="212"/>
      <c r="P462" s="212"/>
      <c r="Q462" s="212"/>
      <c r="R462" s="212"/>
      <c r="S462" s="212"/>
      <c r="T462" s="212"/>
      <c r="U462" s="212"/>
      <c r="V462" s="212"/>
      <c r="W462" s="212"/>
      <c r="X462" s="212"/>
      <c r="Y462" s="212">
        <v>1372</v>
      </c>
      <c r="Z462" s="212" t="s">
        <v>346</v>
      </c>
      <c r="AA462" s="212" t="s">
        <v>347</v>
      </c>
      <c r="AB462" s="212">
        <v>264540.42700000003</v>
      </c>
      <c r="AC462" s="212">
        <v>327765.60200000001</v>
      </c>
      <c r="AD462" s="212">
        <v>4.1700000000000001E-2</v>
      </c>
      <c r="AE462" s="212">
        <v>0</v>
      </c>
      <c r="AF462" s="212">
        <v>4.1700000000000001E-2</v>
      </c>
      <c r="AG462" s="212">
        <v>0</v>
      </c>
      <c r="AH462" s="212">
        <v>11022.52</v>
      </c>
      <c r="AI462" s="212">
        <v>13656.9</v>
      </c>
      <c r="AJ462" s="212">
        <v>0</v>
      </c>
      <c r="AK462" s="212">
        <v>0</v>
      </c>
      <c r="AL462" s="212">
        <v>0</v>
      </c>
      <c r="AM462">
        <v>1</v>
      </c>
      <c r="AN462" t="str">
        <f>VLOOKUP(H462,'Base Art'!$A:$AJ,36,FALSE)</f>
        <v>LA DELICIA FELIPE FORT S.A.</v>
      </c>
    </row>
    <row r="463" spans="1:40" x14ac:dyDescent="0.25">
      <c r="A463" s="212" t="s">
        <v>7665</v>
      </c>
      <c r="B463" s="212">
        <v>1</v>
      </c>
      <c r="C463" s="212" t="s">
        <v>7666</v>
      </c>
      <c r="D463" s="212" t="s">
        <v>152</v>
      </c>
      <c r="E463" s="212">
        <v>4</v>
      </c>
      <c r="F463" s="212" t="s">
        <v>19</v>
      </c>
      <c r="G463" s="212" t="s">
        <v>518</v>
      </c>
      <c r="H463" s="212">
        <v>3237</v>
      </c>
      <c r="I463" s="212" t="s">
        <v>519</v>
      </c>
      <c r="J463" s="212">
        <v>1477</v>
      </c>
      <c r="K463" s="212" t="s">
        <v>512</v>
      </c>
      <c r="L463" s="212" t="s">
        <v>513</v>
      </c>
      <c r="M463" s="212"/>
      <c r="N463" s="212"/>
      <c r="O463" s="212"/>
      <c r="P463" s="212">
        <v>1093</v>
      </c>
      <c r="Q463" s="212" t="s">
        <v>520</v>
      </c>
      <c r="R463" s="212" t="s">
        <v>521</v>
      </c>
      <c r="S463" s="212"/>
      <c r="T463" s="212"/>
      <c r="U463" s="212"/>
      <c r="V463" s="212"/>
      <c r="W463" s="212"/>
      <c r="X463" s="212"/>
      <c r="Y463" s="212">
        <v>1373</v>
      </c>
      <c r="Z463" s="212" t="s">
        <v>386</v>
      </c>
      <c r="AA463" s="212" t="s">
        <v>387</v>
      </c>
      <c r="AB463" s="212">
        <v>99643.858999999997</v>
      </c>
      <c r="AC463" s="212">
        <v>122702.886</v>
      </c>
      <c r="AD463" s="212">
        <v>0.58330000000000004</v>
      </c>
      <c r="AE463" s="212">
        <v>0</v>
      </c>
      <c r="AF463" s="212">
        <v>0.58330000000000004</v>
      </c>
      <c r="AG463" s="212">
        <v>0</v>
      </c>
      <c r="AH463" s="212">
        <v>58125.58</v>
      </c>
      <c r="AI463" s="212">
        <v>71576.679999999993</v>
      </c>
      <c r="AJ463" s="212">
        <v>0</v>
      </c>
      <c r="AK463" s="212">
        <v>0</v>
      </c>
      <c r="AL463" s="212">
        <v>0</v>
      </c>
      <c r="AM463">
        <v>1</v>
      </c>
      <c r="AN463" t="str">
        <f>VLOOKUP(H463,'Base Art'!$A:$AJ,36,FALSE)</f>
        <v>ESTABLECIM. MODELO LAS COLONIAS S.A</v>
      </c>
    </row>
    <row r="464" spans="1:40" x14ac:dyDescent="0.25">
      <c r="A464" s="212" t="s">
        <v>7665</v>
      </c>
      <c r="B464" s="212">
        <v>1</v>
      </c>
      <c r="C464" s="212" t="s">
        <v>7666</v>
      </c>
      <c r="D464" s="212" t="s">
        <v>152</v>
      </c>
      <c r="E464" s="212">
        <v>4</v>
      </c>
      <c r="F464" s="212" t="s">
        <v>19</v>
      </c>
      <c r="G464" s="212" t="s">
        <v>522</v>
      </c>
      <c r="H464" s="212">
        <v>3238</v>
      </c>
      <c r="I464" s="212" t="s">
        <v>523</v>
      </c>
      <c r="J464" s="212">
        <v>1477</v>
      </c>
      <c r="K464" s="212" t="s">
        <v>512</v>
      </c>
      <c r="L464" s="212" t="s">
        <v>513</v>
      </c>
      <c r="M464" s="212"/>
      <c r="N464" s="212"/>
      <c r="O464" s="212"/>
      <c r="P464" s="212">
        <v>1093</v>
      </c>
      <c r="Q464" s="212" t="s">
        <v>520</v>
      </c>
      <c r="R464" s="212" t="s">
        <v>521</v>
      </c>
      <c r="S464" s="212"/>
      <c r="T464" s="212"/>
      <c r="U464" s="212"/>
      <c r="V464" s="212"/>
      <c r="W464" s="212"/>
      <c r="X464" s="212"/>
      <c r="Y464" s="212">
        <v>1373</v>
      </c>
      <c r="Z464" s="212" t="s">
        <v>386</v>
      </c>
      <c r="AA464" s="212" t="s">
        <v>387</v>
      </c>
      <c r="AB464" s="212">
        <v>96783.085999999996</v>
      </c>
      <c r="AC464" s="212">
        <v>119141.928</v>
      </c>
      <c r="AD464" s="212">
        <v>0.58330000000000004</v>
      </c>
      <c r="AE464" s="212">
        <v>0</v>
      </c>
      <c r="AF464" s="212">
        <v>0.58330000000000004</v>
      </c>
      <c r="AG464" s="212">
        <v>0</v>
      </c>
      <c r="AH464" s="212">
        <v>56456.800000000003</v>
      </c>
      <c r="AI464" s="212">
        <v>69499.460000000006</v>
      </c>
      <c r="AJ464" s="212">
        <v>1</v>
      </c>
      <c r="AK464" s="212">
        <v>0.57999999999999996</v>
      </c>
      <c r="AL464" s="212">
        <v>0</v>
      </c>
      <c r="AM464">
        <v>1</v>
      </c>
      <c r="AN464" t="str">
        <f>VLOOKUP(H464,'Base Art'!$A:$AJ,36,FALSE)</f>
        <v>ESTABLECIM. MODELO LAS COLONIAS S.A</v>
      </c>
    </row>
    <row r="465" spans="1:40" x14ac:dyDescent="0.25">
      <c r="A465" s="212" t="s">
        <v>7665</v>
      </c>
      <c r="B465" s="212">
        <v>1</v>
      </c>
      <c r="C465" s="212" t="s">
        <v>7666</v>
      </c>
      <c r="D465" s="212" t="s">
        <v>152</v>
      </c>
      <c r="E465" s="212">
        <v>4</v>
      </c>
      <c r="F465" s="212" t="s">
        <v>19</v>
      </c>
      <c r="G465" s="212" t="s">
        <v>524</v>
      </c>
      <c r="H465" s="212">
        <v>3239</v>
      </c>
      <c r="I465" s="212" t="s">
        <v>525</v>
      </c>
      <c r="J465" s="212">
        <v>1477</v>
      </c>
      <c r="K465" s="212" t="s">
        <v>512</v>
      </c>
      <c r="L465" s="212" t="s">
        <v>513</v>
      </c>
      <c r="M465" s="212"/>
      <c r="N465" s="212"/>
      <c r="O465" s="212"/>
      <c r="P465" s="212">
        <v>1093</v>
      </c>
      <c r="Q465" s="212" t="s">
        <v>520</v>
      </c>
      <c r="R465" s="212" t="s">
        <v>521</v>
      </c>
      <c r="S465" s="212"/>
      <c r="T465" s="212"/>
      <c r="U465" s="212"/>
      <c r="V465" s="212"/>
      <c r="W465" s="212"/>
      <c r="X465" s="212"/>
      <c r="Y465" s="212">
        <v>1373</v>
      </c>
      <c r="Z465" s="212" t="s">
        <v>386</v>
      </c>
      <c r="AA465" s="212" t="s">
        <v>387</v>
      </c>
      <c r="AB465" s="212">
        <v>95218.002999999997</v>
      </c>
      <c r="AC465" s="212">
        <v>117975.095</v>
      </c>
      <c r="AD465" s="212">
        <v>8.3299999999999999E-2</v>
      </c>
      <c r="AE465" s="212">
        <v>0</v>
      </c>
      <c r="AF465" s="212">
        <v>8.3299999999999999E-2</v>
      </c>
      <c r="AG465" s="212">
        <v>0</v>
      </c>
      <c r="AH465" s="212">
        <v>7934.83</v>
      </c>
      <c r="AI465" s="212">
        <v>9831.26</v>
      </c>
      <c r="AJ465" s="212">
        <v>0</v>
      </c>
      <c r="AK465" s="212">
        <v>0</v>
      </c>
      <c r="AL465" s="212">
        <v>0</v>
      </c>
      <c r="AM465">
        <v>1</v>
      </c>
      <c r="AN465" t="str">
        <f>VLOOKUP(H465,'Base Art'!$A:$AJ,36,FALSE)</f>
        <v>ESTABLECIM. MODELO LAS COLONIAS S.A</v>
      </c>
    </row>
    <row r="466" spans="1:40" x14ac:dyDescent="0.25">
      <c r="A466" s="212" t="s">
        <v>7665</v>
      </c>
      <c r="B466" s="212">
        <v>1</v>
      </c>
      <c r="C466" s="212" t="s">
        <v>7666</v>
      </c>
      <c r="D466" s="212" t="s">
        <v>152</v>
      </c>
      <c r="E466" s="212">
        <v>4</v>
      </c>
      <c r="F466" s="212" t="s">
        <v>19</v>
      </c>
      <c r="G466" s="212" t="s">
        <v>532</v>
      </c>
      <c r="H466" s="212">
        <v>3500</v>
      </c>
      <c r="I466" s="212" t="s">
        <v>533</v>
      </c>
      <c r="J466" s="212">
        <v>1204</v>
      </c>
      <c r="K466" s="212" t="s">
        <v>492</v>
      </c>
      <c r="L466" s="212" t="s">
        <v>493</v>
      </c>
      <c r="M466" s="212"/>
      <c r="N466" s="212"/>
      <c r="O466" s="212"/>
      <c r="P466" s="212"/>
      <c r="Q466" s="212"/>
      <c r="R466" s="212"/>
      <c r="S466" s="212"/>
      <c r="T466" s="212"/>
      <c r="U466" s="212"/>
      <c r="V466" s="212"/>
      <c r="W466" s="212"/>
      <c r="X466" s="212"/>
      <c r="Y466" s="212">
        <v>1372</v>
      </c>
      <c r="Z466" s="212" t="s">
        <v>346</v>
      </c>
      <c r="AA466" s="212" t="s">
        <v>347</v>
      </c>
      <c r="AB466" s="212">
        <v>140702.617</v>
      </c>
      <c r="AC466" s="212">
        <v>174330.54699999999</v>
      </c>
      <c r="AD466" s="212">
        <v>0.125</v>
      </c>
      <c r="AE466" s="212">
        <v>0</v>
      </c>
      <c r="AF466" s="212">
        <v>0.125</v>
      </c>
      <c r="AG466" s="212">
        <v>0</v>
      </c>
      <c r="AH466" s="212">
        <v>17587.830000000002</v>
      </c>
      <c r="AI466" s="212">
        <v>21791.32</v>
      </c>
      <c r="AJ466" s="212">
        <v>0</v>
      </c>
      <c r="AK466" s="212">
        <v>0</v>
      </c>
      <c r="AL466" s="212">
        <v>0</v>
      </c>
      <c r="AM466">
        <v>1</v>
      </c>
      <c r="AN466" t="str">
        <f>VLOOKUP(H466,'Base Art'!$A:$AJ,36,FALSE)</f>
        <v>FERRERO ARGENTINA S.A.</v>
      </c>
    </row>
    <row r="467" spans="1:40" x14ac:dyDescent="0.25">
      <c r="A467" s="212" t="s">
        <v>7665</v>
      </c>
      <c r="B467" s="212">
        <v>1</v>
      </c>
      <c r="C467" s="212" t="s">
        <v>7666</v>
      </c>
      <c r="D467" s="212" t="s">
        <v>152</v>
      </c>
      <c r="E467" s="212">
        <v>4</v>
      </c>
      <c r="F467" s="212" t="s">
        <v>19</v>
      </c>
      <c r="G467" s="212" t="s">
        <v>542</v>
      </c>
      <c r="H467" s="212">
        <v>3994</v>
      </c>
      <c r="I467" s="212" t="s">
        <v>543</v>
      </c>
      <c r="J467" s="212"/>
      <c r="K467" s="212"/>
      <c r="L467" s="212"/>
      <c r="M467" s="212"/>
      <c r="N467" s="212"/>
      <c r="O467" s="212"/>
      <c r="P467" s="212"/>
      <c r="Q467" s="212"/>
      <c r="R467" s="212"/>
      <c r="S467" s="212"/>
      <c r="T467" s="212"/>
      <c r="U467" s="212"/>
      <c r="V467" s="212"/>
      <c r="W467" s="212"/>
      <c r="X467" s="212"/>
      <c r="Y467" s="212">
        <v>1373</v>
      </c>
      <c r="Z467" s="212" t="s">
        <v>386</v>
      </c>
      <c r="AA467" s="212" t="s">
        <v>387</v>
      </c>
      <c r="AB467" s="212">
        <v>54002.34</v>
      </c>
      <c r="AC467" s="212">
        <v>67988.945999999996</v>
      </c>
      <c r="AD467" s="212">
        <v>0.25</v>
      </c>
      <c r="AE467" s="212">
        <v>8.3299999999999999E-2</v>
      </c>
      <c r="AF467" s="212">
        <v>0.33329999999999999</v>
      </c>
      <c r="AG467" s="212">
        <v>0</v>
      </c>
      <c r="AH467" s="212">
        <v>18000.78</v>
      </c>
      <c r="AI467" s="212">
        <v>22662.98</v>
      </c>
      <c r="AJ467" s="212">
        <v>0</v>
      </c>
      <c r="AK467" s="212">
        <v>0</v>
      </c>
      <c r="AL467" s="212">
        <v>0</v>
      </c>
      <c r="AM467">
        <v>1</v>
      </c>
      <c r="AN467" t="str">
        <f>VLOOKUP(H467,'Base Art'!$A:$AJ,36,FALSE)</f>
        <v>MONDELEZ ARGENTINA S.A.</v>
      </c>
    </row>
    <row r="468" spans="1:40" x14ac:dyDescent="0.25">
      <c r="A468" s="212" t="s">
        <v>7665</v>
      </c>
      <c r="B468" s="212">
        <v>1</v>
      </c>
      <c r="C468" s="212" t="s">
        <v>7666</v>
      </c>
      <c r="D468" s="212" t="s">
        <v>152</v>
      </c>
      <c r="E468" s="212">
        <v>4</v>
      </c>
      <c r="F468" s="212" t="s">
        <v>19</v>
      </c>
      <c r="G468" s="212" t="s">
        <v>544</v>
      </c>
      <c r="H468" s="212">
        <v>3996</v>
      </c>
      <c r="I468" s="212" t="s">
        <v>545</v>
      </c>
      <c r="J468" s="212"/>
      <c r="K468" s="212"/>
      <c r="L468" s="212"/>
      <c r="M468" s="212"/>
      <c r="N468" s="212"/>
      <c r="O468" s="212"/>
      <c r="P468" s="212"/>
      <c r="Q468" s="212"/>
      <c r="R468" s="212"/>
      <c r="S468" s="212"/>
      <c r="T468" s="212"/>
      <c r="U468" s="212"/>
      <c r="V468" s="212"/>
      <c r="W468" s="212"/>
      <c r="X468" s="212"/>
      <c r="Y468" s="212">
        <v>1373</v>
      </c>
      <c r="Z468" s="212" t="s">
        <v>386</v>
      </c>
      <c r="AA468" s="212" t="s">
        <v>387</v>
      </c>
      <c r="AB468" s="212">
        <v>72003.12</v>
      </c>
      <c r="AC468" s="212">
        <v>91371.959000000003</v>
      </c>
      <c r="AD468" s="212">
        <v>0.16669999999999999</v>
      </c>
      <c r="AE468" s="212">
        <v>0</v>
      </c>
      <c r="AF468" s="212">
        <v>0.16669999999999999</v>
      </c>
      <c r="AG468" s="212">
        <v>0</v>
      </c>
      <c r="AH468" s="212">
        <v>12000.52</v>
      </c>
      <c r="AI468" s="212">
        <v>15228.66</v>
      </c>
      <c r="AJ468" s="212">
        <v>0</v>
      </c>
      <c r="AK468" s="212">
        <v>0</v>
      </c>
      <c r="AL468" s="212">
        <v>0</v>
      </c>
      <c r="AM468">
        <v>1</v>
      </c>
      <c r="AN468" t="str">
        <f>VLOOKUP(H468,'Base Art'!$A:$AJ,36,FALSE)</f>
        <v>MONDELEZ ARGENTINA S.A.</v>
      </c>
    </row>
    <row r="469" spans="1:40" x14ac:dyDescent="0.25">
      <c r="A469" s="212" t="s">
        <v>7665</v>
      </c>
      <c r="B469" s="212">
        <v>1</v>
      </c>
      <c r="C469" s="212" t="s">
        <v>7666</v>
      </c>
      <c r="D469" s="212" t="s">
        <v>152</v>
      </c>
      <c r="E469" s="212">
        <v>4</v>
      </c>
      <c r="F469" s="212" t="s">
        <v>19</v>
      </c>
      <c r="G469" s="212" t="s">
        <v>546</v>
      </c>
      <c r="H469" s="212">
        <v>4117</v>
      </c>
      <c r="I469" s="212" t="s">
        <v>547</v>
      </c>
      <c r="J469" s="212">
        <v>1019</v>
      </c>
      <c r="K469" s="212" t="s">
        <v>266</v>
      </c>
      <c r="L469" s="212" t="s">
        <v>297</v>
      </c>
      <c r="M469" s="212"/>
      <c r="N469" s="212"/>
      <c r="O469" s="212"/>
      <c r="P469" s="212">
        <v>1020</v>
      </c>
      <c r="Q469" s="212" t="s">
        <v>298</v>
      </c>
      <c r="R469" s="212" t="s">
        <v>299</v>
      </c>
      <c r="S469" s="212"/>
      <c r="T469" s="212"/>
      <c r="U469" s="212"/>
      <c r="V469" s="212"/>
      <c r="W469" s="212"/>
      <c r="X469" s="212"/>
      <c r="Y469" s="212">
        <v>1402</v>
      </c>
      <c r="Z469" s="212" t="s">
        <v>300</v>
      </c>
      <c r="AA469" s="212" t="s">
        <v>301</v>
      </c>
      <c r="AB469" s="212">
        <v>137611.78200000001</v>
      </c>
      <c r="AC469" s="212">
        <v>168505.63099999999</v>
      </c>
      <c r="AD469" s="212">
        <v>0.33329999999999999</v>
      </c>
      <c r="AE469" s="212">
        <v>0</v>
      </c>
      <c r="AF469" s="212">
        <v>0.33329999999999999</v>
      </c>
      <c r="AG469" s="212">
        <v>0</v>
      </c>
      <c r="AH469" s="212">
        <v>45870.59</v>
      </c>
      <c r="AI469" s="212">
        <v>56168.54</v>
      </c>
      <c r="AJ469" s="212">
        <v>1</v>
      </c>
      <c r="AK469" s="212">
        <v>0.33</v>
      </c>
      <c r="AL469" s="212">
        <v>0</v>
      </c>
      <c r="AM469">
        <v>1</v>
      </c>
      <c r="AN469" t="str">
        <f>VLOOKUP(H469,'Base Art'!$A:$AJ,36,FALSE)</f>
        <v>ENERGIZER ARGENTINA S.A.</v>
      </c>
    </row>
    <row r="470" spans="1:40" x14ac:dyDescent="0.25">
      <c r="A470" s="212" t="s">
        <v>7665</v>
      </c>
      <c r="B470" s="212">
        <v>1</v>
      </c>
      <c r="C470" s="212" t="s">
        <v>7666</v>
      </c>
      <c r="D470" s="212" t="s">
        <v>152</v>
      </c>
      <c r="E470" s="212">
        <v>4</v>
      </c>
      <c r="F470" s="212" t="s">
        <v>19</v>
      </c>
      <c r="G470" s="212" t="s">
        <v>548</v>
      </c>
      <c r="H470" s="212">
        <v>4118</v>
      </c>
      <c r="I470" s="212" t="s">
        <v>549</v>
      </c>
      <c r="J470" s="212">
        <v>1019</v>
      </c>
      <c r="K470" s="212" t="s">
        <v>266</v>
      </c>
      <c r="L470" s="212" t="s">
        <v>297</v>
      </c>
      <c r="M470" s="212"/>
      <c r="N470" s="212"/>
      <c r="O470" s="212"/>
      <c r="P470" s="212">
        <v>1020</v>
      </c>
      <c r="Q470" s="212" t="s">
        <v>298</v>
      </c>
      <c r="R470" s="212" t="s">
        <v>299</v>
      </c>
      <c r="S470" s="212"/>
      <c r="T470" s="212"/>
      <c r="U470" s="212"/>
      <c r="V470" s="212"/>
      <c r="W470" s="212"/>
      <c r="X470" s="212"/>
      <c r="Y470" s="212">
        <v>1402</v>
      </c>
      <c r="Z470" s="212" t="s">
        <v>300</v>
      </c>
      <c r="AA470" s="212" t="s">
        <v>301</v>
      </c>
      <c r="AB470" s="212">
        <v>137611.78200000001</v>
      </c>
      <c r="AC470" s="212">
        <v>168505.63099999999</v>
      </c>
      <c r="AD470" s="212">
        <v>0.33329999999999999</v>
      </c>
      <c r="AE470" s="212">
        <v>0</v>
      </c>
      <c r="AF470" s="212">
        <v>0.33329999999999999</v>
      </c>
      <c r="AG470" s="212">
        <v>0</v>
      </c>
      <c r="AH470" s="212">
        <v>45870.59</v>
      </c>
      <c r="AI470" s="212">
        <v>56168.54</v>
      </c>
      <c r="AJ470" s="212">
        <v>0</v>
      </c>
      <c r="AK470" s="212">
        <v>0</v>
      </c>
      <c r="AL470" s="212">
        <v>0</v>
      </c>
      <c r="AM470">
        <v>1</v>
      </c>
      <c r="AN470" t="str">
        <f>VLOOKUP(H470,'Base Art'!$A:$AJ,36,FALSE)</f>
        <v>ENERGIZER ARGENTINA S.A.</v>
      </c>
    </row>
    <row r="471" spans="1:40" x14ac:dyDescent="0.25">
      <c r="A471" s="212" t="s">
        <v>7665</v>
      </c>
      <c r="B471" s="212">
        <v>1</v>
      </c>
      <c r="C471" s="212" t="s">
        <v>7666</v>
      </c>
      <c r="D471" s="212" t="s">
        <v>152</v>
      </c>
      <c r="E471" s="212">
        <v>4</v>
      </c>
      <c r="F471" s="212" t="s">
        <v>19</v>
      </c>
      <c r="G471" s="212" t="s">
        <v>556</v>
      </c>
      <c r="H471" s="212">
        <v>4175</v>
      </c>
      <c r="I471" s="212" t="s">
        <v>557</v>
      </c>
      <c r="J471" s="212">
        <v>1416</v>
      </c>
      <c r="K471" s="212" t="s">
        <v>552</v>
      </c>
      <c r="L471" s="212" t="s">
        <v>553</v>
      </c>
      <c r="M471" s="212"/>
      <c r="N471" s="212"/>
      <c r="O471" s="212"/>
      <c r="P471" s="212">
        <v>1070</v>
      </c>
      <c r="Q471" s="212" t="s">
        <v>554</v>
      </c>
      <c r="R471" s="212" t="s">
        <v>555</v>
      </c>
      <c r="S471" s="212"/>
      <c r="T471" s="212"/>
      <c r="U471" s="212"/>
      <c r="V471" s="212"/>
      <c r="W471" s="212"/>
      <c r="X471" s="212"/>
      <c r="Y471" s="212">
        <v>1372</v>
      </c>
      <c r="Z471" s="212" t="s">
        <v>346</v>
      </c>
      <c r="AA471" s="212" t="s">
        <v>347</v>
      </c>
      <c r="AB471" s="212">
        <v>102392.47100000001</v>
      </c>
      <c r="AC471" s="212">
        <v>123894.891</v>
      </c>
      <c r="AD471" s="212">
        <v>0.125</v>
      </c>
      <c r="AE471" s="212">
        <v>0</v>
      </c>
      <c r="AF471" s="212">
        <v>0.125</v>
      </c>
      <c r="AG471" s="212">
        <v>0</v>
      </c>
      <c r="AH471" s="212">
        <v>12799.06</v>
      </c>
      <c r="AI471" s="212">
        <v>15486.86</v>
      </c>
      <c r="AJ471" s="212">
        <v>0</v>
      </c>
      <c r="AK471" s="212">
        <v>0</v>
      </c>
      <c r="AL471" s="212">
        <v>0</v>
      </c>
      <c r="AM471">
        <v>1</v>
      </c>
      <c r="AN471" t="str">
        <f>VLOOKUP(H471,'Base Art'!$A:$AJ,36,FALSE)</f>
        <v>ARCOR S.A.I.C.</v>
      </c>
    </row>
    <row r="472" spans="1:40" x14ac:dyDescent="0.25">
      <c r="A472" s="212" t="s">
        <v>7665</v>
      </c>
      <c r="B472" s="212">
        <v>1</v>
      </c>
      <c r="C472" s="212" t="s">
        <v>7666</v>
      </c>
      <c r="D472" s="212" t="s">
        <v>152</v>
      </c>
      <c r="E472" s="212">
        <v>4</v>
      </c>
      <c r="F472" s="212" t="s">
        <v>19</v>
      </c>
      <c r="G472" s="212" t="s">
        <v>558</v>
      </c>
      <c r="H472" s="212">
        <v>4176</v>
      </c>
      <c r="I472" s="212" t="s">
        <v>559</v>
      </c>
      <c r="J472" s="212">
        <v>1416</v>
      </c>
      <c r="K472" s="212" t="s">
        <v>552</v>
      </c>
      <c r="L472" s="212" t="s">
        <v>553</v>
      </c>
      <c r="M472" s="212"/>
      <c r="N472" s="212"/>
      <c r="O472" s="212"/>
      <c r="P472" s="212">
        <v>1070</v>
      </c>
      <c r="Q472" s="212" t="s">
        <v>554</v>
      </c>
      <c r="R472" s="212" t="s">
        <v>555</v>
      </c>
      <c r="S472" s="212"/>
      <c r="T472" s="212"/>
      <c r="U472" s="212"/>
      <c r="V472" s="212"/>
      <c r="W472" s="212"/>
      <c r="X472" s="212"/>
      <c r="Y472" s="212">
        <v>1372</v>
      </c>
      <c r="Z472" s="212" t="s">
        <v>346</v>
      </c>
      <c r="AA472" s="212" t="s">
        <v>347</v>
      </c>
      <c r="AB472" s="212">
        <v>102392.47100000001</v>
      </c>
      <c r="AC472" s="212">
        <v>123894.891</v>
      </c>
      <c r="AD472" s="212">
        <v>0.125</v>
      </c>
      <c r="AE472" s="212">
        <v>0</v>
      </c>
      <c r="AF472" s="212">
        <v>0.125</v>
      </c>
      <c r="AG472" s="212">
        <v>0</v>
      </c>
      <c r="AH472" s="212">
        <v>12799.06</v>
      </c>
      <c r="AI472" s="212">
        <v>15486.86</v>
      </c>
      <c r="AJ472" s="212">
        <v>0</v>
      </c>
      <c r="AK472" s="212">
        <v>0</v>
      </c>
      <c r="AL472" s="212">
        <v>0</v>
      </c>
      <c r="AM472">
        <v>1</v>
      </c>
      <c r="AN472" t="str">
        <f>VLOOKUP(H472,'Base Art'!$A:$AJ,36,FALSE)</f>
        <v>ARCOR S.A.I.C.</v>
      </c>
    </row>
    <row r="473" spans="1:40" x14ac:dyDescent="0.25">
      <c r="A473" s="212" t="s">
        <v>7665</v>
      </c>
      <c r="B473" s="212">
        <v>1</v>
      </c>
      <c r="C473" s="212" t="s">
        <v>7666</v>
      </c>
      <c r="D473" s="212" t="s">
        <v>152</v>
      </c>
      <c r="E473" s="212">
        <v>4</v>
      </c>
      <c r="F473" s="212" t="s">
        <v>19</v>
      </c>
      <c r="G473" s="212" t="s">
        <v>1534</v>
      </c>
      <c r="H473" s="212">
        <v>4263</v>
      </c>
      <c r="I473" s="212" t="s">
        <v>1535</v>
      </c>
      <c r="J473" s="212">
        <v>1019</v>
      </c>
      <c r="K473" s="212" t="s">
        <v>266</v>
      </c>
      <c r="L473" s="212" t="s">
        <v>297</v>
      </c>
      <c r="M473" s="212"/>
      <c r="N473" s="212"/>
      <c r="O473" s="212"/>
      <c r="P473" s="212">
        <v>1020</v>
      </c>
      <c r="Q473" s="212" t="s">
        <v>298</v>
      </c>
      <c r="R473" s="212" t="s">
        <v>299</v>
      </c>
      <c r="S473" s="212"/>
      <c r="T473" s="212"/>
      <c r="U473" s="212"/>
      <c r="V473" s="212"/>
      <c r="W473" s="212"/>
      <c r="X473" s="212"/>
      <c r="Y473" s="212">
        <v>1402</v>
      </c>
      <c r="Z473" s="212" t="s">
        <v>300</v>
      </c>
      <c r="AA473" s="212" t="s">
        <v>301</v>
      </c>
      <c r="AB473" s="212">
        <v>755082</v>
      </c>
      <c r="AC473" s="212">
        <v>935546.598</v>
      </c>
      <c r="AD473" s="212">
        <v>5.5599999999999997E-2</v>
      </c>
      <c r="AE473" s="212">
        <v>0</v>
      </c>
      <c r="AF473" s="212">
        <v>5.5599999999999997E-2</v>
      </c>
      <c r="AG473" s="212">
        <v>0</v>
      </c>
      <c r="AH473" s="212">
        <v>41949</v>
      </c>
      <c r="AI473" s="212">
        <v>51974.81</v>
      </c>
      <c r="AJ473" s="212">
        <v>0</v>
      </c>
      <c r="AK473" s="212">
        <v>0</v>
      </c>
      <c r="AL473" s="212">
        <v>0</v>
      </c>
      <c r="AM473">
        <v>1</v>
      </c>
      <c r="AN473" t="str">
        <f>VLOOKUP(H473,'Base Art'!$A:$AJ,36,FALSE)</f>
        <v>ENERGIZER ARGENTINA S.A.</v>
      </c>
    </row>
    <row r="474" spans="1:40" x14ac:dyDescent="0.25">
      <c r="A474" s="212" t="s">
        <v>7665</v>
      </c>
      <c r="B474" s="212">
        <v>1</v>
      </c>
      <c r="C474" s="212" t="s">
        <v>7666</v>
      </c>
      <c r="D474" s="212" t="s">
        <v>152</v>
      </c>
      <c r="E474" s="212">
        <v>4</v>
      </c>
      <c r="F474" s="212" t="s">
        <v>19</v>
      </c>
      <c r="G474" s="212" t="s">
        <v>560</v>
      </c>
      <c r="H474" s="212">
        <v>4386</v>
      </c>
      <c r="I474" s="212" t="s">
        <v>561</v>
      </c>
      <c r="J474" s="212">
        <v>1015</v>
      </c>
      <c r="K474" s="212" t="s">
        <v>562</v>
      </c>
      <c r="L474" s="212" t="s">
        <v>563</v>
      </c>
      <c r="M474" s="212"/>
      <c r="N474" s="212"/>
      <c r="O474" s="212"/>
      <c r="P474" s="212">
        <v>1237</v>
      </c>
      <c r="Q474" s="212" t="s">
        <v>564</v>
      </c>
      <c r="R474" s="212" t="s">
        <v>565</v>
      </c>
      <c r="S474" s="212"/>
      <c r="T474" s="212"/>
      <c r="U474" s="212"/>
      <c r="V474" s="212"/>
      <c r="W474" s="212"/>
      <c r="X474" s="212"/>
      <c r="Y474" s="212">
        <v>1374</v>
      </c>
      <c r="Z474" s="212" t="s">
        <v>336</v>
      </c>
      <c r="AA474" s="212" t="s">
        <v>337</v>
      </c>
      <c r="AB474" s="212">
        <v>16774.856</v>
      </c>
      <c r="AC474" s="212">
        <v>21035.67</v>
      </c>
      <c r="AD474" s="212">
        <v>2</v>
      </c>
      <c r="AE474" s="212">
        <v>0</v>
      </c>
      <c r="AF474" s="212">
        <v>2</v>
      </c>
      <c r="AG474" s="212">
        <v>0</v>
      </c>
      <c r="AH474" s="212">
        <v>33549.71</v>
      </c>
      <c r="AI474" s="212">
        <v>42071.34</v>
      </c>
      <c r="AJ474" s="212">
        <v>1</v>
      </c>
      <c r="AK474" s="212">
        <v>2</v>
      </c>
      <c r="AL474" s="212">
        <v>0</v>
      </c>
      <c r="AM474">
        <v>1</v>
      </c>
      <c r="AN474" t="str">
        <f>VLOOKUP(H474,'Base Art'!$A:$AJ,36,FALSE)</f>
        <v>EST. LAS MARIAS S.A.C.I.F.A.</v>
      </c>
    </row>
    <row r="475" spans="1:40" x14ac:dyDescent="0.25">
      <c r="A475" s="212" t="s">
        <v>7665</v>
      </c>
      <c r="B475" s="212">
        <v>1</v>
      </c>
      <c r="C475" s="212" t="s">
        <v>7666</v>
      </c>
      <c r="D475" s="212" t="s">
        <v>152</v>
      </c>
      <c r="E475" s="212">
        <v>4</v>
      </c>
      <c r="F475" s="212" t="s">
        <v>19</v>
      </c>
      <c r="G475" s="212" t="s">
        <v>980</v>
      </c>
      <c r="H475" s="212">
        <v>4406</v>
      </c>
      <c r="I475" s="212" t="s">
        <v>981</v>
      </c>
      <c r="J475" s="212">
        <v>1414</v>
      </c>
      <c r="K475" s="212" t="s">
        <v>372</v>
      </c>
      <c r="L475" s="212" t="s">
        <v>373</v>
      </c>
      <c r="M475" s="212"/>
      <c r="N475" s="212"/>
      <c r="O475" s="212"/>
      <c r="P475" s="212">
        <v>1072</v>
      </c>
      <c r="Q475" s="212" t="s">
        <v>374</v>
      </c>
      <c r="R475" s="212" t="s">
        <v>375</v>
      </c>
      <c r="S475" s="212"/>
      <c r="T475" s="212"/>
      <c r="U475" s="212"/>
      <c r="V475" s="212"/>
      <c r="W475" s="212"/>
      <c r="X475" s="212"/>
      <c r="Y475" s="212">
        <v>1374</v>
      </c>
      <c r="Z475" s="212" t="s">
        <v>336</v>
      </c>
      <c r="AA475" s="212" t="s">
        <v>337</v>
      </c>
      <c r="AB475" s="212">
        <v>30749.975999999999</v>
      </c>
      <c r="AC475" s="212">
        <v>38129.976000000002</v>
      </c>
      <c r="AD475" s="212">
        <v>0.16669999999999999</v>
      </c>
      <c r="AE475" s="212">
        <v>0</v>
      </c>
      <c r="AF475" s="212">
        <v>0.16669999999999999</v>
      </c>
      <c r="AG475" s="212">
        <v>0</v>
      </c>
      <c r="AH475" s="212">
        <v>5125</v>
      </c>
      <c r="AI475" s="212">
        <v>6355</v>
      </c>
      <c r="AJ475" s="212">
        <v>0</v>
      </c>
      <c r="AK475" s="212">
        <v>0</v>
      </c>
      <c r="AL475" s="212">
        <v>0</v>
      </c>
      <c r="AM475">
        <v>1</v>
      </c>
      <c r="AN475" t="str">
        <f>VLOOKUP(H475,'Base Art'!$A:$AJ,36,FALSE)</f>
        <v>ARCOR S.A.I.C.</v>
      </c>
    </row>
    <row r="476" spans="1:40" x14ac:dyDescent="0.25">
      <c r="A476" s="212" t="s">
        <v>7665</v>
      </c>
      <c r="B476" s="212">
        <v>1</v>
      </c>
      <c r="C476" s="212" t="s">
        <v>7666</v>
      </c>
      <c r="D476" s="212" t="s">
        <v>152</v>
      </c>
      <c r="E476" s="212">
        <v>4</v>
      </c>
      <c r="F476" s="212" t="s">
        <v>19</v>
      </c>
      <c r="G476" s="212" t="s">
        <v>1106</v>
      </c>
      <c r="H476" s="212">
        <v>4523</v>
      </c>
      <c r="I476" s="212" t="s">
        <v>1107</v>
      </c>
      <c r="J476" s="212">
        <v>1013</v>
      </c>
      <c r="K476" s="212" t="s">
        <v>580</v>
      </c>
      <c r="L476" s="212" t="s">
        <v>581</v>
      </c>
      <c r="M476" s="212"/>
      <c r="N476" s="212"/>
      <c r="O476" s="212"/>
      <c r="P476" s="212">
        <v>1005</v>
      </c>
      <c r="Q476" s="212" t="s">
        <v>582</v>
      </c>
      <c r="R476" s="212" t="s">
        <v>583</v>
      </c>
      <c r="S476" s="212"/>
      <c r="T476" s="212"/>
      <c r="U476" s="212"/>
      <c r="V476" s="212"/>
      <c r="W476" s="212"/>
      <c r="X476" s="212"/>
      <c r="Y476" s="212">
        <v>1369</v>
      </c>
      <c r="Z476" s="212" t="s">
        <v>354</v>
      </c>
      <c r="AA476" s="212" t="s">
        <v>355</v>
      </c>
      <c r="AB476" s="212">
        <v>23834.52</v>
      </c>
      <c r="AC476" s="212">
        <v>28839.769</v>
      </c>
      <c r="AD476" s="212">
        <v>0.33329999999999999</v>
      </c>
      <c r="AE476" s="212">
        <v>0</v>
      </c>
      <c r="AF476" s="212">
        <v>0.33329999999999999</v>
      </c>
      <c r="AG476" s="212">
        <v>0</v>
      </c>
      <c r="AH476" s="212">
        <v>7944.84</v>
      </c>
      <c r="AI476" s="212">
        <v>9613.26</v>
      </c>
      <c r="AJ476" s="212">
        <v>0</v>
      </c>
      <c r="AK476" s="212">
        <v>0</v>
      </c>
      <c r="AL476" s="212">
        <v>0</v>
      </c>
      <c r="AM476">
        <v>1</v>
      </c>
      <c r="AN476" t="str">
        <f>VLOOKUP(H476,'Base Art'!$A:$AJ,36,FALSE)</f>
        <v>EST. LAS MARIAS S.A.C.I.F.A.</v>
      </c>
    </row>
    <row r="477" spans="1:40" x14ac:dyDescent="0.25">
      <c r="A477" s="212" t="s">
        <v>7665</v>
      </c>
      <c r="B477" s="212">
        <v>1</v>
      </c>
      <c r="C477" s="212" t="s">
        <v>7666</v>
      </c>
      <c r="D477" s="212" t="s">
        <v>152</v>
      </c>
      <c r="E477" s="212">
        <v>4</v>
      </c>
      <c r="F477" s="212" t="s">
        <v>19</v>
      </c>
      <c r="G477" s="212" t="s">
        <v>578</v>
      </c>
      <c r="H477" s="212">
        <v>4525</v>
      </c>
      <c r="I477" s="212" t="s">
        <v>579</v>
      </c>
      <c r="J477" s="212">
        <v>1013</v>
      </c>
      <c r="K477" s="212" t="s">
        <v>580</v>
      </c>
      <c r="L477" s="212" t="s">
        <v>581</v>
      </c>
      <c r="M477" s="212"/>
      <c r="N477" s="212"/>
      <c r="O477" s="212"/>
      <c r="P477" s="212">
        <v>1005</v>
      </c>
      <c r="Q477" s="212" t="s">
        <v>582</v>
      </c>
      <c r="R477" s="212" t="s">
        <v>583</v>
      </c>
      <c r="S477" s="212"/>
      <c r="T477" s="212"/>
      <c r="U477" s="212"/>
      <c r="V477" s="212"/>
      <c r="W477" s="212"/>
      <c r="X477" s="212"/>
      <c r="Y477" s="212">
        <v>1369</v>
      </c>
      <c r="Z477" s="212" t="s">
        <v>354</v>
      </c>
      <c r="AA477" s="212" t="s">
        <v>355</v>
      </c>
      <c r="AB477" s="212">
        <v>23834.52</v>
      </c>
      <c r="AC477" s="212">
        <v>28839.769</v>
      </c>
      <c r="AD477" s="212">
        <v>0.5</v>
      </c>
      <c r="AE477" s="212">
        <v>0</v>
      </c>
      <c r="AF477" s="212">
        <v>0.5</v>
      </c>
      <c r="AG477" s="212">
        <v>0</v>
      </c>
      <c r="AH477" s="212">
        <v>11917.26</v>
      </c>
      <c r="AI477" s="212">
        <v>14419.88</v>
      </c>
      <c r="AJ477" s="212">
        <v>0</v>
      </c>
      <c r="AK477" s="212">
        <v>0</v>
      </c>
      <c r="AL477" s="212">
        <v>0</v>
      </c>
      <c r="AM477">
        <v>1</v>
      </c>
      <c r="AN477" t="str">
        <f>VLOOKUP(H477,'Base Art'!$A:$AJ,36,FALSE)</f>
        <v>EST. LAS MARIAS S.A.C.I.F.A.</v>
      </c>
    </row>
    <row r="478" spans="1:40" x14ac:dyDescent="0.25">
      <c r="A478" s="212" t="s">
        <v>7665</v>
      </c>
      <c r="B478" s="212">
        <v>1</v>
      </c>
      <c r="C478" s="212" t="s">
        <v>7666</v>
      </c>
      <c r="D478" s="212" t="s">
        <v>152</v>
      </c>
      <c r="E478" s="212">
        <v>4</v>
      </c>
      <c r="F478" s="212" t="s">
        <v>19</v>
      </c>
      <c r="G478" s="212" t="s">
        <v>1108</v>
      </c>
      <c r="H478" s="212">
        <v>4577</v>
      </c>
      <c r="I478" s="212" t="s">
        <v>1109</v>
      </c>
      <c r="J478" s="212">
        <v>1008</v>
      </c>
      <c r="K478" s="212" t="s">
        <v>588</v>
      </c>
      <c r="L478" s="212" t="s">
        <v>589</v>
      </c>
      <c r="M478" s="212"/>
      <c r="N478" s="212"/>
      <c r="O478" s="212"/>
      <c r="P478" s="212">
        <v>1004</v>
      </c>
      <c r="Q478" s="212" t="s">
        <v>352</v>
      </c>
      <c r="R478" s="212" t="s">
        <v>353</v>
      </c>
      <c r="S478" s="212"/>
      <c r="T478" s="212"/>
      <c r="U478" s="212"/>
      <c r="V478" s="212"/>
      <c r="W478" s="212"/>
      <c r="X478" s="212"/>
      <c r="Y478" s="212">
        <v>1369</v>
      </c>
      <c r="Z478" s="212" t="s">
        <v>354</v>
      </c>
      <c r="AA478" s="212" t="s">
        <v>355</v>
      </c>
      <c r="AB478" s="212">
        <v>6844.4939999999997</v>
      </c>
      <c r="AC478" s="212">
        <v>8480.3269999999993</v>
      </c>
      <c r="AD478" s="212">
        <v>1</v>
      </c>
      <c r="AE478" s="212">
        <v>0</v>
      </c>
      <c r="AF478" s="212">
        <v>1</v>
      </c>
      <c r="AG478" s="212">
        <v>0</v>
      </c>
      <c r="AH478" s="212">
        <v>6844.49</v>
      </c>
      <c r="AI478" s="212">
        <v>8480.33</v>
      </c>
      <c r="AJ478" s="212">
        <v>0</v>
      </c>
      <c r="AK478" s="212">
        <v>0</v>
      </c>
      <c r="AL478" s="212">
        <v>0</v>
      </c>
      <c r="AM478">
        <v>1</v>
      </c>
      <c r="AN478" t="str">
        <f>VLOOKUP(H478,'Base Art'!$A:$AJ,36,FALSE)</f>
        <v>EST. LAS MARIAS S.A.C.I.F.A.</v>
      </c>
    </row>
    <row r="479" spans="1:40" x14ac:dyDescent="0.25">
      <c r="A479" s="212" t="s">
        <v>7665</v>
      </c>
      <c r="B479" s="212">
        <v>1</v>
      </c>
      <c r="C479" s="212" t="s">
        <v>7666</v>
      </c>
      <c r="D479" s="212" t="s">
        <v>152</v>
      </c>
      <c r="E479" s="212">
        <v>4</v>
      </c>
      <c r="F479" s="212" t="s">
        <v>19</v>
      </c>
      <c r="G479" s="212" t="s">
        <v>1212</v>
      </c>
      <c r="H479" s="212">
        <v>4630</v>
      </c>
      <c r="I479" s="212" t="s">
        <v>1213</v>
      </c>
      <c r="J479" s="212">
        <v>1469</v>
      </c>
      <c r="K479" s="212" t="s">
        <v>1152</v>
      </c>
      <c r="L479" s="212" t="s">
        <v>1153</v>
      </c>
      <c r="M479" s="212"/>
      <c r="N479" s="212"/>
      <c r="O479" s="212"/>
      <c r="P479" s="212">
        <v>1103</v>
      </c>
      <c r="Q479" s="212" t="s">
        <v>1154</v>
      </c>
      <c r="R479" s="212" t="s">
        <v>1155</v>
      </c>
      <c r="S479" s="212"/>
      <c r="T479" s="212"/>
      <c r="U479" s="212"/>
      <c r="V479" s="212"/>
      <c r="W479" s="212"/>
      <c r="X479" s="212"/>
      <c r="Y479" s="212">
        <v>1374</v>
      </c>
      <c r="Z479" s="212" t="s">
        <v>336</v>
      </c>
      <c r="AA479" s="212" t="s">
        <v>337</v>
      </c>
      <c r="AB479" s="212">
        <v>36442.559999999998</v>
      </c>
      <c r="AC479" s="212">
        <v>45188.773999999998</v>
      </c>
      <c r="AD479" s="212">
        <v>8.3299999999999999E-2</v>
      </c>
      <c r="AE479" s="212">
        <v>0</v>
      </c>
      <c r="AF479" s="212">
        <v>8.3299999999999999E-2</v>
      </c>
      <c r="AG479" s="212">
        <v>0</v>
      </c>
      <c r="AH479" s="212">
        <v>3036.88</v>
      </c>
      <c r="AI479" s="212">
        <v>3765.73</v>
      </c>
      <c r="AJ479" s="212">
        <v>0</v>
      </c>
      <c r="AK479" s="212">
        <v>0</v>
      </c>
      <c r="AL479" s="212">
        <v>0</v>
      </c>
      <c r="AM479">
        <v>1</v>
      </c>
      <c r="AN479" t="str">
        <f>VLOOKUP(H479,'Base Art'!$A:$AJ,36,FALSE)</f>
        <v>LHERITIER ARGENTINA S.A.</v>
      </c>
    </row>
    <row r="480" spans="1:40" x14ac:dyDescent="0.25">
      <c r="A480" s="212" t="s">
        <v>7665</v>
      </c>
      <c r="B480" s="212">
        <v>1</v>
      </c>
      <c r="C480" s="212" t="s">
        <v>7666</v>
      </c>
      <c r="D480" s="212" t="s">
        <v>152</v>
      </c>
      <c r="E480" s="212">
        <v>4</v>
      </c>
      <c r="F480" s="212" t="s">
        <v>19</v>
      </c>
      <c r="G480" s="212" t="s">
        <v>1584</v>
      </c>
      <c r="H480" s="212">
        <v>4816</v>
      </c>
      <c r="I480" s="212" t="s">
        <v>1585</v>
      </c>
      <c r="J480" s="212"/>
      <c r="K480" s="212"/>
      <c r="L480" s="212"/>
      <c r="M480" s="212"/>
      <c r="N480" s="212"/>
      <c r="O480" s="212"/>
      <c r="P480" s="212"/>
      <c r="Q480" s="212"/>
      <c r="R480" s="212"/>
      <c r="S480" s="212"/>
      <c r="T480" s="212"/>
      <c r="U480" s="212"/>
      <c r="V480" s="212"/>
      <c r="W480" s="212"/>
      <c r="X480" s="212"/>
      <c r="Y480" s="212">
        <v>1372</v>
      </c>
      <c r="Z480" s="212" t="s">
        <v>346</v>
      </c>
      <c r="AA480" s="212" t="s">
        <v>347</v>
      </c>
      <c r="AB480" s="212">
        <v>76181.001000000004</v>
      </c>
      <c r="AC480" s="212">
        <v>94388.27</v>
      </c>
      <c r="AD480" s="212">
        <v>0.125</v>
      </c>
      <c r="AE480" s="212">
        <v>0</v>
      </c>
      <c r="AF480" s="212">
        <v>0.125</v>
      </c>
      <c r="AG480" s="212">
        <v>0</v>
      </c>
      <c r="AH480" s="212">
        <v>9522.6299999999992</v>
      </c>
      <c r="AI480" s="212">
        <v>11798.53</v>
      </c>
      <c r="AJ480" s="212">
        <v>0</v>
      </c>
      <c r="AK480" s="212">
        <v>0</v>
      </c>
      <c r="AL480" s="212">
        <v>0</v>
      </c>
      <c r="AM480">
        <v>1</v>
      </c>
      <c r="AN480" t="str">
        <f>VLOOKUP(H480,'Base Art'!$A:$AJ,36,FALSE)</f>
        <v>LA DELICIA FELIPE FORT S.A.</v>
      </c>
    </row>
    <row r="481" spans="1:40" x14ac:dyDescent="0.25">
      <c r="A481" s="212" t="s">
        <v>7665</v>
      </c>
      <c r="B481" s="212">
        <v>1</v>
      </c>
      <c r="C481" s="212" t="s">
        <v>7666</v>
      </c>
      <c r="D481" s="212" t="s">
        <v>152</v>
      </c>
      <c r="E481" s="212">
        <v>4</v>
      </c>
      <c r="F481" s="212" t="s">
        <v>19</v>
      </c>
      <c r="G481" s="212" t="s">
        <v>594</v>
      </c>
      <c r="H481" s="212">
        <v>4828</v>
      </c>
      <c r="I481" s="212" t="s">
        <v>595</v>
      </c>
      <c r="J481" s="212">
        <v>1413</v>
      </c>
      <c r="K481" s="212" t="s">
        <v>334</v>
      </c>
      <c r="L481" s="212" t="s">
        <v>335</v>
      </c>
      <c r="M481" s="212"/>
      <c r="N481" s="212"/>
      <c r="O481" s="212"/>
      <c r="P481" s="212">
        <v>1069</v>
      </c>
      <c r="Q481" s="212" t="s">
        <v>340</v>
      </c>
      <c r="R481" s="212" t="s">
        <v>341</v>
      </c>
      <c r="S481" s="212"/>
      <c r="T481" s="212"/>
      <c r="U481" s="212"/>
      <c r="V481" s="212"/>
      <c r="W481" s="212"/>
      <c r="X481" s="212"/>
      <c r="Y481" s="212">
        <v>1374</v>
      </c>
      <c r="Z481" s="212" t="s">
        <v>336</v>
      </c>
      <c r="AA481" s="212" t="s">
        <v>337</v>
      </c>
      <c r="AB481" s="212">
        <v>77698.627999999997</v>
      </c>
      <c r="AC481" s="212">
        <v>98599.551000000007</v>
      </c>
      <c r="AD481" s="212">
        <v>0.1</v>
      </c>
      <c r="AE481" s="212">
        <v>0</v>
      </c>
      <c r="AF481" s="212">
        <v>0.1</v>
      </c>
      <c r="AG481" s="212">
        <v>0</v>
      </c>
      <c r="AH481" s="212">
        <v>7769.86</v>
      </c>
      <c r="AI481" s="212">
        <v>9859.9599999999991</v>
      </c>
      <c r="AJ481" s="212">
        <v>0</v>
      </c>
      <c r="AK481" s="212">
        <v>0</v>
      </c>
      <c r="AL481" s="212">
        <v>0</v>
      </c>
      <c r="AM481">
        <v>1</v>
      </c>
      <c r="AN481" t="str">
        <f>VLOOKUP(H481,'Base Art'!$A:$AJ,36,FALSE)</f>
        <v>ARCOR S.A.I.C.</v>
      </c>
    </row>
    <row r="482" spans="1:40" x14ac:dyDescent="0.25">
      <c r="A482" s="212" t="s">
        <v>7665</v>
      </c>
      <c r="B482" s="212">
        <v>1</v>
      </c>
      <c r="C482" s="212" t="s">
        <v>7666</v>
      </c>
      <c r="D482" s="212" t="s">
        <v>152</v>
      </c>
      <c r="E482" s="212">
        <v>4</v>
      </c>
      <c r="F482" s="212" t="s">
        <v>19</v>
      </c>
      <c r="G482" s="212" t="s">
        <v>596</v>
      </c>
      <c r="H482" s="212">
        <v>4940</v>
      </c>
      <c r="I482" s="212" t="s">
        <v>597</v>
      </c>
      <c r="J482" s="212"/>
      <c r="K482" s="212"/>
      <c r="L482" s="212"/>
      <c r="M482" s="212"/>
      <c r="N482" s="212"/>
      <c r="O482" s="212"/>
      <c r="P482" s="212">
        <v>1085</v>
      </c>
      <c r="Q482" s="212" t="s">
        <v>598</v>
      </c>
      <c r="R482" s="212" t="s">
        <v>599</v>
      </c>
      <c r="S482" s="212"/>
      <c r="T482" s="212"/>
      <c r="U482" s="212"/>
      <c r="V482" s="212"/>
      <c r="W482" s="212"/>
      <c r="X482" s="212"/>
      <c r="Y482" s="212">
        <v>1373</v>
      </c>
      <c r="Z482" s="212" t="s">
        <v>386</v>
      </c>
      <c r="AA482" s="212" t="s">
        <v>387</v>
      </c>
      <c r="AB482" s="212">
        <v>15740.111999999999</v>
      </c>
      <c r="AC482" s="212">
        <v>19974.202000000001</v>
      </c>
      <c r="AD482" s="212">
        <v>1</v>
      </c>
      <c r="AE482" s="212">
        <v>0</v>
      </c>
      <c r="AF482" s="212">
        <v>1</v>
      </c>
      <c r="AG482" s="212">
        <v>0</v>
      </c>
      <c r="AH482" s="212">
        <v>15740.11</v>
      </c>
      <c r="AI482" s="212">
        <v>19974.2</v>
      </c>
      <c r="AJ482" s="212">
        <v>0</v>
      </c>
      <c r="AK482" s="212">
        <v>0</v>
      </c>
      <c r="AL482" s="212">
        <v>0</v>
      </c>
      <c r="AM482">
        <v>1</v>
      </c>
      <c r="AN482" t="str">
        <f>VLOOKUP(H482,'Base Art'!$A:$AJ,36,FALSE)</f>
        <v>DON SATUR S.R.L.</v>
      </c>
    </row>
    <row r="483" spans="1:40" x14ac:dyDescent="0.25">
      <c r="A483" s="212" t="s">
        <v>7665</v>
      </c>
      <c r="B483" s="212">
        <v>1</v>
      </c>
      <c r="C483" s="212" t="s">
        <v>7666</v>
      </c>
      <c r="D483" s="212" t="s">
        <v>152</v>
      </c>
      <c r="E483" s="212">
        <v>4</v>
      </c>
      <c r="F483" s="212" t="s">
        <v>19</v>
      </c>
      <c r="G483" s="212" t="s">
        <v>600</v>
      </c>
      <c r="H483" s="212">
        <v>4941</v>
      </c>
      <c r="I483" s="212" t="s">
        <v>601</v>
      </c>
      <c r="J483" s="212"/>
      <c r="K483" s="212"/>
      <c r="L483" s="212"/>
      <c r="M483" s="212"/>
      <c r="N483" s="212"/>
      <c r="O483" s="212"/>
      <c r="P483" s="212">
        <v>1085</v>
      </c>
      <c r="Q483" s="212" t="s">
        <v>598</v>
      </c>
      <c r="R483" s="212" t="s">
        <v>599</v>
      </c>
      <c r="S483" s="212"/>
      <c r="T483" s="212"/>
      <c r="U483" s="212"/>
      <c r="V483" s="212"/>
      <c r="W483" s="212"/>
      <c r="X483" s="212"/>
      <c r="Y483" s="212">
        <v>1373</v>
      </c>
      <c r="Z483" s="212" t="s">
        <v>386</v>
      </c>
      <c r="AA483" s="212" t="s">
        <v>387</v>
      </c>
      <c r="AB483" s="212">
        <v>19675.14</v>
      </c>
      <c r="AC483" s="212">
        <v>23806.921999999999</v>
      </c>
      <c r="AD483" s="212">
        <v>0.2</v>
      </c>
      <c r="AE483" s="212">
        <v>0</v>
      </c>
      <c r="AF483" s="212">
        <v>0.2</v>
      </c>
      <c r="AG483" s="212">
        <v>0</v>
      </c>
      <c r="AH483" s="212">
        <v>3935.03</v>
      </c>
      <c r="AI483" s="212">
        <v>4761.38</v>
      </c>
      <c r="AJ483" s="212">
        <v>0</v>
      </c>
      <c r="AK483" s="212">
        <v>0</v>
      </c>
      <c r="AL483" s="212">
        <v>0</v>
      </c>
      <c r="AM483">
        <v>1</v>
      </c>
      <c r="AN483" t="str">
        <f>VLOOKUP(H483,'Base Art'!$A:$AJ,36,FALSE)</f>
        <v>DON SATUR S.R.L.</v>
      </c>
    </row>
    <row r="484" spans="1:40" x14ac:dyDescent="0.25">
      <c r="A484" s="212" t="s">
        <v>7665</v>
      </c>
      <c r="B484" s="212">
        <v>1</v>
      </c>
      <c r="C484" s="212" t="s">
        <v>7666</v>
      </c>
      <c r="D484" s="212" t="s">
        <v>152</v>
      </c>
      <c r="E484" s="212">
        <v>4</v>
      </c>
      <c r="F484" s="212" t="s">
        <v>19</v>
      </c>
      <c r="G484" s="212" t="s">
        <v>604</v>
      </c>
      <c r="H484" s="212">
        <v>4943</v>
      </c>
      <c r="I484" s="212" t="s">
        <v>605</v>
      </c>
      <c r="J484" s="212">
        <v>1253</v>
      </c>
      <c r="K484" s="212" t="s">
        <v>602</v>
      </c>
      <c r="L484" s="212" t="s">
        <v>603</v>
      </c>
      <c r="M484" s="212"/>
      <c r="N484" s="212"/>
      <c r="O484" s="212"/>
      <c r="P484" s="212"/>
      <c r="Q484" s="212"/>
      <c r="R484" s="212"/>
      <c r="S484" s="212"/>
      <c r="T484" s="212"/>
      <c r="U484" s="212"/>
      <c r="V484" s="212"/>
      <c r="W484" s="212"/>
      <c r="X484" s="212"/>
      <c r="Y484" s="212">
        <v>1373</v>
      </c>
      <c r="Z484" s="212" t="s">
        <v>386</v>
      </c>
      <c r="AA484" s="212" t="s">
        <v>387</v>
      </c>
      <c r="AB484" s="212">
        <v>23478.972000000002</v>
      </c>
      <c r="AC484" s="212">
        <v>28920.776000000002</v>
      </c>
      <c r="AD484" s="212">
        <v>2.1</v>
      </c>
      <c r="AE484" s="212">
        <v>0.05</v>
      </c>
      <c r="AF484" s="212">
        <v>2.15</v>
      </c>
      <c r="AG484" s="212">
        <v>0</v>
      </c>
      <c r="AH484" s="212">
        <v>50479.79</v>
      </c>
      <c r="AI484" s="212">
        <v>62179.67</v>
      </c>
      <c r="AJ484" s="212">
        <v>0</v>
      </c>
      <c r="AK484" s="212">
        <v>0</v>
      </c>
      <c r="AL484" s="212">
        <v>0</v>
      </c>
      <c r="AM484">
        <v>1</v>
      </c>
      <c r="AN484" t="str">
        <f>VLOOKUP(H484,'Base Art'!$A:$AJ,36,FALSE)</f>
        <v>DON SATUR S.R.L.</v>
      </c>
    </row>
    <row r="485" spans="1:40" x14ac:dyDescent="0.25">
      <c r="A485" s="212" t="s">
        <v>7665</v>
      </c>
      <c r="B485" s="212">
        <v>1</v>
      </c>
      <c r="C485" s="212" t="s">
        <v>7666</v>
      </c>
      <c r="D485" s="212" t="s">
        <v>152</v>
      </c>
      <c r="E485" s="212">
        <v>4</v>
      </c>
      <c r="F485" s="212" t="s">
        <v>19</v>
      </c>
      <c r="G485" s="212" t="s">
        <v>606</v>
      </c>
      <c r="H485" s="212">
        <v>4945</v>
      </c>
      <c r="I485" s="212" t="s">
        <v>607</v>
      </c>
      <c r="J485" s="212"/>
      <c r="K485" s="212"/>
      <c r="L485" s="212"/>
      <c r="M485" s="212"/>
      <c r="N485" s="212"/>
      <c r="O485" s="212"/>
      <c r="P485" s="212"/>
      <c r="Q485" s="212"/>
      <c r="R485" s="212"/>
      <c r="S485" s="212"/>
      <c r="T485" s="212"/>
      <c r="U485" s="212"/>
      <c r="V485" s="212"/>
      <c r="W485" s="212"/>
      <c r="X485" s="212"/>
      <c r="Y485" s="212">
        <v>1373</v>
      </c>
      <c r="Z485" s="212" t="s">
        <v>386</v>
      </c>
      <c r="AA485" s="212" t="s">
        <v>387</v>
      </c>
      <c r="AB485" s="212">
        <v>17713.234</v>
      </c>
      <c r="AC485" s="212">
        <v>21820.841</v>
      </c>
      <c r="AD485" s="212">
        <v>1.2666999999999999</v>
      </c>
      <c r="AE485" s="212">
        <v>6.6699999999999995E-2</v>
      </c>
      <c r="AF485" s="212">
        <v>1.3332999999999999</v>
      </c>
      <c r="AG485" s="212">
        <v>0</v>
      </c>
      <c r="AH485" s="212">
        <v>23617.65</v>
      </c>
      <c r="AI485" s="212">
        <v>29094.45</v>
      </c>
      <c r="AJ485" s="212">
        <v>0</v>
      </c>
      <c r="AK485" s="212">
        <v>0</v>
      </c>
      <c r="AL485" s="212">
        <v>0</v>
      </c>
      <c r="AM485">
        <v>1</v>
      </c>
      <c r="AN485" t="str">
        <f>VLOOKUP(H485,'Base Art'!$A:$AJ,36,FALSE)</f>
        <v>DON SATUR S.R.L.</v>
      </c>
    </row>
    <row r="486" spans="1:40" x14ac:dyDescent="0.25">
      <c r="A486" s="212" t="s">
        <v>7665</v>
      </c>
      <c r="B486" s="212">
        <v>1</v>
      </c>
      <c r="C486" s="212" t="s">
        <v>7666</v>
      </c>
      <c r="D486" s="212" t="s">
        <v>152</v>
      </c>
      <c r="E486" s="212">
        <v>4</v>
      </c>
      <c r="F486" s="212" t="s">
        <v>19</v>
      </c>
      <c r="G486" s="212" t="s">
        <v>610</v>
      </c>
      <c r="H486" s="212">
        <v>5002</v>
      </c>
      <c r="I486" s="212" t="s">
        <v>611</v>
      </c>
      <c r="J486" s="212"/>
      <c r="K486" s="212"/>
      <c r="L486" s="212"/>
      <c r="M486" s="212"/>
      <c r="N486" s="212"/>
      <c r="O486" s="212"/>
      <c r="P486" s="212">
        <v>1085</v>
      </c>
      <c r="Q486" s="212" t="s">
        <v>598</v>
      </c>
      <c r="R486" s="212" t="s">
        <v>599</v>
      </c>
      <c r="S486" s="212"/>
      <c r="T486" s="212"/>
      <c r="U486" s="212"/>
      <c r="V486" s="212"/>
      <c r="W486" s="212"/>
      <c r="X486" s="212"/>
      <c r="Y486" s="212">
        <v>1373</v>
      </c>
      <c r="Z486" s="212" t="s">
        <v>386</v>
      </c>
      <c r="AA486" s="212" t="s">
        <v>387</v>
      </c>
      <c r="AB486" s="212">
        <v>19675.14</v>
      </c>
      <c r="AC486" s="212">
        <v>23806.921999999999</v>
      </c>
      <c r="AD486" s="212">
        <v>0.2</v>
      </c>
      <c r="AE486" s="212">
        <v>0</v>
      </c>
      <c r="AF486" s="212">
        <v>0.2</v>
      </c>
      <c r="AG486" s="212">
        <v>0</v>
      </c>
      <c r="AH486" s="212">
        <v>3935.03</v>
      </c>
      <c r="AI486" s="212">
        <v>4761.38</v>
      </c>
      <c r="AJ486" s="212">
        <v>0</v>
      </c>
      <c r="AK486" s="212">
        <v>0</v>
      </c>
      <c r="AL486" s="212">
        <v>0</v>
      </c>
      <c r="AM486">
        <v>1</v>
      </c>
      <c r="AN486" t="str">
        <f>VLOOKUP(H486,'Base Art'!$A:$AJ,36,FALSE)</f>
        <v>DON SATUR S.R.L.</v>
      </c>
    </row>
    <row r="487" spans="1:40" x14ac:dyDescent="0.25">
      <c r="A487" s="212" t="s">
        <v>7665</v>
      </c>
      <c r="B487" s="212">
        <v>1</v>
      </c>
      <c r="C487" s="212" t="s">
        <v>7666</v>
      </c>
      <c r="D487" s="212" t="s">
        <v>152</v>
      </c>
      <c r="E487" s="212">
        <v>4</v>
      </c>
      <c r="F487" s="212" t="s">
        <v>19</v>
      </c>
      <c r="G487" s="212" t="s">
        <v>1730</v>
      </c>
      <c r="H487" s="212">
        <v>5030</v>
      </c>
      <c r="I487" s="212" t="s">
        <v>1731</v>
      </c>
      <c r="J487" s="212"/>
      <c r="K487" s="212"/>
      <c r="L487" s="212"/>
      <c r="M487" s="212"/>
      <c r="N487" s="212"/>
      <c r="O487" s="212"/>
      <c r="P487" s="212">
        <v>1273</v>
      </c>
      <c r="Q487" s="212" t="s">
        <v>1676</v>
      </c>
      <c r="R487" s="212" t="s">
        <v>1677</v>
      </c>
      <c r="S487" s="212"/>
      <c r="T487" s="212"/>
      <c r="U487" s="212"/>
      <c r="V487" s="212"/>
      <c r="W487" s="212"/>
      <c r="X487" s="212"/>
      <c r="Y487" s="212">
        <v>1373</v>
      </c>
      <c r="Z487" s="212" t="s">
        <v>386</v>
      </c>
      <c r="AA487" s="212" t="s">
        <v>387</v>
      </c>
      <c r="AB487" s="212">
        <v>22851.538</v>
      </c>
      <c r="AC487" s="212">
        <v>27885.698</v>
      </c>
      <c r="AD487" s="212">
        <v>3</v>
      </c>
      <c r="AE487" s="212">
        <v>0</v>
      </c>
      <c r="AF487" s="212">
        <v>3</v>
      </c>
      <c r="AG487" s="212">
        <v>0</v>
      </c>
      <c r="AH487" s="212">
        <v>68554.61</v>
      </c>
      <c r="AI487" s="212">
        <v>83657.09</v>
      </c>
      <c r="AJ487" s="212">
        <v>0</v>
      </c>
      <c r="AK487" s="212">
        <v>0</v>
      </c>
      <c r="AL487" s="212">
        <v>0</v>
      </c>
      <c r="AM487">
        <v>1</v>
      </c>
      <c r="AN487" t="str">
        <f>VLOOKUP(H487,'Base Art'!$A:$AJ,36,FALSE)</f>
        <v>DON SATUR S.R.L.</v>
      </c>
    </row>
    <row r="488" spans="1:40" x14ac:dyDescent="0.25">
      <c r="A488" s="212" t="s">
        <v>7665</v>
      </c>
      <c r="B488" s="212">
        <v>1</v>
      </c>
      <c r="C488" s="212" t="s">
        <v>7666</v>
      </c>
      <c r="D488" s="212" t="s">
        <v>152</v>
      </c>
      <c r="E488" s="212">
        <v>4</v>
      </c>
      <c r="F488" s="212" t="s">
        <v>19</v>
      </c>
      <c r="G488" s="212" t="s">
        <v>1674</v>
      </c>
      <c r="H488" s="212">
        <v>5031</v>
      </c>
      <c r="I488" s="212" t="s">
        <v>1675</v>
      </c>
      <c r="J488" s="212"/>
      <c r="K488" s="212"/>
      <c r="L488" s="212"/>
      <c r="M488" s="212"/>
      <c r="N488" s="212"/>
      <c r="O488" s="212"/>
      <c r="P488" s="212">
        <v>1273</v>
      </c>
      <c r="Q488" s="212" t="s">
        <v>1676</v>
      </c>
      <c r="R488" s="212" t="s">
        <v>1677</v>
      </c>
      <c r="S488" s="212"/>
      <c r="T488" s="212"/>
      <c r="U488" s="212"/>
      <c r="V488" s="212"/>
      <c r="W488" s="212"/>
      <c r="X488" s="212"/>
      <c r="Y488" s="212">
        <v>1373</v>
      </c>
      <c r="Z488" s="212" t="s">
        <v>386</v>
      </c>
      <c r="AA488" s="212" t="s">
        <v>387</v>
      </c>
      <c r="AB488" s="212">
        <v>22851.538</v>
      </c>
      <c r="AC488" s="212">
        <v>27885.698</v>
      </c>
      <c r="AD488" s="212">
        <v>3</v>
      </c>
      <c r="AE488" s="212">
        <v>0</v>
      </c>
      <c r="AF488" s="212">
        <v>3</v>
      </c>
      <c r="AG488" s="212">
        <v>0</v>
      </c>
      <c r="AH488" s="212">
        <v>68554.61</v>
      </c>
      <c r="AI488" s="212">
        <v>83657.09</v>
      </c>
      <c r="AJ488" s="212">
        <v>0</v>
      </c>
      <c r="AK488" s="212">
        <v>0</v>
      </c>
      <c r="AL488" s="212">
        <v>0</v>
      </c>
      <c r="AM488">
        <v>1</v>
      </c>
      <c r="AN488" t="str">
        <f>VLOOKUP(H488,'Base Art'!$A:$AJ,36,FALSE)</f>
        <v>DON SATUR S.R.L.</v>
      </c>
    </row>
    <row r="489" spans="1:40" x14ac:dyDescent="0.25">
      <c r="A489" s="212" t="s">
        <v>7665</v>
      </c>
      <c r="B489" s="212">
        <v>1</v>
      </c>
      <c r="C489" s="212" t="s">
        <v>7666</v>
      </c>
      <c r="D489" s="212" t="s">
        <v>152</v>
      </c>
      <c r="E489" s="212">
        <v>4</v>
      </c>
      <c r="F489" s="212" t="s">
        <v>19</v>
      </c>
      <c r="G489" s="212" t="s">
        <v>1678</v>
      </c>
      <c r="H489" s="212">
        <v>5032</v>
      </c>
      <c r="I489" s="212" t="s">
        <v>1679</v>
      </c>
      <c r="J489" s="212"/>
      <c r="K489" s="212"/>
      <c r="L489" s="212"/>
      <c r="M489" s="212"/>
      <c r="N489" s="212"/>
      <c r="O489" s="212"/>
      <c r="P489" s="212">
        <v>1273</v>
      </c>
      <c r="Q489" s="212" t="s">
        <v>1676</v>
      </c>
      <c r="R489" s="212" t="s">
        <v>1677</v>
      </c>
      <c r="S489" s="212"/>
      <c r="T489" s="212"/>
      <c r="U489" s="212"/>
      <c r="V489" s="212"/>
      <c r="W489" s="212"/>
      <c r="X489" s="212"/>
      <c r="Y489" s="212">
        <v>1373</v>
      </c>
      <c r="Z489" s="212" t="s">
        <v>386</v>
      </c>
      <c r="AA489" s="212" t="s">
        <v>387</v>
      </c>
      <c r="AB489" s="212">
        <v>22669.482</v>
      </c>
      <c r="AC489" s="212">
        <v>27544.561000000002</v>
      </c>
      <c r="AD489" s="212">
        <v>2.4666999999999999</v>
      </c>
      <c r="AE489" s="212">
        <v>0</v>
      </c>
      <c r="AF489" s="212">
        <v>2.4666999999999999</v>
      </c>
      <c r="AG489" s="212">
        <v>0</v>
      </c>
      <c r="AH489" s="212">
        <v>55918.05</v>
      </c>
      <c r="AI489" s="212">
        <v>67943.25</v>
      </c>
      <c r="AJ489" s="212">
        <v>0</v>
      </c>
      <c r="AK489" s="212">
        <v>0</v>
      </c>
      <c r="AL489" s="212">
        <v>0</v>
      </c>
      <c r="AM489">
        <v>1</v>
      </c>
      <c r="AN489" t="str">
        <f>VLOOKUP(H489,'Base Art'!$A:$AJ,36,FALSE)</f>
        <v>DON SATUR S.R.L.</v>
      </c>
    </row>
    <row r="490" spans="1:40" x14ac:dyDescent="0.25">
      <c r="A490" s="212" t="s">
        <v>7665</v>
      </c>
      <c r="B490" s="212">
        <v>1</v>
      </c>
      <c r="C490" s="212" t="s">
        <v>7666</v>
      </c>
      <c r="D490" s="212" t="s">
        <v>152</v>
      </c>
      <c r="E490" s="212">
        <v>4</v>
      </c>
      <c r="F490" s="212" t="s">
        <v>19</v>
      </c>
      <c r="G490" s="212" t="s">
        <v>1680</v>
      </c>
      <c r="H490" s="212">
        <v>5033</v>
      </c>
      <c r="I490" s="212" t="s">
        <v>1681</v>
      </c>
      <c r="J490" s="212"/>
      <c r="K490" s="212"/>
      <c r="L490" s="212"/>
      <c r="M490" s="212"/>
      <c r="N490" s="212"/>
      <c r="O490" s="212"/>
      <c r="P490" s="212">
        <v>1273</v>
      </c>
      <c r="Q490" s="212" t="s">
        <v>1676</v>
      </c>
      <c r="R490" s="212" t="s">
        <v>1677</v>
      </c>
      <c r="S490" s="212"/>
      <c r="T490" s="212"/>
      <c r="U490" s="212"/>
      <c r="V490" s="212"/>
      <c r="W490" s="212"/>
      <c r="X490" s="212"/>
      <c r="Y490" s="212">
        <v>1373</v>
      </c>
      <c r="Z490" s="212" t="s">
        <v>386</v>
      </c>
      <c r="AA490" s="212" t="s">
        <v>387</v>
      </c>
      <c r="AB490" s="212">
        <v>22734.295999999998</v>
      </c>
      <c r="AC490" s="212">
        <v>27667.35</v>
      </c>
      <c r="AD490" s="212">
        <v>2.6667000000000001</v>
      </c>
      <c r="AE490" s="212">
        <v>0</v>
      </c>
      <c r="AF490" s="212">
        <v>2.6667000000000001</v>
      </c>
      <c r="AG490" s="212">
        <v>0</v>
      </c>
      <c r="AH490" s="212">
        <v>60624.79</v>
      </c>
      <c r="AI490" s="212">
        <v>73779.600000000006</v>
      </c>
      <c r="AJ490" s="212">
        <v>0</v>
      </c>
      <c r="AK490" s="212">
        <v>0</v>
      </c>
      <c r="AL490" s="212">
        <v>0</v>
      </c>
      <c r="AM490">
        <v>1</v>
      </c>
      <c r="AN490" t="str">
        <f>VLOOKUP(H490,'Base Art'!$A:$AJ,36,FALSE)</f>
        <v>DON SATUR S.R.L.</v>
      </c>
    </row>
    <row r="491" spans="1:40" x14ac:dyDescent="0.25">
      <c r="A491" s="212" t="s">
        <v>7665</v>
      </c>
      <c r="B491" s="212">
        <v>1</v>
      </c>
      <c r="C491" s="212" t="s">
        <v>7666</v>
      </c>
      <c r="D491" s="212" t="s">
        <v>152</v>
      </c>
      <c r="E491" s="212">
        <v>4</v>
      </c>
      <c r="F491" s="212" t="s">
        <v>19</v>
      </c>
      <c r="G491" s="212" t="s">
        <v>1657</v>
      </c>
      <c r="H491" s="212">
        <v>5107</v>
      </c>
      <c r="I491" s="212" t="s">
        <v>1658</v>
      </c>
      <c r="J491" s="212">
        <v>1065</v>
      </c>
      <c r="K491" s="212" t="s">
        <v>454</v>
      </c>
      <c r="L491" s="212" t="s">
        <v>455</v>
      </c>
      <c r="M491" s="212"/>
      <c r="N491" s="212"/>
      <c r="O491" s="212"/>
      <c r="P491" s="212"/>
      <c r="Q491" s="212"/>
      <c r="R491" s="212"/>
      <c r="S491" s="212"/>
      <c r="T491" s="212"/>
      <c r="U491" s="212"/>
      <c r="V491" s="212"/>
      <c r="W491" s="212"/>
      <c r="X491" s="212"/>
      <c r="Y491" s="212">
        <v>1373</v>
      </c>
      <c r="Z491" s="212" t="s">
        <v>386</v>
      </c>
      <c r="AA491" s="212" t="s">
        <v>387</v>
      </c>
      <c r="AB491" s="212">
        <v>17717.7</v>
      </c>
      <c r="AC491" s="212">
        <v>21952.23</v>
      </c>
      <c r="AD491" s="212">
        <v>0.28570000000000001</v>
      </c>
      <c r="AE491" s="212">
        <v>0</v>
      </c>
      <c r="AF491" s="212">
        <v>0.28570000000000001</v>
      </c>
      <c r="AG491" s="212">
        <v>0</v>
      </c>
      <c r="AH491" s="212">
        <v>5062.2</v>
      </c>
      <c r="AI491" s="212">
        <v>6272.07</v>
      </c>
      <c r="AJ491" s="212">
        <v>0</v>
      </c>
      <c r="AK491" s="212">
        <v>0</v>
      </c>
      <c r="AL491" s="212">
        <v>0</v>
      </c>
      <c r="AM491">
        <v>1</v>
      </c>
      <c r="AN491" t="str">
        <f>VLOOKUP(H491,'Base Art'!$A:$AJ,36,FALSE)</f>
        <v>MOLINO CAÑUELAS S.A.C.I.F.I.A.</v>
      </c>
    </row>
    <row r="492" spans="1:40" x14ac:dyDescent="0.25">
      <c r="A492" s="212" t="s">
        <v>7665</v>
      </c>
      <c r="B492" s="212">
        <v>1</v>
      </c>
      <c r="C492" s="212" t="s">
        <v>7666</v>
      </c>
      <c r="D492" s="212" t="s">
        <v>152</v>
      </c>
      <c r="E492" s="212">
        <v>4</v>
      </c>
      <c r="F492" s="212" t="s">
        <v>19</v>
      </c>
      <c r="G492" s="212" t="s">
        <v>612</v>
      </c>
      <c r="H492" s="212">
        <v>5108</v>
      </c>
      <c r="I492" s="212" t="s">
        <v>613</v>
      </c>
      <c r="J492" s="212">
        <v>1065</v>
      </c>
      <c r="K492" s="212" t="s">
        <v>454</v>
      </c>
      <c r="L492" s="212" t="s">
        <v>455</v>
      </c>
      <c r="M492" s="212"/>
      <c r="N492" s="212"/>
      <c r="O492" s="212"/>
      <c r="P492" s="212"/>
      <c r="Q492" s="212"/>
      <c r="R492" s="212"/>
      <c r="S492" s="212"/>
      <c r="T492" s="212"/>
      <c r="U492" s="212"/>
      <c r="V492" s="212"/>
      <c r="W492" s="212"/>
      <c r="X492" s="212"/>
      <c r="Y492" s="212">
        <v>1373</v>
      </c>
      <c r="Z492" s="212" t="s">
        <v>386</v>
      </c>
      <c r="AA492" s="212" t="s">
        <v>387</v>
      </c>
      <c r="AB492" s="212">
        <v>17028.678</v>
      </c>
      <c r="AC492" s="212">
        <v>20718.882000000001</v>
      </c>
      <c r="AD492" s="212">
        <v>1.2857000000000001</v>
      </c>
      <c r="AE492" s="212">
        <v>0</v>
      </c>
      <c r="AF492" s="212">
        <v>1.2857000000000001</v>
      </c>
      <c r="AG492" s="212">
        <v>0</v>
      </c>
      <c r="AH492" s="212">
        <v>21894.01</v>
      </c>
      <c r="AI492" s="212">
        <v>26638.560000000001</v>
      </c>
      <c r="AJ492" s="212">
        <v>0</v>
      </c>
      <c r="AK492" s="212">
        <v>0</v>
      </c>
      <c r="AL492" s="212">
        <v>0</v>
      </c>
      <c r="AM492">
        <v>1</v>
      </c>
      <c r="AN492" t="str">
        <f>VLOOKUP(H492,'Base Art'!$A:$AJ,36,FALSE)</f>
        <v>MOLINO CAÑUELAS S.A.C.I.F.I.A.</v>
      </c>
    </row>
    <row r="493" spans="1:40" x14ac:dyDescent="0.25">
      <c r="A493" s="212" t="s">
        <v>7665</v>
      </c>
      <c r="B493" s="212">
        <v>1</v>
      </c>
      <c r="C493" s="212" t="s">
        <v>7666</v>
      </c>
      <c r="D493" s="212" t="s">
        <v>152</v>
      </c>
      <c r="E493" s="212">
        <v>4</v>
      </c>
      <c r="F493" s="212" t="s">
        <v>19</v>
      </c>
      <c r="G493" s="212" t="s">
        <v>988</v>
      </c>
      <c r="H493" s="212">
        <v>5111</v>
      </c>
      <c r="I493" s="212" t="s">
        <v>989</v>
      </c>
      <c r="J493" s="212">
        <v>1065</v>
      </c>
      <c r="K493" s="212" t="s">
        <v>454</v>
      </c>
      <c r="L493" s="212" t="s">
        <v>455</v>
      </c>
      <c r="M493" s="212"/>
      <c r="N493" s="212"/>
      <c r="O493" s="212"/>
      <c r="P493" s="212"/>
      <c r="Q493" s="212"/>
      <c r="R493" s="212"/>
      <c r="S493" s="212"/>
      <c r="T493" s="212"/>
      <c r="U493" s="212"/>
      <c r="V493" s="212"/>
      <c r="W493" s="212"/>
      <c r="X493" s="212"/>
      <c r="Y493" s="212">
        <v>1373</v>
      </c>
      <c r="Z493" s="212" t="s">
        <v>386</v>
      </c>
      <c r="AA493" s="212" t="s">
        <v>387</v>
      </c>
      <c r="AB493" s="212">
        <v>17717.7</v>
      </c>
      <c r="AC493" s="212">
        <v>21952.23</v>
      </c>
      <c r="AD493" s="212">
        <v>0.28570000000000001</v>
      </c>
      <c r="AE493" s="212">
        <v>0</v>
      </c>
      <c r="AF493" s="212">
        <v>0.28570000000000001</v>
      </c>
      <c r="AG493" s="212">
        <v>0</v>
      </c>
      <c r="AH493" s="212">
        <v>5062.2</v>
      </c>
      <c r="AI493" s="212">
        <v>6272.07</v>
      </c>
      <c r="AJ493" s="212">
        <v>0</v>
      </c>
      <c r="AK493" s="212">
        <v>0</v>
      </c>
      <c r="AL493" s="212">
        <v>0</v>
      </c>
      <c r="AM493">
        <v>1</v>
      </c>
      <c r="AN493" t="str">
        <f>VLOOKUP(H493,'Base Art'!$A:$AJ,36,FALSE)</f>
        <v>MOLINO CAÑUELAS S.A.C.I.F.I.A.</v>
      </c>
    </row>
    <row r="494" spans="1:40" x14ac:dyDescent="0.25">
      <c r="A494" s="212" t="s">
        <v>7665</v>
      </c>
      <c r="B494" s="212">
        <v>1</v>
      </c>
      <c r="C494" s="212" t="s">
        <v>7666</v>
      </c>
      <c r="D494" s="212" t="s">
        <v>152</v>
      </c>
      <c r="E494" s="212">
        <v>4</v>
      </c>
      <c r="F494" s="212" t="s">
        <v>19</v>
      </c>
      <c r="G494" s="212" t="s">
        <v>1112</v>
      </c>
      <c r="H494" s="212">
        <v>5626</v>
      </c>
      <c r="I494" s="212" t="s">
        <v>1113</v>
      </c>
      <c r="J494" s="212">
        <v>1161</v>
      </c>
      <c r="K494" s="212" t="s">
        <v>1114</v>
      </c>
      <c r="L494" s="212" t="s">
        <v>1115</v>
      </c>
      <c r="M494" s="212"/>
      <c r="N494" s="212"/>
      <c r="O494" s="212"/>
      <c r="P494" s="212">
        <v>1073</v>
      </c>
      <c r="Q494" s="212" t="s">
        <v>1116</v>
      </c>
      <c r="R494" s="212" t="s">
        <v>1117</v>
      </c>
      <c r="S494" s="212"/>
      <c r="T494" s="212"/>
      <c r="U494" s="212"/>
      <c r="V494" s="212"/>
      <c r="W494" s="212"/>
      <c r="X494" s="212"/>
      <c r="Y494" s="212">
        <v>1370</v>
      </c>
      <c r="Z494" s="212" t="s">
        <v>400</v>
      </c>
      <c r="AA494" s="212" t="s">
        <v>401</v>
      </c>
      <c r="AB494" s="212">
        <v>12810.056</v>
      </c>
      <c r="AC494" s="212">
        <v>15871.66</v>
      </c>
      <c r="AD494" s="212">
        <v>1</v>
      </c>
      <c r="AE494" s="212">
        <v>0</v>
      </c>
      <c r="AF494" s="212">
        <v>1</v>
      </c>
      <c r="AG494" s="212">
        <v>0</v>
      </c>
      <c r="AH494" s="212">
        <v>12810.06</v>
      </c>
      <c r="AI494" s="212">
        <v>15871.66</v>
      </c>
      <c r="AJ494" s="212">
        <v>0</v>
      </c>
      <c r="AK494" s="212">
        <v>0</v>
      </c>
      <c r="AL494" s="212">
        <v>0</v>
      </c>
      <c r="AM494">
        <v>1</v>
      </c>
      <c r="AN494" t="str">
        <f>VLOOKUP(H494,'Base Art'!$A:$AJ,36,FALSE)</f>
        <v>RPB SA</v>
      </c>
    </row>
    <row r="495" spans="1:40" x14ac:dyDescent="0.25">
      <c r="A495" s="212" t="s">
        <v>7665</v>
      </c>
      <c r="B495" s="212">
        <v>1</v>
      </c>
      <c r="C495" s="212" t="s">
        <v>7666</v>
      </c>
      <c r="D495" s="212" t="s">
        <v>152</v>
      </c>
      <c r="E495" s="212">
        <v>4</v>
      </c>
      <c r="F495" s="212" t="s">
        <v>19</v>
      </c>
      <c r="G495" s="212" t="s">
        <v>620</v>
      </c>
      <c r="H495" s="212">
        <v>5630</v>
      </c>
      <c r="I495" s="212" t="s">
        <v>621</v>
      </c>
      <c r="J495" s="212">
        <v>1449</v>
      </c>
      <c r="K495" s="212" t="s">
        <v>618</v>
      </c>
      <c r="L495" s="212" t="s">
        <v>619</v>
      </c>
      <c r="M495" s="212"/>
      <c r="N495" s="212"/>
      <c r="O495" s="212"/>
      <c r="P495" s="212"/>
      <c r="Q495" s="212"/>
      <c r="R495" s="212"/>
      <c r="S495" s="212"/>
      <c r="T495" s="212"/>
      <c r="U495" s="212"/>
      <c r="V495" s="212"/>
      <c r="W495" s="212"/>
      <c r="X495" s="212"/>
      <c r="Y495" s="212">
        <v>1370</v>
      </c>
      <c r="Z495" s="212" t="s">
        <v>400</v>
      </c>
      <c r="AA495" s="212" t="s">
        <v>401</v>
      </c>
      <c r="AB495" s="212">
        <v>8263.5280000000002</v>
      </c>
      <c r="AC495" s="212">
        <v>10610.37</v>
      </c>
      <c r="AD495" s="212">
        <v>2</v>
      </c>
      <c r="AE495" s="212">
        <v>0</v>
      </c>
      <c r="AF495" s="212">
        <v>2</v>
      </c>
      <c r="AG495" s="212">
        <v>0</v>
      </c>
      <c r="AH495" s="212">
        <v>16527.060000000001</v>
      </c>
      <c r="AI495" s="212">
        <v>21220.74</v>
      </c>
      <c r="AJ495" s="212">
        <v>2</v>
      </c>
      <c r="AK495" s="212">
        <v>1</v>
      </c>
      <c r="AL495" s="212">
        <v>0</v>
      </c>
      <c r="AM495">
        <v>1</v>
      </c>
      <c r="AN495" t="str">
        <f>VLOOKUP(H495,'Base Art'!$A:$AJ,36,FALSE)</f>
        <v>RPB SA</v>
      </c>
    </row>
    <row r="496" spans="1:40" x14ac:dyDescent="0.25">
      <c r="A496" s="212" t="s">
        <v>7665</v>
      </c>
      <c r="B496" s="212">
        <v>1</v>
      </c>
      <c r="C496" s="212" t="s">
        <v>7666</v>
      </c>
      <c r="D496" s="212" t="s">
        <v>152</v>
      </c>
      <c r="E496" s="212">
        <v>4</v>
      </c>
      <c r="F496" s="212" t="s">
        <v>19</v>
      </c>
      <c r="G496" s="212" t="s">
        <v>628</v>
      </c>
      <c r="H496" s="212">
        <v>5634</v>
      </c>
      <c r="I496" s="212" t="s">
        <v>629</v>
      </c>
      <c r="J496" s="212">
        <v>1076</v>
      </c>
      <c r="K496" s="212" t="s">
        <v>626</v>
      </c>
      <c r="L496" s="212" t="s">
        <v>627</v>
      </c>
      <c r="M496" s="212"/>
      <c r="N496" s="212"/>
      <c r="O496" s="212"/>
      <c r="P496" s="212"/>
      <c r="Q496" s="212"/>
      <c r="R496" s="212"/>
      <c r="S496" s="212"/>
      <c r="T496" s="212"/>
      <c r="U496" s="212"/>
      <c r="V496" s="212"/>
      <c r="W496" s="212"/>
      <c r="X496" s="212"/>
      <c r="Y496" s="212">
        <v>1369</v>
      </c>
      <c r="Z496" s="212" t="s">
        <v>354</v>
      </c>
      <c r="AA496" s="212" t="s">
        <v>355</v>
      </c>
      <c r="AB496" s="212">
        <v>6561.2129999999997</v>
      </c>
      <c r="AC496" s="212">
        <v>7939.067</v>
      </c>
      <c r="AD496" s="212">
        <v>1</v>
      </c>
      <c r="AE496" s="212">
        <v>0</v>
      </c>
      <c r="AF496" s="212">
        <v>1</v>
      </c>
      <c r="AG496" s="212">
        <v>0</v>
      </c>
      <c r="AH496" s="212">
        <v>6561.21</v>
      </c>
      <c r="AI496" s="212">
        <v>7939.07</v>
      </c>
      <c r="AJ496" s="212">
        <v>0</v>
      </c>
      <c r="AK496" s="212">
        <v>0</v>
      </c>
      <c r="AL496" s="212">
        <v>0</v>
      </c>
      <c r="AM496">
        <v>1</v>
      </c>
      <c r="AN496" t="str">
        <f>VLOOKUP(H496,'Base Art'!$A:$AJ,36,FALSE)</f>
        <v>RPB SA</v>
      </c>
    </row>
    <row r="497" spans="1:40" x14ac:dyDescent="0.25">
      <c r="A497" s="212" t="s">
        <v>7665</v>
      </c>
      <c r="B497" s="212">
        <v>1</v>
      </c>
      <c r="C497" s="212" t="s">
        <v>7666</v>
      </c>
      <c r="D497" s="212" t="s">
        <v>152</v>
      </c>
      <c r="E497" s="212">
        <v>4</v>
      </c>
      <c r="F497" s="212" t="s">
        <v>19</v>
      </c>
      <c r="G497" s="212" t="s">
        <v>1120</v>
      </c>
      <c r="H497" s="212">
        <v>5679</v>
      </c>
      <c r="I497" s="212" t="s">
        <v>1121</v>
      </c>
      <c r="J497" s="212">
        <v>1413</v>
      </c>
      <c r="K497" s="212" t="s">
        <v>334</v>
      </c>
      <c r="L497" s="212" t="s">
        <v>335</v>
      </c>
      <c r="M497" s="212"/>
      <c r="N497" s="212"/>
      <c r="O497" s="212"/>
      <c r="P497" s="212"/>
      <c r="Q497" s="212"/>
      <c r="R497" s="212"/>
      <c r="S497" s="212"/>
      <c r="T497" s="212"/>
      <c r="U497" s="212"/>
      <c r="V497" s="212"/>
      <c r="W497" s="212"/>
      <c r="X497" s="212"/>
      <c r="Y497" s="212">
        <v>1374</v>
      </c>
      <c r="Z497" s="212" t="s">
        <v>336</v>
      </c>
      <c r="AA497" s="212" t="s">
        <v>337</v>
      </c>
      <c r="AB497" s="212">
        <v>81076.828999999998</v>
      </c>
      <c r="AC497" s="212">
        <v>101619.663</v>
      </c>
      <c r="AD497" s="212">
        <v>0.2</v>
      </c>
      <c r="AE497" s="212">
        <v>0</v>
      </c>
      <c r="AF497" s="212">
        <v>0.2</v>
      </c>
      <c r="AG497" s="212">
        <v>0</v>
      </c>
      <c r="AH497" s="212">
        <v>16215.37</v>
      </c>
      <c r="AI497" s="212">
        <v>20323.93</v>
      </c>
      <c r="AJ497" s="212">
        <v>0</v>
      </c>
      <c r="AK497" s="212">
        <v>0</v>
      </c>
      <c r="AL497" s="212">
        <v>0</v>
      </c>
      <c r="AM497">
        <v>1</v>
      </c>
      <c r="AN497" t="str">
        <f>VLOOKUP(H497,'Base Art'!$A:$AJ,36,FALSE)</f>
        <v>ARCOR S.A.I.C.</v>
      </c>
    </row>
    <row r="498" spans="1:40" x14ac:dyDescent="0.25">
      <c r="A498" s="212" t="s">
        <v>7665</v>
      </c>
      <c r="B498" s="212">
        <v>1</v>
      </c>
      <c r="C498" s="212" t="s">
        <v>7666</v>
      </c>
      <c r="D498" s="212" t="s">
        <v>152</v>
      </c>
      <c r="E498" s="212">
        <v>4</v>
      </c>
      <c r="F498" s="212" t="s">
        <v>19</v>
      </c>
      <c r="G498" s="212" t="s">
        <v>638</v>
      </c>
      <c r="H498" s="212">
        <v>5761</v>
      </c>
      <c r="I498" s="212" t="s">
        <v>639</v>
      </c>
      <c r="J498" s="212">
        <v>1450</v>
      </c>
      <c r="K498" s="212" t="s">
        <v>634</v>
      </c>
      <c r="L498" s="212" t="s">
        <v>635</v>
      </c>
      <c r="M498" s="212"/>
      <c r="N498" s="212"/>
      <c r="O498" s="212"/>
      <c r="P498" s="212">
        <v>1077</v>
      </c>
      <c r="Q498" s="212" t="s">
        <v>636</v>
      </c>
      <c r="R498" s="212" t="s">
        <v>637</v>
      </c>
      <c r="S498" s="212"/>
      <c r="T498" s="212"/>
      <c r="U498" s="212"/>
      <c r="V498" s="212"/>
      <c r="W498" s="212"/>
      <c r="X498" s="212"/>
      <c r="Y498" s="212">
        <v>1370</v>
      </c>
      <c r="Z498" s="212" t="s">
        <v>400</v>
      </c>
      <c r="AA498" s="212" t="s">
        <v>401</v>
      </c>
      <c r="AB498" s="212">
        <v>6040.1</v>
      </c>
      <c r="AC498" s="212">
        <v>7483.6840000000002</v>
      </c>
      <c r="AD498" s="212">
        <v>1</v>
      </c>
      <c r="AE498" s="212">
        <v>0</v>
      </c>
      <c r="AF498" s="212">
        <v>1</v>
      </c>
      <c r="AG498" s="212">
        <v>0</v>
      </c>
      <c r="AH498" s="212">
        <v>6040.1</v>
      </c>
      <c r="AI498" s="212">
        <v>7483.68</v>
      </c>
      <c r="AJ498" s="212">
        <v>0</v>
      </c>
      <c r="AK498" s="212">
        <v>0</v>
      </c>
      <c r="AL498" s="212">
        <v>0</v>
      </c>
      <c r="AM498">
        <v>1</v>
      </c>
      <c r="AN498" t="str">
        <f>VLOOKUP(H498,'Base Art'!$A:$AJ,36,FALSE)</f>
        <v>RPB SA</v>
      </c>
    </row>
    <row r="499" spans="1:40" x14ac:dyDescent="0.25">
      <c r="A499" s="212" t="s">
        <v>7665</v>
      </c>
      <c r="B499" s="212">
        <v>1</v>
      </c>
      <c r="C499" s="212" t="s">
        <v>7666</v>
      </c>
      <c r="D499" s="212" t="s">
        <v>152</v>
      </c>
      <c r="E499" s="212">
        <v>4</v>
      </c>
      <c r="F499" s="212" t="s">
        <v>19</v>
      </c>
      <c r="G499" s="212" t="s">
        <v>1216</v>
      </c>
      <c r="H499" s="212">
        <v>6012</v>
      </c>
      <c r="I499" s="212" t="s">
        <v>1217</v>
      </c>
      <c r="J499" s="212">
        <v>1194</v>
      </c>
      <c r="K499" s="212" t="s">
        <v>310</v>
      </c>
      <c r="L499" s="212" t="s">
        <v>311</v>
      </c>
      <c r="M499" s="212"/>
      <c r="N499" s="212"/>
      <c r="O499" s="212"/>
      <c r="P499" s="212">
        <v>1098</v>
      </c>
      <c r="Q499" s="212" t="s">
        <v>312</v>
      </c>
      <c r="R499" s="212" t="s">
        <v>313</v>
      </c>
      <c r="S499" s="212"/>
      <c r="T499" s="212"/>
      <c r="U499" s="212"/>
      <c r="V499" s="212"/>
      <c r="W499" s="212"/>
      <c r="X499" s="212"/>
      <c r="Y499" s="212">
        <v>1375</v>
      </c>
      <c r="Z499" s="212" t="s">
        <v>314</v>
      </c>
      <c r="AA499" s="212" t="s">
        <v>315</v>
      </c>
      <c r="AB499" s="212">
        <v>44995.080999999998</v>
      </c>
      <c r="AC499" s="212">
        <v>55748.904999999999</v>
      </c>
      <c r="AD499" s="212">
        <v>1.1667000000000001</v>
      </c>
      <c r="AE499" s="212">
        <v>0</v>
      </c>
      <c r="AF499" s="212">
        <v>1.1667000000000001</v>
      </c>
      <c r="AG499" s="212">
        <v>0</v>
      </c>
      <c r="AH499" s="212">
        <v>52494.26</v>
      </c>
      <c r="AI499" s="212">
        <v>65040.39</v>
      </c>
      <c r="AJ499" s="212">
        <v>0</v>
      </c>
      <c r="AK499" s="212">
        <v>0</v>
      </c>
      <c r="AL499" s="212">
        <v>0</v>
      </c>
      <c r="AM499">
        <v>1</v>
      </c>
      <c r="AN499" t="str">
        <f>VLOOKUP(H499,'Base Art'!$A:$AJ,36,FALSE)</f>
        <v>MASTERFOODS ARGENTINA LTD.</v>
      </c>
    </row>
    <row r="500" spans="1:40" x14ac:dyDescent="0.25">
      <c r="A500" s="212" t="s">
        <v>7665</v>
      </c>
      <c r="B500" s="212">
        <v>1</v>
      </c>
      <c r="C500" s="212" t="s">
        <v>7666</v>
      </c>
      <c r="D500" s="212" t="s">
        <v>152</v>
      </c>
      <c r="E500" s="212">
        <v>4</v>
      </c>
      <c r="F500" s="212" t="s">
        <v>19</v>
      </c>
      <c r="G500" s="212" t="s">
        <v>994</v>
      </c>
      <c r="H500" s="212">
        <v>6029</v>
      </c>
      <c r="I500" s="212" t="s">
        <v>995</v>
      </c>
      <c r="J500" s="212">
        <v>1194</v>
      </c>
      <c r="K500" s="212" t="s">
        <v>310</v>
      </c>
      <c r="L500" s="212" t="s">
        <v>311</v>
      </c>
      <c r="M500" s="212"/>
      <c r="N500" s="212"/>
      <c r="O500" s="212"/>
      <c r="P500" s="212">
        <v>1098</v>
      </c>
      <c r="Q500" s="212" t="s">
        <v>312</v>
      </c>
      <c r="R500" s="212" t="s">
        <v>313</v>
      </c>
      <c r="S500" s="212"/>
      <c r="T500" s="212"/>
      <c r="U500" s="212"/>
      <c r="V500" s="212"/>
      <c r="W500" s="212"/>
      <c r="X500" s="212"/>
      <c r="Y500" s="212">
        <v>1375</v>
      </c>
      <c r="Z500" s="212" t="s">
        <v>314</v>
      </c>
      <c r="AA500" s="212" t="s">
        <v>315</v>
      </c>
      <c r="AB500" s="212">
        <v>49213.37</v>
      </c>
      <c r="AC500" s="212">
        <v>60975.368000000002</v>
      </c>
      <c r="AD500" s="212">
        <v>0.16669999999999999</v>
      </c>
      <c r="AE500" s="212">
        <v>0</v>
      </c>
      <c r="AF500" s="212">
        <v>0.16669999999999999</v>
      </c>
      <c r="AG500" s="212">
        <v>0</v>
      </c>
      <c r="AH500" s="212">
        <v>8202.23</v>
      </c>
      <c r="AI500" s="212">
        <v>10162.56</v>
      </c>
      <c r="AJ500" s="212">
        <v>0</v>
      </c>
      <c r="AK500" s="212">
        <v>0</v>
      </c>
      <c r="AL500" s="212">
        <v>0</v>
      </c>
      <c r="AM500">
        <v>1</v>
      </c>
      <c r="AN500" t="str">
        <f>VLOOKUP(H500,'Base Art'!$A:$AJ,36,FALSE)</f>
        <v>MASTERFOODS ARGENTINA LTD.</v>
      </c>
    </row>
    <row r="501" spans="1:40" x14ac:dyDescent="0.25">
      <c r="A501" s="212" t="s">
        <v>7665</v>
      </c>
      <c r="B501" s="212">
        <v>1</v>
      </c>
      <c r="C501" s="212" t="s">
        <v>7666</v>
      </c>
      <c r="D501" s="212" t="s">
        <v>152</v>
      </c>
      <c r="E501" s="212">
        <v>4</v>
      </c>
      <c r="F501" s="212" t="s">
        <v>19</v>
      </c>
      <c r="G501" s="212" t="s">
        <v>654</v>
      </c>
      <c r="H501" s="212">
        <v>6107</v>
      </c>
      <c r="I501" s="212" t="s">
        <v>655</v>
      </c>
      <c r="J501" s="212">
        <v>1316</v>
      </c>
      <c r="K501" s="212" t="s">
        <v>656</v>
      </c>
      <c r="L501" s="212" t="s">
        <v>657</v>
      </c>
      <c r="M501" s="212"/>
      <c r="N501" s="212"/>
      <c r="O501" s="212"/>
      <c r="P501" s="212"/>
      <c r="Q501" s="212"/>
      <c r="R501" s="212"/>
      <c r="S501" s="212"/>
      <c r="T501" s="212"/>
      <c r="U501" s="212"/>
      <c r="V501" s="212"/>
      <c r="W501" s="212"/>
      <c r="X501" s="212"/>
      <c r="Y501" s="212">
        <v>1374</v>
      </c>
      <c r="Z501" s="212" t="s">
        <v>336</v>
      </c>
      <c r="AA501" s="212" t="s">
        <v>337</v>
      </c>
      <c r="AB501" s="212">
        <v>200980.63</v>
      </c>
      <c r="AC501" s="212">
        <v>249215.95</v>
      </c>
      <c r="AD501" s="212">
        <v>3.3300000000000003E-2</v>
      </c>
      <c r="AE501" s="212">
        <v>0</v>
      </c>
      <c r="AF501" s="212">
        <v>3.3300000000000003E-2</v>
      </c>
      <c r="AG501" s="212">
        <v>0</v>
      </c>
      <c r="AH501" s="212">
        <v>6699.35</v>
      </c>
      <c r="AI501" s="212">
        <v>8307.2000000000007</v>
      </c>
      <c r="AJ501" s="212">
        <v>0</v>
      </c>
      <c r="AK501" s="212">
        <v>0</v>
      </c>
      <c r="AL501" s="212">
        <v>0</v>
      </c>
      <c r="AM501">
        <v>1</v>
      </c>
      <c r="AN501" t="str">
        <f>VLOOKUP(H501,'Base Art'!$A:$AJ,36,FALSE)</f>
        <v>MONDELEZ ARGENTINA S.A.</v>
      </c>
    </row>
    <row r="502" spans="1:40" x14ac:dyDescent="0.25">
      <c r="A502" s="212" t="s">
        <v>7665</v>
      </c>
      <c r="B502" s="212">
        <v>1</v>
      </c>
      <c r="C502" s="212" t="s">
        <v>7666</v>
      </c>
      <c r="D502" s="212" t="s">
        <v>152</v>
      </c>
      <c r="E502" s="212">
        <v>4</v>
      </c>
      <c r="F502" s="212" t="s">
        <v>19</v>
      </c>
      <c r="G502" s="212" t="s">
        <v>668</v>
      </c>
      <c r="H502" s="212">
        <v>6183</v>
      </c>
      <c r="I502" s="212" t="s">
        <v>669</v>
      </c>
      <c r="J502" s="212">
        <v>1454</v>
      </c>
      <c r="K502" s="212" t="s">
        <v>660</v>
      </c>
      <c r="L502" s="212" t="s">
        <v>661</v>
      </c>
      <c r="M502" s="212"/>
      <c r="N502" s="212"/>
      <c r="O502" s="212"/>
      <c r="P502" s="212">
        <v>1075</v>
      </c>
      <c r="Q502" s="212" t="s">
        <v>662</v>
      </c>
      <c r="R502" s="212" t="s">
        <v>663</v>
      </c>
      <c r="S502" s="212"/>
      <c r="T502" s="212"/>
      <c r="U502" s="212"/>
      <c r="V502" s="212"/>
      <c r="W502" s="212"/>
      <c r="X502" s="212"/>
      <c r="Y502" s="212">
        <v>1370</v>
      </c>
      <c r="Z502" s="212" t="s">
        <v>400</v>
      </c>
      <c r="AA502" s="212" t="s">
        <v>401</v>
      </c>
      <c r="AB502" s="212">
        <v>10643.700999999999</v>
      </c>
      <c r="AC502" s="212">
        <v>13506.856</v>
      </c>
      <c r="AD502" s="212">
        <v>1</v>
      </c>
      <c r="AE502" s="212">
        <v>0</v>
      </c>
      <c r="AF502" s="212">
        <v>1</v>
      </c>
      <c r="AG502" s="212">
        <v>0</v>
      </c>
      <c r="AH502" s="212">
        <v>10643.7</v>
      </c>
      <c r="AI502" s="212">
        <v>13506.86</v>
      </c>
      <c r="AJ502" s="212">
        <v>0</v>
      </c>
      <c r="AK502" s="212">
        <v>0</v>
      </c>
      <c r="AL502" s="212">
        <v>0</v>
      </c>
      <c r="AM502">
        <v>1</v>
      </c>
      <c r="AN502" t="str">
        <f>VLOOKUP(H502,'Base Art'!$A:$AJ,36,FALSE)</f>
        <v>RPB SA</v>
      </c>
    </row>
    <row r="503" spans="1:40" x14ac:dyDescent="0.25">
      <c r="A503" s="212" t="s">
        <v>7665</v>
      </c>
      <c r="B503" s="212">
        <v>1</v>
      </c>
      <c r="C503" s="212" t="s">
        <v>7666</v>
      </c>
      <c r="D503" s="212" t="s">
        <v>152</v>
      </c>
      <c r="E503" s="212">
        <v>4</v>
      </c>
      <c r="F503" s="212" t="s">
        <v>19</v>
      </c>
      <c r="G503" s="212" t="s">
        <v>676</v>
      </c>
      <c r="H503" s="212">
        <v>6186</v>
      </c>
      <c r="I503" s="212" t="s">
        <v>677</v>
      </c>
      <c r="J503" s="212">
        <v>1454</v>
      </c>
      <c r="K503" s="212" t="s">
        <v>660</v>
      </c>
      <c r="L503" s="212" t="s">
        <v>661</v>
      </c>
      <c r="M503" s="212"/>
      <c r="N503" s="212"/>
      <c r="O503" s="212"/>
      <c r="P503" s="212">
        <v>1074</v>
      </c>
      <c r="Q503" s="212" t="s">
        <v>674</v>
      </c>
      <c r="R503" s="212" t="s">
        <v>675</v>
      </c>
      <c r="S503" s="212"/>
      <c r="T503" s="212"/>
      <c r="U503" s="212"/>
      <c r="V503" s="212"/>
      <c r="W503" s="212"/>
      <c r="X503" s="212"/>
      <c r="Y503" s="212">
        <v>1370</v>
      </c>
      <c r="Z503" s="212" t="s">
        <v>400</v>
      </c>
      <c r="AA503" s="212" t="s">
        <v>401</v>
      </c>
      <c r="AB503" s="212">
        <v>7071.9939999999997</v>
      </c>
      <c r="AC503" s="212">
        <v>8762.2000000000007</v>
      </c>
      <c r="AD503" s="212">
        <v>1</v>
      </c>
      <c r="AE503" s="212">
        <v>0</v>
      </c>
      <c r="AF503" s="212">
        <v>1</v>
      </c>
      <c r="AG503" s="212">
        <v>0</v>
      </c>
      <c r="AH503" s="212">
        <v>7071.99</v>
      </c>
      <c r="AI503" s="212">
        <v>8762.2000000000007</v>
      </c>
      <c r="AJ503" s="212">
        <v>0</v>
      </c>
      <c r="AK503" s="212">
        <v>0</v>
      </c>
      <c r="AL503" s="212">
        <v>0</v>
      </c>
      <c r="AM503">
        <v>1</v>
      </c>
      <c r="AN503" t="str">
        <f>VLOOKUP(H503,'Base Art'!$A:$AJ,36,FALSE)</f>
        <v>RPB SA</v>
      </c>
    </row>
    <row r="504" spans="1:40" x14ac:dyDescent="0.25">
      <c r="A504" s="212" t="s">
        <v>7665</v>
      </c>
      <c r="B504" s="212">
        <v>1</v>
      </c>
      <c r="C504" s="212" t="s">
        <v>7666</v>
      </c>
      <c r="D504" s="212" t="s">
        <v>152</v>
      </c>
      <c r="E504" s="212">
        <v>4</v>
      </c>
      <c r="F504" s="212" t="s">
        <v>19</v>
      </c>
      <c r="G504" s="212" t="s">
        <v>680</v>
      </c>
      <c r="H504" s="212">
        <v>6189</v>
      </c>
      <c r="I504" s="212" t="s">
        <v>681</v>
      </c>
      <c r="J504" s="212">
        <v>1454</v>
      </c>
      <c r="K504" s="212" t="s">
        <v>660</v>
      </c>
      <c r="L504" s="212" t="s">
        <v>661</v>
      </c>
      <c r="M504" s="212"/>
      <c r="N504" s="212"/>
      <c r="O504" s="212"/>
      <c r="P504" s="212">
        <v>1074</v>
      </c>
      <c r="Q504" s="212" t="s">
        <v>674</v>
      </c>
      <c r="R504" s="212" t="s">
        <v>675</v>
      </c>
      <c r="S504" s="212"/>
      <c r="T504" s="212"/>
      <c r="U504" s="212"/>
      <c r="V504" s="212"/>
      <c r="W504" s="212"/>
      <c r="X504" s="212"/>
      <c r="Y504" s="212">
        <v>1370</v>
      </c>
      <c r="Z504" s="212" t="s">
        <v>400</v>
      </c>
      <c r="AA504" s="212" t="s">
        <v>401</v>
      </c>
      <c r="AB504" s="212">
        <v>7148.8639999999996</v>
      </c>
      <c r="AC504" s="212">
        <v>8859.7980000000007</v>
      </c>
      <c r="AD504" s="212">
        <v>3</v>
      </c>
      <c r="AE504" s="212">
        <v>0</v>
      </c>
      <c r="AF504" s="212">
        <v>3</v>
      </c>
      <c r="AG504" s="212">
        <v>0</v>
      </c>
      <c r="AH504" s="212">
        <v>21446.59</v>
      </c>
      <c r="AI504" s="212">
        <v>26579.4</v>
      </c>
      <c r="AJ504" s="212">
        <v>0</v>
      </c>
      <c r="AK504" s="212">
        <v>0</v>
      </c>
      <c r="AL504" s="212">
        <v>0</v>
      </c>
      <c r="AM504">
        <v>1</v>
      </c>
      <c r="AN504" t="str">
        <f>VLOOKUP(H504,'Base Art'!$A:$AJ,36,FALSE)</f>
        <v>RPB SA</v>
      </c>
    </row>
    <row r="505" spans="1:40" x14ac:dyDescent="0.25">
      <c r="A505" s="212" t="s">
        <v>7665</v>
      </c>
      <c r="B505" s="212">
        <v>1</v>
      </c>
      <c r="C505" s="212" t="s">
        <v>7666</v>
      </c>
      <c r="D505" s="212" t="s">
        <v>152</v>
      </c>
      <c r="E505" s="212">
        <v>4</v>
      </c>
      <c r="F505" s="212" t="s">
        <v>19</v>
      </c>
      <c r="G505" s="212" t="s">
        <v>682</v>
      </c>
      <c r="H505" s="212">
        <v>6190</v>
      </c>
      <c r="I505" s="212" t="s">
        <v>683</v>
      </c>
      <c r="J505" s="212">
        <v>1454</v>
      </c>
      <c r="K505" s="212" t="s">
        <v>660</v>
      </c>
      <c r="L505" s="212" t="s">
        <v>661</v>
      </c>
      <c r="M505" s="212"/>
      <c r="N505" s="212"/>
      <c r="O505" s="212"/>
      <c r="P505" s="212">
        <v>1074</v>
      </c>
      <c r="Q505" s="212" t="s">
        <v>674</v>
      </c>
      <c r="R505" s="212" t="s">
        <v>675</v>
      </c>
      <c r="S505" s="212"/>
      <c r="T505" s="212"/>
      <c r="U505" s="212"/>
      <c r="V505" s="212"/>
      <c r="W505" s="212"/>
      <c r="X505" s="212"/>
      <c r="Y505" s="212">
        <v>1370</v>
      </c>
      <c r="Z505" s="212" t="s">
        <v>400</v>
      </c>
      <c r="AA505" s="212" t="s">
        <v>401</v>
      </c>
      <c r="AB505" s="212">
        <v>7071.9939999999997</v>
      </c>
      <c r="AC505" s="212">
        <v>8762.2000000000007</v>
      </c>
      <c r="AD505" s="212">
        <v>1</v>
      </c>
      <c r="AE505" s="212">
        <v>0</v>
      </c>
      <c r="AF505" s="212">
        <v>1</v>
      </c>
      <c r="AG505" s="212">
        <v>0</v>
      </c>
      <c r="AH505" s="212">
        <v>7071.99</v>
      </c>
      <c r="AI505" s="212">
        <v>8762.2000000000007</v>
      </c>
      <c r="AJ505" s="212">
        <v>0</v>
      </c>
      <c r="AK505" s="212">
        <v>0</v>
      </c>
      <c r="AL505" s="212">
        <v>0</v>
      </c>
      <c r="AM505">
        <v>1</v>
      </c>
      <c r="AN505" t="str">
        <f>VLOOKUP(H505,'Base Art'!$A:$AJ,36,FALSE)</f>
        <v>RPB SA</v>
      </c>
    </row>
    <row r="506" spans="1:40" x14ac:dyDescent="0.25">
      <c r="A506" s="212" t="s">
        <v>7665</v>
      </c>
      <c r="B506" s="212">
        <v>1</v>
      </c>
      <c r="C506" s="212" t="s">
        <v>7666</v>
      </c>
      <c r="D506" s="212" t="s">
        <v>152</v>
      </c>
      <c r="E506" s="212">
        <v>4</v>
      </c>
      <c r="F506" s="212" t="s">
        <v>19</v>
      </c>
      <c r="G506" s="212" t="s">
        <v>690</v>
      </c>
      <c r="H506" s="212">
        <v>6208</v>
      </c>
      <c r="I506" s="212" t="s">
        <v>691</v>
      </c>
      <c r="J506" s="212">
        <v>1454</v>
      </c>
      <c r="K506" s="212" t="s">
        <v>660</v>
      </c>
      <c r="L506" s="212" t="s">
        <v>661</v>
      </c>
      <c r="M506" s="212"/>
      <c r="N506" s="212"/>
      <c r="O506" s="212"/>
      <c r="P506" s="212">
        <v>1075</v>
      </c>
      <c r="Q506" s="212" t="s">
        <v>662</v>
      </c>
      <c r="R506" s="212" t="s">
        <v>663</v>
      </c>
      <c r="S506" s="212"/>
      <c r="T506" s="212"/>
      <c r="U506" s="212"/>
      <c r="V506" s="212"/>
      <c r="W506" s="212"/>
      <c r="X506" s="212"/>
      <c r="Y506" s="212">
        <v>1370</v>
      </c>
      <c r="Z506" s="212" t="s">
        <v>400</v>
      </c>
      <c r="AA506" s="212" t="s">
        <v>401</v>
      </c>
      <c r="AB506" s="212">
        <v>10643.700999999999</v>
      </c>
      <c r="AC506" s="212">
        <v>13159.162</v>
      </c>
      <c r="AD506" s="212">
        <v>9</v>
      </c>
      <c r="AE506" s="212">
        <v>0</v>
      </c>
      <c r="AF506" s="212">
        <v>9</v>
      </c>
      <c r="AG506" s="212">
        <v>0</v>
      </c>
      <c r="AH506" s="212">
        <v>95793.31</v>
      </c>
      <c r="AI506" s="212">
        <v>118432.46</v>
      </c>
      <c r="AJ506" s="212">
        <v>2</v>
      </c>
      <c r="AK506" s="212">
        <v>4.5</v>
      </c>
      <c r="AL506" s="212">
        <v>0</v>
      </c>
      <c r="AM506">
        <v>1</v>
      </c>
      <c r="AN506" t="str">
        <f>VLOOKUP(H506,'Base Art'!$A:$AJ,36,FALSE)</f>
        <v>RPB SA</v>
      </c>
    </row>
    <row r="507" spans="1:40" x14ac:dyDescent="0.25">
      <c r="A507" s="212" t="s">
        <v>7665</v>
      </c>
      <c r="B507" s="212">
        <v>1</v>
      </c>
      <c r="C507" s="212" t="s">
        <v>7666</v>
      </c>
      <c r="D507" s="212" t="s">
        <v>152</v>
      </c>
      <c r="E507" s="212">
        <v>4</v>
      </c>
      <c r="F507" s="212" t="s">
        <v>19</v>
      </c>
      <c r="G507" s="212" t="s">
        <v>692</v>
      </c>
      <c r="H507" s="212">
        <v>6209</v>
      </c>
      <c r="I507" s="212" t="s">
        <v>693</v>
      </c>
      <c r="J507" s="212">
        <v>1454</v>
      </c>
      <c r="K507" s="212" t="s">
        <v>660</v>
      </c>
      <c r="L507" s="212" t="s">
        <v>661</v>
      </c>
      <c r="M507" s="212"/>
      <c r="N507" s="212"/>
      <c r="O507" s="212"/>
      <c r="P507" s="212">
        <v>1074</v>
      </c>
      <c r="Q507" s="212" t="s">
        <v>674</v>
      </c>
      <c r="R507" s="212" t="s">
        <v>675</v>
      </c>
      <c r="S507" s="212"/>
      <c r="T507" s="212"/>
      <c r="U507" s="212"/>
      <c r="V507" s="212"/>
      <c r="W507" s="212"/>
      <c r="X507" s="212"/>
      <c r="Y507" s="212">
        <v>1370</v>
      </c>
      <c r="Z507" s="212" t="s">
        <v>400</v>
      </c>
      <c r="AA507" s="212" t="s">
        <v>401</v>
      </c>
      <c r="AB507" s="212">
        <v>7071.9939999999997</v>
      </c>
      <c r="AC507" s="212">
        <v>8676.3259999999991</v>
      </c>
      <c r="AD507" s="212">
        <v>7</v>
      </c>
      <c r="AE507" s="212">
        <v>0</v>
      </c>
      <c r="AF507" s="212">
        <v>7</v>
      </c>
      <c r="AG507" s="212">
        <v>0</v>
      </c>
      <c r="AH507" s="212">
        <v>49503.96</v>
      </c>
      <c r="AI507" s="212">
        <v>60734.28</v>
      </c>
      <c r="AJ507" s="212">
        <v>0</v>
      </c>
      <c r="AK507" s="212">
        <v>0</v>
      </c>
      <c r="AL507" s="212">
        <v>0</v>
      </c>
      <c r="AM507">
        <v>1</v>
      </c>
      <c r="AN507" t="str">
        <f>VLOOKUP(H507,'Base Art'!$A:$AJ,36,FALSE)</f>
        <v>RPB SA</v>
      </c>
    </row>
    <row r="508" spans="1:40" x14ac:dyDescent="0.25">
      <c r="A508" s="212" t="s">
        <v>7665</v>
      </c>
      <c r="B508" s="212">
        <v>1</v>
      </c>
      <c r="C508" s="212" t="s">
        <v>7666</v>
      </c>
      <c r="D508" s="212" t="s">
        <v>152</v>
      </c>
      <c r="E508" s="212">
        <v>4</v>
      </c>
      <c r="F508" s="212" t="s">
        <v>19</v>
      </c>
      <c r="G508" s="212" t="s">
        <v>694</v>
      </c>
      <c r="H508" s="212">
        <v>6227</v>
      </c>
      <c r="I508" s="212" t="s">
        <v>695</v>
      </c>
      <c r="J508" s="212">
        <v>1463</v>
      </c>
      <c r="K508" s="212" t="s">
        <v>696</v>
      </c>
      <c r="L508" s="212" t="s">
        <v>697</v>
      </c>
      <c r="M508" s="212"/>
      <c r="N508" s="212"/>
      <c r="O508" s="212"/>
      <c r="P508" s="212"/>
      <c r="Q508" s="212"/>
      <c r="R508" s="212"/>
      <c r="S508" s="212"/>
      <c r="T508" s="212"/>
      <c r="U508" s="212"/>
      <c r="V508" s="212"/>
      <c r="W508" s="212"/>
      <c r="X508" s="212"/>
      <c r="Y508" s="212">
        <v>1369</v>
      </c>
      <c r="Z508" s="212" t="s">
        <v>354</v>
      </c>
      <c r="AA508" s="212" t="s">
        <v>355</v>
      </c>
      <c r="AB508" s="212">
        <v>31737.899000000001</v>
      </c>
      <c r="AC508" s="212">
        <v>39367.495999999999</v>
      </c>
      <c r="AD508" s="212">
        <v>2</v>
      </c>
      <c r="AE508" s="212">
        <v>0</v>
      </c>
      <c r="AF508" s="212">
        <v>2</v>
      </c>
      <c r="AG508" s="212">
        <v>0</v>
      </c>
      <c r="AH508" s="212">
        <v>63475.8</v>
      </c>
      <c r="AI508" s="212">
        <v>78734.990000000005</v>
      </c>
      <c r="AJ508" s="212">
        <v>0</v>
      </c>
      <c r="AK508" s="212">
        <v>0</v>
      </c>
      <c r="AL508" s="212">
        <v>0</v>
      </c>
      <c r="AM508">
        <v>1</v>
      </c>
      <c r="AN508" t="str">
        <f>VLOOKUP(H508,'Base Art'!$A:$AJ,36,FALSE)</f>
        <v>MOLINO CAÑUELAS S.A.C.I.F.I.A.</v>
      </c>
    </row>
    <row r="509" spans="1:40" x14ac:dyDescent="0.25">
      <c r="A509" s="212" t="s">
        <v>7665</v>
      </c>
      <c r="B509" s="212">
        <v>1</v>
      </c>
      <c r="C509" s="212" t="s">
        <v>7666</v>
      </c>
      <c r="D509" s="212" t="s">
        <v>152</v>
      </c>
      <c r="E509" s="212">
        <v>4</v>
      </c>
      <c r="F509" s="212" t="s">
        <v>19</v>
      </c>
      <c r="G509" s="212" t="s">
        <v>698</v>
      </c>
      <c r="H509" s="212">
        <v>6238</v>
      </c>
      <c r="I509" s="212" t="s">
        <v>699</v>
      </c>
      <c r="J509" s="212">
        <v>1019</v>
      </c>
      <c r="K509" s="212" t="s">
        <v>266</v>
      </c>
      <c r="L509" s="212" t="s">
        <v>297</v>
      </c>
      <c r="M509" s="212"/>
      <c r="N509" s="212"/>
      <c r="O509" s="212"/>
      <c r="P509" s="212">
        <v>1021</v>
      </c>
      <c r="Q509" s="212" t="s">
        <v>700</v>
      </c>
      <c r="R509" s="212" t="s">
        <v>701</v>
      </c>
      <c r="S509" s="212"/>
      <c r="T509" s="212"/>
      <c r="U509" s="212"/>
      <c r="V509" s="212"/>
      <c r="W509" s="212"/>
      <c r="X509" s="212"/>
      <c r="Y509" s="212">
        <v>1376</v>
      </c>
      <c r="Z509" s="212" t="s">
        <v>320</v>
      </c>
      <c r="AA509" s="212" t="s">
        <v>321</v>
      </c>
      <c r="AB509" s="212">
        <v>0</v>
      </c>
      <c r="AC509" s="212">
        <v>0</v>
      </c>
      <c r="AD509" s="212">
        <v>0</v>
      </c>
      <c r="AE509" s="212">
        <v>0.5</v>
      </c>
      <c r="AF509" s="212">
        <v>0.5</v>
      </c>
      <c r="AG509" s="212">
        <v>0</v>
      </c>
      <c r="AH509" s="212">
        <v>0</v>
      </c>
      <c r="AI509" s="212">
        <v>0</v>
      </c>
      <c r="AJ509" s="212">
        <v>0</v>
      </c>
      <c r="AK509" s="212">
        <v>0</v>
      </c>
      <c r="AL509" s="212">
        <v>0</v>
      </c>
      <c r="AM509">
        <v>1</v>
      </c>
      <c r="AN509" t="str">
        <f>VLOOKUP(H509,'Base Art'!$A:$AJ,36,FALSE)</f>
        <v>ENERGIZER ARGENTINA S.A.</v>
      </c>
    </row>
    <row r="510" spans="1:40" x14ac:dyDescent="0.25">
      <c r="A510" s="212" t="s">
        <v>7665</v>
      </c>
      <c r="B510" s="212">
        <v>1</v>
      </c>
      <c r="C510" s="212" t="s">
        <v>7666</v>
      </c>
      <c r="D510" s="212" t="s">
        <v>152</v>
      </c>
      <c r="E510" s="212">
        <v>4</v>
      </c>
      <c r="F510" s="212" t="s">
        <v>19</v>
      </c>
      <c r="G510" s="212" t="s">
        <v>7689</v>
      </c>
      <c r="H510" s="212">
        <v>6429</v>
      </c>
      <c r="I510" s="212" t="s">
        <v>2935</v>
      </c>
      <c r="J510" s="212">
        <v>1397</v>
      </c>
      <c r="K510" s="212" t="s">
        <v>838</v>
      </c>
      <c r="L510" s="212" t="s">
        <v>839</v>
      </c>
      <c r="M510" s="212"/>
      <c r="N510" s="212"/>
      <c r="O510" s="212"/>
      <c r="P510" s="212">
        <v>1059</v>
      </c>
      <c r="Q510" s="212" t="s">
        <v>7690</v>
      </c>
      <c r="R510" s="212" t="s">
        <v>7691</v>
      </c>
      <c r="S510" s="212"/>
      <c r="T510" s="212"/>
      <c r="U510" s="212"/>
      <c r="V510" s="212"/>
      <c r="W510" s="212"/>
      <c r="X510" s="212"/>
      <c r="Y510" s="212">
        <v>1369</v>
      </c>
      <c r="Z510" s="212" t="s">
        <v>354</v>
      </c>
      <c r="AA510" s="212" t="s">
        <v>355</v>
      </c>
      <c r="AB510" s="212">
        <v>43048.23</v>
      </c>
      <c r="AC510" s="212">
        <v>53336.752999999997</v>
      </c>
      <c r="AD510" s="212">
        <v>0.1875</v>
      </c>
      <c r="AE510" s="212">
        <v>0</v>
      </c>
      <c r="AF510" s="212">
        <v>0.1875</v>
      </c>
      <c r="AG510" s="212">
        <v>0</v>
      </c>
      <c r="AH510" s="212">
        <v>8071.54</v>
      </c>
      <c r="AI510" s="212">
        <v>10000.64</v>
      </c>
      <c r="AJ510" s="212">
        <v>0</v>
      </c>
      <c r="AK510" s="212">
        <v>0</v>
      </c>
      <c r="AL510" s="212">
        <v>0</v>
      </c>
      <c r="AM510">
        <v>1</v>
      </c>
      <c r="AN510" t="str">
        <f>VLOOKUP(H510,'Base Art'!$A:$AJ,36,FALSE)</f>
        <v>EST. LAS MARIAS S.A.C.I.F.A.</v>
      </c>
    </row>
    <row r="511" spans="1:40" x14ac:dyDescent="0.25">
      <c r="A511" s="212" t="s">
        <v>7665</v>
      </c>
      <c r="B511" s="212">
        <v>1</v>
      </c>
      <c r="C511" s="212" t="s">
        <v>7666</v>
      </c>
      <c r="D511" s="212" t="s">
        <v>152</v>
      </c>
      <c r="E511" s="212">
        <v>4</v>
      </c>
      <c r="F511" s="212" t="s">
        <v>19</v>
      </c>
      <c r="G511" s="212" t="s">
        <v>706</v>
      </c>
      <c r="H511" s="212">
        <v>6464</v>
      </c>
      <c r="I511" s="212" t="s">
        <v>707</v>
      </c>
      <c r="J511" s="212">
        <v>1414</v>
      </c>
      <c r="K511" s="212" t="s">
        <v>372</v>
      </c>
      <c r="L511" s="212" t="s">
        <v>373</v>
      </c>
      <c r="M511" s="212"/>
      <c r="N511" s="212"/>
      <c r="O511" s="212"/>
      <c r="P511" s="212">
        <v>1072</v>
      </c>
      <c r="Q511" s="212" t="s">
        <v>374</v>
      </c>
      <c r="R511" s="212" t="s">
        <v>375</v>
      </c>
      <c r="S511" s="212"/>
      <c r="T511" s="212"/>
      <c r="U511" s="212"/>
      <c r="V511" s="212"/>
      <c r="W511" s="212"/>
      <c r="X511" s="212"/>
      <c r="Y511" s="212">
        <v>1374</v>
      </c>
      <c r="Z511" s="212" t="s">
        <v>336</v>
      </c>
      <c r="AA511" s="212" t="s">
        <v>337</v>
      </c>
      <c r="AB511" s="212">
        <v>40662.648000000001</v>
      </c>
      <c r="AC511" s="212">
        <v>50421.682000000001</v>
      </c>
      <c r="AD511" s="212">
        <v>0.125</v>
      </c>
      <c r="AE511" s="212">
        <v>0</v>
      </c>
      <c r="AF511" s="212">
        <v>0.125</v>
      </c>
      <c r="AG511" s="212">
        <v>0</v>
      </c>
      <c r="AH511" s="212">
        <v>5082.83</v>
      </c>
      <c r="AI511" s="212">
        <v>6302.71</v>
      </c>
      <c r="AJ511" s="212">
        <v>0</v>
      </c>
      <c r="AK511" s="212">
        <v>0</v>
      </c>
      <c r="AL511" s="212">
        <v>0</v>
      </c>
      <c r="AM511">
        <v>1</v>
      </c>
      <c r="AN511" t="str">
        <f>VLOOKUP(H511,'Base Art'!$A:$AJ,36,FALSE)</f>
        <v>ARCOR S.A.I.C.</v>
      </c>
    </row>
    <row r="512" spans="1:40" x14ac:dyDescent="0.25">
      <c r="A512" s="212" t="s">
        <v>7665</v>
      </c>
      <c r="B512" s="212">
        <v>1</v>
      </c>
      <c r="C512" s="212" t="s">
        <v>7666</v>
      </c>
      <c r="D512" s="212" t="s">
        <v>152</v>
      </c>
      <c r="E512" s="212">
        <v>4</v>
      </c>
      <c r="F512" s="212" t="s">
        <v>19</v>
      </c>
      <c r="G512" s="212" t="s">
        <v>708</v>
      </c>
      <c r="H512" s="212">
        <v>6466</v>
      </c>
      <c r="I512" s="212" t="s">
        <v>709</v>
      </c>
      <c r="J512" s="212">
        <v>1414</v>
      </c>
      <c r="K512" s="212" t="s">
        <v>372</v>
      </c>
      <c r="L512" s="212" t="s">
        <v>373</v>
      </c>
      <c r="M512" s="212"/>
      <c r="N512" s="212"/>
      <c r="O512" s="212"/>
      <c r="P512" s="212">
        <v>1072</v>
      </c>
      <c r="Q512" s="212" t="s">
        <v>374</v>
      </c>
      <c r="R512" s="212" t="s">
        <v>375</v>
      </c>
      <c r="S512" s="212"/>
      <c r="T512" s="212"/>
      <c r="U512" s="212"/>
      <c r="V512" s="212"/>
      <c r="W512" s="212"/>
      <c r="X512" s="212"/>
      <c r="Y512" s="212">
        <v>1374</v>
      </c>
      <c r="Z512" s="212" t="s">
        <v>336</v>
      </c>
      <c r="AA512" s="212" t="s">
        <v>337</v>
      </c>
      <c r="AB512" s="212">
        <v>39273.093000000001</v>
      </c>
      <c r="AC512" s="212">
        <v>48109.542000000001</v>
      </c>
      <c r="AD512" s="212">
        <v>0.66669999999999996</v>
      </c>
      <c r="AE512" s="212">
        <v>0</v>
      </c>
      <c r="AF512" s="212">
        <v>0.66669999999999996</v>
      </c>
      <c r="AG512" s="212">
        <v>0</v>
      </c>
      <c r="AH512" s="212">
        <v>26182.06</v>
      </c>
      <c r="AI512" s="212">
        <v>32073.03</v>
      </c>
      <c r="AJ512" s="212">
        <v>2</v>
      </c>
      <c r="AK512" s="212">
        <v>0.33</v>
      </c>
      <c r="AL512" s="212">
        <v>0</v>
      </c>
      <c r="AM512">
        <v>1</v>
      </c>
      <c r="AN512" t="str">
        <f>VLOOKUP(H512,'Base Art'!$A:$AJ,36,FALSE)</f>
        <v>ARCOR S.A.I.C.</v>
      </c>
    </row>
    <row r="513" spans="1:40" x14ac:dyDescent="0.25">
      <c r="A513" s="212" t="s">
        <v>7665</v>
      </c>
      <c r="B513" s="212">
        <v>1</v>
      </c>
      <c r="C513" s="212" t="s">
        <v>7666</v>
      </c>
      <c r="D513" s="212" t="s">
        <v>152</v>
      </c>
      <c r="E513" s="212">
        <v>4</v>
      </c>
      <c r="F513" s="212" t="s">
        <v>19</v>
      </c>
      <c r="G513" s="212" t="s">
        <v>718</v>
      </c>
      <c r="H513" s="212">
        <v>6655</v>
      </c>
      <c r="I513" s="212" t="s">
        <v>719</v>
      </c>
      <c r="J513" s="212">
        <v>1414</v>
      </c>
      <c r="K513" s="212" t="s">
        <v>372</v>
      </c>
      <c r="L513" s="212" t="s">
        <v>373</v>
      </c>
      <c r="M513" s="212"/>
      <c r="N513" s="212"/>
      <c r="O513" s="212"/>
      <c r="P513" s="212">
        <v>1072</v>
      </c>
      <c r="Q513" s="212" t="s">
        <v>374</v>
      </c>
      <c r="R513" s="212" t="s">
        <v>375</v>
      </c>
      <c r="S513" s="212"/>
      <c r="T513" s="212"/>
      <c r="U513" s="212"/>
      <c r="V513" s="212"/>
      <c r="W513" s="212"/>
      <c r="X513" s="212"/>
      <c r="Y513" s="212">
        <v>1374</v>
      </c>
      <c r="Z513" s="212" t="s">
        <v>336</v>
      </c>
      <c r="AA513" s="212" t="s">
        <v>337</v>
      </c>
      <c r="AB513" s="212">
        <v>30749.975999999999</v>
      </c>
      <c r="AC513" s="212">
        <v>37207.47</v>
      </c>
      <c r="AD513" s="212">
        <v>0.33329999999999999</v>
      </c>
      <c r="AE513" s="212">
        <v>0</v>
      </c>
      <c r="AF513" s="212">
        <v>0.33329999999999999</v>
      </c>
      <c r="AG513" s="212">
        <v>0</v>
      </c>
      <c r="AH513" s="212">
        <v>10249.99</v>
      </c>
      <c r="AI513" s="212">
        <v>12402.49</v>
      </c>
      <c r="AJ513" s="212">
        <v>0</v>
      </c>
      <c r="AK513" s="212">
        <v>0</v>
      </c>
      <c r="AL513" s="212">
        <v>0</v>
      </c>
      <c r="AM513">
        <v>1</v>
      </c>
      <c r="AN513" t="str">
        <f>VLOOKUP(H513,'Base Art'!$A:$AJ,36,FALSE)</f>
        <v>ARCOR S.A.I.C.</v>
      </c>
    </row>
    <row r="514" spans="1:40" x14ac:dyDescent="0.25">
      <c r="A514" s="212" t="s">
        <v>7665</v>
      </c>
      <c r="B514" s="212">
        <v>1</v>
      </c>
      <c r="C514" s="212" t="s">
        <v>7666</v>
      </c>
      <c r="D514" s="212" t="s">
        <v>152</v>
      </c>
      <c r="E514" s="212">
        <v>4</v>
      </c>
      <c r="F514" s="212" t="s">
        <v>19</v>
      </c>
      <c r="G514" s="212" t="s">
        <v>732</v>
      </c>
      <c r="H514" s="212">
        <v>6875</v>
      </c>
      <c r="I514" s="212" t="s">
        <v>733</v>
      </c>
      <c r="J514" s="212">
        <v>1450</v>
      </c>
      <c r="K514" s="212" t="s">
        <v>634</v>
      </c>
      <c r="L514" s="212" t="s">
        <v>635</v>
      </c>
      <c r="M514" s="212"/>
      <c r="N514" s="212"/>
      <c r="O514" s="212"/>
      <c r="P514" s="212">
        <v>1078</v>
      </c>
      <c r="Q514" s="212" t="s">
        <v>730</v>
      </c>
      <c r="R514" s="212" t="s">
        <v>731</v>
      </c>
      <c r="S514" s="212"/>
      <c r="T514" s="212"/>
      <c r="U514" s="212"/>
      <c r="V514" s="212"/>
      <c r="W514" s="212"/>
      <c r="X514" s="212"/>
      <c r="Y514" s="212">
        <v>1370</v>
      </c>
      <c r="Z514" s="212" t="s">
        <v>400</v>
      </c>
      <c r="AA514" s="212" t="s">
        <v>401</v>
      </c>
      <c r="AB514" s="212">
        <v>4101.1379999999999</v>
      </c>
      <c r="AC514" s="212">
        <v>5083.3609999999999</v>
      </c>
      <c r="AD514" s="212">
        <v>2</v>
      </c>
      <c r="AE514" s="212">
        <v>0</v>
      </c>
      <c r="AF514" s="212">
        <v>2</v>
      </c>
      <c r="AG514" s="212">
        <v>0</v>
      </c>
      <c r="AH514" s="212">
        <v>8202.2800000000007</v>
      </c>
      <c r="AI514" s="212">
        <v>10166.719999999999</v>
      </c>
      <c r="AJ514" s="212">
        <v>1</v>
      </c>
      <c r="AK514" s="212">
        <v>2</v>
      </c>
      <c r="AL514" s="212">
        <v>0</v>
      </c>
      <c r="AM514">
        <v>1</v>
      </c>
      <c r="AN514" t="str">
        <f>VLOOKUP(H514,'Base Art'!$A:$AJ,36,FALSE)</f>
        <v>RPB SA</v>
      </c>
    </row>
    <row r="515" spans="1:40" x14ac:dyDescent="0.25">
      <c r="A515" s="212" t="s">
        <v>7665</v>
      </c>
      <c r="B515" s="212">
        <v>1</v>
      </c>
      <c r="C515" s="212" t="s">
        <v>7666</v>
      </c>
      <c r="D515" s="212" t="s">
        <v>152</v>
      </c>
      <c r="E515" s="212">
        <v>4</v>
      </c>
      <c r="F515" s="212" t="s">
        <v>19</v>
      </c>
      <c r="G515" s="212" t="s">
        <v>1008</v>
      </c>
      <c r="H515" s="212">
        <v>6940</v>
      </c>
      <c r="I515" s="212" t="s">
        <v>1009</v>
      </c>
      <c r="J515" s="212">
        <v>1192</v>
      </c>
      <c r="K515" s="212" t="s">
        <v>932</v>
      </c>
      <c r="L515" s="212" t="s">
        <v>933</v>
      </c>
      <c r="M515" s="212"/>
      <c r="N515" s="212"/>
      <c r="O515" s="212"/>
      <c r="P515" s="212">
        <v>1101</v>
      </c>
      <c r="Q515" s="212" t="s">
        <v>776</v>
      </c>
      <c r="R515" s="212" t="s">
        <v>777</v>
      </c>
      <c r="S515" s="212"/>
      <c r="T515" s="212"/>
      <c r="U515" s="212"/>
      <c r="V515" s="212"/>
      <c r="W515" s="212"/>
      <c r="X515" s="212"/>
      <c r="Y515" s="212">
        <v>1375</v>
      </c>
      <c r="Z515" s="212" t="s">
        <v>314</v>
      </c>
      <c r="AA515" s="212" t="s">
        <v>315</v>
      </c>
      <c r="AB515" s="212">
        <v>25299.74</v>
      </c>
      <c r="AC515" s="212">
        <v>31371.679</v>
      </c>
      <c r="AD515" s="212">
        <v>0.3125</v>
      </c>
      <c r="AE515" s="212">
        <v>0</v>
      </c>
      <c r="AF515" s="212">
        <v>0.3125</v>
      </c>
      <c r="AG515" s="212">
        <v>0</v>
      </c>
      <c r="AH515" s="212">
        <v>7906.17</v>
      </c>
      <c r="AI515" s="212">
        <v>9803.65</v>
      </c>
      <c r="AJ515" s="212">
        <v>0</v>
      </c>
      <c r="AK515" s="212">
        <v>0</v>
      </c>
      <c r="AL515" s="212">
        <v>0</v>
      </c>
      <c r="AM515">
        <v>1</v>
      </c>
      <c r="AN515" t="str">
        <f>VLOOKUP(H515,'Base Art'!$A:$AJ,36,FALSE)</f>
        <v>NUTRIPET S.A.U.</v>
      </c>
    </row>
    <row r="516" spans="1:40" x14ac:dyDescent="0.25">
      <c r="A516" s="212" t="s">
        <v>7665</v>
      </c>
      <c r="B516" s="212">
        <v>1</v>
      </c>
      <c r="C516" s="212" t="s">
        <v>7666</v>
      </c>
      <c r="D516" s="212" t="s">
        <v>152</v>
      </c>
      <c r="E516" s="212">
        <v>4</v>
      </c>
      <c r="F516" s="212" t="s">
        <v>19</v>
      </c>
      <c r="G516" s="212" t="s">
        <v>7692</v>
      </c>
      <c r="H516" s="212">
        <v>6956</v>
      </c>
      <c r="I516" s="212" t="s">
        <v>3111</v>
      </c>
      <c r="J516" s="212">
        <v>1192</v>
      </c>
      <c r="K516" s="212" t="s">
        <v>932</v>
      </c>
      <c r="L516" s="212" t="s">
        <v>933</v>
      </c>
      <c r="M516" s="212"/>
      <c r="N516" s="212"/>
      <c r="O516" s="212"/>
      <c r="P516" s="212">
        <v>1101</v>
      </c>
      <c r="Q516" s="212" t="s">
        <v>776</v>
      </c>
      <c r="R516" s="212" t="s">
        <v>777</v>
      </c>
      <c r="S516" s="212"/>
      <c r="T516" s="212"/>
      <c r="U516" s="212"/>
      <c r="V516" s="212"/>
      <c r="W516" s="212"/>
      <c r="X516" s="212"/>
      <c r="Y516" s="212">
        <v>1375</v>
      </c>
      <c r="Z516" s="212" t="s">
        <v>314</v>
      </c>
      <c r="AA516" s="212" t="s">
        <v>315</v>
      </c>
      <c r="AB516" s="212">
        <v>29936.942999999999</v>
      </c>
      <c r="AC516" s="212">
        <v>37091.872000000003</v>
      </c>
      <c r="AD516" s="212">
        <v>1</v>
      </c>
      <c r="AE516" s="212">
        <v>0</v>
      </c>
      <c r="AF516" s="212">
        <v>1</v>
      </c>
      <c r="AG516" s="212">
        <v>0</v>
      </c>
      <c r="AH516" s="212">
        <v>29936.94</v>
      </c>
      <c r="AI516" s="212">
        <v>37091.870000000003</v>
      </c>
      <c r="AJ516" s="212">
        <v>0</v>
      </c>
      <c r="AK516" s="212">
        <v>0</v>
      </c>
      <c r="AL516" s="212">
        <v>0</v>
      </c>
      <c r="AM516">
        <v>1</v>
      </c>
      <c r="AN516" t="str">
        <f>VLOOKUP(H516,'Base Art'!$A:$AJ,36,FALSE)</f>
        <v>NUTRIPET S.A.U.</v>
      </c>
    </row>
    <row r="517" spans="1:40" x14ac:dyDescent="0.25">
      <c r="A517" s="212" t="s">
        <v>7665</v>
      </c>
      <c r="B517" s="212">
        <v>1</v>
      </c>
      <c r="C517" s="212" t="s">
        <v>7666</v>
      </c>
      <c r="D517" s="212" t="s">
        <v>152</v>
      </c>
      <c r="E517" s="212">
        <v>4</v>
      </c>
      <c r="F517" s="212" t="s">
        <v>19</v>
      </c>
      <c r="G517" s="212" t="s">
        <v>742</v>
      </c>
      <c r="H517" s="212">
        <v>7081</v>
      </c>
      <c r="I517" s="212" t="s">
        <v>743</v>
      </c>
      <c r="J517" s="212">
        <v>1450</v>
      </c>
      <c r="K517" s="212" t="s">
        <v>634</v>
      </c>
      <c r="L517" s="212" t="s">
        <v>635</v>
      </c>
      <c r="M517" s="212"/>
      <c r="N517" s="212"/>
      <c r="O517" s="212"/>
      <c r="P517" s="212">
        <v>1259</v>
      </c>
      <c r="Q517" s="212" t="s">
        <v>744</v>
      </c>
      <c r="R517" s="212" t="s">
        <v>745</v>
      </c>
      <c r="S517" s="212"/>
      <c r="T517" s="212"/>
      <c r="U517" s="212"/>
      <c r="V517" s="212"/>
      <c r="W517" s="212"/>
      <c r="X517" s="212"/>
      <c r="Y517" s="212">
        <v>1370</v>
      </c>
      <c r="Z517" s="212" t="s">
        <v>400</v>
      </c>
      <c r="AA517" s="212" t="s">
        <v>401</v>
      </c>
      <c r="AB517" s="212">
        <v>3776.1930000000002</v>
      </c>
      <c r="AC517" s="212">
        <v>4678.7020000000002</v>
      </c>
      <c r="AD517" s="212">
        <v>1</v>
      </c>
      <c r="AE517" s="212">
        <v>0</v>
      </c>
      <c r="AF517" s="212">
        <v>1</v>
      </c>
      <c r="AG517" s="212">
        <v>0</v>
      </c>
      <c r="AH517" s="212">
        <v>3776.19</v>
      </c>
      <c r="AI517" s="212">
        <v>4678.7</v>
      </c>
      <c r="AJ517" s="212">
        <v>0</v>
      </c>
      <c r="AK517" s="212">
        <v>0</v>
      </c>
      <c r="AL517" s="212">
        <v>0</v>
      </c>
      <c r="AM517">
        <v>1</v>
      </c>
      <c r="AN517" t="str">
        <f>VLOOKUP(H517,'Base Art'!$A:$AJ,36,FALSE)</f>
        <v>RPB SA</v>
      </c>
    </row>
    <row r="518" spans="1:40" x14ac:dyDescent="0.25">
      <c r="A518" s="212" t="s">
        <v>7665</v>
      </c>
      <c r="B518" s="212">
        <v>1</v>
      </c>
      <c r="C518" s="212" t="s">
        <v>7666</v>
      </c>
      <c r="D518" s="212" t="s">
        <v>152</v>
      </c>
      <c r="E518" s="212">
        <v>4</v>
      </c>
      <c r="F518" s="212" t="s">
        <v>19</v>
      </c>
      <c r="G518" s="212" t="s">
        <v>754</v>
      </c>
      <c r="H518" s="212">
        <v>7237</v>
      </c>
      <c r="I518" s="212" t="s">
        <v>755</v>
      </c>
      <c r="J518" s="212">
        <v>1194</v>
      </c>
      <c r="K518" s="212" t="s">
        <v>310</v>
      </c>
      <c r="L518" s="212" t="s">
        <v>311</v>
      </c>
      <c r="M518" s="212"/>
      <c r="N518" s="212"/>
      <c r="O518" s="212"/>
      <c r="P518" s="212">
        <v>1094</v>
      </c>
      <c r="Q518" s="212" t="s">
        <v>752</v>
      </c>
      <c r="R518" s="212" t="s">
        <v>753</v>
      </c>
      <c r="S518" s="212"/>
      <c r="T518" s="212"/>
      <c r="U518" s="212"/>
      <c r="V518" s="212"/>
      <c r="W518" s="212"/>
      <c r="X518" s="212"/>
      <c r="Y518" s="212">
        <v>1375</v>
      </c>
      <c r="Z518" s="212" t="s">
        <v>314</v>
      </c>
      <c r="AA518" s="212" t="s">
        <v>315</v>
      </c>
      <c r="AB518" s="212">
        <v>9555.48</v>
      </c>
      <c r="AC518" s="212">
        <v>11839.24</v>
      </c>
      <c r="AD518" s="212">
        <v>1</v>
      </c>
      <c r="AE518" s="212">
        <v>0</v>
      </c>
      <c r="AF518" s="212">
        <v>1</v>
      </c>
      <c r="AG518" s="212">
        <v>0</v>
      </c>
      <c r="AH518" s="212">
        <v>9555.48</v>
      </c>
      <c r="AI518" s="212">
        <v>11839.24</v>
      </c>
      <c r="AJ518" s="212">
        <v>0</v>
      </c>
      <c r="AK518" s="212">
        <v>0</v>
      </c>
      <c r="AL518" s="212">
        <v>0</v>
      </c>
      <c r="AM518">
        <v>1</v>
      </c>
      <c r="AN518" t="str">
        <f>VLOOKUP(H518,'Base Art'!$A:$AJ,36,FALSE)</f>
        <v>MASTERFOODS ARGENTINA LTD.</v>
      </c>
    </row>
    <row r="519" spans="1:40" x14ac:dyDescent="0.25">
      <c r="A519" s="212" t="s">
        <v>7665</v>
      </c>
      <c r="B519" s="212">
        <v>1</v>
      </c>
      <c r="C519" s="212" t="s">
        <v>7666</v>
      </c>
      <c r="D519" s="212" t="s">
        <v>152</v>
      </c>
      <c r="E519" s="212">
        <v>4</v>
      </c>
      <c r="F519" s="212" t="s">
        <v>19</v>
      </c>
      <c r="G519" s="212" t="s">
        <v>762</v>
      </c>
      <c r="H519" s="212">
        <v>7241</v>
      </c>
      <c r="I519" s="212" t="s">
        <v>763</v>
      </c>
      <c r="J519" s="212">
        <v>1193</v>
      </c>
      <c r="K519" s="212" t="s">
        <v>506</v>
      </c>
      <c r="L519" s="212" t="s">
        <v>507</v>
      </c>
      <c r="M519" s="212"/>
      <c r="N519" s="212"/>
      <c r="O519" s="212"/>
      <c r="P519" s="212">
        <v>1094</v>
      </c>
      <c r="Q519" s="212" t="s">
        <v>752</v>
      </c>
      <c r="R519" s="212" t="s">
        <v>753</v>
      </c>
      <c r="S519" s="212"/>
      <c r="T519" s="212"/>
      <c r="U519" s="212"/>
      <c r="V519" s="212"/>
      <c r="W519" s="212"/>
      <c r="X519" s="212"/>
      <c r="Y519" s="212">
        <v>1375</v>
      </c>
      <c r="Z519" s="212" t="s">
        <v>314</v>
      </c>
      <c r="AA519" s="212" t="s">
        <v>315</v>
      </c>
      <c r="AB519" s="212">
        <v>8408.8220000000001</v>
      </c>
      <c r="AC519" s="212">
        <v>10426.939</v>
      </c>
      <c r="AD519" s="212">
        <v>2</v>
      </c>
      <c r="AE519" s="212">
        <v>0</v>
      </c>
      <c r="AF519" s="212">
        <v>2</v>
      </c>
      <c r="AG519" s="212">
        <v>0</v>
      </c>
      <c r="AH519" s="212">
        <v>16817.64</v>
      </c>
      <c r="AI519" s="212">
        <v>20853.88</v>
      </c>
      <c r="AJ519" s="212">
        <v>1</v>
      </c>
      <c r="AK519" s="212">
        <v>2</v>
      </c>
      <c r="AL519" s="212">
        <v>0</v>
      </c>
      <c r="AM519">
        <v>1</v>
      </c>
      <c r="AN519" t="str">
        <f>VLOOKUP(H519,'Base Art'!$A:$AJ,36,FALSE)</f>
        <v>MASTERFOODS ARGENTINA LTD.</v>
      </c>
    </row>
    <row r="520" spans="1:40" x14ac:dyDescent="0.25">
      <c r="A520" s="212" t="s">
        <v>7665</v>
      </c>
      <c r="B520" s="212">
        <v>1</v>
      </c>
      <c r="C520" s="212" t="s">
        <v>7666</v>
      </c>
      <c r="D520" s="212" t="s">
        <v>152</v>
      </c>
      <c r="E520" s="212">
        <v>4</v>
      </c>
      <c r="F520" s="212" t="s">
        <v>19</v>
      </c>
      <c r="G520" s="212" t="s">
        <v>768</v>
      </c>
      <c r="H520" s="212">
        <v>7377</v>
      </c>
      <c r="I520" s="212" t="s">
        <v>769</v>
      </c>
      <c r="J520" s="212"/>
      <c r="K520" s="212"/>
      <c r="L520" s="212"/>
      <c r="M520" s="212"/>
      <c r="N520" s="212"/>
      <c r="O520" s="212"/>
      <c r="P520" s="212">
        <v>1328</v>
      </c>
      <c r="Q520" s="212" t="s">
        <v>770</v>
      </c>
      <c r="R520" s="212" t="s">
        <v>771</v>
      </c>
      <c r="S520" s="212"/>
      <c r="T520" s="212"/>
      <c r="U520" s="212"/>
      <c r="V520" s="212"/>
      <c r="W520" s="212"/>
      <c r="X520" s="212"/>
      <c r="Y520" s="212">
        <v>1376</v>
      </c>
      <c r="Z520" s="212" t="s">
        <v>320</v>
      </c>
      <c r="AA520" s="212" t="s">
        <v>321</v>
      </c>
      <c r="AB520" s="212">
        <v>647380.16</v>
      </c>
      <c r="AC520" s="212">
        <v>802751.36</v>
      </c>
      <c r="AD520" s="212">
        <v>2.5000000000000001E-2</v>
      </c>
      <c r="AE520" s="212">
        <v>0</v>
      </c>
      <c r="AF520" s="212">
        <v>2.5000000000000001E-2</v>
      </c>
      <c r="AG520" s="212">
        <v>0</v>
      </c>
      <c r="AH520" s="212">
        <v>16184.5</v>
      </c>
      <c r="AI520" s="212">
        <v>20068.78</v>
      </c>
      <c r="AJ520" s="212">
        <v>1</v>
      </c>
      <c r="AK520" s="212">
        <v>0.03</v>
      </c>
      <c r="AL520" s="212">
        <v>0</v>
      </c>
      <c r="AM520">
        <v>1</v>
      </c>
      <c r="AN520" t="str">
        <f>VLOOKUP(H520,'Base Art'!$A:$AJ,36,FALSE)</f>
        <v>TABACALERA SARANDI S.A</v>
      </c>
    </row>
    <row r="521" spans="1:40" x14ac:dyDescent="0.25">
      <c r="A521" s="212" t="s">
        <v>7665</v>
      </c>
      <c r="B521" s="212">
        <v>1</v>
      </c>
      <c r="C521" s="212" t="s">
        <v>7666</v>
      </c>
      <c r="D521" s="212" t="s">
        <v>152</v>
      </c>
      <c r="E521" s="212">
        <v>4</v>
      </c>
      <c r="F521" s="212" t="s">
        <v>19</v>
      </c>
      <c r="G521" s="212" t="s">
        <v>1762</v>
      </c>
      <c r="H521" s="212">
        <v>7511</v>
      </c>
      <c r="I521" s="212" t="s">
        <v>1763</v>
      </c>
      <c r="J521" s="212">
        <v>1463</v>
      </c>
      <c r="K521" s="212" t="s">
        <v>696</v>
      </c>
      <c r="L521" s="212" t="s">
        <v>697</v>
      </c>
      <c r="M521" s="212"/>
      <c r="N521" s="212"/>
      <c r="O521" s="212"/>
      <c r="P521" s="212"/>
      <c r="Q521" s="212"/>
      <c r="R521" s="212"/>
      <c r="S521" s="212"/>
      <c r="T521" s="212"/>
      <c r="U521" s="212"/>
      <c r="V521" s="212"/>
      <c r="W521" s="212"/>
      <c r="X521" s="212"/>
      <c r="Y521" s="212">
        <v>1369</v>
      </c>
      <c r="Z521" s="212" t="s">
        <v>354</v>
      </c>
      <c r="AA521" s="212" t="s">
        <v>355</v>
      </c>
      <c r="AB521" s="212">
        <v>7130.3159999999998</v>
      </c>
      <c r="AC521" s="212">
        <v>7879</v>
      </c>
      <c r="AD521" s="212">
        <v>1</v>
      </c>
      <c r="AE521" s="212">
        <v>0</v>
      </c>
      <c r="AF521" s="212">
        <v>1</v>
      </c>
      <c r="AG521" s="212">
        <v>0</v>
      </c>
      <c r="AH521" s="212">
        <v>7130.32</v>
      </c>
      <c r="AI521" s="212">
        <v>7879</v>
      </c>
      <c r="AJ521" s="212">
        <v>0</v>
      </c>
      <c r="AK521" s="212">
        <v>0</v>
      </c>
      <c r="AL521" s="212">
        <v>0</v>
      </c>
      <c r="AM521">
        <v>1</v>
      </c>
      <c r="AN521" t="str">
        <f>VLOOKUP(H521,'Base Art'!$A:$AJ,36,FALSE)</f>
        <v>MOLINO CAÑUELAS S.A.C.I.F.I.A.</v>
      </c>
    </row>
    <row r="522" spans="1:40" x14ac:dyDescent="0.25">
      <c r="A522" s="212" t="s">
        <v>7665</v>
      </c>
      <c r="B522" s="212">
        <v>1</v>
      </c>
      <c r="C522" s="212" t="s">
        <v>7666</v>
      </c>
      <c r="D522" s="212" t="s">
        <v>152</v>
      </c>
      <c r="E522" s="212">
        <v>4</v>
      </c>
      <c r="F522" s="212" t="s">
        <v>19</v>
      </c>
      <c r="G522" s="212" t="s">
        <v>1018</v>
      </c>
      <c r="H522" s="212">
        <v>7688</v>
      </c>
      <c r="I522" s="212" t="s">
        <v>1019</v>
      </c>
      <c r="J522" s="212">
        <v>1193</v>
      </c>
      <c r="K522" s="212" t="s">
        <v>506</v>
      </c>
      <c r="L522" s="212" t="s">
        <v>507</v>
      </c>
      <c r="M522" s="212"/>
      <c r="N522" s="212"/>
      <c r="O522" s="212"/>
      <c r="P522" s="212">
        <v>1098</v>
      </c>
      <c r="Q522" s="212" t="s">
        <v>312</v>
      </c>
      <c r="R522" s="212" t="s">
        <v>313</v>
      </c>
      <c r="S522" s="212"/>
      <c r="T522" s="212"/>
      <c r="U522" s="212"/>
      <c r="V522" s="212"/>
      <c r="W522" s="212"/>
      <c r="X522" s="212"/>
      <c r="Y522" s="212">
        <v>1375</v>
      </c>
      <c r="Z522" s="212" t="s">
        <v>314</v>
      </c>
      <c r="AA522" s="212" t="s">
        <v>315</v>
      </c>
      <c r="AB522" s="212">
        <v>45761.2</v>
      </c>
      <c r="AC522" s="212">
        <v>56698.127</v>
      </c>
      <c r="AD522" s="212">
        <v>0.1</v>
      </c>
      <c r="AE522" s="212">
        <v>0</v>
      </c>
      <c r="AF522" s="212">
        <v>0.1</v>
      </c>
      <c r="AG522" s="212">
        <v>0</v>
      </c>
      <c r="AH522" s="212">
        <v>4576.12</v>
      </c>
      <c r="AI522" s="212">
        <v>5669.81</v>
      </c>
      <c r="AJ522" s="212">
        <v>0</v>
      </c>
      <c r="AK522" s="212">
        <v>0</v>
      </c>
      <c r="AL522" s="212">
        <v>0</v>
      </c>
      <c r="AM522">
        <v>1</v>
      </c>
      <c r="AN522" t="str">
        <f>VLOOKUP(H522,'Base Art'!$A:$AJ,36,FALSE)</f>
        <v>MASTERFOODS ARGENTINA LTD.</v>
      </c>
    </row>
    <row r="523" spans="1:40" x14ac:dyDescent="0.25">
      <c r="A523" s="212" t="s">
        <v>7665</v>
      </c>
      <c r="B523" s="212">
        <v>1</v>
      </c>
      <c r="C523" s="212" t="s">
        <v>7666</v>
      </c>
      <c r="D523" s="212" t="s">
        <v>152</v>
      </c>
      <c r="E523" s="212">
        <v>4</v>
      </c>
      <c r="F523" s="212" t="s">
        <v>19</v>
      </c>
      <c r="G523" s="212" t="s">
        <v>784</v>
      </c>
      <c r="H523" s="212">
        <v>7784</v>
      </c>
      <c r="I523" s="212" t="s">
        <v>785</v>
      </c>
      <c r="J523" s="212">
        <v>1193</v>
      </c>
      <c r="K523" s="212" t="s">
        <v>506</v>
      </c>
      <c r="L523" s="212" t="s">
        <v>507</v>
      </c>
      <c r="M523" s="212"/>
      <c r="N523" s="212"/>
      <c r="O523" s="212"/>
      <c r="P523" s="212">
        <v>1098</v>
      </c>
      <c r="Q523" s="212" t="s">
        <v>312</v>
      </c>
      <c r="R523" s="212" t="s">
        <v>313</v>
      </c>
      <c r="S523" s="212"/>
      <c r="T523" s="212"/>
      <c r="U523" s="212"/>
      <c r="V523" s="212"/>
      <c r="W523" s="212"/>
      <c r="X523" s="212"/>
      <c r="Y523" s="212">
        <v>1375</v>
      </c>
      <c r="Z523" s="212" t="s">
        <v>314</v>
      </c>
      <c r="AA523" s="212" t="s">
        <v>315</v>
      </c>
      <c r="AB523" s="212">
        <v>44998.512999999999</v>
      </c>
      <c r="AC523" s="212">
        <v>55310.800999999999</v>
      </c>
      <c r="AD523" s="212">
        <v>0.6</v>
      </c>
      <c r="AE523" s="212">
        <v>0</v>
      </c>
      <c r="AF523" s="212">
        <v>0.6</v>
      </c>
      <c r="AG523" s="212">
        <v>0</v>
      </c>
      <c r="AH523" s="212">
        <v>26999.11</v>
      </c>
      <c r="AI523" s="212">
        <v>33186.480000000003</v>
      </c>
      <c r="AJ523" s="212">
        <v>0</v>
      </c>
      <c r="AK523" s="212">
        <v>0</v>
      </c>
      <c r="AL523" s="212">
        <v>0</v>
      </c>
      <c r="AM523">
        <v>1</v>
      </c>
      <c r="AN523" t="str">
        <f>VLOOKUP(H523,'Base Art'!$A:$AJ,36,FALSE)</f>
        <v>MASTERFOODS ARGENTINA LTD.</v>
      </c>
    </row>
    <row r="524" spans="1:40" x14ac:dyDescent="0.25">
      <c r="A524" s="212" t="s">
        <v>7665</v>
      </c>
      <c r="B524" s="212">
        <v>1</v>
      </c>
      <c r="C524" s="212" t="s">
        <v>7666</v>
      </c>
      <c r="D524" s="212" t="s">
        <v>152</v>
      </c>
      <c r="E524" s="212">
        <v>4</v>
      </c>
      <c r="F524" s="212" t="s">
        <v>19</v>
      </c>
      <c r="G524" s="212" t="s">
        <v>788</v>
      </c>
      <c r="H524" s="212">
        <v>7827</v>
      </c>
      <c r="I524" s="212" t="s">
        <v>789</v>
      </c>
      <c r="J524" s="212"/>
      <c r="K524" s="212"/>
      <c r="L524" s="212"/>
      <c r="M524" s="212"/>
      <c r="N524" s="212"/>
      <c r="O524" s="212"/>
      <c r="P524" s="212"/>
      <c r="Q524" s="212"/>
      <c r="R524" s="212"/>
      <c r="S524" s="212"/>
      <c r="T524" s="212"/>
      <c r="U524" s="212"/>
      <c r="V524" s="212"/>
      <c r="W524" s="212"/>
      <c r="X524" s="212"/>
      <c r="Y524" s="212">
        <v>1376</v>
      </c>
      <c r="Z524" s="212" t="s">
        <v>320</v>
      </c>
      <c r="AA524" s="212" t="s">
        <v>321</v>
      </c>
      <c r="AB524" s="212">
        <v>447280.65899999999</v>
      </c>
      <c r="AC524" s="212">
        <v>541209.62699999998</v>
      </c>
      <c r="AD524" s="212">
        <v>2.5000000000000001E-2</v>
      </c>
      <c r="AE524" s="212">
        <v>0</v>
      </c>
      <c r="AF524" s="212">
        <v>2.5000000000000001E-2</v>
      </c>
      <c r="AG524" s="212">
        <v>0</v>
      </c>
      <c r="AH524" s="212">
        <v>11182.02</v>
      </c>
      <c r="AI524" s="212">
        <v>13530.24</v>
      </c>
      <c r="AJ524" s="212">
        <v>0</v>
      </c>
      <c r="AK524" s="212">
        <v>0</v>
      </c>
      <c r="AL524" s="212">
        <v>0</v>
      </c>
      <c r="AM524">
        <v>1</v>
      </c>
      <c r="AN524" t="str">
        <f>VLOOKUP(H524,'Base Art'!$A:$AJ,36,FALSE)</f>
        <v>UBG UNITED S.R.L</v>
      </c>
    </row>
    <row r="525" spans="1:40" x14ac:dyDescent="0.25">
      <c r="A525" s="212" t="s">
        <v>7665</v>
      </c>
      <c r="B525" s="212">
        <v>1</v>
      </c>
      <c r="C525" s="212" t="s">
        <v>7666</v>
      </c>
      <c r="D525" s="212" t="s">
        <v>152</v>
      </c>
      <c r="E525" s="212">
        <v>4</v>
      </c>
      <c r="F525" s="212" t="s">
        <v>19</v>
      </c>
      <c r="G525" s="212" t="s">
        <v>1020</v>
      </c>
      <c r="H525" s="212">
        <v>7875</v>
      </c>
      <c r="I525" s="212" t="s">
        <v>1021</v>
      </c>
      <c r="J525" s="212">
        <v>1193</v>
      </c>
      <c r="K525" s="212" t="s">
        <v>506</v>
      </c>
      <c r="L525" s="212" t="s">
        <v>507</v>
      </c>
      <c r="M525" s="212"/>
      <c r="N525" s="212"/>
      <c r="O525" s="212"/>
      <c r="P525" s="212">
        <v>1098</v>
      </c>
      <c r="Q525" s="212" t="s">
        <v>312</v>
      </c>
      <c r="R525" s="212" t="s">
        <v>313</v>
      </c>
      <c r="S525" s="212"/>
      <c r="T525" s="212"/>
      <c r="U525" s="212"/>
      <c r="V525" s="212"/>
      <c r="W525" s="212"/>
      <c r="X525" s="212"/>
      <c r="Y525" s="212">
        <v>1375</v>
      </c>
      <c r="Z525" s="212" t="s">
        <v>314</v>
      </c>
      <c r="AA525" s="212" t="s">
        <v>315</v>
      </c>
      <c r="AB525" s="212">
        <v>44845.976000000002</v>
      </c>
      <c r="AC525" s="212">
        <v>55564.165000000001</v>
      </c>
      <c r="AD525" s="212">
        <v>0.5</v>
      </c>
      <c r="AE525" s="212">
        <v>0</v>
      </c>
      <c r="AF525" s="212">
        <v>0.5</v>
      </c>
      <c r="AG525" s="212">
        <v>0</v>
      </c>
      <c r="AH525" s="212">
        <v>22422.99</v>
      </c>
      <c r="AI525" s="212">
        <v>27782.080000000002</v>
      </c>
      <c r="AJ525" s="212">
        <v>0</v>
      </c>
      <c r="AK525" s="212">
        <v>0</v>
      </c>
      <c r="AL525" s="212">
        <v>0</v>
      </c>
      <c r="AM525">
        <v>1</v>
      </c>
      <c r="AN525" t="str">
        <f>VLOOKUP(H525,'Base Art'!$A:$AJ,36,FALSE)</f>
        <v>MASTERFOODS ARGENTINA LTD.</v>
      </c>
    </row>
    <row r="526" spans="1:40" x14ac:dyDescent="0.25">
      <c r="A526" s="212" t="s">
        <v>7665</v>
      </c>
      <c r="B526" s="212">
        <v>1</v>
      </c>
      <c r="C526" s="212" t="s">
        <v>7666</v>
      </c>
      <c r="D526" s="212" t="s">
        <v>152</v>
      </c>
      <c r="E526" s="212">
        <v>4</v>
      </c>
      <c r="F526" s="212" t="s">
        <v>19</v>
      </c>
      <c r="G526" s="212" t="s">
        <v>1168</v>
      </c>
      <c r="H526" s="212">
        <v>8049</v>
      </c>
      <c r="I526" s="212" t="s">
        <v>1169</v>
      </c>
      <c r="J526" s="212">
        <v>1162</v>
      </c>
      <c r="K526" s="212" t="s">
        <v>1166</v>
      </c>
      <c r="L526" s="212" t="s">
        <v>1167</v>
      </c>
      <c r="M526" s="212"/>
      <c r="N526" s="212"/>
      <c r="O526" s="212"/>
      <c r="P526" s="212">
        <v>1073</v>
      </c>
      <c r="Q526" s="212" t="s">
        <v>1116</v>
      </c>
      <c r="R526" s="212" t="s">
        <v>1117</v>
      </c>
      <c r="S526" s="212"/>
      <c r="T526" s="212"/>
      <c r="U526" s="212"/>
      <c r="V526" s="212"/>
      <c r="W526" s="212"/>
      <c r="X526" s="212"/>
      <c r="Y526" s="212">
        <v>1370</v>
      </c>
      <c r="Z526" s="212" t="s">
        <v>400</v>
      </c>
      <c r="AA526" s="212" t="s">
        <v>401</v>
      </c>
      <c r="AB526" s="212">
        <v>12810.056</v>
      </c>
      <c r="AC526" s="212">
        <v>16255.962</v>
      </c>
      <c r="AD526" s="212">
        <v>1</v>
      </c>
      <c r="AE526" s="212">
        <v>0</v>
      </c>
      <c r="AF526" s="212">
        <v>1</v>
      </c>
      <c r="AG526" s="212">
        <v>0</v>
      </c>
      <c r="AH526" s="212">
        <v>12810.06</v>
      </c>
      <c r="AI526" s="212">
        <v>16255.96</v>
      </c>
      <c r="AJ526" s="212">
        <v>0</v>
      </c>
      <c r="AK526" s="212">
        <v>0</v>
      </c>
      <c r="AL526" s="212">
        <v>0</v>
      </c>
      <c r="AM526">
        <v>1</v>
      </c>
      <c r="AN526" t="str">
        <f>VLOOKUP(H526,'Base Art'!$A:$AJ,36,FALSE)</f>
        <v>RPB SA</v>
      </c>
    </row>
    <row r="527" spans="1:40" x14ac:dyDescent="0.25">
      <c r="A527" s="212" t="s">
        <v>7665</v>
      </c>
      <c r="B527" s="212">
        <v>1</v>
      </c>
      <c r="C527" s="212" t="s">
        <v>7666</v>
      </c>
      <c r="D527" s="212" t="s">
        <v>152</v>
      </c>
      <c r="E527" s="212">
        <v>4</v>
      </c>
      <c r="F527" s="212" t="s">
        <v>19</v>
      </c>
      <c r="G527" s="212" t="s">
        <v>1226</v>
      </c>
      <c r="H527" s="212">
        <v>8056</v>
      </c>
      <c r="I527" s="212" t="s">
        <v>1227</v>
      </c>
      <c r="J527" s="212">
        <v>1194</v>
      </c>
      <c r="K527" s="212" t="s">
        <v>310</v>
      </c>
      <c r="L527" s="212" t="s">
        <v>311</v>
      </c>
      <c r="M527" s="212"/>
      <c r="N527" s="212"/>
      <c r="O527" s="212"/>
      <c r="P527" s="212"/>
      <c r="Q527" s="212"/>
      <c r="R527" s="212"/>
      <c r="S527" s="212"/>
      <c r="T527" s="212"/>
      <c r="U527" s="212"/>
      <c r="V527" s="212"/>
      <c r="W527" s="212"/>
      <c r="X527" s="212"/>
      <c r="Y527" s="212">
        <v>1375</v>
      </c>
      <c r="Z527" s="212" t="s">
        <v>314</v>
      </c>
      <c r="AA527" s="212" t="s">
        <v>315</v>
      </c>
      <c r="AB527" s="212">
        <v>19027.7</v>
      </c>
      <c r="AC527" s="212">
        <v>23023.517</v>
      </c>
      <c r="AD527" s="212">
        <v>1</v>
      </c>
      <c r="AE527" s="212">
        <v>0</v>
      </c>
      <c r="AF527" s="212">
        <v>1</v>
      </c>
      <c r="AG527" s="212">
        <v>0</v>
      </c>
      <c r="AH527" s="212">
        <v>19027.7</v>
      </c>
      <c r="AI527" s="212">
        <v>23023.52</v>
      </c>
      <c r="AJ527" s="212">
        <v>1</v>
      </c>
      <c r="AK527" s="212">
        <v>1</v>
      </c>
      <c r="AL527" s="212">
        <v>0</v>
      </c>
      <c r="AM527">
        <v>1</v>
      </c>
      <c r="AN527" t="str">
        <f>VLOOKUP(H527,'Base Art'!$A:$AJ,36,FALSE)</f>
        <v>MASTERFOODS ARGENTINA LTD.</v>
      </c>
    </row>
    <row r="528" spans="1:40" x14ac:dyDescent="0.25">
      <c r="A528" s="212" t="s">
        <v>7665</v>
      </c>
      <c r="B528" s="212">
        <v>1</v>
      </c>
      <c r="C528" s="212" t="s">
        <v>7666</v>
      </c>
      <c r="D528" s="212" t="s">
        <v>152</v>
      </c>
      <c r="E528" s="212">
        <v>4</v>
      </c>
      <c r="F528" s="212" t="s">
        <v>19</v>
      </c>
      <c r="G528" s="212" t="s">
        <v>792</v>
      </c>
      <c r="H528" s="212">
        <v>8130</v>
      </c>
      <c r="I528" s="212" t="s">
        <v>793</v>
      </c>
      <c r="J528" s="212">
        <v>1006</v>
      </c>
      <c r="K528" s="212" t="s">
        <v>350</v>
      </c>
      <c r="L528" s="212" t="s">
        <v>351</v>
      </c>
      <c r="M528" s="212"/>
      <c r="N528" s="212"/>
      <c r="O528" s="212"/>
      <c r="P528" s="212">
        <v>1005</v>
      </c>
      <c r="Q528" s="212" t="s">
        <v>582</v>
      </c>
      <c r="R528" s="212" t="s">
        <v>583</v>
      </c>
      <c r="S528" s="212"/>
      <c r="T528" s="212"/>
      <c r="U528" s="212"/>
      <c r="V528" s="212"/>
      <c r="W528" s="212"/>
      <c r="X528" s="212"/>
      <c r="Y528" s="212">
        <v>1369</v>
      </c>
      <c r="Z528" s="212" t="s">
        <v>354</v>
      </c>
      <c r="AA528" s="212" t="s">
        <v>355</v>
      </c>
      <c r="AB528" s="212">
        <v>13208.811</v>
      </c>
      <c r="AC528" s="212">
        <v>16367.918</v>
      </c>
      <c r="AD528" s="212">
        <v>6</v>
      </c>
      <c r="AE528" s="212">
        <v>0</v>
      </c>
      <c r="AF528" s="212">
        <v>6</v>
      </c>
      <c r="AG528" s="212">
        <v>0</v>
      </c>
      <c r="AH528" s="212">
        <v>79252.87</v>
      </c>
      <c r="AI528" s="212">
        <v>98207.51</v>
      </c>
      <c r="AJ528" s="212">
        <v>1</v>
      </c>
      <c r="AK528" s="212">
        <v>6</v>
      </c>
      <c r="AL528" s="212">
        <v>0</v>
      </c>
      <c r="AM528">
        <v>1</v>
      </c>
      <c r="AN528" t="str">
        <f>VLOOKUP(H528,'Base Art'!$A:$AJ,36,FALSE)</f>
        <v>EST. LAS MARIAS S.A.C.I.F.A.</v>
      </c>
    </row>
    <row r="529" spans="1:40" x14ac:dyDescent="0.25">
      <c r="A529" s="212" t="s">
        <v>7665</v>
      </c>
      <c r="B529" s="212">
        <v>1</v>
      </c>
      <c r="C529" s="212" t="s">
        <v>7666</v>
      </c>
      <c r="D529" s="212" t="s">
        <v>152</v>
      </c>
      <c r="E529" s="212">
        <v>4</v>
      </c>
      <c r="F529" s="212" t="s">
        <v>19</v>
      </c>
      <c r="G529" s="212" t="s">
        <v>796</v>
      </c>
      <c r="H529" s="212">
        <v>8134</v>
      </c>
      <c r="I529" s="212" t="s">
        <v>797</v>
      </c>
      <c r="J529" s="212">
        <v>1014</v>
      </c>
      <c r="K529" s="212" t="s">
        <v>794</v>
      </c>
      <c r="L529" s="212" t="s">
        <v>795</v>
      </c>
      <c r="M529" s="212"/>
      <c r="N529" s="212"/>
      <c r="O529" s="212"/>
      <c r="P529" s="212">
        <v>1005</v>
      </c>
      <c r="Q529" s="212" t="s">
        <v>582</v>
      </c>
      <c r="R529" s="212" t="s">
        <v>583</v>
      </c>
      <c r="S529" s="212"/>
      <c r="T529" s="212"/>
      <c r="U529" s="212"/>
      <c r="V529" s="212"/>
      <c r="W529" s="212"/>
      <c r="X529" s="212"/>
      <c r="Y529" s="212">
        <v>1369</v>
      </c>
      <c r="Z529" s="212" t="s">
        <v>354</v>
      </c>
      <c r="AA529" s="212" t="s">
        <v>355</v>
      </c>
      <c r="AB529" s="212">
        <v>13208.811</v>
      </c>
      <c r="AC529" s="212">
        <v>16296.07</v>
      </c>
      <c r="AD529" s="212">
        <v>11</v>
      </c>
      <c r="AE529" s="212">
        <v>0</v>
      </c>
      <c r="AF529" s="212">
        <v>11</v>
      </c>
      <c r="AG529" s="212">
        <v>0</v>
      </c>
      <c r="AH529" s="212">
        <v>145296.92000000001</v>
      </c>
      <c r="AI529" s="212">
        <v>179256.77</v>
      </c>
      <c r="AJ529" s="212">
        <v>1</v>
      </c>
      <c r="AK529" s="212">
        <v>11</v>
      </c>
      <c r="AL529" s="212">
        <v>0</v>
      </c>
      <c r="AM529">
        <v>1</v>
      </c>
      <c r="AN529" t="str">
        <f>VLOOKUP(H529,'Base Art'!$A:$AJ,36,FALSE)</f>
        <v>EST. LAS MARIAS S.A.C.I.F.A.</v>
      </c>
    </row>
    <row r="530" spans="1:40" x14ac:dyDescent="0.25">
      <c r="A530" s="212" t="s">
        <v>7665</v>
      </c>
      <c r="B530" s="212">
        <v>1</v>
      </c>
      <c r="C530" s="212" t="s">
        <v>7666</v>
      </c>
      <c r="D530" s="212" t="s">
        <v>152</v>
      </c>
      <c r="E530" s="212">
        <v>4</v>
      </c>
      <c r="F530" s="212" t="s">
        <v>19</v>
      </c>
      <c r="G530" s="212" t="s">
        <v>1796</v>
      </c>
      <c r="H530" s="212">
        <v>8223</v>
      </c>
      <c r="I530" s="212" t="s">
        <v>1797</v>
      </c>
      <c r="J530" s="212">
        <v>1479</v>
      </c>
      <c r="K530" s="212" t="s">
        <v>1798</v>
      </c>
      <c r="L530" s="212" t="s">
        <v>1799</v>
      </c>
      <c r="M530" s="212"/>
      <c r="N530" s="212"/>
      <c r="O530" s="212"/>
      <c r="P530" s="212">
        <v>1143</v>
      </c>
      <c r="Q530" s="212" t="s">
        <v>1800</v>
      </c>
      <c r="R530" s="212" t="s">
        <v>1801</v>
      </c>
      <c r="S530" s="212"/>
      <c r="T530" s="212"/>
      <c r="U530" s="212"/>
      <c r="V530" s="212"/>
      <c r="W530" s="212"/>
      <c r="X530" s="212"/>
      <c r="Y530" s="212">
        <v>1373</v>
      </c>
      <c r="Z530" s="212" t="s">
        <v>386</v>
      </c>
      <c r="AA530" s="212" t="s">
        <v>387</v>
      </c>
      <c r="AB530" s="212">
        <v>29026.383999999998</v>
      </c>
      <c r="AC530" s="212">
        <v>35121.928</v>
      </c>
      <c r="AD530" s="212">
        <v>0.25</v>
      </c>
      <c r="AE530" s="212">
        <v>0</v>
      </c>
      <c r="AF530" s="212">
        <v>0.25</v>
      </c>
      <c r="AG530" s="212">
        <v>0</v>
      </c>
      <c r="AH530" s="212">
        <v>7256.6</v>
      </c>
      <c r="AI530" s="212">
        <v>8780.48</v>
      </c>
      <c r="AJ530" s="212">
        <v>2</v>
      </c>
      <c r="AK530" s="212">
        <v>0.13</v>
      </c>
      <c r="AL530" s="212">
        <v>0</v>
      </c>
      <c r="AM530">
        <v>1</v>
      </c>
      <c r="AN530" t="str">
        <f>VLOOKUP(H530,'Base Art'!$A:$AJ,36,FALSE)</f>
        <v>ESTABLECIM. MODELO LAS COLONIAS S.A</v>
      </c>
    </row>
    <row r="531" spans="1:40" x14ac:dyDescent="0.25">
      <c r="A531" s="212" t="s">
        <v>7665</v>
      </c>
      <c r="B531" s="212">
        <v>1</v>
      </c>
      <c r="C531" s="212" t="s">
        <v>7666</v>
      </c>
      <c r="D531" s="212" t="s">
        <v>152</v>
      </c>
      <c r="E531" s="212">
        <v>4</v>
      </c>
      <c r="F531" s="212" t="s">
        <v>19</v>
      </c>
      <c r="G531" s="212" t="s">
        <v>806</v>
      </c>
      <c r="H531" s="212">
        <v>8327</v>
      </c>
      <c r="I531" s="212" t="s">
        <v>807</v>
      </c>
      <c r="J531" s="212">
        <v>1204</v>
      </c>
      <c r="K531" s="212" t="s">
        <v>492</v>
      </c>
      <c r="L531" s="212" t="s">
        <v>493</v>
      </c>
      <c r="M531" s="212"/>
      <c r="N531" s="212"/>
      <c r="O531" s="212"/>
      <c r="P531" s="212">
        <v>1201</v>
      </c>
      <c r="Q531" s="212" t="s">
        <v>808</v>
      </c>
      <c r="R531" s="212" t="s">
        <v>809</v>
      </c>
      <c r="S531" s="212"/>
      <c r="T531" s="212"/>
      <c r="U531" s="212"/>
      <c r="V531" s="212"/>
      <c r="W531" s="212"/>
      <c r="X531" s="212"/>
      <c r="Y531" s="212">
        <v>1372</v>
      </c>
      <c r="Z531" s="212" t="s">
        <v>346</v>
      </c>
      <c r="AA531" s="212" t="s">
        <v>347</v>
      </c>
      <c r="AB531" s="212">
        <v>166848.97099999999</v>
      </c>
      <c r="AC531" s="212">
        <v>204921.08300000001</v>
      </c>
      <c r="AD531" s="212">
        <v>0.625</v>
      </c>
      <c r="AE531" s="212">
        <v>0</v>
      </c>
      <c r="AF531" s="212">
        <v>0.625</v>
      </c>
      <c r="AG531" s="212">
        <v>0</v>
      </c>
      <c r="AH531" s="212">
        <v>104280.61</v>
      </c>
      <c r="AI531" s="212">
        <v>128075.68</v>
      </c>
      <c r="AJ531" s="212">
        <v>2</v>
      </c>
      <c r="AK531" s="212">
        <v>0.31</v>
      </c>
      <c r="AL531" s="212">
        <v>0</v>
      </c>
      <c r="AM531">
        <v>1</v>
      </c>
      <c r="AN531" t="str">
        <f>VLOOKUP(H531,'Base Art'!$A:$AJ,36,FALSE)</f>
        <v>FERRERO ARGENTINA S.A.</v>
      </c>
    </row>
    <row r="532" spans="1:40" x14ac:dyDescent="0.25">
      <c r="A532" s="212" t="s">
        <v>7665</v>
      </c>
      <c r="B532" s="212">
        <v>1</v>
      </c>
      <c r="C532" s="212" t="s">
        <v>7666</v>
      </c>
      <c r="D532" s="212" t="s">
        <v>152</v>
      </c>
      <c r="E532" s="212">
        <v>4</v>
      </c>
      <c r="F532" s="212" t="s">
        <v>19</v>
      </c>
      <c r="G532" s="212" t="s">
        <v>810</v>
      </c>
      <c r="H532" s="212">
        <v>8328</v>
      </c>
      <c r="I532" s="212" t="s">
        <v>811</v>
      </c>
      <c r="J532" s="212">
        <v>1204</v>
      </c>
      <c r="K532" s="212" t="s">
        <v>492</v>
      </c>
      <c r="L532" s="212" t="s">
        <v>493</v>
      </c>
      <c r="M532" s="212"/>
      <c r="N532" s="212"/>
      <c r="O532" s="212"/>
      <c r="P532" s="212">
        <v>1201</v>
      </c>
      <c r="Q532" s="212" t="s">
        <v>808</v>
      </c>
      <c r="R532" s="212" t="s">
        <v>809</v>
      </c>
      <c r="S532" s="212"/>
      <c r="T532" s="212"/>
      <c r="U532" s="212"/>
      <c r="V532" s="212"/>
      <c r="W532" s="212"/>
      <c r="X532" s="212"/>
      <c r="Y532" s="212">
        <v>1372</v>
      </c>
      <c r="Z532" s="212" t="s">
        <v>346</v>
      </c>
      <c r="AA532" s="212" t="s">
        <v>347</v>
      </c>
      <c r="AB532" s="212">
        <v>166848.97099999999</v>
      </c>
      <c r="AC532" s="212">
        <v>203898.83900000001</v>
      </c>
      <c r="AD532" s="212">
        <v>0.625</v>
      </c>
      <c r="AE532" s="212">
        <v>0</v>
      </c>
      <c r="AF532" s="212">
        <v>0.625</v>
      </c>
      <c r="AG532" s="212">
        <v>0</v>
      </c>
      <c r="AH532" s="212">
        <v>104280.61</v>
      </c>
      <c r="AI532" s="212">
        <v>127436.77</v>
      </c>
      <c r="AJ532" s="212">
        <v>0</v>
      </c>
      <c r="AK532" s="212">
        <v>0</v>
      </c>
      <c r="AL532" s="212">
        <v>0</v>
      </c>
      <c r="AM532">
        <v>1</v>
      </c>
      <c r="AN532" t="str">
        <f>VLOOKUP(H532,'Base Art'!$A:$AJ,36,FALSE)</f>
        <v>FERRERO ARGENTINA S.A.</v>
      </c>
    </row>
    <row r="533" spans="1:40" x14ac:dyDescent="0.25">
      <c r="A533" s="212" t="s">
        <v>7665</v>
      </c>
      <c r="B533" s="212">
        <v>1</v>
      </c>
      <c r="C533" s="212" t="s">
        <v>7666</v>
      </c>
      <c r="D533" s="212" t="s">
        <v>152</v>
      </c>
      <c r="E533" s="212">
        <v>4</v>
      </c>
      <c r="F533" s="212" t="s">
        <v>19</v>
      </c>
      <c r="G533" s="212" t="s">
        <v>1476</v>
      </c>
      <c r="H533" s="212">
        <v>8376</v>
      </c>
      <c r="I533" s="212" t="s">
        <v>1477</v>
      </c>
      <c r="J533" s="212">
        <v>1010</v>
      </c>
      <c r="K533" s="212" t="s">
        <v>1396</v>
      </c>
      <c r="L533" s="212" t="s">
        <v>1397</v>
      </c>
      <c r="M533" s="212"/>
      <c r="N533" s="212"/>
      <c r="O533" s="212"/>
      <c r="P533" s="212">
        <v>1061</v>
      </c>
      <c r="Q533" s="212" t="s">
        <v>1478</v>
      </c>
      <c r="R533" s="212" t="s">
        <v>1479</v>
      </c>
      <c r="S533" s="212"/>
      <c r="T533" s="212"/>
      <c r="U533" s="212"/>
      <c r="V533" s="212"/>
      <c r="W533" s="212"/>
      <c r="X533" s="212"/>
      <c r="Y533" s="212">
        <v>1373</v>
      </c>
      <c r="Z533" s="212" t="s">
        <v>386</v>
      </c>
      <c r="AA533" s="212" t="s">
        <v>387</v>
      </c>
      <c r="AB533" s="212">
        <v>47774.18</v>
      </c>
      <c r="AC533" s="212">
        <v>57806.754000000001</v>
      </c>
      <c r="AD533" s="212">
        <v>8.3299999999999999E-2</v>
      </c>
      <c r="AE533" s="212">
        <v>0</v>
      </c>
      <c r="AF533" s="212">
        <v>8.3299999999999999E-2</v>
      </c>
      <c r="AG533" s="212">
        <v>0</v>
      </c>
      <c r="AH533" s="212">
        <v>3981.18</v>
      </c>
      <c r="AI533" s="212">
        <v>4817.2299999999996</v>
      </c>
      <c r="AJ533" s="212">
        <v>0</v>
      </c>
      <c r="AK533" s="212">
        <v>0</v>
      </c>
      <c r="AL533" s="212">
        <v>0</v>
      </c>
      <c r="AM533">
        <v>1</v>
      </c>
      <c r="AN533" t="str">
        <f>VLOOKUP(H533,'Base Art'!$A:$AJ,36,FALSE)</f>
        <v>EST. LAS MARIAS S.A.C.I.F.A.</v>
      </c>
    </row>
    <row r="534" spans="1:40" x14ac:dyDescent="0.25">
      <c r="A534" s="212" t="s">
        <v>7665</v>
      </c>
      <c r="B534" s="212">
        <v>1</v>
      </c>
      <c r="C534" s="212" t="s">
        <v>7666</v>
      </c>
      <c r="D534" s="212" t="s">
        <v>152</v>
      </c>
      <c r="E534" s="212">
        <v>4</v>
      </c>
      <c r="F534" s="212" t="s">
        <v>19</v>
      </c>
      <c r="G534" s="212" t="s">
        <v>816</v>
      </c>
      <c r="H534" s="212">
        <v>8386</v>
      </c>
      <c r="I534" s="212" t="s">
        <v>817</v>
      </c>
      <c r="J534" s="212"/>
      <c r="K534" s="212"/>
      <c r="L534" s="212"/>
      <c r="M534" s="212"/>
      <c r="N534" s="212"/>
      <c r="O534" s="212"/>
      <c r="P534" s="212">
        <v>1088</v>
      </c>
      <c r="Q534" s="212" t="s">
        <v>818</v>
      </c>
      <c r="R534" s="212" t="s">
        <v>819</v>
      </c>
      <c r="S534" s="212"/>
      <c r="T534" s="212"/>
      <c r="U534" s="212"/>
      <c r="V534" s="212"/>
      <c r="W534" s="212"/>
      <c r="X534" s="212"/>
      <c r="Y534" s="212">
        <v>1373</v>
      </c>
      <c r="Z534" s="212" t="s">
        <v>386</v>
      </c>
      <c r="AA534" s="212" t="s">
        <v>387</v>
      </c>
      <c r="AB534" s="212">
        <v>80359.414999999994</v>
      </c>
      <c r="AC534" s="212">
        <v>98684.854999999996</v>
      </c>
      <c r="AD534" s="212">
        <v>0.41670000000000001</v>
      </c>
      <c r="AE534" s="212">
        <v>0</v>
      </c>
      <c r="AF534" s="212">
        <v>0.41670000000000001</v>
      </c>
      <c r="AG534" s="212">
        <v>0</v>
      </c>
      <c r="AH534" s="212">
        <v>33483.089999999997</v>
      </c>
      <c r="AI534" s="212">
        <v>41118.69</v>
      </c>
      <c r="AJ534" s="212">
        <v>0</v>
      </c>
      <c r="AK534" s="212">
        <v>0</v>
      </c>
      <c r="AL534" s="212">
        <v>0</v>
      </c>
      <c r="AM534">
        <v>1</v>
      </c>
      <c r="AN534" t="str">
        <f>VLOOKUP(H534,'Base Art'!$A:$AJ,36,FALSE)</f>
        <v>MONDELEZ ARGENTINA S.A.</v>
      </c>
    </row>
    <row r="535" spans="1:40" x14ac:dyDescent="0.25">
      <c r="A535" s="212" t="s">
        <v>7665</v>
      </c>
      <c r="B535" s="212">
        <v>1</v>
      </c>
      <c r="C535" s="212" t="s">
        <v>7666</v>
      </c>
      <c r="D535" s="212" t="s">
        <v>152</v>
      </c>
      <c r="E535" s="212">
        <v>4</v>
      </c>
      <c r="F535" s="212" t="s">
        <v>19</v>
      </c>
      <c r="G535" s="212" t="s">
        <v>820</v>
      </c>
      <c r="H535" s="212">
        <v>8388</v>
      </c>
      <c r="I535" s="212" t="s">
        <v>821</v>
      </c>
      <c r="J535" s="212">
        <v>1272</v>
      </c>
      <c r="K535" s="212" t="s">
        <v>822</v>
      </c>
      <c r="L535" s="212" t="s">
        <v>823</v>
      </c>
      <c r="M535" s="212"/>
      <c r="N535" s="212"/>
      <c r="O535" s="212"/>
      <c r="P535" s="212">
        <v>1088</v>
      </c>
      <c r="Q535" s="212" t="s">
        <v>818</v>
      </c>
      <c r="R535" s="212" t="s">
        <v>819</v>
      </c>
      <c r="S535" s="212"/>
      <c r="T535" s="212"/>
      <c r="U535" s="212"/>
      <c r="V535" s="212"/>
      <c r="W535" s="212"/>
      <c r="X535" s="212"/>
      <c r="Y535" s="212">
        <v>1373</v>
      </c>
      <c r="Z535" s="212" t="s">
        <v>386</v>
      </c>
      <c r="AA535" s="212" t="s">
        <v>387</v>
      </c>
      <c r="AB535" s="212">
        <v>52895.951999999997</v>
      </c>
      <c r="AC535" s="212">
        <v>64958.529000000002</v>
      </c>
      <c r="AD535" s="212">
        <v>0.69440000000000002</v>
      </c>
      <c r="AE535" s="212">
        <v>0</v>
      </c>
      <c r="AF535" s="212">
        <v>0.69440000000000002</v>
      </c>
      <c r="AG535" s="212">
        <v>0</v>
      </c>
      <c r="AH535" s="212">
        <v>36733.300000000003</v>
      </c>
      <c r="AI535" s="212">
        <v>45110.09</v>
      </c>
      <c r="AJ535" s="212">
        <v>0</v>
      </c>
      <c r="AK535" s="212">
        <v>0</v>
      </c>
      <c r="AL535" s="212">
        <v>0</v>
      </c>
      <c r="AM535">
        <v>1</v>
      </c>
      <c r="AN535" t="str">
        <f>VLOOKUP(H535,'Base Art'!$A:$AJ,36,FALSE)</f>
        <v>MONDELEZ ARGENTINA S.A.</v>
      </c>
    </row>
    <row r="536" spans="1:40" x14ac:dyDescent="0.25">
      <c r="A536" s="212" t="s">
        <v>7665</v>
      </c>
      <c r="B536" s="212">
        <v>1</v>
      </c>
      <c r="C536" s="212" t="s">
        <v>7666</v>
      </c>
      <c r="D536" s="212" t="s">
        <v>152</v>
      </c>
      <c r="E536" s="212">
        <v>4</v>
      </c>
      <c r="F536" s="212" t="s">
        <v>19</v>
      </c>
      <c r="G536" s="212" t="s">
        <v>826</v>
      </c>
      <c r="H536" s="212">
        <v>8406</v>
      </c>
      <c r="I536" s="212" t="s">
        <v>827</v>
      </c>
      <c r="J536" s="212">
        <v>1006</v>
      </c>
      <c r="K536" s="212" t="s">
        <v>350</v>
      </c>
      <c r="L536" s="212" t="s">
        <v>351</v>
      </c>
      <c r="M536" s="212"/>
      <c r="N536" s="212"/>
      <c r="O536" s="212"/>
      <c r="P536" s="212">
        <v>1004</v>
      </c>
      <c r="Q536" s="212" t="s">
        <v>352</v>
      </c>
      <c r="R536" s="212" t="s">
        <v>353</v>
      </c>
      <c r="S536" s="212"/>
      <c r="T536" s="212"/>
      <c r="U536" s="212"/>
      <c r="V536" s="212"/>
      <c r="W536" s="212"/>
      <c r="X536" s="212"/>
      <c r="Y536" s="212">
        <v>1369</v>
      </c>
      <c r="Z536" s="212" t="s">
        <v>354</v>
      </c>
      <c r="AA536" s="212" t="s">
        <v>355</v>
      </c>
      <c r="AB536" s="212">
        <v>6844.4939999999997</v>
      </c>
      <c r="AC536" s="212">
        <v>8480.3269999999993</v>
      </c>
      <c r="AD536" s="212">
        <v>1</v>
      </c>
      <c r="AE536" s="212">
        <v>0</v>
      </c>
      <c r="AF536" s="212">
        <v>1</v>
      </c>
      <c r="AG536" s="212">
        <v>0</v>
      </c>
      <c r="AH536" s="212">
        <v>6844.49</v>
      </c>
      <c r="AI536" s="212">
        <v>8480.33</v>
      </c>
      <c r="AJ536" s="212">
        <v>0</v>
      </c>
      <c r="AK536" s="212">
        <v>0</v>
      </c>
      <c r="AL536" s="212">
        <v>0</v>
      </c>
      <c r="AM536">
        <v>1</v>
      </c>
      <c r="AN536" t="str">
        <f>VLOOKUP(H536,'Base Art'!$A:$AJ,36,FALSE)</f>
        <v>EST. LAS MARIAS S.A.C.I.F.A.</v>
      </c>
    </row>
    <row r="537" spans="1:40" x14ac:dyDescent="0.25">
      <c r="A537" s="212" t="s">
        <v>7665</v>
      </c>
      <c r="B537" s="212">
        <v>1</v>
      </c>
      <c r="C537" s="212" t="s">
        <v>7666</v>
      </c>
      <c r="D537" s="212" t="s">
        <v>152</v>
      </c>
      <c r="E537" s="212">
        <v>4</v>
      </c>
      <c r="F537" s="212" t="s">
        <v>19</v>
      </c>
      <c r="G537" s="212" t="s">
        <v>832</v>
      </c>
      <c r="H537" s="212">
        <v>8490</v>
      </c>
      <c r="I537" s="212" t="s">
        <v>833</v>
      </c>
      <c r="J537" s="212">
        <v>1430</v>
      </c>
      <c r="K537" s="212" t="s">
        <v>420</v>
      </c>
      <c r="L537" s="212" t="s">
        <v>421</v>
      </c>
      <c r="M537" s="212"/>
      <c r="N537" s="212"/>
      <c r="O537" s="212"/>
      <c r="P537" s="212"/>
      <c r="Q537" s="212"/>
      <c r="R537" s="212"/>
      <c r="S537" s="212"/>
      <c r="T537" s="212"/>
      <c r="U537" s="212"/>
      <c r="V537" s="212"/>
      <c r="W537" s="212"/>
      <c r="X537" s="212"/>
      <c r="Y537" s="212">
        <v>1374</v>
      </c>
      <c r="Z537" s="212" t="s">
        <v>336</v>
      </c>
      <c r="AA537" s="212" t="s">
        <v>337</v>
      </c>
      <c r="AB537" s="212">
        <v>77244.240000000005</v>
      </c>
      <c r="AC537" s="212">
        <v>95782.857999999993</v>
      </c>
      <c r="AD537" s="212">
        <v>0.125</v>
      </c>
      <c r="AE537" s="212">
        <v>0</v>
      </c>
      <c r="AF537" s="212">
        <v>0.125</v>
      </c>
      <c r="AG537" s="212">
        <v>0</v>
      </c>
      <c r="AH537" s="212">
        <v>9655.5300000000007</v>
      </c>
      <c r="AI537" s="212">
        <v>11972.86</v>
      </c>
      <c r="AJ537" s="212">
        <v>0</v>
      </c>
      <c r="AK537" s="212">
        <v>0</v>
      </c>
      <c r="AL537" s="212">
        <v>0</v>
      </c>
      <c r="AM537">
        <v>1</v>
      </c>
      <c r="AN537" t="str">
        <f>VLOOKUP(H537,'Base Art'!$A:$AJ,36,FALSE)</f>
        <v>GEORGALOS HNOS. S.A.I.C.A.</v>
      </c>
    </row>
    <row r="538" spans="1:40" x14ac:dyDescent="0.25">
      <c r="A538" s="212" t="s">
        <v>7665</v>
      </c>
      <c r="B538" s="212">
        <v>1</v>
      </c>
      <c r="C538" s="212" t="s">
        <v>7666</v>
      </c>
      <c r="D538" s="212" t="s">
        <v>152</v>
      </c>
      <c r="E538" s="212">
        <v>4</v>
      </c>
      <c r="F538" s="212" t="s">
        <v>19</v>
      </c>
      <c r="G538" s="212" t="s">
        <v>840</v>
      </c>
      <c r="H538" s="212">
        <v>8575</v>
      </c>
      <c r="I538" s="212" t="s">
        <v>841</v>
      </c>
      <c r="J538" s="212">
        <v>1430</v>
      </c>
      <c r="K538" s="212" t="s">
        <v>420</v>
      </c>
      <c r="L538" s="212" t="s">
        <v>421</v>
      </c>
      <c r="M538" s="212"/>
      <c r="N538" s="212"/>
      <c r="O538" s="212"/>
      <c r="P538" s="212"/>
      <c r="Q538" s="212"/>
      <c r="R538" s="212"/>
      <c r="S538" s="212"/>
      <c r="T538" s="212"/>
      <c r="U538" s="212"/>
      <c r="V538" s="212"/>
      <c r="W538" s="212"/>
      <c r="X538" s="212"/>
      <c r="Y538" s="212">
        <v>1374</v>
      </c>
      <c r="Z538" s="212" t="s">
        <v>336</v>
      </c>
      <c r="AA538" s="212" t="s">
        <v>337</v>
      </c>
      <c r="AB538" s="212">
        <v>72453.202999999994</v>
      </c>
      <c r="AC538" s="212">
        <v>89137.027000000002</v>
      </c>
      <c r="AD538" s="212">
        <v>0.375</v>
      </c>
      <c r="AE538" s="212">
        <v>0</v>
      </c>
      <c r="AF538" s="212">
        <v>0.375</v>
      </c>
      <c r="AG538" s="212">
        <v>0</v>
      </c>
      <c r="AH538" s="212">
        <v>27169.95</v>
      </c>
      <c r="AI538" s="212">
        <v>33426.39</v>
      </c>
      <c r="AJ538" s="212">
        <v>1</v>
      </c>
      <c r="AK538" s="212">
        <v>0.38</v>
      </c>
      <c r="AL538" s="212">
        <v>0</v>
      </c>
      <c r="AM538">
        <v>1</v>
      </c>
      <c r="AN538" t="str">
        <f>VLOOKUP(H538,'Base Art'!$A:$AJ,36,FALSE)</f>
        <v>GEORGALOS HNOS. S.A.I.C.A.</v>
      </c>
    </row>
    <row r="539" spans="1:40" x14ac:dyDescent="0.25">
      <c r="A539" s="212" t="s">
        <v>7665</v>
      </c>
      <c r="B539" s="212">
        <v>1</v>
      </c>
      <c r="C539" s="212" t="s">
        <v>7666</v>
      </c>
      <c r="D539" s="212" t="s">
        <v>152</v>
      </c>
      <c r="E539" s="212">
        <v>4</v>
      </c>
      <c r="F539" s="212" t="s">
        <v>19</v>
      </c>
      <c r="G539" s="212" t="s">
        <v>7671</v>
      </c>
      <c r="H539" s="212">
        <v>8579</v>
      </c>
      <c r="I539" s="212" t="s">
        <v>4649</v>
      </c>
      <c r="J539" s="212">
        <v>1420</v>
      </c>
      <c r="K539" s="212" t="s">
        <v>568</v>
      </c>
      <c r="L539" s="212" t="s">
        <v>569</v>
      </c>
      <c r="M539" s="212"/>
      <c r="N539" s="212"/>
      <c r="O539" s="212"/>
      <c r="P539" s="212"/>
      <c r="Q539" s="212"/>
      <c r="R539" s="212"/>
      <c r="S539" s="212"/>
      <c r="T539" s="212"/>
      <c r="U539" s="212"/>
      <c r="V539" s="212"/>
      <c r="W539" s="212"/>
      <c r="X539" s="212"/>
      <c r="Y539" s="212">
        <v>1373</v>
      </c>
      <c r="Z539" s="212" t="s">
        <v>386</v>
      </c>
      <c r="AA539" s="212" t="s">
        <v>387</v>
      </c>
      <c r="AB539" s="212">
        <v>16264.009</v>
      </c>
      <c r="AC539" s="212">
        <v>20159.240000000002</v>
      </c>
      <c r="AD539" s="212">
        <v>2</v>
      </c>
      <c r="AE539" s="212">
        <v>0</v>
      </c>
      <c r="AF539" s="212">
        <v>2</v>
      </c>
      <c r="AG539" s="212">
        <v>0</v>
      </c>
      <c r="AH539" s="212">
        <v>32528.02</v>
      </c>
      <c r="AI539" s="212">
        <v>40318.480000000003</v>
      </c>
      <c r="AJ539" s="212">
        <v>1</v>
      </c>
      <c r="AK539" s="212">
        <v>2</v>
      </c>
      <c r="AL539" s="212">
        <v>0</v>
      </c>
      <c r="AM539">
        <v>1</v>
      </c>
      <c r="AN539" t="str">
        <f>VLOOKUP(H539,'Base Art'!$A:$AJ,36,FALSE)</f>
        <v>ARCOR S.A.I.C.</v>
      </c>
    </row>
    <row r="540" spans="1:40" x14ac:dyDescent="0.25">
      <c r="A540" s="212" t="s">
        <v>7665</v>
      </c>
      <c r="B540" s="212">
        <v>1</v>
      </c>
      <c r="C540" s="212" t="s">
        <v>7666</v>
      </c>
      <c r="D540" s="212" t="s">
        <v>152</v>
      </c>
      <c r="E540" s="212">
        <v>4</v>
      </c>
      <c r="F540" s="212" t="s">
        <v>19</v>
      </c>
      <c r="G540" s="212" t="s">
        <v>842</v>
      </c>
      <c r="H540" s="212">
        <v>8755</v>
      </c>
      <c r="I540" s="212" t="s">
        <v>843</v>
      </c>
      <c r="J540" s="212"/>
      <c r="K540" s="212"/>
      <c r="L540" s="212"/>
      <c r="M540" s="212"/>
      <c r="N540" s="212"/>
      <c r="O540" s="212"/>
      <c r="P540" s="212"/>
      <c r="Q540" s="212"/>
      <c r="R540" s="212"/>
      <c r="S540" s="212"/>
      <c r="T540" s="212"/>
      <c r="U540" s="212"/>
      <c r="V540" s="212"/>
      <c r="W540" s="212"/>
      <c r="X540" s="212"/>
      <c r="Y540" s="212">
        <v>1373</v>
      </c>
      <c r="Z540" s="212" t="s">
        <v>386</v>
      </c>
      <c r="AA540" s="212" t="s">
        <v>387</v>
      </c>
      <c r="AB540" s="212">
        <v>41189.224999999999</v>
      </c>
      <c r="AC540" s="212">
        <v>51033.451999999997</v>
      </c>
      <c r="AD540" s="212">
        <v>0.25</v>
      </c>
      <c r="AE540" s="212">
        <v>0.05</v>
      </c>
      <c r="AF540" s="212">
        <v>0.3</v>
      </c>
      <c r="AG540" s="212">
        <v>0</v>
      </c>
      <c r="AH540" s="212">
        <v>12356.77</v>
      </c>
      <c r="AI540" s="212">
        <v>15310.04</v>
      </c>
      <c r="AJ540" s="212">
        <v>0</v>
      </c>
      <c r="AK540" s="212">
        <v>0</v>
      </c>
      <c r="AL540" s="212">
        <v>0</v>
      </c>
      <c r="AM540">
        <v>1</v>
      </c>
      <c r="AN540" t="str">
        <f>VLOOKUP(H540,'Base Art'!$A:$AJ,36,FALSE)</f>
        <v>MONDELEZ ARGENTINA S.A.</v>
      </c>
    </row>
    <row r="541" spans="1:40" x14ac:dyDescent="0.25">
      <c r="A541" s="212" t="s">
        <v>7665</v>
      </c>
      <c r="B541" s="212">
        <v>1</v>
      </c>
      <c r="C541" s="212" t="s">
        <v>7666</v>
      </c>
      <c r="D541" s="212" t="s">
        <v>152</v>
      </c>
      <c r="E541" s="212">
        <v>4</v>
      </c>
      <c r="F541" s="212" t="s">
        <v>19</v>
      </c>
      <c r="G541" s="212" t="s">
        <v>844</v>
      </c>
      <c r="H541" s="212">
        <v>8805</v>
      </c>
      <c r="I541" s="212" t="s">
        <v>845</v>
      </c>
      <c r="J541" s="212">
        <v>1064</v>
      </c>
      <c r="K541" s="212" t="s">
        <v>446</v>
      </c>
      <c r="L541" s="212" t="s">
        <v>447</v>
      </c>
      <c r="M541" s="212"/>
      <c r="N541" s="212"/>
      <c r="O541" s="212"/>
      <c r="P541" s="212">
        <v>1066</v>
      </c>
      <c r="Q541" s="212" t="s">
        <v>448</v>
      </c>
      <c r="R541" s="212" t="s">
        <v>449</v>
      </c>
      <c r="S541" s="212"/>
      <c r="T541" s="212"/>
      <c r="U541" s="212"/>
      <c r="V541" s="212"/>
      <c r="W541" s="212"/>
      <c r="X541" s="212"/>
      <c r="Y541" s="212">
        <v>1373</v>
      </c>
      <c r="Z541" s="212" t="s">
        <v>386</v>
      </c>
      <c r="AA541" s="212" t="s">
        <v>387</v>
      </c>
      <c r="AB541" s="212">
        <v>23896.806</v>
      </c>
      <c r="AC541" s="212">
        <v>29621.159</v>
      </c>
      <c r="AD541" s="212">
        <v>0.32140000000000002</v>
      </c>
      <c r="AE541" s="212">
        <v>0</v>
      </c>
      <c r="AF541" s="212">
        <v>0.32140000000000002</v>
      </c>
      <c r="AG541" s="212">
        <v>0</v>
      </c>
      <c r="AH541" s="212">
        <v>7681.12</v>
      </c>
      <c r="AI541" s="212">
        <v>9521.09</v>
      </c>
      <c r="AJ541" s="212">
        <v>0</v>
      </c>
      <c r="AK541" s="212">
        <v>0</v>
      </c>
      <c r="AL541" s="212">
        <v>0</v>
      </c>
      <c r="AM541">
        <v>1</v>
      </c>
      <c r="AN541" t="str">
        <f>VLOOKUP(H541,'Base Art'!$A:$AJ,36,FALSE)</f>
        <v>MOLINO CAÑUELAS S.A.C.I.F.I.A.</v>
      </c>
    </row>
    <row r="542" spans="1:40" x14ac:dyDescent="0.25">
      <c r="A542" s="212" t="s">
        <v>7665</v>
      </c>
      <c r="B542" s="212">
        <v>1</v>
      </c>
      <c r="C542" s="212" t="s">
        <v>7666</v>
      </c>
      <c r="D542" s="212" t="s">
        <v>152</v>
      </c>
      <c r="E542" s="212">
        <v>4</v>
      </c>
      <c r="F542" s="212" t="s">
        <v>19</v>
      </c>
      <c r="G542" s="212" t="s">
        <v>1026</v>
      </c>
      <c r="H542" s="212">
        <v>10054</v>
      </c>
      <c r="I542" s="212" t="s">
        <v>1027</v>
      </c>
      <c r="J542" s="212"/>
      <c r="K542" s="212"/>
      <c r="L542" s="212"/>
      <c r="M542" s="212"/>
      <c r="N542" s="212"/>
      <c r="O542" s="212"/>
      <c r="P542" s="212"/>
      <c r="Q542" s="212"/>
      <c r="R542" s="212"/>
      <c r="S542" s="212"/>
      <c r="T542" s="212"/>
      <c r="U542" s="212"/>
      <c r="V542" s="212"/>
      <c r="W542" s="212"/>
      <c r="X542" s="212"/>
      <c r="Y542" s="212">
        <v>1376</v>
      </c>
      <c r="Z542" s="212" t="s">
        <v>320</v>
      </c>
      <c r="AA542" s="212" t="s">
        <v>321</v>
      </c>
      <c r="AB542" s="212">
        <v>1063926.9639999999</v>
      </c>
      <c r="AC542" s="212">
        <v>1308717.3899999999</v>
      </c>
      <c r="AD542" s="212">
        <v>9.3799999999999994E-2</v>
      </c>
      <c r="AE542" s="212">
        <v>0</v>
      </c>
      <c r="AF542" s="212">
        <v>9.3799999999999994E-2</v>
      </c>
      <c r="AG542" s="212">
        <v>0</v>
      </c>
      <c r="AH542" s="212">
        <v>99743.15</v>
      </c>
      <c r="AI542" s="212">
        <v>122692.26</v>
      </c>
      <c r="AJ542" s="212">
        <v>0</v>
      </c>
      <c r="AK542" s="212">
        <v>0</v>
      </c>
      <c r="AL542" s="212">
        <v>0</v>
      </c>
      <c r="AM542">
        <v>1</v>
      </c>
      <c r="AN542" t="str">
        <f>VLOOKUP(H542,'Base Art'!$A:$AJ,36,FALSE)</f>
        <v>BUHL S.A.</v>
      </c>
    </row>
    <row r="543" spans="1:40" x14ac:dyDescent="0.25">
      <c r="A543" s="212" t="s">
        <v>7665</v>
      </c>
      <c r="B543" s="212">
        <v>1</v>
      </c>
      <c r="C543" s="212" t="s">
        <v>7666</v>
      </c>
      <c r="D543" s="212" t="s">
        <v>152</v>
      </c>
      <c r="E543" s="212">
        <v>4</v>
      </c>
      <c r="F543" s="212" t="s">
        <v>19</v>
      </c>
      <c r="G543" s="212" t="s">
        <v>850</v>
      </c>
      <c r="H543" s="212">
        <v>10278</v>
      </c>
      <c r="I543" s="212" t="s">
        <v>851</v>
      </c>
      <c r="J543" s="212"/>
      <c r="K543" s="212"/>
      <c r="L543" s="212"/>
      <c r="M543" s="212"/>
      <c r="N543" s="212"/>
      <c r="O543" s="212"/>
      <c r="P543" s="212">
        <v>1005</v>
      </c>
      <c r="Q543" s="212" t="s">
        <v>582</v>
      </c>
      <c r="R543" s="212" t="s">
        <v>583</v>
      </c>
      <c r="S543" s="212"/>
      <c r="T543" s="212"/>
      <c r="U543" s="212"/>
      <c r="V543" s="212"/>
      <c r="W543" s="212"/>
      <c r="X543" s="212"/>
      <c r="Y543" s="212">
        <v>1369</v>
      </c>
      <c r="Z543" s="212" t="s">
        <v>354</v>
      </c>
      <c r="AA543" s="212" t="s">
        <v>355</v>
      </c>
      <c r="AB543" s="212">
        <v>16133.249</v>
      </c>
      <c r="AC543" s="212">
        <v>19989.096000000001</v>
      </c>
      <c r="AD543" s="212">
        <v>0.4</v>
      </c>
      <c r="AE543" s="212">
        <v>0</v>
      </c>
      <c r="AF543" s="212">
        <v>0.4</v>
      </c>
      <c r="AG543" s="212">
        <v>0</v>
      </c>
      <c r="AH543" s="212">
        <v>6453.3</v>
      </c>
      <c r="AI543" s="212">
        <v>7995.64</v>
      </c>
      <c r="AJ543" s="212">
        <v>0</v>
      </c>
      <c r="AK543" s="212">
        <v>0</v>
      </c>
      <c r="AL543" s="212">
        <v>0</v>
      </c>
      <c r="AM543">
        <v>1</v>
      </c>
      <c r="AN543" t="str">
        <f>VLOOKUP(H543,'Base Art'!$A:$AJ,36,FALSE)</f>
        <v>EST. LAS MARIAS S.A.C.I.F.A.</v>
      </c>
    </row>
    <row r="544" spans="1:40" x14ac:dyDescent="0.25">
      <c r="A544" s="212" t="s">
        <v>7665</v>
      </c>
      <c r="B544" s="212">
        <v>1</v>
      </c>
      <c r="C544" s="212" t="s">
        <v>7666</v>
      </c>
      <c r="D544" s="212" t="s">
        <v>152</v>
      </c>
      <c r="E544" s="212">
        <v>4</v>
      </c>
      <c r="F544" s="212" t="s">
        <v>19</v>
      </c>
      <c r="G544" s="212" t="s">
        <v>856</v>
      </c>
      <c r="H544" s="212">
        <v>10352</v>
      </c>
      <c r="I544" s="212" t="s">
        <v>857</v>
      </c>
      <c r="J544" s="212">
        <v>1015</v>
      </c>
      <c r="K544" s="212" t="s">
        <v>562</v>
      </c>
      <c r="L544" s="212" t="s">
        <v>563</v>
      </c>
      <c r="M544" s="212"/>
      <c r="N544" s="212"/>
      <c r="O544" s="212"/>
      <c r="P544" s="212">
        <v>1236</v>
      </c>
      <c r="Q544" s="212" t="s">
        <v>858</v>
      </c>
      <c r="R544" s="212" t="s">
        <v>859</v>
      </c>
      <c r="S544" s="212"/>
      <c r="T544" s="212"/>
      <c r="U544" s="212"/>
      <c r="V544" s="212"/>
      <c r="W544" s="212"/>
      <c r="X544" s="212"/>
      <c r="Y544" s="212">
        <v>1374</v>
      </c>
      <c r="Z544" s="212" t="s">
        <v>336</v>
      </c>
      <c r="AA544" s="212" t="s">
        <v>337</v>
      </c>
      <c r="AB544" s="212">
        <v>64796.38</v>
      </c>
      <c r="AC544" s="212">
        <v>78403.623999999996</v>
      </c>
      <c r="AD544" s="212">
        <v>0.22220000000000001</v>
      </c>
      <c r="AE544" s="212">
        <v>0</v>
      </c>
      <c r="AF544" s="212">
        <v>0.22220000000000001</v>
      </c>
      <c r="AG544" s="212">
        <v>0</v>
      </c>
      <c r="AH544" s="212">
        <v>14399.2</v>
      </c>
      <c r="AI544" s="212">
        <v>17423.03</v>
      </c>
      <c r="AJ544" s="212">
        <v>0</v>
      </c>
      <c r="AK544" s="212">
        <v>0</v>
      </c>
      <c r="AL544" s="212">
        <v>0</v>
      </c>
      <c r="AM544">
        <v>1</v>
      </c>
      <c r="AN544" t="str">
        <f>VLOOKUP(H544,'Base Art'!$A:$AJ,36,FALSE)</f>
        <v>EST. LAS MARIAS S.A.C.I.F.A.</v>
      </c>
    </row>
    <row r="545" spans="1:40" x14ac:dyDescent="0.25">
      <c r="A545" s="212" t="s">
        <v>7665</v>
      </c>
      <c r="B545" s="212">
        <v>1</v>
      </c>
      <c r="C545" s="212" t="s">
        <v>7666</v>
      </c>
      <c r="D545" s="212" t="s">
        <v>152</v>
      </c>
      <c r="E545" s="212">
        <v>4</v>
      </c>
      <c r="F545" s="212" t="s">
        <v>19</v>
      </c>
      <c r="G545" s="212" t="s">
        <v>7693</v>
      </c>
      <c r="H545" s="212">
        <v>10454</v>
      </c>
      <c r="I545" s="212" t="s">
        <v>5620</v>
      </c>
      <c r="J545" s="212">
        <v>1464</v>
      </c>
      <c r="K545" s="212" t="s">
        <v>874</v>
      </c>
      <c r="L545" s="212" t="s">
        <v>875</v>
      </c>
      <c r="M545" s="212"/>
      <c r="N545" s="212"/>
      <c r="O545" s="212"/>
      <c r="P545" s="212">
        <v>1256</v>
      </c>
      <c r="Q545" s="212" t="s">
        <v>876</v>
      </c>
      <c r="R545" s="212" t="s">
        <v>877</v>
      </c>
      <c r="S545" s="212"/>
      <c r="T545" s="212"/>
      <c r="U545" s="212"/>
      <c r="V545" s="212"/>
      <c r="W545" s="212"/>
      <c r="X545" s="212"/>
      <c r="Y545" s="212">
        <v>1369</v>
      </c>
      <c r="Z545" s="212" t="s">
        <v>354</v>
      </c>
      <c r="AA545" s="212" t="s">
        <v>355</v>
      </c>
      <c r="AB545" s="212">
        <v>6836.8990000000003</v>
      </c>
      <c r="AC545" s="212">
        <v>8470.9179999999997</v>
      </c>
      <c r="AD545" s="212">
        <v>0.5</v>
      </c>
      <c r="AE545" s="212">
        <v>0</v>
      </c>
      <c r="AF545" s="212">
        <v>0.5</v>
      </c>
      <c r="AG545" s="212">
        <v>0</v>
      </c>
      <c r="AH545" s="212">
        <v>3418.45</v>
      </c>
      <c r="AI545" s="212">
        <v>4235.46</v>
      </c>
      <c r="AJ545" s="212">
        <v>0</v>
      </c>
      <c r="AK545" s="212">
        <v>0</v>
      </c>
      <c r="AL545" s="212">
        <v>0</v>
      </c>
      <c r="AM545">
        <v>1</v>
      </c>
      <c r="AN545" t="str">
        <f>VLOOKUP(H545,'Base Art'!$A:$AJ,36,FALSE)</f>
        <v>MOLINO CAÑUELAS S.A.C.I.F.I.A.</v>
      </c>
    </row>
    <row r="546" spans="1:40" x14ac:dyDescent="0.25">
      <c r="A546" s="212" t="s">
        <v>7665</v>
      </c>
      <c r="B546" s="212">
        <v>1</v>
      </c>
      <c r="C546" s="212" t="s">
        <v>7666</v>
      </c>
      <c r="D546" s="212" t="s">
        <v>152</v>
      </c>
      <c r="E546" s="212">
        <v>4</v>
      </c>
      <c r="F546" s="212" t="s">
        <v>19</v>
      </c>
      <c r="G546" s="212" t="s">
        <v>1186</v>
      </c>
      <c r="H546" s="212">
        <v>10456</v>
      </c>
      <c r="I546" s="212" t="s">
        <v>1187</v>
      </c>
      <c r="J546" s="212">
        <v>1464</v>
      </c>
      <c r="K546" s="212" t="s">
        <v>874</v>
      </c>
      <c r="L546" s="212" t="s">
        <v>875</v>
      </c>
      <c r="M546" s="212"/>
      <c r="N546" s="212"/>
      <c r="O546" s="212"/>
      <c r="P546" s="212">
        <v>1256</v>
      </c>
      <c r="Q546" s="212" t="s">
        <v>876</v>
      </c>
      <c r="R546" s="212" t="s">
        <v>877</v>
      </c>
      <c r="S546" s="212"/>
      <c r="T546" s="212"/>
      <c r="U546" s="212"/>
      <c r="V546" s="212"/>
      <c r="W546" s="212"/>
      <c r="X546" s="212"/>
      <c r="Y546" s="212">
        <v>1369</v>
      </c>
      <c r="Z546" s="212" t="s">
        <v>354</v>
      </c>
      <c r="AA546" s="212" t="s">
        <v>355</v>
      </c>
      <c r="AB546" s="212">
        <v>6836.8990000000003</v>
      </c>
      <c r="AC546" s="212">
        <v>8470.9179999999997</v>
      </c>
      <c r="AD546" s="212">
        <v>0.5</v>
      </c>
      <c r="AE546" s="212">
        <v>0</v>
      </c>
      <c r="AF546" s="212">
        <v>0.5</v>
      </c>
      <c r="AG546" s="212">
        <v>0</v>
      </c>
      <c r="AH546" s="212">
        <v>3418.45</v>
      </c>
      <c r="AI546" s="212">
        <v>4235.46</v>
      </c>
      <c r="AJ546" s="212">
        <v>0</v>
      </c>
      <c r="AK546" s="212">
        <v>0</v>
      </c>
      <c r="AL546" s="212">
        <v>0</v>
      </c>
      <c r="AM546">
        <v>1</v>
      </c>
      <c r="AN546" t="str">
        <f>VLOOKUP(H546,'Base Art'!$A:$AJ,36,FALSE)</f>
        <v>MOLINO CAÑUELAS S.A.C.I.F.I.A.</v>
      </c>
    </row>
    <row r="547" spans="1:40" x14ac:dyDescent="0.25">
      <c r="A547" s="212" t="s">
        <v>7665</v>
      </c>
      <c r="B547" s="212">
        <v>1</v>
      </c>
      <c r="C547" s="212" t="s">
        <v>7666</v>
      </c>
      <c r="D547" s="212" t="s">
        <v>152</v>
      </c>
      <c r="E547" s="212">
        <v>4</v>
      </c>
      <c r="F547" s="212" t="s">
        <v>19</v>
      </c>
      <c r="G547" s="212" t="s">
        <v>1758</v>
      </c>
      <c r="H547" s="212">
        <v>10709</v>
      </c>
      <c r="I547" s="212" t="s">
        <v>1759</v>
      </c>
      <c r="J547" s="212"/>
      <c r="K547" s="212"/>
      <c r="L547" s="212"/>
      <c r="M547" s="212"/>
      <c r="N547" s="212"/>
      <c r="O547" s="212"/>
      <c r="P547" s="212"/>
      <c r="Q547" s="212"/>
      <c r="R547" s="212"/>
      <c r="S547" s="212"/>
      <c r="T547" s="212"/>
      <c r="U547" s="212"/>
      <c r="V547" s="212"/>
      <c r="W547" s="212"/>
      <c r="X547" s="212"/>
      <c r="Y547" s="212">
        <v>1373</v>
      </c>
      <c r="Z547" s="212" t="s">
        <v>386</v>
      </c>
      <c r="AA547" s="212" t="s">
        <v>387</v>
      </c>
      <c r="AB547" s="212">
        <v>13456.474</v>
      </c>
      <c r="AC547" s="212">
        <v>16450.241000000002</v>
      </c>
      <c r="AD547" s="212">
        <v>3.3332999999999999</v>
      </c>
      <c r="AE547" s="212">
        <v>0</v>
      </c>
      <c r="AF547" s="212">
        <v>3.3332999999999999</v>
      </c>
      <c r="AG547" s="212">
        <v>0</v>
      </c>
      <c r="AH547" s="212">
        <v>44854.91</v>
      </c>
      <c r="AI547" s="212">
        <v>54834.14</v>
      </c>
      <c r="AJ547" s="212">
        <v>0</v>
      </c>
      <c r="AK547" s="212">
        <v>0</v>
      </c>
      <c r="AL547" s="212">
        <v>0</v>
      </c>
      <c r="AM547">
        <v>1</v>
      </c>
      <c r="AN547" t="str">
        <f>VLOOKUP(H547,'Base Art'!$A:$AJ,36,FALSE)</f>
        <v>DON SATUR S.R.L.</v>
      </c>
    </row>
    <row r="548" spans="1:40" x14ac:dyDescent="0.25">
      <c r="A548" s="212" t="s">
        <v>7665</v>
      </c>
      <c r="B548" s="212">
        <v>1</v>
      </c>
      <c r="C548" s="212" t="s">
        <v>7666</v>
      </c>
      <c r="D548" s="212" t="s">
        <v>152</v>
      </c>
      <c r="E548" s="212">
        <v>4</v>
      </c>
      <c r="F548" s="212" t="s">
        <v>19</v>
      </c>
      <c r="G548" s="212" t="s">
        <v>1682</v>
      </c>
      <c r="H548" s="212">
        <v>10710</v>
      </c>
      <c r="I548" s="212" t="s">
        <v>1683</v>
      </c>
      <c r="J548" s="212"/>
      <c r="K548" s="212"/>
      <c r="L548" s="212"/>
      <c r="M548" s="212"/>
      <c r="N548" s="212"/>
      <c r="O548" s="212"/>
      <c r="P548" s="212"/>
      <c r="Q548" s="212"/>
      <c r="R548" s="212"/>
      <c r="S548" s="212"/>
      <c r="T548" s="212"/>
      <c r="U548" s="212"/>
      <c r="V548" s="212"/>
      <c r="W548" s="212"/>
      <c r="X548" s="212"/>
      <c r="Y548" s="212">
        <v>1373</v>
      </c>
      <c r="Z548" s="212" t="s">
        <v>386</v>
      </c>
      <c r="AA548" s="212" t="s">
        <v>387</v>
      </c>
      <c r="AB548" s="212">
        <v>12327.549000000001</v>
      </c>
      <c r="AC548" s="212">
        <v>15286.161</v>
      </c>
      <c r="AD548" s="212">
        <v>1</v>
      </c>
      <c r="AE548" s="212">
        <v>0</v>
      </c>
      <c r="AF548" s="212">
        <v>1</v>
      </c>
      <c r="AG548" s="212">
        <v>0</v>
      </c>
      <c r="AH548" s="212">
        <v>12327.55</v>
      </c>
      <c r="AI548" s="212">
        <v>15286.16</v>
      </c>
      <c r="AJ548" s="212">
        <v>0</v>
      </c>
      <c r="AK548" s="212">
        <v>0</v>
      </c>
      <c r="AL548" s="212">
        <v>0</v>
      </c>
      <c r="AM548">
        <v>1</v>
      </c>
      <c r="AN548" t="str">
        <f>VLOOKUP(H548,'Base Art'!$A:$AJ,36,FALSE)</f>
        <v>DON SATUR S.R.L.</v>
      </c>
    </row>
    <row r="549" spans="1:40" x14ac:dyDescent="0.25">
      <c r="A549" s="212" t="s">
        <v>7665</v>
      </c>
      <c r="B549" s="212">
        <v>1</v>
      </c>
      <c r="C549" s="212" t="s">
        <v>7666</v>
      </c>
      <c r="D549" s="212" t="s">
        <v>152</v>
      </c>
      <c r="E549" s="212">
        <v>4</v>
      </c>
      <c r="F549" s="212" t="s">
        <v>19</v>
      </c>
      <c r="G549" s="212" t="s">
        <v>1760</v>
      </c>
      <c r="H549" s="212">
        <v>10711</v>
      </c>
      <c r="I549" s="212" t="s">
        <v>1761</v>
      </c>
      <c r="J549" s="212"/>
      <c r="K549" s="212"/>
      <c r="L549" s="212"/>
      <c r="M549" s="212"/>
      <c r="N549" s="212"/>
      <c r="O549" s="212"/>
      <c r="P549" s="212"/>
      <c r="Q549" s="212"/>
      <c r="R549" s="212"/>
      <c r="S549" s="212"/>
      <c r="T549" s="212"/>
      <c r="U549" s="212"/>
      <c r="V549" s="212"/>
      <c r="W549" s="212"/>
      <c r="X549" s="212"/>
      <c r="Y549" s="212">
        <v>1373</v>
      </c>
      <c r="Z549" s="212" t="s">
        <v>386</v>
      </c>
      <c r="AA549" s="212" t="s">
        <v>387</v>
      </c>
      <c r="AB549" s="212">
        <v>13297.695</v>
      </c>
      <c r="AC549" s="212">
        <v>16227.156999999999</v>
      </c>
      <c r="AD549" s="212">
        <v>3</v>
      </c>
      <c r="AE549" s="212">
        <v>0</v>
      </c>
      <c r="AF549" s="212">
        <v>3</v>
      </c>
      <c r="AG549" s="212">
        <v>0</v>
      </c>
      <c r="AH549" s="212">
        <v>39893.089999999997</v>
      </c>
      <c r="AI549" s="212">
        <v>48681.47</v>
      </c>
      <c r="AJ549" s="212">
        <v>1</v>
      </c>
      <c r="AK549" s="212">
        <v>3</v>
      </c>
      <c r="AL549" s="212">
        <v>0</v>
      </c>
      <c r="AM549">
        <v>1</v>
      </c>
      <c r="AN549" t="str">
        <f>VLOOKUP(H549,'Base Art'!$A:$AJ,36,FALSE)</f>
        <v>DON SATUR S.R.L.</v>
      </c>
    </row>
    <row r="550" spans="1:40" x14ac:dyDescent="0.25">
      <c r="A550" s="212" t="s">
        <v>7665</v>
      </c>
      <c r="B550" s="212">
        <v>1</v>
      </c>
      <c r="C550" s="212" t="s">
        <v>7666</v>
      </c>
      <c r="D550" s="212" t="s">
        <v>152</v>
      </c>
      <c r="E550" s="212">
        <v>4</v>
      </c>
      <c r="F550" s="212" t="s">
        <v>19</v>
      </c>
      <c r="G550" s="212" t="s">
        <v>896</v>
      </c>
      <c r="H550" s="212">
        <v>10761</v>
      </c>
      <c r="I550" s="212" t="s">
        <v>897</v>
      </c>
      <c r="J550" s="212">
        <v>1433</v>
      </c>
      <c r="K550" s="212" t="s">
        <v>892</v>
      </c>
      <c r="L550" s="212" t="s">
        <v>893</v>
      </c>
      <c r="M550" s="212"/>
      <c r="N550" s="212"/>
      <c r="O550" s="212"/>
      <c r="P550" s="212"/>
      <c r="Q550" s="212"/>
      <c r="R550" s="212"/>
      <c r="S550" s="212"/>
      <c r="T550" s="212"/>
      <c r="U550" s="212"/>
      <c r="V550" s="212"/>
      <c r="W550" s="212"/>
      <c r="X550" s="212"/>
      <c r="Y550" s="212">
        <v>1374</v>
      </c>
      <c r="Z550" s="212" t="s">
        <v>336</v>
      </c>
      <c r="AA550" s="212" t="s">
        <v>337</v>
      </c>
      <c r="AB550" s="212">
        <v>0</v>
      </c>
      <c r="AC550" s="212">
        <v>0</v>
      </c>
      <c r="AD550" s="212">
        <v>0</v>
      </c>
      <c r="AE550" s="212">
        <v>0.83330000000000004</v>
      </c>
      <c r="AF550" s="212">
        <v>0.83330000000000004</v>
      </c>
      <c r="AG550" s="212">
        <v>0</v>
      </c>
      <c r="AH550" s="212">
        <v>0</v>
      </c>
      <c r="AI550" s="212">
        <v>0</v>
      </c>
      <c r="AJ550" s="212">
        <v>0</v>
      </c>
      <c r="AK550" s="212">
        <v>0</v>
      </c>
      <c r="AL550" s="212">
        <v>0</v>
      </c>
      <c r="AM550">
        <v>1</v>
      </c>
      <c r="AN550" t="str">
        <f>VLOOKUP(H550,'Base Art'!$A:$AJ,36,FALSE)</f>
        <v>GEORGALOS HNOS. S.A.I.C.A.</v>
      </c>
    </row>
    <row r="551" spans="1:40" x14ac:dyDescent="0.25">
      <c r="A551" s="212" t="s">
        <v>7665</v>
      </c>
      <c r="B551" s="212">
        <v>1</v>
      </c>
      <c r="C551" s="212" t="s">
        <v>7666</v>
      </c>
      <c r="D551" s="212" t="s">
        <v>152</v>
      </c>
      <c r="E551" s="212">
        <v>4</v>
      </c>
      <c r="F551" s="212" t="s">
        <v>19</v>
      </c>
      <c r="G551" s="212" t="s">
        <v>1642</v>
      </c>
      <c r="H551" s="212">
        <v>10837</v>
      </c>
      <c r="I551" s="212" t="s">
        <v>1643</v>
      </c>
      <c r="J551" s="212">
        <v>1450</v>
      </c>
      <c r="K551" s="212" t="s">
        <v>634</v>
      </c>
      <c r="L551" s="212" t="s">
        <v>635</v>
      </c>
      <c r="M551" s="212"/>
      <c r="N551" s="212"/>
      <c r="O551" s="212"/>
      <c r="P551" s="212">
        <v>1293</v>
      </c>
      <c r="Q551" s="212" t="s">
        <v>1559</v>
      </c>
      <c r="R551" s="212" t="s">
        <v>1560</v>
      </c>
      <c r="S551" s="212"/>
      <c r="T551" s="212"/>
      <c r="U551" s="212"/>
      <c r="V551" s="212"/>
      <c r="W551" s="212"/>
      <c r="X551" s="212"/>
      <c r="Y551" s="212">
        <v>1370</v>
      </c>
      <c r="Z551" s="212" t="s">
        <v>400</v>
      </c>
      <c r="AA551" s="212" t="s">
        <v>401</v>
      </c>
      <c r="AB551" s="212">
        <v>6643.9549999999999</v>
      </c>
      <c r="AC551" s="212">
        <v>8816.5280000000002</v>
      </c>
      <c r="AD551" s="212">
        <v>2</v>
      </c>
      <c r="AE551" s="212">
        <v>0</v>
      </c>
      <c r="AF551" s="212">
        <v>2</v>
      </c>
      <c r="AG551" s="212">
        <v>0</v>
      </c>
      <c r="AH551" s="212">
        <v>13287.91</v>
      </c>
      <c r="AI551" s="212">
        <v>17633.060000000001</v>
      </c>
      <c r="AJ551" s="212">
        <v>1</v>
      </c>
      <c r="AK551" s="212">
        <v>2</v>
      </c>
      <c r="AL551" s="212">
        <v>0</v>
      </c>
      <c r="AM551">
        <v>1</v>
      </c>
      <c r="AN551" t="str">
        <f>VLOOKUP(H551,'Base Art'!$A:$AJ,36,FALSE)</f>
        <v>RPB SA</v>
      </c>
    </row>
    <row r="552" spans="1:40" x14ac:dyDescent="0.25">
      <c r="A552" s="212" t="s">
        <v>7665</v>
      </c>
      <c r="B552" s="212">
        <v>1</v>
      </c>
      <c r="C552" s="212" t="s">
        <v>7666</v>
      </c>
      <c r="D552" s="212" t="s">
        <v>152</v>
      </c>
      <c r="E552" s="212">
        <v>4</v>
      </c>
      <c r="F552" s="212" t="s">
        <v>19</v>
      </c>
      <c r="G552" s="212" t="s">
        <v>902</v>
      </c>
      <c r="H552" s="212">
        <v>10866</v>
      </c>
      <c r="I552" s="212" t="s">
        <v>903</v>
      </c>
      <c r="J552" s="212"/>
      <c r="K552" s="212"/>
      <c r="L552" s="212"/>
      <c r="M552" s="212"/>
      <c r="N552" s="212"/>
      <c r="O552" s="212"/>
      <c r="P552" s="212"/>
      <c r="Q552" s="212"/>
      <c r="R552" s="212"/>
      <c r="S552" s="212"/>
      <c r="T552" s="212"/>
      <c r="U552" s="212"/>
      <c r="V552" s="212"/>
      <c r="W552" s="212"/>
      <c r="X552" s="212"/>
      <c r="Y552" s="212">
        <v>1373</v>
      </c>
      <c r="Z552" s="212" t="s">
        <v>386</v>
      </c>
      <c r="AA552" s="212" t="s">
        <v>387</v>
      </c>
      <c r="AB552" s="212">
        <v>34416.67</v>
      </c>
      <c r="AC552" s="212">
        <v>41644.175000000003</v>
      </c>
      <c r="AD552" s="212">
        <v>0.23810000000000001</v>
      </c>
      <c r="AE552" s="212">
        <v>0</v>
      </c>
      <c r="AF552" s="212">
        <v>0.23810000000000001</v>
      </c>
      <c r="AG552" s="212">
        <v>0</v>
      </c>
      <c r="AH552" s="212">
        <v>8194.4500000000007</v>
      </c>
      <c r="AI552" s="212">
        <v>9915.2800000000007</v>
      </c>
      <c r="AJ552" s="212">
        <v>0</v>
      </c>
      <c r="AK552" s="212">
        <v>0</v>
      </c>
      <c r="AL552" s="212">
        <v>0</v>
      </c>
      <c r="AM552">
        <v>1</v>
      </c>
      <c r="AN552" t="str">
        <f>VLOOKUP(H552,'Base Art'!$A:$AJ,36,FALSE)</f>
        <v>ARCOR S.A.I.C.</v>
      </c>
    </row>
    <row r="553" spans="1:40" x14ac:dyDescent="0.25">
      <c r="A553" s="212" t="s">
        <v>7665</v>
      </c>
      <c r="B553" s="212">
        <v>1</v>
      </c>
      <c r="C553" s="212" t="s">
        <v>7666</v>
      </c>
      <c r="D553" s="212" t="s">
        <v>152</v>
      </c>
      <c r="E553" s="212">
        <v>4</v>
      </c>
      <c r="F553" s="212" t="s">
        <v>19</v>
      </c>
      <c r="G553" s="212" t="s">
        <v>1655</v>
      </c>
      <c r="H553" s="212">
        <v>11005</v>
      </c>
      <c r="I553" s="212" t="s">
        <v>1656</v>
      </c>
      <c r="J553" s="212">
        <v>1421</v>
      </c>
      <c r="K553" s="212" t="s">
        <v>480</v>
      </c>
      <c r="L553" s="212" t="s">
        <v>481</v>
      </c>
      <c r="M553" s="212"/>
      <c r="N553" s="212"/>
      <c r="O553" s="212"/>
      <c r="P553" s="212"/>
      <c r="Q553" s="212"/>
      <c r="R553" s="212"/>
      <c r="S553" s="212"/>
      <c r="T553" s="212"/>
      <c r="U553" s="212"/>
      <c r="V553" s="212"/>
      <c r="W553" s="212"/>
      <c r="X553" s="212"/>
      <c r="Y553" s="212">
        <v>1374</v>
      </c>
      <c r="Z553" s="212" t="s">
        <v>336</v>
      </c>
      <c r="AA553" s="212" t="s">
        <v>337</v>
      </c>
      <c r="AB553" s="212">
        <v>27694.22</v>
      </c>
      <c r="AC553" s="212">
        <v>34313.133999999998</v>
      </c>
      <c r="AD553" s="212">
        <v>0.16669999999999999</v>
      </c>
      <c r="AE553" s="212">
        <v>0</v>
      </c>
      <c r="AF553" s="212">
        <v>0.16669999999999999</v>
      </c>
      <c r="AG553" s="212">
        <v>0</v>
      </c>
      <c r="AH553" s="212">
        <v>4615.7</v>
      </c>
      <c r="AI553" s="212">
        <v>5718.86</v>
      </c>
      <c r="AJ553" s="212">
        <v>0</v>
      </c>
      <c r="AK553" s="212">
        <v>0</v>
      </c>
      <c r="AL553" s="212">
        <v>0</v>
      </c>
      <c r="AM553">
        <v>1</v>
      </c>
      <c r="AN553" t="str">
        <f>VLOOKUP(H553,'Base Art'!$A:$AJ,36,FALSE)</f>
        <v>ARCOR S.A.I.C.</v>
      </c>
    </row>
    <row r="554" spans="1:40" x14ac:dyDescent="0.25">
      <c r="A554" s="212" t="s">
        <v>7665</v>
      </c>
      <c r="B554" s="212">
        <v>1</v>
      </c>
      <c r="C554" s="212" t="s">
        <v>7666</v>
      </c>
      <c r="D554" s="212" t="s">
        <v>152</v>
      </c>
      <c r="E554" s="212">
        <v>4</v>
      </c>
      <c r="F554" s="212" t="s">
        <v>19</v>
      </c>
      <c r="G554" s="212" t="s">
        <v>910</v>
      </c>
      <c r="H554" s="212">
        <v>11064</v>
      </c>
      <c r="I554" s="212" t="s">
        <v>911</v>
      </c>
      <c r="J554" s="212">
        <v>1467</v>
      </c>
      <c r="K554" s="212" t="s">
        <v>912</v>
      </c>
      <c r="L554" s="212" t="s">
        <v>913</v>
      </c>
      <c r="M554" s="212"/>
      <c r="N554" s="212"/>
      <c r="O554" s="212"/>
      <c r="P554" s="212"/>
      <c r="Q554" s="212"/>
      <c r="R554" s="212"/>
      <c r="S554" s="212"/>
      <c r="T554" s="212"/>
      <c r="U554" s="212"/>
      <c r="V554" s="212"/>
      <c r="W554" s="212"/>
      <c r="X554" s="212"/>
      <c r="Y554" s="212">
        <v>1374</v>
      </c>
      <c r="Z554" s="212" t="s">
        <v>336</v>
      </c>
      <c r="AA554" s="212" t="s">
        <v>337</v>
      </c>
      <c r="AB554" s="212">
        <v>79274.399999999994</v>
      </c>
      <c r="AC554" s="212">
        <v>98300.255999999994</v>
      </c>
      <c r="AD554" s="212">
        <v>6.25E-2</v>
      </c>
      <c r="AE554" s="212">
        <v>0</v>
      </c>
      <c r="AF554" s="212">
        <v>6.25E-2</v>
      </c>
      <c r="AG554" s="212">
        <v>0</v>
      </c>
      <c r="AH554" s="212">
        <v>4954.6499999999996</v>
      </c>
      <c r="AI554" s="212">
        <v>6143.77</v>
      </c>
      <c r="AJ554" s="212">
        <v>0</v>
      </c>
      <c r="AK554" s="212">
        <v>0</v>
      </c>
      <c r="AL554" s="212">
        <v>0</v>
      </c>
      <c r="AM554">
        <v>1</v>
      </c>
      <c r="AN554" t="str">
        <f>VLOOKUP(H554,'Base Art'!$A:$AJ,36,FALSE)</f>
        <v>LHERITIER ARGENTINA S.A.</v>
      </c>
    </row>
    <row r="555" spans="1:40" x14ac:dyDescent="0.25">
      <c r="A555" s="212" t="s">
        <v>7665</v>
      </c>
      <c r="B555" s="212">
        <v>1</v>
      </c>
      <c r="C555" s="212" t="s">
        <v>7666</v>
      </c>
      <c r="D555" s="212" t="s">
        <v>152</v>
      </c>
      <c r="E555" s="212">
        <v>4</v>
      </c>
      <c r="F555" s="212" t="s">
        <v>19</v>
      </c>
      <c r="G555" s="212" t="s">
        <v>1383</v>
      </c>
      <c r="H555" s="212">
        <v>11075</v>
      </c>
      <c r="I555" s="212" t="s">
        <v>1384</v>
      </c>
      <c r="J555" s="212">
        <v>1012</v>
      </c>
      <c r="K555" s="212" t="s">
        <v>1385</v>
      </c>
      <c r="L555" s="212" t="s">
        <v>1386</v>
      </c>
      <c r="M555" s="212"/>
      <c r="N555" s="212"/>
      <c r="O555" s="212"/>
      <c r="P555" s="212"/>
      <c r="Q555" s="212"/>
      <c r="R555" s="212"/>
      <c r="S555" s="212"/>
      <c r="T555" s="212"/>
      <c r="U555" s="212"/>
      <c r="V555" s="212"/>
      <c r="W555" s="212"/>
      <c r="X555" s="212"/>
      <c r="Y555" s="212">
        <v>1369</v>
      </c>
      <c r="Z555" s="212" t="s">
        <v>354</v>
      </c>
      <c r="AA555" s="212" t="s">
        <v>355</v>
      </c>
      <c r="AB555" s="212">
        <v>69197.910999999993</v>
      </c>
      <c r="AC555" s="212">
        <v>86747.563999999998</v>
      </c>
      <c r="AD555" s="212">
        <v>0.27779999999999999</v>
      </c>
      <c r="AE555" s="212">
        <v>0</v>
      </c>
      <c r="AF555" s="212">
        <v>0.27779999999999999</v>
      </c>
      <c r="AG555" s="212">
        <v>0</v>
      </c>
      <c r="AH555" s="212">
        <v>19221.64</v>
      </c>
      <c r="AI555" s="212">
        <v>24096.55</v>
      </c>
      <c r="AJ555" s="212">
        <v>1</v>
      </c>
      <c r="AK555" s="212">
        <v>0.28000000000000003</v>
      </c>
      <c r="AL555" s="212">
        <v>0</v>
      </c>
      <c r="AM555">
        <v>1</v>
      </c>
      <c r="AN555" t="str">
        <f>VLOOKUP(H555,'Base Art'!$A:$AJ,36,FALSE)</f>
        <v>EST. LAS MARIAS S.A.C.I.F.A.</v>
      </c>
    </row>
    <row r="556" spans="1:40" x14ac:dyDescent="0.25">
      <c r="A556" s="212" t="s">
        <v>7665</v>
      </c>
      <c r="B556" s="212">
        <v>1</v>
      </c>
      <c r="C556" s="212" t="s">
        <v>7666</v>
      </c>
      <c r="D556" s="212" t="s">
        <v>152</v>
      </c>
      <c r="E556" s="212">
        <v>4</v>
      </c>
      <c r="F556" s="212" t="s">
        <v>19</v>
      </c>
      <c r="G556" s="212" t="s">
        <v>918</v>
      </c>
      <c r="H556" s="212">
        <v>11093</v>
      </c>
      <c r="I556" s="212" t="s">
        <v>919</v>
      </c>
      <c r="J556" s="212">
        <v>1351</v>
      </c>
      <c r="K556" s="212" t="s">
        <v>470</v>
      </c>
      <c r="L556" s="212" t="s">
        <v>471</v>
      </c>
      <c r="M556" s="212"/>
      <c r="N556" s="212"/>
      <c r="O556" s="212"/>
      <c r="P556" s="212">
        <v>1141</v>
      </c>
      <c r="Q556" s="212" t="s">
        <v>472</v>
      </c>
      <c r="R556" s="212" t="s">
        <v>473</v>
      </c>
      <c r="S556" s="212"/>
      <c r="T556" s="212"/>
      <c r="U556" s="212"/>
      <c r="V556" s="212"/>
      <c r="W556" s="212"/>
      <c r="X556" s="212"/>
      <c r="Y556" s="212">
        <v>1372</v>
      </c>
      <c r="Z556" s="212" t="s">
        <v>346</v>
      </c>
      <c r="AA556" s="212" t="s">
        <v>347</v>
      </c>
      <c r="AB556" s="212">
        <v>264368.62</v>
      </c>
      <c r="AC556" s="212">
        <v>327817.09399999998</v>
      </c>
      <c r="AD556" s="212">
        <v>4.1700000000000001E-2</v>
      </c>
      <c r="AE556" s="212">
        <v>0</v>
      </c>
      <c r="AF556" s="212">
        <v>4.1700000000000001E-2</v>
      </c>
      <c r="AG556" s="212">
        <v>0</v>
      </c>
      <c r="AH556" s="212">
        <v>11015.36</v>
      </c>
      <c r="AI556" s="212">
        <v>13659.05</v>
      </c>
      <c r="AJ556" s="212">
        <v>1</v>
      </c>
      <c r="AK556" s="212">
        <v>0.04</v>
      </c>
      <c r="AL556" s="212">
        <v>0</v>
      </c>
      <c r="AM556">
        <v>1</v>
      </c>
      <c r="AN556" t="str">
        <f>VLOOKUP(H556,'Base Art'!$A:$AJ,36,FALSE)</f>
        <v>FERRERO ARGENTINA S.A.</v>
      </c>
    </row>
    <row r="557" spans="1:40" x14ac:dyDescent="0.25">
      <c r="A557" s="212" t="s">
        <v>7665</v>
      </c>
      <c r="B557" s="212">
        <v>1</v>
      </c>
      <c r="C557" s="212" t="s">
        <v>7666</v>
      </c>
      <c r="D557" s="212" t="s">
        <v>152</v>
      </c>
      <c r="E557" s="212">
        <v>4</v>
      </c>
      <c r="F557" s="212" t="s">
        <v>19</v>
      </c>
      <c r="G557" s="212" t="s">
        <v>920</v>
      </c>
      <c r="H557" s="212">
        <v>11111</v>
      </c>
      <c r="I557" s="212" t="s">
        <v>921</v>
      </c>
      <c r="J557" s="212"/>
      <c r="K557" s="212"/>
      <c r="L557" s="212"/>
      <c r="M557" s="212"/>
      <c r="N557" s="212"/>
      <c r="O557" s="212"/>
      <c r="P557" s="212"/>
      <c r="Q557" s="212"/>
      <c r="R557" s="212"/>
      <c r="S557" s="212"/>
      <c r="T557" s="212"/>
      <c r="U557" s="212"/>
      <c r="V557" s="212"/>
      <c r="W557" s="212"/>
      <c r="X557" s="212"/>
      <c r="Y557" s="212">
        <v>1374</v>
      </c>
      <c r="Z557" s="212" t="s">
        <v>336</v>
      </c>
      <c r="AA557" s="212" t="s">
        <v>337</v>
      </c>
      <c r="AB557" s="212">
        <v>16511.206999999999</v>
      </c>
      <c r="AC557" s="212">
        <v>20457.385999999999</v>
      </c>
      <c r="AD557" s="212">
        <v>1</v>
      </c>
      <c r="AE557" s="212">
        <v>0</v>
      </c>
      <c r="AF557" s="212">
        <v>1</v>
      </c>
      <c r="AG557" s="212">
        <v>0</v>
      </c>
      <c r="AH557" s="212">
        <v>16511.21</v>
      </c>
      <c r="AI557" s="212">
        <v>20457.39</v>
      </c>
      <c r="AJ557" s="212">
        <v>0</v>
      </c>
      <c r="AK557" s="212">
        <v>0</v>
      </c>
      <c r="AL557" s="212">
        <v>0</v>
      </c>
      <c r="AM557">
        <v>1</v>
      </c>
      <c r="AN557" t="str">
        <f>VLOOKUP(H557,'Base Art'!$A:$AJ,36,FALSE)</f>
        <v>PRODUCTOS BAJONEROS SRL</v>
      </c>
    </row>
    <row r="558" spans="1:40" x14ac:dyDescent="0.25">
      <c r="A558" s="212" t="s">
        <v>7665</v>
      </c>
      <c r="B558" s="212">
        <v>1</v>
      </c>
      <c r="C558" s="212" t="s">
        <v>7666</v>
      </c>
      <c r="D558" s="212" t="s">
        <v>152</v>
      </c>
      <c r="E558" s="212">
        <v>4</v>
      </c>
      <c r="F558" s="212" t="s">
        <v>19</v>
      </c>
      <c r="G558" s="212" t="s">
        <v>1044</v>
      </c>
      <c r="H558" s="212">
        <v>11165</v>
      </c>
      <c r="I558" s="212" t="s">
        <v>1045</v>
      </c>
      <c r="J558" s="212"/>
      <c r="K558" s="212"/>
      <c r="L558" s="212"/>
      <c r="M558" s="212"/>
      <c r="N558" s="212"/>
      <c r="O558" s="212"/>
      <c r="P558" s="212"/>
      <c r="Q558" s="212"/>
      <c r="R558" s="212"/>
      <c r="S558" s="212"/>
      <c r="T558" s="212"/>
      <c r="U558" s="212"/>
      <c r="V558" s="212"/>
      <c r="W558" s="212"/>
      <c r="X558" s="212"/>
      <c r="Y558" s="212">
        <v>1374</v>
      </c>
      <c r="Z558" s="212" t="s">
        <v>336</v>
      </c>
      <c r="AA558" s="212" t="s">
        <v>337</v>
      </c>
      <c r="AB558" s="212">
        <v>213252.97</v>
      </c>
      <c r="AC558" s="212">
        <v>264433.69</v>
      </c>
      <c r="AD558" s="212">
        <v>0.05</v>
      </c>
      <c r="AE558" s="212">
        <v>0</v>
      </c>
      <c r="AF558" s="212">
        <v>0.05</v>
      </c>
      <c r="AG558" s="212">
        <v>0</v>
      </c>
      <c r="AH558" s="212">
        <v>10662.65</v>
      </c>
      <c r="AI558" s="212">
        <v>13221.68</v>
      </c>
      <c r="AJ558" s="212">
        <v>1</v>
      </c>
      <c r="AK558" s="212">
        <v>0.05</v>
      </c>
      <c r="AL558" s="212">
        <v>0</v>
      </c>
      <c r="AM558">
        <v>1</v>
      </c>
      <c r="AN558" t="str">
        <f>VLOOKUP(H558,'Base Art'!$A:$AJ,36,FALSE)</f>
        <v>MONDELEZ ARGENTINA S.A.</v>
      </c>
    </row>
    <row r="559" spans="1:40" x14ac:dyDescent="0.25">
      <c r="A559" s="212" t="s">
        <v>7665</v>
      </c>
      <c r="B559" s="212">
        <v>1</v>
      </c>
      <c r="C559" s="212" t="s">
        <v>7666</v>
      </c>
      <c r="D559" s="212" t="s">
        <v>152</v>
      </c>
      <c r="E559" s="212">
        <v>4</v>
      </c>
      <c r="F559" s="212" t="s">
        <v>19</v>
      </c>
      <c r="G559" s="212" t="s">
        <v>924</v>
      </c>
      <c r="H559" s="212">
        <v>11166</v>
      </c>
      <c r="I559" s="212" t="s">
        <v>925</v>
      </c>
      <c r="J559" s="212"/>
      <c r="K559" s="212"/>
      <c r="L559" s="212"/>
      <c r="M559" s="212"/>
      <c r="N559" s="212"/>
      <c r="O559" s="212"/>
      <c r="P559" s="212"/>
      <c r="Q559" s="212"/>
      <c r="R559" s="212"/>
      <c r="S559" s="212"/>
      <c r="T559" s="212"/>
      <c r="U559" s="212"/>
      <c r="V559" s="212"/>
      <c r="W559" s="212"/>
      <c r="X559" s="212"/>
      <c r="Y559" s="212">
        <v>1374</v>
      </c>
      <c r="Z559" s="212" t="s">
        <v>336</v>
      </c>
      <c r="AA559" s="212" t="s">
        <v>337</v>
      </c>
      <c r="AB559" s="212">
        <v>213252.97</v>
      </c>
      <c r="AC559" s="212">
        <v>264433.69</v>
      </c>
      <c r="AD559" s="212">
        <v>0.05</v>
      </c>
      <c r="AE559" s="212">
        <v>0</v>
      </c>
      <c r="AF559" s="212">
        <v>0.05</v>
      </c>
      <c r="AG559" s="212">
        <v>0</v>
      </c>
      <c r="AH559" s="212">
        <v>10662.65</v>
      </c>
      <c r="AI559" s="212">
        <v>13221.68</v>
      </c>
      <c r="AJ559" s="212">
        <v>0</v>
      </c>
      <c r="AK559" s="212">
        <v>0</v>
      </c>
      <c r="AL559" s="212">
        <v>0</v>
      </c>
      <c r="AM559">
        <v>1</v>
      </c>
      <c r="AN559" t="str">
        <f>VLOOKUP(H559,'Base Art'!$A:$AJ,36,FALSE)</f>
        <v>MONDELEZ ARGENTINA S.A.</v>
      </c>
    </row>
    <row r="560" spans="1:40" x14ac:dyDescent="0.25">
      <c r="A560" s="212" t="s">
        <v>7665</v>
      </c>
      <c r="B560" s="212">
        <v>1</v>
      </c>
      <c r="C560" s="212" t="s">
        <v>7666</v>
      </c>
      <c r="D560" s="212" t="s">
        <v>152</v>
      </c>
      <c r="E560" s="212">
        <v>4</v>
      </c>
      <c r="F560" s="212" t="s">
        <v>19</v>
      </c>
      <c r="G560" s="212" t="s">
        <v>926</v>
      </c>
      <c r="H560" s="212">
        <v>11168</v>
      </c>
      <c r="I560" s="212" t="s">
        <v>927</v>
      </c>
      <c r="J560" s="212"/>
      <c r="K560" s="212"/>
      <c r="L560" s="212"/>
      <c r="M560" s="212"/>
      <c r="N560" s="212"/>
      <c r="O560" s="212"/>
      <c r="P560" s="212"/>
      <c r="Q560" s="212"/>
      <c r="R560" s="212"/>
      <c r="S560" s="212"/>
      <c r="T560" s="212"/>
      <c r="U560" s="212"/>
      <c r="V560" s="212"/>
      <c r="W560" s="212"/>
      <c r="X560" s="212"/>
      <c r="Y560" s="212">
        <v>1374</v>
      </c>
      <c r="Z560" s="212" t="s">
        <v>336</v>
      </c>
      <c r="AA560" s="212" t="s">
        <v>337</v>
      </c>
      <c r="AB560" s="212">
        <v>213252.97</v>
      </c>
      <c r="AC560" s="212">
        <v>264220.43699999998</v>
      </c>
      <c r="AD560" s="212">
        <v>0.05</v>
      </c>
      <c r="AE560" s="212">
        <v>0</v>
      </c>
      <c r="AF560" s="212">
        <v>0.05</v>
      </c>
      <c r="AG560" s="212">
        <v>0</v>
      </c>
      <c r="AH560" s="212">
        <v>10662.65</v>
      </c>
      <c r="AI560" s="212">
        <v>13211.02</v>
      </c>
      <c r="AJ560" s="212">
        <v>1</v>
      </c>
      <c r="AK560" s="212">
        <v>0.05</v>
      </c>
      <c r="AL560" s="212">
        <v>0</v>
      </c>
      <c r="AM560">
        <v>1</v>
      </c>
      <c r="AN560" t="str">
        <f>VLOOKUP(H560,'Base Art'!$A:$AJ,36,FALSE)</f>
        <v>MONDELEZ ARGENTINA S.A.</v>
      </c>
    </row>
    <row r="561" spans="1:40" x14ac:dyDescent="0.25">
      <c r="A561" s="212" t="s">
        <v>7665</v>
      </c>
      <c r="B561" s="212">
        <v>1</v>
      </c>
      <c r="C561" s="212" t="s">
        <v>7666</v>
      </c>
      <c r="D561" s="212" t="s">
        <v>152</v>
      </c>
      <c r="E561" s="212">
        <v>4</v>
      </c>
      <c r="F561" s="212" t="s">
        <v>19</v>
      </c>
      <c r="G561" s="212" t="s">
        <v>7694</v>
      </c>
      <c r="H561" s="212">
        <v>11310</v>
      </c>
      <c r="I561" s="212" t="s">
        <v>7135</v>
      </c>
      <c r="J561" s="212"/>
      <c r="K561" s="212"/>
      <c r="L561" s="212"/>
      <c r="M561" s="212"/>
      <c r="N561" s="212"/>
      <c r="O561" s="212"/>
      <c r="P561" s="212"/>
      <c r="Q561" s="212"/>
      <c r="R561" s="212"/>
      <c r="S561" s="212"/>
      <c r="T561" s="212"/>
      <c r="U561" s="212"/>
      <c r="V561" s="212"/>
      <c r="W561" s="212"/>
      <c r="X561" s="212"/>
      <c r="Y561" s="212">
        <v>1374</v>
      </c>
      <c r="Z561" s="212" t="s">
        <v>336</v>
      </c>
      <c r="AA561" s="212" t="s">
        <v>337</v>
      </c>
      <c r="AB561" s="212">
        <v>213252.97</v>
      </c>
      <c r="AC561" s="212">
        <v>264220.43699999998</v>
      </c>
      <c r="AD561" s="212">
        <v>0.05</v>
      </c>
      <c r="AE561" s="212">
        <v>0</v>
      </c>
      <c r="AF561" s="212">
        <v>0.05</v>
      </c>
      <c r="AG561" s="212">
        <v>0</v>
      </c>
      <c r="AH561" s="212">
        <v>10662.65</v>
      </c>
      <c r="AI561" s="212">
        <v>13211.02</v>
      </c>
      <c r="AJ561" s="212">
        <v>0</v>
      </c>
      <c r="AK561" s="212">
        <v>0</v>
      </c>
      <c r="AL561" s="212">
        <v>0</v>
      </c>
      <c r="AM561">
        <v>1</v>
      </c>
      <c r="AN561" t="str">
        <f>VLOOKUP(H561,'Base Art'!$A:$AJ,36,FALSE)</f>
        <v>MONDELEZ ARGENTINA S.A.</v>
      </c>
    </row>
    <row r="562" spans="1:40" x14ac:dyDescent="0.25">
      <c r="A562" s="212" t="s">
        <v>7665</v>
      </c>
      <c r="B562" s="212">
        <v>1</v>
      </c>
      <c r="C562" s="212" t="s">
        <v>7666</v>
      </c>
      <c r="D562" s="212" t="s">
        <v>152</v>
      </c>
      <c r="E562" s="212">
        <v>4</v>
      </c>
      <c r="F562" s="212" t="s">
        <v>19</v>
      </c>
      <c r="G562" s="212" t="s">
        <v>1056</v>
      </c>
      <c r="H562" s="212">
        <v>11368</v>
      </c>
      <c r="I562" s="212" t="s">
        <v>1057</v>
      </c>
      <c r="J562" s="212">
        <v>1205</v>
      </c>
      <c r="K562" s="212" t="s">
        <v>592</v>
      </c>
      <c r="L562" s="212" t="s">
        <v>593</v>
      </c>
      <c r="M562" s="212"/>
      <c r="N562" s="212"/>
      <c r="O562" s="212"/>
      <c r="P562" s="212"/>
      <c r="Q562" s="212"/>
      <c r="R562" s="212"/>
      <c r="S562" s="212"/>
      <c r="T562" s="212"/>
      <c r="U562" s="212"/>
      <c r="V562" s="212"/>
      <c r="W562" s="212"/>
      <c r="X562" s="212"/>
      <c r="Y562" s="212"/>
      <c r="Z562" s="212"/>
      <c r="AA562" s="212"/>
      <c r="AB562" s="212">
        <v>48092.097000000002</v>
      </c>
      <c r="AC562" s="212">
        <v>59586.103999999999</v>
      </c>
      <c r="AD562" s="212">
        <v>0.25</v>
      </c>
      <c r="AE562" s="212">
        <v>0</v>
      </c>
      <c r="AF562" s="212">
        <v>0.25</v>
      </c>
      <c r="AG562" s="212">
        <v>0</v>
      </c>
      <c r="AH562" s="212">
        <v>12023.02</v>
      </c>
      <c r="AI562" s="212">
        <v>14896.53</v>
      </c>
      <c r="AJ562" s="212">
        <v>1</v>
      </c>
      <c r="AK562" s="212">
        <v>0.25</v>
      </c>
      <c r="AL562" s="212">
        <v>0</v>
      </c>
      <c r="AM562">
        <v>1</v>
      </c>
      <c r="AN562" t="str">
        <f>VLOOKUP(H562,'Base Art'!$A:$AJ,36,FALSE)</f>
        <v>FERRERO ARGENTINA S.A.</v>
      </c>
    </row>
    <row r="563" spans="1:40" x14ac:dyDescent="0.25">
      <c r="A563" s="212" t="s">
        <v>7665</v>
      </c>
      <c r="B563" s="212">
        <v>1</v>
      </c>
      <c r="C563" s="212" t="s">
        <v>7666</v>
      </c>
      <c r="D563" s="212" t="s">
        <v>152</v>
      </c>
      <c r="E563" s="212">
        <v>4</v>
      </c>
      <c r="F563" s="212" t="s">
        <v>19</v>
      </c>
      <c r="G563" s="212" t="s">
        <v>938</v>
      </c>
      <c r="H563" s="212">
        <v>11429</v>
      </c>
      <c r="I563" s="212" t="s">
        <v>939</v>
      </c>
      <c r="J563" s="212">
        <v>1430</v>
      </c>
      <c r="K563" s="212" t="s">
        <v>420</v>
      </c>
      <c r="L563" s="212" t="s">
        <v>421</v>
      </c>
      <c r="M563" s="212"/>
      <c r="N563" s="212"/>
      <c r="O563" s="212"/>
      <c r="P563" s="212"/>
      <c r="Q563" s="212"/>
      <c r="R563" s="212"/>
      <c r="S563" s="212"/>
      <c r="T563" s="212"/>
      <c r="U563" s="212"/>
      <c r="V563" s="212"/>
      <c r="W563" s="212"/>
      <c r="X563" s="212"/>
      <c r="Y563" s="212"/>
      <c r="Z563" s="212"/>
      <c r="AA563" s="212"/>
      <c r="AB563" s="212">
        <v>14414.111999999999</v>
      </c>
      <c r="AC563" s="212">
        <v>17657.289000000001</v>
      </c>
      <c r="AD563" s="212">
        <v>0.5</v>
      </c>
      <c r="AE563" s="212">
        <v>0</v>
      </c>
      <c r="AF563" s="212">
        <v>0.5</v>
      </c>
      <c r="AG563" s="212">
        <v>0</v>
      </c>
      <c r="AH563" s="212">
        <v>7207.06</v>
      </c>
      <c r="AI563" s="212">
        <v>8828.64</v>
      </c>
      <c r="AJ563" s="212">
        <v>0</v>
      </c>
      <c r="AK563" s="212">
        <v>0</v>
      </c>
      <c r="AL563" s="212">
        <v>0</v>
      </c>
      <c r="AM563">
        <v>1</v>
      </c>
      <c r="AN563" t="str">
        <f>VLOOKUP(H563,'Base Art'!$A:$AJ,36,FALSE)</f>
        <v>GEORGALOS HNOS. S.A.I.C.A.</v>
      </c>
    </row>
    <row r="564" spans="1:40" x14ac:dyDescent="0.25">
      <c r="A564" s="212" t="s">
        <v>7665</v>
      </c>
      <c r="B564" s="212">
        <v>1</v>
      </c>
      <c r="C564" s="212" t="s">
        <v>7666</v>
      </c>
      <c r="D564" s="212" t="s">
        <v>152</v>
      </c>
      <c r="E564" s="212">
        <v>4</v>
      </c>
      <c r="F564" s="212" t="s">
        <v>19</v>
      </c>
      <c r="G564" s="212" t="s">
        <v>7695</v>
      </c>
      <c r="H564" s="212">
        <v>11442</v>
      </c>
      <c r="I564" s="212" t="s">
        <v>7390</v>
      </c>
      <c r="J564" s="212">
        <v>1426</v>
      </c>
      <c r="K564" s="212" t="s">
        <v>1246</v>
      </c>
      <c r="L564" s="212" t="s">
        <v>1247</v>
      </c>
      <c r="M564" s="212"/>
      <c r="N564" s="212"/>
      <c r="O564" s="212"/>
      <c r="P564" s="212"/>
      <c r="Q564" s="212"/>
      <c r="R564" s="212"/>
      <c r="S564" s="212"/>
      <c r="T564" s="212"/>
      <c r="U564" s="212"/>
      <c r="V564" s="212"/>
      <c r="W564" s="212"/>
      <c r="X564" s="212"/>
      <c r="Y564" s="212"/>
      <c r="Z564" s="212"/>
      <c r="AA564" s="212"/>
      <c r="AB564" s="212">
        <v>93178.375</v>
      </c>
      <c r="AC564" s="212">
        <v>115494.59699999999</v>
      </c>
      <c r="AD564" s="212">
        <v>0.33329999999999999</v>
      </c>
      <c r="AE564" s="212">
        <v>0</v>
      </c>
      <c r="AF564" s="212">
        <v>0.33329999999999999</v>
      </c>
      <c r="AG564" s="212">
        <v>0</v>
      </c>
      <c r="AH564" s="212">
        <v>31059.46</v>
      </c>
      <c r="AI564" s="212">
        <v>38498.199999999997</v>
      </c>
      <c r="AJ564" s="212">
        <v>0</v>
      </c>
      <c r="AK564" s="212">
        <v>0</v>
      </c>
      <c r="AL564" s="212">
        <v>0</v>
      </c>
      <c r="AM564">
        <v>1</v>
      </c>
      <c r="AN564" t="str">
        <f>VLOOKUP(H564,'Base Art'!$A:$AJ,36,FALSE)</f>
        <v>GEORGALOS HNOS. S.A.I.C.A.</v>
      </c>
    </row>
    <row r="565" spans="1:40" x14ac:dyDescent="0.25">
      <c r="A565" s="212" t="s">
        <v>7665</v>
      </c>
      <c r="B565" s="212">
        <v>1</v>
      </c>
      <c r="C565" s="212" t="s">
        <v>7666</v>
      </c>
      <c r="D565" s="212" t="s">
        <v>152</v>
      </c>
      <c r="E565" s="212">
        <v>4</v>
      </c>
      <c r="F565" s="212" t="s">
        <v>19</v>
      </c>
      <c r="G565" s="212" t="s">
        <v>1387</v>
      </c>
      <c r="H565" s="212">
        <v>11444</v>
      </c>
      <c r="I565" s="212" t="s">
        <v>1388</v>
      </c>
      <c r="J565" s="212">
        <v>1426</v>
      </c>
      <c r="K565" s="212" t="s">
        <v>1246</v>
      </c>
      <c r="L565" s="212" t="s">
        <v>1247</v>
      </c>
      <c r="M565" s="212"/>
      <c r="N565" s="212"/>
      <c r="O565" s="212"/>
      <c r="P565" s="212"/>
      <c r="Q565" s="212"/>
      <c r="R565" s="212"/>
      <c r="S565" s="212"/>
      <c r="T565" s="212"/>
      <c r="U565" s="212"/>
      <c r="V565" s="212"/>
      <c r="W565" s="212"/>
      <c r="X565" s="212"/>
      <c r="Y565" s="212"/>
      <c r="Z565" s="212"/>
      <c r="AA565" s="212"/>
      <c r="AB565" s="212">
        <v>87348.006999999998</v>
      </c>
      <c r="AC565" s="212">
        <v>108267.853</v>
      </c>
      <c r="AD565" s="212">
        <v>0.25</v>
      </c>
      <c r="AE565" s="212">
        <v>0</v>
      </c>
      <c r="AF565" s="212">
        <v>0.25</v>
      </c>
      <c r="AG565" s="212">
        <v>0</v>
      </c>
      <c r="AH565" s="212">
        <v>21837</v>
      </c>
      <c r="AI565" s="212">
        <v>27066.959999999999</v>
      </c>
      <c r="AJ565" s="212">
        <v>1</v>
      </c>
      <c r="AK565" s="212">
        <v>0.25</v>
      </c>
      <c r="AL565" s="212">
        <v>0</v>
      </c>
      <c r="AM565">
        <v>1</v>
      </c>
      <c r="AN565" t="str">
        <f>VLOOKUP(H565,'Base Art'!$A:$AJ,36,FALSE)</f>
        <v>GEORGALOS HNOS. S.A.I.C.A.</v>
      </c>
    </row>
    <row r="566" spans="1:40" x14ac:dyDescent="0.25">
      <c r="A566" s="212" t="s">
        <v>7665</v>
      </c>
      <c r="B566" s="212">
        <v>1</v>
      </c>
      <c r="C566" s="212" t="s">
        <v>7666</v>
      </c>
      <c r="D566" s="212" t="s">
        <v>152</v>
      </c>
      <c r="E566" s="212">
        <v>4</v>
      </c>
      <c r="F566" s="212" t="s">
        <v>19</v>
      </c>
      <c r="G566" s="212" t="s">
        <v>940</v>
      </c>
      <c r="H566" s="212">
        <v>11449</v>
      </c>
      <c r="I566" s="212" t="s">
        <v>941</v>
      </c>
      <c r="J566" s="212">
        <v>1430</v>
      </c>
      <c r="K566" s="212" t="s">
        <v>420</v>
      </c>
      <c r="L566" s="212" t="s">
        <v>421</v>
      </c>
      <c r="M566" s="212"/>
      <c r="N566" s="212"/>
      <c r="O566" s="212"/>
      <c r="P566" s="212"/>
      <c r="Q566" s="212"/>
      <c r="R566" s="212"/>
      <c r="S566" s="212"/>
      <c r="T566" s="212"/>
      <c r="U566" s="212"/>
      <c r="V566" s="212"/>
      <c r="W566" s="212"/>
      <c r="X566" s="212"/>
      <c r="Y566" s="212"/>
      <c r="Z566" s="212"/>
      <c r="AA566" s="212"/>
      <c r="AB566" s="212">
        <v>17700.452000000001</v>
      </c>
      <c r="AC566" s="212">
        <v>21885.261999999999</v>
      </c>
      <c r="AD566" s="212">
        <v>2.6</v>
      </c>
      <c r="AE566" s="212">
        <v>0</v>
      </c>
      <c r="AF566" s="212">
        <v>2.6</v>
      </c>
      <c r="AG566" s="212">
        <v>0</v>
      </c>
      <c r="AH566" s="212">
        <v>46021.18</v>
      </c>
      <c r="AI566" s="212">
        <v>56901.68</v>
      </c>
      <c r="AJ566" s="212">
        <v>2</v>
      </c>
      <c r="AK566" s="212">
        <v>1.3</v>
      </c>
      <c r="AL566" s="212">
        <v>0</v>
      </c>
      <c r="AM566">
        <v>1</v>
      </c>
      <c r="AN566" t="str">
        <f>VLOOKUP(H566,'Base Art'!$A:$AJ,36,FALSE)</f>
        <v>GEORGALOS HNOS. S.A.I.C.A.</v>
      </c>
    </row>
    <row r="567" spans="1:40" x14ac:dyDescent="0.25">
      <c r="A567" s="212" t="s">
        <v>7665</v>
      </c>
      <c r="B567" s="212">
        <v>1</v>
      </c>
      <c r="C567" s="212" t="s">
        <v>7666</v>
      </c>
      <c r="D567" s="212" t="s">
        <v>152</v>
      </c>
      <c r="E567" s="212">
        <v>4</v>
      </c>
      <c r="F567" s="212" t="s">
        <v>19</v>
      </c>
      <c r="G567" s="212" t="s">
        <v>1597</v>
      </c>
      <c r="H567" s="212">
        <v>11561</v>
      </c>
      <c r="I567" s="212" t="s">
        <v>1598</v>
      </c>
      <c r="J567" s="212">
        <v>1234</v>
      </c>
      <c r="K567" s="212" t="s">
        <v>1599</v>
      </c>
      <c r="L567" s="212" t="s">
        <v>1600</v>
      </c>
      <c r="M567" s="212"/>
      <c r="N567" s="212"/>
      <c r="O567" s="212"/>
      <c r="P567" s="212"/>
      <c r="Q567" s="212"/>
      <c r="R567" s="212"/>
      <c r="S567" s="212"/>
      <c r="T567" s="212"/>
      <c r="U567" s="212"/>
      <c r="V567" s="212"/>
      <c r="W567" s="212"/>
      <c r="X567" s="212"/>
      <c r="Y567" s="212">
        <v>1374</v>
      </c>
      <c r="Z567" s="212" t="s">
        <v>336</v>
      </c>
      <c r="AA567" s="212" t="s">
        <v>337</v>
      </c>
      <c r="AB567" s="212">
        <v>181780.70300000001</v>
      </c>
      <c r="AC567" s="212">
        <v>225408.06899999999</v>
      </c>
      <c r="AD567" s="212">
        <v>4.8399999999999999E-2</v>
      </c>
      <c r="AE567" s="212">
        <v>0</v>
      </c>
      <c r="AF567" s="212">
        <v>4.8399999999999999E-2</v>
      </c>
      <c r="AG567" s="212">
        <v>0</v>
      </c>
      <c r="AH567" s="212">
        <v>8795.84</v>
      </c>
      <c r="AI567" s="212">
        <v>10906.84</v>
      </c>
      <c r="AJ567" s="212">
        <v>1</v>
      </c>
      <c r="AK567" s="212">
        <v>0.05</v>
      </c>
      <c r="AL567" s="212">
        <v>0</v>
      </c>
      <c r="AM567">
        <v>1</v>
      </c>
      <c r="AN567" t="str">
        <f>VLOOKUP(H567,'Base Art'!$A:$AJ,36,FALSE)</f>
        <v>MONDELEZ ARGENTINA S.A.</v>
      </c>
    </row>
    <row r="568" spans="1:40" x14ac:dyDescent="0.25">
      <c r="A568" s="212" t="s">
        <v>7665</v>
      </c>
      <c r="B568" s="212">
        <v>1</v>
      </c>
      <c r="C568" s="212" t="s">
        <v>7666</v>
      </c>
      <c r="D568" s="212" t="s">
        <v>153</v>
      </c>
      <c r="E568" s="212">
        <v>5</v>
      </c>
      <c r="F568" s="212" t="s">
        <v>70</v>
      </c>
      <c r="G568" s="212" t="s">
        <v>316</v>
      </c>
      <c r="H568" s="212">
        <v>156</v>
      </c>
      <c r="I568" s="212" t="s">
        <v>317</v>
      </c>
      <c r="J568" s="212">
        <v>1437</v>
      </c>
      <c r="K568" s="212" t="s">
        <v>318</v>
      </c>
      <c r="L568" s="212" t="s">
        <v>319</v>
      </c>
      <c r="M568" s="212"/>
      <c r="N568" s="212"/>
      <c r="O568" s="212"/>
      <c r="P568" s="212"/>
      <c r="Q568" s="212"/>
      <c r="R568" s="212"/>
      <c r="S568" s="212"/>
      <c r="T568" s="212"/>
      <c r="U568" s="212"/>
      <c r="V568" s="212"/>
      <c r="W568" s="212"/>
      <c r="X568" s="212"/>
      <c r="Y568" s="212">
        <v>1376</v>
      </c>
      <c r="Z568" s="212" t="s">
        <v>320</v>
      </c>
      <c r="AA568" s="212" t="s">
        <v>321</v>
      </c>
      <c r="AB568" s="212">
        <v>352790.59700000001</v>
      </c>
      <c r="AC568" s="212">
        <v>426876.62300000002</v>
      </c>
      <c r="AD568" s="212">
        <v>0.05</v>
      </c>
      <c r="AE568" s="212">
        <v>0</v>
      </c>
      <c r="AF568" s="212">
        <v>0.05</v>
      </c>
      <c r="AG568" s="212">
        <v>0</v>
      </c>
      <c r="AH568" s="212">
        <v>17639.53</v>
      </c>
      <c r="AI568" s="212">
        <v>21343.83</v>
      </c>
      <c r="AJ568" s="212">
        <v>1</v>
      </c>
      <c r="AK568" s="212">
        <v>0.05</v>
      </c>
      <c r="AL568" s="212">
        <v>0</v>
      </c>
      <c r="AM568">
        <v>1</v>
      </c>
      <c r="AN568" t="str">
        <f>VLOOKUP(H568,'Base Art'!$A:$AJ,36,FALSE)</f>
        <v>JORGE LUIS SUAREZ</v>
      </c>
    </row>
    <row r="569" spans="1:40" x14ac:dyDescent="0.25">
      <c r="A569" s="212" t="s">
        <v>7665</v>
      </c>
      <c r="B569" s="212">
        <v>1</v>
      </c>
      <c r="C569" s="212" t="s">
        <v>7666</v>
      </c>
      <c r="D569" s="212" t="s">
        <v>153</v>
      </c>
      <c r="E569" s="212">
        <v>5</v>
      </c>
      <c r="F569" s="212" t="s">
        <v>70</v>
      </c>
      <c r="G569" s="212" t="s">
        <v>322</v>
      </c>
      <c r="H569" s="212">
        <v>158</v>
      </c>
      <c r="I569" s="212" t="s">
        <v>323</v>
      </c>
      <c r="J569" s="212">
        <v>1437</v>
      </c>
      <c r="K569" s="212" t="s">
        <v>318</v>
      </c>
      <c r="L569" s="212" t="s">
        <v>319</v>
      </c>
      <c r="M569" s="212"/>
      <c r="N569" s="212"/>
      <c r="O569" s="212"/>
      <c r="P569" s="212"/>
      <c r="Q569" s="212"/>
      <c r="R569" s="212"/>
      <c r="S569" s="212"/>
      <c r="T569" s="212"/>
      <c r="U569" s="212"/>
      <c r="V569" s="212"/>
      <c r="W569" s="212"/>
      <c r="X569" s="212"/>
      <c r="Y569" s="212">
        <v>1376</v>
      </c>
      <c r="Z569" s="212" t="s">
        <v>320</v>
      </c>
      <c r="AA569" s="212" t="s">
        <v>321</v>
      </c>
      <c r="AB569" s="212">
        <v>424732.89600000001</v>
      </c>
      <c r="AC569" s="212">
        <v>513926.78399999999</v>
      </c>
      <c r="AD569" s="212">
        <v>1.2500000000000001E-2</v>
      </c>
      <c r="AE569" s="212">
        <v>0</v>
      </c>
      <c r="AF569" s="212">
        <v>1.2500000000000001E-2</v>
      </c>
      <c r="AG569" s="212">
        <v>0</v>
      </c>
      <c r="AH569" s="212">
        <v>5309.16</v>
      </c>
      <c r="AI569" s="212">
        <v>6424.08</v>
      </c>
      <c r="AJ569" s="212">
        <v>0</v>
      </c>
      <c r="AK569" s="212">
        <v>0</v>
      </c>
      <c r="AL569" s="212">
        <v>0</v>
      </c>
      <c r="AM569">
        <v>1</v>
      </c>
      <c r="AN569" t="str">
        <f>VLOOKUP(H569,'Base Art'!$A:$AJ,36,FALSE)</f>
        <v>JORGE LUIS SUAREZ</v>
      </c>
    </row>
    <row r="570" spans="1:40" x14ac:dyDescent="0.25">
      <c r="A570" s="212" t="s">
        <v>7665</v>
      </c>
      <c r="B570" s="212">
        <v>1</v>
      </c>
      <c r="C570" s="212" t="s">
        <v>7666</v>
      </c>
      <c r="D570" s="212" t="s">
        <v>153</v>
      </c>
      <c r="E570" s="212">
        <v>5</v>
      </c>
      <c r="F570" s="212" t="s">
        <v>70</v>
      </c>
      <c r="G570" s="212" t="s">
        <v>942</v>
      </c>
      <c r="H570" s="212">
        <v>318</v>
      </c>
      <c r="I570" s="212" t="s">
        <v>943</v>
      </c>
      <c r="J570" s="212">
        <v>1414</v>
      </c>
      <c r="K570" s="212" t="s">
        <v>372</v>
      </c>
      <c r="L570" s="212" t="s">
        <v>373</v>
      </c>
      <c r="M570" s="212"/>
      <c r="N570" s="212"/>
      <c r="O570" s="212"/>
      <c r="P570" s="212">
        <v>1071</v>
      </c>
      <c r="Q570" s="212" t="s">
        <v>944</v>
      </c>
      <c r="R570" s="212" t="s">
        <v>945</v>
      </c>
      <c r="S570" s="212"/>
      <c r="T570" s="212"/>
      <c r="U570" s="212"/>
      <c r="V570" s="212"/>
      <c r="W570" s="212"/>
      <c r="X570" s="212"/>
      <c r="Y570" s="212">
        <v>1374</v>
      </c>
      <c r="Z570" s="212" t="s">
        <v>336</v>
      </c>
      <c r="AA570" s="212" t="s">
        <v>337</v>
      </c>
      <c r="AB570" s="212">
        <v>42666.326999999997</v>
      </c>
      <c r="AC570" s="212">
        <v>52906.239000000001</v>
      </c>
      <c r="AD570" s="212">
        <v>0.33329999999999999</v>
      </c>
      <c r="AE570" s="212">
        <v>0</v>
      </c>
      <c r="AF570" s="212">
        <v>0.33329999999999999</v>
      </c>
      <c r="AG570" s="212">
        <v>0</v>
      </c>
      <c r="AH570" s="212">
        <v>14222.11</v>
      </c>
      <c r="AI570" s="212">
        <v>17635.41</v>
      </c>
      <c r="AJ570" s="212">
        <v>1</v>
      </c>
      <c r="AK570" s="212">
        <v>0.33</v>
      </c>
      <c r="AL570" s="212">
        <v>0</v>
      </c>
      <c r="AM570">
        <v>1</v>
      </c>
      <c r="AN570" t="str">
        <f>VLOOKUP(H570,'Base Art'!$A:$AJ,36,FALSE)</f>
        <v>ARCOR S.A.I.C.</v>
      </c>
    </row>
    <row r="571" spans="1:40" x14ac:dyDescent="0.25">
      <c r="A571" s="212" t="s">
        <v>7665</v>
      </c>
      <c r="B571" s="212">
        <v>1</v>
      </c>
      <c r="C571" s="212" t="s">
        <v>7666</v>
      </c>
      <c r="D571" s="212" t="s">
        <v>153</v>
      </c>
      <c r="E571" s="212">
        <v>5</v>
      </c>
      <c r="F571" s="212" t="s">
        <v>70</v>
      </c>
      <c r="G571" s="212" t="s">
        <v>370</v>
      </c>
      <c r="H571" s="212">
        <v>653</v>
      </c>
      <c r="I571" s="212" t="s">
        <v>371</v>
      </c>
      <c r="J571" s="212">
        <v>1414</v>
      </c>
      <c r="K571" s="212" t="s">
        <v>372</v>
      </c>
      <c r="L571" s="212" t="s">
        <v>373</v>
      </c>
      <c r="M571" s="212"/>
      <c r="N571" s="212"/>
      <c r="O571" s="212"/>
      <c r="P571" s="212">
        <v>1072</v>
      </c>
      <c r="Q571" s="212" t="s">
        <v>374</v>
      </c>
      <c r="R571" s="212" t="s">
        <v>375</v>
      </c>
      <c r="S571" s="212"/>
      <c r="T571" s="212"/>
      <c r="U571" s="212"/>
      <c r="V571" s="212"/>
      <c r="W571" s="212"/>
      <c r="X571" s="212"/>
      <c r="Y571" s="212">
        <v>1374</v>
      </c>
      <c r="Z571" s="212" t="s">
        <v>336</v>
      </c>
      <c r="AA571" s="212" t="s">
        <v>337</v>
      </c>
      <c r="AB571" s="212">
        <v>46700.294000000002</v>
      </c>
      <c r="AC571" s="212">
        <v>57113.396000000001</v>
      </c>
      <c r="AD571" s="212">
        <v>0.7</v>
      </c>
      <c r="AE571" s="212">
        <v>0</v>
      </c>
      <c r="AF571" s="212">
        <v>0.7</v>
      </c>
      <c r="AG571" s="212">
        <v>0</v>
      </c>
      <c r="AH571" s="212">
        <v>32690.21</v>
      </c>
      <c r="AI571" s="212">
        <v>39979.379999999997</v>
      </c>
      <c r="AJ571" s="212">
        <v>1</v>
      </c>
      <c r="AK571" s="212">
        <v>0.7</v>
      </c>
      <c r="AL571" s="212">
        <v>0</v>
      </c>
      <c r="AM571">
        <v>1</v>
      </c>
      <c r="AN571" t="str">
        <f>VLOOKUP(H571,'Base Art'!$A:$AJ,36,FALSE)</f>
        <v>ARCOR S.A.I.C.</v>
      </c>
    </row>
    <row r="572" spans="1:40" x14ac:dyDescent="0.25">
      <c r="A572" s="212" t="s">
        <v>7665</v>
      </c>
      <c r="B572" s="212">
        <v>1</v>
      </c>
      <c r="C572" s="212" t="s">
        <v>7666</v>
      </c>
      <c r="D572" s="212" t="s">
        <v>153</v>
      </c>
      <c r="E572" s="212">
        <v>5</v>
      </c>
      <c r="F572" s="212" t="s">
        <v>70</v>
      </c>
      <c r="G572" s="212" t="s">
        <v>380</v>
      </c>
      <c r="H572" s="212">
        <v>731</v>
      </c>
      <c r="I572" s="212" t="s">
        <v>381</v>
      </c>
      <c r="J572" s="212">
        <v>1422</v>
      </c>
      <c r="K572" s="212" t="s">
        <v>382</v>
      </c>
      <c r="L572" s="212" t="s">
        <v>383</v>
      </c>
      <c r="M572" s="212"/>
      <c r="N572" s="212"/>
      <c r="O572" s="212"/>
      <c r="P572" s="212">
        <v>1067</v>
      </c>
      <c r="Q572" s="212" t="s">
        <v>384</v>
      </c>
      <c r="R572" s="212" t="s">
        <v>385</v>
      </c>
      <c r="S572" s="212"/>
      <c r="T572" s="212"/>
      <c r="U572" s="212"/>
      <c r="V572" s="212"/>
      <c r="W572" s="212"/>
      <c r="X572" s="212"/>
      <c r="Y572" s="212">
        <v>1373</v>
      </c>
      <c r="Z572" s="212" t="s">
        <v>386</v>
      </c>
      <c r="AA572" s="212" t="s">
        <v>387</v>
      </c>
      <c r="AB572" s="212">
        <v>13008.906999999999</v>
      </c>
      <c r="AC572" s="212">
        <v>15740.782999999999</v>
      </c>
      <c r="AD572" s="212">
        <v>0.05</v>
      </c>
      <c r="AE572" s="212">
        <v>2.5000000000000001E-2</v>
      </c>
      <c r="AF572" s="212">
        <v>7.4999999999999997E-2</v>
      </c>
      <c r="AG572" s="212">
        <v>0</v>
      </c>
      <c r="AH572" s="212">
        <v>975.67</v>
      </c>
      <c r="AI572" s="212">
        <v>1180.56</v>
      </c>
      <c r="AJ572" s="212">
        <v>0</v>
      </c>
      <c r="AK572" s="212">
        <v>0</v>
      </c>
      <c r="AL572" s="212">
        <v>0</v>
      </c>
      <c r="AM572">
        <v>1</v>
      </c>
      <c r="AN572" t="str">
        <f>VLOOKUP(H572,'Base Art'!$A:$AJ,36,FALSE)</f>
        <v>ARCOR S.A.I.C.</v>
      </c>
    </row>
    <row r="573" spans="1:40" x14ac:dyDescent="0.25">
      <c r="A573" s="212" t="s">
        <v>7665</v>
      </c>
      <c r="B573" s="212">
        <v>1</v>
      </c>
      <c r="C573" s="212" t="s">
        <v>7666</v>
      </c>
      <c r="D573" s="212" t="s">
        <v>153</v>
      </c>
      <c r="E573" s="212">
        <v>5</v>
      </c>
      <c r="F573" s="212" t="s">
        <v>70</v>
      </c>
      <c r="G573" s="212" t="s">
        <v>946</v>
      </c>
      <c r="H573" s="212">
        <v>819</v>
      </c>
      <c r="I573" s="212" t="s">
        <v>947</v>
      </c>
      <c r="J573" s="212">
        <v>1018</v>
      </c>
      <c r="K573" s="212" t="s">
        <v>392</v>
      </c>
      <c r="L573" s="212" t="s">
        <v>393</v>
      </c>
      <c r="M573" s="212"/>
      <c r="N573" s="212"/>
      <c r="O573" s="212"/>
      <c r="P573" s="212">
        <v>1020</v>
      </c>
      <c r="Q573" s="212" t="s">
        <v>298</v>
      </c>
      <c r="R573" s="212" t="s">
        <v>299</v>
      </c>
      <c r="S573" s="212"/>
      <c r="T573" s="212"/>
      <c r="U573" s="212"/>
      <c r="V573" s="212"/>
      <c r="W573" s="212"/>
      <c r="X573" s="212"/>
      <c r="Y573" s="212">
        <v>1402</v>
      </c>
      <c r="Z573" s="212" t="s">
        <v>300</v>
      </c>
      <c r="AA573" s="212" t="s">
        <v>301</v>
      </c>
      <c r="AB573" s="212">
        <v>111170.052</v>
      </c>
      <c r="AC573" s="212">
        <v>134515.76</v>
      </c>
      <c r="AD573" s="212">
        <v>8.3299999999999999E-2</v>
      </c>
      <c r="AE573" s="212">
        <v>0</v>
      </c>
      <c r="AF573" s="212">
        <v>8.3299999999999999E-2</v>
      </c>
      <c r="AG573" s="212">
        <v>0</v>
      </c>
      <c r="AH573" s="212">
        <v>9264.17</v>
      </c>
      <c r="AI573" s="212">
        <v>11209.65</v>
      </c>
      <c r="AJ573" s="212">
        <v>0</v>
      </c>
      <c r="AK573" s="212">
        <v>0</v>
      </c>
      <c r="AL573" s="212">
        <v>0</v>
      </c>
      <c r="AM573">
        <v>1</v>
      </c>
      <c r="AN573" t="str">
        <f>VLOOKUP(H573,'Base Art'!$A:$AJ,36,FALSE)</f>
        <v>ENERGIZER ARGENTINA S.A.</v>
      </c>
    </row>
    <row r="574" spans="1:40" x14ac:dyDescent="0.25">
      <c r="A574" s="212" t="s">
        <v>7665</v>
      </c>
      <c r="B574" s="212">
        <v>1</v>
      </c>
      <c r="C574" s="212" t="s">
        <v>7666</v>
      </c>
      <c r="D574" s="212" t="s">
        <v>153</v>
      </c>
      <c r="E574" s="212">
        <v>5</v>
      </c>
      <c r="F574" s="212" t="s">
        <v>70</v>
      </c>
      <c r="G574" s="212" t="s">
        <v>948</v>
      </c>
      <c r="H574" s="212">
        <v>861</v>
      </c>
      <c r="I574" s="212" t="s">
        <v>949</v>
      </c>
      <c r="J574" s="212"/>
      <c r="K574" s="212"/>
      <c r="L574" s="212"/>
      <c r="M574" s="212"/>
      <c r="N574" s="212"/>
      <c r="O574" s="212"/>
      <c r="P574" s="212">
        <v>1102</v>
      </c>
      <c r="Q574" s="212" t="s">
        <v>398</v>
      </c>
      <c r="R574" s="212" t="s">
        <v>399</v>
      </c>
      <c r="S574" s="212"/>
      <c r="T574" s="212"/>
      <c r="U574" s="212"/>
      <c r="V574" s="212"/>
      <c r="W574" s="212"/>
      <c r="X574" s="212"/>
      <c r="Y574" s="212">
        <v>1370</v>
      </c>
      <c r="Z574" s="212" t="s">
        <v>400</v>
      </c>
      <c r="AA574" s="212" t="s">
        <v>401</v>
      </c>
      <c r="AB574" s="212">
        <v>12462.842000000001</v>
      </c>
      <c r="AC574" s="212">
        <v>15080.038</v>
      </c>
      <c r="AD574" s="212">
        <v>1</v>
      </c>
      <c r="AE574" s="212">
        <v>0</v>
      </c>
      <c r="AF574" s="212">
        <v>1</v>
      </c>
      <c r="AG574" s="212">
        <v>0</v>
      </c>
      <c r="AH574" s="212">
        <v>12462.84</v>
      </c>
      <c r="AI574" s="212">
        <v>15080.04</v>
      </c>
      <c r="AJ574" s="212">
        <v>0</v>
      </c>
      <c r="AK574" s="212">
        <v>0</v>
      </c>
      <c r="AL574" s="212">
        <v>0</v>
      </c>
      <c r="AM574">
        <v>1</v>
      </c>
      <c r="AN574" t="str">
        <f>VLOOKUP(H574,'Base Art'!$A:$AJ,36,FALSE)</f>
        <v>LICORES ARGENTINOS SA</v>
      </c>
    </row>
    <row r="575" spans="1:40" x14ac:dyDescent="0.25">
      <c r="A575" s="212" t="s">
        <v>7665</v>
      </c>
      <c r="B575" s="212">
        <v>1</v>
      </c>
      <c r="C575" s="212" t="s">
        <v>7666</v>
      </c>
      <c r="D575" s="212" t="s">
        <v>153</v>
      </c>
      <c r="E575" s="212">
        <v>5</v>
      </c>
      <c r="F575" s="212" t="s">
        <v>70</v>
      </c>
      <c r="G575" s="212" t="s">
        <v>396</v>
      </c>
      <c r="H575" s="212">
        <v>862</v>
      </c>
      <c r="I575" s="212" t="s">
        <v>397</v>
      </c>
      <c r="J575" s="212"/>
      <c r="K575" s="212"/>
      <c r="L575" s="212"/>
      <c r="M575" s="212"/>
      <c r="N575" s="212"/>
      <c r="O575" s="212"/>
      <c r="P575" s="212">
        <v>1102</v>
      </c>
      <c r="Q575" s="212" t="s">
        <v>398</v>
      </c>
      <c r="R575" s="212" t="s">
        <v>399</v>
      </c>
      <c r="S575" s="212"/>
      <c r="T575" s="212"/>
      <c r="U575" s="212"/>
      <c r="V575" s="212"/>
      <c r="W575" s="212"/>
      <c r="X575" s="212"/>
      <c r="Y575" s="212">
        <v>1370</v>
      </c>
      <c r="Z575" s="212" t="s">
        <v>400</v>
      </c>
      <c r="AA575" s="212" t="s">
        <v>401</v>
      </c>
      <c r="AB575" s="212">
        <v>10533.468000000001</v>
      </c>
      <c r="AC575" s="212">
        <v>12745.496999999999</v>
      </c>
      <c r="AD575" s="212">
        <v>1</v>
      </c>
      <c r="AE575" s="212">
        <v>0</v>
      </c>
      <c r="AF575" s="212">
        <v>1</v>
      </c>
      <c r="AG575" s="212">
        <v>0</v>
      </c>
      <c r="AH575" s="212">
        <v>10533.47</v>
      </c>
      <c r="AI575" s="212">
        <v>12745.5</v>
      </c>
      <c r="AJ575" s="212">
        <v>0</v>
      </c>
      <c r="AK575" s="212">
        <v>0</v>
      </c>
      <c r="AL575" s="212">
        <v>0</v>
      </c>
      <c r="AM575">
        <v>1</v>
      </c>
      <c r="AN575" t="str">
        <f>VLOOKUP(H575,'Base Art'!$A:$AJ,36,FALSE)</f>
        <v>LICORES ARGENTINOS SA</v>
      </c>
    </row>
    <row r="576" spans="1:40" x14ac:dyDescent="0.25">
      <c r="A576" s="212" t="s">
        <v>7665</v>
      </c>
      <c r="B576" s="212">
        <v>1</v>
      </c>
      <c r="C576" s="212" t="s">
        <v>7666</v>
      </c>
      <c r="D576" s="212" t="s">
        <v>153</v>
      </c>
      <c r="E576" s="212">
        <v>5</v>
      </c>
      <c r="F576" s="212" t="s">
        <v>70</v>
      </c>
      <c r="G576" s="212" t="s">
        <v>402</v>
      </c>
      <c r="H576" s="212">
        <v>877</v>
      </c>
      <c r="I576" s="212" t="s">
        <v>403</v>
      </c>
      <c r="J576" s="212"/>
      <c r="K576" s="212"/>
      <c r="L576" s="212"/>
      <c r="M576" s="212"/>
      <c r="N576" s="212"/>
      <c r="O576" s="212"/>
      <c r="P576" s="212">
        <v>1102</v>
      </c>
      <c r="Q576" s="212" t="s">
        <v>398</v>
      </c>
      <c r="R576" s="212" t="s">
        <v>399</v>
      </c>
      <c r="S576" s="212"/>
      <c r="T576" s="212"/>
      <c r="U576" s="212"/>
      <c r="V576" s="212"/>
      <c r="W576" s="212"/>
      <c r="X576" s="212"/>
      <c r="Y576" s="212">
        <v>1370</v>
      </c>
      <c r="Z576" s="212" t="s">
        <v>400</v>
      </c>
      <c r="AA576" s="212" t="s">
        <v>401</v>
      </c>
      <c r="AB576" s="212">
        <v>11134.869000000001</v>
      </c>
      <c r="AC576" s="212">
        <v>13695.888999999999</v>
      </c>
      <c r="AD576" s="212">
        <v>3</v>
      </c>
      <c r="AE576" s="212">
        <v>0</v>
      </c>
      <c r="AF576" s="212">
        <v>3</v>
      </c>
      <c r="AG576" s="212">
        <v>0</v>
      </c>
      <c r="AH576" s="212">
        <v>33404.61</v>
      </c>
      <c r="AI576" s="212">
        <v>41087.67</v>
      </c>
      <c r="AJ576" s="212">
        <v>0</v>
      </c>
      <c r="AK576" s="212">
        <v>0</v>
      </c>
      <c r="AL576" s="212">
        <v>0</v>
      </c>
      <c r="AM576">
        <v>1</v>
      </c>
      <c r="AN576" t="str">
        <f>VLOOKUP(H576,'Base Art'!$A:$AJ,36,FALSE)</f>
        <v>LICORES ARGENTINOS SA</v>
      </c>
    </row>
    <row r="577" spans="1:40" x14ac:dyDescent="0.25">
      <c r="A577" s="212" t="s">
        <v>7665</v>
      </c>
      <c r="B577" s="212">
        <v>1</v>
      </c>
      <c r="C577" s="212" t="s">
        <v>7666</v>
      </c>
      <c r="D577" s="212" t="s">
        <v>153</v>
      </c>
      <c r="E577" s="212">
        <v>5</v>
      </c>
      <c r="F577" s="212" t="s">
        <v>70</v>
      </c>
      <c r="G577" s="212" t="s">
        <v>406</v>
      </c>
      <c r="H577" s="212">
        <v>1115</v>
      </c>
      <c r="I577" s="212" t="s">
        <v>407</v>
      </c>
      <c r="J577" s="212"/>
      <c r="K577" s="212"/>
      <c r="L577" s="212"/>
      <c r="M577" s="212"/>
      <c r="N577" s="212"/>
      <c r="O577" s="212"/>
      <c r="P577" s="212"/>
      <c r="Q577" s="212"/>
      <c r="R577" s="212"/>
      <c r="S577" s="212"/>
      <c r="T577" s="212"/>
      <c r="U577" s="212"/>
      <c r="V577" s="212"/>
      <c r="W577" s="212"/>
      <c r="X577" s="212"/>
      <c r="Y577" s="212">
        <v>1373</v>
      </c>
      <c r="Z577" s="212" t="s">
        <v>386</v>
      </c>
      <c r="AA577" s="212" t="s">
        <v>387</v>
      </c>
      <c r="AB577" s="212">
        <v>17260.514999999999</v>
      </c>
      <c r="AC577" s="212">
        <v>20885.223999999998</v>
      </c>
      <c r="AD577" s="212">
        <v>1</v>
      </c>
      <c r="AE577" s="212">
        <v>0</v>
      </c>
      <c r="AF577" s="212">
        <v>1</v>
      </c>
      <c r="AG577" s="212">
        <v>0</v>
      </c>
      <c r="AH577" s="212">
        <v>17260.52</v>
      </c>
      <c r="AI577" s="212">
        <v>20885.22</v>
      </c>
      <c r="AJ577" s="212">
        <v>1</v>
      </c>
      <c r="AK577" s="212">
        <v>1</v>
      </c>
      <c r="AL577" s="212">
        <v>0</v>
      </c>
      <c r="AM577">
        <v>1</v>
      </c>
      <c r="AN577" t="str">
        <f>VLOOKUP(H577,'Base Art'!$A:$AJ,36,FALSE)</f>
        <v>MAURI S.A.</v>
      </c>
    </row>
    <row r="578" spans="1:40" x14ac:dyDescent="0.25">
      <c r="A578" s="212" t="s">
        <v>7665</v>
      </c>
      <c r="B578" s="212">
        <v>1</v>
      </c>
      <c r="C578" s="212" t="s">
        <v>7666</v>
      </c>
      <c r="D578" s="212" t="s">
        <v>153</v>
      </c>
      <c r="E578" s="212">
        <v>5</v>
      </c>
      <c r="F578" s="212" t="s">
        <v>70</v>
      </c>
      <c r="G578" s="212" t="s">
        <v>408</v>
      </c>
      <c r="H578" s="212">
        <v>1116</v>
      </c>
      <c r="I578" s="212" t="s">
        <v>409</v>
      </c>
      <c r="J578" s="212"/>
      <c r="K578" s="212"/>
      <c r="L578" s="212"/>
      <c r="M578" s="212"/>
      <c r="N578" s="212"/>
      <c r="O578" s="212"/>
      <c r="P578" s="212"/>
      <c r="Q578" s="212"/>
      <c r="R578" s="212"/>
      <c r="S578" s="212"/>
      <c r="T578" s="212"/>
      <c r="U578" s="212"/>
      <c r="V578" s="212"/>
      <c r="W578" s="212"/>
      <c r="X578" s="212"/>
      <c r="Y578" s="212">
        <v>1373</v>
      </c>
      <c r="Z578" s="212" t="s">
        <v>386</v>
      </c>
      <c r="AA578" s="212" t="s">
        <v>387</v>
      </c>
      <c r="AB578" s="212">
        <v>16201.424000000001</v>
      </c>
      <c r="AC578" s="212">
        <v>19603.723000000002</v>
      </c>
      <c r="AD578" s="212">
        <v>1.6071</v>
      </c>
      <c r="AE578" s="212">
        <v>0</v>
      </c>
      <c r="AF578" s="212">
        <v>1.6071</v>
      </c>
      <c r="AG578" s="212">
        <v>0</v>
      </c>
      <c r="AH578" s="212">
        <v>26038</v>
      </c>
      <c r="AI578" s="212">
        <v>31505.98</v>
      </c>
      <c r="AJ578" s="212">
        <v>0</v>
      </c>
      <c r="AK578" s="212">
        <v>0</v>
      </c>
      <c r="AL578" s="212">
        <v>0</v>
      </c>
      <c r="AM578">
        <v>1</v>
      </c>
      <c r="AN578" t="str">
        <f>VLOOKUP(H578,'Base Art'!$A:$AJ,36,FALSE)</f>
        <v>MAURI S.A.</v>
      </c>
    </row>
    <row r="579" spans="1:40" x14ac:dyDescent="0.25">
      <c r="A579" s="212" t="s">
        <v>7665</v>
      </c>
      <c r="B579" s="212">
        <v>1</v>
      </c>
      <c r="C579" s="212" t="s">
        <v>7666</v>
      </c>
      <c r="D579" s="212" t="s">
        <v>153</v>
      </c>
      <c r="E579" s="212">
        <v>5</v>
      </c>
      <c r="F579" s="212" t="s">
        <v>70</v>
      </c>
      <c r="G579" s="212" t="s">
        <v>410</v>
      </c>
      <c r="H579" s="212">
        <v>1118</v>
      </c>
      <c r="I579" s="212" t="s">
        <v>411</v>
      </c>
      <c r="J579" s="212"/>
      <c r="K579" s="212"/>
      <c r="L579" s="212"/>
      <c r="M579" s="212"/>
      <c r="N579" s="212"/>
      <c r="O579" s="212"/>
      <c r="P579" s="212">
        <v>1335</v>
      </c>
      <c r="Q579" s="212" t="s">
        <v>412</v>
      </c>
      <c r="R579" s="212" t="s">
        <v>413</v>
      </c>
      <c r="S579" s="212"/>
      <c r="T579" s="212"/>
      <c r="U579" s="212"/>
      <c r="V579" s="212"/>
      <c r="W579" s="212"/>
      <c r="X579" s="212"/>
      <c r="Y579" s="212">
        <v>1373</v>
      </c>
      <c r="Z579" s="212" t="s">
        <v>386</v>
      </c>
      <c r="AA579" s="212" t="s">
        <v>387</v>
      </c>
      <c r="AB579" s="212">
        <v>16207.039000000001</v>
      </c>
      <c r="AC579" s="212">
        <v>19674.841</v>
      </c>
      <c r="AD579" s="212">
        <v>1.0278</v>
      </c>
      <c r="AE579" s="212">
        <v>0</v>
      </c>
      <c r="AF579" s="212">
        <v>1.0278</v>
      </c>
      <c r="AG579" s="212">
        <v>0</v>
      </c>
      <c r="AH579" s="212">
        <v>16657.23</v>
      </c>
      <c r="AI579" s="212">
        <v>20221.36</v>
      </c>
      <c r="AJ579" s="212">
        <v>0</v>
      </c>
      <c r="AK579" s="212">
        <v>0</v>
      </c>
      <c r="AL579" s="212">
        <v>0</v>
      </c>
      <c r="AM579">
        <v>1</v>
      </c>
      <c r="AN579" t="str">
        <f>VLOOKUP(H579,'Base Art'!$A:$AJ,36,FALSE)</f>
        <v>MAURI S.A.</v>
      </c>
    </row>
    <row r="580" spans="1:40" x14ac:dyDescent="0.25">
      <c r="A580" s="212" t="s">
        <v>7665</v>
      </c>
      <c r="B580" s="212">
        <v>1</v>
      </c>
      <c r="C580" s="212" t="s">
        <v>7666</v>
      </c>
      <c r="D580" s="212" t="s">
        <v>153</v>
      </c>
      <c r="E580" s="212">
        <v>5</v>
      </c>
      <c r="F580" s="212" t="s">
        <v>70</v>
      </c>
      <c r="G580" s="212" t="s">
        <v>414</v>
      </c>
      <c r="H580" s="212">
        <v>1119</v>
      </c>
      <c r="I580" s="212" t="s">
        <v>415</v>
      </c>
      <c r="J580" s="212"/>
      <c r="K580" s="212"/>
      <c r="L580" s="212"/>
      <c r="M580" s="212"/>
      <c r="N580" s="212"/>
      <c r="O580" s="212"/>
      <c r="P580" s="212">
        <v>1335</v>
      </c>
      <c r="Q580" s="212" t="s">
        <v>412</v>
      </c>
      <c r="R580" s="212" t="s">
        <v>413</v>
      </c>
      <c r="S580" s="212"/>
      <c r="T580" s="212"/>
      <c r="U580" s="212"/>
      <c r="V580" s="212"/>
      <c r="W580" s="212"/>
      <c r="X580" s="212"/>
      <c r="Y580" s="212">
        <v>1373</v>
      </c>
      <c r="Z580" s="212" t="s">
        <v>386</v>
      </c>
      <c r="AA580" s="212" t="s">
        <v>387</v>
      </c>
      <c r="AB580" s="212">
        <v>30398.506000000001</v>
      </c>
      <c r="AC580" s="212">
        <v>36782.196000000004</v>
      </c>
      <c r="AD580" s="212">
        <v>0.40629999999999999</v>
      </c>
      <c r="AE580" s="212">
        <v>0</v>
      </c>
      <c r="AF580" s="212">
        <v>0.40629999999999999</v>
      </c>
      <c r="AG580" s="212">
        <v>0</v>
      </c>
      <c r="AH580" s="212">
        <v>12349.39</v>
      </c>
      <c r="AI580" s="212">
        <v>14942.77</v>
      </c>
      <c r="AJ580" s="212">
        <v>0</v>
      </c>
      <c r="AK580" s="212">
        <v>0</v>
      </c>
      <c r="AL580" s="212">
        <v>0</v>
      </c>
      <c r="AM580">
        <v>1</v>
      </c>
      <c r="AN580" t="str">
        <f>VLOOKUP(H580,'Base Art'!$A:$AJ,36,FALSE)</f>
        <v>MAURI S.A.</v>
      </c>
    </row>
    <row r="581" spans="1:40" x14ac:dyDescent="0.25">
      <c r="A581" s="212" t="s">
        <v>7665</v>
      </c>
      <c r="B581" s="212">
        <v>1</v>
      </c>
      <c r="C581" s="212" t="s">
        <v>7666</v>
      </c>
      <c r="D581" s="212" t="s">
        <v>153</v>
      </c>
      <c r="E581" s="212">
        <v>5</v>
      </c>
      <c r="F581" s="212" t="s">
        <v>70</v>
      </c>
      <c r="G581" s="212" t="s">
        <v>416</v>
      </c>
      <c r="H581" s="212">
        <v>1124</v>
      </c>
      <c r="I581" s="212" t="s">
        <v>417</v>
      </c>
      <c r="J581" s="212"/>
      <c r="K581" s="212"/>
      <c r="L581" s="212"/>
      <c r="M581" s="212"/>
      <c r="N581" s="212"/>
      <c r="O581" s="212"/>
      <c r="P581" s="212"/>
      <c r="Q581" s="212"/>
      <c r="R581" s="212"/>
      <c r="S581" s="212"/>
      <c r="T581" s="212"/>
      <c r="U581" s="212"/>
      <c r="V581" s="212"/>
      <c r="W581" s="212"/>
      <c r="X581" s="212"/>
      <c r="Y581" s="212">
        <v>1373</v>
      </c>
      <c r="Z581" s="212" t="s">
        <v>386</v>
      </c>
      <c r="AA581" s="212" t="s">
        <v>387</v>
      </c>
      <c r="AB581" s="212">
        <v>21489.021000000001</v>
      </c>
      <c r="AC581" s="212">
        <v>26646.385999999999</v>
      </c>
      <c r="AD581" s="212">
        <v>1</v>
      </c>
      <c r="AE581" s="212">
        <v>0</v>
      </c>
      <c r="AF581" s="212">
        <v>1</v>
      </c>
      <c r="AG581" s="212">
        <v>0</v>
      </c>
      <c r="AH581" s="212">
        <v>21489.02</v>
      </c>
      <c r="AI581" s="212">
        <v>26646.39</v>
      </c>
      <c r="AJ581" s="212">
        <v>0</v>
      </c>
      <c r="AK581" s="212">
        <v>0</v>
      </c>
      <c r="AL581" s="212">
        <v>0</v>
      </c>
      <c r="AM581">
        <v>1</v>
      </c>
      <c r="AN581" t="str">
        <f>VLOOKUP(H581,'Base Art'!$A:$AJ,36,FALSE)</f>
        <v>MAURI S.A.</v>
      </c>
    </row>
    <row r="582" spans="1:40" x14ac:dyDescent="0.25">
      <c r="A582" s="212" t="s">
        <v>7665</v>
      </c>
      <c r="B582" s="212">
        <v>1</v>
      </c>
      <c r="C582" s="212" t="s">
        <v>7666</v>
      </c>
      <c r="D582" s="212" t="s">
        <v>153</v>
      </c>
      <c r="E582" s="212">
        <v>5</v>
      </c>
      <c r="F582" s="212" t="s">
        <v>70</v>
      </c>
      <c r="G582" s="212" t="s">
        <v>418</v>
      </c>
      <c r="H582" s="212">
        <v>1150</v>
      </c>
      <c r="I582" s="212" t="s">
        <v>419</v>
      </c>
      <c r="J582" s="212">
        <v>1430</v>
      </c>
      <c r="K582" s="212" t="s">
        <v>420</v>
      </c>
      <c r="L582" s="212" t="s">
        <v>421</v>
      </c>
      <c r="M582" s="212"/>
      <c r="N582" s="212"/>
      <c r="O582" s="212"/>
      <c r="P582" s="212"/>
      <c r="Q582" s="212"/>
      <c r="R582" s="212"/>
      <c r="S582" s="212"/>
      <c r="T582" s="212"/>
      <c r="U582" s="212"/>
      <c r="V582" s="212"/>
      <c r="W582" s="212"/>
      <c r="X582" s="212"/>
      <c r="Y582" s="212">
        <v>1374</v>
      </c>
      <c r="Z582" s="212" t="s">
        <v>336</v>
      </c>
      <c r="AA582" s="212" t="s">
        <v>337</v>
      </c>
      <c r="AB582" s="212">
        <v>78588.267999999996</v>
      </c>
      <c r="AC582" s="212">
        <v>96195.385999999999</v>
      </c>
      <c r="AD582" s="212">
        <v>0.25</v>
      </c>
      <c r="AE582" s="212">
        <v>0</v>
      </c>
      <c r="AF582" s="212">
        <v>0.25</v>
      </c>
      <c r="AG582" s="212">
        <v>0</v>
      </c>
      <c r="AH582" s="212">
        <v>19647.07</v>
      </c>
      <c r="AI582" s="212">
        <v>24048.85</v>
      </c>
      <c r="AJ582" s="212">
        <v>0</v>
      </c>
      <c r="AK582" s="212">
        <v>0</v>
      </c>
      <c r="AL582" s="212">
        <v>0</v>
      </c>
      <c r="AM582">
        <v>1</v>
      </c>
      <c r="AN582" t="str">
        <f>VLOOKUP(H582,'Base Art'!$A:$AJ,36,FALSE)</f>
        <v>GEORGALOS HNOS. S.A.I.C.A.</v>
      </c>
    </row>
    <row r="583" spans="1:40" x14ac:dyDescent="0.25">
      <c r="A583" s="212" t="s">
        <v>7665</v>
      </c>
      <c r="B583" s="212">
        <v>1</v>
      </c>
      <c r="C583" s="212" t="s">
        <v>7666</v>
      </c>
      <c r="D583" s="212" t="s">
        <v>153</v>
      </c>
      <c r="E583" s="212">
        <v>5</v>
      </c>
      <c r="F583" s="212" t="s">
        <v>70</v>
      </c>
      <c r="G583" s="212" t="s">
        <v>1672</v>
      </c>
      <c r="H583" s="212">
        <v>1204</v>
      </c>
      <c r="I583" s="212" t="s">
        <v>1673</v>
      </c>
      <c r="J583" s="212">
        <v>1460</v>
      </c>
      <c r="K583" s="212" t="s">
        <v>462</v>
      </c>
      <c r="L583" s="212" t="s">
        <v>463</v>
      </c>
      <c r="M583" s="212"/>
      <c r="N583" s="212"/>
      <c r="O583" s="212"/>
      <c r="P583" s="212"/>
      <c r="Q583" s="212"/>
      <c r="R583" s="212"/>
      <c r="S583" s="212"/>
      <c r="T583" s="212"/>
      <c r="U583" s="212"/>
      <c r="V583" s="212"/>
      <c r="W583" s="212"/>
      <c r="X583" s="212"/>
      <c r="Y583" s="212">
        <v>1369</v>
      </c>
      <c r="Z583" s="212" t="s">
        <v>354</v>
      </c>
      <c r="AA583" s="212" t="s">
        <v>355</v>
      </c>
      <c r="AB583" s="212">
        <v>207174.54500000001</v>
      </c>
      <c r="AC583" s="212">
        <v>255201.36199999999</v>
      </c>
      <c r="AD583" s="212">
        <v>0.1</v>
      </c>
      <c r="AE583" s="212">
        <v>0</v>
      </c>
      <c r="AF583" s="212">
        <v>0.1</v>
      </c>
      <c r="AG583" s="212">
        <v>0</v>
      </c>
      <c r="AH583" s="212">
        <v>20717.45</v>
      </c>
      <c r="AI583" s="212">
        <v>25520.14</v>
      </c>
      <c r="AJ583" s="212">
        <v>1</v>
      </c>
      <c r="AK583" s="212">
        <v>0.1</v>
      </c>
      <c r="AL583" s="212">
        <v>0</v>
      </c>
      <c r="AM583">
        <v>1</v>
      </c>
      <c r="AN583" t="str">
        <f>VLOOKUP(H583,'Base Art'!$A:$AJ,36,FALSE)</f>
        <v>IMPORTADORA SUDAMERICANA S.R.L.</v>
      </c>
    </row>
    <row r="584" spans="1:40" x14ac:dyDescent="0.25">
      <c r="A584" s="212" t="s">
        <v>7665</v>
      </c>
      <c r="B584" s="212">
        <v>1</v>
      </c>
      <c r="C584" s="212" t="s">
        <v>7666</v>
      </c>
      <c r="D584" s="212" t="s">
        <v>153</v>
      </c>
      <c r="E584" s="212">
        <v>5</v>
      </c>
      <c r="F584" s="212" t="s">
        <v>70</v>
      </c>
      <c r="G584" s="212" t="s">
        <v>952</v>
      </c>
      <c r="H584" s="212">
        <v>1345</v>
      </c>
      <c r="I584" s="212" t="s">
        <v>953</v>
      </c>
      <c r="J584" s="212"/>
      <c r="K584" s="212"/>
      <c r="L584" s="212"/>
      <c r="M584" s="212"/>
      <c r="N584" s="212"/>
      <c r="O584" s="212"/>
      <c r="P584" s="212"/>
      <c r="Q584" s="212"/>
      <c r="R584" s="212"/>
      <c r="S584" s="212"/>
      <c r="T584" s="212"/>
      <c r="U584" s="212"/>
      <c r="V584" s="212"/>
      <c r="W584" s="212"/>
      <c r="X584" s="212"/>
      <c r="Y584" s="212">
        <v>1372</v>
      </c>
      <c r="Z584" s="212" t="s">
        <v>346</v>
      </c>
      <c r="AA584" s="212" t="s">
        <v>347</v>
      </c>
      <c r="AB584" s="212">
        <v>239729.967</v>
      </c>
      <c r="AC584" s="212">
        <v>297265.16700000002</v>
      </c>
      <c r="AD584" s="212">
        <v>8.3299999999999999E-2</v>
      </c>
      <c r="AE584" s="212">
        <v>0</v>
      </c>
      <c r="AF584" s="212">
        <v>8.3299999999999999E-2</v>
      </c>
      <c r="AG584" s="212">
        <v>0</v>
      </c>
      <c r="AH584" s="212">
        <v>19977.5</v>
      </c>
      <c r="AI584" s="212">
        <v>24772.1</v>
      </c>
      <c r="AJ584" s="212">
        <v>0</v>
      </c>
      <c r="AK584" s="212">
        <v>0</v>
      </c>
      <c r="AL584" s="212">
        <v>0</v>
      </c>
      <c r="AM584">
        <v>1</v>
      </c>
      <c r="AN584" t="str">
        <f>VLOOKUP(H584,'Base Art'!$A:$AJ,36,FALSE)</f>
        <v>LA DELICIA FELIPE FORT S.A.</v>
      </c>
    </row>
    <row r="585" spans="1:40" x14ac:dyDescent="0.25">
      <c r="A585" s="212" t="s">
        <v>7665</v>
      </c>
      <c r="B585" s="212">
        <v>1</v>
      </c>
      <c r="C585" s="212" t="s">
        <v>7666</v>
      </c>
      <c r="D585" s="212" t="s">
        <v>153</v>
      </c>
      <c r="E585" s="212">
        <v>5</v>
      </c>
      <c r="F585" s="212" t="s">
        <v>70</v>
      </c>
      <c r="G585" s="212" t="s">
        <v>426</v>
      </c>
      <c r="H585" s="212">
        <v>1352</v>
      </c>
      <c r="I585" s="212" t="s">
        <v>427</v>
      </c>
      <c r="J585" s="212"/>
      <c r="K585" s="212"/>
      <c r="L585" s="212"/>
      <c r="M585" s="212"/>
      <c r="N585" s="212"/>
      <c r="O585" s="212"/>
      <c r="P585" s="212"/>
      <c r="Q585" s="212"/>
      <c r="R585" s="212"/>
      <c r="S585" s="212"/>
      <c r="T585" s="212"/>
      <c r="U585" s="212"/>
      <c r="V585" s="212"/>
      <c r="W585" s="212"/>
      <c r="X585" s="212"/>
      <c r="Y585" s="212">
        <v>1372</v>
      </c>
      <c r="Z585" s="212" t="s">
        <v>346</v>
      </c>
      <c r="AA585" s="212" t="s">
        <v>347</v>
      </c>
      <c r="AB585" s="212">
        <v>208185.538</v>
      </c>
      <c r="AC585" s="212">
        <v>255027.27100000001</v>
      </c>
      <c r="AD585" s="212">
        <v>0.16669999999999999</v>
      </c>
      <c r="AE585" s="212">
        <v>0</v>
      </c>
      <c r="AF585" s="212">
        <v>0.16669999999999999</v>
      </c>
      <c r="AG585" s="212">
        <v>0</v>
      </c>
      <c r="AH585" s="212">
        <v>34697.589999999997</v>
      </c>
      <c r="AI585" s="212">
        <v>42504.55</v>
      </c>
      <c r="AJ585" s="212">
        <v>0</v>
      </c>
      <c r="AK585" s="212">
        <v>0</v>
      </c>
      <c r="AL585" s="212">
        <v>0</v>
      </c>
      <c r="AM585">
        <v>1</v>
      </c>
      <c r="AN585" t="str">
        <f>VLOOKUP(H585,'Base Art'!$A:$AJ,36,FALSE)</f>
        <v>LA DELICIA FELIPE FORT S.A.</v>
      </c>
    </row>
    <row r="586" spans="1:40" x14ac:dyDescent="0.25">
      <c r="A586" s="212" t="s">
        <v>7665</v>
      </c>
      <c r="B586" s="212">
        <v>1</v>
      </c>
      <c r="C586" s="212" t="s">
        <v>7666</v>
      </c>
      <c r="D586" s="212" t="s">
        <v>153</v>
      </c>
      <c r="E586" s="212">
        <v>5</v>
      </c>
      <c r="F586" s="212" t="s">
        <v>70</v>
      </c>
      <c r="G586" s="212" t="s">
        <v>7696</v>
      </c>
      <c r="H586" s="212">
        <v>1412</v>
      </c>
      <c r="I586" s="212" t="s">
        <v>2167</v>
      </c>
      <c r="J586" s="212">
        <v>1427</v>
      </c>
      <c r="K586" s="212" t="s">
        <v>436</v>
      </c>
      <c r="L586" s="212" t="s">
        <v>437</v>
      </c>
      <c r="M586" s="212"/>
      <c r="N586" s="212"/>
      <c r="O586" s="212"/>
      <c r="P586" s="212"/>
      <c r="Q586" s="212"/>
      <c r="R586" s="212"/>
      <c r="S586" s="212"/>
      <c r="T586" s="212"/>
      <c r="U586" s="212"/>
      <c r="V586" s="212"/>
      <c r="W586" s="212"/>
      <c r="X586" s="212"/>
      <c r="Y586" s="212">
        <v>1374</v>
      </c>
      <c r="Z586" s="212" t="s">
        <v>336</v>
      </c>
      <c r="AA586" s="212" t="s">
        <v>337</v>
      </c>
      <c r="AB586" s="212">
        <v>95958.5</v>
      </c>
      <c r="AC586" s="212">
        <v>118988.55</v>
      </c>
      <c r="AD586" s="212">
        <v>5.5599999999999997E-2</v>
      </c>
      <c r="AE586" s="212">
        <v>0</v>
      </c>
      <c r="AF586" s="212">
        <v>5.5599999999999997E-2</v>
      </c>
      <c r="AG586" s="212">
        <v>0</v>
      </c>
      <c r="AH586" s="212">
        <v>5331.03</v>
      </c>
      <c r="AI586" s="212">
        <v>6610.47</v>
      </c>
      <c r="AJ586" s="212">
        <v>0</v>
      </c>
      <c r="AK586" s="212">
        <v>0</v>
      </c>
      <c r="AL586" s="212">
        <v>0</v>
      </c>
      <c r="AM586">
        <v>1</v>
      </c>
      <c r="AN586" t="str">
        <f>VLOOKUP(H586,'Base Art'!$A:$AJ,36,FALSE)</f>
        <v>GEORGALOS HNOS. S.A.I.C.A.</v>
      </c>
    </row>
    <row r="587" spans="1:40" x14ac:dyDescent="0.25">
      <c r="A587" s="212" t="s">
        <v>7665</v>
      </c>
      <c r="B587" s="212">
        <v>1</v>
      </c>
      <c r="C587" s="212" t="s">
        <v>7666</v>
      </c>
      <c r="D587" s="212" t="s">
        <v>153</v>
      </c>
      <c r="E587" s="212">
        <v>5</v>
      </c>
      <c r="F587" s="212" t="s">
        <v>70</v>
      </c>
      <c r="G587" s="212" t="s">
        <v>1068</v>
      </c>
      <c r="H587" s="212">
        <v>1512</v>
      </c>
      <c r="I587" s="212" t="s">
        <v>1069</v>
      </c>
      <c r="J587" s="212">
        <v>1414</v>
      </c>
      <c r="K587" s="212" t="s">
        <v>372</v>
      </c>
      <c r="L587" s="212" t="s">
        <v>373</v>
      </c>
      <c r="M587" s="212"/>
      <c r="N587" s="212"/>
      <c r="O587" s="212"/>
      <c r="P587" s="212">
        <v>1071</v>
      </c>
      <c r="Q587" s="212" t="s">
        <v>944</v>
      </c>
      <c r="R587" s="212" t="s">
        <v>945</v>
      </c>
      <c r="S587" s="212"/>
      <c r="T587" s="212"/>
      <c r="U587" s="212"/>
      <c r="V587" s="212"/>
      <c r="W587" s="212"/>
      <c r="X587" s="212"/>
      <c r="Y587" s="212">
        <v>1374</v>
      </c>
      <c r="Z587" s="212" t="s">
        <v>336</v>
      </c>
      <c r="AA587" s="212" t="s">
        <v>337</v>
      </c>
      <c r="AB587" s="212">
        <v>42666.326999999997</v>
      </c>
      <c r="AC587" s="212">
        <v>52906.243999999999</v>
      </c>
      <c r="AD587" s="212">
        <v>0.5</v>
      </c>
      <c r="AE587" s="212">
        <v>0</v>
      </c>
      <c r="AF587" s="212">
        <v>0.5</v>
      </c>
      <c r="AG587" s="212">
        <v>0</v>
      </c>
      <c r="AH587" s="212">
        <v>21333.16</v>
      </c>
      <c r="AI587" s="212">
        <v>26453.119999999999</v>
      </c>
      <c r="AJ587" s="212">
        <v>0</v>
      </c>
      <c r="AK587" s="212">
        <v>0</v>
      </c>
      <c r="AL587" s="212">
        <v>0</v>
      </c>
      <c r="AM587">
        <v>1</v>
      </c>
      <c r="AN587" t="str">
        <f>VLOOKUP(H587,'Base Art'!$A:$AJ,36,FALSE)</f>
        <v>ARCOR S.A.I.C.</v>
      </c>
    </row>
    <row r="588" spans="1:40" x14ac:dyDescent="0.25">
      <c r="A588" s="212" t="s">
        <v>7665</v>
      </c>
      <c r="B588" s="212">
        <v>1</v>
      </c>
      <c r="C588" s="212" t="s">
        <v>7666</v>
      </c>
      <c r="D588" s="212" t="s">
        <v>153</v>
      </c>
      <c r="E588" s="212">
        <v>5</v>
      </c>
      <c r="F588" s="212" t="s">
        <v>70</v>
      </c>
      <c r="G588" s="212" t="s">
        <v>1070</v>
      </c>
      <c r="H588" s="212">
        <v>1513</v>
      </c>
      <c r="I588" s="212" t="s">
        <v>1071</v>
      </c>
      <c r="J588" s="212">
        <v>1414</v>
      </c>
      <c r="K588" s="212" t="s">
        <v>372</v>
      </c>
      <c r="L588" s="212" t="s">
        <v>373</v>
      </c>
      <c r="M588" s="212"/>
      <c r="N588" s="212"/>
      <c r="O588" s="212"/>
      <c r="P588" s="212">
        <v>1071</v>
      </c>
      <c r="Q588" s="212" t="s">
        <v>944</v>
      </c>
      <c r="R588" s="212" t="s">
        <v>945</v>
      </c>
      <c r="S588" s="212"/>
      <c r="T588" s="212"/>
      <c r="U588" s="212"/>
      <c r="V588" s="212"/>
      <c r="W588" s="212"/>
      <c r="X588" s="212"/>
      <c r="Y588" s="212">
        <v>1374</v>
      </c>
      <c r="Z588" s="212" t="s">
        <v>336</v>
      </c>
      <c r="AA588" s="212" t="s">
        <v>337</v>
      </c>
      <c r="AB588" s="212">
        <v>43459.707999999999</v>
      </c>
      <c r="AC588" s="212">
        <v>52906.241999999998</v>
      </c>
      <c r="AD588" s="212">
        <v>0.66669999999999996</v>
      </c>
      <c r="AE588" s="212">
        <v>0</v>
      </c>
      <c r="AF588" s="212">
        <v>0.66669999999999996</v>
      </c>
      <c r="AG588" s="212">
        <v>0</v>
      </c>
      <c r="AH588" s="212">
        <v>28973.14</v>
      </c>
      <c r="AI588" s="212">
        <v>35270.83</v>
      </c>
      <c r="AJ588" s="212">
        <v>1</v>
      </c>
      <c r="AK588" s="212">
        <v>0.67</v>
      </c>
      <c r="AL588" s="212">
        <v>0</v>
      </c>
      <c r="AM588">
        <v>1</v>
      </c>
      <c r="AN588" t="str">
        <f>VLOOKUP(H588,'Base Art'!$A:$AJ,36,FALSE)</f>
        <v>ARCOR S.A.I.C.</v>
      </c>
    </row>
    <row r="589" spans="1:40" x14ac:dyDescent="0.25">
      <c r="A589" s="212" t="s">
        <v>7665</v>
      </c>
      <c r="B589" s="212">
        <v>1</v>
      </c>
      <c r="C589" s="212" t="s">
        <v>7666</v>
      </c>
      <c r="D589" s="212" t="s">
        <v>153</v>
      </c>
      <c r="E589" s="212">
        <v>5</v>
      </c>
      <c r="F589" s="212" t="s">
        <v>70</v>
      </c>
      <c r="G589" s="212" t="s">
        <v>442</v>
      </c>
      <c r="H589" s="212">
        <v>1594</v>
      </c>
      <c r="I589" s="212" t="s">
        <v>443</v>
      </c>
      <c r="J589" s="212">
        <v>1422</v>
      </c>
      <c r="K589" s="212" t="s">
        <v>382</v>
      </c>
      <c r="L589" s="212" t="s">
        <v>383</v>
      </c>
      <c r="M589" s="212"/>
      <c r="N589" s="212"/>
      <c r="O589" s="212"/>
      <c r="P589" s="212">
        <v>1067</v>
      </c>
      <c r="Q589" s="212" t="s">
        <v>384</v>
      </c>
      <c r="R589" s="212" t="s">
        <v>385</v>
      </c>
      <c r="S589" s="212"/>
      <c r="T589" s="212"/>
      <c r="U589" s="212"/>
      <c r="V589" s="212"/>
      <c r="W589" s="212"/>
      <c r="X589" s="212"/>
      <c r="Y589" s="212">
        <v>1373</v>
      </c>
      <c r="Z589" s="212" t="s">
        <v>386</v>
      </c>
      <c r="AA589" s="212" t="s">
        <v>387</v>
      </c>
      <c r="AB589" s="212">
        <v>16852.447</v>
      </c>
      <c r="AC589" s="212">
        <v>20391.458999999999</v>
      </c>
      <c r="AD589" s="212">
        <v>0.47499999999999998</v>
      </c>
      <c r="AE589" s="212">
        <v>7.4999999999999997E-2</v>
      </c>
      <c r="AF589" s="212">
        <v>0.55000000000000004</v>
      </c>
      <c r="AG589" s="212">
        <v>0</v>
      </c>
      <c r="AH589" s="212">
        <v>9268.85</v>
      </c>
      <c r="AI589" s="212">
        <v>11215.3</v>
      </c>
      <c r="AJ589" s="212">
        <v>0</v>
      </c>
      <c r="AK589" s="212">
        <v>0</v>
      </c>
      <c r="AL589" s="212">
        <v>0</v>
      </c>
      <c r="AM589">
        <v>1</v>
      </c>
      <c r="AN589" t="str">
        <f>VLOOKUP(H589,'Base Art'!$A:$AJ,36,FALSE)</f>
        <v>ARCOR S.A.I.C.</v>
      </c>
    </row>
    <row r="590" spans="1:40" x14ac:dyDescent="0.25">
      <c r="A590" s="212" t="s">
        <v>7665</v>
      </c>
      <c r="B590" s="212">
        <v>1</v>
      </c>
      <c r="C590" s="212" t="s">
        <v>7666</v>
      </c>
      <c r="D590" s="212" t="s">
        <v>153</v>
      </c>
      <c r="E590" s="212">
        <v>5</v>
      </c>
      <c r="F590" s="212" t="s">
        <v>70</v>
      </c>
      <c r="G590" s="212" t="s">
        <v>444</v>
      </c>
      <c r="H590" s="212">
        <v>1641</v>
      </c>
      <c r="I590" s="212" t="s">
        <v>445</v>
      </c>
      <c r="J590" s="212">
        <v>1064</v>
      </c>
      <c r="K590" s="212" t="s">
        <v>446</v>
      </c>
      <c r="L590" s="212" t="s">
        <v>447</v>
      </c>
      <c r="M590" s="212"/>
      <c r="N590" s="212"/>
      <c r="O590" s="212"/>
      <c r="P590" s="212">
        <v>1066</v>
      </c>
      <c r="Q590" s="212" t="s">
        <v>448</v>
      </c>
      <c r="R590" s="212" t="s">
        <v>449</v>
      </c>
      <c r="S590" s="212"/>
      <c r="T590" s="212"/>
      <c r="U590" s="212"/>
      <c r="V590" s="212"/>
      <c r="W590" s="212"/>
      <c r="X590" s="212"/>
      <c r="Y590" s="212">
        <v>1373</v>
      </c>
      <c r="Z590" s="212" t="s">
        <v>386</v>
      </c>
      <c r="AA590" s="212" t="s">
        <v>387</v>
      </c>
      <c r="AB590" s="212">
        <v>16964.832999999999</v>
      </c>
      <c r="AC590" s="212">
        <v>20662.437999999998</v>
      </c>
      <c r="AD590" s="212">
        <v>4.9000000000000004</v>
      </c>
      <c r="AE590" s="212">
        <v>0.1</v>
      </c>
      <c r="AF590" s="212">
        <v>5</v>
      </c>
      <c r="AG590" s="212">
        <v>0</v>
      </c>
      <c r="AH590" s="212">
        <v>84824.17</v>
      </c>
      <c r="AI590" s="212">
        <v>103312.19</v>
      </c>
      <c r="AJ590" s="212">
        <v>0</v>
      </c>
      <c r="AK590" s="212">
        <v>0</v>
      </c>
      <c r="AL590" s="212">
        <v>0</v>
      </c>
      <c r="AM590">
        <v>1</v>
      </c>
      <c r="AN590" t="str">
        <f>VLOOKUP(H590,'Base Art'!$A:$AJ,36,FALSE)</f>
        <v>MOLINO CAÑUELAS S.A.C.I.F.I.A.</v>
      </c>
    </row>
    <row r="591" spans="1:40" x14ac:dyDescent="0.25">
      <c r="A591" s="212" t="s">
        <v>7665</v>
      </c>
      <c r="B591" s="212">
        <v>1</v>
      </c>
      <c r="C591" s="212" t="s">
        <v>7666</v>
      </c>
      <c r="D591" s="212" t="s">
        <v>153</v>
      </c>
      <c r="E591" s="212">
        <v>5</v>
      </c>
      <c r="F591" s="212" t="s">
        <v>70</v>
      </c>
      <c r="G591" s="212" t="s">
        <v>450</v>
      </c>
      <c r="H591" s="212">
        <v>1642</v>
      </c>
      <c r="I591" s="212" t="s">
        <v>451</v>
      </c>
      <c r="J591" s="212">
        <v>1064</v>
      </c>
      <c r="K591" s="212" t="s">
        <v>446</v>
      </c>
      <c r="L591" s="212" t="s">
        <v>447</v>
      </c>
      <c r="M591" s="212"/>
      <c r="N591" s="212"/>
      <c r="O591" s="212"/>
      <c r="P591" s="212">
        <v>1066</v>
      </c>
      <c r="Q591" s="212" t="s">
        <v>448</v>
      </c>
      <c r="R591" s="212" t="s">
        <v>449</v>
      </c>
      <c r="S591" s="212"/>
      <c r="T591" s="212"/>
      <c r="U591" s="212"/>
      <c r="V591" s="212"/>
      <c r="W591" s="212"/>
      <c r="X591" s="212"/>
      <c r="Y591" s="212">
        <v>1373</v>
      </c>
      <c r="Z591" s="212" t="s">
        <v>386</v>
      </c>
      <c r="AA591" s="212" t="s">
        <v>387</v>
      </c>
      <c r="AB591" s="212">
        <v>19432.18</v>
      </c>
      <c r="AC591" s="212">
        <v>24095.9</v>
      </c>
      <c r="AD591" s="212">
        <v>0.3</v>
      </c>
      <c r="AE591" s="212">
        <v>0</v>
      </c>
      <c r="AF591" s="212">
        <v>0.3</v>
      </c>
      <c r="AG591" s="212">
        <v>0</v>
      </c>
      <c r="AH591" s="212">
        <v>5829.65</v>
      </c>
      <c r="AI591" s="212">
        <v>7228.77</v>
      </c>
      <c r="AJ591" s="212">
        <v>0</v>
      </c>
      <c r="AK591" s="212">
        <v>0</v>
      </c>
      <c r="AL591" s="212">
        <v>0</v>
      </c>
      <c r="AM591">
        <v>1</v>
      </c>
      <c r="AN591" t="str">
        <f>VLOOKUP(H591,'Base Art'!$A:$AJ,36,FALSE)</f>
        <v>MOLINO CAÑUELAS S.A.C.I.F.I.A.</v>
      </c>
    </row>
    <row r="592" spans="1:40" x14ac:dyDescent="0.25">
      <c r="A592" s="212" t="s">
        <v>7665</v>
      </c>
      <c r="B592" s="212">
        <v>1</v>
      </c>
      <c r="C592" s="212" t="s">
        <v>7666</v>
      </c>
      <c r="D592" s="212" t="s">
        <v>153</v>
      </c>
      <c r="E592" s="212">
        <v>5</v>
      </c>
      <c r="F592" s="212" t="s">
        <v>70</v>
      </c>
      <c r="G592" s="212" t="s">
        <v>456</v>
      </c>
      <c r="H592" s="212">
        <v>1646</v>
      </c>
      <c r="I592" s="212" t="s">
        <v>457</v>
      </c>
      <c r="J592" s="212">
        <v>1064</v>
      </c>
      <c r="K592" s="212" t="s">
        <v>446</v>
      </c>
      <c r="L592" s="212" t="s">
        <v>447</v>
      </c>
      <c r="M592" s="212"/>
      <c r="N592" s="212"/>
      <c r="O592" s="212"/>
      <c r="P592" s="212">
        <v>1066</v>
      </c>
      <c r="Q592" s="212" t="s">
        <v>448</v>
      </c>
      <c r="R592" s="212" t="s">
        <v>449</v>
      </c>
      <c r="S592" s="212"/>
      <c r="T592" s="212"/>
      <c r="U592" s="212"/>
      <c r="V592" s="212"/>
      <c r="W592" s="212"/>
      <c r="X592" s="212"/>
      <c r="Y592" s="212">
        <v>1373</v>
      </c>
      <c r="Z592" s="212" t="s">
        <v>386</v>
      </c>
      <c r="AA592" s="212" t="s">
        <v>387</v>
      </c>
      <c r="AB592" s="212">
        <v>20549.415000000001</v>
      </c>
      <c r="AC592" s="212">
        <v>25096.879000000001</v>
      </c>
      <c r="AD592" s="212">
        <v>1.2082999999999999</v>
      </c>
      <c r="AE592" s="212">
        <v>0</v>
      </c>
      <c r="AF592" s="212">
        <v>1.2082999999999999</v>
      </c>
      <c r="AG592" s="212">
        <v>0</v>
      </c>
      <c r="AH592" s="212">
        <v>24830.54</v>
      </c>
      <c r="AI592" s="212">
        <v>30325.4</v>
      </c>
      <c r="AJ592" s="212">
        <v>0</v>
      </c>
      <c r="AK592" s="212">
        <v>0</v>
      </c>
      <c r="AL592" s="212">
        <v>0</v>
      </c>
      <c r="AM592">
        <v>1</v>
      </c>
      <c r="AN592" t="str">
        <f>VLOOKUP(H592,'Base Art'!$A:$AJ,36,FALSE)</f>
        <v>MOLINO CAÑUELAS S.A.C.I.F.I.A.</v>
      </c>
    </row>
    <row r="593" spans="1:40" x14ac:dyDescent="0.25">
      <c r="A593" s="212" t="s">
        <v>7665</v>
      </c>
      <c r="B593" s="212">
        <v>1</v>
      </c>
      <c r="C593" s="212" t="s">
        <v>7666</v>
      </c>
      <c r="D593" s="212" t="s">
        <v>153</v>
      </c>
      <c r="E593" s="212">
        <v>5</v>
      </c>
      <c r="F593" s="212" t="s">
        <v>70</v>
      </c>
      <c r="G593" s="212" t="s">
        <v>458</v>
      </c>
      <c r="H593" s="212">
        <v>1648</v>
      </c>
      <c r="I593" s="212" t="s">
        <v>459</v>
      </c>
      <c r="J593" s="212">
        <v>1422</v>
      </c>
      <c r="K593" s="212" t="s">
        <v>382</v>
      </c>
      <c r="L593" s="212" t="s">
        <v>383</v>
      </c>
      <c r="M593" s="212"/>
      <c r="N593" s="212"/>
      <c r="O593" s="212"/>
      <c r="P593" s="212">
        <v>1067</v>
      </c>
      <c r="Q593" s="212" t="s">
        <v>384</v>
      </c>
      <c r="R593" s="212" t="s">
        <v>385</v>
      </c>
      <c r="S593" s="212"/>
      <c r="T593" s="212"/>
      <c r="U593" s="212"/>
      <c r="V593" s="212"/>
      <c r="W593" s="212"/>
      <c r="X593" s="212"/>
      <c r="Y593" s="212">
        <v>1373</v>
      </c>
      <c r="Z593" s="212" t="s">
        <v>386</v>
      </c>
      <c r="AA593" s="212" t="s">
        <v>387</v>
      </c>
      <c r="AB593" s="212">
        <v>19513.36</v>
      </c>
      <c r="AC593" s="212">
        <v>23611.164000000001</v>
      </c>
      <c r="AD593" s="212">
        <v>0.32500000000000001</v>
      </c>
      <c r="AE593" s="212">
        <v>0</v>
      </c>
      <c r="AF593" s="212">
        <v>0.32500000000000001</v>
      </c>
      <c r="AG593" s="212">
        <v>0</v>
      </c>
      <c r="AH593" s="212">
        <v>6341.84</v>
      </c>
      <c r="AI593" s="212">
        <v>7673.63</v>
      </c>
      <c r="AJ593" s="212">
        <v>0</v>
      </c>
      <c r="AK593" s="212">
        <v>0</v>
      </c>
      <c r="AL593" s="212">
        <v>0</v>
      </c>
      <c r="AM593">
        <v>1</v>
      </c>
      <c r="AN593" t="str">
        <f>VLOOKUP(H593,'Base Art'!$A:$AJ,36,FALSE)</f>
        <v>ARCOR S.A.I.C.</v>
      </c>
    </row>
    <row r="594" spans="1:40" x14ac:dyDescent="0.25">
      <c r="A594" s="212" t="s">
        <v>7665</v>
      </c>
      <c r="B594" s="212">
        <v>1</v>
      </c>
      <c r="C594" s="212" t="s">
        <v>7666</v>
      </c>
      <c r="D594" s="212" t="s">
        <v>153</v>
      </c>
      <c r="E594" s="212">
        <v>5</v>
      </c>
      <c r="F594" s="212" t="s">
        <v>70</v>
      </c>
      <c r="G594" s="212" t="s">
        <v>460</v>
      </c>
      <c r="H594" s="212">
        <v>1696</v>
      </c>
      <c r="I594" s="212" t="s">
        <v>461</v>
      </c>
      <c r="J594" s="212">
        <v>1460</v>
      </c>
      <c r="K594" s="212" t="s">
        <v>462</v>
      </c>
      <c r="L594" s="212" t="s">
        <v>463</v>
      </c>
      <c r="M594" s="212"/>
      <c r="N594" s="212"/>
      <c r="O594" s="212"/>
      <c r="P594" s="212"/>
      <c r="Q594" s="212"/>
      <c r="R594" s="212"/>
      <c r="S594" s="212"/>
      <c r="T594" s="212"/>
      <c r="U594" s="212"/>
      <c r="V594" s="212"/>
      <c r="W594" s="212"/>
      <c r="X594" s="212"/>
      <c r="Y594" s="212">
        <v>1369</v>
      </c>
      <c r="Z594" s="212" t="s">
        <v>354</v>
      </c>
      <c r="AA594" s="212" t="s">
        <v>355</v>
      </c>
      <c r="AB594" s="212">
        <v>57456</v>
      </c>
      <c r="AC594" s="212">
        <v>69521.759999999995</v>
      </c>
      <c r="AD594" s="212">
        <v>2.0799999999999999E-2</v>
      </c>
      <c r="AE594" s="212">
        <v>0</v>
      </c>
      <c r="AF594" s="212">
        <v>2.0799999999999999E-2</v>
      </c>
      <c r="AG594" s="212">
        <v>0</v>
      </c>
      <c r="AH594" s="212">
        <v>1197</v>
      </c>
      <c r="AI594" s="212">
        <v>1448.37</v>
      </c>
      <c r="AJ594" s="212">
        <v>0</v>
      </c>
      <c r="AK594" s="212">
        <v>0</v>
      </c>
      <c r="AL594" s="212">
        <v>0</v>
      </c>
      <c r="AM594">
        <v>1</v>
      </c>
      <c r="AN594" t="str">
        <f>VLOOKUP(H594,'Base Art'!$A:$AJ,36,FALSE)</f>
        <v>IMPORTADORA SUDAMERICANA S.R.L.</v>
      </c>
    </row>
    <row r="595" spans="1:40" x14ac:dyDescent="0.25">
      <c r="A595" s="212" t="s">
        <v>7665</v>
      </c>
      <c r="B595" s="212">
        <v>1</v>
      </c>
      <c r="C595" s="212" t="s">
        <v>7666</v>
      </c>
      <c r="D595" s="212" t="s">
        <v>153</v>
      </c>
      <c r="E595" s="212">
        <v>5</v>
      </c>
      <c r="F595" s="212" t="s">
        <v>70</v>
      </c>
      <c r="G595" s="212" t="s">
        <v>464</v>
      </c>
      <c r="H595" s="212">
        <v>1808</v>
      </c>
      <c r="I595" s="212" t="s">
        <v>465</v>
      </c>
      <c r="J595" s="212">
        <v>1470</v>
      </c>
      <c r="K595" s="212" t="s">
        <v>466</v>
      </c>
      <c r="L595" s="212" t="s">
        <v>467</v>
      </c>
      <c r="M595" s="212"/>
      <c r="N595" s="212"/>
      <c r="O595" s="212"/>
      <c r="P595" s="212"/>
      <c r="Q595" s="212"/>
      <c r="R595" s="212"/>
      <c r="S595" s="212"/>
      <c r="T595" s="212"/>
      <c r="U595" s="212"/>
      <c r="V595" s="212"/>
      <c r="W595" s="212"/>
      <c r="X595" s="212"/>
      <c r="Y595" s="212">
        <v>1374</v>
      </c>
      <c r="Z595" s="212" t="s">
        <v>336</v>
      </c>
      <c r="AA595" s="212" t="s">
        <v>337</v>
      </c>
      <c r="AB595" s="212">
        <v>99853.38</v>
      </c>
      <c r="AC595" s="212">
        <v>123818.19100000001</v>
      </c>
      <c r="AD595" s="212">
        <v>0.16669999999999999</v>
      </c>
      <c r="AE595" s="212">
        <v>0</v>
      </c>
      <c r="AF595" s="212">
        <v>0.16669999999999999</v>
      </c>
      <c r="AG595" s="212">
        <v>0</v>
      </c>
      <c r="AH595" s="212">
        <v>16642.23</v>
      </c>
      <c r="AI595" s="212">
        <v>20636.37</v>
      </c>
      <c r="AJ595" s="212">
        <v>1</v>
      </c>
      <c r="AK595" s="212">
        <v>0.17</v>
      </c>
      <c r="AL595" s="212">
        <v>0</v>
      </c>
      <c r="AM595">
        <v>1</v>
      </c>
      <c r="AN595" t="str">
        <f>VLOOKUP(H595,'Base Art'!$A:$AJ,36,FALSE)</f>
        <v>LHERITIER ARGENTINA S.A.</v>
      </c>
    </row>
    <row r="596" spans="1:40" x14ac:dyDescent="0.25">
      <c r="A596" s="212" t="s">
        <v>7665</v>
      </c>
      <c r="B596" s="212">
        <v>1</v>
      </c>
      <c r="C596" s="212" t="s">
        <v>7666</v>
      </c>
      <c r="D596" s="212" t="s">
        <v>153</v>
      </c>
      <c r="E596" s="212">
        <v>5</v>
      </c>
      <c r="F596" s="212" t="s">
        <v>70</v>
      </c>
      <c r="G596" s="212" t="s">
        <v>1076</v>
      </c>
      <c r="H596" s="212">
        <v>1843</v>
      </c>
      <c r="I596" s="212" t="s">
        <v>1077</v>
      </c>
      <c r="J596" s="212">
        <v>1472</v>
      </c>
      <c r="K596" s="212" t="s">
        <v>1078</v>
      </c>
      <c r="L596" s="212" t="s">
        <v>1079</v>
      </c>
      <c r="M596" s="212"/>
      <c r="N596" s="212"/>
      <c r="O596" s="212"/>
      <c r="P596" s="212">
        <v>1105</v>
      </c>
      <c r="Q596" s="212" t="s">
        <v>1080</v>
      </c>
      <c r="R596" s="212" t="s">
        <v>1081</v>
      </c>
      <c r="S596" s="212"/>
      <c r="T596" s="212"/>
      <c r="U596" s="212"/>
      <c r="V596" s="212"/>
      <c r="W596" s="212"/>
      <c r="X596" s="212"/>
      <c r="Y596" s="212">
        <v>1374</v>
      </c>
      <c r="Z596" s="212" t="s">
        <v>336</v>
      </c>
      <c r="AA596" s="212" t="s">
        <v>337</v>
      </c>
      <c r="AB596" s="212">
        <v>26830.799999999999</v>
      </c>
      <c r="AC596" s="212">
        <v>33270.192000000003</v>
      </c>
      <c r="AD596" s="212">
        <v>8.3299999999999999E-2</v>
      </c>
      <c r="AE596" s="212">
        <v>0</v>
      </c>
      <c r="AF596" s="212">
        <v>8.3299999999999999E-2</v>
      </c>
      <c r="AG596" s="212">
        <v>0</v>
      </c>
      <c r="AH596" s="212">
        <v>2235.9</v>
      </c>
      <c r="AI596" s="212">
        <v>2772.52</v>
      </c>
      <c r="AJ596" s="212">
        <v>0</v>
      </c>
      <c r="AK596" s="212">
        <v>0</v>
      </c>
      <c r="AL596" s="212">
        <v>0</v>
      </c>
      <c r="AM596">
        <v>1</v>
      </c>
      <c r="AN596" t="str">
        <f>VLOOKUP(H596,'Base Art'!$A:$AJ,36,FALSE)</f>
        <v>LHERITIER ARGENTINA S.A.</v>
      </c>
    </row>
    <row r="597" spans="1:40" x14ac:dyDescent="0.25">
      <c r="A597" s="212" t="s">
        <v>7665</v>
      </c>
      <c r="B597" s="212">
        <v>1</v>
      </c>
      <c r="C597" s="212" t="s">
        <v>7666</v>
      </c>
      <c r="D597" s="212" t="s">
        <v>153</v>
      </c>
      <c r="E597" s="212">
        <v>5</v>
      </c>
      <c r="F597" s="212" t="s">
        <v>70</v>
      </c>
      <c r="G597" s="212" t="s">
        <v>468</v>
      </c>
      <c r="H597" s="212">
        <v>1870</v>
      </c>
      <c r="I597" s="212" t="s">
        <v>469</v>
      </c>
      <c r="J597" s="212">
        <v>1351</v>
      </c>
      <c r="K597" s="212" t="s">
        <v>470</v>
      </c>
      <c r="L597" s="212" t="s">
        <v>471</v>
      </c>
      <c r="M597" s="212"/>
      <c r="N597" s="212"/>
      <c r="O597" s="212"/>
      <c r="P597" s="212">
        <v>1141</v>
      </c>
      <c r="Q597" s="212" t="s">
        <v>472</v>
      </c>
      <c r="R597" s="212" t="s">
        <v>473</v>
      </c>
      <c r="S597" s="212"/>
      <c r="T597" s="212"/>
      <c r="U597" s="212"/>
      <c r="V597" s="212"/>
      <c r="W597" s="212"/>
      <c r="X597" s="212"/>
      <c r="Y597" s="212">
        <v>1372</v>
      </c>
      <c r="Z597" s="212" t="s">
        <v>346</v>
      </c>
      <c r="AA597" s="212" t="s">
        <v>347</v>
      </c>
      <c r="AB597" s="212">
        <v>270923.21999999997</v>
      </c>
      <c r="AC597" s="212">
        <v>327817.109</v>
      </c>
      <c r="AD597" s="212">
        <v>4.1700000000000001E-2</v>
      </c>
      <c r="AE597" s="212">
        <v>0</v>
      </c>
      <c r="AF597" s="212">
        <v>4.1700000000000001E-2</v>
      </c>
      <c r="AG597" s="212">
        <v>0</v>
      </c>
      <c r="AH597" s="212">
        <v>11288.47</v>
      </c>
      <c r="AI597" s="212">
        <v>13659.05</v>
      </c>
      <c r="AJ597" s="212">
        <v>0</v>
      </c>
      <c r="AK597" s="212">
        <v>0</v>
      </c>
      <c r="AL597" s="212">
        <v>0</v>
      </c>
      <c r="AM597">
        <v>1</v>
      </c>
      <c r="AN597" t="str">
        <f>VLOOKUP(H597,'Base Art'!$A:$AJ,36,FALSE)</f>
        <v>FERRERO ARGENTINA S.A.</v>
      </c>
    </row>
    <row r="598" spans="1:40" x14ac:dyDescent="0.25">
      <c r="A598" s="212" t="s">
        <v>7665</v>
      </c>
      <c r="B598" s="212">
        <v>1</v>
      </c>
      <c r="C598" s="212" t="s">
        <v>7666</v>
      </c>
      <c r="D598" s="212" t="s">
        <v>153</v>
      </c>
      <c r="E598" s="212">
        <v>5</v>
      </c>
      <c r="F598" s="212" t="s">
        <v>70</v>
      </c>
      <c r="G598" s="212" t="s">
        <v>478</v>
      </c>
      <c r="H598" s="212">
        <v>1919</v>
      </c>
      <c r="I598" s="212" t="s">
        <v>479</v>
      </c>
      <c r="J598" s="212">
        <v>1421</v>
      </c>
      <c r="K598" s="212" t="s">
        <v>480</v>
      </c>
      <c r="L598" s="212" t="s">
        <v>481</v>
      </c>
      <c r="M598" s="212"/>
      <c r="N598" s="212"/>
      <c r="O598" s="212"/>
      <c r="P598" s="212"/>
      <c r="Q598" s="212"/>
      <c r="R598" s="212"/>
      <c r="S598" s="212"/>
      <c r="T598" s="212"/>
      <c r="U598" s="212"/>
      <c r="V598" s="212"/>
      <c r="W598" s="212"/>
      <c r="X598" s="212"/>
      <c r="Y598" s="212">
        <v>1374</v>
      </c>
      <c r="Z598" s="212" t="s">
        <v>336</v>
      </c>
      <c r="AA598" s="212" t="s">
        <v>337</v>
      </c>
      <c r="AB598" s="212">
        <v>24370.914000000001</v>
      </c>
      <c r="AC598" s="212">
        <v>30219.934000000001</v>
      </c>
      <c r="AD598" s="212">
        <v>0.33329999999999999</v>
      </c>
      <c r="AE598" s="212">
        <v>0</v>
      </c>
      <c r="AF598" s="212">
        <v>0.33329999999999999</v>
      </c>
      <c r="AG598" s="212">
        <v>0</v>
      </c>
      <c r="AH598" s="212">
        <v>8123.64</v>
      </c>
      <c r="AI598" s="212">
        <v>10073.31</v>
      </c>
      <c r="AJ598" s="212">
        <v>0</v>
      </c>
      <c r="AK598" s="212">
        <v>0</v>
      </c>
      <c r="AL598" s="212">
        <v>0</v>
      </c>
      <c r="AM598">
        <v>1</v>
      </c>
      <c r="AN598" t="str">
        <f>VLOOKUP(H598,'Base Art'!$A:$AJ,36,FALSE)</f>
        <v>ARCOR S.A.I.C.</v>
      </c>
    </row>
    <row r="599" spans="1:40" x14ac:dyDescent="0.25">
      <c r="A599" s="212" t="s">
        <v>7665</v>
      </c>
      <c r="B599" s="212">
        <v>1</v>
      </c>
      <c r="C599" s="212" t="s">
        <v>7666</v>
      </c>
      <c r="D599" s="212" t="s">
        <v>153</v>
      </c>
      <c r="E599" s="212">
        <v>5</v>
      </c>
      <c r="F599" s="212" t="s">
        <v>70</v>
      </c>
      <c r="G599" s="212" t="s">
        <v>488</v>
      </c>
      <c r="H599" s="212">
        <v>1942</v>
      </c>
      <c r="I599" s="212" t="s">
        <v>489</v>
      </c>
      <c r="J599" s="212">
        <v>1425</v>
      </c>
      <c r="K599" s="212" t="s">
        <v>484</v>
      </c>
      <c r="L599" s="212" t="s">
        <v>485</v>
      </c>
      <c r="M599" s="212"/>
      <c r="N599" s="212"/>
      <c r="O599" s="212"/>
      <c r="P599" s="212">
        <v>1277</v>
      </c>
      <c r="Q599" s="212" t="s">
        <v>486</v>
      </c>
      <c r="R599" s="212" t="s">
        <v>487</v>
      </c>
      <c r="S599" s="212"/>
      <c r="T599" s="212"/>
      <c r="U599" s="212"/>
      <c r="V599" s="212"/>
      <c r="W599" s="212"/>
      <c r="X599" s="212"/>
      <c r="Y599" s="212">
        <v>1374</v>
      </c>
      <c r="Z599" s="212" t="s">
        <v>336</v>
      </c>
      <c r="AA599" s="212" t="s">
        <v>337</v>
      </c>
      <c r="AB599" s="212">
        <v>58946.567999999999</v>
      </c>
      <c r="AC599" s="212">
        <v>72405.159</v>
      </c>
      <c r="AD599" s="212">
        <v>0.41670000000000001</v>
      </c>
      <c r="AE599" s="212">
        <v>0</v>
      </c>
      <c r="AF599" s="212">
        <v>0.41670000000000001</v>
      </c>
      <c r="AG599" s="212">
        <v>0</v>
      </c>
      <c r="AH599" s="212">
        <v>24561.07</v>
      </c>
      <c r="AI599" s="212">
        <v>30168.82</v>
      </c>
      <c r="AJ599" s="212">
        <v>1</v>
      </c>
      <c r="AK599" s="212">
        <v>0.42</v>
      </c>
      <c r="AL599" s="212">
        <v>0</v>
      </c>
      <c r="AM599">
        <v>1</v>
      </c>
      <c r="AN599" t="str">
        <f>VLOOKUP(H599,'Base Art'!$A:$AJ,36,FALSE)</f>
        <v>GEORGALOS HNOS. S.A.I.C.A.</v>
      </c>
    </row>
    <row r="600" spans="1:40" x14ac:dyDescent="0.25">
      <c r="A600" s="212" t="s">
        <v>7665</v>
      </c>
      <c r="B600" s="212">
        <v>1</v>
      </c>
      <c r="C600" s="212" t="s">
        <v>7666</v>
      </c>
      <c r="D600" s="212" t="s">
        <v>153</v>
      </c>
      <c r="E600" s="212">
        <v>5</v>
      </c>
      <c r="F600" s="212" t="s">
        <v>70</v>
      </c>
      <c r="G600" s="212" t="s">
        <v>490</v>
      </c>
      <c r="H600" s="212">
        <v>1971</v>
      </c>
      <c r="I600" s="212" t="s">
        <v>491</v>
      </c>
      <c r="J600" s="212">
        <v>1204</v>
      </c>
      <c r="K600" s="212" t="s">
        <v>492</v>
      </c>
      <c r="L600" s="212" t="s">
        <v>493</v>
      </c>
      <c r="M600" s="212"/>
      <c r="N600" s="212"/>
      <c r="O600" s="212"/>
      <c r="P600" s="212"/>
      <c r="Q600" s="212"/>
      <c r="R600" s="212"/>
      <c r="S600" s="212"/>
      <c r="T600" s="212"/>
      <c r="U600" s="212"/>
      <c r="V600" s="212"/>
      <c r="W600" s="212"/>
      <c r="X600" s="212"/>
      <c r="Y600" s="212">
        <v>1372</v>
      </c>
      <c r="Z600" s="212" t="s">
        <v>346</v>
      </c>
      <c r="AA600" s="212" t="s">
        <v>347</v>
      </c>
      <c r="AB600" s="212">
        <v>162570.29999999999</v>
      </c>
      <c r="AC600" s="212">
        <v>201587.15700000001</v>
      </c>
      <c r="AD600" s="212">
        <v>3.5700000000000003E-2</v>
      </c>
      <c r="AE600" s="212">
        <v>0</v>
      </c>
      <c r="AF600" s="212">
        <v>3.5700000000000003E-2</v>
      </c>
      <c r="AG600" s="212">
        <v>0</v>
      </c>
      <c r="AH600" s="212">
        <v>5806.08</v>
      </c>
      <c r="AI600" s="212">
        <v>7199.54</v>
      </c>
      <c r="AJ600" s="212">
        <v>0</v>
      </c>
      <c r="AK600" s="212">
        <v>0</v>
      </c>
      <c r="AL600" s="212">
        <v>0</v>
      </c>
      <c r="AM600">
        <v>1</v>
      </c>
      <c r="AN600" t="str">
        <f>VLOOKUP(H600,'Base Art'!$A:$AJ,36,FALSE)</f>
        <v>FERRERO ARGENTINA S.A.</v>
      </c>
    </row>
    <row r="601" spans="1:40" x14ac:dyDescent="0.25">
      <c r="A601" s="212" t="s">
        <v>7665</v>
      </c>
      <c r="B601" s="212">
        <v>1</v>
      </c>
      <c r="C601" s="212" t="s">
        <v>7666</v>
      </c>
      <c r="D601" s="212" t="s">
        <v>153</v>
      </c>
      <c r="E601" s="212">
        <v>5</v>
      </c>
      <c r="F601" s="212" t="s">
        <v>70</v>
      </c>
      <c r="G601" s="212" t="s">
        <v>500</v>
      </c>
      <c r="H601" s="212">
        <v>2338</v>
      </c>
      <c r="I601" s="212" t="s">
        <v>501</v>
      </c>
      <c r="J601" s="212"/>
      <c r="K601" s="212"/>
      <c r="L601" s="212"/>
      <c r="M601" s="212"/>
      <c r="N601" s="212"/>
      <c r="O601" s="212"/>
      <c r="P601" s="212">
        <v>1086</v>
      </c>
      <c r="Q601" s="212" t="s">
        <v>502</v>
      </c>
      <c r="R601" s="212" t="s">
        <v>503</v>
      </c>
      <c r="S601" s="212"/>
      <c r="T601" s="212"/>
      <c r="U601" s="212"/>
      <c r="V601" s="212"/>
      <c r="W601" s="212"/>
      <c r="X601" s="212"/>
      <c r="Y601" s="212">
        <v>1373</v>
      </c>
      <c r="Z601" s="212" t="s">
        <v>386</v>
      </c>
      <c r="AA601" s="212" t="s">
        <v>387</v>
      </c>
      <c r="AB601" s="212">
        <v>26680.973000000002</v>
      </c>
      <c r="AC601" s="212">
        <v>32283.973000000002</v>
      </c>
      <c r="AD601" s="212">
        <v>0.2</v>
      </c>
      <c r="AE601" s="212">
        <v>0</v>
      </c>
      <c r="AF601" s="212">
        <v>0.2</v>
      </c>
      <c r="AG601" s="212">
        <v>0</v>
      </c>
      <c r="AH601" s="212">
        <v>5336.19</v>
      </c>
      <c r="AI601" s="212">
        <v>6456.79</v>
      </c>
      <c r="AJ601" s="212">
        <v>0</v>
      </c>
      <c r="AK601" s="212">
        <v>0</v>
      </c>
      <c r="AL601" s="212">
        <v>0</v>
      </c>
      <c r="AM601">
        <v>1</v>
      </c>
      <c r="AN601" t="str">
        <f>VLOOKUP(H601,'Base Art'!$A:$AJ,36,FALSE)</f>
        <v>DON SATUR S.R.L.</v>
      </c>
    </row>
    <row r="602" spans="1:40" x14ac:dyDescent="0.25">
      <c r="A602" s="212" t="s">
        <v>7665</v>
      </c>
      <c r="B602" s="212">
        <v>1</v>
      </c>
      <c r="C602" s="212" t="s">
        <v>7666</v>
      </c>
      <c r="D602" s="212" t="s">
        <v>153</v>
      </c>
      <c r="E602" s="212">
        <v>5</v>
      </c>
      <c r="F602" s="212" t="s">
        <v>70</v>
      </c>
      <c r="G602" s="212" t="s">
        <v>504</v>
      </c>
      <c r="H602" s="212">
        <v>2339</v>
      </c>
      <c r="I602" s="212" t="s">
        <v>505</v>
      </c>
      <c r="J602" s="212"/>
      <c r="K602" s="212"/>
      <c r="L602" s="212"/>
      <c r="M602" s="212"/>
      <c r="N602" s="212"/>
      <c r="O602" s="212"/>
      <c r="P602" s="212">
        <v>1086</v>
      </c>
      <c r="Q602" s="212" t="s">
        <v>502</v>
      </c>
      <c r="R602" s="212" t="s">
        <v>503</v>
      </c>
      <c r="S602" s="212"/>
      <c r="T602" s="212"/>
      <c r="U602" s="212"/>
      <c r="V602" s="212"/>
      <c r="W602" s="212"/>
      <c r="X602" s="212"/>
      <c r="Y602" s="212">
        <v>1373</v>
      </c>
      <c r="Z602" s="212" t="s">
        <v>386</v>
      </c>
      <c r="AA602" s="212" t="s">
        <v>387</v>
      </c>
      <c r="AB602" s="212">
        <v>26157.816999999999</v>
      </c>
      <c r="AC602" s="212">
        <v>33194.271999999997</v>
      </c>
      <c r="AD602" s="212">
        <v>0.33329999999999999</v>
      </c>
      <c r="AE602" s="212">
        <v>6.6699999999999995E-2</v>
      </c>
      <c r="AF602" s="212">
        <v>0.4</v>
      </c>
      <c r="AG602" s="212">
        <v>0</v>
      </c>
      <c r="AH602" s="212">
        <v>10463.129999999999</v>
      </c>
      <c r="AI602" s="212">
        <v>13277.71</v>
      </c>
      <c r="AJ602" s="212">
        <v>0</v>
      </c>
      <c r="AK602" s="212">
        <v>0</v>
      </c>
      <c r="AL602" s="212">
        <v>0</v>
      </c>
      <c r="AM602">
        <v>1</v>
      </c>
      <c r="AN602" t="str">
        <f>VLOOKUP(H602,'Base Art'!$A:$AJ,36,FALSE)</f>
        <v>DON SATUR S.R.L.</v>
      </c>
    </row>
    <row r="603" spans="1:40" x14ac:dyDescent="0.25">
      <c r="A603" s="212" t="s">
        <v>7665</v>
      </c>
      <c r="B603" s="212">
        <v>1</v>
      </c>
      <c r="C603" s="212" t="s">
        <v>7666</v>
      </c>
      <c r="D603" s="212" t="s">
        <v>153</v>
      </c>
      <c r="E603" s="212">
        <v>5</v>
      </c>
      <c r="F603" s="212" t="s">
        <v>70</v>
      </c>
      <c r="G603" s="212" t="s">
        <v>510</v>
      </c>
      <c r="H603" s="212">
        <v>3063</v>
      </c>
      <c r="I603" s="212" t="s">
        <v>511</v>
      </c>
      <c r="J603" s="212">
        <v>1414</v>
      </c>
      <c r="K603" s="212" t="s">
        <v>372</v>
      </c>
      <c r="L603" s="212" t="s">
        <v>373</v>
      </c>
      <c r="M603" s="212"/>
      <c r="N603" s="212"/>
      <c r="O603" s="212"/>
      <c r="P603" s="212"/>
      <c r="Q603" s="212"/>
      <c r="R603" s="212"/>
      <c r="S603" s="212"/>
      <c r="T603" s="212"/>
      <c r="U603" s="212"/>
      <c r="V603" s="212"/>
      <c r="W603" s="212"/>
      <c r="X603" s="212"/>
      <c r="Y603" s="212">
        <v>1374</v>
      </c>
      <c r="Z603" s="212" t="s">
        <v>336</v>
      </c>
      <c r="AA603" s="212" t="s">
        <v>337</v>
      </c>
      <c r="AB603" s="212">
        <v>31020.878000000001</v>
      </c>
      <c r="AC603" s="212">
        <v>37917.574000000001</v>
      </c>
      <c r="AD603" s="212">
        <v>1.25</v>
      </c>
      <c r="AE603" s="212">
        <v>0</v>
      </c>
      <c r="AF603" s="212">
        <v>1.25</v>
      </c>
      <c r="AG603" s="212">
        <v>0</v>
      </c>
      <c r="AH603" s="212">
        <v>38776.1</v>
      </c>
      <c r="AI603" s="212">
        <v>47396.97</v>
      </c>
      <c r="AJ603" s="212">
        <v>0</v>
      </c>
      <c r="AK603" s="212">
        <v>0</v>
      </c>
      <c r="AL603" s="212">
        <v>0</v>
      </c>
      <c r="AM603">
        <v>1</v>
      </c>
      <c r="AN603" t="str">
        <f>VLOOKUP(H603,'Base Art'!$A:$AJ,36,FALSE)</f>
        <v>ARCOR S.A.I.C.</v>
      </c>
    </row>
    <row r="604" spans="1:40" x14ac:dyDescent="0.25">
      <c r="A604" s="212" t="s">
        <v>7665</v>
      </c>
      <c r="B604" s="212">
        <v>1</v>
      </c>
      <c r="C604" s="212" t="s">
        <v>7666</v>
      </c>
      <c r="D604" s="212" t="s">
        <v>153</v>
      </c>
      <c r="E604" s="212">
        <v>5</v>
      </c>
      <c r="F604" s="212" t="s">
        <v>70</v>
      </c>
      <c r="G604" s="212" t="s">
        <v>518</v>
      </c>
      <c r="H604" s="212">
        <v>3237</v>
      </c>
      <c r="I604" s="212" t="s">
        <v>519</v>
      </c>
      <c r="J604" s="212">
        <v>1477</v>
      </c>
      <c r="K604" s="212" t="s">
        <v>512</v>
      </c>
      <c r="L604" s="212" t="s">
        <v>513</v>
      </c>
      <c r="M604" s="212"/>
      <c r="N604" s="212"/>
      <c r="O604" s="212"/>
      <c r="P604" s="212">
        <v>1093</v>
      </c>
      <c r="Q604" s="212" t="s">
        <v>520</v>
      </c>
      <c r="R604" s="212" t="s">
        <v>521</v>
      </c>
      <c r="S604" s="212"/>
      <c r="T604" s="212"/>
      <c r="U604" s="212"/>
      <c r="V604" s="212"/>
      <c r="W604" s="212"/>
      <c r="X604" s="212"/>
      <c r="Y604" s="212">
        <v>1373</v>
      </c>
      <c r="Z604" s="212" t="s">
        <v>386</v>
      </c>
      <c r="AA604" s="212" t="s">
        <v>387</v>
      </c>
      <c r="AB604" s="212">
        <v>101051.226</v>
      </c>
      <c r="AC604" s="212">
        <v>123552.004</v>
      </c>
      <c r="AD604" s="212">
        <v>1.75</v>
      </c>
      <c r="AE604" s="212">
        <v>0</v>
      </c>
      <c r="AF604" s="212">
        <v>1.75</v>
      </c>
      <c r="AG604" s="212">
        <v>0</v>
      </c>
      <c r="AH604" s="212">
        <v>176839.65</v>
      </c>
      <c r="AI604" s="212">
        <v>216216.01</v>
      </c>
      <c r="AJ604" s="212">
        <v>0</v>
      </c>
      <c r="AK604" s="212">
        <v>0</v>
      </c>
      <c r="AL604" s="212">
        <v>0</v>
      </c>
      <c r="AM604">
        <v>1</v>
      </c>
      <c r="AN604" t="str">
        <f>VLOOKUP(H604,'Base Art'!$A:$AJ,36,FALSE)</f>
        <v>ESTABLECIM. MODELO LAS COLONIAS S.A</v>
      </c>
    </row>
    <row r="605" spans="1:40" x14ac:dyDescent="0.25">
      <c r="A605" s="212" t="s">
        <v>7665</v>
      </c>
      <c r="B605" s="212">
        <v>1</v>
      </c>
      <c r="C605" s="212" t="s">
        <v>7666</v>
      </c>
      <c r="D605" s="212" t="s">
        <v>153</v>
      </c>
      <c r="E605" s="212">
        <v>5</v>
      </c>
      <c r="F605" s="212" t="s">
        <v>70</v>
      </c>
      <c r="G605" s="212" t="s">
        <v>522</v>
      </c>
      <c r="H605" s="212">
        <v>3238</v>
      </c>
      <c r="I605" s="212" t="s">
        <v>523</v>
      </c>
      <c r="J605" s="212">
        <v>1477</v>
      </c>
      <c r="K605" s="212" t="s">
        <v>512</v>
      </c>
      <c r="L605" s="212" t="s">
        <v>513</v>
      </c>
      <c r="M605" s="212"/>
      <c r="N605" s="212"/>
      <c r="O605" s="212"/>
      <c r="P605" s="212">
        <v>1093</v>
      </c>
      <c r="Q605" s="212" t="s">
        <v>520</v>
      </c>
      <c r="R605" s="212" t="s">
        <v>521</v>
      </c>
      <c r="S605" s="212"/>
      <c r="T605" s="212"/>
      <c r="U605" s="212"/>
      <c r="V605" s="212"/>
      <c r="W605" s="212"/>
      <c r="X605" s="212"/>
      <c r="Y605" s="212">
        <v>1373</v>
      </c>
      <c r="Z605" s="212" t="s">
        <v>386</v>
      </c>
      <c r="AA605" s="212" t="s">
        <v>387</v>
      </c>
      <c r="AB605" s="212">
        <v>100346.424</v>
      </c>
      <c r="AC605" s="212">
        <v>122504.59</v>
      </c>
      <c r="AD605" s="212">
        <v>2.25</v>
      </c>
      <c r="AE605" s="212">
        <v>0</v>
      </c>
      <c r="AF605" s="212">
        <v>2.25</v>
      </c>
      <c r="AG605" s="212">
        <v>0</v>
      </c>
      <c r="AH605" s="212">
        <v>225779.46</v>
      </c>
      <c r="AI605" s="212">
        <v>275635.33</v>
      </c>
      <c r="AJ605" s="212">
        <v>3</v>
      </c>
      <c r="AK605" s="212">
        <v>0.75</v>
      </c>
      <c r="AL605" s="212">
        <v>0</v>
      </c>
      <c r="AM605">
        <v>1</v>
      </c>
      <c r="AN605" t="str">
        <f>VLOOKUP(H605,'Base Art'!$A:$AJ,36,FALSE)</f>
        <v>ESTABLECIM. MODELO LAS COLONIAS S.A</v>
      </c>
    </row>
    <row r="606" spans="1:40" x14ac:dyDescent="0.25">
      <c r="A606" s="212" t="s">
        <v>7665</v>
      </c>
      <c r="B606" s="212">
        <v>1</v>
      </c>
      <c r="C606" s="212" t="s">
        <v>7666</v>
      </c>
      <c r="D606" s="212" t="s">
        <v>153</v>
      </c>
      <c r="E606" s="212">
        <v>5</v>
      </c>
      <c r="F606" s="212" t="s">
        <v>70</v>
      </c>
      <c r="G606" s="212" t="s">
        <v>524</v>
      </c>
      <c r="H606" s="212">
        <v>3239</v>
      </c>
      <c r="I606" s="212" t="s">
        <v>525</v>
      </c>
      <c r="J606" s="212">
        <v>1477</v>
      </c>
      <c r="K606" s="212" t="s">
        <v>512</v>
      </c>
      <c r="L606" s="212" t="s">
        <v>513</v>
      </c>
      <c r="M606" s="212"/>
      <c r="N606" s="212"/>
      <c r="O606" s="212"/>
      <c r="P606" s="212">
        <v>1093</v>
      </c>
      <c r="Q606" s="212" t="s">
        <v>520</v>
      </c>
      <c r="R606" s="212" t="s">
        <v>521</v>
      </c>
      <c r="S606" s="212"/>
      <c r="T606" s="212"/>
      <c r="U606" s="212"/>
      <c r="V606" s="212"/>
      <c r="W606" s="212"/>
      <c r="X606" s="212"/>
      <c r="Y606" s="212">
        <v>1373</v>
      </c>
      <c r="Z606" s="212" t="s">
        <v>386</v>
      </c>
      <c r="AA606" s="212" t="s">
        <v>387</v>
      </c>
      <c r="AB606" s="212">
        <v>97956.899000000005</v>
      </c>
      <c r="AC606" s="212">
        <v>121368.583</v>
      </c>
      <c r="AD606" s="212">
        <v>8.3299999999999999E-2</v>
      </c>
      <c r="AE606" s="212">
        <v>0</v>
      </c>
      <c r="AF606" s="212">
        <v>8.3299999999999999E-2</v>
      </c>
      <c r="AG606" s="212">
        <v>0</v>
      </c>
      <c r="AH606" s="212">
        <v>8163.07</v>
      </c>
      <c r="AI606" s="212">
        <v>10114.049999999999</v>
      </c>
      <c r="AJ606" s="212">
        <v>1</v>
      </c>
      <c r="AK606" s="212">
        <v>0.08</v>
      </c>
      <c r="AL606" s="212">
        <v>0</v>
      </c>
      <c r="AM606">
        <v>1</v>
      </c>
      <c r="AN606" t="str">
        <f>VLOOKUP(H606,'Base Art'!$A:$AJ,36,FALSE)</f>
        <v>ESTABLECIM. MODELO LAS COLONIAS S.A</v>
      </c>
    </row>
    <row r="607" spans="1:40" x14ac:dyDescent="0.25">
      <c r="A607" s="212" t="s">
        <v>7665</v>
      </c>
      <c r="B607" s="212">
        <v>1</v>
      </c>
      <c r="C607" s="212" t="s">
        <v>7666</v>
      </c>
      <c r="D607" s="212" t="s">
        <v>153</v>
      </c>
      <c r="E607" s="212">
        <v>5</v>
      </c>
      <c r="F607" s="212" t="s">
        <v>70</v>
      </c>
      <c r="G607" s="212" t="s">
        <v>974</v>
      </c>
      <c r="H607" s="212">
        <v>3495</v>
      </c>
      <c r="I607" s="212" t="s">
        <v>975</v>
      </c>
      <c r="J607" s="212">
        <v>1418</v>
      </c>
      <c r="K607" s="212" t="s">
        <v>966</v>
      </c>
      <c r="L607" s="212" t="s">
        <v>967</v>
      </c>
      <c r="M607" s="212"/>
      <c r="N607" s="212"/>
      <c r="O607" s="212"/>
      <c r="P607" s="212">
        <v>1068</v>
      </c>
      <c r="Q607" s="212" t="s">
        <v>968</v>
      </c>
      <c r="R607" s="212" t="s">
        <v>969</v>
      </c>
      <c r="S607" s="212"/>
      <c r="T607" s="212"/>
      <c r="U607" s="212"/>
      <c r="V607" s="212"/>
      <c r="W607" s="212"/>
      <c r="X607" s="212"/>
      <c r="Y607" s="212">
        <v>1374</v>
      </c>
      <c r="Z607" s="212" t="s">
        <v>336</v>
      </c>
      <c r="AA607" s="212" t="s">
        <v>337</v>
      </c>
      <c r="AB607" s="212">
        <v>40965.514000000003</v>
      </c>
      <c r="AC607" s="212">
        <v>50797.237999999998</v>
      </c>
      <c r="AD607" s="212">
        <v>0.125</v>
      </c>
      <c r="AE607" s="212">
        <v>0</v>
      </c>
      <c r="AF607" s="212">
        <v>0.125</v>
      </c>
      <c r="AG607" s="212">
        <v>0</v>
      </c>
      <c r="AH607" s="212">
        <v>5120.6899999999996</v>
      </c>
      <c r="AI607" s="212">
        <v>6349.65</v>
      </c>
      <c r="AJ607" s="212">
        <v>0</v>
      </c>
      <c r="AK607" s="212">
        <v>0</v>
      </c>
      <c r="AL607" s="212">
        <v>0</v>
      </c>
      <c r="AM607">
        <v>1</v>
      </c>
      <c r="AN607" t="str">
        <f>VLOOKUP(H607,'Base Art'!$A:$AJ,36,FALSE)</f>
        <v>ARCOR S.A.I.C.</v>
      </c>
    </row>
    <row r="608" spans="1:40" x14ac:dyDescent="0.25">
      <c r="A608" s="212" t="s">
        <v>7665</v>
      </c>
      <c r="B608" s="212">
        <v>1</v>
      </c>
      <c r="C608" s="212" t="s">
        <v>7666</v>
      </c>
      <c r="D608" s="212" t="s">
        <v>153</v>
      </c>
      <c r="E608" s="212">
        <v>5</v>
      </c>
      <c r="F608" s="212" t="s">
        <v>70</v>
      </c>
      <c r="G608" s="212" t="s">
        <v>534</v>
      </c>
      <c r="H608" s="212">
        <v>3536</v>
      </c>
      <c r="I608" s="212" t="s">
        <v>535</v>
      </c>
      <c r="J608" s="212">
        <v>1422</v>
      </c>
      <c r="K608" s="212" t="s">
        <v>382</v>
      </c>
      <c r="L608" s="212" t="s">
        <v>383</v>
      </c>
      <c r="M608" s="212"/>
      <c r="N608" s="212"/>
      <c r="O608" s="212"/>
      <c r="P608" s="212"/>
      <c r="Q608" s="212"/>
      <c r="R608" s="212"/>
      <c r="S608" s="212"/>
      <c r="T608" s="212"/>
      <c r="U608" s="212"/>
      <c r="V608" s="212"/>
      <c r="W608" s="212"/>
      <c r="X608" s="212"/>
      <c r="Y608" s="212">
        <v>1373</v>
      </c>
      <c r="Z608" s="212" t="s">
        <v>386</v>
      </c>
      <c r="AA608" s="212" t="s">
        <v>387</v>
      </c>
      <c r="AB608" s="212">
        <v>27600.982</v>
      </c>
      <c r="AC608" s="212">
        <v>34201.444000000003</v>
      </c>
      <c r="AD608" s="212">
        <v>0.27779999999999999</v>
      </c>
      <c r="AE608" s="212">
        <v>2.7799999999999998E-2</v>
      </c>
      <c r="AF608" s="212">
        <v>0.30559999999999998</v>
      </c>
      <c r="AG608" s="212">
        <v>0</v>
      </c>
      <c r="AH608" s="212">
        <v>8433.6299999999992</v>
      </c>
      <c r="AI608" s="212">
        <v>10450.44</v>
      </c>
      <c r="AJ608" s="212">
        <v>0</v>
      </c>
      <c r="AK608" s="212">
        <v>0</v>
      </c>
      <c r="AL608" s="212">
        <v>0</v>
      </c>
      <c r="AM608">
        <v>1</v>
      </c>
      <c r="AN608" t="str">
        <f>VLOOKUP(H608,'Base Art'!$A:$AJ,36,FALSE)</f>
        <v>ARCOR S.A.I.C.</v>
      </c>
    </row>
    <row r="609" spans="1:40" x14ac:dyDescent="0.25">
      <c r="A609" s="212" t="s">
        <v>7665</v>
      </c>
      <c r="B609" s="212">
        <v>1</v>
      </c>
      <c r="C609" s="212" t="s">
        <v>7666</v>
      </c>
      <c r="D609" s="212" t="s">
        <v>153</v>
      </c>
      <c r="E609" s="212">
        <v>5</v>
      </c>
      <c r="F609" s="212" t="s">
        <v>70</v>
      </c>
      <c r="G609" s="212" t="s">
        <v>536</v>
      </c>
      <c r="H609" s="212">
        <v>3537</v>
      </c>
      <c r="I609" s="212" t="s">
        <v>537</v>
      </c>
      <c r="J609" s="212">
        <v>1422</v>
      </c>
      <c r="K609" s="212" t="s">
        <v>382</v>
      </c>
      <c r="L609" s="212" t="s">
        <v>383</v>
      </c>
      <c r="M609" s="212"/>
      <c r="N609" s="212"/>
      <c r="O609" s="212"/>
      <c r="P609" s="212">
        <v>1167</v>
      </c>
      <c r="Q609" s="212" t="s">
        <v>538</v>
      </c>
      <c r="R609" s="212" t="s">
        <v>539</v>
      </c>
      <c r="S609" s="212"/>
      <c r="T609" s="212"/>
      <c r="U609" s="212"/>
      <c r="V609" s="212"/>
      <c r="W609" s="212"/>
      <c r="X609" s="212"/>
      <c r="Y609" s="212">
        <v>1373</v>
      </c>
      <c r="Z609" s="212" t="s">
        <v>386</v>
      </c>
      <c r="AA609" s="212" t="s">
        <v>387</v>
      </c>
      <c r="AB609" s="212">
        <v>30732.85</v>
      </c>
      <c r="AC609" s="212">
        <v>37186.745999999999</v>
      </c>
      <c r="AD609" s="212">
        <v>0.1389</v>
      </c>
      <c r="AE609" s="212">
        <v>0</v>
      </c>
      <c r="AF609" s="212">
        <v>0.1389</v>
      </c>
      <c r="AG609" s="212">
        <v>0</v>
      </c>
      <c r="AH609" s="212">
        <v>4268.45</v>
      </c>
      <c r="AI609" s="212">
        <v>5164.83</v>
      </c>
      <c r="AJ609" s="212">
        <v>0</v>
      </c>
      <c r="AK609" s="212">
        <v>0</v>
      </c>
      <c r="AL609" s="212">
        <v>0</v>
      </c>
      <c r="AM609">
        <v>1</v>
      </c>
      <c r="AN609" t="str">
        <f>VLOOKUP(H609,'Base Art'!$A:$AJ,36,FALSE)</f>
        <v>ARCOR S.A.I.C.</v>
      </c>
    </row>
    <row r="610" spans="1:40" x14ac:dyDescent="0.25">
      <c r="A610" s="212" t="s">
        <v>7665</v>
      </c>
      <c r="B610" s="212">
        <v>1</v>
      </c>
      <c r="C610" s="212" t="s">
        <v>7666</v>
      </c>
      <c r="D610" s="212" t="s">
        <v>153</v>
      </c>
      <c r="E610" s="212">
        <v>5</v>
      </c>
      <c r="F610" s="212" t="s">
        <v>70</v>
      </c>
      <c r="G610" s="212" t="s">
        <v>540</v>
      </c>
      <c r="H610" s="212">
        <v>3586</v>
      </c>
      <c r="I610" s="212" t="s">
        <v>541</v>
      </c>
      <c r="J610" s="212">
        <v>1006</v>
      </c>
      <c r="K610" s="212" t="s">
        <v>350</v>
      </c>
      <c r="L610" s="212" t="s">
        <v>351</v>
      </c>
      <c r="M610" s="212"/>
      <c r="N610" s="212"/>
      <c r="O610" s="212"/>
      <c r="P610" s="212">
        <v>1004</v>
      </c>
      <c r="Q610" s="212" t="s">
        <v>352</v>
      </c>
      <c r="R610" s="212" t="s">
        <v>353</v>
      </c>
      <c r="S610" s="212"/>
      <c r="T610" s="212"/>
      <c r="U610" s="212"/>
      <c r="V610" s="212"/>
      <c r="W610" s="212"/>
      <c r="X610" s="212"/>
      <c r="Y610" s="212">
        <v>1369</v>
      </c>
      <c r="Z610" s="212" t="s">
        <v>354</v>
      </c>
      <c r="AA610" s="212" t="s">
        <v>355</v>
      </c>
      <c r="AB610" s="212">
        <v>6100.442</v>
      </c>
      <c r="AC610" s="212">
        <v>7381.5339999999997</v>
      </c>
      <c r="AD610" s="212">
        <v>2</v>
      </c>
      <c r="AE610" s="212">
        <v>0</v>
      </c>
      <c r="AF610" s="212">
        <v>2</v>
      </c>
      <c r="AG610" s="212">
        <v>0</v>
      </c>
      <c r="AH610" s="212">
        <v>12200.88</v>
      </c>
      <c r="AI610" s="212">
        <v>14763.07</v>
      </c>
      <c r="AJ610" s="212">
        <v>1</v>
      </c>
      <c r="AK610" s="212">
        <v>2</v>
      </c>
      <c r="AL610" s="212">
        <v>0</v>
      </c>
      <c r="AM610">
        <v>1</v>
      </c>
      <c r="AN610" t="str">
        <f>VLOOKUP(H610,'Base Art'!$A:$AJ,36,FALSE)</f>
        <v>EST. LAS MARIAS S.A.C.I.F.A.</v>
      </c>
    </row>
    <row r="611" spans="1:40" x14ac:dyDescent="0.25">
      <c r="A611" s="212" t="s">
        <v>7665</v>
      </c>
      <c r="B611" s="212">
        <v>1</v>
      </c>
      <c r="C611" s="212" t="s">
        <v>7666</v>
      </c>
      <c r="D611" s="212" t="s">
        <v>153</v>
      </c>
      <c r="E611" s="212">
        <v>5</v>
      </c>
      <c r="F611" s="212" t="s">
        <v>70</v>
      </c>
      <c r="G611" s="212" t="s">
        <v>1692</v>
      </c>
      <c r="H611" s="212">
        <v>3615</v>
      </c>
      <c r="I611" s="212" t="s">
        <v>1693</v>
      </c>
      <c r="J611" s="212">
        <v>1187</v>
      </c>
      <c r="K611" s="212" t="s">
        <v>1648</v>
      </c>
      <c r="L611" s="212" t="s">
        <v>1649</v>
      </c>
      <c r="M611" s="212"/>
      <c r="N611" s="212"/>
      <c r="O611" s="212"/>
      <c r="P611" s="212"/>
      <c r="Q611" s="212"/>
      <c r="R611" s="212"/>
      <c r="S611" s="212"/>
      <c r="T611" s="212"/>
      <c r="U611" s="212"/>
      <c r="V611" s="212"/>
      <c r="W611" s="212"/>
      <c r="X611" s="212"/>
      <c r="Y611" s="212">
        <v>1374</v>
      </c>
      <c r="Z611" s="212" t="s">
        <v>336</v>
      </c>
      <c r="AA611" s="212" t="s">
        <v>337</v>
      </c>
      <c r="AB611" s="212">
        <v>69546.716</v>
      </c>
      <c r="AC611" s="212">
        <v>85199.057000000001</v>
      </c>
      <c r="AD611" s="212">
        <v>0.33329999999999999</v>
      </c>
      <c r="AE611" s="212">
        <v>0</v>
      </c>
      <c r="AF611" s="212">
        <v>0.33329999999999999</v>
      </c>
      <c r="AG611" s="212">
        <v>0</v>
      </c>
      <c r="AH611" s="212">
        <v>23182.240000000002</v>
      </c>
      <c r="AI611" s="212">
        <v>28399.69</v>
      </c>
      <c r="AJ611" s="212">
        <v>0</v>
      </c>
      <c r="AK611" s="212">
        <v>0</v>
      </c>
      <c r="AL611" s="212">
        <v>0</v>
      </c>
      <c r="AM611">
        <v>1</v>
      </c>
      <c r="AN611" t="str">
        <f>VLOOKUP(H611,'Base Art'!$A:$AJ,36,FALSE)</f>
        <v>MONDELEZ ARGENTINA S.A.</v>
      </c>
    </row>
    <row r="612" spans="1:40" x14ac:dyDescent="0.25">
      <c r="A612" s="212" t="s">
        <v>7665</v>
      </c>
      <c r="B612" s="212">
        <v>1</v>
      </c>
      <c r="C612" s="212" t="s">
        <v>7666</v>
      </c>
      <c r="D612" s="212" t="s">
        <v>153</v>
      </c>
      <c r="E612" s="212">
        <v>5</v>
      </c>
      <c r="F612" s="212" t="s">
        <v>70</v>
      </c>
      <c r="G612" s="212" t="s">
        <v>1694</v>
      </c>
      <c r="H612" s="212">
        <v>3620</v>
      </c>
      <c r="I612" s="212" t="s">
        <v>1695</v>
      </c>
      <c r="J612" s="212">
        <v>1187</v>
      </c>
      <c r="K612" s="212" t="s">
        <v>1648</v>
      </c>
      <c r="L612" s="212" t="s">
        <v>1649</v>
      </c>
      <c r="M612" s="212"/>
      <c r="N612" s="212"/>
      <c r="O612" s="212"/>
      <c r="P612" s="212"/>
      <c r="Q612" s="212"/>
      <c r="R612" s="212"/>
      <c r="S612" s="212"/>
      <c r="T612" s="212"/>
      <c r="U612" s="212"/>
      <c r="V612" s="212"/>
      <c r="W612" s="212"/>
      <c r="X612" s="212"/>
      <c r="Y612" s="212">
        <v>1374</v>
      </c>
      <c r="Z612" s="212" t="s">
        <v>336</v>
      </c>
      <c r="AA612" s="212" t="s">
        <v>337</v>
      </c>
      <c r="AB612" s="212">
        <v>68420.34</v>
      </c>
      <c r="AC612" s="212">
        <v>84782.297000000006</v>
      </c>
      <c r="AD612" s="212">
        <v>0.16669999999999999</v>
      </c>
      <c r="AE612" s="212">
        <v>0</v>
      </c>
      <c r="AF612" s="212">
        <v>0.16669999999999999</v>
      </c>
      <c r="AG612" s="212">
        <v>0</v>
      </c>
      <c r="AH612" s="212">
        <v>11403.39</v>
      </c>
      <c r="AI612" s="212">
        <v>14130.38</v>
      </c>
      <c r="AJ612" s="212">
        <v>1</v>
      </c>
      <c r="AK612" s="212">
        <v>0.17</v>
      </c>
      <c r="AL612" s="212">
        <v>0</v>
      </c>
      <c r="AM612">
        <v>1</v>
      </c>
      <c r="AN612" t="str">
        <f>VLOOKUP(H612,'Base Art'!$A:$AJ,36,FALSE)</f>
        <v>MONDELEZ ARGENTINA S.A.</v>
      </c>
    </row>
    <row r="613" spans="1:40" x14ac:dyDescent="0.25">
      <c r="A613" s="212" t="s">
        <v>7665</v>
      </c>
      <c r="B613" s="212">
        <v>1</v>
      </c>
      <c r="C613" s="212" t="s">
        <v>7666</v>
      </c>
      <c r="D613" s="212" t="s">
        <v>153</v>
      </c>
      <c r="E613" s="212">
        <v>5</v>
      </c>
      <c r="F613" s="212" t="s">
        <v>70</v>
      </c>
      <c r="G613" s="212" t="s">
        <v>1710</v>
      </c>
      <c r="H613" s="212">
        <v>3626</v>
      </c>
      <c r="I613" s="212" t="s">
        <v>1711</v>
      </c>
      <c r="J613" s="212">
        <v>1187</v>
      </c>
      <c r="K613" s="212" t="s">
        <v>1648</v>
      </c>
      <c r="L613" s="212" t="s">
        <v>1649</v>
      </c>
      <c r="M613" s="212"/>
      <c r="N613" s="212"/>
      <c r="O613" s="212"/>
      <c r="P613" s="212"/>
      <c r="Q613" s="212"/>
      <c r="R613" s="212"/>
      <c r="S613" s="212"/>
      <c r="T613" s="212"/>
      <c r="U613" s="212"/>
      <c r="V613" s="212"/>
      <c r="W613" s="212"/>
      <c r="X613" s="212"/>
      <c r="Y613" s="212">
        <v>1374</v>
      </c>
      <c r="Z613" s="212" t="s">
        <v>336</v>
      </c>
      <c r="AA613" s="212" t="s">
        <v>337</v>
      </c>
      <c r="AB613" s="212">
        <v>68708.914999999994</v>
      </c>
      <c r="AC613" s="212">
        <v>86179.006999999998</v>
      </c>
      <c r="AD613" s="212">
        <v>0.16669999999999999</v>
      </c>
      <c r="AE613" s="212">
        <v>0</v>
      </c>
      <c r="AF613" s="212">
        <v>0.16669999999999999</v>
      </c>
      <c r="AG613" s="212">
        <v>0</v>
      </c>
      <c r="AH613" s="212">
        <v>11451.49</v>
      </c>
      <c r="AI613" s="212">
        <v>14363.17</v>
      </c>
      <c r="AJ613" s="212">
        <v>0</v>
      </c>
      <c r="AK613" s="212">
        <v>0</v>
      </c>
      <c r="AL613" s="212">
        <v>0</v>
      </c>
      <c r="AM613">
        <v>1</v>
      </c>
      <c r="AN613" t="str">
        <f>VLOOKUP(H613,'Base Art'!$A:$AJ,36,FALSE)</f>
        <v>MONDELEZ ARGENTINA S.A.</v>
      </c>
    </row>
    <row r="614" spans="1:40" x14ac:dyDescent="0.25">
      <c r="A614" s="212" t="s">
        <v>7665</v>
      </c>
      <c r="B614" s="212">
        <v>1</v>
      </c>
      <c r="C614" s="212" t="s">
        <v>7666</v>
      </c>
      <c r="D614" s="212" t="s">
        <v>153</v>
      </c>
      <c r="E614" s="212">
        <v>5</v>
      </c>
      <c r="F614" s="212" t="s">
        <v>70</v>
      </c>
      <c r="G614" s="212" t="s">
        <v>1696</v>
      </c>
      <c r="H614" s="212">
        <v>3658</v>
      </c>
      <c r="I614" s="212" t="s">
        <v>1697</v>
      </c>
      <c r="J614" s="212">
        <v>1187</v>
      </c>
      <c r="K614" s="212" t="s">
        <v>1648</v>
      </c>
      <c r="L614" s="212" t="s">
        <v>1649</v>
      </c>
      <c r="M614" s="212"/>
      <c r="N614" s="212"/>
      <c r="O614" s="212"/>
      <c r="P614" s="212"/>
      <c r="Q614" s="212"/>
      <c r="R614" s="212"/>
      <c r="S614" s="212"/>
      <c r="T614" s="212"/>
      <c r="U614" s="212"/>
      <c r="V614" s="212"/>
      <c r="W614" s="212"/>
      <c r="X614" s="212"/>
      <c r="Y614" s="212">
        <v>1374</v>
      </c>
      <c r="Z614" s="212" t="s">
        <v>336</v>
      </c>
      <c r="AA614" s="212" t="s">
        <v>337</v>
      </c>
      <c r="AB614" s="212">
        <v>68699.607000000004</v>
      </c>
      <c r="AC614" s="212">
        <v>84455.646999999997</v>
      </c>
      <c r="AD614" s="212">
        <v>0.25</v>
      </c>
      <c r="AE614" s="212">
        <v>0</v>
      </c>
      <c r="AF614" s="212">
        <v>0.25</v>
      </c>
      <c r="AG614" s="212">
        <v>0</v>
      </c>
      <c r="AH614" s="212">
        <v>17174.900000000001</v>
      </c>
      <c r="AI614" s="212">
        <v>21113.91</v>
      </c>
      <c r="AJ614" s="212">
        <v>0</v>
      </c>
      <c r="AK614" s="212">
        <v>0</v>
      </c>
      <c r="AL614" s="212">
        <v>0</v>
      </c>
      <c r="AM614">
        <v>1</v>
      </c>
      <c r="AN614" t="str">
        <f>VLOOKUP(H614,'Base Art'!$A:$AJ,36,FALSE)</f>
        <v>MONDELEZ ARGENTINA S.A.</v>
      </c>
    </row>
    <row r="615" spans="1:40" x14ac:dyDescent="0.25">
      <c r="A615" s="212" t="s">
        <v>7665</v>
      </c>
      <c r="B615" s="212">
        <v>1</v>
      </c>
      <c r="C615" s="212" t="s">
        <v>7666</v>
      </c>
      <c r="D615" s="212" t="s">
        <v>153</v>
      </c>
      <c r="E615" s="212">
        <v>5</v>
      </c>
      <c r="F615" s="212" t="s">
        <v>70</v>
      </c>
      <c r="G615" s="212" t="s">
        <v>542</v>
      </c>
      <c r="H615" s="212">
        <v>3994</v>
      </c>
      <c r="I615" s="212" t="s">
        <v>543</v>
      </c>
      <c r="J615" s="212"/>
      <c r="K615" s="212"/>
      <c r="L615" s="212"/>
      <c r="M615" s="212"/>
      <c r="N615" s="212"/>
      <c r="O615" s="212"/>
      <c r="P615" s="212"/>
      <c r="Q615" s="212"/>
      <c r="R615" s="212"/>
      <c r="S615" s="212"/>
      <c r="T615" s="212"/>
      <c r="U615" s="212"/>
      <c r="V615" s="212"/>
      <c r="W615" s="212"/>
      <c r="X615" s="212"/>
      <c r="Y615" s="212">
        <v>1373</v>
      </c>
      <c r="Z615" s="212" t="s">
        <v>386</v>
      </c>
      <c r="AA615" s="212" t="s">
        <v>387</v>
      </c>
      <c r="AB615" s="212">
        <v>58316.576000000001</v>
      </c>
      <c r="AC615" s="212">
        <v>70563.054000000004</v>
      </c>
      <c r="AD615" s="212">
        <v>0.2</v>
      </c>
      <c r="AE615" s="212">
        <v>0.05</v>
      </c>
      <c r="AF615" s="212">
        <v>0.25</v>
      </c>
      <c r="AG615" s="212">
        <v>0</v>
      </c>
      <c r="AH615" s="212">
        <v>14579.14</v>
      </c>
      <c r="AI615" s="212">
        <v>17640.759999999998</v>
      </c>
      <c r="AJ615" s="212">
        <v>0</v>
      </c>
      <c r="AK615" s="212">
        <v>0</v>
      </c>
      <c r="AL615" s="212">
        <v>0</v>
      </c>
      <c r="AM615">
        <v>1</v>
      </c>
      <c r="AN615" t="str">
        <f>VLOOKUP(H615,'Base Art'!$A:$AJ,36,FALSE)</f>
        <v>MONDELEZ ARGENTINA S.A.</v>
      </c>
    </row>
    <row r="616" spans="1:40" x14ac:dyDescent="0.25">
      <c r="A616" s="212" t="s">
        <v>7665</v>
      </c>
      <c r="B616" s="212">
        <v>1</v>
      </c>
      <c r="C616" s="212" t="s">
        <v>7666</v>
      </c>
      <c r="D616" s="212" t="s">
        <v>153</v>
      </c>
      <c r="E616" s="212">
        <v>5</v>
      </c>
      <c r="F616" s="212" t="s">
        <v>70</v>
      </c>
      <c r="G616" s="212" t="s">
        <v>544</v>
      </c>
      <c r="H616" s="212">
        <v>3996</v>
      </c>
      <c r="I616" s="212" t="s">
        <v>545</v>
      </c>
      <c r="J616" s="212"/>
      <c r="K616" s="212"/>
      <c r="L616" s="212"/>
      <c r="M616" s="212"/>
      <c r="N616" s="212"/>
      <c r="O616" s="212"/>
      <c r="P616" s="212"/>
      <c r="Q616" s="212"/>
      <c r="R616" s="212"/>
      <c r="S616" s="212"/>
      <c r="T616" s="212"/>
      <c r="U616" s="212"/>
      <c r="V616" s="212"/>
      <c r="W616" s="212"/>
      <c r="X616" s="212"/>
      <c r="Y616" s="212">
        <v>1373</v>
      </c>
      <c r="Z616" s="212" t="s">
        <v>386</v>
      </c>
      <c r="AA616" s="212" t="s">
        <v>387</v>
      </c>
      <c r="AB616" s="212">
        <v>73788.320000000007</v>
      </c>
      <c r="AC616" s="212">
        <v>89283.862999999998</v>
      </c>
      <c r="AD616" s="212">
        <v>0.1</v>
      </c>
      <c r="AE616" s="212">
        <v>0</v>
      </c>
      <c r="AF616" s="212">
        <v>0.1</v>
      </c>
      <c r="AG616" s="212">
        <v>0</v>
      </c>
      <c r="AH616" s="212">
        <v>7378.83</v>
      </c>
      <c r="AI616" s="212">
        <v>8928.39</v>
      </c>
      <c r="AJ616" s="212">
        <v>0</v>
      </c>
      <c r="AK616" s="212">
        <v>0</v>
      </c>
      <c r="AL616" s="212">
        <v>0</v>
      </c>
      <c r="AM616">
        <v>1</v>
      </c>
      <c r="AN616" t="str">
        <f>VLOOKUP(H616,'Base Art'!$A:$AJ,36,FALSE)</f>
        <v>MONDELEZ ARGENTINA S.A.</v>
      </c>
    </row>
    <row r="617" spans="1:40" x14ac:dyDescent="0.25">
      <c r="A617" s="212" t="s">
        <v>7665</v>
      </c>
      <c r="B617" s="212">
        <v>1</v>
      </c>
      <c r="C617" s="212" t="s">
        <v>7666</v>
      </c>
      <c r="D617" s="212" t="s">
        <v>153</v>
      </c>
      <c r="E617" s="212">
        <v>5</v>
      </c>
      <c r="F617" s="212" t="s">
        <v>70</v>
      </c>
      <c r="G617" s="212" t="s">
        <v>550</v>
      </c>
      <c r="H617" s="212">
        <v>4174</v>
      </c>
      <c r="I617" s="212" t="s">
        <v>551</v>
      </c>
      <c r="J617" s="212">
        <v>1416</v>
      </c>
      <c r="K617" s="212" t="s">
        <v>552</v>
      </c>
      <c r="L617" s="212" t="s">
        <v>553</v>
      </c>
      <c r="M617" s="212"/>
      <c r="N617" s="212"/>
      <c r="O617" s="212"/>
      <c r="P617" s="212">
        <v>1070</v>
      </c>
      <c r="Q617" s="212" t="s">
        <v>554</v>
      </c>
      <c r="R617" s="212" t="s">
        <v>555</v>
      </c>
      <c r="S617" s="212"/>
      <c r="T617" s="212"/>
      <c r="U617" s="212"/>
      <c r="V617" s="212"/>
      <c r="W617" s="212"/>
      <c r="X617" s="212"/>
      <c r="Y617" s="212">
        <v>1372</v>
      </c>
      <c r="Z617" s="212" t="s">
        <v>346</v>
      </c>
      <c r="AA617" s="212" t="s">
        <v>347</v>
      </c>
      <c r="AB617" s="212">
        <v>106006.322</v>
      </c>
      <c r="AC617" s="212">
        <v>131447.83900000001</v>
      </c>
      <c r="AD617" s="212">
        <v>0.125</v>
      </c>
      <c r="AE617" s="212">
        <v>0</v>
      </c>
      <c r="AF617" s="212">
        <v>0.125</v>
      </c>
      <c r="AG617" s="212">
        <v>0</v>
      </c>
      <c r="AH617" s="212">
        <v>13250.79</v>
      </c>
      <c r="AI617" s="212">
        <v>16430.98</v>
      </c>
      <c r="AJ617" s="212">
        <v>0</v>
      </c>
      <c r="AK617" s="212">
        <v>0</v>
      </c>
      <c r="AL617" s="212">
        <v>0</v>
      </c>
      <c r="AM617">
        <v>1</v>
      </c>
      <c r="AN617" t="str">
        <f>VLOOKUP(H617,'Base Art'!$A:$AJ,36,FALSE)</f>
        <v>ARCOR S.A.I.C.</v>
      </c>
    </row>
    <row r="618" spans="1:40" x14ac:dyDescent="0.25">
      <c r="A618" s="212" t="s">
        <v>7665</v>
      </c>
      <c r="B618" s="212">
        <v>1</v>
      </c>
      <c r="C618" s="212" t="s">
        <v>7666</v>
      </c>
      <c r="D618" s="212" t="s">
        <v>153</v>
      </c>
      <c r="E618" s="212">
        <v>5</v>
      </c>
      <c r="F618" s="212" t="s">
        <v>70</v>
      </c>
      <c r="G618" s="212" t="s">
        <v>556</v>
      </c>
      <c r="H618" s="212">
        <v>4175</v>
      </c>
      <c r="I618" s="212" t="s">
        <v>557</v>
      </c>
      <c r="J618" s="212">
        <v>1416</v>
      </c>
      <c r="K618" s="212" t="s">
        <v>552</v>
      </c>
      <c r="L618" s="212" t="s">
        <v>553</v>
      </c>
      <c r="M618" s="212"/>
      <c r="N618" s="212"/>
      <c r="O618" s="212"/>
      <c r="P618" s="212">
        <v>1070</v>
      </c>
      <c r="Q618" s="212" t="s">
        <v>554</v>
      </c>
      <c r="R618" s="212" t="s">
        <v>555</v>
      </c>
      <c r="S618" s="212"/>
      <c r="T618" s="212"/>
      <c r="U618" s="212"/>
      <c r="V618" s="212"/>
      <c r="W618" s="212"/>
      <c r="X618" s="212"/>
      <c r="Y618" s="212">
        <v>1372</v>
      </c>
      <c r="Z618" s="212" t="s">
        <v>346</v>
      </c>
      <c r="AA618" s="212" t="s">
        <v>347</v>
      </c>
      <c r="AB618" s="212">
        <v>104084.91099999999</v>
      </c>
      <c r="AC618" s="212">
        <v>126966.666</v>
      </c>
      <c r="AD618" s="212">
        <v>0.375</v>
      </c>
      <c r="AE618" s="212">
        <v>0</v>
      </c>
      <c r="AF618" s="212">
        <v>0.375</v>
      </c>
      <c r="AG618" s="212">
        <v>0</v>
      </c>
      <c r="AH618" s="212">
        <v>39031.839999999997</v>
      </c>
      <c r="AI618" s="212">
        <v>47612.5</v>
      </c>
      <c r="AJ618" s="212">
        <v>3</v>
      </c>
      <c r="AK618" s="212">
        <v>0.13</v>
      </c>
      <c r="AL618" s="212">
        <v>0</v>
      </c>
      <c r="AM618">
        <v>1</v>
      </c>
      <c r="AN618" t="str">
        <f>VLOOKUP(H618,'Base Art'!$A:$AJ,36,FALSE)</f>
        <v>ARCOR S.A.I.C.</v>
      </c>
    </row>
    <row r="619" spans="1:40" x14ac:dyDescent="0.25">
      <c r="A619" s="212" t="s">
        <v>7665</v>
      </c>
      <c r="B619" s="212">
        <v>1</v>
      </c>
      <c r="C619" s="212" t="s">
        <v>7666</v>
      </c>
      <c r="D619" s="212" t="s">
        <v>153</v>
      </c>
      <c r="E619" s="212">
        <v>5</v>
      </c>
      <c r="F619" s="212" t="s">
        <v>70</v>
      </c>
      <c r="G619" s="212" t="s">
        <v>558</v>
      </c>
      <c r="H619" s="212">
        <v>4176</v>
      </c>
      <c r="I619" s="212" t="s">
        <v>559</v>
      </c>
      <c r="J619" s="212">
        <v>1416</v>
      </c>
      <c r="K619" s="212" t="s">
        <v>552</v>
      </c>
      <c r="L619" s="212" t="s">
        <v>553</v>
      </c>
      <c r="M619" s="212"/>
      <c r="N619" s="212"/>
      <c r="O619" s="212"/>
      <c r="P619" s="212">
        <v>1070</v>
      </c>
      <c r="Q619" s="212" t="s">
        <v>554</v>
      </c>
      <c r="R619" s="212" t="s">
        <v>555</v>
      </c>
      <c r="S619" s="212"/>
      <c r="T619" s="212"/>
      <c r="U619" s="212"/>
      <c r="V619" s="212"/>
      <c r="W619" s="212"/>
      <c r="X619" s="212"/>
      <c r="Y619" s="212">
        <v>1372</v>
      </c>
      <c r="Z619" s="212" t="s">
        <v>346</v>
      </c>
      <c r="AA619" s="212" t="s">
        <v>347</v>
      </c>
      <c r="AB619" s="212">
        <v>104931.132</v>
      </c>
      <c r="AC619" s="212">
        <v>126966.667</v>
      </c>
      <c r="AD619" s="212">
        <v>0.125</v>
      </c>
      <c r="AE619" s="212">
        <v>0</v>
      </c>
      <c r="AF619" s="212">
        <v>0.125</v>
      </c>
      <c r="AG619" s="212">
        <v>0</v>
      </c>
      <c r="AH619" s="212">
        <v>13116.39</v>
      </c>
      <c r="AI619" s="212">
        <v>15870.83</v>
      </c>
      <c r="AJ619" s="212">
        <v>0</v>
      </c>
      <c r="AK619" s="212">
        <v>0</v>
      </c>
      <c r="AL619" s="212">
        <v>0</v>
      </c>
      <c r="AM619">
        <v>1</v>
      </c>
      <c r="AN619" t="str">
        <f>VLOOKUP(H619,'Base Art'!$A:$AJ,36,FALSE)</f>
        <v>ARCOR S.A.I.C.</v>
      </c>
    </row>
    <row r="620" spans="1:40" x14ac:dyDescent="0.25">
      <c r="A620" s="212" t="s">
        <v>7665</v>
      </c>
      <c r="B620" s="212">
        <v>1</v>
      </c>
      <c r="C620" s="212" t="s">
        <v>7666</v>
      </c>
      <c r="D620" s="212" t="s">
        <v>153</v>
      </c>
      <c r="E620" s="212">
        <v>5</v>
      </c>
      <c r="F620" s="212" t="s">
        <v>70</v>
      </c>
      <c r="G620" s="212" t="s">
        <v>978</v>
      </c>
      <c r="H620" s="212">
        <v>4177</v>
      </c>
      <c r="I620" s="212" t="s">
        <v>979</v>
      </c>
      <c r="J620" s="212">
        <v>1416</v>
      </c>
      <c r="K620" s="212" t="s">
        <v>552</v>
      </c>
      <c r="L620" s="212" t="s">
        <v>553</v>
      </c>
      <c r="M620" s="212"/>
      <c r="N620" s="212"/>
      <c r="O620" s="212"/>
      <c r="P620" s="212">
        <v>1070</v>
      </c>
      <c r="Q620" s="212" t="s">
        <v>554</v>
      </c>
      <c r="R620" s="212" t="s">
        <v>555</v>
      </c>
      <c r="S620" s="212"/>
      <c r="T620" s="212"/>
      <c r="U620" s="212"/>
      <c r="V620" s="212"/>
      <c r="W620" s="212"/>
      <c r="X620" s="212"/>
      <c r="Y620" s="212">
        <v>1372</v>
      </c>
      <c r="Z620" s="212" t="s">
        <v>346</v>
      </c>
      <c r="AA620" s="212" t="s">
        <v>347</v>
      </c>
      <c r="AB620" s="212">
        <v>104931.132</v>
      </c>
      <c r="AC620" s="212">
        <v>126966.667</v>
      </c>
      <c r="AD620" s="212">
        <v>0.125</v>
      </c>
      <c r="AE620" s="212">
        <v>0</v>
      </c>
      <c r="AF620" s="212">
        <v>0.125</v>
      </c>
      <c r="AG620" s="212">
        <v>0</v>
      </c>
      <c r="AH620" s="212">
        <v>13116.39</v>
      </c>
      <c r="AI620" s="212">
        <v>15870.83</v>
      </c>
      <c r="AJ620" s="212">
        <v>0</v>
      </c>
      <c r="AK620" s="212">
        <v>0</v>
      </c>
      <c r="AL620" s="212">
        <v>0</v>
      </c>
      <c r="AM620">
        <v>1</v>
      </c>
      <c r="AN620" t="str">
        <f>VLOOKUP(H620,'Base Art'!$A:$AJ,36,FALSE)</f>
        <v>ARCOR S.A.I.C.</v>
      </c>
    </row>
    <row r="621" spans="1:40" x14ac:dyDescent="0.25">
      <c r="A621" s="212" t="s">
        <v>7665</v>
      </c>
      <c r="B621" s="212">
        <v>1</v>
      </c>
      <c r="C621" s="212" t="s">
        <v>7666</v>
      </c>
      <c r="D621" s="212" t="s">
        <v>153</v>
      </c>
      <c r="E621" s="212">
        <v>5</v>
      </c>
      <c r="F621" s="212" t="s">
        <v>70</v>
      </c>
      <c r="G621" s="212" t="s">
        <v>980</v>
      </c>
      <c r="H621" s="212">
        <v>4406</v>
      </c>
      <c r="I621" s="212" t="s">
        <v>981</v>
      </c>
      <c r="J621" s="212">
        <v>1414</v>
      </c>
      <c r="K621" s="212" t="s">
        <v>372</v>
      </c>
      <c r="L621" s="212" t="s">
        <v>373</v>
      </c>
      <c r="M621" s="212"/>
      <c r="N621" s="212"/>
      <c r="O621" s="212"/>
      <c r="P621" s="212">
        <v>1072</v>
      </c>
      <c r="Q621" s="212" t="s">
        <v>374</v>
      </c>
      <c r="R621" s="212" t="s">
        <v>375</v>
      </c>
      <c r="S621" s="212"/>
      <c r="T621" s="212"/>
      <c r="U621" s="212"/>
      <c r="V621" s="212"/>
      <c r="W621" s="212"/>
      <c r="X621" s="212"/>
      <c r="Y621" s="212">
        <v>1374</v>
      </c>
      <c r="Z621" s="212" t="s">
        <v>336</v>
      </c>
      <c r="AA621" s="212" t="s">
        <v>337</v>
      </c>
      <c r="AB621" s="212">
        <v>31512.375</v>
      </c>
      <c r="AC621" s="212">
        <v>38129.970999999998</v>
      </c>
      <c r="AD621" s="212">
        <v>0.33329999999999999</v>
      </c>
      <c r="AE621" s="212">
        <v>0</v>
      </c>
      <c r="AF621" s="212">
        <v>0.33329999999999999</v>
      </c>
      <c r="AG621" s="212">
        <v>0</v>
      </c>
      <c r="AH621" s="212">
        <v>10504.12</v>
      </c>
      <c r="AI621" s="212">
        <v>12709.99</v>
      </c>
      <c r="AJ621" s="212">
        <v>0</v>
      </c>
      <c r="AK621" s="212">
        <v>0</v>
      </c>
      <c r="AL621" s="212">
        <v>0</v>
      </c>
      <c r="AM621">
        <v>1</v>
      </c>
      <c r="AN621" t="str">
        <f>VLOOKUP(H621,'Base Art'!$A:$AJ,36,FALSE)</f>
        <v>ARCOR S.A.I.C.</v>
      </c>
    </row>
    <row r="622" spans="1:40" x14ac:dyDescent="0.25">
      <c r="A622" s="212" t="s">
        <v>7665</v>
      </c>
      <c r="B622" s="212">
        <v>1</v>
      </c>
      <c r="C622" s="212" t="s">
        <v>7666</v>
      </c>
      <c r="D622" s="212" t="s">
        <v>153</v>
      </c>
      <c r="E622" s="212">
        <v>5</v>
      </c>
      <c r="F622" s="212" t="s">
        <v>70</v>
      </c>
      <c r="G622" s="212" t="s">
        <v>982</v>
      </c>
      <c r="H622" s="212">
        <v>4414</v>
      </c>
      <c r="I622" s="212" t="s">
        <v>983</v>
      </c>
      <c r="J622" s="212"/>
      <c r="K622" s="212"/>
      <c r="L622" s="212"/>
      <c r="M622" s="212"/>
      <c r="N622" s="212"/>
      <c r="O622" s="212"/>
      <c r="P622" s="212">
        <v>1069</v>
      </c>
      <c r="Q622" s="212" t="s">
        <v>340</v>
      </c>
      <c r="R622" s="212" t="s">
        <v>341</v>
      </c>
      <c r="S622" s="212"/>
      <c r="T622" s="212"/>
      <c r="U622" s="212"/>
      <c r="V622" s="212"/>
      <c r="W622" s="212"/>
      <c r="X622" s="212"/>
      <c r="Y622" s="212">
        <v>1374</v>
      </c>
      <c r="Z622" s="212" t="s">
        <v>336</v>
      </c>
      <c r="AA622" s="212" t="s">
        <v>337</v>
      </c>
      <c r="AB622" s="212">
        <v>53883.12</v>
      </c>
      <c r="AC622" s="212">
        <v>65198.563000000002</v>
      </c>
      <c r="AD622" s="212">
        <v>7.1400000000000005E-2</v>
      </c>
      <c r="AE622" s="212">
        <v>0</v>
      </c>
      <c r="AF622" s="212">
        <v>7.1400000000000005E-2</v>
      </c>
      <c r="AG622" s="212">
        <v>0</v>
      </c>
      <c r="AH622" s="212">
        <v>3848.79</v>
      </c>
      <c r="AI622" s="212">
        <v>4657.04</v>
      </c>
      <c r="AJ622" s="212">
        <v>1</v>
      </c>
      <c r="AK622" s="212">
        <v>7.0000000000000007E-2</v>
      </c>
      <c r="AL622" s="212">
        <v>0</v>
      </c>
      <c r="AM622">
        <v>1</v>
      </c>
      <c r="AN622" t="str">
        <f>VLOOKUP(H622,'Base Art'!$A:$AJ,36,FALSE)</f>
        <v>ARCOR S.A.I.C.</v>
      </c>
    </row>
    <row r="623" spans="1:40" x14ac:dyDescent="0.25">
      <c r="A623" s="212" t="s">
        <v>7665</v>
      </c>
      <c r="B623" s="212">
        <v>1</v>
      </c>
      <c r="C623" s="212" t="s">
        <v>7666</v>
      </c>
      <c r="D623" s="212" t="s">
        <v>153</v>
      </c>
      <c r="E623" s="212">
        <v>5</v>
      </c>
      <c r="F623" s="212" t="s">
        <v>70</v>
      </c>
      <c r="G623" s="212" t="s">
        <v>984</v>
      </c>
      <c r="H623" s="212">
        <v>4438</v>
      </c>
      <c r="I623" s="212" t="s">
        <v>985</v>
      </c>
      <c r="J623" s="212">
        <v>1414</v>
      </c>
      <c r="K623" s="212" t="s">
        <v>372</v>
      </c>
      <c r="L623" s="212" t="s">
        <v>373</v>
      </c>
      <c r="M623" s="212"/>
      <c r="N623" s="212"/>
      <c r="O623" s="212"/>
      <c r="P623" s="212"/>
      <c r="Q623" s="212"/>
      <c r="R623" s="212"/>
      <c r="S623" s="212"/>
      <c r="T623" s="212"/>
      <c r="U623" s="212"/>
      <c r="V623" s="212"/>
      <c r="W623" s="212"/>
      <c r="X623" s="212"/>
      <c r="Y623" s="212">
        <v>1372</v>
      </c>
      <c r="Z623" s="212" t="s">
        <v>346</v>
      </c>
      <c r="AA623" s="212" t="s">
        <v>347</v>
      </c>
      <c r="AB623" s="212">
        <v>232490.23800000001</v>
      </c>
      <c r="AC623" s="212">
        <v>291659.01400000002</v>
      </c>
      <c r="AD623" s="212">
        <v>0.16669999999999999</v>
      </c>
      <c r="AE623" s="212">
        <v>0</v>
      </c>
      <c r="AF623" s="212">
        <v>0.16669999999999999</v>
      </c>
      <c r="AG623" s="212">
        <v>0</v>
      </c>
      <c r="AH623" s="212">
        <v>38748.370000000003</v>
      </c>
      <c r="AI623" s="212">
        <v>48609.84</v>
      </c>
      <c r="AJ623" s="212">
        <v>0</v>
      </c>
      <c r="AK623" s="212">
        <v>0</v>
      </c>
      <c r="AL623" s="212">
        <v>0</v>
      </c>
      <c r="AM623">
        <v>1</v>
      </c>
      <c r="AN623" t="str">
        <f>VLOOKUP(H623,'Base Art'!$A:$AJ,36,FALSE)</f>
        <v>ARCOR S.A.I.C.</v>
      </c>
    </row>
    <row r="624" spans="1:40" x14ac:dyDescent="0.25">
      <c r="A624" s="212" t="s">
        <v>7665</v>
      </c>
      <c r="B624" s="212">
        <v>1</v>
      </c>
      <c r="C624" s="212" t="s">
        <v>7666</v>
      </c>
      <c r="D624" s="212" t="s">
        <v>153</v>
      </c>
      <c r="E624" s="212">
        <v>5</v>
      </c>
      <c r="F624" s="212" t="s">
        <v>70</v>
      </c>
      <c r="G624" s="212" t="s">
        <v>986</v>
      </c>
      <c r="H624" s="212">
        <v>4439</v>
      </c>
      <c r="I624" s="212" t="s">
        <v>987</v>
      </c>
      <c r="J624" s="212">
        <v>1414</v>
      </c>
      <c r="K624" s="212" t="s">
        <v>372</v>
      </c>
      <c r="L624" s="212" t="s">
        <v>373</v>
      </c>
      <c r="M624" s="212"/>
      <c r="N624" s="212"/>
      <c r="O624" s="212"/>
      <c r="P624" s="212"/>
      <c r="Q624" s="212"/>
      <c r="R624" s="212"/>
      <c r="S624" s="212"/>
      <c r="T624" s="212"/>
      <c r="U624" s="212"/>
      <c r="V624" s="212"/>
      <c r="W624" s="212"/>
      <c r="X624" s="212"/>
      <c r="Y624" s="212">
        <v>1372</v>
      </c>
      <c r="Z624" s="212" t="s">
        <v>346</v>
      </c>
      <c r="AA624" s="212" t="s">
        <v>347</v>
      </c>
      <c r="AB624" s="212">
        <v>232490.23800000001</v>
      </c>
      <c r="AC624" s="212">
        <v>291659.01400000002</v>
      </c>
      <c r="AD624" s="212">
        <v>0.16669999999999999</v>
      </c>
      <c r="AE624" s="212">
        <v>0</v>
      </c>
      <c r="AF624" s="212">
        <v>0.16669999999999999</v>
      </c>
      <c r="AG624" s="212">
        <v>0</v>
      </c>
      <c r="AH624" s="212">
        <v>38748.370000000003</v>
      </c>
      <c r="AI624" s="212">
        <v>48609.84</v>
      </c>
      <c r="AJ624" s="212">
        <v>0</v>
      </c>
      <c r="AK624" s="212">
        <v>0</v>
      </c>
      <c r="AL624" s="212">
        <v>0</v>
      </c>
      <c r="AM624">
        <v>1</v>
      </c>
      <c r="AN624" t="str">
        <f>VLOOKUP(H624,'Base Art'!$A:$AJ,36,FALSE)</f>
        <v>ARCOR S.A.I.C.</v>
      </c>
    </row>
    <row r="625" spans="1:40" x14ac:dyDescent="0.25">
      <c r="A625" s="212" t="s">
        <v>7665</v>
      </c>
      <c r="B625" s="212">
        <v>1</v>
      </c>
      <c r="C625" s="212" t="s">
        <v>7666</v>
      </c>
      <c r="D625" s="212" t="s">
        <v>153</v>
      </c>
      <c r="E625" s="212">
        <v>5</v>
      </c>
      <c r="F625" s="212" t="s">
        <v>70</v>
      </c>
      <c r="G625" s="212" t="s">
        <v>566</v>
      </c>
      <c r="H625" s="212">
        <v>4446</v>
      </c>
      <c r="I625" s="212" t="s">
        <v>567</v>
      </c>
      <c r="J625" s="212">
        <v>1420</v>
      </c>
      <c r="K625" s="212" t="s">
        <v>568</v>
      </c>
      <c r="L625" s="212" t="s">
        <v>569</v>
      </c>
      <c r="M625" s="212"/>
      <c r="N625" s="212"/>
      <c r="O625" s="212"/>
      <c r="P625" s="212"/>
      <c r="Q625" s="212"/>
      <c r="R625" s="212"/>
      <c r="S625" s="212"/>
      <c r="T625" s="212"/>
      <c r="U625" s="212"/>
      <c r="V625" s="212"/>
      <c r="W625" s="212"/>
      <c r="X625" s="212"/>
      <c r="Y625" s="212">
        <v>1373</v>
      </c>
      <c r="Z625" s="212" t="s">
        <v>386</v>
      </c>
      <c r="AA625" s="212" t="s">
        <v>387</v>
      </c>
      <c r="AB625" s="212">
        <v>18497.145</v>
      </c>
      <c r="AC625" s="212">
        <v>22539.275000000001</v>
      </c>
      <c r="AD625" s="212">
        <v>3.8125</v>
      </c>
      <c r="AE625" s="212">
        <v>0</v>
      </c>
      <c r="AF625" s="212">
        <v>3.8125</v>
      </c>
      <c r="AG625" s="212">
        <v>0</v>
      </c>
      <c r="AH625" s="212">
        <v>70520.36</v>
      </c>
      <c r="AI625" s="212">
        <v>85930.99</v>
      </c>
      <c r="AJ625" s="212">
        <v>0</v>
      </c>
      <c r="AK625" s="212">
        <v>0</v>
      </c>
      <c r="AL625" s="212">
        <v>0</v>
      </c>
      <c r="AM625">
        <v>1</v>
      </c>
      <c r="AN625" t="str">
        <f>VLOOKUP(H625,'Base Art'!$A:$AJ,36,FALSE)</f>
        <v>ARCOR S.A.I.C.</v>
      </c>
    </row>
    <row r="626" spans="1:40" x14ac:dyDescent="0.25">
      <c r="A626" s="212" t="s">
        <v>7665</v>
      </c>
      <c r="B626" s="212">
        <v>1</v>
      </c>
      <c r="C626" s="212" t="s">
        <v>7666</v>
      </c>
      <c r="D626" s="212" t="s">
        <v>153</v>
      </c>
      <c r="E626" s="212">
        <v>5</v>
      </c>
      <c r="F626" s="212" t="s">
        <v>70</v>
      </c>
      <c r="G626" s="212" t="s">
        <v>574</v>
      </c>
      <c r="H626" s="212">
        <v>4451</v>
      </c>
      <c r="I626" s="212" t="s">
        <v>575</v>
      </c>
      <c r="J626" s="212">
        <v>1419</v>
      </c>
      <c r="K626" s="212" t="s">
        <v>572</v>
      </c>
      <c r="L626" s="212" t="s">
        <v>573</v>
      </c>
      <c r="M626" s="212"/>
      <c r="N626" s="212"/>
      <c r="O626" s="212"/>
      <c r="P626" s="212"/>
      <c r="Q626" s="212"/>
      <c r="R626" s="212"/>
      <c r="S626" s="212"/>
      <c r="T626" s="212"/>
      <c r="U626" s="212"/>
      <c r="V626" s="212"/>
      <c r="W626" s="212"/>
      <c r="X626" s="212"/>
      <c r="Y626" s="212">
        <v>1369</v>
      </c>
      <c r="Z626" s="212" t="s">
        <v>354</v>
      </c>
      <c r="AA626" s="212" t="s">
        <v>355</v>
      </c>
      <c r="AB626" s="212">
        <v>33634.31</v>
      </c>
      <c r="AC626" s="212">
        <v>42681.942000000003</v>
      </c>
      <c r="AD626" s="212">
        <v>0.125</v>
      </c>
      <c r="AE626" s="212">
        <v>0</v>
      </c>
      <c r="AF626" s="212">
        <v>0.125</v>
      </c>
      <c r="AG626" s="212">
        <v>0</v>
      </c>
      <c r="AH626" s="212">
        <v>4204.29</v>
      </c>
      <c r="AI626" s="212">
        <v>5335.24</v>
      </c>
      <c r="AJ626" s="212">
        <v>0</v>
      </c>
      <c r="AK626" s="212">
        <v>0</v>
      </c>
      <c r="AL626" s="212">
        <v>0</v>
      </c>
      <c r="AM626">
        <v>1</v>
      </c>
      <c r="AN626" t="str">
        <f>VLOOKUP(H626,'Base Art'!$A:$AJ,36,FALSE)</f>
        <v>ARCOR S.A.I.C.</v>
      </c>
    </row>
    <row r="627" spans="1:40" x14ac:dyDescent="0.25">
      <c r="A627" s="212" t="s">
        <v>7665</v>
      </c>
      <c r="B627" s="212">
        <v>1</v>
      </c>
      <c r="C627" s="212" t="s">
        <v>7666</v>
      </c>
      <c r="D627" s="212" t="s">
        <v>153</v>
      </c>
      <c r="E627" s="212">
        <v>5</v>
      </c>
      <c r="F627" s="212" t="s">
        <v>70</v>
      </c>
      <c r="G627" s="212" t="s">
        <v>576</v>
      </c>
      <c r="H627" s="212">
        <v>4452</v>
      </c>
      <c r="I627" s="212" t="s">
        <v>577</v>
      </c>
      <c r="J627" s="212">
        <v>1419</v>
      </c>
      <c r="K627" s="212" t="s">
        <v>572</v>
      </c>
      <c r="L627" s="212" t="s">
        <v>573</v>
      </c>
      <c r="M627" s="212"/>
      <c r="N627" s="212"/>
      <c r="O627" s="212"/>
      <c r="P627" s="212"/>
      <c r="Q627" s="212"/>
      <c r="R627" s="212"/>
      <c r="S627" s="212"/>
      <c r="T627" s="212"/>
      <c r="U627" s="212"/>
      <c r="V627" s="212"/>
      <c r="W627" s="212"/>
      <c r="X627" s="212"/>
      <c r="Y627" s="212">
        <v>1369</v>
      </c>
      <c r="Z627" s="212" t="s">
        <v>354</v>
      </c>
      <c r="AA627" s="212" t="s">
        <v>355</v>
      </c>
      <c r="AB627" s="212">
        <v>30270.67</v>
      </c>
      <c r="AC627" s="212">
        <v>38413.472000000002</v>
      </c>
      <c r="AD627" s="212">
        <v>0.125</v>
      </c>
      <c r="AE627" s="212">
        <v>0</v>
      </c>
      <c r="AF627" s="212">
        <v>0.125</v>
      </c>
      <c r="AG627" s="212">
        <v>0</v>
      </c>
      <c r="AH627" s="212">
        <v>3783.83</v>
      </c>
      <c r="AI627" s="212">
        <v>4801.68</v>
      </c>
      <c r="AJ627" s="212">
        <v>0</v>
      </c>
      <c r="AK627" s="212">
        <v>0</v>
      </c>
      <c r="AL627" s="212">
        <v>0</v>
      </c>
      <c r="AM627">
        <v>1</v>
      </c>
      <c r="AN627" t="str">
        <f>VLOOKUP(H627,'Base Art'!$A:$AJ,36,FALSE)</f>
        <v>ARCOR S.A.I.C.</v>
      </c>
    </row>
    <row r="628" spans="1:40" x14ac:dyDescent="0.25">
      <c r="A628" s="212" t="s">
        <v>7665</v>
      </c>
      <c r="B628" s="212">
        <v>1</v>
      </c>
      <c r="C628" s="212" t="s">
        <v>7666</v>
      </c>
      <c r="D628" s="212" t="s">
        <v>153</v>
      </c>
      <c r="E628" s="212">
        <v>5</v>
      </c>
      <c r="F628" s="212" t="s">
        <v>70</v>
      </c>
      <c r="G628" s="212" t="s">
        <v>1266</v>
      </c>
      <c r="H628" s="212">
        <v>4457</v>
      </c>
      <c r="I628" s="212" t="s">
        <v>1267</v>
      </c>
      <c r="J628" s="212">
        <v>1419</v>
      </c>
      <c r="K628" s="212" t="s">
        <v>572</v>
      </c>
      <c r="L628" s="212" t="s">
        <v>573</v>
      </c>
      <c r="M628" s="212"/>
      <c r="N628" s="212"/>
      <c r="O628" s="212"/>
      <c r="P628" s="212"/>
      <c r="Q628" s="212"/>
      <c r="R628" s="212"/>
      <c r="S628" s="212"/>
      <c r="T628" s="212"/>
      <c r="U628" s="212"/>
      <c r="V628" s="212"/>
      <c r="W628" s="212"/>
      <c r="X628" s="212"/>
      <c r="Y628" s="212">
        <v>1369</v>
      </c>
      <c r="Z628" s="212" t="s">
        <v>354</v>
      </c>
      <c r="AA628" s="212" t="s">
        <v>355</v>
      </c>
      <c r="AB628" s="212">
        <v>10846.973</v>
      </c>
      <c r="AC628" s="212">
        <v>13124.837</v>
      </c>
      <c r="AD628" s="212">
        <v>2</v>
      </c>
      <c r="AE628" s="212">
        <v>0</v>
      </c>
      <c r="AF628" s="212">
        <v>2</v>
      </c>
      <c r="AG628" s="212">
        <v>0</v>
      </c>
      <c r="AH628" s="212">
        <v>21693.95</v>
      </c>
      <c r="AI628" s="212">
        <v>26249.67</v>
      </c>
      <c r="AJ628" s="212">
        <v>0</v>
      </c>
      <c r="AK628" s="212">
        <v>0</v>
      </c>
      <c r="AL628" s="212">
        <v>0</v>
      </c>
      <c r="AM628">
        <v>1</v>
      </c>
      <c r="AN628" t="str">
        <f>VLOOKUP(H628,'Base Art'!$A:$AJ,36,FALSE)</f>
        <v>ARCOR S.A.I.C.</v>
      </c>
    </row>
    <row r="629" spans="1:40" x14ac:dyDescent="0.25">
      <c r="A629" s="212" t="s">
        <v>7665</v>
      </c>
      <c r="B629" s="212">
        <v>1</v>
      </c>
      <c r="C629" s="212" t="s">
        <v>7666</v>
      </c>
      <c r="D629" s="212" t="s">
        <v>153</v>
      </c>
      <c r="E629" s="212">
        <v>5</v>
      </c>
      <c r="F629" s="212" t="s">
        <v>70</v>
      </c>
      <c r="G629" s="212" t="s">
        <v>7697</v>
      </c>
      <c r="H629" s="212">
        <v>4458</v>
      </c>
      <c r="I629" s="212" t="s">
        <v>2573</v>
      </c>
      <c r="J629" s="212">
        <v>1419</v>
      </c>
      <c r="K629" s="212" t="s">
        <v>572</v>
      </c>
      <c r="L629" s="212" t="s">
        <v>573</v>
      </c>
      <c r="M629" s="212"/>
      <c r="N629" s="212"/>
      <c r="O629" s="212"/>
      <c r="P629" s="212"/>
      <c r="Q629" s="212"/>
      <c r="R629" s="212"/>
      <c r="S629" s="212"/>
      <c r="T629" s="212"/>
      <c r="U629" s="212"/>
      <c r="V629" s="212"/>
      <c r="W629" s="212"/>
      <c r="X629" s="212"/>
      <c r="Y629" s="212">
        <v>1369</v>
      </c>
      <c r="Z629" s="212" t="s">
        <v>354</v>
      </c>
      <c r="AA629" s="212" t="s">
        <v>355</v>
      </c>
      <c r="AB629" s="212">
        <v>10537.058999999999</v>
      </c>
      <c r="AC629" s="212">
        <v>12749.842000000001</v>
      </c>
      <c r="AD629" s="212">
        <v>1</v>
      </c>
      <c r="AE629" s="212">
        <v>0</v>
      </c>
      <c r="AF629" s="212">
        <v>1</v>
      </c>
      <c r="AG629" s="212">
        <v>0</v>
      </c>
      <c r="AH629" s="212">
        <v>10537.06</v>
      </c>
      <c r="AI629" s="212">
        <v>12749.84</v>
      </c>
      <c r="AJ629" s="212">
        <v>0</v>
      </c>
      <c r="AK629" s="212">
        <v>0</v>
      </c>
      <c r="AL629" s="212">
        <v>0</v>
      </c>
      <c r="AM629">
        <v>1</v>
      </c>
      <c r="AN629" t="str">
        <f>VLOOKUP(H629,'Base Art'!$A:$AJ,36,FALSE)</f>
        <v>ARCOR S.A.I.C.</v>
      </c>
    </row>
    <row r="630" spans="1:40" x14ac:dyDescent="0.25">
      <c r="A630" s="212" t="s">
        <v>7665</v>
      </c>
      <c r="B630" s="212">
        <v>1</v>
      </c>
      <c r="C630" s="212" t="s">
        <v>7666</v>
      </c>
      <c r="D630" s="212" t="s">
        <v>153</v>
      </c>
      <c r="E630" s="212">
        <v>5</v>
      </c>
      <c r="F630" s="212" t="s">
        <v>70</v>
      </c>
      <c r="G630" s="212" t="s">
        <v>7698</v>
      </c>
      <c r="H630" s="212">
        <v>4459</v>
      </c>
      <c r="I630" s="212" t="s">
        <v>2575</v>
      </c>
      <c r="J630" s="212">
        <v>1419</v>
      </c>
      <c r="K630" s="212" t="s">
        <v>572</v>
      </c>
      <c r="L630" s="212" t="s">
        <v>573</v>
      </c>
      <c r="M630" s="212"/>
      <c r="N630" s="212"/>
      <c r="O630" s="212"/>
      <c r="P630" s="212"/>
      <c r="Q630" s="212"/>
      <c r="R630" s="212"/>
      <c r="S630" s="212"/>
      <c r="T630" s="212"/>
      <c r="U630" s="212"/>
      <c r="V630" s="212"/>
      <c r="W630" s="212"/>
      <c r="X630" s="212"/>
      <c r="Y630" s="212">
        <v>1369</v>
      </c>
      <c r="Z630" s="212" t="s">
        <v>354</v>
      </c>
      <c r="AA630" s="212" t="s">
        <v>355</v>
      </c>
      <c r="AB630" s="212">
        <v>13729.923000000001</v>
      </c>
      <c r="AC630" s="212">
        <v>16613.206999999999</v>
      </c>
      <c r="AD630" s="212">
        <v>3</v>
      </c>
      <c r="AE630" s="212">
        <v>0</v>
      </c>
      <c r="AF630" s="212">
        <v>3</v>
      </c>
      <c r="AG630" s="212">
        <v>0</v>
      </c>
      <c r="AH630" s="212">
        <v>41189.769999999997</v>
      </c>
      <c r="AI630" s="212">
        <v>49839.62</v>
      </c>
      <c r="AJ630" s="212">
        <v>1</v>
      </c>
      <c r="AK630" s="212">
        <v>3</v>
      </c>
      <c r="AL630" s="212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s="212" t="s">
        <v>7665</v>
      </c>
      <c r="B631" s="212">
        <v>1</v>
      </c>
      <c r="C631" s="212" t="s">
        <v>7666</v>
      </c>
      <c r="D631" s="212" t="s">
        <v>153</v>
      </c>
      <c r="E631" s="212">
        <v>5</v>
      </c>
      <c r="F631" s="212" t="s">
        <v>70</v>
      </c>
      <c r="G631" s="212" t="s">
        <v>1212</v>
      </c>
      <c r="H631" s="212">
        <v>4630</v>
      </c>
      <c r="I631" s="212" t="s">
        <v>1213</v>
      </c>
      <c r="J631" s="212">
        <v>1469</v>
      </c>
      <c r="K631" s="212" t="s">
        <v>1152</v>
      </c>
      <c r="L631" s="212" t="s">
        <v>1153</v>
      </c>
      <c r="M631" s="212"/>
      <c r="N631" s="212"/>
      <c r="O631" s="212"/>
      <c r="P631" s="212">
        <v>1103</v>
      </c>
      <c r="Q631" s="212" t="s">
        <v>1154</v>
      </c>
      <c r="R631" s="212" t="s">
        <v>1155</v>
      </c>
      <c r="S631" s="212"/>
      <c r="T631" s="212"/>
      <c r="U631" s="212"/>
      <c r="V631" s="212"/>
      <c r="W631" s="212"/>
      <c r="X631" s="212"/>
      <c r="Y631" s="212">
        <v>1374</v>
      </c>
      <c r="Z631" s="212" t="s">
        <v>336</v>
      </c>
      <c r="AA631" s="212" t="s">
        <v>337</v>
      </c>
      <c r="AB631" s="212">
        <v>32952.434999999998</v>
      </c>
      <c r="AC631" s="212">
        <v>39872.442999999999</v>
      </c>
      <c r="AD631" s="212">
        <v>0.25</v>
      </c>
      <c r="AE631" s="212">
        <v>8.3299999999999999E-2</v>
      </c>
      <c r="AF631" s="212">
        <v>0.33329999999999999</v>
      </c>
      <c r="AG631" s="212">
        <v>0</v>
      </c>
      <c r="AH631" s="212">
        <v>10984.15</v>
      </c>
      <c r="AI631" s="212">
        <v>13290.81</v>
      </c>
      <c r="AJ631" s="212">
        <v>0</v>
      </c>
      <c r="AK631" s="212">
        <v>0</v>
      </c>
      <c r="AL631" s="212">
        <v>0</v>
      </c>
      <c r="AM631">
        <v>1</v>
      </c>
      <c r="AN631" t="str">
        <f>VLOOKUP(H631,'Base Art'!$A:$AJ,36,FALSE)</f>
        <v>LHERITIER ARGENTINA S.A.</v>
      </c>
    </row>
    <row r="632" spans="1:40" x14ac:dyDescent="0.25">
      <c r="A632" s="212" t="s">
        <v>7665</v>
      </c>
      <c r="B632" s="212">
        <v>1</v>
      </c>
      <c r="C632" s="212" t="s">
        <v>7666</v>
      </c>
      <c r="D632" s="212" t="s">
        <v>153</v>
      </c>
      <c r="E632" s="212">
        <v>5</v>
      </c>
      <c r="F632" s="212" t="s">
        <v>70</v>
      </c>
      <c r="G632" s="212" t="s">
        <v>594</v>
      </c>
      <c r="H632" s="212">
        <v>4828</v>
      </c>
      <c r="I632" s="212" t="s">
        <v>595</v>
      </c>
      <c r="J632" s="212">
        <v>1413</v>
      </c>
      <c r="K632" s="212" t="s">
        <v>334</v>
      </c>
      <c r="L632" s="212" t="s">
        <v>335</v>
      </c>
      <c r="M632" s="212"/>
      <c r="N632" s="212"/>
      <c r="O632" s="212"/>
      <c r="P632" s="212">
        <v>1069</v>
      </c>
      <c r="Q632" s="212" t="s">
        <v>340</v>
      </c>
      <c r="R632" s="212" t="s">
        <v>341</v>
      </c>
      <c r="S632" s="212"/>
      <c r="T632" s="212"/>
      <c r="U632" s="212"/>
      <c r="V632" s="212"/>
      <c r="W632" s="212"/>
      <c r="X632" s="212"/>
      <c r="Y632" s="212">
        <v>1374</v>
      </c>
      <c r="Z632" s="212" t="s">
        <v>336</v>
      </c>
      <c r="AA632" s="212" t="s">
        <v>337</v>
      </c>
      <c r="AB632" s="212">
        <v>79625.034</v>
      </c>
      <c r="AC632" s="212">
        <v>96346.284</v>
      </c>
      <c r="AD632" s="212">
        <v>0.1</v>
      </c>
      <c r="AE632" s="212">
        <v>0</v>
      </c>
      <c r="AF632" s="212">
        <v>0.1</v>
      </c>
      <c r="AG632" s="212">
        <v>0</v>
      </c>
      <c r="AH632" s="212">
        <v>7962.5</v>
      </c>
      <c r="AI632" s="212">
        <v>9634.6299999999992</v>
      </c>
      <c r="AJ632" s="212">
        <v>0</v>
      </c>
      <c r="AK632" s="212">
        <v>0</v>
      </c>
      <c r="AL632" s="212">
        <v>0</v>
      </c>
      <c r="AM632">
        <v>1</v>
      </c>
      <c r="AN632" t="str">
        <f>VLOOKUP(H632,'Base Art'!$A:$AJ,36,FALSE)</f>
        <v>ARCOR S.A.I.C.</v>
      </c>
    </row>
    <row r="633" spans="1:40" x14ac:dyDescent="0.25">
      <c r="A633" s="212" t="s">
        <v>7665</v>
      </c>
      <c r="B633" s="212">
        <v>1</v>
      </c>
      <c r="C633" s="212" t="s">
        <v>7666</v>
      </c>
      <c r="D633" s="212" t="s">
        <v>153</v>
      </c>
      <c r="E633" s="212">
        <v>5</v>
      </c>
      <c r="F633" s="212" t="s">
        <v>70</v>
      </c>
      <c r="G633" s="212" t="s">
        <v>1712</v>
      </c>
      <c r="H633" s="212">
        <v>4844</v>
      </c>
      <c r="I633" s="212" t="s">
        <v>1713</v>
      </c>
      <c r="J633" s="212">
        <v>1187</v>
      </c>
      <c r="K633" s="212" t="s">
        <v>1648</v>
      </c>
      <c r="L633" s="212" t="s">
        <v>1649</v>
      </c>
      <c r="M633" s="212"/>
      <c r="N633" s="212"/>
      <c r="O633" s="212"/>
      <c r="P633" s="212"/>
      <c r="Q633" s="212"/>
      <c r="R633" s="212"/>
      <c r="S633" s="212"/>
      <c r="T633" s="212"/>
      <c r="U633" s="212"/>
      <c r="V633" s="212"/>
      <c r="W633" s="212"/>
      <c r="X633" s="212"/>
      <c r="Y633" s="212">
        <v>1374</v>
      </c>
      <c r="Z633" s="212" t="s">
        <v>336</v>
      </c>
      <c r="AA633" s="212" t="s">
        <v>337</v>
      </c>
      <c r="AB633" s="212">
        <v>67582.539000000004</v>
      </c>
      <c r="AC633" s="212">
        <v>85762.248000000007</v>
      </c>
      <c r="AD633" s="212">
        <v>8.3299999999999999E-2</v>
      </c>
      <c r="AE633" s="212">
        <v>0</v>
      </c>
      <c r="AF633" s="212">
        <v>8.3299999999999999E-2</v>
      </c>
      <c r="AG633" s="212">
        <v>0</v>
      </c>
      <c r="AH633" s="212">
        <v>5631.88</v>
      </c>
      <c r="AI633" s="212">
        <v>7146.85</v>
      </c>
      <c r="AJ633" s="212">
        <v>0</v>
      </c>
      <c r="AK633" s="212">
        <v>0</v>
      </c>
      <c r="AL633" s="212">
        <v>0</v>
      </c>
      <c r="AM633">
        <v>1</v>
      </c>
      <c r="AN633" t="str">
        <f>VLOOKUP(H633,'Base Art'!$A:$AJ,36,FALSE)</f>
        <v>MONDELEZ ARGENTINA S.A.</v>
      </c>
    </row>
    <row r="634" spans="1:40" x14ac:dyDescent="0.25">
      <c r="A634" s="212" t="s">
        <v>7665</v>
      </c>
      <c r="B634" s="212">
        <v>1</v>
      </c>
      <c r="C634" s="212" t="s">
        <v>7666</v>
      </c>
      <c r="D634" s="212" t="s">
        <v>153</v>
      </c>
      <c r="E634" s="212">
        <v>5</v>
      </c>
      <c r="F634" s="212" t="s">
        <v>70</v>
      </c>
      <c r="G634" s="212" t="s">
        <v>1714</v>
      </c>
      <c r="H634" s="212">
        <v>4848</v>
      </c>
      <c r="I634" s="212" t="s">
        <v>1715</v>
      </c>
      <c r="J634" s="212">
        <v>1187</v>
      </c>
      <c r="K634" s="212" t="s">
        <v>1648</v>
      </c>
      <c r="L634" s="212" t="s">
        <v>1649</v>
      </c>
      <c r="M634" s="212"/>
      <c r="N634" s="212"/>
      <c r="O634" s="212"/>
      <c r="P634" s="212"/>
      <c r="Q634" s="212"/>
      <c r="R634" s="212"/>
      <c r="S634" s="212"/>
      <c r="T634" s="212"/>
      <c r="U634" s="212"/>
      <c r="V634" s="212"/>
      <c r="W634" s="212"/>
      <c r="X634" s="212"/>
      <c r="Y634" s="212">
        <v>1374</v>
      </c>
      <c r="Z634" s="212" t="s">
        <v>336</v>
      </c>
      <c r="AA634" s="212" t="s">
        <v>337</v>
      </c>
      <c r="AB634" s="212">
        <v>68420.34</v>
      </c>
      <c r="AC634" s="212">
        <v>84782.297000000006</v>
      </c>
      <c r="AD634" s="212">
        <v>0.16669999999999999</v>
      </c>
      <c r="AE634" s="212">
        <v>0</v>
      </c>
      <c r="AF634" s="212">
        <v>0.16669999999999999</v>
      </c>
      <c r="AG634" s="212">
        <v>0</v>
      </c>
      <c r="AH634" s="212">
        <v>11403.39</v>
      </c>
      <c r="AI634" s="212">
        <v>14130.38</v>
      </c>
      <c r="AJ634" s="212">
        <v>0</v>
      </c>
      <c r="AK634" s="212">
        <v>0</v>
      </c>
      <c r="AL634" s="212">
        <v>0</v>
      </c>
      <c r="AM634">
        <v>1</v>
      </c>
      <c r="AN634" t="str">
        <f>VLOOKUP(H634,'Base Art'!$A:$AJ,36,FALSE)</f>
        <v>MONDELEZ ARGENTINA S.A.</v>
      </c>
    </row>
    <row r="635" spans="1:40" x14ac:dyDescent="0.25">
      <c r="A635" s="212" t="s">
        <v>7665</v>
      </c>
      <c r="B635" s="212">
        <v>1</v>
      </c>
      <c r="C635" s="212" t="s">
        <v>7666</v>
      </c>
      <c r="D635" s="212" t="s">
        <v>153</v>
      </c>
      <c r="E635" s="212">
        <v>5</v>
      </c>
      <c r="F635" s="212" t="s">
        <v>70</v>
      </c>
      <c r="G635" s="212" t="s">
        <v>1698</v>
      </c>
      <c r="H635" s="212">
        <v>4854</v>
      </c>
      <c r="I635" s="212" t="s">
        <v>1699</v>
      </c>
      <c r="J635" s="212">
        <v>1187</v>
      </c>
      <c r="K635" s="212" t="s">
        <v>1648</v>
      </c>
      <c r="L635" s="212" t="s">
        <v>1649</v>
      </c>
      <c r="M635" s="212"/>
      <c r="N635" s="212"/>
      <c r="O635" s="212"/>
      <c r="P635" s="212"/>
      <c r="Q635" s="212"/>
      <c r="R635" s="212"/>
      <c r="S635" s="212"/>
      <c r="T635" s="212"/>
      <c r="U635" s="212"/>
      <c r="V635" s="212"/>
      <c r="W635" s="212"/>
      <c r="X635" s="212"/>
      <c r="Y635" s="212">
        <v>1374</v>
      </c>
      <c r="Z635" s="212" t="s">
        <v>336</v>
      </c>
      <c r="AA635" s="212" t="s">
        <v>337</v>
      </c>
      <c r="AB635" s="212">
        <v>68420.34</v>
      </c>
      <c r="AC635" s="212">
        <v>84782.297000000006</v>
      </c>
      <c r="AD635" s="212">
        <v>0.16669999999999999</v>
      </c>
      <c r="AE635" s="212">
        <v>0</v>
      </c>
      <c r="AF635" s="212">
        <v>0.16669999999999999</v>
      </c>
      <c r="AG635" s="212">
        <v>0</v>
      </c>
      <c r="AH635" s="212">
        <v>11403.39</v>
      </c>
      <c r="AI635" s="212">
        <v>14130.38</v>
      </c>
      <c r="AJ635" s="212">
        <v>0</v>
      </c>
      <c r="AK635" s="212">
        <v>0</v>
      </c>
      <c r="AL635" s="212">
        <v>0</v>
      </c>
      <c r="AM635">
        <v>1</v>
      </c>
      <c r="AN635" t="str">
        <f>VLOOKUP(H635,'Base Art'!$A:$AJ,36,FALSE)</f>
        <v>MONDELEZ ARGENTINA S.A.</v>
      </c>
    </row>
    <row r="636" spans="1:40" x14ac:dyDescent="0.25">
      <c r="A636" s="212" t="s">
        <v>7665</v>
      </c>
      <c r="B636" s="212">
        <v>1</v>
      </c>
      <c r="C636" s="212" t="s">
        <v>7666</v>
      </c>
      <c r="D636" s="212" t="s">
        <v>153</v>
      </c>
      <c r="E636" s="212">
        <v>5</v>
      </c>
      <c r="F636" s="212" t="s">
        <v>70</v>
      </c>
      <c r="G636" s="212" t="s">
        <v>1716</v>
      </c>
      <c r="H636" s="212">
        <v>4906</v>
      </c>
      <c r="I636" s="212" t="s">
        <v>1717</v>
      </c>
      <c r="J636" s="212">
        <v>1187</v>
      </c>
      <c r="K636" s="212" t="s">
        <v>1648</v>
      </c>
      <c r="L636" s="212" t="s">
        <v>1649</v>
      </c>
      <c r="M636" s="212"/>
      <c r="N636" s="212"/>
      <c r="O636" s="212"/>
      <c r="P636" s="212"/>
      <c r="Q636" s="212"/>
      <c r="R636" s="212"/>
      <c r="S636" s="212"/>
      <c r="T636" s="212"/>
      <c r="U636" s="212"/>
      <c r="V636" s="212"/>
      <c r="W636" s="212"/>
      <c r="X636" s="212"/>
      <c r="Y636" s="212">
        <v>1374</v>
      </c>
      <c r="Z636" s="212" t="s">
        <v>336</v>
      </c>
      <c r="AA636" s="212" t="s">
        <v>337</v>
      </c>
      <c r="AB636" s="212">
        <v>68891.990000000005</v>
      </c>
      <c r="AC636" s="212">
        <v>85386.786999999997</v>
      </c>
      <c r="AD636" s="212">
        <v>0.25</v>
      </c>
      <c r="AE636" s="212">
        <v>0</v>
      </c>
      <c r="AF636" s="212">
        <v>0.25</v>
      </c>
      <c r="AG636" s="212">
        <v>0</v>
      </c>
      <c r="AH636" s="212">
        <v>17223</v>
      </c>
      <c r="AI636" s="212">
        <v>21346.7</v>
      </c>
      <c r="AJ636" s="212">
        <v>0</v>
      </c>
      <c r="AK636" s="212">
        <v>0</v>
      </c>
      <c r="AL636" s="212">
        <v>0</v>
      </c>
      <c r="AM636">
        <v>1</v>
      </c>
      <c r="AN636" t="str">
        <f>VLOOKUP(H636,'Base Art'!$A:$AJ,36,FALSE)</f>
        <v>MONDELEZ ARGENTINA S.A.</v>
      </c>
    </row>
    <row r="637" spans="1:40" x14ac:dyDescent="0.25">
      <c r="A637" s="212" t="s">
        <v>7665</v>
      </c>
      <c r="B637" s="212">
        <v>1</v>
      </c>
      <c r="C637" s="212" t="s">
        <v>7666</v>
      </c>
      <c r="D637" s="212" t="s">
        <v>153</v>
      </c>
      <c r="E637" s="212">
        <v>5</v>
      </c>
      <c r="F637" s="212" t="s">
        <v>70</v>
      </c>
      <c r="G637" s="212" t="s">
        <v>596</v>
      </c>
      <c r="H637" s="212">
        <v>4940</v>
      </c>
      <c r="I637" s="212" t="s">
        <v>597</v>
      </c>
      <c r="J637" s="212"/>
      <c r="K637" s="212"/>
      <c r="L637" s="212"/>
      <c r="M637" s="212"/>
      <c r="N637" s="212"/>
      <c r="O637" s="212"/>
      <c r="P637" s="212">
        <v>1085</v>
      </c>
      <c r="Q637" s="212" t="s">
        <v>598</v>
      </c>
      <c r="R637" s="212" t="s">
        <v>599</v>
      </c>
      <c r="S637" s="212"/>
      <c r="T637" s="212"/>
      <c r="U637" s="212"/>
      <c r="V637" s="212"/>
      <c r="W637" s="212"/>
      <c r="X637" s="212"/>
      <c r="Y637" s="212">
        <v>1373</v>
      </c>
      <c r="Z637" s="212" t="s">
        <v>386</v>
      </c>
      <c r="AA637" s="212" t="s">
        <v>387</v>
      </c>
      <c r="AB637" s="212">
        <v>16354.96</v>
      </c>
      <c r="AC637" s="212">
        <v>19966.576000000001</v>
      </c>
      <c r="AD637" s="212">
        <v>0.8</v>
      </c>
      <c r="AE637" s="212">
        <v>0</v>
      </c>
      <c r="AF637" s="212">
        <v>0.8</v>
      </c>
      <c r="AG637" s="212">
        <v>0</v>
      </c>
      <c r="AH637" s="212">
        <v>13083.97</v>
      </c>
      <c r="AI637" s="212">
        <v>15973.26</v>
      </c>
      <c r="AJ637" s="212">
        <v>0</v>
      </c>
      <c r="AK637" s="212">
        <v>0</v>
      </c>
      <c r="AL637" s="212">
        <v>0</v>
      </c>
      <c r="AM637">
        <v>1</v>
      </c>
      <c r="AN637" t="str">
        <f>VLOOKUP(H637,'Base Art'!$A:$AJ,36,FALSE)</f>
        <v>DON SATUR S.R.L.</v>
      </c>
    </row>
    <row r="638" spans="1:40" x14ac:dyDescent="0.25">
      <c r="A638" s="212" t="s">
        <v>7665</v>
      </c>
      <c r="B638" s="212">
        <v>1</v>
      </c>
      <c r="C638" s="212" t="s">
        <v>7666</v>
      </c>
      <c r="D638" s="212" t="s">
        <v>153</v>
      </c>
      <c r="E638" s="212">
        <v>5</v>
      </c>
      <c r="F638" s="212" t="s">
        <v>70</v>
      </c>
      <c r="G638" s="212" t="s">
        <v>608</v>
      </c>
      <c r="H638" s="212">
        <v>4981</v>
      </c>
      <c r="I638" s="212" t="s">
        <v>609</v>
      </c>
      <c r="J638" s="212"/>
      <c r="K638" s="212"/>
      <c r="L638" s="212"/>
      <c r="M638" s="212"/>
      <c r="N638" s="212"/>
      <c r="O638" s="212"/>
      <c r="P638" s="212">
        <v>1085</v>
      </c>
      <c r="Q638" s="212" t="s">
        <v>598</v>
      </c>
      <c r="R638" s="212" t="s">
        <v>599</v>
      </c>
      <c r="S638" s="212"/>
      <c r="T638" s="212"/>
      <c r="U638" s="212"/>
      <c r="V638" s="212"/>
      <c r="W638" s="212"/>
      <c r="X638" s="212"/>
      <c r="Y638" s="212">
        <v>1373</v>
      </c>
      <c r="Z638" s="212" t="s">
        <v>386</v>
      </c>
      <c r="AA638" s="212" t="s">
        <v>387</v>
      </c>
      <c r="AB638" s="212">
        <v>15740.111999999999</v>
      </c>
      <c r="AC638" s="212">
        <v>19517.736000000001</v>
      </c>
      <c r="AD638" s="212">
        <v>0.3</v>
      </c>
      <c r="AE638" s="212">
        <v>0</v>
      </c>
      <c r="AF638" s="212">
        <v>0.3</v>
      </c>
      <c r="AG638" s="212">
        <v>0</v>
      </c>
      <c r="AH638" s="212">
        <v>4722.03</v>
      </c>
      <c r="AI638" s="212">
        <v>5855.32</v>
      </c>
      <c r="AJ638" s="212">
        <v>0</v>
      </c>
      <c r="AK638" s="212">
        <v>0</v>
      </c>
      <c r="AL638" s="212">
        <v>0</v>
      </c>
      <c r="AM638">
        <v>1</v>
      </c>
      <c r="AN638" t="str">
        <f>VLOOKUP(H638,'Base Art'!$A:$AJ,36,FALSE)</f>
        <v>DON SATUR S.R.L.</v>
      </c>
    </row>
    <row r="639" spans="1:40" x14ac:dyDescent="0.25">
      <c r="A639" s="212" t="s">
        <v>7665</v>
      </c>
      <c r="B639" s="212">
        <v>1</v>
      </c>
      <c r="C639" s="212" t="s">
        <v>7666</v>
      </c>
      <c r="D639" s="212" t="s">
        <v>153</v>
      </c>
      <c r="E639" s="212">
        <v>5</v>
      </c>
      <c r="F639" s="212" t="s">
        <v>70</v>
      </c>
      <c r="G639" s="212" t="s">
        <v>610</v>
      </c>
      <c r="H639" s="212">
        <v>5002</v>
      </c>
      <c r="I639" s="212" t="s">
        <v>611</v>
      </c>
      <c r="J639" s="212"/>
      <c r="K639" s="212"/>
      <c r="L639" s="212"/>
      <c r="M639" s="212"/>
      <c r="N639" s="212"/>
      <c r="O639" s="212"/>
      <c r="P639" s="212">
        <v>1085</v>
      </c>
      <c r="Q639" s="212" t="s">
        <v>598</v>
      </c>
      <c r="R639" s="212" t="s">
        <v>599</v>
      </c>
      <c r="S639" s="212"/>
      <c r="T639" s="212"/>
      <c r="U639" s="212"/>
      <c r="V639" s="212"/>
      <c r="W639" s="212"/>
      <c r="X639" s="212"/>
      <c r="Y639" s="212">
        <v>1373</v>
      </c>
      <c r="Z639" s="212" t="s">
        <v>386</v>
      </c>
      <c r="AA639" s="212" t="s">
        <v>387</v>
      </c>
      <c r="AB639" s="212">
        <v>15740.111999999999</v>
      </c>
      <c r="AC639" s="212">
        <v>19517.736000000001</v>
      </c>
      <c r="AD639" s="212">
        <v>0.2</v>
      </c>
      <c r="AE639" s="212">
        <v>0</v>
      </c>
      <c r="AF639" s="212">
        <v>0.2</v>
      </c>
      <c r="AG639" s="212">
        <v>0</v>
      </c>
      <c r="AH639" s="212">
        <v>3148.02</v>
      </c>
      <c r="AI639" s="212">
        <v>3903.55</v>
      </c>
      <c r="AJ639" s="212">
        <v>0</v>
      </c>
      <c r="AK639" s="212">
        <v>0</v>
      </c>
      <c r="AL639" s="212">
        <v>0</v>
      </c>
      <c r="AM639">
        <v>1</v>
      </c>
      <c r="AN639" t="str">
        <f>VLOOKUP(H639,'Base Art'!$A:$AJ,36,FALSE)</f>
        <v>DON SATUR S.R.L.</v>
      </c>
    </row>
    <row r="640" spans="1:40" x14ac:dyDescent="0.25">
      <c r="A640" s="212" t="s">
        <v>7665</v>
      </c>
      <c r="B640" s="212">
        <v>1</v>
      </c>
      <c r="C640" s="212" t="s">
        <v>7666</v>
      </c>
      <c r="D640" s="212" t="s">
        <v>153</v>
      </c>
      <c r="E640" s="212">
        <v>5</v>
      </c>
      <c r="F640" s="212" t="s">
        <v>70</v>
      </c>
      <c r="G640" s="212" t="s">
        <v>1272</v>
      </c>
      <c r="H640" s="212">
        <v>5063</v>
      </c>
      <c r="I640" s="212" t="s">
        <v>1273</v>
      </c>
      <c r="J640" s="212">
        <v>1472</v>
      </c>
      <c r="K640" s="212" t="s">
        <v>1078</v>
      </c>
      <c r="L640" s="212" t="s">
        <v>1079</v>
      </c>
      <c r="M640" s="212"/>
      <c r="N640" s="212"/>
      <c r="O640" s="212"/>
      <c r="P640" s="212">
        <v>1105</v>
      </c>
      <c r="Q640" s="212" t="s">
        <v>1080</v>
      </c>
      <c r="R640" s="212" t="s">
        <v>1081</v>
      </c>
      <c r="S640" s="212"/>
      <c r="T640" s="212"/>
      <c r="U640" s="212"/>
      <c r="V640" s="212"/>
      <c r="W640" s="212"/>
      <c r="X640" s="212"/>
      <c r="Y640" s="212">
        <v>1374</v>
      </c>
      <c r="Z640" s="212" t="s">
        <v>336</v>
      </c>
      <c r="AA640" s="212" t="s">
        <v>337</v>
      </c>
      <c r="AB640" s="212">
        <v>27496.03</v>
      </c>
      <c r="AC640" s="212">
        <v>33270.207000000002</v>
      </c>
      <c r="AD640" s="212">
        <v>8.3299999999999999E-2</v>
      </c>
      <c r="AE640" s="212">
        <v>0</v>
      </c>
      <c r="AF640" s="212">
        <v>8.3299999999999999E-2</v>
      </c>
      <c r="AG640" s="212">
        <v>0</v>
      </c>
      <c r="AH640" s="212">
        <v>2291.34</v>
      </c>
      <c r="AI640" s="212">
        <v>2772.52</v>
      </c>
      <c r="AJ640" s="212">
        <v>1</v>
      </c>
      <c r="AK640" s="212">
        <v>0.08</v>
      </c>
      <c r="AL640" s="212">
        <v>0</v>
      </c>
      <c r="AM640">
        <v>1</v>
      </c>
      <c r="AN640" t="str">
        <f>VLOOKUP(H640,'Base Art'!$A:$AJ,36,FALSE)</f>
        <v>LHERITIER ARGENTINA S.A.</v>
      </c>
    </row>
    <row r="641" spans="1:40" x14ac:dyDescent="0.25">
      <c r="A641" s="212" t="s">
        <v>7665</v>
      </c>
      <c r="B641" s="212">
        <v>1</v>
      </c>
      <c r="C641" s="212" t="s">
        <v>7666</v>
      </c>
      <c r="D641" s="212" t="s">
        <v>153</v>
      </c>
      <c r="E641" s="212">
        <v>5</v>
      </c>
      <c r="F641" s="212" t="s">
        <v>70</v>
      </c>
      <c r="G641" s="212" t="s">
        <v>612</v>
      </c>
      <c r="H641" s="212">
        <v>5108</v>
      </c>
      <c r="I641" s="212" t="s">
        <v>613</v>
      </c>
      <c r="J641" s="212">
        <v>1065</v>
      </c>
      <c r="K641" s="212" t="s">
        <v>454</v>
      </c>
      <c r="L641" s="212" t="s">
        <v>455</v>
      </c>
      <c r="M641" s="212"/>
      <c r="N641" s="212"/>
      <c r="O641" s="212"/>
      <c r="P641" s="212"/>
      <c r="Q641" s="212"/>
      <c r="R641" s="212"/>
      <c r="S641" s="212"/>
      <c r="T641" s="212"/>
      <c r="U641" s="212"/>
      <c r="V641" s="212"/>
      <c r="W641" s="212"/>
      <c r="X641" s="212"/>
      <c r="Y641" s="212">
        <v>1373</v>
      </c>
      <c r="Z641" s="212" t="s">
        <v>386</v>
      </c>
      <c r="AA641" s="212" t="s">
        <v>387</v>
      </c>
      <c r="AB641" s="212">
        <v>17304.12</v>
      </c>
      <c r="AC641" s="212">
        <v>21017.15</v>
      </c>
      <c r="AD641" s="212">
        <v>3.3571</v>
      </c>
      <c r="AE641" s="212">
        <v>0</v>
      </c>
      <c r="AF641" s="212">
        <v>3.3571</v>
      </c>
      <c r="AG641" s="212">
        <v>0</v>
      </c>
      <c r="AH641" s="212">
        <v>58092.4</v>
      </c>
      <c r="AI641" s="212">
        <v>70557.570000000007</v>
      </c>
      <c r="AJ641" s="212">
        <v>0</v>
      </c>
      <c r="AK641" s="212">
        <v>0</v>
      </c>
      <c r="AL641" s="212">
        <v>0</v>
      </c>
      <c r="AM641">
        <v>1</v>
      </c>
      <c r="AN641" t="str">
        <f>VLOOKUP(H641,'Base Art'!$A:$AJ,36,FALSE)</f>
        <v>MOLINO CAÑUELAS S.A.C.I.F.I.A.</v>
      </c>
    </row>
    <row r="642" spans="1:40" x14ac:dyDescent="0.25">
      <c r="A642" s="212" t="s">
        <v>7665</v>
      </c>
      <c r="B642" s="212">
        <v>1</v>
      </c>
      <c r="C642" s="212" t="s">
        <v>7666</v>
      </c>
      <c r="D642" s="212" t="s">
        <v>153</v>
      </c>
      <c r="E642" s="212">
        <v>5</v>
      </c>
      <c r="F642" s="212" t="s">
        <v>70</v>
      </c>
      <c r="G642" s="212" t="s">
        <v>988</v>
      </c>
      <c r="H642" s="212">
        <v>5111</v>
      </c>
      <c r="I642" s="212" t="s">
        <v>989</v>
      </c>
      <c r="J642" s="212">
        <v>1065</v>
      </c>
      <c r="K642" s="212" t="s">
        <v>454</v>
      </c>
      <c r="L642" s="212" t="s">
        <v>455</v>
      </c>
      <c r="M642" s="212"/>
      <c r="N642" s="212"/>
      <c r="O642" s="212"/>
      <c r="P642" s="212"/>
      <c r="Q642" s="212"/>
      <c r="R642" s="212"/>
      <c r="S642" s="212"/>
      <c r="T642" s="212"/>
      <c r="U642" s="212"/>
      <c r="V642" s="212"/>
      <c r="W642" s="212"/>
      <c r="X642" s="212"/>
      <c r="Y642" s="212">
        <v>1373</v>
      </c>
      <c r="Z642" s="212" t="s">
        <v>386</v>
      </c>
      <c r="AA642" s="212" t="s">
        <v>387</v>
      </c>
      <c r="AB642" s="212">
        <v>17456.284</v>
      </c>
      <c r="AC642" s="212">
        <v>21309.703000000001</v>
      </c>
      <c r="AD642" s="212">
        <v>1.2142999999999999</v>
      </c>
      <c r="AE642" s="212">
        <v>0</v>
      </c>
      <c r="AF642" s="212">
        <v>1.2142999999999999</v>
      </c>
      <c r="AG642" s="212">
        <v>0</v>
      </c>
      <c r="AH642" s="212">
        <v>21196.92</v>
      </c>
      <c r="AI642" s="212">
        <v>25876.07</v>
      </c>
      <c r="AJ642" s="212">
        <v>1</v>
      </c>
      <c r="AK642" s="212">
        <v>1.21</v>
      </c>
      <c r="AL642" s="212">
        <v>0</v>
      </c>
      <c r="AM642">
        <v>1</v>
      </c>
      <c r="AN642" t="str">
        <f>VLOOKUP(H642,'Base Art'!$A:$AJ,36,FALSE)</f>
        <v>MOLINO CAÑUELAS S.A.C.I.F.I.A.</v>
      </c>
    </row>
    <row r="643" spans="1:40" x14ac:dyDescent="0.25">
      <c r="A643" s="212" t="s">
        <v>7665</v>
      </c>
      <c r="B643" s="212">
        <v>1</v>
      </c>
      <c r="C643" s="212" t="s">
        <v>7666</v>
      </c>
      <c r="D643" s="212" t="s">
        <v>153</v>
      </c>
      <c r="E643" s="212">
        <v>5</v>
      </c>
      <c r="F643" s="212" t="s">
        <v>70</v>
      </c>
      <c r="G643" s="212" t="s">
        <v>1112</v>
      </c>
      <c r="H643" s="212">
        <v>5626</v>
      </c>
      <c r="I643" s="212" t="s">
        <v>1113</v>
      </c>
      <c r="J643" s="212">
        <v>1161</v>
      </c>
      <c r="K643" s="212" t="s">
        <v>1114</v>
      </c>
      <c r="L643" s="212" t="s">
        <v>1115</v>
      </c>
      <c r="M643" s="212"/>
      <c r="N643" s="212"/>
      <c r="O643" s="212"/>
      <c r="P643" s="212">
        <v>1073</v>
      </c>
      <c r="Q643" s="212" t="s">
        <v>1116</v>
      </c>
      <c r="R643" s="212" t="s">
        <v>1117</v>
      </c>
      <c r="S643" s="212"/>
      <c r="T643" s="212"/>
      <c r="U643" s="212"/>
      <c r="V643" s="212"/>
      <c r="W643" s="212"/>
      <c r="X643" s="212"/>
      <c r="Y643" s="212">
        <v>1370</v>
      </c>
      <c r="Z643" s="212" t="s">
        <v>400</v>
      </c>
      <c r="AA643" s="212" t="s">
        <v>401</v>
      </c>
      <c r="AB643" s="212">
        <v>13608.143</v>
      </c>
      <c r="AC643" s="212">
        <v>16465.852999999999</v>
      </c>
      <c r="AD643" s="212">
        <v>6.5</v>
      </c>
      <c r="AE643" s="212">
        <v>0</v>
      </c>
      <c r="AF643" s="212">
        <v>6.5</v>
      </c>
      <c r="AG643" s="212">
        <v>0</v>
      </c>
      <c r="AH643" s="212">
        <v>88452.93</v>
      </c>
      <c r="AI643" s="212">
        <v>107028.05</v>
      </c>
      <c r="AJ643" s="212">
        <v>1</v>
      </c>
      <c r="AK643" s="212">
        <v>6.5</v>
      </c>
      <c r="AL643" s="212">
        <v>0</v>
      </c>
      <c r="AM643">
        <v>1</v>
      </c>
      <c r="AN643" t="str">
        <f>VLOOKUP(H643,'Base Art'!$A:$AJ,36,FALSE)</f>
        <v>RPB SA</v>
      </c>
    </row>
    <row r="644" spans="1:40" x14ac:dyDescent="0.25">
      <c r="A644" s="212" t="s">
        <v>7665</v>
      </c>
      <c r="B644" s="212">
        <v>1</v>
      </c>
      <c r="C644" s="212" t="s">
        <v>7666</v>
      </c>
      <c r="D644" s="212" t="s">
        <v>153</v>
      </c>
      <c r="E644" s="212">
        <v>5</v>
      </c>
      <c r="F644" s="212" t="s">
        <v>70</v>
      </c>
      <c r="G644" s="212" t="s">
        <v>1118</v>
      </c>
      <c r="H644" s="212">
        <v>5627</v>
      </c>
      <c r="I644" s="212" t="s">
        <v>1119</v>
      </c>
      <c r="J644" s="212">
        <v>1161</v>
      </c>
      <c r="K644" s="212" t="s">
        <v>1114</v>
      </c>
      <c r="L644" s="212" t="s">
        <v>1115</v>
      </c>
      <c r="M644" s="212"/>
      <c r="N644" s="212"/>
      <c r="O644" s="212"/>
      <c r="P644" s="212">
        <v>1073</v>
      </c>
      <c r="Q644" s="212" t="s">
        <v>1116</v>
      </c>
      <c r="R644" s="212" t="s">
        <v>1117</v>
      </c>
      <c r="S644" s="212"/>
      <c r="T644" s="212"/>
      <c r="U644" s="212"/>
      <c r="V644" s="212"/>
      <c r="W644" s="212"/>
      <c r="X644" s="212"/>
      <c r="Y644" s="212">
        <v>1370</v>
      </c>
      <c r="Z644" s="212" t="s">
        <v>400</v>
      </c>
      <c r="AA644" s="212" t="s">
        <v>401</v>
      </c>
      <c r="AB644" s="212">
        <v>12810.056</v>
      </c>
      <c r="AC644" s="212">
        <v>15500.169</v>
      </c>
      <c r="AD644" s="212">
        <v>0.5</v>
      </c>
      <c r="AE644" s="212">
        <v>0</v>
      </c>
      <c r="AF644" s="212">
        <v>0.5</v>
      </c>
      <c r="AG644" s="212">
        <v>0</v>
      </c>
      <c r="AH644" s="212">
        <v>6405.03</v>
      </c>
      <c r="AI644" s="212">
        <v>7750.08</v>
      </c>
      <c r="AJ644" s="212">
        <v>0</v>
      </c>
      <c r="AK644" s="212">
        <v>0</v>
      </c>
      <c r="AL644" s="212">
        <v>0</v>
      </c>
      <c r="AM644">
        <v>1</v>
      </c>
      <c r="AN644" t="str">
        <f>VLOOKUP(H644,'Base Art'!$A:$AJ,36,FALSE)</f>
        <v>RPB SA</v>
      </c>
    </row>
    <row r="645" spans="1:40" x14ac:dyDescent="0.25">
      <c r="A645" s="212" t="s">
        <v>7665</v>
      </c>
      <c r="B645" s="212">
        <v>1</v>
      </c>
      <c r="C645" s="212" t="s">
        <v>7666</v>
      </c>
      <c r="D645" s="212" t="s">
        <v>153</v>
      </c>
      <c r="E645" s="212">
        <v>5</v>
      </c>
      <c r="F645" s="212" t="s">
        <v>70</v>
      </c>
      <c r="G645" s="212" t="s">
        <v>620</v>
      </c>
      <c r="H645" s="212">
        <v>5630</v>
      </c>
      <c r="I645" s="212" t="s">
        <v>621</v>
      </c>
      <c r="J645" s="212">
        <v>1449</v>
      </c>
      <c r="K645" s="212" t="s">
        <v>618</v>
      </c>
      <c r="L645" s="212" t="s">
        <v>619</v>
      </c>
      <c r="M645" s="212"/>
      <c r="N645" s="212"/>
      <c r="O645" s="212"/>
      <c r="P645" s="212"/>
      <c r="Q645" s="212"/>
      <c r="R645" s="212"/>
      <c r="S645" s="212"/>
      <c r="T645" s="212"/>
      <c r="U645" s="212"/>
      <c r="V645" s="212"/>
      <c r="W645" s="212"/>
      <c r="X645" s="212"/>
      <c r="Y645" s="212">
        <v>1370</v>
      </c>
      <c r="Z645" s="212" t="s">
        <v>400</v>
      </c>
      <c r="AA645" s="212" t="s">
        <v>401</v>
      </c>
      <c r="AB645" s="212">
        <v>7817.1049999999996</v>
      </c>
      <c r="AC645" s="212">
        <v>9483.4879999999994</v>
      </c>
      <c r="AD645" s="212">
        <v>10</v>
      </c>
      <c r="AE645" s="212">
        <v>0</v>
      </c>
      <c r="AF645" s="212">
        <v>10</v>
      </c>
      <c r="AG645" s="212">
        <v>0</v>
      </c>
      <c r="AH645" s="212">
        <v>78171.05</v>
      </c>
      <c r="AI645" s="212">
        <v>94834.880000000005</v>
      </c>
      <c r="AJ645" s="212">
        <v>4</v>
      </c>
      <c r="AK645" s="212">
        <v>2.5</v>
      </c>
      <c r="AL645" s="212">
        <v>0</v>
      </c>
      <c r="AM645">
        <v>1</v>
      </c>
      <c r="AN645" t="str">
        <f>VLOOKUP(H645,'Base Art'!$A:$AJ,36,FALSE)</f>
        <v>RPB SA</v>
      </c>
    </row>
    <row r="646" spans="1:40" x14ac:dyDescent="0.25">
      <c r="A646" s="212" t="s">
        <v>7665</v>
      </c>
      <c r="B646" s="212">
        <v>1</v>
      </c>
      <c r="C646" s="212" t="s">
        <v>7666</v>
      </c>
      <c r="D646" s="212" t="s">
        <v>153</v>
      </c>
      <c r="E646" s="212">
        <v>5</v>
      </c>
      <c r="F646" s="212" t="s">
        <v>70</v>
      </c>
      <c r="G646" s="212" t="s">
        <v>622</v>
      </c>
      <c r="H646" s="212">
        <v>5631</v>
      </c>
      <c r="I646" s="212" t="s">
        <v>623</v>
      </c>
      <c r="J646" s="212">
        <v>1449</v>
      </c>
      <c r="K646" s="212" t="s">
        <v>618</v>
      </c>
      <c r="L646" s="212" t="s">
        <v>619</v>
      </c>
      <c r="M646" s="212"/>
      <c r="N646" s="212"/>
      <c r="O646" s="212"/>
      <c r="P646" s="212"/>
      <c r="Q646" s="212"/>
      <c r="R646" s="212"/>
      <c r="S646" s="212"/>
      <c r="T646" s="212"/>
      <c r="U646" s="212"/>
      <c r="V646" s="212"/>
      <c r="W646" s="212"/>
      <c r="X646" s="212"/>
      <c r="Y646" s="212">
        <v>1370</v>
      </c>
      <c r="Z646" s="212" t="s">
        <v>400</v>
      </c>
      <c r="AA646" s="212" t="s">
        <v>401</v>
      </c>
      <c r="AB646" s="212">
        <v>6879.5940000000001</v>
      </c>
      <c r="AC646" s="212">
        <v>8324.3080000000009</v>
      </c>
      <c r="AD646" s="212">
        <v>3</v>
      </c>
      <c r="AE646" s="212">
        <v>0</v>
      </c>
      <c r="AF646" s="212">
        <v>3</v>
      </c>
      <c r="AG646" s="212">
        <v>0</v>
      </c>
      <c r="AH646" s="212">
        <v>20638.78</v>
      </c>
      <c r="AI646" s="212">
        <v>24972.92</v>
      </c>
      <c r="AJ646" s="212">
        <v>0</v>
      </c>
      <c r="AK646" s="212">
        <v>0</v>
      </c>
      <c r="AL646" s="212">
        <v>0</v>
      </c>
      <c r="AM646">
        <v>1</v>
      </c>
      <c r="AN646" t="str">
        <f>VLOOKUP(H646,'Base Art'!$A:$AJ,36,FALSE)</f>
        <v>RPB SA</v>
      </c>
    </row>
    <row r="647" spans="1:40" x14ac:dyDescent="0.25">
      <c r="A647" s="212" t="s">
        <v>7665</v>
      </c>
      <c r="B647" s="212">
        <v>1</v>
      </c>
      <c r="C647" s="212" t="s">
        <v>7666</v>
      </c>
      <c r="D647" s="212" t="s">
        <v>153</v>
      </c>
      <c r="E647" s="212">
        <v>5</v>
      </c>
      <c r="F647" s="212" t="s">
        <v>70</v>
      </c>
      <c r="G647" s="212" t="s">
        <v>1120</v>
      </c>
      <c r="H647" s="212">
        <v>5679</v>
      </c>
      <c r="I647" s="212" t="s">
        <v>1121</v>
      </c>
      <c r="J647" s="212">
        <v>1413</v>
      </c>
      <c r="K647" s="212" t="s">
        <v>334</v>
      </c>
      <c r="L647" s="212" t="s">
        <v>335</v>
      </c>
      <c r="M647" s="212"/>
      <c r="N647" s="212"/>
      <c r="O647" s="212"/>
      <c r="P647" s="212"/>
      <c r="Q647" s="212"/>
      <c r="R647" s="212"/>
      <c r="S647" s="212"/>
      <c r="T647" s="212"/>
      <c r="U647" s="212"/>
      <c r="V647" s="212"/>
      <c r="W647" s="212"/>
      <c r="X647" s="212"/>
      <c r="Y647" s="212">
        <v>1374</v>
      </c>
      <c r="Z647" s="212" t="s">
        <v>336</v>
      </c>
      <c r="AA647" s="212" t="s">
        <v>337</v>
      </c>
      <c r="AB647" s="212">
        <v>79625.034</v>
      </c>
      <c r="AC647" s="212">
        <v>96346.290999999997</v>
      </c>
      <c r="AD647" s="212">
        <v>0.3</v>
      </c>
      <c r="AE647" s="212">
        <v>0</v>
      </c>
      <c r="AF647" s="212">
        <v>0.3</v>
      </c>
      <c r="AG647" s="212">
        <v>0</v>
      </c>
      <c r="AH647" s="212">
        <v>23887.51</v>
      </c>
      <c r="AI647" s="212">
        <v>28903.89</v>
      </c>
      <c r="AJ647" s="212">
        <v>0</v>
      </c>
      <c r="AK647" s="212">
        <v>0</v>
      </c>
      <c r="AL647" s="212">
        <v>0</v>
      </c>
      <c r="AM647">
        <v>1</v>
      </c>
      <c r="AN647" t="str">
        <f>VLOOKUP(H647,'Base Art'!$A:$AJ,36,FALSE)</f>
        <v>ARCOR S.A.I.C.</v>
      </c>
    </row>
    <row r="648" spans="1:40" x14ac:dyDescent="0.25">
      <c r="A648" s="212" t="s">
        <v>7665</v>
      </c>
      <c r="B648" s="212">
        <v>1</v>
      </c>
      <c r="C648" s="212" t="s">
        <v>7666</v>
      </c>
      <c r="D648" s="212" t="s">
        <v>153</v>
      </c>
      <c r="E648" s="212">
        <v>5</v>
      </c>
      <c r="F648" s="212" t="s">
        <v>70</v>
      </c>
      <c r="G648" s="212" t="s">
        <v>630</v>
      </c>
      <c r="H648" s="212">
        <v>5709</v>
      </c>
      <c r="I648" s="212" t="s">
        <v>631</v>
      </c>
      <c r="J648" s="212"/>
      <c r="K648" s="212"/>
      <c r="L648" s="212"/>
      <c r="M648" s="212"/>
      <c r="N648" s="212"/>
      <c r="O648" s="212"/>
      <c r="P648" s="212"/>
      <c r="Q648" s="212"/>
      <c r="R648" s="212"/>
      <c r="S648" s="212"/>
      <c r="T648" s="212"/>
      <c r="U648" s="212"/>
      <c r="V648" s="212"/>
      <c r="W648" s="212"/>
      <c r="X648" s="212"/>
      <c r="Y648" s="212">
        <v>1376</v>
      </c>
      <c r="Z648" s="212" t="s">
        <v>320</v>
      </c>
      <c r="AA648" s="212" t="s">
        <v>321</v>
      </c>
      <c r="AB648" s="212">
        <v>402076.24800000002</v>
      </c>
      <c r="AC648" s="212">
        <v>498574.53600000002</v>
      </c>
      <c r="AD648" s="212">
        <v>8.3299999999999999E-2</v>
      </c>
      <c r="AE648" s="212">
        <v>0</v>
      </c>
      <c r="AF648" s="212">
        <v>8.3299999999999999E-2</v>
      </c>
      <c r="AG648" s="212">
        <v>0</v>
      </c>
      <c r="AH648" s="212">
        <v>33506.35</v>
      </c>
      <c r="AI648" s="212">
        <v>41547.879999999997</v>
      </c>
      <c r="AJ648" s="212">
        <v>0</v>
      </c>
      <c r="AK648" s="212">
        <v>0</v>
      </c>
      <c r="AL648" s="212">
        <v>0</v>
      </c>
      <c r="AM648">
        <v>1</v>
      </c>
      <c r="AN648" t="str">
        <f>VLOOKUP(H648,'Base Art'!$A:$AJ,36,FALSE)</f>
        <v>KOPELCO S.A.</v>
      </c>
    </row>
    <row r="649" spans="1:40" x14ac:dyDescent="0.25">
      <c r="A649" s="212" t="s">
        <v>7665</v>
      </c>
      <c r="B649" s="212">
        <v>1</v>
      </c>
      <c r="C649" s="212" t="s">
        <v>7666</v>
      </c>
      <c r="D649" s="212" t="s">
        <v>153</v>
      </c>
      <c r="E649" s="212">
        <v>5</v>
      </c>
      <c r="F649" s="212" t="s">
        <v>70</v>
      </c>
      <c r="G649" s="212" t="s">
        <v>632</v>
      </c>
      <c r="H649" s="212">
        <v>5723</v>
      </c>
      <c r="I649" s="212" t="s">
        <v>633</v>
      </c>
      <c r="J649" s="212">
        <v>1450</v>
      </c>
      <c r="K649" s="212" t="s">
        <v>634</v>
      </c>
      <c r="L649" s="212" t="s">
        <v>635</v>
      </c>
      <c r="M649" s="212"/>
      <c r="N649" s="212"/>
      <c r="O649" s="212"/>
      <c r="P649" s="212">
        <v>1077</v>
      </c>
      <c r="Q649" s="212" t="s">
        <v>636</v>
      </c>
      <c r="R649" s="212" t="s">
        <v>637</v>
      </c>
      <c r="S649" s="212"/>
      <c r="T649" s="212"/>
      <c r="U649" s="212"/>
      <c r="V649" s="212"/>
      <c r="W649" s="212"/>
      <c r="X649" s="212"/>
      <c r="Y649" s="212">
        <v>1370</v>
      </c>
      <c r="Z649" s="212" t="s">
        <v>400</v>
      </c>
      <c r="AA649" s="212" t="s">
        <v>401</v>
      </c>
      <c r="AB649" s="212">
        <v>6017.2439999999997</v>
      </c>
      <c r="AC649" s="212">
        <v>7371.4669999999996</v>
      </c>
      <c r="AD649" s="212">
        <v>2</v>
      </c>
      <c r="AE649" s="212">
        <v>0</v>
      </c>
      <c r="AF649" s="212">
        <v>2</v>
      </c>
      <c r="AG649" s="212">
        <v>0</v>
      </c>
      <c r="AH649" s="212">
        <v>12034.49</v>
      </c>
      <c r="AI649" s="212">
        <v>14742.93</v>
      </c>
      <c r="AJ649" s="212">
        <v>0</v>
      </c>
      <c r="AK649" s="212">
        <v>0</v>
      </c>
      <c r="AL649" s="212">
        <v>0</v>
      </c>
      <c r="AM649">
        <v>1</v>
      </c>
      <c r="AN649" t="str">
        <f>VLOOKUP(H649,'Base Art'!$A:$AJ,36,FALSE)</f>
        <v>RPB SA</v>
      </c>
    </row>
    <row r="650" spans="1:40" x14ac:dyDescent="0.25">
      <c r="A650" s="212" t="s">
        <v>7665</v>
      </c>
      <c r="B650" s="212">
        <v>1</v>
      </c>
      <c r="C650" s="212" t="s">
        <v>7666</v>
      </c>
      <c r="D650" s="212" t="s">
        <v>153</v>
      </c>
      <c r="E650" s="212">
        <v>5</v>
      </c>
      <c r="F650" s="212" t="s">
        <v>70</v>
      </c>
      <c r="G650" s="212" t="s">
        <v>638</v>
      </c>
      <c r="H650" s="212">
        <v>5761</v>
      </c>
      <c r="I650" s="212" t="s">
        <v>639</v>
      </c>
      <c r="J650" s="212">
        <v>1450</v>
      </c>
      <c r="K650" s="212" t="s">
        <v>634</v>
      </c>
      <c r="L650" s="212" t="s">
        <v>635</v>
      </c>
      <c r="M650" s="212"/>
      <c r="N650" s="212"/>
      <c r="O650" s="212"/>
      <c r="P650" s="212">
        <v>1077</v>
      </c>
      <c r="Q650" s="212" t="s">
        <v>636</v>
      </c>
      <c r="R650" s="212" t="s">
        <v>637</v>
      </c>
      <c r="S650" s="212"/>
      <c r="T650" s="212"/>
      <c r="U650" s="212"/>
      <c r="V650" s="212"/>
      <c r="W650" s="212"/>
      <c r="X650" s="212"/>
      <c r="Y650" s="212">
        <v>1370</v>
      </c>
      <c r="Z650" s="212" t="s">
        <v>400</v>
      </c>
      <c r="AA650" s="212" t="s">
        <v>401</v>
      </c>
      <c r="AB650" s="212">
        <v>5994.3890000000001</v>
      </c>
      <c r="AC650" s="212">
        <v>7253.2110000000002</v>
      </c>
      <c r="AD650" s="212">
        <v>1</v>
      </c>
      <c r="AE650" s="212">
        <v>0</v>
      </c>
      <c r="AF650" s="212">
        <v>1</v>
      </c>
      <c r="AG650" s="212">
        <v>0</v>
      </c>
      <c r="AH650" s="212">
        <v>5994.39</v>
      </c>
      <c r="AI650" s="212">
        <v>7253.21</v>
      </c>
      <c r="AJ650" s="212">
        <v>0</v>
      </c>
      <c r="AK650" s="212">
        <v>0</v>
      </c>
      <c r="AL650" s="212">
        <v>0</v>
      </c>
      <c r="AM650">
        <v>1</v>
      </c>
      <c r="AN650" t="str">
        <f>VLOOKUP(H650,'Base Art'!$A:$AJ,36,FALSE)</f>
        <v>RPB SA</v>
      </c>
    </row>
    <row r="651" spans="1:40" x14ac:dyDescent="0.25">
      <c r="A651" s="212" t="s">
        <v>7665</v>
      </c>
      <c r="B651" s="212">
        <v>1</v>
      </c>
      <c r="C651" s="212" t="s">
        <v>7666</v>
      </c>
      <c r="D651" s="212" t="s">
        <v>153</v>
      </c>
      <c r="E651" s="212">
        <v>5</v>
      </c>
      <c r="F651" s="212" t="s">
        <v>70</v>
      </c>
      <c r="G651" s="212" t="s">
        <v>646</v>
      </c>
      <c r="H651" s="212">
        <v>5801</v>
      </c>
      <c r="I651" s="212" t="s">
        <v>647</v>
      </c>
      <c r="J651" s="212">
        <v>1351</v>
      </c>
      <c r="K651" s="212" t="s">
        <v>470</v>
      </c>
      <c r="L651" s="212" t="s">
        <v>471</v>
      </c>
      <c r="M651" s="212"/>
      <c r="N651" s="212"/>
      <c r="O651" s="212"/>
      <c r="P651" s="212">
        <v>1141</v>
      </c>
      <c r="Q651" s="212" t="s">
        <v>472</v>
      </c>
      <c r="R651" s="212" t="s">
        <v>473</v>
      </c>
      <c r="S651" s="212"/>
      <c r="T651" s="212"/>
      <c r="U651" s="212"/>
      <c r="V651" s="212"/>
      <c r="W651" s="212"/>
      <c r="X651" s="212"/>
      <c r="Y651" s="212">
        <v>1372</v>
      </c>
      <c r="Z651" s="212" t="s">
        <v>346</v>
      </c>
      <c r="AA651" s="212" t="s">
        <v>347</v>
      </c>
      <c r="AB651" s="212">
        <v>247818.274</v>
      </c>
      <c r="AC651" s="212">
        <v>303230.83100000001</v>
      </c>
      <c r="AD651" s="212">
        <v>8.3299999999999999E-2</v>
      </c>
      <c r="AE651" s="212">
        <v>0</v>
      </c>
      <c r="AF651" s="212">
        <v>8.3299999999999999E-2</v>
      </c>
      <c r="AG651" s="212">
        <v>0</v>
      </c>
      <c r="AH651" s="212">
        <v>20651.52</v>
      </c>
      <c r="AI651" s="212">
        <v>25269.24</v>
      </c>
      <c r="AJ651" s="212">
        <v>0</v>
      </c>
      <c r="AK651" s="212">
        <v>0</v>
      </c>
      <c r="AL651" s="212">
        <v>0</v>
      </c>
      <c r="AM651">
        <v>1</v>
      </c>
      <c r="AN651" t="str">
        <f>VLOOKUP(H651,'Base Art'!$A:$AJ,36,FALSE)</f>
        <v>FERRERO ARGENTINA S.A.</v>
      </c>
    </row>
    <row r="652" spans="1:40" x14ac:dyDescent="0.25">
      <c r="A652" s="212" t="s">
        <v>7665</v>
      </c>
      <c r="B652" s="212">
        <v>1</v>
      </c>
      <c r="C652" s="212" t="s">
        <v>7666</v>
      </c>
      <c r="D652" s="212" t="s">
        <v>153</v>
      </c>
      <c r="E652" s="212">
        <v>5</v>
      </c>
      <c r="F652" s="212" t="s">
        <v>70</v>
      </c>
      <c r="G652" s="212" t="s">
        <v>648</v>
      </c>
      <c r="H652" s="212">
        <v>5816</v>
      </c>
      <c r="I652" s="212" t="s">
        <v>649</v>
      </c>
      <c r="J652" s="212">
        <v>1450</v>
      </c>
      <c r="K652" s="212" t="s">
        <v>634</v>
      </c>
      <c r="L652" s="212" t="s">
        <v>635</v>
      </c>
      <c r="M652" s="212"/>
      <c r="N652" s="212"/>
      <c r="O652" s="212"/>
      <c r="P652" s="212">
        <v>1077</v>
      </c>
      <c r="Q652" s="212" t="s">
        <v>636</v>
      </c>
      <c r="R652" s="212" t="s">
        <v>637</v>
      </c>
      <c r="S652" s="212"/>
      <c r="T652" s="212"/>
      <c r="U652" s="212"/>
      <c r="V652" s="212"/>
      <c r="W652" s="212"/>
      <c r="X652" s="212"/>
      <c r="Y652" s="212">
        <v>1370</v>
      </c>
      <c r="Z652" s="212" t="s">
        <v>400</v>
      </c>
      <c r="AA652" s="212" t="s">
        <v>401</v>
      </c>
      <c r="AB652" s="212">
        <v>5994.3890000000001</v>
      </c>
      <c r="AC652" s="212">
        <v>7253.2110000000002</v>
      </c>
      <c r="AD652" s="212">
        <v>1</v>
      </c>
      <c r="AE652" s="212">
        <v>0</v>
      </c>
      <c r="AF652" s="212">
        <v>1</v>
      </c>
      <c r="AG652" s="212">
        <v>0</v>
      </c>
      <c r="AH652" s="212">
        <v>5994.39</v>
      </c>
      <c r="AI652" s="212">
        <v>7253.21</v>
      </c>
      <c r="AJ652" s="212">
        <v>0</v>
      </c>
      <c r="AK652" s="212">
        <v>0</v>
      </c>
      <c r="AL652" s="212">
        <v>0</v>
      </c>
      <c r="AM652">
        <v>1</v>
      </c>
      <c r="AN652" t="str">
        <f>VLOOKUP(H652,'Base Art'!$A:$AJ,36,FALSE)</f>
        <v>RPB SA</v>
      </c>
    </row>
    <row r="653" spans="1:40" x14ac:dyDescent="0.25">
      <c r="A653" s="212" t="s">
        <v>7665</v>
      </c>
      <c r="B653" s="212">
        <v>1</v>
      </c>
      <c r="C653" s="212" t="s">
        <v>7666</v>
      </c>
      <c r="D653" s="212" t="s">
        <v>153</v>
      </c>
      <c r="E653" s="212">
        <v>5</v>
      </c>
      <c r="F653" s="212" t="s">
        <v>70</v>
      </c>
      <c r="G653" s="212" t="s">
        <v>652</v>
      </c>
      <c r="H653" s="212">
        <v>6009</v>
      </c>
      <c r="I653" s="212" t="s">
        <v>653</v>
      </c>
      <c r="J653" s="212">
        <v>1194</v>
      </c>
      <c r="K653" s="212" t="s">
        <v>310</v>
      </c>
      <c r="L653" s="212" t="s">
        <v>311</v>
      </c>
      <c r="M653" s="212"/>
      <c r="N653" s="212"/>
      <c r="O653" s="212"/>
      <c r="P653" s="212">
        <v>1098</v>
      </c>
      <c r="Q653" s="212" t="s">
        <v>312</v>
      </c>
      <c r="R653" s="212" t="s">
        <v>313</v>
      </c>
      <c r="S653" s="212"/>
      <c r="T653" s="212"/>
      <c r="U653" s="212"/>
      <c r="V653" s="212"/>
      <c r="W653" s="212"/>
      <c r="X653" s="212"/>
      <c r="Y653" s="212">
        <v>1375</v>
      </c>
      <c r="Z653" s="212" t="s">
        <v>314</v>
      </c>
      <c r="AA653" s="212" t="s">
        <v>315</v>
      </c>
      <c r="AB653" s="212">
        <v>41121.72</v>
      </c>
      <c r="AC653" s="212">
        <v>50990.932999999997</v>
      </c>
      <c r="AD653" s="212">
        <v>0.1111</v>
      </c>
      <c r="AE653" s="212">
        <v>0</v>
      </c>
      <c r="AF653" s="212">
        <v>0.1111</v>
      </c>
      <c r="AG653" s="212">
        <v>0</v>
      </c>
      <c r="AH653" s="212">
        <v>4569.08</v>
      </c>
      <c r="AI653" s="212">
        <v>5665.66</v>
      </c>
      <c r="AJ653" s="212">
        <v>1</v>
      </c>
      <c r="AK653" s="212">
        <v>0.11</v>
      </c>
      <c r="AL653" s="212">
        <v>0</v>
      </c>
      <c r="AM653">
        <v>1</v>
      </c>
      <c r="AN653" t="str">
        <f>VLOOKUP(H653,'Base Art'!$A:$AJ,36,FALSE)</f>
        <v>MASTERFOODS ARGENTINA LTD.</v>
      </c>
    </row>
    <row r="654" spans="1:40" x14ac:dyDescent="0.25">
      <c r="A654" s="212" t="s">
        <v>7665</v>
      </c>
      <c r="B654" s="212">
        <v>1</v>
      </c>
      <c r="C654" s="212" t="s">
        <v>7666</v>
      </c>
      <c r="D654" s="212" t="s">
        <v>153</v>
      </c>
      <c r="E654" s="212">
        <v>5</v>
      </c>
      <c r="F654" s="212" t="s">
        <v>70</v>
      </c>
      <c r="G654" s="212" t="s">
        <v>668</v>
      </c>
      <c r="H654" s="212">
        <v>6183</v>
      </c>
      <c r="I654" s="212" t="s">
        <v>669</v>
      </c>
      <c r="J654" s="212">
        <v>1454</v>
      </c>
      <c r="K654" s="212" t="s">
        <v>660</v>
      </c>
      <c r="L654" s="212" t="s">
        <v>661</v>
      </c>
      <c r="M654" s="212"/>
      <c r="N654" s="212"/>
      <c r="O654" s="212"/>
      <c r="P654" s="212">
        <v>1075</v>
      </c>
      <c r="Q654" s="212" t="s">
        <v>662</v>
      </c>
      <c r="R654" s="212" t="s">
        <v>663</v>
      </c>
      <c r="S654" s="212"/>
      <c r="T654" s="212"/>
      <c r="U654" s="212"/>
      <c r="V654" s="212"/>
      <c r="W654" s="212"/>
      <c r="X654" s="212"/>
      <c r="Y654" s="212">
        <v>1370</v>
      </c>
      <c r="Z654" s="212" t="s">
        <v>400</v>
      </c>
      <c r="AA654" s="212" t="s">
        <v>401</v>
      </c>
      <c r="AB654" s="212">
        <v>10238.777</v>
      </c>
      <c r="AC654" s="212">
        <v>12548.575999999999</v>
      </c>
      <c r="AD654" s="212">
        <v>2</v>
      </c>
      <c r="AE654" s="212">
        <v>0</v>
      </c>
      <c r="AF654" s="212">
        <v>2</v>
      </c>
      <c r="AG654" s="212">
        <v>0</v>
      </c>
      <c r="AH654" s="212">
        <v>20477.55</v>
      </c>
      <c r="AI654" s="212">
        <v>25097.15</v>
      </c>
      <c r="AJ654" s="212">
        <v>1</v>
      </c>
      <c r="AK654" s="212">
        <v>2</v>
      </c>
      <c r="AL654" s="212">
        <v>0</v>
      </c>
      <c r="AM654">
        <v>1</v>
      </c>
      <c r="AN654" t="str">
        <f>VLOOKUP(H654,'Base Art'!$A:$AJ,36,FALSE)</f>
        <v>RPB SA</v>
      </c>
    </row>
    <row r="655" spans="1:40" x14ac:dyDescent="0.25">
      <c r="A655" s="212" t="s">
        <v>7665</v>
      </c>
      <c r="B655" s="212">
        <v>1</v>
      </c>
      <c r="C655" s="212" t="s">
        <v>7666</v>
      </c>
      <c r="D655" s="212" t="s">
        <v>153</v>
      </c>
      <c r="E655" s="212">
        <v>5</v>
      </c>
      <c r="F655" s="212" t="s">
        <v>70</v>
      </c>
      <c r="G655" s="212" t="s">
        <v>680</v>
      </c>
      <c r="H655" s="212">
        <v>6189</v>
      </c>
      <c r="I655" s="212" t="s">
        <v>681</v>
      </c>
      <c r="J655" s="212">
        <v>1454</v>
      </c>
      <c r="K655" s="212" t="s">
        <v>660</v>
      </c>
      <c r="L655" s="212" t="s">
        <v>661</v>
      </c>
      <c r="M655" s="212"/>
      <c r="N655" s="212"/>
      <c r="O655" s="212"/>
      <c r="P655" s="212">
        <v>1074</v>
      </c>
      <c r="Q655" s="212" t="s">
        <v>674</v>
      </c>
      <c r="R655" s="212" t="s">
        <v>675</v>
      </c>
      <c r="S655" s="212"/>
      <c r="T655" s="212"/>
      <c r="U655" s="212"/>
      <c r="V655" s="212"/>
      <c r="W655" s="212"/>
      <c r="X655" s="212"/>
      <c r="Y655" s="212">
        <v>1370</v>
      </c>
      <c r="Z655" s="212" t="s">
        <v>400</v>
      </c>
      <c r="AA655" s="212" t="s">
        <v>401</v>
      </c>
      <c r="AB655" s="212">
        <v>6932.2349999999997</v>
      </c>
      <c r="AC655" s="212">
        <v>8388.0059999999994</v>
      </c>
      <c r="AD655" s="212">
        <v>1</v>
      </c>
      <c r="AE655" s="212">
        <v>0</v>
      </c>
      <c r="AF655" s="212">
        <v>1</v>
      </c>
      <c r="AG655" s="212">
        <v>0</v>
      </c>
      <c r="AH655" s="212">
        <v>6932.24</v>
      </c>
      <c r="AI655" s="212">
        <v>8388.01</v>
      </c>
      <c r="AJ655" s="212">
        <v>0</v>
      </c>
      <c r="AK655" s="212">
        <v>0</v>
      </c>
      <c r="AL655" s="212">
        <v>0</v>
      </c>
      <c r="AM655">
        <v>1</v>
      </c>
      <c r="AN655" t="str">
        <f>VLOOKUP(H655,'Base Art'!$A:$AJ,36,FALSE)</f>
        <v>RPB SA</v>
      </c>
    </row>
    <row r="656" spans="1:40" x14ac:dyDescent="0.25">
      <c r="A656" s="212" t="s">
        <v>7665</v>
      </c>
      <c r="B656" s="212">
        <v>1</v>
      </c>
      <c r="C656" s="212" t="s">
        <v>7666</v>
      </c>
      <c r="D656" s="212" t="s">
        <v>153</v>
      </c>
      <c r="E656" s="212">
        <v>5</v>
      </c>
      <c r="F656" s="212" t="s">
        <v>70</v>
      </c>
      <c r="G656" s="212" t="s">
        <v>690</v>
      </c>
      <c r="H656" s="212">
        <v>6208</v>
      </c>
      <c r="I656" s="212" t="s">
        <v>691</v>
      </c>
      <c r="J656" s="212">
        <v>1454</v>
      </c>
      <c r="K656" s="212" t="s">
        <v>660</v>
      </c>
      <c r="L656" s="212" t="s">
        <v>661</v>
      </c>
      <c r="M656" s="212"/>
      <c r="N656" s="212"/>
      <c r="O656" s="212"/>
      <c r="P656" s="212">
        <v>1075</v>
      </c>
      <c r="Q656" s="212" t="s">
        <v>662</v>
      </c>
      <c r="R656" s="212" t="s">
        <v>663</v>
      </c>
      <c r="S656" s="212"/>
      <c r="T656" s="212"/>
      <c r="U656" s="212"/>
      <c r="V656" s="212"/>
      <c r="W656" s="212"/>
      <c r="X656" s="212"/>
      <c r="Y656" s="212">
        <v>1370</v>
      </c>
      <c r="Z656" s="212" t="s">
        <v>400</v>
      </c>
      <c r="AA656" s="212" t="s">
        <v>401</v>
      </c>
      <c r="AB656" s="212">
        <v>10613.678</v>
      </c>
      <c r="AC656" s="212">
        <v>12874.481</v>
      </c>
      <c r="AD656" s="212">
        <v>10</v>
      </c>
      <c r="AE656" s="212">
        <v>0</v>
      </c>
      <c r="AF656" s="212">
        <v>10</v>
      </c>
      <c r="AG656" s="212">
        <v>0</v>
      </c>
      <c r="AH656" s="212">
        <v>106136.78</v>
      </c>
      <c r="AI656" s="212">
        <v>128744.81</v>
      </c>
      <c r="AJ656" s="212">
        <v>1</v>
      </c>
      <c r="AK656" s="212">
        <v>10</v>
      </c>
      <c r="AL656" s="212">
        <v>0</v>
      </c>
      <c r="AM656">
        <v>1</v>
      </c>
      <c r="AN656" t="str">
        <f>VLOOKUP(H656,'Base Art'!$A:$AJ,36,FALSE)</f>
        <v>RPB SA</v>
      </c>
    </row>
    <row r="657" spans="1:40" x14ac:dyDescent="0.25">
      <c r="A657" s="212" t="s">
        <v>7665</v>
      </c>
      <c r="B657" s="212">
        <v>1</v>
      </c>
      <c r="C657" s="212" t="s">
        <v>7666</v>
      </c>
      <c r="D657" s="212" t="s">
        <v>153</v>
      </c>
      <c r="E657" s="212">
        <v>5</v>
      </c>
      <c r="F657" s="212" t="s">
        <v>70</v>
      </c>
      <c r="G657" s="212" t="s">
        <v>692</v>
      </c>
      <c r="H657" s="212">
        <v>6209</v>
      </c>
      <c r="I657" s="212" t="s">
        <v>693</v>
      </c>
      <c r="J657" s="212">
        <v>1454</v>
      </c>
      <c r="K657" s="212" t="s">
        <v>660</v>
      </c>
      <c r="L657" s="212" t="s">
        <v>661</v>
      </c>
      <c r="M657" s="212"/>
      <c r="N657" s="212"/>
      <c r="O657" s="212"/>
      <c r="P657" s="212">
        <v>1074</v>
      </c>
      <c r="Q657" s="212" t="s">
        <v>674</v>
      </c>
      <c r="R657" s="212" t="s">
        <v>675</v>
      </c>
      <c r="S657" s="212"/>
      <c r="T657" s="212"/>
      <c r="U657" s="212"/>
      <c r="V657" s="212"/>
      <c r="W657" s="212"/>
      <c r="X657" s="212"/>
      <c r="Y657" s="212">
        <v>1370</v>
      </c>
      <c r="Z657" s="212" t="s">
        <v>400</v>
      </c>
      <c r="AA657" s="212" t="s">
        <v>401</v>
      </c>
      <c r="AB657" s="212">
        <v>7019.6480000000001</v>
      </c>
      <c r="AC657" s="212">
        <v>8567.9380000000001</v>
      </c>
      <c r="AD657" s="212">
        <v>25</v>
      </c>
      <c r="AE657" s="212">
        <v>0</v>
      </c>
      <c r="AF657" s="212">
        <v>25</v>
      </c>
      <c r="AG657" s="212">
        <v>0</v>
      </c>
      <c r="AH657" s="212">
        <v>175491.21</v>
      </c>
      <c r="AI657" s="212">
        <v>214198.46</v>
      </c>
      <c r="AJ657" s="212">
        <v>3</v>
      </c>
      <c r="AK657" s="212">
        <v>8.33</v>
      </c>
      <c r="AL657" s="212">
        <v>0</v>
      </c>
      <c r="AM657">
        <v>1</v>
      </c>
      <c r="AN657" t="str">
        <f>VLOOKUP(H657,'Base Art'!$A:$AJ,36,FALSE)</f>
        <v>RPB SA</v>
      </c>
    </row>
    <row r="658" spans="1:40" x14ac:dyDescent="0.25">
      <c r="A658" s="212" t="s">
        <v>7665</v>
      </c>
      <c r="B658" s="212">
        <v>1</v>
      </c>
      <c r="C658" s="212" t="s">
        <v>7666</v>
      </c>
      <c r="D658" s="212" t="s">
        <v>153</v>
      </c>
      <c r="E658" s="212">
        <v>5</v>
      </c>
      <c r="F658" s="212" t="s">
        <v>70</v>
      </c>
      <c r="G658" s="212" t="s">
        <v>1218</v>
      </c>
      <c r="H658" s="212">
        <v>6226</v>
      </c>
      <c r="I658" s="212" t="s">
        <v>1219</v>
      </c>
      <c r="J658" s="212">
        <v>1463</v>
      </c>
      <c r="K658" s="212" t="s">
        <v>696</v>
      </c>
      <c r="L658" s="212" t="s">
        <v>697</v>
      </c>
      <c r="M658" s="212"/>
      <c r="N658" s="212"/>
      <c r="O658" s="212"/>
      <c r="P658" s="212"/>
      <c r="Q658" s="212"/>
      <c r="R658" s="212"/>
      <c r="S658" s="212"/>
      <c r="T658" s="212"/>
      <c r="U658" s="212"/>
      <c r="V658" s="212"/>
      <c r="W658" s="212"/>
      <c r="X658" s="212"/>
      <c r="Y658" s="212">
        <v>1369</v>
      </c>
      <c r="Z658" s="212" t="s">
        <v>354</v>
      </c>
      <c r="AA658" s="212" t="s">
        <v>355</v>
      </c>
      <c r="AB658" s="212">
        <v>54122.739000000001</v>
      </c>
      <c r="AC658" s="212">
        <v>65488.514000000003</v>
      </c>
      <c r="AD658" s="212">
        <v>1</v>
      </c>
      <c r="AE658" s="212">
        <v>0</v>
      </c>
      <c r="AF658" s="212">
        <v>1</v>
      </c>
      <c r="AG658" s="212">
        <v>0</v>
      </c>
      <c r="AH658" s="212">
        <v>54122.74</v>
      </c>
      <c r="AI658" s="212">
        <v>65488.51</v>
      </c>
      <c r="AJ658" s="212">
        <v>1</v>
      </c>
      <c r="AK658" s="212">
        <v>1</v>
      </c>
      <c r="AL658" s="212">
        <v>0</v>
      </c>
      <c r="AM658">
        <v>1</v>
      </c>
      <c r="AN658" t="str">
        <f>VLOOKUP(H658,'Base Art'!$A:$AJ,36,FALSE)</f>
        <v>MOLINO CAÑUELAS S.A.C.I.F.I.A.</v>
      </c>
    </row>
    <row r="659" spans="1:40" x14ac:dyDescent="0.25">
      <c r="A659" s="212" t="s">
        <v>7665</v>
      </c>
      <c r="B659" s="212">
        <v>1</v>
      </c>
      <c r="C659" s="212" t="s">
        <v>7666</v>
      </c>
      <c r="D659" s="212" t="s">
        <v>153</v>
      </c>
      <c r="E659" s="212">
        <v>5</v>
      </c>
      <c r="F659" s="212" t="s">
        <v>70</v>
      </c>
      <c r="G659" s="212" t="s">
        <v>694</v>
      </c>
      <c r="H659" s="212">
        <v>6227</v>
      </c>
      <c r="I659" s="212" t="s">
        <v>695</v>
      </c>
      <c r="J659" s="212">
        <v>1463</v>
      </c>
      <c r="K659" s="212" t="s">
        <v>696</v>
      </c>
      <c r="L659" s="212" t="s">
        <v>697</v>
      </c>
      <c r="M659" s="212"/>
      <c r="N659" s="212"/>
      <c r="O659" s="212"/>
      <c r="P659" s="212"/>
      <c r="Q659" s="212"/>
      <c r="R659" s="212"/>
      <c r="S659" s="212"/>
      <c r="T659" s="212"/>
      <c r="U659" s="212"/>
      <c r="V659" s="212"/>
      <c r="W659" s="212"/>
      <c r="X659" s="212"/>
      <c r="Y659" s="212">
        <v>1369</v>
      </c>
      <c r="Z659" s="212" t="s">
        <v>354</v>
      </c>
      <c r="AA659" s="212" t="s">
        <v>355</v>
      </c>
      <c r="AB659" s="212">
        <v>33510.392</v>
      </c>
      <c r="AC659" s="212">
        <v>40547.572999999997</v>
      </c>
      <c r="AD659" s="212">
        <v>1</v>
      </c>
      <c r="AE659" s="212">
        <v>0</v>
      </c>
      <c r="AF659" s="212">
        <v>1</v>
      </c>
      <c r="AG659" s="212">
        <v>0</v>
      </c>
      <c r="AH659" s="212">
        <v>33510.39</v>
      </c>
      <c r="AI659" s="212">
        <v>40547.57</v>
      </c>
      <c r="AJ659" s="212">
        <v>0</v>
      </c>
      <c r="AK659" s="212">
        <v>0</v>
      </c>
      <c r="AL659" s="212">
        <v>0</v>
      </c>
      <c r="AM659">
        <v>1</v>
      </c>
      <c r="AN659" t="str">
        <f>VLOOKUP(H659,'Base Art'!$A:$AJ,36,FALSE)</f>
        <v>MOLINO CAÑUELAS S.A.C.I.F.I.A.</v>
      </c>
    </row>
    <row r="660" spans="1:40" x14ac:dyDescent="0.25">
      <c r="A660" s="212" t="s">
        <v>7665</v>
      </c>
      <c r="B660" s="212">
        <v>1</v>
      </c>
      <c r="C660" s="212" t="s">
        <v>7666</v>
      </c>
      <c r="D660" s="212" t="s">
        <v>153</v>
      </c>
      <c r="E660" s="212">
        <v>5</v>
      </c>
      <c r="F660" s="212" t="s">
        <v>70</v>
      </c>
      <c r="G660" s="212" t="s">
        <v>7682</v>
      </c>
      <c r="H660" s="212">
        <v>6234</v>
      </c>
      <c r="I660" s="212" t="s">
        <v>2897</v>
      </c>
      <c r="J660" s="212"/>
      <c r="K660" s="212"/>
      <c r="L660" s="212"/>
      <c r="M660" s="212"/>
      <c r="N660" s="212"/>
      <c r="O660" s="212"/>
      <c r="P660" s="212"/>
      <c r="Q660" s="212"/>
      <c r="R660" s="212"/>
      <c r="S660" s="212"/>
      <c r="T660" s="212"/>
      <c r="U660" s="212"/>
      <c r="V660" s="212"/>
      <c r="W660" s="212"/>
      <c r="X660" s="212"/>
      <c r="Y660" s="212">
        <v>1369</v>
      </c>
      <c r="Z660" s="212" t="s">
        <v>354</v>
      </c>
      <c r="AA660" s="212" t="s">
        <v>355</v>
      </c>
      <c r="AB660" s="212">
        <v>27312.68</v>
      </c>
      <c r="AC660" s="212">
        <v>33048.339</v>
      </c>
      <c r="AD660" s="212">
        <v>0.16669999999999999</v>
      </c>
      <c r="AE660" s="212">
        <v>0</v>
      </c>
      <c r="AF660" s="212">
        <v>0.16669999999999999</v>
      </c>
      <c r="AG660" s="212">
        <v>0</v>
      </c>
      <c r="AH660" s="212">
        <v>4552.1099999999997</v>
      </c>
      <c r="AI660" s="212">
        <v>5508.06</v>
      </c>
      <c r="AJ660" s="212">
        <v>0</v>
      </c>
      <c r="AK660" s="212">
        <v>0</v>
      </c>
      <c r="AL660" s="212">
        <v>0</v>
      </c>
      <c r="AM660">
        <v>1</v>
      </c>
      <c r="AN660" t="str">
        <f>VLOOKUP(H660,'Base Art'!$A:$AJ,36,FALSE)</f>
        <v>MOLINO CAÑUELAS S.A.C.I.F.I.A.</v>
      </c>
    </row>
    <row r="661" spans="1:40" x14ac:dyDescent="0.25">
      <c r="A661" s="212" t="s">
        <v>7665</v>
      </c>
      <c r="B661" s="212">
        <v>1</v>
      </c>
      <c r="C661" s="212" t="s">
        <v>7666</v>
      </c>
      <c r="D661" s="212" t="s">
        <v>153</v>
      </c>
      <c r="E661" s="212">
        <v>5</v>
      </c>
      <c r="F661" s="212" t="s">
        <v>70</v>
      </c>
      <c r="G661" s="212" t="s">
        <v>7699</v>
      </c>
      <c r="H661" s="212">
        <v>6235</v>
      </c>
      <c r="I661" s="212" t="s">
        <v>2899</v>
      </c>
      <c r="J661" s="212"/>
      <c r="K661" s="212"/>
      <c r="L661" s="212"/>
      <c r="M661" s="212"/>
      <c r="N661" s="212"/>
      <c r="O661" s="212"/>
      <c r="P661" s="212"/>
      <c r="Q661" s="212"/>
      <c r="R661" s="212"/>
      <c r="S661" s="212"/>
      <c r="T661" s="212"/>
      <c r="U661" s="212"/>
      <c r="V661" s="212"/>
      <c r="W661" s="212"/>
      <c r="X661" s="212"/>
      <c r="Y661" s="212">
        <v>1369</v>
      </c>
      <c r="Z661" s="212" t="s">
        <v>354</v>
      </c>
      <c r="AA661" s="212" t="s">
        <v>355</v>
      </c>
      <c r="AB661" s="212">
        <v>21256.02</v>
      </c>
      <c r="AC661" s="212">
        <v>25719.784</v>
      </c>
      <c r="AD661" s="212">
        <v>0.16669999999999999</v>
      </c>
      <c r="AE661" s="212">
        <v>0</v>
      </c>
      <c r="AF661" s="212">
        <v>0.16669999999999999</v>
      </c>
      <c r="AG661" s="212">
        <v>0</v>
      </c>
      <c r="AH661" s="212">
        <v>3542.67</v>
      </c>
      <c r="AI661" s="212">
        <v>4286.63</v>
      </c>
      <c r="AJ661" s="212">
        <v>0</v>
      </c>
      <c r="AK661" s="212">
        <v>0</v>
      </c>
      <c r="AL661" s="212">
        <v>0</v>
      </c>
      <c r="AM661">
        <v>1</v>
      </c>
      <c r="AN661" t="str">
        <f>VLOOKUP(H661,'Base Art'!$A:$AJ,36,FALSE)</f>
        <v>MOLINO CAÑUELAS S.A.C.I.F.I.A.</v>
      </c>
    </row>
    <row r="662" spans="1:40" x14ac:dyDescent="0.25">
      <c r="A662" s="212" t="s">
        <v>7665</v>
      </c>
      <c r="B662" s="212">
        <v>1</v>
      </c>
      <c r="C662" s="212" t="s">
        <v>7666</v>
      </c>
      <c r="D662" s="212" t="s">
        <v>153</v>
      </c>
      <c r="E662" s="212">
        <v>5</v>
      </c>
      <c r="F662" s="212" t="s">
        <v>70</v>
      </c>
      <c r="G662" s="212" t="s">
        <v>1663</v>
      </c>
      <c r="H662" s="212">
        <v>6236</v>
      </c>
      <c r="I662" s="212" t="s">
        <v>1664</v>
      </c>
      <c r="J662" s="212"/>
      <c r="K662" s="212"/>
      <c r="L662" s="212"/>
      <c r="M662" s="212"/>
      <c r="N662" s="212"/>
      <c r="O662" s="212"/>
      <c r="P662" s="212"/>
      <c r="Q662" s="212"/>
      <c r="R662" s="212"/>
      <c r="S662" s="212"/>
      <c r="T662" s="212"/>
      <c r="U662" s="212"/>
      <c r="V662" s="212"/>
      <c r="W662" s="212"/>
      <c r="X662" s="212"/>
      <c r="Y662" s="212">
        <v>1369</v>
      </c>
      <c r="Z662" s="212" t="s">
        <v>354</v>
      </c>
      <c r="AA662" s="212" t="s">
        <v>355</v>
      </c>
      <c r="AB662" s="212">
        <v>21256.02</v>
      </c>
      <c r="AC662" s="212">
        <v>25719.784</v>
      </c>
      <c r="AD662" s="212">
        <v>0.33329999999999999</v>
      </c>
      <c r="AE662" s="212">
        <v>0</v>
      </c>
      <c r="AF662" s="212">
        <v>0.33329999999999999</v>
      </c>
      <c r="AG662" s="212">
        <v>0</v>
      </c>
      <c r="AH662" s="212">
        <v>7085.34</v>
      </c>
      <c r="AI662" s="212">
        <v>8573.26</v>
      </c>
      <c r="AJ662" s="212">
        <v>1</v>
      </c>
      <c r="AK662" s="212">
        <v>0.33</v>
      </c>
      <c r="AL662" s="212">
        <v>0</v>
      </c>
      <c r="AM662">
        <v>1</v>
      </c>
      <c r="AN662" t="str">
        <f>VLOOKUP(H662,'Base Art'!$A:$AJ,36,FALSE)</f>
        <v>MOLINO CAÑUELAS S.A.C.I.F.I.A.</v>
      </c>
    </row>
    <row r="663" spans="1:40" x14ac:dyDescent="0.25">
      <c r="A663" s="212" t="s">
        <v>7665</v>
      </c>
      <c r="B663" s="212">
        <v>1</v>
      </c>
      <c r="C663" s="212" t="s">
        <v>7666</v>
      </c>
      <c r="D663" s="212" t="s">
        <v>153</v>
      </c>
      <c r="E663" s="212">
        <v>5</v>
      </c>
      <c r="F663" s="212" t="s">
        <v>70</v>
      </c>
      <c r="G663" s="212" t="s">
        <v>702</v>
      </c>
      <c r="H663" s="212">
        <v>6270</v>
      </c>
      <c r="I663" s="212" t="s">
        <v>703</v>
      </c>
      <c r="J663" s="212">
        <v>1450</v>
      </c>
      <c r="K663" s="212" t="s">
        <v>634</v>
      </c>
      <c r="L663" s="212" t="s">
        <v>635</v>
      </c>
      <c r="M663" s="212"/>
      <c r="N663" s="212"/>
      <c r="O663" s="212"/>
      <c r="P663" s="212">
        <v>1077</v>
      </c>
      <c r="Q663" s="212" t="s">
        <v>636</v>
      </c>
      <c r="R663" s="212" t="s">
        <v>637</v>
      </c>
      <c r="S663" s="212"/>
      <c r="T663" s="212"/>
      <c r="U663" s="212"/>
      <c r="V663" s="212"/>
      <c r="W663" s="212"/>
      <c r="X663" s="212"/>
      <c r="Y663" s="212">
        <v>1370</v>
      </c>
      <c r="Z663" s="212" t="s">
        <v>400</v>
      </c>
      <c r="AA663" s="212" t="s">
        <v>401</v>
      </c>
      <c r="AB663" s="212">
        <v>5793.49</v>
      </c>
      <c r="AC663" s="212">
        <v>7010.1229999999996</v>
      </c>
      <c r="AD663" s="212">
        <v>12</v>
      </c>
      <c r="AE663" s="212">
        <v>0</v>
      </c>
      <c r="AF663" s="212">
        <v>12</v>
      </c>
      <c r="AG663" s="212">
        <v>0</v>
      </c>
      <c r="AH663" s="212">
        <v>69521.88</v>
      </c>
      <c r="AI663" s="212">
        <v>84121.47</v>
      </c>
      <c r="AJ663" s="212">
        <v>1</v>
      </c>
      <c r="AK663" s="212">
        <v>12</v>
      </c>
      <c r="AL663" s="212">
        <v>0</v>
      </c>
      <c r="AM663">
        <v>1</v>
      </c>
      <c r="AN663" t="str">
        <f>VLOOKUP(H663,'Base Art'!$A:$AJ,36,FALSE)</f>
        <v>RPB SA</v>
      </c>
    </row>
    <row r="664" spans="1:40" x14ac:dyDescent="0.25">
      <c r="A664" s="212" t="s">
        <v>7665</v>
      </c>
      <c r="B664" s="212">
        <v>1</v>
      </c>
      <c r="C664" s="212" t="s">
        <v>7666</v>
      </c>
      <c r="D664" s="212" t="s">
        <v>153</v>
      </c>
      <c r="E664" s="212">
        <v>5</v>
      </c>
      <c r="F664" s="212" t="s">
        <v>70</v>
      </c>
      <c r="G664" s="212" t="s">
        <v>704</v>
      </c>
      <c r="H664" s="212">
        <v>6273</v>
      </c>
      <c r="I664" s="212" t="s">
        <v>705</v>
      </c>
      <c r="J664" s="212">
        <v>1454</v>
      </c>
      <c r="K664" s="212" t="s">
        <v>660</v>
      </c>
      <c r="L664" s="212" t="s">
        <v>661</v>
      </c>
      <c r="M664" s="212"/>
      <c r="N664" s="212"/>
      <c r="O664" s="212"/>
      <c r="P664" s="212">
        <v>1075</v>
      </c>
      <c r="Q664" s="212" t="s">
        <v>662</v>
      </c>
      <c r="R664" s="212" t="s">
        <v>663</v>
      </c>
      <c r="S664" s="212"/>
      <c r="T664" s="212"/>
      <c r="U664" s="212"/>
      <c r="V664" s="212"/>
      <c r="W664" s="212"/>
      <c r="X664" s="212"/>
      <c r="Y664" s="212">
        <v>1370</v>
      </c>
      <c r="Z664" s="212" t="s">
        <v>400</v>
      </c>
      <c r="AA664" s="212" t="s">
        <v>401</v>
      </c>
      <c r="AB664" s="212">
        <v>13932.02</v>
      </c>
      <c r="AC664" s="212">
        <v>16857.743999999999</v>
      </c>
      <c r="AD664" s="212">
        <v>3</v>
      </c>
      <c r="AE664" s="212">
        <v>0</v>
      </c>
      <c r="AF664" s="212">
        <v>3</v>
      </c>
      <c r="AG664" s="212">
        <v>0</v>
      </c>
      <c r="AH664" s="212">
        <v>41796.06</v>
      </c>
      <c r="AI664" s="212">
        <v>50573.23</v>
      </c>
      <c r="AJ664" s="212">
        <v>0</v>
      </c>
      <c r="AK664" s="212">
        <v>0</v>
      </c>
      <c r="AL664" s="212">
        <v>0</v>
      </c>
      <c r="AM664">
        <v>1</v>
      </c>
      <c r="AN664" t="str">
        <f>VLOOKUP(H664,'Base Art'!$A:$AJ,36,FALSE)</f>
        <v>RPB SA</v>
      </c>
    </row>
    <row r="665" spans="1:40" x14ac:dyDescent="0.25">
      <c r="A665" s="212" t="s">
        <v>7665</v>
      </c>
      <c r="B665" s="212">
        <v>1</v>
      </c>
      <c r="C665" s="212" t="s">
        <v>7666</v>
      </c>
      <c r="D665" s="212" t="s">
        <v>153</v>
      </c>
      <c r="E665" s="212">
        <v>5</v>
      </c>
      <c r="F665" s="212" t="s">
        <v>70</v>
      </c>
      <c r="G665" s="212" t="s">
        <v>706</v>
      </c>
      <c r="H665" s="212">
        <v>6464</v>
      </c>
      <c r="I665" s="212" t="s">
        <v>707</v>
      </c>
      <c r="J665" s="212">
        <v>1414</v>
      </c>
      <c r="K665" s="212" t="s">
        <v>372</v>
      </c>
      <c r="L665" s="212" t="s">
        <v>373</v>
      </c>
      <c r="M665" s="212"/>
      <c r="N665" s="212"/>
      <c r="O665" s="212"/>
      <c r="P665" s="212">
        <v>1072</v>
      </c>
      <c r="Q665" s="212" t="s">
        <v>374</v>
      </c>
      <c r="R665" s="212" t="s">
        <v>375</v>
      </c>
      <c r="S665" s="212"/>
      <c r="T665" s="212"/>
      <c r="U665" s="212"/>
      <c r="V665" s="212"/>
      <c r="W665" s="212"/>
      <c r="X665" s="212"/>
      <c r="Y665" s="212">
        <v>1374</v>
      </c>
      <c r="Z665" s="212" t="s">
        <v>336</v>
      </c>
      <c r="AA665" s="212" t="s">
        <v>337</v>
      </c>
      <c r="AB665" s="212">
        <v>41670.81</v>
      </c>
      <c r="AC665" s="212">
        <v>50421.678</v>
      </c>
      <c r="AD665" s="212">
        <v>0.25</v>
      </c>
      <c r="AE665" s="212">
        <v>0</v>
      </c>
      <c r="AF665" s="212">
        <v>0.25</v>
      </c>
      <c r="AG665" s="212">
        <v>0</v>
      </c>
      <c r="AH665" s="212">
        <v>10417.700000000001</v>
      </c>
      <c r="AI665" s="212">
        <v>12605.42</v>
      </c>
      <c r="AJ665" s="212">
        <v>0</v>
      </c>
      <c r="AK665" s="212">
        <v>0</v>
      </c>
      <c r="AL665" s="212">
        <v>0</v>
      </c>
      <c r="AM665">
        <v>1</v>
      </c>
      <c r="AN665" t="str">
        <f>VLOOKUP(H665,'Base Art'!$A:$AJ,36,FALSE)</f>
        <v>ARCOR S.A.I.C.</v>
      </c>
    </row>
    <row r="666" spans="1:40" x14ac:dyDescent="0.25">
      <c r="A666" s="212" t="s">
        <v>7665</v>
      </c>
      <c r="B666" s="212">
        <v>1</v>
      </c>
      <c r="C666" s="212" t="s">
        <v>7666</v>
      </c>
      <c r="D666" s="212" t="s">
        <v>153</v>
      </c>
      <c r="E666" s="212">
        <v>5</v>
      </c>
      <c r="F666" s="212" t="s">
        <v>70</v>
      </c>
      <c r="G666" s="212" t="s">
        <v>710</v>
      </c>
      <c r="H666" s="212">
        <v>6469</v>
      </c>
      <c r="I666" s="212" t="s">
        <v>711</v>
      </c>
      <c r="J666" s="212">
        <v>1414</v>
      </c>
      <c r="K666" s="212" t="s">
        <v>372</v>
      </c>
      <c r="L666" s="212" t="s">
        <v>373</v>
      </c>
      <c r="M666" s="212"/>
      <c r="N666" s="212"/>
      <c r="O666" s="212"/>
      <c r="P666" s="212">
        <v>1069</v>
      </c>
      <c r="Q666" s="212" t="s">
        <v>340</v>
      </c>
      <c r="R666" s="212" t="s">
        <v>341</v>
      </c>
      <c r="S666" s="212"/>
      <c r="T666" s="212"/>
      <c r="U666" s="212"/>
      <c r="V666" s="212"/>
      <c r="W666" s="212"/>
      <c r="X666" s="212"/>
      <c r="Y666" s="212">
        <v>1374</v>
      </c>
      <c r="Z666" s="212" t="s">
        <v>336</v>
      </c>
      <c r="AA666" s="212" t="s">
        <v>337</v>
      </c>
      <c r="AB666" s="212">
        <v>41670.81</v>
      </c>
      <c r="AC666" s="212">
        <v>50421.678</v>
      </c>
      <c r="AD666" s="212">
        <v>0.25</v>
      </c>
      <c r="AE666" s="212">
        <v>0</v>
      </c>
      <c r="AF666" s="212">
        <v>0.25</v>
      </c>
      <c r="AG666" s="212">
        <v>0</v>
      </c>
      <c r="AH666" s="212">
        <v>10417.700000000001</v>
      </c>
      <c r="AI666" s="212">
        <v>12605.42</v>
      </c>
      <c r="AJ666" s="212">
        <v>0</v>
      </c>
      <c r="AK666" s="212">
        <v>0</v>
      </c>
      <c r="AL666" s="212">
        <v>0</v>
      </c>
      <c r="AM666">
        <v>1</v>
      </c>
      <c r="AN666" t="str">
        <f>VLOOKUP(H666,'Base Art'!$A:$AJ,36,FALSE)</f>
        <v>ARCOR S.A.I.C.</v>
      </c>
    </row>
    <row r="667" spans="1:40" x14ac:dyDescent="0.25">
      <c r="A667" s="212" t="s">
        <v>7665</v>
      </c>
      <c r="B667" s="212">
        <v>1</v>
      </c>
      <c r="C667" s="212" t="s">
        <v>7666</v>
      </c>
      <c r="D667" s="212" t="s">
        <v>153</v>
      </c>
      <c r="E667" s="212">
        <v>5</v>
      </c>
      <c r="F667" s="212" t="s">
        <v>70</v>
      </c>
      <c r="G667" s="212" t="s">
        <v>712</v>
      </c>
      <c r="H667" s="212">
        <v>6493</v>
      </c>
      <c r="I667" s="212" t="s">
        <v>713</v>
      </c>
      <c r="J667" s="212">
        <v>1413</v>
      </c>
      <c r="K667" s="212" t="s">
        <v>334</v>
      </c>
      <c r="L667" s="212" t="s">
        <v>335</v>
      </c>
      <c r="M667" s="212"/>
      <c r="N667" s="212"/>
      <c r="O667" s="212"/>
      <c r="P667" s="212">
        <v>1069</v>
      </c>
      <c r="Q667" s="212" t="s">
        <v>340</v>
      </c>
      <c r="R667" s="212" t="s">
        <v>341</v>
      </c>
      <c r="S667" s="212"/>
      <c r="T667" s="212"/>
      <c r="U667" s="212"/>
      <c r="V667" s="212"/>
      <c r="W667" s="212"/>
      <c r="X667" s="212"/>
      <c r="Y667" s="212">
        <v>1374</v>
      </c>
      <c r="Z667" s="212" t="s">
        <v>336</v>
      </c>
      <c r="AA667" s="212" t="s">
        <v>337</v>
      </c>
      <c r="AB667" s="212">
        <v>28765.116000000002</v>
      </c>
      <c r="AC667" s="212">
        <v>35383.044999999998</v>
      </c>
      <c r="AD667" s="212">
        <v>0.25</v>
      </c>
      <c r="AE667" s="212">
        <v>0</v>
      </c>
      <c r="AF667" s="212">
        <v>0.25</v>
      </c>
      <c r="AG667" s="212">
        <v>0</v>
      </c>
      <c r="AH667" s="212">
        <v>7191.28</v>
      </c>
      <c r="AI667" s="212">
        <v>8845.76</v>
      </c>
      <c r="AJ667" s="212">
        <v>0</v>
      </c>
      <c r="AK667" s="212">
        <v>0</v>
      </c>
      <c r="AL667" s="212">
        <v>0</v>
      </c>
      <c r="AM667">
        <v>1</v>
      </c>
      <c r="AN667" t="str">
        <f>VLOOKUP(H667,'Base Art'!$A:$AJ,36,FALSE)</f>
        <v>ARCOR S.A.I.C.</v>
      </c>
    </row>
    <row r="668" spans="1:40" x14ac:dyDescent="0.25">
      <c r="A668" s="212" t="s">
        <v>7665</v>
      </c>
      <c r="B668" s="212">
        <v>1</v>
      </c>
      <c r="C668" s="212" t="s">
        <v>7666</v>
      </c>
      <c r="D668" s="212" t="s">
        <v>153</v>
      </c>
      <c r="E668" s="212">
        <v>5</v>
      </c>
      <c r="F668" s="212" t="s">
        <v>70</v>
      </c>
      <c r="G668" s="212" t="s">
        <v>714</v>
      </c>
      <c r="H668" s="212">
        <v>6494</v>
      </c>
      <c r="I668" s="212" t="s">
        <v>715</v>
      </c>
      <c r="J668" s="212">
        <v>1413</v>
      </c>
      <c r="K668" s="212" t="s">
        <v>334</v>
      </c>
      <c r="L668" s="212" t="s">
        <v>335</v>
      </c>
      <c r="M668" s="212"/>
      <c r="N668" s="212"/>
      <c r="O668" s="212"/>
      <c r="P668" s="212">
        <v>1069</v>
      </c>
      <c r="Q668" s="212" t="s">
        <v>340</v>
      </c>
      <c r="R668" s="212" t="s">
        <v>341</v>
      </c>
      <c r="S668" s="212"/>
      <c r="T668" s="212"/>
      <c r="U668" s="212"/>
      <c r="V668" s="212"/>
      <c r="W668" s="212"/>
      <c r="X668" s="212"/>
      <c r="Y668" s="212">
        <v>1374</v>
      </c>
      <c r="Z668" s="212" t="s">
        <v>336</v>
      </c>
      <c r="AA668" s="212" t="s">
        <v>337</v>
      </c>
      <c r="AB668" s="212">
        <v>28569.954000000002</v>
      </c>
      <c r="AC668" s="212">
        <v>34569.644999999997</v>
      </c>
      <c r="AD668" s="212">
        <v>8.3299999999999999E-2</v>
      </c>
      <c r="AE668" s="212">
        <v>0</v>
      </c>
      <c r="AF668" s="212">
        <v>8.3299999999999999E-2</v>
      </c>
      <c r="AG668" s="212">
        <v>0</v>
      </c>
      <c r="AH668" s="212">
        <v>2380.83</v>
      </c>
      <c r="AI668" s="212">
        <v>2880.8</v>
      </c>
      <c r="AJ668" s="212">
        <v>0</v>
      </c>
      <c r="AK668" s="212">
        <v>0</v>
      </c>
      <c r="AL668" s="212">
        <v>0</v>
      </c>
      <c r="AM668">
        <v>1</v>
      </c>
      <c r="AN668" t="str">
        <f>VLOOKUP(H668,'Base Art'!$A:$AJ,36,FALSE)</f>
        <v>ARCOR S.A.I.C.</v>
      </c>
    </row>
    <row r="669" spans="1:40" x14ac:dyDescent="0.25">
      <c r="A669" s="212" t="s">
        <v>7665</v>
      </c>
      <c r="B669" s="212">
        <v>1</v>
      </c>
      <c r="C669" s="212" t="s">
        <v>7666</v>
      </c>
      <c r="D669" s="212" t="s">
        <v>153</v>
      </c>
      <c r="E669" s="212">
        <v>5</v>
      </c>
      <c r="F669" s="212" t="s">
        <v>70</v>
      </c>
      <c r="G669" s="212" t="s">
        <v>716</v>
      </c>
      <c r="H669" s="212">
        <v>6501</v>
      </c>
      <c r="I669" s="212" t="s">
        <v>717</v>
      </c>
      <c r="J669" s="212">
        <v>1413</v>
      </c>
      <c r="K669" s="212" t="s">
        <v>334</v>
      </c>
      <c r="L669" s="212" t="s">
        <v>335</v>
      </c>
      <c r="M669" s="212"/>
      <c r="N669" s="212"/>
      <c r="O669" s="212"/>
      <c r="P669" s="212">
        <v>1069</v>
      </c>
      <c r="Q669" s="212" t="s">
        <v>340</v>
      </c>
      <c r="R669" s="212" t="s">
        <v>341</v>
      </c>
      <c r="S669" s="212"/>
      <c r="T669" s="212"/>
      <c r="U669" s="212"/>
      <c r="V669" s="212"/>
      <c r="W669" s="212"/>
      <c r="X669" s="212"/>
      <c r="Y669" s="212">
        <v>1374</v>
      </c>
      <c r="Z669" s="212" t="s">
        <v>336</v>
      </c>
      <c r="AA669" s="212" t="s">
        <v>337</v>
      </c>
      <c r="AB669" s="212">
        <v>28789.511999999999</v>
      </c>
      <c r="AC669" s="212">
        <v>35268.247000000003</v>
      </c>
      <c r="AD669" s="212">
        <v>0.33329999999999999</v>
      </c>
      <c r="AE669" s="212">
        <v>0</v>
      </c>
      <c r="AF669" s="212">
        <v>0.33329999999999999</v>
      </c>
      <c r="AG669" s="212">
        <v>0</v>
      </c>
      <c r="AH669" s="212">
        <v>9596.5</v>
      </c>
      <c r="AI669" s="212">
        <v>11756.08</v>
      </c>
      <c r="AJ669" s="212">
        <v>0</v>
      </c>
      <c r="AK669" s="212">
        <v>0</v>
      </c>
      <c r="AL669" s="212">
        <v>0</v>
      </c>
      <c r="AM669">
        <v>1</v>
      </c>
      <c r="AN669" t="str">
        <f>VLOOKUP(H669,'Base Art'!$A:$AJ,36,FALSE)</f>
        <v>ARCOR S.A.I.C.</v>
      </c>
    </row>
    <row r="670" spans="1:40" x14ac:dyDescent="0.25">
      <c r="A670" s="212" t="s">
        <v>7665</v>
      </c>
      <c r="B670" s="212">
        <v>1</v>
      </c>
      <c r="C670" s="212" t="s">
        <v>7666</v>
      </c>
      <c r="D670" s="212" t="s">
        <v>153</v>
      </c>
      <c r="E670" s="212">
        <v>5</v>
      </c>
      <c r="F670" s="212" t="s">
        <v>70</v>
      </c>
      <c r="G670" s="212" t="s">
        <v>1124</v>
      </c>
      <c r="H670" s="212">
        <v>6508</v>
      </c>
      <c r="I670" s="212" t="s">
        <v>1125</v>
      </c>
      <c r="J670" s="212">
        <v>1414</v>
      </c>
      <c r="K670" s="212" t="s">
        <v>372</v>
      </c>
      <c r="L670" s="212" t="s">
        <v>373</v>
      </c>
      <c r="M670" s="212"/>
      <c r="N670" s="212"/>
      <c r="O670" s="212"/>
      <c r="P670" s="212">
        <v>1072</v>
      </c>
      <c r="Q670" s="212" t="s">
        <v>374</v>
      </c>
      <c r="R670" s="212" t="s">
        <v>375</v>
      </c>
      <c r="S670" s="212"/>
      <c r="T670" s="212"/>
      <c r="U670" s="212"/>
      <c r="V670" s="212"/>
      <c r="W670" s="212"/>
      <c r="X670" s="212"/>
      <c r="Y670" s="212">
        <v>1374</v>
      </c>
      <c r="Z670" s="212" t="s">
        <v>336</v>
      </c>
      <c r="AA670" s="212" t="s">
        <v>337</v>
      </c>
      <c r="AB670" s="212">
        <v>41232.887999999999</v>
      </c>
      <c r="AC670" s="212">
        <v>49891.796999999999</v>
      </c>
      <c r="AD670" s="212">
        <v>0.16669999999999999</v>
      </c>
      <c r="AE670" s="212">
        <v>0</v>
      </c>
      <c r="AF670" s="212">
        <v>0.16669999999999999</v>
      </c>
      <c r="AG670" s="212">
        <v>0</v>
      </c>
      <c r="AH670" s="212">
        <v>6872.15</v>
      </c>
      <c r="AI670" s="212">
        <v>8315.2999999999993</v>
      </c>
      <c r="AJ670" s="212">
        <v>0</v>
      </c>
      <c r="AK670" s="212">
        <v>0</v>
      </c>
      <c r="AL670" s="212">
        <v>0</v>
      </c>
      <c r="AM670">
        <v>1</v>
      </c>
      <c r="AN670" t="str">
        <f>VLOOKUP(H670,'Base Art'!$A:$AJ,36,FALSE)</f>
        <v>ARCOR S.A.I.C.</v>
      </c>
    </row>
    <row r="671" spans="1:40" x14ac:dyDescent="0.25">
      <c r="A671" s="212" t="s">
        <v>7665</v>
      </c>
      <c r="B671" s="212">
        <v>1</v>
      </c>
      <c r="C671" s="212" t="s">
        <v>7666</v>
      </c>
      <c r="D671" s="212" t="s">
        <v>153</v>
      </c>
      <c r="E671" s="212">
        <v>5</v>
      </c>
      <c r="F671" s="212" t="s">
        <v>70</v>
      </c>
      <c r="G671" s="212" t="s">
        <v>1126</v>
      </c>
      <c r="H671" s="212">
        <v>6645</v>
      </c>
      <c r="I671" s="212" t="s">
        <v>1127</v>
      </c>
      <c r="J671" s="212">
        <v>1418</v>
      </c>
      <c r="K671" s="212" t="s">
        <v>966</v>
      </c>
      <c r="L671" s="212" t="s">
        <v>967</v>
      </c>
      <c r="M671" s="212"/>
      <c r="N671" s="212"/>
      <c r="O671" s="212"/>
      <c r="P671" s="212">
        <v>1068</v>
      </c>
      <c r="Q671" s="212" t="s">
        <v>968</v>
      </c>
      <c r="R671" s="212" t="s">
        <v>969</v>
      </c>
      <c r="S671" s="212"/>
      <c r="T671" s="212"/>
      <c r="U671" s="212"/>
      <c r="V671" s="212"/>
      <c r="W671" s="212"/>
      <c r="X671" s="212"/>
      <c r="Y671" s="212">
        <v>1372</v>
      </c>
      <c r="Z671" s="212" t="s">
        <v>346</v>
      </c>
      <c r="AA671" s="212" t="s">
        <v>347</v>
      </c>
      <c r="AB671" s="212">
        <v>66175.713000000003</v>
      </c>
      <c r="AC671" s="212">
        <v>80072.614000000001</v>
      </c>
      <c r="AD671" s="212">
        <v>0.25</v>
      </c>
      <c r="AE671" s="212">
        <v>0</v>
      </c>
      <c r="AF671" s="212">
        <v>0.25</v>
      </c>
      <c r="AG671" s="212">
        <v>0</v>
      </c>
      <c r="AH671" s="212">
        <v>16543.93</v>
      </c>
      <c r="AI671" s="212">
        <v>20018.150000000001</v>
      </c>
      <c r="AJ671" s="212">
        <v>0</v>
      </c>
      <c r="AK671" s="212">
        <v>0</v>
      </c>
      <c r="AL671" s="212">
        <v>0</v>
      </c>
      <c r="AM671">
        <v>1</v>
      </c>
      <c r="AN671" t="str">
        <f>VLOOKUP(H671,'Base Art'!$A:$AJ,36,FALSE)</f>
        <v>ARCOR S.A.I.C.</v>
      </c>
    </row>
    <row r="672" spans="1:40" x14ac:dyDescent="0.25">
      <c r="A672" s="212" t="s">
        <v>7665</v>
      </c>
      <c r="B672" s="212">
        <v>1</v>
      </c>
      <c r="C672" s="212" t="s">
        <v>7666</v>
      </c>
      <c r="D672" s="212" t="s">
        <v>153</v>
      </c>
      <c r="E672" s="212">
        <v>5</v>
      </c>
      <c r="F672" s="212" t="s">
        <v>70</v>
      </c>
      <c r="G672" s="212" t="s">
        <v>720</v>
      </c>
      <c r="H672" s="212">
        <v>6660</v>
      </c>
      <c r="I672" s="212" t="s">
        <v>721</v>
      </c>
      <c r="J672" s="212"/>
      <c r="K672" s="212"/>
      <c r="L672" s="212"/>
      <c r="M672" s="212"/>
      <c r="N672" s="212"/>
      <c r="O672" s="212"/>
      <c r="P672" s="212">
        <v>1085</v>
      </c>
      <c r="Q672" s="212" t="s">
        <v>598</v>
      </c>
      <c r="R672" s="212" t="s">
        <v>599</v>
      </c>
      <c r="S672" s="212"/>
      <c r="T672" s="212"/>
      <c r="U672" s="212"/>
      <c r="V672" s="212"/>
      <c r="W672" s="212"/>
      <c r="X672" s="212"/>
      <c r="Y672" s="212">
        <v>1373</v>
      </c>
      <c r="Z672" s="212" t="s">
        <v>386</v>
      </c>
      <c r="AA672" s="212" t="s">
        <v>387</v>
      </c>
      <c r="AB672" s="212">
        <v>15740.111999999999</v>
      </c>
      <c r="AC672" s="212">
        <v>19517.736000000001</v>
      </c>
      <c r="AD672" s="212">
        <v>0.2</v>
      </c>
      <c r="AE672" s="212">
        <v>0</v>
      </c>
      <c r="AF672" s="212">
        <v>0.2</v>
      </c>
      <c r="AG672" s="212">
        <v>0</v>
      </c>
      <c r="AH672" s="212">
        <v>3148.02</v>
      </c>
      <c r="AI672" s="212">
        <v>3903.55</v>
      </c>
      <c r="AJ672" s="212">
        <v>0</v>
      </c>
      <c r="AK672" s="212">
        <v>0</v>
      </c>
      <c r="AL672" s="212">
        <v>0</v>
      </c>
      <c r="AM672">
        <v>1</v>
      </c>
      <c r="AN672" t="str">
        <f>VLOOKUP(H672,'Base Art'!$A:$AJ,36,FALSE)</f>
        <v>DON SATUR S.R.L.</v>
      </c>
    </row>
    <row r="673" spans="1:40" x14ac:dyDescent="0.25">
      <c r="A673" s="212" t="s">
        <v>7665</v>
      </c>
      <c r="B673" s="212">
        <v>1</v>
      </c>
      <c r="C673" s="212" t="s">
        <v>7666</v>
      </c>
      <c r="D673" s="212" t="s">
        <v>153</v>
      </c>
      <c r="E673" s="212">
        <v>5</v>
      </c>
      <c r="F673" s="212" t="s">
        <v>70</v>
      </c>
      <c r="G673" s="212" t="s">
        <v>1128</v>
      </c>
      <c r="H673" s="212">
        <v>6711</v>
      </c>
      <c r="I673" s="212" t="s">
        <v>1129</v>
      </c>
      <c r="J673" s="212">
        <v>1419</v>
      </c>
      <c r="K673" s="212" t="s">
        <v>572</v>
      </c>
      <c r="L673" s="212" t="s">
        <v>573</v>
      </c>
      <c r="M673" s="212"/>
      <c r="N673" s="212"/>
      <c r="O673" s="212"/>
      <c r="P673" s="212">
        <v>1333</v>
      </c>
      <c r="Q673" s="212" t="s">
        <v>1002</v>
      </c>
      <c r="R673" s="212" t="s">
        <v>1003</v>
      </c>
      <c r="S673" s="212"/>
      <c r="T673" s="212"/>
      <c r="U673" s="212"/>
      <c r="V673" s="212"/>
      <c r="W673" s="212"/>
      <c r="X673" s="212"/>
      <c r="Y673" s="212">
        <v>1369</v>
      </c>
      <c r="Z673" s="212" t="s">
        <v>354</v>
      </c>
      <c r="AA673" s="212" t="s">
        <v>355</v>
      </c>
      <c r="AB673" s="212">
        <v>23568.5</v>
      </c>
      <c r="AC673" s="212">
        <v>28517.881000000001</v>
      </c>
      <c r="AD673" s="212">
        <v>0.16669999999999999</v>
      </c>
      <c r="AE673" s="212">
        <v>0</v>
      </c>
      <c r="AF673" s="212">
        <v>0.16669999999999999</v>
      </c>
      <c r="AG673" s="212">
        <v>0</v>
      </c>
      <c r="AH673" s="212">
        <v>3928.08</v>
      </c>
      <c r="AI673" s="212">
        <v>4752.9799999999996</v>
      </c>
      <c r="AJ673" s="212">
        <v>0</v>
      </c>
      <c r="AK673" s="212">
        <v>0</v>
      </c>
      <c r="AL673" s="212">
        <v>0</v>
      </c>
      <c r="AM673">
        <v>1</v>
      </c>
      <c r="AN673" t="str">
        <f>VLOOKUP(H673,'Base Art'!$A:$AJ,36,FALSE)</f>
        <v>ARCOR S.A.I.C.</v>
      </c>
    </row>
    <row r="674" spans="1:40" x14ac:dyDescent="0.25">
      <c r="A674" s="212" t="s">
        <v>7665</v>
      </c>
      <c r="B674" s="212">
        <v>1</v>
      </c>
      <c r="C674" s="212" t="s">
        <v>7666</v>
      </c>
      <c r="D674" s="212" t="s">
        <v>153</v>
      </c>
      <c r="E674" s="212">
        <v>5</v>
      </c>
      <c r="F674" s="212" t="s">
        <v>70</v>
      </c>
      <c r="G674" s="212" t="s">
        <v>1130</v>
      </c>
      <c r="H674" s="212">
        <v>6712</v>
      </c>
      <c r="I674" s="212" t="s">
        <v>1131</v>
      </c>
      <c r="J674" s="212">
        <v>1419</v>
      </c>
      <c r="K674" s="212" t="s">
        <v>572</v>
      </c>
      <c r="L674" s="212" t="s">
        <v>573</v>
      </c>
      <c r="M674" s="212"/>
      <c r="N674" s="212"/>
      <c r="O674" s="212"/>
      <c r="P674" s="212">
        <v>1333</v>
      </c>
      <c r="Q674" s="212" t="s">
        <v>1002</v>
      </c>
      <c r="R674" s="212" t="s">
        <v>1003</v>
      </c>
      <c r="S674" s="212"/>
      <c r="T674" s="212"/>
      <c r="U674" s="212"/>
      <c r="V674" s="212"/>
      <c r="W674" s="212"/>
      <c r="X674" s="212"/>
      <c r="Y674" s="212">
        <v>1369</v>
      </c>
      <c r="Z674" s="212" t="s">
        <v>354</v>
      </c>
      <c r="AA674" s="212" t="s">
        <v>355</v>
      </c>
      <c r="AB674" s="212">
        <v>23568.5</v>
      </c>
      <c r="AC674" s="212">
        <v>28517.881000000001</v>
      </c>
      <c r="AD674" s="212">
        <v>0.16669999999999999</v>
      </c>
      <c r="AE674" s="212">
        <v>0</v>
      </c>
      <c r="AF674" s="212">
        <v>0.16669999999999999</v>
      </c>
      <c r="AG674" s="212">
        <v>0</v>
      </c>
      <c r="AH674" s="212">
        <v>3928.08</v>
      </c>
      <c r="AI674" s="212">
        <v>4752.9799999999996</v>
      </c>
      <c r="AJ674" s="212">
        <v>0</v>
      </c>
      <c r="AK674" s="212">
        <v>0</v>
      </c>
      <c r="AL674" s="212">
        <v>0</v>
      </c>
      <c r="AM674">
        <v>1</v>
      </c>
      <c r="AN674" t="str">
        <f>VLOOKUP(H674,'Base Art'!$A:$AJ,36,FALSE)</f>
        <v>ARCOR S.A.I.C.</v>
      </c>
    </row>
    <row r="675" spans="1:40" x14ac:dyDescent="0.25">
      <c r="A675" s="212" t="s">
        <v>7665</v>
      </c>
      <c r="B675" s="212">
        <v>1</v>
      </c>
      <c r="C675" s="212" t="s">
        <v>7666</v>
      </c>
      <c r="D675" s="212" t="s">
        <v>153</v>
      </c>
      <c r="E675" s="212">
        <v>5</v>
      </c>
      <c r="F675" s="212" t="s">
        <v>70</v>
      </c>
      <c r="G675" s="212" t="s">
        <v>1004</v>
      </c>
      <c r="H675" s="212">
        <v>6792</v>
      </c>
      <c r="I675" s="212" t="s">
        <v>1005</v>
      </c>
      <c r="J675" s="212">
        <v>1419</v>
      </c>
      <c r="K675" s="212" t="s">
        <v>572</v>
      </c>
      <c r="L675" s="212" t="s">
        <v>573</v>
      </c>
      <c r="M675" s="212"/>
      <c r="N675" s="212"/>
      <c r="O675" s="212"/>
      <c r="P675" s="212">
        <v>1333</v>
      </c>
      <c r="Q675" s="212" t="s">
        <v>1002</v>
      </c>
      <c r="R675" s="212" t="s">
        <v>1003</v>
      </c>
      <c r="S675" s="212"/>
      <c r="T675" s="212"/>
      <c r="U675" s="212"/>
      <c r="V675" s="212"/>
      <c r="W675" s="212"/>
      <c r="X675" s="212"/>
      <c r="Y675" s="212">
        <v>1369</v>
      </c>
      <c r="Z675" s="212" t="s">
        <v>354</v>
      </c>
      <c r="AA675" s="212" t="s">
        <v>355</v>
      </c>
      <c r="AB675" s="212">
        <v>23568.5</v>
      </c>
      <c r="AC675" s="212">
        <v>28517.881000000001</v>
      </c>
      <c r="AD675" s="212">
        <v>0.16669999999999999</v>
      </c>
      <c r="AE675" s="212">
        <v>0</v>
      </c>
      <c r="AF675" s="212">
        <v>0.16669999999999999</v>
      </c>
      <c r="AG675" s="212">
        <v>0</v>
      </c>
      <c r="AH675" s="212">
        <v>3928.08</v>
      </c>
      <c r="AI675" s="212">
        <v>4752.9799999999996</v>
      </c>
      <c r="AJ675" s="212">
        <v>0</v>
      </c>
      <c r="AK675" s="212">
        <v>0</v>
      </c>
      <c r="AL675" s="212">
        <v>0</v>
      </c>
      <c r="AM675">
        <v>1</v>
      </c>
      <c r="AN675" t="str">
        <f>VLOOKUP(H675,'Base Art'!$A:$AJ,36,FALSE)</f>
        <v>ARCOR S.A.I.C.</v>
      </c>
    </row>
    <row r="676" spans="1:40" x14ac:dyDescent="0.25">
      <c r="A676" s="212" t="s">
        <v>7665</v>
      </c>
      <c r="B676" s="212">
        <v>1</v>
      </c>
      <c r="C676" s="212" t="s">
        <v>7666</v>
      </c>
      <c r="D676" s="212" t="s">
        <v>153</v>
      </c>
      <c r="E676" s="212">
        <v>5</v>
      </c>
      <c r="F676" s="212" t="s">
        <v>70</v>
      </c>
      <c r="G676" s="212" t="s">
        <v>1278</v>
      </c>
      <c r="H676" s="212">
        <v>6958</v>
      </c>
      <c r="I676" s="212" t="s">
        <v>1279</v>
      </c>
      <c r="J676" s="212">
        <v>1192</v>
      </c>
      <c r="K676" s="212" t="s">
        <v>932</v>
      </c>
      <c r="L676" s="212" t="s">
        <v>933</v>
      </c>
      <c r="M676" s="212"/>
      <c r="N676" s="212"/>
      <c r="O676" s="212"/>
      <c r="P676" s="212">
        <v>1112</v>
      </c>
      <c r="Q676" s="212" t="s">
        <v>1010</v>
      </c>
      <c r="R676" s="212" t="s">
        <v>1011</v>
      </c>
      <c r="S676" s="212"/>
      <c r="T676" s="212"/>
      <c r="U676" s="212"/>
      <c r="V676" s="212"/>
      <c r="W676" s="212"/>
      <c r="X676" s="212"/>
      <c r="Y676" s="212">
        <v>1375</v>
      </c>
      <c r="Z676" s="212" t="s">
        <v>314</v>
      </c>
      <c r="AA676" s="212" t="s">
        <v>315</v>
      </c>
      <c r="AB676" s="212">
        <v>24610.25</v>
      </c>
      <c r="AC676" s="212">
        <v>29778.402999999998</v>
      </c>
      <c r="AD676" s="212">
        <v>1</v>
      </c>
      <c r="AE676" s="212">
        <v>0</v>
      </c>
      <c r="AF676" s="212">
        <v>1</v>
      </c>
      <c r="AG676" s="212">
        <v>0</v>
      </c>
      <c r="AH676" s="212">
        <v>24610.25</v>
      </c>
      <c r="AI676" s="212">
        <v>29778.400000000001</v>
      </c>
      <c r="AJ676" s="212">
        <v>0</v>
      </c>
      <c r="AK676" s="212">
        <v>0</v>
      </c>
      <c r="AL676" s="212">
        <v>0</v>
      </c>
      <c r="AM676">
        <v>1</v>
      </c>
      <c r="AN676" t="str">
        <f>VLOOKUP(H676,'Base Art'!$A:$AJ,36,FALSE)</f>
        <v>NUTRIPET S.A.U.</v>
      </c>
    </row>
    <row r="677" spans="1:40" x14ac:dyDescent="0.25">
      <c r="A677" s="212" t="s">
        <v>7665</v>
      </c>
      <c r="B677" s="212">
        <v>1</v>
      </c>
      <c r="C677" s="212" t="s">
        <v>7666</v>
      </c>
      <c r="D677" s="212" t="s">
        <v>153</v>
      </c>
      <c r="E677" s="212">
        <v>5</v>
      </c>
      <c r="F677" s="212" t="s">
        <v>70</v>
      </c>
      <c r="G677" s="212" t="s">
        <v>1646</v>
      </c>
      <c r="H677" s="212">
        <v>7071</v>
      </c>
      <c r="I677" s="212" t="s">
        <v>1647</v>
      </c>
      <c r="J677" s="212">
        <v>1187</v>
      </c>
      <c r="K677" s="212" t="s">
        <v>1648</v>
      </c>
      <c r="L677" s="212" t="s">
        <v>1649</v>
      </c>
      <c r="M677" s="212"/>
      <c r="N677" s="212"/>
      <c r="O677" s="212"/>
      <c r="P677" s="212"/>
      <c r="Q677" s="212"/>
      <c r="R677" s="212"/>
      <c r="S677" s="212"/>
      <c r="T677" s="212"/>
      <c r="U677" s="212"/>
      <c r="V677" s="212"/>
      <c r="W677" s="212"/>
      <c r="X677" s="212"/>
      <c r="Y677" s="212">
        <v>1374</v>
      </c>
      <c r="Z677" s="212" t="s">
        <v>336</v>
      </c>
      <c r="AA677" s="212" t="s">
        <v>337</v>
      </c>
      <c r="AB677" s="212">
        <v>69604.430999999997</v>
      </c>
      <c r="AC677" s="212">
        <v>85478.399000000005</v>
      </c>
      <c r="AD677" s="212">
        <v>0.41670000000000001</v>
      </c>
      <c r="AE677" s="212">
        <v>0</v>
      </c>
      <c r="AF677" s="212">
        <v>0.41670000000000001</v>
      </c>
      <c r="AG677" s="212">
        <v>0</v>
      </c>
      <c r="AH677" s="212">
        <v>29001.85</v>
      </c>
      <c r="AI677" s="212">
        <v>35616</v>
      </c>
      <c r="AJ677" s="212">
        <v>3</v>
      </c>
      <c r="AK677" s="212">
        <v>0.14000000000000001</v>
      </c>
      <c r="AL677" s="212">
        <v>0</v>
      </c>
      <c r="AM677">
        <v>1</v>
      </c>
      <c r="AN677" t="str">
        <f>VLOOKUP(H677,'Base Art'!$A:$AJ,36,FALSE)</f>
        <v>MONDELEZ ARGENTINA S.A.</v>
      </c>
    </row>
    <row r="678" spans="1:40" x14ac:dyDescent="0.25">
      <c r="A678" s="212" t="s">
        <v>7665</v>
      </c>
      <c r="B678" s="212">
        <v>1</v>
      </c>
      <c r="C678" s="212" t="s">
        <v>7666</v>
      </c>
      <c r="D678" s="212" t="s">
        <v>153</v>
      </c>
      <c r="E678" s="212">
        <v>5</v>
      </c>
      <c r="F678" s="212" t="s">
        <v>70</v>
      </c>
      <c r="G678" s="212" t="s">
        <v>748</v>
      </c>
      <c r="H678" s="212">
        <v>7230</v>
      </c>
      <c r="I678" s="212" t="s">
        <v>749</v>
      </c>
      <c r="J678" s="212">
        <v>1450</v>
      </c>
      <c r="K678" s="212" t="s">
        <v>634</v>
      </c>
      <c r="L678" s="212" t="s">
        <v>635</v>
      </c>
      <c r="M678" s="212"/>
      <c r="N678" s="212"/>
      <c r="O678" s="212"/>
      <c r="P678" s="212">
        <v>1077</v>
      </c>
      <c r="Q678" s="212" t="s">
        <v>636</v>
      </c>
      <c r="R678" s="212" t="s">
        <v>637</v>
      </c>
      <c r="S678" s="212"/>
      <c r="T678" s="212"/>
      <c r="U678" s="212"/>
      <c r="V678" s="212"/>
      <c r="W678" s="212"/>
      <c r="X678" s="212"/>
      <c r="Y678" s="212">
        <v>1370</v>
      </c>
      <c r="Z678" s="212" t="s">
        <v>400</v>
      </c>
      <c r="AA678" s="212" t="s">
        <v>401</v>
      </c>
      <c r="AB678" s="212">
        <v>5994.3890000000001</v>
      </c>
      <c r="AC678" s="212">
        <v>7253.2110000000002</v>
      </c>
      <c r="AD678" s="212">
        <v>1</v>
      </c>
      <c r="AE678" s="212">
        <v>0</v>
      </c>
      <c r="AF678" s="212">
        <v>1</v>
      </c>
      <c r="AG678" s="212">
        <v>0</v>
      </c>
      <c r="AH678" s="212">
        <v>5994.39</v>
      </c>
      <c r="AI678" s="212">
        <v>7253.21</v>
      </c>
      <c r="AJ678" s="212">
        <v>0</v>
      </c>
      <c r="AK678" s="212">
        <v>0</v>
      </c>
      <c r="AL678" s="212">
        <v>0</v>
      </c>
      <c r="AM678">
        <v>1</v>
      </c>
      <c r="AN678" t="str">
        <f>VLOOKUP(H678,'Base Art'!$A:$AJ,36,FALSE)</f>
        <v>RPB SA</v>
      </c>
    </row>
    <row r="679" spans="1:40" x14ac:dyDescent="0.25">
      <c r="A679" s="212" t="s">
        <v>7665</v>
      </c>
      <c r="B679" s="212">
        <v>1</v>
      </c>
      <c r="C679" s="212" t="s">
        <v>7666</v>
      </c>
      <c r="D679" s="212" t="s">
        <v>153</v>
      </c>
      <c r="E679" s="212">
        <v>5</v>
      </c>
      <c r="F679" s="212" t="s">
        <v>70</v>
      </c>
      <c r="G679" s="212" t="s">
        <v>758</v>
      </c>
      <c r="H679" s="212">
        <v>7239</v>
      </c>
      <c r="I679" s="212" t="s">
        <v>759</v>
      </c>
      <c r="J679" s="212">
        <v>1193</v>
      </c>
      <c r="K679" s="212" t="s">
        <v>506</v>
      </c>
      <c r="L679" s="212" t="s">
        <v>507</v>
      </c>
      <c r="M679" s="212"/>
      <c r="N679" s="212"/>
      <c r="O679" s="212"/>
      <c r="P679" s="212">
        <v>1094</v>
      </c>
      <c r="Q679" s="212" t="s">
        <v>752</v>
      </c>
      <c r="R679" s="212" t="s">
        <v>753</v>
      </c>
      <c r="S679" s="212"/>
      <c r="T679" s="212"/>
      <c r="U679" s="212"/>
      <c r="V679" s="212"/>
      <c r="W679" s="212"/>
      <c r="X679" s="212"/>
      <c r="Y679" s="212">
        <v>1375</v>
      </c>
      <c r="Z679" s="212" t="s">
        <v>314</v>
      </c>
      <c r="AA679" s="212" t="s">
        <v>315</v>
      </c>
      <c r="AB679" s="212">
        <v>8617.3029999999999</v>
      </c>
      <c r="AC679" s="212">
        <v>10426.936</v>
      </c>
      <c r="AD679" s="212">
        <v>1</v>
      </c>
      <c r="AE679" s="212">
        <v>0</v>
      </c>
      <c r="AF679" s="212">
        <v>1</v>
      </c>
      <c r="AG679" s="212">
        <v>0</v>
      </c>
      <c r="AH679" s="212">
        <v>8617.2999999999993</v>
      </c>
      <c r="AI679" s="212">
        <v>10426.94</v>
      </c>
      <c r="AJ679" s="212">
        <v>0</v>
      </c>
      <c r="AK679" s="212">
        <v>0</v>
      </c>
      <c r="AL679" s="212">
        <v>0</v>
      </c>
      <c r="AM679">
        <v>1</v>
      </c>
      <c r="AN679" t="str">
        <f>VLOOKUP(H679,'Base Art'!$A:$AJ,36,FALSE)</f>
        <v>MASTERFOODS ARGENTINA LTD.</v>
      </c>
    </row>
    <row r="680" spans="1:40" x14ac:dyDescent="0.25">
      <c r="A680" s="212" t="s">
        <v>7665</v>
      </c>
      <c r="B680" s="212">
        <v>1</v>
      </c>
      <c r="C680" s="212" t="s">
        <v>7666</v>
      </c>
      <c r="D680" s="212" t="s">
        <v>153</v>
      </c>
      <c r="E680" s="212">
        <v>5</v>
      </c>
      <c r="F680" s="212" t="s">
        <v>70</v>
      </c>
      <c r="G680" s="212" t="s">
        <v>764</v>
      </c>
      <c r="H680" s="212">
        <v>7242</v>
      </c>
      <c r="I680" s="212" t="s">
        <v>765</v>
      </c>
      <c r="J680" s="212">
        <v>1193</v>
      </c>
      <c r="K680" s="212" t="s">
        <v>506</v>
      </c>
      <c r="L680" s="212" t="s">
        <v>507</v>
      </c>
      <c r="M680" s="212"/>
      <c r="N680" s="212"/>
      <c r="O680" s="212"/>
      <c r="P680" s="212">
        <v>1094</v>
      </c>
      <c r="Q680" s="212" t="s">
        <v>752</v>
      </c>
      <c r="R680" s="212" t="s">
        <v>753</v>
      </c>
      <c r="S680" s="212"/>
      <c r="T680" s="212"/>
      <c r="U680" s="212"/>
      <c r="V680" s="212"/>
      <c r="W680" s="212"/>
      <c r="X680" s="212"/>
      <c r="Y680" s="212">
        <v>1375</v>
      </c>
      <c r="Z680" s="212" t="s">
        <v>314</v>
      </c>
      <c r="AA680" s="212" t="s">
        <v>315</v>
      </c>
      <c r="AB680" s="212">
        <v>8617.3029999999999</v>
      </c>
      <c r="AC680" s="212">
        <v>10426.936</v>
      </c>
      <c r="AD680" s="212">
        <v>1</v>
      </c>
      <c r="AE680" s="212">
        <v>0</v>
      </c>
      <c r="AF680" s="212">
        <v>1</v>
      </c>
      <c r="AG680" s="212">
        <v>0</v>
      </c>
      <c r="AH680" s="212">
        <v>8617.2999999999993</v>
      </c>
      <c r="AI680" s="212">
        <v>10426.94</v>
      </c>
      <c r="AJ680" s="212">
        <v>0</v>
      </c>
      <c r="AK680" s="212">
        <v>0</v>
      </c>
      <c r="AL680" s="212">
        <v>0</v>
      </c>
      <c r="AM680">
        <v>1</v>
      </c>
      <c r="AN680" t="str">
        <f>VLOOKUP(H680,'Base Art'!$A:$AJ,36,FALSE)</f>
        <v>MASTERFOODS ARGENTINA LTD.</v>
      </c>
    </row>
    <row r="681" spans="1:40" x14ac:dyDescent="0.25">
      <c r="A681" s="212" t="s">
        <v>7665</v>
      </c>
      <c r="B681" s="212">
        <v>1</v>
      </c>
      <c r="C681" s="212" t="s">
        <v>7666</v>
      </c>
      <c r="D681" s="212" t="s">
        <v>153</v>
      </c>
      <c r="E681" s="212">
        <v>5</v>
      </c>
      <c r="F681" s="212" t="s">
        <v>70</v>
      </c>
      <c r="G681" s="212" t="s">
        <v>1732</v>
      </c>
      <c r="H681" s="212">
        <v>7261</v>
      </c>
      <c r="I681" s="212" t="s">
        <v>1733</v>
      </c>
      <c r="J681" s="212">
        <v>1187</v>
      </c>
      <c r="K681" s="212" t="s">
        <v>1648</v>
      </c>
      <c r="L681" s="212" t="s">
        <v>1649</v>
      </c>
      <c r="M681" s="212"/>
      <c r="N681" s="212"/>
      <c r="O681" s="212"/>
      <c r="P681" s="212"/>
      <c r="Q681" s="212"/>
      <c r="R681" s="212"/>
      <c r="S681" s="212"/>
      <c r="T681" s="212"/>
      <c r="U681" s="212"/>
      <c r="V681" s="212"/>
      <c r="W681" s="212"/>
      <c r="X681" s="212"/>
      <c r="Y681" s="212">
        <v>1374</v>
      </c>
      <c r="Z681" s="212" t="s">
        <v>336</v>
      </c>
      <c r="AA681" s="212" t="s">
        <v>337</v>
      </c>
      <c r="AB681" s="212">
        <v>69546.716</v>
      </c>
      <c r="AC681" s="212">
        <v>85199.057000000001</v>
      </c>
      <c r="AD681" s="212">
        <v>0.33329999999999999</v>
      </c>
      <c r="AE681" s="212">
        <v>0</v>
      </c>
      <c r="AF681" s="212">
        <v>0.33329999999999999</v>
      </c>
      <c r="AG681" s="212">
        <v>0</v>
      </c>
      <c r="AH681" s="212">
        <v>23182.240000000002</v>
      </c>
      <c r="AI681" s="212">
        <v>28399.69</v>
      </c>
      <c r="AJ681" s="212">
        <v>0</v>
      </c>
      <c r="AK681" s="212">
        <v>0</v>
      </c>
      <c r="AL681" s="212">
        <v>0</v>
      </c>
      <c r="AM681">
        <v>1</v>
      </c>
      <c r="AN681" t="str">
        <f>VLOOKUP(H681,'Base Art'!$A:$AJ,36,FALSE)</f>
        <v>MONDELEZ ARGENTINA S.A.</v>
      </c>
    </row>
    <row r="682" spans="1:40" x14ac:dyDescent="0.25">
      <c r="A682" s="212" t="s">
        <v>7665</v>
      </c>
      <c r="B682" s="212">
        <v>1</v>
      </c>
      <c r="C682" s="212" t="s">
        <v>7666</v>
      </c>
      <c r="D682" s="212" t="s">
        <v>153</v>
      </c>
      <c r="E682" s="212">
        <v>5</v>
      </c>
      <c r="F682" s="212" t="s">
        <v>70</v>
      </c>
      <c r="G682" s="212" t="s">
        <v>1150</v>
      </c>
      <c r="H682" s="212">
        <v>7423</v>
      </c>
      <c r="I682" s="212" t="s">
        <v>1151</v>
      </c>
      <c r="J682" s="212">
        <v>1469</v>
      </c>
      <c r="K682" s="212" t="s">
        <v>1152</v>
      </c>
      <c r="L682" s="212" t="s">
        <v>1153</v>
      </c>
      <c r="M682" s="212"/>
      <c r="N682" s="212"/>
      <c r="O682" s="212"/>
      <c r="P682" s="212">
        <v>1103</v>
      </c>
      <c r="Q682" s="212" t="s">
        <v>1154</v>
      </c>
      <c r="R682" s="212" t="s">
        <v>1155</v>
      </c>
      <c r="S682" s="212"/>
      <c r="T682" s="212"/>
      <c r="U682" s="212"/>
      <c r="V682" s="212"/>
      <c r="W682" s="212"/>
      <c r="X682" s="212"/>
      <c r="Y682" s="212">
        <v>1374</v>
      </c>
      <c r="Z682" s="212" t="s">
        <v>336</v>
      </c>
      <c r="AA682" s="212" t="s">
        <v>337</v>
      </c>
      <c r="AB682" s="212">
        <v>37428.120000000003</v>
      </c>
      <c r="AC682" s="212">
        <v>45288.025000000001</v>
      </c>
      <c r="AD682" s="212">
        <v>0.33329999999999999</v>
      </c>
      <c r="AE682" s="212">
        <v>0</v>
      </c>
      <c r="AF682" s="212">
        <v>0.33329999999999999</v>
      </c>
      <c r="AG682" s="212">
        <v>0</v>
      </c>
      <c r="AH682" s="212">
        <v>12476.04</v>
      </c>
      <c r="AI682" s="212">
        <v>15096.01</v>
      </c>
      <c r="AJ682" s="212">
        <v>0</v>
      </c>
      <c r="AK682" s="212">
        <v>0</v>
      </c>
      <c r="AL682" s="212">
        <v>0</v>
      </c>
      <c r="AM682">
        <v>1</v>
      </c>
      <c r="AN682" t="str">
        <f>VLOOKUP(H682,'Base Art'!$A:$AJ,36,FALSE)</f>
        <v>LHERITIER ARGENTINA S.A.</v>
      </c>
    </row>
    <row r="683" spans="1:40" x14ac:dyDescent="0.25">
      <c r="A683" s="212" t="s">
        <v>7665</v>
      </c>
      <c r="B683" s="212">
        <v>1</v>
      </c>
      <c r="C683" s="212" t="s">
        <v>7666</v>
      </c>
      <c r="D683" s="212" t="s">
        <v>153</v>
      </c>
      <c r="E683" s="212">
        <v>5</v>
      </c>
      <c r="F683" s="212" t="s">
        <v>70</v>
      </c>
      <c r="G683" s="212" t="s">
        <v>1762</v>
      </c>
      <c r="H683" s="212">
        <v>7511</v>
      </c>
      <c r="I683" s="212" t="s">
        <v>1763</v>
      </c>
      <c r="J683" s="212">
        <v>1463</v>
      </c>
      <c r="K683" s="212" t="s">
        <v>696</v>
      </c>
      <c r="L683" s="212" t="s">
        <v>697</v>
      </c>
      <c r="M683" s="212"/>
      <c r="N683" s="212"/>
      <c r="O683" s="212"/>
      <c r="P683" s="212"/>
      <c r="Q683" s="212"/>
      <c r="R683" s="212"/>
      <c r="S683" s="212"/>
      <c r="T683" s="212"/>
      <c r="U683" s="212"/>
      <c r="V683" s="212"/>
      <c r="W683" s="212"/>
      <c r="X683" s="212"/>
      <c r="Y683" s="212">
        <v>1369</v>
      </c>
      <c r="Z683" s="212" t="s">
        <v>354</v>
      </c>
      <c r="AA683" s="212" t="s">
        <v>355</v>
      </c>
      <c r="AB683" s="212">
        <v>6845.1030000000001</v>
      </c>
      <c r="AC683" s="212">
        <v>7563.8389999999999</v>
      </c>
      <c r="AD683" s="212">
        <v>5</v>
      </c>
      <c r="AE683" s="212">
        <v>0</v>
      </c>
      <c r="AF683" s="212">
        <v>5</v>
      </c>
      <c r="AG683" s="212">
        <v>0</v>
      </c>
      <c r="AH683" s="212">
        <v>34225.519999999997</v>
      </c>
      <c r="AI683" s="212">
        <v>37819.199999999997</v>
      </c>
      <c r="AJ683" s="212">
        <v>1</v>
      </c>
      <c r="AK683" s="212">
        <v>5</v>
      </c>
      <c r="AL683" s="212">
        <v>0</v>
      </c>
      <c r="AM683">
        <v>1</v>
      </c>
      <c r="AN683" t="str">
        <f>VLOOKUP(H683,'Base Art'!$A:$AJ,36,FALSE)</f>
        <v>MOLINO CAÑUELAS S.A.C.I.F.I.A.</v>
      </c>
    </row>
    <row r="684" spans="1:40" x14ac:dyDescent="0.25">
      <c r="A684" s="212" t="s">
        <v>7665</v>
      </c>
      <c r="B684" s="212">
        <v>1</v>
      </c>
      <c r="C684" s="212" t="s">
        <v>7666</v>
      </c>
      <c r="D684" s="212" t="s">
        <v>153</v>
      </c>
      <c r="E684" s="212">
        <v>5</v>
      </c>
      <c r="F684" s="212" t="s">
        <v>70</v>
      </c>
      <c r="G684" s="212" t="s">
        <v>778</v>
      </c>
      <c r="H684" s="212">
        <v>7690</v>
      </c>
      <c r="I684" s="212" t="s">
        <v>779</v>
      </c>
      <c r="J684" s="212">
        <v>1193</v>
      </c>
      <c r="K684" s="212" t="s">
        <v>506</v>
      </c>
      <c r="L684" s="212" t="s">
        <v>507</v>
      </c>
      <c r="M684" s="212"/>
      <c r="N684" s="212"/>
      <c r="O684" s="212"/>
      <c r="P684" s="212">
        <v>1098</v>
      </c>
      <c r="Q684" s="212" t="s">
        <v>312</v>
      </c>
      <c r="R684" s="212" t="s">
        <v>313</v>
      </c>
      <c r="S684" s="212"/>
      <c r="T684" s="212"/>
      <c r="U684" s="212"/>
      <c r="V684" s="212"/>
      <c r="W684" s="212"/>
      <c r="X684" s="212"/>
      <c r="Y684" s="212">
        <v>1375</v>
      </c>
      <c r="Z684" s="212" t="s">
        <v>314</v>
      </c>
      <c r="AA684" s="212" t="s">
        <v>315</v>
      </c>
      <c r="AB684" s="212">
        <v>43616.52</v>
      </c>
      <c r="AC684" s="212">
        <v>52775.991999999998</v>
      </c>
      <c r="AD684" s="212">
        <v>0.15</v>
      </c>
      <c r="AE684" s="212">
        <v>0</v>
      </c>
      <c r="AF684" s="212">
        <v>0.15</v>
      </c>
      <c r="AG684" s="212">
        <v>0</v>
      </c>
      <c r="AH684" s="212">
        <v>6542.48</v>
      </c>
      <c r="AI684" s="212">
        <v>7916.4</v>
      </c>
      <c r="AJ684" s="212">
        <v>0</v>
      </c>
      <c r="AK684" s="212">
        <v>0</v>
      </c>
      <c r="AL684" s="212">
        <v>0</v>
      </c>
      <c r="AM684">
        <v>1</v>
      </c>
      <c r="AN684" t="str">
        <f>VLOOKUP(H684,'Base Art'!$A:$AJ,36,FALSE)</f>
        <v>MASTERFOODS ARGENTINA LTD.</v>
      </c>
    </row>
    <row r="685" spans="1:40" x14ac:dyDescent="0.25">
      <c r="A685" s="212" t="s">
        <v>7665</v>
      </c>
      <c r="B685" s="212">
        <v>1</v>
      </c>
      <c r="C685" s="212" t="s">
        <v>7666</v>
      </c>
      <c r="D685" s="212" t="s">
        <v>153</v>
      </c>
      <c r="E685" s="212">
        <v>5</v>
      </c>
      <c r="F685" s="212" t="s">
        <v>70</v>
      </c>
      <c r="G685" s="212" t="s">
        <v>782</v>
      </c>
      <c r="H685" s="212">
        <v>7693</v>
      </c>
      <c r="I685" s="212" t="s">
        <v>783</v>
      </c>
      <c r="J685" s="212">
        <v>1193</v>
      </c>
      <c r="K685" s="212" t="s">
        <v>506</v>
      </c>
      <c r="L685" s="212" t="s">
        <v>507</v>
      </c>
      <c r="M685" s="212"/>
      <c r="N685" s="212"/>
      <c r="O685" s="212"/>
      <c r="P685" s="212">
        <v>1098</v>
      </c>
      <c r="Q685" s="212" t="s">
        <v>312</v>
      </c>
      <c r="R685" s="212" t="s">
        <v>313</v>
      </c>
      <c r="S685" s="212"/>
      <c r="T685" s="212"/>
      <c r="U685" s="212"/>
      <c r="V685" s="212"/>
      <c r="W685" s="212"/>
      <c r="X685" s="212"/>
      <c r="Y685" s="212">
        <v>1375</v>
      </c>
      <c r="Z685" s="212" t="s">
        <v>314</v>
      </c>
      <c r="AA685" s="212" t="s">
        <v>315</v>
      </c>
      <c r="AB685" s="212">
        <v>43616.52</v>
      </c>
      <c r="AC685" s="212">
        <v>52775.985000000001</v>
      </c>
      <c r="AD685" s="212">
        <v>0.1</v>
      </c>
      <c r="AE685" s="212">
        <v>0</v>
      </c>
      <c r="AF685" s="212">
        <v>0.1</v>
      </c>
      <c r="AG685" s="212">
        <v>0</v>
      </c>
      <c r="AH685" s="212">
        <v>4361.6499999999996</v>
      </c>
      <c r="AI685" s="212">
        <v>5277.6</v>
      </c>
      <c r="AJ685" s="212">
        <v>0</v>
      </c>
      <c r="AK685" s="212">
        <v>0</v>
      </c>
      <c r="AL685" s="212">
        <v>0</v>
      </c>
      <c r="AM685">
        <v>1</v>
      </c>
      <c r="AN685" t="str">
        <f>VLOOKUP(H685,'Base Art'!$A:$AJ,36,FALSE)</f>
        <v>MASTERFOODS ARGENTINA LTD.</v>
      </c>
    </row>
    <row r="686" spans="1:40" x14ac:dyDescent="0.25">
      <c r="A686" s="212" t="s">
        <v>7665</v>
      </c>
      <c r="B686" s="212">
        <v>1</v>
      </c>
      <c r="C686" s="212" t="s">
        <v>7666</v>
      </c>
      <c r="D686" s="212" t="s">
        <v>153</v>
      </c>
      <c r="E686" s="212">
        <v>5</v>
      </c>
      <c r="F686" s="212" t="s">
        <v>70</v>
      </c>
      <c r="G686" s="212" t="s">
        <v>784</v>
      </c>
      <c r="H686" s="212">
        <v>7784</v>
      </c>
      <c r="I686" s="212" t="s">
        <v>785</v>
      </c>
      <c r="J686" s="212">
        <v>1193</v>
      </c>
      <c r="K686" s="212" t="s">
        <v>506</v>
      </c>
      <c r="L686" s="212" t="s">
        <v>507</v>
      </c>
      <c r="M686" s="212"/>
      <c r="N686" s="212"/>
      <c r="O686" s="212"/>
      <c r="P686" s="212">
        <v>1098</v>
      </c>
      <c r="Q686" s="212" t="s">
        <v>312</v>
      </c>
      <c r="R686" s="212" t="s">
        <v>313</v>
      </c>
      <c r="S686" s="212"/>
      <c r="T686" s="212"/>
      <c r="U686" s="212"/>
      <c r="V686" s="212"/>
      <c r="W686" s="212"/>
      <c r="X686" s="212"/>
      <c r="Y686" s="212">
        <v>1375</v>
      </c>
      <c r="Z686" s="212" t="s">
        <v>314</v>
      </c>
      <c r="AA686" s="212" t="s">
        <v>315</v>
      </c>
      <c r="AB686" s="212">
        <v>45761.2</v>
      </c>
      <c r="AC686" s="212">
        <v>56743.887999999999</v>
      </c>
      <c r="AD686" s="212">
        <v>0.1</v>
      </c>
      <c r="AE686" s="212">
        <v>0</v>
      </c>
      <c r="AF686" s="212">
        <v>0.1</v>
      </c>
      <c r="AG686" s="212">
        <v>0</v>
      </c>
      <c r="AH686" s="212">
        <v>4576.12</v>
      </c>
      <c r="AI686" s="212">
        <v>5674.39</v>
      </c>
      <c r="AJ686" s="212">
        <v>0</v>
      </c>
      <c r="AK686" s="212">
        <v>0</v>
      </c>
      <c r="AL686" s="212">
        <v>0</v>
      </c>
      <c r="AM686">
        <v>1</v>
      </c>
      <c r="AN686" t="str">
        <f>VLOOKUP(H686,'Base Art'!$A:$AJ,36,FALSE)</f>
        <v>MASTERFOODS ARGENTINA LTD.</v>
      </c>
    </row>
    <row r="687" spans="1:40" x14ac:dyDescent="0.25">
      <c r="A687" s="212" t="s">
        <v>7665</v>
      </c>
      <c r="B687" s="212">
        <v>1</v>
      </c>
      <c r="C687" s="212" t="s">
        <v>7666</v>
      </c>
      <c r="D687" s="212" t="s">
        <v>153</v>
      </c>
      <c r="E687" s="212">
        <v>5</v>
      </c>
      <c r="F687" s="212" t="s">
        <v>70</v>
      </c>
      <c r="G687" s="212" t="s">
        <v>7677</v>
      </c>
      <c r="H687" s="212">
        <v>7811</v>
      </c>
      <c r="I687" s="212" t="s">
        <v>3674</v>
      </c>
      <c r="J687" s="212"/>
      <c r="K687" s="212"/>
      <c r="L687" s="212"/>
      <c r="M687" s="212"/>
      <c r="N687" s="212"/>
      <c r="O687" s="212"/>
      <c r="P687" s="212"/>
      <c r="Q687" s="212"/>
      <c r="R687" s="212"/>
      <c r="S687" s="212"/>
      <c r="T687" s="212"/>
      <c r="U687" s="212"/>
      <c r="V687" s="212"/>
      <c r="W687" s="212"/>
      <c r="X687" s="212"/>
      <c r="Y687" s="212">
        <v>1370</v>
      </c>
      <c r="Z687" s="212" t="s">
        <v>400</v>
      </c>
      <c r="AA687" s="212" t="s">
        <v>401</v>
      </c>
      <c r="AB687" s="212">
        <v>17811.875</v>
      </c>
      <c r="AC687" s="212">
        <v>21833.608</v>
      </c>
      <c r="AD687" s="212">
        <v>1.8332999999999999</v>
      </c>
      <c r="AE687" s="212">
        <v>0.16669999999999999</v>
      </c>
      <c r="AF687" s="212">
        <v>2</v>
      </c>
      <c r="AG687" s="212">
        <v>0</v>
      </c>
      <c r="AH687" s="212">
        <v>35623.75</v>
      </c>
      <c r="AI687" s="212">
        <v>43667.22</v>
      </c>
      <c r="AJ687" s="212">
        <v>0</v>
      </c>
      <c r="AK687" s="212">
        <v>0</v>
      </c>
      <c r="AL687" s="212">
        <v>0</v>
      </c>
      <c r="AM687">
        <v>1</v>
      </c>
      <c r="AN687" t="str">
        <f>VLOOKUP(H687,'Base Art'!$A:$AJ,36,FALSE)</f>
        <v>ENERGY GROUP S.R.L.</v>
      </c>
    </row>
    <row r="688" spans="1:40" x14ac:dyDescent="0.25">
      <c r="A688" s="212" t="s">
        <v>7665</v>
      </c>
      <c r="B688" s="212">
        <v>1</v>
      </c>
      <c r="C688" s="212" t="s">
        <v>7666</v>
      </c>
      <c r="D688" s="212" t="s">
        <v>153</v>
      </c>
      <c r="E688" s="212">
        <v>5</v>
      </c>
      <c r="F688" s="212" t="s">
        <v>70</v>
      </c>
      <c r="G688" s="212" t="s">
        <v>1168</v>
      </c>
      <c r="H688" s="212">
        <v>8049</v>
      </c>
      <c r="I688" s="212" t="s">
        <v>1169</v>
      </c>
      <c r="J688" s="212">
        <v>1162</v>
      </c>
      <c r="K688" s="212" t="s">
        <v>1166</v>
      </c>
      <c r="L688" s="212" t="s">
        <v>1167</v>
      </c>
      <c r="M688" s="212"/>
      <c r="N688" s="212"/>
      <c r="O688" s="212"/>
      <c r="P688" s="212">
        <v>1073</v>
      </c>
      <c r="Q688" s="212" t="s">
        <v>1116</v>
      </c>
      <c r="R688" s="212" t="s">
        <v>1117</v>
      </c>
      <c r="S688" s="212"/>
      <c r="T688" s="212"/>
      <c r="U688" s="212"/>
      <c r="V688" s="212"/>
      <c r="W688" s="212"/>
      <c r="X688" s="212"/>
      <c r="Y688" s="212">
        <v>1370</v>
      </c>
      <c r="Z688" s="212" t="s">
        <v>400</v>
      </c>
      <c r="AA688" s="212" t="s">
        <v>401</v>
      </c>
      <c r="AB688" s="212">
        <v>13127.664000000001</v>
      </c>
      <c r="AC688" s="212">
        <v>15884.473</v>
      </c>
      <c r="AD688" s="212">
        <v>1</v>
      </c>
      <c r="AE688" s="212">
        <v>0</v>
      </c>
      <c r="AF688" s="212">
        <v>1</v>
      </c>
      <c r="AG688" s="212">
        <v>0</v>
      </c>
      <c r="AH688" s="212">
        <v>13127.66</v>
      </c>
      <c r="AI688" s="212">
        <v>15884.47</v>
      </c>
      <c r="AJ688" s="212">
        <v>1</v>
      </c>
      <c r="AK688" s="212">
        <v>1</v>
      </c>
      <c r="AL688" s="212">
        <v>0</v>
      </c>
      <c r="AM688">
        <v>1</v>
      </c>
      <c r="AN688" t="str">
        <f>VLOOKUP(H688,'Base Art'!$A:$AJ,36,FALSE)</f>
        <v>RPB SA</v>
      </c>
    </row>
    <row r="689" spans="1:40" x14ac:dyDescent="0.25">
      <c r="A689" s="212" t="s">
        <v>7665</v>
      </c>
      <c r="B689" s="212">
        <v>1</v>
      </c>
      <c r="C689" s="212" t="s">
        <v>7666</v>
      </c>
      <c r="D689" s="212" t="s">
        <v>153</v>
      </c>
      <c r="E689" s="212">
        <v>5</v>
      </c>
      <c r="F689" s="212" t="s">
        <v>70</v>
      </c>
      <c r="G689" s="212" t="s">
        <v>792</v>
      </c>
      <c r="H689" s="212">
        <v>8130</v>
      </c>
      <c r="I689" s="212" t="s">
        <v>793</v>
      </c>
      <c r="J689" s="212">
        <v>1006</v>
      </c>
      <c r="K689" s="212" t="s">
        <v>350</v>
      </c>
      <c r="L689" s="212" t="s">
        <v>351</v>
      </c>
      <c r="M689" s="212"/>
      <c r="N689" s="212"/>
      <c r="O689" s="212"/>
      <c r="P689" s="212">
        <v>1005</v>
      </c>
      <c r="Q689" s="212" t="s">
        <v>582</v>
      </c>
      <c r="R689" s="212" t="s">
        <v>583</v>
      </c>
      <c r="S689" s="212"/>
      <c r="T689" s="212"/>
      <c r="U689" s="212"/>
      <c r="V689" s="212"/>
      <c r="W689" s="212"/>
      <c r="X689" s="212"/>
      <c r="Y689" s="212">
        <v>1369</v>
      </c>
      <c r="Z689" s="212" t="s">
        <v>354</v>
      </c>
      <c r="AA689" s="212" t="s">
        <v>355</v>
      </c>
      <c r="AB689" s="212">
        <v>13427.136</v>
      </c>
      <c r="AC689" s="212">
        <v>16246.834999999999</v>
      </c>
      <c r="AD689" s="212">
        <v>3</v>
      </c>
      <c r="AE689" s="212">
        <v>0</v>
      </c>
      <c r="AF689" s="212">
        <v>3</v>
      </c>
      <c r="AG689" s="212">
        <v>0</v>
      </c>
      <c r="AH689" s="212">
        <v>40281.410000000003</v>
      </c>
      <c r="AI689" s="212">
        <v>48740.51</v>
      </c>
      <c r="AJ689" s="212">
        <v>2</v>
      </c>
      <c r="AK689" s="212">
        <v>1.5</v>
      </c>
      <c r="AL689" s="212">
        <v>0</v>
      </c>
      <c r="AM689">
        <v>1</v>
      </c>
      <c r="AN689" t="str">
        <f>VLOOKUP(H689,'Base Art'!$A:$AJ,36,FALSE)</f>
        <v>EST. LAS MARIAS S.A.C.I.F.A.</v>
      </c>
    </row>
    <row r="690" spans="1:40" x14ac:dyDescent="0.25">
      <c r="A690" s="212" t="s">
        <v>7665</v>
      </c>
      <c r="B690" s="212">
        <v>1</v>
      </c>
      <c r="C690" s="212" t="s">
        <v>7666</v>
      </c>
      <c r="D690" s="212" t="s">
        <v>153</v>
      </c>
      <c r="E690" s="212">
        <v>5</v>
      </c>
      <c r="F690" s="212" t="s">
        <v>70</v>
      </c>
      <c r="G690" s="212" t="s">
        <v>796</v>
      </c>
      <c r="H690" s="212">
        <v>8134</v>
      </c>
      <c r="I690" s="212" t="s">
        <v>797</v>
      </c>
      <c r="J690" s="212">
        <v>1014</v>
      </c>
      <c r="K690" s="212" t="s">
        <v>794</v>
      </c>
      <c r="L690" s="212" t="s">
        <v>795</v>
      </c>
      <c r="M690" s="212"/>
      <c r="N690" s="212"/>
      <c r="O690" s="212"/>
      <c r="P690" s="212">
        <v>1005</v>
      </c>
      <c r="Q690" s="212" t="s">
        <v>582</v>
      </c>
      <c r="R690" s="212" t="s">
        <v>583</v>
      </c>
      <c r="S690" s="212"/>
      <c r="T690" s="212"/>
      <c r="U690" s="212"/>
      <c r="V690" s="212"/>
      <c r="W690" s="212"/>
      <c r="X690" s="212"/>
      <c r="Y690" s="212">
        <v>1369</v>
      </c>
      <c r="Z690" s="212" t="s">
        <v>354</v>
      </c>
      <c r="AA690" s="212" t="s">
        <v>355</v>
      </c>
      <c r="AB690" s="212">
        <v>13521.521000000001</v>
      </c>
      <c r="AC690" s="212">
        <v>16415.324000000001</v>
      </c>
      <c r="AD690" s="212">
        <v>7.3</v>
      </c>
      <c r="AE690" s="212">
        <v>0</v>
      </c>
      <c r="AF690" s="212">
        <v>7.3</v>
      </c>
      <c r="AG690" s="212">
        <v>0</v>
      </c>
      <c r="AH690" s="212">
        <v>98707.11</v>
      </c>
      <c r="AI690" s="212">
        <v>119831.86</v>
      </c>
      <c r="AJ690" s="212">
        <v>4</v>
      </c>
      <c r="AK690" s="212">
        <v>1.83</v>
      </c>
      <c r="AL690" s="212">
        <v>0</v>
      </c>
      <c r="AM690">
        <v>1</v>
      </c>
      <c r="AN690" t="str">
        <f>VLOOKUP(H690,'Base Art'!$A:$AJ,36,FALSE)</f>
        <v>EST. LAS MARIAS S.A.C.I.F.A.</v>
      </c>
    </row>
    <row r="691" spans="1:40" x14ac:dyDescent="0.25">
      <c r="A691" s="212" t="s">
        <v>7665</v>
      </c>
      <c r="B691" s="212">
        <v>1</v>
      </c>
      <c r="C691" s="212" t="s">
        <v>7666</v>
      </c>
      <c r="D691" s="212" t="s">
        <v>153</v>
      </c>
      <c r="E691" s="212">
        <v>5</v>
      </c>
      <c r="F691" s="212" t="s">
        <v>70</v>
      </c>
      <c r="G691" s="212" t="s">
        <v>7700</v>
      </c>
      <c r="H691" s="212">
        <v>8148</v>
      </c>
      <c r="I691" s="212" t="s">
        <v>3998</v>
      </c>
      <c r="J691" s="212">
        <v>1471</v>
      </c>
      <c r="K691" s="212" t="s">
        <v>1282</v>
      </c>
      <c r="L691" s="212" t="s">
        <v>1283</v>
      </c>
      <c r="M691" s="212"/>
      <c r="N691" s="212"/>
      <c r="O691" s="212"/>
      <c r="P691" s="212">
        <v>1104</v>
      </c>
      <c r="Q691" s="212" t="s">
        <v>1284</v>
      </c>
      <c r="R691" s="212" t="s">
        <v>1285</v>
      </c>
      <c r="S691" s="212"/>
      <c r="T691" s="212"/>
      <c r="U691" s="212"/>
      <c r="V691" s="212"/>
      <c r="W691" s="212"/>
      <c r="X691" s="212"/>
      <c r="Y691" s="212">
        <v>1374</v>
      </c>
      <c r="Z691" s="212" t="s">
        <v>336</v>
      </c>
      <c r="AA691" s="212" t="s">
        <v>337</v>
      </c>
      <c r="AB691" s="212">
        <v>34913.89</v>
      </c>
      <c r="AC691" s="212">
        <v>42245.83</v>
      </c>
      <c r="AD691" s="212">
        <v>4.1700000000000001E-2</v>
      </c>
      <c r="AE691" s="212">
        <v>0</v>
      </c>
      <c r="AF691" s="212">
        <v>4.1700000000000001E-2</v>
      </c>
      <c r="AG691" s="212">
        <v>0</v>
      </c>
      <c r="AH691" s="212">
        <v>1454.75</v>
      </c>
      <c r="AI691" s="212">
        <v>1760.24</v>
      </c>
      <c r="AJ691" s="212">
        <v>0</v>
      </c>
      <c r="AK691" s="212">
        <v>0</v>
      </c>
      <c r="AL691" s="212">
        <v>0</v>
      </c>
      <c r="AM691">
        <v>1</v>
      </c>
      <c r="AN691" t="str">
        <f>VLOOKUP(H691,'Base Art'!$A:$AJ,36,FALSE)</f>
        <v>LHERITIER ARGENTINA S.A.</v>
      </c>
    </row>
    <row r="692" spans="1:40" x14ac:dyDescent="0.25">
      <c r="A692" s="212" t="s">
        <v>7665</v>
      </c>
      <c r="B692" s="212">
        <v>1</v>
      </c>
      <c r="C692" s="212" t="s">
        <v>7666</v>
      </c>
      <c r="D692" s="212" t="s">
        <v>153</v>
      </c>
      <c r="E692" s="212">
        <v>5</v>
      </c>
      <c r="F692" s="212" t="s">
        <v>70</v>
      </c>
      <c r="G692" s="212" t="s">
        <v>1286</v>
      </c>
      <c r="H692" s="212">
        <v>8150</v>
      </c>
      <c r="I692" s="212" t="s">
        <v>1287</v>
      </c>
      <c r="J692" s="212">
        <v>1471</v>
      </c>
      <c r="K692" s="212" t="s">
        <v>1282</v>
      </c>
      <c r="L692" s="212" t="s">
        <v>1283</v>
      </c>
      <c r="M692" s="212"/>
      <c r="N692" s="212"/>
      <c r="O692" s="212"/>
      <c r="P692" s="212">
        <v>1104</v>
      </c>
      <c r="Q692" s="212" t="s">
        <v>1284</v>
      </c>
      <c r="R692" s="212" t="s">
        <v>1285</v>
      </c>
      <c r="S692" s="212"/>
      <c r="T692" s="212"/>
      <c r="U692" s="212"/>
      <c r="V692" s="212"/>
      <c r="W692" s="212"/>
      <c r="X692" s="212"/>
      <c r="Y692" s="212">
        <v>1374</v>
      </c>
      <c r="Z692" s="212" t="s">
        <v>336</v>
      </c>
      <c r="AA692" s="212" t="s">
        <v>337</v>
      </c>
      <c r="AB692" s="212">
        <v>34913.89</v>
      </c>
      <c r="AC692" s="212">
        <v>42245.83</v>
      </c>
      <c r="AD692" s="212">
        <v>4.1700000000000001E-2</v>
      </c>
      <c r="AE692" s="212">
        <v>0</v>
      </c>
      <c r="AF692" s="212">
        <v>4.1700000000000001E-2</v>
      </c>
      <c r="AG692" s="212">
        <v>0</v>
      </c>
      <c r="AH692" s="212">
        <v>1454.75</v>
      </c>
      <c r="AI692" s="212">
        <v>1760.24</v>
      </c>
      <c r="AJ692" s="212">
        <v>0</v>
      </c>
      <c r="AK692" s="212">
        <v>0</v>
      </c>
      <c r="AL692" s="212">
        <v>0</v>
      </c>
      <c r="AM692">
        <v>1</v>
      </c>
      <c r="AN692" t="str">
        <f>VLOOKUP(H692,'Base Art'!$A:$AJ,36,FALSE)</f>
        <v>LHERITIER ARGENTINA S.A.</v>
      </c>
    </row>
    <row r="693" spans="1:40" x14ac:dyDescent="0.25">
      <c r="A693" s="212" t="s">
        <v>7665</v>
      </c>
      <c r="B693" s="212">
        <v>1</v>
      </c>
      <c r="C693" s="212" t="s">
        <v>7666</v>
      </c>
      <c r="D693" s="212" t="s">
        <v>153</v>
      </c>
      <c r="E693" s="212">
        <v>5</v>
      </c>
      <c r="F693" s="212" t="s">
        <v>70</v>
      </c>
      <c r="G693" s="212" t="s">
        <v>1626</v>
      </c>
      <c r="H693" s="212">
        <v>8160</v>
      </c>
      <c r="I693" s="212" t="s">
        <v>1627</v>
      </c>
      <c r="J693" s="212">
        <v>1450</v>
      </c>
      <c r="K693" s="212" t="s">
        <v>634</v>
      </c>
      <c r="L693" s="212" t="s">
        <v>635</v>
      </c>
      <c r="M693" s="212"/>
      <c r="N693" s="212"/>
      <c r="O693" s="212"/>
      <c r="P693" s="212">
        <v>1077</v>
      </c>
      <c r="Q693" s="212" t="s">
        <v>636</v>
      </c>
      <c r="R693" s="212" t="s">
        <v>637</v>
      </c>
      <c r="S693" s="212"/>
      <c r="T693" s="212"/>
      <c r="U693" s="212"/>
      <c r="V693" s="212"/>
      <c r="W693" s="212"/>
      <c r="X693" s="212"/>
      <c r="Y693" s="212">
        <v>1370</v>
      </c>
      <c r="Z693" s="212" t="s">
        <v>400</v>
      </c>
      <c r="AA693" s="212" t="s">
        <v>401</v>
      </c>
      <c r="AB693" s="212">
        <v>5994.3890000000001</v>
      </c>
      <c r="AC693" s="212">
        <v>7253.2110000000002</v>
      </c>
      <c r="AD693" s="212">
        <v>1</v>
      </c>
      <c r="AE693" s="212">
        <v>0</v>
      </c>
      <c r="AF693" s="212">
        <v>1</v>
      </c>
      <c r="AG693" s="212">
        <v>0</v>
      </c>
      <c r="AH693" s="212">
        <v>5994.39</v>
      </c>
      <c r="AI693" s="212">
        <v>7253.21</v>
      </c>
      <c r="AJ693" s="212">
        <v>0</v>
      </c>
      <c r="AK693" s="212">
        <v>0</v>
      </c>
      <c r="AL693" s="212">
        <v>0</v>
      </c>
      <c r="AM693">
        <v>1</v>
      </c>
      <c r="AN693" t="str">
        <f>VLOOKUP(H693,'Base Art'!$A:$AJ,36,FALSE)</f>
        <v>RPB SA</v>
      </c>
    </row>
    <row r="694" spans="1:40" x14ac:dyDescent="0.25">
      <c r="A694" s="212" t="s">
        <v>7665</v>
      </c>
      <c r="B694" s="212">
        <v>1</v>
      </c>
      <c r="C694" s="212" t="s">
        <v>7666</v>
      </c>
      <c r="D694" s="212" t="s">
        <v>153</v>
      </c>
      <c r="E694" s="212">
        <v>5</v>
      </c>
      <c r="F694" s="212" t="s">
        <v>70</v>
      </c>
      <c r="G694" s="212" t="s">
        <v>800</v>
      </c>
      <c r="H694" s="212">
        <v>8217</v>
      </c>
      <c r="I694" s="212" t="s">
        <v>801</v>
      </c>
      <c r="J694" s="212"/>
      <c r="K694" s="212"/>
      <c r="L694" s="212"/>
      <c r="M694" s="212"/>
      <c r="N694" s="212"/>
      <c r="O694" s="212"/>
      <c r="P694" s="212"/>
      <c r="Q694" s="212"/>
      <c r="R694" s="212"/>
      <c r="S694" s="212"/>
      <c r="T694" s="212"/>
      <c r="U694" s="212"/>
      <c r="V694" s="212"/>
      <c r="W694" s="212"/>
      <c r="X694" s="212"/>
      <c r="Y694" s="212">
        <v>1376</v>
      </c>
      <c r="Z694" s="212" t="s">
        <v>320</v>
      </c>
      <c r="AA694" s="212" t="s">
        <v>321</v>
      </c>
      <c r="AB694" s="212">
        <v>407522.37800000003</v>
      </c>
      <c r="AC694" s="212">
        <v>493102.08199999999</v>
      </c>
      <c r="AD694" s="212">
        <v>0.05</v>
      </c>
      <c r="AE694" s="212">
        <v>0</v>
      </c>
      <c r="AF694" s="212">
        <v>0.05</v>
      </c>
      <c r="AG694" s="212">
        <v>0</v>
      </c>
      <c r="AH694" s="212">
        <v>20376.12</v>
      </c>
      <c r="AI694" s="212">
        <v>24655.1</v>
      </c>
      <c r="AJ694" s="212">
        <v>1</v>
      </c>
      <c r="AK694" s="212">
        <v>0.05</v>
      </c>
      <c r="AL694" s="212">
        <v>0</v>
      </c>
      <c r="AM694">
        <v>1</v>
      </c>
      <c r="AN694" t="str">
        <f>VLOOKUP(H694,'Base Art'!$A:$AJ,36,FALSE)</f>
        <v>UBG UNITED S.R.L</v>
      </c>
    </row>
    <row r="695" spans="1:40" x14ac:dyDescent="0.25">
      <c r="A695" s="212" t="s">
        <v>7665</v>
      </c>
      <c r="B695" s="212">
        <v>1</v>
      </c>
      <c r="C695" s="212" t="s">
        <v>7666</v>
      </c>
      <c r="D695" s="212" t="s">
        <v>153</v>
      </c>
      <c r="E695" s="212">
        <v>5</v>
      </c>
      <c r="F695" s="212" t="s">
        <v>70</v>
      </c>
      <c r="G695" s="212" t="s">
        <v>1796</v>
      </c>
      <c r="H695" s="212">
        <v>8223</v>
      </c>
      <c r="I695" s="212" t="s">
        <v>1797</v>
      </c>
      <c r="J695" s="212">
        <v>1479</v>
      </c>
      <c r="K695" s="212" t="s">
        <v>1798</v>
      </c>
      <c r="L695" s="212" t="s">
        <v>1799</v>
      </c>
      <c r="M695" s="212"/>
      <c r="N695" s="212"/>
      <c r="O695" s="212"/>
      <c r="P695" s="212">
        <v>1143</v>
      </c>
      <c r="Q695" s="212" t="s">
        <v>1800</v>
      </c>
      <c r="R695" s="212" t="s">
        <v>1801</v>
      </c>
      <c r="S695" s="212"/>
      <c r="T695" s="212"/>
      <c r="U695" s="212"/>
      <c r="V695" s="212"/>
      <c r="W695" s="212"/>
      <c r="X695" s="212"/>
      <c r="Y695" s="212">
        <v>1373</v>
      </c>
      <c r="Z695" s="212" t="s">
        <v>386</v>
      </c>
      <c r="AA695" s="212" t="s">
        <v>387</v>
      </c>
      <c r="AB695" s="212">
        <v>31695.476999999999</v>
      </c>
      <c r="AC695" s="212">
        <v>39302.392</v>
      </c>
      <c r="AD695" s="212">
        <v>1</v>
      </c>
      <c r="AE695" s="212">
        <v>0</v>
      </c>
      <c r="AF695" s="212">
        <v>1</v>
      </c>
      <c r="AG695" s="212">
        <v>0</v>
      </c>
      <c r="AH695" s="212">
        <v>31695.48</v>
      </c>
      <c r="AI695" s="212">
        <v>39302.39</v>
      </c>
      <c r="AJ695" s="212">
        <v>0</v>
      </c>
      <c r="AK695" s="212">
        <v>0</v>
      </c>
      <c r="AL695" s="212">
        <v>0</v>
      </c>
      <c r="AM695">
        <v>1</v>
      </c>
      <c r="AN695" t="str">
        <f>VLOOKUP(H695,'Base Art'!$A:$AJ,36,FALSE)</f>
        <v>ESTABLECIM. MODELO LAS COLONIAS S.A</v>
      </c>
    </row>
    <row r="696" spans="1:40" x14ac:dyDescent="0.25">
      <c r="A696" s="212" t="s">
        <v>7665</v>
      </c>
      <c r="B696" s="212">
        <v>1</v>
      </c>
      <c r="C696" s="212" t="s">
        <v>7666</v>
      </c>
      <c r="D696" s="212" t="s">
        <v>153</v>
      </c>
      <c r="E696" s="212">
        <v>5</v>
      </c>
      <c r="F696" s="212" t="s">
        <v>70</v>
      </c>
      <c r="G696" s="212" t="s">
        <v>802</v>
      </c>
      <c r="H696" s="212">
        <v>8296</v>
      </c>
      <c r="I696" s="212" t="s">
        <v>803</v>
      </c>
      <c r="J696" s="212">
        <v>1164</v>
      </c>
      <c r="K696" s="212" t="s">
        <v>804</v>
      </c>
      <c r="L696" s="212" t="s">
        <v>805</v>
      </c>
      <c r="M696" s="212"/>
      <c r="N696" s="212"/>
      <c r="O696" s="212"/>
      <c r="P696" s="212"/>
      <c r="Q696" s="212"/>
      <c r="R696" s="212"/>
      <c r="S696" s="212"/>
      <c r="T696" s="212"/>
      <c r="U696" s="212"/>
      <c r="V696" s="212"/>
      <c r="W696" s="212"/>
      <c r="X696" s="212"/>
      <c r="Y696" s="212">
        <v>1373</v>
      </c>
      <c r="Z696" s="212" t="s">
        <v>386</v>
      </c>
      <c r="AA696" s="212" t="s">
        <v>387</v>
      </c>
      <c r="AB696" s="212">
        <v>23882.275000000001</v>
      </c>
      <c r="AC696" s="212">
        <v>29529.484</v>
      </c>
      <c r="AD696" s="212">
        <v>0.30559999999999998</v>
      </c>
      <c r="AE696" s="212">
        <v>0</v>
      </c>
      <c r="AF696" s="212">
        <v>0.30559999999999998</v>
      </c>
      <c r="AG696" s="212">
        <v>0</v>
      </c>
      <c r="AH696" s="212">
        <v>7297.36</v>
      </c>
      <c r="AI696" s="212">
        <v>9022.9</v>
      </c>
      <c r="AJ696" s="212">
        <v>0</v>
      </c>
      <c r="AK696" s="212">
        <v>0</v>
      </c>
      <c r="AL696" s="212">
        <v>0</v>
      </c>
      <c r="AM696">
        <v>1</v>
      </c>
      <c r="AN696" t="str">
        <f>VLOOKUP(H696,'Base Art'!$A:$AJ,36,FALSE)</f>
        <v>ARCOR S.A.I.C.</v>
      </c>
    </row>
    <row r="697" spans="1:40" x14ac:dyDescent="0.25">
      <c r="A697" s="212" t="s">
        <v>7665</v>
      </c>
      <c r="B697" s="212">
        <v>1</v>
      </c>
      <c r="C697" s="212" t="s">
        <v>7666</v>
      </c>
      <c r="D697" s="212" t="s">
        <v>153</v>
      </c>
      <c r="E697" s="212">
        <v>5</v>
      </c>
      <c r="F697" s="212" t="s">
        <v>70</v>
      </c>
      <c r="G697" s="212" t="s">
        <v>806</v>
      </c>
      <c r="H697" s="212">
        <v>8327</v>
      </c>
      <c r="I697" s="212" t="s">
        <v>807</v>
      </c>
      <c r="J697" s="212">
        <v>1204</v>
      </c>
      <c r="K697" s="212" t="s">
        <v>492</v>
      </c>
      <c r="L697" s="212" t="s">
        <v>493</v>
      </c>
      <c r="M697" s="212"/>
      <c r="N697" s="212"/>
      <c r="O697" s="212"/>
      <c r="P697" s="212">
        <v>1201</v>
      </c>
      <c r="Q697" s="212" t="s">
        <v>808</v>
      </c>
      <c r="R697" s="212" t="s">
        <v>809</v>
      </c>
      <c r="S697" s="212"/>
      <c r="T697" s="212"/>
      <c r="U697" s="212"/>
      <c r="V697" s="212"/>
      <c r="W697" s="212"/>
      <c r="X697" s="212"/>
      <c r="Y697" s="212">
        <v>1372</v>
      </c>
      <c r="Z697" s="212" t="s">
        <v>346</v>
      </c>
      <c r="AA697" s="212" t="s">
        <v>347</v>
      </c>
      <c r="AB697" s="212">
        <v>182123.87599999999</v>
      </c>
      <c r="AC697" s="212">
        <v>223366.12299999999</v>
      </c>
      <c r="AD697" s="212">
        <v>0.25</v>
      </c>
      <c r="AE697" s="212">
        <v>0</v>
      </c>
      <c r="AF697" s="212">
        <v>0.25</v>
      </c>
      <c r="AG697" s="212">
        <v>0</v>
      </c>
      <c r="AH697" s="212">
        <v>45530.97</v>
      </c>
      <c r="AI697" s="212">
        <v>55841.53</v>
      </c>
      <c r="AJ697" s="212">
        <v>0</v>
      </c>
      <c r="AK697" s="212">
        <v>0</v>
      </c>
      <c r="AL697" s="212">
        <v>0</v>
      </c>
      <c r="AM697">
        <v>1</v>
      </c>
      <c r="AN697" t="str">
        <f>VLOOKUP(H697,'Base Art'!$A:$AJ,36,FALSE)</f>
        <v>FERRERO ARGENTINA S.A.</v>
      </c>
    </row>
    <row r="698" spans="1:40" x14ac:dyDescent="0.25">
      <c r="A698" s="212" t="s">
        <v>7665</v>
      </c>
      <c r="B698" s="212">
        <v>1</v>
      </c>
      <c r="C698" s="212" t="s">
        <v>7666</v>
      </c>
      <c r="D698" s="212" t="s">
        <v>153</v>
      </c>
      <c r="E698" s="212">
        <v>5</v>
      </c>
      <c r="F698" s="212" t="s">
        <v>70</v>
      </c>
      <c r="G698" s="212" t="s">
        <v>810</v>
      </c>
      <c r="H698" s="212">
        <v>8328</v>
      </c>
      <c r="I698" s="212" t="s">
        <v>811</v>
      </c>
      <c r="J698" s="212">
        <v>1204</v>
      </c>
      <c r="K698" s="212" t="s">
        <v>492</v>
      </c>
      <c r="L698" s="212" t="s">
        <v>493</v>
      </c>
      <c r="M698" s="212"/>
      <c r="N698" s="212"/>
      <c r="O698" s="212"/>
      <c r="P698" s="212">
        <v>1201</v>
      </c>
      <c r="Q698" s="212" t="s">
        <v>808</v>
      </c>
      <c r="R698" s="212" t="s">
        <v>809</v>
      </c>
      <c r="S698" s="212"/>
      <c r="T698" s="212"/>
      <c r="U698" s="212"/>
      <c r="V698" s="212"/>
      <c r="W698" s="212"/>
      <c r="X698" s="212"/>
      <c r="Y698" s="212">
        <v>1372</v>
      </c>
      <c r="Z698" s="212" t="s">
        <v>346</v>
      </c>
      <c r="AA698" s="212" t="s">
        <v>347</v>
      </c>
      <c r="AB698" s="212">
        <v>181371.302</v>
      </c>
      <c r="AC698" s="212">
        <v>220957.391</v>
      </c>
      <c r="AD698" s="212">
        <v>0.5</v>
      </c>
      <c r="AE698" s="212">
        <v>0</v>
      </c>
      <c r="AF698" s="212">
        <v>0.5</v>
      </c>
      <c r="AG698" s="212">
        <v>0</v>
      </c>
      <c r="AH698" s="212">
        <v>90685.65</v>
      </c>
      <c r="AI698" s="212">
        <v>110478.7</v>
      </c>
      <c r="AJ698" s="212">
        <v>1</v>
      </c>
      <c r="AK698" s="212">
        <v>0.5</v>
      </c>
      <c r="AL698" s="212">
        <v>0</v>
      </c>
      <c r="AM698">
        <v>1</v>
      </c>
      <c r="AN698" t="str">
        <f>VLOOKUP(H698,'Base Art'!$A:$AJ,36,FALSE)</f>
        <v>FERRERO ARGENTINA S.A.</v>
      </c>
    </row>
    <row r="699" spans="1:40" x14ac:dyDescent="0.25">
      <c r="A699" s="212" t="s">
        <v>7665</v>
      </c>
      <c r="B699" s="212">
        <v>1</v>
      </c>
      <c r="C699" s="212" t="s">
        <v>7666</v>
      </c>
      <c r="D699" s="212" t="s">
        <v>153</v>
      </c>
      <c r="E699" s="212">
        <v>5</v>
      </c>
      <c r="F699" s="212" t="s">
        <v>70</v>
      </c>
      <c r="G699" s="212" t="s">
        <v>812</v>
      </c>
      <c r="H699" s="212">
        <v>8329</v>
      </c>
      <c r="I699" s="212" t="s">
        <v>813</v>
      </c>
      <c r="J699" s="212">
        <v>1461</v>
      </c>
      <c r="K699" s="212" t="s">
        <v>814</v>
      </c>
      <c r="L699" s="212" t="s">
        <v>815</v>
      </c>
      <c r="M699" s="212"/>
      <c r="N699" s="212"/>
      <c r="O699" s="212"/>
      <c r="P699" s="212"/>
      <c r="Q699" s="212"/>
      <c r="R699" s="212"/>
      <c r="S699" s="212"/>
      <c r="T699" s="212"/>
      <c r="U699" s="212"/>
      <c r="V699" s="212"/>
      <c r="W699" s="212"/>
      <c r="X699" s="212"/>
      <c r="Y699" s="212">
        <v>1376</v>
      </c>
      <c r="Z699" s="212" t="s">
        <v>320</v>
      </c>
      <c r="AA699" s="212" t="s">
        <v>321</v>
      </c>
      <c r="AB699" s="212">
        <v>31884.639999999999</v>
      </c>
      <c r="AC699" s="212">
        <v>39536.957999999999</v>
      </c>
      <c r="AD699" s="212">
        <v>0.16669999999999999</v>
      </c>
      <c r="AE699" s="212">
        <v>0</v>
      </c>
      <c r="AF699" s="212">
        <v>0.16669999999999999</v>
      </c>
      <c r="AG699" s="212">
        <v>0</v>
      </c>
      <c r="AH699" s="212">
        <v>5314.11</v>
      </c>
      <c r="AI699" s="212">
        <v>6589.49</v>
      </c>
      <c r="AJ699" s="212">
        <v>0</v>
      </c>
      <c r="AK699" s="212">
        <v>0</v>
      </c>
      <c r="AL699" s="212">
        <v>0</v>
      </c>
      <c r="AM699">
        <v>1</v>
      </c>
      <c r="AN699" t="str">
        <f>VLOOKUP(H699,'Base Art'!$A:$AJ,36,FALSE)</f>
        <v>IMPORTADORA SUDAMERICANA S.R.L.</v>
      </c>
    </row>
    <row r="700" spans="1:40" x14ac:dyDescent="0.25">
      <c r="A700" s="212" t="s">
        <v>7665</v>
      </c>
      <c r="B700" s="212">
        <v>1</v>
      </c>
      <c r="C700" s="212" t="s">
        <v>7666</v>
      </c>
      <c r="D700" s="212" t="s">
        <v>153</v>
      </c>
      <c r="E700" s="212">
        <v>5</v>
      </c>
      <c r="F700" s="212" t="s">
        <v>70</v>
      </c>
      <c r="G700" s="212" t="s">
        <v>820</v>
      </c>
      <c r="H700" s="212">
        <v>8388</v>
      </c>
      <c r="I700" s="212" t="s">
        <v>821</v>
      </c>
      <c r="J700" s="212">
        <v>1272</v>
      </c>
      <c r="K700" s="212" t="s">
        <v>822</v>
      </c>
      <c r="L700" s="212" t="s">
        <v>823</v>
      </c>
      <c r="M700" s="212"/>
      <c r="N700" s="212"/>
      <c r="O700" s="212"/>
      <c r="P700" s="212">
        <v>1088</v>
      </c>
      <c r="Q700" s="212" t="s">
        <v>818</v>
      </c>
      <c r="R700" s="212" t="s">
        <v>819</v>
      </c>
      <c r="S700" s="212"/>
      <c r="T700" s="212"/>
      <c r="U700" s="212"/>
      <c r="V700" s="212"/>
      <c r="W700" s="212"/>
      <c r="X700" s="212"/>
      <c r="Y700" s="212">
        <v>1373</v>
      </c>
      <c r="Z700" s="212" t="s">
        <v>386</v>
      </c>
      <c r="AA700" s="212" t="s">
        <v>387</v>
      </c>
      <c r="AB700" s="212">
        <v>51746.04</v>
      </c>
      <c r="AC700" s="212">
        <v>64165.09</v>
      </c>
      <c r="AD700" s="212">
        <v>0.27779999999999999</v>
      </c>
      <c r="AE700" s="212">
        <v>0</v>
      </c>
      <c r="AF700" s="212">
        <v>0.27779999999999999</v>
      </c>
      <c r="AG700" s="212">
        <v>0</v>
      </c>
      <c r="AH700" s="212">
        <v>14373.9</v>
      </c>
      <c r="AI700" s="212">
        <v>17823.64</v>
      </c>
      <c r="AJ700" s="212">
        <v>0</v>
      </c>
      <c r="AK700" s="212">
        <v>0</v>
      </c>
      <c r="AL700" s="212">
        <v>0</v>
      </c>
      <c r="AM700">
        <v>1</v>
      </c>
      <c r="AN700" t="str">
        <f>VLOOKUP(H700,'Base Art'!$A:$AJ,36,FALSE)</f>
        <v>MONDELEZ ARGENTINA S.A.</v>
      </c>
    </row>
    <row r="701" spans="1:40" x14ac:dyDescent="0.25">
      <c r="A701" s="212" t="s">
        <v>7665</v>
      </c>
      <c r="B701" s="212">
        <v>1</v>
      </c>
      <c r="C701" s="212" t="s">
        <v>7666</v>
      </c>
      <c r="D701" s="212" t="s">
        <v>153</v>
      </c>
      <c r="E701" s="212">
        <v>5</v>
      </c>
      <c r="F701" s="212" t="s">
        <v>70</v>
      </c>
      <c r="G701" s="212" t="s">
        <v>826</v>
      </c>
      <c r="H701" s="212">
        <v>8406</v>
      </c>
      <c r="I701" s="212" t="s">
        <v>827</v>
      </c>
      <c r="J701" s="212">
        <v>1006</v>
      </c>
      <c r="K701" s="212" t="s">
        <v>350</v>
      </c>
      <c r="L701" s="212" t="s">
        <v>351</v>
      </c>
      <c r="M701" s="212"/>
      <c r="N701" s="212"/>
      <c r="O701" s="212"/>
      <c r="P701" s="212">
        <v>1004</v>
      </c>
      <c r="Q701" s="212" t="s">
        <v>352</v>
      </c>
      <c r="R701" s="212" t="s">
        <v>353</v>
      </c>
      <c r="S701" s="212"/>
      <c r="T701" s="212"/>
      <c r="U701" s="212"/>
      <c r="V701" s="212"/>
      <c r="W701" s="212"/>
      <c r="X701" s="212"/>
      <c r="Y701" s="212">
        <v>1369</v>
      </c>
      <c r="Z701" s="212" t="s">
        <v>354</v>
      </c>
      <c r="AA701" s="212" t="s">
        <v>355</v>
      </c>
      <c r="AB701" s="212">
        <v>6844.4939999999997</v>
      </c>
      <c r="AC701" s="212">
        <v>8281.8369999999995</v>
      </c>
      <c r="AD701" s="212">
        <v>2</v>
      </c>
      <c r="AE701" s="212">
        <v>0</v>
      </c>
      <c r="AF701" s="212">
        <v>2</v>
      </c>
      <c r="AG701" s="212">
        <v>0</v>
      </c>
      <c r="AH701" s="212">
        <v>13688.99</v>
      </c>
      <c r="AI701" s="212">
        <v>16563.669999999998</v>
      </c>
      <c r="AJ701" s="212">
        <v>1</v>
      </c>
      <c r="AK701" s="212">
        <v>2</v>
      </c>
      <c r="AL701" s="212">
        <v>0</v>
      </c>
      <c r="AM701">
        <v>1</v>
      </c>
      <c r="AN701" t="str">
        <f>VLOOKUP(H701,'Base Art'!$A:$AJ,36,FALSE)</f>
        <v>EST. LAS MARIAS S.A.C.I.F.A.</v>
      </c>
    </row>
    <row r="702" spans="1:40" x14ac:dyDescent="0.25">
      <c r="A702" s="212" t="s">
        <v>7665</v>
      </c>
      <c r="B702" s="212">
        <v>1</v>
      </c>
      <c r="C702" s="212" t="s">
        <v>7666</v>
      </c>
      <c r="D702" s="212" t="s">
        <v>153</v>
      </c>
      <c r="E702" s="212">
        <v>5</v>
      </c>
      <c r="F702" s="212" t="s">
        <v>70</v>
      </c>
      <c r="G702" s="212" t="s">
        <v>828</v>
      </c>
      <c r="H702" s="212">
        <v>8476</v>
      </c>
      <c r="I702" s="212" t="s">
        <v>829</v>
      </c>
      <c r="J702" s="212">
        <v>1419</v>
      </c>
      <c r="K702" s="212" t="s">
        <v>572</v>
      </c>
      <c r="L702" s="212" t="s">
        <v>573</v>
      </c>
      <c r="M702" s="212"/>
      <c r="N702" s="212"/>
      <c r="O702" s="212"/>
      <c r="P702" s="212"/>
      <c r="Q702" s="212"/>
      <c r="R702" s="212"/>
      <c r="S702" s="212"/>
      <c r="T702" s="212"/>
      <c r="U702" s="212"/>
      <c r="V702" s="212"/>
      <c r="W702" s="212"/>
      <c r="X702" s="212"/>
      <c r="Y702" s="212">
        <v>1369</v>
      </c>
      <c r="Z702" s="212" t="s">
        <v>354</v>
      </c>
      <c r="AA702" s="212" t="s">
        <v>355</v>
      </c>
      <c r="AB702" s="212">
        <v>39987.968999999997</v>
      </c>
      <c r="AC702" s="212">
        <v>48385.444000000003</v>
      </c>
      <c r="AD702" s="212">
        <v>0.25</v>
      </c>
      <c r="AE702" s="212">
        <v>4.1700000000000001E-2</v>
      </c>
      <c r="AF702" s="212">
        <v>0.29170000000000001</v>
      </c>
      <c r="AG702" s="212">
        <v>0</v>
      </c>
      <c r="AH702" s="212">
        <v>11663.16</v>
      </c>
      <c r="AI702" s="212">
        <v>14112.42</v>
      </c>
      <c r="AJ702" s="212">
        <v>0</v>
      </c>
      <c r="AK702" s="212">
        <v>0</v>
      </c>
      <c r="AL702" s="212">
        <v>0</v>
      </c>
      <c r="AM702">
        <v>1</v>
      </c>
      <c r="AN702" t="str">
        <f>VLOOKUP(H702,'Base Art'!$A:$AJ,36,FALSE)</f>
        <v>ARCOR S.A.I.C.</v>
      </c>
    </row>
    <row r="703" spans="1:40" x14ac:dyDescent="0.25">
      <c r="A703" s="212" t="s">
        <v>7665</v>
      </c>
      <c r="B703" s="212">
        <v>1</v>
      </c>
      <c r="C703" s="212" t="s">
        <v>7666</v>
      </c>
      <c r="D703" s="212" t="s">
        <v>153</v>
      </c>
      <c r="E703" s="212">
        <v>5</v>
      </c>
      <c r="F703" s="212" t="s">
        <v>70</v>
      </c>
      <c r="G703" s="212" t="s">
        <v>830</v>
      </c>
      <c r="H703" s="212">
        <v>8485</v>
      </c>
      <c r="I703" s="212" t="s">
        <v>831</v>
      </c>
      <c r="J703" s="212">
        <v>1430</v>
      </c>
      <c r="K703" s="212" t="s">
        <v>420</v>
      </c>
      <c r="L703" s="212" t="s">
        <v>421</v>
      </c>
      <c r="M703" s="212"/>
      <c r="N703" s="212"/>
      <c r="O703" s="212"/>
      <c r="P703" s="212"/>
      <c r="Q703" s="212"/>
      <c r="R703" s="212"/>
      <c r="S703" s="212"/>
      <c r="T703" s="212"/>
      <c r="U703" s="212"/>
      <c r="V703" s="212"/>
      <c r="W703" s="212"/>
      <c r="X703" s="212"/>
      <c r="Y703" s="212">
        <v>1374</v>
      </c>
      <c r="Z703" s="212" t="s">
        <v>336</v>
      </c>
      <c r="AA703" s="212" t="s">
        <v>337</v>
      </c>
      <c r="AB703" s="212">
        <v>124454.026</v>
      </c>
      <c r="AC703" s="212">
        <v>150589.375</v>
      </c>
      <c r="AD703" s="212">
        <v>8.3299999999999999E-2</v>
      </c>
      <c r="AE703" s="212">
        <v>0</v>
      </c>
      <c r="AF703" s="212">
        <v>8.3299999999999999E-2</v>
      </c>
      <c r="AG703" s="212">
        <v>0</v>
      </c>
      <c r="AH703" s="212">
        <v>10371.17</v>
      </c>
      <c r="AI703" s="212">
        <v>12549.11</v>
      </c>
      <c r="AJ703" s="212">
        <v>0</v>
      </c>
      <c r="AK703" s="212">
        <v>0</v>
      </c>
      <c r="AL703" s="212">
        <v>0</v>
      </c>
      <c r="AM703">
        <v>1</v>
      </c>
      <c r="AN703" t="str">
        <f>VLOOKUP(H703,'Base Art'!$A:$AJ,36,FALSE)</f>
        <v>GEORGALOS HNOS. S.A.I.C.A.</v>
      </c>
    </row>
    <row r="704" spans="1:40" x14ac:dyDescent="0.25">
      <c r="A704" s="212" t="s">
        <v>7665</v>
      </c>
      <c r="B704" s="212">
        <v>1</v>
      </c>
      <c r="C704" s="212" t="s">
        <v>7666</v>
      </c>
      <c r="D704" s="212" t="s">
        <v>153</v>
      </c>
      <c r="E704" s="212">
        <v>5</v>
      </c>
      <c r="F704" s="212" t="s">
        <v>70</v>
      </c>
      <c r="G704" s="212" t="s">
        <v>1452</v>
      </c>
      <c r="H704" s="212">
        <v>8488</v>
      </c>
      <c r="I704" s="212" t="s">
        <v>1453</v>
      </c>
      <c r="J704" s="212">
        <v>1414</v>
      </c>
      <c r="K704" s="212" t="s">
        <v>372</v>
      </c>
      <c r="L704" s="212" t="s">
        <v>373</v>
      </c>
      <c r="M704" s="212"/>
      <c r="N704" s="212"/>
      <c r="O704" s="212"/>
      <c r="P704" s="212"/>
      <c r="Q704" s="212"/>
      <c r="R704" s="212"/>
      <c r="S704" s="212"/>
      <c r="T704" s="212"/>
      <c r="U704" s="212"/>
      <c r="V704" s="212"/>
      <c r="W704" s="212"/>
      <c r="X704" s="212"/>
      <c r="Y704" s="212">
        <v>1373</v>
      </c>
      <c r="Z704" s="212" t="s">
        <v>386</v>
      </c>
      <c r="AA704" s="212" t="s">
        <v>387</v>
      </c>
      <c r="AB704" s="212">
        <v>197839.15</v>
      </c>
      <c r="AC704" s="212">
        <v>245320.55799999999</v>
      </c>
      <c r="AD704" s="212">
        <v>0.05</v>
      </c>
      <c r="AE704" s="212">
        <v>0</v>
      </c>
      <c r="AF704" s="212">
        <v>0.05</v>
      </c>
      <c r="AG704" s="212">
        <v>0</v>
      </c>
      <c r="AH704" s="212">
        <v>9891.9599999999991</v>
      </c>
      <c r="AI704" s="212">
        <v>12266.03</v>
      </c>
      <c r="AJ704" s="212">
        <v>1</v>
      </c>
      <c r="AK704" s="212">
        <v>0.05</v>
      </c>
      <c r="AL704" s="212">
        <v>0</v>
      </c>
      <c r="AM704">
        <v>1</v>
      </c>
      <c r="AN704" t="str">
        <f>VLOOKUP(H704,'Base Art'!$A:$AJ,36,FALSE)</f>
        <v>ARCOR S.A.I.C.</v>
      </c>
    </row>
    <row r="705" spans="1:40" x14ac:dyDescent="0.25">
      <c r="A705" s="212" t="s">
        <v>7665</v>
      </c>
      <c r="B705" s="212">
        <v>1</v>
      </c>
      <c r="C705" s="212" t="s">
        <v>7666</v>
      </c>
      <c r="D705" s="212" t="s">
        <v>153</v>
      </c>
      <c r="E705" s="212">
        <v>5</v>
      </c>
      <c r="F705" s="212" t="s">
        <v>70</v>
      </c>
      <c r="G705" s="212" t="s">
        <v>1454</v>
      </c>
      <c r="H705" s="212">
        <v>8489</v>
      </c>
      <c r="I705" s="212" t="s">
        <v>1455</v>
      </c>
      <c r="J705" s="212">
        <v>1414</v>
      </c>
      <c r="K705" s="212" t="s">
        <v>372</v>
      </c>
      <c r="L705" s="212" t="s">
        <v>373</v>
      </c>
      <c r="M705" s="212"/>
      <c r="N705" s="212"/>
      <c r="O705" s="212"/>
      <c r="P705" s="212"/>
      <c r="Q705" s="212"/>
      <c r="R705" s="212"/>
      <c r="S705" s="212"/>
      <c r="T705" s="212"/>
      <c r="U705" s="212"/>
      <c r="V705" s="212"/>
      <c r="W705" s="212"/>
      <c r="X705" s="212"/>
      <c r="Y705" s="212">
        <v>1373</v>
      </c>
      <c r="Z705" s="212" t="s">
        <v>386</v>
      </c>
      <c r="AA705" s="212" t="s">
        <v>387</v>
      </c>
      <c r="AB705" s="212">
        <v>197839.15</v>
      </c>
      <c r="AC705" s="212">
        <v>245320.55799999999</v>
      </c>
      <c r="AD705" s="212">
        <v>0.05</v>
      </c>
      <c r="AE705" s="212">
        <v>0</v>
      </c>
      <c r="AF705" s="212">
        <v>0.05</v>
      </c>
      <c r="AG705" s="212">
        <v>0</v>
      </c>
      <c r="AH705" s="212">
        <v>9891.9599999999991</v>
      </c>
      <c r="AI705" s="212">
        <v>12266.03</v>
      </c>
      <c r="AJ705" s="212">
        <v>0</v>
      </c>
      <c r="AK705" s="212">
        <v>0</v>
      </c>
      <c r="AL705" s="212">
        <v>0</v>
      </c>
      <c r="AM705">
        <v>1</v>
      </c>
      <c r="AN705" t="str">
        <f>VLOOKUP(H705,'Base Art'!$A:$AJ,36,FALSE)</f>
        <v>ARCOR S.A.I.C.</v>
      </c>
    </row>
    <row r="706" spans="1:40" x14ac:dyDescent="0.25">
      <c r="A706" s="212" t="s">
        <v>7665</v>
      </c>
      <c r="B706" s="212">
        <v>1</v>
      </c>
      <c r="C706" s="212" t="s">
        <v>7666</v>
      </c>
      <c r="D706" s="212" t="s">
        <v>153</v>
      </c>
      <c r="E706" s="212">
        <v>5</v>
      </c>
      <c r="F706" s="212" t="s">
        <v>70</v>
      </c>
      <c r="G706" s="212" t="s">
        <v>834</v>
      </c>
      <c r="H706" s="212">
        <v>8491</v>
      </c>
      <c r="I706" s="212" t="s">
        <v>835</v>
      </c>
      <c r="J706" s="212">
        <v>1430</v>
      </c>
      <c r="K706" s="212" t="s">
        <v>420</v>
      </c>
      <c r="L706" s="212" t="s">
        <v>421</v>
      </c>
      <c r="M706" s="212"/>
      <c r="N706" s="212"/>
      <c r="O706" s="212"/>
      <c r="P706" s="212"/>
      <c r="Q706" s="212"/>
      <c r="R706" s="212"/>
      <c r="S706" s="212"/>
      <c r="T706" s="212"/>
      <c r="U706" s="212"/>
      <c r="V706" s="212"/>
      <c r="W706" s="212"/>
      <c r="X706" s="212"/>
      <c r="Y706" s="212">
        <v>1374</v>
      </c>
      <c r="Z706" s="212" t="s">
        <v>336</v>
      </c>
      <c r="AA706" s="212" t="s">
        <v>337</v>
      </c>
      <c r="AB706" s="212">
        <v>68037.745999999999</v>
      </c>
      <c r="AC706" s="212">
        <v>84366.808000000005</v>
      </c>
      <c r="AD706" s="212">
        <v>0.25</v>
      </c>
      <c r="AE706" s="212">
        <v>0</v>
      </c>
      <c r="AF706" s="212">
        <v>0.25</v>
      </c>
      <c r="AG706" s="212">
        <v>0</v>
      </c>
      <c r="AH706" s="212">
        <v>17009.439999999999</v>
      </c>
      <c r="AI706" s="212">
        <v>21091.7</v>
      </c>
      <c r="AJ706" s="212">
        <v>0</v>
      </c>
      <c r="AK706" s="212">
        <v>0</v>
      </c>
      <c r="AL706" s="212">
        <v>0</v>
      </c>
      <c r="AM706">
        <v>1</v>
      </c>
      <c r="AN706" t="str">
        <f>VLOOKUP(H706,'Base Art'!$A:$AJ,36,FALSE)</f>
        <v>GEORGALOS HNOS. S.A.I.C.A.</v>
      </c>
    </row>
    <row r="707" spans="1:40" x14ac:dyDescent="0.25">
      <c r="A707" s="212" t="s">
        <v>7665</v>
      </c>
      <c r="B707" s="212">
        <v>1</v>
      </c>
      <c r="C707" s="212" t="s">
        <v>7666</v>
      </c>
      <c r="D707" s="212" t="s">
        <v>153</v>
      </c>
      <c r="E707" s="212">
        <v>5</v>
      </c>
      <c r="F707" s="212" t="s">
        <v>70</v>
      </c>
      <c r="G707" s="212" t="s">
        <v>1292</v>
      </c>
      <c r="H707" s="212">
        <v>8520</v>
      </c>
      <c r="I707" s="212" t="s">
        <v>1293</v>
      </c>
      <c r="J707" s="212">
        <v>1017</v>
      </c>
      <c r="K707" s="212" t="s">
        <v>1294</v>
      </c>
      <c r="L707" s="212" t="s">
        <v>1295</v>
      </c>
      <c r="M707" s="212"/>
      <c r="N707" s="212"/>
      <c r="O707" s="212"/>
      <c r="P707" s="212">
        <v>1020</v>
      </c>
      <c r="Q707" s="212" t="s">
        <v>298</v>
      </c>
      <c r="R707" s="212" t="s">
        <v>299</v>
      </c>
      <c r="S707" s="212"/>
      <c r="T707" s="212"/>
      <c r="U707" s="212"/>
      <c r="V707" s="212"/>
      <c r="W707" s="212"/>
      <c r="X707" s="212"/>
      <c r="Y707" s="212">
        <v>1402</v>
      </c>
      <c r="Z707" s="212" t="s">
        <v>300</v>
      </c>
      <c r="AA707" s="212" t="s">
        <v>301</v>
      </c>
      <c r="AB707" s="212">
        <v>170108.83499999999</v>
      </c>
      <c r="AC707" s="212">
        <v>205831.7</v>
      </c>
      <c r="AD707" s="212">
        <v>4.1700000000000001E-2</v>
      </c>
      <c r="AE707" s="212">
        <v>0</v>
      </c>
      <c r="AF707" s="212">
        <v>4.1700000000000001E-2</v>
      </c>
      <c r="AG707" s="212">
        <v>0</v>
      </c>
      <c r="AH707" s="212">
        <v>7087.87</v>
      </c>
      <c r="AI707" s="212">
        <v>8576.32</v>
      </c>
      <c r="AJ707" s="212">
        <v>0</v>
      </c>
      <c r="AK707" s="212">
        <v>0</v>
      </c>
      <c r="AL707" s="212">
        <v>0</v>
      </c>
      <c r="AM707">
        <v>1</v>
      </c>
      <c r="AN707" t="str">
        <f>VLOOKUP(H707,'Base Art'!$A:$AJ,36,FALSE)</f>
        <v>ENERGIZER ARGENTINA S.A.</v>
      </c>
    </row>
    <row r="708" spans="1:40" x14ac:dyDescent="0.25">
      <c r="A708" s="212" t="s">
        <v>7665</v>
      </c>
      <c r="B708" s="212">
        <v>1</v>
      </c>
      <c r="C708" s="212" t="s">
        <v>7666</v>
      </c>
      <c r="D708" s="212" t="s">
        <v>153</v>
      </c>
      <c r="E708" s="212">
        <v>5</v>
      </c>
      <c r="F708" s="212" t="s">
        <v>70</v>
      </c>
      <c r="G708" s="212" t="s">
        <v>840</v>
      </c>
      <c r="H708" s="212">
        <v>8575</v>
      </c>
      <c r="I708" s="212" t="s">
        <v>841</v>
      </c>
      <c r="J708" s="212">
        <v>1430</v>
      </c>
      <c r="K708" s="212" t="s">
        <v>420</v>
      </c>
      <c r="L708" s="212" t="s">
        <v>421</v>
      </c>
      <c r="M708" s="212"/>
      <c r="N708" s="212"/>
      <c r="O708" s="212"/>
      <c r="P708" s="212"/>
      <c r="Q708" s="212"/>
      <c r="R708" s="212"/>
      <c r="S708" s="212"/>
      <c r="T708" s="212"/>
      <c r="U708" s="212"/>
      <c r="V708" s="212"/>
      <c r="W708" s="212"/>
      <c r="X708" s="212"/>
      <c r="Y708" s="212">
        <v>1374</v>
      </c>
      <c r="Z708" s="212" t="s">
        <v>336</v>
      </c>
      <c r="AA708" s="212" t="s">
        <v>337</v>
      </c>
      <c r="AB708" s="212">
        <v>66089.070000000007</v>
      </c>
      <c r="AC708" s="212">
        <v>81950.44</v>
      </c>
      <c r="AD708" s="212">
        <v>0.25</v>
      </c>
      <c r="AE708" s="212">
        <v>0</v>
      </c>
      <c r="AF708" s="212">
        <v>0.25</v>
      </c>
      <c r="AG708" s="212">
        <v>0</v>
      </c>
      <c r="AH708" s="212">
        <v>16522.27</v>
      </c>
      <c r="AI708" s="212">
        <v>20487.61</v>
      </c>
      <c r="AJ708" s="212">
        <v>0</v>
      </c>
      <c r="AK708" s="212">
        <v>0</v>
      </c>
      <c r="AL708" s="212">
        <v>0</v>
      </c>
      <c r="AM708">
        <v>1</v>
      </c>
      <c r="AN708" t="str">
        <f>VLOOKUP(H708,'Base Art'!$A:$AJ,36,FALSE)</f>
        <v>GEORGALOS HNOS. S.A.I.C.A.</v>
      </c>
    </row>
    <row r="709" spans="1:40" x14ac:dyDescent="0.25">
      <c r="A709" s="212" t="s">
        <v>7665</v>
      </c>
      <c r="B709" s="212">
        <v>1</v>
      </c>
      <c r="C709" s="212" t="s">
        <v>7666</v>
      </c>
      <c r="D709" s="212" t="s">
        <v>153</v>
      </c>
      <c r="E709" s="212">
        <v>5</v>
      </c>
      <c r="F709" s="212" t="s">
        <v>70</v>
      </c>
      <c r="G709" s="212" t="s">
        <v>7701</v>
      </c>
      <c r="H709" s="212">
        <v>8656</v>
      </c>
      <c r="I709" s="212" t="s">
        <v>4748</v>
      </c>
      <c r="J709" s="212">
        <v>1460</v>
      </c>
      <c r="K709" s="212" t="s">
        <v>462</v>
      </c>
      <c r="L709" s="212" t="s">
        <v>463</v>
      </c>
      <c r="M709" s="212"/>
      <c r="N709" s="212"/>
      <c r="O709" s="212"/>
      <c r="P709" s="212">
        <v>1144</v>
      </c>
      <c r="Q709" s="212" t="s">
        <v>7702</v>
      </c>
      <c r="R709" s="212" t="s">
        <v>7703</v>
      </c>
      <c r="S709" s="212"/>
      <c r="T709" s="212"/>
      <c r="U709" s="212"/>
      <c r="V709" s="212"/>
      <c r="W709" s="212"/>
      <c r="X709" s="212"/>
      <c r="Y709" s="212">
        <v>1376</v>
      </c>
      <c r="Z709" s="212" t="s">
        <v>320</v>
      </c>
      <c r="AA709" s="212" t="s">
        <v>321</v>
      </c>
      <c r="AB709" s="212">
        <v>112338.83900000001</v>
      </c>
      <c r="AC709" s="212">
        <v>124134.41800000001</v>
      </c>
      <c r="AD709" s="212">
        <v>0.1</v>
      </c>
      <c r="AE709" s="212">
        <v>0.1</v>
      </c>
      <c r="AF709" s="212">
        <v>0.2</v>
      </c>
      <c r="AG709" s="212">
        <v>0</v>
      </c>
      <c r="AH709" s="212">
        <v>22467.77</v>
      </c>
      <c r="AI709" s="212">
        <v>24826.880000000001</v>
      </c>
      <c r="AJ709" s="212">
        <v>1</v>
      </c>
      <c r="AK709" s="212">
        <v>0.2</v>
      </c>
      <c r="AL709" s="212">
        <v>0</v>
      </c>
      <c r="AM709">
        <v>1</v>
      </c>
      <c r="AN709" t="str">
        <f>VLOOKUP(H709,'Base Art'!$A:$AJ,36,FALSE)</f>
        <v>IMPORTADORA SUDAMERICANA S.R.L.</v>
      </c>
    </row>
    <row r="710" spans="1:40" x14ac:dyDescent="0.25">
      <c r="A710" s="212" t="s">
        <v>7665</v>
      </c>
      <c r="B710" s="212">
        <v>1</v>
      </c>
      <c r="C710" s="212" t="s">
        <v>7666</v>
      </c>
      <c r="D710" s="212" t="s">
        <v>153</v>
      </c>
      <c r="E710" s="212">
        <v>5</v>
      </c>
      <c r="F710" s="212" t="s">
        <v>70</v>
      </c>
      <c r="G710" s="212" t="s">
        <v>1174</v>
      </c>
      <c r="H710" s="212">
        <v>8675</v>
      </c>
      <c r="I710" s="212" t="s">
        <v>1175</v>
      </c>
      <c r="J710" s="212">
        <v>1414</v>
      </c>
      <c r="K710" s="212" t="s">
        <v>372</v>
      </c>
      <c r="L710" s="212" t="s">
        <v>373</v>
      </c>
      <c r="M710" s="212"/>
      <c r="N710" s="212"/>
      <c r="O710" s="212"/>
      <c r="P710" s="212"/>
      <c r="Q710" s="212"/>
      <c r="R710" s="212"/>
      <c r="S710" s="212"/>
      <c r="T710" s="212"/>
      <c r="U710" s="212"/>
      <c r="V710" s="212"/>
      <c r="W710" s="212"/>
      <c r="X710" s="212"/>
      <c r="Y710" s="212">
        <v>1374</v>
      </c>
      <c r="Z710" s="212" t="s">
        <v>336</v>
      </c>
      <c r="AA710" s="212" t="s">
        <v>337</v>
      </c>
      <c r="AB710" s="212">
        <v>79559.153000000006</v>
      </c>
      <c r="AC710" s="212">
        <v>97194.520999999993</v>
      </c>
      <c r="AD710" s="212">
        <v>0.20830000000000001</v>
      </c>
      <c r="AE710" s="212">
        <v>0</v>
      </c>
      <c r="AF710" s="212">
        <v>0.20830000000000001</v>
      </c>
      <c r="AG710" s="212">
        <v>0</v>
      </c>
      <c r="AH710" s="212">
        <v>16574.82</v>
      </c>
      <c r="AI710" s="212">
        <v>20248.86</v>
      </c>
      <c r="AJ710" s="212">
        <v>0</v>
      </c>
      <c r="AK710" s="212">
        <v>0</v>
      </c>
      <c r="AL710" s="212">
        <v>0</v>
      </c>
      <c r="AM710">
        <v>1</v>
      </c>
      <c r="AN710" t="str">
        <f>VLOOKUP(H710,'Base Art'!$A:$AJ,36,FALSE)</f>
        <v>ARCOR S.A.I.C.</v>
      </c>
    </row>
    <row r="711" spans="1:40" x14ac:dyDescent="0.25">
      <c r="A711" s="212" t="s">
        <v>7665</v>
      </c>
      <c r="B711" s="212">
        <v>1</v>
      </c>
      <c r="C711" s="212" t="s">
        <v>7666</v>
      </c>
      <c r="D711" s="212" t="s">
        <v>153</v>
      </c>
      <c r="E711" s="212">
        <v>5</v>
      </c>
      <c r="F711" s="212" t="s">
        <v>70</v>
      </c>
      <c r="G711" s="212" t="s">
        <v>1300</v>
      </c>
      <c r="H711" s="212">
        <v>8751</v>
      </c>
      <c r="I711" s="212" t="s">
        <v>1301</v>
      </c>
      <c r="J711" s="212">
        <v>1469</v>
      </c>
      <c r="K711" s="212" t="s">
        <v>1152</v>
      </c>
      <c r="L711" s="212" t="s">
        <v>1153</v>
      </c>
      <c r="M711" s="212"/>
      <c r="N711" s="212"/>
      <c r="O711" s="212"/>
      <c r="P711" s="212">
        <v>1103</v>
      </c>
      <c r="Q711" s="212" t="s">
        <v>1154</v>
      </c>
      <c r="R711" s="212" t="s">
        <v>1155</v>
      </c>
      <c r="S711" s="212"/>
      <c r="T711" s="212"/>
      <c r="U711" s="212"/>
      <c r="V711" s="212"/>
      <c r="W711" s="212"/>
      <c r="X711" s="212"/>
      <c r="Y711" s="212">
        <v>1374</v>
      </c>
      <c r="Z711" s="212" t="s">
        <v>336</v>
      </c>
      <c r="AA711" s="212" t="s">
        <v>337</v>
      </c>
      <c r="AB711" s="212">
        <v>36925.053</v>
      </c>
      <c r="AC711" s="212">
        <v>45288.025000000001</v>
      </c>
      <c r="AD711" s="212">
        <v>0.75</v>
      </c>
      <c r="AE711" s="212">
        <v>0</v>
      </c>
      <c r="AF711" s="212">
        <v>0.75</v>
      </c>
      <c r="AG711" s="212">
        <v>0</v>
      </c>
      <c r="AH711" s="212">
        <v>27693.79</v>
      </c>
      <c r="AI711" s="212">
        <v>33966.019999999997</v>
      </c>
      <c r="AJ711" s="212">
        <v>3</v>
      </c>
      <c r="AK711" s="212">
        <v>0.25</v>
      </c>
      <c r="AL711" s="212">
        <v>0</v>
      </c>
      <c r="AM711">
        <v>1</v>
      </c>
      <c r="AN711" t="str">
        <f>VLOOKUP(H711,'Base Art'!$A:$AJ,36,FALSE)</f>
        <v>LHERITIER ARGENTINA S.A.</v>
      </c>
    </row>
    <row r="712" spans="1:40" x14ac:dyDescent="0.25">
      <c r="A712" s="212" t="s">
        <v>7665</v>
      </c>
      <c r="B712" s="212">
        <v>1</v>
      </c>
      <c r="C712" s="212" t="s">
        <v>7666</v>
      </c>
      <c r="D712" s="212" t="s">
        <v>153</v>
      </c>
      <c r="E712" s="212">
        <v>5</v>
      </c>
      <c r="F712" s="212" t="s">
        <v>70</v>
      </c>
      <c r="G712" s="212" t="s">
        <v>842</v>
      </c>
      <c r="H712" s="212">
        <v>8755</v>
      </c>
      <c r="I712" s="212" t="s">
        <v>843</v>
      </c>
      <c r="J712" s="212"/>
      <c r="K712" s="212"/>
      <c r="L712" s="212"/>
      <c r="M712" s="212"/>
      <c r="N712" s="212"/>
      <c r="O712" s="212"/>
      <c r="P712" s="212"/>
      <c r="Q712" s="212"/>
      <c r="R712" s="212"/>
      <c r="S712" s="212"/>
      <c r="T712" s="212"/>
      <c r="U712" s="212"/>
      <c r="V712" s="212"/>
      <c r="W712" s="212"/>
      <c r="X712" s="212"/>
      <c r="Y712" s="212">
        <v>1373</v>
      </c>
      <c r="Z712" s="212" t="s">
        <v>386</v>
      </c>
      <c r="AA712" s="212" t="s">
        <v>387</v>
      </c>
      <c r="AB712" s="212">
        <v>41189.224999999999</v>
      </c>
      <c r="AC712" s="212">
        <v>49838.964</v>
      </c>
      <c r="AD712" s="212">
        <v>0.25</v>
      </c>
      <c r="AE712" s="212">
        <v>0.05</v>
      </c>
      <c r="AF712" s="212">
        <v>0.3</v>
      </c>
      <c r="AG712" s="212">
        <v>0</v>
      </c>
      <c r="AH712" s="212">
        <v>12356.77</v>
      </c>
      <c r="AI712" s="212">
        <v>14951.69</v>
      </c>
      <c r="AJ712" s="212">
        <v>1</v>
      </c>
      <c r="AK712" s="212">
        <v>0.3</v>
      </c>
      <c r="AL712" s="212">
        <v>0</v>
      </c>
      <c r="AM712">
        <v>1</v>
      </c>
      <c r="AN712" t="str">
        <f>VLOOKUP(H712,'Base Art'!$A:$AJ,36,FALSE)</f>
        <v>MONDELEZ ARGENTINA S.A.</v>
      </c>
    </row>
    <row r="713" spans="1:40" x14ac:dyDescent="0.25">
      <c r="A713" s="212" t="s">
        <v>7665</v>
      </c>
      <c r="B713" s="212">
        <v>1</v>
      </c>
      <c r="C713" s="212" t="s">
        <v>7666</v>
      </c>
      <c r="D713" s="212" t="s">
        <v>153</v>
      </c>
      <c r="E713" s="212">
        <v>5</v>
      </c>
      <c r="F713" s="212" t="s">
        <v>70</v>
      </c>
      <c r="G713" s="212" t="s">
        <v>1659</v>
      </c>
      <c r="H713" s="212">
        <v>10214</v>
      </c>
      <c r="I713" s="212" t="s">
        <v>1660</v>
      </c>
      <c r="J713" s="212">
        <v>1458</v>
      </c>
      <c r="K713" s="212" t="s">
        <v>1661</v>
      </c>
      <c r="L713" s="212" t="s">
        <v>1662</v>
      </c>
      <c r="M713" s="212"/>
      <c r="N713" s="212"/>
      <c r="O713" s="212"/>
      <c r="P713" s="212"/>
      <c r="Q713" s="212"/>
      <c r="R713" s="212"/>
      <c r="S713" s="212"/>
      <c r="T713" s="212"/>
      <c r="U713" s="212"/>
      <c r="V713" s="212"/>
      <c r="W713" s="212"/>
      <c r="X713" s="212"/>
      <c r="Y713" s="212">
        <v>1370</v>
      </c>
      <c r="Z713" s="212" t="s">
        <v>400</v>
      </c>
      <c r="AA713" s="212" t="s">
        <v>401</v>
      </c>
      <c r="AB713" s="212">
        <v>7009.8890000000001</v>
      </c>
      <c r="AC713" s="212">
        <v>8587.1139999999996</v>
      </c>
      <c r="AD713" s="212">
        <v>4</v>
      </c>
      <c r="AE713" s="212">
        <v>0</v>
      </c>
      <c r="AF713" s="212">
        <v>4</v>
      </c>
      <c r="AG713" s="212">
        <v>0</v>
      </c>
      <c r="AH713" s="212">
        <v>28039.55</v>
      </c>
      <c r="AI713" s="212">
        <v>34348.46</v>
      </c>
      <c r="AJ713" s="212">
        <v>1</v>
      </c>
      <c r="AK713" s="212">
        <v>4</v>
      </c>
      <c r="AL713" s="212">
        <v>0</v>
      </c>
      <c r="AM713">
        <v>1</v>
      </c>
      <c r="AN713" t="str">
        <f>VLOOKUP(H713,'Base Art'!$A:$AJ,36,FALSE)</f>
        <v>RPB SA</v>
      </c>
    </row>
    <row r="714" spans="1:40" x14ac:dyDescent="0.25">
      <c r="A714" s="212" t="s">
        <v>7665</v>
      </c>
      <c r="B714" s="212">
        <v>1</v>
      </c>
      <c r="C714" s="212" t="s">
        <v>7666</v>
      </c>
      <c r="D714" s="212" t="s">
        <v>153</v>
      </c>
      <c r="E714" s="212">
        <v>5</v>
      </c>
      <c r="F714" s="212" t="s">
        <v>70</v>
      </c>
      <c r="G714" s="212" t="s">
        <v>850</v>
      </c>
      <c r="H714" s="212">
        <v>10278</v>
      </c>
      <c r="I714" s="212" t="s">
        <v>851</v>
      </c>
      <c r="J714" s="212"/>
      <c r="K714" s="212"/>
      <c r="L714" s="212"/>
      <c r="M714" s="212"/>
      <c r="N714" s="212"/>
      <c r="O714" s="212"/>
      <c r="P714" s="212">
        <v>1005</v>
      </c>
      <c r="Q714" s="212" t="s">
        <v>582</v>
      </c>
      <c r="R714" s="212" t="s">
        <v>583</v>
      </c>
      <c r="S714" s="212"/>
      <c r="T714" s="212"/>
      <c r="U714" s="212"/>
      <c r="V714" s="212"/>
      <c r="W714" s="212"/>
      <c r="X714" s="212"/>
      <c r="Y714" s="212">
        <v>1369</v>
      </c>
      <c r="Z714" s="212" t="s">
        <v>354</v>
      </c>
      <c r="AA714" s="212" t="s">
        <v>355</v>
      </c>
      <c r="AB714" s="212">
        <v>13239.061</v>
      </c>
      <c r="AC714" s="212">
        <v>16308.61</v>
      </c>
      <c r="AD714" s="212">
        <v>4</v>
      </c>
      <c r="AE714" s="212">
        <v>0</v>
      </c>
      <c r="AF714" s="212">
        <v>4</v>
      </c>
      <c r="AG714" s="212">
        <v>0</v>
      </c>
      <c r="AH714" s="212">
        <v>52956.24</v>
      </c>
      <c r="AI714" s="212">
        <v>65234.44</v>
      </c>
      <c r="AJ714" s="212">
        <v>3</v>
      </c>
      <c r="AK714" s="212">
        <v>1.33</v>
      </c>
      <c r="AL714" s="212">
        <v>0</v>
      </c>
      <c r="AM714">
        <v>1</v>
      </c>
      <c r="AN714" t="str">
        <f>VLOOKUP(H714,'Base Art'!$A:$AJ,36,FALSE)</f>
        <v>EST. LAS MARIAS S.A.C.I.F.A.</v>
      </c>
    </row>
    <row r="715" spans="1:40" x14ac:dyDescent="0.25">
      <c r="A715" s="212" t="s">
        <v>7665</v>
      </c>
      <c r="B715" s="212">
        <v>1</v>
      </c>
      <c r="C715" s="212" t="s">
        <v>7666</v>
      </c>
      <c r="D715" s="212" t="s">
        <v>153</v>
      </c>
      <c r="E715" s="212">
        <v>5</v>
      </c>
      <c r="F715" s="212" t="s">
        <v>70</v>
      </c>
      <c r="G715" s="212" t="s">
        <v>856</v>
      </c>
      <c r="H715" s="212">
        <v>10352</v>
      </c>
      <c r="I715" s="212" t="s">
        <v>857</v>
      </c>
      <c r="J715" s="212">
        <v>1015</v>
      </c>
      <c r="K715" s="212" t="s">
        <v>562</v>
      </c>
      <c r="L715" s="212" t="s">
        <v>563</v>
      </c>
      <c r="M715" s="212"/>
      <c r="N715" s="212"/>
      <c r="O715" s="212"/>
      <c r="P715" s="212">
        <v>1236</v>
      </c>
      <c r="Q715" s="212" t="s">
        <v>858</v>
      </c>
      <c r="R715" s="212" t="s">
        <v>859</v>
      </c>
      <c r="S715" s="212"/>
      <c r="T715" s="212"/>
      <c r="U715" s="212"/>
      <c r="V715" s="212"/>
      <c r="W715" s="212"/>
      <c r="X715" s="212"/>
      <c r="Y715" s="212">
        <v>1374</v>
      </c>
      <c r="Z715" s="212" t="s">
        <v>336</v>
      </c>
      <c r="AA715" s="212" t="s">
        <v>337</v>
      </c>
      <c r="AB715" s="212">
        <v>55253.64</v>
      </c>
      <c r="AC715" s="212">
        <v>66856.907000000007</v>
      </c>
      <c r="AD715" s="212">
        <v>0.61109999999999998</v>
      </c>
      <c r="AE715" s="212">
        <v>0</v>
      </c>
      <c r="AF715" s="212">
        <v>0.61109999999999998</v>
      </c>
      <c r="AG715" s="212">
        <v>0</v>
      </c>
      <c r="AH715" s="212">
        <v>33766.11</v>
      </c>
      <c r="AI715" s="212">
        <v>40857</v>
      </c>
      <c r="AJ715" s="212">
        <v>2</v>
      </c>
      <c r="AK715" s="212">
        <v>0.31</v>
      </c>
      <c r="AL715" s="212">
        <v>0</v>
      </c>
      <c r="AM715">
        <v>1</v>
      </c>
      <c r="AN715" t="str">
        <f>VLOOKUP(H715,'Base Art'!$A:$AJ,36,FALSE)</f>
        <v>EST. LAS MARIAS S.A.C.I.F.A.</v>
      </c>
    </row>
    <row r="716" spans="1:40" x14ac:dyDescent="0.25">
      <c r="A716" s="212" t="s">
        <v>7665</v>
      </c>
      <c r="B716" s="212">
        <v>1</v>
      </c>
      <c r="C716" s="212" t="s">
        <v>7666</v>
      </c>
      <c r="D716" s="212" t="s">
        <v>153</v>
      </c>
      <c r="E716" s="212">
        <v>5</v>
      </c>
      <c r="F716" s="212" t="s">
        <v>70</v>
      </c>
      <c r="G716" s="212" t="s">
        <v>1032</v>
      </c>
      <c r="H716" s="212">
        <v>10411</v>
      </c>
      <c r="I716" s="212" t="s">
        <v>1033</v>
      </c>
      <c r="J716" s="212">
        <v>1416</v>
      </c>
      <c r="K716" s="212" t="s">
        <v>552</v>
      </c>
      <c r="L716" s="212" t="s">
        <v>553</v>
      </c>
      <c r="M716" s="212"/>
      <c r="N716" s="212"/>
      <c r="O716" s="212"/>
      <c r="P716" s="212"/>
      <c r="Q716" s="212"/>
      <c r="R716" s="212"/>
      <c r="S716" s="212"/>
      <c r="T716" s="212"/>
      <c r="U716" s="212"/>
      <c r="V716" s="212"/>
      <c r="W716" s="212"/>
      <c r="X716" s="212"/>
      <c r="Y716" s="212">
        <v>1372</v>
      </c>
      <c r="Z716" s="212" t="s">
        <v>346</v>
      </c>
      <c r="AA716" s="212" t="s">
        <v>347</v>
      </c>
      <c r="AB716" s="212">
        <v>11127.927</v>
      </c>
      <c r="AC716" s="212">
        <v>13798.63</v>
      </c>
      <c r="AD716" s="212">
        <v>0.25</v>
      </c>
      <c r="AE716" s="212">
        <v>2.5000000000000001E-2</v>
      </c>
      <c r="AF716" s="212">
        <v>0.27500000000000002</v>
      </c>
      <c r="AG716" s="212">
        <v>0</v>
      </c>
      <c r="AH716" s="212">
        <v>3060.18</v>
      </c>
      <c r="AI716" s="212">
        <v>3794.62</v>
      </c>
      <c r="AJ716" s="212">
        <v>1</v>
      </c>
      <c r="AK716" s="212">
        <v>0.28000000000000003</v>
      </c>
      <c r="AL716" s="212">
        <v>0</v>
      </c>
      <c r="AM716">
        <v>1</v>
      </c>
      <c r="AN716" t="str">
        <f>VLOOKUP(H716,'Base Art'!$A:$AJ,36,FALSE)</f>
        <v>ARCOR S.A.I.C.</v>
      </c>
    </row>
    <row r="717" spans="1:40" x14ac:dyDescent="0.25">
      <c r="A717" s="212" t="s">
        <v>7665</v>
      </c>
      <c r="B717" s="212">
        <v>1</v>
      </c>
      <c r="C717" s="212" t="s">
        <v>7666</v>
      </c>
      <c r="D717" s="212" t="s">
        <v>153</v>
      </c>
      <c r="E717" s="212">
        <v>5</v>
      </c>
      <c r="F717" s="212" t="s">
        <v>70</v>
      </c>
      <c r="G717" s="212" t="s">
        <v>862</v>
      </c>
      <c r="H717" s="212">
        <v>10419</v>
      </c>
      <c r="I717" s="212" t="s">
        <v>863</v>
      </c>
      <c r="J717" s="212">
        <v>1018</v>
      </c>
      <c r="K717" s="212" t="s">
        <v>392</v>
      </c>
      <c r="L717" s="212" t="s">
        <v>393</v>
      </c>
      <c r="M717" s="212"/>
      <c r="N717" s="212"/>
      <c r="O717" s="212"/>
      <c r="P717" s="212">
        <v>1250</v>
      </c>
      <c r="Q717" s="212" t="s">
        <v>864</v>
      </c>
      <c r="R717" s="212" t="s">
        <v>865</v>
      </c>
      <c r="S717" s="212"/>
      <c r="T717" s="212"/>
      <c r="U717" s="212"/>
      <c r="V717" s="212"/>
      <c r="W717" s="212"/>
      <c r="X717" s="212"/>
      <c r="Y717" s="212">
        <v>1376</v>
      </c>
      <c r="Z717" s="212" t="s">
        <v>320</v>
      </c>
      <c r="AA717" s="212" t="s">
        <v>321</v>
      </c>
      <c r="AB717" s="212">
        <v>33738.239999999998</v>
      </c>
      <c r="AC717" s="212">
        <v>38259.163999999997</v>
      </c>
      <c r="AD717" s="212">
        <v>0.125</v>
      </c>
      <c r="AE717" s="212">
        <v>0</v>
      </c>
      <c r="AF717" s="212">
        <v>0.125</v>
      </c>
      <c r="AG717" s="212">
        <v>0</v>
      </c>
      <c r="AH717" s="212">
        <v>4217.28</v>
      </c>
      <c r="AI717" s="212">
        <v>4782.3999999999996</v>
      </c>
      <c r="AJ717" s="212">
        <v>1</v>
      </c>
      <c r="AK717" s="212">
        <v>0.13</v>
      </c>
      <c r="AL717" s="212">
        <v>0</v>
      </c>
      <c r="AM717">
        <v>1</v>
      </c>
      <c r="AN717" t="str">
        <f>VLOOKUP(H717,'Base Art'!$A:$AJ,36,FALSE)</f>
        <v>ENERGIZER ARGENTINA S.A.</v>
      </c>
    </row>
    <row r="718" spans="1:40" x14ac:dyDescent="0.25">
      <c r="A718" s="212" t="s">
        <v>7665</v>
      </c>
      <c r="B718" s="212">
        <v>1</v>
      </c>
      <c r="C718" s="212" t="s">
        <v>7666</v>
      </c>
      <c r="D718" s="212" t="s">
        <v>153</v>
      </c>
      <c r="E718" s="212">
        <v>5</v>
      </c>
      <c r="F718" s="212" t="s">
        <v>70</v>
      </c>
      <c r="G718" s="212" t="s">
        <v>1180</v>
      </c>
      <c r="H718" s="212">
        <v>10421</v>
      </c>
      <c r="I718" s="212" t="s">
        <v>1181</v>
      </c>
      <c r="J718" s="212">
        <v>1018</v>
      </c>
      <c r="K718" s="212" t="s">
        <v>392</v>
      </c>
      <c r="L718" s="212" t="s">
        <v>393</v>
      </c>
      <c r="M718" s="212"/>
      <c r="N718" s="212"/>
      <c r="O718" s="212"/>
      <c r="P718" s="212">
        <v>1250</v>
      </c>
      <c r="Q718" s="212" t="s">
        <v>864</v>
      </c>
      <c r="R718" s="212" t="s">
        <v>865</v>
      </c>
      <c r="S718" s="212"/>
      <c r="T718" s="212"/>
      <c r="U718" s="212"/>
      <c r="V718" s="212"/>
      <c r="W718" s="212"/>
      <c r="X718" s="212"/>
      <c r="Y718" s="212">
        <v>1376</v>
      </c>
      <c r="Z718" s="212" t="s">
        <v>320</v>
      </c>
      <c r="AA718" s="212" t="s">
        <v>321</v>
      </c>
      <c r="AB718" s="212">
        <v>38587.942999999999</v>
      </c>
      <c r="AC718" s="212">
        <v>42797.307999999997</v>
      </c>
      <c r="AD718" s="212">
        <v>0.875</v>
      </c>
      <c r="AE718" s="212">
        <v>0</v>
      </c>
      <c r="AF718" s="212">
        <v>0.875</v>
      </c>
      <c r="AG718" s="212">
        <v>0</v>
      </c>
      <c r="AH718" s="212">
        <v>33764.449999999997</v>
      </c>
      <c r="AI718" s="212">
        <v>37447.64</v>
      </c>
      <c r="AJ718" s="212">
        <v>3</v>
      </c>
      <c r="AK718" s="212">
        <v>0.28999999999999998</v>
      </c>
      <c r="AL718" s="212">
        <v>0</v>
      </c>
      <c r="AM718">
        <v>1</v>
      </c>
      <c r="AN718" t="str">
        <f>VLOOKUP(H718,'Base Art'!$A:$AJ,36,FALSE)</f>
        <v>ENERGIZER ARGENTINA S.A.</v>
      </c>
    </row>
    <row r="719" spans="1:40" x14ac:dyDescent="0.25">
      <c r="A719" s="212" t="s">
        <v>7665</v>
      </c>
      <c r="B719" s="212">
        <v>1</v>
      </c>
      <c r="C719" s="212" t="s">
        <v>7666</v>
      </c>
      <c r="D719" s="212" t="s">
        <v>153</v>
      </c>
      <c r="E719" s="212">
        <v>5</v>
      </c>
      <c r="F719" s="212" t="s">
        <v>70</v>
      </c>
      <c r="G719" s="212" t="s">
        <v>866</v>
      </c>
      <c r="H719" s="212">
        <v>10427</v>
      </c>
      <c r="I719" s="212" t="s">
        <v>867</v>
      </c>
      <c r="J719" s="212">
        <v>1164</v>
      </c>
      <c r="K719" s="212" t="s">
        <v>804</v>
      </c>
      <c r="L719" s="212" t="s">
        <v>805</v>
      </c>
      <c r="M719" s="212"/>
      <c r="N719" s="212"/>
      <c r="O719" s="212"/>
      <c r="P719" s="212"/>
      <c r="Q719" s="212"/>
      <c r="R719" s="212"/>
      <c r="S719" s="212"/>
      <c r="T719" s="212"/>
      <c r="U719" s="212"/>
      <c r="V719" s="212"/>
      <c r="W719" s="212"/>
      <c r="X719" s="212"/>
      <c r="Y719" s="212">
        <v>1373</v>
      </c>
      <c r="Z719" s="212" t="s">
        <v>386</v>
      </c>
      <c r="AA719" s="212" t="s">
        <v>387</v>
      </c>
      <c r="AB719" s="212">
        <v>23563.61</v>
      </c>
      <c r="AC719" s="212">
        <v>29902.214</v>
      </c>
      <c r="AD719" s="212">
        <v>0.1389</v>
      </c>
      <c r="AE719" s="212">
        <v>0</v>
      </c>
      <c r="AF719" s="212">
        <v>0.1389</v>
      </c>
      <c r="AG719" s="212">
        <v>0</v>
      </c>
      <c r="AH719" s="212">
        <v>3272.72</v>
      </c>
      <c r="AI719" s="212">
        <v>4153.09</v>
      </c>
      <c r="AJ719" s="212">
        <v>0</v>
      </c>
      <c r="AK719" s="212">
        <v>0</v>
      </c>
      <c r="AL719" s="212">
        <v>0</v>
      </c>
      <c r="AM719">
        <v>1</v>
      </c>
      <c r="AN719" t="str">
        <f>VLOOKUP(H719,'Base Art'!$A:$AJ,36,FALSE)</f>
        <v>ARCOR S.A.I.C.</v>
      </c>
    </row>
    <row r="720" spans="1:40" x14ac:dyDescent="0.25">
      <c r="A720" s="212" t="s">
        <v>7665</v>
      </c>
      <c r="B720" s="212">
        <v>1</v>
      </c>
      <c r="C720" s="212" t="s">
        <v>7666</v>
      </c>
      <c r="D720" s="212" t="s">
        <v>153</v>
      </c>
      <c r="E720" s="212">
        <v>5</v>
      </c>
      <c r="F720" s="212" t="s">
        <v>70</v>
      </c>
      <c r="G720" s="212" t="s">
        <v>878</v>
      </c>
      <c r="H720" s="212">
        <v>10605</v>
      </c>
      <c r="I720" s="212" t="s">
        <v>879</v>
      </c>
      <c r="J720" s="212">
        <v>1436</v>
      </c>
      <c r="K720" s="212" t="s">
        <v>880</v>
      </c>
      <c r="L720" s="212" t="s">
        <v>881</v>
      </c>
      <c r="M720" s="212"/>
      <c r="N720" s="212"/>
      <c r="O720" s="212"/>
      <c r="P720" s="212"/>
      <c r="Q720" s="212"/>
      <c r="R720" s="212"/>
      <c r="S720" s="212"/>
      <c r="T720" s="212"/>
      <c r="U720" s="212"/>
      <c r="V720" s="212"/>
      <c r="W720" s="212"/>
      <c r="X720" s="212"/>
      <c r="Y720" s="212">
        <v>1374</v>
      </c>
      <c r="Z720" s="212" t="s">
        <v>336</v>
      </c>
      <c r="AA720" s="212" t="s">
        <v>337</v>
      </c>
      <c r="AB720" s="212">
        <v>13395.86</v>
      </c>
      <c r="AC720" s="212">
        <v>16208.991</v>
      </c>
      <c r="AD720" s="212">
        <v>1</v>
      </c>
      <c r="AE720" s="212">
        <v>0</v>
      </c>
      <c r="AF720" s="212">
        <v>1</v>
      </c>
      <c r="AG720" s="212">
        <v>0</v>
      </c>
      <c r="AH720" s="212">
        <v>13395.86</v>
      </c>
      <c r="AI720" s="212">
        <v>16208.99</v>
      </c>
      <c r="AJ720" s="212">
        <v>0</v>
      </c>
      <c r="AK720" s="212">
        <v>0</v>
      </c>
      <c r="AL720" s="212">
        <v>0</v>
      </c>
      <c r="AM720">
        <v>1</v>
      </c>
      <c r="AN720" t="str">
        <f>VLOOKUP(H720,'Base Art'!$A:$AJ,36,FALSE)</f>
        <v>GEORGALOS HNOS. S.A.I.C.A.</v>
      </c>
    </row>
    <row r="721" spans="1:40" x14ac:dyDescent="0.25">
      <c r="A721" s="212" t="s">
        <v>7665</v>
      </c>
      <c r="B721" s="212">
        <v>1</v>
      </c>
      <c r="C721" s="212" t="s">
        <v>7666</v>
      </c>
      <c r="D721" s="212" t="s">
        <v>153</v>
      </c>
      <c r="E721" s="212">
        <v>5</v>
      </c>
      <c r="F721" s="212" t="s">
        <v>70</v>
      </c>
      <c r="G721" s="212" t="s">
        <v>1758</v>
      </c>
      <c r="H721" s="212">
        <v>10709</v>
      </c>
      <c r="I721" s="212" t="s">
        <v>1759</v>
      </c>
      <c r="J721" s="212"/>
      <c r="K721" s="212"/>
      <c r="L721" s="212"/>
      <c r="M721" s="212"/>
      <c r="N721" s="212"/>
      <c r="O721" s="212"/>
      <c r="P721" s="212"/>
      <c r="Q721" s="212"/>
      <c r="R721" s="212"/>
      <c r="S721" s="212"/>
      <c r="T721" s="212"/>
      <c r="U721" s="212"/>
      <c r="V721" s="212"/>
      <c r="W721" s="212"/>
      <c r="X721" s="212"/>
      <c r="Y721" s="212">
        <v>1373</v>
      </c>
      <c r="Z721" s="212" t="s">
        <v>386</v>
      </c>
      <c r="AA721" s="212" t="s">
        <v>387</v>
      </c>
      <c r="AB721" s="212">
        <v>14141.206</v>
      </c>
      <c r="AC721" s="212">
        <v>17535.096000000001</v>
      </c>
      <c r="AD721" s="212">
        <v>3</v>
      </c>
      <c r="AE721" s="212">
        <v>0</v>
      </c>
      <c r="AF721" s="212">
        <v>3</v>
      </c>
      <c r="AG721" s="212">
        <v>0</v>
      </c>
      <c r="AH721" s="212">
        <v>42423.62</v>
      </c>
      <c r="AI721" s="212">
        <v>52605.29</v>
      </c>
      <c r="AJ721" s="212">
        <v>2</v>
      </c>
      <c r="AK721" s="212">
        <v>1.5</v>
      </c>
      <c r="AL721" s="212">
        <v>0</v>
      </c>
      <c r="AM721">
        <v>1</v>
      </c>
      <c r="AN721" t="str">
        <f>VLOOKUP(H721,'Base Art'!$A:$AJ,36,FALSE)</f>
        <v>DON SATUR S.R.L.</v>
      </c>
    </row>
    <row r="722" spans="1:40" x14ac:dyDescent="0.25">
      <c r="A722" s="212" t="s">
        <v>7665</v>
      </c>
      <c r="B722" s="212">
        <v>1</v>
      </c>
      <c r="C722" s="212" t="s">
        <v>7666</v>
      </c>
      <c r="D722" s="212" t="s">
        <v>153</v>
      </c>
      <c r="E722" s="212">
        <v>5</v>
      </c>
      <c r="F722" s="212" t="s">
        <v>70</v>
      </c>
      <c r="G722" s="212" t="s">
        <v>1682</v>
      </c>
      <c r="H722" s="212">
        <v>10710</v>
      </c>
      <c r="I722" s="212" t="s">
        <v>1683</v>
      </c>
      <c r="J722" s="212"/>
      <c r="K722" s="212"/>
      <c r="L722" s="212"/>
      <c r="M722" s="212"/>
      <c r="N722" s="212"/>
      <c r="O722" s="212"/>
      <c r="P722" s="212"/>
      <c r="Q722" s="212"/>
      <c r="R722" s="212"/>
      <c r="S722" s="212"/>
      <c r="T722" s="212"/>
      <c r="U722" s="212"/>
      <c r="V722" s="212"/>
      <c r="W722" s="212"/>
      <c r="X722" s="212"/>
      <c r="Y722" s="212">
        <v>1373</v>
      </c>
      <c r="Z722" s="212" t="s">
        <v>386</v>
      </c>
      <c r="AA722" s="212" t="s">
        <v>387</v>
      </c>
      <c r="AB722" s="212">
        <v>13045.144</v>
      </c>
      <c r="AC722" s="212">
        <v>15784.623</v>
      </c>
      <c r="AD722" s="212">
        <v>0.5</v>
      </c>
      <c r="AE722" s="212">
        <v>0</v>
      </c>
      <c r="AF722" s="212">
        <v>0.5</v>
      </c>
      <c r="AG722" s="212">
        <v>0</v>
      </c>
      <c r="AH722" s="212">
        <v>6522.57</v>
      </c>
      <c r="AI722" s="212">
        <v>7892.31</v>
      </c>
      <c r="AJ722" s="212">
        <v>0</v>
      </c>
      <c r="AK722" s="212">
        <v>0</v>
      </c>
      <c r="AL722" s="212">
        <v>0</v>
      </c>
      <c r="AM722">
        <v>1</v>
      </c>
      <c r="AN722" t="str">
        <f>VLOOKUP(H722,'Base Art'!$A:$AJ,36,FALSE)</f>
        <v>DON SATUR S.R.L.</v>
      </c>
    </row>
    <row r="723" spans="1:40" x14ac:dyDescent="0.25">
      <c r="A723" s="212" t="s">
        <v>7665</v>
      </c>
      <c r="B723" s="212">
        <v>1</v>
      </c>
      <c r="C723" s="212" t="s">
        <v>7666</v>
      </c>
      <c r="D723" s="212" t="s">
        <v>153</v>
      </c>
      <c r="E723" s="212">
        <v>5</v>
      </c>
      <c r="F723" s="212" t="s">
        <v>70</v>
      </c>
      <c r="G723" s="212" t="s">
        <v>1760</v>
      </c>
      <c r="H723" s="212">
        <v>10711</v>
      </c>
      <c r="I723" s="212" t="s">
        <v>1761</v>
      </c>
      <c r="J723" s="212"/>
      <c r="K723" s="212"/>
      <c r="L723" s="212"/>
      <c r="M723" s="212"/>
      <c r="N723" s="212"/>
      <c r="O723" s="212"/>
      <c r="P723" s="212"/>
      <c r="Q723" s="212"/>
      <c r="R723" s="212"/>
      <c r="S723" s="212"/>
      <c r="T723" s="212"/>
      <c r="U723" s="212"/>
      <c r="V723" s="212"/>
      <c r="W723" s="212"/>
      <c r="X723" s="212"/>
      <c r="Y723" s="212">
        <v>1373</v>
      </c>
      <c r="Z723" s="212" t="s">
        <v>386</v>
      </c>
      <c r="AA723" s="212" t="s">
        <v>387</v>
      </c>
      <c r="AB723" s="212">
        <v>14258.075000000001</v>
      </c>
      <c r="AC723" s="212">
        <v>17535.096000000001</v>
      </c>
      <c r="AD723" s="212">
        <v>1.5</v>
      </c>
      <c r="AE723" s="212">
        <v>0</v>
      </c>
      <c r="AF723" s="212">
        <v>1.5</v>
      </c>
      <c r="AG723" s="212">
        <v>0</v>
      </c>
      <c r="AH723" s="212">
        <v>21387.11</v>
      </c>
      <c r="AI723" s="212">
        <v>26302.639999999999</v>
      </c>
      <c r="AJ723" s="212">
        <v>0</v>
      </c>
      <c r="AK723" s="212">
        <v>0</v>
      </c>
      <c r="AL723" s="212">
        <v>0</v>
      </c>
      <c r="AM723">
        <v>1</v>
      </c>
      <c r="AN723" t="str">
        <f>VLOOKUP(H723,'Base Art'!$A:$AJ,36,FALSE)</f>
        <v>DON SATUR S.R.L.</v>
      </c>
    </row>
    <row r="724" spans="1:40" x14ac:dyDescent="0.25">
      <c r="A724" s="212" t="s">
        <v>7665</v>
      </c>
      <c r="B724" s="212">
        <v>1</v>
      </c>
      <c r="C724" s="212" t="s">
        <v>7666</v>
      </c>
      <c r="D724" s="212" t="s">
        <v>153</v>
      </c>
      <c r="E724" s="212">
        <v>5</v>
      </c>
      <c r="F724" s="212" t="s">
        <v>70</v>
      </c>
      <c r="G724" s="212" t="s">
        <v>1236</v>
      </c>
      <c r="H724" s="212">
        <v>10721</v>
      </c>
      <c r="I724" s="212" t="s">
        <v>1237</v>
      </c>
      <c r="J724" s="212">
        <v>1351</v>
      </c>
      <c r="K724" s="212" t="s">
        <v>470</v>
      </c>
      <c r="L724" s="212" t="s">
        <v>471</v>
      </c>
      <c r="M724" s="212"/>
      <c r="N724" s="212"/>
      <c r="O724" s="212"/>
      <c r="P724" s="212">
        <v>1141</v>
      </c>
      <c r="Q724" s="212" t="s">
        <v>472</v>
      </c>
      <c r="R724" s="212" t="s">
        <v>473</v>
      </c>
      <c r="S724" s="212"/>
      <c r="T724" s="212"/>
      <c r="U724" s="212"/>
      <c r="V724" s="212"/>
      <c r="W724" s="212"/>
      <c r="X724" s="212"/>
      <c r="Y724" s="212">
        <v>1372</v>
      </c>
      <c r="Z724" s="212" t="s">
        <v>346</v>
      </c>
      <c r="AA724" s="212" t="s">
        <v>347</v>
      </c>
      <c r="AB724" s="212">
        <v>0</v>
      </c>
      <c r="AC724" s="212">
        <v>0</v>
      </c>
      <c r="AD724" s="212">
        <v>0</v>
      </c>
      <c r="AE724" s="212">
        <v>4.1700000000000001E-2</v>
      </c>
      <c r="AF724" s="212">
        <v>4.1700000000000001E-2</v>
      </c>
      <c r="AG724" s="212">
        <v>0</v>
      </c>
      <c r="AH724" s="212">
        <v>0</v>
      </c>
      <c r="AI724" s="212">
        <v>0</v>
      </c>
      <c r="AJ724" s="212">
        <v>0</v>
      </c>
      <c r="AK724" s="212">
        <v>0</v>
      </c>
      <c r="AL724" s="212">
        <v>0</v>
      </c>
      <c r="AM724">
        <v>1</v>
      </c>
      <c r="AN724" t="str">
        <f>VLOOKUP(H724,'Base Art'!$A:$AJ,36,FALSE)</f>
        <v>FERRERO ARGENTINA S.A.</v>
      </c>
    </row>
    <row r="725" spans="1:40" x14ac:dyDescent="0.25">
      <c r="A725" s="212" t="s">
        <v>7665</v>
      </c>
      <c r="B725" s="212">
        <v>1</v>
      </c>
      <c r="C725" s="212" t="s">
        <v>7666</v>
      </c>
      <c r="D725" s="212" t="s">
        <v>153</v>
      </c>
      <c r="E725" s="212">
        <v>5</v>
      </c>
      <c r="F725" s="212" t="s">
        <v>70</v>
      </c>
      <c r="G725" s="212" t="s">
        <v>886</v>
      </c>
      <c r="H725" s="212">
        <v>10722</v>
      </c>
      <c r="I725" s="212" t="s">
        <v>887</v>
      </c>
      <c r="J725" s="212">
        <v>1446</v>
      </c>
      <c r="K725" s="212" t="s">
        <v>644</v>
      </c>
      <c r="L725" s="212" t="s">
        <v>645</v>
      </c>
      <c r="M725" s="212"/>
      <c r="N725" s="212"/>
      <c r="O725" s="212"/>
      <c r="P725" s="212">
        <v>1090</v>
      </c>
      <c r="Q725" s="212" t="s">
        <v>530</v>
      </c>
      <c r="R725" s="212" t="s">
        <v>531</v>
      </c>
      <c r="S725" s="212"/>
      <c r="T725" s="212"/>
      <c r="U725" s="212"/>
      <c r="V725" s="212"/>
      <c r="W725" s="212"/>
      <c r="X725" s="212"/>
      <c r="Y725" s="212">
        <v>1376</v>
      </c>
      <c r="Z725" s="212" t="s">
        <v>320</v>
      </c>
      <c r="AA725" s="212" t="s">
        <v>321</v>
      </c>
      <c r="AB725" s="212">
        <v>567160.67000000004</v>
      </c>
      <c r="AC725" s="212">
        <v>686264.43799999997</v>
      </c>
      <c r="AD725" s="212">
        <v>1.2500000000000001E-2</v>
      </c>
      <c r="AE725" s="212">
        <v>0</v>
      </c>
      <c r="AF725" s="212">
        <v>1.2500000000000001E-2</v>
      </c>
      <c r="AG725" s="212">
        <v>0</v>
      </c>
      <c r="AH725" s="212">
        <v>7089.51</v>
      </c>
      <c r="AI725" s="212">
        <v>8578.31</v>
      </c>
      <c r="AJ725" s="212">
        <v>1</v>
      </c>
      <c r="AK725" s="212">
        <v>0.01</v>
      </c>
      <c r="AL725" s="212">
        <v>0</v>
      </c>
      <c r="AM725">
        <v>1</v>
      </c>
      <c r="AN725" t="str">
        <f>VLOOKUP(H725,'Base Art'!$A:$AJ,36,FALSE)</f>
        <v>JORGE LUIS SUAREZ</v>
      </c>
    </row>
    <row r="726" spans="1:40" x14ac:dyDescent="0.25">
      <c r="A726" s="212" t="s">
        <v>7665</v>
      </c>
      <c r="B726" s="212">
        <v>1</v>
      </c>
      <c r="C726" s="212" t="s">
        <v>7666</v>
      </c>
      <c r="D726" s="212" t="s">
        <v>153</v>
      </c>
      <c r="E726" s="212">
        <v>5</v>
      </c>
      <c r="F726" s="212" t="s">
        <v>70</v>
      </c>
      <c r="G726" s="212" t="s">
        <v>890</v>
      </c>
      <c r="H726" s="212">
        <v>10739</v>
      </c>
      <c r="I726" s="212" t="s">
        <v>891</v>
      </c>
      <c r="J726" s="212">
        <v>1433</v>
      </c>
      <c r="K726" s="212" t="s">
        <v>892</v>
      </c>
      <c r="L726" s="212" t="s">
        <v>893</v>
      </c>
      <c r="M726" s="212"/>
      <c r="N726" s="212"/>
      <c r="O726" s="212"/>
      <c r="P726" s="212"/>
      <c r="Q726" s="212"/>
      <c r="R726" s="212"/>
      <c r="S726" s="212"/>
      <c r="T726" s="212"/>
      <c r="U726" s="212"/>
      <c r="V726" s="212"/>
      <c r="W726" s="212"/>
      <c r="X726" s="212"/>
      <c r="Y726" s="212">
        <v>1374</v>
      </c>
      <c r="Z726" s="212" t="s">
        <v>336</v>
      </c>
      <c r="AA726" s="212" t="s">
        <v>337</v>
      </c>
      <c r="AB726" s="212">
        <v>0</v>
      </c>
      <c r="AC726" s="212">
        <v>0</v>
      </c>
      <c r="AD726" s="212">
        <v>0</v>
      </c>
      <c r="AE726" s="212">
        <v>0.25</v>
      </c>
      <c r="AF726" s="212">
        <v>0.25</v>
      </c>
      <c r="AG726" s="212">
        <v>0</v>
      </c>
      <c r="AH726" s="212">
        <v>0</v>
      </c>
      <c r="AI726" s="212">
        <v>0</v>
      </c>
      <c r="AJ726" s="212">
        <v>0</v>
      </c>
      <c r="AK726" s="212">
        <v>0</v>
      </c>
      <c r="AL726" s="212">
        <v>0</v>
      </c>
      <c r="AM726">
        <v>1</v>
      </c>
      <c r="AN726" t="str">
        <f>VLOOKUP(H726,'Base Art'!$A:$AJ,36,FALSE)</f>
        <v>GEORGALOS HNOS. S.A.I.C.A.</v>
      </c>
    </row>
    <row r="727" spans="1:40" x14ac:dyDescent="0.25">
      <c r="A727" s="212" t="s">
        <v>7665</v>
      </c>
      <c r="B727" s="212">
        <v>1</v>
      </c>
      <c r="C727" s="212" t="s">
        <v>7666</v>
      </c>
      <c r="D727" s="212" t="s">
        <v>153</v>
      </c>
      <c r="E727" s="212">
        <v>5</v>
      </c>
      <c r="F727" s="212" t="s">
        <v>70</v>
      </c>
      <c r="G727" s="212" t="s">
        <v>896</v>
      </c>
      <c r="H727" s="212">
        <v>10761</v>
      </c>
      <c r="I727" s="212" t="s">
        <v>897</v>
      </c>
      <c r="J727" s="212">
        <v>1433</v>
      </c>
      <c r="K727" s="212" t="s">
        <v>892</v>
      </c>
      <c r="L727" s="212" t="s">
        <v>893</v>
      </c>
      <c r="M727" s="212"/>
      <c r="N727" s="212"/>
      <c r="O727" s="212"/>
      <c r="P727" s="212"/>
      <c r="Q727" s="212"/>
      <c r="R727" s="212"/>
      <c r="S727" s="212"/>
      <c r="T727" s="212"/>
      <c r="U727" s="212"/>
      <c r="V727" s="212"/>
      <c r="W727" s="212"/>
      <c r="X727" s="212"/>
      <c r="Y727" s="212">
        <v>1374</v>
      </c>
      <c r="Z727" s="212" t="s">
        <v>336</v>
      </c>
      <c r="AA727" s="212" t="s">
        <v>337</v>
      </c>
      <c r="AB727" s="212">
        <v>0</v>
      </c>
      <c r="AC727" s="212">
        <v>0</v>
      </c>
      <c r="AD727" s="212">
        <v>0</v>
      </c>
      <c r="AE727" s="212">
        <v>0.83330000000000004</v>
      </c>
      <c r="AF727" s="212">
        <v>0.83330000000000004</v>
      </c>
      <c r="AG727" s="212">
        <v>0</v>
      </c>
      <c r="AH727" s="212">
        <v>0</v>
      </c>
      <c r="AI727" s="212">
        <v>0</v>
      </c>
      <c r="AJ727" s="212">
        <v>0</v>
      </c>
      <c r="AK727" s="212">
        <v>0</v>
      </c>
      <c r="AL727" s="212">
        <v>0</v>
      </c>
      <c r="AM727">
        <v>1</v>
      </c>
      <c r="AN727" t="str">
        <f>VLOOKUP(H727,'Base Art'!$A:$AJ,36,FALSE)</f>
        <v>GEORGALOS HNOS. S.A.I.C.A.</v>
      </c>
    </row>
    <row r="728" spans="1:40" x14ac:dyDescent="0.25">
      <c r="A728" s="212" t="s">
        <v>7665</v>
      </c>
      <c r="B728" s="212">
        <v>1</v>
      </c>
      <c r="C728" s="212" t="s">
        <v>7666</v>
      </c>
      <c r="D728" s="212" t="s">
        <v>153</v>
      </c>
      <c r="E728" s="212">
        <v>5</v>
      </c>
      <c r="F728" s="212" t="s">
        <v>70</v>
      </c>
      <c r="G728" s="212" t="s">
        <v>902</v>
      </c>
      <c r="H728" s="212">
        <v>10866</v>
      </c>
      <c r="I728" s="212" t="s">
        <v>903</v>
      </c>
      <c r="J728" s="212"/>
      <c r="K728" s="212"/>
      <c r="L728" s="212"/>
      <c r="M728" s="212"/>
      <c r="N728" s="212"/>
      <c r="O728" s="212"/>
      <c r="P728" s="212"/>
      <c r="Q728" s="212"/>
      <c r="R728" s="212"/>
      <c r="S728" s="212"/>
      <c r="T728" s="212"/>
      <c r="U728" s="212"/>
      <c r="V728" s="212"/>
      <c r="W728" s="212"/>
      <c r="X728" s="212"/>
      <c r="Y728" s="212">
        <v>1373</v>
      </c>
      <c r="Z728" s="212" t="s">
        <v>386</v>
      </c>
      <c r="AA728" s="212" t="s">
        <v>387</v>
      </c>
      <c r="AB728" s="212">
        <v>30629.544000000002</v>
      </c>
      <c r="AC728" s="212">
        <v>37507.601000000002</v>
      </c>
      <c r="AD728" s="212">
        <v>2.6190000000000002</v>
      </c>
      <c r="AE728" s="212">
        <v>0</v>
      </c>
      <c r="AF728" s="212">
        <v>2.6190000000000002</v>
      </c>
      <c r="AG728" s="212">
        <v>0</v>
      </c>
      <c r="AH728" s="212">
        <v>80220.23</v>
      </c>
      <c r="AI728" s="212">
        <v>98234.19</v>
      </c>
      <c r="AJ728" s="212">
        <v>0</v>
      </c>
      <c r="AK728" s="212">
        <v>0</v>
      </c>
      <c r="AL728" s="212">
        <v>0</v>
      </c>
      <c r="AM728">
        <v>1</v>
      </c>
      <c r="AN728" t="str">
        <f>VLOOKUP(H728,'Base Art'!$A:$AJ,36,FALSE)</f>
        <v>ARCOR S.A.I.C.</v>
      </c>
    </row>
    <row r="729" spans="1:40" x14ac:dyDescent="0.25">
      <c r="A729" s="212" t="s">
        <v>7665</v>
      </c>
      <c r="B729" s="212">
        <v>1</v>
      </c>
      <c r="C729" s="212" t="s">
        <v>7666</v>
      </c>
      <c r="D729" s="212" t="s">
        <v>153</v>
      </c>
      <c r="E729" s="212">
        <v>5</v>
      </c>
      <c r="F729" s="212" t="s">
        <v>70</v>
      </c>
      <c r="G729" s="212" t="s">
        <v>1520</v>
      </c>
      <c r="H729" s="212">
        <v>10957</v>
      </c>
      <c r="I729" s="212" t="s">
        <v>1521</v>
      </c>
      <c r="J729" s="212">
        <v>1018</v>
      </c>
      <c r="K729" s="212" t="s">
        <v>392</v>
      </c>
      <c r="L729" s="212" t="s">
        <v>393</v>
      </c>
      <c r="M729" s="212"/>
      <c r="N729" s="212"/>
      <c r="O729" s="212"/>
      <c r="P729" s="212">
        <v>1329</v>
      </c>
      <c r="Q729" s="212" t="s">
        <v>1381</v>
      </c>
      <c r="R729" s="212" t="s">
        <v>1382</v>
      </c>
      <c r="S729" s="212"/>
      <c r="T729" s="212"/>
      <c r="U729" s="212"/>
      <c r="V729" s="212"/>
      <c r="W729" s="212"/>
      <c r="X729" s="212"/>
      <c r="Y729" s="212">
        <v>1402</v>
      </c>
      <c r="Z729" s="212" t="s">
        <v>300</v>
      </c>
      <c r="AA729" s="212" t="s">
        <v>301</v>
      </c>
      <c r="AB729" s="212">
        <v>174978.55100000001</v>
      </c>
      <c r="AC729" s="212">
        <v>211724.04800000001</v>
      </c>
      <c r="AD729" s="212">
        <v>0.125</v>
      </c>
      <c r="AE729" s="212">
        <v>0</v>
      </c>
      <c r="AF729" s="212">
        <v>0.125</v>
      </c>
      <c r="AG729" s="212">
        <v>0</v>
      </c>
      <c r="AH729" s="212">
        <v>21872.32</v>
      </c>
      <c r="AI729" s="212">
        <v>26465.51</v>
      </c>
      <c r="AJ729" s="212">
        <v>0</v>
      </c>
      <c r="AK729" s="212">
        <v>0</v>
      </c>
      <c r="AL729" s="212">
        <v>0</v>
      </c>
      <c r="AM729">
        <v>1</v>
      </c>
      <c r="AN729" t="str">
        <f>VLOOKUP(H729,'Base Art'!$A:$AJ,36,FALSE)</f>
        <v>ENERGIZER ARGENTINA S.A.</v>
      </c>
    </row>
    <row r="730" spans="1:40" x14ac:dyDescent="0.25">
      <c r="A730" s="212" t="s">
        <v>7665</v>
      </c>
      <c r="B730" s="212">
        <v>1</v>
      </c>
      <c r="C730" s="212" t="s">
        <v>7666</v>
      </c>
      <c r="D730" s="212" t="s">
        <v>153</v>
      </c>
      <c r="E730" s="212">
        <v>5</v>
      </c>
      <c r="F730" s="212" t="s">
        <v>70</v>
      </c>
      <c r="G730" s="212" t="s">
        <v>1036</v>
      </c>
      <c r="H730" s="212">
        <v>10986</v>
      </c>
      <c r="I730" s="212" t="s">
        <v>1037</v>
      </c>
      <c r="J730" s="212">
        <v>1065</v>
      </c>
      <c r="K730" s="212" t="s">
        <v>454</v>
      </c>
      <c r="L730" s="212" t="s">
        <v>455</v>
      </c>
      <c r="M730" s="212"/>
      <c r="N730" s="212"/>
      <c r="O730" s="212"/>
      <c r="P730" s="212">
        <v>1332</v>
      </c>
      <c r="Q730" s="212" t="s">
        <v>908</v>
      </c>
      <c r="R730" s="212" t="s">
        <v>909</v>
      </c>
      <c r="S730" s="212"/>
      <c r="T730" s="212"/>
      <c r="U730" s="212"/>
      <c r="V730" s="212"/>
      <c r="W730" s="212"/>
      <c r="X730" s="212"/>
      <c r="Y730" s="212">
        <v>1373</v>
      </c>
      <c r="Z730" s="212" t="s">
        <v>386</v>
      </c>
      <c r="AA730" s="212" t="s">
        <v>387</v>
      </c>
      <c r="AB730" s="212">
        <v>15186.546</v>
      </c>
      <c r="AC730" s="212">
        <v>18831.323</v>
      </c>
      <c r="AD730" s="212">
        <v>-7.1400000000000005E-2</v>
      </c>
      <c r="AE730" s="212">
        <v>0</v>
      </c>
      <c r="AF730" s="212">
        <v>-7.1400000000000005E-2</v>
      </c>
      <c r="AG730" s="212">
        <v>0</v>
      </c>
      <c r="AH730" s="212">
        <v>-1084.75</v>
      </c>
      <c r="AI730" s="212">
        <v>-1345.09</v>
      </c>
      <c r="AJ730" s="212">
        <v>1</v>
      </c>
      <c r="AK730" s="212">
        <v>-7.0000000000000007E-2</v>
      </c>
      <c r="AL730" s="212">
        <v>0</v>
      </c>
      <c r="AM730">
        <v>1</v>
      </c>
      <c r="AN730" t="str">
        <f>VLOOKUP(H730,'Base Art'!$A:$AJ,36,FALSE)</f>
        <v>MOLINO CAÑUELAS S.A.C.I.F.I.A.</v>
      </c>
    </row>
    <row r="731" spans="1:40" x14ac:dyDescent="0.25">
      <c r="A731" s="212" t="s">
        <v>7665</v>
      </c>
      <c r="B731" s="212">
        <v>1</v>
      </c>
      <c r="C731" s="212" t="s">
        <v>7666</v>
      </c>
      <c r="D731" s="212" t="s">
        <v>153</v>
      </c>
      <c r="E731" s="212">
        <v>5</v>
      </c>
      <c r="F731" s="212" t="s">
        <v>70</v>
      </c>
      <c r="G731" s="212" t="s">
        <v>1038</v>
      </c>
      <c r="H731" s="212">
        <v>10987</v>
      </c>
      <c r="I731" s="212" t="s">
        <v>1039</v>
      </c>
      <c r="J731" s="212">
        <v>1065</v>
      </c>
      <c r="K731" s="212" t="s">
        <v>454</v>
      </c>
      <c r="L731" s="212" t="s">
        <v>455</v>
      </c>
      <c r="M731" s="212"/>
      <c r="N731" s="212"/>
      <c r="O731" s="212"/>
      <c r="P731" s="212">
        <v>1332</v>
      </c>
      <c r="Q731" s="212" t="s">
        <v>908</v>
      </c>
      <c r="R731" s="212" t="s">
        <v>909</v>
      </c>
      <c r="S731" s="212"/>
      <c r="T731" s="212"/>
      <c r="U731" s="212"/>
      <c r="V731" s="212"/>
      <c r="W731" s="212"/>
      <c r="X731" s="212"/>
      <c r="Y731" s="212">
        <v>1373</v>
      </c>
      <c r="Z731" s="212" t="s">
        <v>386</v>
      </c>
      <c r="AA731" s="212" t="s">
        <v>387</v>
      </c>
      <c r="AB731" s="212">
        <v>15186.546</v>
      </c>
      <c r="AC731" s="212">
        <v>19271.726999999999</v>
      </c>
      <c r="AD731" s="212">
        <v>0.21429999999999999</v>
      </c>
      <c r="AE731" s="212">
        <v>0</v>
      </c>
      <c r="AF731" s="212">
        <v>0.21429999999999999</v>
      </c>
      <c r="AG731" s="212">
        <v>0</v>
      </c>
      <c r="AH731" s="212">
        <v>3254.26</v>
      </c>
      <c r="AI731" s="212">
        <v>4129.66</v>
      </c>
      <c r="AJ731" s="212">
        <v>0</v>
      </c>
      <c r="AK731" s="212">
        <v>0</v>
      </c>
      <c r="AL731" s="212">
        <v>0</v>
      </c>
      <c r="AM731">
        <v>1</v>
      </c>
      <c r="AN731" t="str">
        <f>VLOOKUP(H731,'Base Art'!$A:$AJ,36,FALSE)</f>
        <v>MOLINO CAÑUELAS S.A.C.I.F.I.A.</v>
      </c>
    </row>
    <row r="732" spans="1:40" x14ac:dyDescent="0.25">
      <c r="A732" s="212" t="s">
        <v>7665</v>
      </c>
      <c r="B732" s="212">
        <v>1</v>
      </c>
      <c r="C732" s="212" t="s">
        <v>7666</v>
      </c>
      <c r="D732" s="212" t="s">
        <v>153</v>
      </c>
      <c r="E732" s="212">
        <v>5</v>
      </c>
      <c r="F732" s="212" t="s">
        <v>70</v>
      </c>
      <c r="G732" s="212" t="s">
        <v>906</v>
      </c>
      <c r="H732" s="212">
        <v>10988</v>
      </c>
      <c r="I732" s="212" t="s">
        <v>907</v>
      </c>
      <c r="J732" s="212">
        <v>1065</v>
      </c>
      <c r="K732" s="212" t="s">
        <v>454</v>
      </c>
      <c r="L732" s="212" t="s">
        <v>455</v>
      </c>
      <c r="M732" s="212"/>
      <c r="N732" s="212"/>
      <c r="O732" s="212"/>
      <c r="P732" s="212">
        <v>1332</v>
      </c>
      <c r="Q732" s="212" t="s">
        <v>908</v>
      </c>
      <c r="R732" s="212" t="s">
        <v>909</v>
      </c>
      <c r="S732" s="212"/>
      <c r="T732" s="212"/>
      <c r="U732" s="212"/>
      <c r="V732" s="212"/>
      <c r="W732" s="212"/>
      <c r="X732" s="212"/>
      <c r="Y732" s="212">
        <v>1373</v>
      </c>
      <c r="Z732" s="212" t="s">
        <v>386</v>
      </c>
      <c r="AA732" s="212" t="s">
        <v>387</v>
      </c>
      <c r="AB732" s="212">
        <v>15186.546</v>
      </c>
      <c r="AC732" s="212">
        <v>19271.726999999999</v>
      </c>
      <c r="AD732" s="212">
        <v>0.21429999999999999</v>
      </c>
      <c r="AE732" s="212">
        <v>0</v>
      </c>
      <c r="AF732" s="212">
        <v>0.21429999999999999</v>
      </c>
      <c r="AG732" s="212">
        <v>0</v>
      </c>
      <c r="AH732" s="212">
        <v>3254.26</v>
      </c>
      <c r="AI732" s="212">
        <v>4129.66</v>
      </c>
      <c r="AJ732" s="212">
        <v>0</v>
      </c>
      <c r="AK732" s="212">
        <v>0</v>
      </c>
      <c r="AL732" s="212">
        <v>0</v>
      </c>
      <c r="AM732">
        <v>1</v>
      </c>
      <c r="AN732" t="str">
        <f>VLOOKUP(H732,'Base Art'!$A:$AJ,36,FALSE)</f>
        <v>MOLINO CAÑUELAS S.A.C.I.F.I.A.</v>
      </c>
    </row>
    <row r="733" spans="1:40" x14ac:dyDescent="0.25">
      <c r="A733" s="212" t="s">
        <v>7665</v>
      </c>
      <c r="B733" s="212">
        <v>1</v>
      </c>
      <c r="C733" s="212" t="s">
        <v>7666</v>
      </c>
      <c r="D733" s="212" t="s">
        <v>153</v>
      </c>
      <c r="E733" s="212">
        <v>5</v>
      </c>
      <c r="F733" s="212" t="s">
        <v>70</v>
      </c>
      <c r="G733" s="212" t="s">
        <v>1040</v>
      </c>
      <c r="H733" s="212">
        <v>11068</v>
      </c>
      <c r="I733" s="212" t="s">
        <v>1041</v>
      </c>
      <c r="J733" s="212"/>
      <c r="K733" s="212"/>
      <c r="L733" s="212"/>
      <c r="M733" s="212"/>
      <c r="N733" s="212"/>
      <c r="O733" s="212"/>
      <c r="P733" s="212"/>
      <c r="Q733" s="212"/>
      <c r="R733" s="212"/>
      <c r="S733" s="212"/>
      <c r="T733" s="212"/>
      <c r="U733" s="212"/>
      <c r="V733" s="212"/>
      <c r="W733" s="212"/>
      <c r="X733" s="212"/>
      <c r="Y733" s="212">
        <v>1370</v>
      </c>
      <c r="Z733" s="212" t="s">
        <v>400</v>
      </c>
      <c r="AA733" s="212" t="s">
        <v>401</v>
      </c>
      <c r="AB733" s="212">
        <v>9884.3860000000004</v>
      </c>
      <c r="AC733" s="212">
        <v>11960.108</v>
      </c>
      <c r="AD733" s="212">
        <v>1</v>
      </c>
      <c r="AE733" s="212">
        <v>0</v>
      </c>
      <c r="AF733" s="212">
        <v>1</v>
      </c>
      <c r="AG733" s="212">
        <v>0</v>
      </c>
      <c r="AH733" s="212">
        <v>9884.39</v>
      </c>
      <c r="AI733" s="212">
        <v>11960.11</v>
      </c>
      <c r="AJ733" s="212">
        <v>0</v>
      </c>
      <c r="AK733" s="212">
        <v>0</v>
      </c>
      <c r="AL733" s="212">
        <v>0</v>
      </c>
      <c r="AM733">
        <v>1</v>
      </c>
      <c r="AN733" t="str">
        <f>VLOOKUP(H733,'Base Art'!$A:$AJ,36,FALSE)</f>
        <v>RUBINO HNOS. S.A.</v>
      </c>
    </row>
    <row r="734" spans="1:40" x14ac:dyDescent="0.25">
      <c r="A734" s="212" t="s">
        <v>7665</v>
      </c>
      <c r="B734" s="212">
        <v>1</v>
      </c>
      <c r="C734" s="212" t="s">
        <v>7666</v>
      </c>
      <c r="D734" s="212" t="s">
        <v>153</v>
      </c>
      <c r="E734" s="212">
        <v>5</v>
      </c>
      <c r="F734" s="212" t="s">
        <v>70</v>
      </c>
      <c r="G734" s="212" t="s">
        <v>914</v>
      </c>
      <c r="H734" s="212">
        <v>11078</v>
      </c>
      <c r="I734" s="212" t="s">
        <v>915</v>
      </c>
      <c r="J734" s="212">
        <v>1018</v>
      </c>
      <c r="K734" s="212" t="s">
        <v>392</v>
      </c>
      <c r="L734" s="212" t="s">
        <v>393</v>
      </c>
      <c r="M734" s="212"/>
      <c r="N734" s="212"/>
      <c r="O734" s="212"/>
      <c r="P734" s="212"/>
      <c r="Q734" s="212"/>
      <c r="R734" s="212"/>
      <c r="S734" s="212"/>
      <c r="T734" s="212"/>
      <c r="U734" s="212"/>
      <c r="V734" s="212"/>
      <c r="W734" s="212"/>
      <c r="X734" s="212"/>
      <c r="Y734" s="212">
        <v>1402</v>
      </c>
      <c r="Z734" s="212" t="s">
        <v>300</v>
      </c>
      <c r="AA734" s="212" t="s">
        <v>301</v>
      </c>
      <c r="AB734" s="212">
        <v>186524.74799999999</v>
      </c>
      <c r="AC734" s="212">
        <v>225694.94099999999</v>
      </c>
      <c r="AD734" s="212">
        <v>0.1111</v>
      </c>
      <c r="AE734" s="212">
        <v>0</v>
      </c>
      <c r="AF734" s="212">
        <v>0.1111</v>
      </c>
      <c r="AG734" s="212">
        <v>0</v>
      </c>
      <c r="AH734" s="212">
        <v>20724.97</v>
      </c>
      <c r="AI734" s="212">
        <v>25077.22</v>
      </c>
      <c r="AJ734" s="212">
        <v>0</v>
      </c>
      <c r="AK734" s="212">
        <v>0</v>
      </c>
      <c r="AL734" s="212">
        <v>0</v>
      </c>
      <c r="AM734">
        <v>1</v>
      </c>
      <c r="AN734" t="str">
        <f>VLOOKUP(H734,'Base Art'!$A:$AJ,36,FALSE)</f>
        <v>ENERGIZER ARGENTINA S.A.</v>
      </c>
    </row>
    <row r="735" spans="1:40" x14ac:dyDescent="0.25">
      <c r="A735" s="212" t="s">
        <v>7665</v>
      </c>
      <c r="B735" s="212">
        <v>1</v>
      </c>
      <c r="C735" s="212" t="s">
        <v>7666</v>
      </c>
      <c r="D735" s="212" t="s">
        <v>153</v>
      </c>
      <c r="E735" s="212">
        <v>5</v>
      </c>
      <c r="F735" s="212" t="s">
        <v>70</v>
      </c>
      <c r="G735" s="212" t="s">
        <v>916</v>
      </c>
      <c r="H735" s="212">
        <v>11079</v>
      </c>
      <c r="I735" s="212" t="s">
        <v>917</v>
      </c>
      <c r="J735" s="212">
        <v>1018</v>
      </c>
      <c r="K735" s="212" t="s">
        <v>392</v>
      </c>
      <c r="L735" s="212" t="s">
        <v>393</v>
      </c>
      <c r="M735" s="212"/>
      <c r="N735" s="212"/>
      <c r="O735" s="212"/>
      <c r="P735" s="212"/>
      <c r="Q735" s="212"/>
      <c r="R735" s="212"/>
      <c r="S735" s="212"/>
      <c r="T735" s="212"/>
      <c r="U735" s="212"/>
      <c r="V735" s="212"/>
      <c r="W735" s="212"/>
      <c r="X735" s="212"/>
      <c r="Y735" s="212">
        <v>1402</v>
      </c>
      <c r="Z735" s="212" t="s">
        <v>300</v>
      </c>
      <c r="AA735" s="212" t="s">
        <v>301</v>
      </c>
      <c r="AB735" s="212">
        <v>182012.052</v>
      </c>
      <c r="AC735" s="212">
        <v>225694.94200000001</v>
      </c>
      <c r="AD735" s="212">
        <v>0.1111</v>
      </c>
      <c r="AE735" s="212">
        <v>0</v>
      </c>
      <c r="AF735" s="212">
        <v>0.1111</v>
      </c>
      <c r="AG735" s="212">
        <v>0</v>
      </c>
      <c r="AH735" s="212">
        <v>20223.560000000001</v>
      </c>
      <c r="AI735" s="212">
        <v>25077.22</v>
      </c>
      <c r="AJ735" s="212">
        <v>2</v>
      </c>
      <c r="AK735" s="212">
        <v>0.06</v>
      </c>
      <c r="AL735" s="212">
        <v>0</v>
      </c>
      <c r="AM735">
        <v>1</v>
      </c>
      <c r="AN735" t="str">
        <f>VLOOKUP(H735,'Base Art'!$A:$AJ,36,FALSE)</f>
        <v>ENERGIZER ARGENTINA S.A.</v>
      </c>
    </row>
    <row r="736" spans="1:40" x14ac:dyDescent="0.25">
      <c r="A736" s="212" t="s">
        <v>7665</v>
      </c>
      <c r="B736" s="212">
        <v>1</v>
      </c>
      <c r="C736" s="212" t="s">
        <v>7666</v>
      </c>
      <c r="D736" s="212" t="s">
        <v>153</v>
      </c>
      <c r="E736" s="212">
        <v>5</v>
      </c>
      <c r="F736" s="212" t="s">
        <v>70</v>
      </c>
      <c r="G736" s="212" t="s">
        <v>918</v>
      </c>
      <c r="H736" s="212">
        <v>11093</v>
      </c>
      <c r="I736" s="212" t="s">
        <v>919</v>
      </c>
      <c r="J736" s="212">
        <v>1351</v>
      </c>
      <c r="K736" s="212" t="s">
        <v>470</v>
      </c>
      <c r="L736" s="212" t="s">
        <v>471</v>
      </c>
      <c r="M736" s="212"/>
      <c r="N736" s="212"/>
      <c r="O736" s="212"/>
      <c r="P736" s="212">
        <v>1141</v>
      </c>
      <c r="Q736" s="212" t="s">
        <v>472</v>
      </c>
      <c r="R736" s="212" t="s">
        <v>473</v>
      </c>
      <c r="S736" s="212"/>
      <c r="T736" s="212"/>
      <c r="U736" s="212"/>
      <c r="V736" s="212"/>
      <c r="W736" s="212"/>
      <c r="X736" s="212"/>
      <c r="Y736" s="212">
        <v>1372</v>
      </c>
      <c r="Z736" s="212" t="s">
        <v>346</v>
      </c>
      <c r="AA736" s="212" t="s">
        <v>347</v>
      </c>
      <c r="AB736" s="212">
        <v>270923.21999999997</v>
      </c>
      <c r="AC736" s="212">
        <v>327817.109</v>
      </c>
      <c r="AD736" s="212">
        <v>4.1700000000000001E-2</v>
      </c>
      <c r="AE736" s="212">
        <v>0</v>
      </c>
      <c r="AF736" s="212">
        <v>4.1700000000000001E-2</v>
      </c>
      <c r="AG736" s="212">
        <v>0</v>
      </c>
      <c r="AH736" s="212">
        <v>11288.47</v>
      </c>
      <c r="AI736" s="212">
        <v>13659.05</v>
      </c>
      <c r="AJ736" s="212">
        <v>0</v>
      </c>
      <c r="AK736" s="212">
        <v>0</v>
      </c>
      <c r="AL736" s="212">
        <v>0</v>
      </c>
      <c r="AM736">
        <v>1</v>
      </c>
      <c r="AN736" t="str">
        <f>VLOOKUP(H736,'Base Art'!$A:$AJ,36,FALSE)</f>
        <v>FERRERO ARGENTINA S.A.</v>
      </c>
    </row>
    <row r="737" spans="1:40" x14ac:dyDescent="0.25">
      <c r="A737" s="212" t="s">
        <v>7665</v>
      </c>
      <c r="B737" s="212">
        <v>1</v>
      </c>
      <c r="C737" s="212" t="s">
        <v>7666</v>
      </c>
      <c r="D737" s="212" t="s">
        <v>153</v>
      </c>
      <c r="E737" s="212">
        <v>5</v>
      </c>
      <c r="F737" s="212" t="s">
        <v>70</v>
      </c>
      <c r="G737" s="212" t="s">
        <v>922</v>
      </c>
      <c r="H737" s="212">
        <v>11164</v>
      </c>
      <c r="I737" s="212" t="s">
        <v>923</v>
      </c>
      <c r="J737" s="212"/>
      <c r="K737" s="212"/>
      <c r="L737" s="212"/>
      <c r="M737" s="212"/>
      <c r="N737" s="212"/>
      <c r="O737" s="212"/>
      <c r="P737" s="212"/>
      <c r="Q737" s="212"/>
      <c r="R737" s="212"/>
      <c r="S737" s="212"/>
      <c r="T737" s="212"/>
      <c r="U737" s="212"/>
      <c r="V737" s="212"/>
      <c r="W737" s="212"/>
      <c r="X737" s="212"/>
      <c r="Y737" s="212">
        <v>1374</v>
      </c>
      <c r="Z737" s="212" t="s">
        <v>336</v>
      </c>
      <c r="AA737" s="212" t="s">
        <v>337</v>
      </c>
      <c r="AB737" s="212">
        <v>213252.97</v>
      </c>
      <c r="AC737" s="212">
        <v>270618.027</v>
      </c>
      <c r="AD737" s="212">
        <v>0.05</v>
      </c>
      <c r="AE737" s="212">
        <v>0</v>
      </c>
      <c r="AF737" s="212">
        <v>0.05</v>
      </c>
      <c r="AG737" s="212">
        <v>0</v>
      </c>
      <c r="AH737" s="212">
        <v>10662.65</v>
      </c>
      <c r="AI737" s="212">
        <v>13530.9</v>
      </c>
      <c r="AJ737" s="212">
        <v>0</v>
      </c>
      <c r="AK737" s="212">
        <v>0</v>
      </c>
      <c r="AL737" s="212">
        <v>0</v>
      </c>
      <c r="AM737">
        <v>1</v>
      </c>
      <c r="AN737" t="str">
        <f>VLOOKUP(H737,'Base Art'!$A:$AJ,36,FALSE)</f>
        <v>MONDELEZ ARGENTINA S.A.</v>
      </c>
    </row>
    <row r="738" spans="1:40" x14ac:dyDescent="0.25">
      <c r="A738" s="212" t="s">
        <v>7665</v>
      </c>
      <c r="B738" s="212">
        <v>1</v>
      </c>
      <c r="C738" s="212" t="s">
        <v>7666</v>
      </c>
      <c r="D738" s="212" t="s">
        <v>153</v>
      </c>
      <c r="E738" s="212">
        <v>5</v>
      </c>
      <c r="F738" s="212" t="s">
        <v>70</v>
      </c>
      <c r="G738" s="212" t="s">
        <v>1044</v>
      </c>
      <c r="H738" s="212">
        <v>11165</v>
      </c>
      <c r="I738" s="212" t="s">
        <v>1045</v>
      </c>
      <c r="J738" s="212"/>
      <c r="K738" s="212"/>
      <c r="L738" s="212"/>
      <c r="M738" s="212"/>
      <c r="N738" s="212"/>
      <c r="O738" s="212"/>
      <c r="P738" s="212"/>
      <c r="Q738" s="212"/>
      <c r="R738" s="212"/>
      <c r="S738" s="212"/>
      <c r="T738" s="212"/>
      <c r="U738" s="212"/>
      <c r="V738" s="212"/>
      <c r="W738" s="212"/>
      <c r="X738" s="212"/>
      <c r="Y738" s="212">
        <v>1374</v>
      </c>
      <c r="Z738" s="212" t="s">
        <v>336</v>
      </c>
      <c r="AA738" s="212" t="s">
        <v>337</v>
      </c>
      <c r="AB738" s="212">
        <v>213252.97</v>
      </c>
      <c r="AC738" s="212">
        <v>264327.06400000001</v>
      </c>
      <c r="AD738" s="212">
        <v>0.1</v>
      </c>
      <c r="AE738" s="212">
        <v>0</v>
      </c>
      <c r="AF738" s="212">
        <v>0.1</v>
      </c>
      <c r="AG738" s="212">
        <v>0</v>
      </c>
      <c r="AH738" s="212">
        <v>21325.3</v>
      </c>
      <c r="AI738" s="212">
        <v>26432.71</v>
      </c>
      <c r="AJ738" s="212">
        <v>1</v>
      </c>
      <c r="AK738" s="212">
        <v>0.1</v>
      </c>
      <c r="AL738" s="212">
        <v>0</v>
      </c>
      <c r="AM738">
        <v>1</v>
      </c>
      <c r="AN738" t="str">
        <f>VLOOKUP(H738,'Base Art'!$A:$AJ,36,FALSE)</f>
        <v>MONDELEZ ARGENTINA S.A.</v>
      </c>
    </row>
    <row r="739" spans="1:40" x14ac:dyDescent="0.25">
      <c r="A739" s="212" t="s">
        <v>7665</v>
      </c>
      <c r="B739" s="212">
        <v>1</v>
      </c>
      <c r="C739" s="212" t="s">
        <v>7666</v>
      </c>
      <c r="D739" s="212" t="s">
        <v>153</v>
      </c>
      <c r="E739" s="212">
        <v>5</v>
      </c>
      <c r="F739" s="212" t="s">
        <v>70</v>
      </c>
      <c r="G739" s="212" t="s">
        <v>924</v>
      </c>
      <c r="H739" s="212">
        <v>11166</v>
      </c>
      <c r="I739" s="212" t="s">
        <v>925</v>
      </c>
      <c r="J739" s="212"/>
      <c r="K739" s="212"/>
      <c r="L739" s="212"/>
      <c r="M739" s="212"/>
      <c r="N739" s="212"/>
      <c r="O739" s="212"/>
      <c r="P739" s="212"/>
      <c r="Q739" s="212"/>
      <c r="R739" s="212"/>
      <c r="S739" s="212"/>
      <c r="T739" s="212"/>
      <c r="U739" s="212"/>
      <c r="V739" s="212"/>
      <c r="W739" s="212"/>
      <c r="X739" s="212"/>
      <c r="Y739" s="212">
        <v>1374</v>
      </c>
      <c r="Z739" s="212" t="s">
        <v>336</v>
      </c>
      <c r="AA739" s="212" t="s">
        <v>337</v>
      </c>
      <c r="AB739" s="212">
        <v>213252.97</v>
      </c>
      <c r="AC739" s="212">
        <v>264327.06400000001</v>
      </c>
      <c r="AD739" s="212">
        <v>0.1</v>
      </c>
      <c r="AE739" s="212">
        <v>0</v>
      </c>
      <c r="AF739" s="212">
        <v>0.1</v>
      </c>
      <c r="AG739" s="212">
        <v>0</v>
      </c>
      <c r="AH739" s="212">
        <v>21325.3</v>
      </c>
      <c r="AI739" s="212">
        <v>26432.71</v>
      </c>
      <c r="AJ739" s="212">
        <v>0</v>
      </c>
      <c r="AK739" s="212">
        <v>0</v>
      </c>
      <c r="AL739" s="212">
        <v>0</v>
      </c>
      <c r="AM739">
        <v>1</v>
      </c>
      <c r="AN739" t="str">
        <f>VLOOKUP(H739,'Base Art'!$A:$AJ,36,FALSE)</f>
        <v>MONDELEZ ARGENTINA S.A.</v>
      </c>
    </row>
    <row r="740" spans="1:40" x14ac:dyDescent="0.25">
      <c r="A740" s="212" t="s">
        <v>7665</v>
      </c>
      <c r="B740" s="212">
        <v>1</v>
      </c>
      <c r="C740" s="212" t="s">
        <v>7666</v>
      </c>
      <c r="D740" s="212" t="s">
        <v>153</v>
      </c>
      <c r="E740" s="212">
        <v>5</v>
      </c>
      <c r="F740" s="212" t="s">
        <v>70</v>
      </c>
      <c r="G740" s="212" t="s">
        <v>926</v>
      </c>
      <c r="H740" s="212">
        <v>11168</v>
      </c>
      <c r="I740" s="212" t="s">
        <v>927</v>
      </c>
      <c r="J740" s="212"/>
      <c r="K740" s="212"/>
      <c r="L740" s="212"/>
      <c r="M740" s="212"/>
      <c r="N740" s="212"/>
      <c r="O740" s="212"/>
      <c r="P740" s="212"/>
      <c r="Q740" s="212"/>
      <c r="R740" s="212"/>
      <c r="S740" s="212"/>
      <c r="T740" s="212"/>
      <c r="U740" s="212"/>
      <c r="V740" s="212"/>
      <c r="W740" s="212"/>
      <c r="X740" s="212"/>
      <c r="Y740" s="212">
        <v>1374</v>
      </c>
      <c r="Z740" s="212" t="s">
        <v>336</v>
      </c>
      <c r="AA740" s="212" t="s">
        <v>337</v>
      </c>
      <c r="AB740" s="212">
        <v>213252.97</v>
      </c>
      <c r="AC740" s="212">
        <v>270618.027</v>
      </c>
      <c r="AD740" s="212">
        <v>0.05</v>
      </c>
      <c r="AE740" s="212">
        <v>0</v>
      </c>
      <c r="AF740" s="212">
        <v>0.05</v>
      </c>
      <c r="AG740" s="212">
        <v>0</v>
      </c>
      <c r="AH740" s="212">
        <v>10662.65</v>
      </c>
      <c r="AI740" s="212">
        <v>13530.9</v>
      </c>
      <c r="AJ740" s="212">
        <v>0</v>
      </c>
      <c r="AK740" s="212">
        <v>0</v>
      </c>
      <c r="AL740" s="212">
        <v>0</v>
      </c>
      <c r="AM740">
        <v>1</v>
      </c>
      <c r="AN740" t="str">
        <f>VLOOKUP(H740,'Base Art'!$A:$AJ,36,FALSE)</f>
        <v>MONDELEZ ARGENTINA S.A.</v>
      </c>
    </row>
    <row r="741" spans="1:40" x14ac:dyDescent="0.25">
      <c r="A741" s="212" t="s">
        <v>7665</v>
      </c>
      <c r="B741" s="212">
        <v>1</v>
      </c>
      <c r="C741" s="212" t="s">
        <v>7666</v>
      </c>
      <c r="D741" s="212" t="s">
        <v>153</v>
      </c>
      <c r="E741" s="212">
        <v>5</v>
      </c>
      <c r="F741" s="212" t="s">
        <v>70</v>
      </c>
      <c r="G741" s="212" t="s">
        <v>1050</v>
      </c>
      <c r="H741" s="212">
        <v>11190</v>
      </c>
      <c r="I741" s="212" t="s">
        <v>1051</v>
      </c>
      <c r="J741" s="212">
        <v>1204</v>
      </c>
      <c r="K741" s="212" t="s">
        <v>492</v>
      </c>
      <c r="L741" s="212" t="s">
        <v>493</v>
      </c>
      <c r="M741" s="212"/>
      <c r="N741" s="212"/>
      <c r="O741" s="212"/>
      <c r="P741" s="212"/>
      <c r="Q741" s="212"/>
      <c r="R741" s="212"/>
      <c r="S741" s="212"/>
      <c r="T741" s="212"/>
      <c r="U741" s="212"/>
      <c r="V741" s="212"/>
      <c r="W741" s="212"/>
      <c r="X741" s="212"/>
      <c r="Y741" s="212">
        <v>1372</v>
      </c>
      <c r="Z741" s="212" t="s">
        <v>346</v>
      </c>
      <c r="AA741" s="212" t="s">
        <v>347</v>
      </c>
      <c r="AB741" s="212">
        <v>141988.242</v>
      </c>
      <c r="AC741" s="212">
        <v>176065.41</v>
      </c>
      <c r="AD741" s="212">
        <v>3.3300000000000003E-2</v>
      </c>
      <c r="AE741" s="212">
        <v>0</v>
      </c>
      <c r="AF741" s="212">
        <v>3.3300000000000003E-2</v>
      </c>
      <c r="AG741" s="212">
        <v>0</v>
      </c>
      <c r="AH741" s="212">
        <v>4732.9399999999996</v>
      </c>
      <c r="AI741" s="212">
        <v>5868.85</v>
      </c>
      <c r="AJ741" s="212">
        <v>0</v>
      </c>
      <c r="AK741" s="212">
        <v>0</v>
      </c>
      <c r="AL741" s="212">
        <v>0</v>
      </c>
      <c r="AM741">
        <v>1</v>
      </c>
      <c r="AN741" t="str">
        <f>VLOOKUP(H741,'Base Art'!$A:$AJ,36,FALSE)</f>
        <v>FERRERO ARGENTINA S.A.</v>
      </c>
    </row>
    <row r="742" spans="1:40" x14ac:dyDescent="0.25">
      <c r="A742" s="212" t="s">
        <v>7665</v>
      </c>
      <c r="B742" s="212">
        <v>1</v>
      </c>
      <c r="C742" s="212" t="s">
        <v>7666</v>
      </c>
      <c r="D742" s="212" t="s">
        <v>153</v>
      </c>
      <c r="E742" s="212">
        <v>5</v>
      </c>
      <c r="F742" s="212" t="s">
        <v>70</v>
      </c>
      <c r="G742" s="212" t="s">
        <v>938</v>
      </c>
      <c r="H742" s="212">
        <v>11429</v>
      </c>
      <c r="I742" s="212" t="s">
        <v>939</v>
      </c>
      <c r="J742" s="212">
        <v>1430</v>
      </c>
      <c r="K742" s="212" t="s">
        <v>420</v>
      </c>
      <c r="L742" s="212" t="s">
        <v>421</v>
      </c>
      <c r="M742" s="212"/>
      <c r="N742" s="212"/>
      <c r="O742" s="212"/>
      <c r="P742" s="212"/>
      <c r="Q742" s="212"/>
      <c r="R742" s="212"/>
      <c r="S742" s="212"/>
      <c r="T742" s="212"/>
      <c r="U742" s="212"/>
      <c r="V742" s="212"/>
      <c r="W742" s="212"/>
      <c r="X742" s="212"/>
      <c r="Y742" s="212"/>
      <c r="Z742" s="212"/>
      <c r="AA742" s="212"/>
      <c r="AB742" s="212">
        <v>13212.936</v>
      </c>
      <c r="AC742" s="212">
        <v>16384.037</v>
      </c>
      <c r="AD742" s="212">
        <v>0.25</v>
      </c>
      <c r="AE742" s="212">
        <v>0</v>
      </c>
      <c r="AF742" s="212">
        <v>0.25</v>
      </c>
      <c r="AG742" s="212">
        <v>0</v>
      </c>
      <c r="AH742" s="212">
        <v>3303.23</v>
      </c>
      <c r="AI742" s="212">
        <v>4096.01</v>
      </c>
      <c r="AJ742" s="212">
        <v>1</v>
      </c>
      <c r="AK742" s="212">
        <v>0.25</v>
      </c>
      <c r="AL742" s="212">
        <v>0</v>
      </c>
      <c r="AM742">
        <v>1</v>
      </c>
      <c r="AN742" t="str">
        <f>VLOOKUP(H742,'Base Art'!$A:$AJ,36,FALSE)</f>
        <v>GEORGALOS HNOS. S.A.I.C.A.</v>
      </c>
    </row>
    <row r="743" spans="1:40" x14ac:dyDescent="0.25">
      <c r="A743" s="212" t="s">
        <v>7665</v>
      </c>
      <c r="B743" s="212">
        <v>1</v>
      </c>
      <c r="C743" s="212" t="s">
        <v>7666</v>
      </c>
      <c r="D743" s="212" t="s">
        <v>153</v>
      </c>
      <c r="E743" s="212">
        <v>5</v>
      </c>
      <c r="F743" s="212" t="s">
        <v>70</v>
      </c>
      <c r="G743" s="212" t="s">
        <v>1740</v>
      </c>
      <c r="H743" s="212">
        <v>11443</v>
      </c>
      <c r="I743" s="212" t="s">
        <v>1741</v>
      </c>
      <c r="J743" s="212">
        <v>1426</v>
      </c>
      <c r="K743" s="212" t="s">
        <v>1246</v>
      </c>
      <c r="L743" s="212" t="s">
        <v>1247</v>
      </c>
      <c r="M743" s="212"/>
      <c r="N743" s="212"/>
      <c r="O743" s="212"/>
      <c r="P743" s="212"/>
      <c r="Q743" s="212"/>
      <c r="R743" s="212"/>
      <c r="S743" s="212"/>
      <c r="T743" s="212"/>
      <c r="U743" s="212"/>
      <c r="V743" s="212"/>
      <c r="W743" s="212"/>
      <c r="X743" s="212"/>
      <c r="Y743" s="212"/>
      <c r="Z743" s="212"/>
      <c r="AA743" s="212"/>
      <c r="AB743" s="212">
        <v>80911.838000000003</v>
      </c>
      <c r="AC743" s="212">
        <v>97903.323999999993</v>
      </c>
      <c r="AD743" s="212">
        <v>0.125</v>
      </c>
      <c r="AE743" s="212">
        <v>0</v>
      </c>
      <c r="AF743" s="212">
        <v>0.125</v>
      </c>
      <c r="AG743" s="212">
        <v>0</v>
      </c>
      <c r="AH743" s="212">
        <v>10113.98</v>
      </c>
      <c r="AI743" s="212">
        <v>12237.92</v>
      </c>
      <c r="AJ743" s="212">
        <v>0</v>
      </c>
      <c r="AK743" s="212">
        <v>0</v>
      </c>
      <c r="AL743" s="212">
        <v>0</v>
      </c>
      <c r="AM743">
        <v>1</v>
      </c>
      <c r="AN743" t="str">
        <f>VLOOKUP(H743,'Base Art'!$A:$AJ,36,FALSE)</f>
        <v>GEORGALOS HNOS. S.A.I.C.A.</v>
      </c>
    </row>
    <row r="744" spans="1:40" x14ac:dyDescent="0.25">
      <c r="A744" s="212" t="s">
        <v>7665</v>
      </c>
      <c r="B744" s="212">
        <v>1</v>
      </c>
      <c r="C744" s="212" t="s">
        <v>7666</v>
      </c>
      <c r="D744" s="212" t="s">
        <v>153</v>
      </c>
      <c r="E744" s="212">
        <v>5</v>
      </c>
      <c r="F744" s="212" t="s">
        <v>70</v>
      </c>
      <c r="G744" s="212" t="s">
        <v>1387</v>
      </c>
      <c r="H744" s="212">
        <v>11444</v>
      </c>
      <c r="I744" s="212" t="s">
        <v>1388</v>
      </c>
      <c r="J744" s="212">
        <v>1426</v>
      </c>
      <c r="K744" s="212" t="s">
        <v>1246</v>
      </c>
      <c r="L744" s="212" t="s">
        <v>1247</v>
      </c>
      <c r="M744" s="212"/>
      <c r="N744" s="212"/>
      <c r="O744" s="212"/>
      <c r="P744" s="212"/>
      <c r="Q744" s="212"/>
      <c r="R744" s="212"/>
      <c r="S744" s="212"/>
      <c r="T744" s="212"/>
      <c r="U744" s="212"/>
      <c r="V744" s="212"/>
      <c r="W744" s="212"/>
      <c r="X744" s="212"/>
      <c r="Y744" s="212"/>
      <c r="Z744" s="212"/>
      <c r="AA744" s="212"/>
      <c r="AB744" s="212">
        <v>80911.838000000003</v>
      </c>
      <c r="AC744" s="212">
        <v>97903.323999999993</v>
      </c>
      <c r="AD744" s="212">
        <v>0.125</v>
      </c>
      <c r="AE744" s="212">
        <v>0</v>
      </c>
      <c r="AF744" s="212">
        <v>0.125</v>
      </c>
      <c r="AG744" s="212">
        <v>0</v>
      </c>
      <c r="AH744" s="212">
        <v>10113.98</v>
      </c>
      <c r="AI744" s="212">
        <v>12237.92</v>
      </c>
      <c r="AJ744" s="212">
        <v>0</v>
      </c>
      <c r="AK744" s="212">
        <v>0</v>
      </c>
      <c r="AL744" s="212">
        <v>0</v>
      </c>
      <c r="AM744">
        <v>1</v>
      </c>
      <c r="AN744" t="str">
        <f>VLOOKUP(H744,'Base Art'!$A:$AJ,36,FALSE)</f>
        <v>GEORGALOS HNOS. S.A.I.C.A.</v>
      </c>
    </row>
    <row r="745" spans="1:40" x14ac:dyDescent="0.25">
      <c r="A745" s="212" t="s">
        <v>7665</v>
      </c>
      <c r="B745" s="212">
        <v>1</v>
      </c>
      <c r="C745" s="212" t="s">
        <v>7666</v>
      </c>
      <c r="D745" s="212" t="s">
        <v>153</v>
      </c>
      <c r="E745" s="212">
        <v>5</v>
      </c>
      <c r="F745" s="212" t="s">
        <v>70</v>
      </c>
      <c r="G745" s="212" t="s">
        <v>940</v>
      </c>
      <c r="H745" s="212">
        <v>11449</v>
      </c>
      <c r="I745" s="212" t="s">
        <v>941</v>
      </c>
      <c r="J745" s="212">
        <v>1430</v>
      </c>
      <c r="K745" s="212" t="s">
        <v>420</v>
      </c>
      <c r="L745" s="212" t="s">
        <v>421</v>
      </c>
      <c r="M745" s="212"/>
      <c r="N745" s="212"/>
      <c r="O745" s="212"/>
      <c r="P745" s="212"/>
      <c r="Q745" s="212"/>
      <c r="R745" s="212"/>
      <c r="S745" s="212"/>
      <c r="T745" s="212"/>
      <c r="U745" s="212"/>
      <c r="V745" s="212"/>
      <c r="W745" s="212"/>
      <c r="X745" s="212"/>
      <c r="Y745" s="212"/>
      <c r="Z745" s="212"/>
      <c r="AA745" s="212"/>
      <c r="AB745" s="212">
        <v>17978.007000000001</v>
      </c>
      <c r="AC745" s="212">
        <v>22045.465</v>
      </c>
      <c r="AD745" s="212">
        <v>3.6</v>
      </c>
      <c r="AE745" s="212">
        <v>0</v>
      </c>
      <c r="AF745" s="212">
        <v>3.6</v>
      </c>
      <c r="AG745" s="212">
        <v>0</v>
      </c>
      <c r="AH745" s="212">
        <v>64720.83</v>
      </c>
      <c r="AI745" s="212">
        <v>79363.679999999993</v>
      </c>
      <c r="AJ745" s="212">
        <v>4</v>
      </c>
      <c r="AK745" s="212">
        <v>0.9</v>
      </c>
      <c r="AL745" s="212">
        <v>0</v>
      </c>
      <c r="AM745">
        <v>1</v>
      </c>
      <c r="AN745" t="str">
        <f>VLOOKUP(H745,'Base Art'!$A:$AJ,36,FALSE)</f>
        <v>GEORGALOS HNOS. S.A.I.C.A.</v>
      </c>
    </row>
    <row r="746" spans="1:40" x14ac:dyDescent="0.25">
      <c r="A746" s="212" t="s">
        <v>7665</v>
      </c>
      <c r="B746" s="212">
        <v>1</v>
      </c>
      <c r="C746" s="212" t="s">
        <v>7666</v>
      </c>
      <c r="D746" s="212" t="s">
        <v>153</v>
      </c>
      <c r="E746" s="212">
        <v>5</v>
      </c>
      <c r="F746" s="212" t="s">
        <v>70</v>
      </c>
      <c r="G746" s="212" t="s">
        <v>1404</v>
      </c>
      <c r="H746" s="212">
        <v>11504</v>
      </c>
      <c r="I746" s="212" t="s">
        <v>1405</v>
      </c>
      <c r="J746" s="212">
        <v>1414</v>
      </c>
      <c r="K746" s="212" t="s">
        <v>372</v>
      </c>
      <c r="L746" s="212" t="s">
        <v>373</v>
      </c>
      <c r="M746" s="212"/>
      <c r="N746" s="212"/>
      <c r="O746" s="212"/>
      <c r="P746" s="212"/>
      <c r="Q746" s="212"/>
      <c r="R746" s="212"/>
      <c r="S746" s="212"/>
      <c r="T746" s="212"/>
      <c r="U746" s="212"/>
      <c r="V746" s="212"/>
      <c r="W746" s="212"/>
      <c r="X746" s="212"/>
      <c r="Y746" s="212"/>
      <c r="Z746" s="212"/>
      <c r="AA746" s="212"/>
      <c r="AB746" s="212">
        <v>42094.6</v>
      </c>
      <c r="AC746" s="212">
        <v>52197.294000000002</v>
      </c>
      <c r="AD746" s="212">
        <v>8.3299999999999999E-2</v>
      </c>
      <c r="AE746" s="212">
        <v>0</v>
      </c>
      <c r="AF746" s="212">
        <v>8.3299999999999999E-2</v>
      </c>
      <c r="AG746" s="212">
        <v>0</v>
      </c>
      <c r="AH746" s="212">
        <v>3507.88</v>
      </c>
      <c r="AI746" s="212">
        <v>4349.7700000000004</v>
      </c>
      <c r="AJ746" s="212">
        <v>0</v>
      </c>
      <c r="AK746" s="212">
        <v>0</v>
      </c>
      <c r="AL746" s="212">
        <v>0</v>
      </c>
      <c r="AM746">
        <v>1</v>
      </c>
      <c r="AN746" t="str">
        <f>VLOOKUP(H746,'Base Art'!$A:$AJ,36,FALSE)</f>
        <v>ARCOR S.A.I.C.</v>
      </c>
    </row>
    <row r="747" spans="1:40" x14ac:dyDescent="0.25">
      <c r="A747" s="212" t="s">
        <v>7665</v>
      </c>
      <c r="B747" s="212">
        <v>1</v>
      </c>
      <c r="C747" s="212" t="s">
        <v>7666</v>
      </c>
      <c r="D747" s="212" t="s">
        <v>153</v>
      </c>
      <c r="E747" s="212">
        <v>5</v>
      </c>
      <c r="F747" s="212" t="s">
        <v>70</v>
      </c>
      <c r="G747" s="212" t="s">
        <v>1653</v>
      </c>
      <c r="H747" s="212">
        <v>11563</v>
      </c>
      <c r="I747" s="212" t="s">
        <v>1654</v>
      </c>
      <c r="J747" s="212">
        <v>1418</v>
      </c>
      <c r="K747" s="212" t="s">
        <v>966</v>
      </c>
      <c r="L747" s="212" t="s">
        <v>967</v>
      </c>
      <c r="M747" s="212"/>
      <c r="N747" s="212"/>
      <c r="O747" s="212"/>
      <c r="P747" s="212"/>
      <c r="Q747" s="212"/>
      <c r="R747" s="212"/>
      <c r="S747" s="212"/>
      <c r="T747" s="212"/>
      <c r="U747" s="212"/>
      <c r="V747" s="212"/>
      <c r="W747" s="212"/>
      <c r="X747" s="212"/>
      <c r="Y747" s="212"/>
      <c r="Z747" s="212"/>
      <c r="AA747" s="212"/>
      <c r="AB747" s="212">
        <v>67862.188999999998</v>
      </c>
      <c r="AC747" s="212">
        <v>82113.251000000004</v>
      </c>
      <c r="AD747" s="212">
        <v>0.1</v>
      </c>
      <c r="AE747" s="212">
        <v>0</v>
      </c>
      <c r="AF747" s="212">
        <v>0.1</v>
      </c>
      <c r="AG747" s="212">
        <v>0</v>
      </c>
      <c r="AH747" s="212">
        <v>6786.22</v>
      </c>
      <c r="AI747" s="212">
        <v>8211.33</v>
      </c>
      <c r="AJ747" s="212">
        <v>1</v>
      </c>
      <c r="AK747" s="212">
        <v>0.1</v>
      </c>
      <c r="AL747" s="212">
        <v>0</v>
      </c>
      <c r="AM747">
        <v>1</v>
      </c>
      <c r="AN747" t="str">
        <f>VLOOKUP(H747,'Base Art'!$A:$AJ,36,FALSE)</f>
        <v>ARCOR S.A.I.C.</v>
      </c>
    </row>
    <row r="748" spans="1:40" x14ac:dyDescent="0.25">
      <c r="A748" s="212" t="s">
        <v>7665</v>
      </c>
      <c r="B748" s="212">
        <v>1</v>
      </c>
      <c r="C748" s="212" t="s">
        <v>7666</v>
      </c>
      <c r="D748" s="212" t="s">
        <v>153</v>
      </c>
      <c r="E748" s="212">
        <v>5</v>
      </c>
      <c r="F748" s="212" t="s">
        <v>70</v>
      </c>
      <c r="G748" s="212" t="s">
        <v>1665</v>
      </c>
      <c r="H748" s="212">
        <v>11564</v>
      </c>
      <c r="I748" s="212" t="s">
        <v>1666</v>
      </c>
      <c r="J748" s="212"/>
      <c r="K748" s="212"/>
      <c r="L748" s="212"/>
      <c r="M748" s="212"/>
      <c r="N748" s="212"/>
      <c r="O748" s="212"/>
      <c r="P748" s="212"/>
      <c r="Q748" s="212"/>
      <c r="R748" s="212"/>
      <c r="S748" s="212"/>
      <c r="T748" s="212"/>
      <c r="U748" s="212"/>
      <c r="V748" s="212"/>
      <c r="W748" s="212"/>
      <c r="X748" s="212"/>
      <c r="Y748" s="212">
        <v>1369</v>
      </c>
      <c r="Z748" s="212" t="s">
        <v>354</v>
      </c>
      <c r="AA748" s="212" t="s">
        <v>355</v>
      </c>
      <c r="AB748" s="212">
        <v>27312.68</v>
      </c>
      <c r="AC748" s="212">
        <v>33048.339</v>
      </c>
      <c r="AD748" s="212">
        <v>0.16669999999999999</v>
      </c>
      <c r="AE748" s="212">
        <v>0</v>
      </c>
      <c r="AF748" s="212">
        <v>0.16669999999999999</v>
      </c>
      <c r="AG748" s="212">
        <v>0</v>
      </c>
      <c r="AH748" s="212">
        <v>4552.1099999999997</v>
      </c>
      <c r="AI748" s="212">
        <v>5508.06</v>
      </c>
      <c r="AJ748" s="212">
        <v>1</v>
      </c>
      <c r="AK748" s="212">
        <v>0.17</v>
      </c>
      <c r="AL748" s="212">
        <v>0</v>
      </c>
      <c r="AM748">
        <v>1</v>
      </c>
      <c r="AN748" t="str">
        <f>VLOOKUP(H748,'Base Art'!$A:$AJ,36,FALSE)</f>
        <v>MOLINO CAÑUELAS S.A.C.I.F.I.A.</v>
      </c>
    </row>
    <row r="749" spans="1:40" x14ac:dyDescent="0.25">
      <c r="A749" s="212" t="s">
        <v>7665</v>
      </c>
      <c r="B749" s="212">
        <v>1</v>
      </c>
      <c r="C749" s="212" t="s">
        <v>7666</v>
      </c>
      <c r="D749" s="212" t="s">
        <v>153</v>
      </c>
      <c r="E749" s="212">
        <v>5</v>
      </c>
      <c r="F749" s="212" t="s">
        <v>70</v>
      </c>
      <c r="G749" s="212" t="s">
        <v>1770</v>
      </c>
      <c r="H749" s="212">
        <v>11574</v>
      </c>
      <c r="I749" s="212" t="s">
        <v>1771</v>
      </c>
      <c r="J749" s="212"/>
      <c r="K749" s="212"/>
      <c r="L749" s="212"/>
      <c r="M749" s="212"/>
      <c r="N749" s="212"/>
      <c r="O749" s="212"/>
      <c r="P749" s="212"/>
      <c r="Q749" s="212"/>
      <c r="R749" s="212"/>
      <c r="S749" s="212"/>
      <c r="T749" s="212"/>
      <c r="U749" s="212"/>
      <c r="V749" s="212"/>
      <c r="W749" s="212"/>
      <c r="X749" s="212"/>
      <c r="Y749" s="212"/>
      <c r="Z749" s="212"/>
      <c r="AA749" s="212"/>
      <c r="AB749" s="212">
        <v>10404.617</v>
      </c>
      <c r="AC749" s="212">
        <v>12589.585999999999</v>
      </c>
      <c r="AD749" s="212">
        <v>2</v>
      </c>
      <c r="AE749" s="212">
        <v>0</v>
      </c>
      <c r="AF749" s="212">
        <v>2</v>
      </c>
      <c r="AG749" s="212">
        <v>0</v>
      </c>
      <c r="AH749" s="212">
        <v>20809.23</v>
      </c>
      <c r="AI749" s="212">
        <v>25179.17</v>
      </c>
      <c r="AJ749" s="212">
        <v>0</v>
      </c>
      <c r="AK749" s="212">
        <v>0</v>
      </c>
      <c r="AL749" s="212">
        <v>0</v>
      </c>
      <c r="AM749">
        <v>1</v>
      </c>
      <c r="AN749" t="str">
        <f>VLOOKUP(H749,'Base Art'!$A:$AJ,36,FALSE)</f>
        <v>RUBINO HNOS. S.A.</v>
      </c>
    </row>
    <row r="750" spans="1:40" x14ac:dyDescent="0.25">
      <c r="A750" s="212" t="s">
        <v>7665</v>
      </c>
      <c r="B750" s="212">
        <v>1</v>
      </c>
      <c r="C750" s="212" t="s">
        <v>7666</v>
      </c>
      <c r="D750" s="212" t="s">
        <v>153</v>
      </c>
      <c r="E750" s="212">
        <v>5</v>
      </c>
      <c r="F750" s="212" t="s">
        <v>70</v>
      </c>
      <c r="G750" s="212" t="s">
        <v>1632</v>
      </c>
      <c r="H750" s="212">
        <v>50014</v>
      </c>
      <c r="I750" s="212" t="s">
        <v>1633</v>
      </c>
      <c r="J750" s="212"/>
      <c r="K750" s="212"/>
      <c r="L750" s="212"/>
      <c r="M750" s="212"/>
      <c r="N750" s="212"/>
      <c r="O750" s="212"/>
      <c r="P750" s="212"/>
      <c r="Q750" s="212"/>
      <c r="R750" s="212"/>
      <c r="S750" s="212"/>
      <c r="T750" s="212"/>
      <c r="U750" s="212"/>
      <c r="V750" s="212"/>
      <c r="W750" s="212"/>
      <c r="X750" s="212"/>
      <c r="Y750" s="212"/>
      <c r="Z750" s="212"/>
      <c r="AA750" s="212"/>
      <c r="AB750" s="212">
        <v>16503.727999999999</v>
      </c>
      <c r="AC750" s="212">
        <v>20482.701000000001</v>
      </c>
      <c r="AD750" s="212">
        <v>1</v>
      </c>
      <c r="AE750" s="212">
        <v>0</v>
      </c>
      <c r="AF750" s="212">
        <v>1</v>
      </c>
      <c r="AG750" s="212">
        <v>0</v>
      </c>
      <c r="AH750" s="212">
        <v>16503.73</v>
      </c>
      <c r="AI750" s="212">
        <v>20482.7</v>
      </c>
      <c r="AJ750" s="212">
        <v>1</v>
      </c>
      <c r="AK750" s="212">
        <v>1</v>
      </c>
      <c r="AL750" s="212">
        <v>0</v>
      </c>
      <c r="AM750">
        <v>1</v>
      </c>
      <c r="AN750" t="e">
        <f>VLOOKUP(H750,'Base Art'!$A:$AJ,36,FALSE)</f>
        <v>#N/A</v>
      </c>
    </row>
    <row r="751" spans="1:40" x14ac:dyDescent="0.25">
      <c r="A751" s="212" t="s">
        <v>7665</v>
      </c>
      <c r="B751" s="212">
        <v>1</v>
      </c>
      <c r="C751" s="212" t="s">
        <v>7666</v>
      </c>
      <c r="D751" s="212" t="s">
        <v>187</v>
      </c>
      <c r="E751" s="212">
        <v>7</v>
      </c>
      <c r="F751" s="212" t="s">
        <v>10</v>
      </c>
      <c r="G751" s="212" t="s">
        <v>1446</v>
      </c>
      <c r="H751" s="212">
        <v>2900</v>
      </c>
      <c r="I751" s="212" t="s">
        <v>1447</v>
      </c>
      <c r="J751" s="212">
        <v>1194</v>
      </c>
      <c r="K751" s="212" t="s">
        <v>310</v>
      </c>
      <c r="L751" s="212" t="s">
        <v>311</v>
      </c>
      <c r="M751" s="212"/>
      <c r="N751" s="212"/>
      <c r="O751" s="212"/>
      <c r="P751" s="212">
        <v>1100</v>
      </c>
      <c r="Q751" s="212" t="s">
        <v>1258</v>
      </c>
      <c r="R751" s="212" t="s">
        <v>1259</v>
      </c>
      <c r="S751" s="212"/>
      <c r="T751" s="212"/>
      <c r="U751" s="212"/>
      <c r="V751" s="212"/>
      <c r="W751" s="212"/>
      <c r="X751" s="212"/>
      <c r="Y751" s="212">
        <v>1375</v>
      </c>
      <c r="Z751" s="212" t="s">
        <v>314</v>
      </c>
      <c r="AA751" s="212" t="s">
        <v>315</v>
      </c>
      <c r="AB751" s="212">
        <v>52425.754000000001</v>
      </c>
      <c r="AC751" s="212">
        <v>63828.355000000003</v>
      </c>
      <c r="AD751" s="212">
        <v>-2</v>
      </c>
      <c r="AE751" s="212">
        <v>0</v>
      </c>
      <c r="AF751" s="212">
        <v>-2</v>
      </c>
      <c r="AG751" s="212">
        <v>0</v>
      </c>
      <c r="AH751" s="212">
        <v>-104851.51</v>
      </c>
      <c r="AI751" s="212">
        <v>-127656.71</v>
      </c>
      <c r="AJ751" s="212">
        <v>1</v>
      </c>
      <c r="AK751" s="212">
        <v>-2</v>
      </c>
      <c r="AL751" s="212">
        <v>0</v>
      </c>
      <c r="AM751">
        <v>1</v>
      </c>
      <c r="AN751" t="str">
        <f>VLOOKUP(H751,'Base Art'!$A:$AJ,36,FALSE)</f>
        <v>MASTERFOODS ARGENTINA LTD.</v>
      </c>
    </row>
    <row r="752" spans="1:40" x14ac:dyDescent="0.25">
      <c r="A752" s="212" t="s">
        <v>7665</v>
      </c>
      <c r="B752" s="212">
        <v>1</v>
      </c>
      <c r="C752" s="212" t="s">
        <v>7666</v>
      </c>
      <c r="D752" s="212" t="s">
        <v>187</v>
      </c>
      <c r="E752" s="212">
        <v>7</v>
      </c>
      <c r="F752" s="212" t="s">
        <v>10</v>
      </c>
      <c r="G752" s="212" t="s">
        <v>1102</v>
      </c>
      <c r="H752" s="212">
        <v>4298</v>
      </c>
      <c r="I752" s="212" t="s">
        <v>1103</v>
      </c>
      <c r="J752" s="212">
        <v>1194</v>
      </c>
      <c r="K752" s="212" t="s">
        <v>310</v>
      </c>
      <c r="L752" s="212" t="s">
        <v>311</v>
      </c>
      <c r="M752" s="212"/>
      <c r="N752" s="212"/>
      <c r="O752" s="212"/>
      <c r="P752" s="212">
        <v>1106</v>
      </c>
      <c r="Q752" s="212" t="s">
        <v>1088</v>
      </c>
      <c r="R752" s="212" t="s">
        <v>1089</v>
      </c>
      <c r="S752" s="212"/>
      <c r="T752" s="212"/>
      <c r="U752" s="212"/>
      <c r="V752" s="212"/>
      <c r="W752" s="212"/>
      <c r="X752" s="212"/>
      <c r="Y752" s="212">
        <v>1375</v>
      </c>
      <c r="Z752" s="212" t="s">
        <v>314</v>
      </c>
      <c r="AA752" s="212" t="s">
        <v>315</v>
      </c>
      <c r="AB752" s="212">
        <v>43518.618000000002</v>
      </c>
      <c r="AC752" s="212">
        <v>52657.527999999998</v>
      </c>
      <c r="AD752" s="212">
        <v>1</v>
      </c>
      <c r="AE752" s="212">
        <v>0</v>
      </c>
      <c r="AF752" s="212">
        <v>1</v>
      </c>
      <c r="AG752" s="212">
        <v>0</v>
      </c>
      <c r="AH752" s="212">
        <v>43518.62</v>
      </c>
      <c r="AI752" s="212">
        <v>52657.53</v>
      </c>
      <c r="AJ752" s="212">
        <v>1</v>
      </c>
      <c r="AK752" s="212">
        <v>1</v>
      </c>
      <c r="AL752" s="212">
        <v>0</v>
      </c>
      <c r="AM752">
        <v>1</v>
      </c>
      <c r="AN752" t="str">
        <f>VLOOKUP(H752,'Base Art'!$A:$AJ,36,FALSE)</f>
        <v>MASTERFOODS ARGENTINA LTD.</v>
      </c>
    </row>
    <row r="753" spans="1:40" x14ac:dyDescent="0.25">
      <c r="A753" s="212" t="s">
        <v>7665</v>
      </c>
      <c r="B753" s="212">
        <v>1</v>
      </c>
      <c r="C753" s="212" t="s">
        <v>7666</v>
      </c>
      <c r="D753" s="212" t="s">
        <v>187</v>
      </c>
      <c r="E753" s="212">
        <v>7</v>
      </c>
      <c r="F753" s="212" t="s">
        <v>10</v>
      </c>
      <c r="G753" s="212" t="s">
        <v>1160</v>
      </c>
      <c r="H753" s="212">
        <v>7640</v>
      </c>
      <c r="I753" s="212" t="s">
        <v>1161</v>
      </c>
      <c r="J753" s="212">
        <v>1193</v>
      </c>
      <c r="K753" s="212" t="s">
        <v>506</v>
      </c>
      <c r="L753" s="212" t="s">
        <v>507</v>
      </c>
      <c r="M753" s="212"/>
      <c r="N753" s="212"/>
      <c r="O753" s="212"/>
      <c r="P753" s="212">
        <v>1107</v>
      </c>
      <c r="Q753" s="212" t="s">
        <v>1158</v>
      </c>
      <c r="R753" s="212" t="s">
        <v>1159</v>
      </c>
      <c r="S753" s="212"/>
      <c r="T753" s="212"/>
      <c r="U753" s="212"/>
      <c r="V753" s="212"/>
      <c r="W753" s="212"/>
      <c r="X753" s="212"/>
      <c r="Y753" s="212">
        <v>1375</v>
      </c>
      <c r="Z753" s="212" t="s">
        <v>314</v>
      </c>
      <c r="AA753" s="212" t="s">
        <v>315</v>
      </c>
      <c r="AB753" s="212">
        <v>31910.591</v>
      </c>
      <c r="AC753" s="212">
        <v>38611.815000000002</v>
      </c>
      <c r="AD753" s="212">
        <v>1</v>
      </c>
      <c r="AE753" s="212">
        <v>0</v>
      </c>
      <c r="AF753" s="212">
        <v>1</v>
      </c>
      <c r="AG753" s="212">
        <v>0</v>
      </c>
      <c r="AH753" s="212">
        <v>31910.59</v>
      </c>
      <c r="AI753" s="212">
        <v>38611.81</v>
      </c>
      <c r="AJ753" s="212">
        <v>0</v>
      </c>
      <c r="AK753" s="212">
        <v>0</v>
      </c>
      <c r="AL753" s="212">
        <v>0</v>
      </c>
      <c r="AM753">
        <v>1</v>
      </c>
      <c r="AN753" t="str">
        <f>VLOOKUP(H753,'Base Art'!$A:$AJ,36,FALSE)</f>
        <v>MASTERFOODS ARGENTINA LTD.</v>
      </c>
    </row>
    <row r="754" spans="1:40" x14ac:dyDescent="0.25">
      <c r="A754" s="212" t="s">
        <v>7665</v>
      </c>
      <c r="B754" s="212">
        <v>1</v>
      </c>
      <c r="C754" s="212" t="s">
        <v>7666</v>
      </c>
      <c r="D754" s="212" t="s">
        <v>187</v>
      </c>
      <c r="E754" s="212">
        <v>7</v>
      </c>
      <c r="F754" s="212" t="s">
        <v>10</v>
      </c>
      <c r="G754" s="212" t="s">
        <v>1018</v>
      </c>
      <c r="H754" s="212">
        <v>7688</v>
      </c>
      <c r="I754" s="212" t="s">
        <v>1019</v>
      </c>
      <c r="J754" s="212">
        <v>1193</v>
      </c>
      <c r="K754" s="212" t="s">
        <v>506</v>
      </c>
      <c r="L754" s="212" t="s">
        <v>507</v>
      </c>
      <c r="M754" s="212"/>
      <c r="N754" s="212"/>
      <c r="O754" s="212"/>
      <c r="P754" s="212">
        <v>1098</v>
      </c>
      <c r="Q754" s="212" t="s">
        <v>312</v>
      </c>
      <c r="R754" s="212" t="s">
        <v>313</v>
      </c>
      <c r="S754" s="212"/>
      <c r="T754" s="212"/>
      <c r="U754" s="212"/>
      <c r="V754" s="212"/>
      <c r="W754" s="212"/>
      <c r="X754" s="212"/>
      <c r="Y754" s="212">
        <v>1375</v>
      </c>
      <c r="Z754" s="212" t="s">
        <v>314</v>
      </c>
      <c r="AA754" s="212" t="s">
        <v>315</v>
      </c>
      <c r="AB754" s="212">
        <v>40269.856</v>
      </c>
      <c r="AC754" s="212">
        <v>49028.55</v>
      </c>
      <c r="AD754" s="212">
        <v>-2</v>
      </c>
      <c r="AE754" s="212">
        <v>0</v>
      </c>
      <c r="AF754" s="212">
        <v>-2</v>
      </c>
      <c r="AG754" s="212">
        <v>0</v>
      </c>
      <c r="AH754" s="212">
        <v>-80539.710000000006</v>
      </c>
      <c r="AI754" s="212">
        <v>-98057.1</v>
      </c>
      <c r="AJ754" s="212">
        <v>0</v>
      </c>
      <c r="AK754" s="212">
        <v>0</v>
      </c>
      <c r="AL754" s="212">
        <v>0</v>
      </c>
      <c r="AM754">
        <v>1</v>
      </c>
      <c r="AN754" t="str">
        <f>VLOOKUP(H754,'Base Art'!$A:$AJ,36,FALSE)</f>
        <v>MASTERFOODS ARGENTINA LTD.</v>
      </c>
    </row>
    <row r="755" spans="1:40" x14ac:dyDescent="0.25">
      <c r="A755" s="212" t="s">
        <v>7665</v>
      </c>
      <c r="B755" s="212">
        <v>1</v>
      </c>
      <c r="C755" s="212" t="s">
        <v>7666</v>
      </c>
      <c r="D755" s="212" t="s">
        <v>187</v>
      </c>
      <c r="E755" s="212">
        <v>7</v>
      </c>
      <c r="F755" s="212" t="s">
        <v>10</v>
      </c>
      <c r="G755" s="212" t="s">
        <v>1409</v>
      </c>
      <c r="H755" s="212">
        <v>7689</v>
      </c>
      <c r="I755" s="212" t="s">
        <v>1410</v>
      </c>
      <c r="J755" s="212">
        <v>1193</v>
      </c>
      <c r="K755" s="212" t="s">
        <v>506</v>
      </c>
      <c r="L755" s="212" t="s">
        <v>507</v>
      </c>
      <c r="M755" s="212"/>
      <c r="N755" s="212"/>
      <c r="O755" s="212"/>
      <c r="P755" s="212">
        <v>1107</v>
      </c>
      <c r="Q755" s="212" t="s">
        <v>1158</v>
      </c>
      <c r="R755" s="212" t="s">
        <v>1159</v>
      </c>
      <c r="S755" s="212"/>
      <c r="T755" s="212"/>
      <c r="U755" s="212"/>
      <c r="V755" s="212"/>
      <c r="W755" s="212"/>
      <c r="X755" s="212"/>
      <c r="Y755" s="212">
        <v>1375</v>
      </c>
      <c r="Z755" s="212" t="s">
        <v>314</v>
      </c>
      <c r="AA755" s="212" t="s">
        <v>315</v>
      </c>
      <c r="AB755" s="212">
        <v>31910.591</v>
      </c>
      <c r="AC755" s="212">
        <v>38611.815000000002</v>
      </c>
      <c r="AD755" s="212">
        <v>1</v>
      </c>
      <c r="AE755" s="212">
        <v>0</v>
      </c>
      <c r="AF755" s="212">
        <v>1</v>
      </c>
      <c r="AG755" s="212">
        <v>0</v>
      </c>
      <c r="AH755" s="212">
        <v>31910.59</v>
      </c>
      <c r="AI755" s="212">
        <v>38611.81</v>
      </c>
      <c r="AJ755" s="212">
        <v>0</v>
      </c>
      <c r="AK755" s="212">
        <v>0</v>
      </c>
      <c r="AL755" s="212">
        <v>0</v>
      </c>
      <c r="AM755">
        <v>1</v>
      </c>
      <c r="AN755" t="str">
        <f>VLOOKUP(H755,'Base Art'!$A:$AJ,36,FALSE)</f>
        <v>MASTERFOODS ARGENTINA LTD.</v>
      </c>
    </row>
    <row r="756" spans="1:40" x14ac:dyDescent="0.25">
      <c r="A756" s="212" t="s">
        <v>7665</v>
      </c>
      <c r="B756" s="212">
        <v>1</v>
      </c>
      <c r="C756" s="212" t="s">
        <v>7666</v>
      </c>
      <c r="D756" s="212" t="s">
        <v>1362</v>
      </c>
      <c r="E756" s="212">
        <v>8</v>
      </c>
      <c r="F756" s="212" t="s">
        <v>268</v>
      </c>
      <c r="G756" s="212" t="s">
        <v>942</v>
      </c>
      <c r="H756" s="212">
        <v>318</v>
      </c>
      <c r="I756" s="212" t="s">
        <v>943</v>
      </c>
      <c r="J756" s="212">
        <v>1414</v>
      </c>
      <c r="K756" s="212" t="s">
        <v>372</v>
      </c>
      <c r="L756" s="212" t="s">
        <v>373</v>
      </c>
      <c r="M756" s="212"/>
      <c r="N756" s="212"/>
      <c r="O756" s="212"/>
      <c r="P756" s="212">
        <v>1071</v>
      </c>
      <c r="Q756" s="212" t="s">
        <v>944</v>
      </c>
      <c r="R756" s="212" t="s">
        <v>945</v>
      </c>
      <c r="S756" s="212"/>
      <c r="T756" s="212"/>
      <c r="U756" s="212"/>
      <c r="V756" s="212"/>
      <c r="W756" s="212"/>
      <c r="X756" s="212"/>
      <c r="Y756" s="212">
        <v>1374</v>
      </c>
      <c r="Z756" s="212" t="s">
        <v>336</v>
      </c>
      <c r="AA756" s="212" t="s">
        <v>337</v>
      </c>
      <c r="AB756" s="212">
        <v>43140.396999999997</v>
      </c>
      <c r="AC756" s="212">
        <v>53494.091</v>
      </c>
      <c r="AD756" s="212">
        <v>0.66669999999999996</v>
      </c>
      <c r="AE756" s="212">
        <v>0</v>
      </c>
      <c r="AF756" s="212">
        <v>0.66669999999999996</v>
      </c>
      <c r="AG756" s="212">
        <v>0</v>
      </c>
      <c r="AH756" s="212">
        <v>28760.26</v>
      </c>
      <c r="AI756" s="212">
        <v>35662.730000000003</v>
      </c>
      <c r="AJ756" s="212">
        <v>1</v>
      </c>
      <c r="AK756" s="212">
        <v>0.67</v>
      </c>
      <c r="AL756" s="212">
        <v>0</v>
      </c>
      <c r="AM756">
        <v>1</v>
      </c>
      <c r="AN756" t="str">
        <f>VLOOKUP(H756,'Base Art'!$A:$AJ,36,FALSE)</f>
        <v>ARCOR S.A.I.C.</v>
      </c>
    </row>
    <row r="757" spans="1:40" x14ac:dyDescent="0.25">
      <c r="A757" s="212" t="s">
        <v>7665</v>
      </c>
      <c r="B757" s="212">
        <v>1</v>
      </c>
      <c r="C757" s="212" t="s">
        <v>7666</v>
      </c>
      <c r="D757" s="212" t="s">
        <v>1362</v>
      </c>
      <c r="E757" s="212">
        <v>8</v>
      </c>
      <c r="F757" s="212" t="s">
        <v>268</v>
      </c>
      <c r="G757" s="212" t="s">
        <v>370</v>
      </c>
      <c r="H757" s="212">
        <v>653</v>
      </c>
      <c r="I757" s="212" t="s">
        <v>371</v>
      </c>
      <c r="J757" s="212">
        <v>1414</v>
      </c>
      <c r="K757" s="212" t="s">
        <v>372</v>
      </c>
      <c r="L757" s="212" t="s">
        <v>373</v>
      </c>
      <c r="M757" s="212"/>
      <c r="N757" s="212"/>
      <c r="O757" s="212"/>
      <c r="P757" s="212">
        <v>1072</v>
      </c>
      <c r="Q757" s="212" t="s">
        <v>374</v>
      </c>
      <c r="R757" s="212" t="s">
        <v>375</v>
      </c>
      <c r="S757" s="212"/>
      <c r="T757" s="212"/>
      <c r="U757" s="212"/>
      <c r="V757" s="212"/>
      <c r="W757" s="212"/>
      <c r="X757" s="212"/>
      <c r="Y757" s="212">
        <v>1374</v>
      </c>
      <c r="Z757" s="212" t="s">
        <v>336</v>
      </c>
      <c r="AA757" s="212" t="s">
        <v>337</v>
      </c>
      <c r="AB757" s="212">
        <v>47884.552000000003</v>
      </c>
      <c r="AC757" s="212">
        <v>59376.84</v>
      </c>
      <c r="AD757" s="212">
        <v>0.3</v>
      </c>
      <c r="AE757" s="212">
        <v>0</v>
      </c>
      <c r="AF757" s="212">
        <v>0.3</v>
      </c>
      <c r="AG757" s="212">
        <v>0</v>
      </c>
      <c r="AH757" s="212">
        <v>14365.37</v>
      </c>
      <c r="AI757" s="212">
        <v>17813.05</v>
      </c>
      <c r="AJ757" s="212">
        <v>1</v>
      </c>
      <c r="AK757" s="212">
        <v>0.3</v>
      </c>
      <c r="AL757" s="212">
        <v>0</v>
      </c>
      <c r="AM757">
        <v>1</v>
      </c>
      <c r="AN757" t="str">
        <f>VLOOKUP(H757,'Base Art'!$A:$AJ,36,FALSE)</f>
        <v>ARCOR S.A.I.C.</v>
      </c>
    </row>
    <row r="758" spans="1:40" x14ac:dyDescent="0.25">
      <c r="A758" s="212" t="s">
        <v>7665</v>
      </c>
      <c r="B758" s="212">
        <v>1</v>
      </c>
      <c r="C758" s="212" t="s">
        <v>7666</v>
      </c>
      <c r="D758" s="212" t="s">
        <v>1362</v>
      </c>
      <c r="E758" s="212">
        <v>8</v>
      </c>
      <c r="F758" s="212" t="s">
        <v>268</v>
      </c>
      <c r="G758" s="212" t="s">
        <v>380</v>
      </c>
      <c r="H758" s="212">
        <v>731</v>
      </c>
      <c r="I758" s="212" t="s">
        <v>381</v>
      </c>
      <c r="J758" s="212">
        <v>1422</v>
      </c>
      <c r="K758" s="212" t="s">
        <v>382</v>
      </c>
      <c r="L758" s="212" t="s">
        <v>383</v>
      </c>
      <c r="M758" s="212"/>
      <c r="N758" s="212"/>
      <c r="O758" s="212"/>
      <c r="P758" s="212">
        <v>1067</v>
      </c>
      <c r="Q758" s="212" t="s">
        <v>384</v>
      </c>
      <c r="R758" s="212" t="s">
        <v>385</v>
      </c>
      <c r="S758" s="212"/>
      <c r="T758" s="212"/>
      <c r="U758" s="212"/>
      <c r="V758" s="212"/>
      <c r="W758" s="212"/>
      <c r="X758" s="212"/>
      <c r="Y758" s="212">
        <v>1373</v>
      </c>
      <c r="Z758" s="212" t="s">
        <v>386</v>
      </c>
      <c r="AA758" s="212" t="s">
        <v>387</v>
      </c>
      <c r="AB758" s="212">
        <v>19041.259999999998</v>
      </c>
      <c r="AC758" s="212">
        <v>23039.933000000001</v>
      </c>
      <c r="AD758" s="212">
        <v>0.1</v>
      </c>
      <c r="AE758" s="212">
        <v>0</v>
      </c>
      <c r="AF758" s="212">
        <v>0.1</v>
      </c>
      <c r="AG758" s="212">
        <v>0</v>
      </c>
      <c r="AH758" s="212">
        <v>1904.13</v>
      </c>
      <c r="AI758" s="212">
        <v>2303.9899999999998</v>
      </c>
      <c r="AJ758" s="212">
        <v>0</v>
      </c>
      <c r="AK758" s="212">
        <v>0</v>
      </c>
      <c r="AL758" s="212">
        <v>0</v>
      </c>
      <c r="AM758">
        <v>1</v>
      </c>
      <c r="AN758" t="str">
        <f>VLOOKUP(H758,'Base Art'!$A:$AJ,36,FALSE)</f>
        <v>ARCOR S.A.I.C.</v>
      </c>
    </row>
    <row r="759" spans="1:40" x14ac:dyDescent="0.25">
      <c r="A759" s="212" t="s">
        <v>7665</v>
      </c>
      <c r="B759" s="212">
        <v>1</v>
      </c>
      <c r="C759" s="212" t="s">
        <v>7666</v>
      </c>
      <c r="D759" s="212" t="s">
        <v>1362</v>
      </c>
      <c r="E759" s="212">
        <v>8</v>
      </c>
      <c r="F759" s="212" t="s">
        <v>268</v>
      </c>
      <c r="G759" s="212" t="s">
        <v>402</v>
      </c>
      <c r="H759" s="212">
        <v>877</v>
      </c>
      <c r="I759" s="212" t="s">
        <v>403</v>
      </c>
      <c r="J759" s="212"/>
      <c r="K759" s="212"/>
      <c r="L759" s="212"/>
      <c r="M759" s="212"/>
      <c r="N759" s="212"/>
      <c r="O759" s="212"/>
      <c r="P759" s="212">
        <v>1102</v>
      </c>
      <c r="Q759" s="212" t="s">
        <v>398</v>
      </c>
      <c r="R759" s="212" t="s">
        <v>399</v>
      </c>
      <c r="S759" s="212"/>
      <c r="T759" s="212"/>
      <c r="U759" s="212"/>
      <c r="V759" s="212"/>
      <c r="W759" s="212"/>
      <c r="X759" s="212"/>
      <c r="Y759" s="212">
        <v>1370</v>
      </c>
      <c r="Z759" s="212" t="s">
        <v>400</v>
      </c>
      <c r="AA759" s="212" t="s">
        <v>401</v>
      </c>
      <c r="AB759" s="212">
        <v>11410.933999999999</v>
      </c>
      <c r="AC759" s="212">
        <v>13807.228999999999</v>
      </c>
      <c r="AD759" s="212">
        <v>1</v>
      </c>
      <c r="AE759" s="212">
        <v>0</v>
      </c>
      <c r="AF759" s="212">
        <v>1</v>
      </c>
      <c r="AG759" s="212">
        <v>0</v>
      </c>
      <c r="AH759" s="212">
        <v>11410.93</v>
      </c>
      <c r="AI759" s="212">
        <v>13807.23</v>
      </c>
      <c r="AJ759" s="212">
        <v>1</v>
      </c>
      <c r="AK759" s="212">
        <v>1</v>
      </c>
      <c r="AL759" s="212">
        <v>0</v>
      </c>
      <c r="AM759">
        <v>1</v>
      </c>
      <c r="AN759" t="str">
        <f>VLOOKUP(H759,'Base Art'!$A:$AJ,36,FALSE)</f>
        <v>LICORES ARGENTINOS SA</v>
      </c>
    </row>
    <row r="760" spans="1:40" x14ac:dyDescent="0.25">
      <c r="A760" s="212" t="s">
        <v>7665</v>
      </c>
      <c r="B760" s="212">
        <v>1</v>
      </c>
      <c r="C760" s="212" t="s">
        <v>7666</v>
      </c>
      <c r="D760" s="212" t="s">
        <v>1362</v>
      </c>
      <c r="E760" s="212">
        <v>8</v>
      </c>
      <c r="F760" s="212" t="s">
        <v>268</v>
      </c>
      <c r="G760" s="212" t="s">
        <v>406</v>
      </c>
      <c r="H760" s="212">
        <v>1115</v>
      </c>
      <c r="I760" s="212" t="s">
        <v>407</v>
      </c>
      <c r="J760" s="212"/>
      <c r="K760" s="212"/>
      <c r="L760" s="212"/>
      <c r="M760" s="212"/>
      <c r="N760" s="212"/>
      <c r="O760" s="212"/>
      <c r="P760" s="212"/>
      <c r="Q760" s="212"/>
      <c r="R760" s="212"/>
      <c r="S760" s="212"/>
      <c r="T760" s="212"/>
      <c r="U760" s="212"/>
      <c r="V760" s="212"/>
      <c r="W760" s="212"/>
      <c r="X760" s="212"/>
      <c r="Y760" s="212">
        <v>1373</v>
      </c>
      <c r="Z760" s="212" t="s">
        <v>386</v>
      </c>
      <c r="AA760" s="212" t="s">
        <v>387</v>
      </c>
      <c r="AB760" s="212">
        <v>16842.923999999999</v>
      </c>
      <c r="AC760" s="212">
        <v>20868.382000000001</v>
      </c>
      <c r="AD760" s="212">
        <v>1</v>
      </c>
      <c r="AE760" s="212">
        <v>0</v>
      </c>
      <c r="AF760" s="212">
        <v>1</v>
      </c>
      <c r="AG760" s="212">
        <v>0</v>
      </c>
      <c r="AH760" s="212">
        <v>16842.919999999998</v>
      </c>
      <c r="AI760" s="212">
        <v>20868.38</v>
      </c>
      <c r="AJ760" s="212">
        <v>1</v>
      </c>
      <c r="AK760" s="212">
        <v>1</v>
      </c>
      <c r="AL760" s="212">
        <v>0</v>
      </c>
      <c r="AM760">
        <v>1</v>
      </c>
      <c r="AN760" t="str">
        <f>VLOOKUP(H760,'Base Art'!$A:$AJ,36,FALSE)</f>
        <v>MAURI S.A.</v>
      </c>
    </row>
    <row r="761" spans="1:40" x14ac:dyDescent="0.25">
      <c r="A761" s="212" t="s">
        <v>7665</v>
      </c>
      <c r="B761" s="212">
        <v>1</v>
      </c>
      <c r="C761" s="212" t="s">
        <v>7666</v>
      </c>
      <c r="D761" s="212" t="s">
        <v>1362</v>
      </c>
      <c r="E761" s="212">
        <v>8</v>
      </c>
      <c r="F761" s="212" t="s">
        <v>268</v>
      </c>
      <c r="G761" s="212" t="s">
        <v>410</v>
      </c>
      <c r="H761" s="212">
        <v>1118</v>
      </c>
      <c r="I761" s="212" t="s">
        <v>411</v>
      </c>
      <c r="J761" s="212"/>
      <c r="K761" s="212"/>
      <c r="L761" s="212"/>
      <c r="M761" s="212"/>
      <c r="N761" s="212"/>
      <c r="O761" s="212"/>
      <c r="P761" s="212">
        <v>1335</v>
      </c>
      <c r="Q761" s="212" t="s">
        <v>412</v>
      </c>
      <c r="R761" s="212" t="s">
        <v>413</v>
      </c>
      <c r="S761" s="212"/>
      <c r="T761" s="212"/>
      <c r="U761" s="212"/>
      <c r="V761" s="212"/>
      <c r="W761" s="212"/>
      <c r="X761" s="212"/>
      <c r="Y761" s="212">
        <v>1373</v>
      </c>
      <c r="Z761" s="212" t="s">
        <v>386</v>
      </c>
      <c r="AA761" s="212" t="s">
        <v>387</v>
      </c>
      <c r="AB761" s="212">
        <v>15866.81</v>
      </c>
      <c r="AC761" s="212">
        <v>19674.847000000002</v>
      </c>
      <c r="AD761" s="212">
        <v>0.16669999999999999</v>
      </c>
      <c r="AE761" s="212">
        <v>0</v>
      </c>
      <c r="AF761" s="212">
        <v>0.16669999999999999</v>
      </c>
      <c r="AG761" s="212">
        <v>0</v>
      </c>
      <c r="AH761" s="212">
        <v>2644.47</v>
      </c>
      <c r="AI761" s="212">
        <v>3279.14</v>
      </c>
      <c r="AJ761" s="212">
        <v>1</v>
      </c>
      <c r="AK761" s="212">
        <v>0.17</v>
      </c>
      <c r="AL761" s="212">
        <v>0</v>
      </c>
      <c r="AM761">
        <v>1</v>
      </c>
      <c r="AN761" t="str">
        <f>VLOOKUP(H761,'Base Art'!$A:$AJ,36,FALSE)</f>
        <v>MAURI S.A.</v>
      </c>
    </row>
    <row r="762" spans="1:40" x14ac:dyDescent="0.25">
      <c r="A762" s="212" t="s">
        <v>7665</v>
      </c>
      <c r="B762" s="212">
        <v>1</v>
      </c>
      <c r="C762" s="212" t="s">
        <v>7666</v>
      </c>
      <c r="D762" s="212" t="s">
        <v>1362</v>
      </c>
      <c r="E762" s="212">
        <v>8</v>
      </c>
      <c r="F762" s="212" t="s">
        <v>268</v>
      </c>
      <c r="G762" s="212" t="s">
        <v>414</v>
      </c>
      <c r="H762" s="212">
        <v>1119</v>
      </c>
      <c r="I762" s="212" t="s">
        <v>415</v>
      </c>
      <c r="J762" s="212"/>
      <c r="K762" s="212"/>
      <c r="L762" s="212"/>
      <c r="M762" s="212"/>
      <c r="N762" s="212"/>
      <c r="O762" s="212"/>
      <c r="P762" s="212">
        <v>1335</v>
      </c>
      <c r="Q762" s="212" t="s">
        <v>412</v>
      </c>
      <c r="R762" s="212" t="s">
        <v>413</v>
      </c>
      <c r="S762" s="212"/>
      <c r="T762" s="212"/>
      <c r="U762" s="212"/>
      <c r="V762" s="212"/>
      <c r="W762" s="212"/>
      <c r="X762" s="212"/>
      <c r="Y762" s="212">
        <v>1373</v>
      </c>
      <c r="Z762" s="212" t="s">
        <v>386</v>
      </c>
      <c r="AA762" s="212" t="s">
        <v>387</v>
      </c>
      <c r="AB762" s="212">
        <v>31073.96</v>
      </c>
      <c r="AC762" s="212">
        <v>37599.493999999999</v>
      </c>
      <c r="AD762" s="212">
        <v>0.1875</v>
      </c>
      <c r="AE762" s="212">
        <v>0</v>
      </c>
      <c r="AF762" s="212">
        <v>0.1875</v>
      </c>
      <c r="AG762" s="212">
        <v>0</v>
      </c>
      <c r="AH762" s="212">
        <v>5826.37</v>
      </c>
      <c r="AI762" s="212">
        <v>7049.91</v>
      </c>
      <c r="AJ762" s="212">
        <v>0</v>
      </c>
      <c r="AK762" s="212">
        <v>0</v>
      </c>
      <c r="AL762" s="212">
        <v>0</v>
      </c>
      <c r="AM762">
        <v>1</v>
      </c>
      <c r="AN762" t="str">
        <f>VLOOKUP(H762,'Base Art'!$A:$AJ,36,FALSE)</f>
        <v>MAURI S.A.</v>
      </c>
    </row>
    <row r="763" spans="1:40" x14ac:dyDescent="0.25">
      <c r="A763" s="212" t="s">
        <v>7665</v>
      </c>
      <c r="B763" s="212">
        <v>1</v>
      </c>
      <c r="C763" s="212" t="s">
        <v>7666</v>
      </c>
      <c r="D763" s="212" t="s">
        <v>1362</v>
      </c>
      <c r="E763" s="212">
        <v>8</v>
      </c>
      <c r="F763" s="212" t="s">
        <v>268</v>
      </c>
      <c r="G763" s="212" t="s">
        <v>1672</v>
      </c>
      <c r="H763" s="212">
        <v>1204</v>
      </c>
      <c r="I763" s="212" t="s">
        <v>1673</v>
      </c>
      <c r="J763" s="212">
        <v>1460</v>
      </c>
      <c r="K763" s="212" t="s">
        <v>462</v>
      </c>
      <c r="L763" s="212" t="s">
        <v>463</v>
      </c>
      <c r="M763" s="212"/>
      <c r="N763" s="212"/>
      <c r="O763" s="212"/>
      <c r="P763" s="212"/>
      <c r="Q763" s="212"/>
      <c r="R763" s="212"/>
      <c r="S763" s="212"/>
      <c r="T763" s="212"/>
      <c r="U763" s="212"/>
      <c r="V763" s="212"/>
      <c r="W763" s="212"/>
      <c r="X763" s="212"/>
      <c r="Y763" s="212">
        <v>1369</v>
      </c>
      <c r="Z763" s="212" t="s">
        <v>354</v>
      </c>
      <c r="AA763" s="212" t="s">
        <v>355</v>
      </c>
      <c r="AB763" s="212">
        <v>200896.52900000001</v>
      </c>
      <c r="AC763" s="212">
        <v>249111.71299999999</v>
      </c>
      <c r="AD763" s="212">
        <v>0.05</v>
      </c>
      <c r="AE763" s="212">
        <v>0</v>
      </c>
      <c r="AF763" s="212">
        <v>0.05</v>
      </c>
      <c r="AG763" s="212">
        <v>0</v>
      </c>
      <c r="AH763" s="212">
        <v>10044.83</v>
      </c>
      <c r="AI763" s="212">
        <v>12455.59</v>
      </c>
      <c r="AJ763" s="212">
        <v>1</v>
      </c>
      <c r="AK763" s="212">
        <v>0.05</v>
      </c>
      <c r="AL763" s="212">
        <v>0</v>
      </c>
      <c r="AM763">
        <v>1</v>
      </c>
      <c r="AN763" t="str">
        <f>VLOOKUP(H763,'Base Art'!$A:$AJ,36,FALSE)</f>
        <v>IMPORTADORA SUDAMERICANA S.R.L.</v>
      </c>
    </row>
    <row r="764" spans="1:40" x14ac:dyDescent="0.25">
      <c r="A764" s="212" t="s">
        <v>7665</v>
      </c>
      <c r="B764" s="212">
        <v>1</v>
      </c>
      <c r="C764" s="212" t="s">
        <v>7666</v>
      </c>
      <c r="D764" s="212" t="s">
        <v>1362</v>
      </c>
      <c r="E764" s="212">
        <v>8</v>
      </c>
      <c r="F764" s="212" t="s">
        <v>268</v>
      </c>
      <c r="G764" s="212" t="s">
        <v>426</v>
      </c>
      <c r="H764" s="212">
        <v>1352</v>
      </c>
      <c r="I764" s="212" t="s">
        <v>427</v>
      </c>
      <c r="J764" s="212"/>
      <c r="K764" s="212"/>
      <c r="L764" s="212"/>
      <c r="M764" s="212"/>
      <c r="N764" s="212"/>
      <c r="O764" s="212"/>
      <c r="P764" s="212"/>
      <c r="Q764" s="212"/>
      <c r="R764" s="212"/>
      <c r="S764" s="212"/>
      <c r="T764" s="212"/>
      <c r="U764" s="212"/>
      <c r="V764" s="212"/>
      <c r="W764" s="212"/>
      <c r="X764" s="212"/>
      <c r="Y764" s="212">
        <v>1372</v>
      </c>
      <c r="Z764" s="212" t="s">
        <v>346</v>
      </c>
      <c r="AA764" s="212" t="s">
        <v>347</v>
      </c>
      <c r="AB764" s="212">
        <v>212917.02799999999</v>
      </c>
      <c r="AC764" s="212">
        <v>270191.72200000001</v>
      </c>
      <c r="AD764" s="212">
        <v>8.3299999999999999E-2</v>
      </c>
      <c r="AE764" s="212">
        <v>0</v>
      </c>
      <c r="AF764" s="212">
        <v>8.3299999999999999E-2</v>
      </c>
      <c r="AG764" s="212">
        <v>0</v>
      </c>
      <c r="AH764" s="212">
        <v>17743.09</v>
      </c>
      <c r="AI764" s="212">
        <v>22515.98</v>
      </c>
      <c r="AJ764" s="212">
        <v>1</v>
      </c>
      <c r="AK764" s="212">
        <v>0.08</v>
      </c>
      <c r="AL764" s="212">
        <v>0</v>
      </c>
      <c r="AM764">
        <v>1</v>
      </c>
      <c r="AN764" t="str">
        <f>VLOOKUP(H764,'Base Art'!$A:$AJ,36,FALSE)</f>
        <v>LA DELICIA FELIPE FORT S.A.</v>
      </c>
    </row>
    <row r="765" spans="1:40" x14ac:dyDescent="0.25">
      <c r="A765" s="212" t="s">
        <v>7665</v>
      </c>
      <c r="B765" s="212">
        <v>1</v>
      </c>
      <c r="C765" s="212" t="s">
        <v>7666</v>
      </c>
      <c r="D765" s="212" t="s">
        <v>1362</v>
      </c>
      <c r="E765" s="212">
        <v>8</v>
      </c>
      <c r="F765" s="212" t="s">
        <v>268</v>
      </c>
      <c r="G765" s="212" t="s">
        <v>438</v>
      </c>
      <c r="H765" s="212">
        <v>1419</v>
      </c>
      <c r="I765" s="212" t="s">
        <v>439</v>
      </c>
      <c r="J765" s="212">
        <v>1429</v>
      </c>
      <c r="K765" s="212" t="s">
        <v>440</v>
      </c>
      <c r="L765" s="212" t="s">
        <v>441</v>
      </c>
      <c r="M765" s="212"/>
      <c r="N765" s="212"/>
      <c r="O765" s="212"/>
      <c r="P765" s="212"/>
      <c r="Q765" s="212"/>
      <c r="R765" s="212"/>
      <c r="S765" s="212"/>
      <c r="T765" s="212"/>
      <c r="U765" s="212"/>
      <c r="V765" s="212"/>
      <c r="W765" s="212"/>
      <c r="X765" s="212"/>
      <c r="Y765" s="212">
        <v>1374</v>
      </c>
      <c r="Z765" s="212" t="s">
        <v>336</v>
      </c>
      <c r="AA765" s="212" t="s">
        <v>337</v>
      </c>
      <c r="AB765" s="212">
        <v>85264.495999999999</v>
      </c>
      <c r="AC765" s="212">
        <v>105727.976</v>
      </c>
      <c r="AD765" s="212">
        <v>0.16669999999999999</v>
      </c>
      <c r="AE765" s="212">
        <v>0</v>
      </c>
      <c r="AF765" s="212">
        <v>0.16669999999999999</v>
      </c>
      <c r="AG765" s="212">
        <v>0</v>
      </c>
      <c r="AH765" s="212">
        <v>14210.75</v>
      </c>
      <c r="AI765" s="212">
        <v>17621.330000000002</v>
      </c>
      <c r="AJ765" s="212">
        <v>0</v>
      </c>
      <c r="AK765" s="212">
        <v>0</v>
      </c>
      <c r="AL765" s="212">
        <v>0</v>
      </c>
      <c r="AM765">
        <v>1</v>
      </c>
      <c r="AN765" t="str">
        <f>VLOOKUP(H765,'Base Art'!$A:$AJ,36,FALSE)</f>
        <v>GEORGALOS HNOS. S.A.I.C.A.</v>
      </c>
    </row>
    <row r="766" spans="1:40" x14ac:dyDescent="0.25">
      <c r="A766" s="212" t="s">
        <v>7665</v>
      </c>
      <c r="B766" s="212">
        <v>1</v>
      </c>
      <c r="C766" s="212" t="s">
        <v>7666</v>
      </c>
      <c r="D766" s="212" t="s">
        <v>1362</v>
      </c>
      <c r="E766" s="212">
        <v>8</v>
      </c>
      <c r="F766" s="212" t="s">
        <v>268</v>
      </c>
      <c r="G766" s="212" t="s">
        <v>1068</v>
      </c>
      <c r="H766" s="212">
        <v>1512</v>
      </c>
      <c r="I766" s="212" t="s">
        <v>1069</v>
      </c>
      <c r="J766" s="212">
        <v>1414</v>
      </c>
      <c r="K766" s="212" t="s">
        <v>372</v>
      </c>
      <c r="L766" s="212" t="s">
        <v>373</v>
      </c>
      <c r="M766" s="212"/>
      <c r="N766" s="212"/>
      <c r="O766" s="212"/>
      <c r="P766" s="212">
        <v>1071</v>
      </c>
      <c r="Q766" s="212" t="s">
        <v>944</v>
      </c>
      <c r="R766" s="212" t="s">
        <v>945</v>
      </c>
      <c r="S766" s="212"/>
      <c r="T766" s="212"/>
      <c r="U766" s="212"/>
      <c r="V766" s="212"/>
      <c r="W766" s="212"/>
      <c r="X766" s="212"/>
      <c r="Y766" s="212">
        <v>1374</v>
      </c>
      <c r="Z766" s="212" t="s">
        <v>336</v>
      </c>
      <c r="AA766" s="212" t="s">
        <v>337</v>
      </c>
      <c r="AB766" s="212">
        <v>41718.186000000002</v>
      </c>
      <c r="AC766" s="212">
        <v>51730.55</v>
      </c>
      <c r="AD766" s="212">
        <v>0.33329999999999999</v>
      </c>
      <c r="AE766" s="212">
        <v>0</v>
      </c>
      <c r="AF766" s="212">
        <v>0.33329999999999999</v>
      </c>
      <c r="AG766" s="212">
        <v>0</v>
      </c>
      <c r="AH766" s="212">
        <v>13906.06</v>
      </c>
      <c r="AI766" s="212">
        <v>17243.52</v>
      </c>
      <c r="AJ766" s="212">
        <v>0</v>
      </c>
      <c r="AK766" s="212">
        <v>0</v>
      </c>
      <c r="AL766" s="212">
        <v>0</v>
      </c>
      <c r="AM766">
        <v>1</v>
      </c>
      <c r="AN766" t="str">
        <f>VLOOKUP(H766,'Base Art'!$A:$AJ,36,FALSE)</f>
        <v>ARCOR S.A.I.C.</v>
      </c>
    </row>
    <row r="767" spans="1:40" x14ac:dyDescent="0.25">
      <c r="A767" s="212" t="s">
        <v>7665</v>
      </c>
      <c r="B767" s="212">
        <v>1</v>
      </c>
      <c r="C767" s="212" t="s">
        <v>7666</v>
      </c>
      <c r="D767" s="212" t="s">
        <v>1362</v>
      </c>
      <c r="E767" s="212">
        <v>8</v>
      </c>
      <c r="F767" s="212" t="s">
        <v>268</v>
      </c>
      <c r="G767" s="212" t="s">
        <v>1070</v>
      </c>
      <c r="H767" s="212">
        <v>1513</v>
      </c>
      <c r="I767" s="212" t="s">
        <v>1071</v>
      </c>
      <c r="J767" s="212">
        <v>1414</v>
      </c>
      <c r="K767" s="212" t="s">
        <v>372</v>
      </c>
      <c r="L767" s="212" t="s">
        <v>373</v>
      </c>
      <c r="M767" s="212"/>
      <c r="N767" s="212"/>
      <c r="O767" s="212"/>
      <c r="P767" s="212">
        <v>1071</v>
      </c>
      <c r="Q767" s="212" t="s">
        <v>944</v>
      </c>
      <c r="R767" s="212" t="s">
        <v>945</v>
      </c>
      <c r="S767" s="212"/>
      <c r="T767" s="212"/>
      <c r="U767" s="212"/>
      <c r="V767" s="212"/>
      <c r="W767" s="212"/>
      <c r="X767" s="212"/>
      <c r="Y767" s="212">
        <v>1374</v>
      </c>
      <c r="Z767" s="212" t="s">
        <v>336</v>
      </c>
      <c r="AA767" s="212" t="s">
        <v>337</v>
      </c>
      <c r="AB767" s="212">
        <v>43140.396999999997</v>
      </c>
      <c r="AC767" s="212">
        <v>53846.607000000004</v>
      </c>
      <c r="AD767" s="212">
        <v>0.66669999999999996</v>
      </c>
      <c r="AE767" s="212">
        <v>0</v>
      </c>
      <c r="AF767" s="212">
        <v>0.66669999999999996</v>
      </c>
      <c r="AG767" s="212">
        <v>0</v>
      </c>
      <c r="AH767" s="212">
        <v>28760.26</v>
      </c>
      <c r="AI767" s="212">
        <v>35897.74</v>
      </c>
      <c r="AJ767" s="212">
        <v>3</v>
      </c>
      <c r="AK767" s="212">
        <v>0.22</v>
      </c>
      <c r="AL767" s="212">
        <v>0</v>
      </c>
      <c r="AM767">
        <v>1</v>
      </c>
      <c r="AN767" t="str">
        <f>VLOOKUP(H767,'Base Art'!$A:$AJ,36,FALSE)</f>
        <v>ARCOR S.A.I.C.</v>
      </c>
    </row>
    <row r="768" spans="1:40" x14ac:dyDescent="0.25">
      <c r="A768" s="212" t="s">
        <v>7665</v>
      </c>
      <c r="B768" s="212">
        <v>1</v>
      </c>
      <c r="C768" s="212" t="s">
        <v>7666</v>
      </c>
      <c r="D768" s="212" t="s">
        <v>1362</v>
      </c>
      <c r="E768" s="212">
        <v>8</v>
      </c>
      <c r="F768" s="212" t="s">
        <v>268</v>
      </c>
      <c r="G768" s="212" t="s">
        <v>442</v>
      </c>
      <c r="H768" s="212">
        <v>1594</v>
      </c>
      <c r="I768" s="212" t="s">
        <v>443</v>
      </c>
      <c r="J768" s="212">
        <v>1422</v>
      </c>
      <c r="K768" s="212" t="s">
        <v>382</v>
      </c>
      <c r="L768" s="212" t="s">
        <v>383</v>
      </c>
      <c r="M768" s="212"/>
      <c r="N768" s="212"/>
      <c r="O768" s="212"/>
      <c r="P768" s="212">
        <v>1067</v>
      </c>
      <c r="Q768" s="212" t="s">
        <v>384</v>
      </c>
      <c r="R768" s="212" t="s">
        <v>385</v>
      </c>
      <c r="S768" s="212"/>
      <c r="T768" s="212"/>
      <c r="U768" s="212"/>
      <c r="V768" s="212"/>
      <c r="W768" s="212"/>
      <c r="X768" s="212"/>
      <c r="Y768" s="212">
        <v>1373</v>
      </c>
      <c r="Z768" s="212" t="s">
        <v>386</v>
      </c>
      <c r="AA768" s="212" t="s">
        <v>387</v>
      </c>
      <c r="AB768" s="212">
        <v>19041.259999999998</v>
      </c>
      <c r="AC768" s="212">
        <v>23039.912</v>
      </c>
      <c r="AD768" s="212">
        <v>7.4999999999999997E-2</v>
      </c>
      <c r="AE768" s="212">
        <v>0</v>
      </c>
      <c r="AF768" s="212">
        <v>7.4999999999999997E-2</v>
      </c>
      <c r="AG768" s="212">
        <v>0</v>
      </c>
      <c r="AH768" s="212">
        <v>1428.09</v>
      </c>
      <c r="AI768" s="212">
        <v>1727.99</v>
      </c>
      <c r="AJ768" s="212">
        <v>0</v>
      </c>
      <c r="AK768" s="212">
        <v>0</v>
      </c>
      <c r="AL768" s="212">
        <v>0</v>
      </c>
      <c r="AM768">
        <v>1</v>
      </c>
      <c r="AN768" t="str">
        <f>VLOOKUP(H768,'Base Art'!$A:$AJ,36,FALSE)</f>
        <v>ARCOR S.A.I.C.</v>
      </c>
    </row>
    <row r="769" spans="1:40" x14ac:dyDescent="0.25">
      <c r="A769" s="212" t="s">
        <v>7665</v>
      </c>
      <c r="B769" s="212">
        <v>1</v>
      </c>
      <c r="C769" s="212" t="s">
        <v>7666</v>
      </c>
      <c r="D769" s="212" t="s">
        <v>1362</v>
      </c>
      <c r="E769" s="212">
        <v>8</v>
      </c>
      <c r="F769" s="212" t="s">
        <v>268</v>
      </c>
      <c r="G769" s="212" t="s">
        <v>444</v>
      </c>
      <c r="H769" s="212">
        <v>1641</v>
      </c>
      <c r="I769" s="212" t="s">
        <v>445</v>
      </c>
      <c r="J769" s="212">
        <v>1064</v>
      </c>
      <c r="K769" s="212" t="s">
        <v>446</v>
      </c>
      <c r="L769" s="212" t="s">
        <v>447</v>
      </c>
      <c r="M769" s="212"/>
      <c r="N769" s="212"/>
      <c r="O769" s="212"/>
      <c r="P769" s="212">
        <v>1066</v>
      </c>
      <c r="Q769" s="212" t="s">
        <v>448</v>
      </c>
      <c r="R769" s="212" t="s">
        <v>449</v>
      </c>
      <c r="S769" s="212"/>
      <c r="T769" s="212"/>
      <c r="U769" s="212"/>
      <c r="V769" s="212"/>
      <c r="W769" s="212"/>
      <c r="X769" s="212"/>
      <c r="Y769" s="212">
        <v>1373</v>
      </c>
      <c r="Z769" s="212" t="s">
        <v>386</v>
      </c>
      <c r="AA769" s="212" t="s">
        <v>387</v>
      </c>
      <c r="AB769" s="212">
        <v>16733.368999999999</v>
      </c>
      <c r="AC769" s="212">
        <v>20247.376</v>
      </c>
      <c r="AD769" s="212">
        <v>0.85</v>
      </c>
      <c r="AE769" s="212">
        <v>0</v>
      </c>
      <c r="AF769" s="212">
        <v>0.85</v>
      </c>
      <c r="AG769" s="212">
        <v>0</v>
      </c>
      <c r="AH769" s="212">
        <v>14223.36</v>
      </c>
      <c r="AI769" s="212">
        <v>17210.27</v>
      </c>
      <c r="AJ769" s="212">
        <v>1</v>
      </c>
      <c r="AK769" s="212">
        <v>0.85</v>
      </c>
      <c r="AL769" s="212">
        <v>0</v>
      </c>
      <c r="AM769">
        <v>1</v>
      </c>
      <c r="AN769" t="str">
        <f>VLOOKUP(H769,'Base Art'!$A:$AJ,36,FALSE)</f>
        <v>MOLINO CAÑUELAS S.A.C.I.F.I.A.</v>
      </c>
    </row>
    <row r="770" spans="1:40" x14ac:dyDescent="0.25">
      <c r="A770" s="212" t="s">
        <v>7665</v>
      </c>
      <c r="B770" s="212">
        <v>1</v>
      </c>
      <c r="C770" s="212" t="s">
        <v>7666</v>
      </c>
      <c r="D770" s="212" t="s">
        <v>1362</v>
      </c>
      <c r="E770" s="212">
        <v>8</v>
      </c>
      <c r="F770" s="212" t="s">
        <v>268</v>
      </c>
      <c r="G770" s="212" t="s">
        <v>452</v>
      </c>
      <c r="H770" s="212">
        <v>1643</v>
      </c>
      <c r="I770" s="212" t="s">
        <v>453</v>
      </c>
      <c r="J770" s="212">
        <v>1065</v>
      </c>
      <c r="K770" s="212" t="s">
        <v>454</v>
      </c>
      <c r="L770" s="212" t="s">
        <v>455</v>
      </c>
      <c r="M770" s="212"/>
      <c r="N770" s="212"/>
      <c r="O770" s="212"/>
      <c r="P770" s="212"/>
      <c r="Q770" s="212"/>
      <c r="R770" s="212"/>
      <c r="S770" s="212"/>
      <c r="T770" s="212"/>
      <c r="U770" s="212"/>
      <c r="V770" s="212"/>
      <c r="W770" s="212"/>
      <c r="X770" s="212"/>
      <c r="Y770" s="212">
        <v>1373</v>
      </c>
      <c r="Z770" s="212" t="s">
        <v>386</v>
      </c>
      <c r="AA770" s="212" t="s">
        <v>387</v>
      </c>
      <c r="AB770" s="212">
        <v>14672.42</v>
      </c>
      <c r="AC770" s="212">
        <v>18193.800999999999</v>
      </c>
      <c r="AD770" s="212">
        <v>0.21429999999999999</v>
      </c>
      <c r="AE770" s="212">
        <v>0</v>
      </c>
      <c r="AF770" s="212">
        <v>0.21429999999999999</v>
      </c>
      <c r="AG770" s="212">
        <v>0</v>
      </c>
      <c r="AH770" s="212">
        <v>3144.09</v>
      </c>
      <c r="AI770" s="212">
        <v>3898.67</v>
      </c>
      <c r="AJ770" s="212">
        <v>0</v>
      </c>
      <c r="AK770" s="212">
        <v>0</v>
      </c>
      <c r="AL770" s="212">
        <v>0</v>
      </c>
      <c r="AM770">
        <v>1</v>
      </c>
      <c r="AN770" t="str">
        <f>VLOOKUP(H770,'Base Art'!$A:$AJ,36,FALSE)</f>
        <v>MOLINO CAÑUELAS S.A.C.I.F.I.A.</v>
      </c>
    </row>
    <row r="771" spans="1:40" x14ac:dyDescent="0.25">
      <c r="A771" s="212" t="s">
        <v>7665</v>
      </c>
      <c r="B771" s="212">
        <v>1</v>
      </c>
      <c r="C771" s="212" t="s">
        <v>7666</v>
      </c>
      <c r="D771" s="212" t="s">
        <v>1362</v>
      </c>
      <c r="E771" s="212">
        <v>8</v>
      </c>
      <c r="F771" s="212" t="s">
        <v>268</v>
      </c>
      <c r="G771" s="212" t="s">
        <v>456</v>
      </c>
      <c r="H771" s="212">
        <v>1646</v>
      </c>
      <c r="I771" s="212" t="s">
        <v>457</v>
      </c>
      <c r="J771" s="212">
        <v>1064</v>
      </c>
      <c r="K771" s="212" t="s">
        <v>446</v>
      </c>
      <c r="L771" s="212" t="s">
        <v>447</v>
      </c>
      <c r="M771" s="212"/>
      <c r="N771" s="212"/>
      <c r="O771" s="212"/>
      <c r="P771" s="212">
        <v>1066</v>
      </c>
      <c r="Q771" s="212" t="s">
        <v>448</v>
      </c>
      <c r="R771" s="212" t="s">
        <v>449</v>
      </c>
      <c r="S771" s="212"/>
      <c r="T771" s="212"/>
      <c r="U771" s="212"/>
      <c r="V771" s="212"/>
      <c r="W771" s="212"/>
      <c r="X771" s="212"/>
      <c r="Y771" s="212">
        <v>1373</v>
      </c>
      <c r="Z771" s="212" t="s">
        <v>386</v>
      </c>
      <c r="AA771" s="212" t="s">
        <v>387</v>
      </c>
      <c r="AB771" s="212">
        <v>23380.87</v>
      </c>
      <c r="AC771" s="212">
        <v>28290.855</v>
      </c>
      <c r="AD771" s="212">
        <v>-0.125</v>
      </c>
      <c r="AE771" s="212">
        <v>0</v>
      </c>
      <c r="AF771" s="212">
        <v>-0.125</v>
      </c>
      <c r="AG771" s="212">
        <v>0</v>
      </c>
      <c r="AH771" s="212">
        <v>-2922.61</v>
      </c>
      <c r="AI771" s="212">
        <v>-3536.36</v>
      </c>
      <c r="AJ771" s="212">
        <v>0</v>
      </c>
      <c r="AK771" s="212">
        <v>0</v>
      </c>
      <c r="AL771" s="212">
        <v>0</v>
      </c>
      <c r="AM771">
        <v>1</v>
      </c>
      <c r="AN771" t="str">
        <f>VLOOKUP(H771,'Base Art'!$A:$AJ,36,FALSE)</f>
        <v>MOLINO CAÑUELAS S.A.C.I.F.I.A.</v>
      </c>
    </row>
    <row r="772" spans="1:40" x14ac:dyDescent="0.25">
      <c r="A772" s="212" t="s">
        <v>7665</v>
      </c>
      <c r="B772" s="212">
        <v>1</v>
      </c>
      <c r="C772" s="212" t="s">
        <v>7666</v>
      </c>
      <c r="D772" s="212" t="s">
        <v>1362</v>
      </c>
      <c r="E772" s="212">
        <v>8</v>
      </c>
      <c r="F772" s="212" t="s">
        <v>268</v>
      </c>
      <c r="G772" s="212" t="s">
        <v>458</v>
      </c>
      <c r="H772" s="212">
        <v>1648</v>
      </c>
      <c r="I772" s="212" t="s">
        <v>459</v>
      </c>
      <c r="J772" s="212">
        <v>1422</v>
      </c>
      <c r="K772" s="212" t="s">
        <v>382</v>
      </c>
      <c r="L772" s="212" t="s">
        <v>383</v>
      </c>
      <c r="M772" s="212"/>
      <c r="N772" s="212"/>
      <c r="O772" s="212"/>
      <c r="P772" s="212">
        <v>1067</v>
      </c>
      <c r="Q772" s="212" t="s">
        <v>384</v>
      </c>
      <c r="R772" s="212" t="s">
        <v>385</v>
      </c>
      <c r="S772" s="212"/>
      <c r="T772" s="212"/>
      <c r="U772" s="212"/>
      <c r="V772" s="212"/>
      <c r="W772" s="212"/>
      <c r="X772" s="212"/>
      <c r="Y772" s="212">
        <v>1373</v>
      </c>
      <c r="Z772" s="212" t="s">
        <v>386</v>
      </c>
      <c r="AA772" s="212" t="s">
        <v>387</v>
      </c>
      <c r="AB772" s="212">
        <v>14280.945</v>
      </c>
      <c r="AC772" s="212">
        <v>17279.934000000001</v>
      </c>
      <c r="AD772" s="212">
        <v>7.4999999999999997E-2</v>
      </c>
      <c r="AE772" s="212">
        <v>2.5000000000000001E-2</v>
      </c>
      <c r="AF772" s="212">
        <v>0.1</v>
      </c>
      <c r="AG772" s="212">
        <v>0</v>
      </c>
      <c r="AH772" s="212">
        <v>1428.09</v>
      </c>
      <c r="AI772" s="212">
        <v>1727.99</v>
      </c>
      <c r="AJ772" s="212">
        <v>0</v>
      </c>
      <c r="AK772" s="212">
        <v>0</v>
      </c>
      <c r="AL772" s="212">
        <v>0</v>
      </c>
      <c r="AM772">
        <v>1</v>
      </c>
      <c r="AN772" t="str">
        <f>VLOOKUP(H772,'Base Art'!$A:$AJ,36,FALSE)</f>
        <v>ARCOR S.A.I.C.</v>
      </c>
    </row>
    <row r="773" spans="1:40" x14ac:dyDescent="0.25">
      <c r="A773" s="212" t="s">
        <v>7665</v>
      </c>
      <c r="B773" s="212">
        <v>1</v>
      </c>
      <c r="C773" s="212" t="s">
        <v>7666</v>
      </c>
      <c r="D773" s="212" t="s">
        <v>1362</v>
      </c>
      <c r="E773" s="212">
        <v>8</v>
      </c>
      <c r="F773" s="212" t="s">
        <v>268</v>
      </c>
      <c r="G773" s="212" t="s">
        <v>1076</v>
      </c>
      <c r="H773" s="212">
        <v>1843</v>
      </c>
      <c r="I773" s="212" t="s">
        <v>1077</v>
      </c>
      <c r="J773" s="212">
        <v>1472</v>
      </c>
      <c r="K773" s="212" t="s">
        <v>1078</v>
      </c>
      <c r="L773" s="212" t="s">
        <v>1079</v>
      </c>
      <c r="M773" s="212"/>
      <c r="N773" s="212"/>
      <c r="O773" s="212"/>
      <c r="P773" s="212">
        <v>1105</v>
      </c>
      <c r="Q773" s="212" t="s">
        <v>1080</v>
      </c>
      <c r="R773" s="212" t="s">
        <v>1081</v>
      </c>
      <c r="S773" s="212"/>
      <c r="T773" s="212"/>
      <c r="U773" s="212"/>
      <c r="V773" s="212"/>
      <c r="W773" s="212"/>
      <c r="X773" s="212"/>
      <c r="Y773" s="212">
        <v>1374</v>
      </c>
      <c r="Z773" s="212" t="s">
        <v>336</v>
      </c>
      <c r="AA773" s="212" t="s">
        <v>337</v>
      </c>
      <c r="AB773" s="212">
        <v>26830.799999999999</v>
      </c>
      <c r="AC773" s="212">
        <v>33270.192000000003</v>
      </c>
      <c r="AD773" s="212">
        <v>0.25</v>
      </c>
      <c r="AE773" s="212">
        <v>0</v>
      </c>
      <c r="AF773" s="212">
        <v>0.25</v>
      </c>
      <c r="AG773" s="212">
        <v>0</v>
      </c>
      <c r="AH773" s="212">
        <v>6707.7</v>
      </c>
      <c r="AI773" s="212">
        <v>8317.5499999999993</v>
      </c>
      <c r="AJ773" s="212">
        <v>2</v>
      </c>
      <c r="AK773" s="212">
        <v>0.13</v>
      </c>
      <c r="AL773" s="212">
        <v>0</v>
      </c>
      <c r="AM773">
        <v>1</v>
      </c>
      <c r="AN773" t="str">
        <f>VLOOKUP(H773,'Base Art'!$A:$AJ,36,FALSE)</f>
        <v>LHERITIER ARGENTINA S.A.</v>
      </c>
    </row>
    <row r="774" spans="1:40" x14ac:dyDescent="0.25">
      <c r="A774" s="212" t="s">
        <v>7665</v>
      </c>
      <c r="B774" s="212">
        <v>1</v>
      </c>
      <c r="C774" s="212" t="s">
        <v>7666</v>
      </c>
      <c r="D774" s="212" t="s">
        <v>1362</v>
      </c>
      <c r="E774" s="212">
        <v>8</v>
      </c>
      <c r="F774" s="212" t="s">
        <v>268</v>
      </c>
      <c r="G774" s="212" t="s">
        <v>468</v>
      </c>
      <c r="H774" s="212">
        <v>1870</v>
      </c>
      <c r="I774" s="212" t="s">
        <v>469</v>
      </c>
      <c r="J774" s="212">
        <v>1351</v>
      </c>
      <c r="K774" s="212" t="s">
        <v>470</v>
      </c>
      <c r="L774" s="212" t="s">
        <v>471</v>
      </c>
      <c r="M774" s="212"/>
      <c r="N774" s="212"/>
      <c r="O774" s="212"/>
      <c r="P774" s="212">
        <v>1141</v>
      </c>
      <c r="Q774" s="212" t="s">
        <v>472</v>
      </c>
      <c r="R774" s="212" t="s">
        <v>473</v>
      </c>
      <c r="S774" s="212"/>
      <c r="T774" s="212"/>
      <c r="U774" s="212"/>
      <c r="V774" s="212"/>
      <c r="W774" s="212"/>
      <c r="X774" s="212"/>
      <c r="Y774" s="212">
        <v>1372</v>
      </c>
      <c r="Z774" s="212" t="s">
        <v>346</v>
      </c>
      <c r="AA774" s="212" t="s">
        <v>347</v>
      </c>
      <c r="AB774" s="212">
        <v>264368.62</v>
      </c>
      <c r="AC774" s="212">
        <v>327817.09399999998</v>
      </c>
      <c r="AD774" s="212">
        <v>4.1700000000000001E-2</v>
      </c>
      <c r="AE774" s="212">
        <v>0</v>
      </c>
      <c r="AF774" s="212">
        <v>4.1700000000000001E-2</v>
      </c>
      <c r="AG774" s="212">
        <v>0</v>
      </c>
      <c r="AH774" s="212">
        <v>11015.36</v>
      </c>
      <c r="AI774" s="212">
        <v>13659.05</v>
      </c>
      <c r="AJ774" s="212">
        <v>0</v>
      </c>
      <c r="AK774" s="212">
        <v>0</v>
      </c>
      <c r="AL774" s="212">
        <v>0</v>
      </c>
      <c r="AM774">
        <v>1</v>
      </c>
      <c r="AN774" t="str">
        <f>VLOOKUP(H774,'Base Art'!$A:$AJ,36,FALSE)</f>
        <v>FERRERO ARGENTINA S.A.</v>
      </c>
    </row>
    <row r="775" spans="1:40" x14ac:dyDescent="0.25">
      <c r="A775" s="212" t="s">
        <v>7665</v>
      </c>
      <c r="B775" s="212">
        <v>1</v>
      </c>
      <c r="C775" s="212" t="s">
        <v>7666</v>
      </c>
      <c r="D775" s="212" t="s">
        <v>1362</v>
      </c>
      <c r="E775" s="212">
        <v>8</v>
      </c>
      <c r="F775" s="212" t="s">
        <v>268</v>
      </c>
      <c r="G775" s="212" t="s">
        <v>474</v>
      </c>
      <c r="H775" s="212">
        <v>1882</v>
      </c>
      <c r="I775" s="212" t="s">
        <v>475</v>
      </c>
      <c r="J775" s="212">
        <v>1202</v>
      </c>
      <c r="K775" s="212" t="s">
        <v>476</v>
      </c>
      <c r="L775" s="212" t="s">
        <v>477</v>
      </c>
      <c r="M775" s="212"/>
      <c r="N775" s="212"/>
      <c r="O775" s="212"/>
      <c r="P775" s="212"/>
      <c r="Q775" s="212"/>
      <c r="R775" s="212"/>
      <c r="S775" s="212"/>
      <c r="T775" s="212"/>
      <c r="U775" s="212"/>
      <c r="V775" s="212"/>
      <c r="W775" s="212"/>
      <c r="X775" s="212"/>
      <c r="Y775" s="212">
        <v>1372</v>
      </c>
      <c r="Z775" s="212" t="s">
        <v>346</v>
      </c>
      <c r="AA775" s="212" t="s">
        <v>347</v>
      </c>
      <c r="AB775" s="212">
        <v>212187.85</v>
      </c>
      <c r="AC775" s="212">
        <v>263112.93199999997</v>
      </c>
      <c r="AD775" s="212">
        <v>0.16669999999999999</v>
      </c>
      <c r="AE775" s="212">
        <v>0</v>
      </c>
      <c r="AF775" s="212">
        <v>0.16669999999999999</v>
      </c>
      <c r="AG775" s="212">
        <v>0</v>
      </c>
      <c r="AH775" s="212">
        <v>35364.639999999999</v>
      </c>
      <c r="AI775" s="212">
        <v>43852.160000000003</v>
      </c>
      <c r="AJ775" s="212">
        <v>0</v>
      </c>
      <c r="AK775" s="212">
        <v>0</v>
      </c>
      <c r="AL775" s="212">
        <v>0</v>
      </c>
      <c r="AM775">
        <v>1</v>
      </c>
      <c r="AN775" t="str">
        <f>VLOOKUP(H775,'Base Art'!$A:$AJ,36,FALSE)</f>
        <v>FERRERO ARGENTINA S.A.</v>
      </c>
    </row>
    <row r="776" spans="1:40" x14ac:dyDescent="0.25">
      <c r="A776" s="212" t="s">
        <v>7665</v>
      </c>
      <c r="B776" s="212">
        <v>1</v>
      </c>
      <c r="C776" s="212" t="s">
        <v>7666</v>
      </c>
      <c r="D776" s="212" t="s">
        <v>1362</v>
      </c>
      <c r="E776" s="212">
        <v>8</v>
      </c>
      <c r="F776" s="212" t="s">
        <v>268</v>
      </c>
      <c r="G776" s="212" t="s">
        <v>482</v>
      </c>
      <c r="H776" s="212">
        <v>1940</v>
      </c>
      <c r="I776" s="212" t="s">
        <v>483</v>
      </c>
      <c r="J776" s="212">
        <v>1425</v>
      </c>
      <c r="K776" s="212" t="s">
        <v>484</v>
      </c>
      <c r="L776" s="212" t="s">
        <v>485</v>
      </c>
      <c r="M776" s="212"/>
      <c r="N776" s="212"/>
      <c r="O776" s="212"/>
      <c r="P776" s="212">
        <v>1277</v>
      </c>
      <c r="Q776" s="212" t="s">
        <v>486</v>
      </c>
      <c r="R776" s="212" t="s">
        <v>487</v>
      </c>
      <c r="S776" s="212"/>
      <c r="T776" s="212"/>
      <c r="U776" s="212"/>
      <c r="V776" s="212"/>
      <c r="W776" s="212"/>
      <c r="X776" s="212"/>
      <c r="Y776" s="212">
        <v>1374</v>
      </c>
      <c r="Z776" s="212" t="s">
        <v>336</v>
      </c>
      <c r="AA776" s="212" t="s">
        <v>337</v>
      </c>
      <c r="AB776" s="212">
        <v>59989.87</v>
      </c>
      <c r="AC776" s="212">
        <v>76127.157999999996</v>
      </c>
      <c r="AD776" s="212">
        <v>8.3299999999999999E-2</v>
      </c>
      <c r="AE776" s="212">
        <v>0</v>
      </c>
      <c r="AF776" s="212">
        <v>8.3299999999999999E-2</v>
      </c>
      <c r="AG776" s="212">
        <v>0</v>
      </c>
      <c r="AH776" s="212">
        <v>4999.16</v>
      </c>
      <c r="AI776" s="212">
        <v>6343.93</v>
      </c>
      <c r="AJ776" s="212">
        <v>0</v>
      </c>
      <c r="AK776" s="212">
        <v>0</v>
      </c>
      <c r="AL776" s="212">
        <v>0</v>
      </c>
      <c r="AM776">
        <v>1</v>
      </c>
      <c r="AN776" t="str">
        <f>VLOOKUP(H776,'Base Art'!$A:$AJ,36,FALSE)</f>
        <v>GEORGALOS HNOS. S.A.I.C.A.</v>
      </c>
    </row>
    <row r="777" spans="1:40" x14ac:dyDescent="0.25">
      <c r="A777" s="212" t="s">
        <v>7665</v>
      </c>
      <c r="B777" s="212">
        <v>1</v>
      </c>
      <c r="C777" s="212" t="s">
        <v>7666</v>
      </c>
      <c r="D777" s="212" t="s">
        <v>1362</v>
      </c>
      <c r="E777" s="212">
        <v>8</v>
      </c>
      <c r="F777" s="212" t="s">
        <v>268</v>
      </c>
      <c r="G777" s="212" t="s">
        <v>1706</v>
      </c>
      <c r="H777" s="212">
        <v>1941</v>
      </c>
      <c r="I777" s="212" t="s">
        <v>1707</v>
      </c>
      <c r="J777" s="212">
        <v>1425</v>
      </c>
      <c r="K777" s="212" t="s">
        <v>484</v>
      </c>
      <c r="L777" s="212" t="s">
        <v>485</v>
      </c>
      <c r="M777" s="212"/>
      <c r="N777" s="212"/>
      <c r="O777" s="212"/>
      <c r="P777" s="212">
        <v>1277</v>
      </c>
      <c r="Q777" s="212" t="s">
        <v>486</v>
      </c>
      <c r="R777" s="212" t="s">
        <v>487</v>
      </c>
      <c r="S777" s="212"/>
      <c r="T777" s="212"/>
      <c r="U777" s="212"/>
      <c r="V777" s="212"/>
      <c r="W777" s="212"/>
      <c r="X777" s="212"/>
      <c r="Y777" s="212">
        <v>1374</v>
      </c>
      <c r="Z777" s="212" t="s">
        <v>336</v>
      </c>
      <c r="AA777" s="212" t="s">
        <v>337</v>
      </c>
      <c r="AB777" s="212">
        <v>59989.87</v>
      </c>
      <c r="AC777" s="212">
        <v>76127.157999999996</v>
      </c>
      <c r="AD777" s="212">
        <v>8.3299999999999999E-2</v>
      </c>
      <c r="AE777" s="212">
        <v>0</v>
      </c>
      <c r="AF777" s="212">
        <v>8.3299999999999999E-2</v>
      </c>
      <c r="AG777" s="212">
        <v>0</v>
      </c>
      <c r="AH777" s="212">
        <v>4999.16</v>
      </c>
      <c r="AI777" s="212">
        <v>6343.93</v>
      </c>
      <c r="AJ777" s="212">
        <v>0</v>
      </c>
      <c r="AK777" s="212">
        <v>0</v>
      </c>
      <c r="AL777" s="212">
        <v>0</v>
      </c>
      <c r="AM777">
        <v>1</v>
      </c>
      <c r="AN777" t="str">
        <f>VLOOKUP(H777,'Base Art'!$A:$AJ,36,FALSE)</f>
        <v>GEORGALOS HNOS. S.A.I.C.A.</v>
      </c>
    </row>
    <row r="778" spans="1:40" x14ac:dyDescent="0.25">
      <c r="A778" s="212" t="s">
        <v>7665</v>
      </c>
      <c r="B778" s="212">
        <v>1</v>
      </c>
      <c r="C778" s="212" t="s">
        <v>7666</v>
      </c>
      <c r="D778" s="212" t="s">
        <v>1362</v>
      </c>
      <c r="E778" s="212">
        <v>8</v>
      </c>
      <c r="F778" s="212" t="s">
        <v>268</v>
      </c>
      <c r="G778" s="212" t="s">
        <v>488</v>
      </c>
      <c r="H778" s="212">
        <v>1942</v>
      </c>
      <c r="I778" s="212" t="s">
        <v>489</v>
      </c>
      <c r="J778" s="212">
        <v>1425</v>
      </c>
      <c r="K778" s="212" t="s">
        <v>484</v>
      </c>
      <c r="L778" s="212" t="s">
        <v>485</v>
      </c>
      <c r="M778" s="212"/>
      <c r="N778" s="212"/>
      <c r="O778" s="212"/>
      <c r="P778" s="212">
        <v>1277</v>
      </c>
      <c r="Q778" s="212" t="s">
        <v>486</v>
      </c>
      <c r="R778" s="212" t="s">
        <v>487</v>
      </c>
      <c r="S778" s="212"/>
      <c r="T778" s="212"/>
      <c r="U778" s="212"/>
      <c r="V778" s="212"/>
      <c r="W778" s="212"/>
      <c r="X778" s="212"/>
      <c r="Y778" s="212">
        <v>1374</v>
      </c>
      <c r="Z778" s="212" t="s">
        <v>336</v>
      </c>
      <c r="AA778" s="212" t="s">
        <v>337</v>
      </c>
      <c r="AB778" s="212">
        <v>59989.87</v>
      </c>
      <c r="AC778" s="212">
        <v>76127.157999999996</v>
      </c>
      <c r="AD778" s="212">
        <v>8.3299999999999999E-2</v>
      </c>
      <c r="AE778" s="212">
        <v>0</v>
      </c>
      <c r="AF778" s="212">
        <v>8.3299999999999999E-2</v>
      </c>
      <c r="AG778" s="212">
        <v>0</v>
      </c>
      <c r="AH778" s="212">
        <v>4999.16</v>
      </c>
      <c r="AI778" s="212">
        <v>6343.93</v>
      </c>
      <c r="AJ778" s="212">
        <v>0</v>
      </c>
      <c r="AK778" s="212">
        <v>0</v>
      </c>
      <c r="AL778" s="212">
        <v>0</v>
      </c>
      <c r="AM778">
        <v>1</v>
      </c>
      <c r="AN778" t="str">
        <f>VLOOKUP(H778,'Base Art'!$A:$AJ,36,FALSE)</f>
        <v>GEORGALOS HNOS. S.A.I.C.A.</v>
      </c>
    </row>
    <row r="779" spans="1:40" x14ac:dyDescent="0.25">
      <c r="A779" s="212" t="s">
        <v>7665</v>
      </c>
      <c r="B779" s="212">
        <v>1</v>
      </c>
      <c r="C779" s="212" t="s">
        <v>7666</v>
      </c>
      <c r="D779" s="212" t="s">
        <v>1362</v>
      </c>
      <c r="E779" s="212">
        <v>8</v>
      </c>
      <c r="F779" s="212" t="s">
        <v>268</v>
      </c>
      <c r="G779" s="212" t="s">
        <v>490</v>
      </c>
      <c r="H779" s="212">
        <v>1971</v>
      </c>
      <c r="I779" s="212" t="s">
        <v>491</v>
      </c>
      <c r="J779" s="212">
        <v>1204</v>
      </c>
      <c r="K779" s="212" t="s">
        <v>492</v>
      </c>
      <c r="L779" s="212" t="s">
        <v>493</v>
      </c>
      <c r="M779" s="212"/>
      <c r="N779" s="212"/>
      <c r="O779" s="212"/>
      <c r="P779" s="212"/>
      <c r="Q779" s="212"/>
      <c r="R779" s="212"/>
      <c r="S779" s="212"/>
      <c r="T779" s="212"/>
      <c r="U779" s="212"/>
      <c r="V779" s="212"/>
      <c r="W779" s="212"/>
      <c r="X779" s="212"/>
      <c r="Y779" s="212">
        <v>1372</v>
      </c>
      <c r="Z779" s="212" t="s">
        <v>346</v>
      </c>
      <c r="AA779" s="212" t="s">
        <v>347</v>
      </c>
      <c r="AB779" s="212">
        <v>196001.139</v>
      </c>
      <c r="AC779" s="212">
        <v>237161.37400000001</v>
      </c>
      <c r="AD779" s="212">
        <v>7.1400000000000005E-2</v>
      </c>
      <c r="AE779" s="212">
        <v>0</v>
      </c>
      <c r="AF779" s="212">
        <v>7.1400000000000005E-2</v>
      </c>
      <c r="AG779" s="212">
        <v>0</v>
      </c>
      <c r="AH779" s="212">
        <v>14000.08</v>
      </c>
      <c r="AI779" s="212">
        <v>16940.099999999999</v>
      </c>
      <c r="AJ779" s="212">
        <v>1</v>
      </c>
      <c r="AK779" s="212">
        <v>7.0000000000000007E-2</v>
      </c>
      <c r="AL779" s="212">
        <v>0</v>
      </c>
      <c r="AM779">
        <v>1</v>
      </c>
      <c r="AN779" t="str">
        <f>VLOOKUP(H779,'Base Art'!$A:$AJ,36,FALSE)</f>
        <v>FERRERO ARGENTINA S.A.</v>
      </c>
    </row>
    <row r="780" spans="1:40" x14ac:dyDescent="0.25">
      <c r="A780" s="212" t="s">
        <v>7665</v>
      </c>
      <c r="B780" s="212">
        <v>1</v>
      </c>
      <c r="C780" s="212" t="s">
        <v>7666</v>
      </c>
      <c r="D780" s="212" t="s">
        <v>1362</v>
      </c>
      <c r="E780" s="212">
        <v>8</v>
      </c>
      <c r="F780" s="212" t="s">
        <v>268</v>
      </c>
      <c r="G780" s="212" t="s">
        <v>498</v>
      </c>
      <c r="H780" s="212">
        <v>2308</v>
      </c>
      <c r="I780" s="212" t="s">
        <v>499</v>
      </c>
      <c r="J780" s="212"/>
      <c r="K780" s="212"/>
      <c r="L780" s="212"/>
      <c r="M780" s="212"/>
      <c r="N780" s="212"/>
      <c r="O780" s="212"/>
      <c r="P780" s="212"/>
      <c r="Q780" s="212"/>
      <c r="R780" s="212"/>
      <c r="S780" s="212"/>
      <c r="T780" s="212"/>
      <c r="U780" s="212"/>
      <c r="V780" s="212"/>
      <c r="W780" s="212"/>
      <c r="X780" s="212"/>
      <c r="Y780" s="212">
        <v>1372</v>
      </c>
      <c r="Z780" s="212" t="s">
        <v>346</v>
      </c>
      <c r="AA780" s="212" t="s">
        <v>347</v>
      </c>
      <c r="AB780" s="212">
        <v>270990.07500000001</v>
      </c>
      <c r="AC780" s="212">
        <v>343886.38500000001</v>
      </c>
      <c r="AD780" s="212">
        <v>4.1700000000000001E-2</v>
      </c>
      <c r="AE780" s="212">
        <v>0</v>
      </c>
      <c r="AF780" s="212">
        <v>4.1700000000000001E-2</v>
      </c>
      <c r="AG780" s="212">
        <v>0</v>
      </c>
      <c r="AH780" s="212">
        <v>11291.25</v>
      </c>
      <c r="AI780" s="212">
        <v>14328.6</v>
      </c>
      <c r="AJ780" s="212">
        <v>0</v>
      </c>
      <c r="AK780" s="212">
        <v>0</v>
      </c>
      <c r="AL780" s="212">
        <v>0</v>
      </c>
      <c r="AM780">
        <v>1</v>
      </c>
      <c r="AN780" t="str">
        <f>VLOOKUP(H780,'Base Art'!$A:$AJ,36,FALSE)</f>
        <v>LA DELICIA FELIPE FORT S.A.</v>
      </c>
    </row>
    <row r="781" spans="1:40" x14ac:dyDescent="0.25">
      <c r="A781" s="212" t="s">
        <v>7665</v>
      </c>
      <c r="B781" s="212">
        <v>1</v>
      </c>
      <c r="C781" s="212" t="s">
        <v>7666</v>
      </c>
      <c r="D781" s="212" t="s">
        <v>1362</v>
      </c>
      <c r="E781" s="212">
        <v>8</v>
      </c>
      <c r="F781" s="212" t="s">
        <v>268</v>
      </c>
      <c r="G781" s="212" t="s">
        <v>500</v>
      </c>
      <c r="H781" s="212">
        <v>2338</v>
      </c>
      <c r="I781" s="212" t="s">
        <v>501</v>
      </c>
      <c r="J781" s="212"/>
      <c r="K781" s="212"/>
      <c r="L781" s="212"/>
      <c r="M781" s="212"/>
      <c r="N781" s="212"/>
      <c r="O781" s="212"/>
      <c r="P781" s="212">
        <v>1086</v>
      </c>
      <c r="Q781" s="212" t="s">
        <v>502</v>
      </c>
      <c r="R781" s="212" t="s">
        <v>503</v>
      </c>
      <c r="S781" s="212"/>
      <c r="T781" s="212"/>
      <c r="U781" s="212"/>
      <c r="V781" s="212"/>
      <c r="W781" s="212"/>
      <c r="X781" s="212"/>
      <c r="Y781" s="212">
        <v>1373</v>
      </c>
      <c r="Z781" s="212" t="s">
        <v>386</v>
      </c>
      <c r="AA781" s="212" t="s">
        <v>387</v>
      </c>
      <c r="AB781" s="212">
        <v>25111.504000000001</v>
      </c>
      <c r="AC781" s="212">
        <v>30384.919000000002</v>
      </c>
      <c r="AD781" s="212">
        <v>1</v>
      </c>
      <c r="AE781" s="212">
        <v>0</v>
      </c>
      <c r="AF781" s="212">
        <v>1</v>
      </c>
      <c r="AG781" s="212">
        <v>0</v>
      </c>
      <c r="AH781" s="212">
        <v>25111.5</v>
      </c>
      <c r="AI781" s="212">
        <v>30384.92</v>
      </c>
      <c r="AJ781" s="212">
        <v>1</v>
      </c>
      <c r="AK781" s="212">
        <v>1</v>
      </c>
      <c r="AL781" s="212">
        <v>0</v>
      </c>
      <c r="AM781">
        <v>1</v>
      </c>
      <c r="AN781" t="str">
        <f>VLOOKUP(H781,'Base Art'!$A:$AJ,36,FALSE)</f>
        <v>DON SATUR S.R.L.</v>
      </c>
    </row>
    <row r="782" spans="1:40" x14ac:dyDescent="0.25">
      <c r="A782" s="212" t="s">
        <v>7665</v>
      </c>
      <c r="B782" s="212">
        <v>1</v>
      </c>
      <c r="C782" s="212" t="s">
        <v>7666</v>
      </c>
      <c r="D782" s="212" t="s">
        <v>1362</v>
      </c>
      <c r="E782" s="212">
        <v>8</v>
      </c>
      <c r="F782" s="212" t="s">
        <v>268</v>
      </c>
      <c r="G782" s="212" t="s">
        <v>518</v>
      </c>
      <c r="H782" s="212">
        <v>3237</v>
      </c>
      <c r="I782" s="212" t="s">
        <v>519</v>
      </c>
      <c r="J782" s="212">
        <v>1477</v>
      </c>
      <c r="K782" s="212" t="s">
        <v>512</v>
      </c>
      <c r="L782" s="212" t="s">
        <v>513</v>
      </c>
      <c r="M782" s="212"/>
      <c r="N782" s="212"/>
      <c r="O782" s="212"/>
      <c r="P782" s="212">
        <v>1093</v>
      </c>
      <c r="Q782" s="212" t="s">
        <v>520</v>
      </c>
      <c r="R782" s="212" t="s">
        <v>521</v>
      </c>
      <c r="S782" s="212"/>
      <c r="T782" s="212"/>
      <c r="U782" s="212"/>
      <c r="V782" s="212"/>
      <c r="W782" s="212"/>
      <c r="X782" s="212"/>
      <c r="Y782" s="212">
        <v>1373</v>
      </c>
      <c r="Z782" s="212" t="s">
        <v>386</v>
      </c>
      <c r="AA782" s="212" t="s">
        <v>387</v>
      </c>
      <c r="AB782" s="212">
        <v>98226.751999999993</v>
      </c>
      <c r="AC782" s="212">
        <v>122083.882</v>
      </c>
      <c r="AD782" s="212">
        <v>0.75</v>
      </c>
      <c r="AE782" s="212">
        <v>0</v>
      </c>
      <c r="AF782" s="212">
        <v>0.75</v>
      </c>
      <c r="AG782" s="212">
        <v>0</v>
      </c>
      <c r="AH782" s="212">
        <v>73670.06</v>
      </c>
      <c r="AI782" s="212">
        <v>91562.91</v>
      </c>
      <c r="AJ782" s="212">
        <v>0</v>
      </c>
      <c r="AK782" s="212">
        <v>0</v>
      </c>
      <c r="AL782" s="212">
        <v>0</v>
      </c>
      <c r="AM782">
        <v>1</v>
      </c>
      <c r="AN782" t="str">
        <f>VLOOKUP(H782,'Base Art'!$A:$AJ,36,FALSE)</f>
        <v>ESTABLECIM. MODELO LAS COLONIAS S.A</v>
      </c>
    </row>
    <row r="783" spans="1:40" x14ac:dyDescent="0.25">
      <c r="A783" s="212" t="s">
        <v>7665</v>
      </c>
      <c r="B783" s="212">
        <v>1</v>
      </c>
      <c r="C783" s="212" t="s">
        <v>7666</v>
      </c>
      <c r="D783" s="212" t="s">
        <v>1362</v>
      </c>
      <c r="E783" s="212">
        <v>8</v>
      </c>
      <c r="F783" s="212" t="s">
        <v>268</v>
      </c>
      <c r="G783" s="212" t="s">
        <v>522</v>
      </c>
      <c r="H783" s="212">
        <v>3238</v>
      </c>
      <c r="I783" s="212" t="s">
        <v>523</v>
      </c>
      <c r="J783" s="212">
        <v>1477</v>
      </c>
      <c r="K783" s="212" t="s">
        <v>512</v>
      </c>
      <c r="L783" s="212" t="s">
        <v>513</v>
      </c>
      <c r="M783" s="212"/>
      <c r="N783" s="212"/>
      <c r="O783" s="212"/>
      <c r="P783" s="212">
        <v>1093</v>
      </c>
      <c r="Q783" s="212" t="s">
        <v>520</v>
      </c>
      <c r="R783" s="212" t="s">
        <v>521</v>
      </c>
      <c r="S783" s="212"/>
      <c r="T783" s="212"/>
      <c r="U783" s="212"/>
      <c r="V783" s="212"/>
      <c r="W783" s="212"/>
      <c r="X783" s="212"/>
      <c r="Y783" s="212">
        <v>1373</v>
      </c>
      <c r="Z783" s="212" t="s">
        <v>386</v>
      </c>
      <c r="AA783" s="212" t="s">
        <v>387</v>
      </c>
      <c r="AB783" s="212">
        <v>99365.126000000004</v>
      </c>
      <c r="AC783" s="212">
        <v>123373.508</v>
      </c>
      <c r="AD783" s="212">
        <v>1.1667000000000001</v>
      </c>
      <c r="AE783" s="212">
        <v>0</v>
      </c>
      <c r="AF783" s="212">
        <v>1.1667000000000001</v>
      </c>
      <c r="AG783" s="212">
        <v>0</v>
      </c>
      <c r="AH783" s="212">
        <v>115925.98</v>
      </c>
      <c r="AI783" s="212">
        <v>143935.76</v>
      </c>
      <c r="AJ783" s="212">
        <v>2</v>
      </c>
      <c r="AK783" s="212">
        <v>0.57999999999999996</v>
      </c>
      <c r="AL783" s="212">
        <v>0</v>
      </c>
      <c r="AM783">
        <v>1</v>
      </c>
      <c r="AN783" t="str">
        <f>VLOOKUP(H783,'Base Art'!$A:$AJ,36,FALSE)</f>
        <v>ESTABLECIM. MODELO LAS COLONIAS S.A</v>
      </c>
    </row>
    <row r="784" spans="1:40" x14ac:dyDescent="0.25">
      <c r="A784" s="212" t="s">
        <v>7665</v>
      </c>
      <c r="B784" s="212">
        <v>1</v>
      </c>
      <c r="C784" s="212" t="s">
        <v>7666</v>
      </c>
      <c r="D784" s="212" t="s">
        <v>1362</v>
      </c>
      <c r="E784" s="212">
        <v>8</v>
      </c>
      <c r="F784" s="212" t="s">
        <v>268</v>
      </c>
      <c r="G784" s="212" t="s">
        <v>524</v>
      </c>
      <c r="H784" s="212">
        <v>3239</v>
      </c>
      <c r="I784" s="212" t="s">
        <v>525</v>
      </c>
      <c r="J784" s="212">
        <v>1477</v>
      </c>
      <c r="K784" s="212" t="s">
        <v>512</v>
      </c>
      <c r="L784" s="212" t="s">
        <v>513</v>
      </c>
      <c r="M784" s="212"/>
      <c r="N784" s="212"/>
      <c r="O784" s="212"/>
      <c r="P784" s="212">
        <v>1093</v>
      </c>
      <c r="Q784" s="212" t="s">
        <v>520</v>
      </c>
      <c r="R784" s="212" t="s">
        <v>521</v>
      </c>
      <c r="S784" s="212"/>
      <c r="T784" s="212"/>
      <c r="U784" s="212"/>
      <c r="V784" s="212"/>
      <c r="W784" s="212"/>
      <c r="X784" s="212"/>
      <c r="Y784" s="212">
        <v>1373</v>
      </c>
      <c r="Z784" s="212" t="s">
        <v>386</v>
      </c>
      <c r="AA784" s="212" t="s">
        <v>387</v>
      </c>
      <c r="AB784" s="212">
        <v>97956.899000000005</v>
      </c>
      <c r="AC784" s="212">
        <v>121466.54</v>
      </c>
      <c r="AD784" s="212">
        <v>8.3299999999999999E-2</v>
      </c>
      <c r="AE784" s="212">
        <v>0</v>
      </c>
      <c r="AF784" s="212">
        <v>8.3299999999999999E-2</v>
      </c>
      <c r="AG784" s="212">
        <v>0</v>
      </c>
      <c r="AH784" s="212">
        <v>8163.07</v>
      </c>
      <c r="AI784" s="212">
        <v>10122.209999999999</v>
      </c>
      <c r="AJ784" s="212">
        <v>0</v>
      </c>
      <c r="AK784" s="212">
        <v>0</v>
      </c>
      <c r="AL784" s="212">
        <v>0</v>
      </c>
      <c r="AM784">
        <v>1</v>
      </c>
      <c r="AN784" t="str">
        <f>VLOOKUP(H784,'Base Art'!$A:$AJ,36,FALSE)</f>
        <v>ESTABLECIM. MODELO LAS COLONIAS S.A</v>
      </c>
    </row>
    <row r="785" spans="1:40" x14ac:dyDescent="0.25">
      <c r="A785" s="212" t="s">
        <v>7665</v>
      </c>
      <c r="B785" s="212">
        <v>1</v>
      </c>
      <c r="C785" s="212" t="s">
        <v>7666</v>
      </c>
      <c r="D785" s="212" t="s">
        <v>1362</v>
      </c>
      <c r="E785" s="212">
        <v>8</v>
      </c>
      <c r="F785" s="212" t="s">
        <v>268</v>
      </c>
      <c r="G785" s="212" t="s">
        <v>534</v>
      </c>
      <c r="H785" s="212">
        <v>3536</v>
      </c>
      <c r="I785" s="212" t="s">
        <v>535</v>
      </c>
      <c r="J785" s="212">
        <v>1422</v>
      </c>
      <c r="K785" s="212" t="s">
        <v>382</v>
      </c>
      <c r="L785" s="212" t="s">
        <v>383</v>
      </c>
      <c r="M785" s="212"/>
      <c r="N785" s="212"/>
      <c r="O785" s="212"/>
      <c r="P785" s="212"/>
      <c r="Q785" s="212"/>
      <c r="R785" s="212"/>
      <c r="S785" s="212"/>
      <c r="T785" s="212"/>
      <c r="U785" s="212"/>
      <c r="V785" s="212"/>
      <c r="W785" s="212"/>
      <c r="X785" s="212"/>
      <c r="Y785" s="212">
        <v>1373</v>
      </c>
      <c r="Z785" s="212" t="s">
        <v>386</v>
      </c>
      <c r="AA785" s="212" t="s">
        <v>387</v>
      </c>
      <c r="AB785" s="212">
        <v>29989.31</v>
      </c>
      <c r="AC785" s="212">
        <v>37186.741000000002</v>
      </c>
      <c r="AD785" s="212">
        <v>0.1389</v>
      </c>
      <c r="AE785" s="212">
        <v>0</v>
      </c>
      <c r="AF785" s="212">
        <v>0.1389</v>
      </c>
      <c r="AG785" s="212">
        <v>0</v>
      </c>
      <c r="AH785" s="212">
        <v>4165.18</v>
      </c>
      <c r="AI785" s="212">
        <v>5164.83</v>
      </c>
      <c r="AJ785" s="212">
        <v>0</v>
      </c>
      <c r="AK785" s="212">
        <v>0</v>
      </c>
      <c r="AL785" s="212">
        <v>0</v>
      </c>
      <c r="AM785">
        <v>1</v>
      </c>
      <c r="AN785" t="str">
        <f>VLOOKUP(H785,'Base Art'!$A:$AJ,36,FALSE)</f>
        <v>ARCOR S.A.I.C.</v>
      </c>
    </row>
    <row r="786" spans="1:40" x14ac:dyDescent="0.25">
      <c r="A786" s="212" t="s">
        <v>7665</v>
      </c>
      <c r="B786" s="212">
        <v>1</v>
      </c>
      <c r="C786" s="212" t="s">
        <v>7666</v>
      </c>
      <c r="D786" s="212" t="s">
        <v>1362</v>
      </c>
      <c r="E786" s="212">
        <v>8</v>
      </c>
      <c r="F786" s="212" t="s">
        <v>268</v>
      </c>
      <c r="G786" s="212" t="s">
        <v>1694</v>
      </c>
      <c r="H786" s="212">
        <v>3620</v>
      </c>
      <c r="I786" s="212" t="s">
        <v>1695</v>
      </c>
      <c r="J786" s="212">
        <v>1187</v>
      </c>
      <c r="K786" s="212" t="s">
        <v>1648</v>
      </c>
      <c r="L786" s="212" t="s">
        <v>1649</v>
      </c>
      <c r="M786" s="212"/>
      <c r="N786" s="212"/>
      <c r="O786" s="212"/>
      <c r="P786" s="212"/>
      <c r="Q786" s="212"/>
      <c r="R786" s="212"/>
      <c r="S786" s="212"/>
      <c r="T786" s="212"/>
      <c r="U786" s="212"/>
      <c r="V786" s="212"/>
      <c r="W786" s="212"/>
      <c r="X786" s="212"/>
      <c r="Y786" s="212">
        <v>1374</v>
      </c>
      <c r="Z786" s="212" t="s">
        <v>336</v>
      </c>
      <c r="AA786" s="212" t="s">
        <v>337</v>
      </c>
      <c r="AB786" s="212">
        <v>69835.289999999994</v>
      </c>
      <c r="AC786" s="212">
        <v>84500.707999999999</v>
      </c>
      <c r="AD786" s="212">
        <v>8.3299999999999999E-2</v>
      </c>
      <c r="AE786" s="212">
        <v>0</v>
      </c>
      <c r="AF786" s="212">
        <v>8.3299999999999999E-2</v>
      </c>
      <c r="AG786" s="212">
        <v>0</v>
      </c>
      <c r="AH786" s="212">
        <v>5819.61</v>
      </c>
      <c r="AI786" s="212">
        <v>7041.73</v>
      </c>
      <c r="AJ786" s="212">
        <v>1</v>
      </c>
      <c r="AK786" s="212">
        <v>0.08</v>
      </c>
      <c r="AL786" s="212">
        <v>0</v>
      </c>
      <c r="AM786">
        <v>1</v>
      </c>
      <c r="AN786" t="str">
        <f>VLOOKUP(H786,'Base Art'!$A:$AJ,36,FALSE)</f>
        <v>MONDELEZ ARGENTINA S.A.</v>
      </c>
    </row>
    <row r="787" spans="1:40" x14ac:dyDescent="0.25">
      <c r="A787" s="212" t="s">
        <v>7665</v>
      </c>
      <c r="B787" s="212">
        <v>1</v>
      </c>
      <c r="C787" s="212" t="s">
        <v>7666</v>
      </c>
      <c r="D787" s="212" t="s">
        <v>1362</v>
      </c>
      <c r="E787" s="212">
        <v>8</v>
      </c>
      <c r="F787" s="212" t="s">
        <v>268</v>
      </c>
      <c r="G787" s="212" t="s">
        <v>1710</v>
      </c>
      <c r="H787" s="212">
        <v>3626</v>
      </c>
      <c r="I787" s="212" t="s">
        <v>1711</v>
      </c>
      <c r="J787" s="212">
        <v>1187</v>
      </c>
      <c r="K787" s="212" t="s">
        <v>1648</v>
      </c>
      <c r="L787" s="212" t="s">
        <v>1649</v>
      </c>
      <c r="M787" s="212"/>
      <c r="N787" s="212"/>
      <c r="O787" s="212"/>
      <c r="P787" s="212"/>
      <c r="Q787" s="212"/>
      <c r="R787" s="212"/>
      <c r="S787" s="212"/>
      <c r="T787" s="212"/>
      <c r="U787" s="212"/>
      <c r="V787" s="212"/>
      <c r="W787" s="212"/>
      <c r="X787" s="212"/>
      <c r="Y787" s="212">
        <v>1374</v>
      </c>
      <c r="Z787" s="212" t="s">
        <v>336</v>
      </c>
      <c r="AA787" s="212" t="s">
        <v>337</v>
      </c>
      <c r="AB787" s="212">
        <v>69835.289999999994</v>
      </c>
      <c r="AC787" s="212">
        <v>86595.767000000007</v>
      </c>
      <c r="AD787" s="212">
        <v>8.3299999999999999E-2</v>
      </c>
      <c r="AE787" s="212">
        <v>0</v>
      </c>
      <c r="AF787" s="212">
        <v>8.3299999999999999E-2</v>
      </c>
      <c r="AG787" s="212">
        <v>0</v>
      </c>
      <c r="AH787" s="212">
        <v>5819.61</v>
      </c>
      <c r="AI787" s="212">
        <v>7216.31</v>
      </c>
      <c r="AJ787" s="212">
        <v>0</v>
      </c>
      <c r="AK787" s="212">
        <v>0</v>
      </c>
      <c r="AL787" s="212">
        <v>0</v>
      </c>
      <c r="AM787">
        <v>1</v>
      </c>
      <c r="AN787" t="str">
        <f>VLOOKUP(H787,'Base Art'!$A:$AJ,36,FALSE)</f>
        <v>MONDELEZ ARGENTINA S.A.</v>
      </c>
    </row>
    <row r="788" spans="1:40" x14ac:dyDescent="0.25">
      <c r="A788" s="212" t="s">
        <v>7665</v>
      </c>
      <c r="B788" s="212">
        <v>1</v>
      </c>
      <c r="C788" s="212" t="s">
        <v>7666</v>
      </c>
      <c r="D788" s="212" t="s">
        <v>1362</v>
      </c>
      <c r="E788" s="212">
        <v>8</v>
      </c>
      <c r="F788" s="212" t="s">
        <v>268</v>
      </c>
      <c r="G788" s="212" t="s">
        <v>542</v>
      </c>
      <c r="H788" s="212">
        <v>3994</v>
      </c>
      <c r="I788" s="212" t="s">
        <v>543</v>
      </c>
      <c r="J788" s="212"/>
      <c r="K788" s="212"/>
      <c r="L788" s="212"/>
      <c r="M788" s="212"/>
      <c r="N788" s="212"/>
      <c r="O788" s="212"/>
      <c r="P788" s="212"/>
      <c r="Q788" s="212"/>
      <c r="R788" s="212"/>
      <c r="S788" s="212"/>
      <c r="T788" s="212"/>
      <c r="U788" s="212"/>
      <c r="V788" s="212"/>
      <c r="W788" s="212"/>
      <c r="X788" s="212"/>
      <c r="Y788" s="212">
        <v>1373</v>
      </c>
      <c r="Z788" s="212" t="s">
        <v>386</v>
      </c>
      <c r="AA788" s="212" t="s">
        <v>387</v>
      </c>
      <c r="AB788" s="212">
        <v>60002.6</v>
      </c>
      <c r="AC788" s="212">
        <v>74403.224000000002</v>
      </c>
      <c r="AD788" s="212">
        <v>8.3299999999999999E-2</v>
      </c>
      <c r="AE788" s="212">
        <v>1.67E-2</v>
      </c>
      <c r="AF788" s="212">
        <v>0.1</v>
      </c>
      <c r="AG788" s="212">
        <v>0</v>
      </c>
      <c r="AH788" s="212">
        <v>6000.26</v>
      </c>
      <c r="AI788" s="212">
        <v>7440.32</v>
      </c>
      <c r="AJ788" s="212">
        <v>0</v>
      </c>
      <c r="AK788" s="212">
        <v>0</v>
      </c>
      <c r="AL788" s="212">
        <v>0</v>
      </c>
      <c r="AM788">
        <v>1</v>
      </c>
      <c r="AN788" t="str">
        <f>VLOOKUP(H788,'Base Art'!$A:$AJ,36,FALSE)</f>
        <v>MONDELEZ ARGENTINA S.A.</v>
      </c>
    </row>
    <row r="789" spans="1:40" x14ac:dyDescent="0.25">
      <c r="A789" s="212" t="s">
        <v>7665</v>
      </c>
      <c r="B789" s="212">
        <v>1</v>
      </c>
      <c r="C789" s="212" t="s">
        <v>7666</v>
      </c>
      <c r="D789" s="212" t="s">
        <v>1362</v>
      </c>
      <c r="E789" s="212">
        <v>8</v>
      </c>
      <c r="F789" s="212" t="s">
        <v>268</v>
      </c>
      <c r="G789" s="212" t="s">
        <v>548</v>
      </c>
      <c r="H789" s="212">
        <v>4118</v>
      </c>
      <c r="I789" s="212" t="s">
        <v>549</v>
      </c>
      <c r="J789" s="212">
        <v>1019</v>
      </c>
      <c r="K789" s="212" t="s">
        <v>266</v>
      </c>
      <c r="L789" s="212" t="s">
        <v>297</v>
      </c>
      <c r="M789" s="212"/>
      <c r="N789" s="212"/>
      <c r="O789" s="212"/>
      <c r="P789" s="212">
        <v>1020</v>
      </c>
      <c r="Q789" s="212" t="s">
        <v>298</v>
      </c>
      <c r="R789" s="212" t="s">
        <v>299</v>
      </c>
      <c r="S789" s="212"/>
      <c r="T789" s="212"/>
      <c r="U789" s="212"/>
      <c r="V789" s="212"/>
      <c r="W789" s="212"/>
      <c r="X789" s="212"/>
      <c r="Y789" s="212">
        <v>1402</v>
      </c>
      <c r="Z789" s="212" t="s">
        <v>300</v>
      </c>
      <c r="AA789" s="212" t="s">
        <v>301</v>
      </c>
      <c r="AB789" s="212">
        <v>137611.78200000001</v>
      </c>
      <c r="AC789" s="212">
        <v>170638.614</v>
      </c>
      <c r="AD789" s="212">
        <v>0.16669999999999999</v>
      </c>
      <c r="AE789" s="212">
        <v>0</v>
      </c>
      <c r="AF789" s="212">
        <v>0.16669999999999999</v>
      </c>
      <c r="AG789" s="212">
        <v>0</v>
      </c>
      <c r="AH789" s="212">
        <v>22935.3</v>
      </c>
      <c r="AI789" s="212">
        <v>28439.77</v>
      </c>
      <c r="AJ789" s="212">
        <v>1</v>
      </c>
      <c r="AK789" s="212">
        <v>0.17</v>
      </c>
      <c r="AL789" s="212">
        <v>0</v>
      </c>
      <c r="AM789">
        <v>1</v>
      </c>
      <c r="AN789" t="str">
        <f>VLOOKUP(H789,'Base Art'!$A:$AJ,36,FALSE)</f>
        <v>ENERGIZER ARGENTINA S.A.</v>
      </c>
    </row>
    <row r="790" spans="1:40" x14ac:dyDescent="0.25">
      <c r="A790" s="212" t="s">
        <v>7665</v>
      </c>
      <c r="B790" s="212">
        <v>1</v>
      </c>
      <c r="C790" s="212" t="s">
        <v>7666</v>
      </c>
      <c r="D790" s="212" t="s">
        <v>1362</v>
      </c>
      <c r="E790" s="212">
        <v>8</v>
      </c>
      <c r="F790" s="212" t="s">
        <v>268</v>
      </c>
      <c r="G790" s="212" t="s">
        <v>558</v>
      </c>
      <c r="H790" s="212">
        <v>4176</v>
      </c>
      <c r="I790" s="212" t="s">
        <v>559</v>
      </c>
      <c r="J790" s="212">
        <v>1416</v>
      </c>
      <c r="K790" s="212" t="s">
        <v>552</v>
      </c>
      <c r="L790" s="212" t="s">
        <v>553</v>
      </c>
      <c r="M790" s="212"/>
      <c r="N790" s="212"/>
      <c r="O790" s="212"/>
      <c r="P790" s="212">
        <v>1070</v>
      </c>
      <c r="Q790" s="212" t="s">
        <v>554</v>
      </c>
      <c r="R790" s="212" t="s">
        <v>555</v>
      </c>
      <c r="S790" s="212"/>
      <c r="T790" s="212"/>
      <c r="U790" s="212"/>
      <c r="V790" s="212"/>
      <c r="W790" s="212"/>
      <c r="X790" s="212"/>
      <c r="Y790" s="212">
        <v>1372</v>
      </c>
      <c r="Z790" s="212" t="s">
        <v>346</v>
      </c>
      <c r="AA790" s="212" t="s">
        <v>347</v>
      </c>
      <c r="AB790" s="212">
        <v>102392.47100000001</v>
      </c>
      <c r="AC790" s="212">
        <v>129936.048</v>
      </c>
      <c r="AD790" s="212">
        <v>0.125</v>
      </c>
      <c r="AE790" s="212">
        <v>0</v>
      </c>
      <c r="AF790" s="212">
        <v>0.125</v>
      </c>
      <c r="AG790" s="212">
        <v>0</v>
      </c>
      <c r="AH790" s="212">
        <v>12799.06</v>
      </c>
      <c r="AI790" s="212">
        <v>16242.01</v>
      </c>
      <c r="AJ790" s="212">
        <v>0</v>
      </c>
      <c r="AK790" s="212">
        <v>0</v>
      </c>
      <c r="AL790" s="212">
        <v>0</v>
      </c>
      <c r="AM790">
        <v>1</v>
      </c>
      <c r="AN790" t="str">
        <f>VLOOKUP(H790,'Base Art'!$A:$AJ,36,FALSE)</f>
        <v>ARCOR S.A.I.C.</v>
      </c>
    </row>
    <row r="791" spans="1:40" x14ac:dyDescent="0.25">
      <c r="A791" s="212" t="s">
        <v>7665</v>
      </c>
      <c r="B791" s="212">
        <v>1</v>
      </c>
      <c r="C791" s="212" t="s">
        <v>7666</v>
      </c>
      <c r="D791" s="212" t="s">
        <v>1362</v>
      </c>
      <c r="E791" s="212">
        <v>8</v>
      </c>
      <c r="F791" s="212" t="s">
        <v>268</v>
      </c>
      <c r="G791" s="212" t="s">
        <v>566</v>
      </c>
      <c r="H791" s="212">
        <v>4446</v>
      </c>
      <c r="I791" s="212" t="s">
        <v>567</v>
      </c>
      <c r="J791" s="212">
        <v>1420</v>
      </c>
      <c r="K791" s="212" t="s">
        <v>568</v>
      </c>
      <c r="L791" s="212" t="s">
        <v>569</v>
      </c>
      <c r="M791" s="212"/>
      <c r="N791" s="212"/>
      <c r="O791" s="212"/>
      <c r="P791" s="212"/>
      <c r="Q791" s="212"/>
      <c r="R791" s="212"/>
      <c r="S791" s="212"/>
      <c r="T791" s="212"/>
      <c r="U791" s="212"/>
      <c r="V791" s="212"/>
      <c r="W791" s="212"/>
      <c r="X791" s="212"/>
      <c r="Y791" s="212">
        <v>1373</v>
      </c>
      <c r="Z791" s="212" t="s">
        <v>386</v>
      </c>
      <c r="AA791" s="212" t="s">
        <v>387</v>
      </c>
      <c r="AB791" s="212">
        <v>20671.05</v>
      </c>
      <c r="AC791" s="212">
        <v>25011.968000000001</v>
      </c>
      <c r="AD791" s="212">
        <v>0.1875</v>
      </c>
      <c r="AE791" s="212">
        <v>0</v>
      </c>
      <c r="AF791" s="212">
        <v>0.1875</v>
      </c>
      <c r="AG791" s="212">
        <v>0</v>
      </c>
      <c r="AH791" s="212">
        <v>3875.82</v>
      </c>
      <c r="AI791" s="212">
        <v>4689.74</v>
      </c>
      <c r="AJ791" s="212">
        <v>0</v>
      </c>
      <c r="AK791" s="212">
        <v>0</v>
      </c>
      <c r="AL791" s="212">
        <v>0</v>
      </c>
      <c r="AM791">
        <v>1</v>
      </c>
      <c r="AN791" t="str">
        <f>VLOOKUP(H791,'Base Art'!$A:$AJ,36,FALSE)</f>
        <v>ARCOR S.A.I.C.</v>
      </c>
    </row>
    <row r="792" spans="1:40" x14ac:dyDescent="0.25">
      <c r="A792" s="212" t="s">
        <v>7665</v>
      </c>
      <c r="B792" s="212">
        <v>1</v>
      </c>
      <c r="C792" s="212" t="s">
        <v>7666</v>
      </c>
      <c r="D792" s="212" t="s">
        <v>1362</v>
      </c>
      <c r="E792" s="212">
        <v>8</v>
      </c>
      <c r="F792" s="212" t="s">
        <v>268</v>
      </c>
      <c r="G792" s="212" t="s">
        <v>594</v>
      </c>
      <c r="H792" s="212">
        <v>4828</v>
      </c>
      <c r="I792" s="212" t="s">
        <v>595</v>
      </c>
      <c r="J792" s="212">
        <v>1413</v>
      </c>
      <c r="K792" s="212" t="s">
        <v>334</v>
      </c>
      <c r="L792" s="212" t="s">
        <v>335</v>
      </c>
      <c r="M792" s="212"/>
      <c r="N792" s="212"/>
      <c r="O792" s="212"/>
      <c r="P792" s="212">
        <v>1069</v>
      </c>
      <c r="Q792" s="212" t="s">
        <v>340</v>
      </c>
      <c r="R792" s="212" t="s">
        <v>341</v>
      </c>
      <c r="S792" s="212"/>
      <c r="T792" s="212"/>
      <c r="U792" s="212"/>
      <c r="V792" s="212"/>
      <c r="W792" s="212"/>
      <c r="X792" s="212"/>
      <c r="Y792" s="212">
        <v>1374</v>
      </c>
      <c r="Z792" s="212" t="s">
        <v>336</v>
      </c>
      <c r="AA792" s="212" t="s">
        <v>337</v>
      </c>
      <c r="AB792" s="212">
        <v>77698.627999999997</v>
      </c>
      <c r="AC792" s="212">
        <v>96346.304000000004</v>
      </c>
      <c r="AD792" s="212">
        <v>0.2</v>
      </c>
      <c r="AE792" s="212">
        <v>0</v>
      </c>
      <c r="AF792" s="212">
        <v>0.2</v>
      </c>
      <c r="AG792" s="212">
        <v>0</v>
      </c>
      <c r="AH792" s="212">
        <v>15539.73</v>
      </c>
      <c r="AI792" s="212">
        <v>19269.259999999998</v>
      </c>
      <c r="AJ792" s="212">
        <v>0</v>
      </c>
      <c r="AK792" s="212">
        <v>0</v>
      </c>
      <c r="AL792" s="212">
        <v>0</v>
      </c>
      <c r="AM792">
        <v>1</v>
      </c>
      <c r="AN792" t="str">
        <f>VLOOKUP(H792,'Base Art'!$A:$AJ,36,FALSE)</f>
        <v>ARCOR S.A.I.C.</v>
      </c>
    </row>
    <row r="793" spans="1:40" x14ac:dyDescent="0.25">
      <c r="A793" s="212" t="s">
        <v>7665</v>
      </c>
      <c r="B793" s="212">
        <v>1</v>
      </c>
      <c r="C793" s="212" t="s">
        <v>7666</v>
      </c>
      <c r="D793" s="212" t="s">
        <v>1362</v>
      </c>
      <c r="E793" s="212">
        <v>8</v>
      </c>
      <c r="F793" s="212" t="s">
        <v>268</v>
      </c>
      <c r="G793" s="212" t="s">
        <v>1698</v>
      </c>
      <c r="H793" s="212">
        <v>4854</v>
      </c>
      <c r="I793" s="212" t="s">
        <v>1699</v>
      </c>
      <c r="J793" s="212">
        <v>1187</v>
      </c>
      <c r="K793" s="212" t="s">
        <v>1648</v>
      </c>
      <c r="L793" s="212" t="s">
        <v>1649</v>
      </c>
      <c r="M793" s="212"/>
      <c r="N793" s="212"/>
      <c r="O793" s="212"/>
      <c r="P793" s="212"/>
      <c r="Q793" s="212"/>
      <c r="R793" s="212"/>
      <c r="S793" s="212"/>
      <c r="T793" s="212"/>
      <c r="U793" s="212"/>
      <c r="V793" s="212"/>
      <c r="W793" s="212"/>
      <c r="X793" s="212"/>
      <c r="Y793" s="212">
        <v>1374</v>
      </c>
      <c r="Z793" s="212" t="s">
        <v>336</v>
      </c>
      <c r="AA793" s="212" t="s">
        <v>337</v>
      </c>
      <c r="AB793" s="212">
        <v>69835.289999999994</v>
      </c>
      <c r="AC793" s="212">
        <v>84500.707999999999</v>
      </c>
      <c r="AD793" s="212">
        <v>8.3299999999999999E-2</v>
      </c>
      <c r="AE793" s="212">
        <v>0</v>
      </c>
      <c r="AF793" s="212">
        <v>8.3299999999999999E-2</v>
      </c>
      <c r="AG793" s="212">
        <v>0</v>
      </c>
      <c r="AH793" s="212">
        <v>5819.61</v>
      </c>
      <c r="AI793" s="212">
        <v>7041.73</v>
      </c>
      <c r="AJ793" s="212">
        <v>0</v>
      </c>
      <c r="AK793" s="212">
        <v>0</v>
      </c>
      <c r="AL793" s="212">
        <v>0</v>
      </c>
      <c r="AM793">
        <v>1</v>
      </c>
      <c r="AN793" t="str">
        <f>VLOOKUP(H793,'Base Art'!$A:$AJ,36,FALSE)</f>
        <v>MONDELEZ ARGENTINA S.A.</v>
      </c>
    </row>
    <row r="794" spans="1:40" x14ac:dyDescent="0.25">
      <c r="A794" s="212" t="s">
        <v>7665</v>
      </c>
      <c r="B794" s="212">
        <v>1</v>
      </c>
      <c r="C794" s="212" t="s">
        <v>7666</v>
      </c>
      <c r="D794" s="212" t="s">
        <v>1362</v>
      </c>
      <c r="E794" s="212">
        <v>8</v>
      </c>
      <c r="F794" s="212" t="s">
        <v>268</v>
      </c>
      <c r="G794" s="212" t="s">
        <v>596</v>
      </c>
      <c r="H794" s="212">
        <v>4940</v>
      </c>
      <c r="I794" s="212" t="s">
        <v>597</v>
      </c>
      <c r="J794" s="212"/>
      <c r="K794" s="212"/>
      <c r="L794" s="212"/>
      <c r="M794" s="212"/>
      <c r="N794" s="212"/>
      <c r="O794" s="212"/>
      <c r="P794" s="212">
        <v>1085</v>
      </c>
      <c r="Q794" s="212" t="s">
        <v>598</v>
      </c>
      <c r="R794" s="212" t="s">
        <v>599</v>
      </c>
      <c r="S794" s="212"/>
      <c r="T794" s="212"/>
      <c r="U794" s="212"/>
      <c r="V794" s="212"/>
      <c r="W794" s="212"/>
      <c r="X794" s="212"/>
      <c r="Y794" s="212">
        <v>1373</v>
      </c>
      <c r="Z794" s="212" t="s">
        <v>386</v>
      </c>
      <c r="AA794" s="212" t="s">
        <v>387</v>
      </c>
      <c r="AB794" s="212">
        <v>15851.611000000001</v>
      </c>
      <c r="AC794" s="212">
        <v>19843.784</v>
      </c>
      <c r="AD794" s="212">
        <v>0.7</v>
      </c>
      <c r="AE794" s="212">
        <v>0</v>
      </c>
      <c r="AF794" s="212">
        <v>0.7</v>
      </c>
      <c r="AG794" s="212">
        <v>0</v>
      </c>
      <c r="AH794" s="212">
        <v>11096.13</v>
      </c>
      <c r="AI794" s="212">
        <v>13890.65</v>
      </c>
      <c r="AJ794" s="212">
        <v>0</v>
      </c>
      <c r="AK794" s="212">
        <v>0</v>
      </c>
      <c r="AL794" s="212">
        <v>0</v>
      </c>
      <c r="AM794">
        <v>1</v>
      </c>
      <c r="AN794" t="str">
        <f>VLOOKUP(H794,'Base Art'!$A:$AJ,36,FALSE)</f>
        <v>DON SATUR S.R.L.</v>
      </c>
    </row>
    <row r="795" spans="1:40" x14ac:dyDescent="0.25">
      <c r="A795" s="212" t="s">
        <v>7665</v>
      </c>
      <c r="B795" s="212">
        <v>1</v>
      </c>
      <c r="C795" s="212" t="s">
        <v>7666</v>
      </c>
      <c r="D795" s="212" t="s">
        <v>1362</v>
      </c>
      <c r="E795" s="212">
        <v>8</v>
      </c>
      <c r="F795" s="212" t="s">
        <v>268</v>
      </c>
      <c r="G795" s="212" t="s">
        <v>600</v>
      </c>
      <c r="H795" s="212">
        <v>4941</v>
      </c>
      <c r="I795" s="212" t="s">
        <v>601</v>
      </c>
      <c r="J795" s="212"/>
      <c r="K795" s="212"/>
      <c r="L795" s="212"/>
      <c r="M795" s="212"/>
      <c r="N795" s="212"/>
      <c r="O795" s="212"/>
      <c r="P795" s="212">
        <v>1085</v>
      </c>
      <c r="Q795" s="212" t="s">
        <v>598</v>
      </c>
      <c r="R795" s="212" t="s">
        <v>599</v>
      </c>
      <c r="S795" s="212"/>
      <c r="T795" s="212"/>
      <c r="U795" s="212"/>
      <c r="V795" s="212"/>
      <c r="W795" s="212"/>
      <c r="X795" s="212"/>
      <c r="Y795" s="212">
        <v>1373</v>
      </c>
      <c r="Z795" s="212" t="s">
        <v>386</v>
      </c>
      <c r="AA795" s="212" t="s">
        <v>387</v>
      </c>
      <c r="AB795" s="212">
        <v>15952.975</v>
      </c>
      <c r="AC795" s="212">
        <v>19725.22</v>
      </c>
      <c r="AD795" s="212">
        <v>1.1000000000000001</v>
      </c>
      <c r="AE795" s="212">
        <v>0</v>
      </c>
      <c r="AF795" s="212">
        <v>1.1000000000000001</v>
      </c>
      <c r="AG795" s="212">
        <v>0</v>
      </c>
      <c r="AH795" s="212">
        <v>17548.27</v>
      </c>
      <c r="AI795" s="212">
        <v>21697.74</v>
      </c>
      <c r="AJ795" s="212">
        <v>0</v>
      </c>
      <c r="AK795" s="212">
        <v>0</v>
      </c>
      <c r="AL795" s="212">
        <v>0</v>
      </c>
      <c r="AM795">
        <v>1</v>
      </c>
      <c r="AN795" t="str">
        <f>VLOOKUP(H795,'Base Art'!$A:$AJ,36,FALSE)</f>
        <v>DON SATUR S.R.L.</v>
      </c>
    </row>
    <row r="796" spans="1:40" x14ac:dyDescent="0.25">
      <c r="A796" s="212" t="s">
        <v>7665</v>
      </c>
      <c r="B796" s="212">
        <v>1</v>
      </c>
      <c r="C796" s="212" t="s">
        <v>7666</v>
      </c>
      <c r="D796" s="212" t="s">
        <v>1362</v>
      </c>
      <c r="E796" s="212">
        <v>8</v>
      </c>
      <c r="F796" s="212" t="s">
        <v>268</v>
      </c>
      <c r="G796" s="212" t="s">
        <v>608</v>
      </c>
      <c r="H796" s="212">
        <v>4981</v>
      </c>
      <c r="I796" s="212" t="s">
        <v>609</v>
      </c>
      <c r="J796" s="212"/>
      <c r="K796" s="212"/>
      <c r="L796" s="212"/>
      <c r="M796" s="212"/>
      <c r="N796" s="212"/>
      <c r="O796" s="212"/>
      <c r="P796" s="212">
        <v>1085</v>
      </c>
      <c r="Q796" s="212" t="s">
        <v>598</v>
      </c>
      <c r="R796" s="212" t="s">
        <v>599</v>
      </c>
      <c r="S796" s="212"/>
      <c r="T796" s="212"/>
      <c r="U796" s="212"/>
      <c r="V796" s="212"/>
      <c r="W796" s="212"/>
      <c r="X796" s="212"/>
      <c r="Y796" s="212">
        <v>1373</v>
      </c>
      <c r="Z796" s="212" t="s">
        <v>386</v>
      </c>
      <c r="AA796" s="212" t="s">
        <v>387</v>
      </c>
      <c r="AB796" s="212">
        <v>15805.153</v>
      </c>
      <c r="AC796" s="212">
        <v>19124.235000000001</v>
      </c>
      <c r="AD796" s="212">
        <v>1.2</v>
      </c>
      <c r="AE796" s="212">
        <v>0</v>
      </c>
      <c r="AF796" s="212">
        <v>1.2</v>
      </c>
      <c r="AG796" s="212">
        <v>0</v>
      </c>
      <c r="AH796" s="212">
        <v>18966.18</v>
      </c>
      <c r="AI796" s="212">
        <v>22949.08</v>
      </c>
      <c r="AJ796" s="212">
        <v>0</v>
      </c>
      <c r="AK796" s="212">
        <v>0</v>
      </c>
      <c r="AL796" s="212">
        <v>0</v>
      </c>
      <c r="AM796">
        <v>1</v>
      </c>
      <c r="AN796" t="str">
        <f>VLOOKUP(H796,'Base Art'!$A:$AJ,36,FALSE)</f>
        <v>DON SATUR S.R.L.</v>
      </c>
    </row>
    <row r="797" spans="1:40" x14ac:dyDescent="0.25">
      <c r="A797" s="212" t="s">
        <v>7665</v>
      </c>
      <c r="B797" s="212">
        <v>1</v>
      </c>
      <c r="C797" s="212" t="s">
        <v>7666</v>
      </c>
      <c r="D797" s="212" t="s">
        <v>1362</v>
      </c>
      <c r="E797" s="212">
        <v>8</v>
      </c>
      <c r="F797" s="212" t="s">
        <v>268</v>
      </c>
      <c r="G797" s="212" t="s">
        <v>610</v>
      </c>
      <c r="H797" s="212">
        <v>5002</v>
      </c>
      <c r="I797" s="212" t="s">
        <v>611</v>
      </c>
      <c r="J797" s="212"/>
      <c r="K797" s="212"/>
      <c r="L797" s="212"/>
      <c r="M797" s="212"/>
      <c r="N797" s="212"/>
      <c r="O797" s="212"/>
      <c r="P797" s="212">
        <v>1085</v>
      </c>
      <c r="Q797" s="212" t="s">
        <v>598</v>
      </c>
      <c r="R797" s="212" t="s">
        <v>599</v>
      </c>
      <c r="S797" s="212"/>
      <c r="T797" s="212"/>
      <c r="U797" s="212"/>
      <c r="V797" s="212"/>
      <c r="W797" s="212"/>
      <c r="X797" s="212"/>
      <c r="Y797" s="212">
        <v>1373</v>
      </c>
      <c r="Z797" s="212" t="s">
        <v>386</v>
      </c>
      <c r="AA797" s="212" t="s">
        <v>387</v>
      </c>
      <c r="AB797" s="212">
        <v>16130.36</v>
      </c>
      <c r="AC797" s="212">
        <v>19517.736000000001</v>
      </c>
      <c r="AD797" s="212">
        <v>0.5</v>
      </c>
      <c r="AE797" s="212">
        <v>0</v>
      </c>
      <c r="AF797" s="212">
        <v>0.5</v>
      </c>
      <c r="AG797" s="212">
        <v>0</v>
      </c>
      <c r="AH797" s="212">
        <v>8065.18</v>
      </c>
      <c r="AI797" s="212">
        <v>9758.8700000000008</v>
      </c>
      <c r="AJ797" s="212">
        <v>0</v>
      </c>
      <c r="AK797" s="212">
        <v>0</v>
      </c>
      <c r="AL797" s="212">
        <v>0</v>
      </c>
      <c r="AM797">
        <v>1</v>
      </c>
      <c r="AN797" t="str">
        <f>VLOOKUP(H797,'Base Art'!$A:$AJ,36,FALSE)</f>
        <v>DON SATUR S.R.L.</v>
      </c>
    </row>
    <row r="798" spans="1:40" x14ac:dyDescent="0.25">
      <c r="A798" s="212" t="s">
        <v>7665</v>
      </c>
      <c r="B798" s="212">
        <v>1</v>
      </c>
      <c r="C798" s="212" t="s">
        <v>7666</v>
      </c>
      <c r="D798" s="212" t="s">
        <v>1362</v>
      </c>
      <c r="E798" s="212">
        <v>8</v>
      </c>
      <c r="F798" s="212" t="s">
        <v>268</v>
      </c>
      <c r="G798" s="212" t="s">
        <v>1730</v>
      </c>
      <c r="H798" s="212">
        <v>5030</v>
      </c>
      <c r="I798" s="212" t="s">
        <v>1731</v>
      </c>
      <c r="J798" s="212"/>
      <c r="K798" s="212"/>
      <c r="L798" s="212"/>
      <c r="M798" s="212"/>
      <c r="N798" s="212"/>
      <c r="O798" s="212"/>
      <c r="P798" s="212">
        <v>1273</v>
      </c>
      <c r="Q798" s="212" t="s">
        <v>1676</v>
      </c>
      <c r="R798" s="212" t="s">
        <v>1677</v>
      </c>
      <c r="S798" s="212"/>
      <c r="T798" s="212"/>
      <c r="U798" s="212"/>
      <c r="V798" s="212"/>
      <c r="W798" s="212"/>
      <c r="X798" s="212"/>
      <c r="Y798" s="212">
        <v>1373</v>
      </c>
      <c r="Z798" s="212" t="s">
        <v>386</v>
      </c>
      <c r="AA798" s="212" t="s">
        <v>387</v>
      </c>
      <c r="AB798" s="212">
        <v>24301.076000000001</v>
      </c>
      <c r="AC798" s="212">
        <v>30133.334999999999</v>
      </c>
      <c r="AD798" s="212">
        <v>0.33329999999999999</v>
      </c>
      <c r="AE798" s="212">
        <v>0</v>
      </c>
      <c r="AF798" s="212">
        <v>0.33329999999999999</v>
      </c>
      <c r="AG798" s="212">
        <v>0</v>
      </c>
      <c r="AH798" s="212">
        <v>8100.36</v>
      </c>
      <c r="AI798" s="212">
        <v>10044.450000000001</v>
      </c>
      <c r="AJ798" s="212">
        <v>0</v>
      </c>
      <c r="AK798" s="212">
        <v>0</v>
      </c>
      <c r="AL798" s="212">
        <v>0</v>
      </c>
      <c r="AM798">
        <v>1</v>
      </c>
      <c r="AN798" t="str">
        <f>VLOOKUP(H798,'Base Art'!$A:$AJ,36,FALSE)</f>
        <v>DON SATUR S.R.L.</v>
      </c>
    </row>
    <row r="799" spans="1:40" x14ac:dyDescent="0.25">
      <c r="A799" s="212" t="s">
        <v>7665</v>
      </c>
      <c r="B799" s="212">
        <v>1</v>
      </c>
      <c r="C799" s="212" t="s">
        <v>7666</v>
      </c>
      <c r="D799" s="212" t="s">
        <v>1362</v>
      </c>
      <c r="E799" s="212">
        <v>8</v>
      </c>
      <c r="F799" s="212" t="s">
        <v>268</v>
      </c>
      <c r="G799" s="212" t="s">
        <v>1674</v>
      </c>
      <c r="H799" s="212">
        <v>5031</v>
      </c>
      <c r="I799" s="212" t="s">
        <v>1675</v>
      </c>
      <c r="J799" s="212"/>
      <c r="K799" s="212"/>
      <c r="L799" s="212"/>
      <c r="M799" s="212"/>
      <c r="N799" s="212"/>
      <c r="O799" s="212"/>
      <c r="P799" s="212">
        <v>1273</v>
      </c>
      <c r="Q799" s="212" t="s">
        <v>1676</v>
      </c>
      <c r="R799" s="212" t="s">
        <v>1677</v>
      </c>
      <c r="S799" s="212"/>
      <c r="T799" s="212"/>
      <c r="U799" s="212"/>
      <c r="V799" s="212"/>
      <c r="W799" s="212"/>
      <c r="X799" s="212"/>
      <c r="Y799" s="212">
        <v>1373</v>
      </c>
      <c r="Z799" s="212" t="s">
        <v>386</v>
      </c>
      <c r="AA799" s="212" t="s">
        <v>387</v>
      </c>
      <c r="AB799" s="212">
        <v>24301.076000000001</v>
      </c>
      <c r="AC799" s="212">
        <v>30133.334999999999</v>
      </c>
      <c r="AD799" s="212">
        <v>0.33329999999999999</v>
      </c>
      <c r="AE799" s="212">
        <v>0</v>
      </c>
      <c r="AF799" s="212">
        <v>0.33329999999999999</v>
      </c>
      <c r="AG799" s="212">
        <v>0</v>
      </c>
      <c r="AH799" s="212">
        <v>8100.36</v>
      </c>
      <c r="AI799" s="212">
        <v>10044.450000000001</v>
      </c>
      <c r="AJ799" s="212">
        <v>0</v>
      </c>
      <c r="AK799" s="212">
        <v>0</v>
      </c>
      <c r="AL799" s="212">
        <v>0</v>
      </c>
      <c r="AM799">
        <v>1</v>
      </c>
      <c r="AN799" t="str">
        <f>VLOOKUP(H799,'Base Art'!$A:$AJ,36,FALSE)</f>
        <v>DON SATUR S.R.L.</v>
      </c>
    </row>
    <row r="800" spans="1:40" x14ac:dyDescent="0.25">
      <c r="A800" s="212" t="s">
        <v>7665</v>
      </c>
      <c r="B800" s="212">
        <v>1</v>
      </c>
      <c r="C800" s="212" t="s">
        <v>7666</v>
      </c>
      <c r="D800" s="212" t="s">
        <v>1362</v>
      </c>
      <c r="E800" s="212">
        <v>8</v>
      </c>
      <c r="F800" s="212" t="s">
        <v>268</v>
      </c>
      <c r="G800" s="212" t="s">
        <v>1680</v>
      </c>
      <c r="H800" s="212">
        <v>5033</v>
      </c>
      <c r="I800" s="212" t="s">
        <v>1681</v>
      </c>
      <c r="J800" s="212"/>
      <c r="K800" s="212"/>
      <c r="L800" s="212"/>
      <c r="M800" s="212"/>
      <c r="N800" s="212"/>
      <c r="O800" s="212"/>
      <c r="P800" s="212">
        <v>1273</v>
      </c>
      <c r="Q800" s="212" t="s">
        <v>1676</v>
      </c>
      <c r="R800" s="212" t="s">
        <v>1677</v>
      </c>
      <c r="S800" s="212"/>
      <c r="T800" s="212"/>
      <c r="U800" s="212"/>
      <c r="V800" s="212"/>
      <c r="W800" s="212"/>
      <c r="X800" s="212"/>
      <c r="Y800" s="212">
        <v>1373</v>
      </c>
      <c r="Z800" s="212" t="s">
        <v>386</v>
      </c>
      <c r="AA800" s="212" t="s">
        <v>387</v>
      </c>
      <c r="AB800" s="212">
        <v>24301.076000000001</v>
      </c>
      <c r="AC800" s="212">
        <v>30133.334999999999</v>
      </c>
      <c r="AD800" s="212">
        <v>0.33329999999999999</v>
      </c>
      <c r="AE800" s="212">
        <v>0</v>
      </c>
      <c r="AF800" s="212">
        <v>0.33329999999999999</v>
      </c>
      <c r="AG800" s="212">
        <v>0</v>
      </c>
      <c r="AH800" s="212">
        <v>8100.36</v>
      </c>
      <c r="AI800" s="212">
        <v>10044.450000000001</v>
      </c>
      <c r="AJ800" s="212">
        <v>0</v>
      </c>
      <c r="AK800" s="212">
        <v>0</v>
      </c>
      <c r="AL800" s="212">
        <v>0</v>
      </c>
      <c r="AM800">
        <v>1</v>
      </c>
      <c r="AN800" t="str">
        <f>VLOOKUP(H800,'Base Art'!$A:$AJ,36,FALSE)</f>
        <v>DON SATUR S.R.L.</v>
      </c>
    </row>
    <row r="801" spans="1:40" x14ac:dyDescent="0.25">
      <c r="A801" s="212" t="s">
        <v>7665</v>
      </c>
      <c r="B801" s="212">
        <v>1</v>
      </c>
      <c r="C801" s="212" t="s">
        <v>7666</v>
      </c>
      <c r="D801" s="212" t="s">
        <v>1362</v>
      </c>
      <c r="E801" s="212">
        <v>8</v>
      </c>
      <c r="F801" s="212" t="s">
        <v>268</v>
      </c>
      <c r="G801" s="212" t="s">
        <v>1657</v>
      </c>
      <c r="H801" s="212">
        <v>5107</v>
      </c>
      <c r="I801" s="212" t="s">
        <v>1658</v>
      </c>
      <c r="J801" s="212">
        <v>1065</v>
      </c>
      <c r="K801" s="212" t="s">
        <v>454</v>
      </c>
      <c r="L801" s="212" t="s">
        <v>455</v>
      </c>
      <c r="M801" s="212"/>
      <c r="N801" s="212"/>
      <c r="O801" s="212"/>
      <c r="P801" s="212"/>
      <c r="Q801" s="212"/>
      <c r="R801" s="212"/>
      <c r="S801" s="212"/>
      <c r="T801" s="212"/>
      <c r="U801" s="212"/>
      <c r="V801" s="212"/>
      <c r="W801" s="212"/>
      <c r="X801" s="212"/>
      <c r="Y801" s="212">
        <v>1373</v>
      </c>
      <c r="Z801" s="212" t="s">
        <v>386</v>
      </c>
      <c r="AA801" s="212" t="s">
        <v>387</v>
      </c>
      <c r="AB801" s="212">
        <v>17717.7</v>
      </c>
      <c r="AC801" s="212">
        <v>21969.948</v>
      </c>
      <c r="AD801" s="212">
        <v>0.21429999999999999</v>
      </c>
      <c r="AE801" s="212">
        <v>0</v>
      </c>
      <c r="AF801" s="212">
        <v>0.21429999999999999</v>
      </c>
      <c r="AG801" s="212">
        <v>0</v>
      </c>
      <c r="AH801" s="212">
        <v>3796.65</v>
      </c>
      <c r="AI801" s="212">
        <v>4707.8500000000004</v>
      </c>
      <c r="AJ801" s="212">
        <v>0</v>
      </c>
      <c r="AK801" s="212">
        <v>0</v>
      </c>
      <c r="AL801" s="212">
        <v>0</v>
      </c>
      <c r="AM801">
        <v>1</v>
      </c>
      <c r="AN801" t="str">
        <f>VLOOKUP(H801,'Base Art'!$A:$AJ,36,FALSE)</f>
        <v>MOLINO CAÑUELAS S.A.C.I.F.I.A.</v>
      </c>
    </row>
    <row r="802" spans="1:40" x14ac:dyDescent="0.25">
      <c r="A802" s="212" t="s">
        <v>7665</v>
      </c>
      <c r="B802" s="212">
        <v>1</v>
      </c>
      <c r="C802" s="212" t="s">
        <v>7666</v>
      </c>
      <c r="D802" s="212" t="s">
        <v>1362</v>
      </c>
      <c r="E802" s="212">
        <v>8</v>
      </c>
      <c r="F802" s="212" t="s">
        <v>268</v>
      </c>
      <c r="G802" s="212" t="s">
        <v>612</v>
      </c>
      <c r="H802" s="212">
        <v>5108</v>
      </c>
      <c r="I802" s="212" t="s">
        <v>613</v>
      </c>
      <c r="J802" s="212">
        <v>1065</v>
      </c>
      <c r="K802" s="212" t="s">
        <v>454</v>
      </c>
      <c r="L802" s="212" t="s">
        <v>455</v>
      </c>
      <c r="M802" s="212"/>
      <c r="N802" s="212"/>
      <c r="O802" s="212"/>
      <c r="P802" s="212"/>
      <c r="Q802" s="212"/>
      <c r="R802" s="212"/>
      <c r="S802" s="212"/>
      <c r="T802" s="212"/>
      <c r="U802" s="212"/>
      <c r="V802" s="212"/>
      <c r="W802" s="212"/>
      <c r="X802" s="212"/>
      <c r="Y802" s="212">
        <v>1373</v>
      </c>
      <c r="Z802" s="212" t="s">
        <v>386</v>
      </c>
      <c r="AA802" s="212" t="s">
        <v>387</v>
      </c>
      <c r="AB802" s="212">
        <v>17717.7</v>
      </c>
      <c r="AC802" s="212">
        <v>21969.948</v>
      </c>
      <c r="AD802" s="212">
        <v>0.21429999999999999</v>
      </c>
      <c r="AE802" s="212">
        <v>0</v>
      </c>
      <c r="AF802" s="212">
        <v>0.21429999999999999</v>
      </c>
      <c r="AG802" s="212">
        <v>0</v>
      </c>
      <c r="AH802" s="212">
        <v>3796.65</v>
      </c>
      <c r="AI802" s="212">
        <v>4707.8500000000004</v>
      </c>
      <c r="AJ802" s="212">
        <v>0</v>
      </c>
      <c r="AK802" s="212">
        <v>0</v>
      </c>
      <c r="AL802" s="212">
        <v>0</v>
      </c>
      <c r="AM802">
        <v>1</v>
      </c>
      <c r="AN802" t="str">
        <f>VLOOKUP(H802,'Base Art'!$A:$AJ,36,FALSE)</f>
        <v>MOLINO CAÑUELAS S.A.C.I.F.I.A.</v>
      </c>
    </row>
    <row r="803" spans="1:40" x14ac:dyDescent="0.25">
      <c r="A803" s="212" t="s">
        <v>7665</v>
      </c>
      <c r="B803" s="212">
        <v>1</v>
      </c>
      <c r="C803" s="212" t="s">
        <v>7666</v>
      </c>
      <c r="D803" s="212" t="s">
        <v>1362</v>
      </c>
      <c r="E803" s="212">
        <v>8</v>
      </c>
      <c r="F803" s="212" t="s">
        <v>268</v>
      </c>
      <c r="G803" s="212" t="s">
        <v>1112</v>
      </c>
      <c r="H803" s="212">
        <v>5626</v>
      </c>
      <c r="I803" s="212" t="s">
        <v>1113</v>
      </c>
      <c r="J803" s="212">
        <v>1161</v>
      </c>
      <c r="K803" s="212" t="s">
        <v>1114</v>
      </c>
      <c r="L803" s="212" t="s">
        <v>1115</v>
      </c>
      <c r="M803" s="212"/>
      <c r="N803" s="212"/>
      <c r="O803" s="212"/>
      <c r="P803" s="212">
        <v>1073</v>
      </c>
      <c r="Q803" s="212" t="s">
        <v>1116</v>
      </c>
      <c r="R803" s="212" t="s">
        <v>1117</v>
      </c>
      <c r="S803" s="212"/>
      <c r="T803" s="212"/>
      <c r="U803" s="212"/>
      <c r="V803" s="212"/>
      <c r="W803" s="212"/>
      <c r="X803" s="212"/>
      <c r="Y803" s="212">
        <v>1370</v>
      </c>
      <c r="Z803" s="212" t="s">
        <v>400</v>
      </c>
      <c r="AA803" s="212" t="s">
        <v>401</v>
      </c>
      <c r="AB803" s="212">
        <v>13127.664000000001</v>
      </c>
      <c r="AC803" s="212">
        <v>15884.473</v>
      </c>
      <c r="AD803" s="212">
        <v>6</v>
      </c>
      <c r="AE803" s="212">
        <v>0</v>
      </c>
      <c r="AF803" s="212">
        <v>6</v>
      </c>
      <c r="AG803" s="212">
        <v>0</v>
      </c>
      <c r="AH803" s="212">
        <v>78765.98</v>
      </c>
      <c r="AI803" s="212">
        <v>95306.84</v>
      </c>
      <c r="AJ803" s="212">
        <v>1</v>
      </c>
      <c r="AK803" s="212">
        <v>6</v>
      </c>
      <c r="AL803" s="212">
        <v>0</v>
      </c>
      <c r="AM803">
        <v>1</v>
      </c>
      <c r="AN803" t="str">
        <f>VLOOKUP(H803,'Base Art'!$A:$AJ,36,FALSE)</f>
        <v>RPB SA</v>
      </c>
    </row>
    <row r="804" spans="1:40" x14ac:dyDescent="0.25">
      <c r="A804" s="212" t="s">
        <v>7665</v>
      </c>
      <c r="B804" s="212">
        <v>1</v>
      </c>
      <c r="C804" s="212" t="s">
        <v>7666</v>
      </c>
      <c r="D804" s="212" t="s">
        <v>1362</v>
      </c>
      <c r="E804" s="212">
        <v>8</v>
      </c>
      <c r="F804" s="212" t="s">
        <v>268</v>
      </c>
      <c r="G804" s="212" t="s">
        <v>616</v>
      </c>
      <c r="H804" s="212">
        <v>5629</v>
      </c>
      <c r="I804" s="212" t="s">
        <v>617</v>
      </c>
      <c r="J804" s="212">
        <v>1449</v>
      </c>
      <c r="K804" s="212" t="s">
        <v>618</v>
      </c>
      <c r="L804" s="212" t="s">
        <v>619</v>
      </c>
      <c r="M804" s="212"/>
      <c r="N804" s="212"/>
      <c r="O804" s="212"/>
      <c r="P804" s="212"/>
      <c r="Q804" s="212"/>
      <c r="R804" s="212"/>
      <c r="S804" s="212"/>
      <c r="T804" s="212"/>
      <c r="U804" s="212"/>
      <c r="V804" s="212"/>
      <c r="W804" s="212"/>
      <c r="X804" s="212"/>
      <c r="Y804" s="212">
        <v>1370</v>
      </c>
      <c r="Z804" s="212" t="s">
        <v>400</v>
      </c>
      <c r="AA804" s="212" t="s">
        <v>401</v>
      </c>
      <c r="AB804" s="212">
        <v>9724.6440000000002</v>
      </c>
      <c r="AC804" s="212">
        <v>12058.558000000001</v>
      </c>
      <c r="AD804" s="212">
        <v>1</v>
      </c>
      <c r="AE804" s="212">
        <v>0</v>
      </c>
      <c r="AF804" s="212">
        <v>1</v>
      </c>
      <c r="AG804" s="212">
        <v>0</v>
      </c>
      <c r="AH804" s="212">
        <v>9724.64</v>
      </c>
      <c r="AI804" s="212">
        <v>12058.56</v>
      </c>
      <c r="AJ804" s="212">
        <v>0</v>
      </c>
      <c r="AK804" s="212">
        <v>0</v>
      </c>
      <c r="AL804" s="212">
        <v>0</v>
      </c>
      <c r="AM804">
        <v>1</v>
      </c>
      <c r="AN804" t="str">
        <f>VLOOKUP(H804,'Base Art'!$A:$AJ,36,FALSE)</f>
        <v>RPB SA</v>
      </c>
    </row>
    <row r="805" spans="1:40" x14ac:dyDescent="0.25">
      <c r="A805" s="212" t="s">
        <v>7665</v>
      </c>
      <c r="B805" s="212">
        <v>1</v>
      </c>
      <c r="C805" s="212" t="s">
        <v>7666</v>
      </c>
      <c r="D805" s="212" t="s">
        <v>1362</v>
      </c>
      <c r="E805" s="212">
        <v>8</v>
      </c>
      <c r="F805" s="212" t="s">
        <v>268</v>
      </c>
      <c r="G805" s="212" t="s">
        <v>620</v>
      </c>
      <c r="H805" s="212">
        <v>5630</v>
      </c>
      <c r="I805" s="212" t="s">
        <v>621</v>
      </c>
      <c r="J805" s="212">
        <v>1449</v>
      </c>
      <c r="K805" s="212" t="s">
        <v>618</v>
      </c>
      <c r="L805" s="212" t="s">
        <v>619</v>
      </c>
      <c r="M805" s="212"/>
      <c r="N805" s="212"/>
      <c r="O805" s="212"/>
      <c r="P805" s="212"/>
      <c r="Q805" s="212"/>
      <c r="R805" s="212"/>
      <c r="S805" s="212"/>
      <c r="T805" s="212"/>
      <c r="U805" s="212"/>
      <c r="V805" s="212"/>
      <c r="W805" s="212"/>
      <c r="X805" s="212"/>
      <c r="Y805" s="212">
        <v>1370</v>
      </c>
      <c r="Z805" s="212" t="s">
        <v>400</v>
      </c>
      <c r="AA805" s="212" t="s">
        <v>401</v>
      </c>
      <c r="AB805" s="212">
        <v>8263.5280000000002</v>
      </c>
      <c r="AC805" s="212">
        <v>10122.822</v>
      </c>
      <c r="AD805" s="212">
        <v>2</v>
      </c>
      <c r="AE805" s="212">
        <v>0</v>
      </c>
      <c r="AF805" s="212">
        <v>2</v>
      </c>
      <c r="AG805" s="212">
        <v>0</v>
      </c>
      <c r="AH805" s="212">
        <v>16527.060000000001</v>
      </c>
      <c r="AI805" s="212">
        <v>20245.64</v>
      </c>
      <c r="AJ805" s="212">
        <v>1</v>
      </c>
      <c r="AK805" s="212">
        <v>2</v>
      </c>
      <c r="AL805" s="212">
        <v>0</v>
      </c>
      <c r="AM805">
        <v>1</v>
      </c>
      <c r="AN805" t="str">
        <f>VLOOKUP(H805,'Base Art'!$A:$AJ,36,FALSE)</f>
        <v>RPB SA</v>
      </c>
    </row>
    <row r="806" spans="1:40" x14ac:dyDescent="0.25">
      <c r="A806" s="212" t="s">
        <v>7665</v>
      </c>
      <c r="B806" s="212">
        <v>1</v>
      </c>
      <c r="C806" s="212" t="s">
        <v>7666</v>
      </c>
      <c r="D806" s="212" t="s">
        <v>1362</v>
      </c>
      <c r="E806" s="212">
        <v>8</v>
      </c>
      <c r="F806" s="212" t="s">
        <v>268</v>
      </c>
      <c r="G806" s="212" t="s">
        <v>632</v>
      </c>
      <c r="H806" s="212">
        <v>5723</v>
      </c>
      <c r="I806" s="212" t="s">
        <v>633</v>
      </c>
      <c r="J806" s="212">
        <v>1450</v>
      </c>
      <c r="K806" s="212" t="s">
        <v>634</v>
      </c>
      <c r="L806" s="212" t="s">
        <v>635</v>
      </c>
      <c r="M806" s="212"/>
      <c r="N806" s="212"/>
      <c r="O806" s="212"/>
      <c r="P806" s="212">
        <v>1077</v>
      </c>
      <c r="Q806" s="212" t="s">
        <v>636</v>
      </c>
      <c r="R806" s="212" t="s">
        <v>637</v>
      </c>
      <c r="S806" s="212"/>
      <c r="T806" s="212"/>
      <c r="U806" s="212"/>
      <c r="V806" s="212"/>
      <c r="W806" s="212"/>
      <c r="X806" s="212"/>
      <c r="Y806" s="212">
        <v>1370</v>
      </c>
      <c r="Z806" s="212" t="s">
        <v>400</v>
      </c>
      <c r="AA806" s="212" t="s">
        <v>401</v>
      </c>
      <c r="AB806" s="212">
        <v>5849.36</v>
      </c>
      <c r="AC806" s="212">
        <v>7077.7259999999997</v>
      </c>
      <c r="AD806" s="212">
        <v>1</v>
      </c>
      <c r="AE806" s="212">
        <v>0</v>
      </c>
      <c r="AF806" s="212">
        <v>1</v>
      </c>
      <c r="AG806" s="212">
        <v>0</v>
      </c>
      <c r="AH806" s="212">
        <v>5849.36</v>
      </c>
      <c r="AI806" s="212">
        <v>7077.73</v>
      </c>
      <c r="AJ806" s="212">
        <v>0</v>
      </c>
      <c r="AK806" s="212">
        <v>0</v>
      </c>
      <c r="AL806" s="212">
        <v>0</v>
      </c>
      <c r="AM806">
        <v>1</v>
      </c>
      <c r="AN806" t="str">
        <f>VLOOKUP(H806,'Base Art'!$A:$AJ,36,FALSE)</f>
        <v>RPB SA</v>
      </c>
    </row>
    <row r="807" spans="1:40" x14ac:dyDescent="0.25">
      <c r="A807" s="212" t="s">
        <v>7665</v>
      </c>
      <c r="B807" s="212">
        <v>1</v>
      </c>
      <c r="C807" s="212" t="s">
        <v>7666</v>
      </c>
      <c r="D807" s="212" t="s">
        <v>1362</v>
      </c>
      <c r="E807" s="212">
        <v>8</v>
      </c>
      <c r="F807" s="212" t="s">
        <v>268</v>
      </c>
      <c r="G807" s="212" t="s">
        <v>638</v>
      </c>
      <c r="H807" s="212">
        <v>5761</v>
      </c>
      <c r="I807" s="212" t="s">
        <v>639</v>
      </c>
      <c r="J807" s="212">
        <v>1450</v>
      </c>
      <c r="K807" s="212" t="s">
        <v>634</v>
      </c>
      <c r="L807" s="212" t="s">
        <v>635</v>
      </c>
      <c r="M807" s="212"/>
      <c r="N807" s="212"/>
      <c r="O807" s="212"/>
      <c r="P807" s="212">
        <v>1077</v>
      </c>
      <c r="Q807" s="212" t="s">
        <v>636</v>
      </c>
      <c r="R807" s="212" t="s">
        <v>637</v>
      </c>
      <c r="S807" s="212"/>
      <c r="T807" s="212"/>
      <c r="U807" s="212"/>
      <c r="V807" s="212"/>
      <c r="W807" s="212"/>
      <c r="X807" s="212"/>
      <c r="Y807" s="212">
        <v>1370</v>
      </c>
      <c r="Z807" s="212" t="s">
        <v>400</v>
      </c>
      <c r="AA807" s="212" t="s">
        <v>401</v>
      </c>
      <c r="AB807" s="212">
        <v>5849.36</v>
      </c>
      <c r="AC807" s="212">
        <v>7077.7259999999997</v>
      </c>
      <c r="AD807" s="212">
        <v>1</v>
      </c>
      <c r="AE807" s="212">
        <v>0</v>
      </c>
      <c r="AF807" s="212">
        <v>1</v>
      </c>
      <c r="AG807" s="212">
        <v>0</v>
      </c>
      <c r="AH807" s="212">
        <v>5849.36</v>
      </c>
      <c r="AI807" s="212">
        <v>7077.73</v>
      </c>
      <c r="AJ807" s="212">
        <v>0</v>
      </c>
      <c r="AK807" s="212">
        <v>0</v>
      </c>
      <c r="AL807" s="212">
        <v>0</v>
      </c>
      <c r="AM807">
        <v>1</v>
      </c>
      <c r="AN807" t="str">
        <f>VLOOKUP(H807,'Base Art'!$A:$AJ,36,FALSE)</f>
        <v>RPB SA</v>
      </c>
    </row>
    <row r="808" spans="1:40" x14ac:dyDescent="0.25">
      <c r="A808" s="212" t="s">
        <v>7665</v>
      </c>
      <c r="B808" s="212">
        <v>1</v>
      </c>
      <c r="C808" s="212" t="s">
        <v>7666</v>
      </c>
      <c r="D808" s="212" t="s">
        <v>1362</v>
      </c>
      <c r="E808" s="212">
        <v>8</v>
      </c>
      <c r="F808" s="212" t="s">
        <v>268</v>
      </c>
      <c r="G808" s="212" t="s">
        <v>648</v>
      </c>
      <c r="H808" s="212">
        <v>5816</v>
      </c>
      <c r="I808" s="212" t="s">
        <v>649</v>
      </c>
      <c r="J808" s="212">
        <v>1450</v>
      </c>
      <c r="K808" s="212" t="s">
        <v>634</v>
      </c>
      <c r="L808" s="212" t="s">
        <v>635</v>
      </c>
      <c r="M808" s="212"/>
      <c r="N808" s="212"/>
      <c r="O808" s="212"/>
      <c r="P808" s="212">
        <v>1077</v>
      </c>
      <c r="Q808" s="212" t="s">
        <v>636</v>
      </c>
      <c r="R808" s="212" t="s">
        <v>637</v>
      </c>
      <c r="S808" s="212"/>
      <c r="T808" s="212"/>
      <c r="U808" s="212"/>
      <c r="V808" s="212"/>
      <c r="W808" s="212"/>
      <c r="X808" s="212"/>
      <c r="Y808" s="212">
        <v>1370</v>
      </c>
      <c r="Z808" s="212" t="s">
        <v>400</v>
      </c>
      <c r="AA808" s="212" t="s">
        <v>401</v>
      </c>
      <c r="AB808" s="212">
        <v>5849.36</v>
      </c>
      <c r="AC808" s="212">
        <v>7077.7259999999997</v>
      </c>
      <c r="AD808" s="212">
        <v>1</v>
      </c>
      <c r="AE808" s="212">
        <v>0</v>
      </c>
      <c r="AF808" s="212">
        <v>1</v>
      </c>
      <c r="AG808" s="212">
        <v>0</v>
      </c>
      <c r="AH808" s="212">
        <v>5849.36</v>
      </c>
      <c r="AI808" s="212">
        <v>7077.73</v>
      </c>
      <c r="AJ808" s="212">
        <v>0</v>
      </c>
      <c r="AK808" s="212">
        <v>0</v>
      </c>
      <c r="AL808" s="212">
        <v>0</v>
      </c>
      <c r="AM808">
        <v>1</v>
      </c>
      <c r="AN808" t="str">
        <f>VLOOKUP(H808,'Base Art'!$A:$AJ,36,FALSE)</f>
        <v>RPB SA</v>
      </c>
    </row>
    <row r="809" spans="1:40" x14ac:dyDescent="0.25">
      <c r="A809" s="212" t="s">
        <v>7665</v>
      </c>
      <c r="B809" s="212">
        <v>1</v>
      </c>
      <c r="C809" s="212" t="s">
        <v>7666</v>
      </c>
      <c r="D809" s="212" t="s">
        <v>1362</v>
      </c>
      <c r="E809" s="212">
        <v>8</v>
      </c>
      <c r="F809" s="212" t="s">
        <v>268</v>
      </c>
      <c r="G809" s="212" t="s">
        <v>654</v>
      </c>
      <c r="H809" s="212">
        <v>6107</v>
      </c>
      <c r="I809" s="212" t="s">
        <v>655</v>
      </c>
      <c r="J809" s="212">
        <v>1316</v>
      </c>
      <c r="K809" s="212" t="s">
        <v>656</v>
      </c>
      <c r="L809" s="212" t="s">
        <v>657</v>
      </c>
      <c r="M809" s="212"/>
      <c r="N809" s="212"/>
      <c r="O809" s="212"/>
      <c r="P809" s="212"/>
      <c r="Q809" s="212"/>
      <c r="R809" s="212"/>
      <c r="S809" s="212"/>
      <c r="T809" s="212"/>
      <c r="U809" s="212"/>
      <c r="V809" s="212"/>
      <c r="W809" s="212"/>
      <c r="X809" s="212"/>
      <c r="Y809" s="212">
        <v>1374</v>
      </c>
      <c r="Z809" s="212" t="s">
        <v>336</v>
      </c>
      <c r="AA809" s="212" t="s">
        <v>337</v>
      </c>
      <c r="AB809" s="212">
        <v>200980.63</v>
      </c>
      <c r="AC809" s="212">
        <v>249215.95</v>
      </c>
      <c r="AD809" s="212">
        <v>3.3300000000000003E-2</v>
      </c>
      <c r="AE809" s="212">
        <v>0</v>
      </c>
      <c r="AF809" s="212">
        <v>3.3300000000000003E-2</v>
      </c>
      <c r="AG809" s="212">
        <v>0</v>
      </c>
      <c r="AH809" s="212">
        <v>6699.35</v>
      </c>
      <c r="AI809" s="212">
        <v>8307.2000000000007</v>
      </c>
      <c r="AJ809" s="212">
        <v>0</v>
      </c>
      <c r="AK809" s="212">
        <v>0</v>
      </c>
      <c r="AL809" s="212">
        <v>0</v>
      </c>
      <c r="AM809">
        <v>1</v>
      </c>
      <c r="AN809" t="str">
        <f>VLOOKUP(H809,'Base Art'!$A:$AJ,36,FALSE)</f>
        <v>MONDELEZ ARGENTINA S.A.</v>
      </c>
    </row>
    <row r="810" spans="1:40" x14ac:dyDescent="0.25">
      <c r="A810" s="212" t="s">
        <v>7665</v>
      </c>
      <c r="B810" s="212">
        <v>1</v>
      </c>
      <c r="C810" s="212" t="s">
        <v>7666</v>
      </c>
      <c r="D810" s="212" t="s">
        <v>1362</v>
      </c>
      <c r="E810" s="212">
        <v>8</v>
      </c>
      <c r="F810" s="212" t="s">
        <v>268</v>
      </c>
      <c r="G810" s="212" t="s">
        <v>658</v>
      </c>
      <c r="H810" s="212">
        <v>6179</v>
      </c>
      <c r="I810" s="212" t="s">
        <v>659</v>
      </c>
      <c r="J810" s="212">
        <v>1454</v>
      </c>
      <c r="K810" s="212" t="s">
        <v>660</v>
      </c>
      <c r="L810" s="212" t="s">
        <v>661</v>
      </c>
      <c r="M810" s="212"/>
      <c r="N810" s="212"/>
      <c r="O810" s="212"/>
      <c r="P810" s="212">
        <v>1075</v>
      </c>
      <c r="Q810" s="212" t="s">
        <v>662</v>
      </c>
      <c r="R810" s="212" t="s">
        <v>663</v>
      </c>
      <c r="S810" s="212"/>
      <c r="T810" s="212"/>
      <c r="U810" s="212"/>
      <c r="V810" s="212"/>
      <c r="W810" s="212"/>
      <c r="X810" s="212"/>
      <c r="Y810" s="212">
        <v>1370</v>
      </c>
      <c r="Z810" s="212" t="s">
        <v>400</v>
      </c>
      <c r="AA810" s="212" t="s">
        <v>401</v>
      </c>
      <c r="AB810" s="212">
        <v>10643.700999999999</v>
      </c>
      <c r="AC810" s="212">
        <v>13198.189</v>
      </c>
      <c r="AD810" s="212">
        <v>0.5</v>
      </c>
      <c r="AE810" s="212">
        <v>0</v>
      </c>
      <c r="AF810" s="212">
        <v>0.5</v>
      </c>
      <c r="AG810" s="212">
        <v>0</v>
      </c>
      <c r="AH810" s="212">
        <v>5321.85</v>
      </c>
      <c r="AI810" s="212">
        <v>6599.09</v>
      </c>
      <c r="AJ810" s="212">
        <v>0</v>
      </c>
      <c r="AK810" s="212">
        <v>0</v>
      </c>
      <c r="AL810" s="212">
        <v>0</v>
      </c>
      <c r="AM810">
        <v>1</v>
      </c>
      <c r="AN810" t="str">
        <f>VLOOKUP(H810,'Base Art'!$A:$AJ,36,FALSE)</f>
        <v>RPB SA</v>
      </c>
    </row>
    <row r="811" spans="1:40" x14ac:dyDescent="0.25">
      <c r="A811" s="212" t="s">
        <v>7665</v>
      </c>
      <c r="B811" s="212">
        <v>1</v>
      </c>
      <c r="C811" s="212" t="s">
        <v>7666</v>
      </c>
      <c r="D811" s="212" t="s">
        <v>1362</v>
      </c>
      <c r="E811" s="212">
        <v>8</v>
      </c>
      <c r="F811" s="212" t="s">
        <v>268</v>
      </c>
      <c r="G811" s="212" t="s">
        <v>664</v>
      </c>
      <c r="H811" s="212">
        <v>6180</v>
      </c>
      <c r="I811" s="212" t="s">
        <v>665</v>
      </c>
      <c r="J811" s="212">
        <v>1454</v>
      </c>
      <c r="K811" s="212" t="s">
        <v>660</v>
      </c>
      <c r="L811" s="212" t="s">
        <v>661</v>
      </c>
      <c r="M811" s="212"/>
      <c r="N811" s="212"/>
      <c r="O811" s="212"/>
      <c r="P811" s="212">
        <v>1075</v>
      </c>
      <c r="Q811" s="212" t="s">
        <v>662</v>
      </c>
      <c r="R811" s="212" t="s">
        <v>663</v>
      </c>
      <c r="S811" s="212"/>
      <c r="T811" s="212"/>
      <c r="U811" s="212"/>
      <c r="V811" s="212"/>
      <c r="W811" s="212"/>
      <c r="X811" s="212"/>
      <c r="Y811" s="212">
        <v>1370</v>
      </c>
      <c r="Z811" s="212" t="s">
        <v>400</v>
      </c>
      <c r="AA811" s="212" t="s">
        <v>401</v>
      </c>
      <c r="AB811" s="212">
        <v>10643.700999999999</v>
      </c>
      <c r="AC811" s="212">
        <v>13198.189</v>
      </c>
      <c r="AD811" s="212">
        <v>0.5</v>
      </c>
      <c r="AE811" s="212">
        <v>0</v>
      </c>
      <c r="AF811" s="212">
        <v>0.5</v>
      </c>
      <c r="AG811" s="212">
        <v>0</v>
      </c>
      <c r="AH811" s="212">
        <v>5321.85</v>
      </c>
      <c r="AI811" s="212">
        <v>6599.09</v>
      </c>
      <c r="AJ811" s="212">
        <v>0</v>
      </c>
      <c r="AK811" s="212">
        <v>0</v>
      </c>
      <c r="AL811" s="212">
        <v>0</v>
      </c>
      <c r="AM811">
        <v>1</v>
      </c>
      <c r="AN811" t="str">
        <f>VLOOKUP(H811,'Base Art'!$A:$AJ,36,FALSE)</f>
        <v>RPB SA</v>
      </c>
    </row>
    <row r="812" spans="1:40" x14ac:dyDescent="0.25">
      <c r="A812" s="212" t="s">
        <v>7665</v>
      </c>
      <c r="B812" s="212">
        <v>1</v>
      </c>
      <c r="C812" s="212" t="s">
        <v>7666</v>
      </c>
      <c r="D812" s="212" t="s">
        <v>1362</v>
      </c>
      <c r="E812" s="212">
        <v>8</v>
      </c>
      <c r="F812" s="212" t="s">
        <v>268</v>
      </c>
      <c r="G812" s="212" t="s">
        <v>668</v>
      </c>
      <c r="H812" s="212">
        <v>6183</v>
      </c>
      <c r="I812" s="212" t="s">
        <v>669</v>
      </c>
      <c r="J812" s="212">
        <v>1454</v>
      </c>
      <c r="K812" s="212" t="s">
        <v>660</v>
      </c>
      <c r="L812" s="212" t="s">
        <v>661</v>
      </c>
      <c r="M812" s="212"/>
      <c r="N812" s="212"/>
      <c r="O812" s="212"/>
      <c r="P812" s="212">
        <v>1075</v>
      </c>
      <c r="Q812" s="212" t="s">
        <v>662</v>
      </c>
      <c r="R812" s="212" t="s">
        <v>663</v>
      </c>
      <c r="S812" s="212"/>
      <c r="T812" s="212"/>
      <c r="U812" s="212"/>
      <c r="V812" s="212"/>
      <c r="W812" s="212"/>
      <c r="X812" s="212"/>
      <c r="Y812" s="212">
        <v>1370</v>
      </c>
      <c r="Z812" s="212" t="s">
        <v>400</v>
      </c>
      <c r="AA812" s="212" t="s">
        <v>401</v>
      </c>
      <c r="AB812" s="212">
        <v>10643.700999999999</v>
      </c>
      <c r="AC812" s="212">
        <v>13198.189</v>
      </c>
      <c r="AD812" s="212">
        <v>0.5</v>
      </c>
      <c r="AE812" s="212">
        <v>0</v>
      </c>
      <c r="AF812" s="212">
        <v>0.5</v>
      </c>
      <c r="AG812" s="212">
        <v>0</v>
      </c>
      <c r="AH812" s="212">
        <v>5321.85</v>
      </c>
      <c r="AI812" s="212">
        <v>6599.09</v>
      </c>
      <c r="AJ812" s="212">
        <v>0</v>
      </c>
      <c r="AK812" s="212">
        <v>0</v>
      </c>
      <c r="AL812" s="212">
        <v>0</v>
      </c>
      <c r="AM812">
        <v>1</v>
      </c>
      <c r="AN812" t="str">
        <f>VLOOKUP(H812,'Base Art'!$A:$AJ,36,FALSE)</f>
        <v>RPB SA</v>
      </c>
    </row>
    <row r="813" spans="1:40" x14ac:dyDescent="0.25">
      <c r="A813" s="212" t="s">
        <v>7665</v>
      </c>
      <c r="B813" s="212">
        <v>1</v>
      </c>
      <c r="C813" s="212" t="s">
        <v>7666</v>
      </c>
      <c r="D813" s="212" t="s">
        <v>1362</v>
      </c>
      <c r="E813" s="212">
        <v>8</v>
      </c>
      <c r="F813" s="212" t="s">
        <v>268</v>
      </c>
      <c r="G813" s="212" t="s">
        <v>672</v>
      </c>
      <c r="H813" s="212">
        <v>6185</v>
      </c>
      <c r="I813" s="212" t="s">
        <v>673</v>
      </c>
      <c r="J813" s="212">
        <v>1454</v>
      </c>
      <c r="K813" s="212" t="s">
        <v>660</v>
      </c>
      <c r="L813" s="212" t="s">
        <v>661</v>
      </c>
      <c r="M813" s="212"/>
      <c r="N813" s="212"/>
      <c r="O813" s="212"/>
      <c r="P813" s="212">
        <v>1074</v>
      </c>
      <c r="Q813" s="212" t="s">
        <v>674</v>
      </c>
      <c r="R813" s="212" t="s">
        <v>675</v>
      </c>
      <c r="S813" s="212"/>
      <c r="T813" s="212"/>
      <c r="U813" s="212"/>
      <c r="V813" s="212"/>
      <c r="W813" s="212"/>
      <c r="X813" s="212"/>
      <c r="Y813" s="212">
        <v>1370</v>
      </c>
      <c r="Z813" s="212" t="s">
        <v>400</v>
      </c>
      <c r="AA813" s="212" t="s">
        <v>401</v>
      </c>
      <c r="AB813" s="212">
        <v>7071.9939999999997</v>
      </c>
      <c r="AC813" s="212">
        <v>8769.2720000000008</v>
      </c>
      <c r="AD813" s="212">
        <v>0.33329999999999999</v>
      </c>
      <c r="AE813" s="212">
        <v>0</v>
      </c>
      <c r="AF813" s="212">
        <v>0.33329999999999999</v>
      </c>
      <c r="AG813" s="212">
        <v>0</v>
      </c>
      <c r="AH813" s="212">
        <v>2357.33</v>
      </c>
      <c r="AI813" s="212">
        <v>2923.09</v>
      </c>
      <c r="AJ813" s="212">
        <v>0</v>
      </c>
      <c r="AK813" s="212">
        <v>0</v>
      </c>
      <c r="AL813" s="212">
        <v>0</v>
      </c>
      <c r="AM813">
        <v>1</v>
      </c>
      <c r="AN813" t="str">
        <f>VLOOKUP(H813,'Base Art'!$A:$AJ,36,FALSE)</f>
        <v>RPB SA</v>
      </c>
    </row>
    <row r="814" spans="1:40" x14ac:dyDescent="0.25">
      <c r="A814" s="212" t="s">
        <v>7665</v>
      </c>
      <c r="B814" s="212">
        <v>1</v>
      </c>
      <c r="C814" s="212" t="s">
        <v>7666</v>
      </c>
      <c r="D814" s="212" t="s">
        <v>1362</v>
      </c>
      <c r="E814" s="212">
        <v>8</v>
      </c>
      <c r="F814" s="212" t="s">
        <v>268</v>
      </c>
      <c r="G814" s="212" t="s">
        <v>676</v>
      </c>
      <c r="H814" s="212">
        <v>6186</v>
      </c>
      <c r="I814" s="212" t="s">
        <v>677</v>
      </c>
      <c r="J814" s="212">
        <v>1454</v>
      </c>
      <c r="K814" s="212" t="s">
        <v>660</v>
      </c>
      <c r="L814" s="212" t="s">
        <v>661</v>
      </c>
      <c r="M814" s="212"/>
      <c r="N814" s="212"/>
      <c r="O814" s="212"/>
      <c r="P814" s="212">
        <v>1074</v>
      </c>
      <c r="Q814" s="212" t="s">
        <v>674</v>
      </c>
      <c r="R814" s="212" t="s">
        <v>675</v>
      </c>
      <c r="S814" s="212"/>
      <c r="T814" s="212"/>
      <c r="U814" s="212"/>
      <c r="V814" s="212"/>
      <c r="W814" s="212"/>
      <c r="X814" s="212"/>
      <c r="Y814" s="212">
        <v>1370</v>
      </c>
      <c r="Z814" s="212" t="s">
        <v>400</v>
      </c>
      <c r="AA814" s="212" t="s">
        <v>401</v>
      </c>
      <c r="AB814" s="212">
        <v>7071.9939999999997</v>
      </c>
      <c r="AC814" s="212">
        <v>8769.2720000000008</v>
      </c>
      <c r="AD814" s="212">
        <v>0.33329999999999999</v>
      </c>
      <c r="AE814" s="212">
        <v>0</v>
      </c>
      <c r="AF814" s="212">
        <v>0.33329999999999999</v>
      </c>
      <c r="AG814" s="212">
        <v>0</v>
      </c>
      <c r="AH814" s="212">
        <v>2357.33</v>
      </c>
      <c r="AI814" s="212">
        <v>2923.09</v>
      </c>
      <c r="AJ814" s="212">
        <v>0</v>
      </c>
      <c r="AK814" s="212">
        <v>0</v>
      </c>
      <c r="AL814" s="212">
        <v>0</v>
      </c>
      <c r="AM814">
        <v>1</v>
      </c>
      <c r="AN814" t="str">
        <f>VLOOKUP(H814,'Base Art'!$A:$AJ,36,FALSE)</f>
        <v>RPB SA</v>
      </c>
    </row>
    <row r="815" spans="1:40" x14ac:dyDescent="0.25">
      <c r="A815" s="212" t="s">
        <v>7665</v>
      </c>
      <c r="B815" s="212">
        <v>1</v>
      </c>
      <c r="C815" s="212" t="s">
        <v>7666</v>
      </c>
      <c r="D815" s="212" t="s">
        <v>1362</v>
      </c>
      <c r="E815" s="212">
        <v>8</v>
      </c>
      <c r="F815" s="212" t="s">
        <v>268</v>
      </c>
      <c r="G815" s="212" t="s">
        <v>998</v>
      </c>
      <c r="H815" s="212">
        <v>6187</v>
      </c>
      <c r="I815" s="212" t="s">
        <v>999</v>
      </c>
      <c r="J815" s="212">
        <v>1454</v>
      </c>
      <c r="K815" s="212" t="s">
        <v>660</v>
      </c>
      <c r="L815" s="212" t="s">
        <v>661</v>
      </c>
      <c r="M815" s="212"/>
      <c r="N815" s="212"/>
      <c r="O815" s="212"/>
      <c r="P815" s="212">
        <v>1074</v>
      </c>
      <c r="Q815" s="212" t="s">
        <v>674</v>
      </c>
      <c r="R815" s="212" t="s">
        <v>675</v>
      </c>
      <c r="S815" s="212"/>
      <c r="T815" s="212"/>
      <c r="U815" s="212"/>
      <c r="V815" s="212"/>
      <c r="W815" s="212"/>
      <c r="X815" s="212"/>
      <c r="Y815" s="212">
        <v>1370</v>
      </c>
      <c r="Z815" s="212" t="s">
        <v>400</v>
      </c>
      <c r="AA815" s="212" t="s">
        <v>401</v>
      </c>
      <c r="AB815" s="212">
        <v>7071.9939999999997</v>
      </c>
      <c r="AC815" s="212">
        <v>8769.2720000000008</v>
      </c>
      <c r="AD815" s="212">
        <v>0.33329999999999999</v>
      </c>
      <c r="AE815" s="212">
        <v>0</v>
      </c>
      <c r="AF815" s="212">
        <v>0.33329999999999999</v>
      </c>
      <c r="AG815" s="212">
        <v>0</v>
      </c>
      <c r="AH815" s="212">
        <v>2357.33</v>
      </c>
      <c r="AI815" s="212">
        <v>2923.09</v>
      </c>
      <c r="AJ815" s="212">
        <v>0</v>
      </c>
      <c r="AK815" s="212">
        <v>0</v>
      </c>
      <c r="AL815" s="212">
        <v>0</v>
      </c>
      <c r="AM815">
        <v>1</v>
      </c>
      <c r="AN815" t="str">
        <f>VLOOKUP(H815,'Base Art'!$A:$AJ,36,FALSE)</f>
        <v>RPB SA</v>
      </c>
    </row>
    <row r="816" spans="1:40" x14ac:dyDescent="0.25">
      <c r="A816" s="212" t="s">
        <v>7665</v>
      </c>
      <c r="B816" s="212">
        <v>1</v>
      </c>
      <c r="C816" s="212" t="s">
        <v>7666</v>
      </c>
      <c r="D816" s="212" t="s">
        <v>1362</v>
      </c>
      <c r="E816" s="212">
        <v>8</v>
      </c>
      <c r="F816" s="212" t="s">
        <v>268</v>
      </c>
      <c r="G816" s="212" t="s">
        <v>678</v>
      </c>
      <c r="H816" s="212">
        <v>6188</v>
      </c>
      <c r="I816" s="212" t="s">
        <v>679</v>
      </c>
      <c r="J816" s="212">
        <v>1454</v>
      </c>
      <c r="K816" s="212" t="s">
        <v>660</v>
      </c>
      <c r="L816" s="212" t="s">
        <v>661</v>
      </c>
      <c r="M816" s="212"/>
      <c r="N816" s="212"/>
      <c r="O816" s="212"/>
      <c r="P816" s="212">
        <v>1074</v>
      </c>
      <c r="Q816" s="212" t="s">
        <v>674</v>
      </c>
      <c r="R816" s="212" t="s">
        <v>675</v>
      </c>
      <c r="S816" s="212"/>
      <c r="T816" s="212"/>
      <c r="U816" s="212"/>
      <c r="V816" s="212"/>
      <c r="W816" s="212"/>
      <c r="X816" s="212"/>
      <c r="Y816" s="212">
        <v>1370</v>
      </c>
      <c r="Z816" s="212" t="s">
        <v>400</v>
      </c>
      <c r="AA816" s="212" t="s">
        <v>401</v>
      </c>
      <c r="AB816" s="212">
        <v>7071.9939999999997</v>
      </c>
      <c r="AC816" s="212">
        <v>8769.2720000000008</v>
      </c>
      <c r="AD816" s="212">
        <v>0.33329999999999999</v>
      </c>
      <c r="AE816" s="212">
        <v>0</v>
      </c>
      <c r="AF816" s="212">
        <v>0.33329999999999999</v>
      </c>
      <c r="AG816" s="212">
        <v>0</v>
      </c>
      <c r="AH816" s="212">
        <v>2357.33</v>
      </c>
      <c r="AI816" s="212">
        <v>2923.09</v>
      </c>
      <c r="AJ816" s="212">
        <v>0</v>
      </c>
      <c r="AK816" s="212">
        <v>0</v>
      </c>
      <c r="AL816" s="212">
        <v>0</v>
      </c>
      <c r="AM816">
        <v>1</v>
      </c>
      <c r="AN816" t="str">
        <f>VLOOKUP(H816,'Base Art'!$A:$AJ,36,FALSE)</f>
        <v>RPB SA</v>
      </c>
    </row>
    <row r="817" spans="1:40" x14ac:dyDescent="0.25">
      <c r="A817" s="212" t="s">
        <v>7665</v>
      </c>
      <c r="B817" s="212">
        <v>1</v>
      </c>
      <c r="C817" s="212" t="s">
        <v>7666</v>
      </c>
      <c r="D817" s="212" t="s">
        <v>1362</v>
      </c>
      <c r="E817" s="212">
        <v>8</v>
      </c>
      <c r="F817" s="212" t="s">
        <v>268</v>
      </c>
      <c r="G817" s="212" t="s">
        <v>680</v>
      </c>
      <c r="H817" s="212">
        <v>6189</v>
      </c>
      <c r="I817" s="212" t="s">
        <v>681</v>
      </c>
      <c r="J817" s="212">
        <v>1454</v>
      </c>
      <c r="K817" s="212" t="s">
        <v>660</v>
      </c>
      <c r="L817" s="212" t="s">
        <v>661</v>
      </c>
      <c r="M817" s="212"/>
      <c r="N817" s="212"/>
      <c r="O817" s="212"/>
      <c r="P817" s="212">
        <v>1074</v>
      </c>
      <c r="Q817" s="212" t="s">
        <v>674</v>
      </c>
      <c r="R817" s="212" t="s">
        <v>675</v>
      </c>
      <c r="S817" s="212"/>
      <c r="T817" s="212"/>
      <c r="U817" s="212"/>
      <c r="V817" s="212"/>
      <c r="W817" s="212"/>
      <c r="X817" s="212"/>
      <c r="Y817" s="212">
        <v>1370</v>
      </c>
      <c r="Z817" s="212" t="s">
        <v>400</v>
      </c>
      <c r="AA817" s="212" t="s">
        <v>401</v>
      </c>
      <c r="AB817" s="212">
        <v>7071.9939999999997</v>
      </c>
      <c r="AC817" s="212">
        <v>8769.2720000000008</v>
      </c>
      <c r="AD817" s="212">
        <v>0.33329999999999999</v>
      </c>
      <c r="AE817" s="212">
        <v>0</v>
      </c>
      <c r="AF817" s="212">
        <v>0.33329999999999999</v>
      </c>
      <c r="AG817" s="212">
        <v>0</v>
      </c>
      <c r="AH817" s="212">
        <v>2357.33</v>
      </c>
      <c r="AI817" s="212">
        <v>2923.09</v>
      </c>
      <c r="AJ817" s="212">
        <v>0</v>
      </c>
      <c r="AK817" s="212">
        <v>0</v>
      </c>
      <c r="AL817" s="212">
        <v>0</v>
      </c>
      <c r="AM817">
        <v>1</v>
      </c>
      <c r="AN817" t="str">
        <f>VLOOKUP(H817,'Base Art'!$A:$AJ,36,FALSE)</f>
        <v>RPB SA</v>
      </c>
    </row>
    <row r="818" spans="1:40" x14ac:dyDescent="0.25">
      <c r="A818" s="212" t="s">
        <v>7665</v>
      </c>
      <c r="B818" s="212">
        <v>1</v>
      </c>
      <c r="C818" s="212" t="s">
        <v>7666</v>
      </c>
      <c r="D818" s="212" t="s">
        <v>1362</v>
      </c>
      <c r="E818" s="212">
        <v>8</v>
      </c>
      <c r="F818" s="212" t="s">
        <v>268</v>
      </c>
      <c r="G818" s="212" t="s">
        <v>682</v>
      </c>
      <c r="H818" s="212">
        <v>6190</v>
      </c>
      <c r="I818" s="212" t="s">
        <v>683</v>
      </c>
      <c r="J818" s="212">
        <v>1454</v>
      </c>
      <c r="K818" s="212" t="s">
        <v>660</v>
      </c>
      <c r="L818" s="212" t="s">
        <v>661</v>
      </c>
      <c r="M818" s="212"/>
      <c r="N818" s="212"/>
      <c r="O818" s="212"/>
      <c r="P818" s="212">
        <v>1074</v>
      </c>
      <c r="Q818" s="212" t="s">
        <v>674</v>
      </c>
      <c r="R818" s="212" t="s">
        <v>675</v>
      </c>
      <c r="S818" s="212"/>
      <c r="T818" s="212"/>
      <c r="U818" s="212"/>
      <c r="V818" s="212"/>
      <c r="W818" s="212"/>
      <c r="X818" s="212"/>
      <c r="Y818" s="212">
        <v>1370</v>
      </c>
      <c r="Z818" s="212" t="s">
        <v>400</v>
      </c>
      <c r="AA818" s="212" t="s">
        <v>401</v>
      </c>
      <c r="AB818" s="212">
        <v>7071.9939999999997</v>
      </c>
      <c r="AC818" s="212">
        <v>8769.2720000000008</v>
      </c>
      <c r="AD818" s="212">
        <v>0.33329999999999999</v>
      </c>
      <c r="AE818" s="212">
        <v>0</v>
      </c>
      <c r="AF818" s="212">
        <v>0.33329999999999999</v>
      </c>
      <c r="AG818" s="212">
        <v>0</v>
      </c>
      <c r="AH818" s="212">
        <v>2357.33</v>
      </c>
      <c r="AI818" s="212">
        <v>2923.09</v>
      </c>
      <c r="AJ818" s="212">
        <v>0</v>
      </c>
      <c r="AK818" s="212">
        <v>0</v>
      </c>
      <c r="AL818" s="212">
        <v>0</v>
      </c>
      <c r="AM818">
        <v>1</v>
      </c>
      <c r="AN818" t="str">
        <f>VLOOKUP(H818,'Base Art'!$A:$AJ,36,FALSE)</f>
        <v>RPB SA</v>
      </c>
    </row>
    <row r="819" spans="1:40" x14ac:dyDescent="0.25">
      <c r="A819" s="212" t="s">
        <v>7665</v>
      </c>
      <c r="B819" s="212">
        <v>1</v>
      </c>
      <c r="C819" s="212" t="s">
        <v>7666</v>
      </c>
      <c r="D819" s="212" t="s">
        <v>1362</v>
      </c>
      <c r="E819" s="212">
        <v>8</v>
      </c>
      <c r="F819" s="212" t="s">
        <v>268</v>
      </c>
      <c r="G819" s="212" t="s">
        <v>690</v>
      </c>
      <c r="H819" s="212">
        <v>6208</v>
      </c>
      <c r="I819" s="212" t="s">
        <v>691</v>
      </c>
      <c r="J819" s="212">
        <v>1454</v>
      </c>
      <c r="K819" s="212" t="s">
        <v>660</v>
      </c>
      <c r="L819" s="212" t="s">
        <v>661</v>
      </c>
      <c r="M819" s="212"/>
      <c r="N819" s="212"/>
      <c r="O819" s="212"/>
      <c r="P819" s="212">
        <v>1075</v>
      </c>
      <c r="Q819" s="212" t="s">
        <v>662</v>
      </c>
      <c r="R819" s="212" t="s">
        <v>663</v>
      </c>
      <c r="S819" s="212"/>
      <c r="T819" s="212"/>
      <c r="U819" s="212"/>
      <c r="V819" s="212"/>
      <c r="W819" s="212"/>
      <c r="X819" s="212"/>
      <c r="Y819" s="212">
        <v>1370</v>
      </c>
      <c r="Z819" s="212" t="s">
        <v>400</v>
      </c>
      <c r="AA819" s="212" t="s">
        <v>401</v>
      </c>
      <c r="AB819" s="212">
        <v>10481.893</v>
      </c>
      <c r="AC819" s="212">
        <v>12707.653</v>
      </c>
      <c r="AD819" s="212">
        <v>6.5</v>
      </c>
      <c r="AE819" s="212">
        <v>0</v>
      </c>
      <c r="AF819" s="212">
        <v>6.5</v>
      </c>
      <c r="AG819" s="212">
        <v>0</v>
      </c>
      <c r="AH819" s="212">
        <v>68132.3</v>
      </c>
      <c r="AI819" s="212">
        <v>82599.740000000005</v>
      </c>
      <c r="AJ819" s="212">
        <v>0</v>
      </c>
      <c r="AK819" s="212">
        <v>0</v>
      </c>
      <c r="AL819" s="212">
        <v>0</v>
      </c>
      <c r="AM819">
        <v>1</v>
      </c>
      <c r="AN819" t="str">
        <f>VLOOKUP(H819,'Base Art'!$A:$AJ,36,FALSE)</f>
        <v>RPB SA</v>
      </c>
    </row>
    <row r="820" spans="1:40" x14ac:dyDescent="0.25">
      <c r="A820" s="212" t="s">
        <v>7665</v>
      </c>
      <c r="B820" s="212">
        <v>1</v>
      </c>
      <c r="C820" s="212" t="s">
        <v>7666</v>
      </c>
      <c r="D820" s="212" t="s">
        <v>1362</v>
      </c>
      <c r="E820" s="212">
        <v>8</v>
      </c>
      <c r="F820" s="212" t="s">
        <v>268</v>
      </c>
      <c r="G820" s="212" t="s">
        <v>692</v>
      </c>
      <c r="H820" s="212">
        <v>6209</v>
      </c>
      <c r="I820" s="212" t="s">
        <v>693</v>
      </c>
      <c r="J820" s="212">
        <v>1454</v>
      </c>
      <c r="K820" s="212" t="s">
        <v>660</v>
      </c>
      <c r="L820" s="212" t="s">
        <v>661</v>
      </c>
      <c r="M820" s="212"/>
      <c r="N820" s="212"/>
      <c r="O820" s="212"/>
      <c r="P820" s="212">
        <v>1074</v>
      </c>
      <c r="Q820" s="212" t="s">
        <v>674</v>
      </c>
      <c r="R820" s="212" t="s">
        <v>675</v>
      </c>
      <c r="S820" s="212"/>
      <c r="T820" s="212"/>
      <c r="U820" s="212"/>
      <c r="V820" s="212"/>
      <c r="W820" s="212"/>
      <c r="X820" s="212"/>
      <c r="Y820" s="212">
        <v>1370</v>
      </c>
      <c r="Z820" s="212" t="s">
        <v>400</v>
      </c>
      <c r="AA820" s="212" t="s">
        <v>401</v>
      </c>
      <c r="AB820" s="212">
        <v>7124.5969999999998</v>
      </c>
      <c r="AC820" s="212">
        <v>8767.152</v>
      </c>
      <c r="AD820" s="212">
        <v>3.3332999999999999</v>
      </c>
      <c r="AE820" s="212">
        <v>0</v>
      </c>
      <c r="AF820" s="212">
        <v>3.3332999999999999</v>
      </c>
      <c r="AG820" s="212">
        <v>0</v>
      </c>
      <c r="AH820" s="212">
        <v>23748.66</v>
      </c>
      <c r="AI820" s="212">
        <v>29223.84</v>
      </c>
      <c r="AJ820" s="212">
        <v>1</v>
      </c>
      <c r="AK820" s="212">
        <v>3.33</v>
      </c>
      <c r="AL820" s="212">
        <v>0</v>
      </c>
      <c r="AM820">
        <v>1</v>
      </c>
      <c r="AN820" t="str">
        <f>VLOOKUP(H820,'Base Art'!$A:$AJ,36,FALSE)</f>
        <v>RPB SA</v>
      </c>
    </row>
    <row r="821" spans="1:40" x14ac:dyDescent="0.25">
      <c r="A821" s="212" t="s">
        <v>7665</v>
      </c>
      <c r="B821" s="212">
        <v>1</v>
      </c>
      <c r="C821" s="212" t="s">
        <v>7666</v>
      </c>
      <c r="D821" s="212" t="s">
        <v>1362</v>
      </c>
      <c r="E821" s="212">
        <v>8</v>
      </c>
      <c r="F821" s="212" t="s">
        <v>268</v>
      </c>
      <c r="G821" s="212" t="s">
        <v>702</v>
      </c>
      <c r="H821" s="212">
        <v>6270</v>
      </c>
      <c r="I821" s="212" t="s">
        <v>703</v>
      </c>
      <c r="J821" s="212">
        <v>1450</v>
      </c>
      <c r="K821" s="212" t="s">
        <v>634</v>
      </c>
      <c r="L821" s="212" t="s">
        <v>635</v>
      </c>
      <c r="M821" s="212"/>
      <c r="N821" s="212"/>
      <c r="O821" s="212"/>
      <c r="P821" s="212">
        <v>1077</v>
      </c>
      <c r="Q821" s="212" t="s">
        <v>636</v>
      </c>
      <c r="R821" s="212" t="s">
        <v>637</v>
      </c>
      <c r="S821" s="212"/>
      <c r="T821" s="212"/>
      <c r="U821" s="212"/>
      <c r="V821" s="212"/>
      <c r="W821" s="212"/>
      <c r="X821" s="212"/>
      <c r="Y821" s="212">
        <v>1370</v>
      </c>
      <c r="Z821" s="212" t="s">
        <v>400</v>
      </c>
      <c r="AA821" s="212" t="s">
        <v>401</v>
      </c>
      <c r="AB821" s="212">
        <v>6076.3590000000004</v>
      </c>
      <c r="AC821" s="212">
        <v>7352.3940000000002</v>
      </c>
      <c r="AD821" s="212">
        <v>3</v>
      </c>
      <c r="AE821" s="212">
        <v>0</v>
      </c>
      <c r="AF821" s="212">
        <v>3</v>
      </c>
      <c r="AG821" s="212">
        <v>0</v>
      </c>
      <c r="AH821" s="212">
        <v>18229.080000000002</v>
      </c>
      <c r="AI821" s="212">
        <v>22057.18</v>
      </c>
      <c r="AJ821" s="212">
        <v>1</v>
      </c>
      <c r="AK821" s="212">
        <v>3</v>
      </c>
      <c r="AL821" s="212">
        <v>0</v>
      </c>
      <c r="AM821">
        <v>1</v>
      </c>
      <c r="AN821" t="str">
        <f>VLOOKUP(H821,'Base Art'!$A:$AJ,36,FALSE)</f>
        <v>RPB SA</v>
      </c>
    </row>
    <row r="822" spans="1:40" x14ac:dyDescent="0.25">
      <c r="A822" s="212" t="s">
        <v>7665</v>
      </c>
      <c r="B822" s="212">
        <v>1</v>
      </c>
      <c r="C822" s="212" t="s">
        <v>7666</v>
      </c>
      <c r="D822" s="212" t="s">
        <v>1362</v>
      </c>
      <c r="E822" s="212">
        <v>8</v>
      </c>
      <c r="F822" s="212" t="s">
        <v>268</v>
      </c>
      <c r="G822" s="212" t="s">
        <v>708</v>
      </c>
      <c r="H822" s="212">
        <v>6466</v>
      </c>
      <c r="I822" s="212" t="s">
        <v>709</v>
      </c>
      <c r="J822" s="212">
        <v>1414</v>
      </c>
      <c r="K822" s="212" t="s">
        <v>372</v>
      </c>
      <c r="L822" s="212" t="s">
        <v>373</v>
      </c>
      <c r="M822" s="212"/>
      <c r="N822" s="212"/>
      <c r="O822" s="212"/>
      <c r="P822" s="212">
        <v>1072</v>
      </c>
      <c r="Q822" s="212" t="s">
        <v>374</v>
      </c>
      <c r="R822" s="212" t="s">
        <v>375</v>
      </c>
      <c r="S822" s="212"/>
      <c r="T822" s="212"/>
      <c r="U822" s="212"/>
      <c r="V822" s="212"/>
      <c r="W822" s="212"/>
      <c r="X822" s="212"/>
      <c r="Y822" s="212">
        <v>1374</v>
      </c>
      <c r="Z822" s="212" t="s">
        <v>336</v>
      </c>
      <c r="AA822" s="212" t="s">
        <v>337</v>
      </c>
      <c r="AB822" s="212">
        <v>41454.932000000001</v>
      </c>
      <c r="AC822" s="212">
        <v>51404.122000000003</v>
      </c>
      <c r="AD822" s="212">
        <v>0.33329999999999999</v>
      </c>
      <c r="AE822" s="212">
        <v>0</v>
      </c>
      <c r="AF822" s="212">
        <v>0.33329999999999999</v>
      </c>
      <c r="AG822" s="212">
        <v>0</v>
      </c>
      <c r="AH822" s="212">
        <v>13818.31</v>
      </c>
      <c r="AI822" s="212">
        <v>17134.71</v>
      </c>
      <c r="AJ822" s="212">
        <v>1</v>
      </c>
      <c r="AK822" s="212">
        <v>0.33</v>
      </c>
      <c r="AL822" s="212">
        <v>0</v>
      </c>
      <c r="AM822">
        <v>1</v>
      </c>
      <c r="AN822" t="str">
        <f>VLOOKUP(H822,'Base Art'!$A:$AJ,36,FALSE)</f>
        <v>ARCOR S.A.I.C.</v>
      </c>
    </row>
    <row r="823" spans="1:40" x14ac:dyDescent="0.25">
      <c r="A823" s="212" t="s">
        <v>7665</v>
      </c>
      <c r="B823" s="212">
        <v>1</v>
      </c>
      <c r="C823" s="212" t="s">
        <v>7666</v>
      </c>
      <c r="D823" s="212" t="s">
        <v>1362</v>
      </c>
      <c r="E823" s="212">
        <v>8</v>
      </c>
      <c r="F823" s="212" t="s">
        <v>268</v>
      </c>
      <c r="G823" s="212" t="s">
        <v>718</v>
      </c>
      <c r="H823" s="212">
        <v>6655</v>
      </c>
      <c r="I823" s="212" t="s">
        <v>719</v>
      </c>
      <c r="J823" s="212">
        <v>1414</v>
      </c>
      <c r="K823" s="212" t="s">
        <v>372</v>
      </c>
      <c r="L823" s="212" t="s">
        <v>373</v>
      </c>
      <c r="M823" s="212"/>
      <c r="N823" s="212"/>
      <c r="O823" s="212"/>
      <c r="P823" s="212">
        <v>1072</v>
      </c>
      <c r="Q823" s="212" t="s">
        <v>374</v>
      </c>
      <c r="R823" s="212" t="s">
        <v>375</v>
      </c>
      <c r="S823" s="212"/>
      <c r="T823" s="212"/>
      <c r="U823" s="212"/>
      <c r="V823" s="212"/>
      <c r="W823" s="212"/>
      <c r="X823" s="212"/>
      <c r="Y823" s="212">
        <v>1374</v>
      </c>
      <c r="Z823" s="212" t="s">
        <v>336</v>
      </c>
      <c r="AA823" s="212" t="s">
        <v>337</v>
      </c>
      <c r="AB823" s="212">
        <v>30749.975999999999</v>
      </c>
      <c r="AC823" s="212">
        <v>38129.976000000002</v>
      </c>
      <c r="AD823" s="212">
        <v>0.16669999999999999</v>
      </c>
      <c r="AE823" s="212">
        <v>0</v>
      </c>
      <c r="AF823" s="212">
        <v>0.16669999999999999</v>
      </c>
      <c r="AG823" s="212">
        <v>0</v>
      </c>
      <c r="AH823" s="212">
        <v>5125</v>
      </c>
      <c r="AI823" s="212">
        <v>6355</v>
      </c>
      <c r="AJ823" s="212">
        <v>0</v>
      </c>
      <c r="AK823" s="212">
        <v>0</v>
      </c>
      <c r="AL823" s="212">
        <v>0</v>
      </c>
      <c r="AM823">
        <v>1</v>
      </c>
      <c r="AN823" t="str">
        <f>VLOOKUP(H823,'Base Art'!$A:$AJ,36,FALSE)</f>
        <v>ARCOR S.A.I.C.</v>
      </c>
    </row>
    <row r="824" spans="1:40" x14ac:dyDescent="0.25">
      <c r="A824" s="212" t="s">
        <v>7665</v>
      </c>
      <c r="B824" s="212">
        <v>1</v>
      </c>
      <c r="C824" s="212" t="s">
        <v>7666</v>
      </c>
      <c r="D824" s="212" t="s">
        <v>1362</v>
      </c>
      <c r="E824" s="212">
        <v>8</v>
      </c>
      <c r="F824" s="212" t="s">
        <v>268</v>
      </c>
      <c r="G824" s="212" t="s">
        <v>720</v>
      </c>
      <c r="H824" s="212">
        <v>6660</v>
      </c>
      <c r="I824" s="212" t="s">
        <v>721</v>
      </c>
      <c r="J824" s="212"/>
      <c r="K824" s="212"/>
      <c r="L824" s="212"/>
      <c r="M824" s="212"/>
      <c r="N824" s="212"/>
      <c r="O824" s="212"/>
      <c r="P824" s="212">
        <v>1085</v>
      </c>
      <c r="Q824" s="212" t="s">
        <v>598</v>
      </c>
      <c r="R824" s="212" t="s">
        <v>599</v>
      </c>
      <c r="S824" s="212"/>
      <c r="T824" s="212"/>
      <c r="U824" s="212"/>
      <c r="V824" s="212"/>
      <c r="W824" s="212"/>
      <c r="X824" s="212"/>
      <c r="Y824" s="212">
        <v>1373</v>
      </c>
      <c r="Z824" s="212" t="s">
        <v>386</v>
      </c>
      <c r="AA824" s="212" t="s">
        <v>387</v>
      </c>
      <c r="AB824" s="212">
        <v>16130.36</v>
      </c>
      <c r="AC824" s="212">
        <v>19517.736000000001</v>
      </c>
      <c r="AD824" s="212">
        <v>0.5</v>
      </c>
      <c r="AE824" s="212">
        <v>0</v>
      </c>
      <c r="AF824" s="212">
        <v>0.5</v>
      </c>
      <c r="AG824" s="212">
        <v>0</v>
      </c>
      <c r="AH824" s="212">
        <v>8065.18</v>
      </c>
      <c r="AI824" s="212">
        <v>9758.8700000000008</v>
      </c>
      <c r="AJ824" s="212">
        <v>1</v>
      </c>
      <c r="AK824" s="212">
        <v>0.5</v>
      </c>
      <c r="AL824" s="212">
        <v>0</v>
      </c>
      <c r="AM824">
        <v>1</v>
      </c>
      <c r="AN824" t="str">
        <f>VLOOKUP(H824,'Base Art'!$A:$AJ,36,FALSE)</f>
        <v>DON SATUR S.R.L.</v>
      </c>
    </row>
    <row r="825" spans="1:40" x14ac:dyDescent="0.25">
      <c r="A825" s="212" t="s">
        <v>7665</v>
      </c>
      <c r="B825" s="212">
        <v>1</v>
      </c>
      <c r="C825" s="212" t="s">
        <v>7666</v>
      </c>
      <c r="D825" s="212" t="s">
        <v>1362</v>
      </c>
      <c r="E825" s="212">
        <v>8</v>
      </c>
      <c r="F825" s="212" t="s">
        <v>268</v>
      </c>
      <c r="G825" s="212" t="s">
        <v>1280</v>
      </c>
      <c r="H825" s="212">
        <v>6971</v>
      </c>
      <c r="I825" s="212" t="s">
        <v>1281</v>
      </c>
      <c r="J825" s="212">
        <v>1257</v>
      </c>
      <c r="K825" s="212" t="s">
        <v>774</v>
      </c>
      <c r="L825" s="212" t="s">
        <v>775</v>
      </c>
      <c r="M825" s="212"/>
      <c r="N825" s="212"/>
      <c r="O825" s="212"/>
      <c r="P825" s="212">
        <v>1114</v>
      </c>
      <c r="Q825" s="212" t="s">
        <v>1222</v>
      </c>
      <c r="R825" s="212" t="s">
        <v>1223</v>
      </c>
      <c r="S825" s="212"/>
      <c r="T825" s="212"/>
      <c r="U825" s="212"/>
      <c r="V825" s="212"/>
      <c r="W825" s="212"/>
      <c r="X825" s="212"/>
      <c r="Y825" s="212">
        <v>1375</v>
      </c>
      <c r="Z825" s="212" t="s">
        <v>314</v>
      </c>
      <c r="AA825" s="212" t="s">
        <v>315</v>
      </c>
      <c r="AB825" s="212">
        <v>30420.48</v>
      </c>
      <c r="AC825" s="212">
        <v>37721.394999999997</v>
      </c>
      <c r="AD825" s="212">
        <v>1</v>
      </c>
      <c r="AE825" s="212">
        <v>0</v>
      </c>
      <c r="AF825" s="212">
        <v>1</v>
      </c>
      <c r="AG825" s="212">
        <v>0</v>
      </c>
      <c r="AH825" s="212">
        <v>30420.48</v>
      </c>
      <c r="AI825" s="212">
        <v>37721.4</v>
      </c>
      <c r="AJ825" s="212">
        <v>1</v>
      </c>
      <c r="AK825" s="212">
        <v>1</v>
      </c>
      <c r="AL825" s="212">
        <v>0</v>
      </c>
      <c r="AM825">
        <v>1</v>
      </c>
      <c r="AN825" t="str">
        <f>VLOOKUP(H825,'Base Art'!$A:$AJ,36,FALSE)</f>
        <v>NUTRIPET S.A.U.</v>
      </c>
    </row>
    <row r="826" spans="1:40" x14ac:dyDescent="0.25">
      <c r="A826" s="212" t="s">
        <v>7665</v>
      </c>
      <c r="B826" s="212">
        <v>1</v>
      </c>
      <c r="C826" s="212" t="s">
        <v>7666</v>
      </c>
      <c r="D826" s="212" t="s">
        <v>1362</v>
      </c>
      <c r="E826" s="212">
        <v>8</v>
      </c>
      <c r="F826" s="212" t="s">
        <v>268</v>
      </c>
      <c r="G826" s="212" t="s">
        <v>1646</v>
      </c>
      <c r="H826" s="212">
        <v>7071</v>
      </c>
      <c r="I826" s="212" t="s">
        <v>1647</v>
      </c>
      <c r="J826" s="212">
        <v>1187</v>
      </c>
      <c r="K826" s="212" t="s">
        <v>1648</v>
      </c>
      <c r="L826" s="212" t="s">
        <v>1649</v>
      </c>
      <c r="M826" s="212"/>
      <c r="N826" s="212"/>
      <c r="O826" s="212"/>
      <c r="P826" s="212"/>
      <c r="Q826" s="212"/>
      <c r="R826" s="212"/>
      <c r="S826" s="212"/>
      <c r="T826" s="212"/>
      <c r="U826" s="212"/>
      <c r="V826" s="212"/>
      <c r="W826" s="212"/>
      <c r="X826" s="212"/>
      <c r="Y826" s="212">
        <v>1374</v>
      </c>
      <c r="Z826" s="212" t="s">
        <v>336</v>
      </c>
      <c r="AA826" s="212" t="s">
        <v>337</v>
      </c>
      <c r="AB826" s="212">
        <v>69835.289999999994</v>
      </c>
      <c r="AC826" s="212">
        <v>85548.236999999994</v>
      </c>
      <c r="AD826" s="212">
        <v>0.16669999999999999</v>
      </c>
      <c r="AE826" s="212">
        <v>0</v>
      </c>
      <c r="AF826" s="212">
        <v>0.16669999999999999</v>
      </c>
      <c r="AG826" s="212">
        <v>0</v>
      </c>
      <c r="AH826" s="212">
        <v>11639.22</v>
      </c>
      <c r="AI826" s="212">
        <v>14258.04</v>
      </c>
      <c r="AJ826" s="212">
        <v>0</v>
      </c>
      <c r="AK826" s="212">
        <v>0</v>
      </c>
      <c r="AL826" s="212">
        <v>0</v>
      </c>
      <c r="AM826">
        <v>1</v>
      </c>
      <c r="AN826" t="str">
        <f>VLOOKUP(H826,'Base Art'!$A:$AJ,36,FALSE)</f>
        <v>MONDELEZ ARGENTINA S.A.</v>
      </c>
    </row>
    <row r="827" spans="1:40" x14ac:dyDescent="0.25">
      <c r="A827" s="212" t="s">
        <v>7665</v>
      </c>
      <c r="B827" s="212">
        <v>1</v>
      </c>
      <c r="C827" s="212" t="s">
        <v>7666</v>
      </c>
      <c r="D827" s="212" t="s">
        <v>1362</v>
      </c>
      <c r="E827" s="212">
        <v>8</v>
      </c>
      <c r="F827" s="212" t="s">
        <v>268</v>
      </c>
      <c r="G827" s="212" t="s">
        <v>742</v>
      </c>
      <c r="H827" s="212">
        <v>7081</v>
      </c>
      <c r="I827" s="212" t="s">
        <v>743</v>
      </c>
      <c r="J827" s="212">
        <v>1450</v>
      </c>
      <c r="K827" s="212" t="s">
        <v>634</v>
      </c>
      <c r="L827" s="212" t="s">
        <v>635</v>
      </c>
      <c r="M827" s="212"/>
      <c r="N827" s="212"/>
      <c r="O827" s="212"/>
      <c r="P827" s="212">
        <v>1259</v>
      </c>
      <c r="Q827" s="212" t="s">
        <v>744</v>
      </c>
      <c r="R827" s="212" t="s">
        <v>745</v>
      </c>
      <c r="S827" s="212"/>
      <c r="T827" s="212"/>
      <c r="U827" s="212"/>
      <c r="V827" s="212"/>
      <c r="W827" s="212"/>
      <c r="X827" s="212"/>
      <c r="Y827" s="212">
        <v>1370</v>
      </c>
      <c r="Z827" s="212" t="s">
        <v>400</v>
      </c>
      <c r="AA827" s="212" t="s">
        <v>401</v>
      </c>
      <c r="AB827" s="212">
        <v>3776.1930000000002</v>
      </c>
      <c r="AC827" s="212">
        <v>4682.4799999999996</v>
      </c>
      <c r="AD827" s="212">
        <v>2</v>
      </c>
      <c r="AE827" s="212">
        <v>0</v>
      </c>
      <c r="AF827" s="212">
        <v>2</v>
      </c>
      <c r="AG827" s="212">
        <v>0</v>
      </c>
      <c r="AH827" s="212">
        <v>7552.39</v>
      </c>
      <c r="AI827" s="212">
        <v>9364.9599999999991</v>
      </c>
      <c r="AJ827" s="212">
        <v>1</v>
      </c>
      <c r="AK827" s="212">
        <v>2</v>
      </c>
      <c r="AL827" s="212">
        <v>0</v>
      </c>
      <c r="AM827">
        <v>1</v>
      </c>
      <c r="AN827" t="str">
        <f>VLOOKUP(H827,'Base Art'!$A:$AJ,36,FALSE)</f>
        <v>RPB SA</v>
      </c>
    </row>
    <row r="828" spans="1:40" x14ac:dyDescent="0.25">
      <c r="A828" s="212" t="s">
        <v>7665</v>
      </c>
      <c r="B828" s="212">
        <v>1</v>
      </c>
      <c r="C828" s="212" t="s">
        <v>7666</v>
      </c>
      <c r="D828" s="212" t="s">
        <v>1362</v>
      </c>
      <c r="E828" s="212">
        <v>8</v>
      </c>
      <c r="F828" s="212" t="s">
        <v>268</v>
      </c>
      <c r="G828" s="212" t="s">
        <v>748</v>
      </c>
      <c r="H828" s="212">
        <v>7230</v>
      </c>
      <c r="I828" s="212" t="s">
        <v>749</v>
      </c>
      <c r="J828" s="212">
        <v>1450</v>
      </c>
      <c r="K828" s="212" t="s">
        <v>634</v>
      </c>
      <c r="L828" s="212" t="s">
        <v>635</v>
      </c>
      <c r="M828" s="212"/>
      <c r="N828" s="212"/>
      <c r="O828" s="212"/>
      <c r="P828" s="212">
        <v>1077</v>
      </c>
      <c r="Q828" s="212" t="s">
        <v>636</v>
      </c>
      <c r="R828" s="212" t="s">
        <v>637</v>
      </c>
      <c r="S828" s="212"/>
      <c r="T828" s="212"/>
      <c r="U828" s="212"/>
      <c r="V828" s="212"/>
      <c r="W828" s="212"/>
      <c r="X828" s="212"/>
      <c r="Y828" s="212">
        <v>1370</v>
      </c>
      <c r="Z828" s="212" t="s">
        <v>400</v>
      </c>
      <c r="AA828" s="212" t="s">
        <v>401</v>
      </c>
      <c r="AB828" s="212">
        <v>5849.36</v>
      </c>
      <c r="AC828" s="212">
        <v>7077.7259999999997</v>
      </c>
      <c r="AD828" s="212">
        <v>1</v>
      </c>
      <c r="AE828" s="212">
        <v>0</v>
      </c>
      <c r="AF828" s="212">
        <v>1</v>
      </c>
      <c r="AG828" s="212">
        <v>0</v>
      </c>
      <c r="AH828" s="212">
        <v>5849.36</v>
      </c>
      <c r="AI828" s="212">
        <v>7077.73</v>
      </c>
      <c r="AJ828" s="212">
        <v>0</v>
      </c>
      <c r="AK828" s="212">
        <v>0</v>
      </c>
      <c r="AL828" s="212">
        <v>0</v>
      </c>
      <c r="AM828">
        <v>1</v>
      </c>
      <c r="AN828" t="str">
        <f>VLOOKUP(H828,'Base Art'!$A:$AJ,36,FALSE)</f>
        <v>RPB SA</v>
      </c>
    </row>
    <row r="829" spans="1:40" x14ac:dyDescent="0.25">
      <c r="A829" s="212" t="s">
        <v>7665</v>
      </c>
      <c r="B829" s="212">
        <v>1</v>
      </c>
      <c r="C829" s="212" t="s">
        <v>7666</v>
      </c>
      <c r="D829" s="212" t="s">
        <v>1362</v>
      </c>
      <c r="E829" s="212">
        <v>8</v>
      </c>
      <c r="F829" s="212" t="s">
        <v>268</v>
      </c>
      <c r="G829" s="212" t="s">
        <v>1732</v>
      </c>
      <c r="H829" s="212">
        <v>7261</v>
      </c>
      <c r="I829" s="212" t="s">
        <v>1733</v>
      </c>
      <c r="J829" s="212">
        <v>1187</v>
      </c>
      <c r="K829" s="212" t="s">
        <v>1648</v>
      </c>
      <c r="L829" s="212" t="s">
        <v>1649</v>
      </c>
      <c r="M829" s="212"/>
      <c r="N829" s="212"/>
      <c r="O829" s="212"/>
      <c r="P829" s="212"/>
      <c r="Q829" s="212"/>
      <c r="R829" s="212"/>
      <c r="S829" s="212"/>
      <c r="T829" s="212"/>
      <c r="U829" s="212"/>
      <c r="V829" s="212"/>
      <c r="W829" s="212"/>
      <c r="X829" s="212"/>
      <c r="Y829" s="212">
        <v>1374</v>
      </c>
      <c r="Z829" s="212" t="s">
        <v>336</v>
      </c>
      <c r="AA829" s="212" t="s">
        <v>337</v>
      </c>
      <c r="AB829" s="212">
        <v>69835.289999999994</v>
      </c>
      <c r="AC829" s="212">
        <v>86595.767000000007</v>
      </c>
      <c r="AD829" s="212">
        <v>8.3299999999999999E-2</v>
      </c>
      <c r="AE829" s="212">
        <v>0</v>
      </c>
      <c r="AF829" s="212">
        <v>8.3299999999999999E-2</v>
      </c>
      <c r="AG829" s="212">
        <v>0</v>
      </c>
      <c r="AH829" s="212">
        <v>5819.61</v>
      </c>
      <c r="AI829" s="212">
        <v>7216.31</v>
      </c>
      <c r="AJ829" s="212">
        <v>0</v>
      </c>
      <c r="AK829" s="212">
        <v>0</v>
      </c>
      <c r="AL829" s="212">
        <v>0</v>
      </c>
      <c r="AM829">
        <v>1</v>
      </c>
      <c r="AN829" t="str">
        <f>VLOOKUP(H829,'Base Art'!$A:$AJ,36,FALSE)</f>
        <v>MONDELEZ ARGENTINA S.A.</v>
      </c>
    </row>
    <row r="830" spans="1:40" x14ac:dyDescent="0.25">
      <c r="A830" s="212" t="s">
        <v>7665</v>
      </c>
      <c r="B830" s="212">
        <v>1</v>
      </c>
      <c r="C830" s="212" t="s">
        <v>7666</v>
      </c>
      <c r="D830" s="212" t="s">
        <v>1362</v>
      </c>
      <c r="E830" s="212">
        <v>8</v>
      </c>
      <c r="F830" s="212" t="s">
        <v>268</v>
      </c>
      <c r="G830" s="212" t="s">
        <v>1762</v>
      </c>
      <c r="H830" s="212">
        <v>7511</v>
      </c>
      <c r="I830" s="212" t="s">
        <v>1763</v>
      </c>
      <c r="J830" s="212">
        <v>1463</v>
      </c>
      <c r="K830" s="212" t="s">
        <v>696</v>
      </c>
      <c r="L830" s="212" t="s">
        <v>697</v>
      </c>
      <c r="M830" s="212"/>
      <c r="N830" s="212"/>
      <c r="O830" s="212"/>
      <c r="P830" s="212"/>
      <c r="Q830" s="212"/>
      <c r="R830" s="212"/>
      <c r="S830" s="212"/>
      <c r="T830" s="212"/>
      <c r="U830" s="212"/>
      <c r="V830" s="212"/>
      <c r="W830" s="212"/>
      <c r="X830" s="212"/>
      <c r="Y830" s="212">
        <v>1369</v>
      </c>
      <c r="Z830" s="212" t="s">
        <v>354</v>
      </c>
      <c r="AA830" s="212" t="s">
        <v>355</v>
      </c>
      <c r="AB830" s="212">
        <v>7130.3159999999998</v>
      </c>
      <c r="AC830" s="212">
        <v>7879</v>
      </c>
      <c r="AD830" s="212">
        <v>1</v>
      </c>
      <c r="AE830" s="212">
        <v>0</v>
      </c>
      <c r="AF830" s="212">
        <v>1</v>
      </c>
      <c r="AG830" s="212">
        <v>0</v>
      </c>
      <c r="AH830" s="212">
        <v>7130.32</v>
      </c>
      <c r="AI830" s="212">
        <v>7879</v>
      </c>
      <c r="AJ830" s="212">
        <v>0</v>
      </c>
      <c r="AK830" s="212">
        <v>0</v>
      </c>
      <c r="AL830" s="212">
        <v>0</v>
      </c>
      <c r="AM830">
        <v>1</v>
      </c>
      <c r="AN830" t="str">
        <f>VLOOKUP(H830,'Base Art'!$A:$AJ,36,FALSE)</f>
        <v>MOLINO CAÑUELAS S.A.C.I.F.I.A.</v>
      </c>
    </row>
    <row r="831" spans="1:40" x14ac:dyDescent="0.25">
      <c r="A831" s="212" t="s">
        <v>7665</v>
      </c>
      <c r="B831" s="212">
        <v>1</v>
      </c>
      <c r="C831" s="212" t="s">
        <v>7666</v>
      </c>
      <c r="D831" s="212" t="s">
        <v>1362</v>
      </c>
      <c r="E831" s="212">
        <v>8</v>
      </c>
      <c r="F831" s="212" t="s">
        <v>268</v>
      </c>
      <c r="G831" s="212" t="s">
        <v>1156</v>
      </c>
      <c r="H831" s="212">
        <v>7627</v>
      </c>
      <c r="I831" s="212" t="s">
        <v>1157</v>
      </c>
      <c r="J831" s="212">
        <v>1193</v>
      </c>
      <c r="K831" s="212" t="s">
        <v>506</v>
      </c>
      <c r="L831" s="212" t="s">
        <v>507</v>
      </c>
      <c r="M831" s="212"/>
      <c r="N831" s="212"/>
      <c r="O831" s="212"/>
      <c r="P831" s="212">
        <v>1107</v>
      </c>
      <c r="Q831" s="212" t="s">
        <v>1158</v>
      </c>
      <c r="R831" s="212" t="s">
        <v>1159</v>
      </c>
      <c r="S831" s="212"/>
      <c r="T831" s="212"/>
      <c r="U831" s="212"/>
      <c r="V831" s="212"/>
      <c r="W831" s="212"/>
      <c r="X831" s="212"/>
      <c r="Y831" s="212">
        <v>1375</v>
      </c>
      <c r="Z831" s="212" t="s">
        <v>314</v>
      </c>
      <c r="AA831" s="212" t="s">
        <v>315</v>
      </c>
      <c r="AB831" s="212">
        <v>36678.839999999997</v>
      </c>
      <c r="AC831" s="212">
        <v>45481.762000000002</v>
      </c>
      <c r="AD831" s="212">
        <v>1</v>
      </c>
      <c r="AE831" s="212">
        <v>0</v>
      </c>
      <c r="AF831" s="212">
        <v>1</v>
      </c>
      <c r="AG831" s="212">
        <v>0</v>
      </c>
      <c r="AH831" s="212">
        <v>36678.839999999997</v>
      </c>
      <c r="AI831" s="212">
        <v>45481.760000000002</v>
      </c>
      <c r="AJ831" s="212">
        <v>1</v>
      </c>
      <c r="AK831" s="212">
        <v>1</v>
      </c>
      <c r="AL831" s="212">
        <v>0</v>
      </c>
      <c r="AM831">
        <v>1</v>
      </c>
      <c r="AN831" t="str">
        <f>VLOOKUP(H831,'Base Art'!$A:$AJ,36,FALSE)</f>
        <v>MASTERFOODS ARGENTINA LTD.</v>
      </c>
    </row>
    <row r="832" spans="1:40" x14ac:dyDescent="0.25">
      <c r="A832" s="212" t="s">
        <v>7665</v>
      </c>
      <c r="B832" s="212">
        <v>1</v>
      </c>
      <c r="C832" s="212" t="s">
        <v>7666</v>
      </c>
      <c r="D832" s="212" t="s">
        <v>1362</v>
      </c>
      <c r="E832" s="212">
        <v>8</v>
      </c>
      <c r="F832" s="212" t="s">
        <v>268</v>
      </c>
      <c r="G832" s="212" t="s">
        <v>7704</v>
      </c>
      <c r="H832" s="212">
        <v>7752</v>
      </c>
      <c r="I832" s="212" t="s">
        <v>3624</v>
      </c>
      <c r="J832" s="212">
        <v>1163</v>
      </c>
      <c r="K832" s="212" t="s">
        <v>7705</v>
      </c>
      <c r="L832" s="212" t="s">
        <v>7706</v>
      </c>
      <c r="M832" s="212"/>
      <c r="N832" s="212"/>
      <c r="O832" s="212"/>
      <c r="P832" s="212">
        <v>1073</v>
      </c>
      <c r="Q832" s="212" t="s">
        <v>1116</v>
      </c>
      <c r="R832" s="212" t="s">
        <v>1117</v>
      </c>
      <c r="S832" s="212"/>
      <c r="T832" s="212"/>
      <c r="U832" s="212"/>
      <c r="V832" s="212"/>
      <c r="W832" s="212"/>
      <c r="X832" s="212"/>
      <c r="Y832" s="212">
        <v>1370</v>
      </c>
      <c r="Z832" s="212" t="s">
        <v>400</v>
      </c>
      <c r="AA832" s="212" t="s">
        <v>401</v>
      </c>
      <c r="AB832" s="212">
        <v>12810.056</v>
      </c>
      <c r="AC832" s="212">
        <v>15884.47</v>
      </c>
      <c r="AD832" s="212">
        <v>1</v>
      </c>
      <c r="AE832" s="212">
        <v>0</v>
      </c>
      <c r="AF832" s="212">
        <v>1</v>
      </c>
      <c r="AG832" s="212">
        <v>0</v>
      </c>
      <c r="AH832" s="212">
        <v>12810.06</v>
      </c>
      <c r="AI832" s="212">
        <v>15884.47</v>
      </c>
      <c r="AJ832" s="212">
        <v>1</v>
      </c>
      <c r="AK832" s="212">
        <v>1</v>
      </c>
      <c r="AL832" s="212">
        <v>0</v>
      </c>
      <c r="AM832">
        <v>1</v>
      </c>
      <c r="AN832" t="str">
        <f>VLOOKUP(H832,'Base Art'!$A:$AJ,36,FALSE)</f>
        <v>RPB SA</v>
      </c>
    </row>
    <row r="833" spans="1:40" x14ac:dyDescent="0.25">
      <c r="A833" s="212" t="s">
        <v>7665</v>
      </c>
      <c r="B833" s="212">
        <v>1</v>
      </c>
      <c r="C833" s="212" t="s">
        <v>7666</v>
      </c>
      <c r="D833" s="212" t="s">
        <v>1362</v>
      </c>
      <c r="E833" s="212">
        <v>8</v>
      </c>
      <c r="F833" s="212" t="s">
        <v>268</v>
      </c>
      <c r="G833" s="212" t="s">
        <v>792</v>
      </c>
      <c r="H833" s="212">
        <v>8130</v>
      </c>
      <c r="I833" s="212" t="s">
        <v>793</v>
      </c>
      <c r="J833" s="212">
        <v>1006</v>
      </c>
      <c r="K833" s="212" t="s">
        <v>350</v>
      </c>
      <c r="L833" s="212" t="s">
        <v>351</v>
      </c>
      <c r="M833" s="212"/>
      <c r="N833" s="212"/>
      <c r="O833" s="212"/>
      <c r="P833" s="212">
        <v>1005</v>
      </c>
      <c r="Q833" s="212" t="s">
        <v>582</v>
      </c>
      <c r="R833" s="212" t="s">
        <v>583</v>
      </c>
      <c r="S833" s="212"/>
      <c r="T833" s="212"/>
      <c r="U833" s="212"/>
      <c r="V833" s="212"/>
      <c r="W833" s="212"/>
      <c r="X833" s="212"/>
      <c r="Y833" s="212">
        <v>1369</v>
      </c>
      <c r="Z833" s="212" t="s">
        <v>354</v>
      </c>
      <c r="AA833" s="212" t="s">
        <v>355</v>
      </c>
      <c r="AB833" s="212">
        <v>13208.811</v>
      </c>
      <c r="AC833" s="212">
        <v>16378.924999999999</v>
      </c>
      <c r="AD833" s="212">
        <v>1</v>
      </c>
      <c r="AE833" s="212">
        <v>0</v>
      </c>
      <c r="AF833" s="212">
        <v>1</v>
      </c>
      <c r="AG833" s="212">
        <v>0</v>
      </c>
      <c r="AH833" s="212">
        <v>13208.81</v>
      </c>
      <c r="AI833" s="212">
        <v>16378.93</v>
      </c>
      <c r="AJ833" s="212">
        <v>1</v>
      </c>
      <c r="AK833" s="212">
        <v>1</v>
      </c>
      <c r="AL833" s="212">
        <v>0</v>
      </c>
      <c r="AM833">
        <v>1</v>
      </c>
      <c r="AN833" t="str">
        <f>VLOOKUP(H833,'Base Art'!$A:$AJ,36,FALSE)</f>
        <v>EST. LAS MARIAS S.A.C.I.F.A.</v>
      </c>
    </row>
    <row r="834" spans="1:40" x14ac:dyDescent="0.25">
      <c r="A834" s="212" t="s">
        <v>7665</v>
      </c>
      <c r="B834" s="212">
        <v>1</v>
      </c>
      <c r="C834" s="212" t="s">
        <v>7666</v>
      </c>
      <c r="D834" s="212" t="s">
        <v>1362</v>
      </c>
      <c r="E834" s="212">
        <v>8</v>
      </c>
      <c r="F834" s="212" t="s">
        <v>268</v>
      </c>
      <c r="G834" s="212" t="s">
        <v>796</v>
      </c>
      <c r="H834" s="212">
        <v>8134</v>
      </c>
      <c r="I834" s="212" t="s">
        <v>797</v>
      </c>
      <c r="J834" s="212">
        <v>1014</v>
      </c>
      <c r="K834" s="212" t="s">
        <v>794</v>
      </c>
      <c r="L834" s="212" t="s">
        <v>795</v>
      </c>
      <c r="M834" s="212"/>
      <c r="N834" s="212"/>
      <c r="O834" s="212"/>
      <c r="P834" s="212">
        <v>1005</v>
      </c>
      <c r="Q834" s="212" t="s">
        <v>582</v>
      </c>
      <c r="R834" s="212" t="s">
        <v>583</v>
      </c>
      <c r="S834" s="212"/>
      <c r="T834" s="212"/>
      <c r="U834" s="212"/>
      <c r="V834" s="212"/>
      <c r="W834" s="212"/>
      <c r="X834" s="212"/>
      <c r="Y834" s="212">
        <v>1369</v>
      </c>
      <c r="Z834" s="212" t="s">
        <v>354</v>
      </c>
      <c r="AA834" s="212" t="s">
        <v>355</v>
      </c>
      <c r="AB834" s="212">
        <v>13208.811</v>
      </c>
      <c r="AC834" s="212">
        <v>16180.793</v>
      </c>
      <c r="AD834" s="212">
        <v>4</v>
      </c>
      <c r="AE834" s="212">
        <v>0</v>
      </c>
      <c r="AF834" s="212">
        <v>4</v>
      </c>
      <c r="AG834" s="212">
        <v>0</v>
      </c>
      <c r="AH834" s="212">
        <v>52835.24</v>
      </c>
      <c r="AI834" s="212">
        <v>64723.17</v>
      </c>
      <c r="AJ834" s="212">
        <v>0</v>
      </c>
      <c r="AK834" s="212">
        <v>0</v>
      </c>
      <c r="AL834" s="212">
        <v>0</v>
      </c>
      <c r="AM834">
        <v>1</v>
      </c>
      <c r="AN834" t="str">
        <f>VLOOKUP(H834,'Base Art'!$A:$AJ,36,FALSE)</f>
        <v>EST. LAS MARIAS S.A.C.I.F.A.</v>
      </c>
    </row>
    <row r="835" spans="1:40" x14ac:dyDescent="0.25">
      <c r="A835" s="212" t="s">
        <v>7665</v>
      </c>
      <c r="B835" s="212">
        <v>1</v>
      </c>
      <c r="C835" s="212" t="s">
        <v>7666</v>
      </c>
      <c r="D835" s="212" t="s">
        <v>1362</v>
      </c>
      <c r="E835" s="212">
        <v>8</v>
      </c>
      <c r="F835" s="212" t="s">
        <v>268</v>
      </c>
      <c r="G835" s="212" t="s">
        <v>7707</v>
      </c>
      <c r="H835" s="212">
        <v>8155</v>
      </c>
      <c r="I835" s="212" t="s">
        <v>4008</v>
      </c>
      <c r="J835" s="212">
        <v>1010</v>
      </c>
      <c r="K835" s="212" t="s">
        <v>1396</v>
      </c>
      <c r="L835" s="212" t="s">
        <v>1397</v>
      </c>
      <c r="M835" s="212"/>
      <c r="N835" s="212"/>
      <c r="O835" s="212"/>
      <c r="P835" s="212">
        <v>1060</v>
      </c>
      <c r="Q835" s="212" t="s">
        <v>7708</v>
      </c>
      <c r="R835" s="212" t="s">
        <v>7709</v>
      </c>
      <c r="S835" s="212"/>
      <c r="T835" s="212"/>
      <c r="U835" s="212"/>
      <c r="V835" s="212"/>
      <c r="W835" s="212"/>
      <c r="X835" s="212"/>
      <c r="Y835" s="212">
        <v>1373</v>
      </c>
      <c r="Z835" s="212" t="s">
        <v>386</v>
      </c>
      <c r="AA835" s="212" t="s">
        <v>387</v>
      </c>
      <c r="AB835" s="212">
        <v>30744.1</v>
      </c>
      <c r="AC835" s="212">
        <v>37200.357000000004</v>
      </c>
      <c r="AD835" s="212">
        <v>0.125</v>
      </c>
      <c r="AE835" s="212">
        <v>0</v>
      </c>
      <c r="AF835" s="212">
        <v>0.125</v>
      </c>
      <c r="AG835" s="212">
        <v>0</v>
      </c>
      <c r="AH835" s="212">
        <v>3843.01</v>
      </c>
      <c r="AI835" s="212">
        <v>4650.04</v>
      </c>
      <c r="AJ835" s="212">
        <v>0</v>
      </c>
      <c r="AK835" s="212">
        <v>0</v>
      </c>
      <c r="AL835" s="212">
        <v>0</v>
      </c>
      <c r="AM835">
        <v>1</v>
      </c>
      <c r="AN835" t="str">
        <f>VLOOKUP(H835,'Base Art'!$A:$AJ,36,FALSE)</f>
        <v>EST. LAS MARIAS S.A.C.I.F.A.</v>
      </c>
    </row>
    <row r="836" spans="1:40" x14ac:dyDescent="0.25">
      <c r="A836" s="212" t="s">
        <v>7665</v>
      </c>
      <c r="B836" s="212">
        <v>1</v>
      </c>
      <c r="C836" s="212" t="s">
        <v>7666</v>
      </c>
      <c r="D836" s="212" t="s">
        <v>1362</v>
      </c>
      <c r="E836" s="212">
        <v>8</v>
      </c>
      <c r="F836" s="212" t="s">
        <v>268</v>
      </c>
      <c r="G836" s="212" t="s">
        <v>7710</v>
      </c>
      <c r="H836" s="212">
        <v>8156</v>
      </c>
      <c r="I836" s="212" t="s">
        <v>4011</v>
      </c>
      <c r="J836" s="212">
        <v>1010</v>
      </c>
      <c r="K836" s="212" t="s">
        <v>1396</v>
      </c>
      <c r="L836" s="212" t="s">
        <v>1397</v>
      </c>
      <c r="M836" s="212"/>
      <c r="N836" s="212"/>
      <c r="O836" s="212"/>
      <c r="P836" s="212">
        <v>1060</v>
      </c>
      <c r="Q836" s="212" t="s">
        <v>7708</v>
      </c>
      <c r="R836" s="212" t="s">
        <v>7709</v>
      </c>
      <c r="S836" s="212"/>
      <c r="T836" s="212"/>
      <c r="U836" s="212"/>
      <c r="V836" s="212"/>
      <c r="W836" s="212"/>
      <c r="X836" s="212"/>
      <c r="Y836" s="212">
        <v>1373</v>
      </c>
      <c r="Z836" s="212" t="s">
        <v>386</v>
      </c>
      <c r="AA836" s="212" t="s">
        <v>387</v>
      </c>
      <c r="AB836" s="212">
        <v>30744.1</v>
      </c>
      <c r="AC836" s="212">
        <v>37200.357000000004</v>
      </c>
      <c r="AD836" s="212">
        <v>0.125</v>
      </c>
      <c r="AE836" s="212">
        <v>0</v>
      </c>
      <c r="AF836" s="212">
        <v>0.125</v>
      </c>
      <c r="AG836" s="212">
        <v>0</v>
      </c>
      <c r="AH836" s="212">
        <v>3843.01</v>
      </c>
      <c r="AI836" s="212">
        <v>4650.04</v>
      </c>
      <c r="AJ836" s="212">
        <v>0</v>
      </c>
      <c r="AK836" s="212">
        <v>0</v>
      </c>
      <c r="AL836" s="212">
        <v>0</v>
      </c>
      <c r="AM836">
        <v>1</v>
      </c>
      <c r="AN836" t="str">
        <f>VLOOKUP(H836,'Base Art'!$A:$AJ,36,FALSE)</f>
        <v>EST. LAS MARIAS S.A.C.I.F.A.</v>
      </c>
    </row>
    <row r="837" spans="1:40" x14ac:dyDescent="0.25">
      <c r="A837" s="212" t="s">
        <v>7665</v>
      </c>
      <c r="B837" s="212">
        <v>1</v>
      </c>
      <c r="C837" s="212" t="s">
        <v>7666</v>
      </c>
      <c r="D837" s="212" t="s">
        <v>1362</v>
      </c>
      <c r="E837" s="212">
        <v>8</v>
      </c>
      <c r="F837" s="212" t="s">
        <v>268</v>
      </c>
      <c r="G837" s="212" t="s">
        <v>1796</v>
      </c>
      <c r="H837" s="212">
        <v>8223</v>
      </c>
      <c r="I837" s="212" t="s">
        <v>1797</v>
      </c>
      <c r="J837" s="212">
        <v>1479</v>
      </c>
      <c r="K837" s="212" t="s">
        <v>1798</v>
      </c>
      <c r="L837" s="212" t="s">
        <v>1799</v>
      </c>
      <c r="M837" s="212"/>
      <c r="N837" s="212"/>
      <c r="O837" s="212"/>
      <c r="P837" s="212">
        <v>1143</v>
      </c>
      <c r="Q837" s="212" t="s">
        <v>1800</v>
      </c>
      <c r="R837" s="212" t="s">
        <v>1801</v>
      </c>
      <c r="S837" s="212"/>
      <c r="T837" s="212"/>
      <c r="U837" s="212"/>
      <c r="V837" s="212"/>
      <c r="W837" s="212"/>
      <c r="X837" s="212"/>
      <c r="Y837" s="212">
        <v>1373</v>
      </c>
      <c r="Z837" s="212" t="s">
        <v>386</v>
      </c>
      <c r="AA837" s="212" t="s">
        <v>387</v>
      </c>
      <c r="AB837" s="212">
        <v>29026.383999999998</v>
      </c>
      <c r="AC837" s="212">
        <v>35121.928</v>
      </c>
      <c r="AD837" s="212">
        <v>0.125</v>
      </c>
      <c r="AE837" s="212">
        <v>0</v>
      </c>
      <c r="AF837" s="212">
        <v>0.125</v>
      </c>
      <c r="AG837" s="212">
        <v>0</v>
      </c>
      <c r="AH837" s="212">
        <v>3628.3</v>
      </c>
      <c r="AI837" s="212">
        <v>4390.24</v>
      </c>
      <c r="AJ837" s="212">
        <v>0</v>
      </c>
      <c r="AK837" s="212">
        <v>0</v>
      </c>
      <c r="AL837" s="212">
        <v>0</v>
      </c>
      <c r="AM837">
        <v>1</v>
      </c>
      <c r="AN837" t="str">
        <f>VLOOKUP(H837,'Base Art'!$A:$AJ,36,FALSE)</f>
        <v>ESTABLECIM. MODELO LAS COLONIAS S.A</v>
      </c>
    </row>
    <row r="838" spans="1:40" x14ac:dyDescent="0.25">
      <c r="A838" s="212" t="s">
        <v>7665</v>
      </c>
      <c r="B838" s="212">
        <v>1</v>
      </c>
      <c r="C838" s="212" t="s">
        <v>7666</v>
      </c>
      <c r="D838" s="212" t="s">
        <v>1362</v>
      </c>
      <c r="E838" s="212">
        <v>8</v>
      </c>
      <c r="F838" s="212" t="s">
        <v>268</v>
      </c>
      <c r="G838" s="212" t="s">
        <v>806</v>
      </c>
      <c r="H838" s="212">
        <v>8327</v>
      </c>
      <c r="I838" s="212" t="s">
        <v>807</v>
      </c>
      <c r="J838" s="212">
        <v>1204</v>
      </c>
      <c r="K838" s="212" t="s">
        <v>492</v>
      </c>
      <c r="L838" s="212" t="s">
        <v>493</v>
      </c>
      <c r="M838" s="212"/>
      <c r="N838" s="212"/>
      <c r="O838" s="212"/>
      <c r="P838" s="212">
        <v>1201</v>
      </c>
      <c r="Q838" s="212" t="s">
        <v>808</v>
      </c>
      <c r="R838" s="212" t="s">
        <v>809</v>
      </c>
      <c r="S838" s="212"/>
      <c r="T838" s="212"/>
      <c r="U838" s="212"/>
      <c r="V838" s="212"/>
      <c r="W838" s="212"/>
      <c r="X838" s="212"/>
      <c r="Y838" s="212">
        <v>1372</v>
      </c>
      <c r="Z838" s="212" t="s">
        <v>346</v>
      </c>
      <c r="AA838" s="212" t="s">
        <v>347</v>
      </c>
      <c r="AB838" s="212">
        <v>164498.98499999999</v>
      </c>
      <c r="AC838" s="212">
        <v>203978.742</v>
      </c>
      <c r="AD838" s="212">
        <v>0.375</v>
      </c>
      <c r="AE838" s="212">
        <v>0</v>
      </c>
      <c r="AF838" s="212">
        <v>0.375</v>
      </c>
      <c r="AG838" s="212">
        <v>0</v>
      </c>
      <c r="AH838" s="212">
        <v>61687.12</v>
      </c>
      <c r="AI838" s="212">
        <v>76492.03</v>
      </c>
      <c r="AJ838" s="212">
        <v>2</v>
      </c>
      <c r="AK838" s="212">
        <v>0.19</v>
      </c>
      <c r="AL838" s="212">
        <v>0</v>
      </c>
      <c r="AM838">
        <v>1</v>
      </c>
      <c r="AN838" t="str">
        <f>VLOOKUP(H838,'Base Art'!$A:$AJ,36,FALSE)</f>
        <v>FERRERO ARGENTINA S.A.</v>
      </c>
    </row>
    <row r="839" spans="1:40" x14ac:dyDescent="0.25">
      <c r="A839" s="212" t="s">
        <v>7665</v>
      </c>
      <c r="B839" s="212">
        <v>1</v>
      </c>
      <c r="C839" s="212" t="s">
        <v>7666</v>
      </c>
      <c r="D839" s="212" t="s">
        <v>1362</v>
      </c>
      <c r="E839" s="212">
        <v>8</v>
      </c>
      <c r="F839" s="212" t="s">
        <v>268</v>
      </c>
      <c r="G839" s="212" t="s">
        <v>810</v>
      </c>
      <c r="H839" s="212">
        <v>8328</v>
      </c>
      <c r="I839" s="212" t="s">
        <v>811</v>
      </c>
      <c r="J839" s="212">
        <v>1204</v>
      </c>
      <c r="K839" s="212" t="s">
        <v>492</v>
      </c>
      <c r="L839" s="212" t="s">
        <v>493</v>
      </c>
      <c r="M839" s="212"/>
      <c r="N839" s="212"/>
      <c r="O839" s="212"/>
      <c r="P839" s="212">
        <v>1201</v>
      </c>
      <c r="Q839" s="212" t="s">
        <v>808</v>
      </c>
      <c r="R839" s="212" t="s">
        <v>809</v>
      </c>
      <c r="S839" s="212"/>
      <c r="T839" s="212"/>
      <c r="U839" s="212"/>
      <c r="V839" s="212"/>
      <c r="W839" s="212"/>
      <c r="X839" s="212"/>
      <c r="Y839" s="212">
        <v>1372</v>
      </c>
      <c r="Z839" s="212" t="s">
        <v>346</v>
      </c>
      <c r="AA839" s="212" t="s">
        <v>347</v>
      </c>
      <c r="AB839" s="212">
        <v>164498.98499999999</v>
      </c>
      <c r="AC839" s="212">
        <v>203978.742</v>
      </c>
      <c r="AD839" s="212">
        <v>0.375</v>
      </c>
      <c r="AE839" s="212">
        <v>0</v>
      </c>
      <c r="AF839" s="212">
        <v>0.375</v>
      </c>
      <c r="AG839" s="212">
        <v>0</v>
      </c>
      <c r="AH839" s="212">
        <v>61687.12</v>
      </c>
      <c r="AI839" s="212">
        <v>76492.03</v>
      </c>
      <c r="AJ839" s="212">
        <v>0</v>
      </c>
      <c r="AK839" s="212">
        <v>0</v>
      </c>
      <c r="AL839" s="212">
        <v>0</v>
      </c>
      <c r="AM839">
        <v>1</v>
      </c>
      <c r="AN839" t="str">
        <f>VLOOKUP(H839,'Base Art'!$A:$AJ,36,FALSE)</f>
        <v>FERRERO ARGENTINA S.A.</v>
      </c>
    </row>
    <row r="840" spans="1:40" x14ac:dyDescent="0.25">
      <c r="A840" s="212" t="s">
        <v>7665</v>
      </c>
      <c r="B840" s="212">
        <v>1</v>
      </c>
      <c r="C840" s="212" t="s">
        <v>7666</v>
      </c>
      <c r="D840" s="212" t="s">
        <v>1362</v>
      </c>
      <c r="E840" s="212">
        <v>8</v>
      </c>
      <c r="F840" s="212" t="s">
        <v>268</v>
      </c>
      <c r="G840" s="212" t="s">
        <v>7711</v>
      </c>
      <c r="H840" s="212">
        <v>8370</v>
      </c>
      <c r="I840" s="212" t="s">
        <v>4346</v>
      </c>
      <c r="J840" s="212">
        <v>1010</v>
      </c>
      <c r="K840" s="212" t="s">
        <v>1396</v>
      </c>
      <c r="L840" s="212" t="s">
        <v>1397</v>
      </c>
      <c r="M840" s="212"/>
      <c r="N840" s="212"/>
      <c r="O840" s="212"/>
      <c r="P840" s="212">
        <v>1060</v>
      </c>
      <c r="Q840" s="212" t="s">
        <v>7708</v>
      </c>
      <c r="R840" s="212" t="s">
        <v>7709</v>
      </c>
      <c r="S840" s="212"/>
      <c r="T840" s="212"/>
      <c r="U840" s="212"/>
      <c r="V840" s="212"/>
      <c r="W840" s="212"/>
      <c r="X840" s="212"/>
      <c r="Y840" s="212">
        <v>1373</v>
      </c>
      <c r="Z840" s="212" t="s">
        <v>386</v>
      </c>
      <c r="AA840" s="212" t="s">
        <v>387</v>
      </c>
      <c r="AB840" s="212">
        <v>30744.1</v>
      </c>
      <c r="AC840" s="212">
        <v>37200.357000000004</v>
      </c>
      <c r="AD840" s="212">
        <v>0.125</v>
      </c>
      <c r="AE840" s="212">
        <v>0</v>
      </c>
      <c r="AF840" s="212">
        <v>0.125</v>
      </c>
      <c r="AG840" s="212">
        <v>0</v>
      </c>
      <c r="AH840" s="212">
        <v>3843.01</v>
      </c>
      <c r="AI840" s="212">
        <v>4650.04</v>
      </c>
      <c r="AJ840" s="212">
        <v>0</v>
      </c>
      <c r="AK840" s="212">
        <v>0</v>
      </c>
      <c r="AL840" s="212">
        <v>0</v>
      </c>
      <c r="AM840">
        <v>1</v>
      </c>
      <c r="AN840" t="str">
        <f>VLOOKUP(H840,'Base Art'!$A:$AJ,36,FALSE)</f>
        <v>EST. LAS MARIAS S.A.C.I.F.A.</v>
      </c>
    </row>
    <row r="841" spans="1:40" x14ac:dyDescent="0.25">
      <c r="A841" s="212" t="s">
        <v>7665</v>
      </c>
      <c r="B841" s="212">
        <v>1</v>
      </c>
      <c r="C841" s="212" t="s">
        <v>7666</v>
      </c>
      <c r="D841" s="212" t="s">
        <v>1362</v>
      </c>
      <c r="E841" s="212">
        <v>8</v>
      </c>
      <c r="F841" s="212" t="s">
        <v>268</v>
      </c>
      <c r="G841" s="212" t="s">
        <v>816</v>
      </c>
      <c r="H841" s="212">
        <v>8386</v>
      </c>
      <c r="I841" s="212" t="s">
        <v>817</v>
      </c>
      <c r="J841" s="212"/>
      <c r="K841" s="212"/>
      <c r="L841" s="212"/>
      <c r="M841" s="212"/>
      <c r="N841" s="212"/>
      <c r="O841" s="212"/>
      <c r="P841" s="212">
        <v>1088</v>
      </c>
      <c r="Q841" s="212" t="s">
        <v>818</v>
      </c>
      <c r="R841" s="212" t="s">
        <v>819</v>
      </c>
      <c r="S841" s="212"/>
      <c r="T841" s="212"/>
      <c r="U841" s="212"/>
      <c r="V841" s="212"/>
      <c r="W841" s="212"/>
      <c r="X841" s="212"/>
      <c r="Y841" s="212">
        <v>1373</v>
      </c>
      <c r="Z841" s="212" t="s">
        <v>386</v>
      </c>
      <c r="AA841" s="212" t="s">
        <v>387</v>
      </c>
      <c r="AB841" s="212">
        <v>78612.471000000005</v>
      </c>
      <c r="AC841" s="212">
        <v>98619.351999999999</v>
      </c>
      <c r="AD841" s="212">
        <v>0.2</v>
      </c>
      <c r="AE841" s="212">
        <v>0</v>
      </c>
      <c r="AF841" s="212">
        <v>0.2</v>
      </c>
      <c r="AG841" s="212">
        <v>0</v>
      </c>
      <c r="AH841" s="212">
        <v>15722.49</v>
      </c>
      <c r="AI841" s="212">
        <v>19723.87</v>
      </c>
      <c r="AJ841" s="212">
        <v>0</v>
      </c>
      <c r="AK841" s="212">
        <v>0</v>
      </c>
      <c r="AL841" s="212">
        <v>0</v>
      </c>
      <c r="AM841">
        <v>1</v>
      </c>
      <c r="AN841" t="str">
        <f>VLOOKUP(H841,'Base Art'!$A:$AJ,36,FALSE)</f>
        <v>MONDELEZ ARGENTINA S.A.</v>
      </c>
    </row>
    <row r="842" spans="1:40" x14ac:dyDescent="0.25">
      <c r="A842" s="212" t="s">
        <v>7665</v>
      </c>
      <c r="B842" s="212">
        <v>1</v>
      </c>
      <c r="C842" s="212" t="s">
        <v>7666</v>
      </c>
      <c r="D842" s="212" t="s">
        <v>1362</v>
      </c>
      <c r="E842" s="212">
        <v>8</v>
      </c>
      <c r="F842" s="212" t="s">
        <v>268</v>
      </c>
      <c r="G842" s="212" t="s">
        <v>820</v>
      </c>
      <c r="H842" s="212">
        <v>8388</v>
      </c>
      <c r="I842" s="212" t="s">
        <v>821</v>
      </c>
      <c r="J842" s="212">
        <v>1272</v>
      </c>
      <c r="K842" s="212" t="s">
        <v>822</v>
      </c>
      <c r="L842" s="212" t="s">
        <v>823</v>
      </c>
      <c r="M842" s="212"/>
      <c r="N842" s="212"/>
      <c r="O842" s="212"/>
      <c r="P842" s="212">
        <v>1088</v>
      </c>
      <c r="Q842" s="212" t="s">
        <v>818</v>
      </c>
      <c r="R842" s="212" t="s">
        <v>819</v>
      </c>
      <c r="S842" s="212"/>
      <c r="T842" s="212"/>
      <c r="U842" s="212"/>
      <c r="V842" s="212"/>
      <c r="W842" s="212"/>
      <c r="X842" s="212"/>
      <c r="Y842" s="212">
        <v>1373</v>
      </c>
      <c r="Z842" s="212" t="s">
        <v>386</v>
      </c>
      <c r="AA842" s="212" t="s">
        <v>387</v>
      </c>
      <c r="AB842" s="212">
        <v>51746.04</v>
      </c>
      <c r="AC842" s="212">
        <v>65665.725000000006</v>
      </c>
      <c r="AD842" s="212">
        <v>0.16669999999999999</v>
      </c>
      <c r="AE842" s="212">
        <v>0</v>
      </c>
      <c r="AF842" s="212">
        <v>0.16669999999999999</v>
      </c>
      <c r="AG842" s="212">
        <v>0</v>
      </c>
      <c r="AH842" s="212">
        <v>8624.34</v>
      </c>
      <c r="AI842" s="212">
        <v>10944.29</v>
      </c>
      <c r="AJ842" s="212">
        <v>0</v>
      </c>
      <c r="AK842" s="212">
        <v>0</v>
      </c>
      <c r="AL842" s="212">
        <v>0</v>
      </c>
      <c r="AM842">
        <v>1</v>
      </c>
      <c r="AN842" t="str">
        <f>VLOOKUP(H842,'Base Art'!$A:$AJ,36,FALSE)</f>
        <v>MONDELEZ ARGENTINA S.A.</v>
      </c>
    </row>
    <row r="843" spans="1:40" x14ac:dyDescent="0.25">
      <c r="A843" s="212" t="s">
        <v>7665</v>
      </c>
      <c r="B843" s="212">
        <v>1</v>
      </c>
      <c r="C843" s="212" t="s">
        <v>7666</v>
      </c>
      <c r="D843" s="212" t="s">
        <v>1362</v>
      </c>
      <c r="E843" s="212">
        <v>8</v>
      </c>
      <c r="F843" s="212" t="s">
        <v>268</v>
      </c>
      <c r="G843" s="212" t="s">
        <v>7671</v>
      </c>
      <c r="H843" s="212">
        <v>8579</v>
      </c>
      <c r="I843" s="212" t="s">
        <v>4649</v>
      </c>
      <c r="J843" s="212">
        <v>1420</v>
      </c>
      <c r="K843" s="212" t="s">
        <v>568</v>
      </c>
      <c r="L843" s="212" t="s">
        <v>569</v>
      </c>
      <c r="M843" s="212"/>
      <c r="N843" s="212"/>
      <c r="O843" s="212"/>
      <c r="P843" s="212"/>
      <c r="Q843" s="212"/>
      <c r="R843" s="212"/>
      <c r="S843" s="212"/>
      <c r="T843" s="212"/>
      <c r="U843" s="212"/>
      <c r="V843" s="212"/>
      <c r="W843" s="212"/>
      <c r="X843" s="212"/>
      <c r="Y843" s="212">
        <v>1373</v>
      </c>
      <c r="Z843" s="212" t="s">
        <v>386</v>
      </c>
      <c r="AA843" s="212" t="s">
        <v>387</v>
      </c>
      <c r="AB843" s="212">
        <v>16340.223</v>
      </c>
      <c r="AC843" s="212">
        <v>20185.663</v>
      </c>
      <c r="AD843" s="212">
        <v>2.3571</v>
      </c>
      <c r="AE843" s="212">
        <v>0</v>
      </c>
      <c r="AF843" s="212">
        <v>2.3571</v>
      </c>
      <c r="AG843" s="212">
        <v>0</v>
      </c>
      <c r="AH843" s="212">
        <v>38516.239999999998</v>
      </c>
      <c r="AI843" s="212">
        <v>47580.49</v>
      </c>
      <c r="AJ843" s="212">
        <v>3</v>
      </c>
      <c r="AK843" s="212">
        <v>0.79</v>
      </c>
      <c r="AL843" s="212">
        <v>0</v>
      </c>
      <c r="AM843">
        <v>1</v>
      </c>
      <c r="AN843" t="str">
        <f>VLOOKUP(H843,'Base Art'!$A:$AJ,36,FALSE)</f>
        <v>ARCOR S.A.I.C.</v>
      </c>
    </row>
    <row r="844" spans="1:40" x14ac:dyDescent="0.25">
      <c r="A844" s="212" t="s">
        <v>7665</v>
      </c>
      <c r="B844" s="212">
        <v>1</v>
      </c>
      <c r="C844" s="212" t="s">
        <v>7666</v>
      </c>
      <c r="D844" s="212" t="s">
        <v>1362</v>
      </c>
      <c r="E844" s="212">
        <v>8</v>
      </c>
      <c r="F844" s="212" t="s">
        <v>268</v>
      </c>
      <c r="G844" s="212" t="s">
        <v>1296</v>
      </c>
      <c r="H844" s="212">
        <v>8605</v>
      </c>
      <c r="I844" s="212" t="s">
        <v>1297</v>
      </c>
      <c r="J844" s="212">
        <v>1461</v>
      </c>
      <c r="K844" s="212" t="s">
        <v>814</v>
      </c>
      <c r="L844" s="212" t="s">
        <v>815</v>
      </c>
      <c r="M844" s="212"/>
      <c r="N844" s="212"/>
      <c r="O844" s="212"/>
      <c r="P844" s="212">
        <v>1091</v>
      </c>
      <c r="Q844" s="212" t="s">
        <v>1298</v>
      </c>
      <c r="R844" s="212" t="s">
        <v>1299</v>
      </c>
      <c r="S844" s="212"/>
      <c r="T844" s="212"/>
      <c r="U844" s="212"/>
      <c r="V844" s="212"/>
      <c r="W844" s="212"/>
      <c r="X844" s="212"/>
      <c r="Y844" s="212">
        <v>1376</v>
      </c>
      <c r="Z844" s="212" t="s">
        <v>320</v>
      </c>
      <c r="AA844" s="212" t="s">
        <v>321</v>
      </c>
      <c r="AB844" s="212">
        <v>130958.272</v>
      </c>
      <c r="AC844" s="212">
        <v>158459.49400000001</v>
      </c>
      <c r="AD844" s="212">
        <v>0.05</v>
      </c>
      <c r="AE844" s="212">
        <v>0</v>
      </c>
      <c r="AF844" s="212">
        <v>0.05</v>
      </c>
      <c r="AG844" s="212">
        <v>0</v>
      </c>
      <c r="AH844" s="212">
        <v>6547.91</v>
      </c>
      <c r="AI844" s="212">
        <v>7922.97</v>
      </c>
      <c r="AJ844" s="212">
        <v>1</v>
      </c>
      <c r="AK844" s="212">
        <v>0.05</v>
      </c>
      <c r="AL844" s="212">
        <v>0</v>
      </c>
      <c r="AM844">
        <v>1</v>
      </c>
      <c r="AN844" t="str">
        <f>VLOOKUP(H844,'Base Art'!$A:$AJ,36,FALSE)</f>
        <v>IMPORTADORA SUDAMERICANA S.R.L.</v>
      </c>
    </row>
    <row r="845" spans="1:40" x14ac:dyDescent="0.25">
      <c r="A845" s="212" t="s">
        <v>7665</v>
      </c>
      <c r="B845" s="212">
        <v>1</v>
      </c>
      <c r="C845" s="212" t="s">
        <v>7666</v>
      </c>
      <c r="D845" s="212" t="s">
        <v>1362</v>
      </c>
      <c r="E845" s="212">
        <v>8</v>
      </c>
      <c r="F845" s="212" t="s">
        <v>268</v>
      </c>
      <c r="G845" s="212" t="s">
        <v>1174</v>
      </c>
      <c r="H845" s="212">
        <v>8675</v>
      </c>
      <c r="I845" s="212" t="s">
        <v>1175</v>
      </c>
      <c r="J845" s="212">
        <v>1414</v>
      </c>
      <c r="K845" s="212" t="s">
        <v>372</v>
      </c>
      <c r="L845" s="212" t="s">
        <v>373</v>
      </c>
      <c r="M845" s="212"/>
      <c r="N845" s="212"/>
      <c r="O845" s="212"/>
      <c r="P845" s="212"/>
      <c r="Q845" s="212"/>
      <c r="R845" s="212"/>
      <c r="S845" s="212"/>
      <c r="T845" s="212"/>
      <c r="U845" s="212"/>
      <c r="V845" s="212"/>
      <c r="W845" s="212"/>
      <c r="X845" s="212"/>
      <c r="Y845" s="212">
        <v>1374</v>
      </c>
      <c r="Z845" s="212" t="s">
        <v>336</v>
      </c>
      <c r="AA845" s="212" t="s">
        <v>337</v>
      </c>
      <c r="AB845" s="212">
        <v>82014.752999999997</v>
      </c>
      <c r="AC845" s="212">
        <v>103227.27499999999</v>
      </c>
      <c r="AD845" s="212">
        <v>0.125</v>
      </c>
      <c r="AE845" s="212">
        <v>0</v>
      </c>
      <c r="AF845" s="212">
        <v>0.125</v>
      </c>
      <c r="AG845" s="212">
        <v>0</v>
      </c>
      <c r="AH845" s="212">
        <v>10251.84</v>
      </c>
      <c r="AI845" s="212">
        <v>12903.41</v>
      </c>
      <c r="AJ845" s="212">
        <v>0</v>
      </c>
      <c r="AK845" s="212">
        <v>0</v>
      </c>
      <c r="AL845" s="212">
        <v>0</v>
      </c>
      <c r="AM845">
        <v>1</v>
      </c>
      <c r="AN845" t="str">
        <f>VLOOKUP(H845,'Base Art'!$A:$AJ,36,FALSE)</f>
        <v>ARCOR S.A.I.C.</v>
      </c>
    </row>
    <row r="846" spans="1:40" x14ac:dyDescent="0.25">
      <c r="A846" s="212" t="s">
        <v>7665</v>
      </c>
      <c r="B846" s="212">
        <v>1</v>
      </c>
      <c r="C846" s="212" t="s">
        <v>7666</v>
      </c>
      <c r="D846" s="212" t="s">
        <v>1362</v>
      </c>
      <c r="E846" s="212">
        <v>8</v>
      </c>
      <c r="F846" s="212" t="s">
        <v>268</v>
      </c>
      <c r="G846" s="212" t="s">
        <v>844</v>
      </c>
      <c r="H846" s="212">
        <v>8805</v>
      </c>
      <c r="I846" s="212" t="s">
        <v>845</v>
      </c>
      <c r="J846" s="212">
        <v>1064</v>
      </c>
      <c r="K846" s="212" t="s">
        <v>446</v>
      </c>
      <c r="L846" s="212" t="s">
        <v>447</v>
      </c>
      <c r="M846" s="212"/>
      <c r="N846" s="212"/>
      <c r="O846" s="212"/>
      <c r="P846" s="212">
        <v>1066</v>
      </c>
      <c r="Q846" s="212" t="s">
        <v>448</v>
      </c>
      <c r="R846" s="212" t="s">
        <v>449</v>
      </c>
      <c r="S846" s="212"/>
      <c r="T846" s="212"/>
      <c r="U846" s="212"/>
      <c r="V846" s="212"/>
      <c r="W846" s="212"/>
      <c r="X846" s="212"/>
      <c r="Y846" s="212">
        <v>1373</v>
      </c>
      <c r="Z846" s="212" t="s">
        <v>386</v>
      </c>
      <c r="AA846" s="212" t="s">
        <v>387</v>
      </c>
      <c r="AB846" s="212">
        <v>23423.601999999999</v>
      </c>
      <c r="AC846" s="212">
        <v>29021.843000000001</v>
      </c>
      <c r="AD846" s="212">
        <v>1</v>
      </c>
      <c r="AE846" s="212">
        <v>0</v>
      </c>
      <c r="AF846" s="212">
        <v>1</v>
      </c>
      <c r="AG846" s="212">
        <v>0</v>
      </c>
      <c r="AH846" s="212">
        <v>23423.599999999999</v>
      </c>
      <c r="AI846" s="212">
        <v>29021.84</v>
      </c>
      <c r="AJ846" s="212">
        <v>0</v>
      </c>
      <c r="AK846" s="212">
        <v>0</v>
      </c>
      <c r="AL846" s="212">
        <v>0</v>
      </c>
      <c r="AM846">
        <v>1</v>
      </c>
      <c r="AN846" t="str">
        <f>VLOOKUP(H846,'Base Art'!$A:$AJ,36,FALSE)</f>
        <v>MOLINO CAÑUELAS S.A.C.I.F.I.A.</v>
      </c>
    </row>
    <row r="847" spans="1:40" x14ac:dyDescent="0.25">
      <c r="A847" s="212" t="s">
        <v>7665</v>
      </c>
      <c r="B847" s="212">
        <v>1</v>
      </c>
      <c r="C847" s="212" t="s">
        <v>7666</v>
      </c>
      <c r="D847" s="212" t="s">
        <v>1362</v>
      </c>
      <c r="E847" s="212">
        <v>8</v>
      </c>
      <c r="F847" s="212" t="s">
        <v>268</v>
      </c>
      <c r="G847" s="212" t="s">
        <v>850</v>
      </c>
      <c r="H847" s="212">
        <v>10278</v>
      </c>
      <c r="I847" s="212" t="s">
        <v>851</v>
      </c>
      <c r="J847" s="212"/>
      <c r="K847" s="212"/>
      <c r="L847" s="212"/>
      <c r="M847" s="212"/>
      <c r="N847" s="212"/>
      <c r="O847" s="212"/>
      <c r="P847" s="212">
        <v>1005</v>
      </c>
      <c r="Q847" s="212" t="s">
        <v>582</v>
      </c>
      <c r="R847" s="212" t="s">
        <v>583</v>
      </c>
      <c r="S847" s="212"/>
      <c r="T847" s="212"/>
      <c r="U847" s="212"/>
      <c r="V847" s="212"/>
      <c r="W847" s="212"/>
      <c r="X847" s="212"/>
      <c r="Y847" s="212">
        <v>1369</v>
      </c>
      <c r="Z847" s="212" t="s">
        <v>354</v>
      </c>
      <c r="AA847" s="212" t="s">
        <v>355</v>
      </c>
      <c r="AB847" s="212">
        <v>12275.298000000001</v>
      </c>
      <c r="AC847" s="212">
        <v>15221.37</v>
      </c>
      <c r="AD847" s="212">
        <v>2</v>
      </c>
      <c r="AE847" s="212">
        <v>0</v>
      </c>
      <c r="AF847" s="212">
        <v>2</v>
      </c>
      <c r="AG847" s="212">
        <v>0</v>
      </c>
      <c r="AH847" s="212">
        <v>24550.6</v>
      </c>
      <c r="AI847" s="212">
        <v>30442.74</v>
      </c>
      <c r="AJ847" s="212">
        <v>1</v>
      </c>
      <c r="AK847" s="212">
        <v>2</v>
      </c>
      <c r="AL847" s="212">
        <v>0</v>
      </c>
      <c r="AM847">
        <v>1</v>
      </c>
      <c r="AN847" t="str">
        <f>VLOOKUP(H847,'Base Art'!$A:$AJ,36,FALSE)</f>
        <v>EST. LAS MARIAS S.A.C.I.F.A.</v>
      </c>
    </row>
    <row r="848" spans="1:40" x14ac:dyDescent="0.25">
      <c r="A848" s="212" t="s">
        <v>7665</v>
      </c>
      <c r="B848" s="212">
        <v>1</v>
      </c>
      <c r="C848" s="212" t="s">
        <v>7666</v>
      </c>
      <c r="D848" s="212" t="s">
        <v>1362</v>
      </c>
      <c r="E848" s="212">
        <v>8</v>
      </c>
      <c r="F848" s="212" t="s">
        <v>268</v>
      </c>
      <c r="G848" s="212" t="s">
        <v>866</v>
      </c>
      <c r="H848" s="212">
        <v>10427</v>
      </c>
      <c r="I848" s="212" t="s">
        <v>867</v>
      </c>
      <c r="J848" s="212">
        <v>1164</v>
      </c>
      <c r="K848" s="212" t="s">
        <v>804</v>
      </c>
      <c r="L848" s="212" t="s">
        <v>805</v>
      </c>
      <c r="M848" s="212"/>
      <c r="N848" s="212"/>
      <c r="O848" s="212"/>
      <c r="P848" s="212"/>
      <c r="Q848" s="212"/>
      <c r="R848" s="212"/>
      <c r="S848" s="212"/>
      <c r="T848" s="212"/>
      <c r="U848" s="212"/>
      <c r="V848" s="212"/>
      <c r="W848" s="212"/>
      <c r="X848" s="212"/>
      <c r="Y848" s="212">
        <v>1373</v>
      </c>
      <c r="Z848" s="212" t="s">
        <v>386</v>
      </c>
      <c r="AA848" s="212" t="s">
        <v>387</v>
      </c>
      <c r="AB848" s="212">
        <v>23563.61</v>
      </c>
      <c r="AC848" s="212">
        <v>29218.879000000001</v>
      </c>
      <c r="AD848" s="212">
        <v>0.27779999999999999</v>
      </c>
      <c r="AE848" s="212">
        <v>0</v>
      </c>
      <c r="AF848" s="212">
        <v>0.27779999999999999</v>
      </c>
      <c r="AG848" s="212">
        <v>0</v>
      </c>
      <c r="AH848" s="212">
        <v>6545.45</v>
      </c>
      <c r="AI848" s="212">
        <v>8116.36</v>
      </c>
      <c r="AJ848" s="212">
        <v>1</v>
      </c>
      <c r="AK848" s="212">
        <v>0.28000000000000003</v>
      </c>
      <c r="AL848" s="212">
        <v>0</v>
      </c>
      <c r="AM848">
        <v>1</v>
      </c>
      <c r="AN848" t="str">
        <f>VLOOKUP(H848,'Base Art'!$A:$AJ,36,FALSE)</f>
        <v>ARCOR S.A.I.C.</v>
      </c>
    </row>
    <row r="849" spans="1:40" x14ac:dyDescent="0.25">
      <c r="A849" s="212" t="s">
        <v>7665</v>
      </c>
      <c r="B849" s="212">
        <v>1</v>
      </c>
      <c r="C849" s="212" t="s">
        <v>7666</v>
      </c>
      <c r="D849" s="212" t="s">
        <v>1362</v>
      </c>
      <c r="E849" s="212">
        <v>8</v>
      </c>
      <c r="F849" s="212" t="s">
        <v>268</v>
      </c>
      <c r="G849" s="212" t="s">
        <v>1516</v>
      </c>
      <c r="H849" s="212">
        <v>10479</v>
      </c>
      <c r="I849" s="212" t="s">
        <v>1517</v>
      </c>
      <c r="J849" s="212">
        <v>1349</v>
      </c>
      <c r="K849" s="212" t="s">
        <v>1312</v>
      </c>
      <c r="L849" s="212" t="s">
        <v>1313</v>
      </c>
      <c r="M849" s="212"/>
      <c r="N849" s="212"/>
      <c r="O849" s="212"/>
      <c r="P849" s="212"/>
      <c r="Q849" s="212"/>
      <c r="R849" s="212"/>
      <c r="S849" s="212"/>
      <c r="T849" s="212"/>
      <c r="U849" s="212"/>
      <c r="V849" s="212"/>
      <c r="W849" s="212"/>
      <c r="X849" s="212"/>
      <c r="Y849" s="212">
        <v>1375</v>
      </c>
      <c r="Z849" s="212" t="s">
        <v>314</v>
      </c>
      <c r="AA849" s="212" t="s">
        <v>315</v>
      </c>
      <c r="AB849" s="212">
        <v>17353.060000000001</v>
      </c>
      <c r="AC849" s="212">
        <v>20997.203000000001</v>
      </c>
      <c r="AD849" s="212">
        <v>1</v>
      </c>
      <c r="AE849" s="212">
        <v>0</v>
      </c>
      <c r="AF849" s="212">
        <v>1</v>
      </c>
      <c r="AG849" s="212">
        <v>0</v>
      </c>
      <c r="AH849" s="212">
        <v>17353.060000000001</v>
      </c>
      <c r="AI849" s="212">
        <v>20997.200000000001</v>
      </c>
      <c r="AJ849" s="212">
        <v>0</v>
      </c>
      <c r="AK849" s="212">
        <v>0</v>
      </c>
      <c r="AL849" s="212">
        <v>0</v>
      </c>
      <c r="AM849">
        <v>1</v>
      </c>
      <c r="AN849" t="str">
        <f>VLOOKUP(H849,'Base Art'!$A:$AJ,36,FALSE)</f>
        <v>AGROINDUSTRIAS BAIRES</v>
      </c>
    </row>
    <row r="850" spans="1:40" x14ac:dyDescent="0.25">
      <c r="A850" s="212" t="s">
        <v>7665</v>
      </c>
      <c r="B850" s="212">
        <v>1</v>
      </c>
      <c r="C850" s="212" t="s">
        <v>7666</v>
      </c>
      <c r="D850" s="212" t="s">
        <v>1362</v>
      </c>
      <c r="E850" s="212">
        <v>8</v>
      </c>
      <c r="F850" s="212" t="s">
        <v>268</v>
      </c>
      <c r="G850" s="212" t="s">
        <v>1758</v>
      </c>
      <c r="H850" s="212">
        <v>10709</v>
      </c>
      <c r="I850" s="212" t="s">
        <v>1759</v>
      </c>
      <c r="J850" s="212"/>
      <c r="K850" s="212"/>
      <c r="L850" s="212"/>
      <c r="M850" s="212"/>
      <c r="N850" s="212"/>
      <c r="O850" s="212"/>
      <c r="P850" s="212"/>
      <c r="Q850" s="212"/>
      <c r="R850" s="212"/>
      <c r="S850" s="212"/>
      <c r="T850" s="212"/>
      <c r="U850" s="212"/>
      <c r="V850" s="212"/>
      <c r="W850" s="212"/>
      <c r="X850" s="212"/>
      <c r="Y850" s="212">
        <v>1373</v>
      </c>
      <c r="Z850" s="212" t="s">
        <v>386</v>
      </c>
      <c r="AA850" s="212" t="s">
        <v>387</v>
      </c>
      <c r="AB850" s="212">
        <v>14141.206</v>
      </c>
      <c r="AC850" s="212">
        <v>17110.86</v>
      </c>
      <c r="AD850" s="212">
        <v>2</v>
      </c>
      <c r="AE850" s="212">
        <v>0</v>
      </c>
      <c r="AF850" s="212">
        <v>2</v>
      </c>
      <c r="AG850" s="212">
        <v>0</v>
      </c>
      <c r="AH850" s="212">
        <v>28282.41</v>
      </c>
      <c r="AI850" s="212">
        <v>34221.72</v>
      </c>
      <c r="AJ850" s="212">
        <v>0</v>
      </c>
      <c r="AK850" s="212">
        <v>0</v>
      </c>
      <c r="AL850" s="212">
        <v>0</v>
      </c>
      <c r="AM850">
        <v>1</v>
      </c>
      <c r="AN850" t="str">
        <f>VLOOKUP(H850,'Base Art'!$A:$AJ,36,FALSE)</f>
        <v>DON SATUR S.R.L.</v>
      </c>
    </row>
    <row r="851" spans="1:40" x14ac:dyDescent="0.25">
      <c r="A851" s="212" t="s">
        <v>7665</v>
      </c>
      <c r="B851" s="212">
        <v>1</v>
      </c>
      <c r="C851" s="212" t="s">
        <v>7666</v>
      </c>
      <c r="D851" s="212" t="s">
        <v>1362</v>
      </c>
      <c r="E851" s="212">
        <v>8</v>
      </c>
      <c r="F851" s="212" t="s">
        <v>268</v>
      </c>
      <c r="G851" s="212" t="s">
        <v>1760</v>
      </c>
      <c r="H851" s="212">
        <v>10711</v>
      </c>
      <c r="I851" s="212" t="s">
        <v>1761</v>
      </c>
      <c r="J851" s="212"/>
      <c r="K851" s="212"/>
      <c r="L851" s="212"/>
      <c r="M851" s="212"/>
      <c r="N851" s="212"/>
      <c r="O851" s="212"/>
      <c r="P851" s="212"/>
      <c r="Q851" s="212"/>
      <c r="R851" s="212"/>
      <c r="S851" s="212"/>
      <c r="T851" s="212"/>
      <c r="U851" s="212"/>
      <c r="V851" s="212"/>
      <c r="W851" s="212"/>
      <c r="X851" s="212"/>
      <c r="Y851" s="212">
        <v>1373</v>
      </c>
      <c r="Z851" s="212" t="s">
        <v>386</v>
      </c>
      <c r="AA851" s="212" t="s">
        <v>387</v>
      </c>
      <c r="AB851" s="212">
        <v>14141.206</v>
      </c>
      <c r="AC851" s="212">
        <v>17110.86</v>
      </c>
      <c r="AD851" s="212">
        <v>1</v>
      </c>
      <c r="AE851" s="212">
        <v>0</v>
      </c>
      <c r="AF851" s="212">
        <v>1</v>
      </c>
      <c r="AG851" s="212">
        <v>0</v>
      </c>
      <c r="AH851" s="212">
        <v>14141.21</v>
      </c>
      <c r="AI851" s="212">
        <v>17110.86</v>
      </c>
      <c r="AJ851" s="212">
        <v>1</v>
      </c>
      <c r="AK851" s="212">
        <v>1</v>
      </c>
      <c r="AL851" s="212">
        <v>0</v>
      </c>
      <c r="AM851">
        <v>1</v>
      </c>
      <c r="AN851" t="str">
        <f>VLOOKUP(H851,'Base Art'!$A:$AJ,36,FALSE)</f>
        <v>DON SATUR S.R.L.</v>
      </c>
    </row>
    <row r="852" spans="1:40" x14ac:dyDescent="0.25">
      <c r="A852" s="212" t="s">
        <v>7665</v>
      </c>
      <c r="B852" s="212">
        <v>1</v>
      </c>
      <c r="C852" s="212" t="s">
        <v>7666</v>
      </c>
      <c r="D852" s="212" t="s">
        <v>1362</v>
      </c>
      <c r="E852" s="212">
        <v>8</v>
      </c>
      <c r="F852" s="212" t="s">
        <v>268</v>
      </c>
      <c r="G852" s="212" t="s">
        <v>1236</v>
      </c>
      <c r="H852" s="212">
        <v>10721</v>
      </c>
      <c r="I852" s="212" t="s">
        <v>1237</v>
      </c>
      <c r="J852" s="212">
        <v>1351</v>
      </c>
      <c r="K852" s="212" t="s">
        <v>470</v>
      </c>
      <c r="L852" s="212" t="s">
        <v>471</v>
      </c>
      <c r="M852" s="212"/>
      <c r="N852" s="212"/>
      <c r="O852" s="212"/>
      <c r="P852" s="212">
        <v>1141</v>
      </c>
      <c r="Q852" s="212" t="s">
        <v>472</v>
      </c>
      <c r="R852" s="212" t="s">
        <v>473</v>
      </c>
      <c r="S852" s="212"/>
      <c r="T852" s="212"/>
      <c r="U852" s="212"/>
      <c r="V852" s="212"/>
      <c r="W852" s="212"/>
      <c r="X852" s="212"/>
      <c r="Y852" s="212">
        <v>1372</v>
      </c>
      <c r="Z852" s="212" t="s">
        <v>346</v>
      </c>
      <c r="AA852" s="212" t="s">
        <v>347</v>
      </c>
      <c r="AB852" s="212">
        <v>0</v>
      </c>
      <c r="AC852" s="212">
        <v>0</v>
      </c>
      <c r="AD852" s="212">
        <v>0</v>
      </c>
      <c r="AE852" s="212">
        <v>4.1700000000000001E-2</v>
      </c>
      <c r="AF852" s="212">
        <v>4.1700000000000001E-2</v>
      </c>
      <c r="AG852" s="212">
        <v>0</v>
      </c>
      <c r="AH852" s="212">
        <v>0</v>
      </c>
      <c r="AI852" s="212">
        <v>0</v>
      </c>
      <c r="AJ852" s="212">
        <v>0</v>
      </c>
      <c r="AK852" s="212">
        <v>0</v>
      </c>
      <c r="AL852" s="212">
        <v>0</v>
      </c>
      <c r="AM852">
        <v>1</v>
      </c>
      <c r="AN852" t="str">
        <f>VLOOKUP(H852,'Base Art'!$A:$AJ,36,FALSE)</f>
        <v>FERRERO ARGENTINA S.A.</v>
      </c>
    </row>
    <row r="853" spans="1:40" x14ac:dyDescent="0.25">
      <c r="A853" s="212" t="s">
        <v>7665</v>
      </c>
      <c r="B853" s="212">
        <v>1</v>
      </c>
      <c r="C853" s="212" t="s">
        <v>7666</v>
      </c>
      <c r="D853" s="212" t="s">
        <v>1362</v>
      </c>
      <c r="E853" s="212">
        <v>8</v>
      </c>
      <c r="F853" s="212" t="s">
        <v>268</v>
      </c>
      <c r="G853" s="212" t="s">
        <v>890</v>
      </c>
      <c r="H853" s="212">
        <v>10739</v>
      </c>
      <c r="I853" s="212" t="s">
        <v>891</v>
      </c>
      <c r="J853" s="212">
        <v>1433</v>
      </c>
      <c r="K853" s="212" t="s">
        <v>892</v>
      </c>
      <c r="L853" s="212" t="s">
        <v>893</v>
      </c>
      <c r="M853" s="212"/>
      <c r="N853" s="212"/>
      <c r="O853" s="212"/>
      <c r="P853" s="212"/>
      <c r="Q853" s="212"/>
      <c r="R853" s="212"/>
      <c r="S853" s="212"/>
      <c r="T853" s="212"/>
      <c r="U853" s="212"/>
      <c r="V853" s="212"/>
      <c r="W853" s="212"/>
      <c r="X853" s="212"/>
      <c r="Y853" s="212">
        <v>1374</v>
      </c>
      <c r="Z853" s="212" t="s">
        <v>336</v>
      </c>
      <c r="AA853" s="212" t="s">
        <v>337</v>
      </c>
      <c r="AB853" s="212">
        <v>0</v>
      </c>
      <c r="AC853" s="212">
        <v>0</v>
      </c>
      <c r="AD853" s="212">
        <v>0</v>
      </c>
      <c r="AE853" s="212">
        <v>8.3299999999999999E-2</v>
      </c>
      <c r="AF853" s="212">
        <v>8.3299999999999999E-2</v>
      </c>
      <c r="AG853" s="212">
        <v>0</v>
      </c>
      <c r="AH853" s="212">
        <v>0</v>
      </c>
      <c r="AI853" s="212">
        <v>0</v>
      </c>
      <c r="AJ853" s="212">
        <v>0</v>
      </c>
      <c r="AK853" s="212">
        <v>0</v>
      </c>
      <c r="AL853" s="212">
        <v>0</v>
      </c>
      <c r="AM853">
        <v>1</v>
      </c>
      <c r="AN853" t="str">
        <f>VLOOKUP(H853,'Base Art'!$A:$AJ,36,FALSE)</f>
        <v>GEORGALOS HNOS. S.A.I.C.A.</v>
      </c>
    </row>
    <row r="854" spans="1:40" x14ac:dyDescent="0.25">
      <c r="A854" s="212" t="s">
        <v>7665</v>
      </c>
      <c r="B854" s="212">
        <v>1</v>
      </c>
      <c r="C854" s="212" t="s">
        <v>7666</v>
      </c>
      <c r="D854" s="212" t="s">
        <v>1362</v>
      </c>
      <c r="E854" s="212">
        <v>8</v>
      </c>
      <c r="F854" s="212" t="s">
        <v>268</v>
      </c>
      <c r="G854" s="212" t="s">
        <v>896</v>
      </c>
      <c r="H854" s="212">
        <v>10761</v>
      </c>
      <c r="I854" s="212" t="s">
        <v>897</v>
      </c>
      <c r="J854" s="212">
        <v>1433</v>
      </c>
      <c r="K854" s="212" t="s">
        <v>892</v>
      </c>
      <c r="L854" s="212" t="s">
        <v>893</v>
      </c>
      <c r="M854" s="212"/>
      <c r="N854" s="212"/>
      <c r="O854" s="212"/>
      <c r="P854" s="212"/>
      <c r="Q854" s="212"/>
      <c r="R854" s="212"/>
      <c r="S854" s="212"/>
      <c r="T854" s="212"/>
      <c r="U854" s="212"/>
      <c r="V854" s="212"/>
      <c r="W854" s="212"/>
      <c r="X854" s="212"/>
      <c r="Y854" s="212">
        <v>1374</v>
      </c>
      <c r="Z854" s="212" t="s">
        <v>336</v>
      </c>
      <c r="AA854" s="212" t="s">
        <v>337</v>
      </c>
      <c r="AB854" s="212">
        <v>0</v>
      </c>
      <c r="AC854" s="212">
        <v>0</v>
      </c>
      <c r="AD854" s="212">
        <v>0</v>
      </c>
      <c r="AE854" s="212">
        <v>0.1389</v>
      </c>
      <c r="AF854" s="212">
        <v>0.1389</v>
      </c>
      <c r="AG854" s="212">
        <v>0</v>
      </c>
      <c r="AH854" s="212">
        <v>0</v>
      </c>
      <c r="AI854" s="212">
        <v>0</v>
      </c>
      <c r="AJ854" s="212">
        <v>0</v>
      </c>
      <c r="AK854" s="212">
        <v>0</v>
      </c>
      <c r="AL854" s="212">
        <v>0</v>
      </c>
      <c r="AM854">
        <v>1</v>
      </c>
      <c r="AN854" t="str">
        <f>VLOOKUP(H854,'Base Art'!$A:$AJ,36,FALSE)</f>
        <v>GEORGALOS HNOS. S.A.I.C.A.</v>
      </c>
    </row>
    <row r="855" spans="1:40" x14ac:dyDescent="0.25">
      <c r="A855" s="212" t="s">
        <v>7665</v>
      </c>
      <c r="B855" s="212">
        <v>1</v>
      </c>
      <c r="C855" s="212" t="s">
        <v>7666</v>
      </c>
      <c r="D855" s="212" t="s">
        <v>1362</v>
      </c>
      <c r="E855" s="212">
        <v>8</v>
      </c>
      <c r="F855" s="212" t="s">
        <v>268</v>
      </c>
      <c r="G855" s="212" t="s">
        <v>902</v>
      </c>
      <c r="H855" s="212">
        <v>10866</v>
      </c>
      <c r="I855" s="212" t="s">
        <v>903</v>
      </c>
      <c r="J855" s="212"/>
      <c r="K855" s="212"/>
      <c r="L855" s="212"/>
      <c r="M855" s="212"/>
      <c r="N855" s="212"/>
      <c r="O855" s="212"/>
      <c r="P855" s="212"/>
      <c r="Q855" s="212"/>
      <c r="R855" s="212"/>
      <c r="S855" s="212"/>
      <c r="T855" s="212"/>
      <c r="U855" s="212"/>
      <c r="V855" s="212"/>
      <c r="W855" s="212"/>
      <c r="X855" s="212"/>
      <c r="Y855" s="212">
        <v>1373</v>
      </c>
      <c r="Z855" s="212" t="s">
        <v>386</v>
      </c>
      <c r="AA855" s="212" t="s">
        <v>387</v>
      </c>
      <c r="AB855" s="212">
        <v>31877.019</v>
      </c>
      <c r="AC855" s="212">
        <v>38855.131000000001</v>
      </c>
      <c r="AD855" s="212">
        <v>1.9048</v>
      </c>
      <c r="AE855" s="212">
        <v>0</v>
      </c>
      <c r="AF855" s="212">
        <v>1.9048</v>
      </c>
      <c r="AG855" s="212">
        <v>0</v>
      </c>
      <c r="AH855" s="212">
        <v>60718.13</v>
      </c>
      <c r="AI855" s="212">
        <v>74009.77</v>
      </c>
      <c r="AJ855" s="212">
        <v>1</v>
      </c>
      <c r="AK855" s="212">
        <v>1.9</v>
      </c>
      <c r="AL855" s="212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s="212" t="s">
        <v>7665</v>
      </c>
      <c r="B856" s="212">
        <v>1</v>
      </c>
      <c r="C856" s="212" t="s">
        <v>7666</v>
      </c>
      <c r="D856" s="212" t="s">
        <v>1362</v>
      </c>
      <c r="E856" s="212">
        <v>8</v>
      </c>
      <c r="F856" s="212" t="s">
        <v>268</v>
      </c>
      <c r="G856" s="212" t="s">
        <v>7712</v>
      </c>
      <c r="H856" s="212">
        <v>10945</v>
      </c>
      <c r="I856" s="212" t="s">
        <v>6457</v>
      </c>
      <c r="J856" s="212"/>
      <c r="K856" s="212"/>
      <c r="L856" s="212"/>
      <c r="M856" s="212"/>
      <c r="N856" s="212"/>
      <c r="O856" s="212"/>
      <c r="P856" s="212"/>
      <c r="Q856" s="212"/>
      <c r="R856" s="212"/>
      <c r="S856" s="212"/>
      <c r="T856" s="212"/>
      <c r="U856" s="212"/>
      <c r="V856" s="212"/>
      <c r="W856" s="212"/>
      <c r="X856" s="212"/>
      <c r="Y856" s="212">
        <v>1373</v>
      </c>
      <c r="Z856" s="212" t="s">
        <v>386</v>
      </c>
      <c r="AA856" s="212" t="s">
        <v>387</v>
      </c>
      <c r="AB856" s="212">
        <v>40198.19</v>
      </c>
      <c r="AC856" s="212">
        <v>48639.811000000002</v>
      </c>
      <c r="AD856" s="212">
        <v>0.1852</v>
      </c>
      <c r="AE856" s="212">
        <v>0</v>
      </c>
      <c r="AF856" s="212">
        <v>0.1852</v>
      </c>
      <c r="AG856" s="212">
        <v>0</v>
      </c>
      <c r="AH856" s="212">
        <v>7444.11</v>
      </c>
      <c r="AI856" s="212">
        <v>9007.3700000000008</v>
      </c>
      <c r="AJ856" s="212">
        <v>0</v>
      </c>
      <c r="AK856" s="212">
        <v>0</v>
      </c>
      <c r="AL856" s="212">
        <v>0</v>
      </c>
      <c r="AM856">
        <v>1</v>
      </c>
      <c r="AN856" t="str">
        <f>VLOOKUP(H856,'Base Art'!$A:$AJ,36,FALSE)</f>
        <v>MONDELEZ ARGENTINA S.A.</v>
      </c>
    </row>
    <row r="857" spans="1:40" x14ac:dyDescent="0.25">
      <c r="A857" s="212" t="s">
        <v>7665</v>
      </c>
      <c r="B857" s="212">
        <v>1</v>
      </c>
      <c r="C857" s="212" t="s">
        <v>7666</v>
      </c>
      <c r="D857" s="212" t="s">
        <v>1362</v>
      </c>
      <c r="E857" s="212">
        <v>8</v>
      </c>
      <c r="F857" s="212" t="s">
        <v>268</v>
      </c>
      <c r="G857" s="212" t="s">
        <v>1188</v>
      </c>
      <c r="H857" s="212">
        <v>10984</v>
      </c>
      <c r="I857" s="212" t="s">
        <v>1189</v>
      </c>
      <c r="J857" s="212"/>
      <c r="K857" s="212"/>
      <c r="L857" s="212"/>
      <c r="M857" s="212"/>
      <c r="N857" s="212"/>
      <c r="O857" s="212"/>
      <c r="P857" s="212"/>
      <c r="Q857" s="212"/>
      <c r="R857" s="212"/>
      <c r="S857" s="212"/>
      <c r="T857" s="212"/>
      <c r="U857" s="212"/>
      <c r="V857" s="212"/>
      <c r="W857" s="212"/>
      <c r="X857" s="212"/>
      <c r="Y857" s="212">
        <v>1374</v>
      </c>
      <c r="Z857" s="212" t="s">
        <v>336</v>
      </c>
      <c r="AA857" s="212" t="s">
        <v>337</v>
      </c>
      <c r="AB857" s="212">
        <v>18220.496999999999</v>
      </c>
      <c r="AC857" s="212">
        <v>22046.802</v>
      </c>
      <c r="AD857" s="212">
        <v>0.16669999999999999</v>
      </c>
      <c r="AE857" s="212">
        <v>0</v>
      </c>
      <c r="AF857" s="212">
        <v>0.16669999999999999</v>
      </c>
      <c r="AG857" s="212">
        <v>0</v>
      </c>
      <c r="AH857" s="212">
        <v>3036.75</v>
      </c>
      <c r="AI857" s="212">
        <v>3674.47</v>
      </c>
      <c r="AJ857" s="212">
        <v>1</v>
      </c>
      <c r="AK857" s="212">
        <v>0.17</v>
      </c>
      <c r="AL857" s="212">
        <v>0</v>
      </c>
      <c r="AM857">
        <v>1</v>
      </c>
      <c r="AN857" t="str">
        <f>VLOOKUP(H857,'Base Art'!$A:$AJ,36,FALSE)</f>
        <v>ARCOR S.A.I.C.</v>
      </c>
    </row>
    <row r="858" spans="1:40" x14ac:dyDescent="0.25">
      <c r="A858" s="212" t="s">
        <v>7665</v>
      </c>
      <c r="B858" s="212">
        <v>1</v>
      </c>
      <c r="C858" s="212" t="s">
        <v>7666</v>
      </c>
      <c r="D858" s="212" t="s">
        <v>1362</v>
      </c>
      <c r="E858" s="212">
        <v>8</v>
      </c>
      <c r="F858" s="212" t="s">
        <v>268</v>
      </c>
      <c r="G858" s="212" t="s">
        <v>918</v>
      </c>
      <c r="H858" s="212">
        <v>11093</v>
      </c>
      <c r="I858" s="212" t="s">
        <v>919</v>
      </c>
      <c r="J858" s="212">
        <v>1351</v>
      </c>
      <c r="K858" s="212" t="s">
        <v>470</v>
      </c>
      <c r="L858" s="212" t="s">
        <v>471</v>
      </c>
      <c r="M858" s="212"/>
      <c r="N858" s="212"/>
      <c r="O858" s="212"/>
      <c r="P858" s="212">
        <v>1141</v>
      </c>
      <c r="Q858" s="212" t="s">
        <v>472</v>
      </c>
      <c r="R858" s="212" t="s">
        <v>473</v>
      </c>
      <c r="S858" s="212"/>
      <c r="T858" s="212"/>
      <c r="U858" s="212"/>
      <c r="V858" s="212"/>
      <c r="W858" s="212"/>
      <c r="X858" s="212"/>
      <c r="Y858" s="212">
        <v>1372</v>
      </c>
      <c r="Z858" s="212" t="s">
        <v>346</v>
      </c>
      <c r="AA858" s="212" t="s">
        <v>347</v>
      </c>
      <c r="AB858" s="212">
        <v>264368.62</v>
      </c>
      <c r="AC858" s="212">
        <v>327817.09399999998</v>
      </c>
      <c r="AD858" s="212">
        <v>4.1700000000000001E-2</v>
      </c>
      <c r="AE858" s="212">
        <v>0</v>
      </c>
      <c r="AF858" s="212">
        <v>4.1700000000000001E-2</v>
      </c>
      <c r="AG858" s="212">
        <v>0</v>
      </c>
      <c r="AH858" s="212">
        <v>11015.36</v>
      </c>
      <c r="AI858" s="212">
        <v>13659.05</v>
      </c>
      <c r="AJ858" s="212">
        <v>0</v>
      </c>
      <c r="AK858" s="212">
        <v>0</v>
      </c>
      <c r="AL858" s="212">
        <v>0</v>
      </c>
      <c r="AM858">
        <v>1</v>
      </c>
      <c r="AN858" t="str">
        <f>VLOOKUP(H858,'Base Art'!$A:$AJ,36,FALSE)</f>
        <v>FERRERO ARGENTINA S.A.</v>
      </c>
    </row>
    <row r="859" spans="1:40" x14ac:dyDescent="0.25">
      <c r="A859" s="212" t="s">
        <v>7665</v>
      </c>
      <c r="B859" s="212">
        <v>1</v>
      </c>
      <c r="C859" s="212" t="s">
        <v>7666</v>
      </c>
      <c r="D859" s="212" t="s">
        <v>1362</v>
      </c>
      <c r="E859" s="212">
        <v>8</v>
      </c>
      <c r="F859" s="212" t="s">
        <v>268</v>
      </c>
      <c r="G859" s="212" t="s">
        <v>1241</v>
      </c>
      <c r="H859" s="212">
        <v>11263</v>
      </c>
      <c r="I859" s="212" t="s">
        <v>1242</v>
      </c>
      <c r="J859" s="212"/>
      <c r="K859" s="212"/>
      <c r="L859" s="212"/>
      <c r="M859" s="212"/>
      <c r="N859" s="212"/>
      <c r="O859" s="212"/>
      <c r="P859" s="212"/>
      <c r="Q859" s="212"/>
      <c r="R859" s="212"/>
      <c r="S859" s="212"/>
      <c r="T859" s="212"/>
      <c r="U859" s="212"/>
      <c r="V859" s="212"/>
      <c r="W859" s="212"/>
      <c r="X859" s="212"/>
      <c r="Y859" s="212">
        <v>1376</v>
      </c>
      <c r="Z859" s="212" t="s">
        <v>320</v>
      </c>
      <c r="AA859" s="212" t="s">
        <v>321</v>
      </c>
      <c r="AB859" s="212">
        <v>228100.7</v>
      </c>
      <c r="AC859" s="212">
        <v>282616.79100000003</v>
      </c>
      <c r="AD859" s="212">
        <v>3.3300000000000003E-2</v>
      </c>
      <c r="AE859" s="212">
        <v>0</v>
      </c>
      <c r="AF859" s="212">
        <v>3.3300000000000003E-2</v>
      </c>
      <c r="AG859" s="212">
        <v>0</v>
      </c>
      <c r="AH859" s="212">
        <v>7603.36</v>
      </c>
      <c r="AI859" s="212">
        <v>9420.56</v>
      </c>
      <c r="AJ859" s="212">
        <v>0</v>
      </c>
      <c r="AK859" s="212">
        <v>0</v>
      </c>
      <c r="AL859" s="212">
        <v>0</v>
      </c>
      <c r="AM859">
        <v>1</v>
      </c>
      <c r="AN859" t="str">
        <f>VLOOKUP(H859,'Base Art'!$A:$AJ,36,FALSE)</f>
        <v>BUHL S.A.</v>
      </c>
    </row>
    <row r="860" spans="1:40" x14ac:dyDescent="0.25">
      <c r="A860" s="212" t="s">
        <v>7665</v>
      </c>
      <c r="B860" s="212">
        <v>1</v>
      </c>
      <c r="C860" s="212" t="s">
        <v>7666</v>
      </c>
      <c r="D860" s="212" t="s">
        <v>1362</v>
      </c>
      <c r="E860" s="212">
        <v>8</v>
      </c>
      <c r="F860" s="212" t="s">
        <v>268</v>
      </c>
      <c r="G860" s="212" t="s">
        <v>7679</v>
      </c>
      <c r="H860" s="212">
        <v>11319</v>
      </c>
      <c r="I860" s="212" t="s">
        <v>7151</v>
      </c>
      <c r="J860" s="212"/>
      <c r="K860" s="212"/>
      <c r="L860" s="212"/>
      <c r="M860" s="212"/>
      <c r="N860" s="212"/>
      <c r="O860" s="212"/>
      <c r="P860" s="212"/>
      <c r="Q860" s="212"/>
      <c r="R860" s="212"/>
      <c r="S860" s="212"/>
      <c r="T860" s="212"/>
      <c r="U860" s="212"/>
      <c r="V860" s="212"/>
      <c r="W860" s="212"/>
      <c r="X860" s="212"/>
      <c r="Y860" s="212"/>
      <c r="Z860" s="212"/>
      <c r="AA860" s="212"/>
      <c r="AB860" s="212">
        <v>58965.59</v>
      </c>
      <c r="AC860" s="212">
        <v>73117.334000000003</v>
      </c>
      <c r="AD860" s="212">
        <v>8.3299999999999999E-2</v>
      </c>
      <c r="AE860" s="212">
        <v>0</v>
      </c>
      <c r="AF860" s="212">
        <v>8.3299999999999999E-2</v>
      </c>
      <c r="AG860" s="212">
        <v>0</v>
      </c>
      <c r="AH860" s="212">
        <v>4913.8</v>
      </c>
      <c r="AI860" s="212">
        <v>6093.11</v>
      </c>
      <c r="AJ860" s="212">
        <v>1</v>
      </c>
      <c r="AK860" s="212">
        <v>0.08</v>
      </c>
      <c r="AL860" s="212">
        <v>0</v>
      </c>
      <c r="AM860">
        <v>1</v>
      </c>
      <c r="AN860" t="str">
        <f>VLOOKUP(H860,'Base Art'!$A:$AJ,36,FALSE)</f>
        <v>DOLCEVITA DE LA DOLCE S.R.L</v>
      </c>
    </row>
    <row r="861" spans="1:40" x14ac:dyDescent="0.25">
      <c r="A861" s="212" t="s">
        <v>7665</v>
      </c>
      <c r="B861" s="212">
        <v>1</v>
      </c>
      <c r="C861" s="212" t="s">
        <v>7666</v>
      </c>
      <c r="D861" s="212" t="s">
        <v>1362</v>
      </c>
      <c r="E861" s="212">
        <v>8</v>
      </c>
      <c r="F861" s="212" t="s">
        <v>268</v>
      </c>
      <c r="G861" s="212" t="s">
        <v>938</v>
      </c>
      <c r="H861" s="212">
        <v>11429</v>
      </c>
      <c r="I861" s="212" t="s">
        <v>939</v>
      </c>
      <c r="J861" s="212">
        <v>1430</v>
      </c>
      <c r="K861" s="212" t="s">
        <v>420</v>
      </c>
      <c r="L861" s="212" t="s">
        <v>421</v>
      </c>
      <c r="M861" s="212"/>
      <c r="N861" s="212"/>
      <c r="O861" s="212"/>
      <c r="P861" s="212"/>
      <c r="Q861" s="212"/>
      <c r="R861" s="212"/>
      <c r="S861" s="212"/>
      <c r="T861" s="212"/>
      <c r="U861" s="212"/>
      <c r="V861" s="212"/>
      <c r="W861" s="212"/>
      <c r="X861" s="212"/>
      <c r="Y861" s="212"/>
      <c r="Z861" s="212"/>
      <c r="AA861" s="212"/>
      <c r="AB861" s="212">
        <v>14414.111999999999</v>
      </c>
      <c r="AC861" s="212">
        <v>17873.501</v>
      </c>
      <c r="AD861" s="212">
        <v>0.25</v>
      </c>
      <c r="AE861" s="212">
        <v>0</v>
      </c>
      <c r="AF861" s="212">
        <v>0.25</v>
      </c>
      <c r="AG861" s="212">
        <v>0</v>
      </c>
      <c r="AH861" s="212">
        <v>3603.53</v>
      </c>
      <c r="AI861" s="212">
        <v>4468.38</v>
      </c>
      <c r="AJ861" s="212">
        <v>0</v>
      </c>
      <c r="AK861" s="212">
        <v>0</v>
      </c>
      <c r="AL861" s="212">
        <v>0</v>
      </c>
      <c r="AM861">
        <v>1</v>
      </c>
      <c r="AN861" t="str">
        <f>VLOOKUP(H861,'Base Art'!$A:$AJ,36,FALSE)</f>
        <v>GEORGALOS HNOS. S.A.I.C.A.</v>
      </c>
    </row>
    <row r="862" spans="1:40" x14ac:dyDescent="0.25">
      <c r="A862" s="212" t="s">
        <v>7665</v>
      </c>
      <c r="B862" s="212">
        <v>1</v>
      </c>
      <c r="C862" s="212" t="s">
        <v>7666</v>
      </c>
      <c r="D862" s="212" t="s">
        <v>1362</v>
      </c>
      <c r="E862" s="212">
        <v>8</v>
      </c>
      <c r="F862" s="212" t="s">
        <v>268</v>
      </c>
      <c r="G862" s="212" t="s">
        <v>940</v>
      </c>
      <c r="H862" s="212">
        <v>11449</v>
      </c>
      <c r="I862" s="212" t="s">
        <v>941</v>
      </c>
      <c r="J862" s="212">
        <v>1430</v>
      </c>
      <c r="K862" s="212" t="s">
        <v>420</v>
      </c>
      <c r="L862" s="212" t="s">
        <v>421</v>
      </c>
      <c r="M862" s="212"/>
      <c r="N862" s="212"/>
      <c r="O862" s="212"/>
      <c r="P862" s="212"/>
      <c r="Q862" s="212"/>
      <c r="R862" s="212"/>
      <c r="S862" s="212"/>
      <c r="T862" s="212"/>
      <c r="U862" s="212"/>
      <c r="V862" s="212"/>
      <c r="W862" s="212"/>
      <c r="X862" s="212"/>
      <c r="Y862" s="212"/>
      <c r="Z862" s="212"/>
      <c r="AA862" s="212"/>
      <c r="AB862" s="212">
        <v>18667.53</v>
      </c>
      <c r="AC862" s="212">
        <v>23147.738000000001</v>
      </c>
      <c r="AD862" s="212">
        <v>0.6</v>
      </c>
      <c r="AE862" s="212">
        <v>0</v>
      </c>
      <c r="AF862" s="212">
        <v>0.6</v>
      </c>
      <c r="AG862" s="212">
        <v>0</v>
      </c>
      <c r="AH862" s="212">
        <v>11200.52</v>
      </c>
      <c r="AI862" s="212">
        <v>13888.64</v>
      </c>
      <c r="AJ862" s="212">
        <v>2</v>
      </c>
      <c r="AK862" s="212">
        <v>0.3</v>
      </c>
      <c r="AL862" s="212">
        <v>0</v>
      </c>
      <c r="AM862">
        <v>1</v>
      </c>
      <c r="AN862" t="str">
        <f>VLOOKUP(H862,'Base Art'!$A:$AJ,36,FALSE)</f>
        <v>GEORGALOS HNOS. S.A.I.C.A.</v>
      </c>
    </row>
    <row r="863" spans="1:40" x14ac:dyDescent="0.25">
      <c r="A863" s="212" t="s">
        <v>7665</v>
      </c>
      <c r="B863" s="212">
        <v>1</v>
      </c>
      <c r="C863" s="212" t="s">
        <v>7666</v>
      </c>
      <c r="D863" s="212" t="s">
        <v>1362</v>
      </c>
      <c r="E863" s="212">
        <v>8</v>
      </c>
      <c r="F863" s="212" t="s">
        <v>268</v>
      </c>
      <c r="G863" s="212" t="s">
        <v>1653</v>
      </c>
      <c r="H863" s="212">
        <v>11563</v>
      </c>
      <c r="I863" s="212" t="s">
        <v>1654</v>
      </c>
      <c r="J863" s="212">
        <v>1418</v>
      </c>
      <c r="K863" s="212" t="s">
        <v>966</v>
      </c>
      <c r="L863" s="212" t="s">
        <v>967</v>
      </c>
      <c r="M863" s="212"/>
      <c r="N863" s="212"/>
      <c r="O863" s="212"/>
      <c r="P863" s="212"/>
      <c r="Q863" s="212"/>
      <c r="R863" s="212"/>
      <c r="S863" s="212"/>
      <c r="T863" s="212"/>
      <c r="U863" s="212"/>
      <c r="V863" s="212"/>
      <c r="W863" s="212"/>
      <c r="X863" s="212"/>
      <c r="Y863" s="212"/>
      <c r="Z863" s="212"/>
      <c r="AA863" s="212"/>
      <c r="AB863" s="212">
        <v>67862.188999999998</v>
      </c>
      <c r="AC863" s="212">
        <v>82113.251000000004</v>
      </c>
      <c r="AD863" s="212">
        <v>0.1</v>
      </c>
      <c r="AE863" s="212">
        <v>0</v>
      </c>
      <c r="AF863" s="212">
        <v>0.1</v>
      </c>
      <c r="AG863" s="212">
        <v>0</v>
      </c>
      <c r="AH863" s="212">
        <v>6786.22</v>
      </c>
      <c r="AI863" s="212">
        <v>8211.33</v>
      </c>
      <c r="AJ863" s="212">
        <v>1</v>
      </c>
      <c r="AK863" s="212">
        <v>0.1</v>
      </c>
      <c r="AL863" s="212">
        <v>0</v>
      </c>
      <c r="AM863">
        <v>1</v>
      </c>
      <c r="AN863" t="str">
        <f>VLOOKUP(H863,'Base Art'!$A:$AJ,36,FALSE)</f>
        <v>ARCOR S.A.I.C.</v>
      </c>
    </row>
    <row r="864" spans="1:40" x14ac:dyDescent="0.25">
      <c r="A864" s="212" t="s">
        <v>7665</v>
      </c>
      <c r="B864" s="212">
        <v>1</v>
      </c>
      <c r="C864" s="212" t="s">
        <v>7666</v>
      </c>
      <c r="D864" s="212" t="s">
        <v>134</v>
      </c>
      <c r="E864" s="212">
        <v>9</v>
      </c>
      <c r="F864" s="212" t="s">
        <v>8</v>
      </c>
      <c r="G864" s="212" t="s">
        <v>304</v>
      </c>
      <c r="H864" s="212">
        <v>4</v>
      </c>
      <c r="I864" s="212" t="s">
        <v>305</v>
      </c>
      <c r="J864" s="212">
        <v>1019</v>
      </c>
      <c r="K864" s="212" t="s">
        <v>266</v>
      </c>
      <c r="L864" s="212" t="s">
        <v>297</v>
      </c>
      <c r="M864" s="212"/>
      <c r="N864" s="212"/>
      <c r="O864" s="212"/>
      <c r="P864" s="212">
        <v>1020</v>
      </c>
      <c r="Q864" s="212" t="s">
        <v>298</v>
      </c>
      <c r="R864" s="212" t="s">
        <v>299</v>
      </c>
      <c r="S864" s="212"/>
      <c r="T864" s="212"/>
      <c r="U864" s="212"/>
      <c r="V864" s="212"/>
      <c r="W864" s="212"/>
      <c r="X864" s="212"/>
      <c r="Y864" s="212">
        <v>1402</v>
      </c>
      <c r="Z864" s="212" t="s">
        <v>300</v>
      </c>
      <c r="AA864" s="212" t="s">
        <v>301</v>
      </c>
      <c r="AB864" s="212">
        <v>85350.96</v>
      </c>
      <c r="AC864" s="212">
        <v>105835.19</v>
      </c>
      <c r="AD864" s="212">
        <v>0.16669999999999999</v>
      </c>
      <c r="AE864" s="212">
        <v>0</v>
      </c>
      <c r="AF864" s="212">
        <v>0.16669999999999999</v>
      </c>
      <c r="AG864" s="212">
        <v>0</v>
      </c>
      <c r="AH864" s="212">
        <v>14225.16</v>
      </c>
      <c r="AI864" s="212">
        <v>17639.2</v>
      </c>
      <c r="AJ864" s="212">
        <v>0</v>
      </c>
      <c r="AK864" s="212">
        <v>0</v>
      </c>
      <c r="AL864" s="212">
        <v>0</v>
      </c>
      <c r="AM864">
        <v>1</v>
      </c>
      <c r="AN864" t="str">
        <f>VLOOKUP(H864,'Base Art'!$A:$AJ,36,FALSE)</f>
        <v>ENERGIZER ARGENTINA S.A.</v>
      </c>
    </row>
    <row r="865" spans="1:40" x14ac:dyDescent="0.25">
      <c r="A865" s="212" t="s">
        <v>7665</v>
      </c>
      <c r="B865" s="212">
        <v>1</v>
      </c>
      <c r="C865" s="212" t="s">
        <v>7666</v>
      </c>
      <c r="D865" s="212" t="s">
        <v>134</v>
      </c>
      <c r="E865" s="212">
        <v>9</v>
      </c>
      <c r="F865" s="212" t="s">
        <v>8</v>
      </c>
      <c r="G865" s="212" t="s">
        <v>316</v>
      </c>
      <c r="H865" s="212">
        <v>156</v>
      </c>
      <c r="I865" s="212" t="s">
        <v>317</v>
      </c>
      <c r="J865" s="212">
        <v>1437</v>
      </c>
      <c r="K865" s="212" t="s">
        <v>318</v>
      </c>
      <c r="L865" s="212" t="s">
        <v>319</v>
      </c>
      <c r="M865" s="212"/>
      <c r="N865" s="212"/>
      <c r="O865" s="212"/>
      <c r="P865" s="212"/>
      <c r="Q865" s="212"/>
      <c r="R865" s="212"/>
      <c r="S865" s="212"/>
      <c r="T865" s="212"/>
      <c r="U865" s="212"/>
      <c r="V865" s="212"/>
      <c r="W865" s="212"/>
      <c r="X865" s="212"/>
      <c r="Y865" s="212">
        <v>1376</v>
      </c>
      <c r="Z865" s="212" t="s">
        <v>320</v>
      </c>
      <c r="AA865" s="212" t="s">
        <v>321</v>
      </c>
      <c r="AB865" s="212">
        <v>348348.84</v>
      </c>
      <c r="AC865" s="212">
        <v>426727.32</v>
      </c>
      <c r="AD865" s="212">
        <v>0.05</v>
      </c>
      <c r="AE865" s="212">
        <v>0</v>
      </c>
      <c r="AF865" s="212">
        <v>0.05</v>
      </c>
      <c r="AG865" s="212">
        <v>0</v>
      </c>
      <c r="AH865" s="212">
        <v>17417.439999999999</v>
      </c>
      <c r="AI865" s="212">
        <v>21336.37</v>
      </c>
      <c r="AJ865" s="212">
        <v>1</v>
      </c>
      <c r="AK865" s="212">
        <v>0.05</v>
      </c>
      <c r="AL865" s="212">
        <v>0</v>
      </c>
      <c r="AM865">
        <v>1</v>
      </c>
      <c r="AN865" t="str">
        <f>VLOOKUP(H865,'Base Art'!$A:$AJ,36,FALSE)</f>
        <v>JORGE LUIS SUAREZ</v>
      </c>
    </row>
    <row r="866" spans="1:40" x14ac:dyDescent="0.25">
      <c r="A866" s="212" t="s">
        <v>7665</v>
      </c>
      <c r="B866" s="212">
        <v>1</v>
      </c>
      <c r="C866" s="212" t="s">
        <v>7666</v>
      </c>
      <c r="D866" s="212" t="s">
        <v>134</v>
      </c>
      <c r="E866" s="212">
        <v>9</v>
      </c>
      <c r="F866" s="212" t="s">
        <v>8</v>
      </c>
      <c r="G866" s="212" t="s">
        <v>322</v>
      </c>
      <c r="H866" s="212">
        <v>158</v>
      </c>
      <c r="I866" s="212" t="s">
        <v>323</v>
      </c>
      <c r="J866" s="212">
        <v>1437</v>
      </c>
      <c r="K866" s="212" t="s">
        <v>318</v>
      </c>
      <c r="L866" s="212" t="s">
        <v>319</v>
      </c>
      <c r="M866" s="212"/>
      <c r="N866" s="212"/>
      <c r="O866" s="212"/>
      <c r="P866" s="212"/>
      <c r="Q866" s="212"/>
      <c r="R866" s="212"/>
      <c r="S866" s="212"/>
      <c r="T866" s="212"/>
      <c r="U866" s="212"/>
      <c r="V866" s="212"/>
      <c r="W866" s="212"/>
      <c r="X866" s="212"/>
      <c r="Y866" s="212">
        <v>1376</v>
      </c>
      <c r="Z866" s="212" t="s">
        <v>320</v>
      </c>
      <c r="AA866" s="212" t="s">
        <v>321</v>
      </c>
      <c r="AB866" s="212">
        <v>424732.89600000001</v>
      </c>
      <c r="AC866" s="212">
        <v>520297.77600000001</v>
      </c>
      <c r="AD866" s="212">
        <v>2.5000000000000001E-2</v>
      </c>
      <c r="AE866" s="212">
        <v>0</v>
      </c>
      <c r="AF866" s="212">
        <v>2.5000000000000001E-2</v>
      </c>
      <c r="AG866" s="212">
        <v>0</v>
      </c>
      <c r="AH866" s="212">
        <v>10618.32</v>
      </c>
      <c r="AI866" s="212">
        <v>13007.44</v>
      </c>
      <c r="AJ866" s="212">
        <v>0</v>
      </c>
      <c r="AK866" s="212">
        <v>0</v>
      </c>
      <c r="AL866" s="212">
        <v>0</v>
      </c>
      <c r="AM866">
        <v>1</v>
      </c>
      <c r="AN866" t="str">
        <f>VLOOKUP(H866,'Base Art'!$A:$AJ,36,FALSE)</f>
        <v>JORGE LUIS SUAREZ</v>
      </c>
    </row>
    <row r="867" spans="1:40" x14ac:dyDescent="0.25">
      <c r="A867" s="212" t="s">
        <v>7665</v>
      </c>
      <c r="B867" s="212">
        <v>1</v>
      </c>
      <c r="C867" s="212" t="s">
        <v>7666</v>
      </c>
      <c r="D867" s="212" t="s">
        <v>134</v>
      </c>
      <c r="E867" s="212">
        <v>9</v>
      </c>
      <c r="F867" s="212" t="s">
        <v>8</v>
      </c>
      <c r="G867" s="212" t="s">
        <v>370</v>
      </c>
      <c r="H867" s="212">
        <v>653</v>
      </c>
      <c r="I867" s="212" t="s">
        <v>371</v>
      </c>
      <c r="J867" s="212">
        <v>1414</v>
      </c>
      <c r="K867" s="212" t="s">
        <v>372</v>
      </c>
      <c r="L867" s="212" t="s">
        <v>373</v>
      </c>
      <c r="M867" s="212"/>
      <c r="N867" s="212"/>
      <c r="O867" s="212"/>
      <c r="P867" s="212">
        <v>1072</v>
      </c>
      <c r="Q867" s="212" t="s">
        <v>374</v>
      </c>
      <c r="R867" s="212" t="s">
        <v>375</v>
      </c>
      <c r="S867" s="212"/>
      <c r="T867" s="212"/>
      <c r="U867" s="212"/>
      <c r="V867" s="212"/>
      <c r="W867" s="212"/>
      <c r="X867" s="212"/>
      <c r="Y867" s="212">
        <v>1374</v>
      </c>
      <c r="Z867" s="212" t="s">
        <v>336</v>
      </c>
      <c r="AA867" s="212" t="s">
        <v>337</v>
      </c>
      <c r="AB867" s="212">
        <v>50907.527999999998</v>
      </c>
      <c r="AC867" s="212">
        <v>63125.328000000001</v>
      </c>
      <c r="AD867" s="212">
        <v>0.1</v>
      </c>
      <c r="AE867" s="212">
        <v>0</v>
      </c>
      <c r="AF867" s="212">
        <v>0.1</v>
      </c>
      <c r="AG867" s="212">
        <v>0</v>
      </c>
      <c r="AH867" s="212">
        <v>5090.75</v>
      </c>
      <c r="AI867" s="212">
        <v>6312.53</v>
      </c>
      <c r="AJ867" s="212">
        <v>1</v>
      </c>
      <c r="AK867" s="212">
        <v>0.1</v>
      </c>
      <c r="AL867" s="212">
        <v>0</v>
      </c>
      <c r="AM867">
        <v>1</v>
      </c>
      <c r="AN867" t="str">
        <f>VLOOKUP(H867,'Base Art'!$A:$AJ,36,FALSE)</f>
        <v>ARCOR S.A.I.C.</v>
      </c>
    </row>
    <row r="868" spans="1:40" x14ac:dyDescent="0.25">
      <c r="A868" s="212" t="s">
        <v>7665</v>
      </c>
      <c r="B868" s="212">
        <v>1</v>
      </c>
      <c r="C868" s="212" t="s">
        <v>7666</v>
      </c>
      <c r="D868" s="212" t="s">
        <v>134</v>
      </c>
      <c r="E868" s="212">
        <v>9</v>
      </c>
      <c r="F868" s="212" t="s">
        <v>8</v>
      </c>
      <c r="G868" s="212" t="s">
        <v>380</v>
      </c>
      <c r="H868" s="212">
        <v>731</v>
      </c>
      <c r="I868" s="212" t="s">
        <v>381</v>
      </c>
      <c r="J868" s="212">
        <v>1422</v>
      </c>
      <c r="K868" s="212" t="s">
        <v>382</v>
      </c>
      <c r="L868" s="212" t="s">
        <v>383</v>
      </c>
      <c r="M868" s="212"/>
      <c r="N868" s="212"/>
      <c r="O868" s="212"/>
      <c r="P868" s="212">
        <v>1067</v>
      </c>
      <c r="Q868" s="212" t="s">
        <v>384</v>
      </c>
      <c r="R868" s="212" t="s">
        <v>385</v>
      </c>
      <c r="S868" s="212"/>
      <c r="T868" s="212"/>
      <c r="U868" s="212"/>
      <c r="V868" s="212"/>
      <c r="W868" s="212"/>
      <c r="X868" s="212"/>
      <c r="Y868" s="212">
        <v>1373</v>
      </c>
      <c r="Z868" s="212" t="s">
        <v>386</v>
      </c>
      <c r="AA868" s="212" t="s">
        <v>387</v>
      </c>
      <c r="AB868" s="212">
        <v>15970.089</v>
      </c>
      <c r="AC868" s="212">
        <v>19922.688999999998</v>
      </c>
      <c r="AD868" s="212">
        <v>0.72499999999999998</v>
      </c>
      <c r="AE868" s="212">
        <v>0.05</v>
      </c>
      <c r="AF868" s="212">
        <v>0.77500000000000002</v>
      </c>
      <c r="AG868" s="212">
        <v>0</v>
      </c>
      <c r="AH868" s="212">
        <v>12376.82</v>
      </c>
      <c r="AI868" s="212">
        <v>15440.08</v>
      </c>
      <c r="AJ868" s="212">
        <v>0</v>
      </c>
      <c r="AK868" s="212">
        <v>0</v>
      </c>
      <c r="AL868" s="212">
        <v>0</v>
      </c>
      <c r="AM868">
        <v>1</v>
      </c>
      <c r="AN868" t="str">
        <f>VLOOKUP(H868,'Base Art'!$A:$AJ,36,FALSE)</f>
        <v>ARCOR S.A.I.C.</v>
      </c>
    </row>
    <row r="869" spans="1:40" x14ac:dyDescent="0.25">
      <c r="A869" s="212" t="s">
        <v>7665</v>
      </c>
      <c r="B869" s="212">
        <v>1</v>
      </c>
      <c r="C869" s="212" t="s">
        <v>7666</v>
      </c>
      <c r="D869" s="212" t="s">
        <v>134</v>
      </c>
      <c r="E869" s="212">
        <v>9</v>
      </c>
      <c r="F869" s="212" t="s">
        <v>8</v>
      </c>
      <c r="G869" s="212" t="s">
        <v>948</v>
      </c>
      <c r="H869" s="212">
        <v>861</v>
      </c>
      <c r="I869" s="212" t="s">
        <v>949</v>
      </c>
      <c r="J869" s="212"/>
      <c r="K869" s="212"/>
      <c r="L869" s="212"/>
      <c r="M869" s="212"/>
      <c r="N869" s="212"/>
      <c r="O869" s="212"/>
      <c r="P869" s="212">
        <v>1102</v>
      </c>
      <c r="Q869" s="212" t="s">
        <v>398</v>
      </c>
      <c r="R869" s="212" t="s">
        <v>399</v>
      </c>
      <c r="S869" s="212"/>
      <c r="T869" s="212"/>
      <c r="U869" s="212"/>
      <c r="V869" s="212"/>
      <c r="W869" s="212"/>
      <c r="X869" s="212"/>
      <c r="Y869" s="212">
        <v>1370</v>
      </c>
      <c r="Z869" s="212" t="s">
        <v>400</v>
      </c>
      <c r="AA869" s="212" t="s">
        <v>401</v>
      </c>
      <c r="AB869" s="212">
        <v>12161.326999999999</v>
      </c>
      <c r="AC869" s="212">
        <v>15262.466</v>
      </c>
      <c r="AD869" s="212">
        <v>1</v>
      </c>
      <c r="AE869" s="212">
        <v>0</v>
      </c>
      <c r="AF869" s="212">
        <v>1</v>
      </c>
      <c r="AG869" s="212">
        <v>0</v>
      </c>
      <c r="AH869" s="212">
        <v>12161.33</v>
      </c>
      <c r="AI869" s="212">
        <v>15262.47</v>
      </c>
      <c r="AJ869" s="212">
        <v>0</v>
      </c>
      <c r="AK869" s="212">
        <v>0</v>
      </c>
      <c r="AL869" s="212">
        <v>0</v>
      </c>
      <c r="AM869">
        <v>1</v>
      </c>
      <c r="AN869" t="str">
        <f>VLOOKUP(H869,'Base Art'!$A:$AJ,36,FALSE)</f>
        <v>LICORES ARGENTINOS SA</v>
      </c>
    </row>
    <row r="870" spans="1:40" x14ac:dyDescent="0.25">
      <c r="A870" s="212" t="s">
        <v>7665</v>
      </c>
      <c r="B870" s="212">
        <v>1</v>
      </c>
      <c r="C870" s="212" t="s">
        <v>7666</v>
      </c>
      <c r="D870" s="212" t="s">
        <v>134</v>
      </c>
      <c r="E870" s="212">
        <v>9</v>
      </c>
      <c r="F870" s="212" t="s">
        <v>8</v>
      </c>
      <c r="G870" s="212" t="s">
        <v>406</v>
      </c>
      <c r="H870" s="212">
        <v>1115</v>
      </c>
      <c r="I870" s="212" t="s">
        <v>407</v>
      </c>
      <c r="J870" s="212"/>
      <c r="K870" s="212"/>
      <c r="L870" s="212"/>
      <c r="M870" s="212"/>
      <c r="N870" s="212"/>
      <c r="O870" s="212"/>
      <c r="P870" s="212"/>
      <c r="Q870" s="212"/>
      <c r="R870" s="212"/>
      <c r="S870" s="212"/>
      <c r="T870" s="212"/>
      <c r="U870" s="212"/>
      <c r="V870" s="212"/>
      <c r="W870" s="212"/>
      <c r="X870" s="212"/>
      <c r="Y870" s="212">
        <v>1373</v>
      </c>
      <c r="Z870" s="212" t="s">
        <v>386</v>
      </c>
      <c r="AA870" s="212" t="s">
        <v>387</v>
      </c>
      <c r="AB870" s="212">
        <v>18714.36</v>
      </c>
      <c r="AC870" s="212">
        <v>22925.091</v>
      </c>
      <c r="AD870" s="212">
        <v>0.33329999999999999</v>
      </c>
      <c r="AE870" s="212">
        <v>0</v>
      </c>
      <c r="AF870" s="212">
        <v>0.33329999999999999</v>
      </c>
      <c r="AG870" s="212">
        <v>0</v>
      </c>
      <c r="AH870" s="212">
        <v>6238.12</v>
      </c>
      <c r="AI870" s="212">
        <v>7641.7</v>
      </c>
      <c r="AJ870" s="212">
        <v>0</v>
      </c>
      <c r="AK870" s="212">
        <v>0</v>
      </c>
      <c r="AL870" s="212">
        <v>0</v>
      </c>
      <c r="AM870">
        <v>1</v>
      </c>
      <c r="AN870" t="str">
        <f>VLOOKUP(H870,'Base Art'!$A:$AJ,36,FALSE)</f>
        <v>MAURI S.A.</v>
      </c>
    </row>
    <row r="871" spans="1:40" x14ac:dyDescent="0.25">
      <c r="A871" s="212" t="s">
        <v>7665</v>
      </c>
      <c r="B871" s="212">
        <v>1</v>
      </c>
      <c r="C871" s="212" t="s">
        <v>7666</v>
      </c>
      <c r="D871" s="212" t="s">
        <v>134</v>
      </c>
      <c r="E871" s="212">
        <v>9</v>
      </c>
      <c r="F871" s="212" t="s">
        <v>8</v>
      </c>
      <c r="G871" s="212" t="s">
        <v>408</v>
      </c>
      <c r="H871" s="212">
        <v>1116</v>
      </c>
      <c r="I871" s="212" t="s">
        <v>409</v>
      </c>
      <c r="J871" s="212"/>
      <c r="K871" s="212"/>
      <c r="L871" s="212"/>
      <c r="M871" s="212"/>
      <c r="N871" s="212"/>
      <c r="O871" s="212"/>
      <c r="P871" s="212"/>
      <c r="Q871" s="212"/>
      <c r="R871" s="212"/>
      <c r="S871" s="212"/>
      <c r="T871" s="212"/>
      <c r="U871" s="212"/>
      <c r="V871" s="212"/>
      <c r="W871" s="212"/>
      <c r="X871" s="212"/>
      <c r="Y871" s="212">
        <v>1373</v>
      </c>
      <c r="Z871" s="212" t="s">
        <v>386</v>
      </c>
      <c r="AA871" s="212" t="s">
        <v>387</v>
      </c>
      <c r="AB871" s="212">
        <v>16858.419999999998</v>
      </c>
      <c r="AC871" s="212">
        <v>20904.437999999998</v>
      </c>
      <c r="AD871" s="212">
        <v>0.17860000000000001</v>
      </c>
      <c r="AE871" s="212">
        <v>0</v>
      </c>
      <c r="AF871" s="212">
        <v>0.17860000000000001</v>
      </c>
      <c r="AG871" s="212">
        <v>0</v>
      </c>
      <c r="AH871" s="212">
        <v>3010.43</v>
      </c>
      <c r="AI871" s="212">
        <v>3732.94</v>
      </c>
      <c r="AJ871" s="212">
        <v>1</v>
      </c>
      <c r="AK871" s="212">
        <v>0.18</v>
      </c>
      <c r="AL871" s="212">
        <v>0</v>
      </c>
      <c r="AM871">
        <v>1</v>
      </c>
      <c r="AN871" t="str">
        <f>VLOOKUP(H871,'Base Art'!$A:$AJ,36,FALSE)</f>
        <v>MAURI S.A.</v>
      </c>
    </row>
    <row r="872" spans="1:40" x14ac:dyDescent="0.25">
      <c r="A872" s="212" t="s">
        <v>7665</v>
      </c>
      <c r="B872" s="212">
        <v>1</v>
      </c>
      <c r="C872" s="212" t="s">
        <v>7666</v>
      </c>
      <c r="D872" s="212" t="s">
        <v>134</v>
      </c>
      <c r="E872" s="212">
        <v>9</v>
      </c>
      <c r="F872" s="212" t="s">
        <v>8</v>
      </c>
      <c r="G872" s="212" t="s">
        <v>410</v>
      </c>
      <c r="H872" s="212">
        <v>1118</v>
      </c>
      <c r="I872" s="212" t="s">
        <v>411</v>
      </c>
      <c r="J872" s="212"/>
      <c r="K872" s="212"/>
      <c r="L872" s="212"/>
      <c r="M872" s="212"/>
      <c r="N872" s="212"/>
      <c r="O872" s="212"/>
      <c r="P872" s="212">
        <v>1335</v>
      </c>
      <c r="Q872" s="212" t="s">
        <v>412</v>
      </c>
      <c r="R872" s="212" t="s">
        <v>413</v>
      </c>
      <c r="S872" s="212"/>
      <c r="T872" s="212"/>
      <c r="U872" s="212"/>
      <c r="V872" s="212"/>
      <c r="W872" s="212"/>
      <c r="X872" s="212"/>
      <c r="Y872" s="212">
        <v>1373</v>
      </c>
      <c r="Z872" s="212" t="s">
        <v>386</v>
      </c>
      <c r="AA872" s="212" t="s">
        <v>387</v>
      </c>
      <c r="AB872" s="212">
        <v>15866.81</v>
      </c>
      <c r="AC872" s="212">
        <v>19674.838</v>
      </c>
      <c r="AD872" s="212">
        <v>0.1389</v>
      </c>
      <c r="AE872" s="212">
        <v>0</v>
      </c>
      <c r="AF872" s="212">
        <v>0.1389</v>
      </c>
      <c r="AG872" s="212">
        <v>0</v>
      </c>
      <c r="AH872" s="212">
        <v>2203.7199999999998</v>
      </c>
      <c r="AI872" s="212">
        <v>2732.62</v>
      </c>
      <c r="AJ872" s="212">
        <v>0</v>
      </c>
      <c r="AK872" s="212">
        <v>0</v>
      </c>
      <c r="AL872" s="212">
        <v>0</v>
      </c>
      <c r="AM872">
        <v>1</v>
      </c>
      <c r="AN872" t="str">
        <f>VLOOKUP(H872,'Base Art'!$A:$AJ,36,FALSE)</f>
        <v>MAURI S.A.</v>
      </c>
    </row>
    <row r="873" spans="1:40" x14ac:dyDescent="0.25">
      <c r="A873" s="212" t="s">
        <v>7665</v>
      </c>
      <c r="B873" s="212">
        <v>1</v>
      </c>
      <c r="C873" s="212" t="s">
        <v>7666</v>
      </c>
      <c r="D873" s="212" t="s">
        <v>134</v>
      </c>
      <c r="E873" s="212">
        <v>9</v>
      </c>
      <c r="F873" s="212" t="s">
        <v>8</v>
      </c>
      <c r="G873" s="212" t="s">
        <v>414</v>
      </c>
      <c r="H873" s="212">
        <v>1119</v>
      </c>
      <c r="I873" s="212" t="s">
        <v>415</v>
      </c>
      <c r="J873" s="212"/>
      <c r="K873" s="212"/>
      <c r="L873" s="212"/>
      <c r="M873" s="212"/>
      <c r="N873" s="212"/>
      <c r="O873" s="212"/>
      <c r="P873" s="212">
        <v>1335</v>
      </c>
      <c r="Q873" s="212" t="s">
        <v>412</v>
      </c>
      <c r="R873" s="212" t="s">
        <v>413</v>
      </c>
      <c r="S873" s="212"/>
      <c r="T873" s="212"/>
      <c r="U873" s="212"/>
      <c r="V873" s="212"/>
      <c r="W873" s="212"/>
      <c r="X873" s="212"/>
      <c r="Y873" s="212">
        <v>1373</v>
      </c>
      <c r="Z873" s="212" t="s">
        <v>386</v>
      </c>
      <c r="AA873" s="212" t="s">
        <v>387</v>
      </c>
      <c r="AB873" s="212">
        <v>30322.17</v>
      </c>
      <c r="AC873" s="212">
        <v>37144.656000000003</v>
      </c>
      <c r="AD873" s="212">
        <v>0.125</v>
      </c>
      <c r="AE873" s="212">
        <v>0</v>
      </c>
      <c r="AF873" s="212">
        <v>0.125</v>
      </c>
      <c r="AG873" s="212">
        <v>0</v>
      </c>
      <c r="AH873" s="212">
        <v>3790.27</v>
      </c>
      <c r="AI873" s="212">
        <v>4643.08</v>
      </c>
      <c r="AJ873" s="212">
        <v>0</v>
      </c>
      <c r="AK873" s="212">
        <v>0</v>
      </c>
      <c r="AL873" s="212">
        <v>0</v>
      </c>
      <c r="AM873">
        <v>1</v>
      </c>
      <c r="AN873" t="str">
        <f>VLOOKUP(H873,'Base Art'!$A:$AJ,36,FALSE)</f>
        <v>MAURI S.A.</v>
      </c>
    </row>
    <row r="874" spans="1:40" x14ac:dyDescent="0.25">
      <c r="A874" s="212" t="s">
        <v>7665</v>
      </c>
      <c r="B874" s="212">
        <v>1</v>
      </c>
      <c r="C874" s="212" t="s">
        <v>7666</v>
      </c>
      <c r="D874" s="212" t="s">
        <v>134</v>
      </c>
      <c r="E874" s="212">
        <v>9</v>
      </c>
      <c r="F874" s="212" t="s">
        <v>8</v>
      </c>
      <c r="G874" s="212" t="s">
        <v>1672</v>
      </c>
      <c r="H874" s="212">
        <v>1204</v>
      </c>
      <c r="I874" s="212" t="s">
        <v>1673</v>
      </c>
      <c r="J874" s="212">
        <v>1460</v>
      </c>
      <c r="K874" s="212" t="s">
        <v>462</v>
      </c>
      <c r="L874" s="212" t="s">
        <v>463</v>
      </c>
      <c r="M874" s="212"/>
      <c r="N874" s="212"/>
      <c r="O874" s="212"/>
      <c r="P874" s="212"/>
      <c r="Q874" s="212"/>
      <c r="R874" s="212"/>
      <c r="S874" s="212"/>
      <c r="T874" s="212"/>
      <c r="U874" s="212"/>
      <c r="V874" s="212"/>
      <c r="W874" s="212"/>
      <c r="X874" s="212"/>
      <c r="Y874" s="212">
        <v>1369</v>
      </c>
      <c r="Z874" s="212" t="s">
        <v>354</v>
      </c>
      <c r="AA874" s="212" t="s">
        <v>355</v>
      </c>
      <c r="AB874" s="212">
        <v>205548.83300000001</v>
      </c>
      <c r="AC874" s="212">
        <v>251790.31599999999</v>
      </c>
      <c r="AD874" s="212">
        <v>0.3</v>
      </c>
      <c r="AE874" s="212">
        <v>0</v>
      </c>
      <c r="AF874" s="212">
        <v>0.3</v>
      </c>
      <c r="AG874" s="212">
        <v>0</v>
      </c>
      <c r="AH874" s="212">
        <v>61664.65</v>
      </c>
      <c r="AI874" s="212">
        <v>75537.09</v>
      </c>
      <c r="AJ874" s="212">
        <v>6</v>
      </c>
      <c r="AK874" s="212">
        <v>0.05</v>
      </c>
      <c r="AL874" s="212">
        <v>0</v>
      </c>
      <c r="AM874">
        <v>1</v>
      </c>
      <c r="AN874" t="str">
        <f>VLOOKUP(H874,'Base Art'!$A:$AJ,36,FALSE)</f>
        <v>IMPORTADORA SUDAMERICANA S.R.L.</v>
      </c>
    </row>
    <row r="875" spans="1:40" x14ac:dyDescent="0.25">
      <c r="A875" s="212" t="s">
        <v>7665</v>
      </c>
      <c r="B875" s="212">
        <v>1</v>
      </c>
      <c r="C875" s="212" t="s">
        <v>7666</v>
      </c>
      <c r="D875" s="212" t="s">
        <v>134</v>
      </c>
      <c r="E875" s="212">
        <v>9</v>
      </c>
      <c r="F875" s="212" t="s">
        <v>8</v>
      </c>
      <c r="G875" s="212" t="s">
        <v>422</v>
      </c>
      <c r="H875" s="212">
        <v>1340</v>
      </c>
      <c r="I875" s="212" t="s">
        <v>423</v>
      </c>
      <c r="J875" s="212"/>
      <c r="K875" s="212"/>
      <c r="L875" s="212"/>
      <c r="M875" s="212"/>
      <c r="N875" s="212"/>
      <c r="O875" s="212"/>
      <c r="P875" s="212"/>
      <c r="Q875" s="212"/>
      <c r="R875" s="212"/>
      <c r="S875" s="212"/>
      <c r="T875" s="212"/>
      <c r="U875" s="212"/>
      <c r="V875" s="212"/>
      <c r="W875" s="212"/>
      <c r="X875" s="212"/>
      <c r="Y875" s="212">
        <v>1372</v>
      </c>
      <c r="Z875" s="212" t="s">
        <v>346</v>
      </c>
      <c r="AA875" s="212" t="s">
        <v>347</v>
      </c>
      <c r="AB875" s="212">
        <v>447338.70699999999</v>
      </c>
      <c r="AC875" s="212">
        <v>561410.06000000006</v>
      </c>
      <c r="AD875" s="212">
        <v>4.1700000000000001E-2</v>
      </c>
      <c r="AE875" s="212">
        <v>0</v>
      </c>
      <c r="AF875" s="212">
        <v>4.1700000000000001E-2</v>
      </c>
      <c r="AG875" s="212">
        <v>0</v>
      </c>
      <c r="AH875" s="212">
        <v>18639.11</v>
      </c>
      <c r="AI875" s="212">
        <v>23392.09</v>
      </c>
      <c r="AJ875" s="212">
        <v>0</v>
      </c>
      <c r="AK875" s="212">
        <v>0</v>
      </c>
      <c r="AL875" s="212">
        <v>0</v>
      </c>
      <c r="AM875">
        <v>1</v>
      </c>
      <c r="AN875" t="str">
        <f>VLOOKUP(H875,'Base Art'!$A:$AJ,36,FALSE)</f>
        <v>LA DELICIA FELIPE FORT S.A.</v>
      </c>
    </row>
    <row r="876" spans="1:40" x14ac:dyDescent="0.25">
      <c r="A876" s="212" t="s">
        <v>7665</v>
      </c>
      <c r="B876" s="212">
        <v>1</v>
      </c>
      <c r="C876" s="212" t="s">
        <v>7666</v>
      </c>
      <c r="D876" s="212" t="s">
        <v>134</v>
      </c>
      <c r="E876" s="212">
        <v>9</v>
      </c>
      <c r="F876" s="212" t="s">
        <v>8</v>
      </c>
      <c r="G876" s="212" t="s">
        <v>952</v>
      </c>
      <c r="H876" s="212">
        <v>1345</v>
      </c>
      <c r="I876" s="212" t="s">
        <v>953</v>
      </c>
      <c r="J876" s="212"/>
      <c r="K876" s="212"/>
      <c r="L876" s="212"/>
      <c r="M876" s="212"/>
      <c r="N876" s="212"/>
      <c r="O876" s="212"/>
      <c r="P876" s="212"/>
      <c r="Q876" s="212"/>
      <c r="R876" s="212"/>
      <c r="S876" s="212"/>
      <c r="T876" s="212"/>
      <c r="U876" s="212"/>
      <c r="V876" s="212"/>
      <c r="W876" s="212"/>
      <c r="X876" s="212"/>
      <c r="Y876" s="212">
        <v>1372</v>
      </c>
      <c r="Z876" s="212" t="s">
        <v>346</v>
      </c>
      <c r="AA876" s="212" t="s">
        <v>347</v>
      </c>
      <c r="AB876" s="212">
        <v>272420.41700000002</v>
      </c>
      <c r="AC876" s="212">
        <v>333715.00699999998</v>
      </c>
      <c r="AD876" s="212">
        <v>8.3299999999999999E-2</v>
      </c>
      <c r="AE876" s="212">
        <v>0</v>
      </c>
      <c r="AF876" s="212">
        <v>8.3299999999999999E-2</v>
      </c>
      <c r="AG876" s="212">
        <v>0</v>
      </c>
      <c r="AH876" s="212">
        <v>22701.7</v>
      </c>
      <c r="AI876" s="212">
        <v>27809.58</v>
      </c>
      <c r="AJ876" s="212">
        <v>0</v>
      </c>
      <c r="AK876" s="212">
        <v>0</v>
      </c>
      <c r="AL876" s="212">
        <v>0</v>
      </c>
      <c r="AM876">
        <v>1</v>
      </c>
      <c r="AN876" t="str">
        <f>VLOOKUP(H876,'Base Art'!$A:$AJ,36,FALSE)</f>
        <v>LA DELICIA FELIPE FORT S.A.</v>
      </c>
    </row>
    <row r="877" spans="1:40" x14ac:dyDescent="0.25">
      <c r="A877" s="212" t="s">
        <v>7665</v>
      </c>
      <c r="B877" s="212">
        <v>1</v>
      </c>
      <c r="C877" s="212" t="s">
        <v>7666</v>
      </c>
      <c r="D877" s="212" t="s">
        <v>134</v>
      </c>
      <c r="E877" s="212">
        <v>9</v>
      </c>
      <c r="F877" s="212" t="s">
        <v>8</v>
      </c>
      <c r="G877" s="212" t="s">
        <v>442</v>
      </c>
      <c r="H877" s="212">
        <v>1594</v>
      </c>
      <c r="I877" s="212" t="s">
        <v>443</v>
      </c>
      <c r="J877" s="212">
        <v>1422</v>
      </c>
      <c r="K877" s="212" t="s">
        <v>382</v>
      </c>
      <c r="L877" s="212" t="s">
        <v>383</v>
      </c>
      <c r="M877" s="212"/>
      <c r="N877" s="212"/>
      <c r="O877" s="212"/>
      <c r="P877" s="212">
        <v>1067</v>
      </c>
      <c r="Q877" s="212" t="s">
        <v>384</v>
      </c>
      <c r="R877" s="212" t="s">
        <v>385</v>
      </c>
      <c r="S877" s="212"/>
      <c r="T877" s="212"/>
      <c r="U877" s="212"/>
      <c r="V877" s="212"/>
      <c r="W877" s="212"/>
      <c r="X877" s="212"/>
      <c r="Y877" s="212">
        <v>1373</v>
      </c>
      <c r="Z877" s="212" t="s">
        <v>386</v>
      </c>
      <c r="AA877" s="212" t="s">
        <v>387</v>
      </c>
      <c r="AB877" s="212">
        <v>16185.071</v>
      </c>
      <c r="AC877" s="212">
        <v>20312.266</v>
      </c>
      <c r="AD877" s="212">
        <v>0.5</v>
      </c>
      <c r="AE877" s="212">
        <v>0</v>
      </c>
      <c r="AF877" s="212">
        <v>0.5</v>
      </c>
      <c r="AG877" s="212">
        <v>0</v>
      </c>
      <c r="AH877" s="212">
        <v>8092.54</v>
      </c>
      <c r="AI877" s="212">
        <v>10156.129999999999</v>
      </c>
      <c r="AJ877" s="212">
        <v>0</v>
      </c>
      <c r="AK877" s="212">
        <v>0</v>
      </c>
      <c r="AL877" s="212">
        <v>0</v>
      </c>
      <c r="AM877">
        <v>1</v>
      </c>
      <c r="AN877" t="str">
        <f>VLOOKUP(H877,'Base Art'!$A:$AJ,36,FALSE)</f>
        <v>ARCOR S.A.I.C.</v>
      </c>
    </row>
    <row r="878" spans="1:40" x14ac:dyDescent="0.25">
      <c r="A878" s="212" t="s">
        <v>7665</v>
      </c>
      <c r="B878" s="212">
        <v>1</v>
      </c>
      <c r="C878" s="212" t="s">
        <v>7666</v>
      </c>
      <c r="D878" s="212" t="s">
        <v>134</v>
      </c>
      <c r="E878" s="212">
        <v>9</v>
      </c>
      <c r="F878" s="212" t="s">
        <v>8</v>
      </c>
      <c r="G878" s="212" t="s">
        <v>444</v>
      </c>
      <c r="H878" s="212">
        <v>1641</v>
      </c>
      <c r="I878" s="212" t="s">
        <v>445</v>
      </c>
      <c r="J878" s="212">
        <v>1064</v>
      </c>
      <c r="K878" s="212" t="s">
        <v>446</v>
      </c>
      <c r="L878" s="212" t="s">
        <v>447</v>
      </c>
      <c r="M878" s="212"/>
      <c r="N878" s="212"/>
      <c r="O878" s="212"/>
      <c r="P878" s="212">
        <v>1066</v>
      </c>
      <c r="Q878" s="212" t="s">
        <v>448</v>
      </c>
      <c r="R878" s="212" t="s">
        <v>449</v>
      </c>
      <c r="S878" s="212"/>
      <c r="T878" s="212"/>
      <c r="U878" s="212"/>
      <c r="V878" s="212"/>
      <c r="W878" s="212"/>
      <c r="X878" s="212"/>
      <c r="Y878" s="212">
        <v>1373</v>
      </c>
      <c r="Z878" s="212" t="s">
        <v>386</v>
      </c>
      <c r="AA878" s="212" t="s">
        <v>387</v>
      </c>
      <c r="AB878" s="212">
        <v>17284.244999999999</v>
      </c>
      <c r="AC878" s="212">
        <v>21173.203000000001</v>
      </c>
      <c r="AD878" s="212">
        <v>0.5</v>
      </c>
      <c r="AE878" s="212">
        <v>0.05</v>
      </c>
      <c r="AF878" s="212">
        <v>0.55000000000000004</v>
      </c>
      <c r="AG878" s="212">
        <v>0</v>
      </c>
      <c r="AH878" s="212">
        <v>9506.34</v>
      </c>
      <c r="AI878" s="212">
        <v>11645.26</v>
      </c>
      <c r="AJ878" s="212">
        <v>0</v>
      </c>
      <c r="AK878" s="212">
        <v>0</v>
      </c>
      <c r="AL878" s="212">
        <v>0</v>
      </c>
      <c r="AM878">
        <v>1</v>
      </c>
      <c r="AN878" t="str">
        <f>VLOOKUP(H878,'Base Art'!$A:$AJ,36,FALSE)</f>
        <v>MOLINO CAÑUELAS S.A.C.I.F.I.A.</v>
      </c>
    </row>
    <row r="879" spans="1:40" x14ac:dyDescent="0.25">
      <c r="A879" s="212" t="s">
        <v>7665</v>
      </c>
      <c r="B879" s="212">
        <v>1</v>
      </c>
      <c r="C879" s="212" t="s">
        <v>7666</v>
      </c>
      <c r="D879" s="212" t="s">
        <v>134</v>
      </c>
      <c r="E879" s="212">
        <v>9</v>
      </c>
      <c r="F879" s="212" t="s">
        <v>8</v>
      </c>
      <c r="G879" s="212" t="s">
        <v>458</v>
      </c>
      <c r="H879" s="212">
        <v>1648</v>
      </c>
      <c r="I879" s="212" t="s">
        <v>459</v>
      </c>
      <c r="J879" s="212">
        <v>1422</v>
      </c>
      <c r="K879" s="212" t="s">
        <v>382</v>
      </c>
      <c r="L879" s="212" t="s">
        <v>383</v>
      </c>
      <c r="M879" s="212"/>
      <c r="N879" s="212"/>
      <c r="O879" s="212"/>
      <c r="P879" s="212">
        <v>1067</v>
      </c>
      <c r="Q879" s="212" t="s">
        <v>384</v>
      </c>
      <c r="R879" s="212" t="s">
        <v>385</v>
      </c>
      <c r="S879" s="212"/>
      <c r="T879" s="212"/>
      <c r="U879" s="212"/>
      <c r="V879" s="212"/>
      <c r="W879" s="212"/>
      <c r="X879" s="212"/>
      <c r="Y879" s="212">
        <v>1373</v>
      </c>
      <c r="Z879" s="212" t="s">
        <v>386</v>
      </c>
      <c r="AA879" s="212" t="s">
        <v>387</v>
      </c>
      <c r="AB879" s="212">
        <v>17036.917000000001</v>
      </c>
      <c r="AC879" s="212">
        <v>21223.491000000002</v>
      </c>
      <c r="AD879" s="212">
        <v>0.92500000000000004</v>
      </c>
      <c r="AE879" s="212">
        <v>2.5000000000000001E-2</v>
      </c>
      <c r="AF879" s="212">
        <v>0.95</v>
      </c>
      <c r="AG879" s="212">
        <v>0</v>
      </c>
      <c r="AH879" s="212">
        <v>16185.07</v>
      </c>
      <c r="AI879" s="212">
        <v>20162.32</v>
      </c>
      <c r="AJ879" s="212">
        <v>0</v>
      </c>
      <c r="AK879" s="212">
        <v>0</v>
      </c>
      <c r="AL879" s="212">
        <v>0</v>
      </c>
      <c r="AM879">
        <v>1</v>
      </c>
      <c r="AN879" t="str">
        <f>VLOOKUP(H879,'Base Art'!$A:$AJ,36,FALSE)</f>
        <v>ARCOR S.A.I.C.</v>
      </c>
    </row>
    <row r="880" spans="1:40" x14ac:dyDescent="0.25">
      <c r="A880" s="212" t="s">
        <v>7665</v>
      </c>
      <c r="B880" s="212">
        <v>1</v>
      </c>
      <c r="C880" s="212" t="s">
        <v>7666</v>
      </c>
      <c r="D880" s="212" t="s">
        <v>134</v>
      </c>
      <c r="E880" s="212">
        <v>9</v>
      </c>
      <c r="F880" s="212" t="s">
        <v>8</v>
      </c>
      <c r="G880" s="212" t="s">
        <v>460</v>
      </c>
      <c r="H880" s="212">
        <v>1696</v>
      </c>
      <c r="I880" s="212" t="s">
        <v>461</v>
      </c>
      <c r="J880" s="212">
        <v>1460</v>
      </c>
      <c r="K880" s="212" t="s">
        <v>462</v>
      </c>
      <c r="L880" s="212" t="s">
        <v>463</v>
      </c>
      <c r="M880" s="212"/>
      <c r="N880" s="212"/>
      <c r="O880" s="212"/>
      <c r="P880" s="212"/>
      <c r="Q880" s="212"/>
      <c r="R880" s="212"/>
      <c r="S880" s="212"/>
      <c r="T880" s="212"/>
      <c r="U880" s="212"/>
      <c r="V880" s="212"/>
      <c r="W880" s="212"/>
      <c r="X880" s="212"/>
      <c r="Y880" s="212">
        <v>1369</v>
      </c>
      <c r="Z880" s="212" t="s">
        <v>354</v>
      </c>
      <c r="AA880" s="212" t="s">
        <v>355</v>
      </c>
      <c r="AB880" s="212">
        <v>63840</v>
      </c>
      <c r="AC880" s="212">
        <v>78204</v>
      </c>
      <c r="AD880" s="212">
        <v>8.3299999999999999E-2</v>
      </c>
      <c r="AE880" s="212">
        <v>0</v>
      </c>
      <c r="AF880" s="212">
        <v>8.3299999999999999E-2</v>
      </c>
      <c r="AG880" s="212">
        <v>0</v>
      </c>
      <c r="AH880" s="212">
        <v>5320</v>
      </c>
      <c r="AI880" s="212">
        <v>6517</v>
      </c>
      <c r="AJ880" s="212">
        <v>0</v>
      </c>
      <c r="AK880" s="212">
        <v>0</v>
      </c>
      <c r="AL880" s="212">
        <v>0</v>
      </c>
      <c r="AM880">
        <v>1</v>
      </c>
      <c r="AN880" t="str">
        <f>VLOOKUP(H880,'Base Art'!$A:$AJ,36,FALSE)</f>
        <v>IMPORTADORA SUDAMERICANA S.R.L.</v>
      </c>
    </row>
    <row r="881" spans="1:40" x14ac:dyDescent="0.25">
      <c r="A881" s="212" t="s">
        <v>7665</v>
      </c>
      <c r="B881" s="212">
        <v>1</v>
      </c>
      <c r="C881" s="212" t="s">
        <v>7666</v>
      </c>
      <c r="D881" s="212" t="s">
        <v>134</v>
      </c>
      <c r="E881" s="212">
        <v>9</v>
      </c>
      <c r="F881" s="212" t="s">
        <v>8</v>
      </c>
      <c r="G881" s="212" t="s">
        <v>464</v>
      </c>
      <c r="H881" s="212">
        <v>1808</v>
      </c>
      <c r="I881" s="212" t="s">
        <v>465</v>
      </c>
      <c r="J881" s="212">
        <v>1470</v>
      </c>
      <c r="K881" s="212" t="s">
        <v>466</v>
      </c>
      <c r="L881" s="212" t="s">
        <v>467</v>
      </c>
      <c r="M881" s="212"/>
      <c r="N881" s="212"/>
      <c r="O881" s="212"/>
      <c r="P881" s="212"/>
      <c r="Q881" s="212"/>
      <c r="R881" s="212"/>
      <c r="S881" s="212"/>
      <c r="T881" s="212"/>
      <c r="U881" s="212"/>
      <c r="V881" s="212"/>
      <c r="W881" s="212"/>
      <c r="X881" s="212"/>
      <c r="Y881" s="212">
        <v>1374</v>
      </c>
      <c r="Z881" s="212" t="s">
        <v>336</v>
      </c>
      <c r="AA881" s="212" t="s">
        <v>337</v>
      </c>
      <c r="AB881" s="212">
        <v>106227</v>
      </c>
      <c r="AC881" s="212">
        <v>132252.61499999999</v>
      </c>
      <c r="AD881" s="212">
        <v>0.25</v>
      </c>
      <c r="AE881" s="212">
        <v>0</v>
      </c>
      <c r="AF881" s="212">
        <v>0.25</v>
      </c>
      <c r="AG881" s="212">
        <v>0</v>
      </c>
      <c r="AH881" s="212">
        <v>26556.75</v>
      </c>
      <c r="AI881" s="212">
        <v>33063.15</v>
      </c>
      <c r="AJ881" s="212">
        <v>0</v>
      </c>
      <c r="AK881" s="212">
        <v>0</v>
      </c>
      <c r="AL881" s="212">
        <v>0</v>
      </c>
      <c r="AM881">
        <v>1</v>
      </c>
      <c r="AN881" t="str">
        <f>VLOOKUP(H881,'Base Art'!$A:$AJ,36,FALSE)</f>
        <v>LHERITIER ARGENTINA S.A.</v>
      </c>
    </row>
    <row r="882" spans="1:40" x14ac:dyDescent="0.25">
      <c r="A882" s="212" t="s">
        <v>7665</v>
      </c>
      <c r="B882" s="212">
        <v>1</v>
      </c>
      <c r="C882" s="212" t="s">
        <v>7666</v>
      </c>
      <c r="D882" s="212" t="s">
        <v>134</v>
      </c>
      <c r="E882" s="212">
        <v>9</v>
      </c>
      <c r="F882" s="212" t="s">
        <v>8</v>
      </c>
      <c r="G882" s="212" t="s">
        <v>468</v>
      </c>
      <c r="H882" s="212">
        <v>1870</v>
      </c>
      <c r="I882" s="212" t="s">
        <v>469</v>
      </c>
      <c r="J882" s="212">
        <v>1351</v>
      </c>
      <c r="K882" s="212" t="s">
        <v>470</v>
      </c>
      <c r="L882" s="212" t="s">
        <v>471</v>
      </c>
      <c r="M882" s="212"/>
      <c r="N882" s="212"/>
      <c r="O882" s="212"/>
      <c r="P882" s="212">
        <v>1141</v>
      </c>
      <c r="Q882" s="212" t="s">
        <v>472</v>
      </c>
      <c r="R882" s="212" t="s">
        <v>473</v>
      </c>
      <c r="S882" s="212"/>
      <c r="T882" s="212"/>
      <c r="U882" s="212"/>
      <c r="V882" s="212"/>
      <c r="W882" s="212"/>
      <c r="X882" s="212"/>
      <c r="Y882" s="212">
        <v>1372</v>
      </c>
      <c r="Z882" s="212" t="s">
        <v>346</v>
      </c>
      <c r="AA882" s="212" t="s">
        <v>347</v>
      </c>
      <c r="AB882" s="212">
        <v>264368.62</v>
      </c>
      <c r="AC882" s="212">
        <v>327817.09399999998</v>
      </c>
      <c r="AD882" s="212">
        <v>8.3299999999999999E-2</v>
      </c>
      <c r="AE882" s="212">
        <v>0</v>
      </c>
      <c r="AF882" s="212">
        <v>8.3299999999999999E-2</v>
      </c>
      <c r="AG882" s="212">
        <v>0</v>
      </c>
      <c r="AH882" s="212">
        <v>22030.720000000001</v>
      </c>
      <c r="AI882" s="212">
        <v>27318.09</v>
      </c>
      <c r="AJ882" s="212">
        <v>0</v>
      </c>
      <c r="AK882" s="212">
        <v>0</v>
      </c>
      <c r="AL882" s="212">
        <v>0</v>
      </c>
      <c r="AM882">
        <v>1</v>
      </c>
      <c r="AN882" t="str">
        <f>VLOOKUP(H882,'Base Art'!$A:$AJ,36,FALSE)</f>
        <v>FERRERO ARGENTINA S.A.</v>
      </c>
    </row>
    <row r="883" spans="1:40" x14ac:dyDescent="0.25">
      <c r="A883" s="212" t="s">
        <v>7665</v>
      </c>
      <c r="B883" s="212">
        <v>1</v>
      </c>
      <c r="C883" s="212" t="s">
        <v>7666</v>
      </c>
      <c r="D883" s="212" t="s">
        <v>134</v>
      </c>
      <c r="E883" s="212">
        <v>9</v>
      </c>
      <c r="F883" s="212" t="s">
        <v>8</v>
      </c>
      <c r="G883" s="212" t="s">
        <v>956</v>
      </c>
      <c r="H883" s="212">
        <v>1871</v>
      </c>
      <c r="I883" s="212" t="s">
        <v>957</v>
      </c>
      <c r="J883" s="212">
        <v>1351</v>
      </c>
      <c r="K883" s="212" t="s">
        <v>470</v>
      </c>
      <c r="L883" s="212" t="s">
        <v>471</v>
      </c>
      <c r="M883" s="212"/>
      <c r="N883" s="212"/>
      <c r="O883" s="212"/>
      <c r="P883" s="212">
        <v>1141</v>
      </c>
      <c r="Q883" s="212" t="s">
        <v>472</v>
      </c>
      <c r="R883" s="212" t="s">
        <v>473</v>
      </c>
      <c r="S883" s="212"/>
      <c r="T883" s="212"/>
      <c r="U883" s="212"/>
      <c r="V883" s="212"/>
      <c r="W883" s="212"/>
      <c r="X883" s="212"/>
      <c r="Y883" s="212">
        <v>1372</v>
      </c>
      <c r="Z883" s="212" t="s">
        <v>346</v>
      </c>
      <c r="AA883" s="212" t="s">
        <v>347</v>
      </c>
      <c r="AB883" s="212">
        <v>264368.62</v>
      </c>
      <c r="AC883" s="212">
        <v>331782.62300000002</v>
      </c>
      <c r="AD883" s="212">
        <v>8.3299999999999999E-2</v>
      </c>
      <c r="AE883" s="212">
        <v>0</v>
      </c>
      <c r="AF883" s="212">
        <v>8.3299999999999999E-2</v>
      </c>
      <c r="AG883" s="212">
        <v>0</v>
      </c>
      <c r="AH883" s="212">
        <v>22030.720000000001</v>
      </c>
      <c r="AI883" s="212">
        <v>27648.55</v>
      </c>
      <c r="AJ883" s="212">
        <v>1</v>
      </c>
      <c r="AK883" s="212">
        <v>0.08</v>
      </c>
      <c r="AL883" s="212">
        <v>0</v>
      </c>
      <c r="AM883">
        <v>1</v>
      </c>
      <c r="AN883" t="str">
        <f>VLOOKUP(H883,'Base Art'!$A:$AJ,36,FALSE)</f>
        <v>FERRERO ARGENTINA S.A.</v>
      </c>
    </row>
    <row r="884" spans="1:40" x14ac:dyDescent="0.25">
      <c r="A884" s="212" t="s">
        <v>7665</v>
      </c>
      <c r="B884" s="212">
        <v>1</v>
      </c>
      <c r="C884" s="212" t="s">
        <v>7666</v>
      </c>
      <c r="D884" s="212" t="s">
        <v>134</v>
      </c>
      <c r="E884" s="212">
        <v>9</v>
      </c>
      <c r="F884" s="212" t="s">
        <v>8</v>
      </c>
      <c r="G884" s="212" t="s">
        <v>474</v>
      </c>
      <c r="H884" s="212">
        <v>1882</v>
      </c>
      <c r="I884" s="212" t="s">
        <v>475</v>
      </c>
      <c r="J884" s="212">
        <v>1202</v>
      </c>
      <c r="K884" s="212" t="s">
        <v>476</v>
      </c>
      <c r="L884" s="212" t="s">
        <v>477</v>
      </c>
      <c r="M884" s="212"/>
      <c r="N884" s="212"/>
      <c r="O884" s="212"/>
      <c r="P884" s="212"/>
      <c r="Q884" s="212"/>
      <c r="R884" s="212"/>
      <c r="S884" s="212"/>
      <c r="T884" s="212"/>
      <c r="U884" s="212"/>
      <c r="V884" s="212"/>
      <c r="W884" s="212"/>
      <c r="X884" s="212"/>
      <c r="Y884" s="212">
        <v>1372</v>
      </c>
      <c r="Z884" s="212" t="s">
        <v>346</v>
      </c>
      <c r="AA884" s="212" t="s">
        <v>347</v>
      </c>
      <c r="AB884" s="212">
        <v>212187.85</v>
      </c>
      <c r="AC884" s="212">
        <v>266295.74900000001</v>
      </c>
      <c r="AD884" s="212">
        <v>0.16669999999999999</v>
      </c>
      <c r="AE884" s="212">
        <v>0</v>
      </c>
      <c r="AF884" s="212">
        <v>0.16669999999999999</v>
      </c>
      <c r="AG884" s="212">
        <v>0</v>
      </c>
      <c r="AH884" s="212">
        <v>35364.639999999999</v>
      </c>
      <c r="AI884" s="212">
        <v>44382.62</v>
      </c>
      <c r="AJ884" s="212">
        <v>0</v>
      </c>
      <c r="AK884" s="212">
        <v>0</v>
      </c>
      <c r="AL884" s="212">
        <v>0</v>
      </c>
      <c r="AM884">
        <v>1</v>
      </c>
      <c r="AN884" t="str">
        <f>VLOOKUP(H884,'Base Art'!$A:$AJ,36,FALSE)</f>
        <v>FERRERO ARGENTINA S.A.</v>
      </c>
    </row>
    <row r="885" spans="1:40" x14ac:dyDescent="0.25">
      <c r="A885" s="212" t="s">
        <v>7665</v>
      </c>
      <c r="B885" s="212">
        <v>1</v>
      </c>
      <c r="C885" s="212" t="s">
        <v>7666</v>
      </c>
      <c r="D885" s="212" t="s">
        <v>134</v>
      </c>
      <c r="E885" s="212">
        <v>9</v>
      </c>
      <c r="F885" s="212" t="s">
        <v>8</v>
      </c>
      <c r="G885" s="212" t="s">
        <v>490</v>
      </c>
      <c r="H885" s="212">
        <v>1971</v>
      </c>
      <c r="I885" s="212" t="s">
        <v>491</v>
      </c>
      <c r="J885" s="212">
        <v>1204</v>
      </c>
      <c r="K885" s="212" t="s">
        <v>492</v>
      </c>
      <c r="L885" s="212" t="s">
        <v>493</v>
      </c>
      <c r="M885" s="212"/>
      <c r="N885" s="212"/>
      <c r="O885" s="212"/>
      <c r="P885" s="212"/>
      <c r="Q885" s="212"/>
      <c r="R885" s="212"/>
      <c r="S885" s="212"/>
      <c r="T885" s="212"/>
      <c r="U885" s="212"/>
      <c r="V885" s="212"/>
      <c r="W885" s="212"/>
      <c r="X885" s="212"/>
      <c r="Y885" s="212">
        <v>1372</v>
      </c>
      <c r="Z885" s="212" t="s">
        <v>346</v>
      </c>
      <c r="AA885" s="212" t="s">
        <v>347</v>
      </c>
      <c r="AB885" s="212">
        <v>191259.17600000001</v>
      </c>
      <c r="AC885" s="212">
        <v>240030.231</v>
      </c>
      <c r="AD885" s="212">
        <v>3.5700000000000003E-2</v>
      </c>
      <c r="AE885" s="212">
        <v>0</v>
      </c>
      <c r="AF885" s="212">
        <v>3.5700000000000003E-2</v>
      </c>
      <c r="AG885" s="212">
        <v>0</v>
      </c>
      <c r="AH885" s="212">
        <v>6830.68</v>
      </c>
      <c r="AI885" s="212">
        <v>8572.51</v>
      </c>
      <c r="AJ885" s="212">
        <v>0</v>
      </c>
      <c r="AK885" s="212">
        <v>0</v>
      </c>
      <c r="AL885" s="212">
        <v>0</v>
      </c>
      <c r="AM885">
        <v>1</v>
      </c>
      <c r="AN885" t="str">
        <f>VLOOKUP(H885,'Base Art'!$A:$AJ,36,FALSE)</f>
        <v>FERRERO ARGENTINA S.A.</v>
      </c>
    </row>
    <row r="886" spans="1:40" x14ac:dyDescent="0.25">
      <c r="A886" s="212" t="s">
        <v>7665</v>
      </c>
      <c r="B886" s="212">
        <v>1</v>
      </c>
      <c r="C886" s="212" t="s">
        <v>7666</v>
      </c>
      <c r="D886" s="212" t="s">
        <v>134</v>
      </c>
      <c r="E886" s="212">
        <v>9</v>
      </c>
      <c r="F886" s="212" t="s">
        <v>8</v>
      </c>
      <c r="G886" s="212" t="s">
        <v>496</v>
      </c>
      <c r="H886" s="212">
        <v>2039</v>
      </c>
      <c r="I886" s="212" t="s">
        <v>497</v>
      </c>
      <c r="J886" s="212"/>
      <c r="K886" s="212"/>
      <c r="L886" s="212"/>
      <c r="M886" s="212"/>
      <c r="N886" s="212"/>
      <c r="O886" s="212"/>
      <c r="P886" s="212"/>
      <c r="Q886" s="212"/>
      <c r="R886" s="212"/>
      <c r="S886" s="212"/>
      <c r="T886" s="212"/>
      <c r="U886" s="212"/>
      <c r="V886" s="212"/>
      <c r="W886" s="212"/>
      <c r="X886" s="212"/>
      <c r="Y886" s="212">
        <v>1370</v>
      </c>
      <c r="Z886" s="212" t="s">
        <v>400</v>
      </c>
      <c r="AA886" s="212" t="s">
        <v>401</v>
      </c>
      <c r="AB886" s="212">
        <v>29316.17</v>
      </c>
      <c r="AC886" s="212">
        <v>36352.048000000003</v>
      </c>
      <c r="AD886" s="212">
        <v>0.125</v>
      </c>
      <c r="AE886" s="212">
        <v>0</v>
      </c>
      <c r="AF886" s="212">
        <v>0.125</v>
      </c>
      <c r="AG886" s="212">
        <v>0</v>
      </c>
      <c r="AH886" s="212">
        <v>3664.52</v>
      </c>
      <c r="AI886" s="212">
        <v>4544.01</v>
      </c>
      <c r="AJ886" s="212">
        <v>0</v>
      </c>
      <c r="AK886" s="212">
        <v>0</v>
      </c>
      <c r="AL886" s="212">
        <v>0</v>
      </c>
      <c r="AM886">
        <v>1</v>
      </c>
      <c r="AN886" t="str">
        <f>VLOOKUP(H886,'Base Art'!$A:$AJ,36,FALSE)</f>
        <v>ENERGY GROUP S.R.L.</v>
      </c>
    </row>
    <row r="887" spans="1:40" x14ac:dyDescent="0.25">
      <c r="A887" s="212" t="s">
        <v>7665</v>
      </c>
      <c r="B887" s="212">
        <v>1</v>
      </c>
      <c r="C887" s="212" t="s">
        <v>7666</v>
      </c>
      <c r="D887" s="212" t="s">
        <v>134</v>
      </c>
      <c r="E887" s="212">
        <v>9</v>
      </c>
      <c r="F887" s="212" t="s">
        <v>8</v>
      </c>
      <c r="G887" s="212" t="s">
        <v>504</v>
      </c>
      <c r="H887" s="212">
        <v>2339</v>
      </c>
      <c r="I887" s="212" t="s">
        <v>505</v>
      </c>
      <c r="J887" s="212"/>
      <c r="K887" s="212"/>
      <c r="L887" s="212"/>
      <c r="M887" s="212"/>
      <c r="N887" s="212"/>
      <c r="O887" s="212"/>
      <c r="P887" s="212">
        <v>1086</v>
      </c>
      <c r="Q887" s="212" t="s">
        <v>502</v>
      </c>
      <c r="R887" s="212" t="s">
        <v>503</v>
      </c>
      <c r="S887" s="212"/>
      <c r="T887" s="212"/>
      <c r="U887" s="212"/>
      <c r="V887" s="212"/>
      <c r="W887" s="212"/>
      <c r="X887" s="212"/>
      <c r="Y887" s="212">
        <v>1373</v>
      </c>
      <c r="Z887" s="212" t="s">
        <v>386</v>
      </c>
      <c r="AA887" s="212" t="s">
        <v>387</v>
      </c>
      <c r="AB887" s="212">
        <v>28494.84</v>
      </c>
      <c r="AC887" s="212">
        <v>34652.222999999998</v>
      </c>
      <c r="AD887" s="212">
        <v>0.56669999999999998</v>
      </c>
      <c r="AE887" s="212">
        <v>6.6699999999999995E-2</v>
      </c>
      <c r="AF887" s="212">
        <v>0.63329999999999997</v>
      </c>
      <c r="AG887" s="212">
        <v>0</v>
      </c>
      <c r="AH887" s="212">
        <v>18046.73</v>
      </c>
      <c r="AI887" s="212">
        <v>21946.41</v>
      </c>
      <c r="AJ887" s="212">
        <v>1</v>
      </c>
      <c r="AK887" s="212">
        <v>0.63</v>
      </c>
      <c r="AL887" s="212">
        <v>0</v>
      </c>
      <c r="AM887">
        <v>1</v>
      </c>
      <c r="AN887" t="str">
        <f>VLOOKUP(H887,'Base Art'!$A:$AJ,36,FALSE)</f>
        <v>DON SATUR S.R.L.</v>
      </c>
    </row>
    <row r="888" spans="1:40" x14ac:dyDescent="0.25">
      <c r="A888" s="212" t="s">
        <v>7665</v>
      </c>
      <c r="B888" s="212">
        <v>1</v>
      </c>
      <c r="C888" s="212" t="s">
        <v>7666</v>
      </c>
      <c r="D888" s="212" t="s">
        <v>134</v>
      </c>
      <c r="E888" s="212">
        <v>9</v>
      </c>
      <c r="F888" s="212" t="s">
        <v>8</v>
      </c>
      <c r="G888" s="212" t="s">
        <v>7713</v>
      </c>
      <c r="H888" s="212">
        <v>2365</v>
      </c>
      <c r="I888" s="212" t="s">
        <v>2306</v>
      </c>
      <c r="J888" s="212">
        <v>1019</v>
      </c>
      <c r="K888" s="212" t="s">
        <v>266</v>
      </c>
      <c r="L888" s="212" t="s">
        <v>297</v>
      </c>
      <c r="M888" s="212"/>
      <c r="N888" s="212"/>
      <c r="O888" s="212"/>
      <c r="P888" s="212">
        <v>1021</v>
      </c>
      <c r="Q888" s="212" t="s">
        <v>700</v>
      </c>
      <c r="R888" s="212" t="s">
        <v>701</v>
      </c>
      <c r="S888" s="212"/>
      <c r="T888" s="212"/>
      <c r="U888" s="212"/>
      <c r="V888" s="212"/>
      <c r="W888" s="212"/>
      <c r="X888" s="212"/>
      <c r="Y888" s="212">
        <v>1376</v>
      </c>
      <c r="Z888" s="212" t="s">
        <v>320</v>
      </c>
      <c r="AA888" s="212" t="s">
        <v>321</v>
      </c>
      <c r="AB888" s="212">
        <v>77631.839999999997</v>
      </c>
      <c r="AC888" s="212">
        <v>95099.004000000001</v>
      </c>
      <c r="AD888" s="212">
        <v>0.33329999999999999</v>
      </c>
      <c r="AE888" s="212">
        <v>0</v>
      </c>
      <c r="AF888" s="212">
        <v>0.33329999999999999</v>
      </c>
      <c r="AG888" s="212">
        <v>0</v>
      </c>
      <c r="AH888" s="212">
        <v>25877.279999999999</v>
      </c>
      <c r="AI888" s="212">
        <v>31699.67</v>
      </c>
      <c r="AJ888" s="212">
        <v>1</v>
      </c>
      <c r="AK888" s="212">
        <v>0.33</v>
      </c>
      <c r="AL888" s="212">
        <v>0</v>
      </c>
      <c r="AM888">
        <v>1</v>
      </c>
      <c r="AN888" t="str">
        <f>VLOOKUP(H888,'Base Art'!$A:$AJ,36,FALSE)</f>
        <v>ENERGIZER ARGENTINA S.A.</v>
      </c>
    </row>
    <row r="889" spans="1:40" x14ac:dyDescent="0.25">
      <c r="A889" s="212" t="s">
        <v>7665</v>
      </c>
      <c r="B889" s="212">
        <v>1</v>
      </c>
      <c r="C889" s="212" t="s">
        <v>7666</v>
      </c>
      <c r="D889" s="212" t="s">
        <v>134</v>
      </c>
      <c r="E889" s="212">
        <v>9</v>
      </c>
      <c r="F889" s="212" t="s">
        <v>8</v>
      </c>
      <c r="G889" s="212" t="s">
        <v>1084</v>
      </c>
      <c r="H889" s="212">
        <v>2388</v>
      </c>
      <c r="I889" s="212" t="s">
        <v>1085</v>
      </c>
      <c r="J889" s="212"/>
      <c r="K889" s="212"/>
      <c r="L889" s="212"/>
      <c r="M889" s="212"/>
      <c r="N889" s="212"/>
      <c r="O889" s="212"/>
      <c r="P889" s="212"/>
      <c r="Q889" s="212"/>
      <c r="R889" s="212"/>
      <c r="S889" s="212"/>
      <c r="T889" s="212"/>
      <c r="U889" s="212"/>
      <c r="V889" s="212"/>
      <c r="W889" s="212"/>
      <c r="X889" s="212"/>
      <c r="Y889" s="212">
        <v>1372</v>
      </c>
      <c r="Z889" s="212" t="s">
        <v>346</v>
      </c>
      <c r="AA889" s="212" t="s">
        <v>347</v>
      </c>
      <c r="AB889" s="212">
        <v>293933.80800000002</v>
      </c>
      <c r="AC889" s="212">
        <v>360068.90399999998</v>
      </c>
      <c r="AD889" s="212">
        <v>4.1700000000000001E-2</v>
      </c>
      <c r="AE889" s="212">
        <v>0</v>
      </c>
      <c r="AF889" s="212">
        <v>4.1700000000000001E-2</v>
      </c>
      <c r="AG889" s="212">
        <v>0</v>
      </c>
      <c r="AH889" s="212">
        <v>12247.24</v>
      </c>
      <c r="AI889" s="212">
        <v>15002.87</v>
      </c>
      <c r="AJ889" s="212">
        <v>0</v>
      </c>
      <c r="AK889" s="212">
        <v>0</v>
      </c>
      <c r="AL889" s="212">
        <v>0</v>
      </c>
      <c r="AM889">
        <v>1</v>
      </c>
      <c r="AN889" t="str">
        <f>VLOOKUP(H889,'Base Art'!$A:$AJ,36,FALSE)</f>
        <v>LA DELICIA FELIPE FORT S.A.</v>
      </c>
    </row>
    <row r="890" spans="1:40" x14ac:dyDescent="0.25">
      <c r="A890" s="212" t="s">
        <v>7665</v>
      </c>
      <c r="B890" s="212">
        <v>1</v>
      </c>
      <c r="C890" s="212" t="s">
        <v>7666</v>
      </c>
      <c r="D890" s="212" t="s">
        <v>134</v>
      </c>
      <c r="E890" s="212">
        <v>9</v>
      </c>
      <c r="F890" s="212" t="s">
        <v>8</v>
      </c>
      <c r="G890" s="212" t="s">
        <v>1090</v>
      </c>
      <c r="H890" s="212">
        <v>2996</v>
      </c>
      <c r="I890" s="212" t="s">
        <v>1091</v>
      </c>
      <c r="J890" s="212"/>
      <c r="K890" s="212"/>
      <c r="L890" s="212"/>
      <c r="M890" s="212"/>
      <c r="N890" s="212"/>
      <c r="O890" s="212"/>
      <c r="P890" s="212">
        <v>1306</v>
      </c>
      <c r="Q890" s="212" t="s">
        <v>1092</v>
      </c>
      <c r="R890" s="212" t="s">
        <v>1093</v>
      </c>
      <c r="S890" s="212"/>
      <c r="T890" s="212"/>
      <c r="U890" s="212"/>
      <c r="V890" s="212"/>
      <c r="W890" s="212"/>
      <c r="X890" s="212"/>
      <c r="Y890" s="212">
        <v>1370</v>
      </c>
      <c r="Z890" s="212" t="s">
        <v>400</v>
      </c>
      <c r="AA890" s="212" t="s">
        <v>401</v>
      </c>
      <c r="AB890" s="212">
        <v>14465.223</v>
      </c>
      <c r="AC890" s="212">
        <v>18009.203000000001</v>
      </c>
      <c r="AD890" s="212">
        <v>3</v>
      </c>
      <c r="AE890" s="212">
        <v>0</v>
      </c>
      <c r="AF890" s="212">
        <v>3</v>
      </c>
      <c r="AG890" s="212">
        <v>0</v>
      </c>
      <c r="AH890" s="212">
        <v>43395.67</v>
      </c>
      <c r="AI890" s="212">
        <v>54027.61</v>
      </c>
      <c r="AJ890" s="212">
        <v>1</v>
      </c>
      <c r="AK890" s="212">
        <v>3</v>
      </c>
      <c r="AL890" s="212">
        <v>0</v>
      </c>
      <c r="AM890">
        <v>1</v>
      </c>
      <c r="AN890" t="str">
        <f>VLOOKUP(H890,'Base Art'!$A:$AJ,36,FALSE)</f>
        <v>BODEGAS BIANCHI</v>
      </c>
    </row>
    <row r="891" spans="1:40" x14ac:dyDescent="0.25">
      <c r="A891" s="212" t="s">
        <v>7665</v>
      </c>
      <c r="B891" s="212">
        <v>1</v>
      </c>
      <c r="C891" s="212" t="s">
        <v>7666</v>
      </c>
      <c r="D891" s="212" t="s">
        <v>134</v>
      </c>
      <c r="E891" s="212">
        <v>9</v>
      </c>
      <c r="F891" s="212" t="s">
        <v>8</v>
      </c>
      <c r="G891" s="212" t="s">
        <v>518</v>
      </c>
      <c r="H891" s="212">
        <v>3237</v>
      </c>
      <c r="I891" s="212" t="s">
        <v>519</v>
      </c>
      <c r="J891" s="212">
        <v>1477</v>
      </c>
      <c r="K891" s="212" t="s">
        <v>512</v>
      </c>
      <c r="L891" s="212" t="s">
        <v>513</v>
      </c>
      <c r="M891" s="212"/>
      <c r="N891" s="212"/>
      <c r="O891" s="212"/>
      <c r="P891" s="212">
        <v>1093</v>
      </c>
      <c r="Q891" s="212" t="s">
        <v>520</v>
      </c>
      <c r="R891" s="212" t="s">
        <v>521</v>
      </c>
      <c r="S891" s="212"/>
      <c r="T891" s="212"/>
      <c r="U891" s="212"/>
      <c r="V891" s="212"/>
      <c r="W891" s="212"/>
      <c r="X891" s="212"/>
      <c r="Y891" s="212">
        <v>1373</v>
      </c>
      <c r="Z891" s="212" t="s">
        <v>386</v>
      </c>
      <c r="AA891" s="212" t="s">
        <v>387</v>
      </c>
      <c r="AB891" s="212">
        <v>106519.19500000001</v>
      </c>
      <c r="AC891" s="212">
        <v>130542.58900000001</v>
      </c>
      <c r="AD891" s="212">
        <v>0.25</v>
      </c>
      <c r="AE891" s="212">
        <v>0</v>
      </c>
      <c r="AF891" s="212">
        <v>0.25</v>
      </c>
      <c r="AG891" s="212">
        <v>0</v>
      </c>
      <c r="AH891" s="212">
        <v>26629.8</v>
      </c>
      <c r="AI891" s="212">
        <v>32635.65</v>
      </c>
      <c r="AJ891" s="212">
        <v>0</v>
      </c>
      <c r="AK891" s="212">
        <v>0</v>
      </c>
      <c r="AL891" s="212">
        <v>0</v>
      </c>
      <c r="AM891">
        <v>1</v>
      </c>
      <c r="AN891" t="str">
        <f>VLOOKUP(H891,'Base Art'!$A:$AJ,36,FALSE)</f>
        <v>ESTABLECIM. MODELO LAS COLONIAS S.A</v>
      </c>
    </row>
    <row r="892" spans="1:40" x14ac:dyDescent="0.25">
      <c r="A892" s="212" t="s">
        <v>7665</v>
      </c>
      <c r="B892" s="212">
        <v>1</v>
      </c>
      <c r="C892" s="212" t="s">
        <v>7666</v>
      </c>
      <c r="D892" s="212" t="s">
        <v>134</v>
      </c>
      <c r="E892" s="212">
        <v>9</v>
      </c>
      <c r="F892" s="212" t="s">
        <v>8</v>
      </c>
      <c r="G892" s="212" t="s">
        <v>522</v>
      </c>
      <c r="H892" s="212">
        <v>3238</v>
      </c>
      <c r="I892" s="212" t="s">
        <v>523</v>
      </c>
      <c r="J892" s="212">
        <v>1477</v>
      </c>
      <c r="K892" s="212" t="s">
        <v>512</v>
      </c>
      <c r="L892" s="212" t="s">
        <v>513</v>
      </c>
      <c r="M892" s="212"/>
      <c r="N892" s="212"/>
      <c r="O892" s="212"/>
      <c r="P892" s="212">
        <v>1093</v>
      </c>
      <c r="Q892" s="212" t="s">
        <v>520</v>
      </c>
      <c r="R892" s="212" t="s">
        <v>521</v>
      </c>
      <c r="S892" s="212"/>
      <c r="T892" s="212"/>
      <c r="U892" s="212"/>
      <c r="V892" s="212"/>
      <c r="W892" s="212"/>
      <c r="X892" s="212"/>
      <c r="Y892" s="212">
        <v>1373</v>
      </c>
      <c r="Z892" s="212" t="s">
        <v>386</v>
      </c>
      <c r="AA892" s="212" t="s">
        <v>387</v>
      </c>
      <c r="AB892" s="212">
        <v>101271.333</v>
      </c>
      <c r="AC892" s="212">
        <v>122914.758</v>
      </c>
      <c r="AD892" s="212">
        <v>0.33329999999999999</v>
      </c>
      <c r="AE892" s="212">
        <v>0</v>
      </c>
      <c r="AF892" s="212">
        <v>0.33329999999999999</v>
      </c>
      <c r="AG892" s="212">
        <v>0</v>
      </c>
      <c r="AH892" s="212">
        <v>33757.11</v>
      </c>
      <c r="AI892" s="212">
        <v>40971.589999999997</v>
      </c>
      <c r="AJ892" s="212">
        <v>1</v>
      </c>
      <c r="AK892" s="212">
        <v>0.33</v>
      </c>
      <c r="AL892" s="212">
        <v>0</v>
      </c>
      <c r="AM892">
        <v>1</v>
      </c>
      <c r="AN892" t="str">
        <f>VLOOKUP(H892,'Base Art'!$A:$AJ,36,FALSE)</f>
        <v>ESTABLECIM. MODELO LAS COLONIAS S.A</v>
      </c>
    </row>
    <row r="893" spans="1:40" x14ac:dyDescent="0.25">
      <c r="A893" s="212" t="s">
        <v>7665</v>
      </c>
      <c r="B893" s="212">
        <v>1</v>
      </c>
      <c r="C893" s="212" t="s">
        <v>7666</v>
      </c>
      <c r="D893" s="212" t="s">
        <v>134</v>
      </c>
      <c r="E893" s="212">
        <v>9</v>
      </c>
      <c r="F893" s="212" t="s">
        <v>8</v>
      </c>
      <c r="G893" s="212" t="s">
        <v>970</v>
      </c>
      <c r="H893" s="212">
        <v>3493</v>
      </c>
      <c r="I893" s="212" t="s">
        <v>971</v>
      </c>
      <c r="J893" s="212">
        <v>1418</v>
      </c>
      <c r="K893" s="212" t="s">
        <v>966</v>
      </c>
      <c r="L893" s="212" t="s">
        <v>967</v>
      </c>
      <c r="M893" s="212"/>
      <c r="N893" s="212"/>
      <c r="O893" s="212"/>
      <c r="P893" s="212">
        <v>1068</v>
      </c>
      <c r="Q893" s="212" t="s">
        <v>968</v>
      </c>
      <c r="R893" s="212" t="s">
        <v>969</v>
      </c>
      <c r="S893" s="212"/>
      <c r="T893" s="212"/>
      <c r="U893" s="212"/>
      <c r="V893" s="212"/>
      <c r="W893" s="212"/>
      <c r="X893" s="212"/>
      <c r="Y893" s="212">
        <v>1374</v>
      </c>
      <c r="Z893" s="212" t="s">
        <v>336</v>
      </c>
      <c r="AA893" s="212" t="s">
        <v>337</v>
      </c>
      <c r="AB893" s="212">
        <v>40550.006999999998</v>
      </c>
      <c r="AC893" s="212">
        <v>49065.506999999998</v>
      </c>
      <c r="AD893" s="212">
        <v>0.125</v>
      </c>
      <c r="AE893" s="212">
        <v>0</v>
      </c>
      <c r="AF893" s="212">
        <v>0.125</v>
      </c>
      <c r="AG893" s="212">
        <v>0</v>
      </c>
      <c r="AH893" s="212">
        <v>5068.75</v>
      </c>
      <c r="AI893" s="212">
        <v>6133.19</v>
      </c>
      <c r="AJ893" s="212">
        <v>1</v>
      </c>
      <c r="AK893" s="212">
        <v>0.13</v>
      </c>
      <c r="AL893" s="212">
        <v>0</v>
      </c>
      <c r="AM893">
        <v>1</v>
      </c>
      <c r="AN893" t="str">
        <f>VLOOKUP(H893,'Base Art'!$A:$AJ,36,FALSE)</f>
        <v>ARCOR S.A.I.C.</v>
      </c>
    </row>
    <row r="894" spans="1:40" x14ac:dyDescent="0.25">
      <c r="A894" s="212" t="s">
        <v>7665</v>
      </c>
      <c r="B894" s="212">
        <v>1</v>
      </c>
      <c r="C894" s="212" t="s">
        <v>7666</v>
      </c>
      <c r="D894" s="212" t="s">
        <v>134</v>
      </c>
      <c r="E894" s="212">
        <v>9</v>
      </c>
      <c r="F894" s="212" t="s">
        <v>8</v>
      </c>
      <c r="G894" s="212" t="s">
        <v>972</v>
      </c>
      <c r="H894" s="212">
        <v>3494</v>
      </c>
      <c r="I894" s="212" t="s">
        <v>973</v>
      </c>
      <c r="J894" s="212">
        <v>1418</v>
      </c>
      <c r="K894" s="212" t="s">
        <v>966</v>
      </c>
      <c r="L894" s="212" t="s">
        <v>967</v>
      </c>
      <c r="M894" s="212"/>
      <c r="N894" s="212"/>
      <c r="O894" s="212"/>
      <c r="P894" s="212">
        <v>1068</v>
      </c>
      <c r="Q894" s="212" t="s">
        <v>968</v>
      </c>
      <c r="R894" s="212" t="s">
        <v>969</v>
      </c>
      <c r="S894" s="212"/>
      <c r="T894" s="212"/>
      <c r="U894" s="212"/>
      <c r="V894" s="212"/>
      <c r="W894" s="212"/>
      <c r="X894" s="212"/>
      <c r="Y894" s="212">
        <v>1374</v>
      </c>
      <c r="Z894" s="212" t="s">
        <v>336</v>
      </c>
      <c r="AA894" s="212" t="s">
        <v>337</v>
      </c>
      <c r="AB894" s="212">
        <v>39568.962</v>
      </c>
      <c r="AC894" s="212">
        <v>48471.978000000003</v>
      </c>
      <c r="AD894" s="212">
        <v>0.25</v>
      </c>
      <c r="AE894" s="212">
        <v>0</v>
      </c>
      <c r="AF894" s="212">
        <v>0.25</v>
      </c>
      <c r="AG894" s="212">
        <v>0</v>
      </c>
      <c r="AH894" s="212">
        <v>9892.24</v>
      </c>
      <c r="AI894" s="212">
        <v>12117.99</v>
      </c>
      <c r="AJ894" s="212">
        <v>0</v>
      </c>
      <c r="AK894" s="212">
        <v>0</v>
      </c>
      <c r="AL894" s="212">
        <v>0</v>
      </c>
      <c r="AM894">
        <v>1</v>
      </c>
      <c r="AN894" t="str">
        <f>VLOOKUP(H894,'Base Art'!$A:$AJ,36,FALSE)</f>
        <v>ARCOR S.A.I.C.</v>
      </c>
    </row>
    <row r="895" spans="1:40" x14ac:dyDescent="0.25">
      <c r="A895" s="212" t="s">
        <v>7665</v>
      </c>
      <c r="B895" s="212">
        <v>1</v>
      </c>
      <c r="C895" s="212" t="s">
        <v>7666</v>
      </c>
      <c r="D895" s="212" t="s">
        <v>134</v>
      </c>
      <c r="E895" s="212">
        <v>9</v>
      </c>
      <c r="F895" s="212" t="s">
        <v>8</v>
      </c>
      <c r="G895" s="212" t="s">
        <v>532</v>
      </c>
      <c r="H895" s="212">
        <v>3500</v>
      </c>
      <c r="I895" s="212" t="s">
        <v>533</v>
      </c>
      <c r="J895" s="212">
        <v>1204</v>
      </c>
      <c r="K895" s="212" t="s">
        <v>492</v>
      </c>
      <c r="L895" s="212" t="s">
        <v>493</v>
      </c>
      <c r="M895" s="212"/>
      <c r="N895" s="212"/>
      <c r="O895" s="212"/>
      <c r="P895" s="212"/>
      <c r="Q895" s="212"/>
      <c r="R895" s="212"/>
      <c r="S895" s="212"/>
      <c r="T895" s="212"/>
      <c r="U895" s="212"/>
      <c r="V895" s="212"/>
      <c r="W895" s="212"/>
      <c r="X895" s="212"/>
      <c r="Y895" s="212">
        <v>1372</v>
      </c>
      <c r="Z895" s="212" t="s">
        <v>346</v>
      </c>
      <c r="AA895" s="212" t="s">
        <v>347</v>
      </c>
      <c r="AB895" s="212">
        <v>140702.617</v>
      </c>
      <c r="AC895" s="212">
        <v>174471.25</v>
      </c>
      <c r="AD895" s="212">
        <v>0.25</v>
      </c>
      <c r="AE895" s="212">
        <v>0</v>
      </c>
      <c r="AF895" s="212">
        <v>0.25</v>
      </c>
      <c r="AG895" s="212">
        <v>0</v>
      </c>
      <c r="AH895" s="212">
        <v>35175.65</v>
      </c>
      <c r="AI895" s="212">
        <v>43617.81</v>
      </c>
      <c r="AJ895" s="212">
        <v>0</v>
      </c>
      <c r="AK895" s="212">
        <v>0</v>
      </c>
      <c r="AL895" s="212">
        <v>0</v>
      </c>
      <c r="AM895">
        <v>1</v>
      </c>
      <c r="AN895" t="str">
        <f>VLOOKUP(H895,'Base Art'!$A:$AJ,36,FALSE)</f>
        <v>FERRERO ARGENTINA S.A.</v>
      </c>
    </row>
    <row r="896" spans="1:40" x14ac:dyDescent="0.25">
      <c r="A896" s="212" t="s">
        <v>7665</v>
      </c>
      <c r="B896" s="212">
        <v>1</v>
      </c>
      <c r="C896" s="212" t="s">
        <v>7666</v>
      </c>
      <c r="D896" s="212" t="s">
        <v>134</v>
      </c>
      <c r="E896" s="212">
        <v>9</v>
      </c>
      <c r="F896" s="212" t="s">
        <v>8</v>
      </c>
      <c r="G896" s="212" t="s">
        <v>540</v>
      </c>
      <c r="H896" s="212">
        <v>3586</v>
      </c>
      <c r="I896" s="212" t="s">
        <v>541</v>
      </c>
      <c r="J896" s="212">
        <v>1006</v>
      </c>
      <c r="K896" s="212" t="s">
        <v>350</v>
      </c>
      <c r="L896" s="212" t="s">
        <v>351</v>
      </c>
      <c r="M896" s="212"/>
      <c r="N896" s="212"/>
      <c r="O896" s="212"/>
      <c r="P896" s="212">
        <v>1004</v>
      </c>
      <c r="Q896" s="212" t="s">
        <v>352</v>
      </c>
      <c r="R896" s="212" t="s">
        <v>353</v>
      </c>
      <c r="S896" s="212"/>
      <c r="T896" s="212"/>
      <c r="U896" s="212"/>
      <c r="V896" s="212"/>
      <c r="W896" s="212"/>
      <c r="X896" s="212"/>
      <c r="Y896" s="212">
        <v>1369</v>
      </c>
      <c r="Z896" s="212" t="s">
        <v>354</v>
      </c>
      <c r="AA896" s="212" t="s">
        <v>355</v>
      </c>
      <c r="AB896" s="212">
        <v>6175.1409999999996</v>
      </c>
      <c r="AC896" s="212">
        <v>7471.9210000000003</v>
      </c>
      <c r="AD896" s="212">
        <v>1</v>
      </c>
      <c r="AE896" s="212">
        <v>0</v>
      </c>
      <c r="AF896" s="212">
        <v>1</v>
      </c>
      <c r="AG896" s="212">
        <v>0</v>
      </c>
      <c r="AH896" s="212">
        <v>6175.14</v>
      </c>
      <c r="AI896" s="212">
        <v>7471.92</v>
      </c>
      <c r="AJ896" s="212">
        <v>1</v>
      </c>
      <c r="AK896" s="212">
        <v>1</v>
      </c>
      <c r="AL896" s="212">
        <v>0</v>
      </c>
      <c r="AM896">
        <v>1</v>
      </c>
      <c r="AN896" t="str">
        <f>VLOOKUP(H896,'Base Art'!$A:$AJ,36,FALSE)</f>
        <v>EST. LAS MARIAS S.A.C.I.F.A.</v>
      </c>
    </row>
    <row r="897" spans="1:40" x14ac:dyDescent="0.25">
      <c r="A897" s="212" t="s">
        <v>7665</v>
      </c>
      <c r="B897" s="212">
        <v>1</v>
      </c>
      <c r="C897" s="212" t="s">
        <v>7666</v>
      </c>
      <c r="D897" s="212" t="s">
        <v>134</v>
      </c>
      <c r="E897" s="212">
        <v>9</v>
      </c>
      <c r="F897" s="212" t="s">
        <v>8</v>
      </c>
      <c r="G897" s="212" t="s">
        <v>542</v>
      </c>
      <c r="H897" s="212">
        <v>3994</v>
      </c>
      <c r="I897" s="212" t="s">
        <v>543</v>
      </c>
      <c r="J897" s="212"/>
      <c r="K897" s="212"/>
      <c r="L897" s="212"/>
      <c r="M897" s="212"/>
      <c r="N897" s="212"/>
      <c r="O897" s="212"/>
      <c r="P897" s="212"/>
      <c r="Q897" s="212"/>
      <c r="R897" s="212"/>
      <c r="S897" s="212"/>
      <c r="T897" s="212"/>
      <c r="U897" s="212"/>
      <c r="V897" s="212"/>
      <c r="W897" s="212"/>
      <c r="X897" s="212"/>
      <c r="Y897" s="212">
        <v>1373</v>
      </c>
      <c r="Z897" s="212" t="s">
        <v>386</v>
      </c>
      <c r="AA897" s="212" t="s">
        <v>387</v>
      </c>
      <c r="AB897" s="212">
        <v>60925.716999999997</v>
      </c>
      <c r="AC897" s="212">
        <v>74634.001000000004</v>
      </c>
      <c r="AD897" s="212">
        <v>0.18329999999999999</v>
      </c>
      <c r="AE897" s="212">
        <v>3.3300000000000003E-2</v>
      </c>
      <c r="AF897" s="212">
        <v>0.2167</v>
      </c>
      <c r="AG897" s="212">
        <v>0</v>
      </c>
      <c r="AH897" s="212">
        <v>13200.57</v>
      </c>
      <c r="AI897" s="212">
        <v>16170.7</v>
      </c>
      <c r="AJ897" s="212">
        <v>1</v>
      </c>
      <c r="AK897" s="212">
        <v>0.22</v>
      </c>
      <c r="AL897" s="212">
        <v>0</v>
      </c>
      <c r="AM897">
        <v>1</v>
      </c>
      <c r="AN897" t="str">
        <f>VLOOKUP(H897,'Base Art'!$A:$AJ,36,FALSE)</f>
        <v>MONDELEZ ARGENTINA S.A.</v>
      </c>
    </row>
    <row r="898" spans="1:40" x14ac:dyDescent="0.25">
      <c r="A898" s="212" t="s">
        <v>7665</v>
      </c>
      <c r="B898" s="212">
        <v>1</v>
      </c>
      <c r="C898" s="212" t="s">
        <v>7666</v>
      </c>
      <c r="D898" s="212" t="s">
        <v>134</v>
      </c>
      <c r="E898" s="212">
        <v>9</v>
      </c>
      <c r="F898" s="212" t="s">
        <v>8</v>
      </c>
      <c r="G898" s="212" t="s">
        <v>546</v>
      </c>
      <c r="H898" s="212">
        <v>4117</v>
      </c>
      <c r="I898" s="212" t="s">
        <v>547</v>
      </c>
      <c r="J898" s="212">
        <v>1019</v>
      </c>
      <c r="K898" s="212" t="s">
        <v>266</v>
      </c>
      <c r="L898" s="212" t="s">
        <v>297</v>
      </c>
      <c r="M898" s="212"/>
      <c r="N898" s="212"/>
      <c r="O898" s="212"/>
      <c r="P898" s="212">
        <v>1020</v>
      </c>
      <c r="Q898" s="212" t="s">
        <v>298</v>
      </c>
      <c r="R898" s="212" t="s">
        <v>299</v>
      </c>
      <c r="S898" s="212"/>
      <c r="T898" s="212"/>
      <c r="U898" s="212"/>
      <c r="V898" s="212"/>
      <c r="W898" s="212"/>
      <c r="X898" s="212"/>
      <c r="Y898" s="212">
        <v>1402</v>
      </c>
      <c r="Z898" s="212" t="s">
        <v>300</v>
      </c>
      <c r="AA898" s="212" t="s">
        <v>301</v>
      </c>
      <c r="AB898" s="212">
        <v>137611.78200000001</v>
      </c>
      <c r="AC898" s="212">
        <v>168574.43700000001</v>
      </c>
      <c r="AD898" s="212">
        <v>0.16669999999999999</v>
      </c>
      <c r="AE898" s="212">
        <v>0</v>
      </c>
      <c r="AF898" s="212">
        <v>0.16669999999999999</v>
      </c>
      <c r="AG898" s="212">
        <v>0</v>
      </c>
      <c r="AH898" s="212">
        <v>22935.3</v>
      </c>
      <c r="AI898" s="212">
        <v>28095.74</v>
      </c>
      <c r="AJ898" s="212">
        <v>1</v>
      </c>
      <c r="AK898" s="212">
        <v>0.17</v>
      </c>
      <c r="AL898" s="212">
        <v>0</v>
      </c>
      <c r="AM898">
        <v>1</v>
      </c>
      <c r="AN898" t="str">
        <f>VLOOKUP(H898,'Base Art'!$A:$AJ,36,FALSE)</f>
        <v>ENERGIZER ARGENTINA S.A.</v>
      </c>
    </row>
    <row r="899" spans="1:40" x14ac:dyDescent="0.25">
      <c r="A899" s="212" t="s">
        <v>7665</v>
      </c>
      <c r="B899" s="212">
        <v>1</v>
      </c>
      <c r="C899" s="212" t="s">
        <v>7666</v>
      </c>
      <c r="D899" s="212" t="s">
        <v>134</v>
      </c>
      <c r="E899" s="212">
        <v>9</v>
      </c>
      <c r="F899" s="212" t="s">
        <v>8</v>
      </c>
      <c r="G899" s="212" t="s">
        <v>548</v>
      </c>
      <c r="H899" s="212">
        <v>4118</v>
      </c>
      <c r="I899" s="212" t="s">
        <v>549</v>
      </c>
      <c r="J899" s="212">
        <v>1019</v>
      </c>
      <c r="K899" s="212" t="s">
        <v>266</v>
      </c>
      <c r="L899" s="212" t="s">
        <v>297</v>
      </c>
      <c r="M899" s="212"/>
      <c r="N899" s="212"/>
      <c r="O899" s="212"/>
      <c r="P899" s="212">
        <v>1020</v>
      </c>
      <c r="Q899" s="212" t="s">
        <v>298</v>
      </c>
      <c r="R899" s="212" t="s">
        <v>299</v>
      </c>
      <c r="S899" s="212"/>
      <c r="T899" s="212"/>
      <c r="U899" s="212"/>
      <c r="V899" s="212"/>
      <c r="W899" s="212"/>
      <c r="X899" s="212"/>
      <c r="Y899" s="212">
        <v>1402</v>
      </c>
      <c r="Z899" s="212" t="s">
        <v>300</v>
      </c>
      <c r="AA899" s="212" t="s">
        <v>301</v>
      </c>
      <c r="AB899" s="212">
        <v>137611.78200000001</v>
      </c>
      <c r="AC899" s="212">
        <v>168574.43700000001</v>
      </c>
      <c r="AD899" s="212">
        <v>0.16669999999999999</v>
      </c>
      <c r="AE899" s="212">
        <v>0</v>
      </c>
      <c r="AF899" s="212">
        <v>0.16669999999999999</v>
      </c>
      <c r="AG899" s="212">
        <v>0</v>
      </c>
      <c r="AH899" s="212">
        <v>22935.3</v>
      </c>
      <c r="AI899" s="212">
        <v>28095.74</v>
      </c>
      <c r="AJ899" s="212">
        <v>1</v>
      </c>
      <c r="AK899" s="212">
        <v>0.17</v>
      </c>
      <c r="AL899" s="212">
        <v>0</v>
      </c>
      <c r="AM899">
        <v>1</v>
      </c>
      <c r="AN899" t="str">
        <f>VLOOKUP(H899,'Base Art'!$A:$AJ,36,FALSE)</f>
        <v>ENERGIZER ARGENTINA S.A.</v>
      </c>
    </row>
    <row r="900" spans="1:40" x14ac:dyDescent="0.25">
      <c r="A900" s="212" t="s">
        <v>7665</v>
      </c>
      <c r="B900" s="212">
        <v>1</v>
      </c>
      <c r="C900" s="212" t="s">
        <v>7666</v>
      </c>
      <c r="D900" s="212" t="s">
        <v>134</v>
      </c>
      <c r="E900" s="212">
        <v>9</v>
      </c>
      <c r="F900" s="212" t="s">
        <v>8</v>
      </c>
      <c r="G900" s="212" t="s">
        <v>550</v>
      </c>
      <c r="H900" s="212">
        <v>4174</v>
      </c>
      <c r="I900" s="212" t="s">
        <v>551</v>
      </c>
      <c r="J900" s="212">
        <v>1416</v>
      </c>
      <c r="K900" s="212" t="s">
        <v>552</v>
      </c>
      <c r="L900" s="212" t="s">
        <v>553</v>
      </c>
      <c r="M900" s="212"/>
      <c r="N900" s="212"/>
      <c r="O900" s="212"/>
      <c r="P900" s="212">
        <v>1070</v>
      </c>
      <c r="Q900" s="212" t="s">
        <v>554</v>
      </c>
      <c r="R900" s="212" t="s">
        <v>555</v>
      </c>
      <c r="S900" s="212"/>
      <c r="T900" s="212"/>
      <c r="U900" s="212"/>
      <c r="V900" s="212"/>
      <c r="W900" s="212"/>
      <c r="X900" s="212"/>
      <c r="Y900" s="212">
        <v>1372</v>
      </c>
      <c r="Z900" s="212" t="s">
        <v>346</v>
      </c>
      <c r="AA900" s="212" t="s">
        <v>347</v>
      </c>
      <c r="AB900" s="212">
        <v>102392.47100000001</v>
      </c>
      <c r="AC900" s="212">
        <v>125430.77899999999</v>
      </c>
      <c r="AD900" s="212">
        <v>0.25</v>
      </c>
      <c r="AE900" s="212">
        <v>0</v>
      </c>
      <c r="AF900" s="212">
        <v>0.25</v>
      </c>
      <c r="AG900" s="212">
        <v>0</v>
      </c>
      <c r="AH900" s="212">
        <v>25598.12</v>
      </c>
      <c r="AI900" s="212">
        <v>31357.69</v>
      </c>
      <c r="AJ900" s="212">
        <v>0</v>
      </c>
      <c r="AK900" s="212">
        <v>0</v>
      </c>
      <c r="AL900" s="212">
        <v>0</v>
      </c>
      <c r="AM900">
        <v>1</v>
      </c>
      <c r="AN900" t="str">
        <f>VLOOKUP(H900,'Base Art'!$A:$AJ,36,FALSE)</f>
        <v>ARCOR S.A.I.C.</v>
      </c>
    </row>
    <row r="901" spans="1:40" x14ac:dyDescent="0.25">
      <c r="A901" s="212" t="s">
        <v>7665</v>
      </c>
      <c r="B901" s="212">
        <v>1</v>
      </c>
      <c r="C901" s="212" t="s">
        <v>7666</v>
      </c>
      <c r="D901" s="212" t="s">
        <v>134</v>
      </c>
      <c r="E901" s="212">
        <v>9</v>
      </c>
      <c r="F901" s="212" t="s">
        <v>8</v>
      </c>
      <c r="G901" s="212" t="s">
        <v>556</v>
      </c>
      <c r="H901" s="212">
        <v>4175</v>
      </c>
      <c r="I901" s="212" t="s">
        <v>557</v>
      </c>
      <c r="J901" s="212">
        <v>1416</v>
      </c>
      <c r="K901" s="212" t="s">
        <v>552</v>
      </c>
      <c r="L901" s="212" t="s">
        <v>553</v>
      </c>
      <c r="M901" s="212"/>
      <c r="N901" s="212"/>
      <c r="O901" s="212"/>
      <c r="P901" s="212">
        <v>1070</v>
      </c>
      <c r="Q901" s="212" t="s">
        <v>554</v>
      </c>
      <c r="R901" s="212" t="s">
        <v>555</v>
      </c>
      <c r="S901" s="212"/>
      <c r="T901" s="212"/>
      <c r="U901" s="212"/>
      <c r="V901" s="212"/>
      <c r="W901" s="212"/>
      <c r="X901" s="212"/>
      <c r="Y901" s="212">
        <v>1372</v>
      </c>
      <c r="Z901" s="212" t="s">
        <v>346</v>
      </c>
      <c r="AA901" s="212" t="s">
        <v>347</v>
      </c>
      <c r="AB901" s="212">
        <v>102392.47100000001</v>
      </c>
      <c r="AC901" s="212">
        <v>125430.77899999999</v>
      </c>
      <c r="AD901" s="212">
        <v>0.125</v>
      </c>
      <c r="AE901" s="212">
        <v>0</v>
      </c>
      <c r="AF901" s="212">
        <v>0.125</v>
      </c>
      <c r="AG901" s="212">
        <v>0</v>
      </c>
      <c r="AH901" s="212">
        <v>12799.06</v>
      </c>
      <c r="AI901" s="212">
        <v>15678.85</v>
      </c>
      <c r="AJ901" s="212">
        <v>0</v>
      </c>
      <c r="AK901" s="212">
        <v>0</v>
      </c>
      <c r="AL901" s="212">
        <v>0</v>
      </c>
      <c r="AM901">
        <v>1</v>
      </c>
      <c r="AN901" t="str">
        <f>VLOOKUP(H901,'Base Art'!$A:$AJ,36,FALSE)</f>
        <v>ARCOR S.A.I.C.</v>
      </c>
    </row>
    <row r="902" spans="1:40" x14ac:dyDescent="0.25">
      <c r="A902" s="212" t="s">
        <v>7665</v>
      </c>
      <c r="B902" s="212">
        <v>1</v>
      </c>
      <c r="C902" s="212" t="s">
        <v>7666</v>
      </c>
      <c r="D902" s="212" t="s">
        <v>134</v>
      </c>
      <c r="E902" s="212">
        <v>9</v>
      </c>
      <c r="F902" s="212" t="s">
        <v>8</v>
      </c>
      <c r="G902" s="212" t="s">
        <v>558</v>
      </c>
      <c r="H902" s="212">
        <v>4176</v>
      </c>
      <c r="I902" s="212" t="s">
        <v>559</v>
      </c>
      <c r="J902" s="212">
        <v>1416</v>
      </c>
      <c r="K902" s="212" t="s">
        <v>552</v>
      </c>
      <c r="L902" s="212" t="s">
        <v>553</v>
      </c>
      <c r="M902" s="212"/>
      <c r="N902" s="212"/>
      <c r="O902" s="212"/>
      <c r="P902" s="212">
        <v>1070</v>
      </c>
      <c r="Q902" s="212" t="s">
        <v>554</v>
      </c>
      <c r="R902" s="212" t="s">
        <v>555</v>
      </c>
      <c r="S902" s="212"/>
      <c r="T902" s="212"/>
      <c r="U902" s="212"/>
      <c r="V902" s="212"/>
      <c r="W902" s="212"/>
      <c r="X902" s="212"/>
      <c r="Y902" s="212">
        <v>1372</v>
      </c>
      <c r="Z902" s="212" t="s">
        <v>346</v>
      </c>
      <c r="AA902" s="212" t="s">
        <v>347</v>
      </c>
      <c r="AB902" s="212">
        <v>102392.47100000001</v>
      </c>
      <c r="AC902" s="212">
        <v>125430.77899999999</v>
      </c>
      <c r="AD902" s="212">
        <v>0.125</v>
      </c>
      <c r="AE902" s="212">
        <v>0</v>
      </c>
      <c r="AF902" s="212">
        <v>0.125</v>
      </c>
      <c r="AG902" s="212">
        <v>0</v>
      </c>
      <c r="AH902" s="212">
        <v>12799.06</v>
      </c>
      <c r="AI902" s="212">
        <v>15678.85</v>
      </c>
      <c r="AJ902" s="212">
        <v>0</v>
      </c>
      <c r="AK902" s="212">
        <v>0</v>
      </c>
      <c r="AL902" s="212">
        <v>0</v>
      </c>
      <c r="AM902">
        <v>1</v>
      </c>
      <c r="AN902" t="str">
        <f>VLOOKUP(H902,'Base Art'!$A:$AJ,36,FALSE)</f>
        <v>ARCOR S.A.I.C.</v>
      </c>
    </row>
    <row r="903" spans="1:40" x14ac:dyDescent="0.25">
      <c r="A903" s="212" t="s">
        <v>7665</v>
      </c>
      <c r="B903" s="212">
        <v>1</v>
      </c>
      <c r="C903" s="212" t="s">
        <v>7666</v>
      </c>
      <c r="D903" s="212" t="s">
        <v>134</v>
      </c>
      <c r="E903" s="212">
        <v>9</v>
      </c>
      <c r="F903" s="212" t="s">
        <v>8</v>
      </c>
      <c r="G903" s="212" t="s">
        <v>978</v>
      </c>
      <c r="H903" s="212">
        <v>4177</v>
      </c>
      <c r="I903" s="212" t="s">
        <v>979</v>
      </c>
      <c r="J903" s="212">
        <v>1416</v>
      </c>
      <c r="K903" s="212" t="s">
        <v>552</v>
      </c>
      <c r="L903" s="212" t="s">
        <v>553</v>
      </c>
      <c r="M903" s="212"/>
      <c r="N903" s="212"/>
      <c r="O903" s="212"/>
      <c r="P903" s="212">
        <v>1070</v>
      </c>
      <c r="Q903" s="212" t="s">
        <v>554</v>
      </c>
      <c r="R903" s="212" t="s">
        <v>555</v>
      </c>
      <c r="S903" s="212"/>
      <c r="T903" s="212"/>
      <c r="U903" s="212"/>
      <c r="V903" s="212"/>
      <c r="W903" s="212"/>
      <c r="X903" s="212"/>
      <c r="Y903" s="212">
        <v>1372</v>
      </c>
      <c r="Z903" s="212" t="s">
        <v>346</v>
      </c>
      <c r="AA903" s="212" t="s">
        <v>347</v>
      </c>
      <c r="AB903" s="212">
        <v>102392.47100000001</v>
      </c>
      <c r="AC903" s="212">
        <v>125430.77899999999</v>
      </c>
      <c r="AD903" s="212">
        <v>0.125</v>
      </c>
      <c r="AE903" s="212">
        <v>0</v>
      </c>
      <c r="AF903" s="212">
        <v>0.125</v>
      </c>
      <c r="AG903" s="212">
        <v>0</v>
      </c>
      <c r="AH903" s="212">
        <v>12799.06</v>
      </c>
      <c r="AI903" s="212">
        <v>15678.85</v>
      </c>
      <c r="AJ903" s="212">
        <v>0</v>
      </c>
      <c r="AK903" s="212">
        <v>0</v>
      </c>
      <c r="AL903" s="212">
        <v>0</v>
      </c>
      <c r="AM903">
        <v>1</v>
      </c>
      <c r="AN903" t="str">
        <f>VLOOKUP(H903,'Base Art'!$A:$AJ,36,FALSE)</f>
        <v>ARCOR S.A.I.C.</v>
      </c>
    </row>
    <row r="904" spans="1:40" x14ac:dyDescent="0.25">
      <c r="A904" s="212" t="s">
        <v>7665</v>
      </c>
      <c r="B904" s="212">
        <v>1</v>
      </c>
      <c r="C904" s="212" t="s">
        <v>7666</v>
      </c>
      <c r="D904" s="212" t="s">
        <v>134</v>
      </c>
      <c r="E904" s="212">
        <v>9</v>
      </c>
      <c r="F904" s="212" t="s">
        <v>8</v>
      </c>
      <c r="G904" s="212" t="s">
        <v>1102</v>
      </c>
      <c r="H904" s="212">
        <v>4298</v>
      </c>
      <c r="I904" s="212" t="s">
        <v>1103</v>
      </c>
      <c r="J904" s="212">
        <v>1194</v>
      </c>
      <c r="K904" s="212" t="s">
        <v>310</v>
      </c>
      <c r="L904" s="212" t="s">
        <v>311</v>
      </c>
      <c r="M904" s="212"/>
      <c r="N904" s="212"/>
      <c r="O904" s="212"/>
      <c r="P904" s="212">
        <v>1106</v>
      </c>
      <c r="Q904" s="212" t="s">
        <v>1088</v>
      </c>
      <c r="R904" s="212" t="s">
        <v>1089</v>
      </c>
      <c r="S904" s="212"/>
      <c r="T904" s="212"/>
      <c r="U904" s="212"/>
      <c r="V904" s="212"/>
      <c r="W904" s="212"/>
      <c r="X904" s="212"/>
      <c r="Y904" s="212">
        <v>1375</v>
      </c>
      <c r="Z904" s="212" t="s">
        <v>314</v>
      </c>
      <c r="AA904" s="212" t="s">
        <v>315</v>
      </c>
      <c r="AB904" s="212">
        <v>46019.688000000002</v>
      </c>
      <c r="AC904" s="212">
        <v>56374.118000000002</v>
      </c>
      <c r="AD904" s="212">
        <v>2</v>
      </c>
      <c r="AE904" s="212">
        <v>0</v>
      </c>
      <c r="AF904" s="212">
        <v>2</v>
      </c>
      <c r="AG904" s="212">
        <v>0</v>
      </c>
      <c r="AH904" s="212">
        <v>92039.38</v>
      </c>
      <c r="AI904" s="212">
        <v>112748.24</v>
      </c>
      <c r="AJ904" s="212">
        <v>0</v>
      </c>
      <c r="AK904" s="212">
        <v>0</v>
      </c>
      <c r="AL904" s="212">
        <v>0</v>
      </c>
      <c r="AM904">
        <v>1</v>
      </c>
      <c r="AN904" t="str">
        <f>VLOOKUP(H904,'Base Art'!$A:$AJ,36,FALSE)</f>
        <v>MASTERFOODS ARGENTINA LTD.</v>
      </c>
    </row>
    <row r="905" spans="1:40" x14ac:dyDescent="0.25">
      <c r="A905" s="212" t="s">
        <v>7665</v>
      </c>
      <c r="B905" s="212">
        <v>1</v>
      </c>
      <c r="C905" s="212" t="s">
        <v>7666</v>
      </c>
      <c r="D905" s="212" t="s">
        <v>134</v>
      </c>
      <c r="E905" s="212">
        <v>9</v>
      </c>
      <c r="F905" s="212" t="s">
        <v>8</v>
      </c>
      <c r="G905" s="212" t="s">
        <v>1262</v>
      </c>
      <c r="H905" s="212">
        <v>4303</v>
      </c>
      <c r="I905" s="212" t="s">
        <v>1263</v>
      </c>
      <c r="J905" s="212">
        <v>1194</v>
      </c>
      <c r="K905" s="212" t="s">
        <v>310</v>
      </c>
      <c r="L905" s="212" t="s">
        <v>311</v>
      </c>
      <c r="M905" s="212"/>
      <c r="N905" s="212"/>
      <c r="O905" s="212"/>
      <c r="P905" s="212">
        <v>1106</v>
      </c>
      <c r="Q905" s="212" t="s">
        <v>1088</v>
      </c>
      <c r="R905" s="212" t="s">
        <v>1089</v>
      </c>
      <c r="S905" s="212"/>
      <c r="T905" s="212"/>
      <c r="U905" s="212"/>
      <c r="V905" s="212"/>
      <c r="W905" s="212"/>
      <c r="X905" s="212"/>
      <c r="Y905" s="212">
        <v>1375</v>
      </c>
      <c r="Z905" s="212" t="s">
        <v>314</v>
      </c>
      <c r="AA905" s="212" t="s">
        <v>315</v>
      </c>
      <c r="AB905" s="212">
        <v>43462.603000000003</v>
      </c>
      <c r="AC905" s="212">
        <v>53241.688000000002</v>
      </c>
      <c r="AD905" s="212">
        <v>1</v>
      </c>
      <c r="AE905" s="212">
        <v>0</v>
      </c>
      <c r="AF905" s="212">
        <v>1</v>
      </c>
      <c r="AG905" s="212">
        <v>0</v>
      </c>
      <c r="AH905" s="212">
        <v>43462.6</v>
      </c>
      <c r="AI905" s="212">
        <v>53241.69</v>
      </c>
      <c r="AJ905" s="212">
        <v>0</v>
      </c>
      <c r="AK905" s="212">
        <v>0</v>
      </c>
      <c r="AL905" s="212">
        <v>0</v>
      </c>
      <c r="AM905">
        <v>1</v>
      </c>
      <c r="AN905" t="str">
        <f>VLOOKUP(H905,'Base Art'!$A:$AJ,36,FALSE)</f>
        <v>MASTERFOODS ARGENTINA LTD.</v>
      </c>
    </row>
    <row r="906" spans="1:40" x14ac:dyDescent="0.25">
      <c r="A906" s="212" t="s">
        <v>7665</v>
      </c>
      <c r="B906" s="212">
        <v>1</v>
      </c>
      <c r="C906" s="212" t="s">
        <v>7666</v>
      </c>
      <c r="D906" s="212" t="s">
        <v>134</v>
      </c>
      <c r="E906" s="212">
        <v>9</v>
      </c>
      <c r="F906" s="212" t="s">
        <v>8</v>
      </c>
      <c r="G906" s="212" t="s">
        <v>566</v>
      </c>
      <c r="H906" s="212">
        <v>4446</v>
      </c>
      <c r="I906" s="212" t="s">
        <v>567</v>
      </c>
      <c r="J906" s="212">
        <v>1420</v>
      </c>
      <c r="K906" s="212" t="s">
        <v>568</v>
      </c>
      <c r="L906" s="212" t="s">
        <v>569</v>
      </c>
      <c r="M906" s="212"/>
      <c r="N906" s="212"/>
      <c r="O906" s="212"/>
      <c r="P906" s="212"/>
      <c r="Q906" s="212"/>
      <c r="R906" s="212"/>
      <c r="S906" s="212"/>
      <c r="T906" s="212"/>
      <c r="U906" s="212"/>
      <c r="V906" s="212"/>
      <c r="W906" s="212"/>
      <c r="X906" s="212"/>
      <c r="Y906" s="212">
        <v>1373</v>
      </c>
      <c r="Z906" s="212" t="s">
        <v>386</v>
      </c>
      <c r="AA906" s="212" t="s">
        <v>387</v>
      </c>
      <c r="AB906" s="212">
        <v>20671.05</v>
      </c>
      <c r="AC906" s="212">
        <v>25011.968000000001</v>
      </c>
      <c r="AD906" s="212">
        <v>0.1875</v>
      </c>
      <c r="AE906" s="212">
        <v>0</v>
      </c>
      <c r="AF906" s="212">
        <v>0.1875</v>
      </c>
      <c r="AG906" s="212">
        <v>0</v>
      </c>
      <c r="AH906" s="212">
        <v>3875.82</v>
      </c>
      <c r="AI906" s="212">
        <v>4689.74</v>
      </c>
      <c r="AJ906" s="212">
        <v>0</v>
      </c>
      <c r="AK906" s="212">
        <v>0</v>
      </c>
      <c r="AL906" s="212">
        <v>0</v>
      </c>
      <c r="AM906">
        <v>1</v>
      </c>
      <c r="AN906" t="str">
        <f>VLOOKUP(H906,'Base Art'!$A:$AJ,36,FALSE)</f>
        <v>ARCOR S.A.I.C.</v>
      </c>
    </row>
    <row r="907" spans="1:40" x14ac:dyDescent="0.25">
      <c r="A907" s="212" t="s">
        <v>7665</v>
      </c>
      <c r="B907" s="212">
        <v>1</v>
      </c>
      <c r="C907" s="212" t="s">
        <v>7666</v>
      </c>
      <c r="D907" s="212" t="s">
        <v>134</v>
      </c>
      <c r="E907" s="212">
        <v>9</v>
      </c>
      <c r="F907" s="212" t="s">
        <v>8</v>
      </c>
      <c r="G907" s="212" t="s">
        <v>1601</v>
      </c>
      <c r="H907" s="212">
        <v>4487</v>
      </c>
      <c r="I907" s="212" t="s">
        <v>1602</v>
      </c>
      <c r="J907" s="212">
        <v>1473</v>
      </c>
      <c r="K907" s="212" t="s">
        <v>1490</v>
      </c>
      <c r="L907" s="212" t="s">
        <v>1491</v>
      </c>
      <c r="M907" s="212"/>
      <c r="N907" s="212"/>
      <c r="O907" s="212"/>
      <c r="P907" s="212">
        <v>1151</v>
      </c>
      <c r="Q907" s="212" t="s">
        <v>358</v>
      </c>
      <c r="R907" s="212" t="s">
        <v>359</v>
      </c>
      <c r="S907" s="212"/>
      <c r="T907" s="212"/>
      <c r="U907" s="212"/>
      <c r="V907" s="212"/>
      <c r="W907" s="212"/>
      <c r="X907" s="212"/>
      <c r="Y907" s="212">
        <v>1374</v>
      </c>
      <c r="Z907" s="212" t="s">
        <v>336</v>
      </c>
      <c r="AA907" s="212" t="s">
        <v>337</v>
      </c>
      <c r="AB907" s="212">
        <v>47966.48</v>
      </c>
      <c r="AC907" s="212">
        <v>58039.449000000001</v>
      </c>
      <c r="AD907" s="212">
        <v>8.3299999999999999E-2</v>
      </c>
      <c r="AE907" s="212">
        <v>0</v>
      </c>
      <c r="AF907" s="212">
        <v>8.3299999999999999E-2</v>
      </c>
      <c r="AG907" s="212">
        <v>0</v>
      </c>
      <c r="AH907" s="212">
        <v>3997.21</v>
      </c>
      <c r="AI907" s="212">
        <v>4836.62</v>
      </c>
      <c r="AJ907" s="212">
        <v>0</v>
      </c>
      <c r="AK907" s="212">
        <v>0</v>
      </c>
      <c r="AL907" s="212">
        <v>0</v>
      </c>
      <c r="AM907">
        <v>1</v>
      </c>
      <c r="AN907" t="str">
        <f>VLOOKUP(H907,'Base Art'!$A:$AJ,36,FALSE)</f>
        <v>LHERITIER ARGENTINA S.A.</v>
      </c>
    </row>
    <row r="908" spans="1:40" x14ac:dyDescent="0.25">
      <c r="A908" s="212" t="s">
        <v>7665</v>
      </c>
      <c r="B908" s="212">
        <v>1</v>
      </c>
      <c r="C908" s="212" t="s">
        <v>7666</v>
      </c>
      <c r="D908" s="212" t="s">
        <v>134</v>
      </c>
      <c r="E908" s="212">
        <v>9</v>
      </c>
      <c r="F908" s="212" t="s">
        <v>8</v>
      </c>
      <c r="G908" s="212" t="s">
        <v>1369</v>
      </c>
      <c r="H908" s="212">
        <v>4901</v>
      </c>
      <c r="I908" s="212" t="s">
        <v>1370</v>
      </c>
      <c r="J908" s="212">
        <v>1218</v>
      </c>
      <c r="K908" s="212" t="s">
        <v>1110</v>
      </c>
      <c r="L908" s="212" t="s">
        <v>1111</v>
      </c>
      <c r="M908" s="212"/>
      <c r="N908" s="212"/>
      <c r="O908" s="212"/>
      <c r="P908" s="212"/>
      <c r="Q908" s="212"/>
      <c r="R908" s="212"/>
      <c r="S908" s="212"/>
      <c r="T908" s="212"/>
      <c r="U908" s="212"/>
      <c r="V908" s="212"/>
      <c r="W908" s="212"/>
      <c r="X908" s="212"/>
      <c r="Y908" s="212">
        <v>1374</v>
      </c>
      <c r="Z908" s="212" t="s">
        <v>336</v>
      </c>
      <c r="AA908" s="212" t="s">
        <v>337</v>
      </c>
      <c r="AB908" s="212">
        <v>100193.43799999999</v>
      </c>
      <c r="AC908" s="212">
        <v>121234.061</v>
      </c>
      <c r="AD908" s="212">
        <v>6.25E-2</v>
      </c>
      <c r="AE908" s="212">
        <v>0</v>
      </c>
      <c r="AF908" s="212">
        <v>6.25E-2</v>
      </c>
      <c r="AG908" s="212">
        <v>0</v>
      </c>
      <c r="AH908" s="212">
        <v>6262.09</v>
      </c>
      <c r="AI908" s="212">
        <v>7577.13</v>
      </c>
      <c r="AJ908" s="212">
        <v>0</v>
      </c>
      <c r="AK908" s="212">
        <v>0</v>
      </c>
      <c r="AL908" s="212">
        <v>0</v>
      </c>
      <c r="AM908">
        <v>1</v>
      </c>
      <c r="AN908" t="str">
        <f>VLOOKUP(H908,'Base Art'!$A:$AJ,36,FALSE)</f>
        <v>MONDELEZ ARGENTINA S.A.</v>
      </c>
    </row>
    <row r="909" spans="1:40" x14ac:dyDescent="0.25">
      <c r="A909" s="212" t="s">
        <v>7665</v>
      </c>
      <c r="B909" s="212">
        <v>1</v>
      </c>
      <c r="C909" s="212" t="s">
        <v>7666</v>
      </c>
      <c r="D909" s="212" t="s">
        <v>134</v>
      </c>
      <c r="E909" s="212">
        <v>9</v>
      </c>
      <c r="F909" s="212" t="s">
        <v>8</v>
      </c>
      <c r="G909" s="212" t="s">
        <v>596</v>
      </c>
      <c r="H909" s="212">
        <v>4940</v>
      </c>
      <c r="I909" s="212" t="s">
        <v>597</v>
      </c>
      <c r="J909" s="212"/>
      <c r="K909" s="212"/>
      <c r="L909" s="212"/>
      <c r="M909" s="212"/>
      <c r="N909" s="212"/>
      <c r="O909" s="212"/>
      <c r="P909" s="212">
        <v>1085</v>
      </c>
      <c r="Q909" s="212" t="s">
        <v>598</v>
      </c>
      <c r="R909" s="212" t="s">
        <v>599</v>
      </c>
      <c r="S909" s="212"/>
      <c r="T909" s="212"/>
      <c r="U909" s="212"/>
      <c r="V909" s="212"/>
      <c r="W909" s="212"/>
      <c r="X909" s="212"/>
      <c r="Y909" s="212">
        <v>1373</v>
      </c>
      <c r="Z909" s="212" t="s">
        <v>386</v>
      </c>
      <c r="AA909" s="212" t="s">
        <v>387</v>
      </c>
      <c r="AB909" s="212">
        <v>15740.111999999999</v>
      </c>
      <c r="AC909" s="212">
        <v>19281.637999999999</v>
      </c>
      <c r="AD909" s="212">
        <v>0.6</v>
      </c>
      <c r="AE909" s="212">
        <v>0</v>
      </c>
      <c r="AF909" s="212">
        <v>0.6</v>
      </c>
      <c r="AG909" s="212">
        <v>0</v>
      </c>
      <c r="AH909" s="212">
        <v>9444.07</v>
      </c>
      <c r="AI909" s="212">
        <v>11568.98</v>
      </c>
      <c r="AJ909" s="212">
        <v>0</v>
      </c>
      <c r="AK909" s="212">
        <v>0</v>
      </c>
      <c r="AL909" s="212">
        <v>0</v>
      </c>
      <c r="AM909">
        <v>1</v>
      </c>
      <c r="AN909" t="str">
        <f>VLOOKUP(H909,'Base Art'!$A:$AJ,36,FALSE)</f>
        <v>DON SATUR S.R.L.</v>
      </c>
    </row>
    <row r="910" spans="1:40" x14ac:dyDescent="0.25">
      <c r="A910" s="212" t="s">
        <v>7665</v>
      </c>
      <c r="B910" s="212">
        <v>1</v>
      </c>
      <c r="C910" s="212" t="s">
        <v>7666</v>
      </c>
      <c r="D910" s="212" t="s">
        <v>134</v>
      </c>
      <c r="E910" s="212">
        <v>9</v>
      </c>
      <c r="F910" s="212" t="s">
        <v>8</v>
      </c>
      <c r="G910" s="212" t="s">
        <v>600</v>
      </c>
      <c r="H910" s="212">
        <v>4941</v>
      </c>
      <c r="I910" s="212" t="s">
        <v>601</v>
      </c>
      <c r="J910" s="212"/>
      <c r="K910" s="212"/>
      <c r="L910" s="212"/>
      <c r="M910" s="212"/>
      <c r="N910" s="212"/>
      <c r="O910" s="212"/>
      <c r="P910" s="212">
        <v>1085</v>
      </c>
      <c r="Q910" s="212" t="s">
        <v>598</v>
      </c>
      <c r="R910" s="212" t="s">
        <v>599</v>
      </c>
      <c r="S910" s="212"/>
      <c r="T910" s="212"/>
      <c r="U910" s="212"/>
      <c r="V910" s="212"/>
      <c r="W910" s="212"/>
      <c r="X910" s="212"/>
      <c r="Y910" s="212">
        <v>1373</v>
      </c>
      <c r="Z910" s="212" t="s">
        <v>386</v>
      </c>
      <c r="AA910" s="212" t="s">
        <v>387</v>
      </c>
      <c r="AB910" s="212">
        <v>15740.111999999999</v>
      </c>
      <c r="AC910" s="212">
        <v>19281.637999999999</v>
      </c>
      <c r="AD910" s="212">
        <v>0.6</v>
      </c>
      <c r="AE910" s="212">
        <v>0</v>
      </c>
      <c r="AF910" s="212">
        <v>0.6</v>
      </c>
      <c r="AG910" s="212">
        <v>0</v>
      </c>
      <c r="AH910" s="212">
        <v>9444.07</v>
      </c>
      <c r="AI910" s="212">
        <v>11568.98</v>
      </c>
      <c r="AJ910" s="212">
        <v>0</v>
      </c>
      <c r="AK910" s="212">
        <v>0</v>
      </c>
      <c r="AL910" s="212">
        <v>0</v>
      </c>
      <c r="AM910">
        <v>1</v>
      </c>
      <c r="AN910" t="str">
        <f>VLOOKUP(H910,'Base Art'!$A:$AJ,36,FALSE)</f>
        <v>DON SATUR S.R.L.</v>
      </c>
    </row>
    <row r="911" spans="1:40" x14ac:dyDescent="0.25">
      <c r="A911" s="212" t="s">
        <v>7665</v>
      </c>
      <c r="B911" s="212">
        <v>1</v>
      </c>
      <c r="C911" s="212" t="s">
        <v>7666</v>
      </c>
      <c r="D911" s="212" t="s">
        <v>134</v>
      </c>
      <c r="E911" s="212">
        <v>9</v>
      </c>
      <c r="F911" s="212" t="s">
        <v>8</v>
      </c>
      <c r="G911" s="212" t="s">
        <v>608</v>
      </c>
      <c r="H911" s="212">
        <v>4981</v>
      </c>
      <c r="I911" s="212" t="s">
        <v>609</v>
      </c>
      <c r="J911" s="212"/>
      <c r="K911" s="212"/>
      <c r="L911" s="212"/>
      <c r="M911" s="212"/>
      <c r="N911" s="212"/>
      <c r="O911" s="212"/>
      <c r="P911" s="212">
        <v>1085</v>
      </c>
      <c r="Q911" s="212" t="s">
        <v>598</v>
      </c>
      <c r="R911" s="212" t="s">
        <v>599</v>
      </c>
      <c r="S911" s="212"/>
      <c r="T911" s="212"/>
      <c r="U911" s="212"/>
      <c r="V911" s="212"/>
      <c r="W911" s="212"/>
      <c r="X911" s="212"/>
      <c r="Y911" s="212">
        <v>1373</v>
      </c>
      <c r="Z911" s="212" t="s">
        <v>386</v>
      </c>
      <c r="AA911" s="212" t="s">
        <v>387</v>
      </c>
      <c r="AB911" s="212">
        <v>15740.111999999999</v>
      </c>
      <c r="AC911" s="212">
        <v>19281.637999999999</v>
      </c>
      <c r="AD911" s="212">
        <v>0.6</v>
      </c>
      <c r="AE911" s="212">
        <v>0</v>
      </c>
      <c r="AF911" s="212">
        <v>0.6</v>
      </c>
      <c r="AG911" s="212">
        <v>0</v>
      </c>
      <c r="AH911" s="212">
        <v>9444.07</v>
      </c>
      <c r="AI911" s="212">
        <v>11568.98</v>
      </c>
      <c r="AJ911" s="212">
        <v>0</v>
      </c>
      <c r="AK911" s="212">
        <v>0</v>
      </c>
      <c r="AL911" s="212">
        <v>0</v>
      </c>
      <c r="AM911">
        <v>1</v>
      </c>
      <c r="AN911" t="str">
        <f>VLOOKUP(H911,'Base Art'!$A:$AJ,36,FALSE)</f>
        <v>DON SATUR S.R.L.</v>
      </c>
    </row>
    <row r="912" spans="1:40" x14ac:dyDescent="0.25">
      <c r="A912" s="212" t="s">
        <v>7665</v>
      </c>
      <c r="B912" s="212">
        <v>1</v>
      </c>
      <c r="C912" s="212" t="s">
        <v>7666</v>
      </c>
      <c r="D912" s="212" t="s">
        <v>134</v>
      </c>
      <c r="E912" s="212">
        <v>9</v>
      </c>
      <c r="F912" s="212" t="s">
        <v>8</v>
      </c>
      <c r="G912" s="212" t="s">
        <v>610</v>
      </c>
      <c r="H912" s="212">
        <v>5002</v>
      </c>
      <c r="I912" s="212" t="s">
        <v>611</v>
      </c>
      <c r="J912" s="212"/>
      <c r="K912" s="212"/>
      <c r="L912" s="212"/>
      <c r="M912" s="212"/>
      <c r="N912" s="212"/>
      <c r="O912" s="212"/>
      <c r="P912" s="212">
        <v>1085</v>
      </c>
      <c r="Q912" s="212" t="s">
        <v>598</v>
      </c>
      <c r="R912" s="212" t="s">
        <v>599</v>
      </c>
      <c r="S912" s="212"/>
      <c r="T912" s="212"/>
      <c r="U912" s="212"/>
      <c r="V912" s="212"/>
      <c r="W912" s="212"/>
      <c r="X912" s="212"/>
      <c r="Y912" s="212">
        <v>1373</v>
      </c>
      <c r="Z912" s="212" t="s">
        <v>386</v>
      </c>
      <c r="AA912" s="212" t="s">
        <v>387</v>
      </c>
      <c r="AB912" s="212">
        <v>19675.14</v>
      </c>
      <c r="AC912" s="212">
        <v>24102.048999999999</v>
      </c>
      <c r="AD912" s="212">
        <v>0.4</v>
      </c>
      <c r="AE912" s="212">
        <v>0</v>
      </c>
      <c r="AF912" s="212">
        <v>0.4</v>
      </c>
      <c r="AG912" s="212">
        <v>0</v>
      </c>
      <c r="AH912" s="212">
        <v>7870.06</v>
      </c>
      <c r="AI912" s="212">
        <v>9640.82</v>
      </c>
      <c r="AJ912" s="212">
        <v>0</v>
      </c>
      <c r="AK912" s="212">
        <v>0</v>
      </c>
      <c r="AL912" s="212">
        <v>0</v>
      </c>
      <c r="AM912">
        <v>1</v>
      </c>
      <c r="AN912" t="str">
        <f>VLOOKUP(H912,'Base Art'!$A:$AJ,36,FALSE)</f>
        <v>DON SATUR S.R.L.</v>
      </c>
    </row>
    <row r="913" spans="1:40" x14ac:dyDescent="0.25">
      <c r="A913" s="212" t="s">
        <v>7665</v>
      </c>
      <c r="B913" s="212">
        <v>1</v>
      </c>
      <c r="C913" s="212" t="s">
        <v>7666</v>
      </c>
      <c r="D913" s="212" t="s">
        <v>134</v>
      </c>
      <c r="E913" s="212">
        <v>9</v>
      </c>
      <c r="F913" s="212" t="s">
        <v>8</v>
      </c>
      <c r="G913" s="212" t="s">
        <v>612</v>
      </c>
      <c r="H913" s="212">
        <v>5108</v>
      </c>
      <c r="I913" s="212" t="s">
        <v>613</v>
      </c>
      <c r="J913" s="212">
        <v>1065</v>
      </c>
      <c r="K913" s="212" t="s">
        <v>454</v>
      </c>
      <c r="L913" s="212" t="s">
        <v>455</v>
      </c>
      <c r="M913" s="212"/>
      <c r="N913" s="212"/>
      <c r="O913" s="212"/>
      <c r="P913" s="212"/>
      <c r="Q913" s="212"/>
      <c r="R913" s="212"/>
      <c r="S913" s="212"/>
      <c r="T913" s="212"/>
      <c r="U913" s="212"/>
      <c r="V913" s="212"/>
      <c r="W913" s="212"/>
      <c r="X913" s="212"/>
      <c r="Y913" s="212">
        <v>1373</v>
      </c>
      <c r="Z913" s="212" t="s">
        <v>386</v>
      </c>
      <c r="AA913" s="212" t="s">
        <v>387</v>
      </c>
      <c r="AB913" s="212">
        <v>17717.7</v>
      </c>
      <c r="AC913" s="212">
        <v>21969.948</v>
      </c>
      <c r="AD913" s="212">
        <v>0.35709999999999997</v>
      </c>
      <c r="AE913" s="212">
        <v>0</v>
      </c>
      <c r="AF913" s="212">
        <v>0.35709999999999997</v>
      </c>
      <c r="AG913" s="212">
        <v>0</v>
      </c>
      <c r="AH913" s="212">
        <v>6327.75</v>
      </c>
      <c r="AI913" s="212">
        <v>7846.41</v>
      </c>
      <c r="AJ913" s="212">
        <v>0</v>
      </c>
      <c r="AK913" s="212">
        <v>0</v>
      </c>
      <c r="AL913" s="212">
        <v>0</v>
      </c>
      <c r="AM913">
        <v>1</v>
      </c>
      <c r="AN913" t="str">
        <f>VLOOKUP(H913,'Base Art'!$A:$AJ,36,FALSE)</f>
        <v>MOLINO CAÑUELAS S.A.C.I.F.I.A.</v>
      </c>
    </row>
    <row r="914" spans="1:40" x14ac:dyDescent="0.25">
      <c r="A914" s="212" t="s">
        <v>7665</v>
      </c>
      <c r="B914" s="212">
        <v>1</v>
      </c>
      <c r="C914" s="212" t="s">
        <v>7666</v>
      </c>
      <c r="D914" s="212" t="s">
        <v>134</v>
      </c>
      <c r="E914" s="212">
        <v>9</v>
      </c>
      <c r="F914" s="212" t="s">
        <v>8</v>
      </c>
      <c r="G914" s="212" t="s">
        <v>620</v>
      </c>
      <c r="H914" s="212">
        <v>5630</v>
      </c>
      <c r="I914" s="212" t="s">
        <v>621</v>
      </c>
      <c r="J914" s="212">
        <v>1449</v>
      </c>
      <c r="K914" s="212" t="s">
        <v>618</v>
      </c>
      <c r="L914" s="212" t="s">
        <v>619</v>
      </c>
      <c r="M914" s="212"/>
      <c r="N914" s="212"/>
      <c r="O914" s="212"/>
      <c r="P914" s="212"/>
      <c r="Q914" s="212"/>
      <c r="R914" s="212"/>
      <c r="S914" s="212"/>
      <c r="T914" s="212"/>
      <c r="U914" s="212"/>
      <c r="V914" s="212"/>
      <c r="W914" s="212"/>
      <c r="X914" s="212"/>
      <c r="Y914" s="212">
        <v>1370</v>
      </c>
      <c r="Z914" s="212" t="s">
        <v>400</v>
      </c>
      <c r="AA914" s="212" t="s">
        <v>401</v>
      </c>
      <c r="AB914" s="212">
        <v>7485.3419999999996</v>
      </c>
      <c r="AC914" s="212">
        <v>9223.6219999999994</v>
      </c>
      <c r="AD914" s="212">
        <v>6</v>
      </c>
      <c r="AE914" s="212">
        <v>0</v>
      </c>
      <c r="AF914" s="212">
        <v>6</v>
      </c>
      <c r="AG914" s="212">
        <v>0</v>
      </c>
      <c r="AH914" s="212">
        <v>44912.05</v>
      </c>
      <c r="AI914" s="212">
        <v>55341.73</v>
      </c>
      <c r="AJ914" s="212">
        <v>0</v>
      </c>
      <c r="AK914" s="212">
        <v>0</v>
      </c>
      <c r="AL914" s="212">
        <v>0</v>
      </c>
      <c r="AM914">
        <v>1</v>
      </c>
      <c r="AN914" t="str">
        <f>VLOOKUP(H914,'Base Art'!$A:$AJ,36,FALSE)</f>
        <v>RPB SA</v>
      </c>
    </row>
    <row r="915" spans="1:40" x14ac:dyDescent="0.25">
      <c r="A915" s="212" t="s">
        <v>7665</v>
      </c>
      <c r="B915" s="212">
        <v>1</v>
      </c>
      <c r="C915" s="212" t="s">
        <v>7666</v>
      </c>
      <c r="D915" s="212" t="s">
        <v>134</v>
      </c>
      <c r="E915" s="212">
        <v>9</v>
      </c>
      <c r="F915" s="212" t="s">
        <v>8</v>
      </c>
      <c r="G915" s="212" t="s">
        <v>622</v>
      </c>
      <c r="H915" s="212">
        <v>5631</v>
      </c>
      <c r="I915" s="212" t="s">
        <v>623</v>
      </c>
      <c r="J915" s="212">
        <v>1449</v>
      </c>
      <c r="K915" s="212" t="s">
        <v>618</v>
      </c>
      <c r="L915" s="212" t="s">
        <v>619</v>
      </c>
      <c r="M915" s="212"/>
      <c r="N915" s="212"/>
      <c r="O915" s="212"/>
      <c r="P915" s="212"/>
      <c r="Q915" s="212"/>
      <c r="R915" s="212"/>
      <c r="S915" s="212"/>
      <c r="T915" s="212"/>
      <c r="U915" s="212"/>
      <c r="V915" s="212"/>
      <c r="W915" s="212"/>
      <c r="X915" s="212"/>
      <c r="Y915" s="212">
        <v>1370</v>
      </c>
      <c r="Z915" s="212" t="s">
        <v>400</v>
      </c>
      <c r="AA915" s="212" t="s">
        <v>401</v>
      </c>
      <c r="AB915" s="212">
        <v>6713.1589999999997</v>
      </c>
      <c r="AC915" s="212">
        <v>8324.3179999999993</v>
      </c>
      <c r="AD915" s="212">
        <v>1</v>
      </c>
      <c r="AE915" s="212">
        <v>0</v>
      </c>
      <c r="AF915" s="212">
        <v>1</v>
      </c>
      <c r="AG915" s="212">
        <v>0</v>
      </c>
      <c r="AH915" s="212">
        <v>6713.16</v>
      </c>
      <c r="AI915" s="212">
        <v>8324.32</v>
      </c>
      <c r="AJ915" s="212">
        <v>1</v>
      </c>
      <c r="AK915" s="212">
        <v>1</v>
      </c>
      <c r="AL915" s="212">
        <v>0</v>
      </c>
      <c r="AM915">
        <v>1</v>
      </c>
      <c r="AN915" t="str">
        <f>VLOOKUP(H915,'Base Art'!$A:$AJ,36,FALSE)</f>
        <v>RPB SA</v>
      </c>
    </row>
    <row r="916" spans="1:40" x14ac:dyDescent="0.25">
      <c r="A916" s="212" t="s">
        <v>7665</v>
      </c>
      <c r="B916" s="212">
        <v>1</v>
      </c>
      <c r="C916" s="212" t="s">
        <v>7666</v>
      </c>
      <c r="D916" s="212" t="s">
        <v>134</v>
      </c>
      <c r="E916" s="212">
        <v>9</v>
      </c>
      <c r="F916" s="212" t="s">
        <v>8</v>
      </c>
      <c r="G916" s="212" t="s">
        <v>632</v>
      </c>
      <c r="H916" s="212">
        <v>5723</v>
      </c>
      <c r="I916" s="212" t="s">
        <v>633</v>
      </c>
      <c r="J916" s="212">
        <v>1450</v>
      </c>
      <c r="K916" s="212" t="s">
        <v>634</v>
      </c>
      <c r="L916" s="212" t="s">
        <v>635</v>
      </c>
      <c r="M916" s="212"/>
      <c r="N916" s="212"/>
      <c r="O916" s="212"/>
      <c r="P916" s="212">
        <v>1077</v>
      </c>
      <c r="Q916" s="212" t="s">
        <v>636</v>
      </c>
      <c r="R916" s="212" t="s">
        <v>637</v>
      </c>
      <c r="S916" s="212"/>
      <c r="T916" s="212"/>
      <c r="U916" s="212"/>
      <c r="V916" s="212"/>
      <c r="W916" s="212"/>
      <c r="X916" s="212"/>
      <c r="Y916" s="212">
        <v>1370</v>
      </c>
      <c r="Z916" s="212" t="s">
        <v>400</v>
      </c>
      <c r="AA916" s="212" t="s">
        <v>401</v>
      </c>
      <c r="AB916" s="212">
        <v>5987.9070000000002</v>
      </c>
      <c r="AC916" s="212">
        <v>7336.7179999999998</v>
      </c>
      <c r="AD916" s="212">
        <v>6</v>
      </c>
      <c r="AE916" s="212">
        <v>0</v>
      </c>
      <c r="AF916" s="212">
        <v>6</v>
      </c>
      <c r="AG916" s="212">
        <v>0</v>
      </c>
      <c r="AH916" s="212">
        <v>35927.440000000002</v>
      </c>
      <c r="AI916" s="212">
        <v>44020.31</v>
      </c>
      <c r="AJ916" s="212">
        <v>0</v>
      </c>
      <c r="AK916" s="212">
        <v>0</v>
      </c>
      <c r="AL916" s="212">
        <v>0</v>
      </c>
      <c r="AM916">
        <v>1</v>
      </c>
      <c r="AN916" t="str">
        <f>VLOOKUP(H916,'Base Art'!$A:$AJ,36,FALSE)</f>
        <v>RPB SA</v>
      </c>
    </row>
    <row r="917" spans="1:40" x14ac:dyDescent="0.25">
      <c r="A917" s="212" t="s">
        <v>7665</v>
      </c>
      <c r="B917" s="212">
        <v>1</v>
      </c>
      <c r="C917" s="212" t="s">
        <v>7666</v>
      </c>
      <c r="D917" s="212" t="s">
        <v>134</v>
      </c>
      <c r="E917" s="212">
        <v>9</v>
      </c>
      <c r="F917" s="212" t="s">
        <v>8</v>
      </c>
      <c r="G917" s="212" t="s">
        <v>638</v>
      </c>
      <c r="H917" s="212">
        <v>5761</v>
      </c>
      <c r="I917" s="212" t="s">
        <v>639</v>
      </c>
      <c r="J917" s="212">
        <v>1450</v>
      </c>
      <c r="K917" s="212" t="s">
        <v>634</v>
      </c>
      <c r="L917" s="212" t="s">
        <v>635</v>
      </c>
      <c r="M917" s="212"/>
      <c r="N917" s="212"/>
      <c r="O917" s="212"/>
      <c r="P917" s="212">
        <v>1077</v>
      </c>
      <c r="Q917" s="212" t="s">
        <v>636</v>
      </c>
      <c r="R917" s="212" t="s">
        <v>637</v>
      </c>
      <c r="S917" s="212"/>
      <c r="T917" s="212"/>
      <c r="U917" s="212"/>
      <c r="V917" s="212"/>
      <c r="W917" s="212"/>
      <c r="X917" s="212"/>
      <c r="Y917" s="212">
        <v>1370</v>
      </c>
      <c r="Z917" s="212" t="s">
        <v>400</v>
      </c>
      <c r="AA917" s="212" t="s">
        <v>401</v>
      </c>
      <c r="AB917" s="212">
        <v>5995.3630000000003</v>
      </c>
      <c r="AC917" s="212">
        <v>7345.6329999999998</v>
      </c>
      <c r="AD917" s="212">
        <v>7</v>
      </c>
      <c r="AE917" s="212">
        <v>0</v>
      </c>
      <c r="AF917" s="212">
        <v>7</v>
      </c>
      <c r="AG917" s="212">
        <v>0</v>
      </c>
      <c r="AH917" s="212">
        <v>41967.54</v>
      </c>
      <c r="AI917" s="212">
        <v>51419.43</v>
      </c>
      <c r="AJ917" s="212">
        <v>5</v>
      </c>
      <c r="AK917" s="212">
        <v>1.4</v>
      </c>
      <c r="AL917" s="212">
        <v>0</v>
      </c>
      <c r="AM917">
        <v>1</v>
      </c>
      <c r="AN917" t="str">
        <f>VLOOKUP(H917,'Base Art'!$A:$AJ,36,FALSE)</f>
        <v>RPB SA</v>
      </c>
    </row>
    <row r="918" spans="1:40" x14ac:dyDescent="0.25">
      <c r="A918" s="212" t="s">
        <v>7665</v>
      </c>
      <c r="B918" s="212">
        <v>1</v>
      </c>
      <c r="C918" s="212" t="s">
        <v>7666</v>
      </c>
      <c r="D918" s="212" t="s">
        <v>134</v>
      </c>
      <c r="E918" s="212">
        <v>9</v>
      </c>
      <c r="F918" s="212" t="s">
        <v>8</v>
      </c>
      <c r="G918" s="212" t="s">
        <v>646</v>
      </c>
      <c r="H918" s="212">
        <v>5801</v>
      </c>
      <c r="I918" s="212" t="s">
        <v>647</v>
      </c>
      <c r="J918" s="212">
        <v>1351</v>
      </c>
      <c r="K918" s="212" t="s">
        <v>470</v>
      </c>
      <c r="L918" s="212" t="s">
        <v>471</v>
      </c>
      <c r="M918" s="212"/>
      <c r="N918" s="212"/>
      <c r="O918" s="212"/>
      <c r="P918" s="212">
        <v>1141</v>
      </c>
      <c r="Q918" s="212" t="s">
        <v>472</v>
      </c>
      <c r="R918" s="212" t="s">
        <v>473</v>
      </c>
      <c r="S918" s="212"/>
      <c r="T918" s="212"/>
      <c r="U918" s="212"/>
      <c r="V918" s="212"/>
      <c r="W918" s="212"/>
      <c r="X918" s="212"/>
      <c r="Y918" s="212">
        <v>1372</v>
      </c>
      <c r="Z918" s="212" t="s">
        <v>346</v>
      </c>
      <c r="AA918" s="212" t="s">
        <v>347</v>
      </c>
      <c r="AB918" s="212">
        <v>264368.62</v>
      </c>
      <c r="AC918" s="212">
        <v>331782.62300000002</v>
      </c>
      <c r="AD918" s="212">
        <v>4.1700000000000001E-2</v>
      </c>
      <c r="AE918" s="212">
        <v>0</v>
      </c>
      <c r="AF918" s="212">
        <v>4.1700000000000001E-2</v>
      </c>
      <c r="AG918" s="212">
        <v>0</v>
      </c>
      <c r="AH918" s="212">
        <v>11015.36</v>
      </c>
      <c r="AI918" s="212">
        <v>13824.28</v>
      </c>
      <c r="AJ918" s="212">
        <v>0</v>
      </c>
      <c r="AK918" s="212">
        <v>0</v>
      </c>
      <c r="AL918" s="212">
        <v>0</v>
      </c>
      <c r="AM918">
        <v>1</v>
      </c>
      <c r="AN918" t="str">
        <f>VLOOKUP(H918,'Base Art'!$A:$AJ,36,FALSE)</f>
        <v>FERRERO ARGENTINA S.A.</v>
      </c>
    </row>
    <row r="919" spans="1:40" x14ac:dyDescent="0.25">
      <c r="A919" s="212" t="s">
        <v>7665</v>
      </c>
      <c r="B919" s="212">
        <v>1</v>
      </c>
      <c r="C919" s="212" t="s">
        <v>7666</v>
      </c>
      <c r="D919" s="212" t="s">
        <v>134</v>
      </c>
      <c r="E919" s="212">
        <v>9</v>
      </c>
      <c r="F919" s="212" t="s">
        <v>8</v>
      </c>
      <c r="G919" s="212" t="s">
        <v>648</v>
      </c>
      <c r="H919" s="212">
        <v>5816</v>
      </c>
      <c r="I919" s="212" t="s">
        <v>649</v>
      </c>
      <c r="J919" s="212">
        <v>1450</v>
      </c>
      <c r="K919" s="212" t="s">
        <v>634</v>
      </c>
      <c r="L919" s="212" t="s">
        <v>635</v>
      </c>
      <c r="M919" s="212"/>
      <c r="N919" s="212"/>
      <c r="O919" s="212"/>
      <c r="P919" s="212">
        <v>1077</v>
      </c>
      <c r="Q919" s="212" t="s">
        <v>636</v>
      </c>
      <c r="R919" s="212" t="s">
        <v>637</v>
      </c>
      <c r="S919" s="212"/>
      <c r="T919" s="212"/>
      <c r="U919" s="212"/>
      <c r="V919" s="212"/>
      <c r="W919" s="212"/>
      <c r="X919" s="212"/>
      <c r="Y919" s="212">
        <v>1370</v>
      </c>
      <c r="Z919" s="212" t="s">
        <v>400</v>
      </c>
      <c r="AA919" s="212" t="s">
        <v>401</v>
      </c>
      <c r="AB919" s="212">
        <v>5868.1459999999997</v>
      </c>
      <c r="AC919" s="212">
        <v>7166.9769999999999</v>
      </c>
      <c r="AD919" s="212">
        <v>4</v>
      </c>
      <c r="AE919" s="212">
        <v>0</v>
      </c>
      <c r="AF919" s="212">
        <v>4</v>
      </c>
      <c r="AG919" s="212">
        <v>0</v>
      </c>
      <c r="AH919" s="212">
        <v>23472.58</v>
      </c>
      <c r="AI919" s="212">
        <v>28667.91</v>
      </c>
      <c r="AJ919" s="212">
        <v>0</v>
      </c>
      <c r="AK919" s="212">
        <v>0</v>
      </c>
      <c r="AL919" s="212">
        <v>0</v>
      </c>
      <c r="AM919">
        <v>1</v>
      </c>
      <c r="AN919" t="str">
        <f>VLOOKUP(H919,'Base Art'!$A:$AJ,36,FALSE)</f>
        <v>RPB SA</v>
      </c>
    </row>
    <row r="920" spans="1:40" x14ac:dyDescent="0.25">
      <c r="A920" s="212" t="s">
        <v>7665</v>
      </c>
      <c r="B920" s="212">
        <v>1</v>
      </c>
      <c r="C920" s="212" t="s">
        <v>7666</v>
      </c>
      <c r="D920" s="212" t="s">
        <v>134</v>
      </c>
      <c r="E920" s="212">
        <v>9</v>
      </c>
      <c r="F920" s="212" t="s">
        <v>8</v>
      </c>
      <c r="G920" s="212" t="s">
        <v>658</v>
      </c>
      <c r="H920" s="212">
        <v>6179</v>
      </c>
      <c r="I920" s="212" t="s">
        <v>659</v>
      </c>
      <c r="J920" s="212">
        <v>1454</v>
      </c>
      <c r="K920" s="212" t="s">
        <v>660</v>
      </c>
      <c r="L920" s="212" t="s">
        <v>661</v>
      </c>
      <c r="M920" s="212"/>
      <c r="N920" s="212"/>
      <c r="O920" s="212"/>
      <c r="P920" s="212">
        <v>1075</v>
      </c>
      <c r="Q920" s="212" t="s">
        <v>662</v>
      </c>
      <c r="R920" s="212" t="s">
        <v>663</v>
      </c>
      <c r="S920" s="212"/>
      <c r="T920" s="212"/>
      <c r="U920" s="212"/>
      <c r="V920" s="212"/>
      <c r="W920" s="212"/>
      <c r="X920" s="212"/>
      <c r="Y920" s="212">
        <v>1370</v>
      </c>
      <c r="Z920" s="212" t="s">
        <v>400</v>
      </c>
      <c r="AA920" s="212" t="s">
        <v>401</v>
      </c>
      <c r="AB920" s="212">
        <v>11569.24</v>
      </c>
      <c r="AC920" s="212">
        <v>14345.867</v>
      </c>
      <c r="AD920" s="212">
        <v>0.125</v>
      </c>
      <c r="AE920" s="212">
        <v>0</v>
      </c>
      <c r="AF920" s="212">
        <v>0.125</v>
      </c>
      <c r="AG920" s="212">
        <v>0</v>
      </c>
      <c r="AH920" s="212">
        <v>1446.16</v>
      </c>
      <c r="AI920" s="212">
        <v>1793.23</v>
      </c>
      <c r="AJ920" s="212">
        <v>0</v>
      </c>
      <c r="AK920" s="212">
        <v>0</v>
      </c>
      <c r="AL920" s="212">
        <v>0</v>
      </c>
      <c r="AM920">
        <v>1</v>
      </c>
      <c r="AN920" t="str">
        <f>VLOOKUP(H920,'Base Art'!$A:$AJ,36,FALSE)</f>
        <v>RPB SA</v>
      </c>
    </row>
    <row r="921" spans="1:40" x14ac:dyDescent="0.25">
      <c r="A921" s="212" t="s">
        <v>7665</v>
      </c>
      <c r="B921" s="212">
        <v>1</v>
      </c>
      <c r="C921" s="212" t="s">
        <v>7666</v>
      </c>
      <c r="D921" s="212" t="s">
        <v>134</v>
      </c>
      <c r="E921" s="212">
        <v>9</v>
      </c>
      <c r="F921" s="212" t="s">
        <v>8</v>
      </c>
      <c r="G921" s="212" t="s">
        <v>664</v>
      </c>
      <c r="H921" s="212">
        <v>6180</v>
      </c>
      <c r="I921" s="212" t="s">
        <v>665</v>
      </c>
      <c r="J921" s="212">
        <v>1454</v>
      </c>
      <c r="K921" s="212" t="s">
        <v>660</v>
      </c>
      <c r="L921" s="212" t="s">
        <v>661</v>
      </c>
      <c r="M921" s="212"/>
      <c r="N921" s="212"/>
      <c r="O921" s="212"/>
      <c r="P921" s="212">
        <v>1075</v>
      </c>
      <c r="Q921" s="212" t="s">
        <v>662</v>
      </c>
      <c r="R921" s="212" t="s">
        <v>663</v>
      </c>
      <c r="S921" s="212"/>
      <c r="T921" s="212"/>
      <c r="U921" s="212"/>
      <c r="V921" s="212"/>
      <c r="W921" s="212"/>
      <c r="X921" s="212"/>
      <c r="Y921" s="212">
        <v>1370</v>
      </c>
      <c r="Z921" s="212" t="s">
        <v>400</v>
      </c>
      <c r="AA921" s="212" t="s">
        <v>401</v>
      </c>
      <c r="AB921" s="212">
        <v>11569.24</v>
      </c>
      <c r="AC921" s="212">
        <v>14345.867</v>
      </c>
      <c r="AD921" s="212">
        <v>0.125</v>
      </c>
      <c r="AE921" s="212">
        <v>0</v>
      </c>
      <c r="AF921" s="212">
        <v>0.125</v>
      </c>
      <c r="AG921" s="212">
        <v>0</v>
      </c>
      <c r="AH921" s="212">
        <v>1446.16</v>
      </c>
      <c r="AI921" s="212">
        <v>1793.23</v>
      </c>
      <c r="AJ921" s="212">
        <v>0</v>
      </c>
      <c r="AK921" s="212">
        <v>0</v>
      </c>
      <c r="AL921" s="212">
        <v>0</v>
      </c>
      <c r="AM921">
        <v>1</v>
      </c>
      <c r="AN921" t="str">
        <f>VLOOKUP(H921,'Base Art'!$A:$AJ,36,FALSE)</f>
        <v>RPB SA</v>
      </c>
    </row>
    <row r="922" spans="1:40" x14ac:dyDescent="0.25">
      <c r="A922" s="212" t="s">
        <v>7665</v>
      </c>
      <c r="B922" s="212">
        <v>1</v>
      </c>
      <c r="C922" s="212" t="s">
        <v>7666</v>
      </c>
      <c r="D922" s="212" t="s">
        <v>134</v>
      </c>
      <c r="E922" s="212">
        <v>9</v>
      </c>
      <c r="F922" s="212" t="s">
        <v>8</v>
      </c>
      <c r="G922" s="212" t="s">
        <v>682</v>
      </c>
      <c r="H922" s="212">
        <v>6190</v>
      </c>
      <c r="I922" s="212" t="s">
        <v>683</v>
      </c>
      <c r="J922" s="212">
        <v>1454</v>
      </c>
      <c r="K922" s="212" t="s">
        <v>660</v>
      </c>
      <c r="L922" s="212" t="s">
        <v>661</v>
      </c>
      <c r="M922" s="212"/>
      <c r="N922" s="212"/>
      <c r="O922" s="212"/>
      <c r="P922" s="212">
        <v>1074</v>
      </c>
      <c r="Q922" s="212" t="s">
        <v>674</v>
      </c>
      <c r="R922" s="212" t="s">
        <v>675</v>
      </c>
      <c r="S922" s="212"/>
      <c r="T922" s="212"/>
      <c r="U922" s="212"/>
      <c r="V922" s="212"/>
      <c r="W922" s="212"/>
      <c r="X922" s="212"/>
      <c r="Y922" s="212">
        <v>1370</v>
      </c>
      <c r="Z922" s="212" t="s">
        <v>400</v>
      </c>
      <c r="AA922" s="212" t="s">
        <v>401</v>
      </c>
      <c r="AB922" s="212">
        <v>7071.9939999999997</v>
      </c>
      <c r="AC922" s="212">
        <v>8663.1919999999991</v>
      </c>
      <c r="AD922" s="212">
        <v>1</v>
      </c>
      <c r="AE922" s="212">
        <v>0</v>
      </c>
      <c r="AF922" s="212">
        <v>1</v>
      </c>
      <c r="AG922" s="212">
        <v>0</v>
      </c>
      <c r="AH922" s="212">
        <v>7071.99</v>
      </c>
      <c r="AI922" s="212">
        <v>8663.19</v>
      </c>
      <c r="AJ922" s="212">
        <v>0</v>
      </c>
      <c r="AK922" s="212">
        <v>0</v>
      </c>
      <c r="AL922" s="212">
        <v>0</v>
      </c>
      <c r="AM922">
        <v>1</v>
      </c>
      <c r="AN922" t="str">
        <f>VLOOKUP(H922,'Base Art'!$A:$AJ,36,FALSE)</f>
        <v>RPB SA</v>
      </c>
    </row>
    <row r="923" spans="1:40" x14ac:dyDescent="0.25">
      <c r="A923" s="212" t="s">
        <v>7665</v>
      </c>
      <c r="B923" s="212">
        <v>1</v>
      </c>
      <c r="C923" s="212" t="s">
        <v>7666</v>
      </c>
      <c r="D923" s="212" t="s">
        <v>134</v>
      </c>
      <c r="E923" s="212">
        <v>9</v>
      </c>
      <c r="F923" s="212" t="s">
        <v>8</v>
      </c>
      <c r="G923" s="212" t="s">
        <v>690</v>
      </c>
      <c r="H923" s="212">
        <v>6208</v>
      </c>
      <c r="I923" s="212" t="s">
        <v>691</v>
      </c>
      <c r="J923" s="212">
        <v>1454</v>
      </c>
      <c r="K923" s="212" t="s">
        <v>660</v>
      </c>
      <c r="L923" s="212" t="s">
        <v>661</v>
      </c>
      <c r="M923" s="212"/>
      <c r="N923" s="212"/>
      <c r="O923" s="212"/>
      <c r="P923" s="212">
        <v>1075</v>
      </c>
      <c r="Q923" s="212" t="s">
        <v>662</v>
      </c>
      <c r="R923" s="212" t="s">
        <v>663</v>
      </c>
      <c r="S923" s="212"/>
      <c r="T923" s="212"/>
      <c r="U923" s="212"/>
      <c r="V923" s="212"/>
      <c r="W923" s="212"/>
      <c r="X923" s="212"/>
      <c r="Y923" s="212">
        <v>1370</v>
      </c>
      <c r="Z923" s="212" t="s">
        <v>400</v>
      </c>
      <c r="AA923" s="212" t="s">
        <v>401</v>
      </c>
      <c r="AB923" s="212">
        <v>10746.538</v>
      </c>
      <c r="AC923" s="212">
        <v>13467.625</v>
      </c>
      <c r="AD923" s="212">
        <v>1.125</v>
      </c>
      <c r="AE923" s="212">
        <v>0</v>
      </c>
      <c r="AF923" s="212">
        <v>1.125</v>
      </c>
      <c r="AG923" s="212">
        <v>0</v>
      </c>
      <c r="AH923" s="212">
        <v>12089.86</v>
      </c>
      <c r="AI923" s="212">
        <v>15151.08</v>
      </c>
      <c r="AJ923" s="212">
        <v>0</v>
      </c>
      <c r="AK923" s="212">
        <v>0</v>
      </c>
      <c r="AL923" s="212">
        <v>0</v>
      </c>
      <c r="AM923">
        <v>1</v>
      </c>
      <c r="AN923" t="str">
        <f>VLOOKUP(H923,'Base Art'!$A:$AJ,36,FALSE)</f>
        <v>RPB SA</v>
      </c>
    </row>
    <row r="924" spans="1:40" x14ac:dyDescent="0.25">
      <c r="A924" s="212" t="s">
        <v>7665</v>
      </c>
      <c r="B924" s="212">
        <v>1</v>
      </c>
      <c r="C924" s="212" t="s">
        <v>7666</v>
      </c>
      <c r="D924" s="212" t="s">
        <v>134</v>
      </c>
      <c r="E924" s="212">
        <v>9</v>
      </c>
      <c r="F924" s="212" t="s">
        <v>8</v>
      </c>
      <c r="G924" s="212" t="s">
        <v>692</v>
      </c>
      <c r="H924" s="212">
        <v>6209</v>
      </c>
      <c r="I924" s="212" t="s">
        <v>693</v>
      </c>
      <c r="J924" s="212">
        <v>1454</v>
      </c>
      <c r="K924" s="212" t="s">
        <v>660</v>
      </c>
      <c r="L924" s="212" t="s">
        <v>661</v>
      </c>
      <c r="M924" s="212"/>
      <c r="N924" s="212"/>
      <c r="O924" s="212"/>
      <c r="P924" s="212">
        <v>1074</v>
      </c>
      <c r="Q924" s="212" t="s">
        <v>674</v>
      </c>
      <c r="R924" s="212" t="s">
        <v>675</v>
      </c>
      <c r="S924" s="212"/>
      <c r="T924" s="212"/>
      <c r="U924" s="212"/>
      <c r="V924" s="212"/>
      <c r="W924" s="212"/>
      <c r="X924" s="212"/>
      <c r="Y924" s="212">
        <v>1370</v>
      </c>
      <c r="Z924" s="212" t="s">
        <v>400</v>
      </c>
      <c r="AA924" s="212" t="s">
        <v>401</v>
      </c>
      <c r="AB924" s="212">
        <v>7071.9939999999997</v>
      </c>
      <c r="AC924" s="212">
        <v>8875.3510000000006</v>
      </c>
      <c r="AD924" s="212">
        <v>1</v>
      </c>
      <c r="AE924" s="212">
        <v>0</v>
      </c>
      <c r="AF924" s="212">
        <v>1</v>
      </c>
      <c r="AG924" s="212">
        <v>0</v>
      </c>
      <c r="AH924" s="212">
        <v>7071.99</v>
      </c>
      <c r="AI924" s="212">
        <v>8875.35</v>
      </c>
      <c r="AJ924" s="212">
        <v>0</v>
      </c>
      <c r="AK924" s="212">
        <v>0</v>
      </c>
      <c r="AL924" s="212">
        <v>0</v>
      </c>
      <c r="AM924">
        <v>1</v>
      </c>
      <c r="AN924" t="str">
        <f>VLOOKUP(H924,'Base Art'!$A:$AJ,36,FALSE)</f>
        <v>RPB SA</v>
      </c>
    </row>
    <row r="925" spans="1:40" x14ac:dyDescent="0.25">
      <c r="A925" s="212" t="s">
        <v>7665</v>
      </c>
      <c r="B925" s="212">
        <v>1</v>
      </c>
      <c r="C925" s="212" t="s">
        <v>7666</v>
      </c>
      <c r="D925" s="212" t="s">
        <v>134</v>
      </c>
      <c r="E925" s="212">
        <v>9</v>
      </c>
      <c r="F925" s="212" t="s">
        <v>8</v>
      </c>
      <c r="G925" s="212" t="s">
        <v>702</v>
      </c>
      <c r="H925" s="212">
        <v>6270</v>
      </c>
      <c r="I925" s="212" t="s">
        <v>703</v>
      </c>
      <c r="J925" s="212">
        <v>1450</v>
      </c>
      <c r="K925" s="212" t="s">
        <v>634</v>
      </c>
      <c r="L925" s="212" t="s">
        <v>635</v>
      </c>
      <c r="M925" s="212"/>
      <c r="N925" s="212"/>
      <c r="O925" s="212"/>
      <c r="P925" s="212">
        <v>1077</v>
      </c>
      <c r="Q925" s="212" t="s">
        <v>636</v>
      </c>
      <c r="R925" s="212" t="s">
        <v>637</v>
      </c>
      <c r="S925" s="212"/>
      <c r="T925" s="212"/>
      <c r="U925" s="212"/>
      <c r="V925" s="212"/>
      <c r="W925" s="212"/>
      <c r="X925" s="212"/>
      <c r="Y925" s="212">
        <v>1370</v>
      </c>
      <c r="Z925" s="212" t="s">
        <v>400</v>
      </c>
      <c r="AA925" s="212" t="s">
        <v>401</v>
      </c>
      <c r="AB925" s="212">
        <v>5733.7629999999999</v>
      </c>
      <c r="AC925" s="212">
        <v>6937.8540000000003</v>
      </c>
      <c r="AD925" s="212">
        <v>3</v>
      </c>
      <c r="AE925" s="212">
        <v>0</v>
      </c>
      <c r="AF925" s="212">
        <v>3</v>
      </c>
      <c r="AG925" s="212">
        <v>0</v>
      </c>
      <c r="AH925" s="212">
        <v>17201.29</v>
      </c>
      <c r="AI925" s="212">
        <v>20813.560000000001</v>
      </c>
      <c r="AJ925" s="212">
        <v>0</v>
      </c>
      <c r="AK925" s="212">
        <v>0</v>
      </c>
      <c r="AL925" s="212">
        <v>0</v>
      </c>
      <c r="AM925">
        <v>1</v>
      </c>
      <c r="AN925" t="str">
        <f>VLOOKUP(H925,'Base Art'!$A:$AJ,36,FALSE)</f>
        <v>RPB SA</v>
      </c>
    </row>
    <row r="926" spans="1:40" x14ac:dyDescent="0.25">
      <c r="A926" s="212" t="s">
        <v>7665</v>
      </c>
      <c r="B926" s="212">
        <v>1</v>
      </c>
      <c r="C926" s="212" t="s">
        <v>7666</v>
      </c>
      <c r="D926" s="212" t="s">
        <v>134</v>
      </c>
      <c r="E926" s="212">
        <v>9</v>
      </c>
      <c r="F926" s="212" t="s">
        <v>8</v>
      </c>
      <c r="G926" s="212" t="s">
        <v>704</v>
      </c>
      <c r="H926" s="212">
        <v>6273</v>
      </c>
      <c r="I926" s="212" t="s">
        <v>705</v>
      </c>
      <c r="J926" s="212">
        <v>1454</v>
      </c>
      <c r="K926" s="212" t="s">
        <v>660</v>
      </c>
      <c r="L926" s="212" t="s">
        <v>661</v>
      </c>
      <c r="M926" s="212"/>
      <c r="N926" s="212"/>
      <c r="O926" s="212"/>
      <c r="P926" s="212">
        <v>1075</v>
      </c>
      <c r="Q926" s="212" t="s">
        <v>662</v>
      </c>
      <c r="R926" s="212" t="s">
        <v>663</v>
      </c>
      <c r="S926" s="212"/>
      <c r="T926" s="212"/>
      <c r="U926" s="212"/>
      <c r="V926" s="212"/>
      <c r="W926" s="212"/>
      <c r="X926" s="212"/>
      <c r="Y926" s="212">
        <v>1370</v>
      </c>
      <c r="Z926" s="212" t="s">
        <v>400</v>
      </c>
      <c r="AA926" s="212" t="s">
        <v>401</v>
      </c>
      <c r="AB926" s="212">
        <v>13594.96</v>
      </c>
      <c r="AC926" s="212">
        <v>17061.673999999999</v>
      </c>
      <c r="AD926" s="212">
        <v>1</v>
      </c>
      <c r="AE926" s="212">
        <v>0</v>
      </c>
      <c r="AF926" s="212">
        <v>1</v>
      </c>
      <c r="AG926" s="212">
        <v>0</v>
      </c>
      <c r="AH926" s="212">
        <v>13594.96</v>
      </c>
      <c r="AI926" s="212">
        <v>17061.669999999998</v>
      </c>
      <c r="AJ926" s="212">
        <v>0</v>
      </c>
      <c r="AK926" s="212">
        <v>0</v>
      </c>
      <c r="AL926" s="212">
        <v>0</v>
      </c>
      <c r="AM926">
        <v>1</v>
      </c>
      <c r="AN926" t="str">
        <f>VLOOKUP(H926,'Base Art'!$A:$AJ,36,FALSE)</f>
        <v>RPB SA</v>
      </c>
    </row>
    <row r="927" spans="1:40" x14ac:dyDescent="0.25">
      <c r="A927" s="212" t="s">
        <v>7665</v>
      </c>
      <c r="B927" s="212">
        <v>1</v>
      </c>
      <c r="C927" s="212" t="s">
        <v>7666</v>
      </c>
      <c r="D927" s="212" t="s">
        <v>134</v>
      </c>
      <c r="E927" s="212">
        <v>9</v>
      </c>
      <c r="F927" s="212" t="s">
        <v>8</v>
      </c>
      <c r="G927" s="212" t="s">
        <v>710</v>
      </c>
      <c r="H927" s="212">
        <v>6469</v>
      </c>
      <c r="I927" s="212" t="s">
        <v>711</v>
      </c>
      <c r="J927" s="212">
        <v>1414</v>
      </c>
      <c r="K927" s="212" t="s">
        <v>372</v>
      </c>
      <c r="L927" s="212" t="s">
        <v>373</v>
      </c>
      <c r="M927" s="212"/>
      <c r="N927" s="212"/>
      <c r="O927" s="212"/>
      <c r="P927" s="212">
        <v>1069</v>
      </c>
      <c r="Q927" s="212" t="s">
        <v>340</v>
      </c>
      <c r="R927" s="212" t="s">
        <v>341</v>
      </c>
      <c r="S927" s="212"/>
      <c r="T927" s="212"/>
      <c r="U927" s="212"/>
      <c r="V927" s="212"/>
      <c r="W927" s="212"/>
      <c r="X927" s="212"/>
      <c r="Y927" s="212">
        <v>1374</v>
      </c>
      <c r="Z927" s="212" t="s">
        <v>336</v>
      </c>
      <c r="AA927" s="212" t="s">
        <v>337</v>
      </c>
      <c r="AB927" s="212">
        <v>46300.9</v>
      </c>
      <c r="AC927" s="212">
        <v>56024.084999999999</v>
      </c>
      <c r="AD927" s="212">
        <v>0.125</v>
      </c>
      <c r="AE927" s="212">
        <v>0</v>
      </c>
      <c r="AF927" s="212">
        <v>0.125</v>
      </c>
      <c r="AG927" s="212">
        <v>0</v>
      </c>
      <c r="AH927" s="212">
        <v>5787.61</v>
      </c>
      <c r="AI927" s="212">
        <v>7003.01</v>
      </c>
      <c r="AJ927" s="212">
        <v>1</v>
      </c>
      <c r="AK927" s="212">
        <v>0.13</v>
      </c>
      <c r="AL927" s="212">
        <v>0</v>
      </c>
      <c r="AM927">
        <v>1</v>
      </c>
      <c r="AN927" t="str">
        <f>VLOOKUP(H927,'Base Art'!$A:$AJ,36,FALSE)</f>
        <v>ARCOR S.A.I.C.</v>
      </c>
    </row>
    <row r="928" spans="1:40" x14ac:dyDescent="0.25">
      <c r="A928" s="212" t="s">
        <v>7665</v>
      </c>
      <c r="B928" s="212">
        <v>1</v>
      </c>
      <c r="C928" s="212" t="s">
        <v>7666</v>
      </c>
      <c r="D928" s="212" t="s">
        <v>134</v>
      </c>
      <c r="E928" s="212">
        <v>9</v>
      </c>
      <c r="F928" s="212" t="s">
        <v>8</v>
      </c>
      <c r="G928" s="212" t="s">
        <v>716</v>
      </c>
      <c r="H928" s="212">
        <v>6501</v>
      </c>
      <c r="I928" s="212" t="s">
        <v>717</v>
      </c>
      <c r="J928" s="212">
        <v>1413</v>
      </c>
      <c r="K928" s="212" t="s">
        <v>334</v>
      </c>
      <c r="L928" s="212" t="s">
        <v>335</v>
      </c>
      <c r="M928" s="212"/>
      <c r="N928" s="212"/>
      <c r="O928" s="212"/>
      <c r="P928" s="212">
        <v>1069</v>
      </c>
      <c r="Q928" s="212" t="s">
        <v>340</v>
      </c>
      <c r="R928" s="212" t="s">
        <v>341</v>
      </c>
      <c r="S928" s="212"/>
      <c r="T928" s="212"/>
      <c r="U928" s="212"/>
      <c r="V928" s="212"/>
      <c r="W928" s="212"/>
      <c r="X928" s="212"/>
      <c r="Y928" s="212">
        <v>1374</v>
      </c>
      <c r="Z928" s="212" t="s">
        <v>336</v>
      </c>
      <c r="AA928" s="212" t="s">
        <v>337</v>
      </c>
      <c r="AB928" s="212">
        <v>32798.519999999997</v>
      </c>
      <c r="AC928" s="212">
        <v>40670.165000000001</v>
      </c>
      <c r="AD928" s="212">
        <v>8.3299999999999999E-2</v>
      </c>
      <c r="AE928" s="212">
        <v>0</v>
      </c>
      <c r="AF928" s="212">
        <v>8.3299999999999999E-2</v>
      </c>
      <c r="AG928" s="212">
        <v>0</v>
      </c>
      <c r="AH928" s="212">
        <v>2733.21</v>
      </c>
      <c r="AI928" s="212">
        <v>3389.18</v>
      </c>
      <c r="AJ928" s="212">
        <v>0</v>
      </c>
      <c r="AK928" s="212">
        <v>0</v>
      </c>
      <c r="AL928" s="212">
        <v>0</v>
      </c>
      <c r="AM928">
        <v>1</v>
      </c>
      <c r="AN928" t="str">
        <f>VLOOKUP(H928,'Base Art'!$A:$AJ,36,FALSE)</f>
        <v>ARCOR S.A.I.C.</v>
      </c>
    </row>
    <row r="929" spans="1:40" x14ac:dyDescent="0.25">
      <c r="A929" s="212" t="s">
        <v>7665</v>
      </c>
      <c r="B929" s="212">
        <v>1</v>
      </c>
      <c r="C929" s="212" t="s">
        <v>7666</v>
      </c>
      <c r="D929" s="212" t="s">
        <v>134</v>
      </c>
      <c r="E929" s="212">
        <v>9</v>
      </c>
      <c r="F929" s="212" t="s">
        <v>8</v>
      </c>
      <c r="G929" s="212" t="s">
        <v>718</v>
      </c>
      <c r="H929" s="212">
        <v>6655</v>
      </c>
      <c r="I929" s="212" t="s">
        <v>719</v>
      </c>
      <c r="J929" s="212">
        <v>1414</v>
      </c>
      <c r="K929" s="212" t="s">
        <v>372</v>
      </c>
      <c r="L929" s="212" t="s">
        <v>373</v>
      </c>
      <c r="M929" s="212"/>
      <c r="N929" s="212"/>
      <c r="O929" s="212"/>
      <c r="P929" s="212">
        <v>1072</v>
      </c>
      <c r="Q929" s="212" t="s">
        <v>374</v>
      </c>
      <c r="R929" s="212" t="s">
        <v>375</v>
      </c>
      <c r="S929" s="212"/>
      <c r="T929" s="212"/>
      <c r="U929" s="212"/>
      <c r="V929" s="212"/>
      <c r="W929" s="212"/>
      <c r="X929" s="212"/>
      <c r="Y929" s="212">
        <v>1374</v>
      </c>
      <c r="Z929" s="212" t="s">
        <v>336</v>
      </c>
      <c r="AA929" s="212" t="s">
        <v>337</v>
      </c>
      <c r="AB929" s="212">
        <v>35013.75</v>
      </c>
      <c r="AC929" s="212">
        <v>42366.644</v>
      </c>
      <c r="AD929" s="212">
        <v>0.16669999999999999</v>
      </c>
      <c r="AE929" s="212">
        <v>0</v>
      </c>
      <c r="AF929" s="212">
        <v>0.16669999999999999</v>
      </c>
      <c r="AG929" s="212">
        <v>0</v>
      </c>
      <c r="AH929" s="212">
        <v>5835.63</v>
      </c>
      <c r="AI929" s="212">
        <v>7061.11</v>
      </c>
      <c r="AJ929" s="212">
        <v>1</v>
      </c>
      <c r="AK929" s="212">
        <v>0.17</v>
      </c>
      <c r="AL929" s="212">
        <v>0</v>
      </c>
      <c r="AM929">
        <v>1</v>
      </c>
      <c r="AN929" t="str">
        <f>VLOOKUP(H929,'Base Art'!$A:$AJ,36,FALSE)</f>
        <v>ARCOR S.A.I.C.</v>
      </c>
    </row>
    <row r="930" spans="1:40" x14ac:dyDescent="0.25">
      <c r="A930" s="212" t="s">
        <v>7665</v>
      </c>
      <c r="B930" s="212">
        <v>1</v>
      </c>
      <c r="C930" s="212" t="s">
        <v>7666</v>
      </c>
      <c r="D930" s="212" t="s">
        <v>134</v>
      </c>
      <c r="E930" s="212">
        <v>9</v>
      </c>
      <c r="F930" s="212" t="s">
        <v>8</v>
      </c>
      <c r="G930" s="212" t="s">
        <v>720</v>
      </c>
      <c r="H930" s="212">
        <v>6660</v>
      </c>
      <c r="I930" s="212" t="s">
        <v>721</v>
      </c>
      <c r="J930" s="212"/>
      <c r="K930" s="212"/>
      <c r="L930" s="212"/>
      <c r="M930" s="212"/>
      <c r="N930" s="212"/>
      <c r="O930" s="212"/>
      <c r="P930" s="212">
        <v>1085</v>
      </c>
      <c r="Q930" s="212" t="s">
        <v>598</v>
      </c>
      <c r="R930" s="212" t="s">
        <v>599</v>
      </c>
      <c r="S930" s="212"/>
      <c r="T930" s="212"/>
      <c r="U930" s="212"/>
      <c r="V930" s="212"/>
      <c r="W930" s="212"/>
      <c r="X930" s="212"/>
      <c r="Y930" s="212">
        <v>1373</v>
      </c>
      <c r="Z930" s="212" t="s">
        <v>386</v>
      </c>
      <c r="AA930" s="212" t="s">
        <v>387</v>
      </c>
      <c r="AB930" s="212">
        <v>15740.111999999999</v>
      </c>
      <c r="AC930" s="212">
        <v>19281.637999999999</v>
      </c>
      <c r="AD930" s="212">
        <v>0.6</v>
      </c>
      <c r="AE930" s="212">
        <v>0</v>
      </c>
      <c r="AF930" s="212">
        <v>0.6</v>
      </c>
      <c r="AG930" s="212">
        <v>0</v>
      </c>
      <c r="AH930" s="212">
        <v>9444.07</v>
      </c>
      <c r="AI930" s="212">
        <v>11568.98</v>
      </c>
      <c r="AJ930" s="212">
        <v>0</v>
      </c>
      <c r="AK930" s="212">
        <v>0</v>
      </c>
      <c r="AL930" s="212">
        <v>0</v>
      </c>
      <c r="AM930">
        <v>1</v>
      </c>
      <c r="AN930" t="str">
        <f>VLOOKUP(H930,'Base Art'!$A:$AJ,36,FALSE)</f>
        <v>DON SATUR S.R.L.</v>
      </c>
    </row>
    <row r="931" spans="1:40" x14ac:dyDescent="0.25">
      <c r="A931" s="212" t="s">
        <v>7665</v>
      </c>
      <c r="B931" s="212">
        <v>1</v>
      </c>
      <c r="C931" s="212" t="s">
        <v>7666</v>
      </c>
      <c r="D931" s="212" t="s">
        <v>134</v>
      </c>
      <c r="E931" s="212">
        <v>9</v>
      </c>
      <c r="F931" s="212" t="s">
        <v>8</v>
      </c>
      <c r="G931" s="212" t="s">
        <v>734</v>
      </c>
      <c r="H931" s="212">
        <v>6919</v>
      </c>
      <c r="I931" s="212" t="s">
        <v>735</v>
      </c>
      <c r="J931" s="212">
        <v>1459</v>
      </c>
      <c r="K931" s="212" t="s">
        <v>736</v>
      </c>
      <c r="L931" s="212" t="s">
        <v>737</v>
      </c>
      <c r="M931" s="212"/>
      <c r="N931" s="212"/>
      <c r="O931" s="212"/>
      <c r="P931" s="212">
        <v>1366</v>
      </c>
      <c r="Q931" s="212" t="s">
        <v>738</v>
      </c>
      <c r="R931" s="212" t="s">
        <v>739</v>
      </c>
      <c r="S931" s="212"/>
      <c r="T931" s="212"/>
      <c r="U931" s="212"/>
      <c r="V931" s="212"/>
      <c r="W931" s="212"/>
      <c r="X931" s="212"/>
      <c r="Y931" s="212">
        <v>1370</v>
      </c>
      <c r="Z931" s="212" t="s">
        <v>400</v>
      </c>
      <c r="AA931" s="212" t="s">
        <v>401</v>
      </c>
      <c r="AB931" s="212">
        <v>4676.9799999999996</v>
      </c>
      <c r="AC931" s="212">
        <v>5869.6090000000004</v>
      </c>
      <c r="AD931" s="212">
        <v>0.66669999999999996</v>
      </c>
      <c r="AE931" s="212">
        <v>0.66669999999999996</v>
      </c>
      <c r="AF931" s="212">
        <v>1.3332999999999999</v>
      </c>
      <c r="AG931" s="212">
        <v>0</v>
      </c>
      <c r="AH931" s="212">
        <v>6235.97</v>
      </c>
      <c r="AI931" s="212">
        <v>7826.15</v>
      </c>
      <c r="AJ931" s="212">
        <v>0</v>
      </c>
      <c r="AK931" s="212">
        <v>0</v>
      </c>
      <c r="AL931" s="212">
        <v>0</v>
      </c>
      <c r="AM931">
        <v>1</v>
      </c>
      <c r="AN931" t="str">
        <f>VLOOKUP(H931,'Base Art'!$A:$AJ,36,FALSE)</f>
        <v>RPB SA</v>
      </c>
    </row>
    <row r="932" spans="1:40" x14ac:dyDescent="0.25">
      <c r="A932" s="212" t="s">
        <v>7665</v>
      </c>
      <c r="B932" s="212">
        <v>1</v>
      </c>
      <c r="C932" s="212" t="s">
        <v>7666</v>
      </c>
      <c r="D932" s="212" t="s">
        <v>134</v>
      </c>
      <c r="E932" s="212">
        <v>9</v>
      </c>
      <c r="F932" s="212" t="s">
        <v>8</v>
      </c>
      <c r="G932" s="212" t="s">
        <v>1220</v>
      </c>
      <c r="H932" s="212">
        <v>6970</v>
      </c>
      <c r="I932" s="212" t="s">
        <v>1221</v>
      </c>
      <c r="J932" s="212">
        <v>1257</v>
      </c>
      <c r="K932" s="212" t="s">
        <v>774</v>
      </c>
      <c r="L932" s="212" t="s">
        <v>775</v>
      </c>
      <c r="M932" s="212"/>
      <c r="N932" s="212"/>
      <c r="O932" s="212"/>
      <c r="P932" s="212">
        <v>1114</v>
      </c>
      <c r="Q932" s="212" t="s">
        <v>1222</v>
      </c>
      <c r="R932" s="212" t="s">
        <v>1223</v>
      </c>
      <c r="S932" s="212"/>
      <c r="T932" s="212"/>
      <c r="U932" s="212"/>
      <c r="V932" s="212"/>
      <c r="W932" s="212"/>
      <c r="X932" s="212"/>
      <c r="Y932" s="212">
        <v>1375</v>
      </c>
      <c r="Z932" s="212" t="s">
        <v>314</v>
      </c>
      <c r="AA932" s="212" t="s">
        <v>315</v>
      </c>
      <c r="AB932" s="212">
        <v>21877.39</v>
      </c>
      <c r="AC932" s="212">
        <v>26471.642</v>
      </c>
      <c r="AD932" s="212">
        <v>1</v>
      </c>
      <c r="AE932" s="212">
        <v>0</v>
      </c>
      <c r="AF932" s="212">
        <v>1</v>
      </c>
      <c r="AG932" s="212">
        <v>0</v>
      </c>
      <c r="AH932" s="212">
        <v>21877.39</v>
      </c>
      <c r="AI932" s="212">
        <v>26471.64</v>
      </c>
      <c r="AJ932" s="212">
        <v>0</v>
      </c>
      <c r="AK932" s="212">
        <v>0</v>
      </c>
      <c r="AL932" s="212">
        <v>0</v>
      </c>
      <c r="AM932">
        <v>1</v>
      </c>
      <c r="AN932" t="str">
        <f>VLOOKUP(H932,'Base Art'!$A:$AJ,36,FALSE)</f>
        <v>NUTRIPET S.A.U.</v>
      </c>
    </row>
    <row r="933" spans="1:40" x14ac:dyDescent="0.25">
      <c r="A933" s="212" t="s">
        <v>7665</v>
      </c>
      <c r="B933" s="212">
        <v>1</v>
      </c>
      <c r="C933" s="212" t="s">
        <v>7666</v>
      </c>
      <c r="D933" s="212" t="s">
        <v>134</v>
      </c>
      <c r="E933" s="212">
        <v>9</v>
      </c>
      <c r="F933" s="212" t="s">
        <v>8</v>
      </c>
      <c r="G933" s="212" t="s">
        <v>748</v>
      </c>
      <c r="H933" s="212">
        <v>7230</v>
      </c>
      <c r="I933" s="212" t="s">
        <v>749</v>
      </c>
      <c r="J933" s="212">
        <v>1450</v>
      </c>
      <c r="K933" s="212" t="s">
        <v>634</v>
      </c>
      <c r="L933" s="212" t="s">
        <v>635</v>
      </c>
      <c r="M933" s="212"/>
      <c r="N933" s="212"/>
      <c r="O933" s="212"/>
      <c r="P933" s="212">
        <v>1077</v>
      </c>
      <c r="Q933" s="212" t="s">
        <v>636</v>
      </c>
      <c r="R933" s="212" t="s">
        <v>637</v>
      </c>
      <c r="S933" s="212"/>
      <c r="T933" s="212"/>
      <c r="U933" s="212"/>
      <c r="V933" s="212"/>
      <c r="W933" s="212"/>
      <c r="X933" s="212"/>
      <c r="Y933" s="212">
        <v>1370</v>
      </c>
      <c r="Z933" s="212" t="s">
        <v>400</v>
      </c>
      <c r="AA933" s="212" t="s">
        <v>401</v>
      </c>
      <c r="AB933" s="212">
        <v>5820.4610000000002</v>
      </c>
      <c r="AC933" s="212">
        <v>7108.5630000000001</v>
      </c>
      <c r="AD933" s="212">
        <v>4</v>
      </c>
      <c r="AE933" s="212">
        <v>0</v>
      </c>
      <c r="AF933" s="212">
        <v>4</v>
      </c>
      <c r="AG933" s="212">
        <v>0</v>
      </c>
      <c r="AH933" s="212">
        <v>23281.84</v>
      </c>
      <c r="AI933" s="212">
        <v>28434.25</v>
      </c>
      <c r="AJ933" s="212">
        <v>0</v>
      </c>
      <c r="AK933" s="212">
        <v>0</v>
      </c>
      <c r="AL933" s="212">
        <v>0</v>
      </c>
      <c r="AM933">
        <v>1</v>
      </c>
      <c r="AN933" t="str">
        <f>VLOOKUP(H933,'Base Art'!$A:$AJ,36,FALSE)</f>
        <v>RPB SA</v>
      </c>
    </row>
    <row r="934" spans="1:40" x14ac:dyDescent="0.25">
      <c r="A934" s="212" t="s">
        <v>7665</v>
      </c>
      <c r="B934" s="212">
        <v>1</v>
      </c>
      <c r="C934" s="212" t="s">
        <v>7666</v>
      </c>
      <c r="D934" s="212" t="s">
        <v>134</v>
      </c>
      <c r="E934" s="212">
        <v>9</v>
      </c>
      <c r="F934" s="212" t="s">
        <v>8</v>
      </c>
      <c r="G934" s="212" t="s">
        <v>766</v>
      </c>
      <c r="H934" s="212">
        <v>7243</v>
      </c>
      <c r="I934" s="212" t="s">
        <v>767</v>
      </c>
      <c r="J934" s="212">
        <v>1193</v>
      </c>
      <c r="K934" s="212" t="s">
        <v>506</v>
      </c>
      <c r="L934" s="212" t="s">
        <v>507</v>
      </c>
      <c r="M934" s="212"/>
      <c r="N934" s="212"/>
      <c r="O934" s="212"/>
      <c r="P934" s="212">
        <v>1094</v>
      </c>
      <c r="Q934" s="212" t="s">
        <v>752</v>
      </c>
      <c r="R934" s="212" t="s">
        <v>753</v>
      </c>
      <c r="S934" s="212"/>
      <c r="T934" s="212"/>
      <c r="U934" s="212"/>
      <c r="V934" s="212"/>
      <c r="W934" s="212"/>
      <c r="X934" s="212"/>
      <c r="Y934" s="212">
        <v>1375</v>
      </c>
      <c r="Z934" s="212" t="s">
        <v>314</v>
      </c>
      <c r="AA934" s="212" t="s">
        <v>315</v>
      </c>
      <c r="AB934" s="212">
        <v>8408.8220000000001</v>
      </c>
      <c r="AC934" s="212">
        <v>10300.807000000001</v>
      </c>
      <c r="AD934" s="212">
        <v>2</v>
      </c>
      <c r="AE934" s="212">
        <v>0</v>
      </c>
      <c r="AF934" s="212">
        <v>2</v>
      </c>
      <c r="AG934" s="212">
        <v>0</v>
      </c>
      <c r="AH934" s="212">
        <v>16817.64</v>
      </c>
      <c r="AI934" s="212">
        <v>20601.61</v>
      </c>
      <c r="AJ934" s="212">
        <v>0</v>
      </c>
      <c r="AK934" s="212">
        <v>0</v>
      </c>
      <c r="AL934" s="212">
        <v>0</v>
      </c>
      <c r="AM934">
        <v>1</v>
      </c>
      <c r="AN934" t="str">
        <f>VLOOKUP(H934,'Base Art'!$A:$AJ,36,FALSE)</f>
        <v>MASTERFOODS ARGENTINA LTD.</v>
      </c>
    </row>
    <row r="935" spans="1:40" x14ac:dyDescent="0.25">
      <c r="A935" s="212" t="s">
        <v>7665</v>
      </c>
      <c r="B935" s="212">
        <v>1</v>
      </c>
      <c r="C935" s="212" t="s">
        <v>7666</v>
      </c>
      <c r="D935" s="212" t="s">
        <v>134</v>
      </c>
      <c r="E935" s="212">
        <v>9</v>
      </c>
      <c r="F935" s="212" t="s">
        <v>8</v>
      </c>
      <c r="G935" s="212" t="s">
        <v>1748</v>
      </c>
      <c r="H935" s="212">
        <v>7262</v>
      </c>
      <c r="I935" s="212" t="s">
        <v>1749</v>
      </c>
      <c r="J935" s="212">
        <v>1218</v>
      </c>
      <c r="K935" s="212" t="s">
        <v>1110</v>
      </c>
      <c r="L935" s="212" t="s">
        <v>1111</v>
      </c>
      <c r="M935" s="212"/>
      <c r="N935" s="212"/>
      <c r="O935" s="212"/>
      <c r="P935" s="212"/>
      <c r="Q935" s="212"/>
      <c r="R935" s="212"/>
      <c r="S935" s="212"/>
      <c r="T935" s="212"/>
      <c r="U935" s="212"/>
      <c r="V935" s="212"/>
      <c r="W935" s="212"/>
      <c r="X935" s="212"/>
      <c r="Y935" s="212">
        <v>1374</v>
      </c>
      <c r="Z935" s="212" t="s">
        <v>336</v>
      </c>
      <c r="AA935" s="212" t="s">
        <v>337</v>
      </c>
      <c r="AB935" s="212">
        <v>100193.43799999999</v>
      </c>
      <c r="AC935" s="212">
        <v>121234.061</v>
      </c>
      <c r="AD935" s="212">
        <v>6.25E-2</v>
      </c>
      <c r="AE935" s="212">
        <v>0</v>
      </c>
      <c r="AF935" s="212">
        <v>6.25E-2</v>
      </c>
      <c r="AG935" s="212">
        <v>0</v>
      </c>
      <c r="AH935" s="212">
        <v>6262.09</v>
      </c>
      <c r="AI935" s="212">
        <v>7577.13</v>
      </c>
      <c r="AJ935" s="212">
        <v>0</v>
      </c>
      <c r="AK935" s="212">
        <v>0</v>
      </c>
      <c r="AL935" s="212">
        <v>0</v>
      </c>
      <c r="AM935">
        <v>1</v>
      </c>
      <c r="AN935" t="str">
        <f>VLOOKUP(H935,'Base Art'!$A:$AJ,36,FALSE)</f>
        <v>MONDELEZ ARGENTINA S.A.</v>
      </c>
    </row>
    <row r="936" spans="1:40" x14ac:dyDescent="0.25">
      <c r="A936" s="212" t="s">
        <v>7665</v>
      </c>
      <c r="B936" s="212">
        <v>1</v>
      </c>
      <c r="C936" s="212" t="s">
        <v>7666</v>
      </c>
      <c r="D936" s="212" t="s">
        <v>134</v>
      </c>
      <c r="E936" s="212">
        <v>9</v>
      </c>
      <c r="F936" s="212" t="s">
        <v>8</v>
      </c>
      <c r="G936" s="212" t="s">
        <v>1582</v>
      </c>
      <c r="H936" s="212">
        <v>7434</v>
      </c>
      <c r="I936" s="212" t="s">
        <v>1583</v>
      </c>
      <c r="J936" s="212">
        <v>1193</v>
      </c>
      <c r="K936" s="212" t="s">
        <v>506</v>
      </c>
      <c r="L936" s="212" t="s">
        <v>507</v>
      </c>
      <c r="M936" s="212"/>
      <c r="N936" s="212"/>
      <c r="O936" s="212"/>
      <c r="P936" s="212">
        <v>1094</v>
      </c>
      <c r="Q936" s="212" t="s">
        <v>752</v>
      </c>
      <c r="R936" s="212" t="s">
        <v>753</v>
      </c>
      <c r="S936" s="212"/>
      <c r="T936" s="212"/>
      <c r="U936" s="212"/>
      <c r="V936" s="212"/>
      <c r="W936" s="212"/>
      <c r="X936" s="212"/>
      <c r="Y936" s="212">
        <v>1375</v>
      </c>
      <c r="Z936" s="212" t="s">
        <v>314</v>
      </c>
      <c r="AA936" s="212" t="s">
        <v>315</v>
      </c>
      <c r="AB936" s="212">
        <v>8408.8220000000001</v>
      </c>
      <c r="AC936" s="212">
        <v>10300.807000000001</v>
      </c>
      <c r="AD936" s="212">
        <v>2</v>
      </c>
      <c r="AE936" s="212">
        <v>0</v>
      </c>
      <c r="AF936" s="212">
        <v>2</v>
      </c>
      <c r="AG936" s="212">
        <v>0</v>
      </c>
      <c r="AH936" s="212">
        <v>16817.64</v>
      </c>
      <c r="AI936" s="212">
        <v>20601.61</v>
      </c>
      <c r="AJ936" s="212">
        <v>0</v>
      </c>
      <c r="AK936" s="212">
        <v>0</v>
      </c>
      <c r="AL936" s="212">
        <v>0</v>
      </c>
      <c r="AM936">
        <v>1</v>
      </c>
      <c r="AN936" t="str">
        <f>VLOOKUP(H936,'Base Art'!$A:$AJ,36,FALSE)</f>
        <v>MASTERFOODS ARGENTINA LTD.</v>
      </c>
    </row>
    <row r="937" spans="1:40" x14ac:dyDescent="0.25">
      <c r="A937" s="212" t="s">
        <v>7665</v>
      </c>
      <c r="B937" s="212">
        <v>1</v>
      </c>
      <c r="C937" s="212" t="s">
        <v>7666</v>
      </c>
      <c r="D937" s="212" t="s">
        <v>134</v>
      </c>
      <c r="E937" s="212">
        <v>9</v>
      </c>
      <c r="F937" s="212" t="s">
        <v>8</v>
      </c>
      <c r="G937" s="212" t="s">
        <v>1394</v>
      </c>
      <c r="H937" s="212">
        <v>7731</v>
      </c>
      <c r="I937" s="212" t="s">
        <v>1395</v>
      </c>
      <c r="J937" s="212">
        <v>1202</v>
      </c>
      <c r="K937" s="212" t="s">
        <v>476</v>
      </c>
      <c r="L937" s="212" t="s">
        <v>477</v>
      </c>
      <c r="M937" s="212"/>
      <c r="N937" s="212"/>
      <c r="O937" s="212"/>
      <c r="P937" s="212"/>
      <c r="Q937" s="212"/>
      <c r="R937" s="212"/>
      <c r="S937" s="212"/>
      <c r="T937" s="212"/>
      <c r="U937" s="212"/>
      <c r="V937" s="212"/>
      <c r="W937" s="212"/>
      <c r="X937" s="212"/>
      <c r="Y937" s="212">
        <v>1372</v>
      </c>
      <c r="Z937" s="212" t="s">
        <v>346</v>
      </c>
      <c r="AA937" s="212" t="s">
        <v>347</v>
      </c>
      <c r="AB937" s="212">
        <v>99196.289000000004</v>
      </c>
      <c r="AC937" s="212">
        <v>124491.34299999999</v>
      </c>
      <c r="AD937" s="212">
        <v>0.22220000000000001</v>
      </c>
      <c r="AE937" s="212">
        <v>0</v>
      </c>
      <c r="AF937" s="212">
        <v>0.22220000000000001</v>
      </c>
      <c r="AG937" s="212">
        <v>0</v>
      </c>
      <c r="AH937" s="212">
        <v>22043.62</v>
      </c>
      <c r="AI937" s="212">
        <v>27664.74</v>
      </c>
      <c r="AJ937" s="212">
        <v>0</v>
      </c>
      <c r="AK937" s="212">
        <v>0</v>
      </c>
      <c r="AL937" s="212">
        <v>0</v>
      </c>
      <c r="AM937">
        <v>1</v>
      </c>
      <c r="AN937" t="str">
        <f>VLOOKUP(H937,'Base Art'!$A:$AJ,36,FALSE)</f>
        <v>FERRERO ARGENTINA S.A.</v>
      </c>
    </row>
    <row r="938" spans="1:40" x14ac:dyDescent="0.25">
      <c r="A938" s="212" t="s">
        <v>7665</v>
      </c>
      <c r="B938" s="212">
        <v>1</v>
      </c>
      <c r="C938" s="212" t="s">
        <v>7666</v>
      </c>
      <c r="D938" s="212" t="s">
        <v>134</v>
      </c>
      <c r="E938" s="212">
        <v>9</v>
      </c>
      <c r="F938" s="212" t="s">
        <v>8</v>
      </c>
      <c r="G938" s="212" t="s">
        <v>788</v>
      </c>
      <c r="H938" s="212">
        <v>7827</v>
      </c>
      <c r="I938" s="212" t="s">
        <v>789</v>
      </c>
      <c r="J938" s="212"/>
      <c r="K938" s="212"/>
      <c r="L938" s="212"/>
      <c r="M938" s="212"/>
      <c r="N938" s="212"/>
      <c r="O938" s="212"/>
      <c r="P938" s="212"/>
      <c r="Q938" s="212"/>
      <c r="R938" s="212"/>
      <c r="S938" s="212"/>
      <c r="T938" s="212"/>
      <c r="U938" s="212"/>
      <c r="V938" s="212"/>
      <c r="W938" s="212"/>
      <c r="X938" s="212"/>
      <c r="Y938" s="212">
        <v>1376</v>
      </c>
      <c r="Z938" s="212" t="s">
        <v>320</v>
      </c>
      <c r="AA938" s="212" t="s">
        <v>321</v>
      </c>
      <c r="AB938" s="212">
        <v>447280.65899999999</v>
      </c>
      <c r="AC938" s="212">
        <v>547918.83900000004</v>
      </c>
      <c r="AD938" s="212">
        <v>2.5000000000000001E-2</v>
      </c>
      <c r="AE938" s="212">
        <v>0</v>
      </c>
      <c r="AF938" s="212">
        <v>2.5000000000000001E-2</v>
      </c>
      <c r="AG938" s="212">
        <v>0</v>
      </c>
      <c r="AH938" s="212">
        <v>11182.02</v>
      </c>
      <c r="AI938" s="212">
        <v>13697.97</v>
      </c>
      <c r="AJ938" s="212">
        <v>0</v>
      </c>
      <c r="AK938" s="212">
        <v>0</v>
      </c>
      <c r="AL938" s="212">
        <v>0</v>
      </c>
      <c r="AM938">
        <v>1</v>
      </c>
      <c r="AN938" t="str">
        <f>VLOOKUP(H938,'Base Art'!$A:$AJ,36,FALSE)</f>
        <v>UBG UNITED S.R.L</v>
      </c>
    </row>
    <row r="939" spans="1:40" x14ac:dyDescent="0.25">
      <c r="A939" s="212" t="s">
        <v>7665</v>
      </c>
      <c r="B939" s="212">
        <v>1</v>
      </c>
      <c r="C939" s="212" t="s">
        <v>7666</v>
      </c>
      <c r="D939" s="212" t="s">
        <v>134</v>
      </c>
      <c r="E939" s="212">
        <v>9</v>
      </c>
      <c r="F939" s="212" t="s">
        <v>8</v>
      </c>
      <c r="G939" s="212" t="s">
        <v>792</v>
      </c>
      <c r="H939" s="212">
        <v>8130</v>
      </c>
      <c r="I939" s="212" t="s">
        <v>793</v>
      </c>
      <c r="J939" s="212">
        <v>1006</v>
      </c>
      <c r="K939" s="212" t="s">
        <v>350</v>
      </c>
      <c r="L939" s="212" t="s">
        <v>351</v>
      </c>
      <c r="M939" s="212"/>
      <c r="N939" s="212"/>
      <c r="O939" s="212"/>
      <c r="P939" s="212">
        <v>1005</v>
      </c>
      <c r="Q939" s="212" t="s">
        <v>582</v>
      </c>
      <c r="R939" s="212" t="s">
        <v>583</v>
      </c>
      <c r="S939" s="212"/>
      <c r="T939" s="212"/>
      <c r="U939" s="212"/>
      <c r="V939" s="212"/>
      <c r="W939" s="212"/>
      <c r="X939" s="212"/>
      <c r="Y939" s="212">
        <v>1369</v>
      </c>
      <c r="Z939" s="212" t="s">
        <v>354</v>
      </c>
      <c r="AA939" s="212" t="s">
        <v>355</v>
      </c>
      <c r="AB939" s="212">
        <v>13208.811</v>
      </c>
      <c r="AC939" s="212">
        <v>16577.060000000001</v>
      </c>
      <c r="AD939" s="212">
        <v>0.5</v>
      </c>
      <c r="AE939" s="212">
        <v>0</v>
      </c>
      <c r="AF939" s="212">
        <v>0.5</v>
      </c>
      <c r="AG939" s="212">
        <v>0</v>
      </c>
      <c r="AH939" s="212">
        <v>6604.41</v>
      </c>
      <c r="AI939" s="212">
        <v>8288.5300000000007</v>
      </c>
      <c r="AJ939" s="212">
        <v>0</v>
      </c>
      <c r="AK939" s="212">
        <v>0</v>
      </c>
      <c r="AL939" s="212">
        <v>0</v>
      </c>
      <c r="AM939">
        <v>1</v>
      </c>
      <c r="AN939" t="str">
        <f>VLOOKUP(H939,'Base Art'!$A:$AJ,36,FALSE)</f>
        <v>EST. LAS MARIAS S.A.C.I.F.A.</v>
      </c>
    </row>
    <row r="940" spans="1:40" x14ac:dyDescent="0.25">
      <c r="A940" s="212" t="s">
        <v>7665</v>
      </c>
      <c r="B940" s="212">
        <v>1</v>
      </c>
      <c r="C940" s="212" t="s">
        <v>7666</v>
      </c>
      <c r="D940" s="212" t="s">
        <v>134</v>
      </c>
      <c r="E940" s="212">
        <v>9</v>
      </c>
      <c r="F940" s="212" t="s">
        <v>8</v>
      </c>
      <c r="G940" s="212" t="s">
        <v>796</v>
      </c>
      <c r="H940" s="212">
        <v>8134</v>
      </c>
      <c r="I940" s="212" t="s">
        <v>797</v>
      </c>
      <c r="J940" s="212">
        <v>1014</v>
      </c>
      <c r="K940" s="212" t="s">
        <v>794</v>
      </c>
      <c r="L940" s="212" t="s">
        <v>795</v>
      </c>
      <c r="M940" s="212"/>
      <c r="N940" s="212"/>
      <c r="O940" s="212"/>
      <c r="P940" s="212">
        <v>1005</v>
      </c>
      <c r="Q940" s="212" t="s">
        <v>582</v>
      </c>
      <c r="R940" s="212" t="s">
        <v>583</v>
      </c>
      <c r="S940" s="212"/>
      <c r="T940" s="212"/>
      <c r="U940" s="212"/>
      <c r="V940" s="212"/>
      <c r="W940" s="212"/>
      <c r="X940" s="212"/>
      <c r="Y940" s="212">
        <v>1369</v>
      </c>
      <c r="Z940" s="212" t="s">
        <v>354</v>
      </c>
      <c r="AA940" s="212" t="s">
        <v>355</v>
      </c>
      <c r="AB940" s="212">
        <v>13208.811</v>
      </c>
      <c r="AC940" s="212">
        <v>16339.299000000001</v>
      </c>
      <c r="AD940" s="212">
        <v>2.5</v>
      </c>
      <c r="AE940" s="212">
        <v>0</v>
      </c>
      <c r="AF940" s="212">
        <v>2.5</v>
      </c>
      <c r="AG940" s="212">
        <v>0</v>
      </c>
      <c r="AH940" s="212">
        <v>33022.03</v>
      </c>
      <c r="AI940" s="212">
        <v>40848.25</v>
      </c>
      <c r="AJ940" s="212">
        <v>1</v>
      </c>
      <c r="AK940" s="212">
        <v>2.5</v>
      </c>
      <c r="AL940" s="212">
        <v>0</v>
      </c>
      <c r="AM940">
        <v>1</v>
      </c>
      <c r="AN940" t="str">
        <f>VLOOKUP(H940,'Base Art'!$A:$AJ,36,FALSE)</f>
        <v>EST. LAS MARIAS S.A.C.I.F.A.</v>
      </c>
    </row>
    <row r="941" spans="1:40" x14ac:dyDescent="0.25">
      <c r="A941" s="212" t="s">
        <v>7665</v>
      </c>
      <c r="B941" s="212">
        <v>1</v>
      </c>
      <c r="C941" s="212" t="s">
        <v>7666</v>
      </c>
      <c r="D941" s="212" t="s">
        <v>134</v>
      </c>
      <c r="E941" s="212">
        <v>9</v>
      </c>
      <c r="F941" s="212" t="s">
        <v>8</v>
      </c>
      <c r="G941" s="212" t="s">
        <v>1626</v>
      </c>
      <c r="H941" s="212">
        <v>8160</v>
      </c>
      <c r="I941" s="212" t="s">
        <v>1627</v>
      </c>
      <c r="J941" s="212">
        <v>1450</v>
      </c>
      <c r="K941" s="212" t="s">
        <v>634</v>
      </c>
      <c r="L941" s="212" t="s">
        <v>635</v>
      </c>
      <c r="M941" s="212"/>
      <c r="N941" s="212"/>
      <c r="O941" s="212"/>
      <c r="P941" s="212">
        <v>1077</v>
      </c>
      <c r="Q941" s="212" t="s">
        <v>636</v>
      </c>
      <c r="R941" s="212" t="s">
        <v>637</v>
      </c>
      <c r="S941" s="212"/>
      <c r="T941" s="212"/>
      <c r="U941" s="212"/>
      <c r="V941" s="212"/>
      <c r="W941" s="212"/>
      <c r="X941" s="212"/>
      <c r="Y941" s="212">
        <v>1370</v>
      </c>
      <c r="Z941" s="212" t="s">
        <v>400</v>
      </c>
      <c r="AA941" s="212" t="s">
        <v>401</v>
      </c>
      <c r="AB941" s="212">
        <v>5733.7629999999999</v>
      </c>
      <c r="AC941" s="212">
        <v>6937.8530000000001</v>
      </c>
      <c r="AD941" s="212">
        <v>1</v>
      </c>
      <c r="AE941" s="212">
        <v>0</v>
      </c>
      <c r="AF941" s="212">
        <v>1</v>
      </c>
      <c r="AG941" s="212">
        <v>0</v>
      </c>
      <c r="AH941" s="212">
        <v>5733.76</v>
      </c>
      <c r="AI941" s="212">
        <v>6937.85</v>
      </c>
      <c r="AJ941" s="212">
        <v>0</v>
      </c>
      <c r="AK941" s="212">
        <v>0</v>
      </c>
      <c r="AL941" s="212">
        <v>0</v>
      </c>
      <c r="AM941">
        <v>1</v>
      </c>
      <c r="AN941" t="str">
        <f>VLOOKUP(H941,'Base Art'!$A:$AJ,36,FALSE)</f>
        <v>RPB SA</v>
      </c>
    </row>
    <row r="942" spans="1:40" x14ac:dyDescent="0.25">
      <c r="A942" s="212" t="s">
        <v>7665</v>
      </c>
      <c r="B942" s="212">
        <v>1</v>
      </c>
      <c r="C942" s="212" t="s">
        <v>7666</v>
      </c>
      <c r="D942" s="212" t="s">
        <v>134</v>
      </c>
      <c r="E942" s="212">
        <v>9</v>
      </c>
      <c r="F942" s="212" t="s">
        <v>8</v>
      </c>
      <c r="G942" s="212" t="s">
        <v>1688</v>
      </c>
      <c r="H942" s="212">
        <v>8310</v>
      </c>
      <c r="I942" s="212" t="s">
        <v>1689</v>
      </c>
      <c r="J942" s="212">
        <v>1450</v>
      </c>
      <c r="K942" s="212" t="s">
        <v>634</v>
      </c>
      <c r="L942" s="212" t="s">
        <v>635</v>
      </c>
      <c r="M942" s="212"/>
      <c r="N942" s="212"/>
      <c r="O942" s="212"/>
      <c r="P942" s="212">
        <v>1079</v>
      </c>
      <c r="Q942" s="212" t="s">
        <v>1690</v>
      </c>
      <c r="R942" s="212" t="s">
        <v>1691</v>
      </c>
      <c r="S942" s="212"/>
      <c r="T942" s="212"/>
      <c r="U942" s="212"/>
      <c r="V942" s="212"/>
      <c r="W942" s="212"/>
      <c r="X942" s="212"/>
      <c r="Y942" s="212">
        <v>1370</v>
      </c>
      <c r="Z942" s="212" t="s">
        <v>400</v>
      </c>
      <c r="AA942" s="212" t="s">
        <v>401</v>
      </c>
      <c r="AB942" s="212">
        <v>2415.585</v>
      </c>
      <c r="AC942" s="212">
        <v>2995.3270000000002</v>
      </c>
      <c r="AD942" s="212">
        <v>1</v>
      </c>
      <c r="AE942" s="212">
        <v>0</v>
      </c>
      <c r="AF942" s="212">
        <v>1</v>
      </c>
      <c r="AG942" s="212">
        <v>0</v>
      </c>
      <c r="AH942" s="212">
        <v>2415.59</v>
      </c>
      <c r="AI942" s="212">
        <v>2995.33</v>
      </c>
      <c r="AJ942" s="212">
        <v>0</v>
      </c>
      <c r="AK942" s="212">
        <v>0</v>
      </c>
      <c r="AL942" s="212">
        <v>0</v>
      </c>
      <c r="AM942">
        <v>1</v>
      </c>
      <c r="AN942" t="str">
        <f>VLOOKUP(H942,'Base Art'!$A:$AJ,36,FALSE)</f>
        <v>RPB SA</v>
      </c>
    </row>
    <row r="943" spans="1:40" x14ac:dyDescent="0.25">
      <c r="A943" s="212" t="s">
        <v>7665</v>
      </c>
      <c r="B943" s="212">
        <v>1</v>
      </c>
      <c r="C943" s="212" t="s">
        <v>7666</v>
      </c>
      <c r="D943" s="212" t="s">
        <v>134</v>
      </c>
      <c r="E943" s="212">
        <v>9</v>
      </c>
      <c r="F943" s="212" t="s">
        <v>8</v>
      </c>
      <c r="G943" s="212" t="s">
        <v>1750</v>
      </c>
      <c r="H943" s="212">
        <v>8322</v>
      </c>
      <c r="I943" s="212" t="s">
        <v>1751</v>
      </c>
      <c r="J943" s="212">
        <v>1218</v>
      </c>
      <c r="K943" s="212" t="s">
        <v>1110</v>
      </c>
      <c r="L943" s="212" t="s">
        <v>1111</v>
      </c>
      <c r="M943" s="212"/>
      <c r="N943" s="212"/>
      <c r="O943" s="212"/>
      <c r="P943" s="212"/>
      <c r="Q943" s="212"/>
      <c r="R943" s="212"/>
      <c r="S943" s="212"/>
      <c r="T943" s="212"/>
      <c r="U943" s="212"/>
      <c r="V943" s="212"/>
      <c r="W943" s="212"/>
      <c r="X943" s="212"/>
      <c r="Y943" s="212">
        <v>1374</v>
      </c>
      <c r="Z943" s="212" t="s">
        <v>336</v>
      </c>
      <c r="AA943" s="212" t="s">
        <v>337</v>
      </c>
      <c r="AB943" s="212">
        <v>100193.43799999999</v>
      </c>
      <c r="AC943" s="212">
        <v>121234.061</v>
      </c>
      <c r="AD943" s="212">
        <v>6.25E-2</v>
      </c>
      <c r="AE943" s="212">
        <v>0</v>
      </c>
      <c r="AF943" s="212">
        <v>6.25E-2</v>
      </c>
      <c r="AG943" s="212">
        <v>0</v>
      </c>
      <c r="AH943" s="212">
        <v>6262.09</v>
      </c>
      <c r="AI943" s="212">
        <v>7577.13</v>
      </c>
      <c r="AJ943" s="212">
        <v>1</v>
      </c>
      <c r="AK943" s="212">
        <v>0.06</v>
      </c>
      <c r="AL943" s="212">
        <v>0</v>
      </c>
      <c r="AM943">
        <v>1</v>
      </c>
      <c r="AN943" t="str">
        <f>VLOOKUP(H943,'Base Art'!$A:$AJ,36,FALSE)</f>
        <v>MONDELEZ ARGENTINA S.A.</v>
      </c>
    </row>
    <row r="944" spans="1:40" x14ac:dyDescent="0.25">
      <c r="A944" s="212" t="s">
        <v>7665</v>
      </c>
      <c r="B944" s="212">
        <v>1</v>
      </c>
      <c r="C944" s="212" t="s">
        <v>7666</v>
      </c>
      <c r="D944" s="212" t="s">
        <v>134</v>
      </c>
      <c r="E944" s="212">
        <v>9</v>
      </c>
      <c r="F944" s="212" t="s">
        <v>8</v>
      </c>
      <c r="G944" s="212" t="s">
        <v>806</v>
      </c>
      <c r="H944" s="212">
        <v>8327</v>
      </c>
      <c r="I944" s="212" t="s">
        <v>807</v>
      </c>
      <c r="J944" s="212">
        <v>1204</v>
      </c>
      <c r="K944" s="212" t="s">
        <v>492</v>
      </c>
      <c r="L944" s="212" t="s">
        <v>493</v>
      </c>
      <c r="M944" s="212"/>
      <c r="N944" s="212"/>
      <c r="O944" s="212"/>
      <c r="P944" s="212">
        <v>1201</v>
      </c>
      <c r="Q944" s="212" t="s">
        <v>808</v>
      </c>
      <c r="R944" s="212" t="s">
        <v>809</v>
      </c>
      <c r="S944" s="212"/>
      <c r="T944" s="212"/>
      <c r="U944" s="212"/>
      <c r="V944" s="212"/>
      <c r="W944" s="212"/>
      <c r="X944" s="212"/>
      <c r="Y944" s="212">
        <v>1372</v>
      </c>
      <c r="Z944" s="212" t="s">
        <v>346</v>
      </c>
      <c r="AA944" s="212" t="s">
        <v>347</v>
      </c>
      <c r="AB944" s="212">
        <v>168415.628</v>
      </c>
      <c r="AC944" s="212">
        <v>209599.117</v>
      </c>
      <c r="AD944" s="212">
        <v>0.375</v>
      </c>
      <c r="AE944" s="212">
        <v>0</v>
      </c>
      <c r="AF944" s="212">
        <v>0.375</v>
      </c>
      <c r="AG944" s="212">
        <v>0</v>
      </c>
      <c r="AH944" s="212">
        <v>63155.86</v>
      </c>
      <c r="AI944" s="212">
        <v>78599.67</v>
      </c>
      <c r="AJ944" s="212">
        <v>1</v>
      </c>
      <c r="AK944" s="212">
        <v>0.38</v>
      </c>
      <c r="AL944" s="212">
        <v>0</v>
      </c>
      <c r="AM944">
        <v>1</v>
      </c>
      <c r="AN944" t="str">
        <f>VLOOKUP(H944,'Base Art'!$A:$AJ,36,FALSE)</f>
        <v>FERRERO ARGENTINA S.A.</v>
      </c>
    </row>
    <row r="945" spans="1:40" x14ac:dyDescent="0.25">
      <c r="A945" s="212" t="s">
        <v>7665</v>
      </c>
      <c r="B945" s="212">
        <v>1</v>
      </c>
      <c r="C945" s="212" t="s">
        <v>7666</v>
      </c>
      <c r="D945" s="212" t="s">
        <v>134</v>
      </c>
      <c r="E945" s="212">
        <v>9</v>
      </c>
      <c r="F945" s="212" t="s">
        <v>8</v>
      </c>
      <c r="G945" s="212" t="s">
        <v>810</v>
      </c>
      <c r="H945" s="212">
        <v>8328</v>
      </c>
      <c r="I945" s="212" t="s">
        <v>811</v>
      </c>
      <c r="J945" s="212">
        <v>1204</v>
      </c>
      <c r="K945" s="212" t="s">
        <v>492</v>
      </c>
      <c r="L945" s="212" t="s">
        <v>493</v>
      </c>
      <c r="M945" s="212"/>
      <c r="N945" s="212"/>
      <c r="O945" s="212"/>
      <c r="P945" s="212">
        <v>1201</v>
      </c>
      <c r="Q945" s="212" t="s">
        <v>808</v>
      </c>
      <c r="R945" s="212" t="s">
        <v>809</v>
      </c>
      <c r="S945" s="212"/>
      <c r="T945" s="212"/>
      <c r="U945" s="212"/>
      <c r="V945" s="212"/>
      <c r="W945" s="212"/>
      <c r="X945" s="212"/>
      <c r="Y945" s="212">
        <v>1372</v>
      </c>
      <c r="Z945" s="212" t="s">
        <v>346</v>
      </c>
      <c r="AA945" s="212" t="s">
        <v>347</v>
      </c>
      <c r="AB945" s="212">
        <v>168415.628</v>
      </c>
      <c r="AC945" s="212">
        <v>209599.117</v>
      </c>
      <c r="AD945" s="212">
        <v>0.375</v>
      </c>
      <c r="AE945" s="212">
        <v>0</v>
      </c>
      <c r="AF945" s="212">
        <v>0.375</v>
      </c>
      <c r="AG945" s="212">
        <v>0</v>
      </c>
      <c r="AH945" s="212">
        <v>63155.86</v>
      </c>
      <c r="AI945" s="212">
        <v>78599.67</v>
      </c>
      <c r="AJ945" s="212">
        <v>0</v>
      </c>
      <c r="AK945" s="212">
        <v>0</v>
      </c>
      <c r="AL945" s="212">
        <v>0</v>
      </c>
      <c r="AM945">
        <v>1</v>
      </c>
      <c r="AN945" t="str">
        <f>VLOOKUP(H945,'Base Art'!$A:$AJ,36,FALSE)</f>
        <v>FERRERO ARGENTINA S.A.</v>
      </c>
    </row>
    <row r="946" spans="1:40" x14ac:dyDescent="0.25">
      <c r="A946" s="212" t="s">
        <v>7665</v>
      </c>
      <c r="B946" s="212">
        <v>1</v>
      </c>
      <c r="C946" s="212" t="s">
        <v>7666</v>
      </c>
      <c r="D946" s="212" t="s">
        <v>134</v>
      </c>
      <c r="E946" s="212">
        <v>9</v>
      </c>
      <c r="F946" s="212" t="s">
        <v>8</v>
      </c>
      <c r="G946" s="212" t="s">
        <v>812</v>
      </c>
      <c r="H946" s="212">
        <v>8329</v>
      </c>
      <c r="I946" s="212" t="s">
        <v>813</v>
      </c>
      <c r="J946" s="212">
        <v>1461</v>
      </c>
      <c r="K946" s="212" t="s">
        <v>814</v>
      </c>
      <c r="L946" s="212" t="s">
        <v>815</v>
      </c>
      <c r="M946" s="212"/>
      <c r="N946" s="212"/>
      <c r="O946" s="212"/>
      <c r="P946" s="212"/>
      <c r="Q946" s="212"/>
      <c r="R946" s="212"/>
      <c r="S946" s="212"/>
      <c r="T946" s="212"/>
      <c r="U946" s="212"/>
      <c r="V946" s="212"/>
      <c r="W946" s="212"/>
      <c r="X946" s="212"/>
      <c r="Y946" s="212">
        <v>1376</v>
      </c>
      <c r="Z946" s="212" t="s">
        <v>320</v>
      </c>
      <c r="AA946" s="212" t="s">
        <v>321</v>
      </c>
      <c r="AB946" s="212">
        <v>31884.639999999999</v>
      </c>
      <c r="AC946" s="212">
        <v>39536.957999999999</v>
      </c>
      <c r="AD946" s="212">
        <v>0.16669999999999999</v>
      </c>
      <c r="AE946" s="212">
        <v>0</v>
      </c>
      <c r="AF946" s="212">
        <v>0.16669999999999999</v>
      </c>
      <c r="AG946" s="212">
        <v>0</v>
      </c>
      <c r="AH946" s="212">
        <v>5314.11</v>
      </c>
      <c r="AI946" s="212">
        <v>6589.49</v>
      </c>
      <c r="AJ946" s="212">
        <v>0</v>
      </c>
      <c r="AK946" s="212">
        <v>0</v>
      </c>
      <c r="AL946" s="212">
        <v>0</v>
      </c>
      <c r="AM946">
        <v>1</v>
      </c>
      <c r="AN946" t="str">
        <f>VLOOKUP(H946,'Base Art'!$A:$AJ,36,FALSE)</f>
        <v>IMPORTADORA SUDAMERICANA S.R.L.</v>
      </c>
    </row>
    <row r="947" spans="1:40" x14ac:dyDescent="0.25">
      <c r="A947" s="212" t="s">
        <v>7665</v>
      </c>
      <c r="B947" s="212">
        <v>1</v>
      </c>
      <c r="C947" s="212" t="s">
        <v>7666</v>
      </c>
      <c r="D947" s="212" t="s">
        <v>134</v>
      </c>
      <c r="E947" s="212">
        <v>9</v>
      </c>
      <c r="F947" s="212" t="s">
        <v>8</v>
      </c>
      <c r="G947" s="212" t="s">
        <v>816</v>
      </c>
      <c r="H947" s="212">
        <v>8386</v>
      </c>
      <c r="I947" s="212" t="s">
        <v>817</v>
      </c>
      <c r="J947" s="212"/>
      <c r="K947" s="212"/>
      <c r="L947" s="212"/>
      <c r="M947" s="212"/>
      <c r="N947" s="212"/>
      <c r="O947" s="212"/>
      <c r="P947" s="212">
        <v>1088</v>
      </c>
      <c r="Q947" s="212" t="s">
        <v>818</v>
      </c>
      <c r="R947" s="212" t="s">
        <v>819</v>
      </c>
      <c r="S947" s="212"/>
      <c r="T947" s="212"/>
      <c r="U947" s="212"/>
      <c r="V947" s="212"/>
      <c r="W947" s="212"/>
      <c r="X947" s="212"/>
      <c r="Y947" s="212">
        <v>1373</v>
      </c>
      <c r="Z947" s="212" t="s">
        <v>386</v>
      </c>
      <c r="AA947" s="212" t="s">
        <v>387</v>
      </c>
      <c r="AB947" s="212">
        <v>78612.471000000005</v>
      </c>
      <c r="AC947" s="212">
        <v>97479.471000000005</v>
      </c>
      <c r="AD947" s="212">
        <v>0.1</v>
      </c>
      <c r="AE947" s="212">
        <v>0</v>
      </c>
      <c r="AF947" s="212">
        <v>0.1</v>
      </c>
      <c r="AG947" s="212">
        <v>0</v>
      </c>
      <c r="AH947" s="212">
        <v>7861.25</v>
      </c>
      <c r="AI947" s="212">
        <v>9747.9500000000007</v>
      </c>
      <c r="AJ947" s="212">
        <v>1</v>
      </c>
      <c r="AK947" s="212">
        <v>0.1</v>
      </c>
      <c r="AL947" s="212">
        <v>0</v>
      </c>
      <c r="AM947">
        <v>1</v>
      </c>
      <c r="AN947" t="str">
        <f>VLOOKUP(H947,'Base Art'!$A:$AJ,36,FALSE)</f>
        <v>MONDELEZ ARGENTINA S.A.</v>
      </c>
    </row>
    <row r="948" spans="1:40" x14ac:dyDescent="0.25">
      <c r="A948" s="212" t="s">
        <v>7665</v>
      </c>
      <c r="B948" s="212">
        <v>1</v>
      </c>
      <c r="C948" s="212" t="s">
        <v>7666</v>
      </c>
      <c r="D948" s="212" t="s">
        <v>134</v>
      </c>
      <c r="E948" s="212">
        <v>9</v>
      </c>
      <c r="F948" s="212" t="s">
        <v>8</v>
      </c>
      <c r="G948" s="212" t="s">
        <v>820</v>
      </c>
      <c r="H948" s="212">
        <v>8388</v>
      </c>
      <c r="I948" s="212" t="s">
        <v>821</v>
      </c>
      <c r="J948" s="212">
        <v>1272</v>
      </c>
      <c r="K948" s="212" t="s">
        <v>822</v>
      </c>
      <c r="L948" s="212" t="s">
        <v>823</v>
      </c>
      <c r="M948" s="212"/>
      <c r="N948" s="212"/>
      <c r="O948" s="212"/>
      <c r="P948" s="212">
        <v>1088</v>
      </c>
      <c r="Q948" s="212" t="s">
        <v>818</v>
      </c>
      <c r="R948" s="212" t="s">
        <v>819</v>
      </c>
      <c r="S948" s="212"/>
      <c r="T948" s="212"/>
      <c r="U948" s="212"/>
      <c r="V948" s="212"/>
      <c r="W948" s="212"/>
      <c r="X948" s="212"/>
      <c r="Y948" s="212">
        <v>1373</v>
      </c>
      <c r="Z948" s="212" t="s">
        <v>386</v>
      </c>
      <c r="AA948" s="212" t="s">
        <v>387</v>
      </c>
      <c r="AB948" s="212">
        <v>52547.889000000003</v>
      </c>
      <c r="AC948" s="212">
        <v>64165.09</v>
      </c>
      <c r="AD948" s="212">
        <v>0.44440000000000002</v>
      </c>
      <c r="AE948" s="212">
        <v>0</v>
      </c>
      <c r="AF948" s="212">
        <v>0.44440000000000002</v>
      </c>
      <c r="AG948" s="212">
        <v>0</v>
      </c>
      <c r="AH948" s="212">
        <v>23354.62</v>
      </c>
      <c r="AI948" s="212">
        <v>28517.82</v>
      </c>
      <c r="AJ948" s="212">
        <v>0</v>
      </c>
      <c r="AK948" s="212">
        <v>0</v>
      </c>
      <c r="AL948" s="212">
        <v>0</v>
      </c>
      <c r="AM948">
        <v>1</v>
      </c>
      <c r="AN948" t="str">
        <f>VLOOKUP(H948,'Base Art'!$A:$AJ,36,FALSE)</f>
        <v>MONDELEZ ARGENTINA S.A.</v>
      </c>
    </row>
    <row r="949" spans="1:40" x14ac:dyDescent="0.25">
      <c r="A949" s="212" t="s">
        <v>7665</v>
      </c>
      <c r="B949" s="212">
        <v>1</v>
      </c>
      <c r="C949" s="212" t="s">
        <v>7666</v>
      </c>
      <c r="D949" s="212" t="s">
        <v>134</v>
      </c>
      <c r="E949" s="212">
        <v>9</v>
      </c>
      <c r="F949" s="212" t="s">
        <v>8</v>
      </c>
      <c r="G949" s="212" t="s">
        <v>840</v>
      </c>
      <c r="H949" s="212">
        <v>8575</v>
      </c>
      <c r="I949" s="212" t="s">
        <v>841</v>
      </c>
      <c r="J949" s="212">
        <v>1430</v>
      </c>
      <c r="K949" s="212" t="s">
        <v>420</v>
      </c>
      <c r="L949" s="212" t="s">
        <v>421</v>
      </c>
      <c r="M949" s="212"/>
      <c r="N949" s="212"/>
      <c r="O949" s="212"/>
      <c r="P949" s="212"/>
      <c r="Q949" s="212"/>
      <c r="R949" s="212"/>
      <c r="S949" s="212"/>
      <c r="T949" s="212"/>
      <c r="U949" s="212"/>
      <c r="V949" s="212"/>
      <c r="W949" s="212"/>
      <c r="X949" s="212"/>
      <c r="Y949" s="212">
        <v>1374</v>
      </c>
      <c r="Z949" s="212" t="s">
        <v>336</v>
      </c>
      <c r="AA949" s="212" t="s">
        <v>337</v>
      </c>
      <c r="AB949" s="212">
        <v>73432.3</v>
      </c>
      <c r="AC949" s="212">
        <v>89954.572</v>
      </c>
      <c r="AD949" s="212">
        <v>0.125</v>
      </c>
      <c r="AE949" s="212">
        <v>0</v>
      </c>
      <c r="AF949" s="212">
        <v>0.125</v>
      </c>
      <c r="AG949" s="212">
        <v>0</v>
      </c>
      <c r="AH949" s="212">
        <v>9179.0400000000009</v>
      </c>
      <c r="AI949" s="212">
        <v>11244.32</v>
      </c>
      <c r="AJ949" s="212">
        <v>1</v>
      </c>
      <c r="AK949" s="212">
        <v>0.13</v>
      </c>
      <c r="AL949" s="212">
        <v>0</v>
      </c>
      <c r="AM949">
        <v>1</v>
      </c>
      <c r="AN949" t="str">
        <f>VLOOKUP(H949,'Base Art'!$A:$AJ,36,FALSE)</f>
        <v>GEORGALOS HNOS. S.A.I.C.A.</v>
      </c>
    </row>
    <row r="950" spans="1:40" x14ac:dyDescent="0.25">
      <c r="A950" s="212" t="s">
        <v>7665</v>
      </c>
      <c r="B950" s="212">
        <v>1</v>
      </c>
      <c r="C950" s="212" t="s">
        <v>7666</v>
      </c>
      <c r="D950" s="212" t="s">
        <v>134</v>
      </c>
      <c r="E950" s="212">
        <v>9</v>
      </c>
      <c r="F950" s="212" t="s">
        <v>8</v>
      </c>
      <c r="G950" s="212" t="s">
        <v>7714</v>
      </c>
      <c r="H950" s="212">
        <v>8655</v>
      </c>
      <c r="I950" s="212" t="s">
        <v>4745</v>
      </c>
      <c r="J950" s="212">
        <v>1460</v>
      </c>
      <c r="K950" s="212" t="s">
        <v>462</v>
      </c>
      <c r="L950" s="212" t="s">
        <v>463</v>
      </c>
      <c r="M950" s="212"/>
      <c r="N950" s="212"/>
      <c r="O950" s="212"/>
      <c r="P950" s="212">
        <v>1144</v>
      </c>
      <c r="Q950" s="212" t="s">
        <v>7702</v>
      </c>
      <c r="R950" s="212" t="s">
        <v>7703</v>
      </c>
      <c r="S950" s="212"/>
      <c r="T950" s="212"/>
      <c r="U950" s="212"/>
      <c r="V950" s="212"/>
      <c r="W950" s="212"/>
      <c r="X950" s="212"/>
      <c r="Y950" s="212">
        <v>1376</v>
      </c>
      <c r="Z950" s="212" t="s">
        <v>320</v>
      </c>
      <c r="AA950" s="212" t="s">
        <v>321</v>
      </c>
      <c r="AB950" s="212">
        <v>67686.103000000003</v>
      </c>
      <c r="AC950" s="212">
        <v>75808.434999999998</v>
      </c>
      <c r="AD950" s="212">
        <v>0.1</v>
      </c>
      <c r="AE950" s="212">
        <v>0.1</v>
      </c>
      <c r="AF950" s="212">
        <v>0.2</v>
      </c>
      <c r="AG950" s="212">
        <v>0</v>
      </c>
      <c r="AH950" s="212">
        <v>13537.22</v>
      </c>
      <c r="AI950" s="212">
        <v>15161.69</v>
      </c>
      <c r="AJ950" s="212">
        <v>1</v>
      </c>
      <c r="AK950" s="212">
        <v>0.2</v>
      </c>
      <c r="AL950" s="212">
        <v>0</v>
      </c>
      <c r="AM950">
        <v>1</v>
      </c>
      <c r="AN950" t="str">
        <f>VLOOKUP(H950,'Base Art'!$A:$AJ,36,FALSE)</f>
        <v>IMPORTADORA SUDAMERICANA S.R.L.</v>
      </c>
    </row>
    <row r="951" spans="1:40" x14ac:dyDescent="0.25">
      <c r="A951" s="212" t="s">
        <v>7665</v>
      </c>
      <c r="B951" s="212">
        <v>1</v>
      </c>
      <c r="C951" s="212" t="s">
        <v>7666</v>
      </c>
      <c r="D951" s="212" t="s">
        <v>134</v>
      </c>
      <c r="E951" s="212">
        <v>9</v>
      </c>
      <c r="F951" s="212" t="s">
        <v>8</v>
      </c>
      <c r="G951" s="212" t="s">
        <v>1234</v>
      </c>
      <c r="H951" s="212">
        <v>10198</v>
      </c>
      <c r="I951" s="212" t="s">
        <v>1235</v>
      </c>
      <c r="J951" s="212">
        <v>1204</v>
      </c>
      <c r="K951" s="212" t="s">
        <v>492</v>
      </c>
      <c r="L951" s="212" t="s">
        <v>493</v>
      </c>
      <c r="M951" s="212"/>
      <c r="N951" s="212"/>
      <c r="O951" s="212"/>
      <c r="P951" s="212"/>
      <c r="Q951" s="212"/>
      <c r="R951" s="212"/>
      <c r="S951" s="212"/>
      <c r="T951" s="212"/>
      <c r="U951" s="212"/>
      <c r="V951" s="212"/>
      <c r="W951" s="212"/>
      <c r="X951" s="212"/>
      <c r="Y951" s="212">
        <v>1372</v>
      </c>
      <c r="Z951" s="212" t="s">
        <v>346</v>
      </c>
      <c r="AA951" s="212" t="s">
        <v>347</v>
      </c>
      <c r="AB951" s="212">
        <v>509234.75</v>
      </c>
      <c r="AC951" s="212">
        <v>639089.60699999996</v>
      </c>
      <c r="AD951" s="212">
        <v>0.15</v>
      </c>
      <c r="AE951" s="212">
        <v>0</v>
      </c>
      <c r="AF951" s="212">
        <v>0.15</v>
      </c>
      <c r="AG951" s="212">
        <v>0</v>
      </c>
      <c r="AH951" s="212">
        <v>76385.210000000006</v>
      </c>
      <c r="AI951" s="212">
        <v>95863.44</v>
      </c>
      <c r="AJ951" s="212">
        <v>0</v>
      </c>
      <c r="AK951" s="212">
        <v>0</v>
      </c>
      <c r="AL951" s="212">
        <v>0</v>
      </c>
      <c r="AM951">
        <v>1</v>
      </c>
      <c r="AN951" t="str">
        <f>VLOOKUP(H951,'Base Art'!$A:$AJ,36,FALSE)</f>
        <v>FERRERO ARGENTINA S.A.</v>
      </c>
    </row>
    <row r="952" spans="1:40" x14ac:dyDescent="0.25">
      <c r="A952" s="212" t="s">
        <v>7665</v>
      </c>
      <c r="B952" s="212">
        <v>1</v>
      </c>
      <c r="C952" s="212" t="s">
        <v>7666</v>
      </c>
      <c r="D952" s="212" t="s">
        <v>134</v>
      </c>
      <c r="E952" s="212">
        <v>9</v>
      </c>
      <c r="F952" s="212" t="s">
        <v>8</v>
      </c>
      <c r="G952" s="212" t="s">
        <v>850</v>
      </c>
      <c r="H952" s="212">
        <v>10278</v>
      </c>
      <c r="I952" s="212" t="s">
        <v>851</v>
      </c>
      <c r="J952" s="212"/>
      <c r="K952" s="212"/>
      <c r="L952" s="212"/>
      <c r="M952" s="212"/>
      <c r="N952" s="212"/>
      <c r="O952" s="212"/>
      <c r="P952" s="212">
        <v>1005</v>
      </c>
      <c r="Q952" s="212" t="s">
        <v>582</v>
      </c>
      <c r="R952" s="212" t="s">
        <v>583</v>
      </c>
      <c r="S952" s="212"/>
      <c r="T952" s="212"/>
      <c r="U952" s="212"/>
      <c r="V952" s="212"/>
      <c r="W952" s="212"/>
      <c r="X952" s="212"/>
      <c r="Y952" s="212">
        <v>1369</v>
      </c>
      <c r="Z952" s="212" t="s">
        <v>354</v>
      </c>
      <c r="AA952" s="212" t="s">
        <v>355</v>
      </c>
      <c r="AB952" s="212">
        <v>12275.298000000001</v>
      </c>
      <c r="AC952" s="212">
        <v>15405.5</v>
      </c>
      <c r="AD952" s="212">
        <v>2</v>
      </c>
      <c r="AE952" s="212">
        <v>0</v>
      </c>
      <c r="AF952" s="212">
        <v>2</v>
      </c>
      <c r="AG952" s="212">
        <v>0</v>
      </c>
      <c r="AH952" s="212">
        <v>24550.6</v>
      </c>
      <c r="AI952" s="212">
        <v>30811</v>
      </c>
      <c r="AJ952" s="212">
        <v>0</v>
      </c>
      <c r="AK952" s="212">
        <v>0</v>
      </c>
      <c r="AL952" s="212">
        <v>0</v>
      </c>
      <c r="AM952">
        <v>1</v>
      </c>
      <c r="AN952" t="str">
        <f>VLOOKUP(H952,'Base Art'!$A:$AJ,36,FALSE)</f>
        <v>EST. LAS MARIAS S.A.C.I.F.A.</v>
      </c>
    </row>
    <row r="953" spans="1:40" x14ac:dyDescent="0.25">
      <c r="A953" s="212" t="s">
        <v>7665</v>
      </c>
      <c r="B953" s="212">
        <v>1</v>
      </c>
      <c r="C953" s="212" t="s">
        <v>7666</v>
      </c>
      <c r="D953" s="212" t="s">
        <v>134</v>
      </c>
      <c r="E953" s="212">
        <v>9</v>
      </c>
      <c r="F953" s="212" t="s">
        <v>8</v>
      </c>
      <c r="G953" s="212" t="s">
        <v>856</v>
      </c>
      <c r="H953" s="212">
        <v>10352</v>
      </c>
      <c r="I953" s="212" t="s">
        <v>857</v>
      </c>
      <c r="J953" s="212">
        <v>1015</v>
      </c>
      <c r="K953" s="212" t="s">
        <v>562</v>
      </c>
      <c r="L953" s="212" t="s">
        <v>563</v>
      </c>
      <c r="M953" s="212"/>
      <c r="N953" s="212"/>
      <c r="O953" s="212"/>
      <c r="P953" s="212">
        <v>1236</v>
      </c>
      <c r="Q953" s="212" t="s">
        <v>858</v>
      </c>
      <c r="R953" s="212" t="s">
        <v>859</v>
      </c>
      <c r="S953" s="212"/>
      <c r="T953" s="212"/>
      <c r="U953" s="212"/>
      <c r="V953" s="212"/>
      <c r="W953" s="212"/>
      <c r="X953" s="212"/>
      <c r="Y953" s="212">
        <v>1374</v>
      </c>
      <c r="Z953" s="212" t="s">
        <v>336</v>
      </c>
      <c r="AA953" s="212" t="s">
        <v>337</v>
      </c>
      <c r="AB953" s="212">
        <v>53688.428999999996</v>
      </c>
      <c r="AC953" s="212">
        <v>67378.978000000003</v>
      </c>
      <c r="AD953" s="212">
        <v>1.1667000000000001</v>
      </c>
      <c r="AE953" s="212">
        <v>0</v>
      </c>
      <c r="AF953" s="212">
        <v>1.1667000000000001</v>
      </c>
      <c r="AG953" s="212">
        <v>0</v>
      </c>
      <c r="AH953" s="212">
        <v>62636.5</v>
      </c>
      <c r="AI953" s="212">
        <v>78608.81</v>
      </c>
      <c r="AJ953" s="212">
        <v>0</v>
      </c>
      <c r="AK953" s="212">
        <v>0</v>
      </c>
      <c r="AL953" s="212">
        <v>0</v>
      </c>
      <c r="AM953">
        <v>1</v>
      </c>
      <c r="AN953" t="str">
        <f>VLOOKUP(H953,'Base Art'!$A:$AJ,36,FALSE)</f>
        <v>EST. LAS MARIAS S.A.C.I.F.A.</v>
      </c>
    </row>
    <row r="954" spans="1:40" x14ac:dyDescent="0.25">
      <c r="A954" s="212" t="s">
        <v>7665</v>
      </c>
      <c r="B954" s="212">
        <v>1</v>
      </c>
      <c r="C954" s="212" t="s">
        <v>7666</v>
      </c>
      <c r="D954" s="212" t="s">
        <v>134</v>
      </c>
      <c r="E954" s="212">
        <v>9</v>
      </c>
      <c r="F954" s="212" t="s">
        <v>8</v>
      </c>
      <c r="G954" s="212" t="s">
        <v>1030</v>
      </c>
      <c r="H954" s="212">
        <v>10399</v>
      </c>
      <c r="I954" s="212" t="s">
        <v>1031</v>
      </c>
      <c r="J954" s="212">
        <v>1351</v>
      </c>
      <c r="K954" s="212" t="s">
        <v>470</v>
      </c>
      <c r="L954" s="212" t="s">
        <v>471</v>
      </c>
      <c r="M954" s="212"/>
      <c r="N954" s="212"/>
      <c r="O954" s="212"/>
      <c r="P954" s="212">
        <v>1141</v>
      </c>
      <c r="Q954" s="212" t="s">
        <v>472</v>
      </c>
      <c r="R954" s="212" t="s">
        <v>473</v>
      </c>
      <c r="S954" s="212"/>
      <c r="T954" s="212"/>
      <c r="U954" s="212"/>
      <c r="V954" s="212"/>
      <c r="W954" s="212"/>
      <c r="X954" s="212"/>
      <c r="Y954" s="212">
        <v>1372</v>
      </c>
      <c r="Z954" s="212" t="s">
        <v>346</v>
      </c>
      <c r="AA954" s="212" t="s">
        <v>347</v>
      </c>
      <c r="AB954" s="212">
        <v>0</v>
      </c>
      <c r="AC954" s="212">
        <v>0</v>
      </c>
      <c r="AD954" s="212">
        <v>0</v>
      </c>
      <c r="AE954" s="212">
        <v>4.1700000000000001E-2</v>
      </c>
      <c r="AF954" s="212">
        <v>4.1700000000000001E-2</v>
      </c>
      <c r="AG954" s="212">
        <v>0</v>
      </c>
      <c r="AH954" s="212">
        <v>0</v>
      </c>
      <c r="AI954" s="212">
        <v>0</v>
      </c>
      <c r="AJ954" s="212">
        <v>0</v>
      </c>
      <c r="AK954" s="212">
        <v>0</v>
      </c>
      <c r="AL954" s="212">
        <v>0</v>
      </c>
      <c r="AM954">
        <v>1</v>
      </c>
      <c r="AN954" t="str">
        <f>VLOOKUP(H954,'Base Art'!$A:$AJ,36,FALSE)</f>
        <v>FERRERO ARGENTINA S.A.</v>
      </c>
    </row>
    <row r="955" spans="1:40" x14ac:dyDescent="0.25">
      <c r="A955" s="212" t="s">
        <v>7665</v>
      </c>
      <c r="B955" s="212">
        <v>1</v>
      </c>
      <c r="C955" s="212" t="s">
        <v>7666</v>
      </c>
      <c r="D955" s="212" t="s">
        <v>134</v>
      </c>
      <c r="E955" s="212">
        <v>9</v>
      </c>
      <c r="F955" s="212" t="s">
        <v>8</v>
      </c>
      <c r="G955" s="212" t="s">
        <v>1728</v>
      </c>
      <c r="H955" s="212">
        <v>10627</v>
      </c>
      <c r="I955" s="212" t="s">
        <v>1729</v>
      </c>
      <c r="J955" s="212">
        <v>1431</v>
      </c>
      <c r="K955" s="212" t="s">
        <v>882</v>
      </c>
      <c r="L955" s="212" t="s">
        <v>883</v>
      </c>
      <c r="M955" s="212"/>
      <c r="N955" s="212"/>
      <c r="O955" s="212"/>
      <c r="P955" s="212"/>
      <c r="Q955" s="212"/>
      <c r="R955" s="212"/>
      <c r="S955" s="212"/>
      <c r="T955" s="212"/>
      <c r="U955" s="212"/>
      <c r="V955" s="212"/>
      <c r="W955" s="212"/>
      <c r="X955" s="212"/>
      <c r="Y955" s="212">
        <v>1374</v>
      </c>
      <c r="Z955" s="212" t="s">
        <v>336</v>
      </c>
      <c r="AA955" s="212" t="s">
        <v>337</v>
      </c>
      <c r="AB955" s="212">
        <v>13583.689</v>
      </c>
      <c r="AC955" s="212">
        <v>16640.019</v>
      </c>
      <c r="AD955" s="212">
        <v>1</v>
      </c>
      <c r="AE955" s="212">
        <v>0</v>
      </c>
      <c r="AF955" s="212">
        <v>1</v>
      </c>
      <c r="AG955" s="212">
        <v>0</v>
      </c>
      <c r="AH955" s="212">
        <v>13583.69</v>
      </c>
      <c r="AI955" s="212">
        <v>16640.02</v>
      </c>
      <c r="AJ955" s="212">
        <v>0</v>
      </c>
      <c r="AK955" s="212">
        <v>0</v>
      </c>
      <c r="AL955" s="212">
        <v>0</v>
      </c>
      <c r="AM955">
        <v>1</v>
      </c>
      <c r="AN955" t="str">
        <f>VLOOKUP(H955,'Base Art'!$A:$AJ,36,FALSE)</f>
        <v>GEORGALOS HNOS. S.A.I.C.A.</v>
      </c>
    </row>
    <row r="956" spans="1:40" x14ac:dyDescent="0.25">
      <c r="A956" s="212" t="s">
        <v>7665</v>
      </c>
      <c r="B956" s="212">
        <v>1</v>
      </c>
      <c r="C956" s="212" t="s">
        <v>7666</v>
      </c>
      <c r="D956" s="212" t="s">
        <v>134</v>
      </c>
      <c r="E956" s="212">
        <v>9</v>
      </c>
      <c r="F956" s="212" t="s">
        <v>8</v>
      </c>
      <c r="G956" s="212" t="s">
        <v>1236</v>
      </c>
      <c r="H956" s="212">
        <v>10721</v>
      </c>
      <c r="I956" s="212" t="s">
        <v>1237</v>
      </c>
      <c r="J956" s="212">
        <v>1351</v>
      </c>
      <c r="K956" s="212" t="s">
        <v>470</v>
      </c>
      <c r="L956" s="212" t="s">
        <v>471</v>
      </c>
      <c r="M956" s="212"/>
      <c r="N956" s="212"/>
      <c r="O956" s="212"/>
      <c r="P956" s="212">
        <v>1141</v>
      </c>
      <c r="Q956" s="212" t="s">
        <v>472</v>
      </c>
      <c r="R956" s="212" t="s">
        <v>473</v>
      </c>
      <c r="S956" s="212"/>
      <c r="T956" s="212"/>
      <c r="U956" s="212"/>
      <c r="V956" s="212"/>
      <c r="W956" s="212"/>
      <c r="X956" s="212"/>
      <c r="Y956" s="212">
        <v>1372</v>
      </c>
      <c r="Z956" s="212" t="s">
        <v>346</v>
      </c>
      <c r="AA956" s="212" t="s">
        <v>347</v>
      </c>
      <c r="AB956" s="212">
        <v>0</v>
      </c>
      <c r="AC956" s="212">
        <v>0</v>
      </c>
      <c r="AD956" s="212">
        <v>0</v>
      </c>
      <c r="AE956" s="212">
        <v>0.125</v>
      </c>
      <c r="AF956" s="212">
        <v>0.125</v>
      </c>
      <c r="AG956" s="212">
        <v>0</v>
      </c>
      <c r="AH956" s="212">
        <v>0</v>
      </c>
      <c r="AI956" s="212">
        <v>0</v>
      </c>
      <c r="AJ956" s="212">
        <v>0</v>
      </c>
      <c r="AK956" s="212">
        <v>0</v>
      </c>
      <c r="AL956" s="212">
        <v>0</v>
      </c>
      <c r="AM956">
        <v>1</v>
      </c>
      <c r="AN956" t="str">
        <f>VLOOKUP(H956,'Base Art'!$A:$AJ,36,FALSE)</f>
        <v>FERRERO ARGENTINA S.A.</v>
      </c>
    </row>
    <row r="957" spans="1:40" x14ac:dyDescent="0.25">
      <c r="A957" s="212" t="s">
        <v>7665</v>
      </c>
      <c r="B957" s="212">
        <v>1</v>
      </c>
      <c r="C957" s="212" t="s">
        <v>7666</v>
      </c>
      <c r="D957" s="212" t="s">
        <v>134</v>
      </c>
      <c r="E957" s="212">
        <v>9</v>
      </c>
      <c r="F957" s="212" t="s">
        <v>8</v>
      </c>
      <c r="G957" s="212" t="s">
        <v>902</v>
      </c>
      <c r="H957" s="212">
        <v>10866</v>
      </c>
      <c r="I957" s="212" t="s">
        <v>903</v>
      </c>
      <c r="J957" s="212"/>
      <c r="K957" s="212"/>
      <c r="L957" s="212"/>
      <c r="M957" s="212"/>
      <c r="N957" s="212"/>
      <c r="O957" s="212"/>
      <c r="P957" s="212"/>
      <c r="Q957" s="212"/>
      <c r="R957" s="212"/>
      <c r="S957" s="212"/>
      <c r="T957" s="212"/>
      <c r="U957" s="212"/>
      <c r="V957" s="212"/>
      <c r="W957" s="212"/>
      <c r="X957" s="212"/>
      <c r="Y957" s="212">
        <v>1373</v>
      </c>
      <c r="Z957" s="212" t="s">
        <v>386</v>
      </c>
      <c r="AA957" s="212" t="s">
        <v>387</v>
      </c>
      <c r="AB957" s="212">
        <v>30534.131000000001</v>
      </c>
      <c r="AC957" s="212">
        <v>37075.362000000001</v>
      </c>
      <c r="AD957" s="212">
        <v>1.1429</v>
      </c>
      <c r="AE957" s="212">
        <v>0</v>
      </c>
      <c r="AF957" s="212">
        <v>1.1429</v>
      </c>
      <c r="AG957" s="212">
        <v>0</v>
      </c>
      <c r="AH957" s="212">
        <v>34896.15</v>
      </c>
      <c r="AI957" s="212">
        <v>42371.839999999997</v>
      </c>
      <c r="AJ957" s="212">
        <v>0</v>
      </c>
      <c r="AK957" s="212">
        <v>0</v>
      </c>
      <c r="AL957" s="212">
        <v>0</v>
      </c>
      <c r="AM957">
        <v>1</v>
      </c>
      <c r="AN957" t="str">
        <f>VLOOKUP(H957,'Base Art'!$A:$AJ,36,FALSE)</f>
        <v>ARCOR S.A.I.C.</v>
      </c>
    </row>
    <row r="958" spans="1:40" x14ac:dyDescent="0.25">
      <c r="A958" s="212" t="s">
        <v>7665</v>
      </c>
      <c r="B958" s="212">
        <v>1</v>
      </c>
      <c r="C958" s="212" t="s">
        <v>7666</v>
      </c>
      <c r="D958" s="212" t="s">
        <v>134</v>
      </c>
      <c r="E958" s="212">
        <v>9</v>
      </c>
      <c r="F958" s="212" t="s">
        <v>8</v>
      </c>
      <c r="G958" s="212" t="s">
        <v>910</v>
      </c>
      <c r="H958" s="212">
        <v>11064</v>
      </c>
      <c r="I958" s="212" t="s">
        <v>911</v>
      </c>
      <c r="J958" s="212">
        <v>1467</v>
      </c>
      <c r="K958" s="212" t="s">
        <v>912</v>
      </c>
      <c r="L958" s="212" t="s">
        <v>913</v>
      </c>
      <c r="M958" s="212"/>
      <c r="N958" s="212"/>
      <c r="O958" s="212"/>
      <c r="P958" s="212"/>
      <c r="Q958" s="212"/>
      <c r="R958" s="212"/>
      <c r="S958" s="212"/>
      <c r="T958" s="212"/>
      <c r="U958" s="212"/>
      <c r="V958" s="212"/>
      <c r="W958" s="212"/>
      <c r="X958" s="212"/>
      <c r="Y958" s="212">
        <v>1374</v>
      </c>
      <c r="Z958" s="212" t="s">
        <v>336</v>
      </c>
      <c r="AA958" s="212" t="s">
        <v>337</v>
      </c>
      <c r="AB958" s="212">
        <v>79274.399999999994</v>
      </c>
      <c r="AC958" s="212">
        <v>97903.884000000005</v>
      </c>
      <c r="AD958" s="212">
        <v>0.1875</v>
      </c>
      <c r="AE958" s="212">
        <v>0</v>
      </c>
      <c r="AF958" s="212">
        <v>0.1875</v>
      </c>
      <c r="AG958" s="212">
        <v>0</v>
      </c>
      <c r="AH958" s="212">
        <v>14863.95</v>
      </c>
      <c r="AI958" s="212">
        <v>18356.98</v>
      </c>
      <c r="AJ958" s="212">
        <v>0</v>
      </c>
      <c r="AK958" s="212">
        <v>0</v>
      </c>
      <c r="AL958" s="212">
        <v>0</v>
      </c>
      <c r="AM958">
        <v>1</v>
      </c>
      <c r="AN958" t="str">
        <f>VLOOKUP(H958,'Base Art'!$A:$AJ,36,FALSE)</f>
        <v>LHERITIER ARGENTINA S.A.</v>
      </c>
    </row>
    <row r="959" spans="1:40" x14ac:dyDescent="0.25">
      <c r="A959" s="212" t="s">
        <v>7665</v>
      </c>
      <c r="B959" s="212">
        <v>1</v>
      </c>
      <c r="C959" s="212" t="s">
        <v>7666</v>
      </c>
      <c r="D959" s="212" t="s">
        <v>134</v>
      </c>
      <c r="E959" s="212">
        <v>9</v>
      </c>
      <c r="F959" s="212" t="s">
        <v>8</v>
      </c>
      <c r="G959" s="212" t="s">
        <v>918</v>
      </c>
      <c r="H959" s="212">
        <v>11093</v>
      </c>
      <c r="I959" s="212" t="s">
        <v>919</v>
      </c>
      <c r="J959" s="212">
        <v>1351</v>
      </c>
      <c r="K959" s="212" t="s">
        <v>470</v>
      </c>
      <c r="L959" s="212" t="s">
        <v>471</v>
      </c>
      <c r="M959" s="212"/>
      <c r="N959" s="212"/>
      <c r="O959" s="212"/>
      <c r="P959" s="212">
        <v>1141</v>
      </c>
      <c r="Q959" s="212" t="s">
        <v>472</v>
      </c>
      <c r="R959" s="212" t="s">
        <v>473</v>
      </c>
      <c r="S959" s="212"/>
      <c r="T959" s="212"/>
      <c r="U959" s="212"/>
      <c r="V959" s="212"/>
      <c r="W959" s="212"/>
      <c r="X959" s="212"/>
      <c r="Y959" s="212">
        <v>1372</v>
      </c>
      <c r="Z959" s="212" t="s">
        <v>346</v>
      </c>
      <c r="AA959" s="212" t="s">
        <v>347</v>
      </c>
      <c r="AB959" s="212">
        <v>264368.62</v>
      </c>
      <c r="AC959" s="212">
        <v>327817.09399999998</v>
      </c>
      <c r="AD959" s="212">
        <v>8.3299999999999999E-2</v>
      </c>
      <c r="AE959" s="212">
        <v>0</v>
      </c>
      <c r="AF959" s="212">
        <v>8.3299999999999999E-2</v>
      </c>
      <c r="AG959" s="212">
        <v>0</v>
      </c>
      <c r="AH959" s="212">
        <v>22030.720000000001</v>
      </c>
      <c r="AI959" s="212">
        <v>27318.09</v>
      </c>
      <c r="AJ959" s="212">
        <v>0</v>
      </c>
      <c r="AK959" s="212">
        <v>0</v>
      </c>
      <c r="AL959" s="212">
        <v>0</v>
      </c>
      <c r="AM959">
        <v>1</v>
      </c>
      <c r="AN959" t="str">
        <f>VLOOKUP(H959,'Base Art'!$A:$AJ,36,FALSE)</f>
        <v>FERRERO ARGENTINA S.A.</v>
      </c>
    </row>
    <row r="960" spans="1:40" x14ac:dyDescent="0.25">
      <c r="A960" s="212" t="s">
        <v>7665</v>
      </c>
      <c r="B960" s="212">
        <v>1</v>
      </c>
      <c r="C960" s="212" t="s">
        <v>7666</v>
      </c>
      <c r="D960" s="212" t="s">
        <v>134</v>
      </c>
      <c r="E960" s="212">
        <v>9</v>
      </c>
      <c r="F960" s="212" t="s">
        <v>8</v>
      </c>
      <c r="G960" s="212" t="s">
        <v>1684</v>
      </c>
      <c r="H960" s="212">
        <v>11135</v>
      </c>
      <c r="I960" s="212" t="s">
        <v>1685</v>
      </c>
      <c r="J960" s="212">
        <v>1413</v>
      </c>
      <c r="K960" s="212" t="s">
        <v>334</v>
      </c>
      <c r="L960" s="212" t="s">
        <v>335</v>
      </c>
      <c r="M960" s="212"/>
      <c r="N960" s="212"/>
      <c r="O960" s="212"/>
      <c r="P960" s="212"/>
      <c r="Q960" s="212"/>
      <c r="R960" s="212"/>
      <c r="S960" s="212"/>
      <c r="T960" s="212"/>
      <c r="U960" s="212"/>
      <c r="V960" s="212"/>
      <c r="W960" s="212"/>
      <c r="X960" s="212"/>
      <c r="Y960" s="212">
        <v>1374</v>
      </c>
      <c r="Z960" s="212" t="s">
        <v>336</v>
      </c>
      <c r="AA960" s="212" t="s">
        <v>337</v>
      </c>
      <c r="AB960" s="212">
        <v>32798.519999999997</v>
      </c>
      <c r="AC960" s="212">
        <v>40670.165000000001</v>
      </c>
      <c r="AD960" s="212">
        <v>8.3299999999999999E-2</v>
      </c>
      <c r="AE960" s="212">
        <v>0</v>
      </c>
      <c r="AF960" s="212">
        <v>8.3299999999999999E-2</v>
      </c>
      <c r="AG960" s="212">
        <v>0</v>
      </c>
      <c r="AH960" s="212">
        <v>2733.21</v>
      </c>
      <c r="AI960" s="212">
        <v>3389.18</v>
      </c>
      <c r="AJ960" s="212">
        <v>1</v>
      </c>
      <c r="AK960" s="212">
        <v>0.08</v>
      </c>
      <c r="AL960" s="212">
        <v>0</v>
      </c>
      <c r="AM960">
        <v>1</v>
      </c>
      <c r="AN960" t="str">
        <f>VLOOKUP(H960,'Base Art'!$A:$AJ,36,FALSE)</f>
        <v>ARCOR S.A.I.C.</v>
      </c>
    </row>
    <row r="961" spans="1:40" x14ac:dyDescent="0.25">
      <c r="A961" s="212" t="s">
        <v>7665</v>
      </c>
      <c r="B961" s="212">
        <v>1</v>
      </c>
      <c r="C961" s="212" t="s">
        <v>7666</v>
      </c>
      <c r="D961" s="212" t="s">
        <v>134</v>
      </c>
      <c r="E961" s="212">
        <v>9</v>
      </c>
      <c r="F961" s="212" t="s">
        <v>8</v>
      </c>
      <c r="G961" s="212" t="s">
        <v>1238</v>
      </c>
      <c r="H961" s="212">
        <v>11146</v>
      </c>
      <c r="I961" s="212" t="s">
        <v>1239</v>
      </c>
      <c r="J961" s="212">
        <v>1193</v>
      </c>
      <c r="K961" s="212" t="s">
        <v>506</v>
      </c>
      <c r="L961" s="212" t="s">
        <v>507</v>
      </c>
      <c r="M961" s="212"/>
      <c r="N961" s="212"/>
      <c r="O961" s="212"/>
      <c r="P961" s="212"/>
      <c r="Q961" s="212"/>
      <c r="R961" s="212"/>
      <c r="S961" s="212"/>
      <c r="T961" s="212"/>
      <c r="U961" s="212"/>
      <c r="V961" s="212"/>
      <c r="W961" s="212"/>
      <c r="X961" s="212"/>
      <c r="Y961" s="212">
        <v>1375</v>
      </c>
      <c r="Z961" s="212" t="s">
        <v>314</v>
      </c>
      <c r="AA961" s="212" t="s">
        <v>315</v>
      </c>
      <c r="AB961" s="212">
        <v>58956.326000000001</v>
      </c>
      <c r="AC961" s="212">
        <v>72221.5</v>
      </c>
      <c r="AD961" s="212">
        <v>2</v>
      </c>
      <c r="AE961" s="212">
        <v>0</v>
      </c>
      <c r="AF961" s="212">
        <v>2</v>
      </c>
      <c r="AG961" s="212">
        <v>0</v>
      </c>
      <c r="AH961" s="212">
        <v>117912.65</v>
      </c>
      <c r="AI961" s="212">
        <v>144443</v>
      </c>
      <c r="AJ961" s="212">
        <v>0</v>
      </c>
      <c r="AK961" s="212">
        <v>0</v>
      </c>
      <c r="AL961" s="212">
        <v>0</v>
      </c>
      <c r="AM961">
        <v>1</v>
      </c>
      <c r="AN961" t="str">
        <f>VLOOKUP(H961,'Base Art'!$A:$AJ,36,FALSE)</f>
        <v>MASTERFOODS ARGENTINA LTD.</v>
      </c>
    </row>
    <row r="962" spans="1:40" x14ac:dyDescent="0.25">
      <c r="A962" s="212" t="s">
        <v>7665</v>
      </c>
      <c r="B962" s="212">
        <v>1</v>
      </c>
      <c r="C962" s="212" t="s">
        <v>7666</v>
      </c>
      <c r="D962" s="212" t="s">
        <v>134</v>
      </c>
      <c r="E962" s="212">
        <v>9</v>
      </c>
      <c r="F962" s="212" t="s">
        <v>8</v>
      </c>
      <c r="G962" s="212" t="s">
        <v>1044</v>
      </c>
      <c r="H962" s="212">
        <v>11165</v>
      </c>
      <c r="I962" s="212" t="s">
        <v>1045</v>
      </c>
      <c r="J962" s="212"/>
      <c r="K962" s="212"/>
      <c r="L962" s="212"/>
      <c r="M962" s="212"/>
      <c r="N962" s="212"/>
      <c r="O962" s="212"/>
      <c r="P962" s="212"/>
      <c r="Q962" s="212"/>
      <c r="R962" s="212"/>
      <c r="S962" s="212"/>
      <c r="T962" s="212"/>
      <c r="U962" s="212"/>
      <c r="V962" s="212"/>
      <c r="W962" s="212"/>
      <c r="X962" s="212"/>
      <c r="Y962" s="212">
        <v>1374</v>
      </c>
      <c r="Z962" s="212" t="s">
        <v>336</v>
      </c>
      <c r="AA962" s="212" t="s">
        <v>337</v>
      </c>
      <c r="AB962" s="212">
        <v>213252.97</v>
      </c>
      <c r="AC962" s="212">
        <v>261234.89499999999</v>
      </c>
      <c r="AD962" s="212">
        <v>0.05</v>
      </c>
      <c r="AE962" s="212">
        <v>0</v>
      </c>
      <c r="AF962" s="212">
        <v>0.05</v>
      </c>
      <c r="AG962" s="212">
        <v>0</v>
      </c>
      <c r="AH962" s="212">
        <v>10662.65</v>
      </c>
      <c r="AI962" s="212">
        <v>13061.74</v>
      </c>
      <c r="AJ962" s="212">
        <v>0</v>
      </c>
      <c r="AK962" s="212">
        <v>0</v>
      </c>
      <c r="AL962" s="212">
        <v>0</v>
      </c>
      <c r="AM962">
        <v>1</v>
      </c>
      <c r="AN962" t="str">
        <f>VLOOKUP(H962,'Base Art'!$A:$AJ,36,FALSE)</f>
        <v>MONDELEZ ARGENTINA S.A.</v>
      </c>
    </row>
    <row r="963" spans="1:40" x14ac:dyDescent="0.25">
      <c r="A963" s="212" t="s">
        <v>7665</v>
      </c>
      <c r="B963" s="212">
        <v>1</v>
      </c>
      <c r="C963" s="212" t="s">
        <v>7666</v>
      </c>
      <c r="D963" s="212" t="s">
        <v>134</v>
      </c>
      <c r="E963" s="212">
        <v>9</v>
      </c>
      <c r="F963" s="212" t="s">
        <v>8</v>
      </c>
      <c r="G963" s="212" t="s">
        <v>1756</v>
      </c>
      <c r="H963" s="212">
        <v>11312</v>
      </c>
      <c r="I963" s="212" t="s">
        <v>1757</v>
      </c>
      <c r="J963" s="212">
        <v>1204</v>
      </c>
      <c r="K963" s="212" t="s">
        <v>492</v>
      </c>
      <c r="L963" s="212" t="s">
        <v>493</v>
      </c>
      <c r="M963" s="212"/>
      <c r="N963" s="212"/>
      <c r="O963" s="212"/>
      <c r="P963" s="212">
        <v>1201</v>
      </c>
      <c r="Q963" s="212" t="s">
        <v>808</v>
      </c>
      <c r="R963" s="212" t="s">
        <v>809</v>
      </c>
      <c r="S963" s="212"/>
      <c r="T963" s="212"/>
      <c r="U963" s="212"/>
      <c r="V963" s="212"/>
      <c r="W963" s="212"/>
      <c r="X963" s="212"/>
      <c r="Y963" s="212"/>
      <c r="Z963" s="212"/>
      <c r="AA963" s="212"/>
      <c r="AB963" s="212">
        <v>164498.98499999999</v>
      </c>
      <c r="AC963" s="212">
        <v>206446.22</v>
      </c>
      <c r="AD963" s="212">
        <v>0.125</v>
      </c>
      <c r="AE963" s="212">
        <v>0</v>
      </c>
      <c r="AF963" s="212">
        <v>0.125</v>
      </c>
      <c r="AG963" s="212">
        <v>0</v>
      </c>
      <c r="AH963" s="212">
        <v>20562.37</v>
      </c>
      <c r="AI963" s="212">
        <v>25805.78</v>
      </c>
      <c r="AJ963" s="212">
        <v>1</v>
      </c>
      <c r="AK963" s="212">
        <v>0.13</v>
      </c>
      <c r="AL963" s="212">
        <v>0</v>
      </c>
      <c r="AM963">
        <v>1</v>
      </c>
      <c r="AN963" t="str">
        <f>VLOOKUP(H963,'Base Art'!$A:$AJ,36,FALSE)</f>
        <v>FERRERO ARGENTINA S.A.</v>
      </c>
    </row>
    <row r="964" spans="1:40" x14ac:dyDescent="0.25">
      <c r="A964" s="212" t="s">
        <v>7665</v>
      </c>
      <c r="B964" s="212">
        <v>1</v>
      </c>
      <c r="C964" s="212" t="s">
        <v>7666</v>
      </c>
      <c r="D964" s="212" t="s">
        <v>134</v>
      </c>
      <c r="E964" s="212">
        <v>9</v>
      </c>
      <c r="F964" s="212" t="s">
        <v>8</v>
      </c>
      <c r="G964" s="212" t="s">
        <v>1402</v>
      </c>
      <c r="H964" s="212">
        <v>11336</v>
      </c>
      <c r="I964" s="212" t="s">
        <v>1403</v>
      </c>
      <c r="J964" s="212"/>
      <c r="K964" s="212"/>
      <c r="L964" s="212"/>
      <c r="M964" s="212"/>
      <c r="N964" s="212"/>
      <c r="O964" s="212"/>
      <c r="P964" s="212"/>
      <c r="Q964" s="212"/>
      <c r="R964" s="212"/>
      <c r="S964" s="212"/>
      <c r="T964" s="212"/>
      <c r="U964" s="212"/>
      <c r="V964" s="212"/>
      <c r="W964" s="212"/>
      <c r="X964" s="212"/>
      <c r="Y964" s="212"/>
      <c r="Z964" s="212"/>
      <c r="AA964" s="212"/>
      <c r="AB964" s="212">
        <v>52498.07</v>
      </c>
      <c r="AC964" s="212">
        <v>65885.08</v>
      </c>
      <c r="AD964" s="212">
        <v>8.3299999999999999E-2</v>
      </c>
      <c r="AE964" s="212">
        <v>0</v>
      </c>
      <c r="AF964" s="212">
        <v>8.3299999999999999E-2</v>
      </c>
      <c r="AG964" s="212">
        <v>0</v>
      </c>
      <c r="AH964" s="212">
        <v>4374.84</v>
      </c>
      <c r="AI964" s="212">
        <v>5490.42</v>
      </c>
      <c r="AJ964" s="212">
        <v>0</v>
      </c>
      <c r="AK964" s="212">
        <v>0</v>
      </c>
      <c r="AL964" s="212">
        <v>0</v>
      </c>
      <c r="AM964">
        <v>1</v>
      </c>
      <c r="AN964" t="str">
        <f>VLOOKUP(H964,'Base Art'!$A:$AJ,36,FALSE)</f>
        <v>DOLCEVITA DE LA DOLCE S.R.L</v>
      </c>
    </row>
    <row r="965" spans="1:40" x14ac:dyDescent="0.25">
      <c r="A965" s="212" t="s">
        <v>7665</v>
      </c>
      <c r="B965" s="212">
        <v>1</v>
      </c>
      <c r="C965" s="212" t="s">
        <v>7666</v>
      </c>
      <c r="D965" s="212" t="s">
        <v>134</v>
      </c>
      <c r="E965" s="212">
        <v>9</v>
      </c>
      <c r="F965" s="212" t="s">
        <v>8</v>
      </c>
      <c r="G965" s="212" t="s">
        <v>1056</v>
      </c>
      <c r="H965" s="212">
        <v>11368</v>
      </c>
      <c r="I965" s="212" t="s">
        <v>1057</v>
      </c>
      <c r="J965" s="212">
        <v>1205</v>
      </c>
      <c r="K965" s="212" t="s">
        <v>592</v>
      </c>
      <c r="L965" s="212" t="s">
        <v>593</v>
      </c>
      <c r="M965" s="212"/>
      <c r="N965" s="212"/>
      <c r="O965" s="212"/>
      <c r="P965" s="212"/>
      <c r="Q965" s="212"/>
      <c r="R965" s="212"/>
      <c r="S965" s="212"/>
      <c r="T965" s="212"/>
      <c r="U965" s="212"/>
      <c r="V965" s="212"/>
      <c r="W965" s="212"/>
      <c r="X965" s="212"/>
      <c r="Y965" s="212"/>
      <c r="Z965" s="212"/>
      <c r="AA965" s="212"/>
      <c r="AB965" s="212">
        <v>48092.097000000002</v>
      </c>
      <c r="AC965" s="212">
        <v>59634.196000000004</v>
      </c>
      <c r="AD965" s="212">
        <v>0.5</v>
      </c>
      <c r="AE965" s="212">
        <v>0</v>
      </c>
      <c r="AF965" s="212">
        <v>0.5</v>
      </c>
      <c r="AG965" s="212">
        <v>0</v>
      </c>
      <c r="AH965" s="212">
        <v>24046.05</v>
      </c>
      <c r="AI965" s="212">
        <v>29817.1</v>
      </c>
      <c r="AJ965" s="212">
        <v>0</v>
      </c>
      <c r="AK965" s="212">
        <v>0</v>
      </c>
      <c r="AL965" s="212">
        <v>0</v>
      </c>
      <c r="AM965">
        <v>1</v>
      </c>
      <c r="AN965" t="str">
        <f>VLOOKUP(H965,'Base Art'!$A:$AJ,36,FALSE)</f>
        <v>FERRERO ARGENTINA S.A.</v>
      </c>
    </row>
    <row r="966" spans="1:40" x14ac:dyDescent="0.25">
      <c r="A966" s="212" t="s">
        <v>7665</v>
      </c>
      <c r="B966" s="212">
        <v>1</v>
      </c>
      <c r="C966" s="212" t="s">
        <v>7666</v>
      </c>
      <c r="D966" s="212" t="s">
        <v>134</v>
      </c>
      <c r="E966" s="212">
        <v>9</v>
      </c>
      <c r="F966" s="212" t="s">
        <v>8</v>
      </c>
      <c r="G966" s="212" t="s">
        <v>1243</v>
      </c>
      <c r="H966" s="212">
        <v>11410</v>
      </c>
      <c r="I966" s="212" t="s">
        <v>1244</v>
      </c>
      <c r="J966" s="212"/>
      <c r="K966" s="212"/>
      <c r="L966" s="212"/>
      <c r="M966" s="212"/>
      <c r="N966" s="212"/>
      <c r="O966" s="212"/>
      <c r="P966" s="212"/>
      <c r="Q966" s="212"/>
      <c r="R966" s="212"/>
      <c r="S966" s="212"/>
      <c r="T966" s="212"/>
      <c r="U966" s="212"/>
      <c r="V966" s="212"/>
      <c r="W966" s="212"/>
      <c r="X966" s="212"/>
      <c r="Y966" s="212"/>
      <c r="Z966" s="212"/>
      <c r="AA966" s="212"/>
      <c r="AB966" s="212">
        <v>58574.379000000001</v>
      </c>
      <c r="AC966" s="212">
        <v>73510.845000000001</v>
      </c>
      <c r="AD966" s="212">
        <v>0.24</v>
      </c>
      <c r="AE966" s="212">
        <v>0</v>
      </c>
      <c r="AF966" s="212">
        <v>0.24</v>
      </c>
      <c r="AG966" s="212">
        <v>0</v>
      </c>
      <c r="AH966" s="212">
        <v>14057.85</v>
      </c>
      <c r="AI966" s="212">
        <v>17642.599999999999</v>
      </c>
      <c r="AJ966" s="212">
        <v>0</v>
      </c>
      <c r="AK966" s="212">
        <v>0</v>
      </c>
      <c r="AL966" s="212">
        <v>0</v>
      </c>
      <c r="AM966">
        <v>1</v>
      </c>
      <c r="AN966" t="str">
        <f>VLOOKUP(H966,'Base Art'!$A:$AJ,36,FALSE)</f>
        <v>NOVALSA SRL</v>
      </c>
    </row>
    <row r="967" spans="1:40" x14ac:dyDescent="0.25">
      <c r="A967" s="212" t="s">
        <v>7665</v>
      </c>
      <c r="B967" s="212">
        <v>1</v>
      </c>
      <c r="C967" s="212" t="s">
        <v>7666</v>
      </c>
      <c r="D967" s="212" t="s">
        <v>134</v>
      </c>
      <c r="E967" s="212">
        <v>9</v>
      </c>
      <c r="F967" s="212" t="s">
        <v>8</v>
      </c>
      <c r="G967" s="212" t="s">
        <v>1406</v>
      </c>
      <c r="H967" s="212">
        <v>11505</v>
      </c>
      <c r="I967" s="212" t="s">
        <v>1407</v>
      </c>
      <c r="J967" s="212">
        <v>1414</v>
      </c>
      <c r="K967" s="212" t="s">
        <v>372</v>
      </c>
      <c r="L967" s="212" t="s">
        <v>373</v>
      </c>
      <c r="M967" s="212"/>
      <c r="N967" s="212"/>
      <c r="O967" s="212"/>
      <c r="P967" s="212"/>
      <c r="Q967" s="212"/>
      <c r="R967" s="212"/>
      <c r="S967" s="212"/>
      <c r="T967" s="212"/>
      <c r="U967" s="212"/>
      <c r="V967" s="212"/>
      <c r="W967" s="212"/>
      <c r="X967" s="212"/>
      <c r="Y967" s="212"/>
      <c r="Z967" s="212"/>
      <c r="AA967" s="212"/>
      <c r="AB967" s="212">
        <v>48813.77</v>
      </c>
      <c r="AC967" s="212">
        <v>59064.650999999998</v>
      </c>
      <c r="AD967" s="212">
        <v>8.3299999999999999E-2</v>
      </c>
      <c r="AE967" s="212">
        <v>0</v>
      </c>
      <c r="AF967" s="212">
        <v>8.3299999999999999E-2</v>
      </c>
      <c r="AG967" s="212">
        <v>0</v>
      </c>
      <c r="AH967" s="212">
        <v>4067.81</v>
      </c>
      <c r="AI967" s="212">
        <v>4922.05</v>
      </c>
      <c r="AJ967" s="212">
        <v>1</v>
      </c>
      <c r="AK967" s="212">
        <v>0.08</v>
      </c>
      <c r="AL967" s="212">
        <v>0</v>
      </c>
      <c r="AM967">
        <v>1</v>
      </c>
      <c r="AN967" t="str">
        <f>VLOOKUP(H967,'Base Art'!$A:$AJ,36,FALSE)</f>
        <v>ARCOR S.A.I.C.</v>
      </c>
    </row>
    <row r="968" spans="1:40" x14ac:dyDescent="0.25">
      <c r="A968" s="212" t="s">
        <v>7665</v>
      </c>
      <c r="B968" s="212">
        <v>1</v>
      </c>
      <c r="C968" s="212" t="s">
        <v>7666</v>
      </c>
      <c r="D968" s="212" t="s">
        <v>134</v>
      </c>
      <c r="E968" s="212">
        <v>9</v>
      </c>
      <c r="F968" s="212" t="s">
        <v>8</v>
      </c>
      <c r="G968" s="212" t="s">
        <v>1248</v>
      </c>
      <c r="H968" s="212">
        <v>11506</v>
      </c>
      <c r="I968" s="212" t="s">
        <v>1249</v>
      </c>
      <c r="J968" s="212">
        <v>1414</v>
      </c>
      <c r="K968" s="212" t="s">
        <v>372</v>
      </c>
      <c r="L968" s="212" t="s">
        <v>373</v>
      </c>
      <c r="M968" s="212"/>
      <c r="N968" s="212"/>
      <c r="O968" s="212"/>
      <c r="P968" s="212"/>
      <c r="Q968" s="212"/>
      <c r="R968" s="212"/>
      <c r="S968" s="212"/>
      <c r="T968" s="212"/>
      <c r="U968" s="212"/>
      <c r="V968" s="212"/>
      <c r="W968" s="212"/>
      <c r="X968" s="212"/>
      <c r="Y968" s="212"/>
      <c r="Z968" s="212"/>
      <c r="AA968" s="212"/>
      <c r="AB968" s="212">
        <v>47632.800000000003</v>
      </c>
      <c r="AC968" s="212">
        <v>59064.671999999999</v>
      </c>
      <c r="AD968" s="212">
        <v>0.16669999999999999</v>
      </c>
      <c r="AE968" s="212">
        <v>0</v>
      </c>
      <c r="AF968" s="212">
        <v>0.16669999999999999</v>
      </c>
      <c r="AG968" s="212">
        <v>0</v>
      </c>
      <c r="AH968" s="212">
        <v>7938.8</v>
      </c>
      <c r="AI968" s="212">
        <v>9844.11</v>
      </c>
      <c r="AJ968" s="212">
        <v>1</v>
      </c>
      <c r="AK968" s="212">
        <v>0.17</v>
      </c>
      <c r="AL968" s="212">
        <v>0</v>
      </c>
      <c r="AM968">
        <v>1</v>
      </c>
      <c r="AN968" t="str">
        <f>VLOOKUP(H968,'Base Art'!$A:$AJ,36,FALSE)</f>
        <v>ARCOR S.A.I.C.</v>
      </c>
    </row>
    <row r="969" spans="1:40" x14ac:dyDescent="0.25">
      <c r="A969" s="212" t="s">
        <v>7665</v>
      </c>
      <c r="B969" s="212">
        <v>1</v>
      </c>
      <c r="C969" s="212" t="s">
        <v>7666</v>
      </c>
      <c r="D969" s="212" t="s">
        <v>134</v>
      </c>
      <c r="E969" s="212">
        <v>9</v>
      </c>
      <c r="F969" s="212" t="s">
        <v>8</v>
      </c>
      <c r="G969" s="212" t="s">
        <v>7681</v>
      </c>
      <c r="H969" s="212">
        <v>11519</v>
      </c>
      <c r="I969" s="212" t="s">
        <v>7502</v>
      </c>
      <c r="J969" s="212"/>
      <c r="K969" s="212"/>
      <c r="L969" s="212"/>
      <c r="M969" s="212"/>
      <c r="N969" s="212"/>
      <c r="O969" s="212"/>
      <c r="P969" s="212"/>
      <c r="Q969" s="212"/>
      <c r="R969" s="212"/>
      <c r="S969" s="212"/>
      <c r="T969" s="212"/>
      <c r="U969" s="212"/>
      <c r="V969" s="212"/>
      <c r="W969" s="212"/>
      <c r="X969" s="212"/>
      <c r="Y969" s="212"/>
      <c r="Z969" s="212"/>
      <c r="AA969" s="212"/>
      <c r="AB969" s="212">
        <v>15890</v>
      </c>
      <c r="AC969" s="212">
        <v>19703.599999999999</v>
      </c>
      <c r="AD969" s="212">
        <v>1.25</v>
      </c>
      <c r="AE969" s="212">
        <v>0</v>
      </c>
      <c r="AF969" s="212">
        <v>1.25</v>
      </c>
      <c r="AG969" s="212">
        <v>0</v>
      </c>
      <c r="AH969" s="212">
        <v>19862.5</v>
      </c>
      <c r="AI969" s="212">
        <v>24629.5</v>
      </c>
      <c r="AJ969" s="212">
        <v>1</v>
      </c>
      <c r="AK969" s="212">
        <v>1.25</v>
      </c>
      <c r="AL969" s="212">
        <v>0</v>
      </c>
      <c r="AM969">
        <v>1</v>
      </c>
      <c r="AN969" t="str">
        <f>VLOOKUP(H969,'Base Art'!$A:$AJ,36,FALSE)</f>
        <v>DISTRIBUIDORA H&amp;G SRL</v>
      </c>
    </row>
    <row r="970" spans="1:40" x14ac:dyDescent="0.25">
      <c r="A970" s="212" t="s">
        <v>7665</v>
      </c>
      <c r="B970" s="212">
        <v>1</v>
      </c>
      <c r="C970" s="212" t="s">
        <v>7666</v>
      </c>
      <c r="D970" s="212" t="s">
        <v>134</v>
      </c>
      <c r="E970" s="212">
        <v>9</v>
      </c>
      <c r="F970" s="212" t="s">
        <v>8</v>
      </c>
      <c r="G970" s="212" t="s">
        <v>1632</v>
      </c>
      <c r="H970" s="212">
        <v>50014</v>
      </c>
      <c r="I970" s="212" t="s">
        <v>1633</v>
      </c>
      <c r="J970" s="212"/>
      <c r="K970" s="212"/>
      <c r="L970" s="212"/>
      <c r="M970" s="212"/>
      <c r="N970" s="212"/>
      <c r="O970" s="212"/>
      <c r="P970" s="212"/>
      <c r="Q970" s="212"/>
      <c r="R970" s="212"/>
      <c r="S970" s="212"/>
      <c r="T970" s="212"/>
      <c r="U970" s="212"/>
      <c r="V970" s="212"/>
      <c r="W970" s="212"/>
      <c r="X970" s="212"/>
      <c r="Y970" s="212"/>
      <c r="Z970" s="212"/>
      <c r="AA970" s="212"/>
      <c r="AB970" s="212">
        <v>16503.727999999999</v>
      </c>
      <c r="AC970" s="212">
        <v>20730.257000000001</v>
      </c>
      <c r="AD970" s="212">
        <v>1</v>
      </c>
      <c r="AE970" s="212">
        <v>0</v>
      </c>
      <c r="AF970" s="212">
        <v>1</v>
      </c>
      <c r="AG970" s="212">
        <v>0</v>
      </c>
      <c r="AH970" s="212">
        <v>16503.73</v>
      </c>
      <c r="AI970" s="212">
        <v>20730.259999999998</v>
      </c>
      <c r="AJ970" s="212">
        <v>1</v>
      </c>
      <c r="AK970" s="212">
        <v>1</v>
      </c>
      <c r="AL970" s="212">
        <v>0</v>
      </c>
      <c r="AM970">
        <v>1</v>
      </c>
      <c r="AN970" t="e">
        <f>VLOOKUP(H970,'Base Art'!$A:$AJ,36,FALSE)</f>
        <v>#N/A</v>
      </c>
    </row>
    <row r="971" spans="1:40" x14ac:dyDescent="0.25">
      <c r="A971" s="212" t="s">
        <v>7665</v>
      </c>
      <c r="B971" s="212">
        <v>1</v>
      </c>
      <c r="C971" s="212" t="s">
        <v>7666</v>
      </c>
      <c r="D971" s="212" t="s">
        <v>1408</v>
      </c>
      <c r="E971" s="212">
        <v>10</v>
      </c>
      <c r="F971" s="212" t="s">
        <v>269</v>
      </c>
      <c r="G971" s="212" t="s">
        <v>332</v>
      </c>
      <c r="H971" s="212">
        <v>273</v>
      </c>
      <c r="I971" s="212" t="s">
        <v>333</v>
      </c>
      <c r="J971" s="212">
        <v>1413</v>
      </c>
      <c r="K971" s="212" t="s">
        <v>334</v>
      </c>
      <c r="L971" s="212" t="s">
        <v>335</v>
      </c>
      <c r="M971" s="212"/>
      <c r="N971" s="212"/>
      <c r="O971" s="212"/>
      <c r="P971" s="212"/>
      <c r="Q971" s="212"/>
      <c r="R971" s="212"/>
      <c r="S971" s="212"/>
      <c r="T971" s="212"/>
      <c r="U971" s="212"/>
      <c r="V971" s="212"/>
      <c r="W971" s="212"/>
      <c r="X971" s="212"/>
      <c r="Y971" s="212">
        <v>1374</v>
      </c>
      <c r="Z971" s="212" t="s">
        <v>336</v>
      </c>
      <c r="AA971" s="212" t="s">
        <v>337</v>
      </c>
      <c r="AB971" s="212">
        <v>84455.03</v>
      </c>
      <c r="AC971" s="212">
        <v>104724.23</v>
      </c>
      <c r="AD971" s="212">
        <v>0.1</v>
      </c>
      <c r="AE971" s="212">
        <v>0</v>
      </c>
      <c r="AF971" s="212">
        <v>0.1</v>
      </c>
      <c r="AG971" s="212">
        <v>0</v>
      </c>
      <c r="AH971" s="212">
        <v>8445.5</v>
      </c>
      <c r="AI971" s="212">
        <v>10472.42</v>
      </c>
      <c r="AJ971" s="212">
        <v>1</v>
      </c>
      <c r="AK971" s="212">
        <v>0.1</v>
      </c>
      <c r="AL971" s="212">
        <v>0</v>
      </c>
      <c r="AM971">
        <v>1</v>
      </c>
      <c r="AN971" t="str">
        <f>VLOOKUP(H971,'Base Art'!$A:$AJ,36,FALSE)</f>
        <v>ARCOR S.A.I.C.</v>
      </c>
    </row>
    <row r="972" spans="1:40" x14ac:dyDescent="0.25">
      <c r="A972" s="212" t="s">
        <v>7665</v>
      </c>
      <c r="B972" s="212">
        <v>1</v>
      </c>
      <c r="C972" s="212" t="s">
        <v>7666</v>
      </c>
      <c r="D972" s="212" t="s">
        <v>1408</v>
      </c>
      <c r="E972" s="212">
        <v>10</v>
      </c>
      <c r="F972" s="212" t="s">
        <v>269</v>
      </c>
      <c r="G972" s="212" t="s">
        <v>364</v>
      </c>
      <c r="H972" s="212">
        <v>565</v>
      </c>
      <c r="I972" s="212" t="s">
        <v>365</v>
      </c>
      <c r="J972" s="212"/>
      <c r="K972" s="212"/>
      <c r="L972" s="212"/>
      <c r="M972" s="212"/>
      <c r="N972" s="212"/>
      <c r="O972" s="212"/>
      <c r="P972" s="212"/>
      <c r="Q972" s="212"/>
      <c r="R972" s="212"/>
      <c r="S972" s="212"/>
      <c r="T972" s="212"/>
      <c r="U972" s="212"/>
      <c r="V972" s="212"/>
      <c r="W972" s="212"/>
      <c r="X972" s="212"/>
      <c r="Y972" s="212">
        <v>1374</v>
      </c>
      <c r="Z972" s="212" t="s">
        <v>336</v>
      </c>
      <c r="AA972" s="212" t="s">
        <v>337</v>
      </c>
      <c r="AB972" s="212">
        <v>147921.19</v>
      </c>
      <c r="AC972" s="212">
        <v>178984.65900000001</v>
      </c>
      <c r="AD972" s="212">
        <v>3.1300000000000001E-2</v>
      </c>
      <c r="AE972" s="212">
        <v>0</v>
      </c>
      <c r="AF972" s="212">
        <v>3.1300000000000001E-2</v>
      </c>
      <c r="AG972" s="212">
        <v>0</v>
      </c>
      <c r="AH972" s="212">
        <v>4622.54</v>
      </c>
      <c r="AI972" s="212">
        <v>5593.27</v>
      </c>
      <c r="AJ972" s="212">
        <v>0</v>
      </c>
      <c r="AK972" s="212">
        <v>0</v>
      </c>
      <c r="AL972" s="212">
        <v>0</v>
      </c>
      <c r="AM972">
        <v>1</v>
      </c>
      <c r="AN972" t="str">
        <f>VLOOKUP(H972,'Base Art'!$A:$AJ,36,FALSE)</f>
        <v>MONDELEZ ARGENTINA S.A.</v>
      </c>
    </row>
    <row r="973" spans="1:40" x14ac:dyDescent="0.25">
      <c r="A973" s="212" t="s">
        <v>7665</v>
      </c>
      <c r="B973" s="212">
        <v>1</v>
      </c>
      <c r="C973" s="212" t="s">
        <v>7666</v>
      </c>
      <c r="D973" s="212" t="s">
        <v>1408</v>
      </c>
      <c r="E973" s="212">
        <v>10</v>
      </c>
      <c r="F973" s="212" t="s">
        <v>269</v>
      </c>
      <c r="G973" s="212" t="s">
        <v>380</v>
      </c>
      <c r="H973" s="212">
        <v>731</v>
      </c>
      <c r="I973" s="212" t="s">
        <v>381</v>
      </c>
      <c r="J973" s="212">
        <v>1422</v>
      </c>
      <c r="K973" s="212" t="s">
        <v>382</v>
      </c>
      <c r="L973" s="212" t="s">
        <v>383</v>
      </c>
      <c r="M973" s="212"/>
      <c r="N973" s="212"/>
      <c r="O973" s="212"/>
      <c r="P973" s="212">
        <v>1067</v>
      </c>
      <c r="Q973" s="212" t="s">
        <v>384</v>
      </c>
      <c r="R973" s="212" t="s">
        <v>385</v>
      </c>
      <c r="S973" s="212"/>
      <c r="T973" s="212"/>
      <c r="U973" s="212"/>
      <c r="V973" s="212"/>
      <c r="W973" s="212"/>
      <c r="X973" s="212"/>
      <c r="Y973" s="212">
        <v>1373</v>
      </c>
      <c r="Z973" s="212" t="s">
        <v>386</v>
      </c>
      <c r="AA973" s="212" t="s">
        <v>387</v>
      </c>
      <c r="AB973" s="212">
        <v>15867.717000000001</v>
      </c>
      <c r="AC973" s="212">
        <v>19437.956999999999</v>
      </c>
      <c r="AD973" s="212">
        <v>0.25</v>
      </c>
      <c r="AE973" s="212">
        <v>0.05</v>
      </c>
      <c r="AF973" s="212">
        <v>0.3</v>
      </c>
      <c r="AG973" s="212">
        <v>0</v>
      </c>
      <c r="AH973" s="212">
        <v>4760.32</v>
      </c>
      <c r="AI973" s="212">
        <v>5831.39</v>
      </c>
      <c r="AJ973" s="212">
        <v>0</v>
      </c>
      <c r="AK973" s="212">
        <v>0</v>
      </c>
      <c r="AL973" s="212">
        <v>0</v>
      </c>
      <c r="AM973">
        <v>1</v>
      </c>
      <c r="AN973" t="str">
        <f>VLOOKUP(H973,'Base Art'!$A:$AJ,36,FALSE)</f>
        <v>ARCOR S.A.I.C.</v>
      </c>
    </row>
    <row r="974" spans="1:40" x14ac:dyDescent="0.25">
      <c r="A974" s="212" t="s">
        <v>7665</v>
      </c>
      <c r="B974" s="212">
        <v>1</v>
      </c>
      <c r="C974" s="212" t="s">
        <v>7666</v>
      </c>
      <c r="D974" s="212" t="s">
        <v>1408</v>
      </c>
      <c r="E974" s="212">
        <v>10</v>
      </c>
      <c r="F974" s="212" t="s">
        <v>269</v>
      </c>
      <c r="G974" s="212" t="s">
        <v>948</v>
      </c>
      <c r="H974" s="212">
        <v>861</v>
      </c>
      <c r="I974" s="212" t="s">
        <v>949</v>
      </c>
      <c r="J974" s="212"/>
      <c r="K974" s="212"/>
      <c r="L974" s="212"/>
      <c r="M974" s="212"/>
      <c r="N974" s="212"/>
      <c r="O974" s="212"/>
      <c r="P974" s="212">
        <v>1102</v>
      </c>
      <c r="Q974" s="212" t="s">
        <v>398</v>
      </c>
      <c r="R974" s="212" t="s">
        <v>399</v>
      </c>
      <c r="S974" s="212"/>
      <c r="T974" s="212"/>
      <c r="U974" s="212"/>
      <c r="V974" s="212"/>
      <c r="W974" s="212"/>
      <c r="X974" s="212"/>
      <c r="Y974" s="212">
        <v>1370</v>
      </c>
      <c r="Z974" s="212" t="s">
        <v>400</v>
      </c>
      <c r="AA974" s="212" t="s">
        <v>401</v>
      </c>
      <c r="AB974" s="212">
        <v>12462.842000000001</v>
      </c>
      <c r="AC974" s="212">
        <v>15080.038</v>
      </c>
      <c r="AD974" s="212">
        <v>2</v>
      </c>
      <c r="AE974" s="212">
        <v>0</v>
      </c>
      <c r="AF974" s="212">
        <v>2</v>
      </c>
      <c r="AG974" s="212">
        <v>0</v>
      </c>
      <c r="AH974" s="212">
        <v>24925.68</v>
      </c>
      <c r="AI974" s="212">
        <v>30160.080000000002</v>
      </c>
      <c r="AJ974" s="212">
        <v>0</v>
      </c>
      <c r="AK974" s="212">
        <v>0</v>
      </c>
      <c r="AL974" s="212">
        <v>0</v>
      </c>
      <c r="AM974">
        <v>1</v>
      </c>
      <c r="AN974" t="str">
        <f>VLOOKUP(H974,'Base Art'!$A:$AJ,36,FALSE)</f>
        <v>LICORES ARGENTINOS SA</v>
      </c>
    </row>
    <row r="975" spans="1:40" x14ac:dyDescent="0.25">
      <c r="A975" s="212" t="s">
        <v>7665</v>
      </c>
      <c r="B975" s="212">
        <v>1</v>
      </c>
      <c r="C975" s="212" t="s">
        <v>7666</v>
      </c>
      <c r="D975" s="212" t="s">
        <v>1408</v>
      </c>
      <c r="E975" s="212">
        <v>10</v>
      </c>
      <c r="F975" s="212" t="s">
        <v>269</v>
      </c>
      <c r="G975" s="212" t="s">
        <v>410</v>
      </c>
      <c r="H975" s="212">
        <v>1118</v>
      </c>
      <c r="I975" s="212" t="s">
        <v>411</v>
      </c>
      <c r="J975" s="212"/>
      <c r="K975" s="212"/>
      <c r="L975" s="212"/>
      <c r="M975" s="212"/>
      <c r="N975" s="212"/>
      <c r="O975" s="212"/>
      <c r="P975" s="212">
        <v>1335</v>
      </c>
      <c r="Q975" s="212" t="s">
        <v>412</v>
      </c>
      <c r="R975" s="212" t="s">
        <v>413</v>
      </c>
      <c r="S975" s="212"/>
      <c r="T975" s="212"/>
      <c r="U975" s="212"/>
      <c r="V975" s="212"/>
      <c r="W975" s="212"/>
      <c r="X975" s="212"/>
      <c r="Y975" s="212">
        <v>1373</v>
      </c>
      <c r="Z975" s="212" t="s">
        <v>386</v>
      </c>
      <c r="AA975" s="212" t="s">
        <v>387</v>
      </c>
      <c r="AB975" s="212">
        <v>16063.504999999999</v>
      </c>
      <c r="AC975" s="212">
        <v>19674.844000000001</v>
      </c>
      <c r="AD975" s="212">
        <v>0.55559999999999998</v>
      </c>
      <c r="AE975" s="212">
        <v>0</v>
      </c>
      <c r="AF975" s="212">
        <v>0.55559999999999998</v>
      </c>
      <c r="AG975" s="212">
        <v>0</v>
      </c>
      <c r="AH975" s="212">
        <v>8924.17</v>
      </c>
      <c r="AI975" s="212">
        <v>10930.47</v>
      </c>
      <c r="AJ975" s="212">
        <v>0</v>
      </c>
      <c r="AK975" s="212">
        <v>0</v>
      </c>
      <c r="AL975" s="212">
        <v>0</v>
      </c>
      <c r="AM975">
        <v>1</v>
      </c>
      <c r="AN975" t="str">
        <f>VLOOKUP(H975,'Base Art'!$A:$AJ,36,FALSE)</f>
        <v>MAURI S.A.</v>
      </c>
    </row>
    <row r="976" spans="1:40" x14ac:dyDescent="0.25">
      <c r="A976" s="212" t="s">
        <v>7665</v>
      </c>
      <c r="B976" s="212">
        <v>1</v>
      </c>
      <c r="C976" s="212" t="s">
        <v>7666</v>
      </c>
      <c r="D976" s="212" t="s">
        <v>1408</v>
      </c>
      <c r="E976" s="212">
        <v>10</v>
      </c>
      <c r="F976" s="212" t="s">
        <v>269</v>
      </c>
      <c r="G976" s="212" t="s">
        <v>426</v>
      </c>
      <c r="H976" s="212">
        <v>1352</v>
      </c>
      <c r="I976" s="212" t="s">
        <v>427</v>
      </c>
      <c r="J976" s="212"/>
      <c r="K976" s="212"/>
      <c r="L976" s="212"/>
      <c r="M976" s="212"/>
      <c r="N976" s="212"/>
      <c r="O976" s="212"/>
      <c r="P976" s="212"/>
      <c r="Q976" s="212"/>
      <c r="R976" s="212"/>
      <c r="S976" s="212"/>
      <c r="T976" s="212"/>
      <c r="U976" s="212"/>
      <c r="V976" s="212"/>
      <c r="W976" s="212"/>
      <c r="X976" s="212"/>
      <c r="Y976" s="212">
        <v>1372</v>
      </c>
      <c r="Z976" s="212" t="s">
        <v>346</v>
      </c>
      <c r="AA976" s="212" t="s">
        <v>347</v>
      </c>
      <c r="AB976" s="212">
        <v>242439.95800000001</v>
      </c>
      <c r="AC976" s="212">
        <v>296988.94900000002</v>
      </c>
      <c r="AD976" s="212">
        <v>8.3299999999999999E-2</v>
      </c>
      <c r="AE976" s="212">
        <v>0</v>
      </c>
      <c r="AF976" s="212">
        <v>8.3299999999999999E-2</v>
      </c>
      <c r="AG976" s="212">
        <v>0</v>
      </c>
      <c r="AH976" s="212">
        <v>20203.330000000002</v>
      </c>
      <c r="AI976" s="212">
        <v>24749.08</v>
      </c>
      <c r="AJ976" s="212">
        <v>1</v>
      </c>
      <c r="AK976" s="212">
        <v>0.08</v>
      </c>
      <c r="AL976" s="212">
        <v>0</v>
      </c>
      <c r="AM976">
        <v>1</v>
      </c>
      <c r="AN976" t="str">
        <f>VLOOKUP(H976,'Base Art'!$A:$AJ,36,FALSE)</f>
        <v>LA DELICIA FELIPE FORT S.A.</v>
      </c>
    </row>
    <row r="977" spans="1:40" x14ac:dyDescent="0.25">
      <c r="A977" s="212" t="s">
        <v>7665</v>
      </c>
      <c r="B977" s="212">
        <v>1</v>
      </c>
      <c r="C977" s="212" t="s">
        <v>7666</v>
      </c>
      <c r="D977" s="212" t="s">
        <v>1408</v>
      </c>
      <c r="E977" s="212">
        <v>10</v>
      </c>
      <c r="F977" s="212" t="s">
        <v>269</v>
      </c>
      <c r="G977" s="212" t="s">
        <v>444</v>
      </c>
      <c r="H977" s="212">
        <v>1641</v>
      </c>
      <c r="I977" s="212" t="s">
        <v>445</v>
      </c>
      <c r="J977" s="212">
        <v>1064</v>
      </c>
      <c r="K977" s="212" t="s">
        <v>446</v>
      </c>
      <c r="L977" s="212" t="s">
        <v>447</v>
      </c>
      <c r="M977" s="212"/>
      <c r="N977" s="212"/>
      <c r="O977" s="212"/>
      <c r="P977" s="212">
        <v>1066</v>
      </c>
      <c r="Q977" s="212" t="s">
        <v>448</v>
      </c>
      <c r="R977" s="212" t="s">
        <v>449</v>
      </c>
      <c r="S977" s="212"/>
      <c r="T977" s="212"/>
      <c r="U977" s="212"/>
      <c r="V977" s="212"/>
      <c r="W977" s="212"/>
      <c r="X977" s="212"/>
      <c r="Y977" s="212">
        <v>1373</v>
      </c>
      <c r="Z977" s="212" t="s">
        <v>386</v>
      </c>
      <c r="AA977" s="212" t="s">
        <v>387</v>
      </c>
      <c r="AB977" s="212">
        <v>16731.150000000001</v>
      </c>
      <c r="AC977" s="212">
        <v>20746.626</v>
      </c>
      <c r="AD977" s="212">
        <v>1.6</v>
      </c>
      <c r="AE977" s="212">
        <v>0</v>
      </c>
      <c r="AF977" s="212">
        <v>1.6</v>
      </c>
      <c r="AG977" s="212">
        <v>0</v>
      </c>
      <c r="AH977" s="212">
        <v>26769.84</v>
      </c>
      <c r="AI977" s="212">
        <v>33194.6</v>
      </c>
      <c r="AJ977" s="212">
        <v>1</v>
      </c>
      <c r="AK977" s="212">
        <v>1.6</v>
      </c>
      <c r="AL977" s="212">
        <v>0</v>
      </c>
      <c r="AM977">
        <v>1</v>
      </c>
      <c r="AN977" t="str">
        <f>VLOOKUP(H977,'Base Art'!$A:$AJ,36,FALSE)</f>
        <v>MOLINO CAÑUELAS S.A.C.I.F.I.A.</v>
      </c>
    </row>
    <row r="978" spans="1:40" x14ac:dyDescent="0.25">
      <c r="A978" s="212" t="s">
        <v>7665</v>
      </c>
      <c r="B978" s="212">
        <v>1</v>
      </c>
      <c r="C978" s="212" t="s">
        <v>7666</v>
      </c>
      <c r="D978" s="212" t="s">
        <v>1408</v>
      </c>
      <c r="E978" s="212">
        <v>10</v>
      </c>
      <c r="F978" s="212" t="s">
        <v>269</v>
      </c>
      <c r="G978" s="212" t="s">
        <v>450</v>
      </c>
      <c r="H978" s="212">
        <v>1642</v>
      </c>
      <c r="I978" s="212" t="s">
        <v>451</v>
      </c>
      <c r="J978" s="212">
        <v>1064</v>
      </c>
      <c r="K978" s="212" t="s">
        <v>446</v>
      </c>
      <c r="L978" s="212" t="s">
        <v>447</v>
      </c>
      <c r="M978" s="212"/>
      <c r="N978" s="212"/>
      <c r="O978" s="212"/>
      <c r="P978" s="212">
        <v>1066</v>
      </c>
      <c r="Q978" s="212" t="s">
        <v>448</v>
      </c>
      <c r="R978" s="212" t="s">
        <v>449</v>
      </c>
      <c r="S978" s="212"/>
      <c r="T978" s="212"/>
      <c r="U978" s="212"/>
      <c r="V978" s="212"/>
      <c r="W978" s="212"/>
      <c r="X978" s="212"/>
      <c r="Y978" s="212">
        <v>1373</v>
      </c>
      <c r="Z978" s="212" t="s">
        <v>386</v>
      </c>
      <c r="AA978" s="212" t="s">
        <v>387</v>
      </c>
      <c r="AB978" s="212">
        <v>17100.317999999999</v>
      </c>
      <c r="AC978" s="212">
        <v>21204.396000000001</v>
      </c>
      <c r="AD978" s="212">
        <v>0.4</v>
      </c>
      <c r="AE978" s="212">
        <v>0</v>
      </c>
      <c r="AF978" s="212">
        <v>0.4</v>
      </c>
      <c r="AG978" s="212">
        <v>0</v>
      </c>
      <c r="AH978" s="212">
        <v>6840.13</v>
      </c>
      <c r="AI978" s="212">
        <v>8481.76</v>
      </c>
      <c r="AJ978" s="212">
        <v>0</v>
      </c>
      <c r="AK978" s="212">
        <v>0</v>
      </c>
      <c r="AL978" s="212">
        <v>0</v>
      </c>
      <c r="AM978">
        <v>1</v>
      </c>
      <c r="AN978" t="str">
        <f>VLOOKUP(H978,'Base Art'!$A:$AJ,36,FALSE)</f>
        <v>MOLINO CAÑUELAS S.A.C.I.F.I.A.</v>
      </c>
    </row>
    <row r="979" spans="1:40" x14ac:dyDescent="0.25">
      <c r="A979" s="212" t="s">
        <v>7665</v>
      </c>
      <c r="B979" s="212">
        <v>1</v>
      </c>
      <c r="C979" s="212" t="s">
        <v>7666</v>
      </c>
      <c r="D979" s="212" t="s">
        <v>1408</v>
      </c>
      <c r="E979" s="212">
        <v>10</v>
      </c>
      <c r="F979" s="212" t="s">
        <v>269</v>
      </c>
      <c r="G979" s="212" t="s">
        <v>456</v>
      </c>
      <c r="H979" s="212">
        <v>1646</v>
      </c>
      <c r="I979" s="212" t="s">
        <v>457</v>
      </c>
      <c r="J979" s="212">
        <v>1064</v>
      </c>
      <c r="K979" s="212" t="s">
        <v>446</v>
      </c>
      <c r="L979" s="212" t="s">
        <v>447</v>
      </c>
      <c r="M979" s="212"/>
      <c r="N979" s="212"/>
      <c r="O979" s="212"/>
      <c r="P979" s="212">
        <v>1066</v>
      </c>
      <c r="Q979" s="212" t="s">
        <v>448</v>
      </c>
      <c r="R979" s="212" t="s">
        <v>449</v>
      </c>
      <c r="S979" s="212"/>
      <c r="T979" s="212"/>
      <c r="U979" s="212"/>
      <c r="V979" s="212"/>
      <c r="W979" s="212"/>
      <c r="X979" s="212"/>
      <c r="Y979" s="212">
        <v>1373</v>
      </c>
      <c r="Z979" s="212" t="s">
        <v>386</v>
      </c>
      <c r="AA979" s="212" t="s">
        <v>387</v>
      </c>
      <c r="AB979" s="212">
        <v>21255.335999999999</v>
      </c>
      <c r="AC979" s="212">
        <v>25718.956999999999</v>
      </c>
      <c r="AD979" s="212">
        <v>0.41670000000000001</v>
      </c>
      <c r="AE979" s="212">
        <v>4.1700000000000001E-2</v>
      </c>
      <c r="AF979" s="212">
        <v>0.45829999999999999</v>
      </c>
      <c r="AG979" s="212">
        <v>0</v>
      </c>
      <c r="AH979" s="212">
        <v>9742.0300000000007</v>
      </c>
      <c r="AI979" s="212">
        <v>11787.86</v>
      </c>
      <c r="AJ979" s="212">
        <v>0</v>
      </c>
      <c r="AK979" s="212">
        <v>0</v>
      </c>
      <c r="AL979" s="212">
        <v>0</v>
      </c>
      <c r="AM979">
        <v>1</v>
      </c>
      <c r="AN979" t="str">
        <f>VLOOKUP(H979,'Base Art'!$A:$AJ,36,FALSE)</f>
        <v>MOLINO CAÑUELAS S.A.C.I.F.I.A.</v>
      </c>
    </row>
    <row r="980" spans="1:40" x14ac:dyDescent="0.25">
      <c r="A980" s="212" t="s">
        <v>7665</v>
      </c>
      <c r="B980" s="212">
        <v>1</v>
      </c>
      <c r="C980" s="212" t="s">
        <v>7666</v>
      </c>
      <c r="D980" s="212" t="s">
        <v>1408</v>
      </c>
      <c r="E980" s="212">
        <v>10</v>
      </c>
      <c r="F980" s="212" t="s">
        <v>269</v>
      </c>
      <c r="G980" s="212" t="s">
        <v>458</v>
      </c>
      <c r="H980" s="212">
        <v>1648</v>
      </c>
      <c r="I980" s="212" t="s">
        <v>459</v>
      </c>
      <c r="J980" s="212">
        <v>1422</v>
      </c>
      <c r="K980" s="212" t="s">
        <v>382</v>
      </c>
      <c r="L980" s="212" t="s">
        <v>383</v>
      </c>
      <c r="M980" s="212"/>
      <c r="N980" s="212"/>
      <c r="O980" s="212"/>
      <c r="P980" s="212">
        <v>1067</v>
      </c>
      <c r="Q980" s="212" t="s">
        <v>384</v>
      </c>
      <c r="R980" s="212" t="s">
        <v>385</v>
      </c>
      <c r="S980" s="212"/>
      <c r="T980" s="212"/>
      <c r="U980" s="212"/>
      <c r="V980" s="212"/>
      <c r="W980" s="212"/>
      <c r="X980" s="212"/>
      <c r="Y980" s="212">
        <v>1373</v>
      </c>
      <c r="Z980" s="212" t="s">
        <v>386</v>
      </c>
      <c r="AA980" s="212" t="s">
        <v>387</v>
      </c>
      <c r="AB980" s="212">
        <v>19041.259999999998</v>
      </c>
      <c r="AC980" s="212">
        <v>23325.547999999999</v>
      </c>
      <c r="AD980" s="212">
        <v>0.25</v>
      </c>
      <c r="AE980" s="212">
        <v>0</v>
      </c>
      <c r="AF980" s="212">
        <v>0.25</v>
      </c>
      <c r="AG980" s="212">
        <v>0</v>
      </c>
      <c r="AH980" s="212">
        <v>4760.32</v>
      </c>
      <c r="AI980" s="212">
        <v>5831.39</v>
      </c>
      <c r="AJ980" s="212">
        <v>0</v>
      </c>
      <c r="AK980" s="212">
        <v>0</v>
      </c>
      <c r="AL980" s="212">
        <v>0</v>
      </c>
      <c r="AM980">
        <v>1</v>
      </c>
      <c r="AN980" t="str">
        <f>VLOOKUP(H980,'Base Art'!$A:$AJ,36,FALSE)</f>
        <v>ARCOR S.A.I.C.</v>
      </c>
    </row>
    <row r="981" spans="1:40" x14ac:dyDescent="0.25">
      <c r="A981" s="212" t="s">
        <v>7665</v>
      </c>
      <c r="B981" s="212">
        <v>1</v>
      </c>
      <c r="C981" s="212" t="s">
        <v>7666</v>
      </c>
      <c r="D981" s="212" t="s">
        <v>1408</v>
      </c>
      <c r="E981" s="212">
        <v>10</v>
      </c>
      <c r="F981" s="212" t="s">
        <v>269</v>
      </c>
      <c r="G981" s="212" t="s">
        <v>1076</v>
      </c>
      <c r="H981" s="212">
        <v>1843</v>
      </c>
      <c r="I981" s="212" t="s">
        <v>1077</v>
      </c>
      <c r="J981" s="212">
        <v>1472</v>
      </c>
      <c r="K981" s="212" t="s">
        <v>1078</v>
      </c>
      <c r="L981" s="212" t="s">
        <v>1079</v>
      </c>
      <c r="M981" s="212"/>
      <c r="N981" s="212"/>
      <c r="O981" s="212"/>
      <c r="P981" s="212">
        <v>1105</v>
      </c>
      <c r="Q981" s="212" t="s">
        <v>1080</v>
      </c>
      <c r="R981" s="212" t="s">
        <v>1081</v>
      </c>
      <c r="S981" s="212"/>
      <c r="T981" s="212"/>
      <c r="U981" s="212"/>
      <c r="V981" s="212"/>
      <c r="W981" s="212"/>
      <c r="X981" s="212"/>
      <c r="Y981" s="212">
        <v>1374</v>
      </c>
      <c r="Z981" s="212" t="s">
        <v>336</v>
      </c>
      <c r="AA981" s="212" t="s">
        <v>337</v>
      </c>
      <c r="AB981" s="212">
        <v>22806.18</v>
      </c>
      <c r="AC981" s="212">
        <v>27937.557000000001</v>
      </c>
      <c r="AD981" s="212">
        <v>8.3299999999999999E-2</v>
      </c>
      <c r="AE981" s="212">
        <v>0</v>
      </c>
      <c r="AF981" s="212">
        <v>8.3299999999999999E-2</v>
      </c>
      <c r="AG981" s="212">
        <v>0</v>
      </c>
      <c r="AH981" s="212">
        <v>1900.51</v>
      </c>
      <c r="AI981" s="212">
        <v>2328.13</v>
      </c>
      <c r="AJ981" s="212">
        <v>0</v>
      </c>
      <c r="AK981" s="212">
        <v>0</v>
      </c>
      <c r="AL981" s="212">
        <v>0</v>
      </c>
      <c r="AM981">
        <v>1</v>
      </c>
      <c r="AN981" t="str">
        <f>VLOOKUP(H981,'Base Art'!$A:$AJ,36,FALSE)</f>
        <v>LHERITIER ARGENTINA S.A.</v>
      </c>
    </row>
    <row r="982" spans="1:40" x14ac:dyDescent="0.25">
      <c r="A982" s="212" t="s">
        <v>7665</v>
      </c>
      <c r="B982" s="212">
        <v>1</v>
      </c>
      <c r="C982" s="212" t="s">
        <v>7666</v>
      </c>
      <c r="D982" s="212" t="s">
        <v>1408</v>
      </c>
      <c r="E982" s="212">
        <v>10</v>
      </c>
      <c r="F982" s="212" t="s">
        <v>269</v>
      </c>
      <c r="G982" s="212" t="s">
        <v>490</v>
      </c>
      <c r="H982" s="212">
        <v>1971</v>
      </c>
      <c r="I982" s="212" t="s">
        <v>491</v>
      </c>
      <c r="J982" s="212">
        <v>1204</v>
      </c>
      <c r="K982" s="212" t="s">
        <v>492</v>
      </c>
      <c r="L982" s="212" t="s">
        <v>493</v>
      </c>
      <c r="M982" s="212"/>
      <c r="N982" s="212"/>
      <c r="O982" s="212"/>
      <c r="P982" s="212"/>
      <c r="Q982" s="212"/>
      <c r="R982" s="212"/>
      <c r="S982" s="212"/>
      <c r="T982" s="212"/>
      <c r="U982" s="212"/>
      <c r="V982" s="212"/>
      <c r="W982" s="212"/>
      <c r="X982" s="212"/>
      <c r="Y982" s="212">
        <v>1372</v>
      </c>
      <c r="Z982" s="212" t="s">
        <v>346</v>
      </c>
      <c r="AA982" s="212" t="s">
        <v>347</v>
      </c>
      <c r="AB982" s="212">
        <v>196001.139</v>
      </c>
      <c r="AC982" s="212">
        <v>237161.37400000001</v>
      </c>
      <c r="AD982" s="212">
        <v>3.5700000000000003E-2</v>
      </c>
      <c r="AE982" s="212">
        <v>0</v>
      </c>
      <c r="AF982" s="212">
        <v>3.5700000000000003E-2</v>
      </c>
      <c r="AG982" s="212">
        <v>0</v>
      </c>
      <c r="AH982" s="212">
        <v>7000.04</v>
      </c>
      <c r="AI982" s="212">
        <v>8470.0499999999993</v>
      </c>
      <c r="AJ982" s="212">
        <v>1</v>
      </c>
      <c r="AK982" s="212">
        <v>0.04</v>
      </c>
      <c r="AL982" s="212">
        <v>0</v>
      </c>
      <c r="AM982">
        <v>1</v>
      </c>
      <c r="AN982" t="str">
        <f>VLOOKUP(H982,'Base Art'!$A:$AJ,36,FALSE)</f>
        <v>FERRERO ARGENTINA S.A.</v>
      </c>
    </row>
    <row r="983" spans="1:40" x14ac:dyDescent="0.25">
      <c r="A983" s="212" t="s">
        <v>7665</v>
      </c>
      <c r="B983" s="212">
        <v>1</v>
      </c>
      <c r="C983" s="212" t="s">
        <v>7666</v>
      </c>
      <c r="D983" s="212" t="s">
        <v>1408</v>
      </c>
      <c r="E983" s="212">
        <v>10</v>
      </c>
      <c r="F983" s="212" t="s">
        <v>269</v>
      </c>
      <c r="G983" s="212" t="s">
        <v>500</v>
      </c>
      <c r="H983" s="212">
        <v>2338</v>
      </c>
      <c r="I983" s="212" t="s">
        <v>501</v>
      </c>
      <c r="J983" s="212"/>
      <c r="K983" s="212"/>
      <c r="L983" s="212"/>
      <c r="M983" s="212"/>
      <c r="N983" s="212"/>
      <c r="O983" s="212"/>
      <c r="P983" s="212">
        <v>1086</v>
      </c>
      <c r="Q983" s="212" t="s">
        <v>502</v>
      </c>
      <c r="R983" s="212" t="s">
        <v>503</v>
      </c>
      <c r="S983" s="212"/>
      <c r="T983" s="212"/>
      <c r="U983" s="212"/>
      <c r="V983" s="212"/>
      <c r="W983" s="212"/>
      <c r="X983" s="212"/>
      <c r="Y983" s="212">
        <v>1373</v>
      </c>
      <c r="Z983" s="212" t="s">
        <v>386</v>
      </c>
      <c r="AA983" s="212" t="s">
        <v>387</v>
      </c>
      <c r="AB983" s="212">
        <v>31389.38</v>
      </c>
      <c r="AC983" s="212">
        <v>38451.985999999997</v>
      </c>
      <c r="AD983" s="212">
        <v>0.16669999999999999</v>
      </c>
      <c r="AE983" s="212">
        <v>0</v>
      </c>
      <c r="AF983" s="212">
        <v>0.16669999999999999</v>
      </c>
      <c r="AG983" s="212">
        <v>0</v>
      </c>
      <c r="AH983" s="212">
        <v>5231.5600000000004</v>
      </c>
      <c r="AI983" s="212">
        <v>6408.66</v>
      </c>
      <c r="AJ983" s="212">
        <v>0</v>
      </c>
      <c r="AK983" s="212">
        <v>0</v>
      </c>
      <c r="AL983" s="212">
        <v>0</v>
      </c>
      <c r="AM983">
        <v>1</v>
      </c>
      <c r="AN983" t="str">
        <f>VLOOKUP(H983,'Base Art'!$A:$AJ,36,FALSE)</f>
        <v>DON SATUR S.R.L.</v>
      </c>
    </row>
    <row r="984" spans="1:40" x14ac:dyDescent="0.25">
      <c r="A984" s="212" t="s">
        <v>7665</v>
      </c>
      <c r="B984" s="212">
        <v>1</v>
      </c>
      <c r="C984" s="212" t="s">
        <v>7666</v>
      </c>
      <c r="D984" s="212" t="s">
        <v>1408</v>
      </c>
      <c r="E984" s="212">
        <v>10</v>
      </c>
      <c r="F984" s="212" t="s">
        <v>269</v>
      </c>
      <c r="G984" s="212" t="s">
        <v>504</v>
      </c>
      <c r="H984" s="212">
        <v>2339</v>
      </c>
      <c r="I984" s="212" t="s">
        <v>505</v>
      </c>
      <c r="J984" s="212"/>
      <c r="K984" s="212"/>
      <c r="L984" s="212"/>
      <c r="M984" s="212"/>
      <c r="N984" s="212"/>
      <c r="O984" s="212"/>
      <c r="P984" s="212">
        <v>1086</v>
      </c>
      <c r="Q984" s="212" t="s">
        <v>502</v>
      </c>
      <c r="R984" s="212" t="s">
        <v>503</v>
      </c>
      <c r="S984" s="212"/>
      <c r="T984" s="212"/>
      <c r="U984" s="212"/>
      <c r="V984" s="212"/>
      <c r="W984" s="212"/>
      <c r="X984" s="212"/>
      <c r="Y984" s="212">
        <v>1373</v>
      </c>
      <c r="Z984" s="212" t="s">
        <v>386</v>
      </c>
      <c r="AA984" s="212" t="s">
        <v>387</v>
      </c>
      <c r="AB984" s="212">
        <v>22420.986000000001</v>
      </c>
      <c r="AC984" s="212">
        <v>27465.704000000002</v>
      </c>
      <c r="AD984" s="212">
        <v>0.16669999999999999</v>
      </c>
      <c r="AE984" s="212">
        <v>6.6699999999999995E-2</v>
      </c>
      <c r="AF984" s="212">
        <v>0.23330000000000001</v>
      </c>
      <c r="AG984" s="212">
        <v>0</v>
      </c>
      <c r="AH984" s="212">
        <v>5231.5600000000004</v>
      </c>
      <c r="AI984" s="212">
        <v>6408.66</v>
      </c>
      <c r="AJ984" s="212">
        <v>0</v>
      </c>
      <c r="AK984" s="212">
        <v>0</v>
      </c>
      <c r="AL984" s="212">
        <v>0</v>
      </c>
      <c r="AM984">
        <v>1</v>
      </c>
      <c r="AN984" t="str">
        <f>VLOOKUP(H984,'Base Art'!$A:$AJ,36,FALSE)</f>
        <v>DON SATUR S.R.L.</v>
      </c>
    </row>
    <row r="985" spans="1:40" x14ac:dyDescent="0.25">
      <c r="A985" s="212" t="s">
        <v>7665</v>
      </c>
      <c r="B985" s="212">
        <v>1</v>
      </c>
      <c r="C985" s="212" t="s">
        <v>7666</v>
      </c>
      <c r="D985" s="212" t="s">
        <v>1408</v>
      </c>
      <c r="E985" s="212">
        <v>10</v>
      </c>
      <c r="F985" s="212" t="s">
        <v>269</v>
      </c>
      <c r="G985" s="212" t="s">
        <v>7715</v>
      </c>
      <c r="H985" s="212">
        <v>2727</v>
      </c>
      <c r="I985" s="212" t="s">
        <v>2357</v>
      </c>
      <c r="J985" s="212">
        <v>1194</v>
      </c>
      <c r="K985" s="212" t="s">
        <v>310</v>
      </c>
      <c r="L985" s="212" t="s">
        <v>311</v>
      </c>
      <c r="M985" s="212"/>
      <c r="N985" s="212"/>
      <c r="O985" s="212"/>
      <c r="P985" s="212">
        <v>1106</v>
      </c>
      <c r="Q985" s="212" t="s">
        <v>1088</v>
      </c>
      <c r="R985" s="212" t="s">
        <v>1089</v>
      </c>
      <c r="S985" s="212"/>
      <c r="T985" s="212"/>
      <c r="U985" s="212"/>
      <c r="V985" s="212"/>
      <c r="W985" s="212"/>
      <c r="X985" s="212"/>
      <c r="Y985" s="212">
        <v>1375</v>
      </c>
      <c r="Z985" s="212" t="s">
        <v>314</v>
      </c>
      <c r="AA985" s="212" t="s">
        <v>315</v>
      </c>
      <c r="AB985" s="212">
        <v>34432.849000000002</v>
      </c>
      <c r="AC985" s="212">
        <v>42696.733</v>
      </c>
      <c r="AD985" s="212">
        <v>1</v>
      </c>
      <c r="AE985" s="212">
        <v>0</v>
      </c>
      <c r="AF985" s="212">
        <v>1</v>
      </c>
      <c r="AG985" s="212">
        <v>0</v>
      </c>
      <c r="AH985" s="212">
        <v>34432.85</v>
      </c>
      <c r="AI985" s="212">
        <v>42696.73</v>
      </c>
      <c r="AJ985" s="212">
        <v>0</v>
      </c>
      <c r="AK985" s="212">
        <v>0</v>
      </c>
      <c r="AL985" s="212">
        <v>0</v>
      </c>
      <c r="AM985">
        <v>1</v>
      </c>
      <c r="AN985" t="str">
        <f>VLOOKUP(H985,'Base Art'!$A:$AJ,36,FALSE)</f>
        <v>MASTERFOODS ARGENTINA LTD.</v>
      </c>
    </row>
    <row r="986" spans="1:40" x14ac:dyDescent="0.25">
      <c r="A986" s="212" t="s">
        <v>7665</v>
      </c>
      <c r="B986" s="212">
        <v>1</v>
      </c>
      <c r="C986" s="212" t="s">
        <v>7666</v>
      </c>
      <c r="D986" s="212" t="s">
        <v>1408</v>
      </c>
      <c r="E986" s="212">
        <v>10</v>
      </c>
      <c r="F986" s="212" t="s">
        <v>269</v>
      </c>
      <c r="G986" s="212" t="s">
        <v>518</v>
      </c>
      <c r="H986" s="212">
        <v>3237</v>
      </c>
      <c r="I986" s="212" t="s">
        <v>519</v>
      </c>
      <c r="J986" s="212">
        <v>1477</v>
      </c>
      <c r="K986" s="212" t="s">
        <v>512</v>
      </c>
      <c r="L986" s="212" t="s">
        <v>513</v>
      </c>
      <c r="M986" s="212"/>
      <c r="N986" s="212"/>
      <c r="O986" s="212"/>
      <c r="P986" s="212">
        <v>1093</v>
      </c>
      <c r="Q986" s="212" t="s">
        <v>520</v>
      </c>
      <c r="R986" s="212" t="s">
        <v>521</v>
      </c>
      <c r="S986" s="212"/>
      <c r="T986" s="212"/>
      <c r="U986" s="212"/>
      <c r="V986" s="212"/>
      <c r="W986" s="212"/>
      <c r="X986" s="212"/>
      <c r="Y986" s="212">
        <v>1373</v>
      </c>
      <c r="Z986" s="212" t="s">
        <v>386</v>
      </c>
      <c r="AA986" s="212" t="s">
        <v>387</v>
      </c>
      <c r="AB986" s="212">
        <v>98766.457999999999</v>
      </c>
      <c r="AC986" s="212">
        <v>121466.549</v>
      </c>
      <c r="AD986" s="212">
        <v>0.25</v>
      </c>
      <c r="AE986" s="212">
        <v>0</v>
      </c>
      <c r="AF986" s="212">
        <v>0.25</v>
      </c>
      <c r="AG986" s="212">
        <v>0</v>
      </c>
      <c r="AH986" s="212">
        <v>24691.61</v>
      </c>
      <c r="AI986" s="212">
        <v>30366.639999999999</v>
      </c>
      <c r="AJ986" s="212">
        <v>0</v>
      </c>
      <c r="AK986" s="212">
        <v>0</v>
      </c>
      <c r="AL986" s="212">
        <v>0</v>
      </c>
      <c r="AM986">
        <v>1</v>
      </c>
      <c r="AN986" t="str">
        <f>VLOOKUP(H986,'Base Art'!$A:$AJ,36,FALSE)</f>
        <v>ESTABLECIM. MODELO LAS COLONIAS S.A</v>
      </c>
    </row>
    <row r="987" spans="1:40" x14ac:dyDescent="0.25">
      <c r="A987" s="212" t="s">
        <v>7665</v>
      </c>
      <c r="B987" s="212">
        <v>1</v>
      </c>
      <c r="C987" s="212" t="s">
        <v>7666</v>
      </c>
      <c r="D987" s="212" t="s">
        <v>1408</v>
      </c>
      <c r="E987" s="212">
        <v>10</v>
      </c>
      <c r="F987" s="212" t="s">
        <v>269</v>
      </c>
      <c r="G987" s="212" t="s">
        <v>522</v>
      </c>
      <c r="H987" s="212">
        <v>3238</v>
      </c>
      <c r="I987" s="212" t="s">
        <v>523</v>
      </c>
      <c r="J987" s="212">
        <v>1477</v>
      </c>
      <c r="K987" s="212" t="s">
        <v>512</v>
      </c>
      <c r="L987" s="212" t="s">
        <v>513</v>
      </c>
      <c r="M987" s="212"/>
      <c r="N987" s="212"/>
      <c r="O987" s="212"/>
      <c r="P987" s="212">
        <v>1093</v>
      </c>
      <c r="Q987" s="212" t="s">
        <v>520</v>
      </c>
      <c r="R987" s="212" t="s">
        <v>521</v>
      </c>
      <c r="S987" s="212"/>
      <c r="T987" s="212"/>
      <c r="U987" s="212"/>
      <c r="V987" s="212"/>
      <c r="W987" s="212"/>
      <c r="X987" s="212"/>
      <c r="Y987" s="212">
        <v>1373</v>
      </c>
      <c r="Z987" s="212" t="s">
        <v>386</v>
      </c>
      <c r="AA987" s="212" t="s">
        <v>387</v>
      </c>
      <c r="AB987" s="212">
        <v>98997.760999999999</v>
      </c>
      <c r="AC987" s="212">
        <v>121466.55100000001</v>
      </c>
      <c r="AD987" s="212">
        <v>0.58330000000000004</v>
      </c>
      <c r="AE987" s="212">
        <v>0</v>
      </c>
      <c r="AF987" s="212">
        <v>0.58330000000000004</v>
      </c>
      <c r="AG987" s="212">
        <v>0</v>
      </c>
      <c r="AH987" s="212">
        <v>57748.69</v>
      </c>
      <c r="AI987" s="212">
        <v>70855.490000000005</v>
      </c>
      <c r="AJ987" s="212">
        <v>0</v>
      </c>
      <c r="AK987" s="212">
        <v>0</v>
      </c>
      <c r="AL987" s="212">
        <v>0</v>
      </c>
      <c r="AM987">
        <v>1</v>
      </c>
      <c r="AN987" t="str">
        <f>VLOOKUP(H987,'Base Art'!$A:$AJ,36,FALSE)</f>
        <v>ESTABLECIM. MODELO LAS COLONIAS S.A</v>
      </c>
    </row>
    <row r="988" spans="1:40" x14ac:dyDescent="0.25">
      <c r="A988" s="212" t="s">
        <v>7665</v>
      </c>
      <c r="B988" s="212">
        <v>1</v>
      </c>
      <c r="C988" s="212" t="s">
        <v>7666</v>
      </c>
      <c r="D988" s="212" t="s">
        <v>1408</v>
      </c>
      <c r="E988" s="212">
        <v>10</v>
      </c>
      <c r="F988" s="212" t="s">
        <v>269</v>
      </c>
      <c r="G988" s="212" t="s">
        <v>972</v>
      </c>
      <c r="H988" s="212">
        <v>3494</v>
      </c>
      <c r="I988" s="212" t="s">
        <v>973</v>
      </c>
      <c r="J988" s="212">
        <v>1418</v>
      </c>
      <c r="K988" s="212" t="s">
        <v>966</v>
      </c>
      <c r="L988" s="212" t="s">
        <v>967</v>
      </c>
      <c r="M988" s="212"/>
      <c r="N988" s="212"/>
      <c r="O988" s="212"/>
      <c r="P988" s="212">
        <v>1068</v>
      </c>
      <c r="Q988" s="212" t="s">
        <v>968</v>
      </c>
      <c r="R988" s="212" t="s">
        <v>969</v>
      </c>
      <c r="S988" s="212"/>
      <c r="T988" s="212"/>
      <c r="U988" s="212"/>
      <c r="V988" s="212"/>
      <c r="W988" s="212"/>
      <c r="X988" s="212"/>
      <c r="Y988" s="212">
        <v>1374</v>
      </c>
      <c r="Z988" s="212" t="s">
        <v>336</v>
      </c>
      <c r="AA988" s="212" t="s">
        <v>337</v>
      </c>
      <c r="AB988" s="212">
        <v>39568.962</v>
      </c>
      <c r="AC988" s="212">
        <v>49065.512000000002</v>
      </c>
      <c r="AD988" s="212">
        <v>0.125</v>
      </c>
      <c r="AE988" s="212">
        <v>0</v>
      </c>
      <c r="AF988" s="212">
        <v>0.125</v>
      </c>
      <c r="AG988" s="212">
        <v>0</v>
      </c>
      <c r="AH988" s="212">
        <v>4946.12</v>
      </c>
      <c r="AI988" s="212">
        <v>6133.19</v>
      </c>
      <c r="AJ988" s="212">
        <v>1</v>
      </c>
      <c r="AK988" s="212">
        <v>0.13</v>
      </c>
      <c r="AL988" s="212">
        <v>0</v>
      </c>
      <c r="AM988">
        <v>1</v>
      </c>
      <c r="AN988" t="str">
        <f>VLOOKUP(H988,'Base Art'!$A:$AJ,36,FALSE)</f>
        <v>ARCOR S.A.I.C.</v>
      </c>
    </row>
    <row r="989" spans="1:40" x14ac:dyDescent="0.25">
      <c r="A989" s="212" t="s">
        <v>7665</v>
      </c>
      <c r="B989" s="212">
        <v>1</v>
      </c>
      <c r="C989" s="212" t="s">
        <v>7666</v>
      </c>
      <c r="D989" s="212" t="s">
        <v>1408</v>
      </c>
      <c r="E989" s="212">
        <v>10</v>
      </c>
      <c r="F989" s="212" t="s">
        <v>269</v>
      </c>
      <c r="G989" s="212" t="s">
        <v>1098</v>
      </c>
      <c r="H989" s="212">
        <v>3601</v>
      </c>
      <c r="I989" s="212" t="s">
        <v>1099</v>
      </c>
      <c r="J989" s="212">
        <v>1472</v>
      </c>
      <c r="K989" s="212" t="s">
        <v>1078</v>
      </c>
      <c r="L989" s="212" t="s">
        <v>1079</v>
      </c>
      <c r="M989" s="212"/>
      <c r="N989" s="212"/>
      <c r="O989" s="212"/>
      <c r="P989" s="212">
        <v>1105</v>
      </c>
      <c r="Q989" s="212" t="s">
        <v>1080</v>
      </c>
      <c r="R989" s="212" t="s">
        <v>1081</v>
      </c>
      <c r="S989" s="212"/>
      <c r="T989" s="212"/>
      <c r="U989" s="212"/>
      <c r="V989" s="212"/>
      <c r="W989" s="212"/>
      <c r="X989" s="212"/>
      <c r="Y989" s="212">
        <v>1374</v>
      </c>
      <c r="Z989" s="212" t="s">
        <v>336</v>
      </c>
      <c r="AA989" s="212" t="s">
        <v>337</v>
      </c>
      <c r="AB989" s="212">
        <v>22806.18</v>
      </c>
      <c r="AC989" s="212">
        <v>27937.557000000001</v>
      </c>
      <c r="AD989" s="212">
        <v>8.3299999999999999E-2</v>
      </c>
      <c r="AE989" s="212">
        <v>0</v>
      </c>
      <c r="AF989" s="212">
        <v>8.3299999999999999E-2</v>
      </c>
      <c r="AG989" s="212">
        <v>0</v>
      </c>
      <c r="AH989" s="212">
        <v>1900.51</v>
      </c>
      <c r="AI989" s="212">
        <v>2328.13</v>
      </c>
      <c r="AJ989" s="212">
        <v>0</v>
      </c>
      <c r="AK989" s="212">
        <v>0</v>
      </c>
      <c r="AL989" s="212">
        <v>0</v>
      </c>
      <c r="AM989">
        <v>1</v>
      </c>
      <c r="AN989" t="str">
        <f>VLOOKUP(H989,'Base Art'!$A:$AJ,36,FALSE)</f>
        <v>LHERITIER ARGENTINA S.A.</v>
      </c>
    </row>
    <row r="990" spans="1:40" x14ac:dyDescent="0.25">
      <c r="A990" s="212" t="s">
        <v>7665</v>
      </c>
      <c r="B990" s="212">
        <v>1</v>
      </c>
      <c r="C990" s="212" t="s">
        <v>7666</v>
      </c>
      <c r="D990" s="212" t="s">
        <v>1408</v>
      </c>
      <c r="E990" s="212">
        <v>10</v>
      </c>
      <c r="F990" s="212" t="s">
        <v>269</v>
      </c>
      <c r="G990" s="212" t="s">
        <v>1692</v>
      </c>
      <c r="H990" s="212">
        <v>3615</v>
      </c>
      <c r="I990" s="212" t="s">
        <v>1693</v>
      </c>
      <c r="J990" s="212">
        <v>1187</v>
      </c>
      <c r="K990" s="212" t="s">
        <v>1648</v>
      </c>
      <c r="L990" s="212" t="s">
        <v>1649</v>
      </c>
      <c r="M990" s="212"/>
      <c r="N990" s="212"/>
      <c r="O990" s="212"/>
      <c r="P990" s="212"/>
      <c r="Q990" s="212"/>
      <c r="R990" s="212"/>
      <c r="S990" s="212"/>
      <c r="T990" s="212"/>
      <c r="U990" s="212"/>
      <c r="V990" s="212"/>
      <c r="W990" s="212"/>
      <c r="X990" s="212"/>
      <c r="Y990" s="212">
        <v>1374</v>
      </c>
      <c r="Z990" s="212" t="s">
        <v>336</v>
      </c>
      <c r="AA990" s="212" t="s">
        <v>337</v>
      </c>
      <c r="AB990" s="212">
        <v>67582.539000000004</v>
      </c>
      <c r="AC990" s="212">
        <v>83802.343999999997</v>
      </c>
      <c r="AD990" s="212">
        <v>0.25</v>
      </c>
      <c r="AE990" s="212">
        <v>0</v>
      </c>
      <c r="AF990" s="212">
        <v>0.25</v>
      </c>
      <c r="AG990" s="212">
        <v>0</v>
      </c>
      <c r="AH990" s="212">
        <v>16895.63</v>
      </c>
      <c r="AI990" s="212">
        <v>20950.59</v>
      </c>
      <c r="AJ990" s="212">
        <v>0</v>
      </c>
      <c r="AK990" s="212">
        <v>0</v>
      </c>
      <c r="AL990" s="212">
        <v>0</v>
      </c>
      <c r="AM990">
        <v>1</v>
      </c>
      <c r="AN990" t="str">
        <f>VLOOKUP(H990,'Base Art'!$A:$AJ,36,FALSE)</f>
        <v>MONDELEZ ARGENTINA S.A.</v>
      </c>
    </row>
    <row r="991" spans="1:40" x14ac:dyDescent="0.25">
      <c r="A991" s="212" t="s">
        <v>7665</v>
      </c>
      <c r="B991" s="212">
        <v>1</v>
      </c>
      <c r="C991" s="212" t="s">
        <v>7666</v>
      </c>
      <c r="D991" s="212" t="s">
        <v>1408</v>
      </c>
      <c r="E991" s="212">
        <v>10</v>
      </c>
      <c r="F991" s="212" t="s">
        <v>269</v>
      </c>
      <c r="G991" s="212" t="s">
        <v>1694</v>
      </c>
      <c r="H991" s="212">
        <v>3620</v>
      </c>
      <c r="I991" s="212" t="s">
        <v>1695</v>
      </c>
      <c r="J991" s="212">
        <v>1187</v>
      </c>
      <c r="K991" s="212" t="s">
        <v>1648</v>
      </c>
      <c r="L991" s="212" t="s">
        <v>1649</v>
      </c>
      <c r="M991" s="212"/>
      <c r="N991" s="212"/>
      <c r="O991" s="212"/>
      <c r="P991" s="212"/>
      <c r="Q991" s="212"/>
      <c r="R991" s="212"/>
      <c r="S991" s="212"/>
      <c r="T991" s="212"/>
      <c r="U991" s="212"/>
      <c r="V991" s="212"/>
      <c r="W991" s="212"/>
      <c r="X991" s="212"/>
      <c r="Y991" s="212">
        <v>1374</v>
      </c>
      <c r="Z991" s="212" t="s">
        <v>336</v>
      </c>
      <c r="AA991" s="212" t="s">
        <v>337</v>
      </c>
      <c r="AB991" s="212">
        <v>67582.539000000004</v>
      </c>
      <c r="AC991" s="212">
        <v>83802.343999999997</v>
      </c>
      <c r="AD991" s="212">
        <v>0.25</v>
      </c>
      <c r="AE991" s="212">
        <v>0</v>
      </c>
      <c r="AF991" s="212">
        <v>0.25</v>
      </c>
      <c r="AG991" s="212">
        <v>0</v>
      </c>
      <c r="AH991" s="212">
        <v>16895.63</v>
      </c>
      <c r="AI991" s="212">
        <v>20950.59</v>
      </c>
      <c r="AJ991" s="212">
        <v>1</v>
      </c>
      <c r="AK991" s="212">
        <v>0.25</v>
      </c>
      <c r="AL991" s="212">
        <v>0</v>
      </c>
      <c r="AM991">
        <v>1</v>
      </c>
      <c r="AN991" t="str">
        <f>VLOOKUP(H991,'Base Art'!$A:$AJ,36,FALSE)</f>
        <v>MONDELEZ ARGENTINA S.A.</v>
      </c>
    </row>
    <row r="992" spans="1:40" x14ac:dyDescent="0.25">
      <c r="A992" s="212" t="s">
        <v>7665</v>
      </c>
      <c r="B992" s="212">
        <v>1</v>
      </c>
      <c r="C992" s="212" t="s">
        <v>7666</v>
      </c>
      <c r="D992" s="212" t="s">
        <v>1408</v>
      </c>
      <c r="E992" s="212">
        <v>10</v>
      </c>
      <c r="F992" s="212" t="s">
        <v>269</v>
      </c>
      <c r="G992" s="212" t="s">
        <v>1710</v>
      </c>
      <c r="H992" s="212">
        <v>3626</v>
      </c>
      <c r="I992" s="212" t="s">
        <v>1711</v>
      </c>
      <c r="J992" s="212">
        <v>1187</v>
      </c>
      <c r="K992" s="212" t="s">
        <v>1648</v>
      </c>
      <c r="L992" s="212" t="s">
        <v>1649</v>
      </c>
      <c r="M992" s="212"/>
      <c r="N992" s="212"/>
      <c r="O992" s="212"/>
      <c r="P992" s="212"/>
      <c r="Q992" s="212"/>
      <c r="R992" s="212"/>
      <c r="S992" s="212"/>
      <c r="T992" s="212"/>
      <c r="U992" s="212"/>
      <c r="V992" s="212"/>
      <c r="W992" s="212"/>
      <c r="X992" s="212"/>
      <c r="Y992" s="212">
        <v>1374</v>
      </c>
      <c r="Z992" s="212" t="s">
        <v>336</v>
      </c>
      <c r="AA992" s="212" t="s">
        <v>337</v>
      </c>
      <c r="AB992" s="212">
        <v>67582.539000000004</v>
      </c>
      <c r="AC992" s="212">
        <v>83802.353000000003</v>
      </c>
      <c r="AD992" s="212">
        <v>0.16669999999999999</v>
      </c>
      <c r="AE992" s="212">
        <v>0</v>
      </c>
      <c r="AF992" s="212">
        <v>0.16669999999999999</v>
      </c>
      <c r="AG992" s="212">
        <v>0</v>
      </c>
      <c r="AH992" s="212">
        <v>11263.76</v>
      </c>
      <c r="AI992" s="212">
        <v>13967.06</v>
      </c>
      <c r="AJ992" s="212">
        <v>0</v>
      </c>
      <c r="AK992" s="212">
        <v>0</v>
      </c>
      <c r="AL992" s="212">
        <v>0</v>
      </c>
      <c r="AM992">
        <v>1</v>
      </c>
      <c r="AN992" t="str">
        <f>VLOOKUP(H992,'Base Art'!$A:$AJ,36,FALSE)</f>
        <v>MONDELEZ ARGENTINA S.A.</v>
      </c>
    </row>
    <row r="993" spans="1:40" x14ac:dyDescent="0.25">
      <c r="A993" s="212" t="s">
        <v>7665</v>
      </c>
      <c r="B993" s="212">
        <v>1</v>
      </c>
      <c r="C993" s="212" t="s">
        <v>7666</v>
      </c>
      <c r="D993" s="212" t="s">
        <v>1408</v>
      </c>
      <c r="E993" s="212">
        <v>10</v>
      </c>
      <c r="F993" s="212" t="s">
        <v>269</v>
      </c>
      <c r="G993" s="212" t="s">
        <v>550</v>
      </c>
      <c r="H993" s="212">
        <v>4174</v>
      </c>
      <c r="I993" s="212" t="s">
        <v>551</v>
      </c>
      <c r="J993" s="212">
        <v>1416</v>
      </c>
      <c r="K993" s="212" t="s">
        <v>552</v>
      </c>
      <c r="L993" s="212" t="s">
        <v>553</v>
      </c>
      <c r="M993" s="212"/>
      <c r="N993" s="212"/>
      <c r="O993" s="212"/>
      <c r="P993" s="212">
        <v>1070</v>
      </c>
      <c r="Q993" s="212" t="s">
        <v>554</v>
      </c>
      <c r="R993" s="212" t="s">
        <v>555</v>
      </c>
      <c r="S993" s="212"/>
      <c r="T993" s="212"/>
      <c r="U993" s="212"/>
      <c r="V993" s="212"/>
      <c r="W993" s="212"/>
      <c r="X993" s="212"/>
      <c r="Y993" s="212">
        <v>1372</v>
      </c>
      <c r="Z993" s="212" t="s">
        <v>346</v>
      </c>
      <c r="AA993" s="212" t="s">
        <v>347</v>
      </c>
      <c r="AB993" s="212">
        <v>103661.80100000001</v>
      </c>
      <c r="AC993" s="212">
        <v>126985.70600000001</v>
      </c>
      <c r="AD993" s="212">
        <v>0.25</v>
      </c>
      <c r="AE993" s="212">
        <v>0</v>
      </c>
      <c r="AF993" s="212">
        <v>0.25</v>
      </c>
      <c r="AG993" s="212">
        <v>0</v>
      </c>
      <c r="AH993" s="212">
        <v>25915.45</v>
      </c>
      <c r="AI993" s="212">
        <v>31746.43</v>
      </c>
      <c r="AJ993" s="212">
        <v>1</v>
      </c>
      <c r="AK993" s="212">
        <v>0.25</v>
      </c>
      <c r="AL993" s="212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s="212" t="s">
        <v>7665</v>
      </c>
      <c r="B994" s="212">
        <v>1</v>
      </c>
      <c r="C994" s="212" t="s">
        <v>7666</v>
      </c>
      <c r="D994" s="212" t="s">
        <v>1408</v>
      </c>
      <c r="E994" s="212">
        <v>10</v>
      </c>
      <c r="F994" s="212" t="s">
        <v>269</v>
      </c>
      <c r="G994" s="212" t="s">
        <v>978</v>
      </c>
      <c r="H994" s="212">
        <v>4177</v>
      </c>
      <c r="I994" s="212" t="s">
        <v>979</v>
      </c>
      <c r="J994" s="212">
        <v>1416</v>
      </c>
      <c r="K994" s="212" t="s">
        <v>552</v>
      </c>
      <c r="L994" s="212" t="s">
        <v>553</v>
      </c>
      <c r="M994" s="212"/>
      <c r="N994" s="212"/>
      <c r="O994" s="212"/>
      <c r="P994" s="212">
        <v>1070</v>
      </c>
      <c r="Q994" s="212" t="s">
        <v>554</v>
      </c>
      <c r="R994" s="212" t="s">
        <v>555</v>
      </c>
      <c r="S994" s="212"/>
      <c r="T994" s="212"/>
      <c r="U994" s="212"/>
      <c r="V994" s="212"/>
      <c r="W994" s="212"/>
      <c r="X994" s="212"/>
      <c r="Y994" s="212">
        <v>1372</v>
      </c>
      <c r="Z994" s="212" t="s">
        <v>346</v>
      </c>
      <c r="AA994" s="212" t="s">
        <v>347</v>
      </c>
      <c r="AB994" s="212">
        <v>102392.47100000001</v>
      </c>
      <c r="AC994" s="212">
        <v>125430.77899999999</v>
      </c>
      <c r="AD994" s="212">
        <v>0.125</v>
      </c>
      <c r="AE994" s="212">
        <v>0</v>
      </c>
      <c r="AF994" s="212">
        <v>0.125</v>
      </c>
      <c r="AG994" s="212">
        <v>0</v>
      </c>
      <c r="AH994" s="212">
        <v>12799.06</v>
      </c>
      <c r="AI994" s="212">
        <v>15678.85</v>
      </c>
      <c r="AJ994" s="212">
        <v>0</v>
      </c>
      <c r="AK994" s="212">
        <v>0</v>
      </c>
      <c r="AL994" s="212">
        <v>0</v>
      </c>
      <c r="AM994">
        <v>1</v>
      </c>
      <c r="AN994" t="str">
        <f>VLOOKUP(H994,'Base Art'!$A:$AJ,36,FALSE)</f>
        <v>ARCOR S.A.I.C.</v>
      </c>
    </row>
    <row r="995" spans="1:40" x14ac:dyDescent="0.25">
      <c r="A995" s="212" t="s">
        <v>7665</v>
      </c>
      <c r="B995" s="212">
        <v>1</v>
      </c>
      <c r="C995" s="212" t="s">
        <v>7666</v>
      </c>
      <c r="D995" s="212" t="s">
        <v>1408</v>
      </c>
      <c r="E995" s="212">
        <v>10</v>
      </c>
      <c r="F995" s="212" t="s">
        <v>269</v>
      </c>
      <c r="G995" s="212" t="s">
        <v>1102</v>
      </c>
      <c r="H995" s="212">
        <v>4298</v>
      </c>
      <c r="I995" s="212" t="s">
        <v>1103</v>
      </c>
      <c r="J995" s="212">
        <v>1194</v>
      </c>
      <c r="K995" s="212" t="s">
        <v>310</v>
      </c>
      <c r="L995" s="212" t="s">
        <v>311</v>
      </c>
      <c r="M995" s="212"/>
      <c r="N995" s="212"/>
      <c r="O995" s="212"/>
      <c r="P995" s="212">
        <v>1106</v>
      </c>
      <c r="Q995" s="212" t="s">
        <v>1088</v>
      </c>
      <c r="R995" s="212" t="s">
        <v>1089</v>
      </c>
      <c r="S995" s="212"/>
      <c r="T995" s="212"/>
      <c r="U995" s="212"/>
      <c r="V995" s="212"/>
      <c r="W995" s="212"/>
      <c r="X995" s="212"/>
      <c r="Y995" s="212">
        <v>1375</v>
      </c>
      <c r="Z995" s="212" t="s">
        <v>314</v>
      </c>
      <c r="AA995" s="212" t="s">
        <v>315</v>
      </c>
      <c r="AB995" s="212">
        <v>47160.671999999999</v>
      </c>
      <c r="AC995" s="212">
        <v>57064.413</v>
      </c>
      <c r="AD995" s="212">
        <v>1</v>
      </c>
      <c r="AE995" s="212">
        <v>0</v>
      </c>
      <c r="AF995" s="212">
        <v>1</v>
      </c>
      <c r="AG995" s="212">
        <v>0</v>
      </c>
      <c r="AH995" s="212">
        <v>47160.67</v>
      </c>
      <c r="AI995" s="212">
        <v>57064.41</v>
      </c>
      <c r="AJ995" s="212">
        <v>1</v>
      </c>
      <c r="AK995" s="212">
        <v>1</v>
      </c>
      <c r="AL995" s="212">
        <v>0</v>
      </c>
      <c r="AM995">
        <v>1</v>
      </c>
      <c r="AN995" t="str">
        <f>VLOOKUP(H995,'Base Art'!$A:$AJ,36,FALSE)</f>
        <v>MASTERFOODS ARGENTINA LTD.</v>
      </c>
    </row>
    <row r="996" spans="1:40" x14ac:dyDescent="0.25">
      <c r="A996" s="212" t="s">
        <v>7665</v>
      </c>
      <c r="B996" s="212">
        <v>1</v>
      </c>
      <c r="C996" s="212" t="s">
        <v>7666</v>
      </c>
      <c r="D996" s="212" t="s">
        <v>1408</v>
      </c>
      <c r="E996" s="212">
        <v>10</v>
      </c>
      <c r="F996" s="212" t="s">
        <v>269</v>
      </c>
      <c r="G996" s="212" t="s">
        <v>1104</v>
      </c>
      <c r="H996" s="212">
        <v>4302</v>
      </c>
      <c r="I996" s="212" t="s">
        <v>1105</v>
      </c>
      <c r="J996" s="212">
        <v>1194</v>
      </c>
      <c r="K996" s="212" t="s">
        <v>310</v>
      </c>
      <c r="L996" s="212" t="s">
        <v>311</v>
      </c>
      <c r="M996" s="212"/>
      <c r="N996" s="212"/>
      <c r="O996" s="212"/>
      <c r="P996" s="212">
        <v>1106</v>
      </c>
      <c r="Q996" s="212" t="s">
        <v>1088</v>
      </c>
      <c r="R996" s="212" t="s">
        <v>1089</v>
      </c>
      <c r="S996" s="212"/>
      <c r="T996" s="212"/>
      <c r="U996" s="212"/>
      <c r="V996" s="212"/>
      <c r="W996" s="212"/>
      <c r="X996" s="212"/>
      <c r="Y996" s="212">
        <v>1375</v>
      </c>
      <c r="Z996" s="212" t="s">
        <v>314</v>
      </c>
      <c r="AA996" s="212" t="s">
        <v>315</v>
      </c>
      <c r="AB996" s="212">
        <v>44540.19</v>
      </c>
      <c r="AC996" s="212">
        <v>53893.63</v>
      </c>
      <c r="AD996" s="212">
        <v>1</v>
      </c>
      <c r="AE996" s="212">
        <v>0</v>
      </c>
      <c r="AF996" s="212">
        <v>1</v>
      </c>
      <c r="AG996" s="212">
        <v>0</v>
      </c>
      <c r="AH996" s="212">
        <v>44540.19</v>
      </c>
      <c r="AI996" s="212">
        <v>53893.63</v>
      </c>
      <c r="AJ996" s="212">
        <v>0</v>
      </c>
      <c r="AK996" s="212">
        <v>0</v>
      </c>
      <c r="AL996" s="212">
        <v>0</v>
      </c>
      <c r="AM996">
        <v>1</v>
      </c>
      <c r="AN996" t="str">
        <f>VLOOKUP(H996,'Base Art'!$A:$AJ,36,FALSE)</f>
        <v>MASTERFOODS ARGENTINA LTD.</v>
      </c>
    </row>
    <row r="997" spans="1:40" x14ac:dyDescent="0.25">
      <c r="A997" s="212" t="s">
        <v>7665</v>
      </c>
      <c r="B997" s="212">
        <v>1</v>
      </c>
      <c r="C997" s="212" t="s">
        <v>7666</v>
      </c>
      <c r="D997" s="212" t="s">
        <v>1408</v>
      </c>
      <c r="E997" s="212">
        <v>10</v>
      </c>
      <c r="F997" s="212" t="s">
        <v>269</v>
      </c>
      <c r="G997" s="212" t="s">
        <v>986</v>
      </c>
      <c r="H997" s="212">
        <v>4439</v>
      </c>
      <c r="I997" s="212" t="s">
        <v>987</v>
      </c>
      <c r="J997" s="212">
        <v>1414</v>
      </c>
      <c r="K997" s="212" t="s">
        <v>372</v>
      </c>
      <c r="L997" s="212" t="s">
        <v>373</v>
      </c>
      <c r="M997" s="212"/>
      <c r="N997" s="212"/>
      <c r="O997" s="212"/>
      <c r="P997" s="212"/>
      <c r="Q997" s="212"/>
      <c r="R997" s="212"/>
      <c r="S997" s="212"/>
      <c r="T997" s="212"/>
      <c r="U997" s="212"/>
      <c r="V997" s="212"/>
      <c r="W997" s="212"/>
      <c r="X997" s="212"/>
      <c r="Y997" s="212">
        <v>1372</v>
      </c>
      <c r="Z997" s="212" t="s">
        <v>346</v>
      </c>
      <c r="AA997" s="212" t="s">
        <v>347</v>
      </c>
      <c r="AB997" s="212">
        <v>258972.24</v>
      </c>
      <c r="AC997" s="212">
        <v>313356.40999999997</v>
      </c>
      <c r="AD997" s="212">
        <v>8.3299999999999999E-2</v>
      </c>
      <c r="AE997" s="212">
        <v>0</v>
      </c>
      <c r="AF997" s="212">
        <v>8.3299999999999999E-2</v>
      </c>
      <c r="AG997" s="212">
        <v>0</v>
      </c>
      <c r="AH997" s="212">
        <v>21581.02</v>
      </c>
      <c r="AI997" s="212">
        <v>26113.03</v>
      </c>
      <c r="AJ997" s="212">
        <v>1</v>
      </c>
      <c r="AK997" s="212">
        <v>0.08</v>
      </c>
      <c r="AL997" s="212">
        <v>0</v>
      </c>
      <c r="AM997">
        <v>1</v>
      </c>
      <c r="AN997" t="str">
        <f>VLOOKUP(H997,'Base Art'!$A:$AJ,36,FALSE)</f>
        <v>ARCOR S.A.I.C.</v>
      </c>
    </row>
    <row r="998" spans="1:40" x14ac:dyDescent="0.25">
      <c r="A998" s="212" t="s">
        <v>7665</v>
      </c>
      <c r="B998" s="212">
        <v>1</v>
      </c>
      <c r="C998" s="212" t="s">
        <v>7666</v>
      </c>
      <c r="D998" s="212" t="s">
        <v>1408</v>
      </c>
      <c r="E998" s="212">
        <v>10</v>
      </c>
      <c r="F998" s="212" t="s">
        <v>269</v>
      </c>
      <c r="G998" s="212" t="s">
        <v>1264</v>
      </c>
      <c r="H998" s="212">
        <v>4454</v>
      </c>
      <c r="I998" s="212" t="s">
        <v>1265</v>
      </c>
      <c r="J998" s="212">
        <v>1419</v>
      </c>
      <c r="K998" s="212" t="s">
        <v>572</v>
      </c>
      <c r="L998" s="212" t="s">
        <v>573</v>
      </c>
      <c r="M998" s="212"/>
      <c r="N998" s="212"/>
      <c r="O998" s="212"/>
      <c r="P998" s="212"/>
      <c r="Q998" s="212"/>
      <c r="R998" s="212"/>
      <c r="S998" s="212"/>
      <c r="T998" s="212"/>
      <c r="U998" s="212"/>
      <c r="V998" s="212"/>
      <c r="W998" s="212"/>
      <c r="X998" s="212"/>
      <c r="Y998" s="212">
        <v>1369</v>
      </c>
      <c r="Z998" s="212" t="s">
        <v>354</v>
      </c>
      <c r="AA998" s="212" t="s">
        <v>355</v>
      </c>
      <c r="AB998" s="212">
        <v>31613.599999999999</v>
      </c>
      <c r="AC998" s="212">
        <v>38726.660000000003</v>
      </c>
      <c r="AD998" s="212">
        <v>1</v>
      </c>
      <c r="AE998" s="212">
        <v>0</v>
      </c>
      <c r="AF998" s="212">
        <v>1</v>
      </c>
      <c r="AG998" s="212">
        <v>0</v>
      </c>
      <c r="AH998" s="212">
        <v>31613.599999999999</v>
      </c>
      <c r="AI998" s="212">
        <v>38726.660000000003</v>
      </c>
      <c r="AJ998" s="212">
        <v>1</v>
      </c>
      <c r="AK998" s="212">
        <v>1</v>
      </c>
      <c r="AL998" s="212">
        <v>0</v>
      </c>
      <c r="AM998">
        <v>1</v>
      </c>
      <c r="AN998" t="str">
        <f>VLOOKUP(H998,'Base Art'!$A:$AJ,36,FALSE)</f>
        <v>ARCOR S.A.I.C.</v>
      </c>
    </row>
    <row r="999" spans="1:40" x14ac:dyDescent="0.25">
      <c r="A999" s="212" t="s">
        <v>7665</v>
      </c>
      <c r="B999" s="212">
        <v>1</v>
      </c>
      <c r="C999" s="212" t="s">
        <v>7666</v>
      </c>
      <c r="D999" s="212" t="s">
        <v>1408</v>
      </c>
      <c r="E999" s="212">
        <v>10</v>
      </c>
      <c r="F999" s="212" t="s">
        <v>269</v>
      </c>
      <c r="G999" s="212" t="s">
        <v>1270</v>
      </c>
      <c r="H999" s="212">
        <v>4616</v>
      </c>
      <c r="I999" s="212" t="s">
        <v>1271</v>
      </c>
      <c r="J999" s="212">
        <v>1418</v>
      </c>
      <c r="K999" s="212" t="s">
        <v>966</v>
      </c>
      <c r="L999" s="212" t="s">
        <v>967</v>
      </c>
      <c r="M999" s="212"/>
      <c r="N999" s="212"/>
      <c r="O999" s="212"/>
      <c r="P999" s="212">
        <v>1068</v>
      </c>
      <c r="Q999" s="212" t="s">
        <v>968</v>
      </c>
      <c r="R999" s="212" t="s">
        <v>969</v>
      </c>
      <c r="S999" s="212"/>
      <c r="T999" s="212"/>
      <c r="U999" s="212"/>
      <c r="V999" s="212"/>
      <c r="W999" s="212"/>
      <c r="X999" s="212"/>
      <c r="Y999" s="212">
        <v>1372</v>
      </c>
      <c r="Z999" s="212" t="s">
        <v>346</v>
      </c>
      <c r="AA999" s="212" t="s">
        <v>347</v>
      </c>
      <c r="AB999" s="212">
        <v>65950.701000000001</v>
      </c>
      <c r="AC999" s="212">
        <v>81778.864000000001</v>
      </c>
      <c r="AD999" s="212">
        <v>8.3299999999999999E-2</v>
      </c>
      <c r="AE999" s="212">
        <v>0</v>
      </c>
      <c r="AF999" s="212">
        <v>8.3299999999999999E-2</v>
      </c>
      <c r="AG999" s="212">
        <v>0</v>
      </c>
      <c r="AH999" s="212">
        <v>5495.89</v>
      </c>
      <c r="AI999" s="212">
        <v>6814.91</v>
      </c>
      <c r="AJ999" s="212">
        <v>0</v>
      </c>
      <c r="AK999" s="212">
        <v>0</v>
      </c>
      <c r="AL999" s="212">
        <v>0</v>
      </c>
      <c r="AM999">
        <v>1</v>
      </c>
      <c r="AN999" t="str">
        <f>VLOOKUP(H999,'Base Art'!$A:$AJ,36,FALSE)</f>
        <v>ARCOR S.A.I.C.</v>
      </c>
    </row>
    <row r="1000" spans="1:40" x14ac:dyDescent="0.25">
      <c r="A1000" s="212" t="s">
        <v>7665</v>
      </c>
      <c r="B1000" s="212">
        <v>1</v>
      </c>
      <c r="C1000" s="212" t="s">
        <v>7666</v>
      </c>
      <c r="D1000" s="212" t="s">
        <v>1408</v>
      </c>
      <c r="E1000" s="212">
        <v>10</v>
      </c>
      <c r="F1000" s="212" t="s">
        <v>269</v>
      </c>
      <c r="G1000" s="212" t="s">
        <v>1714</v>
      </c>
      <c r="H1000" s="212">
        <v>4848</v>
      </c>
      <c r="I1000" s="212" t="s">
        <v>1715</v>
      </c>
      <c r="J1000" s="212">
        <v>1187</v>
      </c>
      <c r="K1000" s="212" t="s">
        <v>1648</v>
      </c>
      <c r="L1000" s="212" t="s">
        <v>1649</v>
      </c>
      <c r="M1000" s="212"/>
      <c r="N1000" s="212"/>
      <c r="O1000" s="212"/>
      <c r="P1000" s="212"/>
      <c r="Q1000" s="212"/>
      <c r="R1000" s="212"/>
      <c r="S1000" s="212"/>
      <c r="T1000" s="212"/>
      <c r="U1000" s="212"/>
      <c r="V1000" s="212"/>
      <c r="W1000" s="212"/>
      <c r="X1000" s="212"/>
      <c r="Y1000" s="212">
        <v>1374</v>
      </c>
      <c r="Z1000" s="212" t="s">
        <v>336</v>
      </c>
      <c r="AA1000" s="212" t="s">
        <v>337</v>
      </c>
      <c r="AB1000" s="212">
        <v>67582.539000000004</v>
      </c>
      <c r="AC1000" s="212">
        <v>83802.353000000003</v>
      </c>
      <c r="AD1000" s="212">
        <v>8.3299999999999999E-2</v>
      </c>
      <c r="AE1000" s="212">
        <v>0</v>
      </c>
      <c r="AF1000" s="212">
        <v>8.3299999999999999E-2</v>
      </c>
      <c r="AG1000" s="212">
        <v>0</v>
      </c>
      <c r="AH1000" s="212">
        <v>5631.88</v>
      </c>
      <c r="AI1000" s="212">
        <v>6983.53</v>
      </c>
      <c r="AJ1000" s="212">
        <v>0</v>
      </c>
      <c r="AK1000" s="212">
        <v>0</v>
      </c>
      <c r="AL1000" s="212">
        <v>0</v>
      </c>
      <c r="AM1000">
        <v>1</v>
      </c>
      <c r="AN1000" t="str">
        <f>VLOOKUP(H1000,'Base Art'!$A:$AJ,36,FALSE)</f>
        <v>MONDELEZ ARGENTINA S.A.</v>
      </c>
    </row>
    <row r="1001" spans="1:40" x14ac:dyDescent="0.25">
      <c r="A1001" s="212" t="s">
        <v>7665</v>
      </c>
      <c r="B1001" s="212">
        <v>1</v>
      </c>
      <c r="C1001" s="212" t="s">
        <v>7666</v>
      </c>
      <c r="D1001" s="212" t="s">
        <v>1408</v>
      </c>
      <c r="E1001" s="212">
        <v>10</v>
      </c>
      <c r="F1001" s="212" t="s">
        <v>269</v>
      </c>
      <c r="G1001" s="212" t="s">
        <v>596</v>
      </c>
      <c r="H1001" s="212">
        <v>4940</v>
      </c>
      <c r="I1001" s="212" t="s">
        <v>597</v>
      </c>
      <c r="J1001" s="212"/>
      <c r="K1001" s="212"/>
      <c r="L1001" s="212"/>
      <c r="M1001" s="212"/>
      <c r="N1001" s="212"/>
      <c r="O1001" s="212"/>
      <c r="P1001" s="212">
        <v>1085</v>
      </c>
      <c r="Q1001" s="212" t="s">
        <v>598</v>
      </c>
      <c r="R1001" s="212" t="s">
        <v>599</v>
      </c>
      <c r="S1001" s="212"/>
      <c r="T1001" s="212"/>
      <c r="U1001" s="212"/>
      <c r="V1001" s="212"/>
      <c r="W1001" s="212"/>
      <c r="X1001" s="212"/>
      <c r="Y1001" s="212">
        <v>1373</v>
      </c>
      <c r="Z1001" s="212" t="s">
        <v>386</v>
      </c>
      <c r="AA1001" s="212" t="s">
        <v>387</v>
      </c>
      <c r="AB1001" s="212">
        <v>16130.36</v>
      </c>
      <c r="AC1001" s="212">
        <v>19517.736000000001</v>
      </c>
      <c r="AD1001" s="212">
        <v>1.3</v>
      </c>
      <c r="AE1001" s="212">
        <v>0</v>
      </c>
      <c r="AF1001" s="212">
        <v>1.3</v>
      </c>
      <c r="AG1001" s="212">
        <v>0</v>
      </c>
      <c r="AH1001" s="212">
        <v>20969.47</v>
      </c>
      <c r="AI1001" s="212">
        <v>25373.06</v>
      </c>
      <c r="AJ1001" s="212">
        <v>0</v>
      </c>
      <c r="AK1001" s="212">
        <v>0</v>
      </c>
      <c r="AL1001" s="212">
        <v>0</v>
      </c>
      <c r="AM1001">
        <v>1</v>
      </c>
      <c r="AN1001" t="str">
        <f>VLOOKUP(H1001,'Base Art'!$A:$AJ,36,FALSE)</f>
        <v>DON SATUR S.R.L.</v>
      </c>
    </row>
    <row r="1002" spans="1:40" x14ac:dyDescent="0.25">
      <c r="A1002" s="212" t="s">
        <v>7665</v>
      </c>
      <c r="B1002" s="212">
        <v>1</v>
      </c>
      <c r="C1002" s="212" t="s">
        <v>7666</v>
      </c>
      <c r="D1002" s="212" t="s">
        <v>1408</v>
      </c>
      <c r="E1002" s="212">
        <v>10</v>
      </c>
      <c r="F1002" s="212" t="s">
        <v>269</v>
      </c>
      <c r="G1002" s="212" t="s">
        <v>600</v>
      </c>
      <c r="H1002" s="212">
        <v>4941</v>
      </c>
      <c r="I1002" s="212" t="s">
        <v>601</v>
      </c>
      <c r="J1002" s="212"/>
      <c r="K1002" s="212"/>
      <c r="L1002" s="212"/>
      <c r="M1002" s="212"/>
      <c r="N1002" s="212"/>
      <c r="O1002" s="212"/>
      <c r="P1002" s="212">
        <v>1085</v>
      </c>
      <c r="Q1002" s="212" t="s">
        <v>598</v>
      </c>
      <c r="R1002" s="212" t="s">
        <v>599</v>
      </c>
      <c r="S1002" s="212"/>
      <c r="T1002" s="212"/>
      <c r="U1002" s="212"/>
      <c r="V1002" s="212"/>
      <c r="W1002" s="212"/>
      <c r="X1002" s="212"/>
      <c r="Y1002" s="212">
        <v>1373</v>
      </c>
      <c r="Z1002" s="212" t="s">
        <v>386</v>
      </c>
      <c r="AA1002" s="212" t="s">
        <v>387</v>
      </c>
      <c r="AB1002" s="212">
        <v>16130.36</v>
      </c>
      <c r="AC1002" s="212">
        <v>19759.690999999999</v>
      </c>
      <c r="AD1002" s="212">
        <v>1</v>
      </c>
      <c r="AE1002" s="212">
        <v>0</v>
      </c>
      <c r="AF1002" s="212">
        <v>1</v>
      </c>
      <c r="AG1002" s="212">
        <v>0</v>
      </c>
      <c r="AH1002" s="212">
        <v>16130.36</v>
      </c>
      <c r="AI1002" s="212">
        <v>19759.689999999999</v>
      </c>
      <c r="AJ1002" s="212">
        <v>0</v>
      </c>
      <c r="AK1002" s="212">
        <v>0</v>
      </c>
      <c r="AL1002" s="212">
        <v>0</v>
      </c>
      <c r="AM1002">
        <v>1</v>
      </c>
      <c r="AN1002" t="str">
        <f>VLOOKUP(H1002,'Base Art'!$A:$AJ,36,FALSE)</f>
        <v>DON SATUR S.R.L.</v>
      </c>
    </row>
    <row r="1003" spans="1:40" x14ac:dyDescent="0.25">
      <c r="A1003" s="212" t="s">
        <v>7665</v>
      </c>
      <c r="B1003" s="212">
        <v>1</v>
      </c>
      <c r="C1003" s="212" t="s">
        <v>7666</v>
      </c>
      <c r="D1003" s="212" t="s">
        <v>1408</v>
      </c>
      <c r="E1003" s="212">
        <v>10</v>
      </c>
      <c r="F1003" s="212" t="s">
        <v>269</v>
      </c>
      <c r="G1003" s="212" t="s">
        <v>608</v>
      </c>
      <c r="H1003" s="212">
        <v>4981</v>
      </c>
      <c r="I1003" s="212" t="s">
        <v>609</v>
      </c>
      <c r="J1003" s="212"/>
      <c r="K1003" s="212"/>
      <c r="L1003" s="212"/>
      <c r="M1003" s="212"/>
      <c r="N1003" s="212"/>
      <c r="O1003" s="212"/>
      <c r="P1003" s="212">
        <v>1085</v>
      </c>
      <c r="Q1003" s="212" t="s">
        <v>598</v>
      </c>
      <c r="R1003" s="212" t="s">
        <v>599</v>
      </c>
      <c r="S1003" s="212"/>
      <c r="T1003" s="212"/>
      <c r="U1003" s="212"/>
      <c r="V1003" s="212"/>
      <c r="W1003" s="212"/>
      <c r="X1003" s="212"/>
      <c r="Y1003" s="212">
        <v>1373</v>
      </c>
      <c r="Z1003" s="212" t="s">
        <v>386</v>
      </c>
      <c r="AA1003" s="212" t="s">
        <v>387</v>
      </c>
      <c r="AB1003" s="212">
        <v>16130.36</v>
      </c>
      <c r="AC1003" s="212">
        <v>19517.737000000001</v>
      </c>
      <c r="AD1003" s="212">
        <v>0.3</v>
      </c>
      <c r="AE1003" s="212">
        <v>0</v>
      </c>
      <c r="AF1003" s="212">
        <v>0.3</v>
      </c>
      <c r="AG1003" s="212">
        <v>0</v>
      </c>
      <c r="AH1003" s="212">
        <v>4839.1099999999997</v>
      </c>
      <c r="AI1003" s="212">
        <v>5855.32</v>
      </c>
      <c r="AJ1003" s="212">
        <v>0</v>
      </c>
      <c r="AK1003" s="212">
        <v>0</v>
      </c>
      <c r="AL1003" s="212">
        <v>0</v>
      </c>
      <c r="AM1003">
        <v>1</v>
      </c>
      <c r="AN1003" t="str">
        <f>VLOOKUP(H1003,'Base Art'!$A:$AJ,36,FALSE)</f>
        <v>DON SATUR S.R.L.</v>
      </c>
    </row>
    <row r="1004" spans="1:40" x14ac:dyDescent="0.25">
      <c r="A1004" s="212" t="s">
        <v>7665</v>
      </c>
      <c r="B1004" s="212">
        <v>1</v>
      </c>
      <c r="C1004" s="212" t="s">
        <v>7666</v>
      </c>
      <c r="D1004" s="212" t="s">
        <v>1408</v>
      </c>
      <c r="E1004" s="212">
        <v>10</v>
      </c>
      <c r="F1004" s="212" t="s">
        <v>269</v>
      </c>
      <c r="G1004" s="212" t="s">
        <v>610</v>
      </c>
      <c r="H1004" s="212">
        <v>5002</v>
      </c>
      <c r="I1004" s="212" t="s">
        <v>611</v>
      </c>
      <c r="J1004" s="212"/>
      <c r="K1004" s="212"/>
      <c r="L1004" s="212"/>
      <c r="M1004" s="212"/>
      <c r="N1004" s="212"/>
      <c r="O1004" s="212"/>
      <c r="P1004" s="212">
        <v>1085</v>
      </c>
      <c r="Q1004" s="212" t="s">
        <v>598</v>
      </c>
      <c r="R1004" s="212" t="s">
        <v>599</v>
      </c>
      <c r="S1004" s="212"/>
      <c r="T1004" s="212"/>
      <c r="U1004" s="212"/>
      <c r="V1004" s="212"/>
      <c r="W1004" s="212"/>
      <c r="X1004" s="212"/>
      <c r="Y1004" s="212">
        <v>1373</v>
      </c>
      <c r="Z1004" s="212" t="s">
        <v>386</v>
      </c>
      <c r="AA1004" s="212" t="s">
        <v>387</v>
      </c>
      <c r="AB1004" s="212">
        <v>16130.36</v>
      </c>
      <c r="AC1004" s="212">
        <v>19517.734</v>
      </c>
      <c r="AD1004" s="212">
        <v>0.2</v>
      </c>
      <c r="AE1004" s="212">
        <v>0</v>
      </c>
      <c r="AF1004" s="212">
        <v>0.2</v>
      </c>
      <c r="AG1004" s="212">
        <v>0</v>
      </c>
      <c r="AH1004" s="212">
        <v>3226.07</v>
      </c>
      <c r="AI1004" s="212">
        <v>3903.55</v>
      </c>
      <c r="AJ1004" s="212">
        <v>0</v>
      </c>
      <c r="AK1004" s="212">
        <v>0</v>
      </c>
      <c r="AL1004" s="212">
        <v>0</v>
      </c>
      <c r="AM1004">
        <v>1</v>
      </c>
      <c r="AN1004" t="str">
        <f>VLOOKUP(H1004,'Base Art'!$A:$AJ,36,FALSE)</f>
        <v>DON SATUR S.R.L.</v>
      </c>
    </row>
    <row r="1005" spans="1:40" x14ac:dyDescent="0.25">
      <c r="A1005" s="212" t="s">
        <v>7665</v>
      </c>
      <c r="B1005" s="212">
        <v>1</v>
      </c>
      <c r="C1005" s="212" t="s">
        <v>7666</v>
      </c>
      <c r="D1005" s="212" t="s">
        <v>1408</v>
      </c>
      <c r="E1005" s="212">
        <v>10</v>
      </c>
      <c r="F1005" s="212" t="s">
        <v>269</v>
      </c>
      <c r="G1005" s="212" t="s">
        <v>1730</v>
      </c>
      <c r="H1005" s="212">
        <v>5030</v>
      </c>
      <c r="I1005" s="212" t="s">
        <v>1731</v>
      </c>
      <c r="J1005" s="212"/>
      <c r="K1005" s="212"/>
      <c r="L1005" s="212"/>
      <c r="M1005" s="212"/>
      <c r="N1005" s="212"/>
      <c r="O1005" s="212"/>
      <c r="P1005" s="212">
        <v>1273</v>
      </c>
      <c r="Q1005" s="212" t="s">
        <v>1676</v>
      </c>
      <c r="R1005" s="212" t="s">
        <v>1677</v>
      </c>
      <c r="S1005" s="212"/>
      <c r="T1005" s="212"/>
      <c r="U1005" s="212"/>
      <c r="V1005" s="212"/>
      <c r="W1005" s="212"/>
      <c r="X1005" s="212"/>
      <c r="Y1005" s="212">
        <v>1373</v>
      </c>
      <c r="Z1005" s="212" t="s">
        <v>386</v>
      </c>
      <c r="AA1005" s="212" t="s">
        <v>387</v>
      </c>
      <c r="AB1005" s="212">
        <v>24903.584999999999</v>
      </c>
      <c r="AC1005" s="212">
        <v>30133.341</v>
      </c>
      <c r="AD1005" s="212">
        <v>0.2</v>
      </c>
      <c r="AE1005" s="212">
        <v>0</v>
      </c>
      <c r="AF1005" s="212">
        <v>0.2</v>
      </c>
      <c r="AG1005" s="212">
        <v>0</v>
      </c>
      <c r="AH1005" s="212">
        <v>4980.72</v>
      </c>
      <c r="AI1005" s="212">
        <v>6026.67</v>
      </c>
      <c r="AJ1005" s="212">
        <v>0</v>
      </c>
      <c r="AK1005" s="212">
        <v>0</v>
      </c>
      <c r="AL1005" s="212">
        <v>0</v>
      </c>
      <c r="AM1005">
        <v>1</v>
      </c>
      <c r="AN1005" t="str">
        <f>VLOOKUP(H1005,'Base Art'!$A:$AJ,36,FALSE)</f>
        <v>DON SATUR S.R.L.</v>
      </c>
    </row>
    <row r="1006" spans="1:40" x14ac:dyDescent="0.25">
      <c r="A1006" s="212" t="s">
        <v>7665</v>
      </c>
      <c r="B1006" s="212">
        <v>1</v>
      </c>
      <c r="C1006" s="212" t="s">
        <v>7666</v>
      </c>
      <c r="D1006" s="212" t="s">
        <v>1408</v>
      </c>
      <c r="E1006" s="212">
        <v>10</v>
      </c>
      <c r="F1006" s="212" t="s">
        <v>269</v>
      </c>
      <c r="G1006" s="212" t="s">
        <v>1674</v>
      </c>
      <c r="H1006" s="212">
        <v>5031</v>
      </c>
      <c r="I1006" s="212" t="s">
        <v>1675</v>
      </c>
      <c r="J1006" s="212"/>
      <c r="K1006" s="212"/>
      <c r="L1006" s="212"/>
      <c r="M1006" s="212"/>
      <c r="N1006" s="212"/>
      <c r="O1006" s="212"/>
      <c r="P1006" s="212">
        <v>1273</v>
      </c>
      <c r="Q1006" s="212" t="s">
        <v>1676</v>
      </c>
      <c r="R1006" s="212" t="s">
        <v>1677</v>
      </c>
      <c r="S1006" s="212"/>
      <c r="T1006" s="212"/>
      <c r="U1006" s="212"/>
      <c r="V1006" s="212"/>
      <c r="W1006" s="212"/>
      <c r="X1006" s="212"/>
      <c r="Y1006" s="212">
        <v>1373</v>
      </c>
      <c r="Z1006" s="212" t="s">
        <v>386</v>
      </c>
      <c r="AA1006" s="212" t="s">
        <v>387</v>
      </c>
      <c r="AB1006" s="212">
        <v>24903.584999999999</v>
      </c>
      <c r="AC1006" s="212">
        <v>30133.338</v>
      </c>
      <c r="AD1006" s="212">
        <v>0.6</v>
      </c>
      <c r="AE1006" s="212">
        <v>0</v>
      </c>
      <c r="AF1006" s="212">
        <v>0.6</v>
      </c>
      <c r="AG1006" s="212">
        <v>0</v>
      </c>
      <c r="AH1006" s="212">
        <v>14942.15</v>
      </c>
      <c r="AI1006" s="212">
        <v>18080</v>
      </c>
      <c r="AJ1006" s="212">
        <v>0</v>
      </c>
      <c r="AK1006" s="212">
        <v>0</v>
      </c>
      <c r="AL1006" s="212">
        <v>0</v>
      </c>
      <c r="AM1006">
        <v>1</v>
      </c>
      <c r="AN1006" t="str">
        <f>VLOOKUP(H1006,'Base Art'!$A:$AJ,36,FALSE)</f>
        <v>DON SATUR S.R.L.</v>
      </c>
    </row>
    <row r="1007" spans="1:40" x14ac:dyDescent="0.25">
      <c r="A1007" s="212" t="s">
        <v>7665</v>
      </c>
      <c r="B1007" s="212">
        <v>1</v>
      </c>
      <c r="C1007" s="212" t="s">
        <v>7666</v>
      </c>
      <c r="D1007" s="212" t="s">
        <v>1408</v>
      </c>
      <c r="E1007" s="212">
        <v>10</v>
      </c>
      <c r="F1007" s="212" t="s">
        <v>269</v>
      </c>
      <c r="G1007" s="212" t="s">
        <v>1678</v>
      </c>
      <c r="H1007" s="212">
        <v>5032</v>
      </c>
      <c r="I1007" s="212" t="s">
        <v>1679</v>
      </c>
      <c r="J1007" s="212"/>
      <c r="K1007" s="212"/>
      <c r="L1007" s="212"/>
      <c r="M1007" s="212"/>
      <c r="N1007" s="212"/>
      <c r="O1007" s="212"/>
      <c r="P1007" s="212">
        <v>1273</v>
      </c>
      <c r="Q1007" s="212" t="s">
        <v>1676</v>
      </c>
      <c r="R1007" s="212" t="s">
        <v>1677</v>
      </c>
      <c r="S1007" s="212"/>
      <c r="T1007" s="212"/>
      <c r="U1007" s="212"/>
      <c r="V1007" s="212"/>
      <c r="W1007" s="212"/>
      <c r="X1007" s="212"/>
      <c r="Y1007" s="212">
        <v>1373</v>
      </c>
      <c r="Z1007" s="212" t="s">
        <v>386</v>
      </c>
      <c r="AA1007" s="212" t="s">
        <v>387</v>
      </c>
      <c r="AB1007" s="212">
        <v>24903.584999999999</v>
      </c>
      <c r="AC1007" s="212">
        <v>30133.338</v>
      </c>
      <c r="AD1007" s="212">
        <v>0.6</v>
      </c>
      <c r="AE1007" s="212">
        <v>0</v>
      </c>
      <c r="AF1007" s="212">
        <v>0.6</v>
      </c>
      <c r="AG1007" s="212">
        <v>0</v>
      </c>
      <c r="AH1007" s="212">
        <v>14942.15</v>
      </c>
      <c r="AI1007" s="212">
        <v>18080</v>
      </c>
      <c r="AJ1007" s="212">
        <v>0</v>
      </c>
      <c r="AK1007" s="212">
        <v>0</v>
      </c>
      <c r="AL1007" s="212">
        <v>0</v>
      </c>
      <c r="AM1007">
        <v>1</v>
      </c>
      <c r="AN1007" t="str">
        <f>VLOOKUP(H1007,'Base Art'!$A:$AJ,36,FALSE)</f>
        <v>DON SATUR S.R.L.</v>
      </c>
    </row>
    <row r="1008" spans="1:40" x14ac:dyDescent="0.25">
      <c r="A1008" s="212" t="s">
        <v>7665</v>
      </c>
      <c r="B1008" s="212">
        <v>1</v>
      </c>
      <c r="C1008" s="212" t="s">
        <v>7666</v>
      </c>
      <c r="D1008" s="212" t="s">
        <v>1408</v>
      </c>
      <c r="E1008" s="212">
        <v>10</v>
      </c>
      <c r="F1008" s="212" t="s">
        <v>269</v>
      </c>
      <c r="G1008" s="212" t="s">
        <v>1680</v>
      </c>
      <c r="H1008" s="212">
        <v>5033</v>
      </c>
      <c r="I1008" s="212" t="s">
        <v>1681</v>
      </c>
      <c r="J1008" s="212"/>
      <c r="K1008" s="212"/>
      <c r="L1008" s="212"/>
      <c r="M1008" s="212"/>
      <c r="N1008" s="212"/>
      <c r="O1008" s="212"/>
      <c r="P1008" s="212">
        <v>1273</v>
      </c>
      <c r="Q1008" s="212" t="s">
        <v>1676</v>
      </c>
      <c r="R1008" s="212" t="s">
        <v>1677</v>
      </c>
      <c r="S1008" s="212"/>
      <c r="T1008" s="212"/>
      <c r="U1008" s="212"/>
      <c r="V1008" s="212"/>
      <c r="W1008" s="212"/>
      <c r="X1008" s="212"/>
      <c r="Y1008" s="212">
        <v>1373</v>
      </c>
      <c r="Z1008" s="212" t="s">
        <v>386</v>
      </c>
      <c r="AA1008" s="212" t="s">
        <v>387</v>
      </c>
      <c r="AB1008" s="212">
        <v>24903.584999999999</v>
      </c>
      <c r="AC1008" s="212">
        <v>30133.338</v>
      </c>
      <c r="AD1008" s="212">
        <v>0.6</v>
      </c>
      <c r="AE1008" s="212">
        <v>0</v>
      </c>
      <c r="AF1008" s="212">
        <v>0.6</v>
      </c>
      <c r="AG1008" s="212">
        <v>0</v>
      </c>
      <c r="AH1008" s="212">
        <v>14942.15</v>
      </c>
      <c r="AI1008" s="212">
        <v>18080</v>
      </c>
      <c r="AJ1008" s="212">
        <v>0</v>
      </c>
      <c r="AK1008" s="212">
        <v>0</v>
      </c>
      <c r="AL1008" s="212">
        <v>0</v>
      </c>
      <c r="AM1008">
        <v>1</v>
      </c>
      <c r="AN1008" t="str">
        <f>VLOOKUP(H1008,'Base Art'!$A:$AJ,36,FALSE)</f>
        <v>DON SATUR S.R.L.</v>
      </c>
    </row>
    <row r="1009" spans="1:40" x14ac:dyDescent="0.25">
      <c r="A1009" s="212" t="s">
        <v>7665</v>
      </c>
      <c r="B1009" s="212">
        <v>1</v>
      </c>
      <c r="C1009" s="212" t="s">
        <v>7666</v>
      </c>
      <c r="D1009" s="212" t="s">
        <v>1408</v>
      </c>
      <c r="E1009" s="212">
        <v>10</v>
      </c>
      <c r="F1009" s="212" t="s">
        <v>269</v>
      </c>
      <c r="G1009" s="212" t="s">
        <v>612</v>
      </c>
      <c r="H1009" s="212">
        <v>5108</v>
      </c>
      <c r="I1009" s="212" t="s">
        <v>613</v>
      </c>
      <c r="J1009" s="212">
        <v>1065</v>
      </c>
      <c r="K1009" s="212" t="s">
        <v>454</v>
      </c>
      <c r="L1009" s="212" t="s">
        <v>455</v>
      </c>
      <c r="M1009" s="212"/>
      <c r="N1009" s="212"/>
      <c r="O1009" s="212"/>
      <c r="P1009" s="212"/>
      <c r="Q1009" s="212"/>
      <c r="R1009" s="212"/>
      <c r="S1009" s="212"/>
      <c r="T1009" s="212"/>
      <c r="U1009" s="212"/>
      <c r="V1009" s="212"/>
      <c r="W1009" s="212"/>
      <c r="X1009" s="212"/>
      <c r="Y1009" s="212">
        <v>1373</v>
      </c>
      <c r="Z1009" s="212" t="s">
        <v>386</v>
      </c>
      <c r="AA1009" s="212" t="s">
        <v>387</v>
      </c>
      <c r="AB1009" s="212">
        <v>17886.653999999999</v>
      </c>
      <c r="AC1009" s="212">
        <v>21969.948</v>
      </c>
      <c r="AD1009" s="212">
        <v>0.92859999999999998</v>
      </c>
      <c r="AE1009" s="212">
        <v>0</v>
      </c>
      <c r="AF1009" s="212">
        <v>0.92859999999999998</v>
      </c>
      <c r="AG1009" s="212">
        <v>0</v>
      </c>
      <c r="AH1009" s="212">
        <v>16609.04</v>
      </c>
      <c r="AI1009" s="212">
        <v>20400.669999999998</v>
      </c>
      <c r="AJ1009" s="212">
        <v>1</v>
      </c>
      <c r="AK1009" s="212">
        <v>0.93</v>
      </c>
      <c r="AL1009" s="212">
        <v>0</v>
      </c>
      <c r="AM1009">
        <v>1</v>
      </c>
      <c r="AN1009" t="str">
        <f>VLOOKUP(H1009,'Base Art'!$A:$AJ,36,FALSE)</f>
        <v>MOLINO CAÑUELAS S.A.C.I.F.I.A.</v>
      </c>
    </row>
    <row r="1010" spans="1:40" x14ac:dyDescent="0.25">
      <c r="A1010" s="212" t="s">
        <v>7665</v>
      </c>
      <c r="B1010" s="212">
        <v>1</v>
      </c>
      <c r="C1010" s="212" t="s">
        <v>7666</v>
      </c>
      <c r="D1010" s="212" t="s">
        <v>1408</v>
      </c>
      <c r="E1010" s="212">
        <v>10</v>
      </c>
      <c r="F1010" s="212" t="s">
        <v>269</v>
      </c>
      <c r="G1010" s="212" t="s">
        <v>616</v>
      </c>
      <c r="H1010" s="212">
        <v>5629</v>
      </c>
      <c r="I1010" s="212" t="s">
        <v>617</v>
      </c>
      <c r="J1010" s="212">
        <v>1449</v>
      </c>
      <c r="K1010" s="212" t="s">
        <v>618</v>
      </c>
      <c r="L1010" s="212" t="s">
        <v>619</v>
      </c>
      <c r="M1010" s="212"/>
      <c r="N1010" s="212"/>
      <c r="O1010" s="212"/>
      <c r="P1010" s="212"/>
      <c r="Q1010" s="212"/>
      <c r="R1010" s="212"/>
      <c r="S1010" s="212"/>
      <c r="T1010" s="212"/>
      <c r="U1010" s="212"/>
      <c r="V1010" s="212"/>
      <c r="W1010" s="212"/>
      <c r="X1010" s="212"/>
      <c r="Y1010" s="212">
        <v>1370</v>
      </c>
      <c r="Z1010" s="212" t="s">
        <v>400</v>
      </c>
      <c r="AA1010" s="212" t="s">
        <v>401</v>
      </c>
      <c r="AB1010" s="212">
        <v>9965.7450000000008</v>
      </c>
      <c r="AC1010" s="212">
        <v>12058.553</v>
      </c>
      <c r="AD1010" s="212">
        <v>1</v>
      </c>
      <c r="AE1010" s="212">
        <v>0</v>
      </c>
      <c r="AF1010" s="212">
        <v>1</v>
      </c>
      <c r="AG1010" s="212">
        <v>0</v>
      </c>
      <c r="AH1010" s="212">
        <v>9965.75</v>
      </c>
      <c r="AI1010" s="212">
        <v>12058.55</v>
      </c>
      <c r="AJ1010" s="212">
        <v>0</v>
      </c>
      <c r="AK1010" s="212">
        <v>0</v>
      </c>
      <c r="AL1010" s="212">
        <v>0</v>
      </c>
      <c r="AM1010">
        <v>1</v>
      </c>
      <c r="AN1010" t="str">
        <f>VLOOKUP(H1010,'Base Art'!$A:$AJ,36,FALSE)</f>
        <v>RPB SA</v>
      </c>
    </row>
    <row r="1011" spans="1:40" x14ac:dyDescent="0.25">
      <c r="A1011" s="212" t="s">
        <v>7665</v>
      </c>
      <c r="B1011" s="212">
        <v>1</v>
      </c>
      <c r="C1011" s="212" t="s">
        <v>7666</v>
      </c>
      <c r="D1011" s="212" t="s">
        <v>1408</v>
      </c>
      <c r="E1011" s="212">
        <v>10</v>
      </c>
      <c r="F1011" s="212" t="s">
        <v>269</v>
      </c>
      <c r="G1011" s="212" t="s">
        <v>620</v>
      </c>
      <c r="H1011" s="212">
        <v>5630</v>
      </c>
      <c r="I1011" s="212" t="s">
        <v>621</v>
      </c>
      <c r="J1011" s="212">
        <v>1449</v>
      </c>
      <c r="K1011" s="212" t="s">
        <v>618</v>
      </c>
      <c r="L1011" s="212" t="s">
        <v>619</v>
      </c>
      <c r="M1011" s="212"/>
      <c r="N1011" s="212"/>
      <c r="O1011" s="212"/>
      <c r="P1011" s="212"/>
      <c r="Q1011" s="212"/>
      <c r="R1011" s="212"/>
      <c r="S1011" s="212"/>
      <c r="T1011" s="212"/>
      <c r="U1011" s="212"/>
      <c r="V1011" s="212"/>
      <c r="W1011" s="212"/>
      <c r="X1011" s="212"/>
      <c r="Y1011" s="212">
        <v>1370</v>
      </c>
      <c r="Z1011" s="212" t="s">
        <v>400</v>
      </c>
      <c r="AA1011" s="212" t="s">
        <v>401</v>
      </c>
      <c r="AB1011" s="212">
        <v>8263.5280000000002</v>
      </c>
      <c r="AC1011" s="212">
        <v>10122.822</v>
      </c>
      <c r="AD1011" s="212">
        <v>1</v>
      </c>
      <c r="AE1011" s="212">
        <v>0</v>
      </c>
      <c r="AF1011" s="212">
        <v>1</v>
      </c>
      <c r="AG1011" s="212">
        <v>0</v>
      </c>
      <c r="AH1011" s="212">
        <v>8263.5300000000007</v>
      </c>
      <c r="AI1011" s="212">
        <v>10122.82</v>
      </c>
      <c r="AJ1011" s="212">
        <v>0</v>
      </c>
      <c r="AK1011" s="212">
        <v>0</v>
      </c>
      <c r="AL1011" s="212">
        <v>0</v>
      </c>
      <c r="AM1011">
        <v>1</v>
      </c>
      <c r="AN1011" t="str">
        <f>VLOOKUP(H1011,'Base Art'!$A:$AJ,36,FALSE)</f>
        <v>RPB SA</v>
      </c>
    </row>
    <row r="1012" spans="1:40" x14ac:dyDescent="0.25">
      <c r="A1012" s="212" t="s">
        <v>7665</v>
      </c>
      <c r="B1012" s="212">
        <v>1</v>
      </c>
      <c r="C1012" s="212" t="s">
        <v>7666</v>
      </c>
      <c r="D1012" s="212" t="s">
        <v>1408</v>
      </c>
      <c r="E1012" s="212">
        <v>10</v>
      </c>
      <c r="F1012" s="212" t="s">
        <v>269</v>
      </c>
      <c r="G1012" s="212" t="s">
        <v>622</v>
      </c>
      <c r="H1012" s="212">
        <v>5631</v>
      </c>
      <c r="I1012" s="212" t="s">
        <v>623</v>
      </c>
      <c r="J1012" s="212">
        <v>1449</v>
      </c>
      <c r="K1012" s="212" t="s">
        <v>618</v>
      </c>
      <c r="L1012" s="212" t="s">
        <v>619</v>
      </c>
      <c r="M1012" s="212"/>
      <c r="N1012" s="212"/>
      <c r="O1012" s="212"/>
      <c r="P1012" s="212"/>
      <c r="Q1012" s="212"/>
      <c r="R1012" s="212"/>
      <c r="S1012" s="212"/>
      <c r="T1012" s="212"/>
      <c r="U1012" s="212"/>
      <c r="V1012" s="212"/>
      <c r="W1012" s="212"/>
      <c r="X1012" s="212"/>
      <c r="Y1012" s="212">
        <v>1370</v>
      </c>
      <c r="Z1012" s="212" t="s">
        <v>400</v>
      </c>
      <c r="AA1012" s="212" t="s">
        <v>401</v>
      </c>
      <c r="AB1012" s="212">
        <v>6754.768</v>
      </c>
      <c r="AC1012" s="212">
        <v>8299.1409999999996</v>
      </c>
      <c r="AD1012" s="212">
        <v>4</v>
      </c>
      <c r="AE1012" s="212">
        <v>0</v>
      </c>
      <c r="AF1012" s="212">
        <v>4</v>
      </c>
      <c r="AG1012" s="212">
        <v>0</v>
      </c>
      <c r="AH1012" s="212">
        <v>27019.07</v>
      </c>
      <c r="AI1012" s="212">
        <v>33196.559999999998</v>
      </c>
      <c r="AJ1012" s="212">
        <v>1</v>
      </c>
      <c r="AK1012" s="212">
        <v>4</v>
      </c>
      <c r="AL1012" s="212">
        <v>0</v>
      </c>
      <c r="AM1012">
        <v>1</v>
      </c>
      <c r="AN1012" t="str">
        <f>VLOOKUP(H1012,'Base Art'!$A:$AJ,36,FALSE)</f>
        <v>RPB SA</v>
      </c>
    </row>
    <row r="1013" spans="1:40" x14ac:dyDescent="0.25">
      <c r="A1013" s="212" t="s">
        <v>7665</v>
      </c>
      <c r="B1013" s="212">
        <v>1</v>
      </c>
      <c r="C1013" s="212" t="s">
        <v>7666</v>
      </c>
      <c r="D1013" s="212" t="s">
        <v>1408</v>
      </c>
      <c r="E1013" s="212">
        <v>10</v>
      </c>
      <c r="F1013" s="212" t="s">
        <v>269</v>
      </c>
      <c r="G1013" s="212" t="s">
        <v>628</v>
      </c>
      <c r="H1013" s="212">
        <v>5634</v>
      </c>
      <c r="I1013" s="212" t="s">
        <v>629</v>
      </c>
      <c r="J1013" s="212">
        <v>1076</v>
      </c>
      <c r="K1013" s="212" t="s">
        <v>626</v>
      </c>
      <c r="L1013" s="212" t="s">
        <v>627</v>
      </c>
      <c r="M1013" s="212"/>
      <c r="N1013" s="212"/>
      <c r="O1013" s="212"/>
      <c r="P1013" s="212"/>
      <c r="Q1013" s="212"/>
      <c r="R1013" s="212"/>
      <c r="S1013" s="212"/>
      <c r="T1013" s="212"/>
      <c r="U1013" s="212"/>
      <c r="V1013" s="212"/>
      <c r="W1013" s="212"/>
      <c r="X1013" s="212"/>
      <c r="Y1013" s="212">
        <v>1369</v>
      </c>
      <c r="Z1013" s="212" t="s">
        <v>354</v>
      </c>
      <c r="AA1013" s="212" t="s">
        <v>355</v>
      </c>
      <c r="AB1013" s="212">
        <v>6723.8819999999996</v>
      </c>
      <c r="AC1013" s="212">
        <v>8135.8959999999997</v>
      </c>
      <c r="AD1013" s="212">
        <v>1</v>
      </c>
      <c r="AE1013" s="212">
        <v>0</v>
      </c>
      <c r="AF1013" s="212">
        <v>1</v>
      </c>
      <c r="AG1013" s="212">
        <v>0</v>
      </c>
      <c r="AH1013" s="212">
        <v>6723.88</v>
      </c>
      <c r="AI1013" s="212">
        <v>8135.9</v>
      </c>
      <c r="AJ1013" s="212">
        <v>0</v>
      </c>
      <c r="AK1013" s="212">
        <v>0</v>
      </c>
      <c r="AL1013" s="212">
        <v>0</v>
      </c>
      <c r="AM1013">
        <v>1</v>
      </c>
      <c r="AN1013" t="str">
        <f>VLOOKUP(H1013,'Base Art'!$A:$AJ,36,FALSE)</f>
        <v>RPB SA</v>
      </c>
    </row>
    <row r="1014" spans="1:40" x14ac:dyDescent="0.25">
      <c r="A1014" s="212" t="s">
        <v>7665</v>
      </c>
      <c r="B1014" s="212">
        <v>1</v>
      </c>
      <c r="C1014" s="212" t="s">
        <v>7666</v>
      </c>
      <c r="D1014" s="212" t="s">
        <v>1408</v>
      </c>
      <c r="E1014" s="212">
        <v>10</v>
      </c>
      <c r="F1014" s="212" t="s">
        <v>269</v>
      </c>
      <c r="G1014" s="212" t="s">
        <v>632</v>
      </c>
      <c r="H1014" s="212">
        <v>5723</v>
      </c>
      <c r="I1014" s="212" t="s">
        <v>633</v>
      </c>
      <c r="J1014" s="212">
        <v>1450</v>
      </c>
      <c r="K1014" s="212" t="s">
        <v>634</v>
      </c>
      <c r="L1014" s="212" t="s">
        <v>635</v>
      </c>
      <c r="M1014" s="212"/>
      <c r="N1014" s="212"/>
      <c r="O1014" s="212"/>
      <c r="P1014" s="212">
        <v>1077</v>
      </c>
      <c r="Q1014" s="212" t="s">
        <v>636</v>
      </c>
      <c r="R1014" s="212" t="s">
        <v>637</v>
      </c>
      <c r="S1014" s="212"/>
      <c r="T1014" s="212"/>
      <c r="U1014" s="212"/>
      <c r="V1014" s="212"/>
      <c r="W1014" s="212"/>
      <c r="X1014" s="212"/>
      <c r="Y1014" s="212">
        <v>1370</v>
      </c>
      <c r="Z1014" s="212" t="s">
        <v>400</v>
      </c>
      <c r="AA1014" s="212" t="s">
        <v>401</v>
      </c>
      <c r="AB1014" s="212">
        <v>5595.04</v>
      </c>
      <c r="AC1014" s="212">
        <v>6937.85</v>
      </c>
      <c r="AD1014" s="212">
        <v>2</v>
      </c>
      <c r="AE1014" s="212">
        <v>0</v>
      </c>
      <c r="AF1014" s="212">
        <v>2</v>
      </c>
      <c r="AG1014" s="212">
        <v>0</v>
      </c>
      <c r="AH1014" s="212">
        <v>11190.08</v>
      </c>
      <c r="AI1014" s="212">
        <v>13875.7</v>
      </c>
      <c r="AJ1014" s="212">
        <v>0</v>
      </c>
      <c r="AK1014" s="212">
        <v>0</v>
      </c>
      <c r="AL1014" s="212">
        <v>0</v>
      </c>
      <c r="AM1014">
        <v>1</v>
      </c>
      <c r="AN1014" t="str">
        <f>VLOOKUP(H1014,'Base Art'!$A:$AJ,36,FALSE)</f>
        <v>RPB SA</v>
      </c>
    </row>
    <row r="1015" spans="1:40" x14ac:dyDescent="0.25">
      <c r="A1015" s="212" t="s">
        <v>7665</v>
      </c>
      <c r="B1015" s="212">
        <v>1</v>
      </c>
      <c r="C1015" s="212" t="s">
        <v>7666</v>
      </c>
      <c r="D1015" s="212" t="s">
        <v>1408</v>
      </c>
      <c r="E1015" s="212">
        <v>10</v>
      </c>
      <c r="F1015" s="212" t="s">
        <v>269</v>
      </c>
      <c r="G1015" s="212" t="s">
        <v>638</v>
      </c>
      <c r="H1015" s="212">
        <v>5761</v>
      </c>
      <c r="I1015" s="212" t="s">
        <v>639</v>
      </c>
      <c r="J1015" s="212">
        <v>1450</v>
      </c>
      <c r="K1015" s="212" t="s">
        <v>634</v>
      </c>
      <c r="L1015" s="212" t="s">
        <v>635</v>
      </c>
      <c r="M1015" s="212"/>
      <c r="N1015" s="212"/>
      <c r="O1015" s="212"/>
      <c r="P1015" s="212">
        <v>1077</v>
      </c>
      <c r="Q1015" s="212" t="s">
        <v>636</v>
      </c>
      <c r="R1015" s="212" t="s">
        <v>637</v>
      </c>
      <c r="S1015" s="212"/>
      <c r="T1015" s="212"/>
      <c r="U1015" s="212"/>
      <c r="V1015" s="212"/>
      <c r="W1015" s="212"/>
      <c r="X1015" s="212"/>
      <c r="Y1015" s="212">
        <v>1370</v>
      </c>
      <c r="Z1015" s="212" t="s">
        <v>400</v>
      </c>
      <c r="AA1015" s="212" t="s">
        <v>401</v>
      </c>
      <c r="AB1015" s="212">
        <v>5595.04</v>
      </c>
      <c r="AC1015" s="212">
        <v>6937.85</v>
      </c>
      <c r="AD1015" s="212">
        <v>2</v>
      </c>
      <c r="AE1015" s="212">
        <v>0</v>
      </c>
      <c r="AF1015" s="212">
        <v>2</v>
      </c>
      <c r="AG1015" s="212">
        <v>0</v>
      </c>
      <c r="AH1015" s="212">
        <v>11190.08</v>
      </c>
      <c r="AI1015" s="212">
        <v>13875.7</v>
      </c>
      <c r="AJ1015" s="212">
        <v>0</v>
      </c>
      <c r="AK1015" s="212">
        <v>0</v>
      </c>
      <c r="AL1015" s="212">
        <v>0</v>
      </c>
      <c r="AM1015">
        <v>1</v>
      </c>
      <c r="AN1015" t="str">
        <f>VLOOKUP(H1015,'Base Art'!$A:$AJ,36,FALSE)</f>
        <v>RPB SA</v>
      </c>
    </row>
    <row r="1016" spans="1:40" x14ac:dyDescent="0.25">
      <c r="A1016" s="212" t="s">
        <v>7665</v>
      </c>
      <c r="B1016" s="212">
        <v>1</v>
      </c>
      <c r="C1016" s="212" t="s">
        <v>7666</v>
      </c>
      <c r="D1016" s="212" t="s">
        <v>1408</v>
      </c>
      <c r="E1016" s="212">
        <v>10</v>
      </c>
      <c r="F1016" s="212" t="s">
        <v>269</v>
      </c>
      <c r="G1016" s="212" t="s">
        <v>646</v>
      </c>
      <c r="H1016" s="212">
        <v>5801</v>
      </c>
      <c r="I1016" s="212" t="s">
        <v>647</v>
      </c>
      <c r="J1016" s="212">
        <v>1351</v>
      </c>
      <c r="K1016" s="212" t="s">
        <v>470</v>
      </c>
      <c r="L1016" s="212" t="s">
        <v>471</v>
      </c>
      <c r="M1016" s="212"/>
      <c r="N1016" s="212"/>
      <c r="O1016" s="212"/>
      <c r="P1016" s="212">
        <v>1141</v>
      </c>
      <c r="Q1016" s="212" t="s">
        <v>472</v>
      </c>
      <c r="R1016" s="212" t="s">
        <v>473</v>
      </c>
      <c r="S1016" s="212"/>
      <c r="T1016" s="212"/>
      <c r="U1016" s="212"/>
      <c r="V1016" s="212"/>
      <c r="W1016" s="212"/>
      <c r="X1016" s="212"/>
      <c r="Y1016" s="212">
        <v>1372</v>
      </c>
      <c r="Z1016" s="212" t="s">
        <v>346</v>
      </c>
      <c r="AA1016" s="212" t="s">
        <v>347</v>
      </c>
      <c r="AB1016" s="212">
        <v>270923.21999999997</v>
      </c>
      <c r="AC1016" s="212">
        <v>331880.93099999998</v>
      </c>
      <c r="AD1016" s="212">
        <v>8.3299999999999999E-2</v>
      </c>
      <c r="AE1016" s="212">
        <v>0</v>
      </c>
      <c r="AF1016" s="212">
        <v>8.3299999999999999E-2</v>
      </c>
      <c r="AG1016" s="212">
        <v>0</v>
      </c>
      <c r="AH1016" s="212">
        <v>22576.93</v>
      </c>
      <c r="AI1016" s="212">
        <v>27656.74</v>
      </c>
      <c r="AJ1016" s="212">
        <v>0</v>
      </c>
      <c r="AK1016" s="212">
        <v>0</v>
      </c>
      <c r="AL1016" s="212">
        <v>0</v>
      </c>
      <c r="AM1016">
        <v>1</v>
      </c>
      <c r="AN1016" t="str">
        <f>VLOOKUP(H1016,'Base Art'!$A:$AJ,36,FALSE)</f>
        <v>FERRERO ARGENTINA S.A.</v>
      </c>
    </row>
    <row r="1017" spans="1:40" x14ac:dyDescent="0.25">
      <c r="A1017" s="212" t="s">
        <v>7665</v>
      </c>
      <c r="B1017" s="212">
        <v>1</v>
      </c>
      <c r="C1017" s="212" t="s">
        <v>7666</v>
      </c>
      <c r="D1017" s="212" t="s">
        <v>1408</v>
      </c>
      <c r="E1017" s="212">
        <v>10</v>
      </c>
      <c r="F1017" s="212" t="s">
        <v>269</v>
      </c>
      <c r="G1017" s="212" t="s">
        <v>692</v>
      </c>
      <c r="H1017" s="212">
        <v>6209</v>
      </c>
      <c r="I1017" s="212" t="s">
        <v>693</v>
      </c>
      <c r="J1017" s="212">
        <v>1454</v>
      </c>
      <c r="K1017" s="212" t="s">
        <v>660</v>
      </c>
      <c r="L1017" s="212" t="s">
        <v>661</v>
      </c>
      <c r="M1017" s="212"/>
      <c r="N1017" s="212"/>
      <c r="O1017" s="212"/>
      <c r="P1017" s="212">
        <v>1074</v>
      </c>
      <c r="Q1017" s="212" t="s">
        <v>674</v>
      </c>
      <c r="R1017" s="212" t="s">
        <v>675</v>
      </c>
      <c r="S1017" s="212"/>
      <c r="T1017" s="212"/>
      <c r="U1017" s="212"/>
      <c r="V1017" s="212"/>
      <c r="W1017" s="212"/>
      <c r="X1017" s="212"/>
      <c r="Y1017" s="212">
        <v>1370</v>
      </c>
      <c r="Z1017" s="212" t="s">
        <v>400</v>
      </c>
      <c r="AA1017" s="212" t="s">
        <v>401</v>
      </c>
      <c r="AB1017" s="212">
        <v>7159.665</v>
      </c>
      <c r="AC1017" s="212">
        <v>8769.2749999999996</v>
      </c>
      <c r="AD1017" s="212">
        <v>2</v>
      </c>
      <c r="AE1017" s="212">
        <v>0</v>
      </c>
      <c r="AF1017" s="212">
        <v>2</v>
      </c>
      <c r="AG1017" s="212">
        <v>0</v>
      </c>
      <c r="AH1017" s="212">
        <v>14319.33</v>
      </c>
      <c r="AI1017" s="212">
        <v>17538.55</v>
      </c>
      <c r="AJ1017" s="212">
        <v>0</v>
      </c>
      <c r="AK1017" s="212">
        <v>0</v>
      </c>
      <c r="AL1017" s="212">
        <v>0</v>
      </c>
      <c r="AM1017">
        <v>1</v>
      </c>
      <c r="AN1017" t="str">
        <f>VLOOKUP(H1017,'Base Art'!$A:$AJ,36,FALSE)</f>
        <v>RPB SA</v>
      </c>
    </row>
    <row r="1018" spans="1:40" x14ac:dyDescent="0.25">
      <c r="A1018" s="212" t="s">
        <v>7665</v>
      </c>
      <c r="B1018" s="212">
        <v>1</v>
      </c>
      <c r="C1018" s="212" t="s">
        <v>7666</v>
      </c>
      <c r="D1018" s="212" t="s">
        <v>1408</v>
      </c>
      <c r="E1018" s="212">
        <v>10</v>
      </c>
      <c r="F1018" s="212" t="s">
        <v>269</v>
      </c>
      <c r="G1018" s="212" t="s">
        <v>694</v>
      </c>
      <c r="H1018" s="212">
        <v>6227</v>
      </c>
      <c r="I1018" s="212" t="s">
        <v>695</v>
      </c>
      <c r="J1018" s="212">
        <v>1463</v>
      </c>
      <c r="K1018" s="212" t="s">
        <v>696</v>
      </c>
      <c r="L1018" s="212" t="s">
        <v>697</v>
      </c>
      <c r="M1018" s="212"/>
      <c r="N1018" s="212"/>
      <c r="O1018" s="212"/>
      <c r="P1018" s="212"/>
      <c r="Q1018" s="212"/>
      <c r="R1018" s="212"/>
      <c r="S1018" s="212"/>
      <c r="T1018" s="212"/>
      <c r="U1018" s="212"/>
      <c r="V1018" s="212"/>
      <c r="W1018" s="212"/>
      <c r="X1018" s="212"/>
      <c r="Y1018" s="212">
        <v>1369</v>
      </c>
      <c r="Z1018" s="212" t="s">
        <v>354</v>
      </c>
      <c r="AA1018" s="212" t="s">
        <v>355</v>
      </c>
      <c r="AB1018" s="212">
        <v>33510.392</v>
      </c>
      <c r="AC1018" s="212">
        <v>40547.572999999997</v>
      </c>
      <c r="AD1018" s="212">
        <v>1</v>
      </c>
      <c r="AE1018" s="212">
        <v>0</v>
      </c>
      <c r="AF1018" s="212">
        <v>1</v>
      </c>
      <c r="AG1018" s="212">
        <v>0</v>
      </c>
      <c r="AH1018" s="212">
        <v>33510.39</v>
      </c>
      <c r="AI1018" s="212">
        <v>40547.57</v>
      </c>
      <c r="AJ1018" s="212">
        <v>1</v>
      </c>
      <c r="AK1018" s="212">
        <v>1</v>
      </c>
      <c r="AL1018" s="212">
        <v>0</v>
      </c>
      <c r="AM1018">
        <v>1</v>
      </c>
      <c r="AN1018" t="str">
        <f>VLOOKUP(H1018,'Base Art'!$A:$AJ,36,FALSE)</f>
        <v>MOLINO CAÑUELAS S.A.C.I.F.I.A.</v>
      </c>
    </row>
    <row r="1019" spans="1:40" x14ac:dyDescent="0.25">
      <c r="A1019" s="212" t="s">
        <v>7665</v>
      </c>
      <c r="B1019" s="212">
        <v>1</v>
      </c>
      <c r="C1019" s="212" t="s">
        <v>7666</v>
      </c>
      <c r="D1019" s="212" t="s">
        <v>1408</v>
      </c>
      <c r="E1019" s="212">
        <v>10</v>
      </c>
      <c r="F1019" s="212" t="s">
        <v>269</v>
      </c>
      <c r="G1019" s="212" t="s">
        <v>702</v>
      </c>
      <c r="H1019" s="212">
        <v>6270</v>
      </c>
      <c r="I1019" s="212" t="s">
        <v>703</v>
      </c>
      <c r="J1019" s="212">
        <v>1450</v>
      </c>
      <c r="K1019" s="212" t="s">
        <v>634</v>
      </c>
      <c r="L1019" s="212" t="s">
        <v>635</v>
      </c>
      <c r="M1019" s="212"/>
      <c r="N1019" s="212"/>
      <c r="O1019" s="212"/>
      <c r="P1019" s="212">
        <v>1077</v>
      </c>
      <c r="Q1019" s="212" t="s">
        <v>636</v>
      </c>
      <c r="R1019" s="212" t="s">
        <v>637</v>
      </c>
      <c r="S1019" s="212"/>
      <c r="T1019" s="212"/>
      <c r="U1019" s="212"/>
      <c r="V1019" s="212"/>
      <c r="W1019" s="212"/>
      <c r="X1019" s="212"/>
      <c r="Y1019" s="212">
        <v>1370</v>
      </c>
      <c r="Z1019" s="212" t="s">
        <v>400</v>
      </c>
      <c r="AA1019" s="212" t="s">
        <v>401</v>
      </c>
      <c r="AB1019" s="212">
        <v>5595.04</v>
      </c>
      <c r="AC1019" s="212">
        <v>6937.85</v>
      </c>
      <c r="AD1019" s="212">
        <v>3</v>
      </c>
      <c r="AE1019" s="212">
        <v>0</v>
      </c>
      <c r="AF1019" s="212">
        <v>3</v>
      </c>
      <c r="AG1019" s="212">
        <v>0</v>
      </c>
      <c r="AH1019" s="212">
        <v>16785.12</v>
      </c>
      <c r="AI1019" s="212">
        <v>20813.55</v>
      </c>
      <c r="AJ1019" s="212">
        <v>0</v>
      </c>
      <c r="AK1019" s="212">
        <v>0</v>
      </c>
      <c r="AL1019" s="212">
        <v>0</v>
      </c>
      <c r="AM1019">
        <v>1</v>
      </c>
      <c r="AN1019" t="str">
        <f>VLOOKUP(H1019,'Base Art'!$A:$AJ,36,FALSE)</f>
        <v>RPB SA</v>
      </c>
    </row>
    <row r="1020" spans="1:40" x14ac:dyDescent="0.25">
      <c r="A1020" s="212" t="s">
        <v>7665</v>
      </c>
      <c r="B1020" s="212">
        <v>1</v>
      </c>
      <c r="C1020" s="212" t="s">
        <v>7666</v>
      </c>
      <c r="D1020" s="212" t="s">
        <v>1408</v>
      </c>
      <c r="E1020" s="212">
        <v>10</v>
      </c>
      <c r="F1020" s="212" t="s">
        <v>269</v>
      </c>
      <c r="G1020" s="212" t="s">
        <v>706</v>
      </c>
      <c r="H1020" s="212">
        <v>6464</v>
      </c>
      <c r="I1020" s="212" t="s">
        <v>707</v>
      </c>
      <c r="J1020" s="212">
        <v>1414</v>
      </c>
      <c r="K1020" s="212" t="s">
        <v>372</v>
      </c>
      <c r="L1020" s="212" t="s">
        <v>373</v>
      </c>
      <c r="M1020" s="212"/>
      <c r="N1020" s="212"/>
      <c r="O1020" s="212"/>
      <c r="P1020" s="212">
        <v>1072</v>
      </c>
      <c r="Q1020" s="212" t="s">
        <v>374</v>
      </c>
      <c r="R1020" s="212" t="s">
        <v>375</v>
      </c>
      <c r="S1020" s="212"/>
      <c r="T1020" s="212"/>
      <c r="U1020" s="212"/>
      <c r="V1020" s="212"/>
      <c r="W1020" s="212"/>
      <c r="X1020" s="212"/>
      <c r="Y1020" s="212">
        <v>1374</v>
      </c>
      <c r="Z1020" s="212" t="s">
        <v>336</v>
      </c>
      <c r="AA1020" s="212" t="s">
        <v>337</v>
      </c>
      <c r="AB1020" s="212">
        <v>46300.9</v>
      </c>
      <c r="AC1020" s="212">
        <v>56024.084999999999</v>
      </c>
      <c r="AD1020" s="212">
        <v>0.125</v>
      </c>
      <c r="AE1020" s="212">
        <v>0</v>
      </c>
      <c r="AF1020" s="212">
        <v>0.125</v>
      </c>
      <c r="AG1020" s="212">
        <v>0</v>
      </c>
      <c r="AH1020" s="212">
        <v>5787.61</v>
      </c>
      <c r="AI1020" s="212">
        <v>7003.01</v>
      </c>
      <c r="AJ1020" s="212">
        <v>1</v>
      </c>
      <c r="AK1020" s="212">
        <v>0.13</v>
      </c>
      <c r="AL1020" s="212">
        <v>0</v>
      </c>
      <c r="AM1020">
        <v>1</v>
      </c>
      <c r="AN1020" t="str">
        <f>VLOOKUP(H1020,'Base Art'!$A:$AJ,36,FALSE)</f>
        <v>ARCOR S.A.I.C.</v>
      </c>
    </row>
    <row r="1021" spans="1:40" x14ac:dyDescent="0.25">
      <c r="A1021" s="212" t="s">
        <v>7665</v>
      </c>
      <c r="B1021" s="212">
        <v>1</v>
      </c>
      <c r="C1021" s="212" t="s">
        <v>7666</v>
      </c>
      <c r="D1021" s="212" t="s">
        <v>1408</v>
      </c>
      <c r="E1021" s="212">
        <v>10</v>
      </c>
      <c r="F1021" s="212" t="s">
        <v>269</v>
      </c>
      <c r="G1021" s="212" t="s">
        <v>1126</v>
      </c>
      <c r="H1021" s="212">
        <v>6645</v>
      </c>
      <c r="I1021" s="212" t="s">
        <v>1127</v>
      </c>
      <c r="J1021" s="212">
        <v>1418</v>
      </c>
      <c r="K1021" s="212" t="s">
        <v>966</v>
      </c>
      <c r="L1021" s="212" t="s">
        <v>967</v>
      </c>
      <c r="M1021" s="212"/>
      <c r="N1021" s="212"/>
      <c r="O1021" s="212"/>
      <c r="P1021" s="212">
        <v>1068</v>
      </c>
      <c r="Q1021" s="212" t="s">
        <v>968</v>
      </c>
      <c r="R1021" s="212" t="s">
        <v>969</v>
      </c>
      <c r="S1021" s="212"/>
      <c r="T1021" s="212"/>
      <c r="U1021" s="212"/>
      <c r="V1021" s="212"/>
      <c r="W1021" s="212"/>
      <c r="X1021" s="212"/>
      <c r="Y1021" s="212">
        <v>1372</v>
      </c>
      <c r="Z1021" s="212" t="s">
        <v>346</v>
      </c>
      <c r="AA1021" s="212" t="s">
        <v>347</v>
      </c>
      <c r="AB1021" s="212">
        <v>66175.713000000003</v>
      </c>
      <c r="AC1021" s="212">
        <v>80072.606</v>
      </c>
      <c r="AD1021" s="212">
        <v>0.125</v>
      </c>
      <c r="AE1021" s="212">
        <v>0</v>
      </c>
      <c r="AF1021" s="212">
        <v>0.125</v>
      </c>
      <c r="AG1021" s="212">
        <v>0</v>
      </c>
      <c r="AH1021" s="212">
        <v>8271.9599999999991</v>
      </c>
      <c r="AI1021" s="212">
        <v>10009.08</v>
      </c>
      <c r="AJ1021" s="212">
        <v>1</v>
      </c>
      <c r="AK1021" s="212">
        <v>0.13</v>
      </c>
      <c r="AL1021" s="212">
        <v>0</v>
      </c>
      <c r="AM1021">
        <v>1</v>
      </c>
      <c r="AN1021" t="str">
        <f>VLOOKUP(H1021,'Base Art'!$A:$AJ,36,FALSE)</f>
        <v>ARCOR S.A.I.C.</v>
      </c>
    </row>
    <row r="1022" spans="1:40" x14ac:dyDescent="0.25">
      <c r="A1022" s="212" t="s">
        <v>7665</v>
      </c>
      <c r="B1022" s="212">
        <v>1</v>
      </c>
      <c r="C1022" s="212" t="s">
        <v>7666</v>
      </c>
      <c r="D1022" s="212" t="s">
        <v>1408</v>
      </c>
      <c r="E1022" s="212">
        <v>10</v>
      </c>
      <c r="F1022" s="212" t="s">
        <v>269</v>
      </c>
      <c r="G1022" s="212" t="s">
        <v>720</v>
      </c>
      <c r="H1022" s="212">
        <v>6660</v>
      </c>
      <c r="I1022" s="212" t="s">
        <v>721</v>
      </c>
      <c r="J1022" s="212"/>
      <c r="K1022" s="212"/>
      <c r="L1022" s="212"/>
      <c r="M1022" s="212"/>
      <c r="N1022" s="212"/>
      <c r="O1022" s="212"/>
      <c r="P1022" s="212">
        <v>1085</v>
      </c>
      <c r="Q1022" s="212" t="s">
        <v>598</v>
      </c>
      <c r="R1022" s="212" t="s">
        <v>599</v>
      </c>
      <c r="S1022" s="212"/>
      <c r="T1022" s="212"/>
      <c r="U1022" s="212"/>
      <c r="V1022" s="212"/>
      <c r="W1022" s="212"/>
      <c r="X1022" s="212"/>
      <c r="Y1022" s="212">
        <v>1373</v>
      </c>
      <c r="Z1022" s="212" t="s">
        <v>386</v>
      </c>
      <c r="AA1022" s="212" t="s">
        <v>387</v>
      </c>
      <c r="AB1022" s="212">
        <v>15805.153</v>
      </c>
      <c r="AC1022" s="212">
        <v>19517.738000000001</v>
      </c>
      <c r="AD1022" s="212">
        <v>1.2</v>
      </c>
      <c r="AE1022" s="212">
        <v>0</v>
      </c>
      <c r="AF1022" s="212">
        <v>1.2</v>
      </c>
      <c r="AG1022" s="212">
        <v>0</v>
      </c>
      <c r="AH1022" s="212">
        <v>18966.18</v>
      </c>
      <c r="AI1022" s="212">
        <v>23421.29</v>
      </c>
      <c r="AJ1022" s="212">
        <v>0</v>
      </c>
      <c r="AK1022" s="212">
        <v>0</v>
      </c>
      <c r="AL1022" s="212">
        <v>0</v>
      </c>
      <c r="AM1022">
        <v>1</v>
      </c>
      <c r="AN1022" t="str">
        <f>VLOOKUP(H1022,'Base Art'!$A:$AJ,36,FALSE)</f>
        <v>DON SATUR S.R.L.</v>
      </c>
    </row>
    <row r="1023" spans="1:40" x14ac:dyDescent="0.25">
      <c r="A1023" s="212" t="s">
        <v>7665</v>
      </c>
      <c r="B1023" s="212">
        <v>1</v>
      </c>
      <c r="C1023" s="212" t="s">
        <v>7666</v>
      </c>
      <c r="D1023" s="212" t="s">
        <v>1408</v>
      </c>
      <c r="E1023" s="212">
        <v>10</v>
      </c>
      <c r="F1023" s="212" t="s">
        <v>269</v>
      </c>
      <c r="G1023" s="212" t="s">
        <v>734</v>
      </c>
      <c r="H1023" s="212">
        <v>6919</v>
      </c>
      <c r="I1023" s="212" t="s">
        <v>735</v>
      </c>
      <c r="J1023" s="212">
        <v>1459</v>
      </c>
      <c r="K1023" s="212" t="s">
        <v>736</v>
      </c>
      <c r="L1023" s="212" t="s">
        <v>737</v>
      </c>
      <c r="M1023" s="212"/>
      <c r="N1023" s="212"/>
      <c r="O1023" s="212"/>
      <c r="P1023" s="212">
        <v>1366</v>
      </c>
      <c r="Q1023" s="212" t="s">
        <v>738</v>
      </c>
      <c r="R1023" s="212" t="s">
        <v>739</v>
      </c>
      <c r="S1023" s="212"/>
      <c r="T1023" s="212"/>
      <c r="U1023" s="212"/>
      <c r="V1023" s="212"/>
      <c r="W1023" s="212"/>
      <c r="X1023" s="212"/>
      <c r="Y1023" s="212">
        <v>1370</v>
      </c>
      <c r="Z1023" s="212" t="s">
        <v>400</v>
      </c>
      <c r="AA1023" s="212" t="s">
        <v>401</v>
      </c>
      <c r="AB1023" s="212">
        <v>4676.9799999999996</v>
      </c>
      <c r="AC1023" s="212">
        <v>5729.3010000000004</v>
      </c>
      <c r="AD1023" s="212">
        <v>1</v>
      </c>
      <c r="AE1023" s="212">
        <v>1</v>
      </c>
      <c r="AF1023" s="212">
        <v>2</v>
      </c>
      <c r="AG1023" s="212">
        <v>0</v>
      </c>
      <c r="AH1023" s="212">
        <v>9353.9599999999991</v>
      </c>
      <c r="AI1023" s="212">
        <v>11458.6</v>
      </c>
      <c r="AJ1023" s="212">
        <v>0</v>
      </c>
      <c r="AK1023" s="212">
        <v>0</v>
      </c>
      <c r="AL1023" s="212">
        <v>0</v>
      </c>
      <c r="AM1023">
        <v>1</v>
      </c>
      <c r="AN1023" t="str">
        <f>VLOOKUP(H1023,'Base Art'!$A:$AJ,36,FALSE)</f>
        <v>RPB SA</v>
      </c>
    </row>
    <row r="1024" spans="1:40" x14ac:dyDescent="0.25">
      <c r="A1024" s="212" t="s">
        <v>7665</v>
      </c>
      <c r="B1024" s="212">
        <v>1</v>
      </c>
      <c r="C1024" s="212" t="s">
        <v>7666</v>
      </c>
      <c r="D1024" s="212" t="s">
        <v>1408</v>
      </c>
      <c r="E1024" s="212">
        <v>10</v>
      </c>
      <c r="F1024" s="212" t="s">
        <v>269</v>
      </c>
      <c r="G1024" s="212" t="s">
        <v>1136</v>
      </c>
      <c r="H1024" s="212">
        <v>6944</v>
      </c>
      <c r="I1024" s="212" t="s">
        <v>1137</v>
      </c>
      <c r="J1024" s="212">
        <v>1192</v>
      </c>
      <c r="K1024" s="212" t="s">
        <v>932</v>
      </c>
      <c r="L1024" s="212" t="s">
        <v>933</v>
      </c>
      <c r="M1024" s="212"/>
      <c r="N1024" s="212"/>
      <c r="O1024" s="212"/>
      <c r="P1024" s="212">
        <v>1112</v>
      </c>
      <c r="Q1024" s="212" t="s">
        <v>1010</v>
      </c>
      <c r="R1024" s="212" t="s">
        <v>1011</v>
      </c>
      <c r="S1024" s="212"/>
      <c r="T1024" s="212"/>
      <c r="U1024" s="212"/>
      <c r="V1024" s="212"/>
      <c r="W1024" s="212"/>
      <c r="X1024" s="212"/>
      <c r="Y1024" s="212">
        <v>1375</v>
      </c>
      <c r="Z1024" s="212" t="s">
        <v>314</v>
      </c>
      <c r="AA1024" s="212" t="s">
        <v>315</v>
      </c>
      <c r="AB1024" s="212">
        <v>36727.82</v>
      </c>
      <c r="AC1024" s="212">
        <v>45542.497000000003</v>
      </c>
      <c r="AD1024" s="212">
        <v>1</v>
      </c>
      <c r="AE1024" s="212">
        <v>0</v>
      </c>
      <c r="AF1024" s="212">
        <v>1</v>
      </c>
      <c r="AG1024" s="212">
        <v>0</v>
      </c>
      <c r="AH1024" s="212">
        <v>36727.82</v>
      </c>
      <c r="AI1024" s="212">
        <v>45542.5</v>
      </c>
      <c r="AJ1024" s="212">
        <v>0</v>
      </c>
      <c r="AK1024" s="212">
        <v>0</v>
      </c>
      <c r="AL1024" s="212">
        <v>0</v>
      </c>
      <c r="AM1024">
        <v>1</v>
      </c>
      <c r="AN1024" t="str">
        <f>VLOOKUP(H1024,'Base Art'!$A:$AJ,36,FALSE)</f>
        <v>NUTRIPET S.A.U.</v>
      </c>
    </row>
    <row r="1025" spans="1:40" x14ac:dyDescent="0.25">
      <c r="A1025" s="212" t="s">
        <v>7665</v>
      </c>
      <c r="B1025" s="212">
        <v>1</v>
      </c>
      <c r="C1025" s="212" t="s">
        <v>7666</v>
      </c>
      <c r="D1025" s="212" t="s">
        <v>1408</v>
      </c>
      <c r="E1025" s="212">
        <v>10</v>
      </c>
      <c r="F1025" s="212" t="s">
        <v>269</v>
      </c>
      <c r="G1025" s="212" t="s">
        <v>1140</v>
      </c>
      <c r="H1025" s="212">
        <v>6961</v>
      </c>
      <c r="I1025" s="212" t="s">
        <v>1141</v>
      </c>
      <c r="J1025" s="212">
        <v>1192</v>
      </c>
      <c r="K1025" s="212" t="s">
        <v>932</v>
      </c>
      <c r="L1025" s="212" t="s">
        <v>933</v>
      </c>
      <c r="M1025" s="212"/>
      <c r="N1025" s="212"/>
      <c r="O1025" s="212"/>
      <c r="P1025" s="212">
        <v>1112</v>
      </c>
      <c r="Q1025" s="212" t="s">
        <v>1010</v>
      </c>
      <c r="R1025" s="212" t="s">
        <v>1011</v>
      </c>
      <c r="S1025" s="212"/>
      <c r="T1025" s="212"/>
      <c r="U1025" s="212"/>
      <c r="V1025" s="212"/>
      <c r="W1025" s="212"/>
      <c r="X1025" s="212"/>
      <c r="Y1025" s="212">
        <v>1375</v>
      </c>
      <c r="Z1025" s="212" t="s">
        <v>314</v>
      </c>
      <c r="AA1025" s="212" t="s">
        <v>315</v>
      </c>
      <c r="AB1025" s="212">
        <v>25220.42</v>
      </c>
      <c r="AC1025" s="212">
        <v>30516.707999999999</v>
      </c>
      <c r="AD1025" s="212">
        <v>1</v>
      </c>
      <c r="AE1025" s="212">
        <v>0</v>
      </c>
      <c r="AF1025" s="212">
        <v>1</v>
      </c>
      <c r="AG1025" s="212">
        <v>0</v>
      </c>
      <c r="AH1025" s="212">
        <v>25220.42</v>
      </c>
      <c r="AI1025" s="212">
        <v>30516.71</v>
      </c>
      <c r="AJ1025" s="212">
        <v>1</v>
      </c>
      <c r="AK1025" s="212">
        <v>1</v>
      </c>
      <c r="AL1025" s="212">
        <v>0</v>
      </c>
      <c r="AM1025">
        <v>1</v>
      </c>
      <c r="AN1025" t="str">
        <f>VLOOKUP(H1025,'Base Art'!$A:$AJ,36,FALSE)</f>
        <v>NUTRIPET S.A.U.</v>
      </c>
    </row>
    <row r="1026" spans="1:40" x14ac:dyDescent="0.25">
      <c r="A1026" s="212" t="s">
        <v>7665</v>
      </c>
      <c r="B1026" s="212">
        <v>1</v>
      </c>
      <c r="C1026" s="212" t="s">
        <v>7666</v>
      </c>
      <c r="D1026" s="212" t="s">
        <v>1408</v>
      </c>
      <c r="E1026" s="212">
        <v>10</v>
      </c>
      <c r="F1026" s="212" t="s">
        <v>269</v>
      </c>
      <c r="G1026" s="212" t="s">
        <v>1280</v>
      </c>
      <c r="H1026" s="212">
        <v>6971</v>
      </c>
      <c r="I1026" s="212" t="s">
        <v>1281</v>
      </c>
      <c r="J1026" s="212">
        <v>1257</v>
      </c>
      <c r="K1026" s="212" t="s">
        <v>774</v>
      </c>
      <c r="L1026" s="212" t="s">
        <v>775</v>
      </c>
      <c r="M1026" s="212"/>
      <c r="N1026" s="212"/>
      <c r="O1026" s="212"/>
      <c r="P1026" s="212">
        <v>1114</v>
      </c>
      <c r="Q1026" s="212" t="s">
        <v>1222</v>
      </c>
      <c r="R1026" s="212" t="s">
        <v>1223</v>
      </c>
      <c r="S1026" s="212"/>
      <c r="T1026" s="212"/>
      <c r="U1026" s="212"/>
      <c r="V1026" s="212"/>
      <c r="W1026" s="212"/>
      <c r="X1026" s="212"/>
      <c r="Y1026" s="212">
        <v>1375</v>
      </c>
      <c r="Z1026" s="212" t="s">
        <v>314</v>
      </c>
      <c r="AA1026" s="212" t="s">
        <v>315</v>
      </c>
      <c r="AB1026" s="212">
        <v>31174.71</v>
      </c>
      <c r="AC1026" s="212">
        <v>37721.398999999998</v>
      </c>
      <c r="AD1026" s="212">
        <v>1</v>
      </c>
      <c r="AE1026" s="212">
        <v>0</v>
      </c>
      <c r="AF1026" s="212">
        <v>1</v>
      </c>
      <c r="AG1026" s="212">
        <v>0</v>
      </c>
      <c r="AH1026" s="212">
        <v>31174.71</v>
      </c>
      <c r="AI1026" s="212">
        <v>37721.4</v>
      </c>
      <c r="AJ1026" s="212">
        <v>1</v>
      </c>
      <c r="AK1026" s="212">
        <v>1</v>
      </c>
      <c r="AL1026" s="212">
        <v>0</v>
      </c>
      <c r="AM1026">
        <v>1</v>
      </c>
      <c r="AN1026" t="str">
        <f>VLOOKUP(H1026,'Base Art'!$A:$AJ,36,FALSE)</f>
        <v>NUTRIPET S.A.U.</v>
      </c>
    </row>
    <row r="1027" spans="1:40" x14ac:dyDescent="0.25">
      <c r="A1027" s="212" t="s">
        <v>7665</v>
      </c>
      <c r="B1027" s="212">
        <v>1</v>
      </c>
      <c r="C1027" s="212" t="s">
        <v>7666</v>
      </c>
      <c r="D1027" s="212" t="s">
        <v>1408</v>
      </c>
      <c r="E1027" s="212">
        <v>10</v>
      </c>
      <c r="F1027" s="212" t="s">
        <v>269</v>
      </c>
      <c r="G1027" s="212" t="s">
        <v>748</v>
      </c>
      <c r="H1027" s="212">
        <v>7230</v>
      </c>
      <c r="I1027" s="212" t="s">
        <v>749</v>
      </c>
      <c r="J1027" s="212">
        <v>1450</v>
      </c>
      <c r="K1027" s="212" t="s">
        <v>634</v>
      </c>
      <c r="L1027" s="212" t="s">
        <v>635</v>
      </c>
      <c r="M1027" s="212"/>
      <c r="N1027" s="212"/>
      <c r="O1027" s="212"/>
      <c r="P1027" s="212">
        <v>1077</v>
      </c>
      <c r="Q1027" s="212" t="s">
        <v>636</v>
      </c>
      <c r="R1027" s="212" t="s">
        <v>637</v>
      </c>
      <c r="S1027" s="212"/>
      <c r="T1027" s="212"/>
      <c r="U1027" s="212"/>
      <c r="V1027" s="212"/>
      <c r="W1027" s="212"/>
      <c r="X1027" s="212"/>
      <c r="Y1027" s="212">
        <v>1370</v>
      </c>
      <c r="Z1027" s="212" t="s">
        <v>400</v>
      </c>
      <c r="AA1027" s="212" t="s">
        <v>401</v>
      </c>
      <c r="AB1027" s="212">
        <v>5595.04</v>
      </c>
      <c r="AC1027" s="212">
        <v>6937.85</v>
      </c>
      <c r="AD1027" s="212">
        <v>3</v>
      </c>
      <c r="AE1027" s="212">
        <v>0</v>
      </c>
      <c r="AF1027" s="212">
        <v>3</v>
      </c>
      <c r="AG1027" s="212">
        <v>0</v>
      </c>
      <c r="AH1027" s="212">
        <v>16785.12</v>
      </c>
      <c r="AI1027" s="212">
        <v>20813.55</v>
      </c>
      <c r="AJ1027" s="212">
        <v>0</v>
      </c>
      <c r="AK1027" s="212">
        <v>0</v>
      </c>
      <c r="AL1027" s="212">
        <v>0</v>
      </c>
      <c r="AM1027">
        <v>1</v>
      </c>
      <c r="AN1027" t="str">
        <f>VLOOKUP(H1027,'Base Art'!$A:$AJ,36,FALSE)</f>
        <v>RPB SA</v>
      </c>
    </row>
    <row r="1028" spans="1:40" x14ac:dyDescent="0.25">
      <c r="A1028" s="212" t="s">
        <v>7665</v>
      </c>
      <c r="B1028" s="212">
        <v>1</v>
      </c>
      <c r="C1028" s="212" t="s">
        <v>7666</v>
      </c>
      <c r="D1028" s="212" t="s">
        <v>1408</v>
      </c>
      <c r="E1028" s="212">
        <v>10</v>
      </c>
      <c r="F1028" s="212" t="s">
        <v>269</v>
      </c>
      <c r="G1028" s="212" t="s">
        <v>754</v>
      </c>
      <c r="H1028" s="212">
        <v>7237</v>
      </c>
      <c r="I1028" s="212" t="s">
        <v>755</v>
      </c>
      <c r="J1028" s="212">
        <v>1194</v>
      </c>
      <c r="K1028" s="212" t="s">
        <v>310</v>
      </c>
      <c r="L1028" s="212" t="s">
        <v>311</v>
      </c>
      <c r="M1028" s="212"/>
      <c r="N1028" s="212"/>
      <c r="O1028" s="212"/>
      <c r="P1028" s="212">
        <v>1094</v>
      </c>
      <c r="Q1028" s="212" t="s">
        <v>752</v>
      </c>
      <c r="R1028" s="212" t="s">
        <v>753</v>
      </c>
      <c r="S1028" s="212"/>
      <c r="T1028" s="212"/>
      <c r="U1028" s="212"/>
      <c r="V1028" s="212"/>
      <c r="W1028" s="212"/>
      <c r="X1028" s="212"/>
      <c r="Y1028" s="212">
        <v>1375</v>
      </c>
      <c r="Z1028" s="212" t="s">
        <v>314</v>
      </c>
      <c r="AA1028" s="212" t="s">
        <v>315</v>
      </c>
      <c r="AB1028" s="212">
        <v>9792.39</v>
      </c>
      <c r="AC1028" s="212">
        <v>11995.678</v>
      </c>
      <c r="AD1028" s="212">
        <v>1</v>
      </c>
      <c r="AE1028" s="212">
        <v>0</v>
      </c>
      <c r="AF1028" s="212">
        <v>1</v>
      </c>
      <c r="AG1028" s="212">
        <v>0</v>
      </c>
      <c r="AH1028" s="212">
        <v>9792.39</v>
      </c>
      <c r="AI1028" s="212">
        <v>11995.68</v>
      </c>
      <c r="AJ1028" s="212">
        <v>0</v>
      </c>
      <c r="AK1028" s="212">
        <v>0</v>
      </c>
      <c r="AL1028" s="212">
        <v>0</v>
      </c>
      <c r="AM1028">
        <v>1</v>
      </c>
      <c r="AN1028" t="str">
        <f>VLOOKUP(H1028,'Base Art'!$A:$AJ,36,FALSE)</f>
        <v>MASTERFOODS ARGENTINA LTD.</v>
      </c>
    </row>
    <row r="1029" spans="1:40" x14ac:dyDescent="0.25">
      <c r="A1029" s="212" t="s">
        <v>7665</v>
      </c>
      <c r="B1029" s="212">
        <v>1</v>
      </c>
      <c r="C1029" s="212" t="s">
        <v>7666</v>
      </c>
      <c r="D1029" s="212" t="s">
        <v>1408</v>
      </c>
      <c r="E1029" s="212">
        <v>10</v>
      </c>
      <c r="F1029" s="212" t="s">
        <v>269</v>
      </c>
      <c r="G1029" s="212" t="s">
        <v>1732</v>
      </c>
      <c r="H1029" s="212">
        <v>7261</v>
      </c>
      <c r="I1029" s="212" t="s">
        <v>1733</v>
      </c>
      <c r="J1029" s="212">
        <v>1187</v>
      </c>
      <c r="K1029" s="212" t="s">
        <v>1648</v>
      </c>
      <c r="L1029" s="212" t="s">
        <v>1649</v>
      </c>
      <c r="M1029" s="212"/>
      <c r="N1029" s="212"/>
      <c r="O1029" s="212"/>
      <c r="P1029" s="212"/>
      <c r="Q1029" s="212"/>
      <c r="R1029" s="212"/>
      <c r="S1029" s="212"/>
      <c r="T1029" s="212"/>
      <c r="U1029" s="212"/>
      <c r="V1029" s="212"/>
      <c r="W1029" s="212"/>
      <c r="X1029" s="212"/>
      <c r="Y1029" s="212">
        <v>1374</v>
      </c>
      <c r="Z1029" s="212" t="s">
        <v>336</v>
      </c>
      <c r="AA1029" s="212" t="s">
        <v>337</v>
      </c>
      <c r="AB1029" s="212">
        <v>67582.539000000004</v>
      </c>
      <c r="AC1029" s="212">
        <v>83802.353000000003</v>
      </c>
      <c r="AD1029" s="212">
        <v>8.3299999999999999E-2</v>
      </c>
      <c r="AE1029" s="212">
        <v>0</v>
      </c>
      <c r="AF1029" s="212">
        <v>8.3299999999999999E-2</v>
      </c>
      <c r="AG1029" s="212">
        <v>0</v>
      </c>
      <c r="AH1029" s="212">
        <v>5631.88</v>
      </c>
      <c r="AI1029" s="212">
        <v>6983.53</v>
      </c>
      <c r="AJ1029" s="212">
        <v>0</v>
      </c>
      <c r="AK1029" s="212">
        <v>0</v>
      </c>
      <c r="AL1029" s="212">
        <v>0</v>
      </c>
      <c r="AM1029">
        <v>1</v>
      </c>
      <c r="AN1029" t="str">
        <f>VLOOKUP(H1029,'Base Art'!$A:$AJ,36,FALSE)</f>
        <v>MONDELEZ ARGENTINA S.A.</v>
      </c>
    </row>
    <row r="1030" spans="1:40" x14ac:dyDescent="0.25">
      <c r="A1030" s="212" t="s">
        <v>7665</v>
      </c>
      <c r="B1030" s="212">
        <v>1</v>
      </c>
      <c r="C1030" s="212" t="s">
        <v>7666</v>
      </c>
      <c r="D1030" s="212" t="s">
        <v>1408</v>
      </c>
      <c r="E1030" s="212">
        <v>10</v>
      </c>
      <c r="F1030" s="212" t="s">
        <v>269</v>
      </c>
      <c r="G1030" s="212" t="s">
        <v>1150</v>
      </c>
      <c r="H1030" s="212">
        <v>7423</v>
      </c>
      <c r="I1030" s="212" t="s">
        <v>1151</v>
      </c>
      <c r="J1030" s="212">
        <v>1469</v>
      </c>
      <c r="K1030" s="212" t="s">
        <v>1152</v>
      </c>
      <c r="L1030" s="212" t="s">
        <v>1153</v>
      </c>
      <c r="M1030" s="212"/>
      <c r="N1030" s="212"/>
      <c r="O1030" s="212"/>
      <c r="P1030" s="212">
        <v>1103</v>
      </c>
      <c r="Q1030" s="212" t="s">
        <v>1154</v>
      </c>
      <c r="R1030" s="212" t="s">
        <v>1155</v>
      </c>
      <c r="S1030" s="212"/>
      <c r="T1030" s="212"/>
      <c r="U1030" s="212"/>
      <c r="V1030" s="212"/>
      <c r="W1030" s="212"/>
      <c r="X1030" s="212"/>
      <c r="Y1030" s="212">
        <v>1374</v>
      </c>
      <c r="Z1030" s="212" t="s">
        <v>336</v>
      </c>
      <c r="AA1030" s="212" t="s">
        <v>337</v>
      </c>
      <c r="AB1030" s="212">
        <v>36522.6</v>
      </c>
      <c r="AC1030" s="212">
        <v>44740.184999999998</v>
      </c>
      <c r="AD1030" s="212">
        <v>8.3299999999999999E-2</v>
      </c>
      <c r="AE1030" s="212">
        <v>0</v>
      </c>
      <c r="AF1030" s="212">
        <v>8.3299999999999999E-2</v>
      </c>
      <c r="AG1030" s="212">
        <v>0</v>
      </c>
      <c r="AH1030" s="212">
        <v>3043.55</v>
      </c>
      <c r="AI1030" s="212">
        <v>3728.35</v>
      </c>
      <c r="AJ1030" s="212">
        <v>0</v>
      </c>
      <c r="AK1030" s="212">
        <v>0</v>
      </c>
      <c r="AL1030" s="212">
        <v>0</v>
      </c>
      <c r="AM1030">
        <v>1</v>
      </c>
      <c r="AN1030" t="str">
        <f>VLOOKUP(H1030,'Base Art'!$A:$AJ,36,FALSE)</f>
        <v>LHERITIER ARGENTINA S.A.</v>
      </c>
    </row>
    <row r="1031" spans="1:40" x14ac:dyDescent="0.25">
      <c r="A1031" s="212" t="s">
        <v>7665</v>
      </c>
      <c r="B1031" s="212">
        <v>1</v>
      </c>
      <c r="C1031" s="212" t="s">
        <v>7666</v>
      </c>
      <c r="D1031" s="212" t="s">
        <v>1408</v>
      </c>
      <c r="E1031" s="212">
        <v>10</v>
      </c>
      <c r="F1031" s="212" t="s">
        <v>269</v>
      </c>
      <c r="G1031" s="212" t="s">
        <v>1486</v>
      </c>
      <c r="H1031" s="212">
        <v>7432</v>
      </c>
      <c r="I1031" s="212" t="s">
        <v>1487</v>
      </c>
      <c r="J1031" s="212">
        <v>1472</v>
      </c>
      <c r="K1031" s="212" t="s">
        <v>1078</v>
      </c>
      <c r="L1031" s="212" t="s">
        <v>1079</v>
      </c>
      <c r="M1031" s="212"/>
      <c r="N1031" s="212"/>
      <c r="O1031" s="212"/>
      <c r="P1031" s="212">
        <v>1105</v>
      </c>
      <c r="Q1031" s="212" t="s">
        <v>1080</v>
      </c>
      <c r="R1031" s="212" t="s">
        <v>1081</v>
      </c>
      <c r="S1031" s="212"/>
      <c r="T1031" s="212"/>
      <c r="U1031" s="212"/>
      <c r="V1031" s="212"/>
      <c r="W1031" s="212"/>
      <c r="X1031" s="212"/>
      <c r="Y1031" s="212">
        <v>1374</v>
      </c>
      <c r="Z1031" s="212" t="s">
        <v>336</v>
      </c>
      <c r="AA1031" s="212" t="s">
        <v>337</v>
      </c>
      <c r="AB1031" s="212">
        <v>27496.03</v>
      </c>
      <c r="AC1031" s="212">
        <v>33270.207000000002</v>
      </c>
      <c r="AD1031" s="212">
        <v>8.3299999999999999E-2</v>
      </c>
      <c r="AE1031" s="212">
        <v>0</v>
      </c>
      <c r="AF1031" s="212">
        <v>8.3299999999999999E-2</v>
      </c>
      <c r="AG1031" s="212">
        <v>0</v>
      </c>
      <c r="AH1031" s="212">
        <v>2291.34</v>
      </c>
      <c r="AI1031" s="212">
        <v>2772.52</v>
      </c>
      <c r="AJ1031" s="212">
        <v>0</v>
      </c>
      <c r="AK1031" s="212">
        <v>0</v>
      </c>
      <c r="AL1031" s="212">
        <v>0</v>
      </c>
      <c r="AM1031">
        <v>1</v>
      </c>
      <c r="AN1031" t="str">
        <f>VLOOKUP(H1031,'Base Art'!$A:$AJ,36,FALSE)</f>
        <v>LHERITIER ARGENTINA S.A.</v>
      </c>
    </row>
    <row r="1032" spans="1:40" x14ac:dyDescent="0.25">
      <c r="A1032" s="212" t="s">
        <v>7665</v>
      </c>
      <c r="B1032" s="212">
        <v>1</v>
      </c>
      <c r="C1032" s="212" t="s">
        <v>7666</v>
      </c>
      <c r="D1032" s="212" t="s">
        <v>1408</v>
      </c>
      <c r="E1032" s="212">
        <v>10</v>
      </c>
      <c r="F1032" s="212" t="s">
        <v>269</v>
      </c>
      <c r="G1032" s="212" t="s">
        <v>1762</v>
      </c>
      <c r="H1032" s="212">
        <v>7511</v>
      </c>
      <c r="I1032" s="212" t="s">
        <v>1763</v>
      </c>
      <c r="J1032" s="212">
        <v>1463</v>
      </c>
      <c r="K1032" s="212" t="s">
        <v>696</v>
      </c>
      <c r="L1032" s="212" t="s">
        <v>697</v>
      </c>
      <c r="M1032" s="212"/>
      <c r="N1032" s="212"/>
      <c r="O1032" s="212"/>
      <c r="P1032" s="212"/>
      <c r="Q1032" s="212"/>
      <c r="R1032" s="212"/>
      <c r="S1032" s="212"/>
      <c r="T1032" s="212"/>
      <c r="U1032" s="212"/>
      <c r="V1032" s="212"/>
      <c r="W1032" s="212"/>
      <c r="X1032" s="212"/>
      <c r="Y1032" s="212">
        <v>1369</v>
      </c>
      <c r="Z1032" s="212" t="s">
        <v>354</v>
      </c>
      <c r="AA1032" s="212" t="s">
        <v>355</v>
      </c>
      <c r="AB1032" s="212">
        <v>7130.3159999999998</v>
      </c>
      <c r="AC1032" s="212">
        <v>7985.9539999999997</v>
      </c>
      <c r="AD1032" s="212">
        <v>2</v>
      </c>
      <c r="AE1032" s="212">
        <v>0</v>
      </c>
      <c r="AF1032" s="212">
        <v>2</v>
      </c>
      <c r="AG1032" s="212">
        <v>0</v>
      </c>
      <c r="AH1032" s="212">
        <v>14260.63</v>
      </c>
      <c r="AI1032" s="212">
        <v>15971.91</v>
      </c>
      <c r="AJ1032" s="212">
        <v>0</v>
      </c>
      <c r="AK1032" s="212">
        <v>0</v>
      </c>
      <c r="AL1032" s="212">
        <v>0</v>
      </c>
      <c r="AM1032">
        <v>1</v>
      </c>
      <c r="AN1032" t="str">
        <f>VLOOKUP(H1032,'Base Art'!$A:$AJ,36,FALSE)</f>
        <v>MOLINO CAÑUELAS S.A.C.I.F.I.A.</v>
      </c>
    </row>
    <row r="1033" spans="1:40" x14ac:dyDescent="0.25">
      <c r="A1033" s="212" t="s">
        <v>7665</v>
      </c>
      <c r="B1033" s="212">
        <v>1</v>
      </c>
      <c r="C1033" s="212" t="s">
        <v>7666</v>
      </c>
      <c r="D1033" s="212" t="s">
        <v>1408</v>
      </c>
      <c r="E1033" s="212">
        <v>10</v>
      </c>
      <c r="F1033" s="212" t="s">
        <v>269</v>
      </c>
      <c r="G1033" s="212" t="s">
        <v>1160</v>
      </c>
      <c r="H1033" s="212">
        <v>7640</v>
      </c>
      <c r="I1033" s="212" t="s">
        <v>1161</v>
      </c>
      <c r="J1033" s="212">
        <v>1193</v>
      </c>
      <c r="K1033" s="212" t="s">
        <v>506</v>
      </c>
      <c r="L1033" s="212" t="s">
        <v>507</v>
      </c>
      <c r="M1033" s="212"/>
      <c r="N1033" s="212"/>
      <c r="O1033" s="212"/>
      <c r="P1033" s="212">
        <v>1107</v>
      </c>
      <c r="Q1033" s="212" t="s">
        <v>1158</v>
      </c>
      <c r="R1033" s="212" t="s">
        <v>1159</v>
      </c>
      <c r="S1033" s="212"/>
      <c r="T1033" s="212"/>
      <c r="U1033" s="212"/>
      <c r="V1033" s="212"/>
      <c r="W1033" s="212"/>
      <c r="X1033" s="212"/>
      <c r="Y1033" s="212">
        <v>1375</v>
      </c>
      <c r="Z1033" s="212" t="s">
        <v>314</v>
      </c>
      <c r="AA1033" s="212" t="s">
        <v>315</v>
      </c>
      <c r="AB1033" s="212">
        <v>35211.686000000002</v>
      </c>
      <c r="AC1033" s="212">
        <v>43662.491000000002</v>
      </c>
      <c r="AD1033" s="212">
        <v>2</v>
      </c>
      <c r="AE1033" s="212">
        <v>0</v>
      </c>
      <c r="AF1033" s="212">
        <v>2</v>
      </c>
      <c r="AG1033" s="212">
        <v>0</v>
      </c>
      <c r="AH1033" s="212">
        <v>70423.37</v>
      </c>
      <c r="AI1033" s="212">
        <v>87324.98</v>
      </c>
      <c r="AJ1033" s="212">
        <v>0</v>
      </c>
      <c r="AK1033" s="212">
        <v>0</v>
      </c>
      <c r="AL1033" s="212">
        <v>0</v>
      </c>
      <c r="AM1033">
        <v>1</v>
      </c>
      <c r="AN1033" t="str">
        <f>VLOOKUP(H1033,'Base Art'!$A:$AJ,36,FALSE)</f>
        <v>MASTERFOODS ARGENTINA LTD.</v>
      </c>
    </row>
    <row r="1034" spans="1:40" x14ac:dyDescent="0.25">
      <c r="A1034" s="212" t="s">
        <v>7665</v>
      </c>
      <c r="B1034" s="212">
        <v>1</v>
      </c>
      <c r="C1034" s="212" t="s">
        <v>7666</v>
      </c>
      <c r="D1034" s="212" t="s">
        <v>1408</v>
      </c>
      <c r="E1034" s="212">
        <v>10</v>
      </c>
      <c r="F1034" s="212" t="s">
        <v>269</v>
      </c>
      <c r="G1034" s="212" t="s">
        <v>1436</v>
      </c>
      <c r="H1034" s="212">
        <v>7810</v>
      </c>
      <c r="I1034" s="212" t="s">
        <v>1437</v>
      </c>
      <c r="J1034" s="212">
        <v>1193</v>
      </c>
      <c r="K1034" s="212" t="s">
        <v>506</v>
      </c>
      <c r="L1034" s="212" t="s">
        <v>507</v>
      </c>
      <c r="M1034" s="212"/>
      <c r="N1034" s="212"/>
      <c r="O1034" s="212"/>
      <c r="P1034" s="212">
        <v>1098</v>
      </c>
      <c r="Q1034" s="212" t="s">
        <v>312</v>
      </c>
      <c r="R1034" s="212" t="s">
        <v>313</v>
      </c>
      <c r="S1034" s="212"/>
      <c r="T1034" s="212"/>
      <c r="U1034" s="212"/>
      <c r="V1034" s="212"/>
      <c r="W1034" s="212"/>
      <c r="X1034" s="212"/>
      <c r="Y1034" s="212">
        <v>1375</v>
      </c>
      <c r="Z1034" s="212" t="s">
        <v>314</v>
      </c>
      <c r="AA1034" s="212" t="s">
        <v>315</v>
      </c>
      <c r="AB1034" s="212">
        <v>76521</v>
      </c>
      <c r="AC1034" s="212">
        <v>93738.225000000006</v>
      </c>
      <c r="AD1034" s="212">
        <v>0.16669999999999999</v>
      </c>
      <c r="AE1034" s="212">
        <v>0</v>
      </c>
      <c r="AF1034" s="212">
        <v>0.16669999999999999</v>
      </c>
      <c r="AG1034" s="212">
        <v>0</v>
      </c>
      <c r="AH1034" s="212">
        <v>12753.5</v>
      </c>
      <c r="AI1034" s="212">
        <v>15623.04</v>
      </c>
      <c r="AJ1034" s="212">
        <v>1</v>
      </c>
      <c r="AK1034" s="212">
        <v>0.17</v>
      </c>
      <c r="AL1034" s="212">
        <v>0</v>
      </c>
      <c r="AM1034">
        <v>1</v>
      </c>
      <c r="AN1034" t="str">
        <f>VLOOKUP(H1034,'Base Art'!$A:$AJ,36,FALSE)</f>
        <v>MASTERFOODS ARGENTINA LTD.</v>
      </c>
    </row>
    <row r="1035" spans="1:40" x14ac:dyDescent="0.25">
      <c r="A1035" s="212" t="s">
        <v>7665</v>
      </c>
      <c r="B1035" s="212">
        <v>1</v>
      </c>
      <c r="C1035" s="212" t="s">
        <v>7666</v>
      </c>
      <c r="D1035" s="212" t="s">
        <v>1408</v>
      </c>
      <c r="E1035" s="212">
        <v>10</v>
      </c>
      <c r="F1035" s="212" t="s">
        <v>269</v>
      </c>
      <c r="G1035" s="212" t="s">
        <v>7716</v>
      </c>
      <c r="H1035" s="212">
        <v>7847</v>
      </c>
      <c r="I1035" s="212" t="s">
        <v>3729</v>
      </c>
      <c r="J1035" s="212">
        <v>1019</v>
      </c>
      <c r="K1035" s="212" t="s">
        <v>266</v>
      </c>
      <c r="L1035" s="212" t="s">
        <v>297</v>
      </c>
      <c r="M1035" s="212"/>
      <c r="N1035" s="212"/>
      <c r="O1035" s="212"/>
      <c r="P1035" s="212">
        <v>1235</v>
      </c>
      <c r="Q1035" s="212" t="s">
        <v>7717</v>
      </c>
      <c r="R1035" s="212" t="s">
        <v>7718</v>
      </c>
      <c r="S1035" s="212"/>
      <c r="T1035" s="212"/>
      <c r="U1035" s="212"/>
      <c r="V1035" s="212"/>
      <c r="W1035" s="212"/>
      <c r="X1035" s="212"/>
      <c r="Y1035" s="212">
        <v>1376</v>
      </c>
      <c r="Z1035" s="212" t="s">
        <v>320</v>
      </c>
      <c r="AA1035" s="212" t="s">
        <v>321</v>
      </c>
      <c r="AB1035" s="212">
        <v>13214.66</v>
      </c>
      <c r="AC1035" s="212">
        <v>15989.739</v>
      </c>
      <c r="AD1035" s="212">
        <v>1</v>
      </c>
      <c r="AE1035" s="212">
        <v>0</v>
      </c>
      <c r="AF1035" s="212">
        <v>1</v>
      </c>
      <c r="AG1035" s="212">
        <v>0</v>
      </c>
      <c r="AH1035" s="212">
        <v>13214.66</v>
      </c>
      <c r="AI1035" s="212">
        <v>15989.74</v>
      </c>
      <c r="AJ1035" s="212">
        <v>1</v>
      </c>
      <c r="AK1035" s="212">
        <v>1</v>
      </c>
      <c r="AL1035" s="212">
        <v>0</v>
      </c>
      <c r="AM1035">
        <v>1</v>
      </c>
      <c r="AN1035" t="str">
        <f>VLOOKUP(H1035,'Base Art'!$A:$AJ,36,FALSE)</f>
        <v>ENERGIZER ARGENTINA S.A.</v>
      </c>
    </row>
    <row r="1036" spans="1:40" x14ac:dyDescent="0.25">
      <c r="A1036" s="212" t="s">
        <v>7665</v>
      </c>
      <c r="B1036" s="212">
        <v>1</v>
      </c>
      <c r="C1036" s="212" t="s">
        <v>7666</v>
      </c>
      <c r="D1036" s="212" t="s">
        <v>1408</v>
      </c>
      <c r="E1036" s="212">
        <v>10</v>
      </c>
      <c r="F1036" s="212" t="s">
        <v>269</v>
      </c>
      <c r="G1036" s="212" t="s">
        <v>1164</v>
      </c>
      <c r="H1036" s="212">
        <v>8048</v>
      </c>
      <c r="I1036" s="212" t="s">
        <v>1165</v>
      </c>
      <c r="J1036" s="212">
        <v>1162</v>
      </c>
      <c r="K1036" s="212" t="s">
        <v>1166</v>
      </c>
      <c r="L1036" s="212" t="s">
        <v>1167</v>
      </c>
      <c r="M1036" s="212"/>
      <c r="N1036" s="212"/>
      <c r="O1036" s="212"/>
      <c r="P1036" s="212">
        <v>1073</v>
      </c>
      <c r="Q1036" s="212" t="s">
        <v>1116</v>
      </c>
      <c r="R1036" s="212" t="s">
        <v>1117</v>
      </c>
      <c r="S1036" s="212"/>
      <c r="T1036" s="212"/>
      <c r="U1036" s="212"/>
      <c r="V1036" s="212"/>
      <c r="W1036" s="212"/>
      <c r="X1036" s="212"/>
      <c r="Y1036" s="212">
        <v>1370</v>
      </c>
      <c r="Z1036" s="212" t="s">
        <v>400</v>
      </c>
      <c r="AA1036" s="212" t="s">
        <v>401</v>
      </c>
      <c r="AB1036" s="212">
        <v>12810.056</v>
      </c>
      <c r="AC1036" s="212">
        <v>15884.47</v>
      </c>
      <c r="AD1036" s="212">
        <v>1</v>
      </c>
      <c r="AE1036" s="212">
        <v>0</v>
      </c>
      <c r="AF1036" s="212">
        <v>1</v>
      </c>
      <c r="AG1036" s="212">
        <v>0</v>
      </c>
      <c r="AH1036" s="212">
        <v>12810.06</v>
      </c>
      <c r="AI1036" s="212">
        <v>15884.47</v>
      </c>
      <c r="AJ1036" s="212">
        <v>0</v>
      </c>
      <c r="AK1036" s="212">
        <v>0</v>
      </c>
      <c r="AL1036" s="212">
        <v>0</v>
      </c>
      <c r="AM1036">
        <v>1</v>
      </c>
      <c r="AN1036" t="str">
        <f>VLOOKUP(H1036,'Base Art'!$A:$AJ,36,FALSE)</f>
        <v>RPB SA</v>
      </c>
    </row>
    <row r="1037" spans="1:40" x14ac:dyDescent="0.25">
      <c r="A1037" s="212" t="s">
        <v>7665</v>
      </c>
      <c r="B1037" s="212">
        <v>1</v>
      </c>
      <c r="C1037" s="212" t="s">
        <v>7666</v>
      </c>
      <c r="D1037" s="212" t="s">
        <v>1408</v>
      </c>
      <c r="E1037" s="212">
        <v>10</v>
      </c>
      <c r="F1037" s="212" t="s">
        <v>269</v>
      </c>
      <c r="G1037" s="212" t="s">
        <v>1168</v>
      </c>
      <c r="H1037" s="212">
        <v>8049</v>
      </c>
      <c r="I1037" s="212" t="s">
        <v>1169</v>
      </c>
      <c r="J1037" s="212">
        <v>1162</v>
      </c>
      <c r="K1037" s="212" t="s">
        <v>1166</v>
      </c>
      <c r="L1037" s="212" t="s">
        <v>1167</v>
      </c>
      <c r="M1037" s="212"/>
      <c r="N1037" s="212"/>
      <c r="O1037" s="212"/>
      <c r="P1037" s="212">
        <v>1073</v>
      </c>
      <c r="Q1037" s="212" t="s">
        <v>1116</v>
      </c>
      <c r="R1037" s="212" t="s">
        <v>1117</v>
      </c>
      <c r="S1037" s="212"/>
      <c r="T1037" s="212"/>
      <c r="U1037" s="212"/>
      <c r="V1037" s="212"/>
      <c r="W1037" s="212"/>
      <c r="X1037" s="212"/>
      <c r="Y1037" s="212">
        <v>1370</v>
      </c>
      <c r="Z1037" s="212" t="s">
        <v>400</v>
      </c>
      <c r="AA1037" s="212" t="s">
        <v>401</v>
      </c>
      <c r="AB1037" s="212">
        <v>12810.056</v>
      </c>
      <c r="AC1037" s="212">
        <v>15884.47</v>
      </c>
      <c r="AD1037" s="212">
        <v>1</v>
      </c>
      <c r="AE1037" s="212">
        <v>0</v>
      </c>
      <c r="AF1037" s="212">
        <v>1</v>
      </c>
      <c r="AG1037" s="212">
        <v>0</v>
      </c>
      <c r="AH1037" s="212">
        <v>12810.06</v>
      </c>
      <c r="AI1037" s="212">
        <v>15884.47</v>
      </c>
      <c r="AJ1037" s="212">
        <v>0</v>
      </c>
      <c r="AK1037" s="212">
        <v>0</v>
      </c>
      <c r="AL1037" s="212">
        <v>0</v>
      </c>
      <c r="AM1037">
        <v>1</v>
      </c>
      <c r="AN1037" t="str">
        <f>VLOOKUP(H1037,'Base Art'!$A:$AJ,36,FALSE)</f>
        <v>RPB SA</v>
      </c>
    </row>
    <row r="1038" spans="1:40" x14ac:dyDescent="0.25">
      <c r="A1038" s="212" t="s">
        <v>7665</v>
      </c>
      <c r="B1038" s="212">
        <v>1</v>
      </c>
      <c r="C1038" s="212" t="s">
        <v>7666</v>
      </c>
      <c r="D1038" s="212" t="s">
        <v>1408</v>
      </c>
      <c r="E1038" s="212">
        <v>10</v>
      </c>
      <c r="F1038" s="212" t="s">
        <v>269</v>
      </c>
      <c r="G1038" s="212" t="s">
        <v>7719</v>
      </c>
      <c r="H1038" s="212">
        <v>8149</v>
      </c>
      <c r="I1038" s="212" t="s">
        <v>4001</v>
      </c>
      <c r="J1038" s="212">
        <v>1471</v>
      </c>
      <c r="K1038" s="212" t="s">
        <v>1282</v>
      </c>
      <c r="L1038" s="212" t="s">
        <v>1283</v>
      </c>
      <c r="M1038" s="212"/>
      <c r="N1038" s="212"/>
      <c r="O1038" s="212"/>
      <c r="P1038" s="212">
        <v>1104</v>
      </c>
      <c r="Q1038" s="212" t="s">
        <v>1284</v>
      </c>
      <c r="R1038" s="212" t="s">
        <v>1285</v>
      </c>
      <c r="S1038" s="212"/>
      <c r="T1038" s="212"/>
      <c r="U1038" s="212"/>
      <c r="V1038" s="212"/>
      <c r="W1038" s="212"/>
      <c r="X1038" s="212"/>
      <c r="Y1038" s="212">
        <v>1374</v>
      </c>
      <c r="Z1038" s="212" t="s">
        <v>336</v>
      </c>
      <c r="AA1038" s="212" t="s">
        <v>337</v>
      </c>
      <c r="AB1038" s="212">
        <v>34069.199999999997</v>
      </c>
      <c r="AC1038" s="212">
        <v>41734.769999999997</v>
      </c>
      <c r="AD1038" s="212">
        <v>4.1700000000000001E-2</v>
      </c>
      <c r="AE1038" s="212">
        <v>0</v>
      </c>
      <c r="AF1038" s="212">
        <v>4.1700000000000001E-2</v>
      </c>
      <c r="AG1038" s="212">
        <v>0</v>
      </c>
      <c r="AH1038" s="212">
        <v>1419.55</v>
      </c>
      <c r="AI1038" s="212">
        <v>1738.95</v>
      </c>
      <c r="AJ1038" s="212">
        <v>0</v>
      </c>
      <c r="AK1038" s="212">
        <v>0</v>
      </c>
      <c r="AL1038" s="212">
        <v>0</v>
      </c>
      <c r="AM1038">
        <v>1</v>
      </c>
      <c r="AN1038" t="str">
        <f>VLOOKUP(H1038,'Base Art'!$A:$AJ,36,FALSE)</f>
        <v>LHERITIER ARGENTINA S.A.</v>
      </c>
    </row>
    <row r="1039" spans="1:40" x14ac:dyDescent="0.25">
      <c r="A1039" s="212" t="s">
        <v>7665</v>
      </c>
      <c r="B1039" s="212">
        <v>1</v>
      </c>
      <c r="C1039" s="212" t="s">
        <v>7666</v>
      </c>
      <c r="D1039" s="212" t="s">
        <v>1408</v>
      </c>
      <c r="E1039" s="212">
        <v>10</v>
      </c>
      <c r="F1039" s="212" t="s">
        <v>269</v>
      </c>
      <c r="G1039" s="212" t="s">
        <v>1286</v>
      </c>
      <c r="H1039" s="212">
        <v>8150</v>
      </c>
      <c r="I1039" s="212" t="s">
        <v>1287</v>
      </c>
      <c r="J1039" s="212">
        <v>1471</v>
      </c>
      <c r="K1039" s="212" t="s">
        <v>1282</v>
      </c>
      <c r="L1039" s="212" t="s">
        <v>1283</v>
      </c>
      <c r="M1039" s="212"/>
      <c r="N1039" s="212"/>
      <c r="O1039" s="212"/>
      <c r="P1039" s="212">
        <v>1104</v>
      </c>
      <c r="Q1039" s="212" t="s">
        <v>1284</v>
      </c>
      <c r="R1039" s="212" t="s">
        <v>1285</v>
      </c>
      <c r="S1039" s="212"/>
      <c r="T1039" s="212"/>
      <c r="U1039" s="212"/>
      <c r="V1039" s="212"/>
      <c r="W1039" s="212"/>
      <c r="X1039" s="212"/>
      <c r="Y1039" s="212">
        <v>1374</v>
      </c>
      <c r="Z1039" s="212" t="s">
        <v>336</v>
      </c>
      <c r="AA1039" s="212" t="s">
        <v>337</v>
      </c>
      <c r="AB1039" s="212">
        <v>34069.199999999997</v>
      </c>
      <c r="AC1039" s="212">
        <v>41734.769999999997</v>
      </c>
      <c r="AD1039" s="212">
        <v>4.1700000000000001E-2</v>
      </c>
      <c r="AE1039" s="212">
        <v>0</v>
      </c>
      <c r="AF1039" s="212">
        <v>4.1700000000000001E-2</v>
      </c>
      <c r="AG1039" s="212">
        <v>0</v>
      </c>
      <c r="AH1039" s="212">
        <v>1419.55</v>
      </c>
      <c r="AI1039" s="212">
        <v>1738.95</v>
      </c>
      <c r="AJ1039" s="212">
        <v>0</v>
      </c>
      <c r="AK1039" s="212">
        <v>0</v>
      </c>
      <c r="AL1039" s="212">
        <v>0</v>
      </c>
      <c r="AM1039">
        <v>1</v>
      </c>
      <c r="AN1039" t="str">
        <f>VLOOKUP(H1039,'Base Art'!$A:$AJ,36,FALSE)</f>
        <v>LHERITIER ARGENTINA S.A.</v>
      </c>
    </row>
    <row r="1040" spans="1:40" x14ac:dyDescent="0.25">
      <c r="A1040" s="212" t="s">
        <v>7665</v>
      </c>
      <c r="B1040" s="212">
        <v>1</v>
      </c>
      <c r="C1040" s="212" t="s">
        <v>7666</v>
      </c>
      <c r="D1040" s="212" t="s">
        <v>1408</v>
      </c>
      <c r="E1040" s="212">
        <v>10</v>
      </c>
      <c r="F1040" s="212" t="s">
        <v>269</v>
      </c>
      <c r="G1040" s="212" t="s">
        <v>806</v>
      </c>
      <c r="H1040" s="212">
        <v>8327</v>
      </c>
      <c r="I1040" s="212" t="s">
        <v>807</v>
      </c>
      <c r="J1040" s="212">
        <v>1204</v>
      </c>
      <c r="K1040" s="212" t="s">
        <v>492</v>
      </c>
      <c r="L1040" s="212" t="s">
        <v>493</v>
      </c>
      <c r="M1040" s="212"/>
      <c r="N1040" s="212"/>
      <c r="O1040" s="212"/>
      <c r="P1040" s="212">
        <v>1201</v>
      </c>
      <c r="Q1040" s="212" t="s">
        <v>808</v>
      </c>
      <c r="R1040" s="212" t="s">
        <v>809</v>
      </c>
      <c r="S1040" s="212"/>
      <c r="T1040" s="212"/>
      <c r="U1040" s="212"/>
      <c r="V1040" s="212"/>
      <c r="W1040" s="212"/>
      <c r="X1040" s="212"/>
      <c r="Y1040" s="212">
        <v>1372</v>
      </c>
      <c r="Z1040" s="212" t="s">
        <v>346</v>
      </c>
      <c r="AA1040" s="212" t="s">
        <v>347</v>
      </c>
      <c r="AB1040" s="212">
        <v>176248.913</v>
      </c>
      <c r="AC1040" s="212">
        <v>218548.644</v>
      </c>
      <c r="AD1040" s="212">
        <v>0.125</v>
      </c>
      <c r="AE1040" s="212">
        <v>0</v>
      </c>
      <c r="AF1040" s="212">
        <v>0.125</v>
      </c>
      <c r="AG1040" s="212">
        <v>0</v>
      </c>
      <c r="AH1040" s="212">
        <v>22031.11</v>
      </c>
      <c r="AI1040" s="212">
        <v>27318.58</v>
      </c>
      <c r="AJ1040" s="212">
        <v>1</v>
      </c>
      <c r="AK1040" s="212">
        <v>0.13</v>
      </c>
      <c r="AL1040" s="212">
        <v>0</v>
      </c>
      <c r="AM1040">
        <v>1</v>
      </c>
      <c r="AN1040" t="str">
        <f>VLOOKUP(H1040,'Base Art'!$A:$AJ,36,FALSE)</f>
        <v>FERRERO ARGENTINA S.A.</v>
      </c>
    </row>
    <row r="1041" spans="1:40" x14ac:dyDescent="0.25">
      <c r="A1041" s="212" t="s">
        <v>7665</v>
      </c>
      <c r="B1041" s="212">
        <v>1</v>
      </c>
      <c r="C1041" s="212" t="s">
        <v>7666</v>
      </c>
      <c r="D1041" s="212" t="s">
        <v>1408</v>
      </c>
      <c r="E1041" s="212">
        <v>10</v>
      </c>
      <c r="F1041" s="212" t="s">
        <v>269</v>
      </c>
      <c r="G1041" s="212" t="s">
        <v>820</v>
      </c>
      <c r="H1041" s="212">
        <v>8388</v>
      </c>
      <c r="I1041" s="212" t="s">
        <v>821</v>
      </c>
      <c r="J1041" s="212">
        <v>1272</v>
      </c>
      <c r="K1041" s="212" t="s">
        <v>822</v>
      </c>
      <c r="L1041" s="212" t="s">
        <v>823</v>
      </c>
      <c r="M1041" s="212"/>
      <c r="N1041" s="212"/>
      <c r="O1041" s="212"/>
      <c r="P1041" s="212">
        <v>1088</v>
      </c>
      <c r="Q1041" s="212" t="s">
        <v>818</v>
      </c>
      <c r="R1041" s="212" t="s">
        <v>819</v>
      </c>
      <c r="S1041" s="212"/>
      <c r="T1041" s="212"/>
      <c r="U1041" s="212"/>
      <c r="V1041" s="212"/>
      <c r="W1041" s="212"/>
      <c r="X1041" s="212"/>
      <c r="Y1041" s="212">
        <v>1373</v>
      </c>
      <c r="Z1041" s="212" t="s">
        <v>386</v>
      </c>
      <c r="AA1041" s="212" t="s">
        <v>387</v>
      </c>
      <c r="AB1041" s="212">
        <v>58208.355000000003</v>
      </c>
      <c r="AC1041" s="212">
        <v>71294.544999999998</v>
      </c>
      <c r="AD1041" s="212">
        <v>0.27779999999999999</v>
      </c>
      <c r="AE1041" s="212">
        <v>0</v>
      </c>
      <c r="AF1041" s="212">
        <v>0.27779999999999999</v>
      </c>
      <c r="AG1041" s="212">
        <v>0</v>
      </c>
      <c r="AH1041" s="212">
        <v>16168.99</v>
      </c>
      <c r="AI1041" s="212">
        <v>19804.04</v>
      </c>
      <c r="AJ1041" s="212">
        <v>0</v>
      </c>
      <c r="AK1041" s="212">
        <v>0</v>
      </c>
      <c r="AL1041" s="212">
        <v>0</v>
      </c>
      <c r="AM1041">
        <v>1</v>
      </c>
      <c r="AN1041" t="str">
        <f>VLOOKUP(H1041,'Base Art'!$A:$AJ,36,FALSE)</f>
        <v>MONDELEZ ARGENTINA S.A.</v>
      </c>
    </row>
    <row r="1042" spans="1:40" x14ac:dyDescent="0.25">
      <c r="A1042" s="212" t="s">
        <v>7665</v>
      </c>
      <c r="B1042" s="212">
        <v>1</v>
      </c>
      <c r="C1042" s="212" t="s">
        <v>7666</v>
      </c>
      <c r="D1042" s="212" t="s">
        <v>1408</v>
      </c>
      <c r="E1042" s="212">
        <v>10</v>
      </c>
      <c r="F1042" s="212" t="s">
        <v>269</v>
      </c>
      <c r="G1042" s="212" t="s">
        <v>1174</v>
      </c>
      <c r="H1042" s="212">
        <v>8675</v>
      </c>
      <c r="I1042" s="212" t="s">
        <v>1175</v>
      </c>
      <c r="J1042" s="212">
        <v>1414</v>
      </c>
      <c r="K1042" s="212" t="s">
        <v>372</v>
      </c>
      <c r="L1042" s="212" t="s">
        <v>373</v>
      </c>
      <c r="M1042" s="212"/>
      <c r="N1042" s="212"/>
      <c r="O1042" s="212"/>
      <c r="P1042" s="212"/>
      <c r="Q1042" s="212"/>
      <c r="R1042" s="212"/>
      <c r="S1042" s="212"/>
      <c r="T1042" s="212"/>
      <c r="U1042" s="212"/>
      <c r="V1042" s="212"/>
      <c r="W1042" s="212"/>
      <c r="X1042" s="212"/>
      <c r="Y1042" s="212">
        <v>1374</v>
      </c>
      <c r="Z1042" s="212" t="s">
        <v>336</v>
      </c>
      <c r="AA1042" s="212" t="s">
        <v>337</v>
      </c>
      <c r="AB1042" s="212">
        <v>90051.62</v>
      </c>
      <c r="AC1042" s="212">
        <v>108962.45600000001</v>
      </c>
      <c r="AD1042" s="212">
        <v>4.1700000000000001E-2</v>
      </c>
      <c r="AE1042" s="212">
        <v>0</v>
      </c>
      <c r="AF1042" s="212">
        <v>4.1700000000000001E-2</v>
      </c>
      <c r="AG1042" s="212">
        <v>0</v>
      </c>
      <c r="AH1042" s="212">
        <v>3752.15</v>
      </c>
      <c r="AI1042" s="212">
        <v>4540.1000000000004</v>
      </c>
      <c r="AJ1042" s="212">
        <v>0</v>
      </c>
      <c r="AK1042" s="212">
        <v>0</v>
      </c>
      <c r="AL1042" s="212">
        <v>0</v>
      </c>
      <c r="AM1042">
        <v>1</v>
      </c>
      <c r="AN1042" t="str">
        <f>VLOOKUP(H1042,'Base Art'!$A:$AJ,36,FALSE)</f>
        <v>ARCOR S.A.I.C.</v>
      </c>
    </row>
    <row r="1043" spans="1:40" x14ac:dyDescent="0.25">
      <c r="A1043" s="212" t="s">
        <v>7665</v>
      </c>
      <c r="B1043" s="212">
        <v>1</v>
      </c>
      <c r="C1043" s="212" t="s">
        <v>7666</v>
      </c>
      <c r="D1043" s="212" t="s">
        <v>1408</v>
      </c>
      <c r="E1043" s="212">
        <v>10</v>
      </c>
      <c r="F1043" s="212" t="s">
        <v>269</v>
      </c>
      <c r="G1043" s="212" t="s">
        <v>1300</v>
      </c>
      <c r="H1043" s="212">
        <v>8751</v>
      </c>
      <c r="I1043" s="212" t="s">
        <v>1301</v>
      </c>
      <c r="J1043" s="212">
        <v>1469</v>
      </c>
      <c r="K1043" s="212" t="s">
        <v>1152</v>
      </c>
      <c r="L1043" s="212" t="s">
        <v>1153</v>
      </c>
      <c r="M1043" s="212"/>
      <c r="N1043" s="212"/>
      <c r="O1043" s="212"/>
      <c r="P1043" s="212">
        <v>1103</v>
      </c>
      <c r="Q1043" s="212" t="s">
        <v>1154</v>
      </c>
      <c r="R1043" s="212" t="s">
        <v>1155</v>
      </c>
      <c r="S1043" s="212"/>
      <c r="T1043" s="212"/>
      <c r="U1043" s="212"/>
      <c r="V1043" s="212"/>
      <c r="W1043" s="212"/>
      <c r="X1043" s="212"/>
      <c r="Y1043" s="212">
        <v>1374</v>
      </c>
      <c r="Z1043" s="212" t="s">
        <v>336</v>
      </c>
      <c r="AA1043" s="212" t="s">
        <v>337</v>
      </c>
      <c r="AB1043" s="212">
        <v>36522.6</v>
      </c>
      <c r="AC1043" s="212">
        <v>44740.184999999998</v>
      </c>
      <c r="AD1043" s="212">
        <v>8.3299999999999999E-2</v>
      </c>
      <c r="AE1043" s="212">
        <v>0</v>
      </c>
      <c r="AF1043" s="212">
        <v>8.3299999999999999E-2</v>
      </c>
      <c r="AG1043" s="212">
        <v>0</v>
      </c>
      <c r="AH1043" s="212">
        <v>3043.55</v>
      </c>
      <c r="AI1043" s="212">
        <v>3728.35</v>
      </c>
      <c r="AJ1043" s="212">
        <v>1</v>
      </c>
      <c r="AK1043" s="212">
        <v>0.08</v>
      </c>
      <c r="AL1043" s="212">
        <v>0</v>
      </c>
      <c r="AM1043">
        <v>1</v>
      </c>
      <c r="AN1043" t="str">
        <f>VLOOKUP(H1043,'Base Art'!$A:$AJ,36,FALSE)</f>
        <v>LHERITIER ARGENTINA S.A.</v>
      </c>
    </row>
    <row r="1044" spans="1:40" x14ac:dyDescent="0.25">
      <c r="A1044" s="212" t="s">
        <v>7665</v>
      </c>
      <c r="B1044" s="212">
        <v>1</v>
      </c>
      <c r="C1044" s="212" t="s">
        <v>7666</v>
      </c>
      <c r="D1044" s="212" t="s">
        <v>1408</v>
      </c>
      <c r="E1044" s="212">
        <v>10</v>
      </c>
      <c r="F1044" s="212" t="s">
        <v>269</v>
      </c>
      <c r="G1044" s="212" t="s">
        <v>850</v>
      </c>
      <c r="H1044" s="212">
        <v>10278</v>
      </c>
      <c r="I1044" s="212" t="s">
        <v>851</v>
      </c>
      <c r="J1044" s="212"/>
      <c r="K1044" s="212"/>
      <c r="L1044" s="212"/>
      <c r="M1044" s="212"/>
      <c r="N1044" s="212"/>
      <c r="O1044" s="212"/>
      <c r="P1044" s="212">
        <v>1005</v>
      </c>
      <c r="Q1044" s="212" t="s">
        <v>582</v>
      </c>
      <c r="R1044" s="212" t="s">
        <v>583</v>
      </c>
      <c r="S1044" s="212"/>
      <c r="T1044" s="212"/>
      <c r="U1044" s="212"/>
      <c r="V1044" s="212"/>
      <c r="W1044" s="212"/>
      <c r="X1044" s="212"/>
      <c r="Y1044" s="212">
        <v>1369</v>
      </c>
      <c r="Z1044" s="212" t="s">
        <v>354</v>
      </c>
      <c r="AA1044" s="212" t="s">
        <v>355</v>
      </c>
      <c r="AB1044" s="212">
        <v>14202.824000000001</v>
      </c>
      <c r="AC1044" s="212">
        <v>17395.850999999999</v>
      </c>
      <c r="AD1044" s="212">
        <v>2</v>
      </c>
      <c r="AE1044" s="212">
        <v>0</v>
      </c>
      <c r="AF1044" s="212">
        <v>2</v>
      </c>
      <c r="AG1044" s="212">
        <v>0</v>
      </c>
      <c r="AH1044" s="212">
        <v>28405.65</v>
      </c>
      <c r="AI1044" s="212">
        <v>34791.699999999997</v>
      </c>
      <c r="AJ1044" s="212">
        <v>0</v>
      </c>
      <c r="AK1044" s="212">
        <v>0</v>
      </c>
      <c r="AL1044" s="212">
        <v>0</v>
      </c>
      <c r="AM1044">
        <v>1</v>
      </c>
      <c r="AN1044" t="str">
        <f>VLOOKUP(H1044,'Base Art'!$A:$AJ,36,FALSE)</f>
        <v>EST. LAS MARIAS S.A.C.I.F.A.</v>
      </c>
    </row>
    <row r="1045" spans="1:40" x14ac:dyDescent="0.25">
      <c r="A1045" s="212" t="s">
        <v>7665</v>
      </c>
      <c r="B1045" s="212">
        <v>1</v>
      </c>
      <c r="C1045" s="212" t="s">
        <v>7666</v>
      </c>
      <c r="D1045" s="212" t="s">
        <v>1408</v>
      </c>
      <c r="E1045" s="212">
        <v>10</v>
      </c>
      <c r="F1045" s="212" t="s">
        <v>269</v>
      </c>
      <c r="G1045" s="212" t="s">
        <v>1184</v>
      </c>
      <c r="H1045" s="212">
        <v>10452</v>
      </c>
      <c r="I1045" s="212" t="s">
        <v>1185</v>
      </c>
      <c r="J1045" s="212">
        <v>1464</v>
      </c>
      <c r="K1045" s="212" t="s">
        <v>874</v>
      </c>
      <c r="L1045" s="212" t="s">
        <v>875</v>
      </c>
      <c r="M1045" s="212"/>
      <c r="N1045" s="212"/>
      <c r="O1045" s="212"/>
      <c r="P1045" s="212">
        <v>1256</v>
      </c>
      <c r="Q1045" s="212" t="s">
        <v>876</v>
      </c>
      <c r="R1045" s="212" t="s">
        <v>877</v>
      </c>
      <c r="S1045" s="212"/>
      <c r="T1045" s="212"/>
      <c r="U1045" s="212"/>
      <c r="V1045" s="212"/>
      <c r="W1045" s="212"/>
      <c r="X1045" s="212"/>
      <c r="Y1045" s="212">
        <v>1369</v>
      </c>
      <c r="Z1045" s="212" t="s">
        <v>354</v>
      </c>
      <c r="AA1045" s="212" t="s">
        <v>355</v>
      </c>
      <c r="AB1045" s="212">
        <v>7006.41</v>
      </c>
      <c r="AC1045" s="212">
        <v>8477.7540000000008</v>
      </c>
      <c r="AD1045" s="212">
        <v>0.25</v>
      </c>
      <c r="AE1045" s="212">
        <v>0</v>
      </c>
      <c r="AF1045" s="212">
        <v>0.25</v>
      </c>
      <c r="AG1045" s="212">
        <v>0</v>
      </c>
      <c r="AH1045" s="212">
        <v>1751.6</v>
      </c>
      <c r="AI1045" s="212">
        <v>2119.44</v>
      </c>
      <c r="AJ1045" s="212">
        <v>0</v>
      </c>
      <c r="AK1045" s="212">
        <v>0</v>
      </c>
      <c r="AL1045" s="212">
        <v>0</v>
      </c>
      <c r="AM1045">
        <v>1</v>
      </c>
      <c r="AN1045" t="str">
        <f>VLOOKUP(H1045,'Base Art'!$A:$AJ,36,FALSE)</f>
        <v>MOLINO CAÑUELAS S.A.C.I.F.I.A.</v>
      </c>
    </row>
    <row r="1046" spans="1:40" x14ac:dyDescent="0.25">
      <c r="A1046" s="212" t="s">
        <v>7665</v>
      </c>
      <c r="B1046" s="212">
        <v>1</v>
      </c>
      <c r="C1046" s="212" t="s">
        <v>7666</v>
      </c>
      <c r="D1046" s="212" t="s">
        <v>1408</v>
      </c>
      <c r="E1046" s="212">
        <v>10</v>
      </c>
      <c r="F1046" s="212" t="s">
        <v>269</v>
      </c>
      <c r="G1046" s="212" t="s">
        <v>7693</v>
      </c>
      <c r="H1046" s="212">
        <v>10454</v>
      </c>
      <c r="I1046" s="212" t="s">
        <v>5620</v>
      </c>
      <c r="J1046" s="212">
        <v>1464</v>
      </c>
      <c r="K1046" s="212" t="s">
        <v>874</v>
      </c>
      <c r="L1046" s="212" t="s">
        <v>875</v>
      </c>
      <c r="M1046" s="212"/>
      <c r="N1046" s="212"/>
      <c r="O1046" s="212"/>
      <c r="P1046" s="212">
        <v>1256</v>
      </c>
      <c r="Q1046" s="212" t="s">
        <v>876</v>
      </c>
      <c r="R1046" s="212" t="s">
        <v>877</v>
      </c>
      <c r="S1046" s="212"/>
      <c r="T1046" s="212"/>
      <c r="U1046" s="212"/>
      <c r="V1046" s="212"/>
      <c r="W1046" s="212"/>
      <c r="X1046" s="212"/>
      <c r="Y1046" s="212">
        <v>1369</v>
      </c>
      <c r="Z1046" s="212" t="s">
        <v>354</v>
      </c>
      <c r="AA1046" s="212" t="s">
        <v>355</v>
      </c>
      <c r="AB1046" s="212">
        <v>7006.41</v>
      </c>
      <c r="AC1046" s="212">
        <v>8477.7540000000008</v>
      </c>
      <c r="AD1046" s="212">
        <v>0.25</v>
      </c>
      <c r="AE1046" s="212">
        <v>0</v>
      </c>
      <c r="AF1046" s="212">
        <v>0.25</v>
      </c>
      <c r="AG1046" s="212">
        <v>0</v>
      </c>
      <c r="AH1046" s="212">
        <v>1751.6</v>
      </c>
      <c r="AI1046" s="212">
        <v>2119.44</v>
      </c>
      <c r="AJ1046" s="212">
        <v>0</v>
      </c>
      <c r="AK1046" s="212">
        <v>0</v>
      </c>
      <c r="AL1046" s="212">
        <v>0</v>
      </c>
      <c r="AM1046">
        <v>1</v>
      </c>
      <c r="AN1046" t="str">
        <f>VLOOKUP(H1046,'Base Art'!$A:$AJ,36,FALSE)</f>
        <v>MOLINO CAÑUELAS S.A.C.I.F.I.A.</v>
      </c>
    </row>
    <row r="1047" spans="1:40" x14ac:dyDescent="0.25">
      <c r="A1047" s="212" t="s">
        <v>7665</v>
      </c>
      <c r="B1047" s="212">
        <v>1</v>
      </c>
      <c r="C1047" s="212" t="s">
        <v>7666</v>
      </c>
      <c r="D1047" s="212" t="s">
        <v>1408</v>
      </c>
      <c r="E1047" s="212">
        <v>10</v>
      </c>
      <c r="F1047" s="212" t="s">
        <v>269</v>
      </c>
      <c r="G1047" s="212" t="s">
        <v>1186</v>
      </c>
      <c r="H1047" s="212">
        <v>10456</v>
      </c>
      <c r="I1047" s="212" t="s">
        <v>1187</v>
      </c>
      <c r="J1047" s="212">
        <v>1464</v>
      </c>
      <c r="K1047" s="212" t="s">
        <v>874</v>
      </c>
      <c r="L1047" s="212" t="s">
        <v>875</v>
      </c>
      <c r="M1047" s="212"/>
      <c r="N1047" s="212"/>
      <c r="O1047" s="212"/>
      <c r="P1047" s="212">
        <v>1256</v>
      </c>
      <c r="Q1047" s="212" t="s">
        <v>876</v>
      </c>
      <c r="R1047" s="212" t="s">
        <v>877</v>
      </c>
      <c r="S1047" s="212"/>
      <c r="T1047" s="212"/>
      <c r="U1047" s="212"/>
      <c r="V1047" s="212"/>
      <c r="W1047" s="212"/>
      <c r="X1047" s="212"/>
      <c r="Y1047" s="212">
        <v>1369</v>
      </c>
      <c r="Z1047" s="212" t="s">
        <v>354</v>
      </c>
      <c r="AA1047" s="212" t="s">
        <v>355</v>
      </c>
      <c r="AB1047" s="212">
        <v>7006.41</v>
      </c>
      <c r="AC1047" s="212">
        <v>8477.7540000000008</v>
      </c>
      <c r="AD1047" s="212">
        <v>0.25</v>
      </c>
      <c r="AE1047" s="212">
        <v>0</v>
      </c>
      <c r="AF1047" s="212">
        <v>0.25</v>
      </c>
      <c r="AG1047" s="212">
        <v>0</v>
      </c>
      <c r="AH1047" s="212">
        <v>1751.6</v>
      </c>
      <c r="AI1047" s="212">
        <v>2119.44</v>
      </c>
      <c r="AJ1047" s="212">
        <v>0</v>
      </c>
      <c r="AK1047" s="212">
        <v>0</v>
      </c>
      <c r="AL1047" s="212">
        <v>0</v>
      </c>
      <c r="AM1047">
        <v>1</v>
      </c>
      <c r="AN1047" t="str">
        <f>VLOOKUP(H1047,'Base Art'!$A:$AJ,36,FALSE)</f>
        <v>MOLINO CAÑUELAS S.A.C.I.F.I.A.</v>
      </c>
    </row>
    <row r="1048" spans="1:40" x14ac:dyDescent="0.25">
      <c r="A1048" s="212" t="s">
        <v>7665</v>
      </c>
      <c r="B1048" s="212">
        <v>1</v>
      </c>
      <c r="C1048" s="212" t="s">
        <v>7666</v>
      </c>
      <c r="D1048" s="212" t="s">
        <v>1408</v>
      </c>
      <c r="E1048" s="212">
        <v>10</v>
      </c>
      <c r="F1048" s="212" t="s">
        <v>269</v>
      </c>
      <c r="G1048" s="212" t="s">
        <v>872</v>
      </c>
      <c r="H1048" s="212">
        <v>10457</v>
      </c>
      <c r="I1048" s="212" t="s">
        <v>873</v>
      </c>
      <c r="J1048" s="212">
        <v>1464</v>
      </c>
      <c r="K1048" s="212" t="s">
        <v>874</v>
      </c>
      <c r="L1048" s="212" t="s">
        <v>875</v>
      </c>
      <c r="M1048" s="212"/>
      <c r="N1048" s="212"/>
      <c r="O1048" s="212"/>
      <c r="P1048" s="212">
        <v>1256</v>
      </c>
      <c r="Q1048" s="212" t="s">
        <v>876</v>
      </c>
      <c r="R1048" s="212" t="s">
        <v>877</v>
      </c>
      <c r="S1048" s="212"/>
      <c r="T1048" s="212"/>
      <c r="U1048" s="212"/>
      <c r="V1048" s="212"/>
      <c r="W1048" s="212"/>
      <c r="X1048" s="212"/>
      <c r="Y1048" s="212">
        <v>1369</v>
      </c>
      <c r="Z1048" s="212" t="s">
        <v>354</v>
      </c>
      <c r="AA1048" s="212" t="s">
        <v>355</v>
      </c>
      <c r="AB1048" s="212">
        <v>7006.41</v>
      </c>
      <c r="AC1048" s="212">
        <v>8477.7540000000008</v>
      </c>
      <c r="AD1048" s="212">
        <v>0.25</v>
      </c>
      <c r="AE1048" s="212">
        <v>0</v>
      </c>
      <c r="AF1048" s="212">
        <v>0.25</v>
      </c>
      <c r="AG1048" s="212">
        <v>0</v>
      </c>
      <c r="AH1048" s="212">
        <v>1751.6</v>
      </c>
      <c r="AI1048" s="212">
        <v>2119.44</v>
      </c>
      <c r="AJ1048" s="212">
        <v>0</v>
      </c>
      <c r="AK1048" s="212">
        <v>0</v>
      </c>
      <c r="AL1048" s="212">
        <v>0</v>
      </c>
      <c r="AM1048">
        <v>1</v>
      </c>
      <c r="AN1048" t="str">
        <f>VLOOKUP(H1048,'Base Art'!$A:$AJ,36,FALSE)</f>
        <v>MOLINO CAÑUELAS S.A.C.I.F.I.A.</v>
      </c>
    </row>
    <row r="1049" spans="1:40" x14ac:dyDescent="0.25">
      <c r="A1049" s="212" t="s">
        <v>7665</v>
      </c>
      <c r="B1049" s="212">
        <v>1</v>
      </c>
      <c r="C1049" s="212" t="s">
        <v>7666</v>
      </c>
      <c r="D1049" s="212" t="s">
        <v>1408</v>
      </c>
      <c r="E1049" s="212">
        <v>10</v>
      </c>
      <c r="F1049" s="212" t="s">
        <v>269</v>
      </c>
      <c r="G1049" s="212" t="s">
        <v>1310</v>
      </c>
      <c r="H1049" s="212">
        <v>10480</v>
      </c>
      <c r="I1049" s="212" t="s">
        <v>1311</v>
      </c>
      <c r="J1049" s="212">
        <v>1349</v>
      </c>
      <c r="K1049" s="212" t="s">
        <v>1312</v>
      </c>
      <c r="L1049" s="212" t="s">
        <v>1313</v>
      </c>
      <c r="M1049" s="212"/>
      <c r="N1049" s="212"/>
      <c r="O1049" s="212"/>
      <c r="P1049" s="212"/>
      <c r="Q1049" s="212"/>
      <c r="R1049" s="212"/>
      <c r="S1049" s="212"/>
      <c r="T1049" s="212"/>
      <c r="U1049" s="212"/>
      <c r="V1049" s="212"/>
      <c r="W1049" s="212"/>
      <c r="X1049" s="212"/>
      <c r="Y1049" s="212">
        <v>1375</v>
      </c>
      <c r="Z1049" s="212" t="s">
        <v>314</v>
      </c>
      <c r="AA1049" s="212" t="s">
        <v>315</v>
      </c>
      <c r="AB1049" s="212">
        <v>12143.58</v>
      </c>
      <c r="AC1049" s="212">
        <v>14693.732</v>
      </c>
      <c r="AD1049" s="212">
        <v>1</v>
      </c>
      <c r="AE1049" s="212">
        <v>0</v>
      </c>
      <c r="AF1049" s="212">
        <v>1</v>
      </c>
      <c r="AG1049" s="212">
        <v>0</v>
      </c>
      <c r="AH1049" s="212">
        <v>12143.58</v>
      </c>
      <c r="AI1049" s="212">
        <v>14693.73</v>
      </c>
      <c r="AJ1049" s="212">
        <v>0</v>
      </c>
      <c r="AK1049" s="212">
        <v>0</v>
      </c>
      <c r="AL1049" s="212">
        <v>0</v>
      </c>
      <c r="AM1049">
        <v>1</v>
      </c>
      <c r="AN1049" t="str">
        <f>VLOOKUP(H1049,'Base Art'!$A:$AJ,36,FALSE)</f>
        <v>AGROINDUSTRIAS BAIRES</v>
      </c>
    </row>
    <row r="1050" spans="1:40" x14ac:dyDescent="0.25">
      <c r="A1050" s="212" t="s">
        <v>7665</v>
      </c>
      <c r="B1050" s="212">
        <v>1</v>
      </c>
      <c r="C1050" s="212" t="s">
        <v>7666</v>
      </c>
      <c r="D1050" s="212" t="s">
        <v>1408</v>
      </c>
      <c r="E1050" s="212">
        <v>10</v>
      </c>
      <c r="F1050" s="212" t="s">
        <v>269</v>
      </c>
      <c r="G1050" s="212" t="s">
        <v>878</v>
      </c>
      <c r="H1050" s="212">
        <v>10605</v>
      </c>
      <c r="I1050" s="212" t="s">
        <v>879</v>
      </c>
      <c r="J1050" s="212">
        <v>1436</v>
      </c>
      <c r="K1050" s="212" t="s">
        <v>880</v>
      </c>
      <c r="L1050" s="212" t="s">
        <v>881</v>
      </c>
      <c r="M1050" s="212"/>
      <c r="N1050" s="212"/>
      <c r="O1050" s="212"/>
      <c r="P1050" s="212"/>
      <c r="Q1050" s="212"/>
      <c r="R1050" s="212"/>
      <c r="S1050" s="212"/>
      <c r="T1050" s="212"/>
      <c r="U1050" s="212"/>
      <c r="V1050" s="212"/>
      <c r="W1050" s="212"/>
      <c r="X1050" s="212"/>
      <c r="Y1050" s="212">
        <v>1374</v>
      </c>
      <c r="Z1050" s="212" t="s">
        <v>336</v>
      </c>
      <c r="AA1050" s="212" t="s">
        <v>337</v>
      </c>
      <c r="AB1050" s="212">
        <v>13727.99</v>
      </c>
      <c r="AC1050" s="212">
        <v>16610.87</v>
      </c>
      <c r="AD1050" s="212">
        <v>0.25</v>
      </c>
      <c r="AE1050" s="212">
        <v>0</v>
      </c>
      <c r="AF1050" s="212">
        <v>0.25</v>
      </c>
      <c r="AG1050" s="212">
        <v>0</v>
      </c>
      <c r="AH1050" s="212">
        <v>3432</v>
      </c>
      <c r="AI1050" s="212">
        <v>4152.72</v>
      </c>
      <c r="AJ1050" s="212">
        <v>1</v>
      </c>
      <c r="AK1050" s="212">
        <v>0.25</v>
      </c>
      <c r="AL1050" s="212">
        <v>0</v>
      </c>
      <c r="AM1050">
        <v>1</v>
      </c>
      <c r="AN1050" t="str">
        <f>VLOOKUP(H1050,'Base Art'!$A:$AJ,36,FALSE)</f>
        <v>GEORGALOS HNOS. S.A.I.C.A.</v>
      </c>
    </row>
    <row r="1051" spans="1:40" x14ac:dyDescent="0.25">
      <c r="A1051" s="212" t="s">
        <v>7665</v>
      </c>
      <c r="B1051" s="212">
        <v>1</v>
      </c>
      <c r="C1051" s="212" t="s">
        <v>7666</v>
      </c>
      <c r="D1051" s="212" t="s">
        <v>1408</v>
      </c>
      <c r="E1051" s="212">
        <v>10</v>
      </c>
      <c r="F1051" s="212" t="s">
        <v>269</v>
      </c>
      <c r="G1051" s="212" t="s">
        <v>1682</v>
      </c>
      <c r="H1051" s="212">
        <v>10710</v>
      </c>
      <c r="I1051" s="212" t="s">
        <v>1683</v>
      </c>
      <c r="J1051" s="212"/>
      <c r="K1051" s="212"/>
      <c r="L1051" s="212"/>
      <c r="M1051" s="212"/>
      <c r="N1051" s="212"/>
      <c r="O1051" s="212"/>
      <c r="P1051" s="212"/>
      <c r="Q1051" s="212"/>
      <c r="R1051" s="212"/>
      <c r="S1051" s="212"/>
      <c r="T1051" s="212"/>
      <c r="U1051" s="212"/>
      <c r="V1051" s="212"/>
      <c r="W1051" s="212"/>
      <c r="X1051" s="212"/>
      <c r="Y1051" s="212">
        <v>1373</v>
      </c>
      <c r="Z1051" s="212" t="s">
        <v>386</v>
      </c>
      <c r="AA1051" s="212" t="s">
        <v>387</v>
      </c>
      <c r="AB1051" s="212">
        <v>13045.144</v>
      </c>
      <c r="AC1051" s="212">
        <v>15784.623</v>
      </c>
      <c r="AD1051" s="212">
        <v>0.5</v>
      </c>
      <c r="AE1051" s="212">
        <v>0</v>
      </c>
      <c r="AF1051" s="212">
        <v>0.5</v>
      </c>
      <c r="AG1051" s="212">
        <v>0</v>
      </c>
      <c r="AH1051" s="212">
        <v>6522.57</v>
      </c>
      <c r="AI1051" s="212">
        <v>7892.31</v>
      </c>
      <c r="AJ1051" s="212">
        <v>0</v>
      </c>
      <c r="AK1051" s="212">
        <v>0</v>
      </c>
      <c r="AL1051" s="212">
        <v>0</v>
      </c>
      <c r="AM1051">
        <v>1</v>
      </c>
      <c r="AN1051" t="str">
        <f>VLOOKUP(H1051,'Base Art'!$A:$AJ,36,FALSE)</f>
        <v>DON SATUR S.R.L.</v>
      </c>
    </row>
    <row r="1052" spans="1:40" x14ac:dyDescent="0.25">
      <c r="A1052" s="212" t="s">
        <v>7665</v>
      </c>
      <c r="B1052" s="212">
        <v>1</v>
      </c>
      <c r="C1052" s="212" t="s">
        <v>7666</v>
      </c>
      <c r="D1052" s="212" t="s">
        <v>1408</v>
      </c>
      <c r="E1052" s="212">
        <v>10</v>
      </c>
      <c r="F1052" s="212" t="s">
        <v>269</v>
      </c>
      <c r="G1052" s="212" t="s">
        <v>1760</v>
      </c>
      <c r="H1052" s="212">
        <v>10711</v>
      </c>
      <c r="I1052" s="212" t="s">
        <v>1761</v>
      </c>
      <c r="J1052" s="212"/>
      <c r="K1052" s="212"/>
      <c r="L1052" s="212"/>
      <c r="M1052" s="212"/>
      <c r="N1052" s="212"/>
      <c r="O1052" s="212"/>
      <c r="P1052" s="212"/>
      <c r="Q1052" s="212"/>
      <c r="R1052" s="212"/>
      <c r="S1052" s="212"/>
      <c r="T1052" s="212"/>
      <c r="U1052" s="212"/>
      <c r="V1052" s="212"/>
      <c r="W1052" s="212"/>
      <c r="X1052" s="212"/>
      <c r="Y1052" s="212">
        <v>1373</v>
      </c>
      <c r="Z1052" s="212" t="s">
        <v>386</v>
      </c>
      <c r="AA1052" s="212" t="s">
        <v>387</v>
      </c>
      <c r="AB1052" s="212">
        <v>14491.813</v>
      </c>
      <c r="AC1052" s="212">
        <v>17535.095000000001</v>
      </c>
      <c r="AD1052" s="212">
        <v>0.5</v>
      </c>
      <c r="AE1052" s="212">
        <v>0</v>
      </c>
      <c r="AF1052" s="212">
        <v>0.5</v>
      </c>
      <c r="AG1052" s="212">
        <v>0</v>
      </c>
      <c r="AH1052" s="212">
        <v>7245.91</v>
      </c>
      <c r="AI1052" s="212">
        <v>8767.5499999999993</v>
      </c>
      <c r="AJ1052" s="212">
        <v>1</v>
      </c>
      <c r="AK1052" s="212">
        <v>0.5</v>
      </c>
      <c r="AL1052" s="212">
        <v>0</v>
      </c>
      <c r="AM1052">
        <v>1</v>
      </c>
      <c r="AN1052" t="str">
        <f>VLOOKUP(H1052,'Base Art'!$A:$AJ,36,FALSE)</f>
        <v>DON SATUR S.R.L.</v>
      </c>
    </row>
    <row r="1053" spans="1:40" x14ac:dyDescent="0.25">
      <c r="A1053" s="212" t="s">
        <v>7665</v>
      </c>
      <c r="B1053" s="212">
        <v>1</v>
      </c>
      <c r="C1053" s="212" t="s">
        <v>7666</v>
      </c>
      <c r="D1053" s="212" t="s">
        <v>1408</v>
      </c>
      <c r="E1053" s="212">
        <v>10</v>
      </c>
      <c r="F1053" s="212" t="s">
        <v>269</v>
      </c>
      <c r="G1053" s="212" t="s">
        <v>1236</v>
      </c>
      <c r="H1053" s="212">
        <v>10721</v>
      </c>
      <c r="I1053" s="212" t="s">
        <v>1237</v>
      </c>
      <c r="J1053" s="212">
        <v>1351</v>
      </c>
      <c r="K1053" s="212" t="s">
        <v>470</v>
      </c>
      <c r="L1053" s="212" t="s">
        <v>471</v>
      </c>
      <c r="M1053" s="212"/>
      <c r="N1053" s="212"/>
      <c r="O1053" s="212"/>
      <c r="P1053" s="212">
        <v>1141</v>
      </c>
      <c r="Q1053" s="212" t="s">
        <v>472</v>
      </c>
      <c r="R1053" s="212" t="s">
        <v>473</v>
      </c>
      <c r="S1053" s="212"/>
      <c r="T1053" s="212"/>
      <c r="U1053" s="212"/>
      <c r="V1053" s="212"/>
      <c r="W1053" s="212"/>
      <c r="X1053" s="212"/>
      <c r="Y1053" s="212">
        <v>1372</v>
      </c>
      <c r="Z1053" s="212" t="s">
        <v>346</v>
      </c>
      <c r="AA1053" s="212" t="s">
        <v>347</v>
      </c>
      <c r="AB1053" s="212">
        <v>0</v>
      </c>
      <c r="AC1053" s="212">
        <v>0</v>
      </c>
      <c r="AD1053" s="212">
        <v>0</v>
      </c>
      <c r="AE1053" s="212">
        <v>4.1700000000000001E-2</v>
      </c>
      <c r="AF1053" s="212">
        <v>4.1700000000000001E-2</v>
      </c>
      <c r="AG1053" s="212">
        <v>0</v>
      </c>
      <c r="AH1053" s="212">
        <v>0</v>
      </c>
      <c r="AI1053" s="212">
        <v>0</v>
      </c>
      <c r="AJ1053" s="212">
        <v>0</v>
      </c>
      <c r="AK1053" s="212">
        <v>0</v>
      </c>
      <c r="AL1053" s="212">
        <v>0</v>
      </c>
      <c r="AM1053">
        <v>1</v>
      </c>
      <c r="AN1053" t="str">
        <f>VLOOKUP(H1053,'Base Art'!$A:$AJ,36,FALSE)</f>
        <v>FERRERO ARGENTINA S.A.</v>
      </c>
    </row>
    <row r="1054" spans="1:40" x14ac:dyDescent="0.25">
      <c r="A1054" s="212" t="s">
        <v>7665</v>
      </c>
      <c r="B1054" s="212">
        <v>1</v>
      </c>
      <c r="C1054" s="212" t="s">
        <v>7666</v>
      </c>
      <c r="D1054" s="212" t="s">
        <v>1408</v>
      </c>
      <c r="E1054" s="212">
        <v>10</v>
      </c>
      <c r="F1054" s="212" t="s">
        <v>269</v>
      </c>
      <c r="G1054" s="212" t="s">
        <v>1415</v>
      </c>
      <c r="H1054" s="212">
        <v>10839</v>
      </c>
      <c r="I1054" s="212" t="s">
        <v>1416</v>
      </c>
      <c r="J1054" s="212">
        <v>1257</v>
      </c>
      <c r="K1054" s="212" t="s">
        <v>774</v>
      </c>
      <c r="L1054" s="212" t="s">
        <v>775</v>
      </c>
      <c r="M1054" s="212"/>
      <c r="N1054" s="212"/>
      <c r="O1054" s="212"/>
      <c r="P1054" s="212">
        <v>1113</v>
      </c>
      <c r="Q1054" s="212" t="s">
        <v>1144</v>
      </c>
      <c r="R1054" s="212" t="s">
        <v>1145</v>
      </c>
      <c r="S1054" s="212"/>
      <c r="T1054" s="212"/>
      <c r="U1054" s="212"/>
      <c r="V1054" s="212"/>
      <c r="W1054" s="212"/>
      <c r="X1054" s="212"/>
      <c r="Y1054" s="212">
        <v>1375</v>
      </c>
      <c r="Z1054" s="212" t="s">
        <v>314</v>
      </c>
      <c r="AA1054" s="212" t="s">
        <v>315</v>
      </c>
      <c r="AB1054" s="212">
        <v>24970.99</v>
      </c>
      <c r="AC1054" s="212">
        <v>30964.027999999998</v>
      </c>
      <c r="AD1054" s="212">
        <v>1</v>
      </c>
      <c r="AE1054" s="212">
        <v>0</v>
      </c>
      <c r="AF1054" s="212">
        <v>1</v>
      </c>
      <c r="AG1054" s="212">
        <v>0</v>
      </c>
      <c r="AH1054" s="212">
        <v>24970.99</v>
      </c>
      <c r="AI1054" s="212">
        <v>30964.03</v>
      </c>
      <c r="AJ1054" s="212">
        <v>0</v>
      </c>
      <c r="AK1054" s="212">
        <v>0</v>
      </c>
      <c r="AL1054" s="212">
        <v>0</v>
      </c>
      <c r="AM1054">
        <v>1</v>
      </c>
      <c r="AN1054" t="str">
        <f>VLOOKUP(H1054,'Base Art'!$A:$AJ,36,FALSE)</f>
        <v>NUTRIPET S.A.U.</v>
      </c>
    </row>
    <row r="1055" spans="1:40" x14ac:dyDescent="0.25">
      <c r="A1055" s="212" t="s">
        <v>7665</v>
      </c>
      <c r="B1055" s="212">
        <v>1</v>
      </c>
      <c r="C1055" s="212" t="s">
        <v>7666</v>
      </c>
      <c r="D1055" s="212" t="s">
        <v>1408</v>
      </c>
      <c r="E1055" s="212">
        <v>10</v>
      </c>
      <c r="F1055" s="212" t="s">
        <v>269</v>
      </c>
      <c r="G1055" s="212" t="s">
        <v>1624</v>
      </c>
      <c r="H1055" s="212">
        <v>10852</v>
      </c>
      <c r="I1055" s="212" t="s">
        <v>1625</v>
      </c>
      <c r="J1055" s="212">
        <v>1450</v>
      </c>
      <c r="K1055" s="212" t="s">
        <v>634</v>
      </c>
      <c r="L1055" s="212" t="s">
        <v>635</v>
      </c>
      <c r="M1055" s="212"/>
      <c r="N1055" s="212"/>
      <c r="O1055" s="212"/>
      <c r="P1055" s="212">
        <v>1293</v>
      </c>
      <c r="Q1055" s="212" t="s">
        <v>1559</v>
      </c>
      <c r="R1055" s="212" t="s">
        <v>1560</v>
      </c>
      <c r="S1055" s="212"/>
      <c r="T1055" s="212"/>
      <c r="U1055" s="212"/>
      <c r="V1055" s="212"/>
      <c r="W1055" s="212"/>
      <c r="X1055" s="212"/>
      <c r="Y1055" s="212">
        <v>1370</v>
      </c>
      <c r="Z1055" s="212" t="s">
        <v>400</v>
      </c>
      <c r="AA1055" s="212" t="s">
        <v>401</v>
      </c>
      <c r="AB1055" s="212">
        <v>6643.9549999999999</v>
      </c>
      <c r="AC1055" s="212">
        <v>8716.8670000000002</v>
      </c>
      <c r="AD1055" s="212">
        <v>1</v>
      </c>
      <c r="AE1055" s="212">
        <v>0</v>
      </c>
      <c r="AF1055" s="212">
        <v>1</v>
      </c>
      <c r="AG1055" s="212">
        <v>0</v>
      </c>
      <c r="AH1055" s="212">
        <v>6643.95</v>
      </c>
      <c r="AI1055" s="212">
        <v>8716.8700000000008</v>
      </c>
      <c r="AJ1055" s="212">
        <v>0</v>
      </c>
      <c r="AK1055" s="212">
        <v>0</v>
      </c>
      <c r="AL1055" s="212">
        <v>0</v>
      </c>
      <c r="AM1055">
        <v>1</v>
      </c>
      <c r="AN1055" t="str">
        <f>VLOOKUP(H1055,'Base Art'!$A:$AJ,36,FALSE)</f>
        <v>RPB SA</v>
      </c>
    </row>
    <row r="1056" spans="1:40" x14ac:dyDescent="0.25">
      <c r="A1056" s="212" t="s">
        <v>7665</v>
      </c>
      <c r="B1056" s="212">
        <v>1</v>
      </c>
      <c r="C1056" s="212" t="s">
        <v>7666</v>
      </c>
      <c r="D1056" s="212" t="s">
        <v>1408</v>
      </c>
      <c r="E1056" s="212">
        <v>10</v>
      </c>
      <c r="F1056" s="212" t="s">
        <v>269</v>
      </c>
      <c r="G1056" s="212" t="s">
        <v>902</v>
      </c>
      <c r="H1056" s="212">
        <v>10866</v>
      </c>
      <c r="I1056" s="212" t="s">
        <v>903</v>
      </c>
      <c r="J1056" s="212"/>
      <c r="K1056" s="212"/>
      <c r="L1056" s="212"/>
      <c r="M1056" s="212"/>
      <c r="N1056" s="212"/>
      <c r="O1056" s="212"/>
      <c r="P1056" s="212"/>
      <c r="Q1056" s="212"/>
      <c r="R1056" s="212"/>
      <c r="S1056" s="212"/>
      <c r="T1056" s="212"/>
      <c r="U1056" s="212"/>
      <c r="V1056" s="212"/>
      <c r="W1056" s="212"/>
      <c r="X1056" s="212"/>
      <c r="Y1056" s="212">
        <v>1373</v>
      </c>
      <c r="Z1056" s="212" t="s">
        <v>386</v>
      </c>
      <c r="AA1056" s="212" t="s">
        <v>387</v>
      </c>
      <c r="AB1056" s="212">
        <v>35269.980000000003</v>
      </c>
      <c r="AC1056" s="212">
        <v>42676.678</v>
      </c>
      <c r="AD1056" s="212">
        <v>0.1429</v>
      </c>
      <c r="AE1056" s="212">
        <v>0</v>
      </c>
      <c r="AF1056" s="212">
        <v>0.1429</v>
      </c>
      <c r="AG1056" s="212">
        <v>0</v>
      </c>
      <c r="AH1056" s="212">
        <v>5038.57</v>
      </c>
      <c r="AI1056" s="212">
        <v>6096.67</v>
      </c>
      <c r="AJ1056" s="212">
        <v>0</v>
      </c>
      <c r="AK1056" s="212">
        <v>0</v>
      </c>
      <c r="AL1056" s="212">
        <v>0</v>
      </c>
      <c r="AM1056">
        <v>1</v>
      </c>
      <c r="AN1056" t="str">
        <f>VLOOKUP(H1056,'Base Art'!$A:$AJ,36,FALSE)</f>
        <v>ARCOR S.A.I.C.</v>
      </c>
    </row>
    <row r="1057" spans="1:40" x14ac:dyDescent="0.25">
      <c r="A1057" s="212" t="s">
        <v>7665</v>
      </c>
      <c r="B1057" s="212">
        <v>1</v>
      </c>
      <c r="C1057" s="212" t="s">
        <v>7666</v>
      </c>
      <c r="D1057" s="212" t="s">
        <v>1408</v>
      </c>
      <c r="E1057" s="212">
        <v>10</v>
      </c>
      <c r="F1057" s="212" t="s">
        <v>269</v>
      </c>
      <c r="G1057" s="212" t="s">
        <v>1040</v>
      </c>
      <c r="H1057" s="212">
        <v>11068</v>
      </c>
      <c r="I1057" s="212" t="s">
        <v>1041</v>
      </c>
      <c r="J1057" s="212"/>
      <c r="K1057" s="212"/>
      <c r="L1057" s="212"/>
      <c r="M1057" s="212"/>
      <c r="N1057" s="212"/>
      <c r="O1057" s="212"/>
      <c r="P1057" s="212"/>
      <c r="Q1057" s="212"/>
      <c r="R1057" s="212"/>
      <c r="S1057" s="212"/>
      <c r="T1057" s="212"/>
      <c r="U1057" s="212"/>
      <c r="V1057" s="212"/>
      <c r="W1057" s="212"/>
      <c r="X1057" s="212"/>
      <c r="Y1057" s="212">
        <v>1370</v>
      </c>
      <c r="Z1057" s="212" t="s">
        <v>400</v>
      </c>
      <c r="AA1057" s="212" t="s">
        <v>401</v>
      </c>
      <c r="AB1057" s="212">
        <v>9645.2469999999994</v>
      </c>
      <c r="AC1057" s="212">
        <v>11887.768</v>
      </c>
      <c r="AD1057" s="212">
        <v>2</v>
      </c>
      <c r="AE1057" s="212">
        <v>0</v>
      </c>
      <c r="AF1057" s="212">
        <v>2</v>
      </c>
      <c r="AG1057" s="212">
        <v>0</v>
      </c>
      <c r="AH1057" s="212">
        <v>19290.490000000002</v>
      </c>
      <c r="AI1057" s="212">
        <v>23775.54</v>
      </c>
      <c r="AJ1057" s="212">
        <v>1</v>
      </c>
      <c r="AK1057" s="212">
        <v>2</v>
      </c>
      <c r="AL1057" s="212">
        <v>0</v>
      </c>
      <c r="AM1057">
        <v>1</v>
      </c>
      <c r="AN1057" t="str">
        <f>VLOOKUP(H1057,'Base Art'!$A:$AJ,36,FALSE)</f>
        <v>RUBINO HNOS. S.A.</v>
      </c>
    </row>
    <row r="1058" spans="1:40" x14ac:dyDescent="0.25">
      <c r="A1058" s="212" t="s">
        <v>7665</v>
      </c>
      <c r="B1058" s="212">
        <v>1</v>
      </c>
      <c r="C1058" s="212" t="s">
        <v>7666</v>
      </c>
      <c r="D1058" s="212" t="s">
        <v>1408</v>
      </c>
      <c r="E1058" s="212">
        <v>10</v>
      </c>
      <c r="F1058" s="212" t="s">
        <v>269</v>
      </c>
      <c r="G1058" s="212" t="s">
        <v>916</v>
      </c>
      <c r="H1058" s="212">
        <v>11079</v>
      </c>
      <c r="I1058" s="212" t="s">
        <v>917</v>
      </c>
      <c r="J1058" s="212">
        <v>1018</v>
      </c>
      <c r="K1058" s="212" t="s">
        <v>392</v>
      </c>
      <c r="L1058" s="212" t="s">
        <v>393</v>
      </c>
      <c r="M1058" s="212"/>
      <c r="N1058" s="212"/>
      <c r="O1058" s="212"/>
      <c r="P1058" s="212"/>
      <c r="Q1058" s="212"/>
      <c r="R1058" s="212"/>
      <c r="S1058" s="212"/>
      <c r="T1058" s="212"/>
      <c r="U1058" s="212"/>
      <c r="V1058" s="212"/>
      <c r="W1058" s="212"/>
      <c r="X1058" s="212"/>
      <c r="Y1058" s="212">
        <v>1402</v>
      </c>
      <c r="Z1058" s="212" t="s">
        <v>300</v>
      </c>
      <c r="AA1058" s="212" t="s">
        <v>301</v>
      </c>
      <c r="AB1058" s="212">
        <v>184268.4</v>
      </c>
      <c r="AC1058" s="212">
        <v>225694.951</v>
      </c>
      <c r="AD1058" s="212">
        <v>0.1111</v>
      </c>
      <c r="AE1058" s="212">
        <v>0</v>
      </c>
      <c r="AF1058" s="212">
        <v>0.1111</v>
      </c>
      <c r="AG1058" s="212">
        <v>0</v>
      </c>
      <c r="AH1058" s="212">
        <v>20474.27</v>
      </c>
      <c r="AI1058" s="212">
        <v>25077.22</v>
      </c>
      <c r="AJ1058" s="212">
        <v>2</v>
      </c>
      <c r="AK1058" s="212">
        <v>0.06</v>
      </c>
      <c r="AL1058" s="212">
        <v>0</v>
      </c>
      <c r="AM1058">
        <v>1</v>
      </c>
      <c r="AN1058" t="str">
        <f>VLOOKUP(H1058,'Base Art'!$A:$AJ,36,FALSE)</f>
        <v>ENERGIZER ARGENTINA S.A.</v>
      </c>
    </row>
    <row r="1059" spans="1:40" x14ac:dyDescent="0.25">
      <c r="A1059" s="212" t="s">
        <v>7665</v>
      </c>
      <c r="B1059" s="212">
        <v>1</v>
      </c>
      <c r="C1059" s="212" t="s">
        <v>7666</v>
      </c>
      <c r="D1059" s="212" t="s">
        <v>1408</v>
      </c>
      <c r="E1059" s="212">
        <v>10</v>
      </c>
      <c r="F1059" s="212" t="s">
        <v>269</v>
      </c>
      <c r="G1059" s="212" t="s">
        <v>1042</v>
      </c>
      <c r="H1059" s="212">
        <v>11134</v>
      </c>
      <c r="I1059" s="212" t="s">
        <v>1043</v>
      </c>
      <c r="J1059" s="212">
        <v>1413</v>
      </c>
      <c r="K1059" s="212" t="s">
        <v>334</v>
      </c>
      <c r="L1059" s="212" t="s">
        <v>335</v>
      </c>
      <c r="M1059" s="212"/>
      <c r="N1059" s="212"/>
      <c r="O1059" s="212"/>
      <c r="P1059" s="212"/>
      <c r="Q1059" s="212"/>
      <c r="R1059" s="212"/>
      <c r="S1059" s="212"/>
      <c r="T1059" s="212"/>
      <c r="U1059" s="212"/>
      <c r="V1059" s="212"/>
      <c r="W1059" s="212"/>
      <c r="X1059" s="212"/>
      <c r="Y1059" s="212">
        <v>1374</v>
      </c>
      <c r="Z1059" s="212" t="s">
        <v>336</v>
      </c>
      <c r="AA1059" s="212" t="s">
        <v>337</v>
      </c>
      <c r="AB1059" s="212">
        <v>33611.71</v>
      </c>
      <c r="AC1059" s="212">
        <v>40670.18</v>
      </c>
      <c r="AD1059" s="212">
        <v>8.3299999999999999E-2</v>
      </c>
      <c r="AE1059" s="212">
        <v>0</v>
      </c>
      <c r="AF1059" s="212">
        <v>8.3299999999999999E-2</v>
      </c>
      <c r="AG1059" s="212">
        <v>0</v>
      </c>
      <c r="AH1059" s="212">
        <v>2800.98</v>
      </c>
      <c r="AI1059" s="212">
        <v>3389.18</v>
      </c>
      <c r="AJ1059" s="212">
        <v>0</v>
      </c>
      <c r="AK1059" s="212">
        <v>0</v>
      </c>
      <c r="AL1059" s="212">
        <v>0</v>
      </c>
      <c r="AM1059">
        <v>1</v>
      </c>
      <c r="AN1059" t="str">
        <f>VLOOKUP(H1059,'Base Art'!$A:$AJ,36,FALSE)</f>
        <v>ARCOR S.A.I.C.</v>
      </c>
    </row>
    <row r="1060" spans="1:40" x14ac:dyDescent="0.25">
      <c r="A1060" s="212" t="s">
        <v>7665</v>
      </c>
      <c r="B1060" s="212">
        <v>1</v>
      </c>
      <c r="C1060" s="212" t="s">
        <v>7666</v>
      </c>
      <c r="D1060" s="212" t="s">
        <v>1408</v>
      </c>
      <c r="E1060" s="212">
        <v>10</v>
      </c>
      <c r="F1060" s="212" t="s">
        <v>269</v>
      </c>
      <c r="G1060" s="212" t="s">
        <v>1756</v>
      </c>
      <c r="H1060" s="212">
        <v>11312</v>
      </c>
      <c r="I1060" s="212" t="s">
        <v>1757</v>
      </c>
      <c r="J1060" s="212">
        <v>1204</v>
      </c>
      <c r="K1060" s="212" t="s">
        <v>492</v>
      </c>
      <c r="L1060" s="212" t="s">
        <v>493</v>
      </c>
      <c r="M1060" s="212"/>
      <c r="N1060" s="212"/>
      <c r="O1060" s="212"/>
      <c r="P1060" s="212">
        <v>1201</v>
      </c>
      <c r="Q1060" s="212" t="s">
        <v>808</v>
      </c>
      <c r="R1060" s="212" t="s">
        <v>809</v>
      </c>
      <c r="S1060" s="212"/>
      <c r="T1060" s="212"/>
      <c r="U1060" s="212"/>
      <c r="V1060" s="212"/>
      <c r="W1060" s="212"/>
      <c r="X1060" s="212"/>
      <c r="Y1060" s="212"/>
      <c r="Z1060" s="212"/>
      <c r="AA1060" s="212"/>
      <c r="AB1060" s="212">
        <v>180618.728</v>
      </c>
      <c r="AC1060" s="212">
        <v>218548.65900000001</v>
      </c>
      <c r="AD1060" s="212">
        <v>0.125</v>
      </c>
      <c r="AE1060" s="212">
        <v>0</v>
      </c>
      <c r="AF1060" s="212">
        <v>0.125</v>
      </c>
      <c r="AG1060" s="212">
        <v>0</v>
      </c>
      <c r="AH1060" s="212">
        <v>22577.34</v>
      </c>
      <c r="AI1060" s="212">
        <v>27318.58</v>
      </c>
      <c r="AJ1060" s="212">
        <v>1</v>
      </c>
      <c r="AK1060" s="212">
        <v>0.13</v>
      </c>
      <c r="AL1060" s="212">
        <v>0</v>
      </c>
      <c r="AM1060">
        <v>1</v>
      </c>
      <c r="AN1060" t="str">
        <f>VLOOKUP(H1060,'Base Art'!$A:$AJ,36,FALSE)</f>
        <v>FERRERO ARGENTINA S.A.</v>
      </c>
    </row>
    <row r="1061" spans="1:40" x14ac:dyDescent="0.25">
      <c r="A1061" s="212" t="s">
        <v>7665</v>
      </c>
      <c r="B1061" s="212">
        <v>1</v>
      </c>
      <c r="C1061" s="212" t="s">
        <v>7666</v>
      </c>
      <c r="D1061" s="212" t="s">
        <v>1408</v>
      </c>
      <c r="E1061" s="212">
        <v>10</v>
      </c>
      <c r="F1061" s="212" t="s">
        <v>269</v>
      </c>
      <c r="G1061" s="212" t="s">
        <v>7720</v>
      </c>
      <c r="H1061" s="212">
        <v>11338</v>
      </c>
      <c r="I1061" s="212" t="s">
        <v>7188</v>
      </c>
      <c r="J1061" s="212"/>
      <c r="K1061" s="212"/>
      <c r="L1061" s="212"/>
      <c r="M1061" s="212"/>
      <c r="N1061" s="212"/>
      <c r="O1061" s="212"/>
      <c r="P1061" s="212"/>
      <c r="Q1061" s="212"/>
      <c r="R1061" s="212"/>
      <c r="S1061" s="212"/>
      <c r="T1061" s="212"/>
      <c r="U1061" s="212"/>
      <c r="V1061" s="212"/>
      <c r="W1061" s="212"/>
      <c r="X1061" s="212"/>
      <c r="Y1061" s="212"/>
      <c r="Z1061" s="212"/>
      <c r="AA1061" s="212"/>
      <c r="AB1061" s="212">
        <v>34837.038</v>
      </c>
      <c r="AC1061" s="212">
        <v>42152.824999999997</v>
      </c>
      <c r="AD1061" s="212">
        <v>8.3299999999999999E-2</v>
      </c>
      <c r="AE1061" s="212">
        <v>0</v>
      </c>
      <c r="AF1061" s="212">
        <v>8.3299999999999999E-2</v>
      </c>
      <c r="AG1061" s="212">
        <v>0</v>
      </c>
      <c r="AH1061" s="212">
        <v>2903.09</v>
      </c>
      <c r="AI1061" s="212">
        <v>3512.74</v>
      </c>
      <c r="AJ1061" s="212">
        <v>0</v>
      </c>
      <c r="AK1061" s="212">
        <v>0</v>
      </c>
      <c r="AL1061" s="212">
        <v>0</v>
      </c>
      <c r="AM1061">
        <v>1</v>
      </c>
      <c r="AN1061" t="str">
        <f>VLOOKUP(H1061,'Base Art'!$A:$AJ,36,FALSE)</f>
        <v>DOLCEVITA DE LA DOLCE S.R.L</v>
      </c>
    </row>
    <row r="1062" spans="1:40" x14ac:dyDescent="0.25">
      <c r="A1062" s="212" t="s">
        <v>7665</v>
      </c>
      <c r="B1062" s="212">
        <v>1</v>
      </c>
      <c r="C1062" s="212" t="s">
        <v>7666</v>
      </c>
      <c r="D1062" s="212" t="s">
        <v>1408</v>
      </c>
      <c r="E1062" s="212">
        <v>10</v>
      </c>
      <c r="F1062" s="212" t="s">
        <v>269</v>
      </c>
      <c r="G1062" s="212" t="s">
        <v>1494</v>
      </c>
      <c r="H1062" s="212">
        <v>11339</v>
      </c>
      <c r="I1062" s="212" t="s">
        <v>1495</v>
      </c>
      <c r="J1062" s="212"/>
      <c r="K1062" s="212"/>
      <c r="L1062" s="212"/>
      <c r="M1062" s="212"/>
      <c r="N1062" s="212"/>
      <c r="O1062" s="212"/>
      <c r="P1062" s="212"/>
      <c r="Q1062" s="212"/>
      <c r="R1062" s="212"/>
      <c r="S1062" s="212"/>
      <c r="T1062" s="212"/>
      <c r="U1062" s="212"/>
      <c r="V1062" s="212"/>
      <c r="W1062" s="212"/>
      <c r="X1062" s="212"/>
      <c r="Y1062" s="212"/>
      <c r="Z1062" s="212"/>
      <c r="AA1062" s="212"/>
      <c r="AB1062" s="212">
        <v>34837.038</v>
      </c>
      <c r="AC1062" s="212">
        <v>42152.824999999997</v>
      </c>
      <c r="AD1062" s="212">
        <v>8.3299999999999999E-2</v>
      </c>
      <c r="AE1062" s="212">
        <v>0</v>
      </c>
      <c r="AF1062" s="212">
        <v>8.3299999999999999E-2</v>
      </c>
      <c r="AG1062" s="212">
        <v>0</v>
      </c>
      <c r="AH1062" s="212">
        <v>2903.09</v>
      </c>
      <c r="AI1062" s="212">
        <v>3512.74</v>
      </c>
      <c r="AJ1062" s="212">
        <v>0</v>
      </c>
      <c r="AK1062" s="212">
        <v>0</v>
      </c>
      <c r="AL1062" s="212">
        <v>0</v>
      </c>
      <c r="AM1062">
        <v>1</v>
      </c>
      <c r="AN1062" t="str">
        <f>VLOOKUP(H1062,'Base Art'!$A:$AJ,36,FALSE)</f>
        <v>DOLCEVITA DE LA DOLCE S.R.L</v>
      </c>
    </row>
    <row r="1063" spans="1:40" x14ac:dyDescent="0.25">
      <c r="A1063" s="212" t="s">
        <v>7665</v>
      </c>
      <c r="B1063" s="212">
        <v>1</v>
      </c>
      <c r="C1063" s="212" t="s">
        <v>7666</v>
      </c>
      <c r="D1063" s="212" t="s">
        <v>1408</v>
      </c>
      <c r="E1063" s="212">
        <v>10</v>
      </c>
      <c r="F1063" s="212" t="s">
        <v>269</v>
      </c>
      <c r="G1063" s="212" t="s">
        <v>1498</v>
      </c>
      <c r="H1063" s="212">
        <v>11354</v>
      </c>
      <c r="I1063" s="212" t="s">
        <v>1499</v>
      </c>
      <c r="J1063" s="212"/>
      <c r="K1063" s="212"/>
      <c r="L1063" s="212"/>
      <c r="M1063" s="212"/>
      <c r="N1063" s="212"/>
      <c r="O1063" s="212"/>
      <c r="P1063" s="212"/>
      <c r="Q1063" s="212"/>
      <c r="R1063" s="212"/>
      <c r="S1063" s="212"/>
      <c r="T1063" s="212"/>
      <c r="U1063" s="212"/>
      <c r="V1063" s="212"/>
      <c r="W1063" s="212"/>
      <c r="X1063" s="212"/>
      <c r="Y1063" s="212"/>
      <c r="Z1063" s="212"/>
      <c r="AA1063" s="212"/>
      <c r="AB1063" s="212">
        <v>60427.54</v>
      </c>
      <c r="AC1063" s="212">
        <v>73117.327999999994</v>
      </c>
      <c r="AD1063" s="212">
        <v>8.3299999999999999E-2</v>
      </c>
      <c r="AE1063" s="212">
        <v>0</v>
      </c>
      <c r="AF1063" s="212">
        <v>8.3299999999999999E-2</v>
      </c>
      <c r="AG1063" s="212">
        <v>0</v>
      </c>
      <c r="AH1063" s="212">
        <v>5035.63</v>
      </c>
      <c r="AI1063" s="212">
        <v>6093.11</v>
      </c>
      <c r="AJ1063" s="212">
        <v>1</v>
      </c>
      <c r="AK1063" s="212">
        <v>0.08</v>
      </c>
      <c r="AL1063" s="212">
        <v>0</v>
      </c>
      <c r="AM1063">
        <v>1</v>
      </c>
      <c r="AN1063" t="str">
        <f>VLOOKUP(H1063,'Base Art'!$A:$AJ,36,FALSE)</f>
        <v>DOLCEVITA DE LA DOLCE S.R.L</v>
      </c>
    </row>
    <row r="1064" spans="1:40" x14ac:dyDescent="0.25">
      <c r="A1064" s="212" t="s">
        <v>7665</v>
      </c>
      <c r="B1064" s="212">
        <v>1</v>
      </c>
      <c r="C1064" s="212" t="s">
        <v>7666</v>
      </c>
      <c r="D1064" s="212" t="s">
        <v>1408</v>
      </c>
      <c r="E1064" s="212">
        <v>10</v>
      </c>
      <c r="F1064" s="212" t="s">
        <v>269</v>
      </c>
      <c r="G1064" s="212" t="s">
        <v>1740</v>
      </c>
      <c r="H1064" s="212">
        <v>11443</v>
      </c>
      <c r="I1064" s="212" t="s">
        <v>1741</v>
      </c>
      <c r="J1064" s="212">
        <v>1426</v>
      </c>
      <c r="K1064" s="212" t="s">
        <v>1246</v>
      </c>
      <c r="L1064" s="212" t="s">
        <v>1247</v>
      </c>
      <c r="M1064" s="212"/>
      <c r="N1064" s="212"/>
      <c r="O1064" s="212"/>
      <c r="P1064" s="212"/>
      <c r="Q1064" s="212"/>
      <c r="R1064" s="212"/>
      <c r="S1064" s="212"/>
      <c r="T1064" s="212"/>
      <c r="U1064" s="212"/>
      <c r="V1064" s="212"/>
      <c r="W1064" s="212"/>
      <c r="X1064" s="212"/>
      <c r="Y1064" s="212"/>
      <c r="Z1064" s="212"/>
      <c r="AA1064" s="212"/>
      <c r="AB1064" s="212">
        <v>87348.006999999998</v>
      </c>
      <c r="AC1064" s="212">
        <v>107001.307</v>
      </c>
      <c r="AD1064" s="212">
        <v>0.125</v>
      </c>
      <c r="AE1064" s="212">
        <v>0</v>
      </c>
      <c r="AF1064" s="212">
        <v>0.125</v>
      </c>
      <c r="AG1064" s="212">
        <v>0</v>
      </c>
      <c r="AH1064" s="212">
        <v>10918.5</v>
      </c>
      <c r="AI1064" s="212">
        <v>13375.16</v>
      </c>
      <c r="AJ1064" s="212">
        <v>1</v>
      </c>
      <c r="AK1064" s="212">
        <v>0.13</v>
      </c>
      <c r="AL1064" s="212">
        <v>0</v>
      </c>
      <c r="AM1064">
        <v>1</v>
      </c>
      <c r="AN1064" t="str">
        <f>VLOOKUP(H1064,'Base Art'!$A:$AJ,36,FALSE)</f>
        <v>GEORGALOS HNOS. S.A.I.C.A.</v>
      </c>
    </row>
    <row r="1065" spans="1:40" x14ac:dyDescent="0.25">
      <c r="A1065" s="212" t="s">
        <v>7665</v>
      </c>
      <c r="B1065" s="212">
        <v>1</v>
      </c>
      <c r="C1065" s="212" t="s">
        <v>7666</v>
      </c>
      <c r="D1065" s="212" t="s">
        <v>1408</v>
      </c>
      <c r="E1065" s="212">
        <v>10</v>
      </c>
      <c r="F1065" s="212" t="s">
        <v>269</v>
      </c>
      <c r="G1065" s="212" t="s">
        <v>1770</v>
      </c>
      <c r="H1065" s="212">
        <v>11574</v>
      </c>
      <c r="I1065" s="212" t="s">
        <v>1771</v>
      </c>
      <c r="J1065" s="212"/>
      <c r="K1065" s="212"/>
      <c r="L1065" s="212"/>
      <c r="M1065" s="212"/>
      <c r="N1065" s="212"/>
      <c r="O1065" s="212"/>
      <c r="P1065" s="212"/>
      <c r="Q1065" s="212"/>
      <c r="R1065" s="212"/>
      <c r="S1065" s="212"/>
      <c r="T1065" s="212"/>
      <c r="U1065" s="212"/>
      <c r="V1065" s="212"/>
      <c r="W1065" s="212"/>
      <c r="X1065" s="212"/>
      <c r="Y1065" s="212"/>
      <c r="Z1065" s="212"/>
      <c r="AA1065" s="212"/>
      <c r="AB1065" s="212">
        <v>10152.892</v>
      </c>
      <c r="AC1065" s="212">
        <v>12589.585999999999</v>
      </c>
      <c r="AD1065" s="212">
        <v>2</v>
      </c>
      <c r="AE1065" s="212">
        <v>0</v>
      </c>
      <c r="AF1065" s="212">
        <v>2</v>
      </c>
      <c r="AG1065" s="212">
        <v>0</v>
      </c>
      <c r="AH1065" s="212">
        <v>20305.78</v>
      </c>
      <c r="AI1065" s="212">
        <v>25179.17</v>
      </c>
      <c r="AJ1065" s="212">
        <v>2</v>
      </c>
      <c r="AK1065" s="212">
        <v>1</v>
      </c>
      <c r="AL1065" s="212">
        <v>0</v>
      </c>
      <c r="AM1065">
        <v>1</v>
      </c>
      <c r="AN1065" t="str">
        <f>VLOOKUP(H1065,'Base Art'!$A:$AJ,36,FALSE)</f>
        <v>RUBINO HNOS. S.A.</v>
      </c>
    </row>
    <row r="1066" spans="1:40" x14ac:dyDescent="0.25">
      <c r="A1066" s="212" t="s">
        <v>7665</v>
      </c>
      <c r="B1066" s="212">
        <v>1</v>
      </c>
      <c r="C1066" s="212" t="s">
        <v>7666</v>
      </c>
      <c r="D1066" s="212" t="s">
        <v>1419</v>
      </c>
      <c r="E1066" s="212">
        <v>11</v>
      </c>
      <c r="F1066" s="212" t="s">
        <v>270</v>
      </c>
      <c r="G1066" s="212" t="s">
        <v>316</v>
      </c>
      <c r="H1066" s="212">
        <v>156</v>
      </c>
      <c r="I1066" s="212" t="s">
        <v>317</v>
      </c>
      <c r="J1066" s="212">
        <v>1437</v>
      </c>
      <c r="K1066" s="212" t="s">
        <v>318</v>
      </c>
      <c r="L1066" s="212" t="s">
        <v>319</v>
      </c>
      <c r="M1066" s="212"/>
      <c r="N1066" s="212"/>
      <c r="O1066" s="212"/>
      <c r="P1066" s="212"/>
      <c r="Q1066" s="212"/>
      <c r="R1066" s="212"/>
      <c r="S1066" s="212"/>
      <c r="T1066" s="212"/>
      <c r="U1066" s="212"/>
      <c r="V1066" s="212"/>
      <c r="W1066" s="212"/>
      <c r="X1066" s="212"/>
      <c r="Y1066" s="212">
        <v>1376</v>
      </c>
      <c r="Z1066" s="212" t="s">
        <v>320</v>
      </c>
      <c r="AA1066" s="212" t="s">
        <v>321</v>
      </c>
      <c r="AB1066" s="212">
        <v>333186.55</v>
      </c>
      <c r="AC1066" s="212">
        <v>403155.72200000001</v>
      </c>
      <c r="AD1066" s="212">
        <v>0.15</v>
      </c>
      <c r="AE1066" s="212">
        <v>0</v>
      </c>
      <c r="AF1066" s="212">
        <v>0.15</v>
      </c>
      <c r="AG1066" s="212">
        <v>0</v>
      </c>
      <c r="AH1066" s="212">
        <v>49977.98</v>
      </c>
      <c r="AI1066" s="212">
        <v>60473.36</v>
      </c>
      <c r="AJ1066" s="212">
        <v>2</v>
      </c>
      <c r="AK1066" s="212">
        <v>0.08</v>
      </c>
      <c r="AL1066" s="212">
        <v>0</v>
      </c>
      <c r="AM1066">
        <v>1</v>
      </c>
      <c r="AN1066" t="str">
        <f>VLOOKUP(H1066,'Base Art'!$A:$AJ,36,FALSE)</f>
        <v>JORGE LUIS SUAREZ</v>
      </c>
    </row>
    <row r="1067" spans="1:40" x14ac:dyDescent="0.25">
      <c r="A1067" s="212" t="s">
        <v>7665</v>
      </c>
      <c r="B1067" s="212">
        <v>1</v>
      </c>
      <c r="C1067" s="212" t="s">
        <v>7666</v>
      </c>
      <c r="D1067" s="212" t="s">
        <v>1419</v>
      </c>
      <c r="E1067" s="212">
        <v>11</v>
      </c>
      <c r="F1067" s="212" t="s">
        <v>270</v>
      </c>
      <c r="G1067" s="212" t="s">
        <v>1250</v>
      </c>
      <c r="H1067" s="212">
        <v>163</v>
      </c>
      <c r="I1067" s="212" t="s">
        <v>1251</v>
      </c>
      <c r="J1067" s="212">
        <v>1439</v>
      </c>
      <c r="K1067" s="212" t="s">
        <v>330</v>
      </c>
      <c r="L1067" s="212" t="s">
        <v>331</v>
      </c>
      <c r="M1067" s="212"/>
      <c r="N1067" s="212"/>
      <c r="O1067" s="212"/>
      <c r="P1067" s="212"/>
      <c r="Q1067" s="212"/>
      <c r="R1067" s="212"/>
      <c r="S1067" s="212"/>
      <c r="T1067" s="212"/>
      <c r="U1067" s="212"/>
      <c r="V1067" s="212"/>
      <c r="W1067" s="212"/>
      <c r="X1067" s="212"/>
      <c r="Y1067" s="212">
        <v>1376</v>
      </c>
      <c r="Z1067" s="212" t="s">
        <v>320</v>
      </c>
      <c r="AA1067" s="212" t="s">
        <v>321</v>
      </c>
      <c r="AB1067" s="212">
        <v>1097448.912</v>
      </c>
      <c r="AC1067" s="212">
        <v>1327913.1599999999</v>
      </c>
      <c r="AD1067" s="212">
        <v>1.2500000000000001E-2</v>
      </c>
      <c r="AE1067" s="212">
        <v>0</v>
      </c>
      <c r="AF1067" s="212">
        <v>1.2500000000000001E-2</v>
      </c>
      <c r="AG1067" s="212">
        <v>0</v>
      </c>
      <c r="AH1067" s="212">
        <v>13718.11</v>
      </c>
      <c r="AI1067" s="212">
        <v>16598.91</v>
      </c>
      <c r="AJ1067" s="212">
        <v>1</v>
      </c>
      <c r="AK1067" s="212">
        <v>0.01</v>
      </c>
      <c r="AL1067" s="212">
        <v>0</v>
      </c>
      <c r="AM1067">
        <v>1</v>
      </c>
      <c r="AN1067" t="str">
        <f>VLOOKUP(H1067,'Base Art'!$A:$AJ,36,FALSE)</f>
        <v>JORGE LUIS SUAREZ</v>
      </c>
    </row>
    <row r="1068" spans="1:40" x14ac:dyDescent="0.25">
      <c r="A1068" s="212" t="s">
        <v>7665</v>
      </c>
      <c r="B1068" s="212">
        <v>1</v>
      </c>
      <c r="C1068" s="212" t="s">
        <v>7666</v>
      </c>
      <c r="D1068" s="212" t="s">
        <v>1419</v>
      </c>
      <c r="E1068" s="212">
        <v>11</v>
      </c>
      <c r="F1068" s="212" t="s">
        <v>270</v>
      </c>
      <c r="G1068" s="212" t="s">
        <v>328</v>
      </c>
      <c r="H1068" s="212">
        <v>164</v>
      </c>
      <c r="I1068" s="212" t="s">
        <v>329</v>
      </c>
      <c r="J1068" s="212">
        <v>1439</v>
      </c>
      <c r="K1068" s="212" t="s">
        <v>330</v>
      </c>
      <c r="L1068" s="212" t="s">
        <v>331</v>
      </c>
      <c r="M1068" s="212"/>
      <c r="N1068" s="212"/>
      <c r="O1068" s="212"/>
      <c r="P1068" s="212"/>
      <c r="Q1068" s="212"/>
      <c r="R1068" s="212"/>
      <c r="S1068" s="212"/>
      <c r="T1068" s="212"/>
      <c r="U1068" s="212"/>
      <c r="V1068" s="212"/>
      <c r="W1068" s="212"/>
      <c r="X1068" s="212"/>
      <c r="Y1068" s="212">
        <v>1376</v>
      </c>
      <c r="Z1068" s="212" t="s">
        <v>320</v>
      </c>
      <c r="AA1068" s="212" t="s">
        <v>321</v>
      </c>
      <c r="AB1068" s="212">
        <v>1097448.912</v>
      </c>
      <c r="AC1068" s="212">
        <v>1327913.1599999999</v>
      </c>
      <c r="AD1068" s="212">
        <v>1.2500000000000001E-2</v>
      </c>
      <c r="AE1068" s="212">
        <v>0</v>
      </c>
      <c r="AF1068" s="212">
        <v>1.2500000000000001E-2</v>
      </c>
      <c r="AG1068" s="212">
        <v>0</v>
      </c>
      <c r="AH1068" s="212">
        <v>13718.11</v>
      </c>
      <c r="AI1068" s="212">
        <v>16598.91</v>
      </c>
      <c r="AJ1068" s="212">
        <v>0</v>
      </c>
      <c r="AK1068" s="212">
        <v>0</v>
      </c>
      <c r="AL1068" s="212">
        <v>0</v>
      </c>
      <c r="AM1068">
        <v>1</v>
      </c>
      <c r="AN1068" t="str">
        <f>VLOOKUP(H1068,'Base Art'!$A:$AJ,36,FALSE)</f>
        <v>JORGE LUIS SUAREZ</v>
      </c>
    </row>
    <row r="1069" spans="1:40" x14ac:dyDescent="0.25">
      <c r="A1069" s="212" t="s">
        <v>7665</v>
      </c>
      <c r="B1069" s="212">
        <v>1</v>
      </c>
      <c r="C1069" s="212" t="s">
        <v>7666</v>
      </c>
      <c r="D1069" s="212" t="s">
        <v>1419</v>
      </c>
      <c r="E1069" s="212">
        <v>11</v>
      </c>
      <c r="F1069" s="212" t="s">
        <v>270</v>
      </c>
      <c r="G1069" s="212" t="s">
        <v>1062</v>
      </c>
      <c r="H1069" s="212">
        <v>174</v>
      </c>
      <c r="I1069" s="212" t="s">
        <v>1063</v>
      </c>
      <c r="J1069" s="212">
        <v>1441</v>
      </c>
      <c r="K1069" s="212" t="s">
        <v>1064</v>
      </c>
      <c r="L1069" s="212" t="s">
        <v>1065</v>
      </c>
      <c r="M1069" s="212"/>
      <c r="N1069" s="212"/>
      <c r="O1069" s="212"/>
      <c r="P1069" s="212">
        <v>1090</v>
      </c>
      <c r="Q1069" s="212" t="s">
        <v>530</v>
      </c>
      <c r="R1069" s="212" t="s">
        <v>531</v>
      </c>
      <c r="S1069" s="212"/>
      <c r="T1069" s="212"/>
      <c r="U1069" s="212"/>
      <c r="V1069" s="212"/>
      <c r="W1069" s="212"/>
      <c r="X1069" s="212"/>
      <c r="Y1069" s="212">
        <v>1376</v>
      </c>
      <c r="Z1069" s="212" t="s">
        <v>320</v>
      </c>
      <c r="AA1069" s="212" t="s">
        <v>321</v>
      </c>
      <c r="AB1069" s="212">
        <v>623470.77</v>
      </c>
      <c r="AC1069" s="212">
        <v>754399.63800000004</v>
      </c>
      <c r="AD1069" s="212">
        <v>0.05</v>
      </c>
      <c r="AE1069" s="212">
        <v>0</v>
      </c>
      <c r="AF1069" s="212">
        <v>0.05</v>
      </c>
      <c r="AG1069" s="212">
        <v>0</v>
      </c>
      <c r="AH1069" s="212">
        <v>31173.54</v>
      </c>
      <c r="AI1069" s="212">
        <v>37719.980000000003</v>
      </c>
      <c r="AJ1069" s="212">
        <v>0</v>
      </c>
      <c r="AK1069" s="212">
        <v>0</v>
      </c>
      <c r="AL1069" s="212">
        <v>0</v>
      </c>
      <c r="AM1069">
        <v>1</v>
      </c>
      <c r="AN1069" t="str">
        <f>VLOOKUP(H1069,'Base Art'!$A:$AJ,36,FALSE)</f>
        <v>JORGE LUIS SUAREZ</v>
      </c>
    </row>
    <row r="1070" spans="1:40" x14ac:dyDescent="0.25">
      <c r="A1070" s="212" t="s">
        <v>7665</v>
      </c>
      <c r="B1070" s="212">
        <v>1</v>
      </c>
      <c r="C1070" s="212" t="s">
        <v>7666</v>
      </c>
      <c r="D1070" s="212" t="s">
        <v>1419</v>
      </c>
      <c r="E1070" s="212">
        <v>11</v>
      </c>
      <c r="F1070" s="212" t="s">
        <v>270</v>
      </c>
      <c r="G1070" s="212" t="s">
        <v>364</v>
      </c>
      <c r="H1070" s="212">
        <v>565</v>
      </c>
      <c r="I1070" s="212" t="s">
        <v>365</v>
      </c>
      <c r="J1070" s="212"/>
      <c r="K1070" s="212"/>
      <c r="L1070" s="212"/>
      <c r="M1070" s="212"/>
      <c r="N1070" s="212"/>
      <c r="O1070" s="212"/>
      <c r="P1070" s="212"/>
      <c r="Q1070" s="212"/>
      <c r="R1070" s="212"/>
      <c r="S1070" s="212"/>
      <c r="T1070" s="212"/>
      <c r="U1070" s="212"/>
      <c r="V1070" s="212"/>
      <c r="W1070" s="212"/>
      <c r="X1070" s="212"/>
      <c r="Y1070" s="212">
        <v>1374</v>
      </c>
      <c r="Z1070" s="212" t="s">
        <v>336</v>
      </c>
      <c r="AA1070" s="212" t="s">
        <v>337</v>
      </c>
      <c r="AB1070" s="212">
        <v>144342.45000000001</v>
      </c>
      <c r="AC1070" s="212">
        <v>174654.35399999999</v>
      </c>
      <c r="AD1070" s="212">
        <v>3.1300000000000001E-2</v>
      </c>
      <c r="AE1070" s="212">
        <v>0</v>
      </c>
      <c r="AF1070" s="212">
        <v>3.1300000000000001E-2</v>
      </c>
      <c r="AG1070" s="212">
        <v>0</v>
      </c>
      <c r="AH1070" s="212">
        <v>4510.7</v>
      </c>
      <c r="AI1070" s="212">
        <v>5457.95</v>
      </c>
      <c r="AJ1070" s="212">
        <v>0</v>
      </c>
      <c r="AK1070" s="212">
        <v>0</v>
      </c>
      <c r="AL1070" s="212">
        <v>0</v>
      </c>
      <c r="AM1070">
        <v>1</v>
      </c>
      <c r="AN1070" t="str">
        <f>VLOOKUP(H1070,'Base Art'!$A:$AJ,36,FALSE)</f>
        <v>MONDELEZ ARGENTINA S.A.</v>
      </c>
    </row>
    <row r="1071" spans="1:40" x14ac:dyDescent="0.25">
      <c r="A1071" s="212" t="s">
        <v>7665</v>
      </c>
      <c r="B1071" s="212">
        <v>1</v>
      </c>
      <c r="C1071" s="212" t="s">
        <v>7666</v>
      </c>
      <c r="D1071" s="212" t="s">
        <v>1419</v>
      </c>
      <c r="E1071" s="212">
        <v>11</v>
      </c>
      <c r="F1071" s="212" t="s">
        <v>270</v>
      </c>
      <c r="G1071" s="212" t="s">
        <v>366</v>
      </c>
      <c r="H1071" s="212">
        <v>567</v>
      </c>
      <c r="I1071" s="212" t="s">
        <v>367</v>
      </c>
      <c r="J1071" s="212"/>
      <c r="K1071" s="212"/>
      <c r="L1071" s="212"/>
      <c r="M1071" s="212"/>
      <c r="N1071" s="212"/>
      <c r="O1071" s="212"/>
      <c r="P1071" s="212"/>
      <c r="Q1071" s="212"/>
      <c r="R1071" s="212"/>
      <c r="S1071" s="212"/>
      <c r="T1071" s="212"/>
      <c r="U1071" s="212"/>
      <c r="V1071" s="212"/>
      <c r="W1071" s="212"/>
      <c r="X1071" s="212"/>
      <c r="Y1071" s="212">
        <v>1374</v>
      </c>
      <c r="Z1071" s="212" t="s">
        <v>336</v>
      </c>
      <c r="AA1071" s="212" t="s">
        <v>337</v>
      </c>
      <c r="AB1071" s="212">
        <v>144342.45000000001</v>
      </c>
      <c r="AC1071" s="212">
        <v>174654.35399999999</v>
      </c>
      <c r="AD1071" s="212">
        <v>3.1300000000000001E-2</v>
      </c>
      <c r="AE1071" s="212">
        <v>0</v>
      </c>
      <c r="AF1071" s="212">
        <v>3.1300000000000001E-2</v>
      </c>
      <c r="AG1071" s="212">
        <v>0</v>
      </c>
      <c r="AH1071" s="212">
        <v>4510.7</v>
      </c>
      <c r="AI1071" s="212">
        <v>5457.95</v>
      </c>
      <c r="AJ1071" s="212">
        <v>0</v>
      </c>
      <c r="AK1071" s="212">
        <v>0</v>
      </c>
      <c r="AL1071" s="212">
        <v>0</v>
      </c>
      <c r="AM1071">
        <v>1</v>
      </c>
      <c r="AN1071" t="str">
        <f>VLOOKUP(H1071,'Base Art'!$A:$AJ,36,FALSE)</f>
        <v>MONDELEZ ARGENTINA S.A.</v>
      </c>
    </row>
    <row r="1072" spans="1:40" x14ac:dyDescent="0.25">
      <c r="A1072" s="212" t="s">
        <v>7665</v>
      </c>
      <c r="B1072" s="212">
        <v>1</v>
      </c>
      <c r="C1072" s="212" t="s">
        <v>7666</v>
      </c>
      <c r="D1072" s="212" t="s">
        <v>1419</v>
      </c>
      <c r="E1072" s="212">
        <v>11</v>
      </c>
      <c r="F1072" s="212" t="s">
        <v>270</v>
      </c>
      <c r="G1072" s="212" t="s">
        <v>370</v>
      </c>
      <c r="H1072" s="212">
        <v>653</v>
      </c>
      <c r="I1072" s="212" t="s">
        <v>371</v>
      </c>
      <c r="J1072" s="212">
        <v>1414</v>
      </c>
      <c r="K1072" s="212" t="s">
        <v>372</v>
      </c>
      <c r="L1072" s="212" t="s">
        <v>373</v>
      </c>
      <c r="M1072" s="212"/>
      <c r="N1072" s="212"/>
      <c r="O1072" s="212"/>
      <c r="P1072" s="212">
        <v>1072</v>
      </c>
      <c r="Q1072" s="212" t="s">
        <v>374</v>
      </c>
      <c r="R1072" s="212" t="s">
        <v>375</v>
      </c>
      <c r="S1072" s="212"/>
      <c r="T1072" s="212"/>
      <c r="U1072" s="212"/>
      <c r="V1072" s="212"/>
      <c r="W1072" s="212"/>
      <c r="X1072" s="212"/>
      <c r="Y1072" s="212">
        <v>1374</v>
      </c>
      <c r="Z1072" s="212" t="s">
        <v>336</v>
      </c>
      <c r="AA1072" s="212" t="s">
        <v>337</v>
      </c>
      <c r="AB1072" s="212">
        <v>45251.135999999999</v>
      </c>
      <c r="AC1072" s="212">
        <v>55206.389000000003</v>
      </c>
      <c r="AD1072" s="212">
        <v>0.6</v>
      </c>
      <c r="AE1072" s="212">
        <v>0</v>
      </c>
      <c r="AF1072" s="212">
        <v>0.6</v>
      </c>
      <c r="AG1072" s="212">
        <v>0</v>
      </c>
      <c r="AH1072" s="212">
        <v>27150.68</v>
      </c>
      <c r="AI1072" s="212">
        <v>33123.83</v>
      </c>
      <c r="AJ1072" s="212">
        <v>1</v>
      </c>
      <c r="AK1072" s="212">
        <v>0.6</v>
      </c>
      <c r="AL1072" s="212">
        <v>0</v>
      </c>
      <c r="AM1072">
        <v>1</v>
      </c>
      <c r="AN1072" t="str">
        <f>VLOOKUP(H1072,'Base Art'!$A:$AJ,36,FALSE)</f>
        <v>ARCOR S.A.I.C.</v>
      </c>
    </row>
    <row r="1073" spans="1:40" x14ac:dyDescent="0.25">
      <c r="A1073" s="212" t="s">
        <v>7665</v>
      </c>
      <c r="B1073" s="212">
        <v>1</v>
      </c>
      <c r="C1073" s="212" t="s">
        <v>7666</v>
      </c>
      <c r="D1073" s="212" t="s">
        <v>1419</v>
      </c>
      <c r="E1073" s="212">
        <v>11</v>
      </c>
      <c r="F1073" s="212" t="s">
        <v>270</v>
      </c>
      <c r="G1073" s="212" t="s">
        <v>380</v>
      </c>
      <c r="H1073" s="212">
        <v>731</v>
      </c>
      <c r="I1073" s="212" t="s">
        <v>381</v>
      </c>
      <c r="J1073" s="212">
        <v>1422</v>
      </c>
      <c r="K1073" s="212" t="s">
        <v>382</v>
      </c>
      <c r="L1073" s="212" t="s">
        <v>383</v>
      </c>
      <c r="M1073" s="212"/>
      <c r="N1073" s="212"/>
      <c r="O1073" s="212"/>
      <c r="P1073" s="212">
        <v>1067</v>
      </c>
      <c r="Q1073" s="212" t="s">
        <v>384</v>
      </c>
      <c r="R1073" s="212" t="s">
        <v>385</v>
      </c>
      <c r="S1073" s="212"/>
      <c r="T1073" s="212"/>
      <c r="U1073" s="212"/>
      <c r="V1073" s="212"/>
      <c r="W1073" s="212"/>
      <c r="X1073" s="212"/>
      <c r="Y1073" s="212">
        <v>1373</v>
      </c>
      <c r="Z1073" s="212" t="s">
        <v>386</v>
      </c>
      <c r="AA1073" s="212" t="s">
        <v>387</v>
      </c>
      <c r="AB1073" s="212">
        <v>17310.236000000001</v>
      </c>
      <c r="AC1073" s="212">
        <v>21464.697</v>
      </c>
      <c r="AD1073" s="212">
        <v>0.25</v>
      </c>
      <c r="AE1073" s="212">
        <v>2.5000000000000001E-2</v>
      </c>
      <c r="AF1073" s="212">
        <v>0.27500000000000002</v>
      </c>
      <c r="AG1073" s="212">
        <v>0</v>
      </c>
      <c r="AH1073" s="212">
        <v>4760.32</v>
      </c>
      <c r="AI1073" s="212">
        <v>5902.79</v>
      </c>
      <c r="AJ1073" s="212">
        <v>0</v>
      </c>
      <c r="AK1073" s="212">
        <v>0</v>
      </c>
      <c r="AL1073" s="212">
        <v>0</v>
      </c>
      <c r="AM1073">
        <v>1</v>
      </c>
      <c r="AN1073" t="str">
        <f>VLOOKUP(H1073,'Base Art'!$A:$AJ,36,FALSE)</f>
        <v>ARCOR S.A.I.C.</v>
      </c>
    </row>
    <row r="1074" spans="1:40" x14ac:dyDescent="0.25">
      <c r="A1074" s="212" t="s">
        <v>7665</v>
      </c>
      <c r="B1074" s="212">
        <v>1</v>
      </c>
      <c r="C1074" s="212" t="s">
        <v>7666</v>
      </c>
      <c r="D1074" s="212" t="s">
        <v>1419</v>
      </c>
      <c r="E1074" s="212">
        <v>11</v>
      </c>
      <c r="F1074" s="212" t="s">
        <v>270</v>
      </c>
      <c r="G1074" s="212" t="s">
        <v>410</v>
      </c>
      <c r="H1074" s="212">
        <v>1118</v>
      </c>
      <c r="I1074" s="212" t="s">
        <v>411</v>
      </c>
      <c r="J1074" s="212"/>
      <c r="K1074" s="212"/>
      <c r="L1074" s="212"/>
      <c r="M1074" s="212"/>
      <c r="N1074" s="212"/>
      <c r="O1074" s="212"/>
      <c r="P1074" s="212">
        <v>1335</v>
      </c>
      <c r="Q1074" s="212" t="s">
        <v>412</v>
      </c>
      <c r="R1074" s="212" t="s">
        <v>413</v>
      </c>
      <c r="S1074" s="212"/>
      <c r="T1074" s="212"/>
      <c r="U1074" s="212"/>
      <c r="V1074" s="212"/>
      <c r="W1074" s="212"/>
      <c r="X1074" s="212"/>
      <c r="Y1074" s="212">
        <v>1373</v>
      </c>
      <c r="Z1074" s="212" t="s">
        <v>386</v>
      </c>
      <c r="AA1074" s="212" t="s">
        <v>387</v>
      </c>
      <c r="AB1074" s="212">
        <v>14857.268</v>
      </c>
      <c r="AC1074" s="212">
        <v>18346.792000000001</v>
      </c>
      <c r="AD1074" s="212">
        <v>1.7778</v>
      </c>
      <c r="AE1074" s="212">
        <v>0</v>
      </c>
      <c r="AF1074" s="212">
        <v>1.7778</v>
      </c>
      <c r="AG1074" s="212">
        <v>0</v>
      </c>
      <c r="AH1074" s="212">
        <v>26412.92</v>
      </c>
      <c r="AI1074" s="212">
        <v>32616.52</v>
      </c>
      <c r="AJ1074" s="212">
        <v>0</v>
      </c>
      <c r="AK1074" s="212">
        <v>0</v>
      </c>
      <c r="AL1074" s="212">
        <v>0</v>
      </c>
      <c r="AM1074">
        <v>1</v>
      </c>
      <c r="AN1074" t="str">
        <f>VLOOKUP(H1074,'Base Art'!$A:$AJ,36,FALSE)</f>
        <v>MAURI S.A.</v>
      </c>
    </row>
    <row r="1075" spans="1:40" x14ac:dyDescent="0.25">
      <c r="A1075" s="212" t="s">
        <v>7665</v>
      </c>
      <c r="B1075" s="212">
        <v>1</v>
      </c>
      <c r="C1075" s="212" t="s">
        <v>7666</v>
      </c>
      <c r="D1075" s="212" t="s">
        <v>1419</v>
      </c>
      <c r="E1075" s="212">
        <v>11</v>
      </c>
      <c r="F1075" s="212" t="s">
        <v>270</v>
      </c>
      <c r="G1075" s="212" t="s">
        <v>952</v>
      </c>
      <c r="H1075" s="212">
        <v>1345</v>
      </c>
      <c r="I1075" s="212" t="s">
        <v>953</v>
      </c>
      <c r="J1075" s="212"/>
      <c r="K1075" s="212"/>
      <c r="L1075" s="212"/>
      <c r="M1075" s="212"/>
      <c r="N1075" s="212"/>
      <c r="O1075" s="212"/>
      <c r="P1075" s="212"/>
      <c r="Q1075" s="212"/>
      <c r="R1075" s="212"/>
      <c r="S1075" s="212"/>
      <c r="T1075" s="212"/>
      <c r="U1075" s="212"/>
      <c r="V1075" s="212"/>
      <c r="W1075" s="212"/>
      <c r="X1075" s="212"/>
      <c r="Y1075" s="212">
        <v>1372</v>
      </c>
      <c r="Z1075" s="212" t="s">
        <v>346</v>
      </c>
      <c r="AA1075" s="212" t="s">
        <v>347</v>
      </c>
      <c r="AB1075" s="212">
        <v>261838.79699999999</v>
      </c>
      <c r="AC1075" s="212">
        <v>320911.25099999999</v>
      </c>
      <c r="AD1075" s="212">
        <v>0.16669999999999999</v>
      </c>
      <c r="AE1075" s="212">
        <v>0</v>
      </c>
      <c r="AF1075" s="212">
        <v>0.16669999999999999</v>
      </c>
      <c r="AG1075" s="212">
        <v>0</v>
      </c>
      <c r="AH1075" s="212">
        <v>43639.8</v>
      </c>
      <c r="AI1075" s="212">
        <v>53485.21</v>
      </c>
      <c r="AJ1075" s="212">
        <v>0</v>
      </c>
      <c r="AK1075" s="212">
        <v>0</v>
      </c>
      <c r="AL1075" s="212">
        <v>0</v>
      </c>
      <c r="AM1075">
        <v>1</v>
      </c>
      <c r="AN1075" t="str">
        <f>VLOOKUP(H1075,'Base Art'!$A:$AJ,36,FALSE)</f>
        <v>LA DELICIA FELIPE FORT S.A.</v>
      </c>
    </row>
    <row r="1076" spans="1:40" x14ac:dyDescent="0.25">
      <c r="A1076" s="212" t="s">
        <v>7665</v>
      </c>
      <c r="B1076" s="212">
        <v>1</v>
      </c>
      <c r="C1076" s="212" t="s">
        <v>7666</v>
      </c>
      <c r="D1076" s="212" t="s">
        <v>1419</v>
      </c>
      <c r="E1076" s="212">
        <v>11</v>
      </c>
      <c r="F1076" s="212" t="s">
        <v>270</v>
      </c>
      <c r="G1076" s="212" t="s">
        <v>426</v>
      </c>
      <c r="H1076" s="212">
        <v>1352</v>
      </c>
      <c r="I1076" s="212" t="s">
        <v>427</v>
      </c>
      <c r="J1076" s="212"/>
      <c r="K1076" s="212"/>
      <c r="L1076" s="212"/>
      <c r="M1076" s="212"/>
      <c r="N1076" s="212"/>
      <c r="O1076" s="212"/>
      <c r="P1076" s="212"/>
      <c r="Q1076" s="212"/>
      <c r="R1076" s="212"/>
      <c r="S1076" s="212"/>
      <c r="T1076" s="212"/>
      <c r="U1076" s="212"/>
      <c r="V1076" s="212"/>
      <c r="W1076" s="212"/>
      <c r="X1076" s="212"/>
      <c r="Y1076" s="212">
        <v>1372</v>
      </c>
      <c r="Z1076" s="212" t="s">
        <v>346</v>
      </c>
      <c r="AA1076" s="212" t="s">
        <v>347</v>
      </c>
      <c r="AB1076" s="212">
        <v>219760.09099999999</v>
      </c>
      <c r="AC1076" s="212">
        <v>269884.16399999999</v>
      </c>
      <c r="AD1076" s="212">
        <v>0.41670000000000001</v>
      </c>
      <c r="AE1076" s="212">
        <v>0</v>
      </c>
      <c r="AF1076" s="212">
        <v>0.41670000000000001</v>
      </c>
      <c r="AG1076" s="212">
        <v>0</v>
      </c>
      <c r="AH1076" s="212">
        <v>91566.7</v>
      </c>
      <c r="AI1076" s="212">
        <v>112451.73</v>
      </c>
      <c r="AJ1076" s="212">
        <v>3</v>
      </c>
      <c r="AK1076" s="212">
        <v>0.14000000000000001</v>
      </c>
      <c r="AL1076" s="212">
        <v>0</v>
      </c>
      <c r="AM1076">
        <v>1</v>
      </c>
      <c r="AN1076" t="str">
        <f>VLOOKUP(H1076,'Base Art'!$A:$AJ,36,FALSE)</f>
        <v>LA DELICIA FELIPE FORT S.A.</v>
      </c>
    </row>
    <row r="1077" spans="1:40" x14ac:dyDescent="0.25">
      <c r="A1077" s="212" t="s">
        <v>7665</v>
      </c>
      <c r="B1077" s="212">
        <v>1</v>
      </c>
      <c r="C1077" s="212" t="s">
        <v>7666</v>
      </c>
      <c r="D1077" s="212" t="s">
        <v>1419</v>
      </c>
      <c r="E1077" s="212">
        <v>11</v>
      </c>
      <c r="F1077" s="212" t="s">
        <v>270</v>
      </c>
      <c r="G1077" s="212" t="s">
        <v>430</v>
      </c>
      <c r="H1077" s="212">
        <v>1354</v>
      </c>
      <c r="I1077" s="212" t="s">
        <v>431</v>
      </c>
      <c r="J1077" s="212"/>
      <c r="K1077" s="212"/>
      <c r="L1077" s="212"/>
      <c r="M1077" s="212"/>
      <c r="N1077" s="212"/>
      <c r="O1077" s="212"/>
      <c r="P1077" s="212"/>
      <c r="Q1077" s="212"/>
      <c r="R1077" s="212"/>
      <c r="S1077" s="212"/>
      <c r="T1077" s="212"/>
      <c r="U1077" s="212"/>
      <c r="V1077" s="212"/>
      <c r="W1077" s="212"/>
      <c r="X1077" s="212"/>
      <c r="Y1077" s="212">
        <v>1372</v>
      </c>
      <c r="Z1077" s="212" t="s">
        <v>346</v>
      </c>
      <c r="AA1077" s="212" t="s">
        <v>347</v>
      </c>
      <c r="AB1077" s="212">
        <v>244643.144</v>
      </c>
      <c r="AC1077" s="212">
        <v>296018.19900000002</v>
      </c>
      <c r="AD1077" s="212">
        <v>0.125</v>
      </c>
      <c r="AE1077" s="212">
        <v>0</v>
      </c>
      <c r="AF1077" s="212">
        <v>0.125</v>
      </c>
      <c r="AG1077" s="212">
        <v>0</v>
      </c>
      <c r="AH1077" s="212">
        <v>30580.39</v>
      </c>
      <c r="AI1077" s="212">
        <v>37002.269999999997</v>
      </c>
      <c r="AJ1077" s="212">
        <v>0</v>
      </c>
      <c r="AK1077" s="212">
        <v>0</v>
      </c>
      <c r="AL1077" s="212">
        <v>0</v>
      </c>
      <c r="AM1077">
        <v>1</v>
      </c>
      <c r="AN1077" t="str">
        <f>VLOOKUP(H1077,'Base Art'!$A:$AJ,36,FALSE)</f>
        <v>LA DELICIA FELIPE FORT S.A.</v>
      </c>
    </row>
    <row r="1078" spans="1:40" x14ac:dyDescent="0.25">
      <c r="A1078" s="212" t="s">
        <v>7665</v>
      </c>
      <c r="B1078" s="212">
        <v>1</v>
      </c>
      <c r="C1078" s="212" t="s">
        <v>7666</v>
      </c>
      <c r="D1078" s="212" t="s">
        <v>1419</v>
      </c>
      <c r="E1078" s="212">
        <v>11</v>
      </c>
      <c r="F1078" s="212" t="s">
        <v>270</v>
      </c>
      <c r="G1078" s="212" t="s">
        <v>1068</v>
      </c>
      <c r="H1078" s="212">
        <v>1512</v>
      </c>
      <c r="I1078" s="212" t="s">
        <v>1069</v>
      </c>
      <c r="J1078" s="212">
        <v>1414</v>
      </c>
      <c r="K1078" s="212" t="s">
        <v>372</v>
      </c>
      <c r="L1078" s="212" t="s">
        <v>373</v>
      </c>
      <c r="M1078" s="212"/>
      <c r="N1078" s="212"/>
      <c r="O1078" s="212"/>
      <c r="P1078" s="212">
        <v>1071</v>
      </c>
      <c r="Q1078" s="212" t="s">
        <v>944</v>
      </c>
      <c r="R1078" s="212" t="s">
        <v>945</v>
      </c>
      <c r="S1078" s="212"/>
      <c r="T1078" s="212"/>
      <c r="U1078" s="212"/>
      <c r="V1078" s="212"/>
      <c r="W1078" s="212"/>
      <c r="X1078" s="212"/>
      <c r="Y1078" s="212">
        <v>1374</v>
      </c>
      <c r="Z1078" s="212" t="s">
        <v>336</v>
      </c>
      <c r="AA1078" s="212" t="s">
        <v>337</v>
      </c>
      <c r="AB1078" s="212">
        <v>42752.521000000001</v>
      </c>
      <c r="AC1078" s="212">
        <v>51730.55</v>
      </c>
      <c r="AD1078" s="212">
        <v>0.33329999999999999</v>
      </c>
      <c r="AE1078" s="212">
        <v>0</v>
      </c>
      <c r="AF1078" s="212">
        <v>0.33329999999999999</v>
      </c>
      <c r="AG1078" s="212">
        <v>0</v>
      </c>
      <c r="AH1078" s="212">
        <v>14250.84</v>
      </c>
      <c r="AI1078" s="212">
        <v>17243.52</v>
      </c>
      <c r="AJ1078" s="212">
        <v>0</v>
      </c>
      <c r="AK1078" s="212">
        <v>0</v>
      </c>
      <c r="AL1078" s="212">
        <v>0</v>
      </c>
      <c r="AM1078">
        <v>1</v>
      </c>
      <c r="AN1078" t="str">
        <f>VLOOKUP(H1078,'Base Art'!$A:$AJ,36,FALSE)</f>
        <v>ARCOR S.A.I.C.</v>
      </c>
    </row>
    <row r="1079" spans="1:40" x14ac:dyDescent="0.25">
      <c r="A1079" s="212" t="s">
        <v>7665</v>
      </c>
      <c r="B1079" s="212">
        <v>1</v>
      </c>
      <c r="C1079" s="212" t="s">
        <v>7666</v>
      </c>
      <c r="D1079" s="212" t="s">
        <v>1419</v>
      </c>
      <c r="E1079" s="212">
        <v>11</v>
      </c>
      <c r="F1079" s="212" t="s">
        <v>270</v>
      </c>
      <c r="G1079" s="212" t="s">
        <v>1070</v>
      </c>
      <c r="H1079" s="212">
        <v>1513</v>
      </c>
      <c r="I1079" s="212" t="s">
        <v>1071</v>
      </c>
      <c r="J1079" s="212">
        <v>1414</v>
      </c>
      <c r="K1079" s="212" t="s">
        <v>372</v>
      </c>
      <c r="L1079" s="212" t="s">
        <v>373</v>
      </c>
      <c r="M1079" s="212"/>
      <c r="N1079" s="212"/>
      <c r="O1079" s="212"/>
      <c r="P1079" s="212">
        <v>1071</v>
      </c>
      <c r="Q1079" s="212" t="s">
        <v>944</v>
      </c>
      <c r="R1079" s="212" t="s">
        <v>945</v>
      </c>
      <c r="S1079" s="212"/>
      <c r="T1079" s="212"/>
      <c r="U1079" s="212"/>
      <c r="V1079" s="212"/>
      <c r="W1079" s="212"/>
      <c r="X1079" s="212"/>
      <c r="Y1079" s="212">
        <v>1374</v>
      </c>
      <c r="Z1079" s="212" t="s">
        <v>336</v>
      </c>
      <c r="AA1079" s="212" t="s">
        <v>337</v>
      </c>
      <c r="AB1079" s="212">
        <v>42131.92</v>
      </c>
      <c r="AC1079" s="212">
        <v>51730.550999999999</v>
      </c>
      <c r="AD1079" s="212">
        <v>1.6667000000000001</v>
      </c>
      <c r="AE1079" s="212">
        <v>0</v>
      </c>
      <c r="AF1079" s="212">
        <v>1.6667000000000001</v>
      </c>
      <c r="AG1079" s="212">
        <v>0</v>
      </c>
      <c r="AH1079" s="212">
        <v>70219.87</v>
      </c>
      <c r="AI1079" s="212">
        <v>86217.59</v>
      </c>
      <c r="AJ1079" s="212">
        <v>1</v>
      </c>
      <c r="AK1079" s="212">
        <v>1.67</v>
      </c>
      <c r="AL1079" s="212">
        <v>0</v>
      </c>
      <c r="AM1079">
        <v>1</v>
      </c>
      <c r="AN1079" t="str">
        <f>VLOOKUP(H1079,'Base Art'!$A:$AJ,36,FALSE)</f>
        <v>ARCOR S.A.I.C.</v>
      </c>
    </row>
    <row r="1080" spans="1:40" x14ac:dyDescent="0.25">
      <c r="A1080" s="212" t="s">
        <v>7665</v>
      </c>
      <c r="B1080" s="212">
        <v>1</v>
      </c>
      <c r="C1080" s="212" t="s">
        <v>7666</v>
      </c>
      <c r="D1080" s="212" t="s">
        <v>1419</v>
      </c>
      <c r="E1080" s="212">
        <v>11</v>
      </c>
      <c r="F1080" s="212" t="s">
        <v>270</v>
      </c>
      <c r="G1080" s="212" t="s">
        <v>444</v>
      </c>
      <c r="H1080" s="212">
        <v>1641</v>
      </c>
      <c r="I1080" s="212" t="s">
        <v>445</v>
      </c>
      <c r="J1080" s="212">
        <v>1064</v>
      </c>
      <c r="K1080" s="212" t="s">
        <v>446</v>
      </c>
      <c r="L1080" s="212" t="s">
        <v>447</v>
      </c>
      <c r="M1080" s="212"/>
      <c r="N1080" s="212"/>
      <c r="O1080" s="212"/>
      <c r="P1080" s="212">
        <v>1066</v>
      </c>
      <c r="Q1080" s="212" t="s">
        <v>448</v>
      </c>
      <c r="R1080" s="212" t="s">
        <v>449</v>
      </c>
      <c r="S1080" s="212"/>
      <c r="T1080" s="212"/>
      <c r="U1080" s="212"/>
      <c r="V1080" s="212"/>
      <c r="W1080" s="212"/>
      <c r="X1080" s="212"/>
      <c r="Y1080" s="212">
        <v>1373</v>
      </c>
      <c r="Z1080" s="212" t="s">
        <v>386</v>
      </c>
      <c r="AA1080" s="212" t="s">
        <v>387</v>
      </c>
      <c r="AB1080" s="212">
        <v>17002.240000000002</v>
      </c>
      <c r="AC1080" s="212">
        <v>20770.842000000001</v>
      </c>
      <c r="AD1080" s="212">
        <v>3.75</v>
      </c>
      <c r="AE1080" s="212">
        <v>0.05</v>
      </c>
      <c r="AF1080" s="212">
        <v>3.8</v>
      </c>
      <c r="AG1080" s="212">
        <v>0</v>
      </c>
      <c r="AH1080" s="212">
        <v>64608.51</v>
      </c>
      <c r="AI1080" s="212">
        <v>78929.2</v>
      </c>
      <c r="AJ1080" s="212">
        <v>0</v>
      </c>
      <c r="AK1080" s="212">
        <v>0</v>
      </c>
      <c r="AL1080" s="212">
        <v>0</v>
      </c>
      <c r="AM1080">
        <v>1</v>
      </c>
      <c r="AN1080" t="str">
        <f>VLOOKUP(H1080,'Base Art'!$A:$AJ,36,FALSE)</f>
        <v>MOLINO CAÑUELAS S.A.C.I.F.I.A.</v>
      </c>
    </row>
    <row r="1081" spans="1:40" x14ac:dyDescent="0.25">
      <c r="A1081" s="212" t="s">
        <v>7665</v>
      </c>
      <c r="B1081" s="212">
        <v>1</v>
      </c>
      <c r="C1081" s="212" t="s">
        <v>7666</v>
      </c>
      <c r="D1081" s="212" t="s">
        <v>1419</v>
      </c>
      <c r="E1081" s="212">
        <v>11</v>
      </c>
      <c r="F1081" s="212" t="s">
        <v>270</v>
      </c>
      <c r="G1081" s="212" t="s">
        <v>456</v>
      </c>
      <c r="H1081" s="212">
        <v>1646</v>
      </c>
      <c r="I1081" s="212" t="s">
        <v>457</v>
      </c>
      <c r="J1081" s="212">
        <v>1064</v>
      </c>
      <c r="K1081" s="212" t="s">
        <v>446</v>
      </c>
      <c r="L1081" s="212" t="s">
        <v>447</v>
      </c>
      <c r="M1081" s="212"/>
      <c r="N1081" s="212"/>
      <c r="O1081" s="212"/>
      <c r="P1081" s="212">
        <v>1066</v>
      </c>
      <c r="Q1081" s="212" t="s">
        <v>448</v>
      </c>
      <c r="R1081" s="212" t="s">
        <v>449</v>
      </c>
      <c r="S1081" s="212"/>
      <c r="T1081" s="212"/>
      <c r="U1081" s="212"/>
      <c r="V1081" s="212"/>
      <c r="W1081" s="212"/>
      <c r="X1081" s="212"/>
      <c r="Y1081" s="212">
        <v>1373</v>
      </c>
      <c r="Z1081" s="212" t="s">
        <v>386</v>
      </c>
      <c r="AA1081" s="212" t="s">
        <v>387</v>
      </c>
      <c r="AB1081" s="212">
        <v>20077.376</v>
      </c>
      <c r="AC1081" s="212">
        <v>24895.944</v>
      </c>
      <c r="AD1081" s="212">
        <v>0.41670000000000001</v>
      </c>
      <c r="AE1081" s="212">
        <v>0</v>
      </c>
      <c r="AF1081" s="212">
        <v>0.41670000000000001</v>
      </c>
      <c r="AG1081" s="212">
        <v>0</v>
      </c>
      <c r="AH1081" s="212">
        <v>8365.57</v>
      </c>
      <c r="AI1081" s="212">
        <v>10373.31</v>
      </c>
      <c r="AJ1081" s="212">
        <v>0</v>
      </c>
      <c r="AK1081" s="212">
        <v>0</v>
      </c>
      <c r="AL1081" s="212">
        <v>0</v>
      </c>
      <c r="AM1081">
        <v>1</v>
      </c>
      <c r="AN1081" t="str">
        <f>VLOOKUP(H1081,'Base Art'!$A:$AJ,36,FALSE)</f>
        <v>MOLINO CAÑUELAS S.A.C.I.F.I.A.</v>
      </c>
    </row>
    <row r="1082" spans="1:40" x14ac:dyDescent="0.25">
      <c r="A1082" s="212" t="s">
        <v>7665</v>
      </c>
      <c r="B1082" s="212">
        <v>1</v>
      </c>
      <c r="C1082" s="212" t="s">
        <v>7666</v>
      </c>
      <c r="D1082" s="212" t="s">
        <v>1419</v>
      </c>
      <c r="E1082" s="212">
        <v>11</v>
      </c>
      <c r="F1082" s="212" t="s">
        <v>270</v>
      </c>
      <c r="G1082" s="212" t="s">
        <v>460</v>
      </c>
      <c r="H1082" s="212">
        <v>1696</v>
      </c>
      <c r="I1082" s="212" t="s">
        <v>461</v>
      </c>
      <c r="J1082" s="212">
        <v>1460</v>
      </c>
      <c r="K1082" s="212" t="s">
        <v>462</v>
      </c>
      <c r="L1082" s="212" t="s">
        <v>463</v>
      </c>
      <c r="M1082" s="212"/>
      <c r="N1082" s="212"/>
      <c r="O1082" s="212"/>
      <c r="P1082" s="212"/>
      <c r="Q1082" s="212"/>
      <c r="R1082" s="212"/>
      <c r="S1082" s="212"/>
      <c r="T1082" s="212"/>
      <c r="U1082" s="212"/>
      <c r="V1082" s="212"/>
      <c r="W1082" s="212"/>
      <c r="X1082" s="212"/>
      <c r="Y1082" s="212">
        <v>1369</v>
      </c>
      <c r="Z1082" s="212" t="s">
        <v>354</v>
      </c>
      <c r="AA1082" s="212" t="s">
        <v>355</v>
      </c>
      <c r="AB1082" s="212">
        <v>62257.19</v>
      </c>
      <c r="AC1082" s="212">
        <v>79161.585000000006</v>
      </c>
      <c r="AD1082" s="212">
        <v>6.25E-2</v>
      </c>
      <c r="AE1082" s="212">
        <v>0</v>
      </c>
      <c r="AF1082" s="212">
        <v>6.25E-2</v>
      </c>
      <c r="AG1082" s="212">
        <v>0</v>
      </c>
      <c r="AH1082" s="212">
        <v>3891.07</v>
      </c>
      <c r="AI1082" s="212">
        <v>4947.6000000000004</v>
      </c>
      <c r="AJ1082" s="212">
        <v>3</v>
      </c>
      <c r="AK1082" s="212">
        <v>0.02</v>
      </c>
      <c r="AL1082" s="212">
        <v>0</v>
      </c>
      <c r="AM1082">
        <v>1</v>
      </c>
      <c r="AN1082" t="str">
        <f>VLOOKUP(H1082,'Base Art'!$A:$AJ,36,FALSE)</f>
        <v>IMPORTADORA SUDAMERICANA S.R.L.</v>
      </c>
    </row>
    <row r="1083" spans="1:40" x14ac:dyDescent="0.25">
      <c r="A1083" s="212" t="s">
        <v>7665</v>
      </c>
      <c r="B1083" s="212">
        <v>1</v>
      </c>
      <c r="C1083" s="212" t="s">
        <v>7666</v>
      </c>
      <c r="D1083" s="212" t="s">
        <v>1419</v>
      </c>
      <c r="E1083" s="212">
        <v>11</v>
      </c>
      <c r="F1083" s="212" t="s">
        <v>270</v>
      </c>
      <c r="G1083" s="212" t="s">
        <v>1072</v>
      </c>
      <c r="H1083" s="212">
        <v>1699</v>
      </c>
      <c r="I1083" s="212" t="s">
        <v>1073</v>
      </c>
      <c r="J1083" s="212">
        <v>1419</v>
      </c>
      <c r="K1083" s="212" t="s">
        <v>572</v>
      </c>
      <c r="L1083" s="212" t="s">
        <v>573</v>
      </c>
      <c r="M1083" s="212"/>
      <c r="N1083" s="212"/>
      <c r="O1083" s="212"/>
      <c r="P1083" s="212">
        <v>1255</v>
      </c>
      <c r="Q1083" s="212" t="s">
        <v>1074</v>
      </c>
      <c r="R1083" s="212" t="s">
        <v>1075</v>
      </c>
      <c r="S1083" s="212"/>
      <c r="T1083" s="212"/>
      <c r="U1083" s="212"/>
      <c r="V1083" s="212"/>
      <c r="W1083" s="212"/>
      <c r="X1083" s="212"/>
      <c r="Y1083" s="212">
        <v>1369</v>
      </c>
      <c r="Z1083" s="212" t="s">
        <v>354</v>
      </c>
      <c r="AA1083" s="212" t="s">
        <v>355</v>
      </c>
      <c r="AB1083" s="212">
        <v>18495.421999999999</v>
      </c>
      <c r="AC1083" s="212">
        <v>22934.323</v>
      </c>
      <c r="AD1083" s="212">
        <v>1</v>
      </c>
      <c r="AE1083" s="212">
        <v>0</v>
      </c>
      <c r="AF1083" s="212">
        <v>1</v>
      </c>
      <c r="AG1083" s="212">
        <v>0</v>
      </c>
      <c r="AH1083" s="212">
        <v>18495.419999999998</v>
      </c>
      <c r="AI1083" s="212">
        <v>22934.32</v>
      </c>
      <c r="AJ1083" s="212">
        <v>0</v>
      </c>
      <c r="AK1083" s="212">
        <v>0</v>
      </c>
      <c r="AL1083" s="212">
        <v>0</v>
      </c>
      <c r="AM1083">
        <v>1</v>
      </c>
      <c r="AN1083" t="str">
        <f>VLOOKUP(H1083,'Base Art'!$A:$AJ,36,FALSE)</f>
        <v>ARCOR S.A.I.C.</v>
      </c>
    </row>
    <row r="1084" spans="1:40" x14ac:dyDescent="0.25">
      <c r="A1084" s="212" t="s">
        <v>7665</v>
      </c>
      <c r="B1084" s="212">
        <v>1</v>
      </c>
      <c r="C1084" s="212" t="s">
        <v>7666</v>
      </c>
      <c r="D1084" s="212" t="s">
        <v>1419</v>
      </c>
      <c r="E1084" s="212">
        <v>11</v>
      </c>
      <c r="F1084" s="212" t="s">
        <v>270</v>
      </c>
      <c r="G1084" s="212" t="s">
        <v>1706</v>
      </c>
      <c r="H1084" s="212">
        <v>1941</v>
      </c>
      <c r="I1084" s="212" t="s">
        <v>1707</v>
      </c>
      <c r="J1084" s="212">
        <v>1425</v>
      </c>
      <c r="K1084" s="212" t="s">
        <v>484</v>
      </c>
      <c r="L1084" s="212" t="s">
        <v>485</v>
      </c>
      <c r="M1084" s="212"/>
      <c r="N1084" s="212"/>
      <c r="O1084" s="212"/>
      <c r="P1084" s="212">
        <v>1277</v>
      </c>
      <c r="Q1084" s="212" t="s">
        <v>486</v>
      </c>
      <c r="R1084" s="212" t="s">
        <v>487</v>
      </c>
      <c r="S1084" s="212"/>
      <c r="T1084" s="212"/>
      <c r="U1084" s="212"/>
      <c r="V1084" s="212"/>
      <c r="W1084" s="212"/>
      <c r="X1084" s="212"/>
      <c r="Y1084" s="212">
        <v>1374</v>
      </c>
      <c r="Z1084" s="212" t="s">
        <v>336</v>
      </c>
      <c r="AA1084" s="212" t="s">
        <v>337</v>
      </c>
      <c r="AB1084" s="212">
        <v>65206.38</v>
      </c>
      <c r="AC1084" s="212">
        <v>78899.706999999995</v>
      </c>
      <c r="AD1084" s="212">
        <v>8.3299999999999999E-2</v>
      </c>
      <c r="AE1084" s="212">
        <v>0</v>
      </c>
      <c r="AF1084" s="212">
        <v>8.3299999999999999E-2</v>
      </c>
      <c r="AG1084" s="212">
        <v>0</v>
      </c>
      <c r="AH1084" s="212">
        <v>5433.86</v>
      </c>
      <c r="AI1084" s="212">
        <v>6574.98</v>
      </c>
      <c r="AJ1084" s="212">
        <v>0</v>
      </c>
      <c r="AK1084" s="212">
        <v>0</v>
      </c>
      <c r="AL1084" s="212">
        <v>0</v>
      </c>
      <c r="AM1084">
        <v>1</v>
      </c>
      <c r="AN1084" t="str">
        <f>VLOOKUP(H1084,'Base Art'!$A:$AJ,36,FALSE)</f>
        <v>GEORGALOS HNOS. S.A.I.C.A.</v>
      </c>
    </row>
    <row r="1085" spans="1:40" x14ac:dyDescent="0.25">
      <c r="A1085" s="212" t="s">
        <v>7665</v>
      </c>
      <c r="B1085" s="212">
        <v>1</v>
      </c>
      <c r="C1085" s="212" t="s">
        <v>7666</v>
      </c>
      <c r="D1085" s="212" t="s">
        <v>1419</v>
      </c>
      <c r="E1085" s="212">
        <v>11</v>
      </c>
      <c r="F1085" s="212" t="s">
        <v>270</v>
      </c>
      <c r="G1085" s="212" t="s">
        <v>488</v>
      </c>
      <c r="H1085" s="212">
        <v>1942</v>
      </c>
      <c r="I1085" s="212" t="s">
        <v>489</v>
      </c>
      <c r="J1085" s="212">
        <v>1425</v>
      </c>
      <c r="K1085" s="212" t="s">
        <v>484</v>
      </c>
      <c r="L1085" s="212" t="s">
        <v>485</v>
      </c>
      <c r="M1085" s="212"/>
      <c r="N1085" s="212"/>
      <c r="O1085" s="212"/>
      <c r="P1085" s="212">
        <v>1277</v>
      </c>
      <c r="Q1085" s="212" t="s">
        <v>486</v>
      </c>
      <c r="R1085" s="212" t="s">
        <v>487</v>
      </c>
      <c r="S1085" s="212"/>
      <c r="T1085" s="212"/>
      <c r="U1085" s="212"/>
      <c r="V1085" s="212"/>
      <c r="W1085" s="212"/>
      <c r="X1085" s="212"/>
      <c r="Y1085" s="212">
        <v>1374</v>
      </c>
      <c r="Z1085" s="212" t="s">
        <v>336</v>
      </c>
      <c r="AA1085" s="212" t="s">
        <v>337</v>
      </c>
      <c r="AB1085" s="212">
        <v>61477.214999999997</v>
      </c>
      <c r="AC1085" s="212">
        <v>74387.426999999996</v>
      </c>
      <c r="AD1085" s="212">
        <v>0.16669999999999999</v>
      </c>
      <c r="AE1085" s="212">
        <v>0</v>
      </c>
      <c r="AF1085" s="212">
        <v>0.16669999999999999</v>
      </c>
      <c r="AG1085" s="212">
        <v>0</v>
      </c>
      <c r="AH1085" s="212">
        <v>10246.200000000001</v>
      </c>
      <c r="AI1085" s="212">
        <v>12397.9</v>
      </c>
      <c r="AJ1085" s="212">
        <v>0</v>
      </c>
      <c r="AK1085" s="212">
        <v>0</v>
      </c>
      <c r="AL1085" s="212">
        <v>0</v>
      </c>
      <c r="AM1085">
        <v>1</v>
      </c>
      <c r="AN1085" t="str">
        <f>VLOOKUP(H1085,'Base Art'!$A:$AJ,36,FALSE)</f>
        <v>GEORGALOS HNOS. S.A.I.C.A.</v>
      </c>
    </row>
    <row r="1086" spans="1:40" x14ac:dyDescent="0.25">
      <c r="A1086" s="212" t="s">
        <v>7665</v>
      </c>
      <c r="B1086" s="212">
        <v>1</v>
      </c>
      <c r="C1086" s="212" t="s">
        <v>7666</v>
      </c>
      <c r="D1086" s="212" t="s">
        <v>1419</v>
      </c>
      <c r="E1086" s="212">
        <v>11</v>
      </c>
      <c r="F1086" s="212" t="s">
        <v>270</v>
      </c>
      <c r="G1086" s="212" t="s">
        <v>1082</v>
      </c>
      <c r="H1086" s="212">
        <v>1943</v>
      </c>
      <c r="I1086" s="212" t="s">
        <v>1083</v>
      </c>
      <c r="J1086" s="212">
        <v>1425</v>
      </c>
      <c r="K1086" s="212" t="s">
        <v>484</v>
      </c>
      <c r="L1086" s="212" t="s">
        <v>485</v>
      </c>
      <c r="M1086" s="212"/>
      <c r="N1086" s="212"/>
      <c r="O1086" s="212"/>
      <c r="P1086" s="212">
        <v>1277</v>
      </c>
      <c r="Q1086" s="212" t="s">
        <v>486</v>
      </c>
      <c r="R1086" s="212" t="s">
        <v>487</v>
      </c>
      <c r="S1086" s="212"/>
      <c r="T1086" s="212"/>
      <c r="U1086" s="212"/>
      <c r="V1086" s="212"/>
      <c r="W1086" s="212"/>
      <c r="X1086" s="212"/>
      <c r="Y1086" s="212">
        <v>1374</v>
      </c>
      <c r="Z1086" s="212" t="s">
        <v>336</v>
      </c>
      <c r="AA1086" s="212" t="s">
        <v>337</v>
      </c>
      <c r="AB1086" s="212">
        <v>37578.589</v>
      </c>
      <c r="AC1086" s="212">
        <v>45470.095000000001</v>
      </c>
      <c r="AD1086" s="212">
        <v>8.3299999999999999E-2</v>
      </c>
      <c r="AE1086" s="212">
        <v>0</v>
      </c>
      <c r="AF1086" s="212">
        <v>8.3299999999999999E-2</v>
      </c>
      <c r="AG1086" s="212">
        <v>0</v>
      </c>
      <c r="AH1086" s="212">
        <v>3131.55</v>
      </c>
      <c r="AI1086" s="212">
        <v>3789.17</v>
      </c>
      <c r="AJ1086" s="212">
        <v>0</v>
      </c>
      <c r="AK1086" s="212">
        <v>0</v>
      </c>
      <c r="AL1086" s="212">
        <v>0</v>
      </c>
      <c r="AM1086">
        <v>1</v>
      </c>
      <c r="AN1086" t="str">
        <f>VLOOKUP(H1086,'Base Art'!$A:$AJ,36,FALSE)</f>
        <v>GEORGALOS HNOS. S.A.I.C.A.</v>
      </c>
    </row>
    <row r="1087" spans="1:40" x14ac:dyDescent="0.25">
      <c r="A1087" s="212" t="s">
        <v>7665</v>
      </c>
      <c r="B1087" s="212">
        <v>1</v>
      </c>
      <c r="C1087" s="212" t="s">
        <v>7666</v>
      </c>
      <c r="D1087" s="212" t="s">
        <v>1419</v>
      </c>
      <c r="E1087" s="212">
        <v>11</v>
      </c>
      <c r="F1087" s="212" t="s">
        <v>270</v>
      </c>
      <c r="G1087" s="212" t="s">
        <v>504</v>
      </c>
      <c r="H1087" s="212">
        <v>2339</v>
      </c>
      <c r="I1087" s="212" t="s">
        <v>505</v>
      </c>
      <c r="J1087" s="212"/>
      <c r="K1087" s="212"/>
      <c r="L1087" s="212"/>
      <c r="M1087" s="212"/>
      <c r="N1087" s="212"/>
      <c r="O1087" s="212"/>
      <c r="P1087" s="212">
        <v>1086</v>
      </c>
      <c r="Q1087" s="212" t="s">
        <v>502</v>
      </c>
      <c r="R1087" s="212" t="s">
        <v>503</v>
      </c>
      <c r="S1087" s="212"/>
      <c r="T1087" s="212"/>
      <c r="U1087" s="212"/>
      <c r="V1087" s="212"/>
      <c r="W1087" s="212"/>
      <c r="X1087" s="212"/>
      <c r="Y1087" s="212">
        <v>1373</v>
      </c>
      <c r="Z1087" s="212" t="s">
        <v>386</v>
      </c>
      <c r="AA1087" s="212" t="s">
        <v>387</v>
      </c>
      <c r="AB1087" s="212">
        <v>25595.748</v>
      </c>
      <c r="AC1087" s="212">
        <v>31508.957999999999</v>
      </c>
      <c r="AD1087" s="212">
        <v>1.3332999999999999</v>
      </c>
      <c r="AE1087" s="212">
        <v>6.6699999999999995E-2</v>
      </c>
      <c r="AF1087" s="212">
        <v>1.4</v>
      </c>
      <c r="AG1087" s="212">
        <v>0</v>
      </c>
      <c r="AH1087" s="212">
        <v>35834.050000000003</v>
      </c>
      <c r="AI1087" s="212">
        <v>44112.54</v>
      </c>
      <c r="AJ1087" s="212">
        <v>0</v>
      </c>
      <c r="AK1087" s="212">
        <v>0</v>
      </c>
      <c r="AL1087" s="212">
        <v>0</v>
      </c>
      <c r="AM1087">
        <v>1</v>
      </c>
      <c r="AN1087" t="str">
        <f>VLOOKUP(H1087,'Base Art'!$A:$AJ,36,FALSE)</f>
        <v>DON SATUR S.R.L.</v>
      </c>
    </row>
    <row r="1088" spans="1:40" x14ac:dyDescent="0.25">
      <c r="A1088" s="212" t="s">
        <v>7665</v>
      </c>
      <c r="B1088" s="212">
        <v>1</v>
      </c>
      <c r="C1088" s="212" t="s">
        <v>7666</v>
      </c>
      <c r="D1088" s="212" t="s">
        <v>1419</v>
      </c>
      <c r="E1088" s="212">
        <v>11</v>
      </c>
      <c r="F1088" s="212" t="s">
        <v>270</v>
      </c>
      <c r="G1088" s="212" t="s">
        <v>510</v>
      </c>
      <c r="H1088" s="212">
        <v>3063</v>
      </c>
      <c r="I1088" s="212" t="s">
        <v>511</v>
      </c>
      <c r="J1088" s="212">
        <v>1414</v>
      </c>
      <c r="K1088" s="212" t="s">
        <v>372</v>
      </c>
      <c r="L1088" s="212" t="s">
        <v>373</v>
      </c>
      <c r="M1088" s="212"/>
      <c r="N1088" s="212"/>
      <c r="O1088" s="212"/>
      <c r="P1088" s="212"/>
      <c r="Q1088" s="212"/>
      <c r="R1088" s="212"/>
      <c r="S1088" s="212"/>
      <c r="T1088" s="212"/>
      <c r="U1088" s="212"/>
      <c r="V1088" s="212"/>
      <c r="W1088" s="212"/>
      <c r="X1088" s="212"/>
      <c r="Y1088" s="212">
        <v>1374</v>
      </c>
      <c r="Z1088" s="212" t="s">
        <v>336</v>
      </c>
      <c r="AA1088" s="212" t="s">
        <v>337</v>
      </c>
      <c r="AB1088" s="212">
        <v>28844.626</v>
      </c>
      <c r="AC1088" s="212">
        <v>34901.998</v>
      </c>
      <c r="AD1088" s="212">
        <v>0.75</v>
      </c>
      <c r="AE1088" s="212">
        <v>0</v>
      </c>
      <c r="AF1088" s="212">
        <v>0.75</v>
      </c>
      <c r="AG1088" s="212">
        <v>0</v>
      </c>
      <c r="AH1088" s="212">
        <v>21633.47</v>
      </c>
      <c r="AI1088" s="212">
        <v>26176.5</v>
      </c>
      <c r="AJ1088" s="212">
        <v>0</v>
      </c>
      <c r="AK1088" s="212">
        <v>0</v>
      </c>
      <c r="AL1088" s="212">
        <v>0</v>
      </c>
      <c r="AM1088">
        <v>1</v>
      </c>
      <c r="AN1088" t="str">
        <f>VLOOKUP(H1088,'Base Art'!$A:$AJ,36,FALSE)</f>
        <v>ARCOR S.A.I.C.</v>
      </c>
    </row>
    <row r="1089" spans="1:40" x14ac:dyDescent="0.25">
      <c r="A1089" s="212" t="s">
        <v>7665</v>
      </c>
      <c r="B1089" s="212">
        <v>1</v>
      </c>
      <c r="C1089" s="212" t="s">
        <v>7666</v>
      </c>
      <c r="D1089" s="212" t="s">
        <v>1419</v>
      </c>
      <c r="E1089" s="212">
        <v>11</v>
      </c>
      <c r="F1089" s="212" t="s">
        <v>270</v>
      </c>
      <c r="G1089" s="212" t="s">
        <v>1094</v>
      </c>
      <c r="H1089" s="212">
        <v>3197</v>
      </c>
      <c r="I1089" s="212" t="s">
        <v>1095</v>
      </c>
      <c r="J1089" s="212">
        <v>1420</v>
      </c>
      <c r="K1089" s="212" t="s">
        <v>568</v>
      </c>
      <c r="L1089" s="212" t="s">
        <v>569</v>
      </c>
      <c r="M1089" s="212"/>
      <c r="N1089" s="212"/>
      <c r="O1089" s="212"/>
      <c r="P1089" s="212"/>
      <c r="Q1089" s="212"/>
      <c r="R1089" s="212"/>
      <c r="S1089" s="212"/>
      <c r="T1089" s="212"/>
      <c r="U1089" s="212"/>
      <c r="V1089" s="212"/>
      <c r="W1089" s="212"/>
      <c r="X1089" s="212"/>
      <c r="Y1089" s="212">
        <v>1369</v>
      </c>
      <c r="Z1089" s="212" t="s">
        <v>354</v>
      </c>
      <c r="AA1089" s="212" t="s">
        <v>355</v>
      </c>
      <c r="AB1089" s="212">
        <v>16136.76</v>
      </c>
      <c r="AC1089" s="212">
        <v>20009.581999999999</v>
      </c>
      <c r="AD1089" s="212">
        <v>0.25</v>
      </c>
      <c r="AE1089" s="212">
        <v>0</v>
      </c>
      <c r="AF1089" s="212">
        <v>0.25</v>
      </c>
      <c r="AG1089" s="212">
        <v>0</v>
      </c>
      <c r="AH1089" s="212">
        <v>4034.19</v>
      </c>
      <c r="AI1089" s="212">
        <v>5002.3999999999996</v>
      </c>
      <c r="AJ1089" s="212">
        <v>0</v>
      </c>
      <c r="AK1089" s="212">
        <v>0</v>
      </c>
      <c r="AL1089" s="212">
        <v>0</v>
      </c>
      <c r="AM1089">
        <v>1</v>
      </c>
      <c r="AN1089" t="str">
        <f>VLOOKUP(H1089,'Base Art'!$A:$AJ,36,FALSE)</f>
        <v>ARCOR S.A.I.C.</v>
      </c>
    </row>
    <row r="1090" spans="1:40" x14ac:dyDescent="0.25">
      <c r="A1090" s="212" t="s">
        <v>7665</v>
      </c>
      <c r="B1090" s="212">
        <v>1</v>
      </c>
      <c r="C1090" s="212" t="s">
        <v>7666</v>
      </c>
      <c r="D1090" s="212" t="s">
        <v>1419</v>
      </c>
      <c r="E1090" s="212">
        <v>11</v>
      </c>
      <c r="F1090" s="212" t="s">
        <v>270</v>
      </c>
      <c r="G1090" s="212" t="s">
        <v>518</v>
      </c>
      <c r="H1090" s="212">
        <v>3237</v>
      </c>
      <c r="I1090" s="212" t="s">
        <v>519</v>
      </c>
      <c r="J1090" s="212">
        <v>1477</v>
      </c>
      <c r="K1090" s="212" t="s">
        <v>512</v>
      </c>
      <c r="L1090" s="212" t="s">
        <v>513</v>
      </c>
      <c r="M1090" s="212"/>
      <c r="N1090" s="212"/>
      <c r="O1090" s="212"/>
      <c r="P1090" s="212">
        <v>1093</v>
      </c>
      <c r="Q1090" s="212" t="s">
        <v>520</v>
      </c>
      <c r="R1090" s="212" t="s">
        <v>521</v>
      </c>
      <c r="S1090" s="212"/>
      <c r="T1090" s="212"/>
      <c r="U1090" s="212"/>
      <c r="V1090" s="212"/>
      <c r="W1090" s="212"/>
      <c r="X1090" s="212"/>
      <c r="Y1090" s="212">
        <v>1373</v>
      </c>
      <c r="Z1090" s="212" t="s">
        <v>386</v>
      </c>
      <c r="AA1090" s="212" t="s">
        <v>387</v>
      </c>
      <c r="AB1090" s="212">
        <v>100797.027</v>
      </c>
      <c r="AC1090" s="212">
        <v>123181.368</v>
      </c>
      <c r="AD1090" s="212">
        <v>0.41670000000000001</v>
      </c>
      <c r="AE1090" s="212">
        <v>0</v>
      </c>
      <c r="AF1090" s="212">
        <v>0.41670000000000001</v>
      </c>
      <c r="AG1090" s="212">
        <v>0</v>
      </c>
      <c r="AH1090" s="212">
        <v>41998.76</v>
      </c>
      <c r="AI1090" s="212">
        <v>51325.57</v>
      </c>
      <c r="AJ1090" s="212">
        <v>0</v>
      </c>
      <c r="AK1090" s="212">
        <v>0</v>
      </c>
      <c r="AL1090" s="212">
        <v>0</v>
      </c>
      <c r="AM1090">
        <v>1</v>
      </c>
      <c r="AN1090" t="str">
        <f>VLOOKUP(H1090,'Base Art'!$A:$AJ,36,FALSE)</f>
        <v>ESTABLECIM. MODELO LAS COLONIAS S.A</v>
      </c>
    </row>
    <row r="1091" spans="1:40" x14ac:dyDescent="0.25">
      <c r="A1091" s="212" t="s">
        <v>7665</v>
      </c>
      <c r="B1091" s="212">
        <v>1</v>
      </c>
      <c r="C1091" s="212" t="s">
        <v>7666</v>
      </c>
      <c r="D1091" s="212" t="s">
        <v>1419</v>
      </c>
      <c r="E1091" s="212">
        <v>11</v>
      </c>
      <c r="F1091" s="212" t="s">
        <v>270</v>
      </c>
      <c r="G1091" s="212" t="s">
        <v>522</v>
      </c>
      <c r="H1091" s="212">
        <v>3238</v>
      </c>
      <c r="I1091" s="212" t="s">
        <v>523</v>
      </c>
      <c r="J1091" s="212">
        <v>1477</v>
      </c>
      <c r="K1091" s="212" t="s">
        <v>512</v>
      </c>
      <c r="L1091" s="212" t="s">
        <v>513</v>
      </c>
      <c r="M1091" s="212"/>
      <c r="N1091" s="212"/>
      <c r="O1091" s="212"/>
      <c r="P1091" s="212">
        <v>1093</v>
      </c>
      <c r="Q1091" s="212" t="s">
        <v>520</v>
      </c>
      <c r="R1091" s="212" t="s">
        <v>521</v>
      </c>
      <c r="S1091" s="212"/>
      <c r="T1091" s="212"/>
      <c r="U1091" s="212"/>
      <c r="V1091" s="212"/>
      <c r="W1091" s="212"/>
      <c r="X1091" s="212"/>
      <c r="Y1091" s="212">
        <v>1373</v>
      </c>
      <c r="Z1091" s="212" t="s">
        <v>386</v>
      </c>
      <c r="AA1091" s="212" t="s">
        <v>387</v>
      </c>
      <c r="AB1091" s="212">
        <v>100861.514</v>
      </c>
      <c r="AC1091" s="212">
        <v>122911.692</v>
      </c>
      <c r="AD1091" s="212">
        <v>0.58330000000000004</v>
      </c>
      <c r="AE1091" s="212">
        <v>0</v>
      </c>
      <c r="AF1091" s="212">
        <v>0.58330000000000004</v>
      </c>
      <c r="AG1091" s="212">
        <v>0</v>
      </c>
      <c r="AH1091" s="212">
        <v>58835.88</v>
      </c>
      <c r="AI1091" s="212">
        <v>71698.490000000005</v>
      </c>
      <c r="AJ1091" s="212">
        <v>2</v>
      </c>
      <c r="AK1091" s="212">
        <v>0.28999999999999998</v>
      </c>
      <c r="AL1091" s="212">
        <v>0</v>
      </c>
      <c r="AM1091">
        <v>1</v>
      </c>
      <c r="AN1091" t="str">
        <f>VLOOKUP(H1091,'Base Art'!$A:$AJ,36,FALSE)</f>
        <v>ESTABLECIM. MODELO LAS COLONIAS S.A</v>
      </c>
    </row>
    <row r="1092" spans="1:40" x14ac:dyDescent="0.25">
      <c r="A1092" s="212" t="s">
        <v>7665</v>
      </c>
      <c r="B1092" s="212">
        <v>1</v>
      </c>
      <c r="C1092" s="212" t="s">
        <v>7666</v>
      </c>
      <c r="D1092" s="212" t="s">
        <v>1419</v>
      </c>
      <c r="E1092" s="212">
        <v>11</v>
      </c>
      <c r="F1092" s="212" t="s">
        <v>270</v>
      </c>
      <c r="G1092" s="212" t="s">
        <v>970</v>
      </c>
      <c r="H1092" s="212">
        <v>3493</v>
      </c>
      <c r="I1092" s="212" t="s">
        <v>971</v>
      </c>
      <c r="J1092" s="212">
        <v>1418</v>
      </c>
      <c r="K1092" s="212" t="s">
        <v>966</v>
      </c>
      <c r="L1092" s="212" t="s">
        <v>967</v>
      </c>
      <c r="M1092" s="212"/>
      <c r="N1092" s="212"/>
      <c r="O1092" s="212"/>
      <c r="P1092" s="212">
        <v>1068</v>
      </c>
      <c r="Q1092" s="212" t="s">
        <v>968</v>
      </c>
      <c r="R1092" s="212" t="s">
        <v>969</v>
      </c>
      <c r="S1092" s="212"/>
      <c r="T1092" s="212"/>
      <c r="U1092" s="212"/>
      <c r="V1092" s="212"/>
      <c r="W1092" s="212"/>
      <c r="X1092" s="212"/>
      <c r="Y1092" s="212">
        <v>1374</v>
      </c>
      <c r="Z1092" s="212" t="s">
        <v>336</v>
      </c>
      <c r="AA1092" s="212" t="s">
        <v>337</v>
      </c>
      <c r="AB1092" s="212">
        <v>40550.006999999998</v>
      </c>
      <c r="AC1092" s="212">
        <v>49065.506999999998</v>
      </c>
      <c r="AD1092" s="212">
        <v>0.125</v>
      </c>
      <c r="AE1092" s="212">
        <v>0</v>
      </c>
      <c r="AF1092" s="212">
        <v>0.125</v>
      </c>
      <c r="AG1092" s="212">
        <v>0</v>
      </c>
      <c r="AH1092" s="212">
        <v>5068.75</v>
      </c>
      <c r="AI1092" s="212">
        <v>6133.19</v>
      </c>
      <c r="AJ1092" s="212">
        <v>1</v>
      </c>
      <c r="AK1092" s="212">
        <v>0.13</v>
      </c>
      <c r="AL1092" s="212">
        <v>0</v>
      </c>
      <c r="AM1092">
        <v>1</v>
      </c>
      <c r="AN1092" t="str">
        <f>VLOOKUP(H1092,'Base Art'!$A:$AJ,36,FALSE)</f>
        <v>ARCOR S.A.I.C.</v>
      </c>
    </row>
    <row r="1093" spans="1:40" x14ac:dyDescent="0.25">
      <c r="A1093" s="212" t="s">
        <v>7665</v>
      </c>
      <c r="B1093" s="212">
        <v>1</v>
      </c>
      <c r="C1093" s="212" t="s">
        <v>7666</v>
      </c>
      <c r="D1093" s="212" t="s">
        <v>1419</v>
      </c>
      <c r="E1093" s="212">
        <v>11</v>
      </c>
      <c r="F1093" s="212" t="s">
        <v>270</v>
      </c>
      <c r="G1093" s="212" t="s">
        <v>542</v>
      </c>
      <c r="H1093" s="212">
        <v>3994</v>
      </c>
      <c r="I1093" s="212" t="s">
        <v>543</v>
      </c>
      <c r="J1093" s="212"/>
      <c r="K1093" s="212"/>
      <c r="L1093" s="212"/>
      <c r="M1093" s="212"/>
      <c r="N1093" s="212"/>
      <c r="O1093" s="212"/>
      <c r="P1093" s="212"/>
      <c r="Q1093" s="212"/>
      <c r="R1093" s="212"/>
      <c r="S1093" s="212"/>
      <c r="T1093" s="212"/>
      <c r="U1093" s="212"/>
      <c r="V1093" s="212"/>
      <c r="W1093" s="212"/>
      <c r="X1093" s="212"/>
      <c r="Y1093" s="212">
        <v>1373</v>
      </c>
      <c r="Z1093" s="212" t="s">
        <v>386</v>
      </c>
      <c r="AA1093" s="212" t="s">
        <v>387</v>
      </c>
      <c r="AB1093" s="212">
        <v>60002.6</v>
      </c>
      <c r="AC1093" s="212">
        <v>74403.224000000002</v>
      </c>
      <c r="AD1093" s="212">
        <v>0.33329999999999999</v>
      </c>
      <c r="AE1093" s="212">
        <v>6.6699999999999995E-2</v>
      </c>
      <c r="AF1093" s="212">
        <v>0.4</v>
      </c>
      <c r="AG1093" s="212">
        <v>0</v>
      </c>
      <c r="AH1093" s="212">
        <v>24001.040000000001</v>
      </c>
      <c r="AI1093" s="212">
        <v>29761.29</v>
      </c>
      <c r="AJ1093" s="212">
        <v>0</v>
      </c>
      <c r="AK1093" s="212">
        <v>0</v>
      </c>
      <c r="AL1093" s="212">
        <v>0</v>
      </c>
      <c r="AM1093">
        <v>1</v>
      </c>
      <c r="AN1093" t="str">
        <f>VLOOKUP(H1093,'Base Art'!$A:$AJ,36,FALSE)</f>
        <v>MONDELEZ ARGENTINA S.A.</v>
      </c>
    </row>
    <row r="1094" spans="1:40" x14ac:dyDescent="0.25">
      <c r="A1094" s="212" t="s">
        <v>7665</v>
      </c>
      <c r="B1094" s="212">
        <v>1</v>
      </c>
      <c r="C1094" s="212" t="s">
        <v>7666</v>
      </c>
      <c r="D1094" s="212" t="s">
        <v>1419</v>
      </c>
      <c r="E1094" s="212">
        <v>11</v>
      </c>
      <c r="F1094" s="212" t="s">
        <v>270</v>
      </c>
      <c r="G1094" s="212" t="s">
        <v>550</v>
      </c>
      <c r="H1094" s="212">
        <v>4174</v>
      </c>
      <c r="I1094" s="212" t="s">
        <v>551</v>
      </c>
      <c r="J1094" s="212">
        <v>1416</v>
      </c>
      <c r="K1094" s="212" t="s">
        <v>552</v>
      </c>
      <c r="L1094" s="212" t="s">
        <v>553</v>
      </c>
      <c r="M1094" s="212"/>
      <c r="N1094" s="212"/>
      <c r="O1094" s="212"/>
      <c r="P1094" s="212">
        <v>1070</v>
      </c>
      <c r="Q1094" s="212" t="s">
        <v>554</v>
      </c>
      <c r="R1094" s="212" t="s">
        <v>555</v>
      </c>
      <c r="S1094" s="212"/>
      <c r="T1094" s="212"/>
      <c r="U1094" s="212"/>
      <c r="V1094" s="212"/>
      <c r="W1094" s="212"/>
      <c r="X1094" s="212"/>
      <c r="Y1094" s="212">
        <v>1372</v>
      </c>
      <c r="Z1094" s="212" t="s">
        <v>346</v>
      </c>
      <c r="AA1094" s="212" t="s">
        <v>347</v>
      </c>
      <c r="AB1094" s="212">
        <v>102392.47100000001</v>
      </c>
      <c r="AC1094" s="212">
        <v>125430.77899999999</v>
      </c>
      <c r="AD1094" s="212">
        <v>0.25</v>
      </c>
      <c r="AE1094" s="212">
        <v>0</v>
      </c>
      <c r="AF1094" s="212">
        <v>0.25</v>
      </c>
      <c r="AG1094" s="212">
        <v>0</v>
      </c>
      <c r="AH1094" s="212">
        <v>25598.12</v>
      </c>
      <c r="AI1094" s="212">
        <v>31357.69</v>
      </c>
      <c r="AJ1094" s="212">
        <v>2</v>
      </c>
      <c r="AK1094" s="212">
        <v>0.13</v>
      </c>
      <c r="AL1094" s="212">
        <v>0</v>
      </c>
      <c r="AM1094">
        <v>1</v>
      </c>
      <c r="AN1094" t="str">
        <f>VLOOKUP(H1094,'Base Art'!$A:$AJ,36,FALSE)</f>
        <v>ARCOR S.A.I.C.</v>
      </c>
    </row>
    <row r="1095" spans="1:40" x14ac:dyDescent="0.25">
      <c r="A1095" s="212" t="s">
        <v>7665</v>
      </c>
      <c r="B1095" s="212">
        <v>1</v>
      </c>
      <c r="C1095" s="212" t="s">
        <v>7666</v>
      </c>
      <c r="D1095" s="212" t="s">
        <v>1419</v>
      </c>
      <c r="E1095" s="212">
        <v>11</v>
      </c>
      <c r="F1095" s="212" t="s">
        <v>270</v>
      </c>
      <c r="G1095" s="212" t="s">
        <v>556</v>
      </c>
      <c r="H1095" s="212">
        <v>4175</v>
      </c>
      <c r="I1095" s="212" t="s">
        <v>557</v>
      </c>
      <c r="J1095" s="212">
        <v>1416</v>
      </c>
      <c r="K1095" s="212" t="s">
        <v>552</v>
      </c>
      <c r="L1095" s="212" t="s">
        <v>553</v>
      </c>
      <c r="M1095" s="212"/>
      <c r="N1095" s="212"/>
      <c r="O1095" s="212"/>
      <c r="P1095" s="212">
        <v>1070</v>
      </c>
      <c r="Q1095" s="212" t="s">
        <v>554</v>
      </c>
      <c r="R1095" s="212" t="s">
        <v>555</v>
      </c>
      <c r="S1095" s="212"/>
      <c r="T1095" s="212"/>
      <c r="U1095" s="212"/>
      <c r="V1095" s="212"/>
      <c r="W1095" s="212"/>
      <c r="X1095" s="212"/>
      <c r="Y1095" s="212">
        <v>1372</v>
      </c>
      <c r="Z1095" s="212" t="s">
        <v>346</v>
      </c>
      <c r="AA1095" s="212" t="s">
        <v>347</v>
      </c>
      <c r="AB1095" s="212">
        <v>103238.69100000001</v>
      </c>
      <c r="AC1095" s="212">
        <v>125942.74099999999</v>
      </c>
      <c r="AD1095" s="212">
        <v>0.375</v>
      </c>
      <c r="AE1095" s="212">
        <v>0</v>
      </c>
      <c r="AF1095" s="212">
        <v>0.375</v>
      </c>
      <c r="AG1095" s="212">
        <v>0</v>
      </c>
      <c r="AH1095" s="212">
        <v>38714.51</v>
      </c>
      <c r="AI1095" s="212">
        <v>47228.53</v>
      </c>
      <c r="AJ1095" s="212">
        <v>1</v>
      </c>
      <c r="AK1095" s="212">
        <v>0.38</v>
      </c>
      <c r="AL1095" s="212">
        <v>0</v>
      </c>
      <c r="AM1095">
        <v>1</v>
      </c>
      <c r="AN1095" t="str">
        <f>VLOOKUP(H1095,'Base Art'!$A:$AJ,36,FALSE)</f>
        <v>ARCOR S.A.I.C.</v>
      </c>
    </row>
    <row r="1096" spans="1:40" x14ac:dyDescent="0.25">
      <c r="A1096" s="212" t="s">
        <v>7665</v>
      </c>
      <c r="B1096" s="212">
        <v>1</v>
      </c>
      <c r="C1096" s="212" t="s">
        <v>7666</v>
      </c>
      <c r="D1096" s="212" t="s">
        <v>1419</v>
      </c>
      <c r="E1096" s="212">
        <v>11</v>
      </c>
      <c r="F1096" s="212" t="s">
        <v>270</v>
      </c>
      <c r="G1096" s="212" t="s">
        <v>978</v>
      </c>
      <c r="H1096" s="212">
        <v>4177</v>
      </c>
      <c r="I1096" s="212" t="s">
        <v>979</v>
      </c>
      <c r="J1096" s="212">
        <v>1416</v>
      </c>
      <c r="K1096" s="212" t="s">
        <v>552</v>
      </c>
      <c r="L1096" s="212" t="s">
        <v>553</v>
      </c>
      <c r="M1096" s="212"/>
      <c r="N1096" s="212"/>
      <c r="O1096" s="212"/>
      <c r="P1096" s="212">
        <v>1070</v>
      </c>
      <c r="Q1096" s="212" t="s">
        <v>554</v>
      </c>
      <c r="R1096" s="212" t="s">
        <v>555</v>
      </c>
      <c r="S1096" s="212"/>
      <c r="T1096" s="212"/>
      <c r="U1096" s="212"/>
      <c r="V1096" s="212"/>
      <c r="W1096" s="212"/>
      <c r="X1096" s="212"/>
      <c r="Y1096" s="212">
        <v>1372</v>
      </c>
      <c r="Z1096" s="212" t="s">
        <v>346</v>
      </c>
      <c r="AA1096" s="212" t="s">
        <v>347</v>
      </c>
      <c r="AB1096" s="212">
        <v>103027.136</v>
      </c>
      <c r="AC1096" s="212">
        <v>126198.72199999999</v>
      </c>
      <c r="AD1096" s="212">
        <v>0.5</v>
      </c>
      <c r="AE1096" s="212">
        <v>0</v>
      </c>
      <c r="AF1096" s="212">
        <v>0.5</v>
      </c>
      <c r="AG1096" s="212">
        <v>0</v>
      </c>
      <c r="AH1096" s="212">
        <v>51513.57</v>
      </c>
      <c r="AI1096" s="212">
        <v>63099.360000000001</v>
      </c>
      <c r="AJ1096" s="212">
        <v>0</v>
      </c>
      <c r="AK1096" s="212">
        <v>0</v>
      </c>
      <c r="AL1096" s="212">
        <v>0</v>
      </c>
      <c r="AM1096">
        <v>1</v>
      </c>
      <c r="AN1096" t="str">
        <f>VLOOKUP(H1096,'Base Art'!$A:$AJ,36,FALSE)</f>
        <v>ARCOR S.A.I.C.</v>
      </c>
    </row>
    <row r="1097" spans="1:40" x14ac:dyDescent="0.25">
      <c r="A1097" s="212" t="s">
        <v>7665</v>
      </c>
      <c r="B1097" s="212">
        <v>1</v>
      </c>
      <c r="C1097" s="212" t="s">
        <v>7666</v>
      </c>
      <c r="D1097" s="212" t="s">
        <v>1419</v>
      </c>
      <c r="E1097" s="212">
        <v>11</v>
      </c>
      <c r="F1097" s="212" t="s">
        <v>270</v>
      </c>
      <c r="G1097" s="212" t="s">
        <v>560</v>
      </c>
      <c r="H1097" s="212">
        <v>4386</v>
      </c>
      <c r="I1097" s="212" t="s">
        <v>561</v>
      </c>
      <c r="J1097" s="212">
        <v>1015</v>
      </c>
      <c r="K1097" s="212" t="s">
        <v>562</v>
      </c>
      <c r="L1097" s="212" t="s">
        <v>563</v>
      </c>
      <c r="M1097" s="212"/>
      <c r="N1097" s="212"/>
      <c r="O1097" s="212"/>
      <c r="P1097" s="212">
        <v>1237</v>
      </c>
      <c r="Q1097" s="212" t="s">
        <v>564</v>
      </c>
      <c r="R1097" s="212" t="s">
        <v>565</v>
      </c>
      <c r="S1097" s="212"/>
      <c r="T1097" s="212"/>
      <c r="U1097" s="212"/>
      <c r="V1097" s="212"/>
      <c r="W1097" s="212"/>
      <c r="X1097" s="212"/>
      <c r="Y1097" s="212">
        <v>1374</v>
      </c>
      <c r="Z1097" s="212" t="s">
        <v>336</v>
      </c>
      <c r="AA1097" s="212" t="s">
        <v>337</v>
      </c>
      <c r="AB1097" s="212">
        <v>18452.342000000001</v>
      </c>
      <c r="AC1097" s="212">
        <v>22327.332999999999</v>
      </c>
      <c r="AD1097" s="212">
        <v>0.5</v>
      </c>
      <c r="AE1097" s="212">
        <v>0</v>
      </c>
      <c r="AF1097" s="212">
        <v>0.5</v>
      </c>
      <c r="AG1097" s="212">
        <v>0</v>
      </c>
      <c r="AH1097" s="212">
        <v>9226.17</v>
      </c>
      <c r="AI1097" s="212">
        <v>11163.67</v>
      </c>
      <c r="AJ1097" s="212">
        <v>0</v>
      </c>
      <c r="AK1097" s="212">
        <v>0</v>
      </c>
      <c r="AL1097" s="212">
        <v>0</v>
      </c>
      <c r="AM1097">
        <v>1</v>
      </c>
      <c r="AN1097" t="str">
        <f>VLOOKUP(H1097,'Base Art'!$A:$AJ,36,FALSE)</f>
        <v>EST. LAS MARIAS S.A.C.I.F.A.</v>
      </c>
    </row>
    <row r="1098" spans="1:40" x14ac:dyDescent="0.25">
      <c r="A1098" s="212" t="s">
        <v>7665</v>
      </c>
      <c r="B1098" s="212">
        <v>1</v>
      </c>
      <c r="C1098" s="212" t="s">
        <v>7666</v>
      </c>
      <c r="D1098" s="212" t="s">
        <v>1419</v>
      </c>
      <c r="E1098" s="212">
        <v>11</v>
      </c>
      <c r="F1098" s="212" t="s">
        <v>270</v>
      </c>
      <c r="G1098" s="212" t="s">
        <v>566</v>
      </c>
      <c r="H1098" s="212">
        <v>4446</v>
      </c>
      <c r="I1098" s="212" t="s">
        <v>567</v>
      </c>
      <c r="J1098" s="212">
        <v>1420</v>
      </c>
      <c r="K1098" s="212" t="s">
        <v>568</v>
      </c>
      <c r="L1098" s="212" t="s">
        <v>569</v>
      </c>
      <c r="M1098" s="212"/>
      <c r="N1098" s="212"/>
      <c r="O1098" s="212"/>
      <c r="P1098" s="212"/>
      <c r="Q1098" s="212"/>
      <c r="R1098" s="212"/>
      <c r="S1098" s="212"/>
      <c r="T1098" s="212"/>
      <c r="U1098" s="212"/>
      <c r="V1098" s="212"/>
      <c r="W1098" s="212"/>
      <c r="X1098" s="212"/>
      <c r="Y1098" s="212">
        <v>1373</v>
      </c>
      <c r="Z1098" s="212" t="s">
        <v>386</v>
      </c>
      <c r="AA1098" s="212" t="s">
        <v>387</v>
      </c>
      <c r="AB1098" s="212">
        <v>20170.939999999999</v>
      </c>
      <c r="AC1098" s="212">
        <v>24406.835999999999</v>
      </c>
      <c r="AD1098" s="212">
        <v>0.375</v>
      </c>
      <c r="AE1098" s="212">
        <v>0</v>
      </c>
      <c r="AF1098" s="212">
        <v>0.375</v>
      </c>
      <c r="AG1098" s="212">
        <v>0</v>
      </c>
      <c r="AH1098" s="212">
        <v>7564.1</v>
      </c>
      <c r="AI1098" s="212">
        <v>9152.56</v>
      </c>
      <c r="AJ1098" s="212">
        <v>0</v>
      </c>
      <c r="AK1098" s="212">
        <v>0</v>
      </c>
      <c r="AL1098" s="212">
        <v>0</v>
      </c>
      <c r="AM1098">
        <v>1</v>
      </c>
      <c r="AN1098" t="str">
        <f>VLOOKUP(H1098,'Base Art'!$A:$AJ,36,FALSE)</f>
        <v>ARCOR S.A.I.C.</v>
      </c>
    </row>
    <row r="1099" spans="1:40" x14ac:dyDescent="0.25">
      <c r="A1099" s="212" t="s">
        <v>7665</v>
      </c>
      <c r="B1099" s="212">
        <v>1</v>
      </c>
      <c r="C1099" s="212" t="s">
        <v>7666</v>
      </c>
      <c r="D1099" s="212" t="s">
        <v>1419</v>
      </c>
      <c r="E1099" s="212">
        <v>11</v>
      </c>
      <c r="F1099" s="212" t="s">
        <v>270</v>
      </c>
      <c r="G1099" s="212" t="s">
        <v>1270</v>
      </c>
      <c r="H1099" s="212">
        <v>4616</v>
      </c>
      <c r="I1099" s="212" t="s">
        <v>1271</v>
      </c>
      <c r="J1099" s="212">
        <v>1418</v>
      </c>
      <c r="K1099" s="212" t="s">
        <v>966</v>
      </c>
      <c r="L1099" s="212" t="s">
        <v>967</v>
      </c>
      <c r="M1099" s="212"/>
      <c r="N1099" s="212"/>
      <c r="O1099" s="212"/>
      <c r="P1099" s="212">
        <v>1068</v>
      </c>
      <c r="Q1099" s="212" t="s">
        <v>968</v>
      </c>
      <c r="R1099" s="212" t="s">
        <v>969</v>
      </c>
      <c r="S1099" s="212"/>
      <c r="T1099" s="212"/>
      <c r="U1099" s="212"/>
      <c r="V1099" s="212"/>
      <c r="W1099" s="212"/>
      <c r="X1099" s="212"/>
      <c r="Y1099" s="212">
        <v>1372</v>
      </c>
      <c r="Z1099" s="212" t="s">
        <v>346</v>
      </c>
      <c r="AA1099" s="212" t="s">
        <v>347</v>
      </c>
      <c r="AB1099" s="212">
        <v>66768.269</v>
      </c>
      <c r="AC1099" s="212">
        <v>81778.86</v>
      </c>
      <c r="AD1099" s="212">
        <v>0.33329999999999999</v>
      </c>
      <c r="AE1099" s="212">
        <v>0</v>
      </c>
      <c r="AF1099" s="212">
        <v>0.33329999999999999</v>
      </c>
      <c r="AG1099" s="212">
        <v>0</v>
      </c>
      <c r="AH1099" s="212">
        <v>22256.09</v>
      </c>
      <c r="AI1099" s="212">
        <v>27259.62</v>
      </c>
      <c r="AJ1099" s="212">
        <v>0</v>
      </c>
      <c r="AK1099" s="212">
        <v>0</v>
      </c>
      <c r="AL1099" s="212">
        <v>0</v>
      </c>
      <c r="AM1099">
        <v>1</v>
      </c>
      <c r="AN1099" t="str">
        <f>VLOOKUP(H1099,'Base Art'!$A:$AJ,36,FALSE)</f>
        <v>ARCOR S.A.I.C.</v>
      </c>
    </row>
    <row r="1100" spans="1:40" x14ac:dyDescent="0.25">
      <c r="A1100" s="212" t="s">
        <v>7665</v>
      </c>
      <c r="B1100" s="212">
        <v>1</v>
      </c>
      <c r="C1100" s="212" t="s">
        <v>7666</v>
      </c>
      <c r="D1100" s="212" t="s">
        <v>1419</v>
      </c>
      <c r="E1100" s="212">
        <v>11</v>
      </c>
      <c r="F1100" s="212" t="s">
        <v>270</v>
      </c>
      <c r="G1100" s="212" t="s">
        <v>596</v>
      </c>
      <c r="H1100" s="212">
        <v>4940</v>
      </c>
      <c r="I1100" s="212" t="s">
        <v>597</v>
      </c>
      <c r="J1100" s="212"/>
      <c r="K1100" s="212"/>
      <c r="L1100" s="212"/>
      <c r="M1100" s="212"/>
      <c r="N1100" s="212"/>
      <c r="O1100" s="212"/>
      <c r="P1100" s="212">
        <v>1085</v>
      </c>
      <c r="Q1100" s="212" t="s">
        <v>598</v>
      </c>
      <c r="R1100" s="212" t="s">
        <v>599</v>
      </c>
      <c r="S1100" s="212"/>
      <c r="T1100" s="212"/>
      <c r="U1100" s="212"/>
      <c r="V1100" s="212"/>
      <c r="W1100" s="212"/>
      <c r="X1100" s="212"/>
      <c r="Y1100" s="212">
        <v>1373</v>
      </c>
      <c r="Z1100" s="212" t="s">
        <v>386</v>
      </c>
      <c r="AA1100" s="212" t="s">
        <v>387</v>
      </c>
      <c r="AB1100" s="212">
        <v>15818.162</v>
      </c>
      <c r="AC1100" s="212">
        <v>19470.516</v>
      </c>
      <c r="AD1100" s="212">
        <v>2</v>
      </c>
      <c r="AE1100" s="212">
        <v>0</v>
      </c>
      <c r="AF1100" s="212">
        <v>2</v>
      </c>
      <c r="AG1100" s="212">
        <v>0</v>
      </c>
      <c r="AH1100" s="212">
        <v>31636.32</v>
      </c>
      <c r="AI1100" s="212">
        <v>38941.03</v>
      </c>
      <c r="AJ1100" s="212">
        <v>0</v>
      </c>
      <c r="AK1100" s="212">
        <v>0</v>
      </c>
      <c r="AL1100" s="212">
        <v>0</v>
      </c>
      <c r="AM1100">
        <v>1</v>
      </c>
      <c r="AN1100" t="str">
        <f>VLOOKUP(H1100,'Base Art'!$A:$AJ,36,FALSE)</f>
        <v>DON SATUR S.R.L.</v>
      </c>
    </row>
    <row r="1101" spans="1:40" x14ac:dyDescent="0.25">
      <c r="A1101" s="212" t="s">
        <v>7665</v>
      </c>
      <c r="B1101" s="212">
        <v>1</v>
      </c>
      <c r="C1101" s="212" t="s">
        <v>7666</v>
      </c>
      <c r="D1101" s="212" t="s">
        <v>1419</v>
      </c>
      <c r="E1101" s="212">
        <v>11</v>
      </c>
      <c r="F1101" s="212" t="s">
        <v>270</v>
      </c>
      <c r="G1101" s="212" t="s">
        <v>600</v>
      </c>
      <c r="H1101" s="212">
        <v>4941</v>
      </c>
      <c r="I1101" s="212" t="s">
        <v>601</v>
      </c>
      <c r="J1101" s="212"/>
      <c r="K1101" s="212"/>
      <c r="L1101" s="212"/>
      <c r="M1101" s="212"/>
      <c r="N1101" s="212"/>
      <c r="O1101" s="212"/>
      <c r="P1101" s="212">
        <v>1085</v>
      </c>
      <c r="Q1101" s="212" t="s">
        <v>598</v>
      </c>
      <c r="R1101" s="212" t="s">
        <v>599</v>
      </c>
      <c r="S1101" s="212"/>
      <c r="T1101" s="212"/>
      <c r="U1101" s="212"/>
      <c r="V1101" s="212"/>
      <c r="W1101" s="212"/>
      <c r="X1101" s="212"/>
      <c r="Y1101" s="212">
        <v>1373</v>
      </c>
      <c r="Z1101" s="212" t="s">
        <v>386</v>
      </c>
      <c r="AA1101" s="212" t="s">
        <v>387</v>
      </c>
      <c r="AB1101" s="212">
        <v>15907.361000000001</v>
      </c>
      <c r="AC1101" s="212">
        <v>19382.821</v>
      </c>
      <c r="AD1101" s="212">
        <v>0.7</v>
      </c>
      <c r="AE1101" s="212">
        <v>0</v>
      </c>
      <c r="AF1101" s="212">
        <v>0.7</v>
      </c>
      <c r="AG1101" s="212">
        <v>0</v>
      </c>
      <c r="AH1101" s="212">
        <v>11135.15</v>
      </c>
      <c r="AI1101" s="212">
        <v>13567.97</v>
      </c>
      <c r="AJ1101" s="212">
        <v>0</v>
      </c>
      <c r="AK1101" s="212">
        <v>0</v>
      </c>
      <c r="AL1101" s="212">
        <v>0</v>
      </c>
      <c r="AM1101">
        <v>1</v>
      </c>
      <c r="AN1101" t="str">
        <f>VLOOKUP(H1101,'Base Art'!$A:$AJ,36,FALSE)</f>
        <v>DON SATUR S.R.L.</v>
      </c>
    </row>
    <row r="1102" spans="1:40" x14ac:dyDescent="0.25">
      <c r="A1102" s="212" t="s">
        <v>7665</v>
      </c>
      <c r="B1102" s="212">
        <v>1</v>
      </c>
      <c r="C1102" s="212" t="s">
        <v>7666</v>
      </c>
      <c r="D1102" s="212" t="s">
        <v>1419</v>
      </c>
      <c r="E1102" s="212">
        <v>11</v>
      </c>
      <c r="F1102" s="212" t="s">
        <v>270</v>
      </c>
      <c r="G1102" s="212" t="s">
        <v>604</v>
      </c>
      <c r="H1102" s="212">
        <v>4943</v>
      </c>
      <c r="I1102" s="212" t="s">
        <v>605</v>
      </c>
      <c r="J1102" s="212">
        <v>1253</v>
      </c>
      <c r="K1102" s="212" t="s">
        <v>602</v>
      </c>
      <c r="L1102" s="212" t="s">
        <v>603</v>
      </c>
      <c r="M1102" s="212"/>
      <c r="N1102" s="212"/>
      <c r="O1102" s="212"/>
      <c r="P1102" s="212"/>
      <c r="Q1102" s="212"/>
      <c r="R1102" s="212"/>
      <c r="S1102" s="212"/>
      <c r="T1102" s="212"/>
      <c r="U1102" s="212"/>
      <c r="V1102" s="212"/>
      <c r="W1102" s="212"/>
      <c r="X1102" s="212"/>
      <c r="Y1102" s="212">
        <v>1373</v>
      </c>
      <c r="Z1102" s="212" t="s">
        <v>386</v>
      </c>
      <c r="AA1102" s="212" t="s">
        <v>387</v>
      </c>
      <c r="AB1102" s="212">
        <v>23167.223000000002</v>
      </c>
      <c r="AC1102" s="212">
        <v>28032.339</v>
      </c>
      <c r="AD1102" s="212">
        <v>-1</v>
      </c>
      <c r="AE1102" s="212">
        <v>0</v>
      </c>
      <c r="AF1102" s="212">
        <v>-1</v>
      </c>
      <c r="AG1102" s="212">
        <v>0</v>
      </c>
      <c r="AH1102" s="212">
        <v>-23167.22</v>
      </c>
      <c r="AI1102" s="212">
        <v>-28032.34</v>
      </c>
      <c r="AJ1102" s="212">
        <v>0</v>
      </c>
      <c r="AK1102" s="212">
        <v>0</v>
      </c>
      <c r="AL1102" s="212">
        <v>0</v>
      </c>
      <c r="AM1102">
        <v>1</v>
      </c>
      <c r="AN1102" t="str">
        <f>VLOOKUP(H1102,'Base Art'!$A:$AJ,36,FALSE)</f>
        <v>DON SATUR S.R.L.</v>
      </c>
    </row>
    <row r="1103" spans="1:40" x14ac:dyDescent="0.25">
      <c r="A1103" s="212" t="s">
        <v>7665</v>
      </c>
      <c r="B1103" s="212">
        <v>1</v>
      </c>
      <c r="C1103" s="212" t="s">
        <v>7666</v>
      </c>
      <c r="D1103" s="212" t="s">
        <v>1419</v>
      </c>
      <c r="E1103" s="212">
        <v>11</v>
      </c>
      <c r="F1103" s="212" t="s">
        <v>270</v>
      </c>
      <c r="G1103" s="212" t="s">
        <v>608</v>
      </c>
      <c r="H1103" s="212">
        <v>4981</v>
      </c>
      <c r="I1103" s="212" t="s">
        <v>609</v>
      </c>
      <c r="J1103" s="212"/>
      <c r="K1103" s="212"/>
      <c r="L1103" s="212"/>
      <c r="M1103" s="212"/>
      <c r="N1103" s="212"/>
      <c r="O1103" s="212"/>
      <c r="P1103" s="212">
        <v>1085</v>
      </c>
      <c r="Q1103" s="212" t="s">
        <v>598</v>
      </c>
      <c r="R1103" s="212" t="s">
        <v>599</v>
      </c>
      <c r="S1103" s="212"/>
      <c r="T1103" s="212"/>
      <c r="U1103" s="212"/>
      <c r="V1103" s="212"/>
      <c r="W1103" s="212"/>
      <c r="X1103" s="212"/>
      <c r="Y1103" s="212">
        <v>1373</v>
      </c>
      <c r="Z1103" s="212" t="s">
        <v>386</v>
      </c>
      <c r="AA1103" s="212" t="s">
        <v>387</v>
      </c>
      <c r="AB1103" s="212">
        <v>15808.978999999999</v>
      </c>
      <c r="AC1103" s="212">
        <v>19462.184000000001</v>
      </c>
      <c r="AD1103" s="212">
        <v>1.7</v>
      </c>
      <c r="AE1103" s="212">
        <v>0</v>
      </c>
      <c r="AF1103" s="212">
        <v>1.7</v>
      </c>
      <c r="AG1103" s="212">
        <v>0</v>
      </c>
      <c r="AH1103" s="212">
        <v>26875.26</v>
      </c>
      <c r="AI1103" s="212">
        <v>33085.71</v>
      </c>
      <c r="AJ1103" s="212">
        <v>1</v>
      </c>
      <c r="AK1103" s="212">
        <v>1.7</v>
      </c>
      <c r="AL1103" s="212">
        <v>0</v>
      </c>
      <c r="AM1103">
        <v>1</v>
      </c>
      <c r="AN1103" t="str">
        <f>VLOOKUP(H1103,'Base Art'!$A:$AJ,36,FALSE)</f>
        <v>DON SATUR S.R.L.</v>
      </c>
    </row>
    <row r="1104" spans="1:40" x14ac:dyDescent="0.25">
      <c r="A1104" s="212" t="s">
        <v>7665</v>
      </c>
      <c r="B1104" s="212">
        <v>1</v>
      </c>
      <c r="C1104" s="212" t="s">
        <v>7666</v>
      </c>
      <c r="D1104" s="212" t="s">
        <v>1419</v>
      </c>
      <c r="E1104" s="212">
        <v>11</v>
      </c>
      <c r="F1104" s="212" t="s">
        <v>270</v>
      </c>
      <c r="G1104" s="212" t="s">
        <v>610</v>
      </c>
      <c r="H1104" s="212">
        <v>5002</v>
      </c>
      <c r="I1104" s="212" t="s">
        <v>611</v>
      </c>
      <c r="J1104" s="212"/>
      <c r="K1104" s="212"/>
      <c r="L1104" s="212"/>
      <c r="M1104" s="212"/>
      <c r="N1104" s="212"/>
      <c r="O1104" s="212"/>
      <c r="P1104" s="212">
        <v>1085</v>
      </c>
      <c r="Q1104" s="212" t="s">
        <v>598</v>
      </c>
      <c r="R1104" s="212" t="s">
        <v>599</v>
      </c>
      <c r="S1104" s="212"/>
      <c r="T1104" s="212"/>
      <c r="U1104" s="212"/>
      <c r="V1104" s="212"/>
      <c r="W1104" s="212"/>
      <c r="X1104" s="212"/>
      <c r="Y1104" s="212">
        <v>1373</v>
      </c>
      <c r="Z1104" s="212" t="s">
        <v>386</v>
      </c>
      <c r="AA1104" s="212" t="s">
        <v>387</v>
      </c>
      <c r="AB1104" s="212">
        <v>15740.111999999999</v>
      </c>
      <c r="AC1104" s="212">
        <v>19202.934000000001</v>
      </c>
      <c r="AD1104" s="212">
        <v>0.3</v>
      </c>
      <c r="AE1104" s="212">
        <v>0</v>
      </c>
      <c r="AF1104" s="212">
        <v>0.3</v>
      </c>
      <c r="AG1104" s="212">
        <v>0</v>
      </c>
      <c r="AH1104" s="212">
        <v>4722.03</v>
      </c>
      <c r="AI1104" s="212">
        <v>5760.88</v>
      </c>
      <c r="AJ1104" s="212">
        <v>0</v>
      </c>
      <c r="AK1104" s="212">
        <v>0</v>
      </c>
      <c r="AL1104" s="212">
        <v>0</v>
      </c>
      <c r="AM1104">
        <v>1</v>
      </c>
      <c r="AN1104" t="str">
        <f>VLOOKUP(H1104,'Base Art'!$A:$AJ,36,FALSE)</f>
        <v>DON SATUR S.R.L.</v>
      </c>
    </row>
    <row r="1105" spans="1:40" x14ac:dyDescent="0.25">
      <c r="A1105" s="212" t="s">
        <v>7665</v>
      </c>
      <c r="B1105" s="212">
        <v>1</v>
      </c>
      <c r="C1105" s="212" t="s">
        <v>7666</v>
      </c>
      <c r="D1105" s="212" t="s">
        <v>1419</v>
      </c>
      <c r="E1105" s="212">
        <v>11</v>
      </c>
      <c r="F1105" s="212" t="s">
        <v>270</v>
      </c>
      <c r="G1105" s="212" t="s">
        <v>1730</v>
      </c>
      <c r="H1105" s="212">
        <v>5030</v>
      </c>
      <c r="I1105" s="212" t="s">
        <v>1731</v>
      </c>
      <c r="J1105" s="212"/>
      <c r="K1105" s="212"/>
      <c r="L1105" s="212"/>
      <c r="M1105" s="212"/>
      <c r="N1105" s="212"/>
      <c r="O1105" s="212"/>
      <c r="P1105" s="212">
        <v>1273</v>
      </c>
      <c r="Q1105" s="212" t="s">
        <v>1676</v>
      </c>
      <c r="R1105" s="212" t="s">
        <v>1677</v>
      </c>
      <c r="S1105" s="212"/>
      <c r="T1105" s="212"/>
      <c r="U1105" s="212"/>
      <c r="V1105" s="212"/>
      <c r="W1105" s="212"/>
      <c r="X1105" s="212"/>
      <c r="Y1105" s="212">
        <v>1373</v>
      </c>
      <c r="Z1105" s="212" t="s">
        <v>386</v>
      </c>
      <c r="AA1105" s="212" t="s">
        <v>387</v>
      </c>
      <c r="AB1105" s="212">
        <v>24903.584999999999</v>
      </c>
      <c r="AC1105" s="212">
        <v>30133.334999999999</v>
      </c>
      <c r="AD1105" s="212">
        <v>0.33329999999999999</v>
      </c>
      <c r="AE1105" s="212">
        <v>0</v>
      </c>
      <c r="AF1105" s="212">
        <v>0.33329999999999999</v>
      </c>
      <c r="AG1105" s="212">
        <v>0</v>
      </c>
      <c r="AH1105" s="212">
        <v>8301.19</v>
      </c>
      <c r="AI1105" s="212">
        <v>10044.44</v>
      </c>
      <c r="AJ1105" s="212">
        <v>0</v>
      </c>
      <c r="AK1105" s="212">
        <v>0</v>
      </c>
      <c r="AL1105" s="212">
        <v>0</v>
      </c>
      <c r="AM1105">
        <v>1</v>
      </c>
      <c r="AN1105" t="str">
        <f>VLOOKUP(H1105,'Base Art'!$A:$AJ,36,FALSE)</f>
        <v>DON SATUR S.R.L.</v>
      </c>
    </row>
    <row r="1106" spans="1:40" x14ac:dyDescent="0.25">
      <c r="A1106" s="212" t="s">
        <v>7665</v>
      </c>
      <c r="B1106" s="212">
        <v>1</v>
      </c>
      <c r="C1106" s="212" t="s">
        <v>7666</v>
      </c>
      <c r="D1106" s="212" t="s">
        <v>1419</v>
      </c>
      <c r="E1106" s="212">
        <v>11</v>
      </c>
      <c r="F1106" s="212" t="s">
        <v>270</v>
      </c>
      <c r="G1106" s="212" t="s">
        <v>1674</v>
      </c>
      <c r="H1106" s="212">
        <v>5031</v>
      </c>
      <c r="I1106" s="212" t="s">
        <v>1675</v>
      </c>
      <c r="J1106" s="212"/>
      <c r="K1106" s="212"/>
      <c r="L1106" s="212"/>
      <c r="M1106" s="212"/>
      <c r="N1106" s="212"/>
      <c r="O1106" s="212"/>
      <c r="P1106" s="212">
        <v>1273</v>
      </c>
      <c r="Q1106" s="212" t="s">
        <v>1676</v>
      </c>
      <c r="R1106" s="212" t="s">
        <v>1677</v>
      </c>
      <c r="S1106" s="212"/>
      <c r="T1106" s="212"/>
      <c r="U1106" s="212"/>
      <c r="V1106" s="212"/>
      <c r="W1106" s="212"/>
      <c r="X1106" s="212"/>
      <c r="Y1106" s="212">
        <v>1373</v>
      </c>
      <c r="Z1106" s="212" t="s">
        <v>386</v>
      </c>
      <c r="AA1106" s="212" t="s">
        <v>387</v>
      </c>
      <c r="AB1106" s="212">
        <v>24903.584999999999</v>
      </c>
      <c r="AC1106" s="212">
        <v>30133.334999999999</v>
      </c>
      <c r="AD1106" s="212">
        <v>0.33329999999999999</v>
      </c>
      <c r="AE1106" s="212">
        <v>0</v>
      </c>
      <c r="AF1106" s="212">
        <v>0.33329999999999999</v>
      </c>
      <c r="AG1106" s="212">
        <v>0</v>
      </c>
      <c r="AH1106" s="212">
        <v>8301.19</v>
      </c>
      <c r="AI1106" s="212">
        <v>10044.44</v>
      </c>
      <c r="AJ1106" s="212">
        <v>0</v>
      </c>
      <c r="AK1106" s="212">
        <v>0</v>
      </c>
      <c r="AL1106" s="212">
        <v>0</v>
      </c>
      <c r="AM1106">
        <v>1</v>
      </c>
      <c r="AN1106" t="str">
        <f>VLOOKUP(H1106,'Base Art'!$A:$AJ,36,FALSE)</f>
        <v>DON SATUR S.R.L.</v>
      </c>
    </row>
    <row r="1107" spans="1:40" x14ac:dyDescent="0.25">
      <c r="A1107" s="212" t="s">
        <v>7665</v>
      </c>
      <c r="B1107" s="212">
        <v>1</v>
      </c>
      <c r="C1107" s="212" t="s">
        <v>7666</v>
      </c>
      <c r="D1107" s="212" t="s">
        <v>1419</v>
      </c>
      <c r="E1107" s="212">
        <v>11</v>
      </c>
      <c r="F1107" s="212" t="s">
        <v>270</v>
      </c>
      <c r="G1107" s="212" t="s">
        <v>1678</v>
      </c>
      <c r="H1107" s="212">
        <v>5032</v>
      </c>
      <c r="I1107" s="212" t="s">
        <v>1679</v>
      </c>
      <c r="J1107" s="212"/>
      <c r="K1107" s="212"/>
      <c r="L1107" s="212"/>
      <c r="M1107" s="212"/>
      <c r="N1107" s="212"/>
      <c r="O1107" s="212"/>
      <c r="P1107" s="212">
        <v>1273</v>
      </c>
      <c r="Q1107" s="212" t="s">
        <v>1676</v>
      </c>
      <c r="R1107" s="212" t="s">
        <v>1677</v>
      </c>
      <c r="S1107" s="212"/>
      <c r="T1107" s="212"/>
      <c r="U1107" s="212"/>
      <c r="V1107" s="212"/>
      <c r="W1107" s="212"/>
      <c r="X1107" s="212"/>
      <c r="Y1107" s="212">
        <v>1373</v>
      </c>
      <c r="Z1107" s="212" t="s">
        <v>386</v>
      </c>
      <c r="AA1107" s="212" t="s">
        <v>387</v>
      </c>
      <c r="AB1107" s="212">
        <v>24301.076000000001</v>
      </c>
      <c r="AC1107" s="212">
        <v>30133.332999999999</v>
      </c>
      <c r="AD1107" s="212">
        <v>0.4667</v>
      </c>
      <c r="AE1107" s="212">
        <v>0</v>
      </c>
      <c r="AF1107" s="212">
        <v>0.4667</v>
      </c>
      <c r="AG1107" s="212">
        <v>0</v>
      </c>
      <c r="AH1107" s="212">
        <v>11340.5</v>
      </c>
      <c r="AI1107" s="212">
        <v>14062.22</v>
      </c>
      <c r="AJ1107" s="212">
        <v>1</v>
      </c>
      <c r="AK1107" s="212">
        <v>0.47</v>
      </c>
      <c r="AL1107" s="212">
        <v>0</v>
      </c>
      <c r="AM1107">
        <v>1</v>
      </c>
      <c r="AN1107" t="str">
        <f>VLOOKUP(H1107,'Base Art'!$A:$AJ,36,FALSE)</f>
        <v>DON SATUR S.R.L.</v>
      </c>
    </row>
    <row r="1108" spans="1:40" x14ac:dyDescent="0.25">
      <c r="A1108" s="212" t="s">
        <v>7665</v>
      </c>
      <c r="B1108" s="212">
        <v>1</v>
      </c>
      <c r="C1108" s="212" t="s">
        <v>7666</v>
      </c>
      <c r="D1108" s="212" t="s">
        <v>1419</v>
      </c>
      <c r="E1108" s="212">
        <v>11</v>
      </c>
      <c r="F1108" s="212" t="s">
        <v>270</v>
      </c>
      <c r="G1108" s="212" t="s">
        <v>1680</v>
      </c>
      <c r="H1108" s="212">
        <v>5033</v>
      </c>
      <c r="I1108" s="212" t="s">
        <v>1681</v>
      </c>
      <c r="J1108" s="212"/>
      <c r="K1108" s="212"/>
      <c r="L1108" s="212"/>
      <c r="M1108" s="212"/>
      <c r="N1108" s="212"/>
      <c r="O1108" s="212"/>
      <c r="P1108" s="212">
        <v>1273</v>
      </c>
      <c r="Q1108" s="212" t="s">
        <v>1676</v>
      </c>
      <c r="R1108" s="212" t="s">
        <v>1677</v>
      </c>
      <c r="S1108" s="212"/>
      <c r="T1108" s="212"/>
      <c r="U1108" s="212"/>
      <c r="V1108" s="212"/>
      <c r="W1108" s="212"/>
      <c r="X1108" s="212"/>
      <c r="Y1108" s="212">
        <v>1373</v>
      </c>
      <c r="Z1108" s="212" t="s">
        <v>386</v>
      </c>
      <c r="AA1108" s="212" t="s">
        <v>387</v>
      </c>
      <c r="AB1108" s="212">
        <v>24532.81</v>
      </c>
      <c r="AC1108" s="212">
        <v>30133.332999999999</v>
      </c>
      <c r="AD1108" s="212">
        <v>0.86670000000000003</v>
      </c>
      <c r="AE1108" s="212">
        <v>0</v>
      </c>
      <c r="AF1108" s="212">
        <v>0.86670000000000003</v>
      </c>
      <c r="AG1108" s="212">
        <v>0</v>
      </c>
      <c r="AH1108" s="212">
        <v>21261.77</v>
      </c>
      <c r="AI1108" s="212">
        <v>26115.56</v>
      </c>
      <c r="AJ1108" s="212">
        <v>0</v>
      </c>
      <c r="AK1108" s="212">
        <v>0</v>
      </c>
      <c r="AL1108" s="212">
        <v>0</v>
      </c>
      <c r="AM1108">
        <v>1</v>
      </c>
      <c r="AN1108" t="str">
        <f>VLOOKUP(H1108,'Base Art'!$A:$AJ,36,FALSE)</f>
        <v>DON SATUR S.R.L.</v>
      </c>
    </row>
    <row r="1109" spans="1:40" x14ac:dyDescent="0.25">
      <c r="A1109" s="212" t="s">
        <v>7665</v>
      </c>
      <c r="B1109" s="212">
        <v>1</v>
      </c>
      <c r="C1109" s="212" t="s">
        <v>7666</v>
      </c>
      <c r="D1109" s="212" t="s">
        <v>1419</v>
      </c>
      <c r="E1109" s="212">
        <v>11</v>
      </c>
      <c r="F1109" s="212" t="s">
        <v>270</v>
      </c>
      <c r="G1109" s="212" t="s">
        <v>612</v>
      </c>
      <c r="H1109" s="212">
        <v>5108</v>
      </c>
      <c r="I1109" s="212" t="s">
        <v>613</v>
      </c>
      <c r="J1109" s="212">
        <v>1065</v>
      </c>
      <c r="K1109" s="212" t="s">
        <v>454</v>
      </c>
      <c r="L1109" s="212" t="s">
        <v>455</v>
      </c>
      <c r="M1109" s="212"/>
      <c r="N1109" s="212"/>
      <c r="O1109" s="212"/>
      <c r="P1109" s="212"/>
      <c r="Q1109" s="212"/>
      <c r="R1109" s="212"/>
      <c r="S1109" s="212"/>
      <c r="T1109" s="212"/>
      <c r="U1109" s="212"/>
      <c r="V1109" s="212"/>
      <c r="W1109" s="212"/>
      <c r="X1109" s="212"/>
      <c r="Y1109" s="212">
        <v>1373</v>
      </c>
      <c r="Z1109" s="212" t="s">
        <v>386</v>
      </c>
      <c r="AA1109" s="212" t="s">
        <v>387</v>
      </c>
      <c r="AB1109" s="212">
        <v>17249.131000000001</v>
      </c>
      <c r="AC1109" s="212">
        <v>20871.448</v>
      </c>
      <c r="AD1109" s="212">
        <v>1</v>
      </c>
      <c r="AE1109" s="212">
        <v>0</v>
      </c>
      <c r="AF1109" s="212">
        <v>1</v>
      </c>
      <c r="AG1109" s="212">
        <v>0</v>
      </c>
      <c r="AH1109" s="212">
        <v>17249.13</v>
      </c>
      <c r="AI1109" s="212">
        <v>20871.45</v>
      </c>
      <c r="AJ1109" s="212">
        <v>0</v>
      </c>
      <c r="AK1109" s="212">
        <v>0</v>
      </c>
      <c r="AL1109" s="212">
        <v>0</v>
      </c>
      <c r="AM1109">
        <v>1</v>
      </c>
      <c r="AN1109" t="str">
        <f>VLOOKUP(H1109,'Base Art'!$A:$AJ,36,FALSE)</f>
        <v>MOLINO CAÑUELAS S.A.C.I.F.I.A.</v>
      </c>
    </row>
    <row r="1110" spans="1:40" x14ac:dyDescent="0.25">
      <c r="A1110" s="212" t="s">
        <v>7665</v>
      </c>
      <c r="B1110" s="212">
        <v>1</v>
      </c>
      <c r="C1110" s="212" t="s">
        <v>7666</v>
      </c>
      <c r="D1110" s="212" t="s">
        <v>1419</v>
      </c>
      <c r="E1110" s="212">
        <v>11</v>
      </c>
      <c r="F1110" s="212" t="s">
        <v>270</v>
      </c>
      <c r="G1110" s="212" t="s">
        <v>1214</v>
      </c>
      <c r="H1110" s="212">
        <v>5603</v>
      </c>
      <c r="I1110" s="212" t="s">
        <v>1215</v>
      </c>
      <c r="J1110" s="212"/>
      <c r="K1110" s="212"/>
      <c r="L1110" s="212"/>
      <c r="M1110" s="212"/>
      <c r="N1110" s="212"/>
      <c r="O1110" s="212"/>
      <c r="P1110" s="212">
        <v>1183</v>
      </c>
      <c r="Q1110" s="212" t="s">
        <v>1206</v>
      </c>
      <c r="R1110" s="212" t="s">
        <v>1207</v>
      </c>
      <c r="S1110" s="212"/>
      <c r="T1110" s="212"/>
      <c r="U1110" s="212"/>
      <c r="V1110" s="212"/>
      <c r="W1110" s="212"/>
      <c r="X1110" s="212"/>
      <c r="Y1110" s="212">
        <v>1370</v>
      </c>
      <c r="Z1110" s="212" t="s">
        <v>400</v>
      </c>
      <c r="AA1110" s="212" t="s">
        <v>401</v>
      </c>
      <c r="AB1110" s="212">
        <v>17050.519</v>
      </c>
      <c r="AC1110" s="212">
        <v>21142.644</v>
      </c>
      <c r="AD1110" s="212">
        <v>-1</v>
      </c>
      <c r="AE1110" s="212">
        <v>0</v>
      </c>
      <c r="AF1110" s="212">
        <v>-1</v>
      </c>
      <c r="AG1110" s="212">
        <v>0</v>
      </c>
      <c r="AH1110" s="212">
        <v>-17050.52</v>
      </c>
      <c r="AI1110" s="212">
        <v>-21142.639999999999</v>
      </c>
      <c r="AJ1110" s="212">
        <v>0</v>
      </c>
      <c r="AK1110" s="212">
        <v>0</v>
      </c>
      <c r="AL1110" s="212">
        <v>0</v>
      </c>
      <c r="AM1110">
        <v>1</v>
      </c>
      <c r="AN1110" t="str">
        <f>VLOOKUP(H1110,'Base Art'!$A:$AJ,36,FALSE)</f>
        <v>LICORES ARGENTINOS SA</v>
      </c>
    </row>
    <row r="1111" spans="1:40" x14ac:dyDescent="0.25">
      <c r="A1111" s="212" t="s">
        <v>7665</v>
      </c>
      <c r="B1111" s="212">
        <v>1</v>
      </c>
      <c r="C1111" s="212" t="s">
        <v>7666</v>
      </c>
      <c r="D1111" s="212" t="s">
        <v>1419</v>
      </c>
      <c r="E1111" s="212">
        <v>11</v>
      </c>
      <c r="F1111" s="212" t="s">
        <v>270</v>
      </c>
      <c r="G1111" s="212" t="s">
        <v>1112</v>
      </c>
      <c r="H1111" s="212">
        <v>5626</v>
      </c>
      <c r="I1111" s="212" t="s">
        <v>1113</v>
      </c>
      <c r="J1111" s="212">
        <v>1161</v>
      </c>
      <c r="K1111" s="212" t="s">
        <v>1114</v>
      </c>
      <c r="L1111" s="212" t="s">
        <v>1115</v>
      </c>
      <c r="M1111" s="212"/>
      <c r="N1111" s="212"/>
      <c r="O1111" s="212"/>
      <c r="P1111" s="212">
        <v>1073</v>
      </c>
      <c r="Q1111" s="212" t="s">
        <v>1116</v>
      </c>
      <c r="R1111" s="212" t="s">
        <v>1117</v>
      </c>
      <c r="S1111" s="212"/>
      <c r="T1111" s="212"/>
      <c r="U1111" s="212"/>
      <c r="V1111" s="212"/>
      <c r="W1111" s="212"/>
      <c r="X1111" s="212"/>
      <c r="Y1111" s="212">
        <v>1370</v>
      </c>
      <c r="Z1111" s="212" t="s">
        <v>400</v>
      </c>
      <c r="AA1111" s="212" t="s">
        <v>401</v>
      </c>
      <c r="AB1111" s="212">
        <v>13048.262000000001</v>
      </c>
      <c r="AC1111" s="212">
        <v>15884.473</v>
      </c>
      <c r="AD1111" s="212">
        <v>8</v>
      </c>
      <c r="AE1111" s="212">
        <v>0</v>
      </c>
      <c r="AF1111" s="212">
        <v>8</v>
      </c>
      <c r="AG1111" s="212">
        <v>0</v>
      </c>
      <c r="AH1111" s="212">
        <v>104386.1</v>
      </c>
      <c r="AI1111" s="212">
        <v>127075.78</v>
      </c>
      <c r="AJ1111" s="212">
        <v>2</v>
      </c>
      <c r="AK1111" s="212">
        <v>4</v>
      </c>
      <c r="AL1111" s="212">
        <v>0</v>
      </c>
      <c r="AM1111">
        <v>1</v>
      </c>
      <c r="AN1111" t="str">
        <f>VLOOKUP(H1111,'Base Art'!$A:$AJ,36,FALSE)</f>
        <v>RPB SA</v>
      </c>
    </row>
    <row r="1112" spans="1:40" x14ac:dyDescent="0.25">
      <c r="A1112" s="212" t="s">
        <v>7665</v>
      </c>
      <c r="B1112" s="212">
        <v>1</v>
      </c>
      <c r="C1112" s="212" t="s">
        <v>7666</v>
      </c>
      <c r="D1112" s="212" t="s">
        <v>1419</v>
      </c>
      <c r="E1112" s="212">
        <v>11</v>
      </c>
      <c r="F1112" s="212" t="s">
        <v>270</v>
      </c>
      <c r="G1112" s="212" t="s">
        <v>622</v>
      </c>
      <c r="H1112" s="212">
        <v>5631</v>
      </c>
      <c r="I1112" s="212" t="s">
        <v>623</v>
      </c>
      <c r="J1112" s="212">
        <v>1449</v>
      </c>
      <c r="K1112" s="212" t="s">
        <v>618</v>
      </c>
      <c r="L1112" s="212" t="s">
        <v>619</v>
      </c>
      <c r="M1112" s="212"/>
      <c r="N1112" s="212"/>
      <c r="O1112" s="212"/>
      <c r="P1112" s="212"/>
      <c r="Q1112" s="212"/>
      <c r="R1112" s="212"/>
      <c r="S1112" s="212"/>
      <c r="T1112" s="212"/>
      <c r="U1112" s="212"/>
      <c r="V1112" s="212"/>
      <c r="W1112" s="212"/>
      <c r="X1112" s="212"/>
      <c r="Y1112" s="212">
        <v>1370</v>
      </c>
      <c r="Z1112" s="212" t="s">
        <v>400</v>
      </c>
      <c r="AA1112" s="212" t="s">
        <v>401</v>
      </c>
      <c r="AB1112" s="212">
        <v>6754.768</v>
      </c>
      <c r="AC1112" s="212">
        <v>8324.3150000000005</v>
      </c>
      <c r="AD1112" s="212">
        <v>4</v>
      </c>
      <c r="AE1112" s="212">
        <v>0</v>
      </c>
      <c r="AF1112" s="212">
        <v>4</v>
      </c>
      <c r="AG1112" s="212">
        <v>0</v>
      </c>
      <c r="AH1112" s="212">
        <v>27019.07</v>
      </c>
      <c r="AI1112" s="212">
        <v>33297.26</v>
      </c>
      <c r="AJ1112" s="212">
        <v>0</v>
      </c>
      <c r="AK1112" s="212">
        <v>0</v>
      </c>
      <c r="AL1112" s="212">
        <v>0</v>
      </c>
      <c r="AM1112">
        <v>1</v>
      </c>
      <c r="AN1112" t="str">
        <f>VLOOKUP(H1112,'Base Art'!$A:$AJ,36,FALSE)</f>
        <v>RPB SA</v>
      </c>
    </row>
    <row r="1113" spans="1:40" x14ac:dyDescent="0.25">
      <c r="A1113" s="212" t="s">
        <v>7665</v>
      </c>
      <c r="B1113" s="212">
        <v>1</v>
      </c>
      <c r="C1113" s="212" t="s">
        <v>7666</v>
      </c>
      <c r="D1113" s="212" t="s">
        <v>1419</v>
      </c>
      <c r="E1113" s="212">
        <v>11</v>
      </c>
      <c r="F1113" s="212" t="s">
        <v>270</v>
      </c>
      <c r="G1113" s="212" t="s">
        <v>632</v>
      </c>
      <c r="H1113" s="212">
        <v>5723</v>
      </c>
      <c r="I1113" s="212" t="s">
        <v>633</v>
      </c>
      <c r="J1113" s="212">
        <v>1450</v>
      </c>
      <c r="K1113" s="212" t="s">
        <v>634</v>
      </c>
      <c r="L1113" s="212" t="s">
        <v>635</v>
      </c>
      <c r="M1113" s="212"/>
      <c r="N1113" s="212"/>
      <c r="O1113" s="212"/>
      <c r="P1113" s="212">
        <v>1077</v>
      </c>
      <c r="Q1113" s="212" t="s">
        <v>636</v>
      </c>
      <c r="R1113" s="212" t="s">
        <v>637</v>
      </c>
      <c r="S1113" s="212"/>
      <c r="T1113" s="212"/>
      <c r="U1113" s="212"/>
      <c r="V1113" s="212"/>
      <c r="W1113" s="212"/>
      <c r="X1113" s="212"/>
      <c r="Y1113" s="212">
        <v>1370</v>
      </c>
      <c r="Z1113" s="212" t="s">
        <v>400</v>
      </c>
      <c r="AA1113" s="212" t="s">
        <v>401</v>
      </c>
      <c r="AB1113" s="212">
        <v>5739.5410000000002</v>
      </c>
      <c r="AC1113" s="212">
        <v>7048.2259999999997</v>
      </c>
      <c r="AD1113" s="212">
        <v>5</v>
      </c>
      <c r="AE1113" s="212">
        <v>0</v>
      </c>
      <c r="AF1113" s="212">
        <v>5</v>
      </c>
      <c r="AG1113" s="212">
        <v>0</v>
      </c>
      <c r="AH1113" s="212">
        <v>28697.71</v>
      </c>
      <c r="AI1113" s="212">
        <v>35241.129999999997</v>
      </c>
      <c r="AJ1113" s="212">
        <v>0</v>
      </c>
      <c r="AK1113" s="212">
        <v>0</v>
      </c>
      <c r="AL1113" s="212">
        <v>0</v>
      </c>
      <c r="AM1113">
        <v>1</v>
      </c>
      <c r="AN1113" t="str">
        <f>VLOOKUP(H1113,'Base Art'!$A:$AJ,36,FALSE)</f>
        <v>RPB SA</v>
      </c>
    </row>
    <row r="1114" spans="1:40" x14ac:dyDescent="0.25">
      <c r="A1114" s="212" t="s">
        <v>7665</v>
      </c>
      <c r="B1114" s="212">
        <v>1</v>
      </c>
      <c r="C1114" s="212" t="s">
        <v>7666</v>
      </c>
      <c r="D1114" s="212" t="s">
        <v>1419</v>
      </c>
      <c r="E1114" s="212">
        <v>11</v>
      </c>
      <c r="F1114" s="212" t="s">
        <v>270</v>
      </c>
      <c r="G1114" s="212" t="s">
        <v>638</v>
      </c>
      <c r="H1114" s="212">
        <v>5761</v>
      </c>
      <c r="I1114" s="212" t="s">
        <v>639</v>
      </c>
      <c r="J1114" s="212">
        <v>1450</v>
      </c>
      <c r="K1114" s="212" t="s">
        <v>634</v>
      </c>
      <c r="L1114" s="212" t="s">
        <v>635</v>
      </c>
      <c r="M1114" s="212"/>
      <c r="N1114" s="212"/>
      <c r="O1114" s="212"/>
      <c r="P1114" s="212">
        <v>1077</v>
      </c>
      <c r="Q1114" s="212" t="s">
        <v>636</v>
      </c>
      <c r="R1114" s="212" t="s">
        <v>637</v>
      </c>
      <c r="S1114" s="212"/>
      <c r="T1114" s="212"/>
      <c r="U1114" s="212"/>
      <c r="V1114" s="212"/>
      <c r="W1114" s="212"/>
      <c r="X1114" s="212"/>
      <c r="Y1114" s="212">
        <v>1370</v>
      </c>
      <c r="Z1114" s="212" t="s">
        <v>400</v>
      </c>
      <c r="AA1114" s="212" t="s">
        <v>401</v>
      </c>
      <c r="AB1114" s="212">
        <v>5783.2290000000003</v>
      </c>
      <c r="AC1114" s="212">
        <v>7095.53</v>
      </c>
      <c r="AD1114" s="212">
        <v>7</v>
      </c>
      <c r="AE1114" s="212">
        <v>0</v>
      </c>
      <c r="AF1114" s="212">
        <v>7</v>
      </c>
      <c r="AG1114" s="212">
        <v>0</v>
      </c>
      <c r="AH1114" s="212">
        <v>40482.6</v>
      </c>
      <c r="AI1114" s="212">
        <v>49668.71</v>
      </c>
      <c r="AJ1114" s="212">
        <v>1</v>
      </c>
      <c r="AK1114" s="212">
        <v>7</v>
      </c>
      <c r="AL1114" s="212">
        <v>0</v>
      </c>
      <c r="AM1114">
        <v>1</v>
      </c>
      <c r="AN1114" t="str">
        <f>VLOOKUP(H1114,'Base Art'!$A:$AJ,36,FALSE)</f>
        <v>RPB SA</v>
      </c>
    </row>
    <row r="1115" spans="1:40" x14ac:dyDescent="0.25">
      <c r="A1115" s="212" t="s">
        <v>7665</v>
      </c>
      <c r="B1115" s="212">
        <v>1</v>
      </c>
      <c r="C1115" s="212" t="s">
        <v>7666</v>
      </c>
      <c r="D1115" s="212" t="s">
        <v>1419</v>
      </c>
      <c r="E1115" s="212">
        <v>11</v>
      </c>
      <c r="F1115" s="212" t="s">
        <v>270</v>
      </c>
      <c r="G1115" s="212" t="s">
        <v>640</v>
      </c>
      <c r="H1115" s="212">
        <v>5763</v>
      </c>
      <c r="I1115" s="212" t="s">
        <v>641</v>
      </c>
      <c r="J1115" s="212">
        <v>1076</v>
      </c>
      <c r="K1115" s="212" t="s">
        <v>626</v>
      </c>
      <c r="L1115" s="212" t="s">
        <v>627</v>
      </c>
      <c r="M1115" s="212"/>
      <c r="N1115" s="212"/>
      <c r="O1115" s="212"/>
      <c r="P1115" s="212"/>
      <c r="Q1115" s="212"/>
      <c r="R1115" s="212"/>
      <c r="S1115" s="212"/>
      <c r="T1115" s="212"/>
      <c r="U1115" s="212"/>
      <c r="V1115" s="212"/>
      <c r="W1115" s="212"/>
      <c r="X1115" s="212"/>
      <c r="Y1115" s="212">
        <v>1369</v>
      </c>
      <c r="Z1115" s="212" t="s">
        <v>354</v>
      </c>
      <c r="AA1115" s="212" t="s">
        <v>355</v>
      </c>
      <c r="AB1115" s="212">
        <v>5643.4470000000001</v>
      </c>
      <c r="AC1115" s="212">
        <v>6828.5709999999999</v>
      </c>
      <c r="AD1115" s="212">
        <v>1</v>
      </c>
      <c r="AE1115" s="212">
        <v>0</v>
      </c>
      <c r="AF1115" s="212">
        <v>1</v>
      </c>
      <c r="AG1115" s="212">
        <v>0</v>
      </c>
      <c r="AH1115" s="212">
        <v>5643.45</v>
      </c>
      <c r="AI1115" s="212">
        <v>6828.57</v>
      </c>
      <c r="AJ1115" s="212">
        <v>0</v>
      </c>
      <c r="AK1115" s="212">
        <v>0</v>
      </c>
      <c r="AL1115" s="212">
        <v>0</v>
      </c>
      <c r="AM1115">
        <v>1</v>
      </c>
      <c r="AN1115" t="str">
        <f>VLOOKUP(H1115,'Base Art'!$A:$AJ,36,FALSE)</f>
        <v>RPB SA</v>
      </c>
    </row>
    <row r="1116" spans="1:40" x14ac:dyDescent="0.25">
      <c r="A1116" s="212" t="s">
        <v>7665</v>
      </c>
      <c r="B1116" s="212">
        <v>1</v>
      </c>
      <c r="C1116" s="212" t="s">
        <v>7666</v>
      </c>
      <c r="D1116" s="212" t="s">
        <v>1419</v>
      </c>
      <c r="E1116" s="212">
        <v>11</v>
      </c>
      <c r="F1116" s="212" t="s">
        <v>270</v>
      </c>
      <c r="G1116" s="212" t="s">
        <v>648</v>
      </c>
      <c r="H1116" s="212">
        <v>5816</v>
      </c>
      <c r="I1116" s="212" t="s">
        <v>649</v>
      </c>
      <c r="J1116" s="212">
        <v>1450</v>
      </c>
      <c r="K1116" s="212" t="s">
        <v>634</v>
      </c>
      <c r="L1116" s="212" t="s">
        <v>635</v>
      </c>
      <c r="M1116" s="212"/>
      <c r="N1116" s="212"/>
      <c r="O1116" s="212"/>
      <c r="P1116" s="212">
        <v>1077</v>
      </c>
      <c r="Q1116" s="212" t="s">
        <v>636</v>
      </c>
      <c r="R1116" s="212" t="s">
        <v>637</v>
      </c>
      <c r="S1116" s="212"/>
      <c r="T1116" s="212"/>
      <c r="U1116" s="212"/>
      <c r="V1116" s="212"/>
      <c r="W1116" s="212"/>
      <c r="X1116" s="212"/>
      <c r="Y1116" s="212">
        <v>1370</v>
      </c>
      <c r="Z1116" s="212" t="s">
        <v>400</v>
      </c>
      <c r="AA1116" s="212" t="s">
        <v>401</v>
      </c>
      <c r="AB1116" s="212">
        <v>5733.7629999999999</v>
      </c>
      <c r="AC1116" s="212">
        <v>6937.8530000000001</v>
      </c>
      <c r="AD1116" s="212">
        <v>1</v>
      </c>
      <c r="AE1116" s="212">
        <v>0</v>
      </c>
      <c r="AF1116" s="212">
        <v>1</v>
      </c>
      <c r="AG1116" s="212">
        <v>0</v>
      </c>
      <c r="AH1116" s="212">
        <v>5733.76</v>
      </c>
      <c r="AI1116" s="212">
        <v>6937.85</v>
      </c>
      <c r="AJ1116" s="212">
        <v>0</v>
      </c>
      <c r="AK1116" s="212">
        <v>0</v>
      </c>
      <c r="AL1116" s="212">
        <v>0</v>
      </c>
      <c r="AM1116">
        <v>1</v>
      </c>
      <c r="AN1116" t="str">
        <f>VLOOKUP(H1116,'Base Art'!$A:$AJ,36,FALSE)</f>
        <v>RPB SA</v>
      </c>
    </row>
    <row r="1117" spans="1:40" x14ac:dyDescent="0.25">
      <c r="A1117" s="212" t="s">
        <v>7665</v>
      </c>
      <c r="B1117" s="212">
        <v>1</v>
      </c>
      <c r="C1117" s="212" t="s">
        <v>7666</v>
      </c>
      <c r="D1117" s="212" t="s">
        <v>1419</v>
      </c>
      <c r="E1117" s="212">
        <v>11</v>
      </c>
      <c r="F1117" s="212" t="s">
        <v>270</v>
      </c>
      <c r="G1117" s="212" t="s">
        <v>658</v>
      </c>
      <c r="H1117" s="212">
        <v>6179</v>
      </c>
      <c r="I1117" s="212" t="s">
        <v>659</v>
      </c>
      <c r="J1117" s="212">
        <v>1454</v>
      </c>
      <c r="K1117" s="212" t="s">
        <v>660</v>
      </c>
      <c r="L1117" s="212" t="s">
        <v>661</v>
      </c>
      <c r="M1117" s="212"/>
      <c r="N1117" s="212"/>
      <c r="O1117" s="212"/>
      <c r="P1117" s="212">
        <v>1075</v>
      </c>
      <c r="Q1117" s="212" t="s">
        <v>662</v>
      </c>
      <c r="R1117" s="212" t="s">
        <v>663</v>
      </c>
      <c r="S1117" s="212"/>
      <c r="T1117" s="212"/>
      <c r="U1117" s="212"/>
      <c r="V1117" s="212"/>
      <c r="W1117" s="212"/>
      <c r="X1117" s="212"/>
      <c r="Y1117" s="212">
        <v>1370</v>
      </c>
      <c r="Z1117" s="212" t="s">
        <v>400</v>
      </c>
      <c r="AA1117" s="212" t="s">
        <v>401</v>
      </c>
      <c r="AB1117" s="212">
        <v>10643.700999999999</v>
      </c>
      <c r="AC1117" s="212">
        <v>13038.532999999999</v>
      </c>
      <c r="AD1117" s="212">
        <v>2</v>
      </c>
      <c r="AE1117" s="212">
        <v>0</v>
      </c>
      <c r="AF1117" s="212">
        <v>2</v>
      </c>
      <c r="AG1117" s="212">
        <v>0</v>
      </c>
      <c r="AH1117" s="212">
        <v>21287.4</v>
      </c>
      <c r="AI1117" s="212">
        <v>26077.07</v>
      </c>
      <c r="AJ1117" s="212">
        <v>0</v>
      </c>
      <c r="AK1117" s="212">
        <v>0</v>
      </c>
      <c r="AL1117" s="212">
        <v>0</v>
      </c>
      <c r="AM1117">
        <v>1</v>
      </c>
      <c r="AN1117" t="str">
        <f>VLOOKUP(H1117,'Base Art'!$A:$AJ,36,FALSE)</f>
        <v>RPB SA</v>
      </c>
    </row>
    <row r="1118" spans="1:40" x14ac:dyDescent="0.25">
      <c r="A1118" s="212" t="s">
        <v>7665</v>
      </c>
      <c r="B1118" s="212">
        <v>1</v>
      </c>
      <c r="C1118" s="212" t="s">
        <v>7666</v>
      </c>
      <c r="D1118" s="212" t="s">
        <v>1419</v>
      </c>
      <c r="E1118" s="212">
        <v>11</v>
      </c>
      <c r="F1118" s="212" t="s">
        <v>270</v>
      </c>
      <c r="G1118" s="212" t="s">
        <v>668</v>
      </c>
      <c r="H1118" s="212">
        <v>6183</v>
      </c>
      <c r="I1118" s="212" t="s">
        <v>669</v>
      </c>
      <c r="J1118" s="212">
        <v>1454</v>
      </c>
      <c r="K1118" s="212" t="s">
        <v>660</v>
      </c>
      <c r="L1118" s="212" t="s">
        <v>661</v>
      </c>
      <c r="M1118" s="212"/>
      <c r="N1118" s="212"/>
      <c r="O1118" s="212"/>
      <c r="P1118" s="212">
        <v>1075</v>
      </c>
      <c r="Q1118" s="212" t="s">
        <v>662</v>
      </c>
      <c r="R1118" s="212" t="s">
        <v>663</v>
      </c>
      <c r="S1118" s="212"/>
      <c r="T1118" s="212"/>
      <c r="U1118" s="212"/>
      <c r="V1118" s="212"/>
      <c r="W1118" s="212"/>
      <c r="X1118" s="212"/>
      <c r="Y1118" s="212">
        <v>1370</v>
      </c>
      <c r="Z1118" s="212" t="s">
        <v>400</v>
      </c>
      <c r="AA1118" s="212" t="s">
        <v>401</v>
      </c>
      <c r="AB1118" s="212">
        <v>10643.700999999999</v>
      </c>
      <c r="AC1118" s="212">
        <v>13038.532999999999</v>
      </c>
      <c r="AD1118" s="212">
        <v>2</v>
      </c>
      <c r="AE1118" s="212">
        <v>0</v>
      </c>
      <c r="AF1118" s="212">
        <v>2</v>
      </c>
      <c r="AG1118" s="212">
        <v>0</v>
      </c>
      <c r="AH1118" s="212">
        <v>21287.4</v>
      </c>
      <c r="AI1118" s="212">
        <v>26077.07</v>
      </c>
      <c r="AJ1118" s="212">
        <v>0</v>
      </c>
      <c r="AK1118" s="212">
        <v>0</v>
      </c>
      <c r="AL1118" s="212">
        <v>0</v>
      </c>
      <c r="AM1118">
        <v>1</v>
      </c>
      <c r="AN1118" t="str">
        <f>VLOOKUP(H1118,'Base Art'!$A:$AJ,36,FALSE)</f>
        <v>RPB SA</v>
      </c>
    </row>
    <row r="1119" spans="1:40" x14ac:dyDescent="0.25">
      <c r="A1119" s="212" t="s">
        <v>7665</v>
      </c>
      <c r="B1119" s="212">
        <v>1</v>
      </c>
      <c r="C1119" s="212" t="s">
        <v>7666</v>
      </c>
      <c r="D1119" s="212" t="s">
        <v>1419</v>
      </c>
      <c r="E1119" s="212">
        <v>11</v>
      </c>
      <c r="F1119" s="212" t="s">
        <v>270</v>
      </c>
      <c r="G1119" s="212" t="s">
        <v>670</v>
      </c>
      <c r="H1119" s="212">
        <v>6184</v>
      </c>
      <c r="I1119" s="212" t="s">
        <v>671</v>
      </c>
      <c r="J1119" s="212">
        <v>1454</v>
      </c>
      <c r="K1119" s="212" t="s">
        <v>660</v>
      </c>
      <c r="L1119" s="212" t="s">
        <v>661</v>
      </c>
      <c r="M1119" s="212"/>
      <c r="N1119" s="212"/>
      <c r="O1119" s="212"/>
      <c r="P1119" s="212">
        <v>1075</v>
      </c>
      <c r="Q1119" s="212" t="s">
        <v>662</v>
      </c>
      <c r="R1119" s="212" t="s">
        <v>663</v>
      </c>
      <c r="S1119" s="212"/>
      <c r="T1119" s="212"/>
      <c r="U1119" s="212"/>
      <c r="V1119" s="212"/>
      <c r="W1119" s="212"/>
      <c r="X1119" s="212"/>
      <c r="Y1119" s="212">
        <v>1370</v>
      </c>
      <c r="Z1119" s="212" t="s">
        <v>400</v>
      </c>
      <c r="AA1119" s="212" t="s">
        <v>401</v>
      </c>
      <c r="AB1119" s="212">
        <v>10643.700999999999</v>
      </c>
      <c r="AC1119" s="212">
        <v>12878.878000000001</v>
      </c>
      <c r="AD1119" s="212">
        <v>1</v>
      </c>
      <c r="AE1119" s="212">
        <v>0</v>
      </c>
      <c r="AF1119" s="212">
        <v>1</v>
      </c>
      <c r="AG1119" s="212">
        <v>0</v>
      </c>
      <c r="AH1119" s="212">
        <v>10643.7</v>
      </c>
      <c r="AI1119" s="212">
        <v>12878.88</v>
      </c>
      <c r="AJ1119" s="212">
        <v>0</v>
      </c>
      <c r="AK1119" s="212">
        <v>0</v>
      </c>
      <c r="AL1119" s="212">
        <v>0</v>
      </c>
      <c r="AM1119">
        <v>1</v>
      </c>
      <c r="AN1119" t="str">
        <f>VLOOKUP(H1119,'Base Art'!$A:$AJ,36,FALSE)</f>
        <v>RPB SA</v>
      </c>
    </row>
    <row r="1120" spans="1:40" x14ac:dyDescent="0.25">
      <c r="A1120" s="212" t="s">
        <v>7665</v>
      </c>
      <c r="B1120" s="212">
        <v>1</v>
      </c>
      <c r="C1120" s="212" t="s">
        <v>7666</v>
      </c>
      <c r="D1120" s="212" t="s">
        <v>1419</v>
      </c>
      <c r="E1120" s="212">
        <v>11</v>
      </c>
      <c r="F1120" s="212" t="s">
        <v>270</v>
      </c>
      <c r="G1120" s="212" t="s">
        <v>672</v>
      </c>
      <c r="H1120" s="212">
        <v>6185</v>
      </c>
      <c r="I1120" s="212" t="s">
        <v>673</v>
      </c>
      <c r="J1120" s="212">
        <v>1454</v>
      </c>
      <c r="K1120" s="212" t="s">
        <v>660</v>
      </c>
      <c r="L1120" s="212" t="s">
        <v>661</v>
      </c>
      <c r="M1120" s="212"/>
      <c r="N1120" s="212"/>
      <c r="O1120" s="212"/>
      <c r="P1120" s="212">
        <v>1074</v>
      </c>
      <c r="Q1120" s="212" t="s">
        <v>674</v>
      </c>
      <c r="R1120" s="212" t="s">
        <v>675</v>
      </c>
      <c r="S1120" s="212"/>
      <c r="T1120" s="212"/>
      <c r="U1120" s="212"/>
      <c r="V1120" s="212"/>
      <c r="W1120" s="212"/>
      <c r="X1120" s="212"/>
      <c r="Y1120" s="212">
        <v>1370</v>
      </c>
      <c r="Z1120" s="212" t="s">
        <v>400</v>
      </c>
      <c r="AA1120" s="212" t="s">
        <v>401</v>
      </c>
      <c r="AB1120" s="212">
        <v>7071.9939999999997</v>
      </c>
      <c r="AC1120" s="212">
        <v>8769.2720000000008</v>
      </c>
      <c r="AD1120" s="212">
        <v>1</v>
      </c>
      <c r="AE1120" s="212">
        <v>0</v>
      </c>
      <c r="AF1120" s="212">
        <v>1</v>
      </c>
      <c r="AG1120" s="212">
        <v>0</v>
      </c>
      <c r="AH1120" s="212">
        <v>7071.99</v>
      </c>
      <c r="AI1120" s="212">
        <v>8769.27</v>
      </c>
      <c r="AJ1120" s="212">
        <v>0</v>
      </c>
      <c r="AK1120" s="212">
        <v>0</v>
      </c>
      <c r="AL1120" s="212">
        <v>0</v>
      </c>
      <c r="AM1120">
        <v>1</v>
      </c>
      <c r="AN1120" t="str">
        <f>VLOOKUP(H1120,'Base Art'!$A:$AJ,36,FALSE)</f>
        <v>RPB SA</v>
      </c>
    </row>
    <row r="1121" spans="1:40" x14ac:dyDescent="0.25">
      <c r="A1121" s="212" t="s">
        <v>7665</v>
      </c>
      <c r="B1121" s="212">
        <v>1</v>
      </c>
      <c r="C1121" s="212" t="s">
        <v>7666</v>
      </c>
      <c r="D1121" s="212" t="s">
        <v>1419</v>
      </c>
      <c r="E1121" s="212">
        <v>11</v>
      </c>
      <c r="F1121" s="212" t="s">
        <v>270</v>
      </c>
      <c r="G1121" s="212" t="s">
        <v>680</v>
      </c>
      <c r="H1121" s="212">
        <v>6189</v>
      </c>
      <c r="I1121" s="212" t="s">
        <v>681</v>
      </c>
      <c r="J1121" s="212">
        <v>1454</v>
      </c>
      <c r="K1121" s="212" t="s">
        <v>660</v>
      </c>
      <c r="L1121" s="212" t="s">
        <v>661</v>
      </c>
      <c r="M1121" s="212"/>
      <c r="N1121" s="212"/>
      <c r="O1121" s="212"/>
      <c r="P1121" s="212">
        <v>1074</v>
      </c>
      <c r="Q1121" s="212" t="s">
        <v>674</v>
      </c>
      <c r="R1121" s="212" t="s">
        <v>675</v>
      </c>
      <c r="S1121" s="212"/>
      <c r="T1121" s="212"/>
      <c r="U1121" s="212"/>
      <c r="V1121" s="212"/>
      <c r="W1121" s="212"/>
      <c r="X1121" s="212"/>
      <c r="Y1121" s="212">
        <v>1370</v>
      </c>
      <c r="Z1121" s="212" t="s">
        <v>400</v>
      </c>
      <c r="AA1121" s="212" t="s">
        <v>401</v>
      </c>
      <c r="AB1121" s="212">
        <v>7071.9939999999997</v>
      </c>
      <c r="AC1121" s="212">
        <v>8769.2720000000008</v>
      </c>
      <c r="AD1121" s="212">
        <v>1</v>
      </c>
      <c r="AE1121" s="212">
        <v>0</v>
      </c>
      <c r="AF1121" s="212">
        <v>1</v>
      </c>
      <c r="AG1121" s="212">
        <v>0</v>
      </c>
      <c r="AH1121" s="212">
        <v>7071.99</v>
      </c>
      <c r="AI1121" s="212">
        <v>8769.27</v>
      </c>
      <c r="AJ1121" s="212">
        <v>0</v>
      </c>
      <c r="AK1121" s="212">
        <v>0</v>
      </c>
      <c r="AL1121" s="212">
        <v>0</v>
      </c>
      <c r="AM1121">
        <v>1</v>
      </c>
      <c r="AN1121" t="str">
        <f>VLOOKUP(H1121,'Base Art'!$A:$AJ,36,FALSE)</f>
        <v>RPB SA</v>
      </c>
    </row>
    <row r="1122" spans="1:40" x14ac:dyDescent="0.25">
      <c r="A1122" s="212" t="s">
        <v>7665</v>
      </c>
      <c r="B1122" s="212">
        <v>1</v>
      </c>
      <c r="C1122" s="212" t="s">
        <v>7666</v>
      </c>
      <c r="D1122" s="212" t="s">
        <v>1419</v>
      </c>
      <c r="E1122" s="212">
        <v>11</v>
      </c>
      <c r="F1122" s="212" t="s">
        <v>270</v>
      </c>
      <c r="G1122" s="212" t="s">
        <v>686</v>
      </c>
      <c r="H1122" s="212">
        <v>6201</v>
      </c>
      <c r="I1122" s="212" t="s">
        <v>687</v>
      </c>
      <c r="J1122" s="212">
        <v>1454</v>
      </c>
      <c r="K1122" s="212" t="s">
        <v>660</v>
      </c>
      <c r="L1122" s="212" t="s">
        <v>661</v>
      </c>
      <c r="M1122" s="212"/>
      <c r="N1122" s="212"/>
      <c r="O1122" s="212"/>
      <c r="P1122" s="212">
        <v>1214</v>
      </c>
      <c r="Q1122" s="212" t="s">
        <v>688</v>
      </c>
      <c r="R1122" s="212" t="s">
        <v>689</v>
      </c>
      <c r="S1122" s="212"/>
      <c r="T1122" s="212"/>
      <c r="U1122" s="212"/>
      <c r="V1122" s="212"/>
      <c r="W1122" s="212"/>
      <c r="X1122" s="212"/>
      <c r="Y1122" s="212">
        <v>1370</v>
      </c>
      <c r="Z1122" s="212" t="s">
        <v>400</v>
      </c>
      <c r="AA1122" s="212" t="s">
        <v>401</v>
      </c>
      <c r="AB1122" s="212">
        <v>4523.9740000000002</v>
      </c>
      <c r="AC1122" s="212">
        <v>5474.009</v>
      </c>
      <c r="AD1122" s="212">
        <v>5</v>
      </c>
      <c r="AE1122" s="212">
        <v>0</v>
      </c>
      <c r="AF1122" s="212">
        <v>5</v>
      </c>
      <c r="AG1122" s="212">
        <v>0</v>
      </c>
      <c r="AH1122" s="212">
        <v>22619.87</v>
      </c>
      <c r="AI1122" s="212">
        <v>27370.04</v>
      </c>
      <c r="AJ1122" s="212">
        <v>0</v>
      </c>
      <c r="AK1122" s="212">
        <v>0</v>
      </c>
      <c r="AL1122" s="212">
        <v>0</v>
      </c>
      <c r="AM1122">
        <v>1</v>
      </c>
      <c r="AN1122" t="str">
        <f>VLOOKUP(H1122,'Base Art'!$A:$AJ,36,FALSE)</f>
        <v>RPB SA</v>
      </c>
    </row>
    <row r="1123" spans="1:40" x14ac:dyDescent="0.25">
      <c r="A1123" s="212" t="s">
        <v>7665</v>
      </c>
      <c r="B1123" s="212">
        <v>1</v>
      </c>
      <c r="C1123" s="212" t="s">
        <v>7666</v>
      </c>
      <c r="D1123" s="212" t="s">
        <v>1419</v>
      </c>
      <c r="E1123" s="212">
        <v>11</v>
      </c>
      <c r="F1123" s="212" t="s">
        <v>270</v>
      </c>
      <c r="G1123" s="212" t="s">
        <v>690</v>
      </c>
      <c r="H1123" s="212">
        <v>6208</v>
      </c>
      <c r="I1123" s="212" t="s">
        <v>691</v>
      </c>
      <c r="J1123" s="212">
        <v>1454</v>
      </c>
      <c r="K1123" s="212" t="s">
        <v>660</v>
      </c>
      <c r="L1123" s="212" t="s">
        <v>661</v>
      </c>
      <c r="M1123" s="212"/>
      <c r="N1123" s="212"/>
      <c r="O1123" s="212"/>
      <c r="P1123" s="212">
        <v>1075</v>
      </c>
      <c r="Q1123" s="212" t="s">
        <v>662</v>
      </c>
      <c r="R1123" s="212" t="s">
        <v>663</v>
      </c>
      <c r="S1123" s="212"/>
      <c r="T1123" s="212"/>
      <c r="U1123" s="212"/>
      <c r="V1123" s="212"/>
      <c r="W1123" s="212"/>
      <c r="X1123" s="212"/>
      <c r="Y1123" s="212">
        <v>1370</v>
      </c>
      <c r="Z1123" s="212" t="s">
        <v>400</v>
      </c>
      <c r="AA1123" s="212" t="s">
        <v>401</v>
      </c>
      <c r="AB1123" s="212">
        <v>10512.232</v>
      </c>
      <c r="AC1123" s="212">
        <v>12839.541999999999</v>
      </c>
      <c r="AD1123" s="212">
        <v>8</v>
      </c>
      <c r="AE1123" s="212">
        <v>0</v>
      </c>
      <c r="AF1123" s="212">
        <v>8</v>
      </c>
      <c r="AG1123" s="212">
        <v>0</v>
      </c>
      <c r="AH1123" s="212">
        <v>84097.85</v>
      </c>
      <c r="AI1123" s="212">
        <v>102716.34</v>
      </c>
      <c r="AJ1123" s="212">
        <v>1</v>
      </c>
      <c r="AK1123" s="212">
        <v>8</v>
      </c>
      <c r="AL1123" s="212">
        <v>0</v>
      </c>
      <c r="AM1123">
        <v>1</v>
      </c>
      <c r="AN1123" t="str">
        <f>VLOOKUP(H1123,'Base Art'!$A:$AJ,36,FALSE)</f>
        <v>RPB SA</v>
      </c>
    </row>
    <row r="1124" spans="1:40" x14ac:dyDescent="0.25">
      <c r="A1124" s="212" t="s">
        <v>7665</v>
      </c>
      <c r="B1124" s="212">
        <v>1</v>
      </c>
      <c r="C1124" s="212" t="s">
        <v>7666</v>
      </c>
      <c r="D1124" s="212" t="s">
        <v>1419</v>
      </c>
      <c r="E1124" s="212">
        <v>11</v>
      </c>
      <c r="F1124" s="212" t="s">
        <v>270</v>
      </c>
      <c r="G1124" s="212" t="s">
        <v>692</v>
      </c>
      <c r="H1124" s="212">
        <v>6209</v>
      </c>
      <c r="I1124" s="212" t="s">
        <v>693</v>
      </c>
      <c r="J1124" s="212">
        <v>1454</v>
      </c>
      <c r="K1124" s="212" t="s">
        <v>660</v>
      </c>
      <c r="L1124" s="212" t="s">
        <v>661</v>
      </c>
      <c r="M1124" s="212"/>
      <c r="N1124" s="212"/>
      <c r="O1124" s="212"/>
      <c r="P1124" s="212">
        <v>1074</v>
      </c>
      <c r="Q1124" s="212" t="s">
        <v>674</v>
      </c>
      <c r="R1124" s="212" t="s">
        <v>675</v>
      </c>
      <c r="S1124" s="212"/>
      <c r="T1124" s="212"/>
      <c r="U1124" s="212"/>
      <c r="V1124" s="212"/>
      <c r="W1124" s="212"/>
      <c r="X1124" s="212"/>
      <c r="Y1124" s="212">
        <v>1370</v>
      </c>
      <c r="Z1124" s="212" t="s">
        <v>400</v>
      </c>
      <c r="AA1124" s="212" t="s">
        <v>401</v>
      </c>
      <c r="AB1124" s="212">
        <v>6873.3850000000002</v>
      </c>
      <c r="AC1124" s="212">
        <v>8403.6990000000005</v>
      </c>
      <c r="AD1124" s="212">
        <v>19</v>
      </c>
      <c r="AE1124" s="212">
        <v>0</v>
      </c>
      <c r="AF1124" s="212">
        <v>19</v>
      </c>
      <c r="AG1124" s="212">
        <v>0</v>
      </c>
      <c r="AH1124" s="212">
        <v>130594.31</v>
      </c>
      <c r="AI1124" s="212">
        <v>159670.26999999999</v>
      </c>
      <c r="AJ1124" s="212">
        <v>2</v>
      </c>
      <c r="AK1124" s="212">
        <v>9.5</v>
      </c>
      <c r="AL1124" s="212">
        <v>0</v>
      </c>
      <c r="AM1124">
        <v>1</v>
      </c>
      <c r="AN1124" t="str">
        <f>VLOOKUP(H1124,'Base Art'!$A:$AJ,36,FALSE)</f>
        <v>RPB SA</v>
      </c>
    </row>
    <row r="1125" spans="1:40" x14ac:dyDescent="0.25">
      <c r="A1125" s="212" t="s">
        <v>7665</v>
      </c>
      <c r="B1125" s="212">
        <v>1</v>
      </c>
      <c r="C1125" s="212" t="s">
        <v>7666</v>
      </c>
      <c r="D1125" s="212" t="s">
        <v>1419</v>
      </c>
      <c r="E1125" s="212">
        <v>11</v>
      </c>
      <c r="F1125" s="212" t="s">
        <v>270</v>
      </c>
      <c r="G1125" s="212" t="s">
        <v>702</v>
      </c>
      <c r="H1125" s="212">
        <v>6270</v>
      </c>
      <c r="I1125" s="212" t="s">
        <v>703</v>
      </c>
      <c r="J1125" s="212">
        <v>1450</v>
      </c>
      <c r="K1125" s="212" t="s">
        <v>634</v>
      </c>
      <c r="L1125" s="212" t="s">
        <v>635</v>
      </c>
      <c r="M1125" s="212"/>
      <c r="N1125" s="212"/>
      <c r="O1125" s="212"/>
      <c r="P1125" s="212">
        <v>1077</v>
      </c>
      <c r="Q1125" s="212" t="s">
        <v>636</v>
      </c>
      <c r="R1125" s="212" t="s">
        <v>637</v>
      </c>
      <c r="S1125" s="212"/>
      <c r="T1125" s="212"/>
      <c r="U1125" s="212"/>
      <c r="V1125" s="212"/>
      <c r="W1125" s="212"/>
      <c r="X1125" s="212"/>
      <c r="Y1125" s="212">
        <v>1370</v>
      </c>
      <c r="Z1125" s="212" t="s">
        <v>400</v>
      </c>
      <c r="AA1125" s="212" t="s">
        <v>401</v>
      </c>
      <c r="AB1125" s="212">
        <v>5725.6689999999999</v>
      </c>
      <c r="AC1125" s="212">
        <v>7030.1049999999996</v>
      </c>
      <c r="AD1125" s="212">
        <v>10</v>
      </c>
      <c r="AE1125" s="212">
        <v>0</v>
      </c>
      <c r="AF1125" s="212">
        <v>10</v>
      </c>
      <c r="AG1125" s="212">
        <v>0</v>
      </c>
      <c r="AH1125" s="212">
        <v>57256.69</v>
      </c>
      <c r="AI1125" s="212">
        <v>70301.05</v>
      </c>
      <c r="AJ1125" s="212">
        <v>0</v>
      </c>
      <c r="AK1125" s="212">
        <v>0</v>
      </c>
      <c r="AL1125" s="212">
        <v>0</v>
      </c>
      <c r="AM1125">
        <v>1</v>
      </c>
      <c r="AN1125" t="str">
        <f>VLOOKUP(H1125,'Base Art'!$A:$AJ,36,FALSE)</f>
        <v>RPB SA</v>
      </c>
    </row>
    <row r="1126" spans="1:40" x14ac:dyDescent="0.25">
      <c r="A1126" s="212" t="s">
        <v>7665</v>
      </c>
      <c r="B1126" s="212">
        <v>1</v>
      </c>
      <c r="C1126" s="212" t="s">
        <v>7666</v>
      </c>
      <c r="D1126" s="212" t="s">
        <v>1419</v>
      </c>
      <c r="E1126" s="212">
        <v>11</v>
      </c>
      <c r="F1126" s="212" t="s">
        <v>270</v>
      </c>
      <c r="G1126" s="212" t="s">
        <v>708</v>
      </c>
      <c r="H1126" s="212">
        <v>6466</v>
      </c>
      <c r="I1126" s="212" t="s">
        <v>709</v>
      </c>
      <c r="J1126" s="212">
        <v>1414</v>
      </c>
      <c r="K1126" s="212" t="s">
        <v>372</v>
      </c>
      <c r="L1126" s="212" t="s">
        <v>373</v>
      </c>
      <c r="M1126" s="212"/>
      <c r="N1126" s="212"/>
      <c r="O1126" s="212"/>
      <c r="P1126" s="212">
        <v>1072</v>
      </c>
      <c r="Q1126" s="212" t="s">
        <v>374</v>
      </c>
      <c r="R1126" s="212" t="s">
        <v>375</v>
      </c>
      <c r="S1126" s="212"/>
      <c r="T1126" s="212"/>
      <c r="U1126" s="212"/>
      <c r="V1126" s="212"/>
      <c r="W1126" s="212"/>
      <c r="X1126" s="212"/>
      <c r="Y1126" s="212">
        <v>1374</v>
      </c>
      <c r="Z1126" s="212" t="s">
        <v>336</v>
      </c>
      <c r="AA1126" s="212" t="s">
        <v>337</v>
      </c>
      <c r="AB1126" s="212">
        <v>39273.093000000001</v>
      </c>
      <c r="AC1126" s="212">
        <v>47520.447999999997</v>
      </c>
      <c r="AD1126" s="212">
        <v>0.16669999999999999</v>
      </c>
      <c r="AE1126" s="212">
        <v>0</v>
      </c>
      <c r="AF1126" s="212">
        <v>0.16669999999999999</v>
      </c>
      <c r="AG1126" s="212">
        <v>0</v>
      </c>
      <c r="AH1126" s="212">
        <v>6545.52</v>
      </c>
      <c r="AI1126" s="212">
        <v>7920.07</v>
      </c>
      <c r="AJ1126" s="212">
        <v>0</v>
      </c>
      <c r="AK1126" s="212">
        <v>0</v>
      </c>
      <c r="AL1126" s="212">
        <v>0</v>
      </c>
      <c r="AM1126">
        <v>1</v>
      </c>
      <c r="AN1126" t="str">
        <f>VLOOKUP(H1126,'Base Art'!$A:$AJ,36,FALSE)</f>
        <v>ARCOR S.A.I.C.</v>
      </c>
    </row>
    <row r="1127" spans="1:40" x14ac:dyDescent="0.25">
      <c r="A1127" s="212" t="s">
        <v>7665</v>
      </c>
      <c r="B1127" s="212">
        <v>1</v>
      </c>
      <c r="C1127" s="212" t="s">
        <v>7666</v>
      </c>
      <c r="D1127" s="212" t="s">
        <v>1419</v>
      </c>
      <c r="E1127" s="212">
        <v>11</v>
      </c>
      <c r="F1127" s="212" t="s">
        <v>270</v>
      </c>
      <c r="G1127" s="212" t="s">
        <v>710</v>
      </c>
      <c r="H1127" s="212">
        <v>6469</v>
      </c>
      <c r="I1127" s="212" t="s">
        <v>711</v>
      </c>
      <c r="J1127" s="212">
        <v>1414</v>
      </c>
      <c r="K1127" s="212" t="s">
        <v>372</v>
      </c>
      <c r="L1127" s="212" t="s">
        <v>373</v>
      </c>
      <c r="M1127" s="212"/>
      <c r="N1127" s="212"/>
      <c r="O1127" s="212"/>
      <c r="P1127" s="212">
        <v>1069</v>
      </c>
      <c r="Q1127" s="212" t="s">
        <v>340</v>
      </c>
      <c r="R1127" s="212" t="s">
        <v>341</v>
      </c>
      <c r="S1127" s="212"/>
      <c r="T1127" s="212"/>
      <c r="U1127" s="212"/>
      <c r="V1127" s="212"/>
      <c r="W1127" s="212"/>
      <c r="X1127" s="212"/>
      <c r="Y1127" s="212">
        <v>1374</v>
      </c>
      <c r="Z1127" s="212" t="s">
        <v>336</v>
      </c>
      <c r="AA1127" s="212" t="s">
        <v>337</v>
      </c>
      <c r="AB1127" s="212">
        <v>40662.648000000001</v>
      </c>
      <c r="AC1127" s="212">
        <v>49201.802000000003</v>
      </c>
      <c r="AD1127" s="212">
        <v>0.25</v>
      </c>
      <c r="AE1127" s="212">
        <v>0</v>
      </c>
      <c r="AF1127" s="212">
        <v>0.25</v>
      </c>
      <c r="AG1127" s="212">
        <v>0</v>
      </c>
      <c r="AH1127" s="212">
        <v>10165.66</v>
      </c>
      <c r="AI1127" s="212">
        <v>12300.45</v>
      </c>
      <c r="AJ1127" s="212">
        <v>1</v>
      </c>
      <c r="AK1127" s="212">
        <v>0.25</v>
      </c>
      <c r="AL1127" s="212">
        <v>0</v>
      </c>
      <c r="AM1127">
        <v>1</v>
      </c>
      <c r="AN1127" t="str">
        <f>VLOOKUP(H1127,'Base Art'!$A:$AJ,36,FALSE)</f>
        <v>ARCOR S.A.I.C.</v>
      </c>
    </row>
    <row r="1128" spans="1:40" x14ac:dyDescent="0.25">
      <c r="A1128" s="212" t="s">
        <v>7665</v>
      </c>
      <c r="B1128" s="212">
        <v>1</v>
      </c>
      <c r="C1128" s="212" t="s">
        <v>7666</v>
      </c>
      <c r="D1128" s="212" t="s">
        <v>1419</v>
      </c>
      <c r="E1128" s="212">
        <v>11</v>
      </c>
      <c r="F1128" s="212" t="s">
        <v>270</v>
      </c>
      <c r="G1128" s="212" t="s">
        <v>712</v>
      </c>
      <c r="H1128" s="212">
        <v>6493</v>
      </c>
      <c r="I1128" s="212" t="s">
        <v>713</v>
      </c>
      <c r="J1128" s="212">
        <v>1413</v>
      </c>
      <c r="K1128" s="212" t="s">
        <v>334</v>
      </c>
      <c r="L1128" s="212" t="s">
        <v>335</v>
      </c>
      <c r="M1128" s="212"/>
      <c r="N1128" s="212"/>
      <c r="O1128" s="212"/>
      <c r="P1128" s="212">
        <v>1069</v>
      </c>
      <c r="Q1128" s="212" t="s">
        <v>340</v>
      </c>
      <c r="R1128" s="212" t="s">
        <v>341</v>
      </c>
      <c r="S1128" s="212"/>
      <c r="T1128" s="212"/>
      <c r="U1128" s="212"/>
      <c r="V1128" s="212"/>
      <c r="W1128" s="212"/>
      <c r="X1128" s="212"/>
      <c r="Y1128" s="212">
        <v>1374</v>
      </c>
      <c r="Z1128" s="212" t="s">
        <v>336</v>
      </c>
      <c r="AA1128" s="212" t="s">
        <v>337</v>
      </c>
      <c r="AB1128" s="212">
        <v>27878.741999999998</v>
      </c>
      <c r="AC1128" s="212">
        <v>33733.281999999999</v>
      </c>
      <c r="AD1128" s="212">
        <v>8.3299999999999999E-2</v>
      </c>
      <c r="AE1128" s="212">
        <v>0</v>
      </c>
      <c r="AF1128" s="212">
        <v>8.3299999999999999E-2</v>
      </c>
      <c r="AG1128" s="212">
        <v>0</v>
      </c>
      <c r="AH1128" s="212">
        <v>2323.23</v>
      </c>
      <c r="AI1128" s="212">
        <v>2811.11</v>
      </c>
      <c r="AJ1128" s="212">
        <v>0</v>
      </c>
      <c r="AK1128" s="212">
        <v>0</v>
      </c>
      <c r="AL1128" s="212">
        <v>0</v>
      </c>
      <c r="AM1128">
        <v>1</v>
      </c>
      <c r="AN1128" t="str">
        <f>VLOOKUP(H1128,'Base Art'!$A:$AJ,36,FALSE)</f>
        <v>ARCOR S.A.I.C.</v>
      </c>
    </row>
    <row r="1129" spans="1:40" x14ac:dyDescent="0.25">
      <c r="A1129" s="212" t="s">
        <v>7665</v>
      </c>
      <c r="B1129" s="212">
        <v>1</v>
      </c>
      <c r="C1129" s="212" t="s">
        <v>7666</v>
      </c>
      <c r="D1129" s="212" t="s">
        <v>1419</v>
      </c>
      <c r="E1129" s="212">
        <v>11</v>
      </c>
      <c r="F1129" s="212" t="s">
        <v>270</v>
      </c>
      <c r="G1129" s="212" t="s">
        <v>716</v>
      </c>
      <c r="H1129" s="212">
        <v>6501</v>
      </c>
      <c r="I1129" s="212" t="s">
        <v>717</v>
      </c>
      <c r="J1129" s="212">
        <v>1413</v>
      </c>
      <c r="K1129" s="212" t="s">
        <v>334</v>
      </c>
      <c r="L1129" s="212" t="s">
        <v>335</v>
      </c>
      <c r="M1129" s="212"/>
      <c r="N1129" s="212"/>
      <c r="O1129" s="212"/>
      <c r="P1129" s="212">
        <v>1069</v>
      </c>
      <c r="Q1129" s="212" t="s">
        <v>340</v>
      </c>
      <c r="R1129" s="212" t="s">
        <v>341</v>
      </c>
      <c r="S1129" s="212"/>
      <c r="T1129" s="212"/>
      <c r="U1129" s="212"/>
      <c r="V1129" s="212"/>
      <c r="W1129" s="212"/>
      <c r="X1129" s="212"/>
      <c r="Y1129" s="212">
        <v>1374</v>
      </c>
      <c r="Z1129" s="212" t="s">
        <v>336</v>
      </c>
      <c r="AA1129" s="212" t="s">
        <v>337</v>
      </c>
      <c r="AB1129" s="212">
        <v>27878.741999999998</v>
      </c>
      <c r="AC1129" s="212">
        <v>33733.281999999999</v>
      </c>
      <c r="AD1129" s="212">
        <v>8.3299999999999999E-2</v>
      </c>
      <c r="AE1129" s="212">
        <v>0</v>
      </c>
      <c r="AF1129" s="212">
        <v>8.3299999999999999E-2</v>
      </c>
      <c r="AG1129" s="212">
        <v>0</v>
      </c>
      <c r="AH1129" s="212">
        <v>2323.23</v>
      </c>
      <c r="AI1129" s="212">
        <v>2811.11</v>
      </c>
      <c r="AJ1129" s="212">
        <v>0</v>
      </c>
      <c r="AK1129" s="212">
        <v>0</v>
      </c>
      <c r="AL1129" s="212">
        <v>0</v>
      </c>
      <c r="AM1129">
        <v>1</v>
      </c>
      <c r="AN1129" t="str">
        <f>VLOOKUP(H1129,'Base Art'!$A:$AJ,36,FALSE)</f>
        <v>ARCOR S.A.I.C.</v>
      </c>
    </row>
    <row r="1130" spans="1:40" x14ac:dyDescent="0.25">
      <c r="A1130" s="212" t="s">
        <v>7665</v>
      </c>
      <c r="B1130" s="212">
        <v>1</v>
      </c>
      <c r="C1130" s="212" t="s">
        <v>7666</v>
      </c>
      <c r="D1130" s="212" t="s">
        <v>1419</v>
      </c>
      <c r="E1130" s="212">
        <v>11</v>
      </c>
      <c r="F1130" s="212" t="s">
        <v>270</v>
      </c>
      <c r="G1130" s="212" t="s">
        <v>1126</v>
      </c>
      <c r="H1130" s="212">
        <v>6645</v>
      </c>
      <c r="I1130" s="212" t="s">
        <v>1127</v>
      </c>
      <c r="J1130" s="212">
        <v>1418</v>
      </c>
      <c r="K1130" s="212" t="s">
        <v>966</v>
      </c>
      <c r="L1130" s="212" t="s">
        <v>967</v>
      </c>
      <c r="M1130" s="212"/>
      <c r="N1130" s="212"/>
      <c r="O1130" s="212"/>
      <c r="P1130" s="212">
        <v>1068</v>
      </c>
      <c r="Q1130" s="212" t="s">
        <v>968</v>
      </c>
      <c r="R1130" s="212" t="s">
        <v>969</v>
      </c>
      <c r="S1130" s="212"/>
      <c r="T1130" s="212"/>
      <c r="U1130" s="212"/>
      <c r="V1130" s="212"/>
      <c r="W1130" s="212"/>
      <c r="X1130" s="212"/>
      <c r="Y1130" s="212">
        <v>1372</v>
      </c>
      <c r="Z1130" s="212" t="s">
        <v>346</v>
      </c>
      <c r="AA1130" s="212" t="s">
        <v>347</v>
      </c>
      <c r="AB1130" s="212">
        <v>66175.713000000003</v>
      </c>
      <c r="AC1130" s="212">
        <v>80072.606</v>
      </c>
      <c r="AD1130" s="212">
        <v>0.25</v>
      </c>
      <c r="AE1130" s="212">
        <v>0</v>
      </c>
      <c r="AF1130" s="212">
        <v>0.25</v>
      </c>
      <c r="AG1130" s="212">
        <v>0</v>
      </c>
      <c r="AH1130" s="212">
        <v>16543.93</v>
      </c>
      <c r="AI1130" s="212">
        <v>20018.150000000001</v>
      </c>
      <c r="AJ1130" s="212">
        <v>1</v>
      </c>
      <c r="AK1130" s="212">
        <v>0.25</v>
      </c>
      <c r="AL1130" s="212">
        <v>0</v>
      </c>
      <c r="AM1130">
        <v>1</v>
      </c>
      <c r="AN1130" t="str">
        <f>VLOOKUP(H1130,'Base Art'!$A:$AJ,36,FALSE)</f>
        <v>ARCOR S.A.I.C.</v>
      </c>
    </row>
    <row r="1131" spans="1:40" x14ac:dyDescent="0.25">
      <c r="A1131" s="212" t="s">
        <v>7665</v>
      </c>
      <c r="B1131" s="212">
        <v>1</v>
      </c>
      <c r="C1131" s="212" t="s">
        <v>7666</v>
      </c>
      <c r="D1131" s="212" t="s">
        <v>1419</v>
      </c>
      <c r="E1131" s="212">
        <v>11</v>
      </c>
      <c r="F1131" s="212" t="s">
        <v>270</v>
      </c>
      <c r="G1131" s="212" t="s">
        <v>718</v>
      </c>
      <c r="H1131" s="212">
        <v>6655</v>
      </c>
      <c r="I1131" s="212" t="s">
        <v>719</v>
      </c>
      <c r="J1131" s="212">
        <v>1414</v>
      </c>
      <c r="K1131" s="212" t="s">
        <v>372</v>
      </c>
      <c r="L1131" s="212" t="s">
        <v>373</v>
      </c>
      <c r="M1131" s="212"/>
      <c r="N1131" s="212"/>
      <c r="O1131" s="212"/>
      <c r="P1131" s="212">
        <v>1072</v>
      </c>
      <c r="Q1131" s="212" t="s">
        <v>374</v>
      </c>
      <c r="R1131" s="212" t="s">
        <v>375</v>
      </c>
      <c r="S1131" s="212"/>
      <c r="T1131" s="212"/>
      <c r="U1131" s="212"/>
      <c r="V1131" s="212"/>
      <c r="W1131" s="212"/>
      <c r="X1131" s="212"/>
      <c r="Y1131" s="212">
        <v>1374</v>
      </c>
      <c r="Z1131" s="212" t="s">
        <v>336</v>
      </c>
      <c r="AA1131" s="212" t="s">
        <v>337</v>
      </c>
      <c r="AB1131" s="212">
        <v>30749.975999999999</v>
      </c>
      <c r="AC1131" s="212">
        <v>37207.476000000002</v>
      </c>
      <c r="AD1131" s="212">
        <v>0.16669999999999999</v>
      </c>
      <c r="AE1131" s="212">
        <v>0</v>
      </c>
      <c r="AF1131" s="212">
        <v>0.16669999999999999</v>
      </c>
      <c r="AG1131" s="212">
        <v>0</v>
      </c>
      <c r="AH1131" s="212">
        <v>5125</v>
      </c>
      <c r="AI1131" s="212">
        <v>6201.25</v>
      </c>
      <c r="AJ1131" s="212">
        <v>0</v>
      </c>
      <c r="AK1131" s="212">
        <v>0</v>
      </c>
      <c r="AL1131" s="212">
        <v>0</v>
      </c>
      <c r="AM1131">
        <v>1</v>
      </c>
      <c r="AN1131" t="str">
        <f>VLOOKUP(H1131,'Base Art'!$A:$AJ,36,FALSE)</f>
        <v>ARCOR S.A.I.C.</v>
      </c>
    </row>
    <row r="1132" spans="1:40" x14ac:dyDescent="0.25">
      <c r="A1132" s="212" t="s">
        <v>7665</v>
      </c>
      <c r="B1132" s="212">
        <v>1</v>
      </c>
      <c r="C1132" s="212" t="s">
        <v>7666</v>
      </c>
      <c r="D1132" s="212" t="s">
        <v>1419</v>
      </c>
      <c r="E1132" s="212">
        <v>11</v>
      </c>
      <c r="F1132" s="212" t="s">
        <v>270</v>
      </c>
      <c r="G1132" s="212" t="s">
        <v>720</v>
      </c>
      <c r="H1132" s="212">
        <v>6660</v>
      </c>
      <c r="I1132" s="212" t="s">
        <v>721</v>
      </c>
      <c r="J1132" s="212"/>
      <c r="K1132" s="212"/>
      <c r="L1132" s="212"/>
      <c r="M1132" s="212"/>
      <c r="N1132" s="212"/>
      <c r="O1132" s="212"/>
      <c r="P1132" s="212">
        <v>1085</v>
      </c>
      <c r="Q1132" s="212" t="s">
        <v>598</v>
      </c>
      <c r="R1132" s="212" t="s">
        <v>599</v>
      </c>
      <c r="S1132" s="212"/>
      <c r="T1132" s="212"/>
      <c r="U1132" s="212"/>
      <c r="V1132" s="212"/>
      <c r="W1132" s="212"/>
      <c r="X1132" s="212"/>
      <c r="Y1132" s="212">
        <v>1373</v>
      </c>
      <c r="Z1132" s="212" t="s">
        <v>386</v>
      </c>
      <c r="AA1132" s="212" t="s">
        <v>387</v>
      </c>
      <c r="AB1132" s="212">
        <v>15740.111999999999</v>
      </c>
      <c r="AC1132" s="212">
        <v>19202.934000000001</v>
      </c>
      <c r="AD1132" s="212">
        <v>0.3</v>
      </c>
      <c r="AE1132" s="212">
        <v>0</v>
      </c>
      <c r="AF1132" s="212">
        <v>0.3</v>
      </c>
      <c r="AG1132" s="212">
        <v>0</v>
      </c>
      <c r="AH1132" s="212">
        <v>4722.03</v>
      </c>
      <c r="AI1132" s="212">
        <v>5760.88</v>
      </c>
      <c r="AJ1132" s="212">
        <v>0</v>
      </c>
      <c r="AK1132" s="212">
        <v>0</v>
      </c>
      <c r="AL1132" s="212">
        <v>0</v>
      </c>
      <c r="AM1132">
        <v>1</v>
      </c>
      <c r="AN1132" t="str">
        <f>VLOOKUP(H1132,'Base Art'!$A:$AJ,36,FALSE)</f>
        <v>DON SATUR S.R.L.</v>
      </c>
    </row>
    <row r="1133" spans="1:40" x14ac:dyDescent="0.25">
      <c r="A1133" s="212" t="s">
        <v>7665</v>
      </c>
      <c r="B1133" s="212">
        <v>1</v>
      </c>
      <c r="C1133" s="212" t="s">
        <v>7666</v>
      </c>
      <c r="D1133" s="212" t="s">
        <v>1419</v>
      </c>
      <c r="E1133" s="212">
        <v>11</v>
      </c>
      <c r="F1133" s="212" t="s">
        <v>270</v>
      </c>
      <c r="G1133" s="212" t="s">
        <v>1128</v>
      </c>
      <c r="H1133" s="212">
        <v>6711</v>
      </c>
      <c r="I1133" s="212" t="s">
        <v>1129</v>
      </c>
      <c r="J1133" s="212">
        <v>1419</v>
      </c>
      <c r="K1133" s="212" t="s">
        <v>572</v>
      </c>
      <c r="L1133" s="212" t="s">
        <v>573</v>
      </c>
      <c r="M1133" s="212"/>
      <c r="N1133" s="212"/>
      <c r="O1133" s="212"/>
      <c r="P1133" s="212">
        <v>1333</v>
      </c>
      <c r="Q1133" s="212" t="s">
        <v>1002</v>
      </c>
      <c r="R1133" s="212" t="s">
        <v>1003</v>
      </c>
      <c r="S1133" s="212"/>
      <c r="T1133" s="212"/>
      <c r="U1133" s="212"/>
      <c r="V1133" s="212"/>
      <c r="W1133" s="212"/>
      <c r="X1133" s="212"/>
      <c r="Y1133" s="212">
        <v>1369</v>
      </c>
      <c r="Z1133" s="212" t="s">
        <v>354</v>
      </c>
      <c r="AA1133" s="212" t="s">
        <v>355</v>
      </c>
      <c r="AB1133" s="212">
        <v>20504.595000000001</v>
      </c>
      <c r="AC1133" s="212">
        <v>24810.557000000001</v>
      </c>
      <c r="AD1133" s="212">
        <v>0.33329999999999999</v>
      </c>
      <c r="AE1133" s="212">
        <v>0</v>
      </c>
      <c r="AF1133" s="212">
        <v>0.33329999999999999</v>
      </c>
      <c r="AG1133" s="212">
        <v>0</v>
      </c>
      <c r="AH1133" s="212">
        <v>6834.86</v>
      </c>
      <c r="AI1133" s="212">
        <v>8270.19</v>
      </c>
      <c r="AJ1133" s="212">
        <v>0</v>
      </c>
      <c r="AK1133" s="212">
        <v>0</v>
      </c>
      <c r="AL1133" s="212">
        <v>0</v>
      </c>
      <c r="AM1133">
        <v>1</v>
      </c>
      <c r="AN1133" t="str">
        <f>VLOOKUP(H1133,'Base Art'!$A:$AJ,36,FALSE)</f>
        <v>ARCOR S.A.I.C.</v>
      </c>
    </row>
    <row r="1134" spans="1:40" x14ac:dyDescent="0.25">
      <c r="A1134" s="212" t="s">
        <v>7665</v>
      </c>
      <c r="B1134" s="212">
        <v>1</v>
      </c>
      <c r="C1134" s="212" t="s">
        <v>7666</v>
      </c>
      <c r="D1134" s="212" t="s">
        <v>1419</v>
      </c>
      <c r="E1134" s="212">
        <v>11</v>
      </c>
      <c r="F1134" s="212" t="s">
        <v>270</v>
      </c>
      <c r="G1134" s="212" t="s">
        <v>1130</v>
      </c>
      <c r="H1134" s="212">
        <v>6712</v>
      </c>
      <c r="I1134" s="212" t="s">
        <v>1131</v>
      </c>
      <c r="J1134" s="212">
        <v>1419</v>
      </c>
      <c r="K1134" s="212" t="s">
        <v>572</v>
      </c>
      <c r="L1134" s="212" t="s">
        <v>573</v>
      </c>
      <c r="M1134" s="212"/>
      <c r="N1134" s="212"/>
      <c r="O1134" s="212"/>
      <c r="P1134" s="212">
        <v>1333</v>
      </c>
      <c r="Q1134" s="212" t="s">
        <v>1002</v>
      </c>
      <c r="R1134" s="212" t="s">
        <v>1003</v>
      </c>
      <c r="S1134" s="212"/>
      <c r="T1134" s="212"/>
      <c r="U1134" s="212"/>
      <c r="V1134" s="212"/>
      <c r="W1134" s="212"/>
      <c r="X1134" s="212"/>
      <c r="Y1134" s="212">
        <v>1369</v>
      </c>
      <c r="Z1134" s="212" t="s">
        <v>354</v>
      </c>
      <c r="AA1134" s="212" t="s">
        <v>355</v>
      </c>
      <c r="AB1134" s="212">
        <v>20504.595000000001</v>
      </c>
      <c r="AC1134" s="212">
        <v>24810.557000000001</v>
      </c>
      <c r="AD1134" s="212">
        <v>0.33329999999999999</v>
      </c>
      <c r="AE1134" s="212">
        <v>0</v>
      </c>
      <c r="AF1134" s="212">
        <v>0.33329999999999999</v>
      </c>
      <c r="AG1134" s="212">
        <v>0</v>
      </c>
      <c r="AH1134" s="212">
        <v>6834.86</v>
      </c>
      <c r="AI1134" s="212">
        <v>8270.19</v>
      </c>
      <c r="AJ1134" s="212">
        <v>0</v>
      </c>
      <c r="AK1134" s="212">
        <v>0</v>
      </c>
      <c r="AL1134" s="212">
        <v>0</v>
      </c>
      <c r="AM1134">
        <v>1</v>
      </c>
      <c r="AN1134" t="str">
        <f>VLOOKUP(H1134,'Base Art'!$A:$AJ,36,FALSE)</f>
        <v>ARCOR S.A.I.C.</v>
      </c>
    </row>
    <row r="1135" spans="1:40" x14ac:dyDescent="0.25">
      <c r="A1135" s="212" t="s">
        <v>7665</v>
      </c>
      <c r="B1135" s="212">
        <v>1</v>
      </c>
      <c r="C1135" s="212" t="s">
        <v>7666</v>
      </c>
      <c r="D1135" s="212" t="s">
        <v>1419</v>
      </c>
      <c r="E1135" s="212">
        <v>11</v>
      </c>
      <c r="F1135" s="212" t="s">
        <v>270</v>
      </c>
      <c r="G1135" s="212" t="s">
        <v>1006</v>
      </c>
      <c r="H1135" s="212">
        <v>6841</v>
      </c>
      <c r="I1135" s="212" t="s">
        <v>1007</v>
      </c>
      <c r="J1135" s="212">
        <v>1419</v>
      </c>
      <c r="K1135" s="212" t="s">
        <v>572</v>
      </c>
      <c r="L1135" s="212" t="s">
        <v>573</v>
      </c>
      <c r="M1135" s="212"/>
      <c r="N1135" s="212"/>
      <c r="O1135" s="212"/>
      <c r="P1135" s="212">
        <v>1333</v>
      </c>
      <c r="Q1135" s="212" t="s">
        <v>1002</v>
      </c>
      <c r="R1135" s="212" t="s">
        <v>1003</v>
      </c>
      <c r="S1135" s="212"/>
      <c r="T1135" s="212"/>
      <c r="U1135" s="212"/>
      <c r="V1135" s="212"/>
      <c r="W1135" s="212"/>
      <c r="X1135" s="212"/>
      <c r="Y1135" s="212">
        <v>1369</v>
      </c>
      <c r="Z1135" s="212" t="s">
        <v>354</v>
      </c>
      <c r="AA1135" s="212" t="s">
        <v>355</v>
      </c>
      <c r="AB1135" s="212">
        <v>20504.595000000001</v>
      </c>
      <c r="AC1135" s="212">
        <v>24810.557000000001</v>
      </c>
      <c r="AD1135" s="212">
        <v>0.33329999999999999</v>
      </c>
      <c r="AE1135" s="212">
        <v>0</v>
      </c>
      <c r="AF1135" s="212">
        <v>0.33329999999999999</v>
      </c>
      <c r="AG1135" s="212">
        <v>0</v>
      </c>
      <c r="AH1135" s="212">
        <v>6834.86</v>
      </c>
      <c r="AI1135" s="212">
        <v>8270.19</v>
      </c>
      <c r="AJ1135" s="212">
        <v>0</v>
      </c>
      <c r="AK1135" s="212">
        <v>0</v>
      </c>
      <c r="AL1135" s="212">
        <v>0</v>
      </c>
      <c r="AM1135">
        <v>1</v>
      </c>
      <c r="AN1135" t="str">
        <f>VLOOKUP(H1135,'Base Art'!$A:$AJ,36,FALSE)</f>
        <v>ARCOR S.A.I.C.</v>
      </c>
    </row>
    <row r="1136" spans="1:40" x14ac:dyDescent="0.25">
      <c r="A1136" s="212" t="s">
        <v>7665</v>
      </c>
      <c r="B1136" s="212">
        <v>1</v>
      </c>
      <c r="C1136" s="212" t="s">
        <v>7666</v>
      </c>
      <c r="D1136" s="212" t="s">
        <v>1419</v>
      </c>
      <c r="E1136" s="212">
        <v>11</v>
      </c>
      <c r="F1136" s="212" t="s">
        <v>270</v>
      </c>
      <c r="G1136" s="212" t="s">
        <v>748</v>
      </c>
      <c r="H1136" s="212">
        <v>7230</v>
      </c>
      <c r="I1136" s="212" t="s">
        <v>749</v>
      </c>
      <c r="J1136" s="212">
        <v>1450</v>
      </c>
      <c r="K1136" s="212" t="s">
        <v>634</v>
      </c>
      <c r="L1136" s="212" t="s">
        <v>635</v>
      </c>
      <c r="M1136" s="212"/>
      <c r="N1136" s="212"/>
      <c r="O1136" s="212"/>
      <c r="P1136" s="212">
        <v>1077</v>
      </c>
      <c r="Q1136" s="212" t="s">
        <v>636</v>
      </c>
      <c r="R1136" s="212" t="s">
        <v>637</v>
      </c>
      <c r="S1136" s="212"/>
      <c r="T1136" s="212"/>
      <c r="U1136" s="212"/>
      <c r="V1136" s="212"/>
      <c r="W1136" s="212"/>
      <c r="X1136" s="212"/>
      <c r="Y1136" s="212">
        <v>1370</v>
      </c>
      <c r="Z1136" s="212" t="s">
        <v>400</v>
      </c>
      <c r="AA1136" s="212" t="s">
        <v>401</v>
      </c>
      <c r="AB1136" s="212">
        <v>5961.8109999999997</v>
      </c>
      <c r="AC1136" s="212">
        <v>7213.7910000000002</v>
      </c>
      <c r="AD1136" s="212">
        <v>2</v>
      </c>
      <c r="AE1136" s="212">
        <v>0</v>
      </c>
      <c r="AF1136" s="212">
        <v>2</v>
      </c>
      <c r="AG1136" s="212">
        <v>0</v>
      </c>
      <c r="AH1136" s="212">
        <v>11923.62</v>
      </c>
      <c r="AI1136" s="212">
        <v>14427.58</v>
      </c>
      <c r="AJ1136" s="212">
        <v>0</v>
      </c>
      <c r="AK1136" s="212">
        <v>0</v>
      </c>
      <c r="AL1136" s="212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s="212" t="s">
        <v>7665</v>
      </c>
      <c r="B1137" s="212">
        <v>1</v>
      </c>
      <c r="C1137" s="212" t="s">
        <v>7666</v>
      </c>
      <c r="D1137" s="212" t="s">
        <v>1419</v>
      </c>
      <c r="E1137" s="212">
        <v>11</v>
      </c>
      <c r="F1137" s="212" t="s">
        <v>270</v>
      </c>
      <c r="G1137" s="212" t="s">
        <v>1150</v>
      </c>
      <c r="H1137" s="212">
        <v>7423</v>
      </c>
      <c r="I1137" s="212" t="s">
        <v>1151</v>
      </c>
      <c r="J1137" s="212">
        <v>1469</v>
      </c>
      <c r="K1137" s="212" t="s">
        <v>1152</v>
      </c>
      <c r="L1137" s="212" t="s">
        <v>1153</v>
      </c>
      <c r="M1137" s="212"/>
      <c r="N1137" s="212"/>
      <c r="O1137" s="212"/>
      <c r="P1137" s="212">
        <v>1103</v>
      </c>
      <c r="Q1137" s="212" t="s">
        <v>1154</v>
      </c>
      <c r="R1137" s="212" t="s">
        <v>1155</v>
      </c>
      <c r="S1137" s="212"/>
      <c r="T1137" s="212"/>
      <c r="U1137" s="212"/>
      <c r="V1137" s="212"/>
      <c r="W1137" s="212"/>
      <c r="X1137" s="212"/>
      <c r="Y1137" s="212">
        <v>1374</v>
      </c>
      <c r="Z1137" s="212" t="s">
        <v>336</v>
      </c>
      <c r="AA1137" s="212" t="s">
        <v>337</v>
      </c>
      <c r="AB1137" s="212">
        <v>31195.13</v>
      </c>
      <c r="AC1137" s="212">
        <v>37932.375</v>
      </c>
      <c r="AD1137" s="212">
        <v>0.75</v>
      </c>
      <c r="AE1137" s="212">
        <v>8.3299999999999999E-2</v>
      </c>
      <c r="AF1137" s="212">
        <v>0.83330000000000004</v>
      </c>
      <c r="AG1137" s="212">
        <v>0</v>
      </c>
      <c r="AH1137" s="212">
        <v>25995.94</v>
      </c>
      <c r="AI1137" s="212">
        <v>31610.31</v>
      </c>
      <c r="AJ1137" s="212">
        <v>0</v>
      </c>
      <c r="AK1137" s="212">
        <v>0</v>
      </c>
      <c r="AL1137" s="212">
        <v>0</v>
      </c>
      <c r="AM1137">
        <v>1</v>
      </c>
      <c r="AN1137" t="str">
        <f>VLOOKUP(H1137,'Base Art'!$A:$AJ,36,FALSE)</f>
        <v>LHERITIER ARGENTINA S.A.</v>
      </c>
    </row>
    <row r="1138" spans="1:40" x14ac:dyDescent="0.25">
      <c r="A1138" s="212" t="s">
        <v>7665</v>
      </c>
      <c r="B1138" s="212">
        <v>1</v>
      </c>
      <c r="C1138" s="212" t="s">
        <v>7666</v>
      </c>
      <c r="D1138" s="212" t="s">
        <v>1419</v>
      </c>
      <c r="E1138" s="212">
        <v>11</v>
      </c>
      <c r="F1138" s="212" t="s">
        <v>270</v>
      </c>
      <c r="G1138" s="212" t="s">
        <v>7677</v>
      </c>
      <c r="H1138" s="212">
        <v>7811</v>
      </c>
      <c r="I1138" s="212" t="s">
        <v>3674</v>
      </c>
      <c r="J1138" s="212"/>
      <c r="K1138" s="212"/>
      <c r="L1138" s="212"/>
      <c r="M1138" s="212"/>
      <c r="N1138" s="212"/>
      <c r="O1138" s="212"/>
      <c r="P1138" s="212"/>
      <c r="Q1138" s="212"/>
      <c r="R1138" s="212"/>
      <c r="S1138" s="212"/>
      <c r="T1138" s="212"/>
      <c r="U1138" s="212"/>
      <c r="V1138" s="212"/>
      <c r="W1138" s="212"/>
      <c r="X1138" s="212"/>
      <c r="Y1138" s="212">
        <v>1370</v>
      </c>
      <c r="Z1138" s="212" t="s">
        <v>400</v>
      </c>
      <c r="AA1138" s="212" t="s">
        <v>401</v>
      </c>
      <c r="AB1138" s="212">
        <v>18749.342000000001</v>
      </c>
      <c r="AC1138" s="212">
        <v>23249.184000000001</v>
      </c>
      <c r="AD1138" s="212">
        <v>2.5</v>
      </c>
      <c r="AE1138" s="212">
        <v>0.5</v>
      </c>
      <c r="AF1138" s="212">
        <v>3</v>
      </c>
      <c r="AG1138" s="212">
        <v>0</v>
      </c>
      <c r="AH1138" s="212">
        <v>56248.03</v>
      </c>
      <c r="AI1138" s="212">
        <v>69747.55</v>
      </c>
      <c r="AJ1138" s="212">
        <v>0</v>
      </c>
      <c r="AK1138" s="212">
        <v>0</v>
      </c>
      <c r="AL1138" s="212">
        <v>0</v>
      </c>
      <c r="AM1138">
        <v>1</v>
      </c>
      <c r="AN1138" t="str">
        <f>VLOOKUP(H1138,'Base Art'!$A:$AJ,36,FALSE)</f>
        <v>ENERGY GROUP S.R.L.</v>
      </c>
    </row>
    <row r="1139" spans="1:40" x14ac:dyDescent="0.25">
      <c r="A1139" s="212" t="s">
        <v>7665</v>
      </c>
      <c r="B1139" s="212">
        <v>1</v>
      </c>
      <c r="C1139" s="212" t="s">
        <v>7666</v>
      </c>
      <c r="D1139" s="212" t="s">
        <v>1419</v>
      </c>
      <c r="E1139" s="212">
        <v>11</v>
      </c>
      <c r="F1139" s="212" t="s">
        <v>270</v>
      </c>
      <c r="G1139" s="212" t="s">
        <v>792</v>
      </c>
      <c r="H1139" s="212">
        <v>8130</v>
      </c>
      <c r="I1139" s="212" t="s">
        <v>793</v>
      </c>
      <c r="J1139" s="212">
        <v>1006</v>
      </c>
      <c r="K1139" s="212" t="s">
        <v>350</v>
      </c>
      <c r="L1139" s="212" t="s">
        <v>351</v>
      </c>
      <c r="M1139" s="212"/>
      <c r="N1139" s="212"/>
      <c r="O1139" s="212"/>
      <c r="P1139" s="212">
        <v>1005</v>
      </c>
      <c r="Q1139" s="212" t="s">
        <v>582</v>
      </c>
      <c r="R1139" s="212" t="s">
        <v>583</v>
      </c>
      <c r="S1139" s="212"/>
      <c r="T1139" s="212"/>
      <c r="U1139" s="212"/>
      <c r="V1139" s="212"/>
      <c r="W1139" s="212"/>
      <c r="X1139" s="212"/>
      <c r="Y1139" s="212">
        <v>1369</v>
      </c>
      <c r="Z1139" s="212" t="s">
        <v>354</v>
      </c>
      <c r="AA1139" s="212" t="s">
        <v>355</v>
      </c>
      <c r="AB1139" s="212">
        <v>13536.299000000001</v>
      </c>
      <c r="AC1139" s="212">
        <v>16378.922</v>
      </c>
      <c r="AD1139" s="212">
        <v>1</v>
      </c>
      <c r="AE1139" s="212">
        <v>0</v>
      </c>
      <c r="AF1139" s="212">
        <v>1</v>
      </c>
      <c r="AG1139" s="212">
        <v>0</v>
      </c>
      <c r="AH1139" s="212">
        <v>13536.3</v>
      </c>
      <c r="AI1139" s="212">
        <v>16378.92</v>
      </c>
      <c r="AJ1139" s="212">
        <v>1</v>
      </c>
      <c r="AK1139" s="212">
        <v>1</v>
      </c>
      <c r="AL1139" s="212">
        <v>0</v>
      </c>
      <c r="AM1139">
        <v>1</v>
      </c>
      <c r="AN1139" t="str">
        <f>VLOOKUP(H1139,'Base Art'!$A:$AJ,36,FALSE)</f>
        <v>EST. LAS MARIAS S.A.C.I.F.A.</v>
      </c>
    </row>
    <row r="1140" spans="1:40" x14ac:dyDescent="0.25">
      <c r="A1140" s="212" t="s">
        <v>7665</v>
      </c>
      <c r="B1140" s="212">
        <v>1</v>
      </c>
      <c r="C1140" s="212" t="s">
        <v>7666</v>
      </c>
      <c r="D1140" s="212" t="s">
        <v>1419</v>
      </c>
      <c r="E1140" s="212">
        <v>11</v>
      </c>
      <c r="F1140" s="212" t="s">
        <v>270</v>
      </c>
      <c r="G1140" s="212" t="s">
        <v>796</v>
      </c>
      <c r="H1140" s="212">
        <v>8134</v>
      </c>
      <c r="I1140" s="212" t="s">
        <v>797</v>
      </c>
      <c r="J1140" s="212">
        <v>1014</v>
      </c>
      <c r="K1140" s="212" t="s">
        <v>794</v>
      </c>
      <c r="L1140" s="212" t="s">
        <v>795</v>
      </c>
      <c r="M1140" s="212"/>
      <c r="N1140" s="212"/>
      <c r="O1140" s="212"/>
      <c r="P1140" s="212">
        <v>1005</v>
      </c>
      <c r="Q1140" s="212" t="s">
        <v>582</v>
      </c>
      <c r="R1140" s="212" t="s">
        <v>583</v>
      </c>
      <c r="S1140" s="212"/>
      <c r="T1140" s="212"/>
      <c r="U1140" s="212"/>
      <c r="V1140" s="212"/>
      <c r="W1140" s="212"/>
      <c r="X1140" s="212"/>
      <c r="Y1140" s="212">
        <v>1369</v>
      </c>
      <c r="Z1140" s="212" t="s">
        <v>354</v>
      </c>
      <c r="AA1140" s="212" t="s">
        <v>355</v>
      </c>
      <c r="AB1140" s="212">
        <v>13536.299000000001</v>
      </c>
      <c r="AC1140" s="212">
        <v>16378.922</v>
      </c>
      <c r="AD1140" s="212">
        <v>2</v>
      </c>
      <c r="AE1140" s="212">
        <v>0</v>
      </c>
      <c r="AF1140" s="212">
        <v>2</v>
      </c>
      <c r="AG1140" s="212">
        <v>0</v>
      </c>
      <c r="AH1140" s="212">
        <v>27072.6</v>
      </c>
      <c r="AI1140" s="212">
        <v>32757.84</v>
      </c>
      <c r="AJ1140" s="212">
        <v>0</v>
      </c>
      <c r="AK1140" s="212">
        <v>0</v>
      </c>
      <c r="AL1140" s="212">
        <v>0</v>
      </c>
      <c r="AM1140">
        <v>1</v>
      </c>
      <c r="AN1140" t="str">
        <f>VLOOKUP(H1140,'Base Art'!$A:$AJ,36,FALSE)</f>
        <v>EST. LAS MARIAS S.A.C.I.F.A.</v>
      </c>
    </row>
    <row r="1141" spans="1:40" x14ac:dyDescent="0.25">
      <c r="A1141" s="212" t="s">
        <v>7665</v>
      </c>
      <c r="B1141" s="212">
        <v>1</v>
      </c>
      <c r="C1141" s="212" t="s">
        <v>7666</v>
      </c>
      <c r="D1141" s="212" t="s">
        <v>1419</v>
      </c>
      <c r="E1141" s="212">
        <v>11</v>
      </c>
      <c r="F1141" s="212" t="s">
        <v>270</v>
      </c>
      <c r="G1141" s="212" t="s">
        <v>1626</v>
      </c>
      <c r="H1141" s="212">
        <v>8160</v>
      </c>
      <c r="I1141" s="212" t="s">
        <v>1627</v>
      </c>
      <c r="J1141" s="212">
        <v>1450</v>
      </c>
      <c r="K1141" s="212" t="s">
        <v>634</v>
      </c>
      <c r="L1141" s="212" t="s">
        <v>635</v>
      </c>
      <c r="M1141" s="212"/>
      <c r="N1141" s="212"/>
      <c r="O1141" s="212"/>
      <c r="P1141" s="212">
        <v>1077</v>
      </c>
      <c r="Q1141" s="212" t="s">
        <v>636</v>
      </c>
      <c r="R1141" s="212" t="s">
        <v>637</v>
      </c>
      <c r="S1141" s="212"/>
      <c r="T1141" s="212"/>
      <c r="U1141" s="212"/>
      <c r="V1141" s="212"/>
      <c r="W1141" s="212"/>
      <c r="X1141" s="212"/>
      <c r="Y1141" s="212">
        <v>1370</v>
      </c>
      <c r="Z1141" s="212" t="s">
        <v>400</v>
      </c>
      <c r="AA1141" s="212" t="s">
        <v>401</v>
      </c>
      <c r="AB1141" s="212">
        <v>5733.7629999999999</v>
      </c>
      <c r="AC1141" s="212">
        <v>6937.8530000000001</v>
      </c>
      <c r="AD1141" s="212">
        <v>1</v>
      </c>
      <c r="AE1141" s="212">
        <v>0</v>
      </c>
      <c r="AF1141" s="212">
        <v>1</v>
      </c>
      <c r="AG1141" s="212">
        <v>0</v>
      </c>
      <c r="AH1141" s="212">
        <v>5733.76</v>
      </c>
      <c r="AI1141" s="212">
        <v>6937.85</v>
      </c>
      <c r="AJ1141" s="212">
        <v>0</v>
      </c>
      <c r="AK1141" s="212">
        <v>0</v>
      </c>
      <c r="AL1141" s="212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s="212" t="s">
        <v>7665</v>
      </c>
      <c r="B1142" s="212">
        <v>1</v>
      </c>
      <c r="C1142" s="212" t="s">
        <v>7666</v>
      </c>
      <c r="D1142" s="212" t="s">
        <v>1419</v>
      </c>
      <c r="E1142" s="212">
        <v>11</v>
      </c>
      <c r="F1142" s="212" t="s">
        <v>270</v>
      </c>
      <c r="G1142" s="212" t="s">
        <v>1796</v>
      </c>
      <c r="H1142" s="212">
        <v>8223</v>
      </c>
      <c r="I1142" s="212" t="s">
        <v>1797</v>
      </c>
      <c r="J1142" s="212">
        <v>1479</v>
      </c>
      <c r="K1142" s="212" t="s">
        <v>1798</v>
      </c>
      <c r="L1142" s="212" t="s">
        <v>1799</v>
      </c>
      <c r="M1142" s="212"/>
      <c r="N1142" s="212"/>
      <c r="O1142" s="212"/>
      <c r="P1142" s="212">
        <v>1143</v>
      </c>
      <c r="Q1142" s="212" t="s">
        <v>1800</v>
      </c>
      <c r="R1142" s="212" t="s">
        <v>1801</v>
      </c>
      <c r="S1142" s="212"/>
      <c r="T1142" s="212"/>
      <c r="U1142" s="212"/>
      <c r="V1142" s="212"/>
      <c r="W1142" s="212"/>
      <c r="X1142" s="212"/>
      <c r="Y1142" s="212">
        <v>1373</v>
      </c>
      <c r="Z1142" s="212" t="s">
        <v>386</v>
      </c>
      <c r="AA1142" s="212" t="s">
        <v>387</v>
      </c>
      <c r="AB1142" s="212">
        <v>32481.308000000001</v>
      </c>
      <c r="AC1142" s="212">
        <v>39302.383000000002</v>
      </c>
      <c r="AD1142" s="212">
        <v>1</v>
      </c>
      <c r="AE1142" s="212">
        <v>0</v>
      </c>
      <c r="AF1142" s="212">
        <v>1</v>
      </c>
      <c r="AG1142" s="212">
        <v>0</v>
      </c>
      <c r="AH1142" s="212">
        <v>32481.31</v>
      </c>
      <c r="AI1142" s="212">
        <v>39302.379999999997</v>
      </c>
      <c r="AJ1142" s="212">
        <v>0</v>
      </c>
      <c r="AK1142" s="212">
        <v>0</v>
      </c>
      <c r="AL1142" s="212">
        <v>0</v>
      </c>
      <c r="AM1142">
        <v>1</v>
      </c>
      <c r="AN1142" t="str">
        <f>VLOOKUP(H1142,'Base Art'!$A:$AJ,36,FALSE)</f>
        <v>ESTABLECIM. MODELO LAS COLONIAS S.A</v>
      </c>
    </row>
    <row r="1143" spans="1:40" x14ac:dyDescent="0.25">
      <c r="A1143" s="212" t="s">
        <v>7665</v>
      </c>
      <c r="B1143" s="212">
        <v>1</v>
      </c>
      <c r="C1143" s="212" t="s">
        <v>7666</v>
      </c>
      <c r="D1143" s="212" t="s">
        <v>1419</v>
      </c>
      <c r="E1143" s="212">
        <v>11</v>
      </c>
      <c r="F1143" s="212" t="s">
        <v>270</v>
      </c>
      <c r="G1143" s="212" t="s">
        <v>1766</v>
      </c>
      <c r="H1143" s="212">
        <v>8290</v>
      </c>
      <c r="I1143" s="212" t="s">
        <v>1767</v>
      </c>
      <c r="J1143" s="212">
        <v>1451</v>
      </c>
      <c r="K1143" s="212" t="s">
        <v>1508</v>
      </c>
      <c r="L1143" s="212" t="s">
        <v>1509</v>
      </c>
      <c r="M1143" s="212"/>
      <c r="N1143" s="212"/>
      <c r="O1143" s="212"/>
      <c r="P1143" s="212">
        <v>1219</v>
      </c>
      <c r="Q1143" s="212" t="s">
        <v>1510</v>
      </c>
      <c r="R1143" s="212" t="s">
        <v>1511</v>
      </c>
      <c r="S1143" s="212"/>
      <c r="T1143" s="212"/>
      <c r="U1143" s="212"/>
      <c r="V1143" s="212"/>
      <c r="W1143" s="212"/>
      <c r="X1143" s="212"/>
      <c r="Y1143" s="212">
        <v>1370</v>
      </c>
      <c r="Z1143" s="212" t="s">
        <v>400</v>
      </c>
      <c r="AA1143" s="212" t="s">
        <v>401</v>
      </c>
      <c r="AB1143" s="212">
        <v>5994.3890000000001</v>
      </c>
      <c r="AC1143" s="212">
        <v>7253.21</v>
      </c>
      <c r="AD1143" s="212">
        <v>5</v>
      </c>
      <c r="AE1143" s="212">
        <v>0</v>
      </c>
      <c r="AF1143" s="212">
        <v>5</v>
      </c>
      <c r="AG1143" s="212">
        <v>0</v>
      </c>
      <c r="AH1143" s="212">
        <v>29971.94</v>
      </c>
      <c r="AI1143" s="212">
        <v>36266.050000000003</v>
      </c>
      <c r="AJ1143" s="212">
        <v>0</v>
      </c>
      <c r="AK1143" s="212">
        <v>0</v>
      </c>
      <c r="AL1143" s="212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s="212" t="s">
        <v>7665</v>
      </c>
      <c r="B1144" s="212">
        <v>1</v>
      </c>
      <c r="C1144" s="212" t="s">
        <v>7666</v>
      </c>
      <c r="D1144" s="212" t="s">
        <v>1419</v>
      </c>
      <c r="E1144" s="212">
        <v>11</v>
      </c>
      <c r="F1144" s="212" t="s">
        <v>270</v>
      </c>
      <c r="G1144" s="212" t="s">
        <v>806</v>
      </c>
      <c r="H1144" s="212">
        <v>8327</v>
      </c>
      <c r="I1144" s="212" t="s">
        <v>807</v>
      </c>
      <c r="J1144" s="212">
        <v>1204</v>
      </c>
      <c r="K1144" s="212" t="s">
        <v>492</v>
      </c>
      <c r="L1144" s="212" t="s">
        <v>493</v>
      </c>
      <c r="M1144" s="212"/>
      <c r="N1144" s="212"/>
      <c r="O1144" s="212"/>
      <c r="P1144" s="212">
        <v>1201</v>
      </c>
      <c r="Q1144" s="212" t="s">
        <v>808</v>
      </c>
      <c r="R1144" s="212" t="s">
        <v>809</v>
      </c>
      <c r="S1144" s="212"/>
      <c r="T1144" s="212"/>
      <c r="U1144" s="212"/>
      <c r="V1144" s="212"/>
      <c r="W1144" s="212"/>
      <c r="X1144" s="212"/>
      <c r="Y1144" s="212">
        <v>1372</v>
      </c>
      <c r="Z1144" s="212" t="s">
        <v>346</v>
      </c>
      <c r="AA1144" s="212" t="s">
        <v>347</v>
      </c>
      <c r="AB1144" s="212">
        <v>166538.23199999999</v>
      </c>
      <c r="AC1144" s="212">
        <v>203978.73800000001</v>
      </c>
      <c r="AD1144" s="212">
        <v>0.5</v>
      </c>
      <c r="AE1144" s="212">
        <v>0</v>
      </c>
      <c r="AF1144" s="212">
        <v>0.5</v>
      </c>
      <c r="AG1144" s="212">
        <v>0</v>
      </c>
      <c r="AH1144" s="212">
        <v>83269.119999999995</v>
      </c>
      <c r="AI1144" s="212">
        <v>101989.37</v>
      </c>
      <c r="AJ1144" s="212">
        <v>3</v>
      </c>
      <c r="AK1144" s="212">
        <v>0.17</v>
      </c>
      <c r="AL1144" s="212">
        <v>0</v>
      </c>
      <c r="AM1144">
        <v>1</v>
      </c>
      <c r="AN1144" t="str">
        <f>VLOOKUP(H1144,'Base Art'!$A:$AJ,36,FALSE)</f>
        <v>FERRERO ARGENTINA S.A.</v>
      </c>
    </row>
    <row r="1145" spans="1:40" x14ac:dyDescent="0.25">
      <c r="A1145" s="212" t="s">
        <v>7665</v>
      </c>
      <c r="B1145" s="212">
        <v>1</v>
      </c>
      <c r="C1145" s="212" t="s">
        <v>7666</v>
      </c>
      <c r="D1145" s="212" t="s">
        <v>1419</v>
      </c>
      <c r="E1145" s="212">
        <v>11</v>
      </c>
      <c r="F1145" s="212" t="s">
        <v>270</v>
      </c>
      <c r="G1145" s="212" t="s">
        <v>810</v>
      </c>
      <c r="H1145" s="212">
        <v>8328</v>
      </c>
      <c r="I1145" s="212" t="s">
        <v>811</v>
      </c>
      <c r="J1145" s="212">
        <v>1204</v>
      </c>
      <c r="K1145" s="212" t="s">
        <v>492</v>
      </c>
      <c r="L1145" s="212" t="s">
        <v>493</v>
      </c>
      <c r="M1145" s="212"/>
      <c r="N1145" s="212"/>
      <c r="O1145" s="212"/>
      <c r="P1145" s="212">
        <v>1201</v>
      </c>
      <c r="Q1145" s="212" t="s">
        <v>808</v>
      </c>
      <c r="R1145" s="212" t="s">
        <v>809</v>
      </c>
      <c r="S1145" s="212"/>
      <c r="T1145" s="212"/>
      <c r="U1145" s="212"/>
      <c r="V1145" s="212"/>
      <c r="W1145" s="212"/>
      <c r="X1145" s="212"/>
      <c r="Y1145" s="212">
        <v>1372</v>
      </c>
      <c r="Z1145" s="212" t="s">
        <v>346</v>
      </c>
      <c r="AA1145" s="212" t="s">
        <v>347</v>
      </c>
      <c r="AB1145" s="212">
        <v>166538.23199999999</v>
      </c>
      <c r="AC1145" s="212">
        <v>203978.73800000001</v>
      </c>
      <c r="AD1145" s="212">
        <v>0.5</v>
      </c>
      <c r="AE1145" s="212">
        <v>0</v>
      </c>
      <c r="AF1145" s="212">
        <v>0.5</v>
      </c>
      <c r="AG1145" s="212">
        <v>0</v>
      </c>
      <c r="AH1145" s="212">
        <v>83269.119999999995</v>
      </c>
      <c r="AI1145" s="212">
        <v>101989.37</v>
      </c>
      <c r="AJ1145" s="212">
        <v>0</v>
      </c>
      <c r="AK1145" s="212">
        <v>0</v>
      </c>
      <c r="AL1145" s="212">
        <v>0</v>
      </c>
      <c r="AM1145">
        <v>1</v>
      </c>
      <c r="AN1145" t="str">
        <f>VLOOKUP(H1145,'Base Art'!$A:$AJ,36,FALSE)</f>
        <v>FERRERO ARGENTINA S.A.</v>
      </c>
    </row>
    <row r="1146" spans="1:40" x14ac:dyDescent="0.25">
      <c r="A1146" s="212" t="s">
        <v>7665</v>
      </c>
      <c r="B1146" s="212">
        <v>1</v>
      </c>
      <c r="C1146" s="212" t="s">
        <v>7666</v>
      </c>
      <c r="D1146" s="212" t="s">
        <v>1419</v>
      </c>
      <c r="E1146" s="212">
        <v>11</v>
      </c>
      <c r="F1146" s="212" t="s">
        <v>270</v>
      </c>
      <c r="G1146" s="212" t="s">
        <v>1424</v>
      </c>
      <c r="H1146" s="212">
        <v>8338</v>
      </c>
      <c r="I1146" s="212" t="s">
        <v>1425</v>
      </c>
      <c r="J1146" s="212">
        <v>1419</v>
      </c>
      <c r="K1146" s="212" t="s">
        <v>572</v>
      </c>
      <c r="L1146" s="212" t="s">
        <v>573</v>
      </c>
      <c r="M1146" s="212"/>
      <c r="N1146" s="212"/>
      <c r="O1146" s="212"/>
      <c r="P1146" s="212"/>
      <c r="Q1146" s="212"/>
      <c r="R1146" s="212"/>
      <c r="S1146" s="212"/>
      <c r="T1146" s="212"/>
      <c r="U1146" s="212"/>
      <c r="V1146" s="212"/>
      <c r="W1146" s="212"/>
      <c r="X1146" s="212"/>
      <c r="Y1146" s="212">
        <v>1369</v>
      </c>
      <c r="Z1146" s="212" t="s">
        <v>354</v>
      </c>
      <c r="AA1146" s="212" t="s">
        <v>355</v>
      </c>
      <c r="AB1146" s="212">
        <v>20461.59</v>
      </c>
      <c r="AC1146" s="212">
        <v>24758.526000000002</v>
      </c>
      <c r="AD1146" s="212">
        <v>0.2</v>
      </c>
      <c r="AE1146" s="212">
        <v>0</v>
      </c>
      <c r="AF1146" s="212">
        <v>0.2</v>
      </c>
      <c r="AG1146" s="212">
        <v>0</v>
      </c>
      <c r="AH1146" s="212">
        <v>4092.32</v>
      </c>
      <c r="AI1146" s="212">
        <v>4951.71</v>
      </c>
      <c r="AJ1146" s="212">
        <v>0</v>
      </c>
      <c r="AK1146" s="212">
        <v>0</v>
      </c>
      <c r="AL1146" s="212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s="212" t="s">
        <v>7665</v>
      </c>
      <c r="B1147" s="212">
        <v>1</v>
      </c>
      <c r="C1147" s="212" t="s">
        <v>7666</v>
      </c>
      <c r="D1147" s="212" t="s">
        <v>1419</v>
      </c>
      <c r="E1147" s="212">
        <v>11</v>
      </c>
      <c r="F1147" s="212" t="s">
        <v>270</v>
      </c>
      <c r="G1147" s="212" t="s">
        <v>816</v>
      </c>
      <c r="H1147" s="212">
        <v>8386</v>
      </c>
      <c r="I1147" s="212" t="s">
        <v>817</v>
      </c>
      <c r="J1147" s="212"/>
      <c r="K1147" s="212"/>
      <c r="L1147" s="212"/>
      <c r="M1147" s="212"/>
      <c r="N1147" s="212"/>
      <c r="O1147" s="212"/>
      <c r="P1147" s="212">
        <v>1088</v>
      </c>
      <c r="Q1147" s="212" t="s">
        <v>818</v>
      </c>
      <c r="R1147" s="212" t="s">
        <v>819</v>
      </c>
      <c r="S1147" s="212"/>
      <c r="T1147" s="212"/>
      <c r="U1147" s="212"/>
      <c r="V1147" s="212"/>
      <c r="W1147" s="212"/>
      <c r="X1147" s="212"/>
      <c r="Y1147" s="212">
        <v>1373</v>
      </c>
      <c r="Z1147" s="212" t="s">
        <v>386</v>
      </c>
      <c r="AA1147" s="212" t="s">
        <v>387</v>
      </c>
      <c r="AB1147" s="212">
        <v>79830.638000000006</v>
      </c>
      <c r="AC1147" s="212">
        <v>97479.462</v>
      </c>
      <c r="AD1147" s="212">
        <v>0.26669999999999999</v>
      </c>
      <c r="AE1147" s="212">
        <v>0</v>
      </c>
      <c r="AF1147" s="212">
        <v>0.26669999999999999</v>
      </c>
      <c r="AG1147" s="212">
        <v>0</v>
      </c>
      <c r="AH1147" s="212">
        <v>21288.17</v>
      </c>
      <c r="AI1147" s="212">
        <v>25994.52</v>
      </c>
      <c r="AJ1147" s="212">
        <v>1</v>
      </c>
      <c r="AK1147" s="212">
        <v>0.27</v>
      </c>
      <c r="AL1147" s="212">
        <v>0</v>
      </c>
      <c r="AM1147">
        <v>1</v>
      </c>
      <c r="AN1147" t="str">
        <f>VLOOKUP(H1147,'Base Art'!$A:$AJ,36,FALSE)</f>
        <v>MONDELEZ ARGENTINA S.A.</v>
      </c>
    </row>
    <row r="1148" spans="1:40" x14ac:dyDescent="0.25">
      <c r="A1148" s="212" t="s">
        <v>7665</v>
      </c>
      <c r="B1148" s="212">
        <v>1</v>
      </c>
      <c r="C1148" s="212" t="s">
        <v>7666</v>
      </c>
      <c r="D1148" s="212" t="s">
        <v>1419</v>
      </c>
      <c r="E1148" s="212">
        <v>11</v>
      </c>
      <c r="F1148" s="212" t="s">
        <v>270</v>
      </c>
      <c r="G1148" s="212" t="s">
        <v>820</v>
      </c>
      <c r="H1148" s="212">
        <v>8388</v>
      </c>
      <c r="I1148" s="212" t="s">
        <v>821</v>
      </c>
      <c r="J1148" s="212">
        <v>1272</v>
      </c>
      <c r="K1148" s="212" t="s">
        <v>822</v>
      </c>
      <c r="L1148" s="212" t="s">
        <v>823</v>
      </c>
      <c r="M1148" s="212"/>
      <c r="N1148" s="212"/>
      <c r="O1148" s="212"/>
      <c r="P1148" s="212">
        <v>1088</v>
      </c>
      <c r="Q1148" s="212" t="s">
        <v>818</v>
      </c>
      <c r="R1148" s="212" t="s">
        <v>819</v>
      </c>
      <c r="S1148" s="212"/>
      <c r="T1148" s="212"/>
      <c r="U1148" s="212"/>
      <c r="V1148" s="212"/>
      <c r="W1148" s="212"/>
      <c r="X1148" s="212"/>
      <c r="Y1148" s="212">
        <v>1373</v>
      </c>
      <c r="Z1148" s="212" t="s">
        <v>386</v>
      </c>
      <c r="AA1148" s="212" t="s">
        <v>387</v>
      </c>
      <c r="AB1148" s="212">
        <v>52479.159</v>
      </c>
      <c r="AC1148" s="212">
        <v>63832.438000000002</v>
      </c>
      <c r="AD1148" s="212">
        <v>0.77780000000000005</v>
      </c>
      <c r="AE1148" s="212">
        <v>0</v>
      </c>
      <c r="AF1148" s="212">
        <v>0.77780000000000005</v>
      </c>
      <c r="AG1148" s="212">
        <v>0</v>
      </c>
      <c r="AH1148" s="212">
        <v>40817.120000000003</v>
      </c>
      <c r="AI1148" s="212">
        <v>49647.45</v>
      </c>
      <c r="AJ1148" s="212">
        <v>0</v>
      </c>
      <c r="AK1148" s="212">
        <v>0</v>
      </c>
      <c r="AL1148" s="212">
        <v>0</v>
      </c>
      <c r="AM1148">
        <v>1</v>
      </c>
      <c r="AN1148" t="str">
        <f>VLOOKUP(H1148,'Base Art'!$A:$AJ,36,FALSE)</f>
        <v>MONDELEZ ARGENTINA S.A.</v>
      </c>
    </row>
    <row r="1149" spans="1:40" x14ac:dyDescent="0.25">
      <c r="A1149" s="212" t="s">
        <v>7665</v>
      </c>
      <c r="B1149" s="212">
        <v>1</v>
      </c>
      <c r="C1149" s="212" t="s">
        <v>7666</v>
      </c>
      <c r="D1149" s="212" t="s">
        <v>1419</v>
      </c>
      <c r="E1149" s="212">
        <v>11</v>
      </c>
      <c r="F1149" s="212" t="s">
        <v>270</v>
      </c>
      <c r="G1149" s="212" t="s">
        <v>824</v>
      </c>
      <c r="H1149" s="212">
        <v>8404</v>
      </c>
      <c r="I1149" s="212" t="s">
        <v>825</v>
      </c>
      <c r="J1149" s="212">
        <v>1014</v>
      </c>
      <c r="K1149" s="212" t="s">
        <v>794</v>
      </c>
      <c r="L1149" s="212" t="s">
        <v>795</v>
      </c>
      <c r="M1149" s="212"/>
      <c r="N1149" s="212"/>
      <c r="O1149" s="212"/>
      <c r="P1149" s="212">
        <v>1005</v>
      </c>
      <c r="Q1149" s="212" t="s">
        <v>582</v>
      </c>
      <c r="R1149" s="212" t="s">
        <v>583</v>
      </c>
      <c r="S1149" s="212"/>
      <c r="T1149" s="212"/>
      <c r="U1149" s="212"/>
      <c r="V1149" s="212"/>
      <c r="W1149" s="212"/>
      <c r="X1149" s="212"/>
      <c r="Y1149" s="212">
        <v>1369</v>
      </c>
      <c r="Z1149" s="212" t="s">
        <v>354</v>
      </c>
      <c r="AA1149" s="212" t="s">
        <v>355</v>
      </c>
      <c r="AB1149" s="212">
        <v>11328.281999999999</v>
      </c>
      <c r="AC1149" s="212">
        <v>13707.221</v>
      </c>
      <c r="AD1149" s="212">
        <v>1</v>
      </c>
      <c r="AE1149" s="212">
        <v>0</v>
      </c>
      <c r="AF1149" s="212">
        <v>1</v>
      </c>
      <c r="AG1149" s="212">
        <v>0</v>
      </c>
      <c r="AH1149" s="212">
        <v>11328.28</v>
      </c>
      <c r="AI1149" s="212">
        <v>13707.22</v>
      </c>
      <c r="AJ1149" s="212">
        <v>1</v>
      </c>
      <c r="AK1149" s="212">
        <v>1</v>
      </c>
      <c r="AL1149" s="212">
        <v>0</v>
      </c>
      <c r="AM1149">
        <v>1</v>
      </c>
      <c r="AN1149" t="str">
        <f>VLOOKUP(H1149,'Base Art'!$A:$AJ,36,FALSE)</f>
        <v>EST. LAS MARIAS S.A.C.I.F.A.</v>
      </c>
    </row>
    <row r="1150" spans="1:40" x14ac:dyDescent="0.25">
      <c r="A1150" s="212" t="s">
        <v>7665</v>
      </c>
      <c r="B1150" s="212">
        <v>1</v>
      </c>
      <c r="C1150" s="212" t="s">
        <v>7666</v>
      </c>
      <c r="D1150" s="212" t="s">
        <v>1419</v>
      </c>
      <c r="E1150" s="212">
        <v>11</v>
      </c>
      <c r="F1150" s="212" t="s">
        <v>270</v>
      </c>
      <c r="G1150" s="212" t="s">
        <v>1609</v>
      </c>
      <c r="H1150" s="212">
        <v>8492</v>
      </c>
      <c r="I1150" s="212" t="s">
        <v>1610</v>
      </c>
      <c r="J1150" s="212">
        <v>1162</v>
      </c>
      <c r="K1150" s="212" t="s">
        <v>1166</v>
      </c>
      <c r="L1150" s="212" t="s">
        <v>1167</v>
      </c>
      <c r="M1150" s="212"/>
      <c r="N1150" s="212"/>
      <c r="O1150" s="212"/>
      <c r="P1150" s="212">
        <v>1073</v>
      </c>
      <c r="Q1150" s="212" t="s">
        <v>1116</v>
      </c>
      <c r="R1150" s="212" t="s">
        <v>1117</v>
      </c>
      <c r="S1150" s="212"/>
      <c r="T1150" s="212"/>
      <c r="U1150" s="212"/>
      <c r="V1150" s="212"/>
      <c r="W1150" s="212"/>
      <c r="X1150" s="212"/>
      <c r="Y1150" s="212">
        <v>1370</v>
      </c>
      <c r="Z1150" s="212" t="s">
        <v>400</v>
      </c>
      <c r="AA1150" s="212" t="s">
        <v>401</v>
      </c>
      <c r="AB1150" s="212">
        <v>12810.056</v>
      </c>
      <c r="AC1150" s="212">
        <v>15500.169</v>
      </c>
      <c r="AD1150" s="212">
        <v>1</v>
      </c>
      <c r="AE1150" s="212">
        <v>0</v>
      </c>
      <c r="AF1150" s="212">
        <v>1</v>
      </c>
      <c r="AG1150" s="212">
        <v>0</v>
      </c>
      <c r="AH1150" s="212">
        <v>12810.06</v>
      </c>
      <c r="AI1150" s="212">
        <v>15500.17</v>
      </c>
      <c r="AJ1150" s="212">
        <v>0</v>
      </c>
      <c r="AK1150" s="212">
        <v>0</v>
      </c>
      <c r="AL1150" s="212">
        <v>0</v>
      </c>
      <c r="AM1150">
        <v>1</v>
      </c>
      <c r="AN1150" t="str">
        <f>VLOOKUP(H1150,'Base Art'!$A:$AJ,36,FALSE)</f>
        <v>RPB SA</v>
      </c>
    </row>
    <row r="1151" spans="1:40" x14ac:dyDescent="0.25">
      <c r="A1151" s="212" t="s">
        <v>7665</v>
      </c>
      <c r="B1151" s="212">
        <v>1</v>
      </c>
      <c r="C1151" s="212" t="s">
        <v>7666</v>
      </c>
      <c r="D1151" s="212" t="s">
        <v>1419</v>
      </c>
      <c r="E1151" s="212">
        <v>11</v>
      </c>
      <c r="F1151" s="212" t="s">
        <v>270</v>
      </c>
      <c r="G1151" s="212" t="s">
        <v>1174</v>
      </c>
      <c r="H1151" s="212">
        <v>8675</v>
      </c>
      <c r="I1151" s="212" t="s">
        <v>1175</v>
      </c>
      <c r="J1151" s="212">
        <v>1414</v>
      </c>
      <c r="K1151" s="212" t="s">
        <v>372</v>
      </c>
      <c r="L1151" s="212" t="s">
        <v>373</v>
      </c>
      <c r="M1151" s="212"/>
      <c r="N1151" s="212"/>
      <c r="O1151" s="212"/>
      <c r="P1151" s="212"/>
      <c r="Q1151" s="212"/>
      <c r="R1151" s="212"/>
      <c r="S1151" s="212"/>
      <c r="T1151" s="212"/>
      <c r="U1151" s="212"/>
      <c r="V1151" s="212"/>
      <c r="W1151" s="212"/>
      <c r="X1151" s="212"/>
      <c r="Y1151" s="212">
        <v>1374</v>
      </c>
      <c r="Z1151" s="212" t="s">
        <v>336</v>
      </c>
      <c r="AA1151" s="212" t="s">
        <v>337</v>
      </c>
      <c r="AB1151" s="212">
        <v>76543.876999999993</v>
      </c>
      <c r="AC1151" s="212">
        <v>92618.088000000003</v>
      </c>
      <c r="AD1151" s="212">
        <v>0.16669999999999999</v>
      </c>
      <c r="AE1151" s="212">
        <v>0</v>
      </c>
      <c r="AF1151" s="212">
        <v>0.16669999999999999</v>
      </c>
      <c r="AG1151" s="212">
        <v>0</v>
      </c>
      <c r="AH1151" s="212">
        <v>12757.31</v>
      </c>
      <c r="AI1151" s="212">
        <v>15436.35</v>
      </c>
      <c r="AJ1151" s="212">
        <v>0</v>
      </c>
      <c r="AK1151" s="212">
        <v>0</v>
      </c>
      <c r="AL1151" s="212">
        <v>0</v>
      </c>
      <c r="AM1151">
        <v>1</v>
      </c>
      <c r="AN1151" t="str">
        <f>VLOOKUP(H1151,'Base Art'!$A:$AJ,36,FALSE)</f>
        <v>ARCOR S.A.I.C.</v>
      </c>
    </row>
    <row r="1152" spans="1:40" x14ac:dyDescent="0.25">
      <c r="A1152" s="212" t="s">
        <v>7665</v>
      </c>
      <c r="B1152" s="212">
        <v>1</v>
      </c>
      <c r="C1152" s="212" t="s">
        <v>7666</v>
      </c>
      <c r="D1152" s="212" t="s">
        <v>1419</v>
      </c>
      <c r="E1152" s="212">
        <v>11</v>
      </c>
      <c r="F1152" s="212" t="s">
        <v>270</v>
      </c>
      <c r="G1152" s="212" t="s">
        <v>1300</v>
      </c>
      <c r="H1152" s="212">
        <v>8751</v>
      </c>
      <c r="I1152" s="212" t="s">
        <v>1301</v>
      </c>
      <c r="J1152" s="212">
        <v>1469</v>
      </c>
      <c r="K1152" s="212" t="s">
        <v>1152</v>
      </c>
      <c r="L1152" s="212" t="s">
        <v>1153</v>
      </c>
      <c r="M1152" s="212"/>
      <c r="N1152" s="212"/>
      <c r="O1152" s="212"/>
      <c r="P1152" s="212">
        <v>1103</v>
      </c>
      <c r="Q1152" s="212" t="s">
        <v>1154</v>
      </c>
      <c r="R1152" s="212" t="s">
        <v>1155</v>
      </c>
      <c r="S1152" s="212"/>
      <c r="T1152" s="212"/>
      <c r="U1152" s="212"/>
      <c r="V1152" s="212"/>
      <c r="W1152" s="212"/>
      <c r="X1152" s="212"/>
      <c r="Y1152" s="212">
        <v>1374</v>
      </c>
      <c r="Z1152" s="212" t="s">
        <v>336</v>
      </c>
      <c r="AA1152" s="212" t="s">
        <v>337</v>
      </c>
      <c r="AB1152" s="212">
        <v>34912.071000000004</v>
      </c>
      <c r="AC1152" s="212">
        <v>42376.654000000002</v>
      </c>
      <c r="AD1152" s="212">
        <v>0.58330000000000004</v>
      </c>
      <c r="AE1152" s="212">
        <v>0</v>
      </c>
      <c r="AF1152" s="212">
        <v>0.58330000000000004</v>
      </c>
      <c r="AG1152" s="212">
        <v>0</v>
      </c>
      <c r="AH1152" s="212">
        <v>20365.37</v>
      </c>
      <c r="AI1152" s="212">
        <v>24719.71</v>
      </c>
      <c r="AJ1152" s="212">
        <v>1</v>
      </c>
      <c r="AK1152" s="212">
        <v>0.57999999999999996</v>
      </c>
      <c r="AL1152" s="212">
        <v>0</v>
      </c>
      <c r="AM1152">
        <v>1</v>
      </c>
      <c r="AN1152" t="str">
        <f>VLOOKUP(H1152,'Base Art'!$A:$AJ,36,FALSE)</f>
        <v>LHERITIER ARGENTINA S.A.</v>
      </c>
    </row>
    <row r="1153" spans="1:40" x14ac:dyDescent="0.25">
      <c r="A1153" s="212" t="s">
        <v>7665</v>
      </c>
      <c r="B1153" s="212">
        <v>1</v>
      </c>
      <c r="C1153" s="212" t="s">
        <v>7666</v>
      </c>
      <c r="D1153" s="212" t="s">
        <v>1419</v>
      </c>
      <c r="E1153" s="212">
        <v>11</v>
      </c>
      <c r="F1153" s="212" t="s">
        <v>270</v>
      </c>
      <c r="G1153" s="212" t="s">
        <v>844</v>
      </c>
      <c r="H1153" s="212">
        <v>8805</v>
      </c>
      <c r="I1153" s="212" t="s">
        <v>845</v>
      </c>
      <c r="J1153" s="212">
        <v>1064</v>
      </c>
      <c r="K1153" s="212" t="s">
        <v>446</v>
      </c>
      <c r="L1153" s="212" t="s">
        <v>447</v>
      </c>
      <c r="M1153" s="212"/>
      <c r="N1153" s="212"/>
      <c r="O1153" s="212"/>
      <c r="P1153" s="212">
        <v>1066</v>
      </c>
      <c r="Q1153" s="212" t="s">
        <v>448</v>
      </c>
      <c r="R1153" s="212" t="s">
        <v>449</v>
      </c>
      <c r="S1153" s="212"/>
      <c r="T1153" s="212"/>
      <c r="U1153" s="212"/>
      <c r="V1153" s="212"/>
      <c r="W1153" s="212"/>
      <c r="X1153" s="212"/>
      <c r="Y1153" s="212">
        <v>1373</v>
      </c>
      <c r="Z1153" s="212" t="s">
        <v>386</v>
      </c>
      <c r="AA1153" s="212" t="s">
        <v>387</v>
      </c>
      <c r="AB1153" s="212">
        <v>23654.061000000002</v>
      </c>
      <c r="AC1153" s="212">
        <v>29045.27</v>
      </c>
      <c r="AD1153" s="212">
        <v>2.25</v>
      </c>
      <c r="AE1153" s="212">
        <v>0</v>
      </c>
      <c r="AF1153" s="212">
        <v>2.25</v>
      </c>
      <c r="AG1153" s="212">
        <v>0</v>
      </c>
      <c r="AH1153" s="212">
        <v>53221.64</v>
      </c>
      <c r="AI1153" s="212">
        <v>65351.86</v>
      </c>
      <c r="AJ1153" s="212">
        <v>1</v>
      </c>
      <c r="AK1153" s="212">
        <v>2.25</v>
      </c>
      <c r="AL1153" s="212">
        <v>0</v>
      </c>
      <c r="AM1153">
        <v>1</v>
      </c>
      <c r="AN1153" t="str">
        <f>VLOOKUP(H1153,'Base Art'!$A:$AJ,36,FALSE)</f>
        <v>MOLINO CAÑUELAS S.A.C.I.F.I.A.</v>
      </c>
    </row>
    <row r="1154" spans="1:40" x14ac:dyDescent="0.25">
      <c r="A1154" s="212" t="s">
        <v>7665</v>
      </c>
      <c r="B1154" s="212">
        <v>1</v>
      </c>
      <c r="C1154" s="212" t="s">
        <v>7666</v>
      </c>
      <c r="D1154" s="212" t="s">
        <v>1419</v>
      </c>
      <c r="E1154" s="212">
        <v>11</v>
      </c>
      <c r="F1154" s="212" t="s">
        <v>270</v>
      </c>
      <c r="G1154" s="212" t="s">
        <v>850</v>
      </c>
      <c r="H1154" s="212">
        <v>10278</v>
      </c>
      <c r="I1154" s="212" t="s">
        <v>851</v>
      </c>
      <c r="J1154" s="212"/>
      <c r="K1154" s="212"/>
      <c r="L1154" s="212"/>
      <c r="M1154" s="212"/>
      <c r="N1154" s="212"/>
      <c r="O1154" s="212"/>
      <c r="P1154" s="212">
        <v>1005</v>
      </c>
      <c r="Q1154" s="212" t="s">
        <v>582</v>
      </c>
      <c r="R1154" s="212" t="s">
        <v>583</v>
      </c>
      <c r="S1154" s="212"/>
      <c r="T1154" s="212"/>
      <c r="U1154" s="212"/>
      <c r="V1154" s="212"/>
      <c r="W1154" s="212"/>
      <c r="X1154" s="212"/>
      <c r="Y1154" s="212">
        <v>1369</v>
      </c>
      <c r="Z1154" s="212" t="s">
        <v>354</v>
      </c>
      <c r="AA1154" s="212" t="s">
        <v>355</v>
      </c>
      <c r="AB1154" s="212">
        <v>10521.683999999999</v>
      </c>
      <c r="AC1154" s="212">
        <v>13046.89</v>
      </c>
      <c r="AD1154" s="212">
        <v>1</v>
      </c>
      <c r="AE1154" s="212">
        <v>0</v>
      </c>
      <c r="AF1154" s="212">
        <v>1</v>
      </c>
      <c r="AG1154" s="212">
        <v>0</v>
      </c>
      <c r="AH1154" s="212">
        <v>10521.68</v>
      </c>
      <c r="AI1154" s="212">
        <v>13046.89</v>
      </c>
      <c r="AJ1154" s="212">
        <v>2</v>
      </c>
      <c r="AK1154" s="212">
        <v>0.5</v>
      </c>
      <c r="AL1154" s="212">
        <v>0</v>
      </c>
      <c r="AM1154">
        <v>1</v>
      </c>
      <c r="AN1154" t="str">
        <f>VLOOKUP(H1154,'Base Art'!$A:$AJ,36,FALSE)</f>
        <v>EST. LAS MARIAS S.A.C.I.F.A.</v>
      </c>
    </row>
    <row r="1155" spans="1:40" x14ac:dyDescent="0.25">
      <c r="A1155" s="212" t="s">
        <v>7665</v>
      </c>
      <c r="B1155" s="212">
        <v>1</v>
      </c>
      <c r="C1155" s="212" t="s">
        <v>7666</v>
      </c>
      <c r="D1155" s="212" t="s">
        <v>1419</v>
      </c>
      <c r="E1155" s="212">
        <v>11</v>
      </c>
      <c r="F1155" s="212" t="s">
        <v>270</v>
      </c>
      <c r="G1155" s="212" t="s">
        <v>862</v>
      </c>
      <c r="H1155" s="212">
        <v>10419</v>
      </c>
      <c r="I1155" s="212" t="s">
        <v>863</v>
      </c>
      <c r="J1155" s="212">
        <v>1018</v>
      </c>
      <c r="K1155" s="212" t="s">
        <v>392</v>
      </c>
      <c r="L1155" s="212" t="s">
        <v>393</v>
      </c>
      <c r="M1155" s="212"/>
      <c r="N1155" s="212"/>
      <c r="O1155" s="212"/>
      <c r="P1155" s="212">
        <v>1250</v>
      </c>
      <c r="Q1155" s="212" t="s">
        <v>864</v>
      </c>
      <c r="R1155" s="212" t="s">
        <v>865</v>
      </c>
      <c r="S1155" s="212"/>
      <c r="T1155" s="212"/>
      <c r="U1155" s="212"/>
      <c r="V1155" s="212"/>
      <c r="W1155" s="212"/>
      <c r="X1155" s="212"/>
      <c r="Y1155" s="212">
        <v>1376</v>
      </c>
      <c r="Z1155" s="212" t="s">
        <v>320</v>
      </c>
      <c r="AA1155" s="212" t="s">
        <v>321</v>
      </c>
      <c r="AB1155" s="212">
        <v>33738.239999999998</v>
      </c>
      <c r="AC1155" s="212">
        <v>37280.754999999997</v>
      </c>
      <c r="AD1155" s="212">
        <v>1.5</v>
      </c>
      <c r="AE1155" s="212">
        <v>0</v>
      </c>
      <c r="AF1155" s="212">
        <v>1.5</v>
      </c>
      <c r="AG1155" s="212">
        <v>0</v>
      </c>
      <c r="AH1155" s="212">
        <v>50607.360000000001</v>
      </c>
      <c r="AI1155" s="212">
        <v>55921.13</v>
      </c>
      <c r="AJ1155" s="212">
        <v>2</v>
      </c>
      <c r="AK1155" s="212">
        <v>0.75</v>
      </c>
      <c r="AL1155" s="212">
        <v>0</v>
      </c>
      <c r="AM1155">
        <v>1</v>
      </c>
      <c r="AN1155" t="str">
        <f>VLOOKUP(H1155,'Base Art'!$A:$AJ,36,FALSE)</f>
        <v>ENERGIZER ARGENTINA S.A.</v>
      </c>
    </row>
    <row r="1156" spans="1:40" x14ac:dyDescent="0.25">
      <c r="A1156" s="212" t="s">
        <v>7665</v>
      </c>
      <c r="B1156" s="212">
        <v>1</v>
      </c>
      <c r="C1156" s="212" t="s">
        <v>7666</v>
      </c>
      <c r="D1156" s="212" t="s">
        <v>1419</v>
      </c>
      <c r="E1156" s="212">
        <v>11</v>
      </c>
      <c r="F1156" s="212" t="s">
        <v>270</v>
      </c>
      <c r="G1156" s="212" t="s">
        <v>1186</v>
      </c>
      <c r="H1156" s="212">
        <v>10456</v>
      </c>
      <c r="I1156" s="212" t="s">
        <v>1187</v>
      </c>
      <c r="J1156" s="212">
        <v>1464</v>
      </c>
      <c r="K1156" s="212" t="s">
        <v>874</v>
      </c>
      <c r="L1156" s="212" t="s">
        <v>875</v>
      </c>
      <c r="M1156" s="212"/>
      <c r="N1156" s="212"/>
      <c r="O1156" s="212"/>
      <c r="P1156" s="212">
        <v>1256</v>
      </c>
      <c r="Q1156" s="212" t="s">
        <v>876</v>
      </c>
      <c r="R1156" s="212" t="s">
        <v>877</v>
      </c>
      <c r="S1156" s="212"/>
      <c r="T1156" s="212"/>
      <c r="U1156" s="212"/>
      <c r="V1156" s="212"/>
      <c r="W1156" s="212"/>
      <c r="X1156" s="212"/>
      <c r="Y1156" s="212">
        <v>1369</v>
      </c>
      <c r="Z1156" s="212" t="s">
        <v>354</v>
      </c>
      <c r="AA1156" s="212" t="s">
        <v>355</v>
      </c>
      <c r="AB1156" s="212">
        <v>6836.8990000000003</v>
      </c>
      <c r="AC1156" s="212">
        <v>8477.7549999999992</v>
      </c>
      <c r="AD1156" s="212">
        <v>1</v>
      </c>
      <c r="AE1156" s="212">
        <v>0</v>
      </c>
      <c r="AF1156" s="212">
        <v>1</v>
      </c>
      <c r="AG1156" s="212">
        <v>0</v>
      </c>
      <c r="AH1156" s="212">
        <v>6836.9</v>
      </c>
      <c r="AI1156" s="212">
        <v>8477.76</v>
      </c>
      <c r="AJ1156" s="212">
        <v>1</v>
      </c>
      <c r="AK1156" s="212">
        <v>1</v>
      </c>
      <c r="AL1156" s="212">
        <v>0</v>
      </c>
      <c r="AM1156">
        <v>1</v>
      </c>
      <c r="AN1156" t="str">
        <f>VLOOKUP(H1156,'Base Art'!$A:$AJ,36,FALSE)</f>
        <v>MOLINO CAÑUELAS S.A.C.I.F.I.A.</v>
      </c>
    </row>
    <row r="1157" spans="1:40" x14ac:dyDescent="0.25">
      <c r="A1157" s="212" t="s">
        <v>7665</v>
      </c>
      <c r="B1157" s="212">
        <v>1</v>
      </c>
      <c r="C1157" s="212" t="s">
        <v>7666</v>
      </c>
      <c r="D1157" s="212" t="s">
        <v>1419</v>
      </c>
      <c r="E1157" s="212">
        <v>11</v>
      </c>
      <c r="F1157" s="212" t="s">
        <v>270</v>
      </c>
      <c r="G1157" s="212" t="s">
        <v>878</v>
      </c>
      <c r="H1157" s="212">
        <v>10605</v>
      </c>
      <c r="I1157" s="212" t="s">
        <v>879</v>
      </c>
      <c r="J1157" s="212">
        <v>1436</v>
      </c>
      <c r="K1157" s="212" t="s">
        <v>880</v>
      </c>
      <c r="L1157" s="212" t="s">
        <v>881</v>
      </c>
      <c r="M1157" s="212"/>
      <c r="N1157" s="212"/>
      <c r="O1157" s="212"/>
      <c r="P1157" s="212"/>
      <c r="Q1157" s="212"/>
      <c r="R1157" s="212"/>
      <c r="S1157" s="212"/>
      <c r="T1157" s="212"/>
      <c r="U1157" s="212"/>
      <c r="V1157" s="212"/>
      <c r="W1157" s="212"/>
      <c r="X1157" s="212"/>
      <c r="Y1157" s="212">
        <v>1374</v>
      </c>
      <c r="Z1157" s="212" t="s">
        <v>336</v>
      </c>
      <c r="AA1157" s="212" t="s">
        <v>337</v>
      </c>
      <c r="AB1157" s="212">
        <v>13395.86</v>
      </c>
      <c r="AC1157" s="212">
        <v>16208.991</v>
      </c>
      <c r="AD1157" s="212">
        <v>1</v>
      </c>
      <c r="AE1157" s="212">
        <v>0</v>
      </c>
      <c r="AF1157" s="212">
        <v>1</v>
      </c>
      <c r="AG1157" s="212">
        <v>0</v>
      </c>
      <c r="AH1157" s="212">
        <v>13395.86</v>
      </c>
      <c r="AI1157" s="212">
        <v>16208.99</v>
      </c>
      <c r="AJ1157" s="212">
        <v>0</v>
      </c>
      <c r="AK1157" s="212">
        <v>0</v>
      </c>
      <c r="AL1157" s="212">
        <v>0</v>
      </c>
      <c r="AM1157">
        <v>1</v>
      </c>
      <c r="AN1157" t="str">
        <f>VLOOKUP(H1157,'Base Art'!$A:$AJ,36,FALSE)</f>
        <v>GEORGALOS HNOS. S.A.I.C.A.</v>
      </c>
    </row>
    <row r="1158" spans="1:40" x14ac:dyDescent="0.25">
      <c r="A1158" s="212" t="s">
        <v>7665</v>
      </c>
      <c r="B1158" s="212">
        <v>1</v>
      </c>
      <c r="C1158" s="212" t="s">
        <v>7666</v>
      </c>
      <c r="D1158" s="212" t="s">
        <v>1419</v>
      </c>
      <c r="E1158" s="212">
        <v>11</v>
      </c>
      <c r="F1158" s="212" t="s">
        <v>270</v>
      </c>
      <c r="G1158" s="212" t="s">
        <v>1728</v>
      </c>
      <c r="H1158" s="212">
        <v>10627</v>
      </c>
      <c r="I1158" s="212" t="s">
        <v>1729</v>
      </c>
      <c r="J1158" s="212">
        <v>1431</v>
      </c>
      <c r="K1158" s="212" t="s">
        <v>882</v>
      </c>
      <c r="L1158" s="212" t="s">
        <v>883</v>
      </c>
      <c r="M1158" s="212"/>
      <c r="N1158" s="212"/>
      <c r="O1158" s="212"/>
      <c r="P1158" s="212"/>
      <c r="Q1158" s="212"/>
      <c r="R1158" s="212"/>
      <c r="S1158" s="212"/>
      <c r="T1158" s="212"/>
      <c r="U1158" s="212"/>
      <c r="V1158" s="212"/>
      <c r="W1158" s="212"/>
      <c r="X1158" s="212"/>
      <c r="Y1158" s="212">
        <v>1374</v>
      </c>
      <c r="Z1158" s="212" t="s">
        <v>336</v>
      </c>
      <c r="AA1158" s="212" t="s">
        <v>337</v>
      </c>
      <c r="AB1158" s="212">
        <v>13920.474</v>
      </c>
      <c r="AC1158" s="212">
        <v>16843.772000000001</v>
      </c>
      <c r="AD1158" s="212">
        <v>1</v>
      </c>
      <c r="AE1158" s="212">
        <v>0</v>
      </c>
      <c r="AF1158" s="212">
        <v>1</v>
      </c>
      <c r="AG1158" s="212">
        <v>0</v>
      </c>
      <c r="AH1158" s="212">
        <v>13920.47</v>
      </c>
      <c r="AI1158" s="212">
        <v>16843.77</v>
      </c>
      <c r="AJ1158" s="212">
        <v>1</v>
      </c>
      <c r="AK1158" s="212">
        <v>1</v>
      </c>
      <c r="AL1158" s="212">
        <v>0</v>
      </c>
      <c r="AM1158">
        <v>1</v>
      </c>
      <c r="AN1158" t="str">
        <f>VLOOKUP(H1158,'Base Art'!$A:$AJ,36,FALSE)</f>
        <v>GEORGALOS HNOS. S.A.I.C.A.</v>
      </c>
    </row>
    <row r="1159" spans="1:40" x14ac:dyDescent="0.25">
      <c r="A1159" s="212" t="s">
        <v>7665</v>
      </c>
      <c r="B1159" s="212">
        <v>1</v>
      </c>
      <c r="C1159" s="212" t="s">
        <v>7666</v>
      </c>
      <c r="D1159" s="212" t="s">
        <v>1419</v>
      </c>
      <c r="E1159" s="212">
        <v>11</v>
      </c>
      <c r="F1159" s="212" t="s">
        <v>270</v>
      </c>
      <c r="G1159" s="212" t="s">
        <v>1758</v>
      </c>
      <c r="H1159" s="212">
        <v>10709</v>
      </c>
      <c r="I1159" s="212" t="s">
        <v>1759</v>
      </c>
      <c r="J1159" s="212"/>
      <c r="K1159" s="212"/>
      <c r="L1159" s="212"/>
      <c r="M1159" s="212"/>
      <c r="N1159" s="212"/>
      <c r="O1159" s="212"/>
      <c r="P1159" s="212"/>
      <c r="Q1159" s="212"/>
      <c r="R1159" s="212"/>
      <c r="S1159" s="212"/>
      <c r="T1159" s="212"/>
      <c r="U1159" s="212"/>
      <c r="V1159" s="212"/>
      <c r="W1159" s="212"/>
      <c r="X1159" s="212"/>
      <c r="Y1159" s="212">
        <v>1373</v>
      </c>
      <c r="Z1159" s="212" t="s">
        <v>386</v>
      </c>
      <c r="AA1159" s="212" t="s">
        <v>387</v>
      </c>
      <c r="AB1159" s="212">
        <v>14374.944</v>
      </c>
      <c r="AC1159" s="212">
        <v>17393.683000000001</v>
      </c>
      <c r="AD1159" s="212">
        <v>1.5</v>
      </c>
      <c r="AE1159" s="212">
        <v>0</v>
      </c>
      <c r="AF1159" s="212">
        <v>1.5</v>
      </c>
      <c r="AG1159" s="212">
        <v>0</v>
      </c>
      <c r="AH1159" s="212">
        <v>21562.42</v>
      </c>
      <c r="AI1159" s="212">
        <v>26090.52</v>
      </c>
      <c r="AJ1159" s="212">
        <v>0</v>
      </c>
      <c r="AK1159" s="212">
        <v>0</v>
      </c>
      <c r="AL1159" s="212">
        <v>0</v>
      </c>
      <c r="AM1159">
        <v>1</v>
      </c>
      <c r="AN1159" t="str">
        <f>VLOOKUP(H1159,'Base Art'!$A:$AJ,36,FALSE)</f>
        <v>DON SATUR S.R.L.</v>
      </c>
    </row>
    <row r="1160" spans="1:40" x14ac:dyDescent="0.25">
      <c r="A1160" s="212" t="s">
        <v>7665</v>
      </c>
      <c r="B1160" s="212">
        <v>1</v>
      </c>
      <c r="C1160" s="212" t="s">
        <v>7666</v>
      </c>
      <c r="D1160" s="212" t="s">
        <v>1419</v>
      </c>
      <c r="E1160" s="212">
        <v>11</v>
      </c>
      <c r="F1160" s="212" t="s">
        <v>270</v>
      </c>
      <c r="G1160" s="212" t="s">
        <v>1682</v>
      </c>
      <c r="H1160" s="212">
        <v>10710</v>
      </c>
      <c r="I1160" s="212" t="s">
        <v>1683</v>
      </c>
      <c r="J1160" s="212"/>
      <c r="K1160" s="212"/>
      <c r="L1160" s="212"/>
      <c r="M1160" s="212"/>
      <c r="N1160" s="212"/>
      <c r="O1160" s="212"/>
      <c r="P1160" s="212"/>
      <c r="Q1160" s="212"/>
      <c r="R1160" s="212"/>
      <c r="S1160" s="212"/>
      <c r="T1160" s="212"/>
      <c r="U1160" s="212"/>
      <c r="V1160" s="212"/>
      <c r="W1160" s="212"/>
      <c r="X1160" s="212"/>
      <c r="Y1160" s="212">
        <v>1373</v>
      </c>
      <c r="Z1160" s="212" t="s">
        <v>386</v>
      </c>
      <c r="AA1160" s="212" t="s">
        <v>387</v>
      </c>
      <c r="AB1160" s="212">
        <v>13045.144</v>
      </c>
      <c r="AC1160" s="212">
        <v>15784.623</v>
      </c>
      <c r="AD1160" s="212">
        <v>0.5</v>
      </c>
      <c r="AE1160" s="212">
        <v>0</v>
      </c>
      <c r="AF1160" s="212">
        <v>0.5</v>
      </c>
      <c r="AG1160" s="212">
        <v>0</v>
      </c>
      <c r="AH1160" s="212">
        <v>6522.57</v>
      </c>
      <c r="AI1160" s="212">
        <v>7892.31</v>
      </c>
      <c r="AJ1160" s="212">
        <v>0</v>
      </c>
      <c r="AK1160" s="212">
        <v>0</v>
      </c>
      <c r="AL1160" s="212">
        <v>0</v>
      </c>
      <c r="AM1160">
        <v>1</v>
      </c>
      <c r="AN1160" t="str">
        <f>VLOOKUP(H1160,'Base Art'!$A:$AJ,36,FALSE)</f>
        <v>DON SATUR S.R.L.</v>
      </c>
    </row>
    <row r="1161" spans="1:40" x14ac:dyDescent="0.25">
      <c r="A1161" s="212" t="s">
        <v>7665</v>
      </c>
      <c r="B1161" s="212">
        <v>1</v>
      </c>
      <c r="C1161" s="212" t="s">
        <v>7666</v>
      </c>
      <c r="D1161" s="212" t="s">
        <v>1419</v>
      </c>
      <c r="E1161" s="212">
        <v>11</v>
      </c>
      <c r="F1161" s="212" t="s">
        <v>270</v>
      </c>
      <c r="G1161" s="212" t="s">
        <v>1760</v>
      </c>
      <c r="H1161" s="212">
        <v>10711</v>
      </c>
      <c r="I1161" s="212" t="s">
        <v>1761</v>
      </c>
      <c r="J1161" s="212"/>
      <c r="K1161" s="212"/>
      <c r="L1161" s="212"/>
      <c r="M1161" s="212"/>
      <c r="N1161" s="212"/>
      <c r="O1161" s="212"/>
      <c r="P1161" s="212"/>
      <c r="Q1161" s="212"/>
      <c r="R1161" s="212"/>
      <c r="S1161" s="212"/>
      <c r="T1161" s="212"/>
      <c r="U1161" s="212"/>
      <c r="V1161" s="212"/>
      <c r="W1161" s="212"/>
      <c r="X1161" s="212"/>
      <c r="Y1161" s="212">
        <v>1373</v>
      </c>
      <c r="Z1161" s="212" t="s">
        <v>386</v>
      </c>
      <c r="AA1161" s="212" t="s">
        <v>387</v>
      </c>
      <c r="AB1161" s="212">
        <v>14374.944</v>
      </c>
      <c r="AC1161" s="212">
        <v>17393.683000000001</v>
      </c>
      <c r="AD1161" s="212">
        <v>1.5</v>
      </c>
      <c r="AE1161" s="212">
        <v>0</v>
      </c>
      <c r="AF1161" s="212">
        <v>1.5</v>
      </c>
      <c r="AG1161" s="212">
        <v>0</v>
      </c>
      <c r="AH1161" s="212">
        <v>21562.42</v>
      </c>
      <c r="AI1161" s="212">
        <v>26090.52</v>
      </c>
      <c r="AJ1161" s="212">
        <v>1</v>
      </c>
      <c r="AK1161" s="212">
        <v>1.5</v>
      </c>
      <c r="AL1161" s="212">
        <v>0</v>
      </c>
      <c r="AM1161">
        <v>1</v>
      </c>
      <c r="AN1161" t="str">
        <f>VLOOKUP(H1161,'Base Art'!$A:$AJ,36,FALSE)</f>
        <v>DON SATUR S.R.L.</v>
      </c>
    </row>
    <row r="1162" spans="1:40" x14ac:dyDescent="0.25">
      <c r="A1162" s="212" t="s">
        <v>7665</v>
      </c>
      <c r="B1162" s="212">
        <v>1</v>
      </c>
      <c r="C1162" s="212" t="s">
        <v>7666</v>
      </c>
      <c r="D1162" s="212" t="s">
        <v>1419</v>
      </c>
      <c r="E1162" s="212">
        <v>11</v>
      </c>
      <c r="F1162" s="212" t="s">
        <v>270</v>
      </c>
      <c r="G1162" s="212" t="s">
        <v>1040</v>
      </c>
      <c r="H1162" s="212">
        <v>11068</v>
      </c>
      <c r="I1162" s="212" t="s">
        <v>1041</v>
      </c>
      <c r="J1162" s="212"/>
      <c r="K1162" s="212"/>
      <c r="L1162" s="212"/>
      <c r="M1162" s="212"/>
      <c r="N1162" s="212"/>
      <c r="O1162" s="212"/>
      <c r="P1162" s="212"/>
      <c r="Q1162" s="212"/>
      <c r="R1162" s="212"/>
      <c r="S1162" s="212"/>
      <c r="T1162" s="212"/>
      <c r="U1162" s="212"/>
      <c r="V1162" s="212"/>
      <c r="W1162" s="212"/>
      <c r="X1162" s="212"/>
      <c r="Y1162" s="212">
        <v>1370</v>
      </c>
      <c r="Z1162" s="212" t="s">
        <v>400</v>
      </c>
      <c r="AA1162" s="212" t="s">
        <v>401</v>
      </c>
      <c r="AB1162" s="212">
        <v>9572.2479999999996</v>
      </c>
      <c r="AC1162" s="212">
        <v>11582.42</v>
      </c>
      <c r="AD1162" s="212">
        <v>5</v>
      </c>
      <c r="AE1162" s="212">
        <v>0</v>
      </c>
      <c r="AF1162" s="212">
        <v>5</v>
      </c>
      <c r="AG1162" s="212">
        <v>0</v>
      </c>
      <c r="AH1162" s="212">
        <v>47861.24</v>
      </c>
      <c r="AI1162" s="212">
        <v>57912.1</v>
      </c>
      <c r="AJ1162" s="212">
        <v>0</v>
      </c>
      <c r="AK1162" s="212">
        <v>0</v>
      </c>
      <c r="AL1162" s="212">
        <v>0</v>
      </c>
      <c r="AM1162">
        <v>1</v>
      </c>
      <c r="AN1162" t="str">
        <f>VLOOKUP(H1162,'Base Art'!$A:$AJ,36,FALSE)</f>
        <v>RUBINO HNOS. S.A.</v>
      </c>
    </row>
    <row r="1163" spans="1:40" x14ac:dyDescent="0.25">
      <c r="A1163" s="212" t="s">
        <v>7665</v>
      </c>
      <c r="B1163" s="212">
        <v>1</v>
      </c>
      <c r="C1163" s="212" t="s">
        <v>7666</v>
      </c>
      <c r="D1163" s="212" t="s">
        <v>1419</v>
      </c>
      <c r="E1163" s="212">
        <v>11</v>
      </c>
      <c r="F1163" s="212" t="s">
        <v>270</v>
      </c>
      <c r="G1163" s="212" t="s">
        <v>1383</v>
      </c>
      <c r="H1163" s="212">
        <v>11075</v>
      </c>
      <c r="I1163" s="212" t="s">
        <v>1384</v>
      </c>
      <c r="J1163" s="212">
        <v>1012</v>
      </c>
      <c r="K1163" s="212" t="s">
        <v>1385</v>
      </c>
      <c r="L1163" s="212" t="s">
        <v>1386</v>
      </c>
      <c r="M1163" s="212"/>
      <c r="N1163" s="212"/>
      <c r="O1163" s="212"/>
      <c r="P1163" s="212"/>
      <c r="Q1163" s="212"/>
      <c r="R1163" s="212"/>
      <c r="S1163" s="212"/>
      <c r="T1163" s="212"/>
      <c r="U1163" s="212"/>
      <c r="V1163" s="212"/>
      <c r="W1163" s="212"/>
      <c r="X1163" s="212"/>
      <c r="Y1163" s="212">
        <v>1369</v>
      </c>
      <c r="Z1163" s="212" t="s">
        <v>354</v>
      </c>
      <c r="AA1163" s="212" t="s">
        <v>355</v>
      </c>
      <c r="AB1163" s="212">
        <v>70134.290999999997</v>
      </c>
      <c r="AC1163" s="212">
        <v>84862.481</v>
      </c>
      <c r="AD1163" s="212">
        <v>8.3299999999999999E-2</v>
      </c>
      <c r="AE1163" s="212">
        <v>0</v>
      </c>
      <c r="AF1163" s="212">
        <v>8.3299999999999999E-2</v>
      </c>
      <c r="AG1163" s="212">
        <v>0</v>
      </c>
      <c r="AH1163" s="212">
        <v>5844.52</v>
      </c>
      <c r="AI1163" s="212">
        <v>7071.87</v>
      </c>
      <c r="AJ1163" s="212">
        <v>1</v>
      </c>
      <c r="AK1163" s="212">
        <v>0.08</v>
      </c>
      <c r="AL1163" s="212">
        <v>0</v>
      </c>
      <c r="AM1163">
        <v>1</v>
      </c>
      <c r="AN1163" t="str">
        <f>VLOOKUP(H1163,'Base Art'!$A:$AJ,36,FALSE)</f>
        <v>EST. LAS MARIAS S.A.C.I.F.A.</v>
      </c>
    </row>
    <row r="1164" spans="1:40" x14ac:dyDescent="0.25">
      <c r="A1164" s="212" t="s">
        <v>7665</v>
      </c>
      <c r="B1164" s="212">
        <v>1</v>
      </c>
      <c r="C1164" s="212" t="s">
        <v>7666</v>
      </c>
      <c r="D1164" s="212" t="s">
        <v>1419</v>
      </c>
      <c r="E1164" s="212">
        <v>11</v>
      </c>
      <c r="F1164" s="212" t="s">
        <v>270</v>
      </c>
      <c r="G1164" s="212" t="s">
        <v>1398</v>
      </c>
      <c r="H1164" s="212">
        <v>11156</v>
      </c>
      <c r="I1164" s="212" t="s">
        <v>1399</v>
      </c>
      <c r="J1164" s="212">
        <v>1345</v>
      </c>
      <c r="K1164" s="212" t="s">
        <v>1400</v>
      </c>
      <c r="L1164" s="212" t="s">
        <v>1401</v>
      </c>
      <c r="M1164" s="212"/>
      <c r="N1164" s="212"/>
      <c r="O1164" s="212"/>
      <c r="P1164" s="212"/>
      <c r="Q1164" s="212"/>
      <c r="R1164" s="212"/>
      <c r="S1164" s="212"/>
      <c r="T1164" s="212"/>
      <c r="U1164" s="212"/>
      <c r="V1164" s="212"/>
      <c r="W1164" s="212"/>
      <c r="X1164" s="212"/>
      <c r="Y1164" s="212">
        <v>1373</v>
      </c>
      <c r="Z1164" s="212" t="s">
        <v>386</v>
      </c>
      <c r="AA1164" s="212" t="s">
        <v>387</v>
      </c>
      <c r="AB1164" s="212">
        <v>14120.64</v>
      </c>
      <c r="AC1164" s="212">
        <v>17085.973999999998</v>
      </c>
      <c r="AD1164" s="212">
        <v>0.5</v>
      </c>
      <c r="AE1164" s="212">
        <v>6.25E-2</v>
      </c>
      <c r="AF1164" s="212">
        <v>0.5625</v>
      </c>
      <c r="AG1164" s="212">
        <v>0</v>
      </c>
      <c r="AH1164" s="212">
        <v>7942.86</v>
      </c>
      <c r="AI1164" s="212">
        <v>9610.86</v>
      </c>
      <c r="AJ1164" s="212">
        <v>0</v>
      </c>
      <c r="AK1164" s="212">
        <v>0</v>
      </c>
      <c r="AL1164" s="212">
        <v>0</v>
      </c>
      <c r="AM1164">
        <v>1</v>
      </c>
      <c r="AN1164" t="str">
        <f>VLOOKUP(H1164,'Base Art'!$A:$AJ,36,FALSE)</f>
        <v>MOLINO CAÑUELAS S.A.C.I.F.I.A.</v>
      </c>
    </row>
    <row r="1165" spans="1:40" x14ac:dyDescent="0.25">
      <c r="A1165" s="212" t="s">
        <v>7665</v>
      </c>
      <c r="B1165" s="212">
        <v>1</v>
      </c>
      <c r="C1165" s="212" t="s">
        <v>7666</v>
      </c>
      <c r="D1165" s="212" t="s">
        <v>1419</v>
      </c>
      <c r="E1165" s="212">
        <v>11</v>
      </c>
      <c r="F1165" s="212" t="s">
        <v>270</v>
      </c>
      <c r="G1165" s="212" t="s">
        <v>922</v>
      </c>
      <c r="H1165" s="212">
        <v>11164</v>
      </c>
      <c r="I1165" s="212" t="s">
        <v>923</v>
      </c>
      <c r="J1165" s="212"/>
      <c r="K1165" s="212"/>
      <c r="L1165" s="212"/>
      <c r="M1165" s="212"/>
      <c r="N1165" s="212"/>
      <c r="O1165" s="212"/>
      <c r="P1165" s="212"/>
      <c r="Q1165" s="212"/>
      <c r="R1165" s="212"/>
      <c r="S1165" s="212"/>
      <c r="T1165" s="212"/>
      <c r="U1165" s="212"/>
      <c r="V1165" s="212"/>
      <c r="W1165" s="212"/>
      <c r="X1165" s="212"/>
      <c r="Y1165" s="212">
        <v>1374</v>
      </c>
      <c r="Z1165" s="212" t="s">
        <v>336</v>
      </c>
      <c r="AA1165" s="212" t="s">
        <v>337</v>
      </c>
      <c r="AB1165" s="212">
        <v>213252.97</v>
      </c>
      <c r="AC1165" s="212">
        <v>258036.1</v>
      </c>
      <c r="AD1165" s="212">
        <v>0.1</v>
      </c>
      <c r="AE1165" s="212">
        <v>0</v>
      </c>
      <c r="AF1165" s="212">
        <v>0.1</v>
      </c>
      <c r="AG1165" s="212">
        <v>0</v>
      </c>
      <c r="AH1165" s="212">
        <v>21325.3</v>
      </c>
      <c r="AI1165" s="212">
        <v>25803.61</v>
      </c>
      <c r="AJ1165" s="212">
        <v>0</v>
      </c>
      <c r="AK1165" s="212">
        <v>0</v>
      </c>
      <c r="AL1165" s="212">
        <v>0</v>
      </c>
      <c r="AM1165">
        <v>1</v>
      </c>
      <c r="AN1165" t="str">
        <f>VLOOKUP(H1165,'Base Art'!$A:$AJ,36,FALSE)</f>
        <v>MONDELEZ ARGENTINA S.A.</v>
      </c>
    </row>
    <row r="1166" spans="1:40" x14ac:dyDescent="0.25">
      <c r="A1166" s="212" t="s">
        <v>7665</v>
      </c>
      <c r="B1166" s="212">
        <v>1</v>
      </c>
      <c r="C1166" s="212" t="s">
        <v>7666</v>
      </c>
      <c r="D1166" s="212" t="s">
        <v>1419</v>
      </c>
      <c r="E1166" s="212">
        <v>11</v>
      </c>
      <c r="F1166" s="212" t="s">
        <v>270</v>
      </c>
      <c r="G1166" s="212" t="s">
        <v>1044</v>
      </c>
      <c r="H1166" s="212">
        <v>11165</v>
      </c>
      <c r="I1166" s="212" t="s">
        <v>1045</v>
      </c>
      <c r="J1166" s="212"/>
      <c r="K1166" s="212"/>
      <c r="L1166" s="212"/>
      <c r="M1166" s="212"/>
      <c r="N1166" s="212"/>
      <c r="O1166" s="212"/>
      <c r="P1166" s="212"/>
      <c r="Q1166" s="212"/>
      <c r="R1166" s="212"/>
      <c r="S1166" s="212"/>
      <c r="T1166" s="212"/>
      <c r="U1166" s="212"/>
      <c r="V1166" s="212"/>
      <c r="W1166" s="212"/>
      <c r="X1166" s="212"/>
      <c r="Y1166" s="212">
        <v>1374</v>
      </c>
      <c r="Z1166" s="212" t="s">
        <v>336</v>
      </c>
      <c r="AA1166" s="212" t="s">
        <v>337</v>
      </c>
      <c r="AB1166" s="212">
        <v>213252.97</v>
      </c>
      <c r="AC1166" s="212">
        <v>258036.1</v>
      </c>
      <c r="AD1166" s="212">
        <v>0.05</v>
      </c>
      <c r="AE1166" s="212">
        <v>0</v>
      </c>
      <c r="AF1166" s="212">
        <v>0.05</v>
      </c>
      <c r="AG1166" s="212">
        <v>0</v>
      </c>
      <c r="AH1166" s="212">
        <v>10662.65</v>
      </c>
      <c r="AI1166" s="212">
        <v>12901.81</v>
      </c>
      <c r="AJ1166" s="212">
        <v>0</v>
      </c>
      <c r="AK1166" s="212">
        <v>0</v>
      </c>
      <c r="AL1166" s="212">
        <v>0</v>
      </c>
      <c r="AM1166">
        <v>1</v>
      </c>
      <c r="AN1166" t="str">
        <f>VLOOKUP(H1166,'Base Art'!$A:$AJ,36,FALSE)</f>
        <v>MONDELEZ ARGENTINA S.A.</v>
      </c>
    </row>
    <row r="1167" spans="1:40" x14ac:dyDescent="0.25">
      <c r="A1167" s="212" t="s">
        <v>7665</v>
      </c>
      <c r="B1167" s="212">
        <v>1</v>
      </c>
      <c r="C1167" s="212" t="s">
        <v>7666</v>
      </c>
      <c r="D1167" s="212" t="s">
        <v>1419</v>
      </c>
      <c r="E1167" s="212">
        <v>11</v>
      </c>
      <c r="F1167" s="212" t="s">
        <v>270</v>
      </c>
      <c r="G1167" s="212" t="s">
        <v>924</v>
      </c>
      <c r="H1167" s="212">
        <v>11166</v>
      </c>
      <c r="I1167" s="212" t="s">
        <v>925</v>
      </c>
      <c r="J1167" s="212"/>
      <c r="K1167" s="212"/>
      <c r="L1167" s="212"/>
      <c r="M1167" s="212"/>
      <c r="N1167" s="212"/>
      <c r="O1167" s="212"/>
      <c r="P1167" s="212"/>
      <c r="Q1167" s="212"/>
      <c r="R1167" s="212"/>
      <c r="S1167" s="212"/>
      <c r="T1167" s="212"/>
      <c r="U1167" s="212"/>
      <c r="V1167" s="212"/>
      <c r="W1167" s="212"/>
      <c r="X1167" s="212"/>
      <c r="Y1167" s="212">
        <v>1374</v>
      </c>
      <c r="Z1167" s="212" t="s">
        <v>336</v>
      </c>
      <c r="AA1167" s="212" t="s">
        <v>337</v>
      </c>
      <c r="AB1167" s="212">
        <v>213252.97</v>
      </c>
      <c r="AC1167" s="212">
        <v>258036.1</v>
      </c>
      <c r="AD1167" s="212">
        <v>0.05</v>
      </c>
      <c r="AE1167" s="212">
        <v>0</v>
      </c>
      <c r="AF1167" s="212">
        <v>0.05</v>
      </c>
      <c r="AG1167" s="212">
        <v>0</v>
      </c>
      <c r="AH1167" s="212">
        <v>10662.65</v>
      </c>
      <c r="AI1167" s="212">
        <v>12901.81</v>
      </c>
      <c r="AJ1167" s="212">
        <v>0</v>
      </c>
      <c r="AK1167" s="212">
        <v>0</v>
      </c>
      <c r="AL1167" s="212">
        <v>0</v>
      </c>
      <c r="AM1167">
        <v>1</v>
      </c>
      <c r="AN1167" t="str">
        <f>VLOOKUP(H1167,'Base Art'!$A:$AJ,36,FALSE)</f>
        <v>MONDELEZ ARGENTINA S.A.</v>
      </c>
    </row>
    <row r="1168" spans="1:40" x14ac:dyDescent="0.25">
      <c r="A1168" s="212" t="s">
        <v>7665</v>
      </c>
      <c r="B1168" s="212">
        <v>1</v>
      </c>
      <c r="C1168" s="212" t="s">
        <v>7666</v>
      </c>
      <c r="D1168" s="212" t="s">
        <v>1419</v>
      </c>
      <c r="E1168" s="212">
        <v>11</v>
      </c>
      <c r="F1168" s="212" t="s">
        <v>270</v>
      </c>
      <c r="G1168" s="212" t="s">
        <v>926</v>
      </c>
      <c r="H1168" s="212">
        <v>11168</v>
      </c>
      <c r="I1168" s="212" t="s">
        <v>927</v>
      </c>
      <c r="J1168" s="212"/>
      <c r="K1168" s="212"/>
      <c r="L1168" s="212"/>
      <c r="M1168" s="212"/>
      <c r="N1168" s="212"/>
      <c r="O1168" s="212"/>
      <c r="P1168" s="212"/>
      <c r="Q1168" s="212"/>
      <c r="R1168" s="212"/>
      <c r="S1168" s="212"/>
      <c r="T1168" s="212"/>
      <c r="U1168" s="212"/>
      <c r="V1168" s="212"/>
      <c r="W1168" s="212"/>
      <c r="X1168" s="212"/>
      <c r="Y1168" s="212">
        <v>1374</v>
      </c>
      <c r="Z1168" s="212" t="s">
        <v>336</v>
      </c>
      <c r="AA1168" s="212" t="s">
        <v>337</v>
      </c>
      <c r="AB1168" s="212">
        <v>213252.97</v>
      </c>
      <c r="AC1168" s="212">
        <v>258036.1</v>
      </c>
      <c r="AD1168" s="212">
        <v>0.05</v>
      </c>
      <c r="AE1168" s="212">
        <v>0</v>
      </c>
      <c r="AF1168" s="212">
        <v>0.05</v>
      </c>
      <c r="AG1168" s="212">
        <v>0</v>
      </c>
      <c r="AH1168" s="212">
        <v>10662.65</v>
      </c>
      <c r="AI1168" s="212">
        <v>12901.81</v>
      </c>
      <c r="AJ1168" s="212">
        <v>0</v>
      </c>
      <c r="AK1168" s="212">
        <v>0</v>
      </c>
      <c r="AL1168" s="212">
        <v>0</v>
      </c>
      <c r="AM1168">
        <v>1</v>
      </c>
      <c r="AN1168" t="str">
        <f>VLOOKUP(H1168,'Base Art'!$A:$AJ,36,FALSE)</f>
        <v>MONDELEZ ARGENTINA S.A.</v>
      </c>
    </row>
    <row r="1169" spans="1:40" x14ac:dyDescent="0.25">
      <c r="A1169" s="212" t="s">
        <v>7665</v>
      </c>
      <c r="B1169" s="212">
        <v>1</v>
      </c>
      <c r="C1169" s="212" t="s">
        <v>7666</v>
      </c>
      <c r="D1169" s="212" t="s">
        <v>1419</v>
      </c>
      <c r="E1169" s="212">
        <v>11</v>
      </c>
      <c r="F1169" s="212" t="s">
        <v>270</v>
      </c>
      <c r="G1169" s="212" t="s">
        <v>930</v>
      </c>
      <c r="H1169" s="212">
        <v>11302</v>
      </c>
      <c r="I1169" s="212" t="s">
        <v>931</v>
      </c>
      <c r="J1169" s="212">
        <v>1192</v>
      </c>
      <c r="K1169" s="212" t="s">
        <v>932</v>
      </c>
      <c r="L1169" s="212" t="s">
        <v>933</v>
      </c>
      <c r="M1169" s="212"/>
      <c r="N1169" s="212"/>
      <c r="O1169" s="212"/>
      <c r="P1169" s="212">
        <v>1101</v>
      </c>
      <c r="Q1169" s="212" t="s">
        <v>776</v>
      </c>
      <c r="R1169" s="212" t="s">
        <v>777</v>
      </c>
      <c r="S1169" s="212"/>
      <c r="T1169" s="212"/>
      <c r="U1169" s="212"/>
      <c r="V1169" s="212"/>
      <c r="W1169" s="212"/>
      <c r="X1169" s="212"/>
      <c r="Y1169" s="212">
        <v>1375</v>
      </c>
      <c r="Z1169" s="212" t="s">
        <v>314</v>
      </c>
      <c r="AA1169" s="212" t="s">
        <v>315</v>
      </c>
      <c r="AB1169" s="212">
        <v>27638.784</v>
      </c>
      <c r="AC1169" s="212">
        <v>34272.091</v>
      </c>
      <c r="AD1169" s="212">
        <v>1</v>
      </c>
      <c r="AE1169" s="212">
        <v>0</v>
      </c>
      <c r="AF1169" s="212">
        <v>1</v>
      </c>
      <c r="AG1169" s="212">
        <v>0</v>
      </c>
      <c r="AH1169" s="212">
        <v>27638.78</v>
      </c>
      <c r="AI1169" s="212">
        <v>34272.089999999997</v>
      </c>
      <c r="AJ1169" s="212">
        <v>0</v>
      </c>
      <c r="AK1169" s="212">
        <v>0</v>
      </c>
      <c r="AL1169" s="212">
        <v>0</v>
      </c>
      <c r="AM1169">
        <v>1</v>
      </c>
      <c r="AN1169" t="str">
        <f>VLOOKUP(H1169,'Base Art'!$A:$AJ,36,FALSE)</f>
        <v>NUTRIPET S.A.U.</v>
      </c>
    </row>
    <row r="1170" spans="1:40" x14ac:dyDescent="0.25">
      <c r="A1170" s="212" t="s">
        <v>7665</v>
      </c>
      <c r="B1170" s="212">
        <v>1</v>
      </c>
      <c r="C1170" s="212" t="s">
        <v>7666</v>
      </c>
      <c r="D1170" s="212" t="s">
        <v>1419</v>
      </c>
      <c r="E1170" s="212">
        <v>11</v>
      </c>
      <c r="F1170" s="212" t="s">
        <v>270</v>
      </c>
      <c r="G1170" s="212" t="s">
        <v>1406</v>
      </c>
      <c r="H1170" s="212">
        <v>11505</v>
      </c>
      <c r="I1170" s="212" t="s">
        <v>1407</v>
      </c>
      <c r="J1170" s="212">
        <v>1414</v>
      </c>
      <c r="K1170" s="212" t="s">
        <v>372</v>
      </c>
      <c r="L1170" s="212" t="s">
        <v>373</v>
      </c>
      <c r="M1170" s="212"/>
      <c r="N1170" s="212"/>
      <c r="O1170" s="212"/>
      <c r="P1170" s="212"/>
      <c r="Q1170" s="212"/>
      <c r="R1170" s="212"/>
      <c r="S1170" s="212"/>
      <c r="T1170" s="212"/>
      <c r="U1170" s="212"/>
      <c r="V1170" s="212"/>
      <c r="W1170" s="212"/>
      <c r="X1170" s="212"/>
      <c r="Y1170" s="212"/>
      <c r="Z1170" s="212"/>
      <c r="AA1170" s="212"/>
      <c r="AB1170" s="212">
        <v>47632.800000000003</v>
      </c>
      <c r="AC1170" s="212">
        <v>57635.688000000002</v>
      </c>
      <c r="AD1170" s="212">
        <v>8.3299999999999999E-2</v>
      </c>
      <c r="AE1170" s="212">
        <v>0</v>
      </c>
      <c r="AF1170" s="212">
        <v>8.3299999999999999E-2</v>
      </c>
      <c r="AG1170" s="212">
        <v>0</v>
      </c>
      <c r="AH1170" s="212">
        <v>3969.4</v>
      </c>
      <c r="AI1170" s="212">
        <v>4802.97</v>
      </c>
      <c r="AJ1170" s="212">
        <v>0</v>
      </c>
      <c r="AK1170" s="212">
        <v>0</v>
      </c>
      <c r="AL1170" s="212">
        <v>0</v>
      </c>
      <c r="AM1170">
        <v>1</v>
      </c>
      <c r="AN1170" t="str">
        <f>VLOOKUP(H1170,'Base Art'!$A:$AJ,36,FALSE)</f>
        <v>ARCOR S.A.I.C.</v>
      </c>
    </row>
    <row r="1171" spans="1:40" x14ac:dyDescent="0.25">
      <c r="A1171" s="212" t="s">
        <v>7665</v>
      </c>
      <c r="B1171" s="212">
        <v>1</v>
      </c>
      <c r="C1171" s="212" t="s">
        <v>7666</v>
      </c>
      <c r="D1171" s="212" t="s">
        <v>1419</v>
      </c>
      <c r="E1171" s="212">
        <v>11</v>
      </c>
      <c r="F1171" s="212" t="s">
        <v>270</v>
      </c>
      <c r="G1171" s="212" t="s">
        <v>1248</v>
      </c>
      <c r="H1171" s="212">
        <v>11506</v>
      </c>
      <c r="I1171" s="212" t="s">
        <v>1249</v>
      </c>
      <c r="J1171" s="212">
        <v>1414</v>
      </c>
      <c r="K1171" s="212" t="s">
        <v>372</v>
      </c>
      <c r="L1171" s="212" t="s">
        <v>373</v>
      </c>
      <c r="M1171" s="212"/>
      <c r="N1171" s="212"/>
      <c r="O1171" s="212"/>
      <c r="P1171" s="212"/>
      <c r="Q1171" s="212"/>
      <c r="R1171" s="212"/>
      <c r="S1171" s="212"/>
      <c r="T1171" s="212"/>
      <c r="U1171" s="212"/>
      <c r="V1171" s="212"/>
      <c r="W1171" s="212"/>
      <c r="X1171" s="212"/>
      <c r="Y1171" s="212"/>
      <c r="Z1171" s="212"/>
      <c r="AA1171" s="212"/>
      <c r="AB1171" s="212">
        <v>47632.800000000003</v>
      </c>
      <c r="AC1171" s="212">
        <v>57635.688000000002</v>
      </c>
      <c r="AD1171" s="212">
        <v>8.3299999999999999E-2</v>
      </c>
      <c r="AE1171" s="212">
        <v>0</v>
      </c>
      <c r="AF1171" s="212">
        <v>8.3299999999999999E-2</v>
      </c>
      <c r="AG1171" s="212">
        <v>0</v>
      </c>
      <c r="AH1171" s="212">
        <v>3969.4</v>
      </c>
      <c r="AI1171" s="212">
        <v>4802.97</v>
      </c>
      <c r="AJ1171" s="212">
        <v>1</v>
      </c>
      <c r="AK1171" s="212">
        <v>0.08</v>
      </c>
      <c r="AL1171" s="212">
        <v>0</v>
      </c>
      <c r="AM1171">
        <v>1</v>
      </c>
      <c r="AN1171" t="str">
        <f>VLOOKUP(H1171,'Base Art'!$A:$AJ,36,FALSE)</f>
        <v>ARCOR S.A.I.C.</v>
      </c>
    </row>
    <row r="1172" spans="1:40" x14ac:dyDescent="0.25">
      <c r="A1172" s="212" t="s">
        <v>7665</v>
      </c>
      <c r="B1172" s="212">
        <v>1</v>
      </c>
      <c r="C1172" s="212" t="s">
        <v>7666</v>
      </c>
      <c r="D1172" s="212" t="s">
        <v>1419</v>
      </c>
      <c r="E1172" s="212">
        <v>11</v>
      </c>
      <c r="F1172" s="212" t="s">
        <v>270</v>
      </c>
      <c r="G1172" s="212" t="s">
        <v>1653</v>
      </c>
      <c r="H1172" s="212">
        <v>11563</v>
      </c>
      <c r="I1172" s="212" t="s">
        <v>1654</v>
      </c>
      <c r="J1172" s="212">
        <v>1418</v>
      </c>
      <c r="K1172" s="212" t="s">
        <v>966</v>
      </c>
      <c r="L1172" s="212" t="s">
        <v>967</v>
      </c>
      <c r="M1172" s="212"/>
      <c r="N1172" s="212"/>
      <c r="O1172" s="212"/>
      <c r="P1172" s="212"/>
      <c r="Q1172" s="212"/>
      <c r="R1172" s="212"/>
      <c r="S1172" s="212"/>
      <c r="T1172" s="212"/>
      <c r="U1172" s="212"/>
      <c r="V1172" s="212"/>
      <c r="W1172" s="212"/>
      <c r="X1172" s="212"/>
      <c r="Y1172" s="212"/>
      <c r="Z1172" s="212"/>
      <c r="AA1172" s="212"/>
      <c r="AB1172" s="212">
        <v>67862.188999999998</v>
      </c>
      <c r="AC1172" s="212">
        <v>82113.251000000004</v>
      </c>
      <c r="AD1172" s="212">
        <v>0.2</v>
      </c>
      <c r="AE1172" s="212">
        <v>0</v>
      </c>
      <c r="AF1172" s="212">
        <v>0.2</v>
      </c>
      <c r="AG1172" s="212">
        <v>0</v>
      </c>
      <c r="AH1172" s="212">
        <v>13572.44</v>
      </c>
      <c r="AI1172" s="212">
        <v>16422.650000000001</v>
      </c>
      <c r="AJ1172" s="212">
        <v>1</v>
      </c>
      <c r="AK1172" s="212">
        <v>0.2</v>
      </c>
      <c r="AL1172" s="212">
        <v>0</v>
      </c>
      <c r="AM1172">
        <v>1</v>
      </c>
      <c r="AN1172" t="str">
        <f>VLOOKUP(H1172,'Base Art'!$A:$AJ,36,FALSE)</f>
        <v>ARCOR S.A.I.C.</v>
      </c>
    </row>
    <row r="1173" spans="1:40" x14ac:dyDescent="0.25">
      <c r="A1173" s="212" t="s">
        <v>7665</v>
      </c>
      <c r="B1173" s="212">
        <v>1</v>
      </c>
      <c r="C1173" s="212" t="s">
        <v>7666</v>
      </c>
      <c r="D1173" s="212" t="s">
        <v>1419</v>
      </c>
      <c r="E1173" s="212">
        <v>11</v>
      </c>
      <c r="F1173" s="212" t="s">
        <v>270</v>
      </c>
      <c r="G1173" s="212" t="s">
        <v>1742</v>
      </c>
      <c r="H1173" s="212">
        <v>11571</v>
      </c>
      <c r="I1173" s="212" t="s">
        <v>1743</v>
      </c>
      <c r="J1173" s="212">
        <v>1272</v>
      </c>
      <c r="K1173" s="212" t="s">
        <v>822</v>
      </c>
      <c r="L1173" s="212" t="s">
        <v>823</v>
      </c>
      <c r="M1173" s="212"/>
      <c r="N1173" s="212"/>
      <c r="O1173" s="212"/>
      <c r="P1173" s="212"/>
      <c r="Q1173" s="212"/>
      <c r="R1173" s="212"/>
      <c r="S1173" s="212"/>
      <c r="T1173" s="212"/>
      <c r="U1173" s="212"/>
      <c r="V1173" s="212"/>
      <c r="W1173" s="212"/>
      <c r="X1173" s="212"/>
      <c r="Y1173" s="212"/>
      <c r="Z1173" s="212"/>
      <c r="AA1173" s="212"/>
      <c r="AB1173" s="212">
        <v>60084.154000000002</v>
      </c>
      <c r="AC1173" s="212">
        <v>72701.823999999993</v>
      </c>
      <c r="AD1173" s="212">
        <v>0.1389</v>
      </c>
      <c r="AE1173" s="212">
        <v>0</v>
      </c>
      <c r="AF1173" s="212">
        <v>0.1389</v>
      </c>
      <c r="AG1173" s="212">
        <v>0</v>
      </c>
      <c r="AH1173" s="212">
        <v>8345.02</v>
      </c>
      <c r="AI1173" s="212">
        <v>10097.48</v>
      </c>
      <c r="AJ1173" s="212">
        <v>0</v>
      </c>
      <c r="AK1173" s="212">
        <v>0</v>
      </c>
      <c r="AL1173" s="212">
        <v>0</v>
      </c>
      <c r="AM1173">
        <v>1</v>
      </c>
      <c r="AN1173" t="str">
        <f>VLOOKUP(H1173,'Base Art'!$A:$AJ,36,FALSE)</f>
        <v>MONDELEZ ARGENTINA S.A.</v>
      </c>
    </row>
    <row r="1174" spans="1:40" x14ac:dyDescent="0.25">
      <c r="A1174" s="212" t="s">
        <v>7665</v>
      </c>
      <c r="B1174" s="212">
        <v>1</v>
      </c>
      <c r="C1174" s="212" t="s">
        <v>7666</v>
      </c>
      <c r="D1174" s="212" t="s">
        <v>171</v>
      </c>
      <c r="E1174" s="212">
        <v>12</v>
      </c>
      <c r="F1174" s="212" t="s">
        <v>12</v>
      </c>
      <c r="G1174" s="212" t="s">
        <v>302</v>
      </c>
      <c r="H1174" s="212">
        <v>2</v>
      </c>
      <c r="I1174" s="212" t="s">
        <v>303</v>
      </c>
      <c r="J1174" s="212">
        <v>1019</v>
      </c>
      <c r="K1174" s="212" t="s">
        <v>266</v>
      </c>
      <c r="L1174" s="212" t="s">
        <v>297</v>
      </c>
      <c r="M1174" s="212"/>
      <c r="N1174" s="212"/>
      <c r="O1174" s="212"/>
      <c r="P1174" s="212">
        <v>1020</v>
      </c>
      <c r="Q1174" s="212" t="s">
        <v>298</v>
      </c>
      <c r="R1174" s="212" t="s">
        <v>299</v>
      </c>
      <c r="S1174" s="212"/>
      <c r="T1174" s="212"/>
      <c r="U1174" s="212"/>
      <c r="V1174" s="212"/>
      <c r="W1174" s="212"/>
      <c r="X1174" s="212"/>
      <c r="Y1174" s="212">
        <v>1402</v>
      </c>
      <c r="Z1174" s="212" t="s">
        <v>300</v>
      </c>
      <c r="AA1174" s="212" t="s">
        <v>301</v>
      </c>
      <c r="AB1174" s="212">
        <v>138518.94899999999</v>
      </c>
      <c r="AC1174" s="212">
        <v>171624.97700000001</v>
      </c>
      <c r="AD1174" s="212">
        <v>0.125</v>
      </c>
      <c r="AE1174" s="212">
        <v>2.0799999999999999E-2</v>
      </c>
      <c r="AF1174" s="212">
        <v>0.14580000000000001</v>
      </c>
      <c r="AG1174" s="212">
        <v>0</v>
      </c>
      <c r="AH1174" s="212">
        <v>20200.68</v>
      </c>
      <c r="AI1174" s="212">
        <v>25028.639999999999</v>
      </c>
      <c r="AJ1174" s="212">
        <v>0</v>
      </c>
      <c r="AK1174" s="212">
        <v>0</v>
      </c>
      <c r="AL1174" s="212">
        <v>0</v>
      </c>
      <c r="AM1174">
        <v>1</v>
      </c>
      <c r="AN1174" t="str">
        <f>VLOOKUP(H1174,'Base Art'!$A:$AJ,36,FALSE)</f>
        <v>ENERGIZER ARGENTINA S.A.</v>
      </c>
    </row>
    <row r="1175" spans="1:40" x14ac:dyDescent="0.25">
      <c r="A1175" s="212" t="s">
        <v>7665</v>
      </c>
      <c r="B1175" s="212">
        <v>1</v>
      </c>
      <c r="C1175" s="212" t="s">
        <v>7666</v>
      </c>
      <c r="D1175" s="212" t="s">
        <v>171</v>
      </c>
      <c r="E1175" s="212">
        <v>12</v>
      </c>
      <c r="F1175" s="212" t="s">
        <v>12</v>
      </c>
      <c r="G1175" s="212" t="s">
        <v>304</v>
      </c>
      <c r="H1175" s="212">
        <v>4</v>
      </c>
      <c r="I1175" s="212" t="s">
        <v>305</v>
      </c>
      <c r="J1175" s="212">
        <v>1019</v>
      </c>
      <c r="K1175" s="212" t="s">
        <v>266</v>
      </c>
      <c r="L1175" s="212" t="s">
        <v>297</v>
      </c>
      <c r="M1175" s="212"/>
      <c r="N1175" s="212"/>
      <c r="O1175" s="212"/>
      <c r="P1175" s="212">
        <v>1020</v>
      </c>
      <c r="Q1175" s="212" t="s">
        <v>298</v>
      </c>
      <c r="R1175" s="212" t="s">
        <v>299</v>
      </c>
      <c r="S1175" s="212"/>
      <c r="T1175" s="212"/>
      <c r="U1175" s="212"/>
      <c r="V1175" s="212"/>
      <c r="W1175" s="212"/>
      <c r="X1175" s="212"/>
      <c r="Y1175" s="212">
        <v>1402</v>
      </c>
      <c r="Z1175" s="212" t="s">
        <v>300</v>
      </c>
      <c r="AA1175" s="212" t="s">
        <v>301</v>
      </c>
      <c r="AB1175" s="212">
        <v>85350.96</v>
      </c>
      <c r="AC1175" s="212">
        <v>105749.83900000001</v>
      </c>
      <c r="AD1175" s="212">
        <v>0.5</v>
      </c>
      <c r="AE1175" s="212">
        <v>0</v>
      </c>
      <c r="AF1175" s="212">
        <v>0.5</v>
      </c>
      <c r="AG1175" s="212">
        <v>0</v>
      </c>
      <c r="AH1175" s="212">
        <v>42675.48</v>
      </c>
      <c r="AI1175" s="212">
        <v>52874.92</v>
      </c>
      <c r="AJ1175" s="212">
        <v>0</v>
      </c>
      <c r="AK1175" s="212">
        <v>0</v>
      </c>
      <c r="AL1175" s="212">
        <v>0</v>
      </c>
      <c r="AM1175">
        <v>1</v>
      </c>
      <c r="AN1175" t="str">
        <f>VLOOKUP(H1175,'Base Art'!$A:$AJ,36,FALSE)</f>
        <v>ENERGIZER ARGENTINA S.A.</v>
      </c>
    </row>
    <row r="1176" spans="1:40" x14ac:dyDescent="0.25">
      <c r="A1176" s="212" t="s">
        <v>7665</v>
      </c>
      <c r="B1176" s="212">
        <v>1</v>
      </c>
      <c r="C1176" s="212" t="s">
        <v>7666</v>
      </c>
      <c r="D1176" s="212" t="s">
        <v>171</v>
      </c>
      <c r="E1176" s="212">
        <v>12</v>
      </c>
      <c r="F1176" s="212" t="s">
        <v>12</v>
      </c>
      <c r="G1176" s="212" t="s">
        <v>306</v>
      </c>
      <c r="H1176" s="212">
        <v>5</v>
      </c>
      <c r="I1176" s="212" t="s">
        <v>307</v>
      </c>
      <c r="J1176" s="212">
        <v>1019</v>
      </c>
      <c r="K1176" s="212" t="s">
        <v>266</v>
      </c>
      <c r="L1176" s="212" t="s">
        <v>297</v>
      </c>
      <c r="M1176" s="212"/>
      <c r="N1176" s="212"/>
      <c r="O1176" s="212"/>
      <c r="P1176" s="212">
        <v>1020</v>
      </c>
      <c r="Q1176" s="212" t="s">
        <v>298</v>
      </c>
      <c r="R1176" s="212" t="s">
        <v>299</v>
      </c>
      <c r="S1176" s="212"/>
      <c r="T1176" s="212"/>
      <c r="U1176" s="212"/>
      <c r="V1176" s="212"/>
      <c r="W1176" s="212"/>
      <c r="X1176" s="212"/>
      <c r="Y1176" s="212">
        <v>1402</v>
      </c>
      <c r="Z1176" s="212" t="s">
        <v>300</v>
      </c>
      <c r="AA1176" s="212" t="s">
        <v>301</v>
      </c>
      <c r="AB1176" s="212">
        <v>188346.23999999999</v>
      </c>
      <c r="AC1176" s="212">
        <v>233360.99100000001</v>
      </c>
      <c r="AD1176" s="212">
        <v>4.1700000000000001E-2</v>
      </c>
      <c r="AE1176" s="212">
        <v>0</v>
      </c>
      <c r="AF1176" s="212">
        <v>4.1700000000000001E-2</v>
      </c>
      <c r="AG1176" s="212">
        <v>0</v>
      </c>
      <c r="AH1176" s="212">
        <v>7847.76</v>
      </c>
      <c r="AI1176" s="212">
        <v>9723.3700000000008</v>
      </c>
      <c r="AJ1176" s="212">
        <v>1</v>
      </c>
      <c r="AK1176" s="212">
        <v>0.04</v>
      </c>
      <c r="AL1176" s="212">
        <v>0</v>
      </c>
      <c r="AM1176">
        <v>1</v>
      </c>
      <c r="AN1176" t="str">
        <f>VLOOKUP(H1176,'Base Art'!$A:$AJ,36,FALSE)</f>
        <v>ENERGIZER ARGENTINA S.A.</v>
      </c>
    </row>
    <row r="1177" spans="1:40" x14ac:dyDescent="0.25">
      <c r="A1177" s="212" t="s">
        <v>7665</v>
      </c>
      <c r="B1177" s="212">
        <v>1</v>
      </c>
      <c r="C1177" s="212" t="s">
        <v>7666</v>
      </c>
      <c r="D1177" s="212" t="s">
        <v>171</v>
      </c>
      <c r="E1177" s="212">
        <v>12</v>
      </c>
      <c r="F1177" s="212" t="s">
        <v>12</v>
      </c>
      <c r="G1177" s="212" t="s">
        <v>316</v>
      </c>
      <c r="H1177" s="212">
        <v>156</v>
      </c>
      <c r="I1177" s="212" t="s">
        <v>317</v>
      </c>
      <c r="J1177" s="212">
        <v>1437</v>
      </c>
      <c r="K1177" s="212" t="s">
        <v>318</v>
      </c>
      <c r="L1177" s="212" t="s">
        <v>319</v>
      </c>
      <c r="M1177" s="212"/>
      <c r="N1177" s="212"/>
      <c r="O1177" s="212"/>
      <c r="P1177" s="212"/>
      <c r="Q1177" s="212"/>
      <c r="R1177" s="212"/>
      <c r="S1177" s="212"/>
      <c r="T1177" s="212"/>
      <c r="U1177" s="212"/>
      <c r="V1177" s="212"/>
      <c r="W1177" s="212"/>
      <c r="X1177" s="212"/>
      <c r="Y1177" s="212">
        <v>1376</v>
      </c>
      <c r="Z1177" s="212" t="s">
        <v>320</v>
      </c>
      <c r="AA1177" s="212" t="s">
        <v>321</v>
      </c>
      <c r="AB1177" s="212">
        <v>358301.66399999999</v>
      </c>
      <c r="AC1177" s="212">
        <v>444294.04800000001</v>
      </c>
      <c r="AD1177" s="212">
        <v>2.5000000000000001E-2</v>
      </c>
      <c r="AE1177" s="212">
        <v>0</v>
      </c>
      <c r="AF1177" s="212">
        <v>2.5000000000000001E-2</v>
      </c>
      <c r="AG1177" s="212">
        <v>0</v>
      </c>
      <c r="AH1177" s="212">
        <v>8957.5400000000009</v>
      </c>
      <c r="AI1177" s="212">
        <v>11107.35</v>
      </c>
      <c r="AJ1177" s="212">
        <v>1</v>
      </c>
      <c r="AK1177" s="212">
        <v>0.03</v>
      </c>
      <c r="AL1177" s="212">
        <v>0</v>
      </c>
      <c r="AM1177">
        <v>1</v>
      </c>
      <c r="AN1177" t="str">
        <f>VLOOKUP(H1177,'Base Art'!$A:$AJ,36,FALSE)</f>
        <v>JORGE LUIS SUAREZ</v>
      </c>
    </row>
    <row r="1178" spans="1:40" x14ac:dyDescent="0.25">
      <c r="A1178" s="212" t="s">
        <v>7665</v>
      </c>
      <c r="B1178" s="212">
        <v>1</v>
      </c>
      <c r="C1178" s="212" t="s">
        <v>7666</v>
      </c>
      <c r="D1178" s="212" t="s">
        <v>171</v>
      </c>
      <c r="E1178" s="212">
        <v>12</v>
      </c>
      <c r="F1178" s="212" t="s">
        <v>12</v>
      </c>
      <c r="G1178" s="212" t="s">
        <v>1252</v>
      </c>
      <c r="H1178" s="212">
        <v>170</v>
      </c>
      <c r="I1178" s="212" t="s">
        <v>1253</v>
      </c>
      <c r="J1178" s="212">
        <v>1440</v>
      </c>
      <c r="K1178" s="212" t="s">
        <v>854</v>
      </c>
      <c r="L1178" s="212" t="s">
        <v>855</v>
      </c>
      <c r="M1178" s="212"/>
      <c r="N1178" s="212"/>
      <c r="O1178" s="212"/>
      <c r="P1178" s="212"/>
      <c r="Q1178" s="212"/>
      <c r="R1178" s="212"/>
      <c r="S1178" s="212"/>
      <c r="T1178" s="212"/>
      <c r="U1178" s="212"/>
      <c r="V1178" s="212"/>
      <c r="W1178" s="212"/>
      <c r="X1178" s="212"/>
      <c r="Y1178" s="212">
        <v>1376</v>
      </c>
      <c r="Z1178" s="212" t="s">
        <v>320</v>
      </c>
      <c r="AA1178" s="212" t="s">
        <v>321</v>
      </c>
      <c r="AB1178" s="212">
        <v>577550.73600000003</v>
      </c>
      <c r="AC1178" s="212">
        <v>715585.37699999998</v>
      </c>
      <c r="AD1178" s="212">
        <v>0.05</v>
      </c>
      <c r="AE1178" s="212">
        <v>0</v>
      </c>
      <c r="AF1178" s="212">
        <v>0.05</v>
      </c>
      <c r="AG1178" s="212">
        <v>0</v>
      </c>
      <c r="AH1178" s="212">
        <v>28877.54</v>
      </c>
      <c r="AI1178" s="212">
        <v>35779.269999999997</v>
      </c>
      <c r="AJ1178" s="212">
        <v>0</v>
      </c>
      <c r="AK1178" s="212">
        <v>0</v>
      </c>
      <c r="AL1178" s="212">
        <v>0</v>
      </c>
      <c r="AM1178">
        <v>1</v>
      </c>
      <c r="AN1178" t="str">
        <f>VLOOKUP(H1178,'Base Art'!$A:$AJ,36,FALSE)</f>
        <v>JORGE LUIS SUAREZ</v>
      </c>
    </row>
    <row r="1179" spans="1:40" x14ac:dyDescent="0.25">
      <c r="A1179" s="212" t="s">
        <v>7665</v>
      </c>
      <c r="B1179" s="212">
        <v>1</v>
      </c>
      <c r="C1179" s="212" t="s">
        <v>7666</v>
      </c>
      <c r="D1179" s="212" t="s">
        <v>171</v>
      </c>
      <c r="E1179" s="212">
        <v>12</v>
      </c>
      <c r="F1179" s="212" t="s">
        <v>12</v>
      </c>
      <c r="G1179" s="212" t="s">
        <v>344</v>
      </c>
      <c r="H1179" s="212">
        <v>346</v>
      </c>
      <c r="I1179" s="212" t="s">
        <v>345</v>
      </c>
      <c r="J1179" s="212">
        <v>1019</v>
      </c>
      <c r="K1179" s="212" t="s">
        <v>266</v>
      </c>
      <c r="L1179" s="212" t="s">
        <v>297</v>
      </c>
      <c r="M1179" s="212"/>
      <c r="N1179" s="212"/>
      <c r="O1179" s="212"/>
      <c r="P1179" s="212">
        <v>1020</v>
      </c>
      <c r="Q1179" s="212" t="s">
        <v>298</v>
      </c>
      <c r="R1179" s="212" t="s">
        <v>299</v>
      </c>
      <c r="S1179" s="212"/>
      <c r="T1179" s="212"/>
      <c r="U1179" s="212"/>
      <c r="V1179" s="212"/>
      <c r="W1179" s="212"/>
      <c r="X1179" s="212"/>
      <c r="Y1179" s="212">
        <v>1402</v>
      </c>
      <c r="Z1179" s="212" t="s">
        <v>300</v>
      </c>
      <c r="AA1179" s="212" t="s">
        <v>301</v>
      </c>
      <c r="AB1179" s="212">
        <v>183481.62</v>
      </c>
      <c r="AC1179" s="212">
        <v>227333.72200000001</v>
      </c>
      <c r="AD1179" s="212">
        <v>0.1</v>
      </c>
      <c r="AE1179" s="212">
        <v>0</v>
      </c>
      <c r="AF1179" s="212">
        <v>0.1</v>
      </c>
      <c r="AG1179" s="212">
        <v>0</v>
      </c>
      <c r="AH1179" s="212">
        <v>18348.16</v>
      </c>
      <c r="AI1179" s="212">
        <v>22733.37</v>
      </c>
      <c r="AJ1179" s="212">
        <v>0</v>
      </c>
      <c r="AK1179" s="212">
        <v>0</v>
      </c>
      <c r="AL1179" s="212">
        <v>0</v>
      </c>
      <c r="AM1179">
        <v>1</v>
      </c>
      <c r="AN1179" t="str">
        <f>VLOOKUP(H1179,'Base Art'!$A:$AJ,36,FALSE)</f>
        <v>ENERGIZER ARGENTINA S.A.</v>
      </c>
    </row>
    <row r="1180" spans="1:40" x14ac:dyDescent="0.25">
      <c r="A1180" s="212" t="s">
        <v>7665</v>
      </c>
      <c r="B1180" s="212">
        <v>1</v>
      </c>
      <c r="C1180" s="212" t="s">
        <v>7666</v>
      </c>
      <c r="D1180" s="212" t="s">
        <v>171</v>
      </c>
      <c r="E1180" s="212">
        <v>12</v>
      </c>
      <c r="F1180" s="212" t="s">
        <v>12</v>
      </c>
      <c r="G1180" s="212" t="s">
        <v>364</v>
      </c>
      <c r="H1180" s="212">
        <v>565</v>
      </c>
      <c r="I1180" s="212" t="s">
        <v>365</v>
      </c>
      <c r="J1180" s="212"/>
      <c r="K1180" s="212"/>
      <c r="L1180" s="212"/>
      <c r="M1180" s="212"/>
      <c r="N1180" s="212"/>
      <c r="O1180" s="212"/>
      <c r="P1180" s="212"/>
      <c r="Q1180" s="212"/>
      <c r="R1180" s="212"/>
      <c r="S1180" s="212"/>
      <c r="T1180" s="212"/>
      <c r="U1180" s="212"/>
      <c r="V1180" s="212"/>
      <c r="W1180" s="212"/>
      <c r="X1180" s="212"/>
      <c r="Y1180" s="212">
        <v>1374</v>
      </c>
      <c r="Z1180" s="212" t="s">
        <v>336</v>
      </c>
      <c r="AA1180" s="212" t="s">
        <v>337</v>
      </c>
      <c r="AB1180" s="212">
        <v>144342.45000000001</v>
      </c>
      <c r="AC1180" s="212">
        <v>178840.28400000001</v>
      </c>
      <c r="AD1180" s="212">
        <v>9.3799999999999994E-2</v>
      </c>
      <c r="AE1180" s="212">
        <v>0</v>
      </c>
      <c r="AF1180" s="212">
        <v>9.3799999999999994E-2</v>
      </c>
      <c r="AG1180" s="212">
        <v>0</v>
      </c>
      <c r="AH1180" s="212">
        <v>13532.1</v>
      </c>
      <c r="AI1180" s="212">
        <v>16766.28</v>
      </c>
      <c r="AJ1180" s="212">
        <v>0</v>
      </c>
      <c r="AK1180" s="212">
        <v>0</v>
      </c>
      <c r="AL1180" s="212">
        <v>0</v>
      </c>
      <c r="AM1180">
        <v>1</v>
      </c>
      <c r="AN1180" t="str">
        <f>VLOOKUP(H1180,'Base Art'!$A:$AJ,36,FALSE)</f>
        <v>MONDELEZ ARGENTINA S.A.</v>
      </c>
    </row>
    <row r="1181" spans="1:40" x14ac:dyDescent="0.25">
      <c r="A1181" s="212" t="s">
        <v>7665</v>
      </c>
      <c r="B1181" s="212">
        <v>1</v>
      </c>
      <c r="C1181" s="212" t="s">
        <v>7666</v>
      </c>
      <c r="D1181" s="212" t="s">
        <v>171</v>
      </c>
      <c r="E1181" s="212">
        <v>12</v>
      </c>
      <c r="F1181" s="212" t="s">
        <v>12</v>
      </c>
      <c r="G1181" s="212" t="s">
        <v>370</v>
      </c>
      <c r="H1181" s="212">
        <v>653</v>
      </c>
      <c r="I1181" s="212" t="s">
        <v>371</v>
      </c>
      <c r="J1181" s="212">
        <v>1414</v>
      </c>
      <c r="K1181" s="212" t="s">
        <v>372</v>
      </c>
      <c r="L1181" s="212" t="s">
        <v>373</v>
      </c>
      <c r="M1181" s="212"/>
      <c r="N1181" s="212"/>
      <c r="O1181" s="212"/>
      <c r="P1181" s="212">
        <v>1072</v>
      </c>
      <c r="Q1181" s="212" t="s">
        <v>374</v>
      </c>
      <c r="R1181" s="212" t="s">
        <v>375</v>
      </c>
      <c r="S1181" s="212"/>
      <c r="T1181" s="212"/>
      <c r="U1181" s="212"/>
      <c r="V1181" s="212"/>
      <c r="W1181" s="212"/>
      <c r="X1181" s="212"/>
      <c r="Y1181" s="212">
        <v>1374</v>
      </c>
      <c r="Z1181" s="212" t="s">
        <v>336</v>
      </c>
      <c r="AA1181" s="212" t="s">
        <v>337</v>
      </c>
      <c r="AB1181" s="212">
        <v>45251.135999999999</v>
      </c>
      <c r="AC1181" s="212">
        <v>56111.411999999997</v>
      </c>
      <c r="AD1181" s="212">
        <v>0.2</v>
      </c>
      <c r="AE1181" s="212">
        <v>0</v>
      </c>
      <c r="AF1181" s="212">
        <v>0.2</v>
      </c>
      <c r="AG1181" s="212">
        <v>0</v>
      </c>
      <c r="AH1181" s="212">
        <v>9050.23</v>
      </c>
      <c r="AI1181" s="212">
        <v>11222.28</v>
      </c>
      <c r="AJ1181" s="212">
        <v>1</v>
      </c>
      <c r="AK1181" s="212">
        <v>0.2</v>
      </c>
      <c r="AL1181" s="212">
        <v>0</v>
      </c>
      <c r="AM1181">
        <v>1</v>
      </c>
      <c r="AN1181" t="str">
        <f>VLOOKUP(H1181,'Base Art'!$A:$AJ,36,FALSE)</f>
        <v>ARCOR S.A.I.C.</v>
      </c>
    </row>
    <row r="1182" spans="1:40" x14ac:dyDescent="0.25">
      <c r="A1182" s="212" t="s">
        <v>7665</v>
      </c>
      <c r="B1182" s="212">
        <v>1</v>
      </c>
      <c r="C1182" s="212" t="s">
        <v>7666</v>
      </c>
      <c r="D1182" s="212" t="s">
        <v>171</v>
      </c>
      <c r="E1182" s="212">
        <v>12</v>
      </c>
      <c r="F1182" s="212" t="s">
        <v>12</v>
      </c>
      <c r="G1182" s="212" t="s">
        <v>376</v>
      </c>
      <c r="H1182" s="212">
        <v>692</v>
      </c>
      <c r="I1182" s="212" t="s">
        <v>377</v>
      </c>
      <c r="J1182" s="212">
        <v>1169</v>
      </c>
      <c r="K1182" s="212" t="s">
        <v>378</v>
      </c>
      <c r="L1182" s="212" t="s">
        <v>379</v>
      </c>
      <c r="M1182" s="212"/>
      <c r="N1182" s="212"/>
      <c r="O1182" s="212"/>
      <c r="P1182" s="212"/>
      <c r="Q1182" s="212"/>
      <c r="R1182" s="212"/>
      <c r="S1182" s="212"/>
      <c r="T1182" s="212"/>
      <c r="U1182" s="212"/>
      <c r="V1182" s="212"/>
      <c r="W1182" s="212"/>
      <c r="X1182" s="212"/>
      <c r="Y1182" s="212">
        <v>1376</v>
      </c>
      <c r="Z1182" s="212" t="s">
        <v>320</v>
      </c>
      <c r="AA1182" s="212" t="s">
        <v>321</v>
      </c>
      <c r="AB1182" s="212">
        <v>72461.929999999993</v>
      </c>
      <c r="AC1182" s="212">
        <v>89780.334000000003</v>
      </c>
      <c r="AD1182" s="212">
        <v>0.33329999999999999</v>
      </c>
      <c r="AE1182" s="212">
        <v>0</v>
      </c>
      <c r="AF1182" s="212">
        <v>0.33329999999999999</v>
      </c>
      <c r="AG1182" s="212">
        <v>0</v>
      </c>
      <c r="AH1182" s="212">
        <v>24153.98</v>
      </c>
      <c r="AI1182" s="212">
        <v>29926.78</v>
      </c>
      <c r="AJ1182" s="212">
        <v>0</v>
      </c>
      <c r="AK1182" s="212">
        <v>0</v>
      </c>
      <c r="AL1182" s="212">
        <v>0</v>
      </c>
      <c r="AM1182">
        <v>1</v>
      </c>
      <c r="AN1182" t="str">
        <f>VLOOKUP(H1182,'Base Art'!$A:$AJ,36,FALSE)</f>
        <v>JORGE LUIS SUAREZ</v>
      </c>
    </row>
    <row r="1183" spans="1:40" x14ac:dyDescent="0.25">
      <c r="A1183" s="212" t="s">
        <v>7665</v>
      </c>
      <c r="B1183" s="212">
        <v>1</v>
      </c>
      <c r="C1183" s="212" t="s">
        <v>7666</v>
      </c>
      <c r="D1183" s="212" t="s">
        <v>171</v>
      </c>
      <c r="E1183" s="212">
        <v>12</v>
      </c>
      <c r="F1183" s="212" t="s">
        <v>12</v>
      </c>
      <c r="G1183" s="212" t="s">
        <v>380</v>
      </c>
      <c r="H1183" s="212">
        <v>731</v>
      </c>
      <c r="I1183" s="212" t="s">
        <v>381</v>
      </c>
      <c r="J1183" s="212">
        <v>1422</v>
      </c>
      <c r="K1183" s="212" t="s">
        <v>382</v>
      </c>
      <c r="L1183" s="212" t="s">
        <v>383</v>
      </c>
      <c r="M1183" s="212"/>
      <c r="N1183" s="212"/>
      <c r="O1183" s="212"/>
      <c r="P1183" s="212">
        <v>1067</v>
      </c>
      <c r="Q1183" s="212" t="s">
        <v>384</v>
      </c>
      <c r="R1183" s="212" t="s">
        <v>385</v>
      </c>
      <c r="S1183" s="212"/>
      <c r="T1183" s="212"/>
      <c r="U1183" s="212"/>
      <c r="V1183" s="212"/>
      <c r="W1183" s="212"/>
      <c r="X1183" s="212"/>
      <c r="Y1183" s="212">
        <v>1373</v>
      </c>
      <c r="Z1183" s="212" t="s">
        <v>386</v>
      </c>
      <c r="AA1183" s="212" t="s">
        <v>387</v>
      </c>
      <c r="AB1183" s="212">
        <v>12694.173000000001</v>
      </c>
      <c r="AC1183" s="212">
        <v>15740.764999999999</v>
      </c>
      <c r="AD1183" s="212">
        <v>0.05</v>
      </c>
      <c r="AE1183" s="212">
        <v>2.5000000000000001E-2</v>
      </c>
      <c r="AF1183" s="212">
        <v>7.4999999999999997E-2</v>
      </c>
      <c r="AG1183" s="212">
        <v>0</v>
      </c>
      <c r="AH1183" s="212">
        <v>952.06</v>
      </c>
      <c r="AI1183" s="212">
        <v>1180.56</v>
      </c>
      <c r="AJ1183" s="212">
        <v>0</v>
      </c>
      <c r="AK1183" s="212">
        <v>0</v>
      </c>
      <c r="AL1183" s="212">
        <v>0</v>
      </c>
      <c r="AM1183">
        <v>1</v>
      </c>
      <c r="AN1183" t="str">
        <f>VLOOKUP(H1183,'Base Art'!$A:$AJ,36,FALSE)</f>
        <v>ARCOR S.A.I.C.</v>
      </c>
    </row>
    <row r="1184" spans="1:40" x14ac:dyDescent="0.25">
      <c r="A1184" s="212" t="s">
        <v>7665</v>
      </c>
      <c r="B1184" s="212">
        <v>1</v>
      </c>
      <c r="C1184" s="212" t="s">
        <v>7666</v>
      </c>
      <c r="D1184" s="212" t="s">
        <v>171</v>
      </c>
      <c r="E1184" s="212">
        <v>12</v>
      </c>
      <c r="F1184" s="212" t="s">
        <v>12</v>
      </c>
      <c r="G1184" s="212" t="s">
        <v>388</v>
      </c>
      <c r="H1184" s="212">
        <v>799</v>
      </c>
      <c r="I1184" s="212" t="s">
        <v>389</v>
      </c>
      <c r="J1184" s="212">
        <v>1019</v>
      </c>
      <c r="K1184" s="212" t="s">
        <v>266</v>
      </c>
      <c r="L1184" s="212" t="s">
        <v>297</v>
      </c>
      <c r="M1184" s="212"/>
      <c r="N1184" s="212"/>
      <c r="O1184" s="212"/>
      <c r="P1184" s="212">
        <v>1020</v>
      </c>
      <c r="Q1184" s="212" t="s">
        <v>298</v>
      </c>
      <c r="R1184" s="212" t="s">
        <v>299</v>
      </c>
      <c r="S1184" s="212"/>
      <c r="T1184" s="212"/>
      <c r="U1184" s="212"/>
      <c r="V1184" s="212"/>
      <c r="W1184" s="212"/>
      <c r="X1184" s="212"/>
      <c r="Y1184" s="212">
        <v>1402</v>
      </c>
      <c r="Z1184" s="212" t="s">
        <v>300</v>
      </c>
      <c r="AA1184" s="212" t="s">
        <v>301</v>
      </c>
      <c r="AB1184" s="212">
        <v>32652.54</v>
      </c>
      <c r="AC1184" s="212">
        <v>40456.497000000003</v>
      </c>
      <c r="AD1184" s="212">
        <v>0.33329999999999999</v>
      </c>
      <c r="AE1184" s="212">
        <v>0</v>
      </c>
      <c r="AF1184" s="212">
        <v>0.33329999999999999</v>
      </c>
      <c r="AG1184" s="212">
        <v>0</v>
      </c>
      <c r="AH1184" s="212">
        <v>10884.18</v>
      </c>
      <c r="AI1184" s="212">
        <v>13485.5</v>
      </c>
      <c r="AJ1184" s="212">
        <v>1</v>
      </c>
      <c r="AK1184" s="212">
        <v>0.33</v>
      </c>
      <c r="AL1184" s="212">
        <v>0</v>
      </c>
      <c r="AM1184">
        <v>1</v>
      </c>
      <c r="AN1184" t="str">
        <f>VLOOKUP(H1184,'Base Art'!$A:$AJ,36,FALSE)</f>
        <v>ENERGIZER ARGENTINA S.A.</v>
      </c>
    </row>
    <row r="1185" spans="1:40" x14ac:dyDescent="0.25">
      <c r="A1185" s="212" t="s">
        <v>7665</v>
      </c>
      <c r="B1185" s="212">
        <v>1</v>
      </c>
      <c r="C1185" s="212" t="s">
        <v>7666</v>
      </c>
      <c r="D1185" s="212" t="s">
        <v>171</v>
      </c>
      <c r="E1185" s="212">
        <v>12</v>
      </c>
      <c r="F1185" s="212" t="s">
        <v>12</v>
      </c>
      <c r="G1185" s="212" t="s">
        <v>948</v>
      </c>
      <c r="H1185" s="212">
        <v>861</v>
      </c>
      <c r="I1185" s="212" t="s">
        <v>949</v>
      </c>
      <c r="J1185" s="212"/>
      <c r="K1185" s="212"/>
      <c r="L1185" s="212"/>
      <c r="M1185" s="212"/>
      <c r="N1185" s="212"/>
      <c r="O1185" s="212"/>
      <c r="P1185" s="212">
        <v>1102</v>
      </c>
      <c r="Q1185" s="212" t="s">
        <v>398</v>
      </c>
      <c r="R1185" s="212" t="s">
        <v>399</v>
      </c>
      <c r="S1185" s="212"/>
      <c r="T1185" s="212"/>
      <c r="U1185" s="212"/>
      <c r="V1185" s="212"/>
      <c r="W1185" s="212"/>
      <c r="X1185" s="212"/>
      <c r="Y1185" s="212">
        <v>1370</v>
      </c>
      <c r="Z1185" s="212" t="s">
        <v>400</v>
      </c>
      <c r="AA1185" s="212" t="s">
        <v>401</v>
      </c>
      <c r="AB1185" s="212">
        <v>12161.326999999999</v>
      </c>
      <c r="AC1185" s="212">
        <v>15080.046</v>
      </c>
      <c r="AD1185" s="212">
        <v>1</v>
      </c>
      <c r="AE1185" s="212">
        <v>0</v>
      </c>
      <c r="AF1185" s="212">
        <v>1</v>
      </c>
      <c r="AG1185" s="212">
        <v>0</v>
      </c>
      <c r="AH1185" s="212">
        <v>12161.33</v>
      </c>
      <c r="AI1185" s="212">
        <v>15080.05</v>
      </c>
      <c r="AJ1185" s="212">
        <v>1</v>
      </c>
      <c r="AK1185" s="212">
        <v>1</v>
      </c>
      <c r="AL1185" s="212">
        <v>0</v>
      </c>
      <c r="AM1185">
        <v>1</v>
      </c>
      <c r="AN1185" t="str">
        <f>VLOOKUP(H1185,'Base Art'!$A:$AJ,36,FALSE)</f>
        <v>LICORES ARGENTINOS SA</v>
      </c>
    </row>
    <row r="1186" spans="1:40" x14ac:dyDescent="0.25">
      <c r="A1186" s="212" t="s">
        <v>7665</v>
      </c>
      <c r="B1186" s="212">
        <v>1</v>
      </c>
      <c r="C1186" s="212" t="s">
        <v>7666</v>
      </c>
      <c r="D1186" s="212" t="s">
        <v>171</v>
      </c>
      <c r="E1186" s="212">
        <v>12</v>
      </c>
      <c r="F1186" s="212" t="s">
        <v>12</v>
      </c>
      <c r="G1186" s="212" t="s">
        <v>410</v>
      </c>
      <c r="H1186" s="212">
        <v>1118</v>
      </c>
      <c r="I1186" s="212" t="s">
        <v>411</v>
      </c>
      <c r="J1186" s="212"/>
      <c r="K1186" s="212"/>
      <c r="L1186" s="212"/>
      <c r="M1186" s="212"/>
      <c r="N1186" s="212"/>
      <c r="O1186" s="212"/>
      <c r="P1186" s="212">
        <v>1335</v>
      </c>
      <c r="Q1186" s="212" t="s">
        <v>412</v>
      </c>
      <c r="R1186" s="212" t="s">
        <v>413</v>
      </c>
      <c r="S1186" s="212"/>
      <c r="T1186" s="212"/>
      <c r="U1186" s="212"/>
      <c r="V1186" s="212"/>
      <c r="W1186" s="212"/>
      <c r="X1186" s="212"/>
      <c r="Y1186" s="212">
        <v>1373</v>
      </c>
      <c r="Z1186" s="212" t="s">
        <v>386</v>
      </c>
      <c r="AA1186" s="212" t="s">
        <v>387</v>
      </c>
      <c r="AB1186" s="212">
        <v>16204.001</v>
      </c>
      <c r="AC1186" s="212">
        <v>19674.832999999999</v>
      </c>
      <c r="AD1186" s="212">
        <v>0.19439999999999999</v>
      </c>
      <c r="AE1186" s="212">
        <v>0</v>
      </c>
      <c r="AF1186" s="212">
        <v>0.19439999999999999</v>
      </c>
      <c r="AG1186" s="212">
        <v>0</v>
      </c>
      <c r="AH1186" s="212">
        <v>3150.78</v>
      </c>
      <c r="AI1186" s="212">
        <v>3825.66</v>
      </c>
      <c r="AJ1186" s="212">
        <v>1</v>
      </c>
      <c r="AK1186" s="212">
        <v>0.19</v>
      </c>
      <c r="AL1186" s="212">
        <v>0</v>
      </c>
      <c r="AM1186">
        <v>1</v>
      </c>
      <c r="AN1186" t="str">
        <f>VLOOKUP(H1186,'Base Art'!$A:$AJ,36,FALSE)</f>
        <v>MAURI S.A.</v>
      </c>
    </row>
    <row r="1187" spans="1:40" x14ac:dyDescent="0.25">
      <c r="A1187" s="212" t="s">
        <v>7665</v>
      </c>
      <c r="B1187" s="212">
        <v>1</v>
      </c>
      <c r="C1187" s="212" t="s">
        <v>7666</v>
      </c>
      <c r="D1187" s="212" t="s">
        <v>171</v>
      </c>
      <c r="E1187" s="212">
        <v>12</v>
      </c>
      <c r="F1187" s="212" t="s">
        <v>12</v>
      </c>
      <c r="G1187" s="212" t="s">
        <v>414</v>
      </c>
      <c r="H1187" s="212">
        <v>1119</v>
      </c>
      <c r="I1187" s="212" t="s">
        <v>415</v>
      </c>
      <c r="J1187" s="212"/>
      <c r="K1187" s="212"/>
      <c r="L1187" s="212"/>
      <c r="M1187" s="212"/>
      <c r="N1187" s="212"/>
      <c r="O1187" s="212"/>
      <c r="P1187" s="212">
        <v>1335</v>
      </c>
      <c r="Q1187" s="212" t="s">
        <v>412</v>
      </c>
      <c r="R1187" s="212" t="s">
        <v>413</v>
      </c>
      <c r="S1187" s="212"/>
      <c r="T1187" s="212"/>
      <c r="U1187" s="212"/>
      <c r="V1187" s="212"/>
      <c r="W1187" s="212"/>
      <c r="X1187" s="212"/>
      <c r="Y1187" s="212">
        <v>1373</v>
      </c>
      <c r="Z1187" s="212" t="s">
        <v>386</v>
      </c>
      <c r="AA1187" s="212" t="s">
        <v>387</v>
      </c>
      <c r="AB1187" s="212">
        <v>30322.17</v>
      </c>
      <c r="AC1187" s="212">
        <v>36689.817999999999</v>
      </c>
      <c r="AD1187" s="212">
        <v>9.3799999999999994E-2</v>
      </c>
      <c r="AE1187" s="212">
        <v>0</v>
      </c>
      <c r="AF1187" s="212">
        <v>9.3799999999999994E-2</v>
      </c>
      <c r="AG1187" s="212">
        <v>0</v>
      </c>
      <c r="AH1187" s="212">
        <v>2842.7</v>
      </c>
      <c r="AI1187" s="212">
        <v>3439.67</v>
      </c>
      <c r="AJ1187" s="212">
        <v>0</v>
      </c>
      <c r="AK1187" s="212">
        <v>0</v>
      </c>
      <c r="AL1187" s="212">
        <v>0</v>
      </c>
      <c r="AM1187">
        <v>1</v>
      </c>
      <c r="AN1187" t="str">
        <f>VLOOKUP(H1187,'Base Art'!$A:$AJ,36,FALSE)</f>
        <v>MAURI S.A.</v>
      </c>
    </row>
    <row r="1188" spans="1:40" x14ac:dyDescent="0.25">
      <c r="A1188" s="212" t="s">
        <v>7665</v>
      </c>
      <c r="B1188" s="212">
        <v>1</v>
      </c>
      <c r="C1188" s="212" t="s">
        <v>7666</v>
      </c>
      <c r="D1188" s="212" t="s">
        <v>171</v>
      </c>
      <c r="E1188" s="212">
        <v>12</v>
      </c>
      <c r="F1188" s="212" t="s">
        <v>12</v>
      </c>
      <c r="G1188" s="212" t="s">
        <v>418</v>
      </c>
      <c r="H1188" s="212">
        <v>1150</v>
      </c>
      <c r="I1188" s="212" t="s">
        <v>419</v>
      </c>
      <c r="J1188" s="212">
        <v>1430</v>
      </c>
      <c r="K1188" s="212" t="s">
        <v>420</v>
      </c>
      <c r="L1188" s="212" t="s">
        <v>421</v>
      </c>
      <c r="M1188" s="212"/>
      <c r="N1188" s="212"/>
      <c r="O1188" s="212"/>
      <c r="P1188" s="212"/>
      <c r="Q1188" s="212"/>
      <c r="R1188" s="212"/>
      <c r="S1188" s="212"/>
      <c r="T1188" s="212"/>
      <c r="U1188" s="212"/>
      <c r="V1188" s="212"/>
      <c r="W1188" s="212"/>
      <c r="X1188" s="212"/>
      <c r="Y1188" s="212">
        <v>1374</v>
      </c>
      <c r="Z1188" s="212" t="s">
        <v>336</v>
      </c>
      <c r="AA1188" s="212" t="s">
        <v>337</v>
      </c>
      <c r="AB1188" s="212">
        <v>83604.539999999994</v>
      </c>
      <c r="AC1188" s="212">
        <v>106094.167</v>
      </c>
      <c r="AD1188" s="212">
        <v>0.125</v>
      </c>
      <c r="AE1188" s="212">
        <v>0</v>
      </c>
      <c r="AF1188" s="212">
        <v>0.125</v>
      </c>
      <c r="AG1188" s="212">
        <v>0</v>
      </c>
      <c r="AH1188" s="212">
        <v>10450.57</v>
      </c>
      <c r="AI1188" s="212">
        <v>13261.77</v>
      </c>
      <c r="AJ1188" s="212">
        <v>1</v>
      </c>
      <c r="AK1188" s="212">
        <v>0.13</v>
      </c>
      <c r="AL1188" s="212">
        <v>0</v>
      </c>
      <c r="AM1188">
        <v>1</v>
      </c>
      <c r="AN1188" t="str">
        <f>VLOOKUP(H1188,'Base Art'!$A:$AJ,36,FALSE)</f>
        <v>GEORGALOS HNOS. S.A.I.C.A.</v>
      </c>
    </row>
    <row r="1189" spans="1:40" x14ac:dyDescent="0.25">
      <c r="A1189" s="212" t="s">
        <v>7665</v>
      </c>
      <c r="B1189" s="212">
        <v>1</v>
      </c>
      <c r="C1189" s="212" t="s">
        <v>7666</v>
      </c>
      <c r="D1189" s="212" t="s">
        <v>171</v>
      </c>
      <c r="E1189" s="212">
        <v>12</v>
      </c>
      <c r="F1189" s="212" t="s">
        <v>12</v>
      </c>
      <c r="G1189" s="212" t="s">
        <v>1672</v>
      </c>
      <c r="H1189" s="212">
        <v>1204</v>
      </c>
      <c r="I1189" s="212" t="s">
        <v>1673</v>
      </c>
      <c r="J1189" s="212">
        <v>1460</v>
      </c>
      <c r="K1189" s="212" t="s">
        <v>462</v>
      </c>
      <c r="L1189" s="212" t="s">
        <v>463</v>
      </c>
      <c r="M1189" s="212"/>
      <c r="N1189" s="212"/>
      <c r="O1189" s="212"/>
      <c r="P1189" s="212"/>
      <c r="Q1189" s="212"/>
      <c r="R1189" s="212"/>
      <c r="S1189" s="212"/>
      <c r="T1189" s="212"/>
      <c r="U1189" s="212"/>
      <c r="V1189" s="212"/>
      <c r="W1189" s="212"/>
      <c r="X1189" s="212"/>
      <c r="Y1189" s="212">
        <v>1369</v>
      </c>
      <c r="Z1189" s="212" t="s">
        <v>354</v>
      </c>
      <c r="AA1189" s="212" t="s">
        <v>355</v>
      </c>
      <c r="AB1189" s="212">
        <v>202556.83100000001</v>
      </c>
      <c r="AC1189" s="212">
        <v>247102.739</v>
      </c>
      <c r="AD1189" s="212">
        <v>0.15</v>
      </c>
      <c r="AE1189" s="212">
        <v>0</v>
      </c>
      <c r="AF1189" s="212">
        <v>0.15</v>
      </c>
      <c r="AG1189" s="212">
        <v>0</v>
      </c>
      <c r="AH1189" s="212">
        <v>30383.52</v>
      </c>
      <c r="AI1189" s="212">
        <v>37065.410000000003</v>
      </c>
      <c r="AJ1189" s="212">
        <v>3</v>
      </c>
      <c r="AK1189" s="212">
        <v>0.05</v>
      </c>
      <c r="AL1189" s="212">
        <v>0</v>
      </c>
      <c r="AM1189">
        <v>1</v>
      </c>
      <c r="AN1189" t="str">
        <f>VLOOKUP(H1189,'Base Art'!$A:$AJ,36,FALSE)</f>
        <v>IMPORTADORA SUDAMERICANA S.R.L.</v>
      </c>
    </row>
    <row r="1190" spans="1:40" x14ac:dyDescent="0.25">
      <c r="A1190" s="212" t="s">
        <v>7665</v>
      </c>
      <c r="B1190" s="212">
        <v>1</v>
      </c>
      <c r="C1190" s="212" t="s">
        <v>7666</v>
      </c>
      <c r="D1190" s="212" t="s">
        <v>171</v>
      </c>
      <c r="E1190" s="212">
        <v>12</v>
      </c>
      <c r="F1190" s="212" t="s">
        <v>12</v>
      </c>
      <c r="G1190" s="212" t="s">
        <v>426</v>
      </c>
      <c r="H1190" s="212">
        <v>1352</v>
      </c>
      <c r="I1190" s="212" t="s">
        <v>427</v>
      </c>
      <c r="J1190" s="212"/>
      <c r="K1190" s="212"/>
      <c r="L1190" s="212"/>
      <c r="M1190" s="212"/>
      <c r="N1190" s="212"/>
      <c r="O1190" s="212"/>
      <c r="P1190" s="212"/>
      <c r="Q1190" s="212"/>
      <c r="R1190" s="212"/>
      <c r="S1190" s="212"/>
      <c r="T1190" s="212"/>
      <c r="U1190" s="212"/>
      <c r="V1190" s="212"/>
      <c r="W1190" s="212"/>
      <c r="X1190" s="212"/>
      <c r="Y1190" s="212">
        <v>1372</v>
      </c>
      <c r="Z1190" s="212" t="s">
        <v>346</v>
      </c>
      <c r="AA1190" s="212" t="s">
        <v>347</v>
      </c>
      <c r="AB1190" s="212">
        <v>230643.82</v>
      </c>
      <c r="AC1190" s="212">
        <v>283266.39600000001</v>
      </c>
      <c r="AD1190" s="212">
        <v>0.25</v>
      </c>
      <c r="AE1190" s="212">
        <v>0</v>
      </c>
      <c r="AF1190" s="212">
        <v>0.25</v>
      </c>
      <c r="AG1190" s="212">
        <v>0</v>
      </c>
      <c r="AH1190" s="212">
        <v>57660.959999999999</v>
      </c>
      <c r="AI1190" s="212">
        <v>70816.600000000006</v>
      </c>
      <c r="AJ1190" s="212">
        <v>1</v>
      </c>
      <c r="AK1190" s="212">
        <v>0.25</v>
      </c>
      <c r="AL1190" s="212">
        <v>0</v>
      </c>
      <c r="AM1190">
        <v>1</v>
      </c>
      <c r="AN1190" t="str">
        <f>VLOOKUP(H1190,'Base Art'!$A:$AJ,36,FALSE)</f>
        <v>LA DELICIA FELIPE FORT S.A.</v>
      </c>
    </row>
    <row r="1191" spans="1:40" x14ac:dyDescent="0.25">
      <c r="A1191" s="212" t="s">
        <v>7665</v>
      </c>
      <c r="B1191" s="212">
        <v>1</v>
      </c>
      <c r="C1191" s="212" t="s">
        <v>7666</v>
      </c>
      <c r="D1191" s="212" t="s">
        <v>171</v>
      </c>
      <c r="E1191" s="212">
        <v>12</v>
      </c>
      <c r="F1191" s="212" t="s">
        <v>12</v>
      </c>
      <c r="G1191" s="212" t="s">
        <v>1363</v>
      </c>
      <c r="H1191" s="212">
        <v>1370</v>
      </c>
      <c r="I1191" s="212" t="s">
        <v>1364</v>
      </c>
      <c r="J1191" s="212"/>
      <c r="K1191" s="212"/>
      <c r="L1191" s="212"/>
      <c r="M1191" s="212"/>
      <c r="N1191" s="212"/>
      <c r="O1191" s="212"/>
      <c r="P1191" s="212"/>
      <c r="Q1191" s="212"/>
      <c r="R1191" s="212"/>
      <c r="S1191" s="212"/>
      <c r="T1191" s="212"/>
      <c r="U1191" s="212"/>
      <c r="V1191" s="212"/>
      <c r="W1191" s="212"/>
      <c r="X1191" s="212"/>
      <c r="Y1191" s="212">
        <v>1372</v>
      </c>
      <c r="Z1191" s="212" t="s">
        <v>346</v>
      </c>
      <c r="AA1191" s="212" t="s">
        <v>347</v>
      </c>
      <c r="AB1191" s="212">
        <v>76181.001000000004</v>
      </c>
      <c r="AC1191" s="212">
        <v>96673.701000000001</v>
      </c>
      <c r="AD1191" s="212">
        <v>0.125</v>
      </c>
      <c r="AE1191" s="212">
        <v>0</v>
      </c>
      <c r="AF1191" s="212">
        <v>0.125</v>
      </c>
      <c r="AG1191" s="212">
        <v>0</v>
      </c>
      <c r="AH1191" s="212">
        <v>9522.6299999999992</v>
      </c>
      <c r="AI1191" s="212">
        <v>12084.21</v>
      </c>
      <c r="AJ1191" s="212">
        <v>0</v>
      </c>
      <c r="AK1191" s="212">
        <v>0</v>
      </c>
      <c r="AL1191" s="212">
        <v>0</v>
      </c>
      <c r="AM1191">
        <v>1</v>
      </c>
      <c r="AN1191" t="str">
        <f>VLOOKUP(H1191,'Base Art'!$A:$AJ,36,FALSE)</f>
        <v>LA DELICIA FELIPE FORT S.A.</v>
      </c>
    </row>
    <row r="1192" spans="1:40" x14ac:dyDescent="0.25">
      <c r="A1192" s="212" t="s">
        <v>7665</v>
      </c>
      <c r="B1192" s="212">
        <v>1</v>
      </c>
      <c r="C1192" s="212" t="s">
        <v>7666</v>
      </c>
      <c r="D1192" s="212" t="s">
        <v>171</v>
      </c>
      <c r="E1192" s="212">
        <v>12</v>
      </c>
      <c r="F1192" s="212" t="s">
        <v>12</v>
      </c>
      <c r="G1192" s="212" t="s">
        <v>438</v>
      </c>
      <c r="H1192" s="212">
        <v>1419</v>
      </c>
      <c r="I1192" s="212" t="s">
        <v>439</v>
      </c>
      <c r="J1192" s="212">
        <v>1429</v>
      </c>
      <c r="K1192" s="212" t="s">
        <v>440</v>
      </c>
      <c r="L1192" s="212" t="s">
        <v>441</v>
      </c>
      <c r="M1192" s="212"/>
      <c r="N1192" s="212"/>
      <c r="O1192" s="212"/>
      <c r="P1192" s="212"/>
      <c r="Q1192" s="212"/>
      <c r="R1192" s="212"/>
      <c r="S1192" s="212"/>
      <c r="T1192" s="212"/>
      <c r="U1192" s="212"/>
      <c r="V1192" s="212"/>
      <c r="W1192" s="212"/>
      <c r="X1192" s="212"/>
      <c r="Y1192" s="212">
        <v>1374</v>
      </c>
      <c r="Z1192" s="212" t="s">
        <v>336</v>
      </c>
      <c r="AA1192" s="212" t="s">
        <v>337</v>
      </c>
      <c r="AB1192" s="212">
        <v>86673.826000000001</v>
      </c>
      <c r="AC1192" s="212">
        <v>104875.32399999999</v>
      </c>
      <c r="AD1192" s="212">
        <v>0.25</v>
      </c>
      <c r="AE1192" s="212">
        <v>0</v>
      </c>
      <c r="AF1192" s="212">
        <v>0.25</v>
      </c>
      <c r="AG1192" s="212">
        <v>0</v>
      </c>
      <c r="AH1192" s="212">
        <v>21668.46</v>
      </c>
      <c r="AI1192" s="212">
        <v>26218.83</v>
      </c>
      <c r="AJ1192" s="212">
        <v>1</v>
      </c>
      <c r="AK1192" s="212">
        <v>0.25</v>
      </c>
      <c r="AL1192" s="212">
        <v>0</v>
      </c>
      <c r="AM1192">
        <v>1</v>
      </c>
      <c r="AN1192" t="str">
        <f>VLOOKUP(H1192,'Base Art'!$A:$AJ,36,FALSE)</f>
        <v>GEORGALOS HNOS. S.A.I.C.A.</v>
      </c>
    </row>
    <row r="1193" spans="1:40" x14ac:dyDescent="0.25">
      <c r="A1193" s="212" t="s">
        <v>7665</v>
      </c>
      <c r="B1193" s="212">
        <v>1</v>
      </c>
      <c r="C1193" s="212" t="s">
        <v>7666</v>
      </c>
      <c r="D1193" s="212" t="s">
        <v>171</v>
      </c>
      <c r="E1193" s="212">
        <v>12</v>
      </c>
      <c r="F1193" s="212" t="s">
        <v>12</v>
      </c>
      <c r="G1193" s="212" t="s">
        <v>442</v>
      </c>
      <c r="H1193" s="212">
        <v>1594</v>
      </c>
      <c r="I1193" s="212" t="s">
        <v>443</v>
      </c>
      <c r="J1193" s="212">
        <v>1422</v>
      </c>
      <c r="K1193" s="212" t="s">
        <v>382</v>
      </c>
      <c r="L1193" s="212" t="s">
        <v>383</v>
      </c>
      <c r="M1193" s="212"/>
      <c r="N1193" s="212"/>
      <c r="O1193" s="212"/>
      <c r="P1193" s="212">
        <v>1067</v>
      </c>
      <c r="Q1193" s="212" t="s">
        <v>384</v>
      </c>
      <c r="R1193" s="212" t="s">
        <v>385</v>
      </c>
      <c r="S1193" s="212"/>
      <c r="T1193" s="212"/>
      <c r="U1193" s="212"/>
      <c r="V1193" s="212"/>
      <c r="W1193" s="212"/>
      <c r="X1193" s="212"/>
      <c r="Y1193" s="212">
        <v>1373</v>
      </c>
      <c r="Z1193" s="212" t="s">
        <v>386</v>
      </c>
      <c r="AA1193" s="212" t="s">
        <v>387</v>
      </c>
      <c r="AB1193" s="212">
        <v>19041.259999999998</v>
      </c>
      <c r="AC1193" s="212">
        <v>23611.148000000001</v>
      </c>
      <c r="AD1193" s="212">
        <v>7.4999999999999997E-2</v>
      </c>
      <c r="AE1193" s="212">
        <v>0</v>
      </c>
      <c r="AF1193" s="212">
        <v>7.4999999999999997E-2</v>
      </c>
      <c r="AG1193" s="212">
        <v>0</v>
      </c>
      <c r="AH1193" s="212">
        <v>1428.09</v>
      </c>
      <c r="AI1193" s="212">
        <v>1770.84</v>
      </c>
      <c r="AJ1193" s="212">
        <v>0</v>
      </c>
      <c r="AK1193" s="212">
        <v>0</v>
      </c>
      <c r="AL1193" s="212">
        <v>0</v>
      </c>
      <c r="AM1193">
        <v>1</v>
      </c>
      <c r="AN1193" t="str">
        <f>VLOOKUP(H1193,'Base Art'!$A:$AJ,36,FALSE)</f>
        <v>ARCOR S.A.I.C.</v>
      </c>
    </row>
    <row r="1194" spans="1:40" x14ac:dyDescent="0.25">
      <c r="A1194" s="212" t="s">
        <v>7665</v>
      </c>
      <c r="B1194" s="212">
        <v>1</v>
      </c>
      <c r="C1194" s="212" t="s">
        <v>7666</v>
      </c>
      <c r="D1194" s="212" t="s">
        <v>171</v>
      </c>
      <c r="E1194" s="212">
        <v>12</v>
      </c>
      <c r="F1194" s="212" t="s">
        <v>12</v>
      </c>
      <c r="G1194" s="212" t="s">
        <v>444</v>
      </c>
      <c r="H1194" s="212">
        <v>1641</v>
      </c>
      <c r="I1194" s="212" t="s">
        <v>445</v>
      </c>
      <c r="J1194" s="212">
        <v>1064</v>
      </c>
      <c r="K1194" s="212" t="s">
        <v>446</v>
      </c>
      <c r="L1194" s="212" t="s">
        <v>447</v>
      </c>
      <c r="M1194" s="212"/>
      <c r="N1194" s="212"/>
      <c r="O1194" s="212"/>
      <c r="P1194" s="212">
        <v>1066</v>
      </c>
      <c r="Q1194" s="212" t="s">
        <v>448</v>
      </c>
      <c r="R1194" s="212" t="s">
        <v>449</v>
      </c>
      <c r="S1194" s="212"/>
      <c r="T1194" s="212"/>
      <c r="U1194" s="212"/>
      <c r="V1194" s="212"/>
      <c r="W1194" s="212"/>
      <c r="X1194" s="212"/>
      <c r="Y1194" s="212">
        <v>1373</v>
      </c>
      <c r="Z1194" s="212" t="s">
        <v>386</v>
      </c>
      <c r="AA1194" s="212" t="s">
        <v>387</v>
      </c>
      <c r="AB1194" s="212">
        <v>16731.150000000001</v>
      </c>
      <c r="AC1194" s="212">
        <v>20244.690999999999</v>
      </c>
      <c r="AD1194" s="212">
        <v>0.6</v>
      </c>
      <c r="AE1194" s="212">
        <v>0</v>
      </c>
      <c r="AF1194" s="212">
        <v>0.6</v>
      </c>
      <c r="AG1194" s="212">
        <v>0</v>
      </c>
      <c r="AH1194" s="212">
        <v>10038.69</v>
      </c>
      <c r="AI1194" s="212">
        <v>12146.81</v>
      </c>
      <c r="AJ1194" s="212">
        <v>0</v>
      </c>
      <c r="AK1194" s="212">
        <v>0</v>
      </c>
      <c r="AL1194" s="212">
        <v>0</v>
      </c>
      <c r="AM1194">
        <v>1</v>
      </c>
      <c r="AN1194" t="str">
        <f>VLOOKUP(H1194,'Base Art'!$A:$AJ,36,FALSE)</f>
        <v>MOLINO CAÑUELAS S.A.C.I.F.I.A.</v>
      </c>
    </row>
    <row r="1195" spans="1:40" x14ac:dyDescent="0.25">
      <c r="A1195" s="212" t="s">
        <v>7665</v>
      </c>
      <c r="B1195" s="212">
        <v>1</v>
      </c>
      <c r="C1195" s="212" t="s">
        <v>7666</v>
      </c>
      <c r="D1195" s="212" t="s">
        <v>171</v>
      </c>
      <c r="E1195" s="212">
        <v>12</v>
      </c>
      <c r="F1195" s="212" t="s">
        <v>12</v>
      </c>
      <c r="G1195" s="212" t="s">
        <v>450</v>
      </c>
      <c r="H1195" s="212">
        <v>1642</v>
      </c>
      <c r="I1195" s="212" t="s">
        <v>451</v>
      </c>
      <c r="J1195" s="212">
        <v>1064</v>
      </c>
      <c r="K1195" s="212" t="s">
        <v>446</v>
      </c>
      <c r="L1195" s="212" t="s">
        <v>447</v>
      </c>
      <c r="M1195" s="212"/>
      <c r="N1195" s="212"/>
      <c r="O1195" s="212"/>
      <c r="P1195" s="212">
        <v>1066</v>
      </c>
      <c r="Q1195" s="212" t="s">
        <v>448</v>
      </c>
      <c r="R1195" s="212" t="s">
        <v>449</v>
      </c>
      <c r="S1195" s="212"/>
      <c r="T1195" s="212"/>
      <c r="U1195" s="212"/>
      <c r="V1195" s="212"/>
      <c r="W1195" s="212"/>
      <c r="X1195" s="212"/>
      <c r="Y1195" s="212">
        <v>1373</v>
      </c>
      <c r="Z1195" s="212" t="s">
        <v>386</v>
      </c>
      <c r="AA1195" s="212" t="s">
        <v>387</v>
      </c>
      <c r="AB1195" s="212">
        <v>17100.317999999999</v>
      </c>
      <c r="AC1195" s="212">
        <v>20691.385999999999</v>
      </c>
      <c r="AD1195" s="212">
        <v>0.5</v>
      </c>
      <c r="AE1195" s="212">
        <v>0</v>
      </c>
      <c r="AF1195" s="212">
        <v>0.5</v>
      </c>
      <c r="AG1195" s="212">
        <v>0</v>
      </c>
      <c r="AH1195" s="212">
        <v>8550.16</v>
      </c>
      <c r="AI1195" s="212">
        <v>10345.69</v>
      </c>
      <c r="AJ1195" s="212">
        <v>0</v>
      </c>
      <c r="AK1195" s="212">
        <v>0</v>
      </c>
      <c r="AL1195" s="212">
        <v>0</v>
      </c>
      <c r="AM1195">
        <v>1</v>
      </c>
      <c r="AN1195" t="str">
        <f>VLOOKUP(H1195,'Base Art'!$A:$AJ,36,FALSE)</f>
        <v>MOLINO CAÑUELAS S.A.C.I.F.I.A.</v>
      </c>
    </row>
    <row r="1196" spans="1:40" x14ac:dyDescent="0.25">
      <c r="A1196" s="212" t="s">
        <v>7665</v>
      </c>
      <c r="B1196" s="212">
        <v>1</v>
      </c>
      <c r="C1196" s="212" t="s">
        <v>7666</v>
      </c>
      <c r="D1196" s="212" t="s">
        <v>171</v>
      </c>
      <c r="E1196" s="212">
        <v>12</v>
      </c>
      <c r="F1196" s="212" t="s">
        <v>12</v>
      </c>
      <c r="G1196" s="212" t="s">
        <v>456</v>
      </c>
      <c r="H1196" s="212">
        <v>1646</v>
      </c>
      <c r="I1196" s="212" t="s">
        <v>457</v>
      </c>
      <c r="J1196" s="212">
        <v>1064</v>
      </c>
      <c r="K1196" s="212" t="s">
        <v>446</v>
      </c>
      <c r="L1196" s="212" t="s">
        <v>447</v>
      </c>
      <c r="M1196" s="212"/>
      <c r="N1196" s="212"/>
      <c r="O1196" s="212"/>
      <c r="P1196" s="212">
        <v>1066</v>
      </c>
      <c r="Q1196" s="212" t="s">
        <v>448</v>
      </c>
      <c r="R1196" s="212" t="s">
        <v>449</v>
      </c>
      <c r="S1196" s="212"/>
      <c r="T1196" s="212"/>
      <c r="U1196" s="212"/>
      <c r="V1196" s="212"/>
      <c r="W1196" s="212"/>
      <c r="X1196" s="212"/>
      <c r="Y1196" s="212">
        <v>1373</v>
      </c>
      <c r="Z1196" s="212" t="s">
        <v>386</v>
      </c>
      <c r="AA1196" s="212" t="s">
        <v>387</v>
      </c>
      <c r="AB1196" s="212">
        <v>20077.376</v>
      </c>
      <c r="AC1196" s="212">
        <v>24293.625</v>
      </c>
      <c r="AD1196" s="212">
        <v>0.91669999999999996</v>
      </c>
      <c r="AE1196" s="212">
        <v>0</v>
      </c>
      <c r="AF1196" s="212">
        <v>0.91669999999999996</v>
      </c>
      <c r="AG1196" s="212">
        <v>0</v>
      </c>
      <c r="AH1196" s="212">
        <v>18404.259999999998</v>
      </c>
      <c r="AI1196" s="212">
        <v>22269.16</v>
      </c>
      <c r="AJ1196" s="212">
        <v>0</v>
      </c>
      <c r="AK1196" s="212">
        <v>0</v>
      </c>
      <c r="AL1196" s="212">
        <v>0</v>
      </c>
      <c r="AM1196">
        <v>1</v>
      </c>
      <c r="AN1196" t="str">
        <f>VLOOKUP(H1196,'Base Art'!$A:$AJ,36,FALSE)</f>
        <v>MOLINO CAÑUELAS S.A.C.I.F.I.A.</v>
      </c>
    </row>
    <row r="1197" spans="1:40" x14ac:dyDescent="0.25">
      <c r="A1197" s="212" t="s">
        <v>7665</v>
      </c>
      <c r="B1197" s="212">
        <v>1</v>
      </c>
      <c r="C1197" s="212" t="s">
        <v>7666</v>
      </c>
      <c r="D1197" s="212" t="s">
        <v>171</v>
      </c>
      <c r="E1197" s="212">
        <v>12</v>
      </c>
      <c r="F1197" s="212" t="s">
        <v>12</v>
      </c>
      <c r="G1197" s="212" t="s">
        <v>458</v>
      </c>
      <c r="H1197" s="212">
        <v>1648</v>
      </c>
      <c r="I1197" s="212" t="s">
        <v>459</v>
      </c>
      <c r="J1197" s="212">
        <v>1422</v>
      </c>
      <c r="K1197" s="212" t="s">
        <v>382</v>
      </c>
      <c r="L1197" s="212" t="s">
        <v>383</v>
      </c>
      <c r="M1197" s="212"/>
      <c r="N1197" s="212"/>
      <c r="O1197" s="212"/>
      <c r="P1197" s="212">
        <v>1067</v>
      </c>
      <c r="Q1197" s="212" t="s">
        <v>384</v>
      </c>
      <c r="R1197" s="212" t="s">
        <v>385</v>
      </c>
      <c r="S1197" s="212"/>
      <c r="T1197" s="212"/>
      <c r="U1197" s="212"/>
      <c r="V1197" s="212"/>
      <c r="W1197" s="212"/>
      <c r="X1197" s="212"/>
      <c r="Y1197" s="212">
        <v>1373</v>
      </c>
      <c r="Z1197" s="212" t="s">
        <v>386</v>
      </c>
      <c r="AA1197" s="212" t="s">
        <v>387</v>
      </c>
      <c r="AB1197" s="212">
        <v>19041.259999999998</v>
      </c>
      <c r="AC1197" s="212">
        <v>23611.148000000001</v>
      </c>
      <c r="AD1197" s="212">
        <v>7.4999999999999997E-2</v>
      </c>
      <c r="AE1197" s="212">
        <v>0</v>
      </c>
      <c r="AF1197" s="212">
        <v>7.4999999999999997E-2</v>
      </c>
      <c r="AG1197" s="212">
        <v>0</v>
      </c>
      <c r="AH1197" s="212">
        <v>1428.09</v>
      </c>
      <c r="AI1197" s="212">
        <v>1770.84</v>
      </c>
      <c r="AJ1197" s="212">
        <v>0</v>
      </c>
      <c r="AK1197" s="212">
        <v>0</v>
      </c>
      <c r="AL1197" s="212">
        <v>0</v>
      </c>
      <c r="AM1197">
        <v>1</v>
      </c>
      <c r="AN1197" t="str">
        <f>VLOOKUP(H1197,'Base Art'!$A:$AJ,36,FALSE)</f>
        <v>ARCOR S.A.I.C.</v>
      </c>
    </row>
    <row r="1198" spans="1:40" x14ac:dyDescent="0.25">
      <c r="A1198" s="212" t="s">
        <v>7665</v>
      </c>
      <c r="B1198" s="212">
        <v>1</v>
      </c>
      <c r="C1198" s="212" t="s">
        <v>7666</v>
      </c>
      <c r="D1198" s="212" t="s">
        <v>171</v>
      </c>
      <c r="E1198" s="212">
        <v>12</v>
      </c>
      <c r="F1198" s="212" t="s">
        <v>12</v>
      </c>
      <c r="G1198" s="212" t="s">
        <v>468</v>
      </c>
      <c r="H1198" s="212">
        <v>1870</v>
      </c>
      <c r="I1198" s="212" t="s">
        <v>469</v>
      </c>
      <c r="J1198" s="212">
        <v>1351</v>
      </c>
      <c r="K1198" s="212" t="s">
        <v>470</v>
      </c>
      <c r="L1198" s="212" t="s">
        <v>471</v>
      </c>
      <c r="M1198" s="212"/>
      <c r="N1198" s="212"/>
      <c r="O1198" s="212"/>
      <c r="P1198" s="212">
        <v>1141</v>
      </c>
      <c r="Q1198" s="212" t="s">
        <v>472</v>
      </c>
      <c r="R1198" s="212" t="s">
        <v>473</v>
      </c>
      <c r="S1198" s="212"/>
      <c r="T1198" s="212"/>
      <c r="U1198" s="212"/>
      <c r="V1198" s="212"/>
      <c r="W1198" s="212"/>
      <c r="X1198" s="212"/>
      <c r="Y1198" s="212">
        <v>1372</v>
      </c>
      <c r="Z1198" s="212" t="s">
        <v>346</v>
      </c>
      <c r="AA1198" s="212" t="s">
        <v>347</v>
      </c>
      <c r="AB1198" s="212">
        <v>264368.62</v>
      </c>
      <c r="AC1198" s="212">
        <v>327552.72499999998</v>
      </c>
      <c r="AD1198" s="212">
        <v>4.1700000000000001E-2</v>
      </c>
      <c r="AE1198" s="212">
        <v>0</v>
      </c>
      <c r="AF1198" s="212">
        <v>4.1700000000000001E-2</v>
      </c>
      <c r="AG1198" s="212">
        <v>0</v>
      </c>
      <c r="AH1198" s="212">
        <v>11015.36</v>
      </c>
      <c r="AI1198" s="212">
        <v>13648.03</v>
      </c>
      <c r="AJ1198" s="212">
        <v>0</v>
      </c>
      <c r="AK1198" s="212">
        <v>0</v>
      </c>
      <c r="AL1198" s="212">
        <v>0</v>
      </c>
      <c r="AM1198">
        <v>1</v>
      </c>
      <c r="AN1198" t="str">
        <f>VLOOKUP(H1198,'Base Art'!$A:$AJ,36,FALSE)</f>
        <v>FERRERO ARGENTINA S.A.</v>
      </c>
    </row>
    <row r="1199" spans="1:40" x14ac:dyDescent="0.25">
      <c r="A1199" s="212" t="s">
        <v>7665</v>
      </c>
      <c r="B1199" s="212">
        <v>1</v>
      </c>
      <c r="C1199" s="212" t="s">
        <v>7666</v>
      </c>
      <c r="D1199" s="212" t="s">
        <v>171</v>
      </c>
      <c r="E1199" s="212">
        <v>12</v>
      </c>
      <c r="F1199" s="212" t="s">
        <v>12</v>
      </c>
      <c r="G1199" s="212" t="s">
        <v>490</v>
      </c>
      <c r="H1199" s="212">
        <v>1971</v>
      </c>
      <c r="I1199" s="212" t="s">
        <v>491</v>
      </c>
      <c r="J1199" s="212">
        <v>1204</v>
      </c>
      <c r="K1199" s="212" t="s">
        <v>492</v>
      </c>
      <c r="L1199" s="212" t="s">
        <v>493</v>
      </c>
      <c r="M1199" s="212"/>
      <c r="N1199" s="212"/>
      <c r="O1199" s="212"/>
      <c r="P1199" s="212"/>
      <c r="Q1199" s="212"/>
      <c r="R1199" s="212"/>
      <c r="S1199" s="212"/>
      <c r="T1199" s="212"/>
      <c r="U1199" s="212"/>
      <c r="V1199" s="212"/>
      <c r="W1199" s="212"/>
      <c r="X1199" s="212"/>
      <c r="Y1199" s="212">
        <v>1372</v>
      </c>
      <c r="Z1199" s="212" t="s">
        <v>346</v>
      </c>
      <c r="AA1199" s="212" t="s">
        <v>347</v>
      </c>
      <c r="AB1199" s="212">
        <v>191259.17600000001</v>
      </c>
      <c r="AC1199" s="212">
        <v>242707.883</v>
      </c>
      <c r="AD1199" s="212">
        <v>0.1071</v>
      </c>
      <c r="AE1199" s="212">
        <v>0</v>
      </c>
      <c r="AF1199" s="212">
        <v>0.1071</v>
      </c>
      <c r="AG1199" s="212">
        <v>0</v>
      </c>
      <c r="AH1199" s="212">
        <v>20492.05</v>
      </c>
      <c r="AI1199" s="212">
        <v>26004.42</v>
      </c>
      <c r="AJ1199" s="212">
        <v>0</v>
      </c>
      <c r="AK1199" s="212">
        <v>0</v>
      </c>
      <c r="AL1199" s="212">
        <v>0</v>
      </c>
      <c r="AM1199">
        <v>1</v>
      </c>
      <c r="AN1199" t="str">
        <f>VLOOKUP(H1199,'Base Art'!$A:$AJ,36,FALSE)</f>
        <v>FERRERO ARGENTINA S.A.</v>
      </c>
    </row>
    <row r="1200" spans="1:40" x14ac:dyDescent="0.25">
      <c r="A1200" s="212" t="s">
        <v>7665</v>
      </c>
      <c r="B1200" s="212">
        <v>1</v>
      </c>
      <c r="C1200" s="212" t="s">
        <v>7666</v>
      </c>
      <c r="D1200" s="212" t="s">
        <v>171</v>
      </c>
      <c r="E1200" s="212">
        <v>12</v>
      </c>
      <c r="F1200" s="212" t="s">
        <v>12</v>
      </c>
      <c r="G1200" s="212" t="s">
        <v>496</v>
      </c>
      <c r="H1200" s="212">
        <v>2039</v>
      </c>
      <c r="I1200" s="212" t="s">
        <v>497</v>
      </c>
      <c r="J1200" s="212"/>
      <c r="K1200" s="212"/>
      <c r="L1200" s="212"/>
      <c r="M1200" s="212"/>
      <c r="N1200" s="212"/>
      <c r="O1200" s="212"/>
      <c r="P1200" s="212"/>
      <c r="Q1200" s="212"/>
      <c r="R1200" s="212"/>
      <c r="S1200" s="212"/>
      <c r="T1200" s="212"/>
      <c r="U1200" s="212"/>
      <c r="V1200" s="212"/>
      <c r="W1200" s="212"/>
      <c r="X1200" s="212"/>
      <c r="Y1200" s="212">
        <v>1370</v>
      </c>
      <c r="Z1200" s="212" t="s">
        <v>400</v>
      </c>
      <c r="AA1200" s="212" t="s">
        <v>401</v>
      </c>
      <c r="AB1200" s="212">
        <v>24430.142</v>
      </c>
      <c r="AC1200" s="212">
        <v>31001.848999999998</v>
      </c>
      <c r="AD1200" s="212">
        <v>0.41670000000000001</v>
      </c>
      <c r="AE1200" s="212">
        <v>8.3299999999999999E-2</v>
      </c>
      <c r="AF1200" s="212">
        <v>0.5</v>
      </c>
      <c r="AG1200" s="212">
        <v>0</v>
      </c>
      <c r="AH1200" s="212">
        <v>12215.07</v>
      </c>
      <c r="AI1200" s="212">
        <v>15500.92</v>
      </c>
      <c r="AJ1200" s="212">
        <v>0</v>
      </c>
      <c r="AK1200" s="212">
        <v>0</v>
      </c>
      <c r="AL1200" s="212">
        <v>0</v>
      </c>
      <c r="AM1200">
        <v>1</v>
      </c>
      <c r="AN1200" t="str">
        <f>VLOOKUP(H1200,'Base Art'!$A:$AJ,36,FALSE)</f>
        <v>ENERGY GROUP S.R.L.</v>
      </c>
    </row>
    <row r="1201" spans="1:40" x14ac:dyDescent="0.25">
      <c r="A1201" s="212" t="s">
        <v>7665</v>
      </c>
      <c r="B1201" s="212">
        <v>1</v>
      </c>
      <c r="C1201" s="212" t="s">
        <v>7666</v>
      </c>
      <c r="D1201" s="212" t="s">
        <v>171</v>
      </c>
      <c r="E1201" s="212">
        <v>12</v>
      </c>
      <c r="F1201" s="212" t="s">
        <v>12</v>
      </c>
      <c r="G1201" s="212" t="s">
        <v>500</v>
      </c>
      <c r="H1201" s="212">
        <v>2338</v>
      </c>
      <c r="I1201" s="212" t="s">
        <v>501</v>
      </c>
      <c r="J1201" s="212"/>
      <c r="K1201" s="212"/>
      <c r="L1201" s="212"/>
      <c r="M1201" s="212"/>
      <c r="N1201" s="212"/>
      <c r="O1201" s="212"/>
      <c r="P1201" s="212">
        <v>1086</v>
      </c>
      <c r="Q1201" s="212" t="s">
        <v>502</v>
      </c>
      <c r="R1201" s="212" t="s">
        <v>503</v>
      </c>
      <c r="S1201" s="212"/>
      <c r="T1201" s="212"/>
      <c r="U1201" s="212"/>
      <c r="V1201" s="212"/>
      <c r="W1201" s="212"/>
      <c r="X1201" s="212"/>
      <c r="Y1201" s="212">
        <v>1373</v>
      </c>
      <c r="Z1201" s="212" t="s">
        <v>386</v>
      </c>
      <c r="AA1201" s="212" t="s">
        <v>387</v>
      </c>
      <c r="AB1201" s="212">
        <v>32167.63</v>
      </c>
      <c r="AC1201" s="212">
        <v>38922.837</v>
      </c>
      <c r="AD1201" s="212">
        <v>0.1333</v>
      </c>
      <c r="AE1201" s="212">
        <v>0</v>
      </c>
      <c r="AF1201" s="212">
        <v>0.1333</v>
      </c>
      <c r="AG1201" s="212">
        <v>0</v>
      </c>
      <c r="AH1201" s="212">
        <v>4289.0200000000004</v>
      </c>
      <c r="AI1201" s="212">
        <v>5189.71</v>
      </c>
      <c r="AJ1201" s="212">
        <v>0</v>
      </c>
      <c r="AK1201" s="212">
        <v>0</v>
      </c>
      <c r="AL1201" s="212">
        <v>0</v>
      </c>
      <c r="AM1201">
        <v>1</v>
      </c>
      <c r="AN1201" t="str">
        <f>VLOOKUP(H1201,'Base Art'!$A:$AJ,36,FALSE)</f>
        <v>DON SATUR S.R.L.</v>
      </c>
    </row>
    <row r="1202" spans="1:40" x14ac:dyDescent="0.25">
      <c r="A1202" s="212" t="s">
        <v>7665</v>
      </c>
      <c r="B1202" s="212">
        <v>1</v>
      </c>
      <c r="C1202" s="212" t="s">
        <v>7666</v>
      </c>
      <c r="D1202" s="212" t="s">
        <v>171</v>
      </c>
      <c r="E1202" s="212">
        <v>12</v>
      </c>
      <c r="F1202" s="212" t="s">
        <v>12</v>
      </c>
      <c r="G1202" s="212" t="s">
        <v>504</v>
      </c>
      <c r="H1202" s="212">
        <v>2339</v>
      </c>
      <c r="I1202" s="212" t="s">
        <v>505</v>
      </c>
      <c r="J1202" s="212"/>
      <c r="K1202" s="212"/>
      <c r="L1202" s="212"/>
      <c r="M1202" s="212"/>
      <c r="N1202" s="212"/>
      <c r="O1202" s="212"/>
      <c r="P1202" s="212">
        <v>1086</v>
      </c>
      <c r="Q1202" s="212" t="s">
        <v>502</v>
      </c>
      <c r="R1202" s="212" t="s">
        <v>503</v>
      </c>
      <c r="S1202" s="212"/>
      <c r="T1202" s="212"/>
      <c r="U1202" s="212"/>
      <c r="V1202" s="212"/>
      <c r="W1202" s="212"/>
      <c r="X1202" s="212"/>
      <c r="Y1202" s="212">
        <v>1373</v>
      </c>
      <c r="Z1202" s="212" t="s">
        <v>386</v>
      </c>
      <c r="AA1202" s="212" t="s">
        <v>387</v>
      </c>
      <c r="AB1202" s="212">
        <v>25649.793000000001</v>
      </c>
      <c r="AC1202" s="212">
        <v>31330.526999999998</v>
      </c>
      <c r="AD1202" s="212">
        <v>0.86670000000000003</v>
      </c>
      <c r="AE1202" s="212">
        <v>0.2</v>
      </c>
      <c r="AF1202" s="212">
        <v>1.0667</v>
      </c>
      <c r="AG1202" s="212">
        <v>0</v>
      </c>
      <c r="AH1202" s="212">
        <v>27359.78</v>
      </c>
      <c r="AI1202" s="212">
        <v>33419.230000000003</v>
      </c>
      <c r="AJ1202" s="212">
        <v>1</v>
      </c>
      <c r="AK1202" s="212">
        <v>1.07</v>
      </c>
      <c r="AL1202" s="212">
        <v>0</v>
      </c>
      <c r="AM1202">
        <v>1</v>
      </c>
      <c r="AN1202" t="str">
        <f>VLOOKUP(H1202,'Base Art'!$A:$AJ,36,FALSE)</f>
        <v>DON SATUR S.R.L.</v>
      </c>
    </row>
    <row r="1203" spans="1:40" x14ac:dyDescent="0.25">
      <c r="A1203" s="212" t="s">
        <v>7665</v>
      </c>
      <c r="B1203" s="212">
        <v>1</v>
      </c>
      <c r="C1203" s="212" t="s">
        <v>7666</v>
      </c>
      <c r="D1203" s="212" t="s">
        <v>171</v>
      </c>
      <c r="E1203" s="212">
        <v>12</v>
      </c>
      <c r="F1203" s="212" t="s">
        <v>12</v>
      </c>
      <c r="G1203" s="212" t="s">
        <v>518</v>
      </c>
      <c r="H1203" s="212">
        <v>3237</v>
      </c>
      <c r="I1203" s="212" t="s">
        <v>519</v>
      </c>
      <c r="J1203" s="212">
        <v>1477</v>
      </c>
      <c r="K1203" s="212" t="s">
        <v>512</v>
      </c>
      <c r="L1203" s="212" t="s">
        <v>513</v>
      </c>
      <c r="M1203" s="212"/>
      <c r="N1203" s="212"/>
      <c r="O1203" s="212"/>
      <c r="P1203" s="212">
        <v>1093</v>
      </c>
      <c r="Q1203" s="212" t="s">
        <v>520</v>
      </c>
      <c r="R1203" s="212" t="s">
        <v>521</v>
      </c>
      <c r="S1203" s="212"/>
      <c r="T1203" s="212"/>
      <c r="U1203" s="212"/>
      <c r="V1203" s="212"/>
      <c r="W1203" s="212"/>
      <c r="X1203" s="212"/>
      <c r="Y1203" s="212">
        <v>1373</v>
      </c>
      <c r="Z1203" s="212" t="s">
        <v>386</v>
      </c>
      <c r="AA1203" s="212" t="s">
        <v>387</v>
      </c>
      <c r="AB1203" s="212">
        <v>97956.899000000005</v>
      </c>
      <c r="AC1203" s="212">
        <v>121380.118</v>
      </c>
      <c r="AD1203" s="212">
        <v>1.4167000000000001</v>
      </c>
      <c r="AE1203" s="212">
        <v>0</v>
      </c>
      <c r="AF1203" s="212">
        <v>1.4167000000000001</v>
      </c>
      <c r="AG1203" s="212">
        <v>0</v>
      </c>
      <c r="AH1203" s="212">
        <v>138772.26999999999</v>
      </c>
      <c r="AI1203" s="212">
        <v>171955.17</v>
      </c>
      <c r="AJ1203" s="212">
        <v>1</v>
      </c>
      <c r="AK1203" s="212">
        <v>1.42</v>
      </c>
      <c r="AL1203" s="212">
        <v>0</v>
      </c>
      <c r="AM1203">
        <v>1</v>
      </c>
      <c r="AN1203" t="str">
        <f>VLOOKUP(H1203,'Base Art'!$A:$AJ,36,FALSE)</f>
        <v>ESTABLECIM. MODELO LAS COLONIAS S.A</v>
      </c>
    </row>
    <row r="1204" spans="1:40" x14ac:dyDescent="0.25">
      <c r="A1204" s="212" t="s">
        <v>7665</v>
      </c>
      <c r="B1204" s="212">
        <v>1</v>
      </c>
      <c r="C1204" s="212" t="s">
        <v>7666</v>
      </c>
      <c r="D1204" s="212" t="s">
        <v>171</v>
      </c>
      <c r="E1204" s="212">
        <v>12</v>
      </c>
      <c r="F1204" s="212" t="s">
        <v>12</v>
      </c>
      <c r="G1204" s="212" t="s">
        <v>522</v>
      </c>
      <c r="H1204" s="212">
        <v>3238</v>
      </c>
      <c r="I1204" s="212" t="s">
        <v>523</v>
      </c>
      <c r="J1204" s="212">
        <v>1477</v>
      </c>
      <c r="K1204" s="212" t="s">
        <v>512</v>
      </c>
      <c r="L1204" s="212" t="s">
        <v>513</v>
      </c>
      <c r="M1204" s="212"/>
      <c r="N1204" s="212"/>
      <c r="O1204" s="212"/>
      <c r="P1204" s="212">
        <v>1093</v>
      </c>
      <c r="Q1204" s="212" t="s">
        <v>520</v>
      </c>
      <c r="R1204" s="212" t="s">
        <v>521</v>
      </c>
      <c r="S1204" s="212"/>
      <c r="T1204" s="212"/>
      <c r="U1204" s="212"/>
      <c r="V1204" s="212"/>
      <c r="W1204" s="212"/>
      <c r="X1204" s="212"/>
      <c r="Y1204" s="212">
        <v>1373</v>
      </c>
      <c r="Z1204" s="212" t="s">
        <v>386</v>
      </c>
      <c r="AA1204" s="212" t="s">
        <v>387</v>
      </c>
      <c r="AB1204" s="212">
        <v>98468.198999999993</v>
      </c>
      <c r="AC1204" s="212">
        <v>121399.527</v>
      </c>
      <c r="AD1204" s="212">
        <v>1.5832999999999999</v>
      </c>
      <c r="AE1204" s="212">
        <v>0</v>
      </c>
      <c r="AF1204" s="212">
        <v>1.5832999999999999</v>
      </c>
      <c r="AG1204" s="212">
        <v>0</v>
      </c>
      <c r="AH1204" s="212">
        <v>155907.98000000001</v>
      </c>
      <c r="AI1204" s="212">
        <v>192215.92</v>
      </c>
      <c r="AJ1204" s="212">
        <v>3</v>
      </c>
      <c r="AK1204" s="212">
        <v>0.53</v>
      </c>
      <c r="AL1204" s="212">
        <v>0</v>
      </c>
      <c r="AM1204">
        <v>1</v>
      </c>
      <c r="AN1204" t="str">
        <f>VLOOKUP(H1204,'Base Art'!$A:$AJ,36,FALSE)</f>
        <v>ESTABLECIM. MODELO LAS COLONIAS S.A</v>
      </c>
    </row>
    <row r="1205" spans="1:40" x14ac:dyDescent="0.25">
      <c r="A1205" s="212" t="s">
        <v>7665</v>
      </c>
      <c r="B1205" s="212">
        <v>1</v>
      </c>
      <c r="C1205" s="212" t="s">
        <v>7666</v>
      </c>
      <c r="D1205" s="212" t="s">
        <v>171</v>
      </c>
      <c r="E1205" s="212">
        <v>12</v>
      </c>
      <c r="F1205" s="212" t="s">
        <v>12</v>
      </c>
      <c r="G1205" s="212" t="s">
        <v>972</v>
      </c>
      <c r="H1205" s="212">
        <v>3494</v>
      </c>
      <c r="I1205" s="212" t="s">
        <v>973</v>
      </c>
      <c r="J1205" s="212">
        <v>1418</v>
      </c>
      <c r="K1205" s="212" t="s">
        <v>966</v>
      </c>
      <c r="L1205" s="212" t="s">
        <v>967</v>
      </c>
      <c r="M1205" s="212"/>
      <c r="N1205" s="212"/>
      <c r="O1205" s="212"/>
      <c r="P1205" s="212">
        <v>1068</v>
      </c>
      <c r="Q1205" s="212" t="s">
        <v>968</v>
      </c>
      <c r="R1205" s="212" t="s">
        <v>969</v>
      </c>
      <c r="S1205" s="212"/>
      <c r="T1205" s="212"/>
      <c r="U1205" s="212"/>
      <c r="V1205" s="212"/>
      <c r="W1205" s="212"/>
      <c r="X1205" s="212"/>
      <c r="Y1205" s="212">
        <v>1374</v>
      </c>
      <c r="Z1205" s="212" t="s">
        <v>336</v>
      </c>
      <c r="AA1205" s="212" t="s">
        <v>337</v>
      </c>
      <c r="AB1205" s="212">
        <v>39568.962</v>
      </c>
      <c r="AC1205" s="212">
        <v>47878.444000000003</v>
      </c>
      <c r="AD1205" s="212">
        <v>0.125</v>
      </c>
      <c r="AE1205" s="212">
        <v>0</v>
      </c>
      <c r="AF1205" s="212">
        <v>0.125</v>
      </c>
      <c r="AG1205" s="212">
        <v>0</v>
      </c>
      <c r="AH1205" s="212">
        <v>4946.12</v>
      </c>
      <c r="AI1205" s="212">
        <v>5984.81</v>
      </c>
      <c r="AJ1205" s="212">
        <v>1</v>
      </c>
      <c r="AK1205" s="212">
        <v>0.13</v>
      </c>
      <c r="AL1205" s="212">
        <v>0</v>
      </c>
      <c r="AM1205">
        <v>1</v>
      </c>
      <c r="AN1205" t="str">
        <f>VLOOKUP(H1205,'Base Art'!$A:$AJ,36,FALSE)</f>
        <v>ARCOR S.A.I.C.</v>
      </c>
    </row>
    <row r="1206" spans="1:40" x14ac:dyDescent="0.25">
      <c r="A1206" s="212" t="s">
        <v>7665</v>
      </c>
      <c r="B1206" s="212">
        <v>1</v>
      </c>
      <c r="C1206" s="212" t="s">
        <v>7666</v>
      </c>
      <c r="D1206" s="212" t="s">
        <v>171</v>
      </c>
      <c r="E1206" s="212">
        <v>12</v>
      </c>
      <c r="F1206" s="212" t="s">
        <v>12</v>
      </c>
      <c r="G1206" s="212" t="s">
        <v>540</v>
      </c>
      <c r="H1206" s="212">
        <v>3586</v>
      </c>
      <c r="I1206" s="212" t="s">
        <v>541</v>
      </c>
      <c r="J1206" s="212">
        <v>1006</v>
      </c>
      <c r="K1206" s="212" t="s">
        <v>350</v>
      </c>
      <c r="L1206" s="212" t="s">
        <v>351</v>
      </c>
      <c r="M1206" s="212"/>
      <c r="N1206" s="212"/>
      <c r="O1206" s="212"/>
      <c r="P1206" s="212">
        <v>1004</v>
      </c>
      <c r="Q1206" s="212" t="s">
        <v>352</v>
      </c>
      <c r="R1206" s="212" t="s">
        <v>353</v>
      </c>
      <c r="S1206" s="212"/>
      <c r="T1206" s="212"/>
      <c r="U1206" s="212"/>
      <c r="V1206" s="212"/>
      <c r="W1206" s="212"/>
      <c r="X1206" s="212"/>
      <c r="Y1206" s="212">
        <v>1369</v>
      </c>
      <c r="Z1206" s="212" t="s">
        <v>354</v>
      </c>
      <c r="AA1206" s="212" t="s">
        <v>355</v>
      </c>
      <c r="AB1206" s="212">
        <v>6025.7420000000002</v>
      </c>
      <c r="AC1206" s="212">
        <v>7471.92</v>
      </c>
      <c r="AD1206" s="212">
        <v>1</v>
      </c>
      <c r="AE1206" s="212">
        <v>0</v>
      </c>
      <c r="AF1206" s="212">
        <v>1</v>
      </c>
      <c r="AG1206" s="212">
        <v>0</v>
      </c>
      <c r="AH1206" s="212">
        <v>6025.74</v>
      </c>
      <c r="AI1206" s="212">
        <v>7471.92</v>
      </c>
      <c r="AJ1206" s="212">
        <v>0</v>
      </c>
      <c r="AK1206" s="212">
        <v>0</v>
      </c>
      <c r="AL1206" s="212">
        <v>0</v>
      </c>
      <c r="AM1206">
        <v>1</v>
      </c>
      <c r="AN1206" t="str">
        <f>VLOOKUP(H1206,'Base Art'!$A:$AJ,36,FALSE)</f>
        <v>EST. LAS MARIAS S.A.C.I.F.A.</v>
      </c>
    </row>
    <row r="1207" spans="1:40" x14ac:dyDescent="0.25">
      <c r="A1207" s="212" t="s">
        <v>7665</v>
      </c>
      <c r="B1207" s="212">
        <v>1</v>
      </c>
      <c r="C1207" s="212" t="s">
        <v>7666</v>
      </c>
      <c r="D1207" s="212" t="s">
        <v>171</v>
      </c>
      <c r="E1207" s="212">
        <v>12</v>
      </c>
      <c r="F1207" s="212" t="s">
        <v>12</v>
      </c>
      <c r="G1207" s="212" t="s">
        <v>546</v>
      </c>
      <c r="H1207" s="212">
        <v>4117</v>
      </c>
      <c r="I1207" s="212" t="s">
        <v>547</v>
      </c>
      <c r="J1207" s="212">
        <v>1019</v>
      </c>
      <c r="K1207" s="212" t="s">
        <v>266</v>
      </c>
      <c r="L1207" s="212" t="s">
        <v>297</v>
      </c>
      <c r="M1207" s="212"/>
      <c r="N1207" s="212"/>
      <c r="O1207" s="212"/>
      <c r="P1207" s="212">
        <v>1020</v>
      </c>
      <c r="Q1207" s="212" t="s">
        <v>298</v>
      </c>
      <c r="R1207" s="212" t="s">
        <v>299</v>
      </c>
      <c r="S1207" s="212"/>
      <c r="T1207" s="212"/>
      <c r="U1207" s="212"/>
      <c r="V1207" s="212"/>
      <c r="W1207" s="212"/>
      <c r="X1207" s="212"/>
      <c r="Y1207" s="212">
        <v>1402</v>
      </c>
      <c r="Z1207" s="212" t="s">
        <v>300</v>
      </c>
      <c r="AA1207" s="212" t="s">
        <v>301</v>
      </c>
      <c r="AB1207" s="212">
        <v>137611.78200000001</v>
      </c>
      <c r="AC1207" s="212">
        <v>170546.87299999999</v>
      </c>
      <c r="AD1207" s="212">
        <v>0.5</v>
      </c>
      <c r="AE1207" s="212">
        <v>0</v>
      </c>
      <c r="AF1207" s="212">
        <v>0.5</v>
      </c>
      <c r="AG1207" s="212">
        <v>0</v>
      </c>
      <c r="AH1207" s="212">
        <v>68805.89</v>
      </c>
      <c r="AI1207" s="212">
        <v>85273.44</v>
      </c>
      <c r="AJ1207" s="212">
        <v>1</v>
      </c>
      <c r="AK1207" s="212">
        <v>0.5</v>
      </c>
      <c r="AL1207" s="212">
        <v>0</v>
      </c>
      <c r="AM1207">
        <v>1</v>
      </c>
      <c r="AN1207" t="str">
        <f>VLOOKUP(H1207,'Base Art'!$A:$AJ,36,FALSE)</f>
        <v>ENERGIZER ARGENTINA S.A.</v>
      </c>
    </row>
    <row r="1208" spans="1:40" x14ac:dyDescent="0.25">
      <c r="A1208" s="212" t="s">
        <v>7665</v>
      </c>
      <c r="B1208" s="212">
        <v>1</v>
      </c>
      <c r="C1208" s="212" t="s">
        <v>7666</v>
      </c>
      <c r="D1208" s="212" t="s">
        <v>171</v>
      </c>
      <c r="E1208" s="212">
        <v>12</v>
      </c>
      <c r="F1208" s="212" t="s">
        <v>12</v>
      </c>
      <c r="G1208" s="212" t="s">
        <v>548</v>
      </c>
      <c r="H1208" s="212">
        <v>4118</v>
      </c>
      <c r="I1208" s="212" t="s">
        <v>549</v>
      </c>
      <c r="J1208" s="212">
        <v>1019</v>
      </c>
      <c r="K1208" s="212" t="s">
        <v>266</v>
      </c>
      <c r="L1208" s="212" t="s">
        <v>297</v>
      </c>
      <c r="M1208" s="212"/>
      <c r="N1208" s="212"/>
      <c r="O1208" s="212"/>
      <c r="P1208" s="212">
        <v>1020</v>
      </c>
      <c r="Q1208" s="212" t="s">
        <v>298</v>
      </c>
      <c r="R1208" s="212" t="s">
        <v>299</v>
      </c>
      <c r="S1208" s="212"/>
      <c r="T1208" s="212"/>
      <c r="U1208" s="212"/>
      <c r="V1208" s="212"/>
      <c r="W1208" s="212"/>
      <c r="X1208" s="212"/>
      <c r="Y1208" s="212">
        <v>1402</v>
      </c>
      <c r="Z1208" s="212" t="s">
        <v>300</v>
      </c>
      <c r="AA1208" s="212" t="s">
        <v>301</v>
      </c>
      <c r="AB1208" s="212">
        <v>137611.78200000001</v>
      </c>
      <c r="AC1208" s="212">
        <v>169702.851</v>
      </c>
      <c r="AD1208" s="212">
        <v>0.83330000000000004</v>
      </c>
      <c r="AE1208" s="212">
        <v>0</v>
      </c>
      <c r="AF1208" s="212">
        <v>0.83330000000000004</v>
      </c>
      <c r="AG1208" s="212">
        <v>0</v>
      </c>
      <c r="AH1208" s="212">
        <v>114676.49</v>
      </c>
      <c r="AI1208" s="212">
        <v>141419.04</v>
      </c>
      <c r="AJ1208" s="212">
        <v>2</v>
      </c>
      <c r="AK1208" s="212">
        <v>0.42</v>
      </c>
      <c r="AL1208" s="212">
        <v>0</v>
      </c>
      <c r="AM1208">
        <v>1</v>
      </c>
      <c r="AN1208" t="str">
        <f>VLOOKUP(H1208,'Base Art'!$A:$AJ,36,FALSE)</f>
        <v>ENERGIZER ARGENTINA S.A.</v>
      </c>
    </row>
    <row r="1209" spans="1:40" x14ac:dyDescent="0.25">
      <c r="A1209" s="212" t="s">
        <v>7665</v>
      </c>
      <c r="B1209" s="212">
        <v>1</v>
      </c>
      <c r="C1209" s="212" t="s">
        <v>7666</v>
      </c>
      <c r="D1209" s="212" t="s">
        <v>171</v>
      </c>
      <c r="E1209" s="212">
        <v>12</v>
      </c>
      <c r="F1209" s="212" t="s">
        <v>12</v>
      </c>
      <c r="G1209" s="212" t="s">
        <v>556</v>
      </c>
      <c r="H1209" s="212">
        <v>4175</v>
      </c>
      <c r="I1209" s="212" t="s">
        <v>557</v>
      </c>
      <c r="J1209" s="212">
        <v>1416</v>
      </c>
      <c r="K1209" s="212" t="s">
        <v>552</v>
      </c>
      <c r="L1209" s="212" t="s">
        <v>553</v>
      </c>
      <c r="M1209" s="212"/>
      <c r="N1209" s="212"/>
      <c r="O1209" s="212"/>
      <c r="P1209" s="212">
        <v>1070</v>
      </c>
      <c r="Q1209" s="212" t="s">
        <v>554</v>
      </c>
      <c r="R1209" s="212" t="s">
        <v>555</v>
      </c>
      <c r="S1209" s="212"/>
      <c r="T1209" s="212"/>
      <c r="U1209" s="212"/>
      <c r="V1209" s="212"/>
      <c r="W1209" s="212"/>
      <c r="X1209" s="212"/>
      <c r="Y1209" s="212">
        <v>1372</v>
      </c>
      <c r="Z1209" s="212" t="s">
        <v>346</v>
      </c>
      <c r="AA1209" s="212" t="s">
        <v>347</v>
      </c>
      <c r="AB1209" s="212">
        <v>102392.47100000001</v>
      </c>
      <c r="AC1209" s="212">
        <v>123894.891</v>
      </c>
      <c r="AD1209" s="212">
        <v>0.125</v>
      </c>
      <c r="AE1209" s="212">
        <v>0</v>
      </c>
      <c r="AF1209" s="212">
        <v>0.125</v>
      </c>
      <c r="AG1209" s="212">
        <v>0</v>
      </c>
      <c r="AH1209" s="212">
        <v>12799.06</v>
      </c>
      <c r="AI1209" s="212">
        <v>15486.86</v>
      </c>
      <c r="AJ1209" s="212">
        <v>0</v>
      </c>
      <c r="AK1209" s="212">
        <v>0</v>
      </c>
      <c r="AL1209" s="212">
        <v>0</v>
      </c>
      <c r="AM1209">
        <v>1</v>
      </c>
      <c r="AN1209" t="str">
        <f>VLOOKUP(H1209,'Base Art'!$A:$AJ,36,FALSE)</f>
        <v>ARCOR S.A.I.C.</v>
      </c>
    </row>
    <row r="1210" spans="1:40" x14ac:dyDescent="0.25">
      <c r="A1210" s="212" t="s">
        <v>7665</v>
      </c>
      <c r="B1210" s="212">
        <v>1</v>
      </c>
      <c r="C1210" s="212" t="s">
        <v>7666</v>
      </c>
      <c r="D1210" s="212" t="s">
        <v>171</v>
      </c>
      <c r="E1210" s="212">
        <v>12</v>
      </c>
      <c r="F1210" s="212" t="s">
        <v>12</v>
      </c>
      <c r="G1210" s="212" t="s">
        <v>978</v>
      </c>
      <c r="H1210" s="212">
        <v>4177</v>
      </c>
      <c r="I1210" s="212" t="s">
        <v>979</v>
      </c>
      <c r="J1210" s="212">
        <v>1416</v>
      </c>
      <c r="K1210" s="212" t="s">
        <v>552</v>
      </c>
      <c r="L1210" s="212" t="s">
        <v>553</v>
      </c>
      <c r="M1210" s="212"/>
      <c r="N1210" s="212"/>
      <c r="O1210" s="212"/>
      <c r="P1210" s="212">
        <v>1070</v>
      </c>
      <c r="Q1210" s="212" t="s">
        <v>554</v>
      </c>
      <c r="R1210" s="212" t="s">
        <v>555</v>
      </c>
      <c r="S1210" s="212"/>
      <c r="T1210" s="212"/>
      <c r="U1210" s="212"/>
      <c r="V1210" s="212"/>
      <c r="W1210" s="212"/>
      <c r="X1210" s="212"/>
      <c r="Y1210" s="212">
        <v>1372</v>
      </c>
      <c r="Z1210" s="212" t="s">
        <v>346</v>
      </c>
      <c r="AA1210" s="212" t="s">
        <v>347</v>
      </c>
      <c r="AB1210" s="212">
        <v>102392.47100000001</v>
      </c>
      <c r="AC1210" s="212">
        <v>125379.58199999999</v>
      </c>
      <c r="AD1210" s="212">
        <v>0.25</v>
      </c>
      <c r="AE1210" s="212">
        <v>0</v>
      </c>
      <c r="AF1210" s="212">
        <v>0.25</v>
      </c>
      <c r="AG1210" s="212">
        <v>0</v>
      </c>
      <c r="AH1210" s="212">
        <v>25598.12</v>
      </c>
      <c r="AI1210" s="212">
        <v>31344.9</v>
      </c>
      <c r="AJ1210" s="212">
        <v>1</v>
      </c>
      <c r="AK1210" s="212">
        <v>0.25</v>
      </c>
      <c r="AL1210" s="212">
        <v>0</v>
      </c>
      <c r="AM1210">
        <v>1</v>
      </c>
      <c r="AN1210" t="str">
        <f>VLOOKUP(H1210,'Base Art'!$A:$AJ,36,FALSE)</f>
        <v>ARCOR S.A.I.C.</v>
      </c>
    </row>
    <row r="1211" spans="1:40" x14ac:dyDescent="0.25">
      <c r="A1211" s="212" t="s">
        <v>7665</v>
      </c>
      <c r="B1211" s="212">
        <v>1</v>
      </c>
      <c r="C1211" s="212" t="s">
        <v>7666</v>
      </c>
      <c r="D1211" s="212" t="s">
        <v>171</v>
      </c>
      <c r="E1211" s="212">
        <v>12</v>
      </c>
      <c r="F1211" s="212" t="s">
        <v>12</v>
      </c>
      <c r="G1211" s="212" t="s">
        <v>980</v>
      </c>
      <c r="H1211" s="212">
        <v>4406</v>
      </c>
      <c r="I1211" s="212" t="s">
        <v>981</v>
      </c>
      <c r="J1211" s="212">
        <v>1414</v>
      </c>
      <c r="K1211" s="212" t="s">
        <v>372</v>
      </c>
      <c r="L1211" s="212" t="s">
        <v>373</v>
      </c>
      <c r="M1211" s="212"/>
      <c r="N1211" s="212"/>
      <c r="O1211" s="212"/>
      <c r="P1211" s="212">
        <v>1072</v>
      </c>
      <c r="Q1211" s="212" t="s">
        <v>374</v>
      </c>
      <c r="R1211" s="212" t="s">
        <v>375</v>
      </c>
      <c r="S1211" s="212"/>
      <c r="T1211" s="212"/>
      <c r="U1211" s="212"/>
      <c r="V1211" s="212"/>
      <c r="W1211" s="212"/>
      <c r="X1211" s="212"/>
      <c r="Y1211" s="212">
        <v>1374</v>
      </c>
      <c r="Z1211" s="212" t="s">
        <v>336</v>
      </c>
      <c r="AA1211" s="212" t="s">
        <v>337</v>
      </c>
      <c r="AB1211" s="212">
        <v>30749.975999999999</v>
      </c>
      <c r="AC1211" s="212">
        <v>38575.851000000002</v>
      </c>
      <c r="AD1211" s="212">
        <v>0.33329999999999999</v>
      </c>
      <c r="AE1211" s="212">
        <v>0</v>
      </c>
      <c r="AF1211" s="212">
        <v>0.33329999999999999</v>
      </c>
      <c r="AG1211" s="212">
        <v>0</v>
      </c>
      <c r="AH1211" s="212">
        <v>10249.99</v>
      </c>
      <c r="AI1211" s="212">
        <v>12858.62</v>
      </c>
      <c r="AJ1211" s="212">
        <v>1</v>
      </c>
      <c r="AK1211" s="212">
        <v>0.33</v>
      </c>
      <c r="AL1211" s="212">
        <v>0</v>
      </c>
      <c r="AM1211">
        <v>1</v>
      </c>
      <c r="AN1211" t="str">
        <f>VLOOKUP(H1211,'Base Art'!$A:$AJ,36,FALSE)</f>
        <v>ARCOR S.A.I.C.</v>
      </c>
    </row>
    <row r="1212" spans="1:40" x14ac:dyDescent="0.25">
      <c r="A1212" s="212" t="s">
        <v>7665</v>
      </c>
      <c r="B1212" s="212">
        <v>1</v>
      </c>
      <c r="C1212" s="212" t="s">
        <v>7666</v>
      </c>
      <c r="D1212" s="212" t="s">
        <v>171</v>
      </c>
      <c r="E1212" s="212">
        <v>12</v>
      </c>
      <c r="F1212" s="212" t="s">
        <v>12</v>
      </c>
      <c r="G1212" s="212" t="s">
        <v>984</v>
      </c>
      <c r="H1212" s="212">
        <v>4438</v>
      </c>
      <c r="I1212" s="212" t="s">
        <v>985</v>
      </c>
      <c r="J1212" s="212">
        <v>1414</v>
      </c>
      <c r="K1212" s="212" t="s">
        <v>372</v>
      </c>
      <c r="L1212" s="212" t="s">
        <v>373</v>
      </c>
      <c r="M1212" s="212"/>
      <c r="N1212" s="212"/>
      <c r="O1212" s="212"/>
      <c r="P1212" s="212"/>
      <c r="Q1212" s="212"/>
      <c r="R1212" s="212"/>
      <c r="S1212" s="212"/>
      <c r="T1212" s="212"/>
      <c r="U1212" s="212"/>
      <c r="V1212" s="212"/>
      <c r="W1212" s="212"/>
      <c r="X1212" s="212"/>
      <c r="Y1212" s="212">
        <v>1372</v>
      </c>
      <c r="Z1212" s="212" t="s">
        <v>346</v>
      </c>
      <c r="AA1212" s="212" t="s">
        <v>347</v>
      </c>
      <c r="AB1212" s="212">
        <v>238254.46100000001</v>
      </c>
      <c r="AC1212" s="212">
        <v>288287.902</v>
      </c>
      <c r="AD1212" s="212">
        <v>8.3299999999999999E-2</v>
      </c>
      <c r="AE1212" s="212">
        <v>0</v>
      </c>
      <c r="AF1212" s="212">
        <v>8.3299999999999999E-2</v>
      </c>
      <c r="AG1212" s="212">
        <v>0</v>
      </c>
      <c r="AH1212" s="212">
        <v>19854.54</v>
      </c>
      <c r="AI1212" s="212">
        <v>24023.99</v>
      </c>
      <c r="AJ1212" s="212">
        <v>1</v>
      </c>
      <c r="AK1212" s="212">
        <v>0.08</v>
      </c>
      <c r="AL1212" s="212">
        <v>0</v>
      </c>
      <c r="AM1212">
        <v>1</v>
      </c>
      <c r="AN1212" t="str">
        <f>VLOOKUP(H1212,'Base Art'!$A:$AJ,36,FALSE)</f>
        <v>ARCOR S.A.I.C.</v>
      </c>
    </row>
    <row r="1213" spans="1:40" x14ac:dyDescent="0.25">
      <c r="A1213" s="212" t="s">
        <v>7665</v>
      </c>
      <c r="B1213" s="212">
        <v>1</v>
      </c>
      <c r="C1213" s="212" t="s">
        <v>7666</v>
      </c>
      <c r="D1213" s="212" t="s">
        <v>171</v>
      </c>
      <c r="E1213" s="212">
        <v>12</v>
      </c>
      <c r="F1213" s="212" t="s">
        <v>12</v>
      </c>
      <c r="G1213" s="212" t="s">
        <v>986</v>
      </c>
      <c r="H1213" s="212">
        <v>4439</v>
      </c>
      <c r="I1213" s="212" t="s">
        <v>987</v>
      </c>
      <c r="J1213" s="212">
        <v>1414</v>
      </c>
      <c r="K1213" s="212" t="s">
        <v>372</v>
      </c>
      <c r="L1213" s="212" t="s">
        <v>373</v>
      </c>
      <c r="M1213" s="212"/>
      <c r="N1213" s="212"/>
      <c r="O1213" s="212"/>
      <c r="P1213" s="212"/>
      <c r="Q1213" s="212"/>
      <c r="R1213" s="212"/>
      <c r="S1213" s="212"/>
      <c r="T1213" s="212"/>
      <c r="U1213" s="212"/>
      <c r="V1213" s="212"/>
      <c r="W1213" s="212"/>
      <c r="X1213" s="212"/>
      <c r="Y1213" s="212">
        <v>1372</v>
      </c>
      <c r="Z1213" s="212" t="s">
        <v>346</v>
      </c>
      <c r="AA1213" s="212" t="s">
        <v>347</v>
      </c>
      <c r="AB1213" s="212">
        <v>238254.46100000001</v>
      </c>
      <c r="AC1213" s="212">
        <v>288287.902</v>
      </c>
      <c r="AD1213" s="212">
        <v>8.3299999999999999E-2</v>
      </c>
      <c r="AE1213" s="212">
        <v>0</v>
      </c>
      <c r="AF1213" s="212">
        <v>8.3299999999999999E-2</v>
      </c>
      <c r="AG1213" s="212">
        <v>0</v>
      </c>
      <c r="AH1213" s="212">
        <v>19854.54</v>
      </c>
      <c r="AI1213" s="212">
        <v>24023.99</v>
      </c>
      <c r="AJ1213" s="212">
        <v>0</v>
      </c>
      <c r="AK1213" s="212">
        <v>0</v>
      </c>
      <c r="AL1213" s="212">
        <v>0</v>
      </c>
      <c r="AM1213">
        <v>1</v>
      </c>
      <c r="AN1213" t="str">
        <f>VLOOKUP(H1213,'Base Art'!$A:$AJ,36,FALSE)</f>
        <v>ARCOR S.A.I.C.</v>
      </c>
    </row>
    <row r="1214" spans="1:40" x14ac:dyDescent="0.25">
      <c r="A1214" s="212" t="s">
        <v>7665</v>
      </c>
      <c r="B1214" s="212">
        <v>1</v>
      </c>
      <c r="C1214" s="212" t="s">
        <v>7666</v>
      </c>
      <c r="D1214" s="212" t="s">
        <v>171</v>
      </c>
      <c r="E1214" s="212">
        <v>12</v>
      </c>
      <c r="F1214" s="212" t="s">
        <v>12</v>
      </c>
      <c r="G1214" s="212" t="s">
        <v>566</v>
      </c>
      <c r="H1214" s="212">
        <v>4446</v>
      </c>
      <c r="I1214" s="212" t="s">
        <v>567</v>
      </c>
      <c r="J1214" s="212">
        <v>1420</v>
      </c>
      <c r="K1214" s="212" t="s">
        <v>568</v>
      </c>
      <c r="L1214" s="212" t="s">
        <v>569</v>
      </c>
      <c r="M1214" s="212"/>
      <c r="N1214" s="212"/>
      <c r="O1214" s="212"/>
      <c r="P1214" s="212"/>
      <c r="Q1214" s="212"/>
      <c r="R1214" s="212"/>
      <c r="S1214" s="212"/>
      <c r="T1214" s="212"/>
      <c r="U1214" s="212"/>
      <c r="V1214" s="212"/>
      <c r="W1214" s="212"/>
      <c r="X1214" s="212"/>
      <c r="Y1214" s="212">
        <v>1373</v>
      </c>
      <c r="Z1214" s="212" t="s">
        <v>386</v>
      </c>
      <c r="AA1214" s="212" t="s">
        <v>387</v>
      </c>
      <c r="AB1214" s="212">
        <v>18334.552</v>
      </c>
      <c r="AC1214" s="212">
        <v>22610.817999999999</v>
      </c>
      <c r="AD1214" s="212">
        <v>1.25</v>
      </c>
      <c r="AE1214" s="212">
        <v>0</v>
      </c>
      <c r="AF1214" s="212">
        <v>1.25</v>
      </c>
      <c r="AG1214" s="212">
        <v>0</v>
      </c>
      <c r="AH1214" s="212">
        <v>22918.19</v>
      </c>
      <c r="AI1214" s="212">
        <v>28263.52</v>
      </c>
      <c r="AJ1214" s="212">
        <v>1</v>
      </c>
      <c r="AK1214" s="212">
        <v>1.25</v>
      </c>
      <c r="AL1214" s="212">
        <v>0</v>
      </c>
      <c r="AM1214">
        <v>1</v>
      </c>
      <c r="AN1214" t="str">
        <f>VLOOKUP(H1214,'Base Art'!$A:$AJ,36,FALSE)</f>
        <v>ARCOR S.A.I.C.</v>
      </c>
    </row>
    <row r="1215" spans="1:40" x14ac:dyDescent="0.25">
      <c r="A1215" s="212" t="s">
        <v>7665</v>
      </c>
      <c r="B1215" s="212">
        <v>1</v>
      </c>
      <c r="C1215" s="212" t="s">
        <v>7666</v>
      </c>
      <c r="D1215" s="212" t="s">
        <v>171</v>
      </c>
      <c r="E1215" s="212">
        <v>12</v>
      </c>
      <c r="F1215" s="212" t="s">
        <v>12</v>
      </c>
      <c r="G1215" s="212" t="s">
        <v>1651</v>
      </c>
      <c r="H1215" s="212">
        <v>4462</v>
      </c>
      <c r="I1215" s="212" t="s">
        <v>1652</v>
      </c>
      <c r="J1215" s="212">
        <v>1419</v>
      </c>
      <c r="K1215" s="212" t="s">
        <v>572</v>
      </c>
      <c r="L1215" s="212" t="s">
        <v>573</v>
      </c>
      <c r="M1215" s="212"/>
      <c r="N1215" s="212"/>
      <c r="O1215" s="212"/>
      <c r="P1215" s="212">
        <v>1333</v>
      </c>
      <c r="Q1215" s="212" t="s">
        <v>1002</v>
      </c>
      <c r="R1215" s="212" t="s">
        <v>1003</v>
      </c>
      <c r="S1215" s="212"/>
      <c r="T1215" s="212"/>
      <c r="U1215" s="212"/>
      <c r="V1215" s="212"/>
      <c r="W1215" s="212"/>
      <c r="X1215" s="212"/>
      <c r="Y1215" s="212">
        <v>1369</v>
      </c>
      <c r="Z1215" s="212" t="s">
        <v>354</v>
      </c>
      <c r="AA1215" s="212" t="s">
        <v>355</v>
      </c>
      <c r="AB1215" s="212">
        <v>24392.15</v>
      </c>
      <c r="AC1215" s="212">
        <v>29514.504000000001</v>
      </c>
      <c r="AD1215" s="212">
        <v>0.5</v>
      </c>
      <c r="AE1215" s="212">
        <v>0</v>
      </c>
      <c r="AF1215" s="212">
        <v>0.5</v>
      </c>
      <c r="AG1215" s="212">
        <v>0</v>
      </c>
      <c r="AH1215" s="212">
        <v>12196.08</v>
      </c>
      <c r="AI1215" s="212">
        <v>14757.25</v>
      </c>
      <c r="AJ1215" s="212">
        <v>0</v>
      </c>
      <c r="AK1215" s="212">
        <v>0</v>
      </c>
      <c r="AL1215" s="212">
        <v>0</v>
      </c>
      <c r="AM1215">
        <v>1</v>
      </c>
      <c r="AN1215" t="str">
        <f>VLOOKUP(H1215,'Base Art'!$A:$AJ,36,FALSE)</f>
        <v>ARCOR S.A.I.C.</v>
      </c>
    </row>
    <row r="1216" spans="1:40" x14ac:dyDescent="0.25">
      <c r="A1216" s="212" t="s">
        <v>7665</v>
      </c>
      <c r="B1216" s="212">
        <v>1</v>
      </c>
      <c r="C1216" s="212" t="s">
        <v>7666</v>
      </c>
      <c r="D1216" s="212" t="s">
        <v>171</v>
      </c>
      <c r="E1216" s="212">
        <v>12</v>
      </c>
      <c r="F1216" s="212" t="s">
        <v>12</v>
      </c>
      <c r="G1216" s="212" t="s">
        <v>1270</v>
      </c>
      <c r="H1216" s="212">
        <v>4616</v>
      </c>
      <c r="I1216" s="212" t="s">
        <v>1271</v>
      </c>
      <c r="J1216" s="212">
        <v>1418</v>
      </c>
      <c r="K1216" s="212" t="s">
        <v>966</v>
      </c>
      <c r="L1216" s="212" t="s">
        <v>967</v>
      </c>
      <c r="M1216" s="212"/>
      <c r="N1216" s="212"/>
      <c r="O1216" s="212"/>
      <c r="P1216" s="212">
        <v>1068</v>
      </c>
      <c r="Q1216" s="212" t="s">
        <v>968</v>
      </c>
      <c r="R1216" s="212" t="s">
        <v>969</v>
      </c>
      <c r="S1216" s="212"/>
      <c r="T1216" s="212"/>
      <c r="U1216" s="212"/>
      <c r="V1216" s="212"/>
      <c r="W1216" s="212"/>
      <c r="X1216" s="212"/>
      <c r="Y1216" s="212">
        <v>1372</v>
      </c>
      <c r="Z1216" s="212" t="s">
        <v>346</v>
      </c>
      <c r="AA1216" s="212" t="s">
        <v>347</v>
      </c>
      <c r="AB1216" s="212">
        <v>65950.701000000001</v>
      </c>
      <c r="AC1216" s="212">
        <v>79800.343999999997</v>
      </c>
      <c r="AD1216" s="212">
        <v>8.3299999999999999E-2</v>
      </c>
      <c r="AE1216" s="212">
        <v>0</v>
      </c>
      <c r="AF1216" s="212">
        <v>8.3299999999999999E-2</v>
      </c>
      <c r="AG1216" s="212">
        <v>0</v>
      </c>
      <c r="AH1216" s="212">
        <v>5495.89</v>
      </c>
      <c r="AI1216" s="212">
        <v>6650.03</v>
      </c>
      <c r="AJ1216" s="212">
        <v>0</v>
      </c>
      <c r="AK1216" s="212">
        <v>0</v>
      </c>
      <c r="AL1216" s="212">
        <v>0</v>
      </c>
      <c r="AM1216">
        <v>1</v>
      </c>
      <c r="AN1216" t="str">
        <f>VLOOKUP(H1216,'Base Art'!$A:$AJ,36,FALSE)</f>
        <v>ARCOR S.A.I.C.</v>
      </c>
    </row>
    <row r="1217" spans="1:40" x14ac:dyDescent="0.25">
      <c r="A1217" s="212" t="s">
        <v>7665</v>
      </c>
      <c r="B1217" s="212">
        <v>1</v>
      </c>
      <c r="C1217" s="212" t="s">
        <v>7666</v>
      </c>
      <c r="D1217" s="212" t="s">
        <v>171</v>
      </c>
      <c r="E1217" s="212">
        <v>12</v>
      </c>
      <c r="F1217" s="212" t="s">
        <v>12</v>
      </c>
      <c r="G1217" s="212" t="s">
        <v>596</v>
      </c>
      <c r="H1217" s="212">
        <v>4940</v>
      </c>
      <c r="I1217" s="212" t="s">
        <v>597</v>
      </c>
      <c r="J1217" s="212"/>
      <c r="K1217" s="212"/>
      <c r="L1217" s="212"/>
      <c r="M1217" s="212"/>
      <c r="N1217" s="212"/>
      <c r="O1217" s="212"/>
      <c r="P1217" s="212">
        <v>1085</v>
      </c>
      <c r="Q1217" s="212" t="s">
        <v>598</v>
      </c>
      <c r="R1217" s="212" t="s">
        <v>599</v>
      </c>
      <c r="S1217" s="212"/>
      <c r="T1217" s="212"/>
      <c r="U1217" s="212"/>
      <c r="V1217" s="212"/>
      <c r="W1217" s="212"/>
      <c r="X1217" s="212"/>
      <c r="Y1217" s="212">
        <v>1373</v>
      </c>
      <c r="Z1217" s="212" t="s">
        <v>386</v>
      </c>
      <c r="AA1217" s="212" t="s">
        <v>387</v>
      </c>
      <c r="AB1217" s="212">
        <v>15740.111999999999</v>
      </c>
      <c r="AC1217" s="212">
        <v>19501.995999999999</v>
      </c>
      <c r="AD1217" s="212">
        <v>0.6</v>
      </c>
      <c r="AE1217" s="212">
        <v>0</v>
      </c>
      <c r="AF1217" s="212">
        <v>0.6</v>
      </c>
      <c r="AG1217" s="212">
        <v>0</v>
      </c>
      <c r="AH1217" s="212">
        <v>9444.07</v>
      </c>
      <c r="AI1217" s="212">
        <v>11701.2</v>
      </c>
      <c r="AJ1217" s="212">
        <v>0</v>
      </c>
      <c r="AK1217" s="212">
        <v>0</v>
      </c>
      <c r="AL1217" s="212">
        <v>0</v>
      </c>
      <c r="AM1217">
        <v>1</v>
      </c>
      <c r="AN1217" t="str">
        <f>VLOOKUP(H1217,'Base Art'!$A:$AJ,36,FALSE)</f>
        <v>DON SATUR S.R.L.</v>
      </c>
    </row>
    <row r="1218" spans="1:40" x14ac:dyDescent="0.25">
      <c r="A1218" s="212" t="s">
        <v>7665</v>
      </c>
      <c r="B1218" s="212">
        <v>1</v>
      </c>
      <c r="C1218" s="212" t="s">
        <v>7666</v>
      </c>
      <c r="D1218" s="212" t="s">
        <v>171</v>
      </c>
      <c r="E1218" s="212">
        <v>12</v>
      </c>
      <c r="F1218" s="212" t="s">
        <v>12</v>
      </c>
      <c r="G1218" s="212" t="s">
        <v>600</v>
      </c>
      <c r="H1218" s="212">
        <v>4941</v>
      </c>
      <c r="I1218" s="212" t="s">
        <v>601</v>
      </c>
      <c r="J1218" s="212"/>
      <c r="K1218" s="212"/>
      <c r="L1218" s="212"/>
      <c r="M1218" s="212"/>
      <c r="N1218" s="212"/>
      <c r="O1218" s="212"/>
      <c r="P1218" s="212">
        <v>1085</v>
      </c>
      <c r="Q1218" s="212" t="s">
        <v>598</v>
      </c>
      <c r="R1218" s="212" t="s">
        <v>599</v>
      </c>
      <c r="S1218" s="212"/>
      <c r="T1218" s="212"/>
      <c r="U1218" s="212"/>
      <c r="V1218" s="212"/>
      <c r="W1218" s="212"/>
      <c r="X1218" s="212"/>
      <c r="Y1218" s="212">
        <v>1373</v>
      </c>
      <c r="Z1218" s="212" t="s">
        <v>386</v>
      </c>
      <c r="AA1218" s="212" t="s">
        <v>387</v>
      </c>
      <c r="AB1218" s="212">
        <v>16527.117999999999</v>
      </c>
      <c r="AC1218" s="212">
        <v>20362.983</v>
      </c>
      <c r="AD1218" s="212">
        <v>1</v>
      </c>
      <c r="AE1218" s="212">
        <v>0</v>
      </c>
      <c r="AF1218" s="212">
        <v>1</v>
      </c>
      <c r="AG1218" s="212">
        <v>0</v>
      </c>
      <c r="AH1218" s="212">
        <v>16527.12</v>
      </c>
      <c r="AI1218" s="212">
        <v>20362.98</v>
      </c>
      <c r="AJ1218" s="212">
        <v>0</v>
      </c>
      <c r="AK1218" s="212">
        <v>0</v>
      </c>
      <c r="AL1218" s="212">
        <v>0</v>
      </c>
      <c r="AM1218">
        <v>1</v>
      </c>
      <c r="AN1218" t="str">
        <f>VLOOKUP(H1218,'Base Art'!$A:$AJ,36,FALSE)</f>
        <v>DON SATUR S.R.L.</v>
      </c>
    </row>
    <row r="1219" spans="1:40" x14ac:dyDescent="0.25">
      <c r="A1219" s="212" t="s">
        <v>7665</v>
      </c>
      <c r="B1219" s="212">
        <v>1</v>
      </c>
      <c r="C1219" s="212" t="s">
        <v>7666</v>
      </c>
      <c r="D1219" s="212" t="s">
        <v>171</v>
      </c>
      <c r="E1219" s="212">
        <v>12</v>
      </c>
      <c r="F1219" s="212" t="s">
        <v>12</v>
      </c>
      <c r="G1219" s="212" t="s">
        <v>604</v>
      </c>
      <c r="H1219" s="212">
        <v>4943</v>
      </c>
      <c r="I1219" s="212" t="s">
        <v>605</v>
      </c>
      <c r="J1219" s="212">
        <v>1253</v>
      </c>
      <c r="K1219" s="212" t="s">
        <v>602</v>
      </c>
      <c r="L1219" s="212" t="s">
        <v>603</v>
      </c>
      <c r="M1219" s="212"/>
      <c r="N1219" s="212"/>
      <c r="O1219" s="212"/>
      <c r="P1219" s="212"/>
      <c r="Q1219" s="212"/>
      <c r="R1219" s="212"/>
      <c r="S1219" s="212"/>
      <c r="T1219" s="212"/>
      <c r="U1219" s="212"/>
      <c r="V1219" s="212"/>
      <c r="W1219" s="212"/>
      <c r="X1219" s="212"/>
      <c r="Y1219" s="212">
        <v>1373</v>
      </c>
      <c r="Z1219" s="212" t="s">
        <v>386</v>
      </c>
      <c r="AA1219" s="212" t="s">
        <v>387</v>
      </c>
      <c r="AB1219" s="212">
        <v>23354.055</v>
      </c>
      <c r="AC1219" s="212">
        <v>28258.405999999999</v>
      </c>
      <c r="AD1219" s="212">
        <v>0.5</v>
      </c>
      <c r="AE1219" s="212">
        <v>0.05</v>
      </c>
      <c r="AF1219" s="212">
        <v>0.55000000000000004</v>
      </c>
      <c r="AG1219" s="212">
        <v>0</v>
      </c>
      <c r="AH1219" s="212">
        <v>12844.73</v>
      </c>
      <c r="AI1219" s="212">
        <v>15542.12</v>
      </c>
      <c r="AJ1219" s="212">
        <v>0</v>
      </c>
      <c r="AK1219" s="212">
        <v>0</v>
      </c>
      <c r="AL1219" s="212">
        <v>0</v>
      </c>
      <c r="AM1219">
        <v>1</v>
      </c>
      <c r="AN1219" t="str">
        <f>VLOOKUP(H1219,'Base Art'!$A:$AJ,36,FALSE)</f>
        <v>DON SATUR S.R.L.</v>
      </c>
    </row>
    <row r="1220" spans="1:40" x14ac:dyDescent="0.25">
      <c r="A1220" s="212" t="s">
        <v>7665</v>
      </c>
      <c r="B1220" s="212">
        <v>1</v>
      </c>
      <c r="C1220" s="212" t="s">
        <v>7666</v>
      </c>
      <c r="D1220" s="212" t="s">
        <v>171</v>
      </c>
      <c r="E1220" s="212">
        <v>12</v>
      </c>
      <c r="F1220" s="212" t="s">
        <v>12</v>
      </c>
      <c r="G1220" s="212" t="s">
        <v>608</v>
      </c>
      <c r="H1220" s="212">
        <v>4981</v>
      </c>
      <c r="I1220" s="212" t="s">
        <v>609</v>
      </c>
      <c r="J1220" s="212"/>
      <c r="K1220" s="212"/>
      <c r="L1220" s="212"/>
      <c r="M1220" s="212"/>
      <c r="N1220" s="212"/>
      <c r="O1220" s="212"/>
      <c r="P1220" s="212">
        <v>1085</v>
      </c>
      <c r="Q1220" s="212" t="s">
        <v>598</v>
      </c>
      <c r="R1220" s="212" t="s">
        <v>599</v>
      </c>
      <c r="S1220" s="212"/>
      <c r="T1220" s="212"/>
      <c r="U1220" s="212"/>
      <c r="V1220" s="212"/>
      <c r="W1220" s="212"/>
      <c r="X1220" s="212"/>
      <c r="Y1220" s="212">
        <v>1373</v>
      </c>
      <c r="Z1220" s="212" t="s">
        <v>386</v>
      </c>
      <c r="AA1220" s="212" t="s">
        <v>387</v>
      </c>
      <c r="AB1220" s="212">
        <v>17314.123</v>
      </c>
      <c r="AC1220" s="212">
        <v>21223.966</v>
      </c>
      <c r="AD1220" s="212">
        <v>0.5</v>
      </c>
      <c r="AE1220" s="212">
        <v>0</v>
      </c>
      <c r="AF1220" s="212">
        <v>0.5</v>
      </c>
      <c r="AG1220" s="212">
        <v>0</v>
      </c>
      <c r="AH1220" s="212">
        <v>8657.06</v>
      </c>
      <c r="AI1220" s="212">
        <v>10611.98</v>
      </c>
      <c r="AJ1220" s="212">
        <v>0</v>
      </c>
      <c r="AK1220" s="212">
        <v>0</v>
      </c>
      <c r="AL1220" s="212">
        <v>0</v>
      </c>
      <c r="AM1220">
        <v>1</v>
      </c>
      <c r="AN1220" t="str">
        <f>VLOOKUP(H1220,'Base Art'!$A:$AJ,36,FALSE)</f>
        <v>DON SATUR S.R.L.</v>
      </c>
    </row>
    <row r="1221" spans="1:40" x14ac:dyDescent="0.25">
      <c r="A1221" s="212" t="s">
        <v>7665</v>
      </c>
      <c r="B1221" s="212">
        <v>1</v>
      </c>
      <c r="C1221" s="212" t="s">
        <v>7666</v>
      </c>
      <c r="D1221" s="212" t="s">
        <v>171</v>
      </c>
      <c r="E1221" s="212">
        <v>12</v>
      </c>
      <c r="F1221" s="212" t="s">
        <v>12</v>
      </c>
      <c r="G1221" s="212" t="s">
        <v>610</v>
      </c>
      <c r="H1221" s="212">
        <v>5002</v>
      </c>
      <c r="I1221" s="212" t="s">
        <v>611</v>
      </c>
      <c r="J1221" s="212"/>
      <c r="K1221" s="212"/>
      <c r="L1221" s="212"/>
      <c r="M1221" s="212"/>
      <c r="N1221" s="212"/>
      <c r="O1221" s="212"/>
      <c r="P1221" s="212">
        <v>1085</v>
      </c>
      <c r="Q1221" s="212" t="s">
        <v>598</v>
      </c>
      <c r="R1221" s="212" t="s">
        <v>599</v>
      </c>
      <c r="S1221" s="212"/>
      <c r="T1221" s="212"/>
      <c r="U1221" s="212"/>
      <c r="V1221" s="212"/>
      <c r="W1221" s="212"/>
      <c r="X1221" s="212"/>
      <c r="Y1221" s="212">
        <v>1373</v>
      </c>
      <c r="Z1221" s="212" t="s">
        <v>386</v>
      </c>
      <c r="AA1221" s="212" t="s">
        <v>387</v>
      </c>
      <c r="AB1221" s="212">
        <v>15740.111999999999</v>
      </c>
      <c r="AC1221" s="212">
        <v>19501.995999999999</v>
      </c>
      <c r="AD1221" s="212">
        <v>0.3</v>
      </c>
      <c r="AE1221" s="212">
        <v>0</v>
      </c>
      <c r="AF1221" s="212">
        <v>0.3</v>
      </c>
      <c r="AG1221" s="212">
        <v>0</v>
      </c>
      <c r="AH1221" s="212">
        <v>4722.03</v>
      </c>
      <c r="AI1221" s="212">
        <v>5850.6</v>
      </c>
      <c r="AJ1221" s="212">
        <v>0</v>
      </c>
      <c r="AK1221" s="212">
        <v>0</v>
      </c>
      <c r="AL1221" s="212">
        <v>0</v>
      </c>
      <c r="AM1221">
        <v>1</v>
      </c>
      <c r="AN1221" t="str">
        <f>VLOOKUP(H1221,'Base Art'!$A:$AJ,36,FALSE)</f>
        <v>DON SATUR S.R.L.</v>
      </c>
    </row>
    <row r="1222" spans="1:40" x14ac:dyDescent="0.25">
      <c r="A1222" s="212" t="s">
        <v>7665</v>
      </c>
      <c r="B1222" s="212">
        <v>1</v>
      </c>
      <c r="C1222" s="212" t="s">
        <v>7666</v>
      </c>
      <c r="D1222" s="212" t="s">
        <v>171</v>
      </c>
      <c r="E1222" s="212">
        <v>12</v>
      </c>
      <c r="F1222" s="212" t="s">
        <v>12</v>
      </c>
      <c r="G1222" s="212" t="s">
        <v>612</v>
      </c>
      <c r="H1222" s="212">
        <v>5108</v>
      </c>
      <c r="I1222" s="212" t="s">
        <v>613</v>
      </c>
      <c r="J1222" s="212">
        <v>1065</v>
      </c>
      <c r="K1222" s="212" t="s">
        <v>454</v>
      </c>
      <c r="L1222" s="212" t="s">
        <v>455</v>
      </c>
      <c r="M1222" s="212"/>
      <c r="N1222" s="212"/>
      <c r="O1222" s="212"/>
      <c r="P1222" s="212"/>
      <c r="Q1222" s="212"/>
      <c r="R1222" s="212"/>
      <c r="S1222" s="212"/>
      <c r="T1222" s="212"/>
      <c r="U1222" s="212"/>
      <c r="V1222" s="212"/>
      <c r="W1222" s="212"/>
      <c r="X1222" s="212"/>
      <c r="Y1222" s="212">
        <v>1373</v>
      </c>
      <c r="Z1222" s="212" t="s">
        <v>386</v>
      </c>
      <c r="AA1222" s="212" t="s">
        <v>387</v>
      </c>
      <c r="AB1222" s="212">
        <v>17249.131000000001</v>
      </c>
      <c r="AC1222" s="212">
        <v>20871.45</v>
      </c>
      <c r="AD1222" s="212">
        <v>0.5</v>
      </c>
      <c r="AE1222" s="212">
        <v>0</v>
      </c>
      <c r="AF1222" s="212">
        <v>0.5</v>
      </c>
      <c r="AG1222" s="212">
        <v>0</v>
      </c>
      <c r="AH1222" s="212">
        <v>8624.57</v>
      </c>
      <c r="AI1222" s="212">
        <v>10435.73</v>
      </c>
      <c r="AJ1222" s="212">
        <v>0</v>
      </c>
      <c r="AK1222" s="212">
        <v>0</v>
      </c>
      <c r="AL1222" s="212">
        <v>0</v>
      </c>
      <c r="AM1222">
        <v>1</v>
      </c>
      <c r="AN1222" t="str">
        <f>VLOOKUP(H1222,'Base Art'!$A:$AJ,36,FALSE)</f>
        <v>MOLINO CAÑUELAS S.A.C.I.F.I.A.</v>
      </c>
    </row>
    <row r="1223" spans="1:40" x14ac:dyDescent="0.25">
      <c r="A1223" s="212" t="s">
        <v>7665</v>
      </c>
      <c r="B1223" s="212">
        <v>1</v>
      </c>
      <c r="C1223" s="212" t="s">
        <v>7666</v>
      </c>
      <c r="D1223" s="212" t="s">
        <v>171</v>
      </c>
      <c r="E1223" s="212">
        <v>12</v>
      </c>
      <c r="F1223" s="212" t="s">
        <v>12</v>
      </c>
      <c r="G1223" s="212" t="s">
        <v>614</v>
      </c>
      <c r="H1223" s="212">
        <v>5109</v>
      </c>
      <c r="I1223" s="212" t="s">
        <v>615</v>
      </c>
      <c r="J1223" s="212">
        <v>1065</v>
      </c>
      <c r="K1223" s="212" t="s">
        <v>454</v>
      </c>
      <c r="L1223" s="212" t="s">
        <v>455</v>
      </c>
      <c r="M1223" s="212"/>
      <c r="N1223" s="212"/>
      <c r="O1223" s="212"/>
      <c r="P1223" s="212"/>
      <c r="Q1223" s="212"/>
      <c r="R1223" s="212"/>
      <c r="S1223" s="212"/>
      <c r="T1223" s="212"/>
      <c r="U1223" s="212"/>
      <c r="V1223" s="212"/>
      <c r="W1223" s="212"/>
      <c r="X1223" s="212"/>
      <c r="Y1223" s="212">
        <v>1373</v>
      </c>
      <c r="Z1223" s="212" t="s">
        <v>386</v>
      </c>
      <c r="AA1223" s="212" t="s">
        <v>387</v>
      </c>
      <c r="AB1223" s="212">
        <v>14284.39</v>
      </c>
      <c r="AC1223" s="212">
        <v>17284.114000000001</v>
      </c>
      <c r="AD1223" s="212">
        <v>0.5</v>
      </c>
      <c r="AE1223" s="212">
        <v>0</v>
      </c>
      <c r="AF1223" s="212">
        <v>0.5</v>
      </c>
      <c r="AG1223" s="212">
        <v>0</v>
      </c>
      <c r="AH1223" s="212">
        <v>7142.2</v>
      </c>
      <c r="AI1223" s="212">
        <v>8642.06</v>
      </c>
      <c r="AJ1223" s="212">
        <v>0</v>
      </c>
      <c r="AK1223" s="212">
        <v>0</v>
      </c>
      <c r="AL1223" s="212">
        <v>0</v>
      </c>
      <c r="AM1223">
        <v>1</v>
      </c>
      <c r="AN1223" t="str">
        <f>VLOOKUP(H1223,'Base Art'!$A:$AJ,36,FALSE)</f>
        <v>MOLINO CAÑUELAS S.A.C.I.F.I.A.</v>
      </c>
    </row>
    <row r="1224" spans="1:40" x14ac:dyDescent="0.25">
      <c r="A1224" s="212" t="s">
        <v>7665</v>
      </c>
      <c r="B1224" s="212">
        <v>1</v>
      </c>
      <c r="C1224" s="212" t="s">
        <v>7666</v>
      </c>
      <c r="D1224" s="212" t="s">
        <v>171</v>
      </c>
      <c r="E1224" s="212">
        <v>12</v>
      </c>
      <c r="F1224" s="212" t="s">
        <v>12</v>
      </c>
      <c r="G1224" s="212" t="s">
        <v>1118</v>
      </c>
      <c r="H1224" s="212">
        <v>5627</v>
      </c>
      <c r="I1224" s="212" t="s">
        <v>1119</v>
      </c>
      <c r="J1224" s="212">
        <v>1161</v>
      </c>
      <c r="K1224" s="212" t="s">
        <v>1114</v>
      </c>
      <c r="L1224" s="212" t="s">
        <v>1115</v>
      </c>
      <c r="M1224" s="212"/>
      <c r="N1224" s="212"/>
      <c r="O1224" s="212"/>
      <c r="P1224" s="212">
        <v>1073</v>
      </c>
      <c r="Q1224" s="212" t="s">
        <v>1116</v>
      </c>
      <c r="R1224" s="212" t="s">
        <v>1117</v>
      </c>
      <c r="S1224" s="212"/>
      <c r="T1224" s="212"/>
      <c r="U1224" s="212"/>
      <c r="V1224" s="212"/>
      <c r="W1224" s="212"/>
      <c r="X1224" s="212"/>
      <c r="Y1224" s="212">
        <v>1370</v>
      </c>
      <c r="Z1224" s="212" t="s">
        <v>400</v>
      </c>
      <c r="AA1224" s="212" t="s">
        <v>401</v>
      </c>
      <c r="AB1224" s="212">
        <v>12810.056</v>
      </c>
      <c r="AC1224" s="212">
        <v>15871.66</v>
      </c>
      <c r="AD1224" s="212">
        <v>1</v>
      </c>
      <c r="AE1224" s="212">
        <v>0</v>
      </c>
      <c r="AF1224" s="212">
        <v>1</v>
      </c>
      <c r="AG1224" s="212">
        <v>0</v>
      </c>
      <c r="AH1224" s="212">
        <v>12810.06</v>
      </c>
      <c r="AI1224" s="212">
        <v>15871.66</v>
      </c>
      <c r="AJ1224" s="212">
        <v>0</v>
      </c>
      <c r="AK1224" s="212">
        <v>0</v>
      </c>
      <c r="AL1224" s="212">
        <v>0</v>
      </c>
      <c r="AM1224">
        <v>1</v>
      </c>
      <c r="AN1224" t="str">
        <f>VLOOKUP(H1224,'Base Art'!$A:$AJ,36,FALSE)</f>
        <v>RPB SA</v>
      </c>
    </row>
    <row r="1225" spans="1:40" x14ac:dyDescent="0.25">
      <c r="A1225" s="212" t="s">
        <v>7665</v>
      </c>
      <c r="B1225" s="212">
        <v>1</v>
      </c>
      <c r="C1225" s="212" t="s">
        <v>7666</v>
      </c>
      <c r="D1225" s="212" t="s">
        <v>171</v>
      </c>
      <c r="E1225" s="212">
        <v>12</v>
      </c>
      <c r="F1225" s="212" t="s">
        <v>12</v>
      </c>
      <c r="G1225" s="212" t="s">
        <v>620</v>
      </c>
      <c r="H1225" s="212">
        <v>5630</v>
      </c>
      <c r="I1225" s="212" t="s">
        <v>621</v>
      </c>
      <c r="J1225" s="212">
        <v>1449</v>
      </c>
      <c r="K1225" s="212" t="s">
        <v>618</v>
      </c>
      <c r="L1225" s="212" t="s">
        <v>619</v>
      </c>
      <c r="M1225" s="212"/>
      <c r="N1225" s="212"/>
      <c r="O1225" s="212"/>
      <c r="P1225" s="212"/>
      <c r="Q1225" s="212"/>
      <c r="R1225" s="212"/>
      <c r="S1225" s="212"/>
      <c r="T1225" s="212"/>
      <c r="U1225" s="212"/>
      <c r="V1225" s="212"/>
      <c r="W1225" s="212"/>
      <c r="X1225" s="212"/>
      <c r="Y1225" s="212">
        <v>1370</v>
      </c>
      <c r="Z1225" s="212" t="s">
        <v>400</v>
      </c>
      <c r="AA1225" s="212" t="s">
        <v>401</v>
      </c>
      <c r="AB1225" s="212">
        <v>7244.5349999999999</v>
      </c>
      <c r="AC1225" s="212">
        <v>8855.6090000000004</v>
      </c>
      <c r="AD1225" s="212">
        <v>7.4166999999999996</v>
      </c>
      <c r="AE1225" s="212">
        <v>0</v>
      </c>
      <c r="AF1225" s="212">
        <v>7.4166999999999996</v>
      </c>
      <c r="AG1225" s="212">
        <v>0</v>
      </c>
      <c r="AH1225" s="212">
        <v>53730.3</v>
      </c>
      <c r="AI1225" s="212">
        <v>65679.100000000006</v>
      </c>
      <c r="AJ1225" s="212">
        <v>3</v>
      </c>
      <c r="AK1225" s="212">
        <v>2.4700000000000002</v>
      </c>
      <c r="AL1225" s="212">
        <v>0</v>
      </c>
      <c r="AM1225">
        <v>1</v>
      </c>
      <c r="AN1225" t="str">
        <f>VLOOKUP(H1225,'Base Art'!$A:$AJ,36,FALSE)</f>
        <v>RPB SA</v>
      </c>
    </row>
    <row r="1226" spans="1:40" x14ac:dyDescent="0.25">
      <c r="A1226" s="212" t="s">
        <v>7665</v>
      </c>
      <c r="B1226" s="212">
        <v>1</v>
      </c>
      <c r="C1226" s="212" t="s">
        <v>7666</v>
      </c>
      <c r="D1226" s="212" t="s">
        <v>171</v>
      </c>
      <c r="E1226" s="212">
        <v>12</v>
      </c>
      <c r="F1226" s="212" t="s">
        <v>12</v>
      </c>
      <c r="G1226" s="212" t="s">
        <v>622</v>
      </c>
      <c r="H1226" s="212">
        <v>5631</v>
      </c>
      <c r="I1226" s="212" t="s">
        <v>623</v>
      </c>
      <c r="J1226" s="212">
        <v>1449</v>
      </c>
      <c r="K1226" s="212" t="s">
        <v>618</v>
      </c>
      <c r="L1226" s="212" t="s">
        <v>619</v>
      </c>
      <c r="M1226" s="212"/>
      <c r="N1226" s="212"/>
      <c r="O1226" s="212"/>
      <c r="P1226" s="212"/>
      <c r="Q1226" s="212"/>
      <c r="R1226" s="212"/>
      <c r="S1226" s="212"/>
      <c r="T1226" s="212"/>
      <c r="U1226" s="212"/>
      <c r="V1226" s="212"/>
      <c r="W1226" s="212"/>
      <c r="X1226" s="212"/>
      <c r="Y1226" s="212">
        <v>1370</v>
      </c>
      <c r="Z1226" s="212" t="s">
        <v>400</v>
      </c>
      <c r="AA1226" s="212" t="s">
        <v>401</v>
      </c>
      <c r="AB1226" s="212">
        <v>6713.1589999999997</v>
      </c>
      <c r="AC1226" s="212">
        <v>8122.9229999999998</v>
      </c>
      <c r="AD1226" s="212">
        <v>1</v>
      </c>
      <c r="AE1226" s="212">
        <v>0</v>
      </c>
      <c r="AF1226" s="212">
        <v>1</v>
      </c>
      <c r="AG1226" s="212">
        <v>0</v>
      </c>
      <c r="AH1226" s="212">
        <v>6713.16</v>
      </c>
      <c r="AI1226" s="212">
        <v>8122.92</v>
      </c>
      <c r="AJ1226" s="212">
        <v>0</v>
      </c>
      <c r="AK1226" s="212">
        <v>0</v>
      </c>
      <c r="AL1226" s="212">
        <v>0</v>
      </c>
      <c r="AM1226">
        <v>1</v>
      </c>
      <c r="AN1226" t="str">
        <f>VLOOKUP(H1226,'Base Art'!$A:$AJ,36,FALSE)</f>
        <v>RPB SA</v>
      </c>
    </row>
    <row r="1227" spans="1:40" x14ac:dyDescent="0.25">
      <c r="A1227" s="212" t="s">
        <v>7665</v>
      </c>
      <c r="B1227" s="212">
        <v>1</v>
      </c>
      <c r="C1227" s="212" t="s">
        <v>7666</v>
      </c>
      <c r="D1227" s="212" t="s">
        <v>171</v>
      </c>
      <c r="E1227" s="212">
        <v>12</v>
      </c>
      <c r="F1227" s="212" t="s">
        <v>12</v>
      </c>
      <c r="G1227" s="212" t="s">
        <v>624</v>
      </c>
      <c r="H1227" s="212">
        <v>5633</v>
      </c>
      <c r="I1227" s="212" t="s">
        <v>625</v>
      </c>
      <c r="J1227" s="212">
        <v>1076</v>
      </c>
      <c r="K1227" s="212" t="s">
        <v>626</v>
      </c>
      <c r="L1227" s="212" t="s">
        <v>627</v>
      </c>
      <c r="M1227" s="212"/>
      <c r="N1227" s="212"/>
      <c r="O1227" s="212"/>
      <c r="P1227" s="212"/>
      <c r="Q1227" s="212"/>
      <c r="R1227" s="212"/>
      <c r="S1227" s="212"/>
      <c r="T1227" s="212"/>
      <c r="U1227" s="212"/>
      <c r="V1227" s="212"/>
      <c r="W1227" s="212"/>
      <c r="X1227" s="212"/>
      <c r="Y1227" s="212">
        <v>1369</v>
      </c>
      <c r="Z1227" s="212" t="s">
        <v>354</v>
      </c>
      <c r="AA1227" s="212" t="s">
        <v>355</v>
      </c>
      <c r="AB1227" s="212">
        <v>12145.388999999999</v>
      </c>
      <c r="AC1227" s="212">
        <v>14695.921</v>
      </c>
      <c r="AD1227" s="212">
        <v>1</v>
      </c>
      <c r="AE1227" s="212">
        <v>0</v>
      </c>
      <c r="AF1227" s="212">
        <v>1</v>
      </c>
      <c r="AG1227" s="212">
        <v>0</v>
      </c>
      <c r="AH1227" s="212">
        <v>12145.39</v>
      </c>
      <c r="AI1227" s="212">
        <v>14695.92</v>
      </c>
      <c r="AJ1227" s="212">
        <v>0</v>
      </c>
      <c r="AK1227" s="212">
        <v>0</v>
      </c>
      <c r="AL1227" s="212">
        <v>0</v>
      </c>
      <c r="AM1227">
        <v>1</v>
      </c>
      <c r="AN1227" t="str">
        <f>VLOOKUP(H1227,'Base Art'!$A:$AJ,36,FALSE)</f>
        <v>RPB SA</v>
      </c>
    </row>
    <row r="1228" spans="1:40" x14ac:dyDescent="0.25">
      <c r="A1228" s="212" t="s">
        <v>7665</v>
      </c>
      <c r="B1228" s="212">
        <v>1</v>
      </c>
      <c r="C1228" s="212" t="s">
        <v>7666</v>
      </c>
      <c r="D1228" s="212" t="s">
        <v>171</v>
      </c>
      <c r="E1228" s="212">
        <v>12</v>
      </c>
      <c r="F1228" s="212" t="s">
        <v>12</v>
      </c>
      <c r="G1228" s="212" t="s">
        <v>1636</v>
      </c>
      <c r="H1228" s="212">
        <v>5654</v>
      </c>
      <c r="I1228" s="212" t="s">
        <v>1637</v>
      </c>
      <c r="J1228" s="212">
        <v>1450</v>
      </c>
      <c r="K1228" s="212" t="s">
        <v>634</v>
      </c>
      <c r="L1228" s="212" t="s">
        <v>635</v>
      </c>
      <c r="M1228" s="212"/>
      <c r="N1228" s="212"/>
      <c r="O1228" s="212"/>
      <c r="P1228" s="212">
        <v>1118</v>
      </c>
      <c r="Q1228" s="212" t="s">
        <v>1638</v>
      </c>
      <c r="R1228" s="212" t="s">
        <v>1639</v>
      </c>
      <c r="S1228" s="212"/>
      <c r="T1228" s="212"/>
      <c r="U1228" s="212"/>
      <c r="V1228" s="212"/>
      <c r="W1228" s="212"/>
      <c r="X1228" s="212"/>
      <c r="Y1228" s="212">
        <v>1370</v>
      </c>
      <c r="Z1228" s="212" t="s">
        <v>400</v>
      </c>
      <c r="AA1228" s="212" t="s">
        <v>401</v>
      </c>
      <c r="AB1228" s="212">
        <v>5224.402</v>
      </c>
      <c r="AC1228" s="212">
        <v>6478.2579999999998</v>
      </c>
      <c r="AD1228" s="212">
        <v>1</v>
      </c>
      <c r="AE1228" s="212">
        <v>0</v>
      </c>
      <c r="AF1228" s="212">
        <v>1</v>
      </c>
      <c r="AG1228" s="212">
        <v>0</v>
      </c>
      <c r="AH1228" s="212">
        <v>5224.3999999999996</v>
      </c>
      <c r="AI1228" s="212">
        <v>6478.26</v>
      </c>
      <c r="AJ1228" s="212">
        <v>1</v>
      </c>
      <c r="AK1228" s="212">
        <v>1</v>
      </c>
      <c r="AL1228" s="212">
        <v>0</v>
      </c>
      <c r="AM1228">
        <v>1</v>
      </c>
      <c r="AN1228" t="str">
        <f>VLOOKUP(H1228,'Base Art'!$A:$AJ,36,FALSE)</f>
        <v>RPB SA</v>
      </c>
    </row>
    <row r="1229" spans="1:40" x14ac:dyDescent="0.25">
      <c r="A1229" s="212" t="s">
        <v>7665</v>
      </c>
      <c r="B1229" s="212">
        <v>1</v>
      </c>
      <c r="C1229" s="212" t="s">
        <v>7666</v>
      </c>
      <c r="D1229" s="212" t="s">
        <v>171</v>
      </c>
      <c r="E1229" s="212">
        <v>12</v>
      </c>
      <c r="F1229" s="212" t="s">
        <v>12</v>
      </c>
      <c r="G1229" s="212" t="s">
        <v>640</v>
      </c>
      <c r="H1229" s="212">
        <v>5763</v>
      </c>
      <c r="I1229" s="212" t="s">
        <v>641</v>
      </c>
      <c r="J1229" s="212">
        <v>1076</v>
      </c>
      <c r="K1229" s="212" t="s">
        <v>626</v>
      </c>
      <c r="L1229" s="212" t="s">
        <v>627</v>
      </c>
      <c r="M1229" s="212"/>
      <c r="N1229" s="212"/>
      <c r="O1229" s="212"/>
      <c r="P1229" s="212"/>
      <c r="Q1229" s="212"/>
      <c r="R1229" s="212"/>
      <c r="S1229" s="212"/>
      <c r="T1229" s="212"/>
      <c r="U1229" s="212"/>
      <c r="V1229" s="212"/>
      <c r="W1229" s="212"/>
      <c r="X1229" s="212"/>
      <c r="Y1229" s="212">
        <v>1369</v>
      </c>
      <c r="Z1229" s="212" t="s">
        <v>354</v>
      </c>
      <c r="AA1229" s="212" t="s">
        <v>355</v>
      </c>
      <c r="AB1229" s="212">
        <v>5643.4470000000001</v>
      </c>
      <c r="AC1229" s="212">
        <v>7161.5330000000004</v>
      </c>
      <c r="AD1229" s="212">
        <v>2</v>
      </c>
      <c r="AE1229" s="212">
        <v>0</v>
      </c>
      <c r="AF1229" s="212">
        <v>2</v>
      </c>
      <c r="AG1229" s="212">
        <v>0</v>
      </c>
      <c r="AH1229" s="212">
        <v>11286.89</v>
      </c>
      <c r="AI1229" s="212">
        <v>14323.07</v>
      </c>
      <c r="AJ1229" s="212">
        <v>0</v>
      </c>
      <c r="AK1229" s="212">
        <v>0</v>
      </c>
      <c r="AL1229" s="212">
        <v>0</v>
      </c>
      <c r="AM1229">
        <v>1</v>
      </c>
      <c r="AN1229" t="str">
        <f>VLOOKUP(H1229,'Base Art'!$A:$AJ,36,FALSE)</f>
        <v>RPB SA</v>
      </c>
    </row>
    <row r="1230" spans="1:40" x14ac:dyDescent="0.25">
      <c r="A1230" s="212" t="s">
        <v>7665</v>
      </c>
      <c r="B1230" s="212">
        <v>1</v>
      </c>
      <c r="C1230" s="212" t="s">
        <v>7666</v>
      </c>
      <c r="D1230" s="212" t="s">
        <v>171</v>
      </c>
      <c r="E1230" s="212">
        <v>12</v>
      </c>
      <c r="F1230" s="212" t="s">
        <v>12</v>
      </c>
      <c r="G1230" s="212" t="s">
        <v>994</v>
      </c>
      <c r="H1230" s="212">
        <v>6029</v>
      </c>
      <c r="I1230" s="212" t="s">
        <v>995</v>
      </c>
      <c r="J1230" s="212">
        <v>1194</v>
      </c>
      <c r="K1230" s="212" t="s">
        <v>310</v>
      </c>
      <c r="L1230" s="212" t="s">
        <v>311</v>
      </c>
      <c r="M1230" s="212"/>
      <c r="N1230" s="212"/>
      <c r="O1230" s="212"/>
      <c r="P1230" s="212">
        <v>1098</v>
      </c>
      <c r="Q1230" s="212" t="s">
        <v>312</v>
      </c>
      <c r="R1230" s="212" t="s">
        <v>313</v>
      </c>
      <c r="S1230" s="212"/>
      <c r="T1230" s="212"/>
      <c r="U1230" s="212"/>
      <c r="V1230" s="212"/>
      <c r="W1230" s="212"/>
      <c r="X1230" s="212"/>
      <c r="Y1230" s="212">
        <v>1375</v>
      </c>
      <c r="Z1230" s="212" t="s">
        <v>314</v>
      </c>
      <c r="AA1230" s="212" t="s">
        <v>315</v>
      </c>
      <c r="AB1230" s="212">
        <v>49213.37</v>
      </c>
      <c r="AC1230" s="212">
        <v>59548.18</v>
      </c>
      <c r="AD1230" s="212">
        <v>0.33329999999999999</v>
      </c>
      <c r="AE1230" s="212">
        <v>0</v>
      </c>
      <c r="AF1230" s="212">
        <v>0.33329999999999999</v>
      </c>
      <c r="AG1230" s="212">
        <v>0</v>
      </c>
      <c r="AH1230" s="212">
        <v>16404.46</v>
      </c>
      <c r="AI1230" s="212">
        <v>19849.39</v>
      </c>
      <c r="AJ1230" s="212">
        <v>0</v>
      </c>
      <c r="AK1230" s="212">
        <v>0</v>
      </c>
      <c r="AL1230" s="212">
        <v>0</v>
      </c>
      <c r="AM1230">
        <v>1</v>
      </c>
      <c r="AN1230" t="str">
        <f>VLOOKUP(H1230,'Base Art'!$A:$AJ,36,FALSE)</f>
        <v>MASTERFOODS ARGENTINA LTD.</v>
      </c>
    </row>
    <row r="1231" spans="1:40" x14ac:dyDescent="0.25">
      <c r="A1231" s="212" t="s">
        <v>7665</v>
      </c>
      <c r="B1231" s="212">
        <v>1</v>
      </c>
      <c r="C1231" s="212" t="s">
        <v>7666</v>
      </c>
      <c r="D1231" s="212" t="s">
        <v>171</v>
      </c>
      <c r="E1231" s="212">
        <v>12</v>
      </c>
      <c r="F1231" s="212" t="s">
        <v>12</v>
      </c>
      <c r="G1231" s="212" t="s">
        <v>658</v>
      </c>
      <c r="H1231" s="212">
        <v>6179</v>
      </c>
      <c r="I1231" s="212" t="s">
        <v>659</v>
      </c>
      <c r="J1231" s="212">
        <v>1454</v>
      </c>
      <c r="K1231" s="212" t="s">
        <v>660</v>
      </c>
      <c r="L1231" s="212" t="s">
        <v>661</v>
      </c>
      <c r="M1231" s="212"/>
      <c r="N1231" s="212"/>
      <c r="O1231" s="212"/>
      <c r="P1231" s="212">
        <v>1075</v>
      </c>
      <c r="Q1231" s="212" t="s">
        <v>662</v>
      </c>
      <c r="R1231" s="212" t="s">
        <v>663</v>
      </c>
      <c r="S1231" s="212"/>
      <c r="T1231" s="212"/>
      <c r="U1231" s="212"/>
      <c r="V1231" s="212"/>
      <c r="W1231" s="212"/>
      <c r="X1231" s="212"/>
      <c r="Y1231" s="212">
        <v>1370</v>
      </c>
      <c r="Z1231" s="212" t="s">
        <v>400</v>
      </c>
      <c r="AA1231" s="212" t="s">
        <v>401</v>
      </c>
      <c r="AB1231" s="212">
        <v>10907.593999999999</v>
      </c>
      <c r="AC1231" s="212">
        <v>13198.188</v>
      </c>
      <c r="AD1231" s="212">
        <v>1</v>
      </c>
      <c r="AE1231" s="212">
        <v>0</v>
      </c>
      <c r="AF1231" s="212">
        <v>1</v>
      </c>
      <c r="AG1231" s="212">
        <v>0</v>
      </c>
      <c r="AH1231" s="212">
        <v>10907.59</v>
      </c>
      <c r="AI1231" s="212">
        <v>13198.19</v>
      </c>
      <c r="AJ1231" s="212">
        <v>0</v>
      </c>
      <c r="AK1231" s="212">
        <v>0</v>
      </c>
      <c r="AL1231" s="212">
        <v>0</v>
      </c>
      <c r="AM1231">
        <v>1</v>
      </c>
      <c r="AN1231" t="str">
        <f>VLOOKUP(H1231,'Base Art'!$A:$AJ,36,FALSE)</f>
        <v>RPB SA</v>
      </c>
    </row>
    <row r="1232" spans="1:40" x14ac:dyDescent="0.25">
      <c r="A1232" s="212" t="s">
        <v>7665</v>
      </c>
      <c r="B1232" s="212">
        <v>1</v>
      </c>
      <c r="C1232" s="212" t="s">
        <v>7666</v>
      </c>
      <c r="D1232" s="212" t="s">
        <v>171</v>
      </c>
      <c r="E1232" s="212">
        <v>12</v>
      </c>
      <c r="F1232" s="212" t="s">
        <v>12</v>
      </c>
      <c r="G1232" s="212" t="s">
        <v>668</v>
      </c>
      <c r="H1232" s="212">
        <v>6183</v>
      </c>
      <c r="I1232" s="212" t="s">
        <v>669</v>
      </c>
      <c r="J1232" s="212">
        <v>1454</v>
      </c>
      <c r="K1232" s="212" t="s">
        <v>660</v>
      </c>
      <c r="L1232" s="212" t="s">
        <v>661</v>
      </c>
      <c r="M1232" s="212"/>
      <c r="N1232" s="212"/>
      <c r="O1232" s="212"/>
      <c r="P1232" s="212">
        <v>1075</v>
      </c>
      <c r="Q1232" s="212" t="s">
        <v>662</v>
      </c>
      <c r="R1232" s="212" t="s">
        <v>663</v>
      </c>
      <c r="S1232" s="212"/>
      <c r="T1232" s="212"/>
      <c r="U1232" s="212"/>
      <c r="V1232" s="212"/>
      <c r="W1232" s="212"/>
      <c r="X1232" s="212"/>
      <c r="Y1232" s="212">
        <v>1370</v>
      </c>
      <c r="Z1232" s="212" t="s">
        <v>400</v>
      </c>
      <c r="AA1232" s="212" t="s">
        <v>401</v>
      </c>
      <c r="AB1232" s="212">
        <v>10907.593999999999</v>
      </c>
      <c r="AC1232" s="212">
        <v>13198.188</v>
      </c>
      <c r="AD1232" s="212">
        <v>1</v>
      </c>
      <c r="AE1232" s="212">
        <v>0</v>
      </c>
      <c r="AF1232" s="212">
        <v>1</v>
      </c>
      <c r="AG1232" s="212">
        <v>0</v>
      </c>
      <c r="AH1232" s="212">
        <v>10907.59</v>
      </c>
      <c r="AI1232" s="212">
        <v>13198.19</v>
      </c>
      <c r="AJ1232" s="212">
        <v>0</v>
      </c>
      <c r="AK1232" s="212">
        <v>0</v>
      </c>
      <c r="AL1232" s="212">
        <v>0</v>
      </c>
      <c r="AM1232">
        <v>1</v>
      </c>
      <c r="AN1232" t="str">
        <f>VLOOKUP(H1232,'Base Art'!$A:$AJ,36,FALSE)</f>
        <v>RPB SA</v>
      </c>
    </row>
    <row r="1233" spans="1:40" x14ac:dyDescent="0.25">
      <c r="A1233" s="212" t="s">
        <v>7665</v>
      </c>
      <c r="B1233" s="212">
        <v>1</v>
      </c>
      <c r="C1233" s="212" t="s">
        <v>7666</v>
      </c>
      <c r="D1233" s="212" t="s">
        <v>171</v>
      </c>
      <c r="E1233" s="212">
        <v>12</v>
      </c>
      <c r="F1233" s="212" t="s">
        <v>12</v>
      </c>
      <c r="G1233" s="212" t="s">
        <v>672</v>
      </c>
      <c r="H1233" s="212">
        <v>6185</v>
      </c>
      <c r="I1233" s="212" t="s">
        <v>673</v>
      </c>
      <c r="J1233" s="212">
        <v>1454</v>
      </c>
      <c r="K1233" s="212" t="s">
        <v>660</v>
      </c>
      <c r="L1233" s="212" t="s">
        <v>661</v>
      </c>
      <c r="M1233" s="212"/>
      <c r="N1233" s="212"/>
      <c r="O1233" s="212"/>
      <c r="P1233" s="212">
        <v>1074</v>
      </c>
      <c r="Q1233" s="212" t="s">
        <v>674</v>
      </c>
      <c r="R1233" s="212" t="s">
        <v>675</v>
      </c>
      <c r="S1233" s="212"/>
      <c r="T1233" s="212"/>
      <c r="U1233" s="212"/>
      <c r="V1233" s="212"/>
      <c r="W1233" s="212"/>
      <c r="X1233" s="212"/>
      <c r="Y1233" s="212">
        <v>1370</v>
      </c>
      <c r="Z1233" s="212" t="s">
        <v>400</v>
      </c>
      <c r="AA1233" s="212" t="s">
        <v>401</v>
      </c>
      <c r="AB1233" s="212">
        <v>7247.3370000000004</v>
      </c>
      <c r="AC1233" s="212">
        <v>8769.2780000000002</v>
      </c>
      <c r="AD1233" s="212">
        <v>0.33329999999999999</v>
      </c>
      <c r="AE1233" s="212">
        <v>0</v>
      </c>
      <c r="AF1233" s="212">
        <v>0.33329999999999999</v>
      </c>
      <c r="AG1233" s="212">
        <v>0</v>
      </c>
      <c r="AH1233" s="212">
        <v>2415.7800000000002</v>
      </c>
      <c r="AI1233" s="212">
        <v>2923.09</v>
      </c>
      <c r="AJ1233" s="212">
        <v>0</v>
      </c>
      <c r="AK1233" s="212">
        <v>0</v>
      </c>
      <c r="AL1233" s="212">
        <v>0</v>
      </c>
      <c r="AM1233">
        <v>1</v>
      </c>
      <c r="AN1233" t="str">
        <f>VLOOKUP(H1233,'Base Art'!$A:$AJ,36,FALSE)</f>
        <v>RPB SA</v>
      </c>
    </row>
    <row r="1234" spans="1:40" x14ac:dyDescent="0.25">
      <c r="A1234" s="212" t="s">
        <v>7665</v>
      </c>
      <c r="B1234" s="212">
        <v>1</v>
      </c>
      <c r="C1234" s="212" t="s">
        <v>7666</v>
      </c>
      <c r="D1234" s="212" t="s">
        <v>171</v>
      </c>
      <c r="E1234" s="212">
        <v>12</v>
      </c>
      <c r="F1234" s="212" t="s">
        <v>12</v>
      </c>
      <c r="G1234" s="212" t="s">
        <v>676</v>
      </c>
      <c r="H1234" s="212">
        <v>6186</v>
      </c>
      <c r="I1234" s="212" t="s">
        <v>677</v>
      </c>
      <c r="J1234" s="212">
        <v>1454</v>
      </c>
      <c r="K1234" s="212" t="s">
        <v>660</v>
      </c>
      <c r="L1234" s="212" t="s">
        <v>661</v>
      </c>
      <c r="M1234" s="212"/>
      <c r="N1234" s="212"/>
      <c r="O1234" s="212"/>
      <c r="P1234" s="212">
        <v>1074</v>
      </c>
      <c r="Q1234" s="212" t="s">
        <v>674</v>
      </c>
      <c r="R1234" s="212" t="s">
        <v>675</v>
      </c>
      <c r="S1234" s="212"/>
      <c r="T1234" s="212"/>
      <c r="U1234" s="212"/>
      <c r="V1234" s="212"/>
      <c r="W1234" s="212"/>
      <c r="X1234" s="212"/>
      <c r="Y1234" s="212">
        <v>1370</v>
      </c>
      <c r="Z1234" s="212" t="s">
        <v>400</v>
      </c>
      <c r="AA1234" s="212" t="s">
        <v>401</v>
      </c>
      <c r="AB1234" s="212">
        <v>7247.3370000000004</v>
      </c>
      <c r="AC1234" s="212">
        <v>8769.2780000000002</v>
      </c>
      <c r="AD1234" s="212">
        <v>0.33329999999999999</v>
      </c>
      <c r="AE1234" s="212">
        <v>0</v>
      </c>
      <c r="AF1234" s="212">
        <v>0.33329999999999999</v>
      </c>
      <c r="AG1234" s="212">
        <v>0</v>
      </c>
      <c r="AH1234" s="212">
        <v>2415.7800000000002</v>
      </c>
      <c r="AI1234" s="212">
        <v>2923.09</v>
      </c>
      <c r="AJ1234" s="212">
        <v>0</v>
      </c>
      <c r="AK1234" s="212">
        <v>0</v>
      </c>
      <c r="AL1234" s="212">
        <v>0</v>
      </c>
      <c r="AM1234">
        <v>1</v>
      </c>
      <c r="AN1234" t="str">
        <f>VLOOKUP(H1234,'Base Art'!$A:$AJ,36,FALSE)</f>
        <v>RPB SA</v>
      </c>
    </row>
    <row r="1235" spans="1:40" x14ac:dyDescent="0.25">
      <c r="A1235" s="212" t="s">
        <v>7665</v>
      </c>
      <c r="B1235" s="212">
        <v>1</v>
      </c>
      <c r="C1235" s="212" t="s">
        <v>7666</v>
      </c>
      <c r="D1235" s="212" t="s">
        <v>171</v>
      </c>
      <c r="E1235" s="212">
        <v>12</v>
      </c>
      <c r="F1235" s="212" t="s">
        <v>12</v>
      </c>
      <c r="G1235" s="212" t="s">
        <v>998</v>
      </c>
      <c r="H1235" s="212">
        <v>6187</v>
      </c>
      <c r="I1235" s="212" t="s">
        <v>999</v>
      </c>
      <c r="J1235" s="212">
        <v>1454</v>
      </c>
      <c r="K1235" s="212" t="s">
        <v>660</v>
      </c>
      <c r="L1235" s="212" t="s">
        <v>661</v>
      </c>
      <c r="M1235" s="212"/>
      <c r="N1235" s="212"/>
      <c r="O1235" s="212"/>
      <c r="P1235" s="212">
        <v>1074</v>
      </c>
      <c r="Q1235" s="212" t="s">
        <v>674</v>
      </c>
      <c r="R1235" s="212" t="s">
        <v>675</v>
      </c>
      <c r="S1235" s="212"/>
      <c r="T1235" s="212"/>
      <c r="U1235" s="212"/>
      <c r="V1235" s="212"/>
      <c r="W1235" s="212"/>
      <c r="X1235" s="212"/>
      <c r="Y1235" s="212">
        <v>1370</v>
      </c>
      <c r="Z1235" s="212" t="s">
        <v>400</v>
      </c>
      <c r="AA1235" s="212" t="s">
        <v>401</v>
      </c>
      <c r="AB1235" s="212">
        <v>7247.3370000000004</v>
      </c>
      <c r="AC1235" s="212">
        <v>8769.2780000000002</v>
      </c>
      <c r="AD1235" s="212">
        <v>0.33329999999999999</v>
      </c>
      <c r="AE1235" s="212">
        <v>0</v>
      </c>
      <c r="AF1235" s="212">
        <v>0.33329999999999999</v>
      </c>
      <c r="AG1235" s="212">
        <v>0</v>
      </c>
      <c r="AH1235" s="212">
        <v>2415.7800000000002</v>
      </c>
      <c r="AI1235" s="212">
        <v>2923.09</v>
      </c>
      <c r="AJ1235" s="212">
        <v>0</v>
      </c>
      <c r="AK1235" s="212">
        <v>0</v>
      </c>
      <c r="AL1235" s="212">
        <v>0</v>
      </c>
      <c r="AM1235">
        <v>1</v>
      </c>
      <c r="AN1235" t="str">
        <f>VLOOKUP(H1235,'Base Art'!$A:$AJ,36,FALSE)</f>
        <v>RPB SA</v>
      </c>
    </row>
    <row r="1236" spans="1:40" x14ac:dyDescent="0.25">
      <c r="A1236" s="212" t="s">
        <v>7665</v>
      </c>
      <c r="B1236" s="212">
        <v>1</v>
      </c>
      <c r="C1236" s="212" t="s">
        <v>7666</v>
      </c>
      <c r="D1236" s="212" t="s">
        <v>171</v>
      </c>
      <c r="E1236" s="212">
        <v>12</v>
      </c>
      <c r="F1236" s="212" t="s">
        <v>12</v>
      </c>
      <c r="G1236" s="212" t="s">
        <v>678</v>
      </c>
      <c r="H1236" s="212">
        <v>6188</v>
      </c>
      <c r="I1236" s="212" t="s">
        <v>679</v>
      </c>
      <c r="J1236" s="212">
        <v>1454</v>
      </c>
      <c r="K1236" s="212" t="s">
        <v>660</v>
      </c>
      <c r="L1236" s="212" t="s">
        <v>661</v>
      </c>
      <c r="M1236" s="212"/>
      <c r="N1236" s="212"/>
      <c r="O1236" s="212"/>
      <c r="P1236" s="212">
        <v>1074</v>
      </c>
      <c r="Q1236" s="212" t="s">
        <v>674</v>
      </c>
      <c r="R1236" s="212" t="s">
        <v>675</v>
      </c>
      <c r="S1236" s="212"/>
      <c r="T1236" s="212"/>
      <c r="U1236" s="212"/>
      <c r="V1236" s="212"/>
      <c r="W1236" s="212"/>
      <c r="X1236" s="212"/>
      <c r="Y1236" s="212">
        <v>1370</v>
      </c>
      <c r="Z1236" s="212" t="s">
        <v>400</v>
      </c>
      <c r="AA1236" s="212" t="s">
        <v>401</v>
      </c>
      <c r="AB1236" s="212">
        <v>7247.3370000000004</v>
      </c>
      <c r="AC1236" s="212">
        <v>8769.2780000000002</v>
      </c>
      <c r="AD1236" s="212">
        <v>0.33329999999999999</v>
      </c>
      <c r="AE1236" s="212">
        <v>0</v>
      </c>
      <c r="AF1236" s="212">
        <v>0.33329999999999999</v>
      </c>
      <c r="AG1236" s="212">
        <v>0</v>
      </c>
      <c r="AH1236" s="212">
        <v>2415.7800000000002</v>
      </c>
      <c r="AI1236" s="212">
        <v>2923.09</v>
      </c>
      <c r="AJ1236" s="212">
        <v>0</v>
      </c>
      <c r="AK1236" s="212">
        <v>0</v>
      </c>
      <c r="AL1236" s="212">
        <v>0</v>
      </c>
      <c r="AM1236">
        <v>1</v>
      </c>
      <c r="AN1236" t="str">
        <f>VLOOKUP(H1236,'Base Art'!$A:$AJ,36,FALSE)</f>
        <v>RPB SA</v>
      </c>
    </row>
    <row r="1237" spans="1:40" x14ac:dyDescent="0.25">
      <c r="A1237" s="212" t="s">
        <v>7665</v>
      </c>
      <c r="B1237" s="212">
        <v>1</v>
      </c>
      <c r="C1237" s="212" t="s">
        <v>7666</v>
      </c>
      <c r="D1237" s="212" t="s">
        <v>171</v>
      </c>
      <c r="E1237" s="212">
        <v>12</v>
      </c>
      <c r="F1237" s="212" t="s">
        <v>12</v>
      </c>
      <c r="G1237" s="212" t="s">
        <v>680</v>
      </c>
      <c r="H1237" s="212">
        <v>6189</v>
      </c>
      <c r="I1237" s="212" t="s">
        <v>681</v>
      </c>
      <c r="J1237" s="212">
        <v>1454</v>
      </c>
      <c r="K1237" s="212" t="s">
        <v>660</v>
      </c>
      <c r="L1237" s="212" t="s">
        <v>661</v>
      </c>
      <c r="M1237" s="212"/>
      <c r="N1237" s="212"/>
      <c r="O1237" s="212"/>
      <c r="P1237" s="212">
        <v>1074</v>
      </c>
      <c r="Q1237" s="212" t="s">
        <v>674</v>
      </c>
      <c r="R1237" s="212" t="s">
        <v>675</v>
      </c>
      <c r="S1237" s="212"/>
      <c r="T1237" s="212"/>
      <c r="U1237" s="212"/>
      <c r="V1237" s="212"/>
      <c r="W1237" s="212"/>
      <c r="X1237" s="212"/>
      <c r="Y1237" s="212">
        <v>1370</v>
      </c>
      <c r="Z1237" s="212" t="s">
        <v>400</v>
      </c>
      <c r="AA1237" s="212" t="s">
        <v>401</v>
      </c>
      <c r="AB1237" s="212">
        <v>7115.83</v>
      </c>
      <c r="AC1237" s="212">
        <v>8610.1530000000002</v>
      </c>
      <c r="AD1237" s="212">
        <v>1.3332999999999999</v>
      </c>
      <c r="AE1237" s="212">
        <v>0</v>
      </c>
      <c r="AF1237" s="212">
        <v>1.3332999999999999</v>
      </c>
      <c r="AG1237" s="212">
        <v>0</v>
      </c>
      <c r="AH1237" s="212">
        <v>9487.77</v>
      </c>
      <c r="AI1237" s="212">
        <v>11480.2</v>
      </c>
      <c r="AJ1237" s="212">
        <v>0</v>
      </c>
      <c r="AK1237" s="212">
        <v>0</v>
      </c>
      <c r="AL1237" s="212">
        <v>0</v>
      </c>
      <c r="AM1237">
        <v>1</v>
      </c>
      <c r="AN1237" t="str">
        <f>VLOOKUP(H1237,'Base Art'!$A:$AJ,36,FALSE)</f>
        <v>RPB SA</v>
      </c>
    </row>
    <row r="1238" spans="1:40" x14ac:dyDescent="0.25">
      <c r="A1238" s="212" t="s">
        <v>7665</v>
      </c>
      <c r="B1238" s="212">
        <v>1</v>
      </c>
      <c r="C1238" s="212" t="s">
        <v>7666</v>
      </c>
      <c r="D1238" s="212" t="s">
        <v>171</v>
      </c>
      <c r="E1238" s="212">
        <v>12</v>
      </c>
      <c r="F1238" s="212" t="s">
        <v>12</v>
      </c>
      <c r="G1238" s="212" t="s">
        <v>682</v>
      </c>
      <c r="H1238" s="212">
        <v>6190</v>
      </c>
      <c r="I1238" s="212" t="s">
        <v>683</v>
      </c>
      <c r="J1238" s="212">
        <v>1454</v>
      </c>
      <c r="K1238" s="212" t="s">
        <v>660</v>
      </c>
      <c r="L1238" s="212" t="s">
        <v>661</v>
      </c>
      <c r="M1238" s="212"/>
      <c r="N1238" s="212"/>
      <c r="O1238" s="212"/>
      <c r="P1238" s="212">
        <v>1074</v>
      </c>
      <c r="Q1238" s="212" t="s">
        <v>674</v>
      </c>
      <c r="R1238" s="212" t="s">
        <v>675</v>
      </c>
      <c r="S1238" s="212"/>
      <c r="T1238" s="212"/>
      <c r="U1238" s="212"/>
      <c r="V1238" s="212"/>
      <c r="W1238" s="212"/>
      <c r="X1238" s="212"/>
      <c r="Y1238" s="212">
        <v>1370</v>
      </c>
      <c r="Z1238" s="212" t="s">
        <v>400</v>
      </c>
      <c r="AA1238" s="212" t="s">
        <v>401</v>
      </c>
      <c r="AB1238" s="212">
        <v>7247.3370000000004</v>
      </c>
      <c r="AC1238" s="212">
        <v>8769.2780000000002</v>
      </c>
      <c r="AD1238" s="212">
        <v>0.33329999999999999</v>
      </c>
      <c r="AE1238" s="212">
        <v>0</v>
      </c>
      <c r="AF1238" s="212">
        <v>0.33329999999999999</v>
      </c>
      <c r="AG1238" s="212">
        <v>0</v>
      </c>
      <c r="AH1238" s="212">
        <v>2415.7800000000002</v>
      </c>
      <c r="AI1238" s="212">
        <v>2923.09</v>
      </c>
      <c r="AJ1238" s="212">
        <v>0</v>
      </c>
      <c r="AK1238" s="212">
        <v>0</v>
      </c>
      <c r="AL1238" s="212">
        <v>0</v>
      </c>
      <c r="AM1238">
        <v>1</v>
      </c>
      <c r="AN1238" t="str">
        <f>VLOOKUP(H1238,'Base Art'!$A:$AJ,36,FALSE)</f>
        <v>RPB SA</v>
      </c>
    </row>
    <row r="1239" spans="1:40" x14ac:dyDescent="0.25">
      <c r="A1239" s="212" t="s">
        <v>7665</v>
      </c>
      <c r="B1239" s="212">
        <v>1</v>
      </c>
      <c r="C1239" s="212" t="s">
        <v>7666</v>
      </c>
      <c r="D1239" s="212" t="s">
        <v>171</v>
      </c>
      <c r="E1239" s="212">
        <v>12</v>
      </c>
      <c r="F1239" s="212" t="s">
        <v>12</v>
      </c>
      <c r="G1239" s="212" t="s">
        <v>686</v>
      </c>
      <c r="H1239" s="212">
        <v>6201</v>
      </c>
      <c r="I1239" s="212" t="s">
        <v>687</v>
      </c>
      <c r="J1239" s="212">
        <v>1454</v>
      </c>
      <c r="K1239" s="212" t="s">
        <v>660</v>
      </c>
      <c r="L1239" s="212" t="s">
        <v>661</v>
      </c>
      <c r="M1239" s="212"/>
      <c r="N1239" s="212"/>
      <c r="O1239" s="212"/>
      <c r="P1239" s="212">
        <v>1214</v>
      </c>
      <c r="Q1239" s="212" t="s">
        <v>688</v>
      </c>
      <c r="R1239" s="212" t="s">
        <v>689</v>
      </c>
      <c r="S1239" s="212"/>
      <c r="T1239" s="212"/>
      <c r="U1239" s="212"/>
      <c r="V1239" s="212"/>
      <c r="W1239" s="212"/>
      <c r="X1239" s="212"/>
      <c r="Y1239" s="212">
        <v>1370</v>
      </c>
      <c r="Z1239" s="212" t="s">
        <v>400</v>
      </c>
      <c r="AA1239" s="212" t="s">
        <v>401</v>
      </c>
      <c r="AB1239" s="212">
        <v>4615.1890000000003</v>
      </c>
      <c r="AC1239" s="212">
        <v>5722.835</v>
      </c>
      <c r="AD1239" s="212">
        <v>1</v>
      </c>
      <c r="AE1239" s="212">
        <v>0</v>
      </c>
      <c r="AF1239" s="212">
        <v>1</v>
      </c>
      <c r="AG1239" s="212">
        <v>0</v>
      </c>
      <c r="AH1239" s="212">
        <v>4615.1899999999996</v>
      </c>
      <c r="AI1239" s="212">
        <v>5722.83</v>
      </c>
      <c r="AJ1239" s="212">
        <v>1</v>
      </c>
      <c r="AK1239" s="212">
        <v>1</v>
      </c>
      <c r="AL1239" s="212">
        <v>0</v>
      </c>
      <c r="AM1239">
        <v>1</v>
      </c>
      <c r="AN1239" t="str">
        <f>VLOOKUP(H1239,'Base Art'!$A:$AJ,36,FALSE)</f>
        <v>RPB SA</v>
      </c>
    </row>
    <row r="1240" spans="1:40" x14ac:dyDescent="0.25">
      <c r="A1240" s="212" t="s">
        <v>7665</v>
      </c>
      <c r="B1240" s="212">
        <v>1</v>
      </c>
      <c r="C1240" s="212" t="s">
        <v>7666</v>
      </c>
      <c r="D1240" s="212" t="s">
        <v>171</v>
      </c>
      <c r="E1240" s="212">
        <v>12</v>
      </c>
      <c r="F1240" s="212" t="s">
        <v>12</v>
      </c>
      <c r="G1240" s="212" t="s">
        <v>690</v>
      </c>
      <c r="H1240" s="212">
        <v>6208</v>
      </c>
      <c r="I1240" s="212" t="s">
        <v>691</v>
      </c>
      <c r="J1240" s="212">
        <v>1454</v>
      </c>
      <c r="K1240" s="212" t="s">
        <v>660</v>
      </c>
      <c r="L1240" s="212" t="s">
        <v>661</v>
      </c>
      <c r="M1240" s="212"/>
      <c r="N1240" s="212"/>
      <c r="O1240" s="212"/>
      <c r="P1240" s="212">
        <v>1075</v>
      </c>
      <c r="Q1240" s="212" t="s">
        <v>662</v>
      </c>
      <c r="R1240" s="212" t="s">
        <v>663</v>
      </c>
      <c r="S1240" s="212"/>
      <c r="T1240" s="212"/>
      <c r="U1240" s="212"/>
      <c r="V1240" s="212"/>
      <c r="W1240" s="212"/>
      <c r="X1240" s="212"/>
      <c r="Y1240" s="212">
        <v>1370</v>
      </c>
      <c r="Z1240" s="212" t="s">
        <v>400</v>
      </c>
      <c r="AA1240" s="212" t="s">
        <v>401</v>
      </c>
      <c r="AB1240" s="212">
        <v>10907.593999999999</v>
      </c>
      <c r="AC1240" s="212">
        <v>13198.188</v>
      </c>
      <c r="AD1240" s="212">
        <v>1</v>
      </c>
      <c r="AE1240" s="212">
        <v>0</v>
      </c>
      <c r="AF1240" s="212">
        <v>1</v>
      </c>
      <c r="AG1240" s="212">
        <v>0</v>
      </c>
      <c r="AH1240" s="212">
        <v>10907.59</v>
      </c>
      <c r="AI1240" s="212">
        <v>13198.19</v>
      </c>
      <c r="AJ1240" s="212">
        <v>0</v>
      </c>
      <c r="AK1240" s="212">
        <v>0</v>
      </c>
      <c r="AL1240" s="212">
        <v>0</v>
      </c>
      <c r="AM1240">
        <v>1</v>
      </c>
      <c r="AN1240" t="str">
        <f>VLOOKUP(H1240,'Base Art'!$A:$AJ,36,FALSE)</f>
        <v>RPB SA</v>
      </c>
    </row>
    <row r="1241" spans="1:40" x14ac:dyDescent="0.25">
      <c r="A1241" s="212" t="s">
        <v>7665</v>
      </c>
      <c r="B1241" s="212">
        <v>1</v>
      </c>
      <c r="C1241" s="212" t="s">
        <v>7666</v>
      </c>
      <c r="D1241" s="212" t="s">
        <v>171</v>
      </c>
      <c r="E1241" s="212">
        <v>12</v>
      </c>
      <c r="F1241" s="212" t="s">
        <v>12</v>
      </c>
      <c r="G1241" s="212" t="s">
        <v>692</v>
      </c>
      <c r="H1241" s="212">
        <v>6209</v>
      </c>
      <c r="I1241" s="212" t="s">
        <v>693</v>
      </c>
      <c r="J1241" s="212">
        <v>1454</v>
      </c>
      <c r="K1241" s="212" t="s">
        <v>660</v>
      </c>
      <c r="L1241" s="212" t="s">
        <v>661</v>
      </c>
      <c r="M1241" s="212"/>
      <c r="N1241" s="212"/>
      <c r="O1241" s="212"/>
      <c r="P1241" s="212">
        <v>1074</v>
      </c>
      <c r="Q1241" s="212" t="s">
        <v>674</v>
      </c>
      <c r="R1241" s="212" t="s">
        <v>675</v>
      </c>
      <c r="S1241" s="212"/>
      <c r="T1241" s="212"/>
      <c r="U1241" s="212"/>
      <c r="V1241" s="212"/>
      <c r="W1241" s="212"/>
      <c r="X1241" s="212"/>
      <c r="Y1241" s="212">
        <v>1370</v>
      </c>
      <c r="Z1241" s="212" t="s">
        <v>400</v>
      </c>
      <c r="AA1241" s="212" t="s">
        <v>401</v>
      </c>
      <c r="AB1241" s="212">
        <v>7172.19</v>
      </c>
      <c r="AC1241" s="212">
        <v>8678.35</v>
      </c>
      <c r="AD1241" s="212">
        <v>2.3332999999999999</v>
      </c>
      <c r="AE1241" s="212">
        <v>0</v>
      </c>
      <c r="AF1241" s="212">
        <v>2.3332999999999999</v>
      </c>
      <c r="AG1241" s="212">
        <v>0</v>
      </c>
      <c r="AH1241" s="212">
        <v>16735.11</v>
      </c>
      <c r="AI1241" s="212">
        <v>20249.48</v>
      </c>
      <c r="AJ1241" s="212">
        <v>0</v>
      </c>
      <c r="AK1241" s="212">
        <v>0</v>
      </c>
      <c r="AL1241" s="212">
        <v>0</v>
      </c>
      <c r="AM1241">
        <v>1</v>
      </c>
      <c r="AN1241" t="str">
        <f>VLOOKUP(H1241,'Base Art'!$A:$AJ,36,FALSE)</f>
        <v>RPB SA</v>
      </c>
    </row>
    <row r="1242" spans="1:40" x14ac:dyDescent="0.25">
      <c r="A1242" s="212" t="s">
        <v>7665</v>
      </c>
      <c r="B1242" s="212">
        <v>1</v>
      </c>
      <c r="C1242" s="212" t="s">
        <v>7666</v>
      </c>
      <c r="D1242" s="212" t="s">
        <v>171</v>
      </c>
      <c r="E1242" s="212">
        <v>12</v>
      </c>
      <c r="F1242" s="212" t="s">
        <v>12</v>
      </c>
      <c r="G1242" s="212" t="s">
        <v>694</v>
      </c>
      <c r="H1242" s="212">
        <v>6227</v>
      </c>
      <c r="I1242" s="212" t="s">
        <v>695</v>
      </c>
      <c r="J1242" s="212">
        <v>1463</v>
      </c>
      <c r="K1242" s="212" t="s">
        <v>696</v>
      </c>
      <c r="L1242" s="212" t="s">
        <v>697</v>
      </c>
      <c r="M1242" s="212"/>
      <c r="N1242" s="212"/>
      <c r="O1242" s="212"/>
      <c r="P1242" s="212"/>
      <c r="Q1242" s="212"/>
      <c r="R1242" s="212"/>
      <c r="S1242" s="212"/>
      <c r="T1242" s="212"/>
      <c r="U1242" s="212"/>
      <c r="V1242" s="212"/>
      <c r="W1242" s="212"/>
      <c r="X1242" s="212"/>
      <c r="Y1242" s="212">
        <v>1369</v>
      </c>
      <c r="Z1242" s="212" t="s">
        <v>354</v>
      </c>
      <c r="AA1242" s="212" t="s">
        <v>355</v>
      </c>
      <c r="AB1242" s="212">
        <v>33510.392</v>
      </c>
      <c r="AC1242" s="212">
        <v>40547.572999999997</v>
      </c>
      <c r="AD1242" s="212">
        <v>1</v>
      </c>
      <c r="AE1242" s="212">
        <v>0</v>
      </c>
      <c r="AF1242" s="212">
        <v>1</v>
      </c>
      <c r="AG1242" s="212">
        <v>0</v>
      </c>
      <c r="AH1242" s="212">
        <v>33510.39</v>
      </c>
      <c r="AI1242" s="212">
        <v>40547.57</v>
      </c>
      <c r="AJ1242" s="212">
        <v>0</v>
      </c>
      <c r="AK1242" s="212">
        <v>0</v>
      </c>
      <c r="AL1242" s="212">
        <v>0</v>
      </c>
      <c r="AM1242">
        <v>1</v>
      </c>
      <c r="AN1242" t="str">
        <f>VLOOKUP(H1242,'Base Art'!$A:$AJ,36,FALSE)</f>
        <v>MOLINO CAÑUELAS S.A.C.I.F.I.A.</v>
      </c>
    </row>
    <row r="1243" spans="1:40" x14ac:dyDescent="0.25">
      <c r="A1243" s="212" t="s">
        <v>7665</v>
      </c>
      <c r="B1243" s="212">
        <v>1</v>
      </c>
      <c r="C1243" s="212" t="s">
        <v>7666</v>
      </c>
      <c r="D1243" s="212" t="s">
        <v>171</v>
      </c>
      <c r="E1243" s="212">
        <v>12</v>
      </c>
      <c r="F1243" s="212" t="s">
        <v>12</v>
      </c>
      <c r="G1243" s="212" t="s">
        <v>698</v>
      </c>
      <c r="H1243" s="212">
        <v>6238</v>
      </c>
      <c r="I1243" s="212" t="s">
        <v>699</v>
      </c>
      <c r="J1243" s="212">
        <v>1019</v>
      </c>
      <c r="K1243" s="212" t="s">
        <v>266</v>
      </c>
      <c r="L1243" s="212" t="s">
        <v>297</v>
      </c>
      <c r="M1243" s="212"/>
      <c r="N1243" s="212"/>
      <c r="O1243" s="212"/>
      <c r="P1243" s="212">
        <v>1021</v>
      </c>
      <c r="Q1243" s="212" t="s">
        <v>700</v>
      </c>
      <c r="R1243" s="212" t="s">
        <v>701</v>
      </c>
      <c r="S1243" s="212"/>
      <c r="T1243" s="212"/>
      <c r="U1243" s="212"/>
      <c r="V1243" s="212"/>
      <c r="W1243" s="212"/>
      <c r="X1243" s="212"/>
      <c r="Y1243" s="212">
        <v>1376</v>
      </c>
      <c r="Z1243" s="212" t="s">
        <v>320</v>
      </c>
      <c r="AA1243" s="212" t="s">
        <v>321</v>
      </c>
      <c r="AB1243" s="212">
        <v>0</v>
      </c>
      <c r="AC1243" s="212">
        <v>0</v>
      </c>
      <c r="AD1243" s="212">
        <v>0</v>
      </c>
      <c r="AE1243" s="212">
        <v>0.75</v>
      </c>
      <c r="AF1243" s="212">
        <v>0.75</v>
      </c>
      <c r="AG1243" s="212">
        <v>0</v>
      </c>
      <c r="AH1243" s="212">
        <v>0</v>
      </c>
      <c r="AI1243" s="212">
        <v>0</v>
      </c>
      <c r="AJ1243" s="212">
        <v>0</v>
      </c>
      <c r="AK1243" s="212">
        <v>0</v>
      </c>
      <c r="AL1243" s="212">
        <v>0</v>
      </c>
      <c r="AM1243">
        <v>1</v>
      </c>
      <c r="AN1243" t="str">
        <f>VLOOKUP(H1243,'Base Art'!$A:$AJ,36,FALSE)</f>
        <v>ENERGIZER ARGENTINA S.A.</v>
      </c>
    </row>
    <row r="1244" spans="1:40" x14ac:dyDescent="0.25">
      <c r="A1244" s="212" t="s">
        <v>7665</v>
      </c>
      <c r="B1244" s="212">
        <v>1</v>
      </c>
      <c r="C1244" s="212" t="s">
        <v>7666</v>
      </c>
      <c r="D1244" s="212" t="s">
        <v>171</v>
      </c>
      <c r="E1244" s="212">
        <v>12</v>
      </c>
      <c r="F1244" s="212" t="s">
        <v>12</v>
      </c>
      <c r="G1244" s="212" t="s">
        <v>708</v>
      </c>
      <c r="H1244" s="212">
        <v>6466</v>
      </c>
      <c r="I1244" s="212" t="s">
        <v>709</v>
      </c>
      <c r="J1244" s="212">
        <v>1414</v>
      </c>
      <c r="K1244" s="212" t="s">
        <v>372</v>
      </c>
      <c r="L1244" s="212" t="s">
        <v>373</v>
      </c>
      <c r="M1244" s="212"/>
      <c r="N1244" s="212"/>
      <c r="O1244" s="212"/>
      <c r="P1244" s="212">
        <v>1072</v>
      </c>
      <c r="Q1244" s="212" t="s">
        <v>374</v>
      </c>
      <c r="R1244" s="212" t="s">
        <v>375</v>
      </c>
      <c r="S1244" s="212"/>
      <c r="T1244" s="212"/>
      <c r="U1244" s="212"/>
      <c r="V1244" s="212"/>
      <c r="W1244" s="212"/>
      <c r="X1244" s="212"/>
      <c r="Y1244" s="212">
        <v>1374</v>
      </c>
      <c r="Z1244" s="212" t="s">
        <v>336</v>
      </c>
      <c r="AA1244" s="212" t="s">
        <v>337</v>
      </c>
      <c r="AB1244" s="212">
        <v>39273.093000000001</v>
      </c>
      <c r="AC1244" s="212">
        <v>48698.642</v>
      </c>
      <c r="AD1244" s="212">
        <v>0.16669999999999999</v>
      </c>
      <c r="AE1244" s="212">
        <v>0</v>
      </c>
      <c r="AF1244" s="212">
        <v>0.16669999999999999</v>
      </c>
      <c r="AG1244" s="212">
        <v>0</v>
      </c>
      <c r="AH1244" s="212">
        <v>6545.52</v>
      </c>
      <c r="AI1244" s="212">
        <v>8116.44</v>
      </c>
      <c r="AJ1244" s="212">
        <v>1</v>
      </c>
      <c r="AK1244" s="212">
        <v>0.17</v>
      </c>
      <c r="AL1244" s="212">
        <v>0</v>
      </c>
      <c r="AM1244">
        <v>1</v>
      </c>
      <c r="AN1244" t="str">
        <f>VLOOKUP(H1244,'Base Art'!$A:$AJ,36,FALSE)</f>
        <v>ARCOR S.A.I.C.</v>
      </c>
    </row>
    <row r="1245" spans="1:40" x14ac:dyDescent="0.25">
      <c r="A1245" s="212" t="s">
        <v>7665</v>
      </c>
      <c r="B1245" s="212">
        <v>1</v>
      </c>
      <c r="C1245" s="212" t="s">
        <v>7666</v>
      </c>
      <c r="D1245" s="212" t="s">
        <v>171</v>
      </c>
      <c r="E1245" s="212">
        <v>12</v>
      </c>
      <c r="F1245" s="212" t="s">
        <v>12</v>
      </c>
      <c r="G1245" s="212" t="s">
        <v>710</v>
      </c>
      <c r="H1245" s="212">
        <v>6469</v>
      </c>
      <c r="I1245" s="212" t="s">
        <v>711</v>
      </c>
      <c r="J1245" s="212">
        <v>1414</v>
      </c>
      <c r="K1245" s="212" t="s">
        <v>372</v>
      </c>
      <c r="L1245" s="212" t="s">
        <v>373</v>
      </c>
      <c r="M1245" s="212"/>
      <c r="N1245" s="212"/>
      <c r="O1245" s="212"/>
      <c r="P1245" s="212">
        <v>1069</v>
      </c>
      <c r="Q1245" s="212" t="s">
        <v>340</v>
      </c>
      <c r="R1245" s="212" t="s">
        <v>341</v>
      </c>
      <c r="S1245" s="212"/>
      <c r="T1245" s="212"/>
      <c r="U1245" s="212"/>
      <c r="V1245" s="212"/>
      <c r="W1245" s="212"/>
      <c r="X1245" s="212"/>
      <c r="Y1245" s="212">
        <v>1374</v>
      </c>
      <c r="Z1245" s="212" t="s">
        <v>336</v>
      </c>
      <c r="AA1245" s="212" t="s">
        <v>337</v>
      </c>
      <c r="AB1245" s="212">
        <v>40662.648000000001</v>
      </c>
      <c r="AC1245" s="212">
        <v>50421.682000000001</v>
      </c>
      <c r="AD1245" s="212">
        <v>0.125</v>
      </c>
      <c r="AE1245" s="212">
        <v>0</v>
      </c>
      <c r="AF1245" s="212">
        <v>0.125</v>
      </c>
      <c r="AG1245" s="212">
        <v>0</v>
      </c>
      <c r="AH1245" s="212">
        <v>5082.83</v>
      </c>
      <c r="AI1245" s="212">
        <v>6302.71</v>
      </c>
      <c r="AJ1245" s="212">
        <v>0</v>
      </c>
      <c r="AK1245" s="212">
        <v>0</v>
      </c>
      <c r="AL1245" s="212">
        <v>0</v>
      </c>
      <c r="AM1245">
        <v>1</v>
      </c>
      <c r="AN1245" t="str">
        <f>VLOOKUP(H1245,'Base Art'!$A:$AJ,36,FALSE)</f>
        <v>ARCOR S.A.I.C.</v>
      </c>
    </row>
    <row r="1246" spans="1:40" x14ac:dyDescent="0.25">
      <c r="A1246" s="212" t="s">
        <v>7665</v>
      </c>
      <c r="B1246" s="212">
        <v>1</v>
      </c>
      <c r="C1246" s="212" t="s">
        <v>7666</v>
      </c>
      <c r="D1246" s="212" t="s">
        <v>171</v>
      </c>
      <c r="E1246" s="212">
        <v>12</v>
      </c>
      <c r="F1246" s="212" t="s">
        <v>12</v>
      </c>
      <c r="G1246" s="212" t="s">
        <v>712</v>
      </c>
      <c r="H1246" s="212">
        <v>6493</v>
      </c>
      <c r="I1246" s="212" t="s">
        <v>713</v>
      </c>
      <c r="J1246" s="212">
        <v>1413</v>
      </c>
      <c r="K1246" s="212" t="s">
        <v>334</v>
      </c>
      <c r="L1246" s="212" t="s">
        <v>335</v>
      </c>
      <c r="M1246" s="212"/>
      <c r="N1246" s="212"/>
      <c r="O1246" s="212"/>
      <c r="P1246" s="212">
        <v>1069</v>
      </c>
      <c r="Q1246" s="212" t="s">
        <v>340</v>
      </c>
      <c r="R1246" s="212" t="s">
        <v>341</v>
      </c>
      <c r="S1246" s="212"/>
      <c r="T1246" s="212"/>
      <c r="U1246" s="212"/>
      <c r="V1246" s="212"/>
      <c r="W1246" s="212"/>
      <c r="X1246" s="212"/>
      <c r="Y1246" s="212">
        <v>1374</v>
      </c>
      <c r="Z1246" s="212" t="s">
        <v>336</v>
      </c>
      <c r="AA1246" s="212" t="s">
        <v>337</v>
      </c>
      <c r="AB1246" s="212">
        <v>27878.741999999998</v>
      </c>
      <c r="AC1246" s="212">
        <v>34820.553</v>
      </c>
      <c r="AD1246" s="212">
        <v>0.25</v>
      </c>
      <c r="AE1246" s="212">
        <v>0</v>
      </c>
      <c r="AF1246" s="212">
        <v>0.25</v>
      </c>
      <c r="AG1246" s="212">
        <v>0</v>
      </c>
      <c r="AH1246" s="212">
        <v>6969.69</v>
      </c>
      <c r="AI1246" s="212">
        <v>8705.14</v>
      </c>
      <c r="AJ1246" s="212">
        <v>0</v>
      </c>
      <c r="AK1246" s="212">
        <v>0</v>
      </c>
      <c r="AL1246" s="212">
        <v>0</v>
      </c>
      <c r="AM1246">
        <v>1</v>
      </c>
      <c r="AN1246" t="str">
        <f>VLOOKUP(H1246,'Base Art'!$A:$AJ,36,FALSE)</f>
        <v>ARCOR S.A.I.C.</v>
      </c>
    </row>
    <row r="1247" spans="1:40" x14ac:dyDescent="0.25">
      <c r="A1247" s="212" t="s">
        <v>7665</v>
      </c>
      <c r="B1247" s="212">
        <v>1</v>
      </c>
      <c r="C1247" s="212" t="s">
        <v>7666</v>
      </c>
      <c r="D1247" s="212" t="s">
        <v>171</v>
      </c>
      <c r="E1247" s="212">
        <v>12</v>
      </c>
      <c r="F1247" s="212" t="s">
        <v>12</v>
      </c>
      <c r="G1247" s="212" t="s">
        <v>714</v>
      </c>
      <c r="H1247" s="212">
        <v>6494</v>
      </c>
      <c r="I1247" s="212" t="s">
        <v>715</v>
      </c>
      <c r="J1247" s="212">
        <v>1413</v>
      </c>
      <c r="K1247" s="212" t="s">
        <v>334</v>
      </c>
      <c r="L1247" s="212" t="s">
        <v>335</v>
      </c>
      <c r="M1247" s="212"/>
      <c r="N1247" s="212"/>
      <c r="O1247" s="212"/>
      <c r="P1247" s="212">
        <v>1069</v>
      </c>
      <c r="Q1247" s="212" t="s">
        <v>340</v>
      </c>
      <c r="R1247" s="212" t="s">
        <v>341</v>
      </c>
      <c r="S1247" s="212"/>
      <c r="T1247" s="212"/>
      <c r="U1247" s="212"/>
      <c r="V1247" s="212"/>
      <c r="W1247" s="212"/>
      <c r="X1247" s="212"/>
      <c r="Y1247" s="212">
        <v>1374</v>
      </c>
      <c r="Z1247" s="212" t="s">
        <v>336</v>
      </c>
      <c r="AA1247" s="212" t="s">
        <v>337</v>
      </c>
      <c r="AB1247" s="212">
        <v>27878.741999999998</v>
      </c>
      <c r="AC1247" s="212">
        <v>35378.127999999997</v>
      </c>
      <c r="AD1247" s="212">
        <v>8.3299999999999999E-2</v>
      </c>
      <c r="AE1247" s="212">
        <v>0</v>
      </c>
      <c r="AF1247" s="212">
        <v>8.3299999999999999E-2</v>
      </c>
      <c r="AG1247" s="212">
        <v>0</v>
      </c>
      <c r="AH1247" s="212">
        <v>2323.23</v>
      </c>
      <c r="AI1247" s="212">
        <v>2948.18</v>
      </c>
      <c r="AJ1247" s="212">
        <v>0</v>
      </c>
      <c r="AK1247" s="212">
        <v>0</v>
      </c>
      <c r="AL1247" s="212">
        <v>0</v>
      </c>
      <c r="AM1247">
        <v>1</v>
      </c>
      <c r="AN1247" t="str">
        <f>VLOOKUP(H1247,'Base Art'!$A:$AJ,36,FALSE)</f>
        <v>ARCOR S.A.I.C.</v>
      </c>
    </row>
    <row r="1248" spans="1:40" x14ac:dyDescent="0.25">
      <c r="A1248" s="212" t="s">
        <v>7665</v>
      </c>
      <c r="B1248" s="212">
        <v>1</v>
      </c>
      <c r="C1248" s="212" t="s">
        <v>7666</v>
      </c>
      <c r="D1248" s="212" t="s">
        <v>171</v>
      </c>
      <c r="E1248" s="212">
        <v>12</v>
      </c>
      <c r="F1248" s="212" t="s">
        <v>12</v>
      </c>
      <c r="G1248" s="212" t="s">
        <v>716</v>
      </c>
      <c r="H1248" s="212">
        <v>6501</v>
      </c>
      <c r="I1248" s="212" t="s">
        <v>717</v>
      </c>
      <c r="J1248" s="212">
        <v>1413</v>
      </c>
      <c r="K1248" s="212" t="s">
        <v>334</v>
      </c>
      <c r="L1248" s="212" t="s">
        <v>335</v>
      </c>
      <c r="M1248" s="212"/>
      <c r="N1248" s="212"/>
      <c r="O1248" s="212"/>
      <c r="P1248" s="212">
        <v>1069</v>
      </c>
      <c r="Q1248" s="212" t="s">
        <v>340</v>
      </c>
      <c r="R1248" s="212" t="s">
        <v>341</v>
      </c>
      <c r="S1248" s="212"/>
      <c r="T1248" s="212"/>
      <c r="U1248" s="212"/>
      <c r="V1248" s="212"/>
      <c r="W1248" s="212"/>
      <c r="X1248" s="212"/>
      <c r="Y1248" s="212">
        <v>1374</v>
      </c>
      <c r="Z1248" s="212" t="s">
        <v>336</v>
      </c>
      <c r="AA1248" s="212" t="s">
        <v>337</v>
      </c>
      <c r="AB1248" s="212">
        <v>27878.741999999998</v>
      </c>
      <c r="AC1248" s="212">
        <v>34677.173000000003</v>
      </c>
      <c r="AD1248" s="212">
        <v>0.58330000000000004</v>
      </c>
      <c r="AE1248" s="212">
        <v>0</v>
      </c>
      <c r="AF1248" s="212">
        <v>0.58330000000000004</v>
      </c>
      <c r="AG1248" s="212">
        <v>0</v>
      </c>
      <c r="AH1248" s="212">
        <v>16262.6</v>
      </c>
      <c r="AI1248" s="212">
        <v>20228.349999999999</v>
      </c>
      <c r="AJ1248" s="212">
        <v>1</v>
      </c>
      <c r="AK1248" s="212">
        <v>0.57999999999999996</v>
      </c>
      <c r="AL1248" s="212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s="212" t="s">
        <v>7665</v>
      </c>
      <c r="B1249" s="212">
        <v>1</v>
      </c>
      <c r="C1249" s="212" t="s">
        <v>7666</v>
      </c>
      <c r="D1249" s="212" t="s">
        <v>171</v>
      </c>
      <c r="E1249" s="212">
        <v>12</v>
      </c>
      <c r="F1249" s="212" t="s">
        <v>12</v>
      </c>
      <c r="G1249" s="212" t="s">
        <v>1124</v>
      </c>
      <c r="H1249" s="212">
        <v>6508</v>
      </c>
      <c r="I1249" s="212" t="s">
        <v>1125</v>
      </c>
      <c r="J1249" s="212">
        <v>1414</v>
      </c>
      <c r="K1249" s="212" t="s">
        <v>372</v>
      </c>
      <c r="L1249" s="212" t="s">
        <v>373</v>
      </c>
      <c r="M1249" s="212"/>
      <c r="N1249" s="212"/>
      <c r="O1249" s="212"/>
      <c r="P1249" s="212">
        <v>1072</v>
      </c>
      <c r="Q1249" s="212" t="s">
        <v>374</v>
      </c>
      <c r="R1249" s="212" t="s">
        <v>375</v>
      </c>
      <c r="S1249" s="212"/>
      <c r="T1249" s="212"/>
      <c r="U1249" s="212"/>
      <c r="V1249" s="212"/>
      <c r="W1249" s="212"/>
      <c r="X1249" s="212"/>
      <c r="Y1249" s="212">
        <v>1374</v>
      </c>
      <c r="Z1249" s="212" t="s">
        <v>336</v>
      </c>
      <c r="AA1249" s="212" t="s">
        <v>337</v>
      </c>
      <c r="AB1249" s="212">
        <v>40235.319000000003</v>
      </c>
      <c r="AC1249" s="212">
        <v>50475.197999999997</v>
      </c>
      <c r="AD1249" s="212">
        <v>0.16669999999999999</v>
      </c>
      <c r="AE1249" s="212">
        <v>0</v>
      </c>
      <c r="AF1249" s="212">
        <v>0.16669999999999999</v>
      </c>
      <c r="AG1249" s="212">
        <v>0</v>
      </c>
      <c r="AH1249" s="212">
        <v>6705.89</v>
      </c>
      <c r="AI1249" s="212">
        <v>8412.5300000000007</v>
      </c>
      <c r="AJ1249" s="212">
        <v>0</v>
      </c>
      <c r="AK1249" s="212">
        <v>0</v>
      </c>
      <c r="AL1249" s="212">
        <v>0</v>
      </c>
      <c r="AM1249">
        <v>1</v>
      </c>
      <c r="AN1249" t="str">
        <f>VLOOKUP(H1249,'Base Art'!$A:$AJ,36,FALSE)</f>
        <v>ARCOR S.A.I.C.</v>
      </c>
    </row>
    <row r="1250" spans="1:40" x14ac:dyDescent="0.25">
      <c r="A1250" s="212" t="s">
        <v>7665</v>
      </c>
      <c r="B1250" s="212">
        <v>1</v>
      </c>
      <c r="C1250" s="212" t="s">
        <v>7666</v>
      </c>
      <c r="D1250" s="212" t="s">
        <v>171</v>
      </c>
      <c r="E1250" s="212">
        <v>12</v>
      </c>
      <c r="F1250" s="212" t="s">
        <v>12</v>
      </c>
      <c r="G1250" s="212" t="s">
        <v>720</v>
      </c>
      <c r="H1250" s="212">
        <v>6660</v>
      </c>
      <c r="I1250" s="212" t="s">
        <v>721</v>
      </c>
      <c r="J1250" s="212"/>
      <c r="K1250" s="212"/>
      <c r="L1250" s="212"/>
      <c r="M1250" s="212"/>
      <c r="N1250" s="212"/>
      <c r="O1250" s="212"/>
      <c r="P1250" s="212">
        <v>1085</v>
      </c>
      <c r="Q1250" s="212" t="s">
        <v>598</v>
      </c>
      <c r="R1250" s="212" t="s">
        <v>599</v>
      </c>
      <c r="S1250" s="212"/>
      <c r="T1250" s="212"/>
      <c r="U1250" s="212"/>
      <c r="V1250" s="212"/>
      <c r="W1250" s="212"/>
      <c r="X1250" s="212"/>
      <c r="Y1250" s="212">
        <v>1373</v>
      </c>
      <c r="Z1250" s="212" t="s">
        <v>386</v>
      </c>
      <c r="AA1250" s="212" t="s">
        <v>387</v>
      </c>
      <c r="AB1250" s="212">
        <v>15740.111999999999</v>
      </c>
      <c r="AC1250" s="212">
        <v>19501.995999999999</v>
      </c>
      <c r="AD1250" s="212">
        <v>0.4</v>
      </c>
      <c r="AE1250" s="212">
        <v>0</v>
      </c>
      <c r="AF1250" s="212">
        <v>0.4</v>
      </c>
      <c r="AG1250" s="212">
        <v>0</v>
      </c>
      <c r="AH1250" s="212">
        <v>6296.04</v>
      </c>
      <c r="AI1250" s="212">
        <v>7800.8</v>
      </c>
      <c r="AJ1250" s="212">
        <v>0</v>
      </c>
      <c r="AK1250" s="212">
        <v>0</v>
      </c>
      <c r="AL1250" s="212">
        <v>0</v>
      </c>
      <c r="AM1250">
        <v>1</v>
      </c>
      <c r="AN1250" t="str">
        <f>VLOOKUP(H1250,'Base Art'!$A:$AJ,36,FALSE)</f>
        <v>DON SATUR S.R.L.</v>
      </c>
    </row>
    <row r="1251" spans="1:40" x14ac:dyDescent="0.25">
      <c r="A1251" s="212" t="s">
        <v>7665</v>
      </c>
      <c r="B1251" s="212">
        <v>1</v>
      </c>
      <c r="C1251" s="212" t="s">
        <v>7666</v>
      </c>
      <c r="D1251" s="212" t="s">
        <v>171</v>
      </c>
      <c r="E1251" s="212">
        <v>12</v>
      </c>
      <c r="F1251" s="212" t="s">
        <v>12</v>
      </c>
      <c r="G1251" s="212" t="s">
        <v>1132</v>
      </c>
      <c r="H1251" s="212">
        <v>6882</v>
      </c>
      <c r="I1251" s="212" t="s">
        <v>1133</v>
      </c>
      <c r="J1251" s="212">
        <v>1076</v>
      </c>
      <c r="K1251" s="212" t="s">
        <v>626</v>
      </c>
      <c r="L1251" s="212" t="s">
        <v>627</v>
      </c>
      <c r="M1251" s="212"/>
      <c r="N1251" s="212"/>
      <c r="O1251" s="212"/>
      <c r="P1251" s="212"/>
      <c r="Q1251" s="212"/>
      <c r="R1251" s="212"/>
      <c r="S1251" s="212"/>
      <c r="T1251" s="212"/>
      <c r="U1251" s="212"/>
      <c r="V1251" s="212"/>
      <c r="W1251" s="212"/>
      <c r="X1251" s="212"/>
      <c r="Y1251" s="212">
        <v>1369</v>
      </c>
      <c r="Z1251" s="212" t="s">
        <v>354</v>
      </c>
      <c r="AA1251" s="212" t="s">
        <v>355</v>
      </c>
      <c r="AB1251" s="212">
        <v>10514.724</v>
      </c>
      <c r="AC1251" s="212">
        <v>13343.183000000001</v>
      </c>
      <c r="AD1251" s="212">
        <v>1</v>
      </c>
      <c r="AE1251" s="212">
        <v>0</v>
      </c>
      <c r="AF1251" s="212">
        <v>1</v>
      </c>
      <c r="AG1251" s="212">
        <v>0</v>
      </c>
      <c r="AH1251" s="212">
        <v>10514.72</v>
      </c>
      <c r="AI1251" s="212">
        <v>13343.18</v>
      </c>
      <c r="AJ1251" s="212">
        <v>0</v>
      </c>
      <c r="AK1251" s="212">
        <v>0</v>
      </c>
      <c r="AL1251" s="212">
        <v>0</v>
      </c>
      <c r="AM1251">
        <v>1</v>
      </c>
      <c r="AN1251" t="str">
        <f>VLOOKUP(H1251,'Base Art'!$A:$AJ,36,FALSE)</f>
        <v>RPB SA</v>
      </c>
    </row>
    <row r="1252" spans="1:40" x14ac:dyDescent="0.25">
      <c r="A1252" s="212" t="s">
        <v>7665</v>
      </c>
      <c r="B1252" s="212">
        <v>1</v>
      </c>
      <c r="C1252" s="212" t="s">
        <v>7666</v>
      </c>
      <c r="D1252" s="212" t="s">
        <v>171</v>
      </c>
      <c r="E1252" s="212">
        <v>12</v>
      </c>
      <c r="F1252" s="212" t="s">
        <v>12</v>
      </c>
      <c r="G1252" s="212" t="s">
        <v>1134</v>
      </c>
      <c r="H1252" s="212">
        <v>6941</v>
      </c>
      <c r="I1252" s="212" t="s">
        <v>1135</v>
      </c>
      <c r="J1252" s="212">
        <v>1192</v>
      </c>
      <c r="K1252" s="212" t="s">
        <v>932</v>
      </c>
      <c r="L1252" s="212" t="s">
        <v>933</v>
      </c>
      <c r="M1252" s="212"/>
      <c r="N1252" s="212"/>
      <c r="O1252" s="212"/>
      <c r="P1252" s="212">
        <v>1101</v>
      </c>
      <c r="Q1252" s="212" t="s">
        <v>776</v>
      </c>
      <c r="R1252" s="212" t="s">
        <v>777</v>
      </c>
      <c r="S1252" s="212"/>
      <c r="T1252" s="212"/>
      <c r="U1252" s="212"/>
      <c r="V1252" s="212"/>
      <c r="W1252" s="212"/>
      <c r="X1252" s="212"/>
      <c r="Y1252" s="212">
        <v>1375</v>
      </c>
      <c r="Z1252" s="212" t="s">
        <v>314</v>
      </c>
      <c r="AA1252" s="212" t="s">
        <v>315</v>
      </c>
      <c r="AB1252" s="212">
        <v>41733.044999999998</v>
      </c>
      <c r="AC1252" s="212">
        <v>51707.241999999998</v>
      </c>
      <c r="AD1252" s="212">
        <v>0.375</v>
      </c>
      <c r="AE1252" s="212">
        <v>0</v>
      </c>
      <c r="AF1252" s="212">
        <v>0.375</v>
      </c>
      <c r="AG1252" s="212">
        <v>0</v>
      </c>
      <c r="AH1252" s="212">
        <v>15649.89</v>
      </c>
      <c r="AI1252" s="212">
        <v>19390.22</v>
      </c>
      <c r="AJ1252" s="212">
        <v>0</v>
      </c>
      <c r="AK1252" s="212">
        <v>0</v>
      </c>
      <c r="AL1252" s="212">
        <v>0</v>
      </c>
      <c r="AM1252">
        <v>1</v>
      </c>
      <c r="AN1252" t="str">
        <f>VLOOKUP(H1252,'Base Art'!$A:$AJ,36,FALSE)</f>
        <v>NUTRIPET S.A.U.</v>
      </c>
    </row>
    <row r="1253" spans="1:40" x14ac:dyDescent="0.25">
      <c r="A1253" s="212" t="s">
        <v>7665</v>
      </c>
      <c r="B1253" s="212">
        <v>1</v>
      </c>
      <c r="C1253" s="212" t="s">
        <v>7666</v>
      </c>
      <c r="D1253" s="212" t="s">
        <v>171</v>
      </c>
      <c r="E1253" s="212">
        <v>12</v>
      </c>
      <c r="F1253" s="212" t="s">
        <v>12</v>
      </c>
      <c r="G1253" s="212" t="s">
        <v>1432</v>
      </c>
      <c r="H1253" s="212">
        <v>6946</v>
      </c>
      <c r="I1253" s="212" t="s">
        <v>1433</v>
      </c>
      <c r="J1253" s="212">
        <v>1192</v>
      </c>
      <c r="K1253" s="212" t="s">
        <v>932</v>
      </c>
      <c r="L1253" s="212" t="s">
        <v>933</v>
      </c>
      <c r="M1253" s="212"/>
      <c r="N1253" s="212"/>
      <c r="O1253" s="212"/>
      <c r="P1253" s="212">
        <v>1101</v>
      </c>
      <c r="Q1253" s="212" t="s">
        <v>776</v>
      </c>
      <c r="R1253" s="212" t="s">
        <v>777</v>
      </c>
      <c r="S1253" s="212"/>
      <c r="T1253" s="212"/>
      <c r="U1253" s="212"/>
      <c r="V1253" s="212"/>
      <c r="W1253" s="212"/>
      <c r="X1253" s="212"/>
      <c r="Y1253" s="212">
        <v>1375</v>
      </c>
      <c r="Z1253" s="212" t="s">
        <v>314</v>
      </c>
      <c r="AA1253" s="212" t="s">
        <v>315</v>
      </c>
      <c r="AB1253" s="212">
        <v>41733.044999999998</v>
      </c>
      <c r="AC1253" s="212">
        <v>51707.241999999998</v>
      </c>
      <c r="AD1253" s="212">
        <v>0.25</v>
      </c>
      <c r="AE1253" s="212">
        <v>0</v>
      </c>
      <c r="AF1253" s="212">
        <v>0.25</v>
      </c>
      <c r="AG1253" s="212">
        <v>0</v>
      </c>
      <c r="AH1253" s="212">
        <v>10433.26</v>
      </c>
      <c r="AI1253" s="212">
        <v>12926.81</v>
      </c>
      <c r="AJ1253" s="212">
        <v>0</v>
      </c>
      <c r="AK1253" s="212">
        <v>0</v>
      </c>
      <c r="AL1253" s="212">
        <v>0</v>
      </c>
      <c r="AM1253">
        <v>1</v>
      </c>
      <c r="AN1253" t="str">
        <f>VLOOKUP(H1253,'Base Art'!$A:$AJ,36,FALSE)</f>
        <v>NUTRIPET S.A.U.</v>
      </c>
    </row>
    <row r="1254" spans="1:40" x14ac:dyDescent="0.25">
      <c r="A1254" s="212" t="s">
        <v>7665</v>
      </c>
      <c r="B1254" s="212">
        <v>1</v>
      </c>
      <c r="C1254" s="212" t="s">
        <v>7666</v>
      </c>
      <c r="D1254" s="212" t="s">
        <v>171</v>
      </c>
      <c r="E1254" s="212">
        <v>12</v>
      </c>
      <c r="F1254" s="212" t="s">
        <v>12</v>
      </c>
      <c r="G1254" s="212" t="s">
        <v>1589</v>
      </c>
      <c r="H1254" s="212">
        <v>6949</v>
      </c>
      <c r="I1254" s="212" t="s">
        <v>1590</v>
      </c>
      <c r="J1254" s="212">
        <v>1192</v>
      </c>
      <c r="K1254" s="212" t="s">
        <v>932</v>
      </c>
      <c r="L1254" s="212" t="s">
        <v>933</v>
      </c>
      <c r="M1254" s="212"/>
      <c r="N1254" s="212"/>
      <c r="O1254" s="212"/>
      <c r="P1254" s="212">
        <v>1101</v>
      </c>
      <c r="Q1254" s="212" t="s">
        <v>776</v>
      </c>
      <c r="R1254" s="212" t="s">
        <v>777</v>
      </c>
      <c r="S1254" s="212"/>
      <c r="T1254" s="212"/>
      <c r="U1254" s="212"/>
      <c r="V1254" s="212"/>
      <c r="W1254" s="212"/>
      <c r="X1254" s="212"/>
      <c r="Y1254" s="212">
        <v>1375</v>
      </c>
      <c r="Z1254" s="212" t="s">
        <v>314</v>
      </c>
      <c r="AA1254" s="212" t="s">
        <v>315</v>
      </c>
      <c r="AB1254" s="212">
        <v>41733.044999999998</v>
      </c>
      <c r="AC1254" s="212">
        <v>51707.248</v>
      </c>
      <c r="AD1254" s="212">
        <v>0.1875</v>
      </c>
      <c r="AE1254" s="212">
        <v>0</v>
      </c>
      <c r="AF1254" s="212">
        <v>0.1875</v>
      </c>
      <c r="AG1254" s="212">
        <v>0</v>
      </c>
      <c r="AH1254" s="212">
        <v>7824.95</v>
      </c>
      <c r="AI1254" s="212">
        <v>9695.11</v>
      </c>
      <c r="AJ1254" s="212">
        <v>0</v>
      </c>
      <c r="AK1254" s="212">
        <v>0</v>
      </c>
      <c r="AL1254" s="212">
        <v>0</v>
      </c>
      <c r="AM1254">
        <v>1</v>
      </c>
      <c r="AN1254" t="str">
        <f>VLOOKUP(H1254,'Base Art'!$A:$AJ,36,FALSE)</f>
        <v>NUTRIPET S.A.U.</v>
      </c>
    </row>
    <row r="1255" spans="1:40" x14ac:dyDescent="0.25">
      <c r="A1255" s="212" t="s">
        <v>7665</v>
      </c>
      <c r="B1255" s="212">
        <v>1</v>
      </c>
      <c r="C1255" s="212" t="s">
        <v>7666</v>
      </c>
      <c r="D1255" s="212" t="s">
        <v>171</v>
      </c>
      <c r="E1255" s="212">
        <v>12</v>
      </c>
      <c r="F1255" s="212" t="s">
        <v>12</v>
      </c>
      <c r="G1255" s="212" t="s">
        <v>1014</v>
      </c>
      <c r="H1255" s="212">
        <v>6951</v>
      </c>
      <c r="I1255" s="212" t="s">
        <v>1015</v>
      </c>
      <c r="J1255" s="212">
        <v>1192</v>
      </c>
      <c r="K1255" s="212" t="s">
        <v>932</v>
      </c>
      <c r="L1255" s="212" t="s">
        <v>933</v>
      </c>
      <c r="M1255" s="212"/>
      <c r="N1255" s="212"/>
      <c r="O1255" s="212"/>
      <c r="P1255" s="212">
        <v>1101</v>
      </c>
      <c r="Q1255" s="212" t="s">
        <v>776</v>
      </c>
      <c r="R1255" s="212" t="s">
        <v>777</v>
      </c>
      <c r="S1255" s="212"/>
      <c r="T1255" s="212"/>
      <c r="U1255" s="212"/>
      <c r="V1255" s="212"/>
      <c r="W1255" s="212"/>
      <c r="X1255" s="212"/>
      <c r="Y1255" s="212">
        <v>1375</v>
      </c>
      <c r="Z1255" s="212" t="s">
        <v>314</v>
      </c>
      <c r="AA1255" s="212" t="s">
        <v>315</v>
      </c>
      <c r="AB1255" s="212">
        <v>27593.802</v>
      </c>
      <c r="AC1255" s="212">
        <v>34188.722999999998</v>
      </c>
      <c r="AD1255" s="212">
        <v>0.1875</v>
      </c>
      <c r="AE1255" s="212">
        <v>0</v>
      </c>
      <c r="AF1255" s="212">
        <v>0.1875</v>
      </c>
      <c r="AG1255" s="212">
        <v>0</v>
      </c>
      <c r="AH1255" s="212">
        <v>5173.84</v>
      </c>
      <c r="AI1255" s="212">
        <v>6410.39</v>
      </c>
      <c r="AJ1255" s="212">
        <v>0</v>
      </c>
      <c r="AK1255" s="212">
        <v>0</v>
      </c>
      <c r="AL1255" s="212">
        <v>0</v>
      </c>
      <c r="AM1255">
        <v>1</v>
      </c>
      <c r="AN1255" t="str">
        <f>VLOOKUP(H1255,'Base Art'!$A:$AJ,36,FALSE)</f>
        <v>NUTRIPET S.A.U.</v>
      </c>
    </row>
    <row r="1256" spans="1:40" x14ac:dyDescent="0.25">
      <c r="A1256" s="212" t="s">
        <v>7665</v>
      </c>
      <c r="B1256" s="212">
        <v>1</v>
      </c>
      <c r="C1256" s="212" t="s">
        <v>7666</v>
      </c>
      <c r="D1256" s="212" t="s">
        <v>171</v>
      </c>
      <c r="E1256" s="212">
        <v>12</v>
      </c>
      <c r="F1256" s="212" t="s">
        <v>12</v>
      </c>
      <c r="G1256" s="212" t="s">
        <v>1280</v>
      </c>
      <c r="H1256" s="212">
        <v>6971</v>
      </c>
      <c r="I1256" s="212" t="s">
        <v>1281</v>
      </c>
      <c r="J1256" s="212">
        <v>1257</v>
      </c>
      <c r="K1256" s="212" t="s">
        <v>774</v>
      </c>
      <c r="L1256" s="212" t="s">
        <v>775</v>
      </c>
      <c r="M1256" s="212"/>
      <c r="N1256" s="212"/>
      <c r="O1256" s="212"/>
      <c r="P1256" s="212">
        <v>1114</v>
      </c>
      <c r="Q1256" s="212" t="s">
        <v>1222</v>
      </c>
      <c r="R1256" s="212" t="s">
        <v>1223</v>
      </c>
      <c r="S1256" s="212"/>
      <c r="T1256" s="212"/>
      <c r="U1256" s="212"/>
      <c r="V1256" s="212"/>
      <c r="W1256" s="212"/>
      <c r="X1256" s="212"/>
      <c r="Y1256" s="212">
        <v>1375</v>
      </c>
      <c r="Z1256" s="212" t="s">
        <v>314</v>
      </c>
      <c r="AA1256" s="212" t="s">
        <v>315</v>
      </c>
      <c r="AB1256" s="212">
        <v>31174.71</v>
      </c>
      <c r="AC1256" s="212">
        <v>37721.398999999998</v>
      </c>
      <c r="AD1256" s="212">
        <v>1</v>
      </c>
      <c r="AE1256" s="212">
        <v>0</v>
      </c>
      <c r="AF1256" s="212">
        <v>1</v>
      </c>
      <c r="AG1256" s="212">
        <v>0</v>
      </c>
      <c r="AH1256" s="212">
        <v>31174.71</v>
      </c>
      <c r="AI1256" s="212">
        <v>37721.4</v>
      </c>
      <c r="AJ1256" s="212">
        <v>1</v>
      </c>
      <c r="AK1256" s="212">
        <v>1</v>
      </c>
      <c r="AL1256" s="212">
        <v>0</v>
      </c>
      <c r="AM1256">
        <v>1</v>
      </c>
      <c r="AN1256" t="str">
        <f>VLOOKUP(H1256,'Base Art'!$A:$AJ,36,FALSE)</f>
        <v>NUTRIPET S.A.U.</v>
      </c>
    </row>
    <row r="1257" spans="1:40" x14ac:dyDescent="0.25">
      <c r="A1257" s="212" t="s">
        <v>7665</v>
      </c>
      <c r="B1257" s="212">
        <v>1</v>
      </c>
      <c r="C1257" s="212" t="s">
        <v>7666</v>
      </c>
      <c r="D1257" s="212" t="s">
        <v>171</v>
      </c>
      <c r="E1257" s="212">
        <v>12</v>
      </c>
      <c r="F1257" s="212" t="s">
        <v>12</v>
      </c>
      <c r="G1257" s="212" t="s">
        <v>742</v>
      </c>
      <c r="H1257" s="212">
        <v>7081</v>
      </c>
      <c r="I1257" s="212" t="s">
        <v>743</v>
      </c>
      <c r="J1257" s="212">
        <v>1450</v>
      </c>
      <c r="K1257" s="212" t="s">
        <v>634</v>
      </c>
      <c r="L1257" s="212" t="s">
        <v>635</v>
      </c>
      <c r="M1257" s="212"/>
      <c r="N1257" s="212"/>
      <c r="O1257" s="212"/>
      <c r="P1257" s="212">
        <v>1259</v>
      </c>
      <c r="Q1257" s="212" t="s">
        <v>744</v>
      </c>
      <c r="R1257" s="212" t="s">
        <v>745</v>
      </c>
      <c r="S1257" s="212"/>
      <c r="T1257" s="212"/>
      <c r="U1257" s="212"/>
      <c r="V1257" s="212"/>
      <c r="W1257" s="212"/>
      <c r="X1257" s="212"/>
      <c r="Y1257" s="212">
        <v>1370</v>
      </c>
      <c r="Z1257" s="212" t="s">
        <v>400</v>
      </c>
      <c r="AA1257" s="212" t="s">
        <v>401</v>
      </c>
      <c r="AB1257" s="212">
        <v>3869.82</v>
      </c>
      <c r="AC1257" s="212">
        <v>4682.482</v>
      </c>
      <c r="AD1257" s="212">
        <v>3</v>
      </c>
      <c r="AE1257" s="212">
        <v>0</v>
      </c>
      <c r="AF1257" s="212">
        <v>3</v>
      </c>
      <c r="AG1257" s="212">
        <v>0</v>
      </c>
      <c r="AH1257" s="212">
        <v>11609.46</v>
      </c>
      <c r="AI1257" s="212">
        <v>14047.45</v>
      </c>
      <c r="AJ1257" s="212">
        <v>0</v>
      </c>
      <c r="AK1257" s="212">
        <v>0</v>
      </c>
      <c r="AL1257" s="212">
        <v>0</v>
      </c>
      <c r="AM1257">
        <v>1</v>
      </c>
      <c r="AN1257" t="str">
        <f>VLOOKUP(H1257,'Base Art'!$A:$AJ,36,FALSE)</f>
        <v>RPB SA</v>
      </c>
    </row>
    <row r="1258" spans="1:40" x14ac:dyDescent="0.25">
      <c r="A1258" s="212" t="s">
        <v>7665</v>
      </c>
      <c r="B1258" s="212">
        <v>1</v>
      </c>
      <c r="C1258" s="212" t="s">
        <v>7666</v>
      </c>
      <c r="D1258" s="212" t="s">
        <v>171</v>
      </c>
      <c r="E1258" s="212">
        <v>12</v>
      </c>
      <c r="F1258" s="212" t="s">
        <v>12</v>
      </c>
      <c r="G1258" s="212" t="s">
        <v>758</v>
      </c>
      <c r="H1258" s="212">
        <v>7239</v>
      </c>
      <c r="I1258" s="212" t="s">
        <v>759</v>
      </c>
      <c r="J1258" s="212">
        <v>1193</v>
      </c>
      <c r="K1258" s="212" t="s">
        <v>506</v>
      </c>
      <c r="L1258" s="212" t="s">
        <v>507</v>
      </c>
      <c r="M1258" s="212"/>
      <c r="N1258" s="212"/>
      <c r="O1258" s="212"/>
      <c r="P1258" s="212">
        <v>1094</v>
      </c>
      <c r="Q1258" s="212" t="s">
        <v>752</v>
      </c>
      <c r="R1258" s="212" t="s">
        <v>753</v>
      </c>
      <c r="S1258" s="212"/>
      <c r="T1258" s="212"/>
      <c r="U1258" s="212"/>
      <c r="V1258" s="212"/>
      <c r="W1258" s="212"/>
      <c r="X1258" s="212"/>
      <c r="Y1258" s="212">
        <v>1375</v>
      </c>
      <c r="Z1258" s="212" t="s">
        <v>314</v>
      </c>
      <c r="AA1258" s="212" t="s">
        <v>315</v>
      </c>
      <c r="AB1258" s="212">
        <v>6370.32</v>
      </c>
      <c r="AC1258" s="212">
        <v>7892.826</v>
      </c>
      <c r="AD1258" s="212">
        <v>2</v>
      </c>
      <c r="AE1258" s="212">
        <v>1</v>
      </c>
      <c r="AF1258" s="212">
        <v>3</v>
      </c>
      <c r="AG1258" s="212">
        <v>0</v>
      </c>
      <c r="AH1258" s="212">
        <v>19110.96</v>
      </c>
      <c r="AI1258" s="212">
        <v>23678.48</v>
      </c>
      <c r="AJ1258" s="212">
        <v>1</v>
      </c>
      <c r="AK1258" s="212">
        <v>3</v>
      </c>
      <c r="AL1258" s="212">
        <v>0</v>
      </c>
      <c r="AM1258">
        <v>1</v>
      </c>
      <c r="AN1258" t="str">
        <f>VLOOKUP(H1258,'Base Art'!$A:$AJ,36,FALSE)</f>
        <v>MASTERFOODS ARGENTINA LTD.</v>
      </c>
    </row>
    <row r="1259" spans="1:40" x14ac:dyDescent="0.25">
      <c r="A1259" s="212" t="s">
        <v>7665</v>
      </c>
      <c r="B1259" s="212">
        <v>1</v>
      </c>
      <c r="C1259" s="212" t="s">
        <v>7666</v>
      </c>
      <c r="D1259" s="212" t="s">
        <v>171</v>
      </c>
      <c r="E1259" s="212">
        <v>12</v>
      </c>
      <c r="F1259" s="212" t="s">
        <v>12</v>
      </c>
      <c r="G1259" s="212" t="s">
        <v>762</v>
      </c>
      <c r="H1259" s="212">
        <v>7241</v>
      </c>
      <c r="I1259" s="212" t="s">
        <v>763</v>
      </c>
      <c r="J1259" s="212">
        <v>1193</v>
      </c>
      <c r="K1259" s="212" t="s">
        <v>506</v>
      </c>
      <c r="L1259" s="212" t="s">
        <v>507</v>
      </c>
      <c r="M1259" s="212"/>
      <c r="N1259" s="212"/>
      <c r="O1259" s="212"/>
      <c r="P1259" s="212">
        <v>1094</v>
      </c>
      <c r="Q1259" s="212" t="s">
        <v>752</v>
      </c>
      <c r="R1259" s="212" t="s">
        <v>753</v>
      </c>
      <c r="S1259" s="212"/>
      <c r="T1259" s="212"/>
      <c r="U1259" s="212"/>
      <c r="V1259" s="212"/>
      <c r="W1259" s="212"/>
      <c r="X1259" s="212"/>
      <c r="Y1259" s="212">
        <v>1375</v>
      </c>
      <c r="Z1259" s="212" t="s">
        <v>314</v>
      </c>
      <c r="AA1259" s="212" t="s">
        <v>315</v>
      </c>
      <c r="AB1259" s="212">
        <v>9555.48</v>
      </c>
      <c r="AC1259" s="212">
        <v>11839.24</v>
      </c>
      <c r="AD1259" s="212">
        <v>2</v>
      </c>
      <c r="AE1259" s="212">
        <v>0</v>
      </c>
      <c r="AF1259" s="212">
        <v>2</v>
      </c>
      <c r="AG1259" s="212">
        <v>0</v>
      </c>
      <c r="AH1259" s="212">
        <v>19110.96</v>
      </c>
      <c r="AI1259" s="212">
        <v>23678.48</v>
      </c>
      <c r="AJ1259" s="212">
        <v>0</v>
      </c>
      <c r="AK1259" s="212">
        <v>0</v>
      </c>
      <c r="AL1259" s="212">
        <v>0</v>
      </c>
      <c r="AM1259">
        <v>1</v>
      </c>
      <c r="AN1259" t="str">
        <f>VLOOKUP(H1259,'Base Art'!$A:$AJ,36,FALSE)</f>
        <v>MASTERFOODS ARGENTINA LTD.</v>
      </c>
    </row>
    <row r="1260" spans="1:40" x14ac:dyDescent="0.25">
      <c r="A1260" s="212" t="s">
        <v>7665</v>
      </c>
      <c r="B1260" s="212">
        <v>1</v>
      </c>
      <c r="C1260" s="212" t="s">
        <v>7666</v>
      </c>
      <c r="D1260" s="212" t="s">
        <v>171</v>
      </c>
      <c r="E1260" s="212">
        <v>12</v>
      </c>
      <c r="F1260" s="212" t="s">
        <v>12</v>
      </c>
      <c r="G1260" s="212" t="s">
        <v>766</v>
      </c>
      <c r="H1260" s="212">
        <v>7243</v>
      </c>
      <c r="I1260" s="212" t="s">
        <v>767</v>
      </c>
      <c r="J1260" s="212">
        <v>1193</v>
      </c>
      <c r="K1260" s="212" t="s">
        <v>506</v>
      </c>
      <c r="L1260" s="212" t="s">
        <v>507</v>
      </c>
      <c r="M1260" s="212"/>
      <c r="N1260" s="212"/>
      <c r="O1260" s="212"/>
      <c r="P1260" s="212">
        <v>1094</v>
      </c>
      <c r="Q1260" s="212" t="s">
        <v>752</v>
      </c>
      <c r="R1260" s="212" t="s">
        <v>753</v>
      </c>
      <c r="S1260" s="212"/>
      <c r="T1260" s="212"/>
      <c r="U1260" s="212"/>
      <c r="V1260" s="212"/>
      <c r="W1260" s="212"/>
      <c r="X1260" s="212"/>
      <c r="Y1260" s="212">
        <v>1375</v>
      </c>
      <c r="Z1260" s="212" t="s">
        <v>314</v>
      </c>
      <c r="AA1260" s="212" t="s">
        <v>315</v>
      </c>
      <c r="AB1260" s="212">
        <v>9555.48</v>
      </c>
      <c r="AC1260" s="212">
        <v>11839.24</v>
      </c>
      <c r="AD1260" s="212">
        <v>1</v>
      </c>
      <c r="AE1260" s="212">
        <v>0</v>
      </c>
      <c r="AF1260" s="212">
        <v>1</v>
      </c>
      <c r="AG1260" s="212">
        <v>0</v>
      </c>
      <c r="AH1260" s="212">
        <v>9555.48</v>
      </c>
      <c r="AI1260" s="212">
        <v>11839.24</v>
      </c>
      <c r="AJ1260" s="212">
        <v>0</v>
      </c>
      <c r="AK1260" s="212">
        <v>0</v>
      </c>
      <c r="AL1260" s="212">
        <v>0</v>
      </c>
      <c r="AM1260">
        <v>1</v>
      </c>
      <c r="AN1260" t="str">
        <f>VLOOKUP(H1260,'Base Art'!$A:$AJ,36,FALSE)</f>
        <v>MASTERFOODS ARGENTINA LTD.</v>
      </c>
    </row>
    <row r="1261" spans="1:40" x14ac:dyDescent="0.25">
      <c r="A1261" s="212" t="s">
        <v>7665</v>
      </c>
      <c r="B1261" s="212">
        <v>1</v>
      </c>
      <c r="C1261" s="212" t="s">
        <v>7666</v>
      </c>
      <c r="D1261" s="212" t="s">
        <v>171</v>
      </c>
      <c r="E1261" s="212">
        <v>12</v>
      </c>
      <c r="F1261" s="212" t="s">
        <v>12</v>
      </c>
      <c r="G1261" s="212" t="s">
        <v>1762</v>
      </c>
      <c r="H1261" s="212">
        <v>7511</v>
      </c>
      <c r="I1261" s="212" t="s">
        <v>1763</v>
      </c>
      <c r="J1261" s="212">
        <v>1463</v>
      </c>
      <c r="K1261" s="212" t="s">
        <v>696</v>
      </c>
      <c r="L1261" s="212" t="s">
        <v>697</v>
      </c>
      <c r="M1261" s="212"/>
      <c r="N1261" s="212"/>
      <c r="O1261" s="212"/>
      <c r="P1261" s="212"/>
      <c r="Q1261" s="212"/>
      <c r="R1261" s="212"/>
      <c r="S1261" s="212"/>
      <c r="T1261" s="212"/>
      <c r="U1261" s="212"/>
      <c r="V1261" s="212"/>
      <c r="W1261" s="212"/>
      <c r="X1261" s="212"/>
      <c r="Y1261" s="212">
        <v>1369</v>
      </c>
      <c r="Z1261" s="212" t="s">
        <v>354</v>
      </c>
      <c r="AA1261" s="212" t="s">
        <v>355</v>
      </c>
      <c r="AB1261" s="212">
        <v>6417.2839999999997</v>
      </c>
      <c r="AC1261" s="212">
        <v>7091.0990000000002</v>
      </c>
      <c r="AD1261" s="212">
        <v>312</v>
      </c>
      <c r="AE1261" s="212">
        <v>0</v>
      </c>
      <c r="AF1261" s="212">
        <v>312</v>
      </c>
      <c r="AG1261" s="212">
        <v>0</v>
      </c>
      <c r="AH1261" s="212">
        <v>2002192.73</v>
      </c>
      <c r="AI1261" s="212">
        <v>2212422.9700000002</v>
      </c>
      <c r="AJ1261" s="212">
        <v>1</v>
      </c>
      <c r="AK1261" s="212">
        <v>312</v>
      </c>
      <c r="AL1261" s="212">
        <v>0</v>
      </c>
      <c r="AM1261">
        <v>1</v>
      </c>
      <c r="AN1261" t="str">
        <f>VLOOKUP(H1261,'Base Art'!$A:$AJ,36,FALSE)</f>
        <v>MOLINO CAÑUELAS S.A.C.I.F.I.A.</v>
      </c>
    </row>
    <row r="1262" spans="1:40" x14ac:dyDescent="0.25">
      <c r="A1262" s="212" t="s">
        <v>7665</v>
      </c>
      <c r="B1262" s="212">
        <v>1</v>
      </c>
      <c r="C1262" s="212" t="s">
        <v>7666</v>
      </c>
      <c r="D1262" s="212" t="s">
        <v>171</v>
      </c>
      <c r="E1262" s="212">
        <v>12</v>
      </c>
      <c r="F1262" s="212" t="s">
        <v>12</v>
      </c>
      <c r="G1262" s="212" t="s">
        <v>780</v>
      </c>
      <c r="H1262" s="212">
        <v>7691</v>
      </c>
      <c r="I1262" s="212" t="s">
        <v>781</v>
      </c>
      <c r="J1262" s="212">
        <v>1193</v>
      </c>
      <c r="K1262" s="212" t="s">
        <v>506</v>
      </c>
      <c r="L1262" s="212" t="s">
        <v>507</v>
      </c>
      <c r="M1262" s="212"/>
      <c r="N1262" s="212"/>
      <c r="O1262" s="212"/>
      <c r="P1262" s="212">
        <v>1098</v>
      </c>
      <c r="Q1262" s="212" t="s">
        <v>312</v>
      </c>
      <c r="R1262" s="212" t="s">
        <v>313</v>
      </c>
      <c r="S1262" s="212"/>
      <c r="T1262" s="212"/>
      <c r="U1262" s="212"/>
      <c r="V1262" s="212"/>
      <c r="W1262" s="212"/>
      <c r="X1262" s="212"/>
      <c r="Y1262" s="212">
        <v>1375</v>
      </c>
      <c r="Z1262" s="212" t="s">
        <v>314</v>
      </c>
      <c r="AA1262" s="212" t="s">
        <v>315</v>
      </c>
      <c r="AB1262" s="212">
        <v>43616.52</v>
      </c>
      <c r="AC1262" s="212">
        <v>54040.864000000001</v>
      </c>
      <c r="AD1262" s="212">
        <v>0.1</v>
      </c>
      <c r="AE1262" s="212">
        <v>0</v>
      </c>
      <c r="AF1262" s="212">
        <v>0.1</v>
      </c>
      <c r="AG1262" s="212">
        <v>0</v>
      </c>
      <c r="AH1262" s="212">
        <v>4361.6499999999996</v>
      </c>
      <c r="AI1262" s="212">
        <v>5404.09</v>
      </c>
      <c r="AJ1262" s="212">
        <v>0</v>
      </c>
      <c r="AK1262" s="212">
        <v>0</v>
      </c>
      <c r="AL1262" s="212">
        <v>0</v>
      </c>
      <c r="AM1262">
        <v>1</v>
      </c>
      <c r="AN1262" t="str">
        <f>VLOOKUP(H1262,'Base Art'!$A:$AJ,36,FALSE)</f>
        <v>MASTERFOODS ARGENTINA LTD.</v>
      </c>
    </row>
    <row r="1263" spans="1:40" x14ac:dyDescent="0.25">
      <c r="A1263" s="212" t="s">
        <v>7665</v>
      </c>
      <c r="B1263" s="212">
        <v>1</v>
      </c>
      <c r="C1263" s="212" t="s">
        <v>7666</v>
      </c>
      <c r="D1263" s="212" t="s">
        <v>171</v>
      </c>
      <c r="E1263" s="212">
        <v>12</v>
      </c>
      <c r="F1263" s="212" t="s">
        <v>12</v>
      </c>
      <c r="G1263" s="212" t="s">
        <v>784</v>
      </c>
      <c r="H1263" s="212">
        <v>7784</v>
      </c>
      <c r="I1263" s="212" t="s">
        <v>785</v>
      </c>
      <c r="J1263" s="212">
        <v>1193</v>
      </c>
      <c r="K1263" s="212" t="s">
        <v>506</v>
      </c>
      <c r="L1263" s="212" t="s">
        <v>507</v>
      </c>
      <c r="M1263" s="212"/>
      <c r="N1263" s="212"/>
      <c r="O1263" s="212"/>
      <c r="P1263" s="212">
        <v>1098</v>
      </c>
      <c r="Q1263" s="212" t="s">
        <v>312</v>
      </c>
      <c r="R1263" s="212" t="s">
        <v>313</v>
      </c>
      <c r="S1263" s="212"/>
      <c r="T1263" s="212"/>
      <c r="U1263" s="212"/>
      <c r="V1263" s="212"/>
      <c r="W1263" s="212"/>
      <c r="X1263" s="212"/>
      <c r="Y1263" s="212">
        <v>1375</v>
      </c>
      <c r="Z1263" s="212" t="s">
        <v>314</v>
      </c>
      <c r="AA1263" s="212" t="s">
        <v>315</v>
      </c>
      <c r="AB1263" s="212">
        <v>45761.2</v>
      </c>
      <c r="AC1263" s="212">
        <v>56698.127</v>
      </c>
      <c r="AD1263" s="212">
        <v>0.1</v>
      </c>
      <c r="AE1263" s="212">
        <v>0</v>
      </c>
      <c r="AF1263" s="212">
        <v>0.1</v>
      </c>
      <c r="AG1263" s="212">
        <v>0</v>
      </c>
      <c r="AH1263" s="212">
        <v>4576.12</v>
      </c>
      <c r="AI1263" s="212">
        <v>5669.81</v>
      </c>
      <c r="AJ1263" s="212">
        <v>0</v>
      </c>
      <c r="AK1263" s="212">
        <v>0</v>
      </c>
      <c r="AL1263" s="212">
        <v>0</v>
      </c>
      <c r="AM1263">
        <v>1</v>
      </c>
      <c r="AN1263" t="str">
        <f>VLOOKUP(H1263,'Base Art'!$A:$AJ,36,FALSE)</f>
        <v>MASTERFOODS ARGENTINA LTD.</v>
      </c>
    </row>
    <row r="1264" spans="1:40" x14ac:dyDescent="0.25">
      <c r="A1264" s="212" t="s">
        <v>7665</v>
      </c>
      <c r="B1264" s="212">
        <v>1</v>
      </c>
      <c r="C1264" s="212" t="s">
        <v>7666</v>
      </c>
      <c r="D1264" s="212" t="s">
        <v>171</v>
      </c>
      <c r="E1264" s="212">
        <v>12</v>
      </c>
      <c r="F1264" s="212" t="s">
        <v>12</v>
      </c>
      <c r="G1264" s="212" t="s">
        <v>1436</v>
      </c>
      <c r="H1264" s="212">
        <v>7810</v>
      </c>
      <c r="I1264" s="212" t="s">
        <v>1437</v>
      </c>
      <c r="J1264" s="212">
        <v>1193</v>
      </c>
      <c r="K1264" s="212" t="s">
        <v>506</v>
      </c>
      <c r="L1264" s="212" t="s">
        <v>507</v>
      </c>
      <c r="M1264" s="212"/>
      <c r="N1264" s="212"/>
      <c r="O1264" s="212"/>
      <c r="P1264" s="212">
        <v>1098</v>
      </c>
      <c r="Q1264" s="212" t="s">
        <v>312</v>
      </c>
      <c r="R1264" s="212" t="s">
        <v>313</v>
      </c>
      <c r="S1264" s="212"/>
      <c r="T1264" s="212"/>
      <c r="U1264" s="212"/>
      <c r="V1264" s="212"/>
      <c r="W1264" s="212"/>
      <c r="X1264" s="212"/>
      <c r="Y1264" s="212">
        <v>1375</v>
      </c>
      <c r="Z1264" s="212" t="s">
        <v>314</v>
      </c>
      <c r="AA1264" s="212" t="s">
        <v>315</v>
      </c>
      <c r="AB1264" s="212">
        <v>76521</v>
      </c>
      <c r="AC1264" s="212">
        <v>92590.41</v>
      </c>
      <c r="AD1264" s="212">
        <v>0.16669999999999999</v>
      </c>
      <c r="AE1264" s="212">
        <v>0</v>
      </c>
      <c r="AF1264" s="212">
        <v>0.16669999999999999</v>
      </c>
      <c r="AG1264" s="212">
        <v>0</v>
      </c>
      <c r="AH1264" s="212">
        <v>12753.5</v>
      </c>
      <c r="AI1264" s="212">
        <v>15431.74</v>
      </c>
      <c r="AJ1264" s="212">
        <v>0</v>
      </c>
      <c r="AK1264" s="212">
        <v>0</v>
      </c>
      <c r="AL1264" s="212">
        <v>0</v>
      </c>
      <c r="AM1264">
        <v>1</v>
      </c>
      <c r="AN1264" t="str">
        <f>VLOOKUP(H1264,'Base Art'!$A:$AJ,36,FALSE)</f>
        <v>MASTERFOODS ARGENTINA LTD.</v>
      </c>
    </row>
    <row r="1265" spans="1:40" x14ac:dyDescent="0.25">
      <c r="A1265" s="212" t="s">
        <v>7665</v>
      </c>
      <c r="B1265" s="212">
        <v>1</v>
      </c>
      <c r="C1265" s="212" t="s">
        <v>7666</v>
      </c>
      <c r="D1265" s="212" t="s">
        <v>171</v>
      </c>
      <c r="E1265" s="212">
        <v>12</v>
      </c>
      <c r="F1265" s="212" t="s">
        <v>12</v>
      </c>
      <c r="G1265" s="212" t="s">
        <v>1020</v>
      </c>
      <c r="H1265" s="212">
        <v>7875</v>
      </c>
      <c r="I1265" s="212" t="s">
        <v>1021</v>
      </c>
      <c r="J1265" s="212">
        <v>1193</v>
      </c>
      <c r="K1265" s="212" t="s">
        <v>506</v>
      </c>
      <c r="L1265" s="212" t="s">
        <v>507</v>
      </c>
      <c r="M1265" s="212"/>
      <c r="N1265" s="212"/>
      <c r="O1265" s="212"/>
      <c r="P1265" s="212">
        <v>1098</v>
      </c>
      <c r="Q1265" s="212" t="s">
        <v>312</v>
      </c>
      <c r="R1265" s="212" t="s">
        <v>313</v>
      </c>
      <c r="S1265" s="212"/>
      <c r="T1265" s="212"/>
      <c r="U1265" s="212"/>
      <c r="V1265" s="212"/>
      <c r="W1265" s="212"/>
      <c r="X1265" s="212"/>
      <c r="Y1265" s="212">
        <v>1375</v>
      </c>
      <c r="Z1265" s="212" t="s">
        <v>314</v>
      </c>
      <c r="AA1265" s="212" t="s">
        <v>315</v>
      </c>
      <c r="AB1265" s="212">
        <v>42710.453000000001</v>
      </c>
      <c r="AC1265" s="212">
        <v>52918.254999999997</v>
      </c>
      <c r="AD1265" s="212">
        <v>0.3</v>
      </c>
      <c r="AE1265" s="212">
        <v>0</v>
      </c>
      <c r="AF1265" s="212">
        <v>0.3</v>
      </c>
      <c r="AG1265" s="212">
        <v>0</v>
      </c>
      <c r="AH1265" s="212">
        <v>12813.14</v>
      </c>
      <c r="AI1265" s="212">
        <v>15875.48</v>
      </c>
      <c r="AJ1265" s="212">
        <v>0</v>
      </c>
      <c r="AK1265" s="212">
        <v>0</v>
      </c>
      <c r="AL1265" s="212">
        <v>0</v>
      </c>
      <c r="AM1265">
        <v>1</v>
      </c>
      <c r="AN1265" t="str">
        <f>VLOOKUP(H1265,'Base Art'!$A:$AJ,36,FALSE)</f>
        <v>MASTERFOODS ARGENTINA LTD.</v>
      </c>
    </row>
    <row r="1266" spans="1:40" x14ac:dyDescent="0.25">
      <c r="A1266" s="212" t="s">
        <v>7665</v>
      </c>
      <c r="B1266" s="212">
        <v>1</v>
      </c>
      <c r="C1266" s="212" t="s">
        <v>7666</v>
      </c>
      <c r="D1266" s="212" t="s">
        <v>171</v>
      </c>
      <c r="E1266" s="212">
        <v>12</v>
      </c>
      <c r="F1266" s="212" t="s">
        <v>12</v>
      </c>
      <c r="G1266" s="212" t="s">
        <v>1168</v>
      </c>
      <c r="H1266" s="212">
        <v>8049</v>
      </c>
      <c r="I1266" s="212" t="s">
        <v>1169</v>
      </c>
      <c r="J1266" s="212">
        <v>1162</v>
      </c>
      <c r="K1266" s="212" t="s">
        <v>1166</v>
      </c>
      <c r="L1266" s="212" t="s">
        <v>1167</v>
      </c>
      <c r="M1266" s="212"/>
      <c r="N1266" s="212"/>
      <c r="O1266" s="212"/>
      <c r="P1266" s="212">
        <v>1073</v>
      </c>
      <c r="Q1266" s="212" t="s">
        <v>1116</v>
      </c>
      <c r="R1266" s="212" t="s">
        <v>1117</v>
      </c>
      <c r="S1266" s="212"/>
      <c r="T1266" s="212"/>
      <c r="U1266" s="212"/>
      <c r="V1266" s="212"/>
      <c r="W1266" s="212"/>
      <c r="X1266" s="212"/>
      <c r="Y1266" s="212">
        <v>1370</v>
      </c>
      <c r="Z1266" s="212" t="s">
        <v>400</v>
      </c>
      <c r="AA1266" s="212" t="s">
        <v>401</v>
      </c>
      <c r="AB1266" s="212">
        <v>12810.056</v>
      </c>
      <c r="AC1266" s="212">
        <v>15871.66</v>
      </c>
      <c r="AD1266" s="212">
        <v>1</v>
      </c>
      <c r="AE1266" s="212">
        <v>0</v>
      </c>
      <c r="AF1266" s="212">
        <v>1</v>
      </c>
      <c r="AG1266" s="212">
        <v>0</v>
      </c>
      <c r="AH1266" s="212">
        <v>12810.06</v>
      </c>
      <c r="AI1266" s="212">
        <v>15871.66</v>
      </c>
      <c r="AJ1266" s="212">
        <v>0</v>
      </c>
      <c r="AK1266" s="212">
        <v>0</v>
      </c>
      <c r="AL1266" s="212">
        <v>0</v>
      </c>
      <c r="AM1266">
        <v>1</v>
      </c>
      <c r="AN1266" t="str">
        <f>VLOOKUP(H1266,'Base Art'!$A:$AJ,36,FALSE)</f>
        <v>RPB SA</v>
      </c>
    </row>
    <row r="1267" spans="1:40" x14ac:dyDescent="0.25">
      <c r="A1267" s="212" t="s">
        <v>7665</v>
      </c>
      <c r="B1267" s="212">
        <v>1</v>
      </c>
      <c r="C1267" s="212" t="s">
        <v>7666</v>
      </c>
      <c r="D1267" s="212" t="s">
        <v>171</v>
      </c>
      <c r="E1267" s="212">
        <v>12</v>
      </c>
      <c r="F1267" s="212" t="s">
        <v>12</v>
      </c>
      <c r="G1267" s="212" t="s">
        <v>796</v>
      </c>
      <c r="H1267" s="212">
        <v>8134</v>
      </c>
      <c r="I1267" s="212" t="s">
        <v>797</v>
      </c>
      <c r="J1267" s="212">
        <v>1014</v>
      </c>
      <c r="K1267" s="212" t="s">
        <v>794</v>
      </c>
      <c r="L1267" s="212" t="s">
        <v>795</v>
      </c>
      <c r="M1267" s="212"/>
      <c r="N1267" s="212"/>
      <c r="O1267" s="212"/>
      <c r="P1267" s="212">
        <v>1005</v>
      </c>
      <c r="Q1267" s="212" t="s">
        <v>582</v>
      </c>
      <c r="R1267" s="212" t="s">
        <v>583</v>
      </c>
      <c r="S1267" s="212"/>
      <c r="T1267" s="212"/>
      <c r="U1267" s="212"/>
      <c r="V1267" s="212"/>
      <c r="W1267" s="212"/>
      <c r="X1267" s="212"/>
      <c r="Y1267" s="212">
        <v>1369</v>
      </c>
      <c r="Z1267" s="212" t="s">
        <v>354</v>
      </c>
      <c r="AA1267" s="212" t="s">
        <v>355</v>
      </c>
      <c r="AB1267" s="212">
        <v>13536.299000000001</v>
      </c>
      <c r="AC1267" s="212">
        <v>16378.922</v>
      </c>
      <c r="AD1267" s="212">
        <v>1</v>
      </c>
      <c r="AE1267" s="212">
        <v>0</v>
      </c>
      <c r="AF1267" s="212">
        <v>1</v>
      </c>
      <c r="AG1267" s="212">
        <v>0</v>
      </c>
      <c r="AH1267" s="212">
        <v>13536.3</v>
      </c>
      <c r="AI1267" s="212">
        <v>16378.92</v>
      </c>
      <c r="AJ1267" s="212">
        <v>1</v>
      </c>
      <c r="AK1267" s="212">
        <v>1</v>
      </c>
      <c r="AL1267" s="212">
        <v>0</v>
      </c>
      <c r="AM1267">
        <v>1</v>
      </c>
      <c r="AN1267" t="str">
        <f>VLOOKUP(H1267,'Base Art'!$A:$AJ,36,FALSE)</f>
        <v>EST. LAS MARIAS S.A.C.I.F.A.</v>
      </c>
    </row>
    <row r="1268" spans="1:40" x14ac:dyDescent="0.25">
      <c r="A1268" s="212" t="s">
        <v>7665</v>
      </c>
      <c r="B1268" s="212">
        <v>1</v>
      </c>
      <c r="C1268" s="212" t="s">
        <v>7666</v>
      </c>
      <c r="D1268" s="212" t="s">
        <v>171</v>
      </c>
      <c r="E1268" s="212">
        <v>12</v>
      </c>
      <c r="F1268" s="212" t="s">
        <v>12</v>
      </c>
      <c r="G1268" s="212" t="s">
        <v>806</v>
      </c>
      <c r="H1268" s="212">
        <v>8327</v>
      </c>
      <c r="I1268" s="212" t="s">
        <v>807</v>
      </c>
      <c r="J1268" s="212">
        <v>1204</v>
      </c>
      <c r="K1268" s="212" t="s">
        <v>492</v>
      </c>
      <c r="L1268" s="212" t="s">
        <v>493</v>
      </c>
      <c r="M1268" s="212"/>
      <c r="N1268" s="212"/>
      <c r="O1268" s="212"/>
      <c r="P1268" s="212">
        <v>1201</v>
      </c>
      <c r="Q1268" s="212" t="s">
        <v>808</v>
      </c>
      <c r="R1268" s="212" t="s">
        <v>809</v>
      </c>
      <c r="S1268" s="212"/>
      <c r="T1268" s="212"/>
      <c r="U1268" s="212"/>
      <c r="V1268" s="212"/>
      <c r="W1268" s="212"/>
      <c r="X1268" s="212"/>
      <c r="Y1268" s="212">
        <v>1372</v>
      </c>
      <c r="Z1268" s="212" t="s">
        <v>346</v>
      </c>
      <c r="AA1268" s="212" t="s">
        <v>347</v>
      </c>
      <c r="AB1268" s="212">
        <v>164498.98499999999</v>
      </c>
      <c r="AC1268" s="212">
        <v>208749.20499999999</v>
      </c>
      <c r="AD1268" s="212">
        <v>0.125</v>
      </c>
      <c r="AE1268" s="212">
        <v>0</v>
      </c>
      <c r="AF1268" s="212">
        <v>0.125</v>
      </c>
      <c r="AG1268" s="212">
        <v>0</v>
      </c>
      <c r="AH1268" s="212">
        <v>20562.37</v>
      </c>
      <c r="AI1268" s="212">
        <v>26093.65</v>
      </c>
      <c r="AJ1268" s="212">
        <v>0</v>
      </c>
      <c r="AK1268" s="212">
        <v>0</v>
      </c>
      <c r="AL1268" s="212">
        <v>0</v>
      </c>
      <c r="AM1268">
        <v>1</v>
      </c>
      <c r="AN1268" t="str">
        <f>VLOOKUP(H1268,'Base Art'!$A:$AJ,36,FALSE)</f>
        <v>FERRERO ARGENTINA S.A.</v>
      </c>
    </row>
    <row r="1269" spans="1:40" x14ac:dyDescent="0.25">
      <c r="A1269" s="212" t="s">
        <v>7665</v>
      </c>
      <c r="B1269" s="212">
        <v>1</v>
      </c>
      <c r="C1269" s="212" t="s">
        <v>7666</v>
      </c>
      <c r="D1269" s="212" t="s">
        <v>171</v>
      </c>
      <c r="E1269" s="212">
        <v>12</v>
      </c>
      <c r="F1269" s="212" t="s">
        <v>12</v>
      </c>
      <c r="G1269" s="212" t="s">
        <v>810</v>
      </c>
      <c r="H1269" s="212">
        <v>8328</v>
      </c>
      <c r="I1269" s="212" t="s">
        <v>811</v>
      </c>
      <c r="J1269" s="212">
        <v>1204</v>
      </c>
      <c r="K1269" s="212" t="s">
        <v>492</v>
      </c>
      <c r="L1269" s="212" t="s">
        <v>493</v>
      </c>
      <c r="M1269" s="212"/>
      <c r="N1269" s="212"/>
      <c r="O1269" s="212"/>
      <c r="P1269" s="212">
        <v>1201</v>
      </c>
      <c r="Q1269" s="212" t="s">
        <v>808</v>
      </c>
      <c r="R1269" s="212" t="s">
        <v>809</v>
      </c>
      <c r="S1269" s="212"/>
      <c r="T1269" s="212"/>
      <c r="U1269" s="212"/>
      <c r="V1269" s="212"/>
      <c r="W1269" s="212"/>
      <c r="X1269" s="212"/>
      <c r="Y1269" s="212">
        <v>1372</v>
      </c>
      <c r="Z1269" s="212" t="s">
        <v>346</v>
      </c>
      <c r="AA1269" s="212" t="s">
        <v>347</v>
      </c>
      <c r="AB1269" s="212">
        <v>164498.98499999999</v>
      </c>
      <c r="AC1269" s="212">
        <v>208749.20499999999</v>
      </c>
      <c r="AD1269" s="212">
        <v>0.125</v>
      </c>
      <c r="AE1269" s="212">
        <v>0</v>
      </c>
      <c r="AF1269" s="212">
        <v>0.125</v>
      </c>
      <c r="AG1269" s="212">
        <v>0</v>
      </c>
      <c r="AH1269" s="212">
        <v>20562.37</v>
      </c>
      <c r="AI1269" s="212">
        <v>26093.65</v>
      </c>
      <c r="AJ1269" s="212">
        <v>0</v>
      </c>
      <c r="AK1269" s="212">
        <v>0</v>
      </c>
      <c r="AL1269" s="212">
        <v>0</v>
      </c>
      <c r="AM1269">
        <v>1</v>
      </c>
      <c r="AN1269" t="str">
        <f>VLOOKUP(H1269,'Base Art'!$A:$AJ,36,FALSE)</f>
        <v>FERRERO ARGENTINA S.A.</v>
      </c>
    </row>
    <row r="1270" spans="1:40" x14ac:dyDescent="0.25">
      <c r="A1270" s="212" t="s">
        <v>7665</v>
      </c>
      <c r="B1270" s="212">
        <v>1</v>
      </c>
      <c r="C1270" s="212" t="s">
        <v>7666</v>
      </c>
      <c r="D1270" s="212" t="s">
        <v>171</v>
      </c>
      <c r="E1270" s="212">
        <v>12</v>
      </c>
      <c r="F1270" s="212" t="s">
        <v>12</v>
      </c>
      <c r="G1270" s="212" t="s">
        <v>812</v>
      </c>
      <c r="H1270" s="212">
        <v>8329</v>
      </c>
      <c r="I1270" s="212" t="s">
        <v>813</v>
      </c>
      <c r="J1270" s="212">
        <v>1461</v>
      </c>
      <c r="K1270" s="212" t="s">
        <v>814</v>
      </c>
      <c r="L1270" s="212" t="s">
        <v>815</v>
      </c>
      <c r="M1270" s="212"/>
      <c r="N1270" s="212"/>
      <c r="O1270" s="212"/>
      <c r="P1270" s="212"/>
      <c r="Q1270" s="212"/>
      <c r="R1270" s="212"/>
      <c r="S1270" s="212"/>
      <c r="T1270" s="212"/>
      <c r="U1270" s="212"/>
      <c r="V1270" s="212"/>
      <c r="W1270" s="212"/>
      <c r="X1270" s="212"/>
      <c r="Y1270" s="212">
        <v>1376</v>
      </c>
      <c r="Z1270" s="212" t="s">
        <v>320</v>
      </c>
      <c r="AA1270" s="212" t="s">
        <v>321</v>
      </c>
      <c r="AB1270" s="212">
        <v>31884.639999999999</v>
      </c>
      <c r="AC1270" s="212">
        <v>38580.419000000002</v>
      </c>
      <c r="AD1270" s="212">
        <v>0.16669999999999999</v>
      </c>
      <c r="AE1270" s="212">
        <v>0</v>
      </c>
      <c r="AF1270" s="212">
        <v>0.16669999999999999</v>
      </c>
      <c r="AG1270" s="212">
        <v>0</v>
      </c>
      <c r="AH1270" s="212">
        <v>5314.11</v>
      </c>
      <c r="AI1270" s="212">
        <v>6430.07</v>
      </c>
      <c r="AJ1270" s="212">
        <v>0</v>
      </c>
      <c r="AK1270" s="212">
        <v>0</v>
      </c>
      <c r="AL1270" s="212">
        <v>0</v>
      </c>
      <c r="AM1270">
        <v>1</v>
      </c>
      <c r="AN1270" t="str">
        <f>VLOOKUP(H1270,'Base Art'!$A:$AJ,36,FALSE)</f>
        <v>IMPORTADORA SUDAMERICANA S.R.L.</v>
      </c>
    </row>
    <row r="1271" spans="1:40" x14ac:dyDescent="0.25">
      <c r="A1271" s="212" t="s">
        <v>7665</v>
      </c>
      <c r="B1271" s="212">
        <v>1</v>
      </c>
      <c r="C1271" s="212" t="s">
        <v>7666</v>
      </c>
      <c r="D1271" s="212" t="s">
        <v>171</v>
      </c>
      <c r="E1271" s="212">
        <v>12</v>
      </c>
      <c r="F1271" s="212" t="s">
        <v>12</v>
      </c>
      <c r="G1271" s="212" t="s">
        <v>816</v>
      </c>
      <c r="H1271" s="212">
        <v>8386</v>
      </c>
      <c r="I1271" s="212" t="s">
        <v>817</v>
      </c>
      <c r="J1271" s="212"/>
      <c r="K1271" s="212"/>
      <c r="L1271" s="212"/>
      <c r="M1271" s="212"/>
      <c r="N1271" s="212"/>
      <c r="O1271" s="212"/>
      <c r="P1271" s="212">
        <v>1088</v>
      </c>
      <c r="Q1271" s="212" t="s">
        <v>818</v>
      </c>
      <c r="R1271" s="212" t="s">
        <v>819</v>
      </c>
      <c r="S1271" s="212"/>
      <c r="T1271" s="212"/>
      <c r="U1271" s="212"/>
      <c r="V1271" s="212"/>
      <c r="W1271" s="212"/>
      <c r="X1271" s="212"/>
      <c r="Y1271" s="212">
        <v>1373</v>
      </c>
      <c r="Z1271" s="212" t="s">
        <v>386</v>
      </c>
      <c r="AA1271" s="212" t="s">
        <v>387</v>
      </c>
      <c r="AB1271" s="212">
        <v>78612.471000000005</v>
      </c>
      <c r="AC1271" s="212">
        <v>97479.471000000005</v>
      </c>
      <c r="AD1271" s="212">
        <v>0.1</v>
      </c>
      <c r="AE1271" s="212">
        <v>0</v>
      </c>
      <c r="AF1271" s="212">
        <v>0.1</v>
      </c>
      <c r="AG1271" s="212">
        <v>0</v>
      </c>
      <c r="AH1271" s="212">
        <v>7861.25</v>
      </c>
      <c r="AI1271" s="212">
        <v>9747.9500000000007</v>
      </c>
      <c r="AJ1271" s="212">
        <v>1</v>
      </c>
      <c r="AK1271" s="212">
        <v>0.1</v>
      </c>
      <c r="AL1271" s="212">
        <v>0</v>
      </c>
      <c r="AM1271">
        <v>1</v>
      </c>
      <c r="AN1271" t="str">
        <f>VLOOKUP(H1271,'Base Art'!$A:$AJ,36,FALSE)</f>
        <v>MONDELEZ ARGENTINA S.A.</v>
      </c>
    </row>
    <row r="1272" spans="1:40" x14ac:dyDescent="0.25">
      <c r="A1272" s="212" t="s">
        <v>7665</v>
      </c>
      <c r="B1272" s="212">
        <v>1</v>
      </c>
      <c r="C1272" s="212" t="s">
        <v>7666</v>
      </c>
      <c r="D1272" s="212" t="s">
        <v>171</v>
      </c>
      <c r="E1272" s="212">
        <v>12</v>
      </c>
      <c r="F1272" s="212" t="s">
        <v>12</v>
      </c>
      <c r="G1272" s="212" t="s">
        <v>820</v>
      </c>
      <c r="H1272" s="212">
        <v>8388</v>
      </c>
      <c r="I1272" s="212" t="s">
        <v>821</v>
      </c>
      <c r="J1272" s="212">
        <v>1272</v>
      </c>
      <c r="K1272" s="212" t="s">
        <v>822</v>
      </c>
      <c r="L1272" s="212" t="s">
        <v>823</v>
      </c>
      <c r="M1272" s="212"/>
      <c r="N1272" s="212"/>
      <c r="O1272" s="212"/>
      <c r="P1272" s="212">
        <v>1088</v>
      </c>
      <c r="Q1272" s="212" t="s">
        <v>818</v>
      </c>
      <c r="R1272" s="212" t="s">
        <v>819</v>
      </c>
      <c r="S1272" s="212"/>
      <c r="T1272" s="212"/>
      <c r="U1272" s="212"/>
      <c r="V1272" s="212"/>
      <c r="W1272" s="212"/>
      <c r="X1272" s="212"/>
      <c r="Y1272" s="212">
        <v>1373</v>
      </c>
      <c r="Z1272" s="212" t="s">
        <v>386</v>
      </c>
      <c r="AA1272" s="212" t="s">
        <v>387</v>
      </c>
      <c r="AB1272" s="212">
        <v>51746.04</v>
      </c>
      <c r="AC1272" s="212">
        <v>64165.09</v>
      </c>
      <c r="AD1272" s="212">
        <v>0.16669999999999999</v>
      </c>
      <c r="AE1272" s="212">
        <v>0</v>
      </c>
      <c r="AF1272" s="212">
        <v>0.16669999999999999</v>
      </c>
      <c r="AG1272" s="212">
        <v>0</v>
      </c>
      <c r="AH1272" s="212">
        <v>8624.34</v>
      </c>
      <c r="AI1272" s="212">
        <v>10694.18</v>
      </c>
      <c r="AJ1272" s="212">
        <v>1</v>
      </c>
      <c r="AK1272" s="212">
        <v>0.17</v>
      </c>
      <c r="AL1272" s="212">
        <v>0</v>
      </c>
      <c r="AM1272">
        <v>1</v>
      </c>
      <c r="AN1272" t="str">
        <f>VLOOKUP(H1272,'Base Art'!$A:$AJ,36,FALSE)</f>
        <v>MONDELEZ ARGENTINA S.A.</v>
      </c>
    </row>
    <row r="1273" spans="1:40" x14ac:dyDescent="0.25">
      <c r="A1273" s="212" t="s">
        <v>7665</v>
      </c>
      <c r="B1273" s="212">
        <v>1</v>
      </c>
      <c r="C1273" s="212" t="s">
        <v>7666</v>
      </c>
      <c r="D1273" s="212" t="s">
        <v>171</v>
      </c>
      <c r="E1273" s="212">
        <v>12</v>
      </c>
      <c r="F1273" s="212" t="s">
        <v>12</v>
      </c>
      <c r="G1273" s="212" t="s">
        <v>826</v>
      </c>
      <c r="H1273" s="212">
        <v>8406</v>
      </c>
      <c r="I1273" s="212" t="s">
        <v>827</v>
      </c>
      <c r="J1273" s="212">
        <v>1006</v>
      </c>
      <c r="K1273" s="212" t="s">
        <v>350</v>
      </c>
      <c r="L1273" s="212" t="s">
        <v>351</v>
      </c>
      <c r="M1273" s="212"/>
      <c r="N1273" s="212"/>
      <c r="O1273" s="212"/>
      <c r="P1273" s="212">
        <v>1004</v>
      </c>
      <c r="Q1273" s="212" t="s">
        <v>352</v>
      </c>
      <c r="R1273" s="212" t="s">
        <v>353</v>
      </c>
      <c r="S1273" s="212"/>
      <c r="T1273" s="212"/>
      <c r="U1273" s="212"/>
      <c r="V1273" s="212"/>
      <c r="W1273" s="212"/>
      <c r="X1273" s="212"/>
      <c r="Y1273" s="212">
        <v>1369</v>
      </c>
      <c r="Z1273" s="212" t="s">
        <v>354</v>
      </c>
      <c r="AA1273" s="212" t="s">
        <v>355</v>
      </c>
      <c r="AB1273" s="212">
        <v>6844.4939999999997</v>
      </c>
      <c r="AC1273" s="212">
        <v>8444.7360000000008</v>
      </c>
      <c r="AD1273" s="212">
        <v>5</v>
      </c>
      <c r="AE1273" s="212">
        <v>0</v>
      </c>
      <c r="AF1273" s="212">
        <v>5</v>
      </c>
      <c r="AG1273" s="212">
        <v>0</v>
      </c>
      <c r="AH1273" s="212">
        <v>34222.47</v>
      </c>
      <c r="AI1273" s="212">
        <v>42223.68</v>
      </c>
      <c r="AJ1273" s="212">
        <v>3</v>
      </c>
      <c r="AK1273" s="212">
        <v>1.67</v>
      </c>
      <c r="AL1273" s="212">
        <v>0</v>
      </c>
      <c r="AM1273">
        <v>1</v>
      </c>
      <c r="AN1273" t="str">
        <f>VLOOKUP(H1273,'Base Art'!$A:$AJ,36,FALSE)</f>
        <v>EST. LAS MARIAS S.A.C.I.F.A.</v>
      </c>
    </row>
    <row r="1274" spans="1:40" x14ac:dyDescent="0.25">
      <c r="A1274" s="212" t="s">
        <v>7665</v>
      </c>
      <c r="B1274" s="212">
        <v>1</v>
      </c>
      <c r="C1274" s="212" t="s">
        <v>7666</v>
      </c>
      <c r="D1274" s="212" t="s">
        <v>171</v>
      </c>
      <c r="E1274" s="212">
        <v>12</v>
      </c>
      <c r="F1274" s="212" t="s">
        <v>12</v>
      </c>
      <c r="G1274" s="212" t="s">
        <v>830</v>
      </c>
      <c r="H1274" s="212">
        <v>8485</v>
      </c>
      <c r="I1274" s="212" t="s">
        <v>831</v>
      </c>
      <c r="J1274" s="212">
        <v>1430</v>
      </c>
      <c r="K1274" s="212" t="s">
        <v>420</v>
      </c>
      <c r="L1274" s="212" t="s">
        <v>421</v>
      </c>
      <c r="M1274" s="212"/>
      <c r="N1274" s="212"/>
      <c r="O1274" s="212"/>
      <c r="P1274" s="212"/>
      <c r="Q1274" s="212"/>
      <c r="R1274" s="212"/>
      <c r="S1274" s="212"/>
      <c r="T1274" s="212"/>
      <c r="U1274" s="212"/>
      <c r="V1274" s="212"/>
      <c r="W1274" s="212"/>
      <c r="X1274" s="212"/>
      <c r="Y1274" s="212">
        <v>1374</v>
      </c>
      <c r="Z1274" s="212" t="s">
        <v>336</v>
      </c>
      <c r="AA1274" s="212" t="s">
        <v>337</v>
      </c>
      <c r="AB1274" s="212">
        <v>135768.02900000001</v>
      </c>
      <c r="AC1274" s="212">
        <v>168216.587</v>
      </c>
      <c r="AD1274" s="212">
        <v>0.27779999999999999</v>
      </c>
      <c r="AE1274" s="212">
        <v>0</v>
      </c>
      <c r="AF1274" s="212">
        <v>0.27779999999999999</v>
      </c>
      <c r="AG1274" s="212">
        <v>0</v>
      </c>
      <c r="AH1274" s="212">
        <v>37713.339999999997</v>
      </c>
      <c r="AI1274" s="212">
        <v>46726.83</v>
      </c>
      <c r="AJ1274" s="212">
        <v>1</v>
      </c>
      <c r="AK1274" s="212">
        <v>0.28000000000000003</v>
      </c>
      <c r="AL1274" s="212">
        <v>0</v>
      </c>
      <c r="AM1274">
        <v>1</v>
      </c>
      <c r="AN1274" t="str">
        <f>VLOOKUP(H1274,'Base Art'!$A:$AJ,36,FALSE)</f>
        <v>GEORGALOS HNOS. S.A.I.C.A.</v>
      </c>
    </row>
    <row r="1275" spans="1:40" x14ac:dyDescent="0.25">
      <c r="A1275" s="212" t="s">
        <v>7665</v>
      </c>
      <c r="B1275" s="212">
        <v>1</v>
      </c>
      <c r="C1275" s="212" t="s">
        <v>7666</v>
      </c>
      <c r="D1275" s="212" t="s">
        <v>171</v>
      </c>
      <c r="E1275" s="212">
        <v>12</v>
      </c>
      <c r="F1275" s="212" t="s">
        <v>12</v>
      </c>
      <c r="G1275" s="212" t="s">
        <v>834</v>
      </c>
      <c r="H1275" s="212">
        <v>8491</v>
      </c>
      <c r="I1275" s="212" t="s">
        <v>835</v>
      </c>
      <c r="J1275" s="212">
        <v>1430</v>
      </c>
      <c r="K1275" s="212" t="s">
        <v>420</v>
      </c>
      <c r="L1275" s="212" t="s">
        <v>421</v>
      </c>
      <c r="M1275" s="212"/>
      <c r="N1275" s="212"/>
      <c r="O1275" s="212"/>
      <c r="P1275" s="212"/>
      <c r="Q1275" s="212"/>
      <c r="R1275" s="212"/>
      <c r="S1275" s="212"/>
      <c r="T1275" s="212"/>
      <c r="U1275" s="212"/>
      <c r="V1275" s="212"/>
      <c r="W1275" s="212"/>
      <c r="X1275" s="212"/>
      <c r="Y1275" s="212">
        <v>1374</v>
      </c>
      <c r="Z1275" s="212" t="s">
        <v>336</v>
      </c>
      <c r="AA1275" s="212" t="s">
        <v>337</v>
      </c>
      <c r="AB1275" s="212">
        <v>77315.62</v>
      </c>
      <c r="AC1275" s="212">
        <v>97340.36</v>
      </c>
      <c r="AD1275" s="212">
        <v>0.22500000000000001</v>
      </c>
      <c r="AE1275" s="212">
        <v>0</v>
      </c>
      <c r="AF1275" s="212">
        <v>0.22500000000000001</v>
      </c>
      <c r="AG1275" s="212">
        <v>0</v>
      </c>
      <c r="AH1275" s="212">
        <v>17396.009999999998</v>
      </c>
      <c r="AI1275" s="212">
        <v>21901.58</v>
      </c>
      <c r="AJ1275" s="212">
        <v>1</v>
      </c>
      <c r="AK1275" s="212">
        <v>0.23</v>
      </c>
      <c r="AL1275" s="212">
        <v>0</v>
      </c>
      <c r="AM1275">
        <v>1</v>
      </c>
      <c r="AN1275" t="str">
        <f>VLOOKUP(H1275,'Base Art'!$A:$AJ,36,FALSE)</f>
        <v>GEORGALOS HNOS. S.A.I.C.A.</v>
      </c>
    </row>
    <row r="1276" spans="1:40" x14ac:dyDescent="0.25">
      <c r="A1276" s="212" t="s">
        <v>7665</v>
      </c>
      <c r="B1276" s="212">
        <v>1</v>
      </c>
      <c r="C1276" s="212" t="s">
        <v>7666</v>
      </c>
      <c r="D1276" s="212" t="s">
        <v>171</v>
      </c>
      <c r="E1276" s="212">
        <v>12</v>
      </c>
      <c r="F1276" s="212" t="s">
        <v>12</v>
      </c>
      <c r="G1276" s="212" t="s">
        <v>1174</v>
      </c>
      <c r="H1276" s="212">
        <v>8675</v>
      </c>
      <c r="I1276" s="212" t="s">
        <v>1175</v>
      </c>
      <c r="J1276" s="212">
        <v>1414</v>
      </c>
      <c r="K1276" s="212" t="s">
        <v>372</v>
      </c>
      <c r="L1276" s="212" t="s">
        <v>373</v>
      </c>
      <c r="M1276" s="212"/>
      <c r="N1276" s="212"/>
      <c r="O1276" s="212"/>
      <c r="P1276" s="212"/>
      <c r="Q1276" s="212"/>
      <c r="R1276" s="212"/>
      <c r="S1276" s="212"/>
      <c r="T1276" s="212"/>
      <c r="U1276" s="212"/>
      <c r="V1276" s="212"/>
      <c r="W1276" s="212"/>
      <c r="X1276" s="212"/>
      <c r="Y1276" s="212">
        <v>1374</v>
      </c>
      <c r="Z1276" s="212" t="s">
        <v>336</v>
      </c>
      <c r="AA1276" s="212" t="s">
        <v>337</v>
      </c>
      <c r="AB1276" s="212">
        <v>87872.95</v>
      </c>
      <c r="AC1276" s="212">
        <v>106326.255</v>
      </c>
      <c r="AD1276" s="212">
        <v>4.1700000000000001E-2</v>
      </c>
      <c r="AE1276" s="212">
        <v>0</v>
      </c>
      <c r="AF1276" s="212">
        <v>4.1700000000000001E-2</v>
      </c>
      <c r="AG1276" s="212">
        <v>0</v>
      </c>
      <c r="AH1276" s="212">
        <v>3661.37</v>
      </c>
      <c r="AI1276" s="212">
        <v>4430.26</v>
      </c>
      <c r="AJ1276" s="212">
        <v>0</v>
      </c>
      <c r="AK1276" s="212">
        <v>0</v>
      </c>
      <c r="AL1276" s="212">
        <v>0</v>
      </c>
      <c r="AM1276">
        <v>1</v>
      </c>
      <c r="AN1276" t="str">
        <f>VLOOKUP(H1276,'Base Art'!$A:$AJ,36,FALSE)</f>
        <v>ARCOR S.A.I.C.</v>
      </c>
    </row>
    <row r="1277" spans="1:40" x14ac:dyDescent="0.25">
      <c r="A1277" s="212" t="s">
        <v>7665</v>
      </c>
      <c r="B1277" s="212">
        <v>1</v>
      </c>
      <c r="C1277" s="212" t="s">
        <v>7666</v>
      </c>
      <c r="D1277" s="212" t="s">
        <v>171</v>
      </c>
      <c r="E1277" s="212">
        <v>12</v>
      </c>
      <c r="F1277" s="212" t="s">
        <v>12</v>
      </c>
      <c r="G1277" s="212" t="s">
        <v>844</v>
      </c>
      <c r="H1277" s="212">
        <v>8805</v>
      </c>
      <c r="I1277" s="212" t="s">
        <v>845</v>
      </c>
      <c r="J1277" s="212">
        <v>1064</v>
      </c>
      <c r="K1277" s="212" t="s">
        <v>446</v>
      </c>
      <c r="L1277" s="212" t="s">
        <v>447</v>
      </c>
      <c r="M1277" s="212"/>
      <c r="N1277" s="212"/>
      <c r="O1277" s="212"/>
      <c r="P1277" s="212">
        <v>1066</v>
      </c>
      <c r="Q1277" s="212" t="s">
        <v>448</v>
      </c>
      <c r="R1277" s="212" t="s">
        <v>449</v>
      </c>
      <c r="S1277" s="212"/>
      <c r="T1277" s="212"/>
      <c r="U1277" s="212"/>
      <c r="V1277" s="212"/>
      <c r="W1277" s="212"/>
      <c r="X1277" s="212"/>
      <c r="Y1277" s="212">
        <v>1373</v>
      </c>
      <c r="Z1277" s="212" t="s">
        <v>386</v>
      </c>
      <c r="AA1277" s="212" t="s">
        <v>387</v>
      </c>
      <c r="AB1277" s="212">
        <v>23423.601999999999</v>
      </c>
      <c r="AC1277" s="212">
        <v>28342.558000000001</v>
      </c>
      <c r="AD1277" s="212">
        <v>0.35709999999999997</v>
      </c>
      <c r="AE1277" s="212">
        <v>0</v>
      </c>
      <c r="AF1277" s="212">
        <v>0.35709999999999997</v>
      </c>
      <c r="AG1277" s="212">
        <v>0</v>
      </c>
      <c r="AH1277" s="212">
        <v>8365.57</v>
      </c>
      <c r="AI1277" s="212">
        <v>10122.34</v>
      </c>
      <c r="AJ1277" s="212">
        <v>0</v>
      </c>
      <c r="AK1277" s="212">
        <v>0</v>
      </c>
      <c r="AL1277" s="212">
        <v>0</v>
      </c>
      <c r="AM1277">
        <v>1</v>
      </c>
      <c r="AN1277" t="str">
        <f>VLOOKUP(H1277,'Base Art'!$A:$AJ,36,FALSE)</f>
        <v>MOLINO CAÑUELAS S.A.C.I.F.I.A.</v>
      </c>
    </row>
    <row r="1278" spans="1:40" x14ac:dyDescent="0.25">
      <c r="A1278" s="212" t="s">
        <v>7665</v>
      </c>
      <c r="B1278" s="212">
        <v>1</v>
      </c>
      <c r="C1278" s="212" t="s">
        <v>7666</v>
      </c>
      <c r="D1278" s="212" t="s">
        <v>171</v>
      </c>
      <c r="E1278" s="212">
        <v>12</v>
      </c>
      <c r="F1278" s="212" t="s">
        <v>12</v>
      </c>
      <c r="G1278" s="212" t="s">
        <v>1304</v>
      </c>
      <c r="H1278" s="212">
        <v>10026</v>
      </c>
      <c r="I1278" s="212" t="s">
        <v>1305</v>
      </c>
      <c r="J1278" s="212">
        <v>1194</v>
      </c>
      <c r="K1278" s="212" t="s">
        <v>310</v>
      </c>
      <c r="L1278" s="212" t="s">
        <v>311</v>
      </c>
      <c r="M1278" s="212"/>
      <c r="N1278" s="212"/>
      <c r="O1278" s="212"/>
      <c r="P1278" s="212">
        <v>1098</v>
      </c>
      <c r="Q1278" s="212" t="s">
        <v>312</v>
      </c>
      <c r="R1278" s="212" t="s">
        <v>313</v>
      </c>
      <c r="S1278" s="212"/>
      <c r="T1278" s="212"/>
      <c r="U1278" s="212"/>
      <c r="V1278" s="212"/>
      <c r="W1278" s="212"/>
      <c r="X1278" s="212"/>
      <c r="Y1278" s="212">
        <v>1375</v>
      </c>
      <c r="Z1278" s="212" t="s">
        <v>314</v>
      </c>
      <c r="AA1278" s="212" t="s">
        <v>315</v>
      </c>
      <c r="AB1278" s="212">
        <v>35247.222000000002</v>
      </c>
      <c r="AC1278" s="212">
        <v>43671.311999999998</v>
      </c>
      <c r="AD1278" s="212">
        <v>0.22220000000000001</v>
      </c>
      <c r="AE1278" s="212">
        <v>0</v>
      </c>
      <c r="AF1278" s="212">
        <v>0.22220000000000001</v>
      </c>
      <c r="AG1278" s="212">
        <v>0</v>
      </c>
      <c r="AH1278" s="212">
        <v>7832.72</v>
      </c>
      <c r="AI1278" s="212">
        <v>9704.74</v>
      </c>
      <c r="AJ1278" s="212">
        <v>0</v>
      </c>
      <c r="AK1278" s="212">
        <v>0</v>
      </c>
      <c r="AL1278" s="212">
        <v>0</v>
      </c>
      <c r="AM1278">
        <v>1</v>
      </c>
      <c r="AN1278" t="str">
        <f>VLOOKUP(H1278,'Base Art'!$A:$AJ,36,FALSE)</f>
        <v>MASTERFOODS ARGENTINA LTD.</v>
      </c>
    </row>
    <row r="1279" spans="1:40" x14ac:dyDescent="0.25">
      <c r="A1279" s="212" t="s">
        <v>7665</v>
      </c>
      <c r="B1279" s="212">
        <v>1</v>
      </c>
      <c r="C1279" s="212" t="s">
        <v>7666</v>
      </c>
      <c r="D1279" s="212" t="s">
        <v>171</v>
      </c>
      <c r="E1279" s="212">
        <v>12</v>
      </c>
      <c r="F1279" s="212" t="s">
        <v>12</v>
      </c>
      <c r="G1279" s="212" t="s">
        <v>850</v>
      </c>
      <c r="H1279" s="212">
        <v>10278</v>
      </c>
      <c r="I1279" s="212" t="s">
        <v>851</v>
      </c>
      <c r="J1279" s="212"/>
      <c r="K1279" s="212"/>
      <c r="L1279" s="212"/>
      <c r="M1279" s="212"/>
      <c r="N1279" s="212"/>
      <c r="O1279" s="212"/>
      <c r="P1279" s="212">
        <v>1005</v>
      </c>
      <c r="Q1279" s="212" t="s">
        <v>582</v>
      </c>
      <c r="R1279" s="212" t="s">
        <v>583</v>
      </c>
      <c r="S1279" s="212"/>
      <c r="T1279" s="212"/>
      <c r="U1279" s="212"/>
      <c r="V1279" s="212"/>
      <c r="W1279" s="212"/>
      <c r="X1279" s="212"/>
      <c r="Y1279" s="212">
        <v>1369</v>
      </c>
      <c r="Z1279" s="212" t="s">
        <v>354</v>
      </c>
      <c r="AA1279" s="212" t="s">
        <v>355</v>
      </c>
      <c r="AB1279" s="212">
        <v>12275.298000000001</v>
      </c>
      <c r="AC1279" s="212">
        <v>14853.111000000001</v>
      </c>
      <c r="AD1279" s="212">
        <v>2</v>
      </c>
      <c r="AE1279" s="212">
        <v>0</v>
      </c>
      <c r="AF1279" s="212">
        <v>2</v>
      </c>
      <c r="AG1279" s="212">
        <v>0</v>
      </c>
      <c r="AH1279" s="212">
        <v>24550.6</v>
      </c>
      <c r="AI1279" s="212">
        <v>29706.22</v>
      </c>
      <c r="AJ1279" s="212">
        <v>1</v>
      </c>
      <c r="AK1279" s="212">
        <v>2</v>
      </c>
      <c r="AL1279" s="212">
        <v>0</v>
      </c>
      <c r="AM1279">
        <v>1</v>
      </c>
      <c r="AN1279" t="str">
        <f>VLOOKUP(H1279,'Base Art'!$A:$AJ,36,FALSE)</f>
        <v>EST. LAS MARIAS S.A.C.I.F.A.</v>
      </c>
    </row>
    <row r="1280" spans="1:40" x14ac:dyDescent="0.25">
      <c r="A1280" s="212" t="s">
        <v>7665</v>
      </c>
      <c r="B1280" s="212">
        <v>1</v>
      </c>
      <c r="C1280" s="212" t="s">
        <v>7666</v>
      </c>
      <c r="D1280" s="212" t="s">
        <v>171</v>
      </c>
      <c r="E1280" s="212">
        <v>12</v>
      </c>
      <c r="F1280" s="212" t="s">
        <v>12</v>
      </c>
      <c r="G1280" s="212" t="s">
        <v>1318</v>
      </c>
      <c r="H1280" s="212">
        <v>10491</v>
      </c>
      <c r="I1280" s="212" t="s">
        <v>1319</v>
      </c>
      <c r="J1280" s="212">
        <v>1349</v>
      </c>
      <c r="K1280" s="212" t="s">
        <v>1312</v>
      </c>
      <c r="L1280" s="212" t="s">
        <v>1313</v>
      </c>
      <c r="M1280" s="212"/>
      <c r="N1280" s="212"/>
      <c r="O1280" s="212"/>
      <c r="P1280" s="212"/>
      <c r="Q1280" s="212"/>
      <c r="R1280" s="212"/>
      <c r="S1280" s="212"/>
      <c r="T1280" s="212"/>
      <c r="U1280" s="212"/>
      <c r="V1280" s="212"/>
      <c r="W1280" s="212"/>
      <c r="X1280" s="212"/>
      <c r="Y1280" s="212">
        <v>1375</v>
      </c>
      <c r="Z1280" s="212" t="s">
        <v>314</v>
      </c>
      <c r="AA1280" s="212" t="s">
        <v>315</v>
      </c>
      <c r="AB1280" s="212">
        <v>35474.300999999999</v>
      </c>
      <c r="AC1280" s="212">
        <v>43952.659</v>
      </c>
      <c r="AD1280" s="212">
        <v>2</v>
      </c>
      <c r="AE1280" s="212">
        <v>0</v>
      </c>
      <c r="AF1280" s="212">
        <v>2</v>
      </c>
      <c r="AG1280" s="212">
        <v>0</v>
      </c>
      <c r="AH1280" s="212">
        <v>70948.600000000006</v>
      </c>
      <c r="AI1280" s="212">
        <v>87905.32</v>
      </c>
      <c r="AJ1280" s="212">
        <v>0</v>
      </c>
      <c r="AK1280" s="212">
        <v>0</v>
      </c>
      <c r="AL1280" s="212">
        <v>0</v>
      </c>
      <c r="AM1280">
        <v>1</v>
      </c>
      <c r="AN1280" t="str">
        <f>VLOOKUP(H1280,'Base Art'!$A:$AJ,36,FALSE)</f>
        <v>AGROINDUSTRIAS BAIRES</v>
      </c>
    </row>
    <row r="1281" spans="1:40" x14ac:dyDescent="0.25">
      <c r="A1281" s="212" t="s">
        <v>7665</v>
      </c>
      <c r="B1281" s="212">
        <v>1</v>
      </c>
      <c r="C1281" s="212" t="s">
        <v>7666</v>
      </c>
      <c r="D1281" s="212" t="s">
        <v>171</v>
      </c>
      <c r="E1281" s="212">
        <v>12</v>
      </c>
      <c r="F1281" s="212" t="s">
        <v>12</v>
      </c>
      <c r="G1281" s="212" t="s">
        <v>1682</v>
      </c>
      <c r="H1281" s="212">
        <v>10710</v>
      </c>
      <c r="I1281" s="212" t="s">
        <v>1683</v>
      </c>
      <c r="J1281" s="212"/>
      <c r="K1281" s="212"/>
      <c r="L1281" s="212"/>
      <c r="M1281" s="212"/>
      <c r="N1281" s="212"/>
      <c r="O1281" s="212"/>
      <c r="P1281" s="212"/>
      <c r="Q1281" s="212"/>
      <c r="R1281" s="212"/>
      <c r="S1281" s="212"/>
      <c r="T1281" s="212"/>
      <c r="U1281" s="212"/>
      <c r="V1281" s="212"/>
      <c r="W1281" s="212"/>
      <c r="X1281" s="212"/>
      <c r="Y1281" s="212">
        <v>1373</v>
      </c>
      <c r="Z1281" s="212" t="s">
        <v>386</v>
      </c>
      <c r="AA1281" s="212" t="s">
        <v>387</v>
      </c>
      <c r="AB1281" s="212">
        <v>11657.574000000001</v>
      </c>
      <c r="AC1281" s="212">
        <v>14105.665000000001</v>
      </c>
      <c r="AD1281" s="212">
        <v>0.16669999999999999</v>
      </c>
      <c r="AE1281" s="212">
        <v>0</v>
      </c>
      <c r="AF1281" s="212">
        <v>0.16669999999999999</v>
      </c>
      <c r="AG1281" s="212">
        <v>0</v>
      </c>
      <c r="AH1281" s="212">
        <v>1942.93</v>
      </c>
      <c r="AI1281" s="212">
        <v>2350.94</v>
      </c>
      <c r="AJ1281" s="212">
        <v>0</v>
      </c>
      <c r="AK1281" s="212">
        <v>0</v>
      </c>
      <c r="AL1281" s="212">
        <v>0</v>
      </c>
      <c r="AM1281">
        <v>1</v>
      </c>
      <c r="AN1281" t="str">
        <f>VLOOKUP(H1281,'Base Art'!$A:$AJ,36,FALSE)</f>
        <v>DON SATUR S.R.L.</v>
      </c>
    </row>
    <row r="1282" spans="1:40" x14ac:dyDescent="0.25">
      <c r="A1282" s="212" t="s">
        <v>7665</v>
      </c>
      <c r="B1282" s="212">
        <v>1</v>
      </c>
      <c r="C1282" s="212" t="s">
        <v>7666</v>
      </c>
      <c r="D1282" s="212" t="s">
        <v>171</v>
      </c>
      <c r="E1282" s="212">
        <v>12</v>
      </c>
      <c r="F1282" s="212" t="s">
        <v>12</v>
      </c>
      <c r="G1282" s="212" t="s">
        <v>1760</v>
      </c>
      <c r="H1282" s="212">
        <v>10711</v>
      </c>
      <c r="I1282" s="212" t="s">
        <v>1761</v>
      </c>
      <c r="J1282" s="212"/>
      <c r="K1282" s="212"/>
      <c r="L1282" s="212"/>
      <c r="M1282" s="212"/>
      <c r="N1282" s="212"/>
      <c r="O1282" s="212"/>
      <c r="P1282" s="212"/>
      <c r="Q1282" s="212"/>
      <c r="R1282" s="212"/>
      <c r="S1282" s="212"/>
      <c r="T1282" s="212"/>
      <c r="U1282" s="212"/>
      <c r="V1282" s="212"/>
      <c r="W1282" s="212"/>
      <c r="X1282" s="212"/>
      <c r="Y1282" s="212">
        <v>1373</v>
      </c>
      <c r="Z1282" s="212" t="s">
        <v>386</v>
      </c>
      <c r="AA1282" s="212" t="s">
        <v>387</v>
      </c>
      <c r="AB1282" s="212">
        <v>12950.368</v>
      </c>
      <c r="AC1282" s="212">
        <v>15669.939</v>
      </c>
      <c r="AD1282" s="212">
        <v>0.16669999999999999</v>
      </c>
      <c r="AE1282" s="212">
        <v>0</v>
      </c>
      <c r="AF1282" s="212">
        <v>0.16669999999999999</v>
      </c>
      <c r="AG1282" s="212">
        <v>0</v>
      </c>
      <c r="AH1282" s="212">
        <v>2158.39</v>
      </c>
      <c r="AI1282" s="212">
        <v>2611.66</v>
      </c>
      <c r="AJ1282" s="212">
        <v>1</v>
      </c>
      <c r="AK1282" s="212">
        <v>0.17</v>
      </c>
      <c r="AL1282" s="212">
        <v>0</v>
      </c>
      <c r="AM1282">
        <v>1</v>
      </c>
      <c r="AN1282" t="str">
        <f>VLOOKUP(H1282,'Base Art'!$A:$AJ,36,FALSE)</f>
        <v>DON SATUR S.R.L.</v>
      </c>
    </row>
    <row r="1283" spans="1:40" x14ac:dyDescent="0.25">
      <c r="A1283" s="212" t="s">
        <v>7665</v>
      </c>
      <c r="B1283" s="212">
        <v>1</v>
      </c>
      <c r="C1283" s="212" t="s">
        <v>7666</v>
      </c>
      <c r="D1283" s="212" t="s">
        <v>171</v>
      </c>
      <c r="E1283" s="212">
        <v>12</v>
      </c>
      <c r="F1283" s="212" t="s">
        <v>12</v>
      </c>
      <c r="G1283" s="212" t="s">
        <v>890</v>
      </c>
      <c r="H1283" s="212">
        <v>10739</v>
      </c>
      <c r="I1283" s="212" t="s">
        <v>891</v>
      </c>
      <c r="J1283" s="212">
        <v>1433</v>
      </c>
      <c r="K1283" s="212" t="s">
        <v>892</v>
      </c>
      <c r="L1283" s="212" t="s">
        <v>893</v>
      </c>
      <c r="M1283" s="212"/>
      <c r="N1283" s="212"/>
      <c r="O1283" s="212"/>
      <c r="P1283" s="212"/>
      <c r="Q1283" s="212"/>
      <c r="R1283" s="212"/>
      <c r="S1283" s="212"/>
      <c r="T1283" s="212"/>
      <c r="U1283" s="212"/>
      <c r="V1283" s="212"/>
      <c r="W1283" s="212"/>
      <c r="X1283" s="212"/>
      <c r="Y1283" s="212">
        <v>1374</v>
      </c>
      <c r="Z1283" s="212" t="s">
        <v>336</v>
      </c>
      <c r="AA1283" s="212" t="s">
        <v>337</v>
      </c>
      <c r="AB1283" s="212">
        <v>0</v>
      </c>
      <c r="AC1283" s="212">
        <v>0</v>
      </c>
      <c r="AD1283" s="212">
        <v>0</v>
      </c>
      <c r="AE1283" s="212">
        <v>0.25</v>
      </c>
      <c r="AF1283" s="212">
        <v>0.25</v>
      </c>
      <c r="AG1283" s="212">
        <v>0</v>
      </c>
      <c r="AH1283" s="212">
        <v>0</v>
      </c>
      <c r="AI1283" s="212">
        <v>0</v>
      </c>
      <c r="AJ1283" s="212">
        <v>0</v>
      </c>
      <c r="AK1283" s="212">
        <v>0</v>
      </c>
      <c r="AL1283" s="212">
        <v>0</v>
      </c>
      <c r="AM1283">
        <v>1</v>
      </c>
      <c r="AN1283" t="str">
        <f>VLOOKUP(H1283,'Base Art'!$A:$AJ,36,FALSE)</f>
        <v>GEORGALOS HNOS. S.A.I.C.A.</v>
      </c>
    </row>
    <row r="1284" spans="1:40" x14ac:dyDescent="0.25">
      <c r="A1284" s="212" t="s">
        <v>7665</v>
      </c>
      <c r="B1284" s="212">
        <v>1</v>
      </c>
      <c r="C1284" s="212" t="s">
        <v>7666</v>
      </c>
      <c r="D1284" s="212" t="s">
        <v>171</v>
      </c>
      <c r="E1284" s="212">
        <v>12</v>
      </c>
      <c r="F1284" s="212" t="s">
        <v>12</v>
      </c>
      <c r="G1284" s="212" t="s">
        <v>894</v>
      </c>
      <c r="H1284" s="212">
        <v>10747</v>
      </c>
      <c r="I1284" s="212" t="s">
        <v>895</v>
      </c>
      <c r="J1284" s="212">
        <v>1433</v>
      </c>
      <c r="K1284" s="212" t="s">
        <v>892</v>
      </c>
      <c r="L1284" s="212" t="s">
        <v>893</v>
      </c>
      <c r="M1284" s="212"/>
      <c r="N1284" s="212"/>
      <c r="O1284" s="212"/>
      <c r="P1284" s="212"/>
      <c r="Q1284" s="212"/>
      <c r="R1284" s="212"/>
      <c r="S1284" s="212"/>
      <c r="T1284" s="212"/>
      <c r="U1284" s="212"/>
      <c r="V1284" s="212"/>
      <c r="W1284" s="212"/>
      <c r="X1284" s="212"/>
      <c r="Y1284" s="212">
        <v>1374</v>
      </c>
      <c r="Z1284" s="212" t="s">
        <v>336</v>
      </c>
      <c r="AA1284" s="212" t="s">
        <v>337</v>
      </c>
      <c r="AB1284" s="212">
        <v>0</v>
      </c>
      <c r="AC1284" s="212">
        <v>0</v>
      </c>
      <c r="AD1284" s="212">
        <v>0</v>
      </c>
      <c r="AE1284" s="212">
        <v>8.3299999999999999E-2</v>
      </c>
      <c r="AF1284" s="212">
        <v>8.3299999999999999E-2</v>
      </c>
      <c r="AG1284" s="212">
        <v>0</v>
      </c>
      <c r="AH1284" s="212">
        <v>0</v>
      </c>
      <c r="AI1284" s="212">
        <v>0</v>
      </c>
      <c r="AJ1284" s="212">
        <v>0</v>
      </c>
      <c r="AK1284" s="212">
        <v>0</v>
      </c>
      <c r="AL1284" s="212">
        <v>0</v>
      </c>
      <c r="AM1284">
        <v>1</v>
      </c>
      <c r="AN1284" t="str">
        <f>VLOOKUP(H1284,'Base Art'!$A:$AJ,36,FALSE)</f>
        <v>GEORGALOS HNOS. S.A.I.C.A.</v>
      </c>
    </row>
    <row r="1285" spans="1:40" x14ac:dyDescent="0.25">
      <c r="A1285" s="212" t="s">
        <v>7665</v>
      </c>
      <c r="B1285" s="212">
        <v>1</v>
      </c>
      <c r="C1285" s="212" t="s">
        <v>7666</v>
      </c>
      <c r="D1285" s="212" t="s">
        <v>171</v>
      </c>
      <c r="E1285" s="212">
        <v>12</v>
      </c>
      <c r="F1285" s="212" t="s">
        <v>12</v>
      </c>
      <c r="G1285" s="212" t="s">
        <v>896</v>
      </c>
      <c r="H1285" s="212">
        <v>10761</v>
      </c>
      <c r="I1285" s="212" t="s">
        <v>897</v>
      </c>
      <c r="J1285" s="212">
        <v>1433</v>
      </c>
      <c r="K1285" s="212" t="s">
        <v>892</v>
      </c>
      <c r="L1285" s="212" t="s">
        <v>893</v>
      </c>
      <c r="M1285" s="212"/>
      <c r="N1285" s="212"/>
      <c r="O1285" s="212"/>
      <c r="P1285" s="212"/>
      <c r="Q1285" s="212"/>
      <c r="R1285" s="212"/>
      <c r="S1285" s="212"/>
      <c r="T1285" s="212"/>
      <c r="U1285" s="212"/>
      <c r="V1285" s="212"/>
      <c r="W1285" s="212"/>
      <c r="X1285" s="212"/>
      <c r="Y1285" s="212">
        <v>1374</v>
      </c>
      <c r="Z1285" s="212" t="s">
        <v>336</v>
      </c>
      <c r="AA1285" s="212" t="s">
        <v>337</v>
      </c>
      <c r="AB1285" s="212">
        <v>0</v>
      </c>
      <c r="AC1285" s="212">
        <v>0</v>
      </c>
      <c r="AD1285" s="212">
        <v>0</v>
      </c>
      <c r="AE1285" s="212">
        <v>0.1389</v>
      </c>
      <c r="AF1285" s="212">
        <v>0.1389</v>
      </c>
      <c r="AG1285" s="212">
        <v>0</v>
      </c>
      <c r="AH1285" s="212">
        <v>0</v>
      </c>
      <c r="AI1285" s="212">
        <v>0</v>
      </c>
      <c r="AJ1285" s="212">
        <v>0</v>
      </c>
      <c r="AK1285" s="212">
        <v>0</v>
      </c>
      <c r="AL1285" s="212">
        <v>0</v>
      </c>
      <c r="AM1285">
        <v>1</v>
      </c>
      <c r="AN1285" t="str">
        <f>VLOOKUP(H1285,'Base Art'!$A:$AJ,36,FALSE)</f>
        <v>GEORGALOS HNOS. S.A.I.C.A.</v>
      </c>
    </row>
    <row r="1286" spans="1:40" x14ac:dyDescent="0.25">
      <c r="A1286" s="212" t="s">
        <v>7665</v>
      </c>
      <c r="B1286" s="212">
        <v>1</v>
      </c>
      <c r="C1286" s="212" t="s">
        <v>7666</v>
      </c>
      <c r="D1286" s="212" t="s">
        <v>171</v>
      </c>
      <c r="E1286" s="212">
        <v>12</v>
      </c>
      <c r="F1286" s="212" t="s">
        <v>12</v>
      </c>
      <c r="G1286" s="212" t="s">
        <v>902</v>
      </c>
      <c r="H1286" s="212">
        <v>10866</v>
      </c>
      <c r="I1286" s="212" t="s">
        <v>903</v>
      </c>
      <c r="J1286" s="212"/>
      <c r="K1286" s="212"/>
      <c r="L1286" s="212"/>
      <c r="M1286" s="212"/>
      <c r="N1286" s="212"/>
      <c r="O1286" s="212"/>
      <c r="P1286" s="212"/>
      <c r="Q1286" s="212"/>
      <c r="R1286" s="212"/>
      <c r="S1286" s="212"/>
      <c r="T1286" s="212"/>
      <c r="U1286" s="212"/>
      <c r="V1286" s="212"/>
      <c r="W1286" s="212"/>
      <c r="X1286" s="212"/>
      <c r="Y1286" s="212">
        <v>1373</v>
      </c>
      <c r="Z1286" s="212" t="s">
        <v>386</v>
      </c>
      <c r="AA1286" s="212" t="s">
        <v>387</v>
      </c>
      <c r="AB1286" s="212">
        <v>29979.483</v>
      </c>
      <c r="AC1286" s="212">
        <v>36275.173999999999</v>
      </c>
      <c r="AD1286" s="212">
        <v>-1</v>
      </c>
      <c r="AE1286" s="212">
        <v>0</v>
      </c>
      <c r="AF1286" s="212">
        <v>-1</v>
      </c>
      <c r="AG1286" s="212">
        <v>0</v>
      </c>
      <c r="AH1286" s="212">
        <v>-29979.48</v>
      </c>
      <c r="AI1286" s="212">
        <v>-36275.17</v>
      </c>
      <c r="AJ1286" s="212">
        <v>1</v>
      </c>
      <c r="AK1286" s="212">
        <v>-1</v>
      </c>
      <c r="AL1286" s="212">
        <v>0</v>
      </c>
      <c r="AM1286">
        <v>1</v>
      </c>
      <c r="AN1286" t="str">
        <f>VLOOKUP(H1286,'Base Art'!$A:$AJ,36,FALSE)</f>
        <v>ARCOR S.A.I.C.</v>
      </c>
    </row>
    <row r="1287" spans="1:40" x14ac:dyDescent="0.25">
      <c r="A1287" s="212" t="s">
        <v>7665</v>
      </c>
      <c r="B1287" s="212">
        <v>1</v>
      </c>
      <c r="C1287" s="212" t="s">
        <v>7666</v>
      </c>
      <c r="D1287" s="212" t="s">
        <v>171</v>
      </c>
      <c r="E1287" s="212">
        <v>12</v>
      </c>
      <c r="F1287" s="212" t="s">
        <v>12</v>
      </c>
      <c r="G1287" s="212" t="s">
        <v>1042</v>
      </c>
      <c r="H1287" s="212">
        <v>11134</v>
      </c>
      <c r="I1287" s="212" t="s">
        <v>1043</v>
      </c>
      <c r="J1287" s="212">
        <v>1413</v>
      </c>
      <c r="K1287" s="212" t="s">
        <v>334</v>
      </c>
      <c r="L1287" s="212" t="s">
        <v>335</v>
      </c>
      <c r="M1287" s="212"/>
      <c r="N1287" s="212"/>
      <c r="O1287" s="212"/>
      <c r="P1287" s="212"/>
      <c r="Q1287" s="212"/>
      <c r="R1287" s="212"/>
      <c r="S1287" s="212"/>
      <c r="T1287" s="212"/>
      <c r="U1287" s="212"/>
      <c r="V1287" s="212"/>
      <c r="W1287" s="212"/>
      <c r="X1287" s="212"/>
      <c r="Y1287" s="212">
        <v>1374</v>
      </c>
      <c r="Z1287" s="212" t="s">
        <v>336</v>
      </c>
      <c r="AA1287" s="212" t="s">
        <v>337</v>
      </c>
      <c r="AB1287" s="212">
        <v>30174.637999999999</v>
      </c>
      <c r="AC1287" s="212">
        <v>37688.123</v>
      </c>
      <c r="AD1287" s="212">
        <v>0.25</v>
      </c>
      <c r="AE1287" s="212">
        <v>0</v>
      </c>
      <c r="AF1287" s="212">
        <v>0.25</v>
      </c>
      <c r="AG1287" s="212">
        <v>0</v>
      </c>
      <c r="AH1287" s="212">
        <v>7543.66</v>
      </c>
      <c r="AI1287" s="212">
        <v>9422.0300000000007</v>
      </c>
      <c r="AJ1287" s="212">
        <v>0</v>
      </c>
      <c r="AK1287" s="212">
        <v>0</v>
      </c>
      <c r="AL1287" s="212">
        <v>0</v>
      </c>
      <c r="AM1287">
        <v>1</v>
      </c>
      <c r="AN1287" t="str">
        <f>VLOOKUP(H1287,'Base Art'!$A:$AJ,36,FALSE)</f>
        <v>ARCOR S.A.I.C.</v>
      </c>
    </row>
    <row r="1288" spans="1:40" x14ac:dyDescent="0.25">
      <c r="A1288" s="212" t="s">
        <v>7665</v>
      </c>
      <c r="B1288" s="212">
        <v>1</v>
      </c>
      <c r="C1288" s="212" t="s">
        <v>7666</v>
      </c>
      <c r="D1288" s="212" t="s">
        <v>171</v>
      </c>
      <c r="E1288" s="212">
        <v>12</v>
      </c>
      <c r="F1288" s="212" t="s">
        <v>12</v>
      </c>
      <c r="G1288" s="212" t="s">
        <v>1684</v>
      </c>
      <c r="H1288" s="212">
        <v>11135</v>
      </c>
      <c r="I1288" s="212" t="s">
        <v>1685</v>
      </c>
      <c r="J1288" s="212">
        <v>1413</v>
      </c>
      <c r="K1288" s="212" t="s">
        <v>334</v>
      </c>
      <c r="L1288" s="212" t="s">
        <v>335</v>
      </c>
      <c r="M1288" s="212"/>
      <c r="N1288" s="212"/>
      <c r="O1288" s="212"/>
      <c r="P1288" s="212"/>
      <c r="Q1288" s="212"/>
      <c r="R1288" s="212"/>
      <c r="S1288" s="212"/>
      <c r="T1288" s="212"/>
      <c r="U1288" s="212"/>
      <c r="V1288" s="212"/>
      <c r="W1288" s="212"/>
      <c r="X1288" s="212"/>
      <c r="Y1288" s="212">
        <v>1374</v>
      </c>
      <c r="Z1288" s="212" t="s">
        <v>336</v>
      </c>
      <c r="AA1288" s="212" t="s">
        <v>337</v>
      </c>
      <c r="AB1288" s="212">
        <v>30174.637999999999</v>
      </c>
      <c r="AC1288" s="212">
        <v>37708.239999999998</v>
      </c>
      <c r="AD1288" s="212">
        <v>0.25</v>
      </c>
      <c r="AE1288" s="212">
        <v>0</v>
      </c>
      <c r="AF1288" s="212">
        <v>0.25</v>
      </c>
      <c r="AG1288" s="212">
        <v>0</v>
      </c>
      <c r="AH1288" s="212">
        <v>7543.66</v>
      </c>
      <c r="AI1288" s="212">
        <v>9427.06</v>
      </c>
      <c r="AJ1288" s="212">
        <v>1</v>
      </c>
      <c r="AK1288" s="212">
        <v>0.25</v>
      </c>
      <c r="AL1288" s="212">
        <v>0</v>
      </c>
      <c r="AM1288">
        <v>1</v>
      </c>
      <c r="AN1288" t="str">
        <f>VLOOKUP(H1288,'Base Art'!$A:$AJ,36,FALSE)</f>
        <v>ARCOR S.A.I.C.</v>
      </c>
    </row>
    <row r="1289" spans="1:40" x14ac:dyDescent="0.25">
      <c r="A1289" s="212" t="s">
        <v>7665</v>
      </c>
      <c r="B1289" s="212">
        <v>1</v>
      </c>
      <c r="C1289" s="212" t="s">
        <v>7666</v>
      </c>
      <c r="D1289" s="212" t="s">
        <v>171</v>
      </c>
      <c r="E1289" s="212">
        <v>12</v>
      </c>
      <c r="F1289" s="212" t="s">
        <v>12</v>
      </c>
      <c r="G1289" s="212" t="s">
        <v>1050</v>
      </c>
      <c r="H1289" s="212">
        <v>11190</v>
      </c>
      <c r="I1289" s="212" t="s">
        <v>1051</v>
      </c>
      <c r="J1289" s="212">
        <v>1204</v>
      </c>
      <c r="K1289" s="212" t="s">
        <v>492</v>
      </c>
      <c r="L1289" s="212" t="s">
        <v>493</v>
      </c>
      <c r="M1289" s="212"/>
      <c r="N1289" s="212"/>
      <c r="O1289" s="212"/>
      <c r="P1289" s="212"/>
      <c r="Q1289" s="212"/>
      <c r="R1289" s="212"/>
      <c r="S1289" s="212"/>
      <c r="T1289" s="212"/>
      <c r="U1289" s="212"/>
      <c r="V1289" s="212"/>
      <c r="W1289" s="212"/>
      <c r="X1289" s="212"/>
      <c r="Y1289" s="212">
        <v>1372</v>
      </c>
      <c r="Z1289" s="212" t="s">
        <v>346</v>
      </c>
      <c r="AA1289" s="212" t="s">
        <v>347</v>
      </c>
      <c r="AB1289" s="212">
        <v>167044.99</v>
      </c>
      <c r="AC1289" s="212">
        <v>207052.26800000001</v>
      </c>
      <c r="AD1289" s="212">
        <v>0.1</v>
      </c>
      <c r="AE1289" s="212">
        <v>0</v>
      </c>
      <c r="AF1289" s="212">
        <v>0.1</v>
      </c>
      <c r="AG1289" s="212">
        <v>0</v>
      </c>
      <c r="AH1289" s="212">
        <v>16704.5</v>
      </c>
      <c r="AI1289" s="212">
        <v>20705.23</v>
      </c>
      <c r="AJ1289" s="212">
        <v>0</v>
      </c>
      <c r="AK1289" s="212">
        <v>0</v>
      </c>
      <c r="AL1289" s="212">
        <v>0</v>
      </c>
      <c r="AM1289">
        <v>1</v>
      </c>
      <c r="AN1289" t="str">
        <f>VLOOKUP(H1289,'Base Art'!$A:$AJ,36,FALSE)</f>
        <v>FERRERO ARGENTINA S.A.</v>
      </c>
    </row>
    <row r="1290" spans="1:40" x14ac:dyDescent="0.25">
      <c r="A1290" s="212" t="s">
        <v>7665</v>
      </c>
      <c r="B1290" s="212">
        <v>1</v>
      </c>
      <c r="C1290" s="212" t="s">
        <v>7666</v>
      </c>
      <c r="D1290" s="212" t="s">
        <v>171</v>
      </c>
      <c r="E1290" s="212">
        <v>12</v>
      </c>
      <c r="F1290" s="212" t="s">
        <v>12</v>
      </c>
      <c r="G1290" s="212" t="s">
        <v>1054</v>
      </c>
      <c r="H1290" s="212">
        <v>11253</v>
      </c>
      <c r="I1290" s="212" t="s">
        <v>1055</v>
      </c>
      <c r="J1290" s="212">
        <v>1204</v>
      </c>
      <c r="K1290" s="212" t="s">
        <v>492</v>
      </c>
      <c r="L1290" s="212" t="s">
        <v>493</v>
      </c>
      <c r="M1290" s="212"/>
      <c r="N1290" s="212"/>
      <c r="O1290" s="212"/>
      <c r="P1290" s="212"/>
      <c r="Q1290" s="212"/>
      <c r="R1290" s="212"/>
      <c r="S1290" s="212"/>
      <c r="T1290" s="212"/>
      <c r="U1290" s="212"/>
      <c r="V1290" s="212"/>
      <c r="W1290" s="212"/>
      <c r="X1290" s="212"/>
      <c r="Y1290" s="212">
        <v>1372</v>
      </c>
      <c r="Z1290" s="212" t="s">
        <v>346</v>
      </c>
      <c r="AA1290" s="212" t="s">
        <v>347</v>
      </c>
      <c r="AB1290" s="212">
        <v>167044.99</v>
      </c>
      <c r="AC1290" s="212">
        <v>211980.095</v>
      </c>
      <c r="AD1290" s="212">
        <v>0.05</v>
      </c>
      <c r="AE1290" s="212">
        <v>0</v>
      </c>
      <c r="AF1290" s="212">
        <v>0.05</v>
      </c>
      <c r="AG1290" s="212">
        <v>0</v>
      </c>
      <c r="AH1290" s="212">
        <v>8352.25</v>
      </c>
      <c r="AI1290" s="212">
        <v>10599</v>
      </c>
      <c r="AJ1290" s="212">
        <v>0</v>
      </c>
      <c r="AK1290" s="212">
        <v>0</v>
      </c>
      <c r="AL1290" s="212">
        <v>0</v>
      </c>
      <c r="AM1290">
        <v>1</v>
      </c>
      <c r="AN1290" t="str">
        <f>VLOOKUP(H1290,'Base Art'!$A:$AJ,36,FALSE)</f>
        <v>FERRERO ARGENTINA S.A.</v>
      </c>
    </row>
    <row r="1291" spans="1:40" x14ac:dyDescent="0.25">
      <c r="A1291" s="212" t="s">
        <v>7665</v>
      </c>
      <c r="B1291" s="212">
        <v>1</v>
      </c>
      <c r="C1291" s="212" t="s">
        <v>7666</v>
      </c>
      <c r="D1291" s="212" t="s">
        <v>171</v>
      </c>
      <c r="E1291" s="212">
        <v>12</v>
      </c>
      <c r="F1291" s="212" t="s">
        <v>12</v>
      </c>
      <c r="G1291" s="212" t="s">
        <v>1440</v>
      </c>
      <c r="H1291" s="212">
        <v>11307</v>
      </c>
      <c r="I1291" s="212" t="s">
        <v>1441</v>
      </c>
      <c r="J1291" s="212">
        <v>1192</v>
      </c>
      <c r="K1291" s="212" t="s">
        <v>932</v>
      </c>
      <c r="L1291" s="212" t="s">
        <v>933</v>
      </c>
      <c r="M1291" s="212"/>
      <c r="N1291" s="212"/>
      <c r="O1291" s="212"/>
      <c r="P1291" s="212">
        <v>1101</v>
      </c>
      <c r="Q1291" s="212" t="s">
        <v>776</v>
      </c>
      <c r="R1291" s="212" t="s">
        <v>777</v>
      </c>
      <c r="S1291" s="212"/>
      <c r="T1291" s="212"/>
      <c r="U1291" s="212"/>
      <c r="V1291" s="212"/>
      <c r="W1291" s="212"/>
      <c r="X1291" s="212"/>
      <c r="Y1291" s="212">
        <v>1375</v>
      </c>
      <c r="Z1291" s="212" t="s">
        <v>314</v>
      </c>
      <c r="AA1291" s="212" t="s">
        <v>315</v>
      </c>
      <c r="AB1291" s="212">
        <v>32673.401999999998</v>
      </c>
      <c r="AC1291" s="212">
        <v>40482.345000000001</v>
      </c>
      <c r="AD1291" s="212">
        <v>0.2</v>
      </c>
      <c r="AE1291" s="212">
        <v>0</v>
      </c>
      <c r="AF1291" s="212">
        <v>0.2</v>
      </c>
      <c r="AG1291" s="212">
        <v>0</v>
      </c>
      <c r="AH1291" s="212">
        <v>6534.68</v>
      </c>
      <c r="AI1291" s="212">
        <v>8096.47</v>
      </c>
      <c r="AJ1291" s="212">
        <v>0</v>
      </c>
      <c r="AK1291" s="212">
        <v>0</v>
      </c>
      <c r="AL1291" s="212">
        <v>0</v>
      </c>
      <c r="AM1291">
        <v>1</v>
      </c>
      <c r="AN1291" t="str">
        <f>VLOOKUP(H1291,'Base Art'!$A:$AJ,36,FALSE)</f>
        <v>NUTRIPET S.A.U.</v>
      </c>
    </row>
    <row r="1292" spans="1:40" x14ac:dyDescent="0.25">
      <c r="A1292" s="212" t="s">
        <v>7665</v>
      </c>
      <c r="B1292" s="212">
        <v>1</v>
      </c>
      <c r="C1292" s="212" t="s">
        <v>7666</v>
      </c>
      <c r="D1292" s="212" t="s">
        <v>171</v>
      </c>
      <c r="E1292" s="212">
        <v>12</v>
      </c>
      <c r="F1292" s="212" t="s">
        <v>12</v>
      </c>
      <c r="G1292" s="212" t="s">
        <v>1196</v>
      </c>
      <c r="H1292" s="212">
        <v>11313</v>
      </c>
      <c r="I1292" s="212" t="s">
        <v>1197</v>
      </c>
      <c r="J1292" s="212">
        <v>1192</v>
      </c>
      <c r="K1292" s="212" t="s">
        <v>932</v>
      </c>
      <c r="L1292" s="212" t="s">
        <v>933</v>
      </c>
      <c r="M1292" s="212"/>
      <c r="N1292" s="212"/>
      <c r="O1292" s="212"/>
      <c r="P1292" s="212">
        <v>1101</v>
      </c>
      <c r="Q1292" s="212" t="s">
        <v>776</v>
      </c>
      <c r="R1292" s="212" t="s">
        <v>777</v>
      </c>
      <c r="S1292" s="212"/>
      <c r="T1292" s="212"/>
      <c r="U1292" s="212"/>
      <c r="V1292" s="212"/>
      <c r="W1292" s="212"/>
      <c r="X1292" s="212"/>
      <c r="Y1292" s="212">
        <v>1375</v>
      </c>
      <c r="Z1292" s="212" t="s">
        <v>314</v>
      </c>
      <c r="AA1292" s="212" t="s">
        <v>315</v>
      </c>
      <c r="AB1292" s="212">
        <v>27638.784</v>
      </c>
      <c r="AC1292" s="212">
        <v>35073.620999999999</v>
      </c>
      <c r="AD1292" s="212">
        <v>0.3</v>
      </c>
      <c r="AE1292" s="212">
        <v>0</v>
      </c>
      <c r="AF1292" s="212">
        <v>0.3</v>
      </c>
      <c r="AG1292" s="212">
        <v>0</v>
      </c>
      <c r="AH1292" s="212">
        <v>8291.64</v>
      </c>
      <c r="AI1292" s="212">
        <v>10522.09</v>
      </c>
      <c r="AJ1292" s="212">
        <v>0</v>
      </c>
      <c r="AK1292" s="212">
        <v>0</v>
      </c>
      <c r="AL1292" s="212">
        <v>0</v>
      </c>
      <c r="AM1292">
        <v>1</v>
      </c>
      <c r="AN1292" t="str">
        <f>VLOOKUP(H1292,'Base Art'!$A:$AJ,36,FALSE)</f>
        <v>NUTRIPET S.A.U.</v>
      </c>
    </row>
    <row r="1293" spans="1:40" x14ac:dyDescent="0.25">
      <c r="A1293" s="212" t="s">
        <v>7665</v>
      </c>
      <c r="B1293" s="212">
        <v>1</v>
      </c>
      <c r="C1293" s="212" t="s">
        <v>7666</v>
      </c>
      <c r="D1293" s="212" t="s">
        <v>171</v>
      </c>
      <c r="E1293" s="212">
        <v>12</v>
      </c>
      <c r="F1293" s="212" t="s">
        <v>12</v>
      </c>
      <c r="G1293" s="212" t="s">
        <v>940</v>
      </c>
      <c r="H1293" s="212">
        <v>11449</v>
      </c>
      <c r="I1293" s="212" t="s">
        <v>941</v>
      </c>
      <c r="J1293" s="212">
        <v>1430</v>
      </c>
      <c r="K1293" s="212" t="s">
        <v>420</v>
      </c>
      <c r="L1293" s="212" t="s">
        <v>421</v>
      </c>
      <c r="M1293" s="212"/>
      <c r="N1293" s="212"/>
      <c r="O1293" s="212"/>
      <c r="P1293" s="212"/>
      <c r="Q1293" s="212"/>
      <c r="R1293" s="212"/>
      <c r="S1293" s="212"/>
      <c r="T1293" s="212"/>
      <c r="U1293" s="212"/>
      <c r="V1293" s="212"/>
      <c r="W1293" s="212"/>
      <c r="X1293" s="212"/>
      <c r="Y1293" s="212"/>
      <c r="Z1293" s="212"/>
      <c r="AA1293" s="212"/>
      <c r="AB1293" s="212">
        <v>19048.5</v>
      </c>
      <c r="AC1293" s="212">
        <v>23048.685000000001</v>
      </c>
      <c r="AD1293" s="212">
        <v>0.3</v>
      </c>
      <c r="AE1293" s="212">
        <v>0</v>
      </c>
      <c r="AF1293" s="212">
        <v>0.3</v>
      </c>
      <c r="AG1293" s="212">
        <v>0</v>
      </c>
      <c r="AH1293" s="212">
        <v>5714.55</v>
      </c>
      <c r="AI1293" s="212">
        <v>6914.61</v>
      </c>
      <c r="AJ1293" s="212">
        <v>1</v>
      </c>
      <c r="AK1293" s="212">
        <v>0.3</v>
      </c>
      <c r="AL1293" s="212">
        <v>0</v>
      </c>
      <c r="AM1293">
        <v>1</v>
      </c>
      <c r="AN1293" t="str">
        <f>VLOOKUP(H1293,'Base Art'!$A:$AJ,36,FALSE)</f>
        <v>GEORGALOS HNOS. S.A.I.C.A.</v>
      </c>
    </row>
    <row r="1294" spans="1:40" x14ac:dyDescent="0.25">
      <c r="A1294" s="212" t="s">
        <v>7665</v>
      </c>
      <c r="B1294" s="212">
        <v>1</v>
      </c>
      <c r="C1294" s="212" t="s">
        <v>7666</v>
      </c>
      <c r="D1294" s="212" t="s">
        <v>171</v>
      </c>
      <c r="E1294" s="212">
        <v>12</v>
      </c>
      <c r="F1294" s="212" t="s">
        <v>12</v>
      </c>
      <c r="G1294" s="212" t="s">
        <v>1632</v>
      </c>
      <c r="H1294" s="212">
        <v>50014</v>
      </c>
      <c r="I1294" s="212" t="s">
        <v>1633</v>
      </c>
      <c r="J1294" s="212"/>
      <c r="K1294" s="212"/>
      <c r="L1294" s="212"/>
      <c r="M1294" s="212"/>
      <c r="N1294" s="212"/>
      <c r="O1294" s="212"/>
      <c r="P1294" s="212"/>
      <c r="Q1294" s="212"/>
      <c r="R1294" s="212"/>
      <c r="S1294" s="212"/>
      <c r="T1294" s="212"/>
      <c r="U1294" s="212"/>
      <c r="V1294" s="212"/>
      <c r="W1294" s="212"/>
      <c r="X1294" s="212"/>
      <c r="Y1294" s="212"/>
      <c r="Z1294" s="212"/>
      <c r="AA1294" s="212"/>
      <c r="AB1294" s="212">
        <v>16104.445</v>
      </c>
      <c r="AC1294" s="212">
        <v>20949.732</v>
      </c>
      <c r="AD1294" s="212">
        <v>1</v>
      </c>
      <c r="AE1294" s="212">
        <v>0</v>
      </c>
      <c r="AF1294" s="212">
        <v>1</v>
      </c>
      <c r="AG1294" s="212">
        <v>0</v>
      </c>
      <c r="AH1294" s="212">
        <v>16104.45</v>
      </c>
      <c r="AI1294" s="212">
        <v>20949.73</v>
      </c>
      <c r="AJ1294" s="212">
        <v>0</v>
      </c>
      <c r="AK1294" s="212">
        <v>0</v>
      </c>
      <c r="AL1294" s="212">
        <v>0</v>
      </c>
      <c r="AM1294">
        <v>1</v>
      </c>
      <c r="AN1294" t="e">
        <f>VLOOKUP(H1294,'Base Art'!$A:$AJ,36,FALSE)</f>
        <v>#N/A</v>
      </c>
    </row>
    <row r="1295" spans="1:40" x14ac:dyDescent="0.25">
      <c r="A1295" s="212" t="s">
        <v>7665</v>
      </c>
      <c r="B1295" s="212">
        <v>1</v>
      </c>
      <c r="C1295" s="212" t="s">
        <v>7666</v>
      </c>
      <c r="D1295" s="212" t="s">
        <v>192</v>
      </c>
      <c r="E1295" s="212">
        <v>15</v>
      </c>
      <c r="F1295" s="212" t="s">
        <v>13</v>
      </c>
      <c r="G1295" s="212" t="s">
        <v>332</v>
      </c>
      <c r="H1295" s="212">
        <v>273</v>
      </c>
      <c r="I1295" s="212" t="s">
        <v>333</v>
      </c>
      <c r="J1295" s="212">
        <v>1413</v>
      </c>
      <c r="K1295" s="212" t="s">
        <v>334</v>
      </c>
      <c r="L1295" s="212" t="s">
        <v>335</v>
      </c>
      <c r="M1295" s="212"/>
      <c r="N1295" s="212"/>
      <c r="O1295" s="212"/>
      <c r="P1295" s="212"/>
      <c r="Q1295" s="212"/>
      <c r="R1295" s="212"/>
      <c r="S1295" s="212"/>
      <c r="T1295" s="212"/>
      <c r="U1295" s="212"/>
      <c r="V1295" s="212"/>
      <c r="W1295" s="212"/>
      <c r="X1295" s="212"/>
      <c r="Y1295" s="212">
        <v>1374</v>
      </c>
      <c r="Z1295" s="212" t="s">
        <v>336</v>
      </c>
      <c r="AA1295" s="212" t="s">
        <v>337</v>
      </c>
      <c r="AB1295" s="212">
        <v>56303.353000000003</v>
      </c>
      <c r="AC1295" s="212">
        <v>71448.955000000002</v>
      </c>
      <c r="AD1295" s="212">
        <v>4</v>
      </c>
      <c r="AE1295" s="212">
        <v>2</v>
      </c>
      <c r="AF1295" s="212">
        <v>6</v>
      </c>
      <c r="AG1295" s="212">
        <v>0</v>
      </c>
      <c r="AH1295" s="212">
        <v>337820.12</v>
      </c>
      <c r="AI1295" s="212">
        <v>428693.73</v>
      </c>
      <c r="AJ1295" s="212">
        <v>0</v>
      </c>
      <c r="AK1295" s="212">
        <v>0</v>
      </c>
      <c r="AL1295" s="212">
        <v>0</v>
      </c>
      <c r="AM1295">
        <v>1</v>
      </c>
      <c r="AN1295" t="str">
        <f>VLOOKUP(H1295,'Base Art'!$A:$AJ,36,FALSE)</f>
        <v>ARCOR S.A.I.C.</v>
      </c>
    </row>
    <row r="1296" spans="1:40" x14ac:dyDescent="0.25">
      <c r="A1296" s="212" t="s">
        <v>7665</v>
      </c>
      <c r="B1296" s="212">
        <v>1</v>
      </c>
      <c r="C1296" s="212" t="s">
        <v>7666</v>
      </c>
      <c r="D1296" s="212" t="s">
        <v>192</v>
      </c>
      <c r="E1296" s="212">
        <v>15</v>
      </c>
      <c r="F1296" s="212" t="s">
        <v>13</v>
      </c>
      <c r="G1296" s="212" t="s">
        <v>338</v>
      </c>
      <c r="H1296" s="212">
        <v>274</v>
      </c>
      <c r="I1296" s="212" t="s">
        <v>339</v>
      </c>
      <c r="J1296" s="212">
        <v>1413</v>
      </c>
      <c r="K1296" s="212" t="s">
        <v>334</v>
      </c>
      <c r="L1296" s="212" t="s">
        <v>335</v>
      </c>
      <c r="M1296" s="212"/>
      <c r="N1296" s="212"/>
      <c r="O1296" s="212"/>
      <c r="P1296" s="212">
        <v>1069</v>
      </c>
      <c r="Q1296" s="212" t="s">
        <v>340</v>
      </c>
      <c r="R1296" s="212" t="s">
        <v>341</v>
      </c>
      <c r="S1296" s="212"/>
      <c r="T1296" s="212"/>
      <c r="U1296" s="212"/>
      <c r="V1296" s="212"/>
      <c r="W1296" s="212"/>
      <c r="X1296" s="212"/>
      <c r="Y1296" s="212">
        <v>1374</v>
      </c>
      <c r="Z1296" s="212" t="s">
        <v>336</v>
      </c>
      <c r="AA1296" s="212" t="s">
        <v>337</v>
      </c>
      <c r="AB1296" s="212">
        <v>84455.03</v>
      </c>
      <c r="AC1296" s="212">
        <v>107173.433</v>
      </c>
      <c r="AD1296" s="212">
        <v>2</v>
      </c>
      <c r="AE1296" s="212">
        <v>0</v>
      </c>
      <c r="AF1296" s="212">
        <v>2</v>
      </c>
      <c r="AG1296" s="212">
        <v>0</v>
      </c>
      <c r="AH1296" s="212">
        <v>168910.06</v>
      </c>
      <c r="AI1296" s="212">
        <v>214346.87</v>
      </c>
      <c r="AJ1296" s="212">
        <v>0</v>
      </c>
      <c r="AK1296" s="212">
        <v>0</v>
      </c>
      <c r="AL1296" s="212">
        <v>0</v>
      </c>
      <c r="AM1296">
        <v>1</v>
      </c>
      <c r="AN1296" t="str">
        <f>VLOOKUP(H1296,'Base Art'!$A:$AJ,36,FALSE)</f>
        <v>ARCOR S.A.I.C.</v>
      </c>
    </row>
    <row r="1297" spans="1:40" x14ac:dyDescent="0.25">
      <c r="A1297" s="212" t="s">
        <v>7665</v>
      </c>
      <c r="B1297" s="212">
        <v>1</v>
      </c>
      <c r="C1297" s="212" t="s">
        <v>7666</v>
      </c>
      <c r="D1297" s="212" t="s">
        <v>192</v>
      </c>
      <c r="E1297" s="212">
        <v>15</v>
      </c>
      <c r="F1297" s="212" t="s">
        <v>13</v>
      </c>
      <c r="G1297" s="212" t="s">
        <v>380</v>
      </c>
      <c r="H1297" s="212">
        <v>731</v>
      </c>
      <c r="I1297" s="212" t="s">
        <v>381</v>
      </c>
      <c r="J1297" s="212">
        <v>1422</v>
      </c>
      <c r="K1297" s="212" t="s">
        <v>382</v>
      </c>
      <c r="L1297" s="212" t="s">
        <v>383</v>
      </c>
      <c r="M1297" s="212"/>
      <c r="N1297" s="212"/>
      <c r="O1297" s="212"/>
      <c r="P1297" s="212">
        <v>1067</v>
      </c>
      <c r="Q1297" s="212" t="s">
        <v>384</v>
      </c>
      <c r="R1297" s="212" t="s">
        <v>385</v>
      </c>
      <c r="S1297" s="212"/>
      <c r="T1297" s="212"/>
      <c r="U1297" s="212"/>
      <c r="V1297" s="212"/>
      <c r="W1297" s="212"/>
      <c r="X1297" s="212"/>
      <c r="Y1297" s="212">
        <v>1373</v>
      </c>
      <c r="Z1297" s="212" t="s">
        <v>386</v>
      </c>
      <c r="AA1297" s="212" t="s">
        <v>387</v>
      </c>
      <c r="AB1297" s="212">
        <v>19041.259999999998</v>
      </c>
      <c r="AC1297" s="212">
        <v>24163.359</v>
      </c>
      <c r="AD1297" s="212">
        <v>2</v>
      </c>
      <c r="AE1297" s="212">
        <v>0</v>
      </c>
      <c r="AF1297" s="212">
        <v>2</v>
      </c>
      <c r="AG1297" s="212">
        <v>0</v>
      </c>
      <c r="AH1297" s="212">
        <v>38082.519999999997</v>
      </c>
      <c r="AI1297" s="212">
        <v>48326.720000000001</v>
      </c>
      <c r="AJ1297" s="212">
        <v>0</v>
      </c>
      <c r="AK1297" s="212">
        <v>0</v>
      </c>
      <c r="AL1297" s="212">
        <v>0</v>
      </c>
      <c r="AM1297">
        <v>1</v>
      </c>
      <c r="AN1297" t="str">
        <f>VLOOKUP(H1297,'Base Art'!$A:$AJ,36,FALSE)</f>
        <v>ARCOR S.A.I.C.</v>
      </c>
    </row>
    <row r="1298" spans="1:40" x14ac:dyDescent="0.25">
      <c r="A1298" s="212" t="s">
        <v>7665</v>
      </c>
      <c r="B1298" s="212">
        <v>1</v>
      </c>
      <c r="C1298" s="212" t="s">
        <v>7666</v>
      </c>
      <c r="D1298" s="212" t="s">
        <v>192</v>
      </c>
      <c r="E1298" s="212">
        <v>15</v>
      </c>
      <c r="F1298" s="212" t="s">
        <v>13</v>
      </c>
      <c r="G1298" s="212" t="s">
        <v>410</v>
      </c>
      <c r="H1298" s="212">
        <v>1118</v>
      </c>
      <c r="I1298" s="212" t="s">
        <v>411</v>
      </c>
      <c r="J1298" s="212"/>
      <c r="K1298" s="212"/>
      <c r="L1298" s="212"/>
      <c r="M1298" s="212"/>
      <c r="N1298" s="212"/>
      <c r="O1298" s="212"/>
      <c r="P1298" s="212">
        <v>1335</v>
      </c>
      <c r="Q1298" s="212" t="s">
        <v>412</v>
      </c>
      <c r="R1298" s="212" t="s">
        <v>413</v>
      </c>
      <c r="S1298" s="212"/>
      <c r="T1298" s="212"/>
      <c r="U1298" s="212"/>
      <c r="V1298" s="212"/>
      <c r="W1298" s="212"/>
      <c r="X1298" s="212"/>
      <c r="Y1298" s="212">
        <v>1373</v>
      </c>
      <c r="Z1298" s="212" t="s">
        <v>386</v>
      </c>
      <c r="AA1298" s="212" t="s">
        <v>387</v>
      </c>
      <c r="AB1298" s="212">
        <v>13222.342000000001</v>
      </c>
      <c r="AC1298" s="212">
        <v>16395.704000000002</v>
      </c>
      <c r="AD1298" s="212">
        <v>5</v>
      </c>
      <c r="AE1298" s="212">
        <v>1</v>
      </c>
      <c r="AF1298" s="212">
        <v>6</v>
      </c>
      <c r="AG1298" s="212">
        <v>0</v>
      </c>
      <c r="AH1298" s="212">
        <v>79334.05</v>
      </c>
      <c r="AI1298" s="212">
        <v>98374.22</v>
      </c>
      <c r="AJ1298" s="212">
        <v>0</v>
      </c>
      <c r="AK1298" s="212">
        <v>0</v>
      </c>
      <c r="AL1298" s="212">
        <v>0</v>
      </c>
      <c r="AM1298">
        <v>1</v>
      </c>
      <c r="AN1298" t="str">
        <f>VLOOKUP(H1298,'Base Art'!$A:$AJ,36,FALSE)</f>
        <v>MAURI S.A.</v>
      </c>
    </row>
    <row r="1299" spans="1:40" x14ac:dyDescent="0.25">
      <c r="A1299" s="212" t="s">
        <v>7665</v>
      </c>
      <c r="B1299" s="212">
        <v>1</v>
      </c>
      <c r="C1299" s="212" t="s">
        <v>7666</v>
      </c>
      <c r="D1299" s="212" t="s">
        <v>192</v>
      </c>
      <c r="E1299" s="212">
        <v>15</v>
      </c>
      <c r="F1299" s="212" t="s">
        <v>13</v>
      </c>
      <c r="G1299" s="212" t="s">
        <v>426</v>
      </c>
      <c r="H1299" s="212">
        <v>1352</v>
      </c>
      <c r="I1299" s="212" t="s">
        <v>427</v>
      </c>
      <c r="J1299" s="212"/>
      <c r="K1299" s="212"/>
      <c r="L1299" s="212"/>
      <c r="M1299" s="212"/>
      <c r="N1299" s="212"/>
      <c r="O1299" s="212"/>
      <c r="P1299" s="212"/>
      <c r="Q1299" s="212"/>
      <c r="R1299" s="212"/>
      <c r="S1299" s="212"/>
      <c r="T1299" s="212"/>
      <c r="U1299" s="212"/>
      <c r="V1299" s="212"/>
      <c r="W1299" s="212"/>
      <c r="X1299" s="212"/>
      <c r="Y1299" s="212">
        <v>1372</v>
      </c>
      <c r="Z1299" s="212" t="s">
        <v>346</v>
      </c>
      <c r="AA1299" s="212" t="s">
        <v>347</v>
      </c>
      <c r="AB1299" s="212">
        <v>212917.027</v>
      </c>
      <c r="AC1299" s="212">
        <v>270191.70600000001</v>
      </c>
      <c r="AD1299" s="212">
        <v>0.16669999999999999</v>
      </c>
      <c r="AE1299" s="212">
        <v>0</v>
      </c>
      <c r="AF1299" s="212">
        <v>0.16669999999999999</v>
      </c>
      <c r="AG1299" s="212">
        <v>0</v>
      </c>
      <c r="AH1299" s="212">
        <v>35486.17</v>
      </c>
      <c r="AI1299" s="212">
        <v>45031.95</v>
      </c>
      <c r="AJ1299" s="212">
        <v>0</v>
      </c>
      <c r="AK1299" s="212">
        <v>0</v>
      </c>
      <c r="AL1299" s="212">
        <v>0</v>
      </c>
      <c r="AM1299">
        <v>1</v>
      </c>
      <c r="AN1299" t="str">
        <f>VLOOKUP(H1299,'Base Art'!$A:$AJ,36,FALSE)</f>
        <v>LA DELICIA FELIPE FORT S.A.</v>
      </c>
    </row>
    <row r="1300" spans="1:40" x14ac:dyDescent="0.25">
      <c r="A1300" s="212" t="s">
        <v>7665</v>
      </c>
      <c r="B1300" s="212">
        <v>1</v>
      </c>
      <c r="C1300" s="212" t="s">
        <v>7666</v>
      </c>
      <c r="D1300" s="212" t="s">
        <v>192</v>
      </c>
      <c r="E1300" s="212">
        <v>15</v>
      </c>
      <c r="F1300" s="212" t="s">
        <v>13</v>
      </c>
      <c r="G1300" s="212" t="s">
        <v>442</v>
      </c>
      <c r="H1300" s="212">
        <v>1594</v>
      </c>
      <c r="I1300" s="212" t="s">
        <v>443</v>
      </c>
      <c r="J1300" s="212">
        <v>1422</v>
      </c>
      <c r="K1300" s="212" t="s">
        <v>382</v>
      </c>
      <c r="L1300" s="212" t="s">
        <v>383</v>
      </c>
      <c r="M1300" s="212"/>
      <c r="N1300" s="212"/>
      <c r="O1300" s="212"/>
      <c r="P1300" s="212">
        <v>1067</v>
      </c>
      <c r="Q1300" s="212" t="s">
        <v>384</v>
      </c>
      <c r="R1300" s="212" t="s">
        <v>385</v>
      </c>
      <c r="S1300" s="212"/>
      <c r="T1300" s="212"/>
      <c r="U1300" s="212"/>
      <c r="V1300" s="212"/>
      <c r="W1300" s="212"/>
      <c r="X1300" s="212"/>
      <c r="Y1300" s="212">
        <v>1373</v>
      </c>
      <c r="Z1300" s="212" t="s">
        <v>386</v>
      </c>
      <c r="AA1300" s="212" t="s">
        <v>387</v>
      </c>
      <c r="AB1300" s="212">
        <v>19041.259999999998</v>
      </c>
      <c r="AC1300" s="212">
        <v>24163.359</v>
      </c>
      <c r="AD1300" s="212">
        <v>2</v>
      </c>
      <c r="AE1300" s="212">
        <v>0</v>
      </c>
      <c r="AF1300" s="212">
        <v>2</v>
      </c>
      <c r="AG1300" s="212">
        <v>0</v>
      </c>
      <c r="AH1300" s="212">
        <v>38082.519999999997</v>
      </c>
      <c r="AI1300" s="212">
        <v>48326.720000000001</v>
      </c>
      <c r="AJ1300" s="212">
        <v>0</v>
      </c>
      <c r="AK1300" s="212">
        <v>0</v>
      </c>
      <c r="AL1300" s="212">
        <v>0</v>
      </c>
      <c r="AM1300">
        <v>1</v>
      </c>
      <c r="AN1300" t="str">
        <f>VLOOKUP(H1300,'Base Art'!$A:$AJ,36,FALSE)</f>
        <v>ARCOR S.A.I.C.</v>
      </c>
    </row>
    <row r="1301" spans="1:40" x14ac:dyDescent="0.25">
      <c r="A1301" s="212" t="s">
        <v>7665</v>
      </c>
      <c r="B1301" s="212">
        <v>1</v>
      </c>
      <c r="C1301" s="212" t="s">
        <v>7666</v>
      </c>
      <c r="D1301" s="212" t="s">
        <v>192</v>
      </c>
      <c r="E1301" s="212">
        <v>15</v>
      </c>
      <c r="F1301" s="212" t="s">
        <v>13</v>
      </c>
      <c r="G1301" s="212" t="s">
        <v>444</v>
      </c>
      <c r="H1301" s="212">
        <v>1641</v>
      </c>
      <c r="I1301" s="212" t="s">
        <v>445</v>
      </c>
      <c r="J1301" s="212">
        <v>1064</v>
      </c>
      <c r="K1301" s="212" t="s">
        <v>446</v>
      </c>
      <c r="L1301" s="212" t="s">
        <v>447</v>
      </c>
      <c r="M1301" s="212"/>
      <c r="N1301" s="212"/>
      <c r="O1301" s="212"/>
      <c r="P1301" s="212">
        <v>1066</v>
      </c>
      <c r="Q1301" s="212" t="s">
        <v>448</v>
      </c>
      <c r="R1301" s="212" t="s">
        <v>449</v>
      </c>
      <c r="S1301" s="212"/>
      <c r="T1301" s="212"/>
      <c r="U1301" s="212"/>
      <c r="V1301" s="212"/>
      <c r="W1301" s="212"/>
      <c r="X1301" s="212"/>
      <c r="Y1301" s="212">
        <v>1373</v>
      </c>
      <c r="Z1301" s="212" t="s">
        <v>386</v>
      </c>
      <c r="AA1301" s="212" t="s">
        <v>387</v>
      </c>
      <c r="AB1301" s="212">
        <v>16160.77</v>
      </c>
      <c r="AC1301" s="212">
        <v>20281.766</v>
      </c>
      <c r="AD1301" s="212">
        <v>2</v>
      </c>
      <c r="AE1301" s="212">
        <v>0</v>
      </c>
      <c r="AF1301" s="212">
        <v>2</v>
      </c>
      <c r="AG1301" s="212">
        <v>0</v>
      </c>
      <c r="AH1301" s="212">
        <v>32321.54</v>
      </c>
      <c r="AI1301" s="212">
        <v>40563.53</v>
      </c>
      <c r="AJ1301" s="212">
        <v>0</v>
      </c>
      <c r="AK1301" s="212">
        <v>0</v>
      </c>
      <c r="AL1301" s="212">
        <v>0</v>
      </c>
      <c r="AM1301">
        <v>1</v>
      </c>
      <c r="AN1301" t="str">
        <f>VLOOKUP(H1301,'Base Art'!$A:$AJ,36,FALSE)</f>
        <v>MOLINO CAÑUELAS S.A.C.I.F.I.A.</v>
      </c>
    </row>
    <row r="1302" spans="1:40" x14ac:dyDescent="0.25">
      <c r="A1302" s="212" t="s">
        <v>7665</v>
      </c>
      <c r="B1302" s="212">
        <v>1</v>
      </c>
      <c r="C1302" s="212" t="s">
        <v>7666</v>
      </c>
      <c r="D1302" s="212" t="s">
        <v>192</v>
      </c>
      <c r="E1302" s="212">
        <v>15</v>
      </c>
      <c r="F1302" s="212" t="s">
        <v>13</v>
      </c>
      <c r="G1302" s="212" t="s">
        <v>458</v>
      </c>
      <c r="H1302" s="212">
        <v>1648</v>
      </c>
      <c r="I1302" s="212" t="s">
        <v>459</v>
      </c>
      <c r="J1302" s="212">
        <v>1422</v>
      </c>
      <c r="K1302" s="212" t="s">
        <v>382</v>
      </c>
      <c r="L1302" s="212" t="s">
        <v>383</v>
      </c>
      <c r="M1302" s="212"/>
      <c r="N1302" s="212"/>
      <c r="O1302" s="212"/>
      <c r="P1302" s="212">
        <v>1067</v>
      </c>
      <c r="Q1302" s="212" t="s">
        <v>384</v>
      </c>
      <c r="R1302" s="212" t="s">
        <v>385</v>
      </c>
      <c r="S1302" s="212"/>
      <c r="T1302" s="212"/>
      <c r="U1302" s="212"/>
      <c r="V1302" s="212"/>
      <c r="W1302" s="212"/>
      <c r="X1302" s="212"/>
      <c r="Y1302" s="212">
        <v>1373</v>
      </c>
      <c r="Z1302" s="212" t="s">
        <v>386</v>
      </c>
      <c r="AA1302" s="212" t="s">
        <v>387</v>
      </c>
      <c r="AB1302" s="212">
        <v>0</v>
      </c>
      <c r="AC1302" s="212">
        <v>0</v>
      </c>
      <c r="AD1302" s="212">
        <v>0</v>
      </c>
      <c r="AE1302" s="212">
        <v>1</v>
      </c>
      <c r="AF1302" s="212">
        <v>1</v>
      </c>
      <c r="AG1302" s="212">
        <v>0</v>
      </c>
      <c r="AH1302" s="212">
        <v>0</v>
      </c>
      <c r="AI1302" s="212">
        <v>0</v>
      </c>
      <c r="AJ1302" s="212">
        <v>0</v>
      </c>
      <c r="AK1302" s="212">
        <v>0</v>
      </c>
      <c r="AL1302" s="212">
        <v>0</v>
      </c>
      <c r="AM1302">
        <v>1</v>
      </c>
      <c r="AN1302" t="str">
        <f>VLOOKUP(H1302,'Base Art'!$A:$AJ,36,FALSE)</f>
        <v>ARCOR S.A.I.C.</v>
      </c>
    </row>
    <row r="1303" spans="1:40" x14ac:dyDescent="0.25">
      <c r="A1303" s="212" t="s">
        <v>7665</v>
      </c>
      <c r="B1303" s="212">
        <v>1</v>
      </c>
      <c r="C1303" s="212" t="s">
        <v>7666</v>
      </c>
      <c r="D1303" s="212" t="s">
        <v>192</v>
      </c>
      <c r="E1303" s="212">
        <v>15</v>
      </c>
      <c r="F1303" s="212" t="s">
        <v>13</v>
      </c>
      <c r="G1303" s="212" t="s">
        <v>460</v>
      </c>
      <c r="H1303" s="212">
        <v>1696</v>
      </c>
      <c r="I1303" s="212" t="s">
        <v>461</v>
      </c>
      <c r="J1303" s="212">
        <v>1460</v>
      </c>
      <c r="K1303" s="212" t="s">
        <v>462</v>
      </c>
      <c r="L1303" s="212" t="s">
        <v>463</v>
      </c>
      <c r="M1303" s="212"/>
      <c r="N1303" s="212"/>
      <c r="O1303" s="212"/>
      <c r="P1303" s="212"/>
      <c r="Q1303" s="212"/>
      <c r="R1303" s="212"/>
      <c r="S1303" s="212"/>
      <c r="T1303" s="212"/>
      <c r="U1303" s="212"/>
      <c r="V1303" s="212"/>
      <c r="W1303" s="212"/>
      <c r="X1303" s="212"/>
      <c r="Y1303" s="212">
        <v>1369</v>
      </c>
      <c r="Z1303" s="212" t="s">
        <v>354</v>
      </c>
      <c r="AA1303" s="212" t="s">
        <v>355</v>
      </c>
      <c r="AB1303" s="212">
        <v>51072</v>
      </c>
      <c r="AC1303" s="212">
        <v>63278.207999999999</v>
      </c>
      <c r="AD1303" s="212">
        <v>1</v>
      </c>
      <c r="AE1303" s="212">
        <v>0</v>
      </c>
      <c r="AF1303" s="212">
        <v>1</v>
      </c>
      <c r="AG1303" s="212">
        <v>0</v>
      </c>
      <c r="AH1303" s="212">
        <v>51072</v>
      </c>
      <c r="AI1303" s="212">
        <v>63278.21</v>
      </c>
      <c r="AJ1303" s="212">
        <v>1</v>
      </c>
      <c r="AK1303" s="212">
        <v>1</v>
      </c>
      <c r="AL1303" s="212">
        <v>0</v>
      </c>
      <c r="AM1303">
        <v>1</v>
      </c>
      <c r="AN1303" t="str">
        <f>VLOOKUP(H1303,'Base Art'!$A:$AJ,36,FALSE)</f>
        <v>IMPORTADORA SUDAMERICANA S.R.L.</v>
      </c>
    </row>
    <row r="1304" spans="1:40" x14ac:dyDescent="0.25">
      <c r="A1304" s="212" t="s">
        <v>7665</v>
      </c>
      <c r="B1304" s="212">
        <v>1</v>
      </c>
      <c r="C1304" s="212" t="s">
        <v>7666</v>
      </c>
      <c r="D1304" s="212" t="s">
        <v>192</v>
      </c>
      <c r="E1304" s="212">
        <v>15</v>
      </c>
      <c r="F1304" s="212" t="s">
        <v>13</v>
      </c>
      <c r="G1304" s="212" t="s">
        <v>478</v>
      </c>
      <c r="H1304" s="212">
        <v>1919</v>
      </c>
      <c r="I1304" s="212" t="s">
        <v>479</v>
      </c>
      <c r="J1304" s="212">
        <v>1421</v>
      </c>
      <c r="K1304" s="212" t="s">
        <v>480</v>
      </c>
      <c r="L1304" s="212" t="s">
        <v>481</v>
      </c>
      <c r="M1304" s="212"/>
      <c r="N1304" s="212"/>
      <c r="O1304" s="212"/>
      <c r="P1304" s="212"/>
      <c r="Q1304" s="212"/>
      <c r="R1304" s="212"/>
      <c r="S1304" s="212"/>
      <c r="T1304" s="212"/>
      <c r="U1304" s="212"/>
      <c r="V1304" s="212"/>
      <c r="W1304" s="212"/>
      <c r="X1304" s="212"/>
      <c r="Y1304" s="212">
        <v>1374</v>
      </c>
      <c r="Z1304" s="212" t="s">
        <v>336</v>
      </c>
      <c r="AA1304" s="212" t="s">
        <v>337</v>
      </c>
      <c r="AB1304" s="212">
        <v>23737.902999999998</v>
      </c>
      <c r="AC1304" s="212">
        <v>30123.399000000001</v>
      </c>
      <c r="AD1304" s="212">
        <v>1</v>
      </c>
      <c r="AE1304" s="212">
        <v>0.16669999999999999</v>
      </c>
      <c r="AF1304" s="212">
        <v>1.1667000000000001</v>
      </c>
      <c r="AG1304" s="212">
        <v>0</v>
      </c>
      <c r="AH1304" s="212">
        <v>27694.22</v>
      </c>
      <c r="AI1304" s="212">
        <v>35143.97</v>
      </c>
      <c r="AJ1304" s="212">
        <v>0</v>
      </c>
      <c r="AK1304" s="212">
        <v>0</v>
      </c>
      <c r="AL1304" s="212">
        <v>0</v>
      </c>
      <c r="AM1304">
        <v>1</v>
      </c>
      <c r="AN1304" t="str">
        <f>VLOOKUP(H1304,'Base Art'!$A:$AJ,36,FALSE)</f>
        <v>ARCOR S.A.I.C.</v>
      </c>
    </row>
    <row r="1305" spans="1:40" x14ac:dyDescent="0.25">
      <c r="A1305" s="212" t="s">
        <v>7665</v>
      </c>
      <c r="B1305" s="212">
        <v>1</v>
      </c>
      <c r="C1305" s="212" t="s">
        <v>7666</v>
      </c>
      <c r="D1305" s="212" t="s">
        <v>192</v>
      </c>
      <c r="E1305" s="212">
        <v>15</v>
      </c>
      <c r="F1305" s="212" t="s">
        <v>13</v>
      </c>
      <c r="G1305" s="212" t="s">
        <v>510</v>
      </c>
      <c r="H1305" s="212">
        <v>3063</v>
      </c>
      <c r="I1305" s="212" t="s">
        <v>511</v>
      </c>
      <c r="J1305" s="212">
        <v>1414</v>
      </c>
      <c r="K1305" s="212" t="s">
        <v>372</v>
      </c>
      <c r="L1305" s="212" t="s">
        <v>373</v>
      </c>
      <c r="M1305" s="212"/>
      <c r="N1305" s="212"/>
      <c r="O1305" s="212"/>
      <c r="P1305" s="212"/>
      <c r="Q1305" s="212"/>
      <c r="R1305" s="212"/>
      <c r="S1305" s="212"/>
      <c r="T1305" s="212"/>
      <c r="U1305" s="212"/>
      <c r="V1305" s="212"/>
      <c r="W1305" s="212"/>
      <c r="X1305" s="212"/>
      <c r="Y1305" s="212">
        <v>1374</v>
      </c>
      <c r="Z1305" s="212" t="s">
        <v>336</v>
      </c>
      <c r="AA1305" s="212" t="s">
        <v>337</v>
      </c>
      <c r="AB1305" s="212">
        <v>29347.167000000001</v>
      </c>
      <c r="AC1305" s="212">
        <v>36390.487000000001</v>
      </c>
      <c r="AD1305" s="212">
        <v>5</v>
      </c>
      <c r="AE1305" s="212">
        <v>1</v>
      </c>
      <c r="AF1305" s="212">
        <v>6</v>
      </c>
      <c r="AG1305" s="212">
        <v>0</v>
      </c>
      <c r="AH1305" s="212">
        <v>176083</v>
      </c>
      <c r="AI1305" s="212">
        <v>218342.92</v>
      </c>
      <c r="AJ1305" s="212">
        <v>0</v>
      </c>
      <c r="AK1305" s="212">
        <v>0</v>
      </c>
      <c r="AL1305" s="212">
        <v>0</v>
      </c>
      <c r="AM1305">
        <v>1</v>
      </c>
      <c r="AN1305" t="str">
        <f>VLOOKUP(H1305,'Base Art'!$A:$AJ,36,FALSE)</f>
        <v>ARCOR S.A.I.C.</v>
      </c>
    </row>
    <row r="1306" spans="1:40" x14ac:dyDescent="0.25">
      <c r="A1306" s="212" t="s">
        <v>7665</v>
      </c>
      <c r="B1306" s="212">
        <v>1</v>
      </c>
      <c r="C1306" s="212" t="s">
        <v>7666</v>
      </c>
      <c r="D1306" s="212" t="s">
        <v>192</v>
      </c>
      <c r="E1306" s="212">
        <v>15</v>
      </c>
      <c r="F1306" s="212" t="s">
        <v>13</v>
      </c>
      <c r="G1306" s="212" t="s">
        <v>518</v>
      </c>
      <c r="H1306" s="212">
        <v>3237</v>
      </c>
      <c r="I1306" s="212" t="s">
        <v>519</v>
      </c>
      <c r="J1306" s="212">
        <v>1477</v>
      </c>
      <c r="K1306" s="212" t="s">
        <v>512</v>
      </c>
      <c r="L1306" s="212" t="s">
        <v>513</v>
      </c>
      <c r="M1306" s="212"/>
      <c r="N1306" s="212"/>
      <c r="O1306" s="212"/>
      <c r="P1306" s="212">
        <v>1093</v>
      </c>
      <c r="Q1306" s="212" t="s">
        <v>520</v>
      </c>
      <c r="R1306" s="212" t="s">
        <v>521</v>
      </c>
      <c r="S1306" s="212"/>
      <c r="T1306" s="212"/>
      <c r="U1306" s="212"/>
      <c r="V1306" s="212"/>
      <c r="W1306" s="212"/>
      <c r="X1306" s="212"/>
      <c r="Y1306" s="212">
        <v>1373</v>
      </c>
      <c r="Z1306" s="212" t="s">
        <v>386</v>
      </c>
      <c r="AA1306" s="212" t="s">
        <v>387</v>
      </c>
      <c r="AB1306" s="212">
        <v>99230.982000000004</v>
      </c>
      <c r="AC1306" s="212">
        <v>123271.893</v>
      </c>
      <c r="AD1306" s="212">
        <v>1.6667000000000001</v>
      </c>
      <c r="AE1306" s="212">
        <v>0.25</v>
      </c>
      <c r="AF1306" s="212">
        <v>1.9167000000000001</v>
      </c>
      <c r="AG1306" s="212">
        <v>0</v>
      </c>
      <c r="AH1306" s="212">
        <v>190192.72</v>
      </c>
      <c r="AI1306" s="212">
        <v>236271.13</v>
      </c>
      <c r="AJ1306" s="212">
        <v>0</v>
      </c>
      <c r="AK1306" s="212">
        <v>0</v>
      </c>
      <c r="AL1306" s="212">
        <v>0</v>
      </c>
      <c r="AM1306">
        <v>1</v>
      </c>
      <c r="AN1306" t="str">
        <f>VLOOKUP(H1306,'Base Art'!$A:$AJ,36,FALSE)</f>
        <v>ESTABLECIM. MODELO LAS COLONIAS S.A</v>
      </c>
    </row>
    <row r="1307" spans="1:40" x14ac:dyDescent="0.25">
      <c r="A1307" s="212" t="s">
        <v>7665</v>
      </c>
      <c r="B1307" s="212">
        <v>1</v>
      </c>
      <c r="C1307" s="212" t="s">
        <v>7666</v>
      </c>
      <c r="D1307" s="212" t="s">
        <v>192</v>
      </c>
      <c r="E1307" s="212">
        <v>15</v>
      </c>
      <c r="F1307" s="212" t="s">
        <v>13</v>
      </c>
      <c r="G1307" s="212" t="s">
        <v>522</v>
      </c>
      <c r="H1307" s="212">
        <v>3238</v>
      </c>
      <c r="I1307" s="212" t="s">
        <v>523</v>
      </c>
      <c r="J1307" s="212">
        <v>1477</v>
      </c>
      <c r="K1307" s="212" t="s">
        <v>512</v>
      </c>
      <c r="L1307" s="212" t="s">
        <v>513</v>
      </c>
      <c r="M1307" s="212"/>
      <c r="N1307" s="212"/>
      <c r="O1307" s="212"/>
      <c r="P1307" s="212">
        <v>1093</v>
      </c>
      <c r="Q1307" s="212" t="s">
        <v>520</v>
      </c>
      <c r="R1307" s="212" t="s">
        <v>521</v>
      </c>
      <c r="S1307" s="212"/>
      <c r="T1307" s="212"/>
      <c r="U1307" s="212"/>
      <c r="V1307" s="212"/>
      <c r="W1307" s="212"/>
      <c r="X1307" s="212"/>
      <c r="Y1307" s="212">
        <v>1373</v>
      </c>
      <c r="Z1307" s="212" t="s">
        <v>386</v>
      </c>
      <c r="AA1307" s="212" t="s">
        <v>387</v>
      </c>
      <c r="AB1307" s="212">
        <v>91163.614000000001</v>
      </c>
      <c r="AC1307" s="212">
        <v>113181.174</v>
      </c>
      <c r="AD1307" s="212">
        <v>1.6667000000000001</v>
      </c>
      <c r="AE1307" s="212">
        <v>0.41670000000000001</v>
      </c>
      <c r="AF1307" s="212">
        <v>2.0832999999999999</v>
      </c>
      <c r="AG1307" s="212">
        <v>0</v>
      </c>
      <c r="AH1307" s="212">
        <v>189924.2</v>
      </c>
      <c r="AI1307" s="212">
        <v>235794.11</v>
      </c>
      <c r="AJ1307" s="212">
        <v>0</v>
      </c>
      <c r="AK1307" s="212">
        <v>0</v>
      </c>
      <c r="AL1307" s="212">
        <v>0</v>
      </c>
      <c r="AM1307">
        <v>1</v>
      </c>
      <c r="AN1307" t="str">
        <f>VLOOKUP(H1307,'Base Art'!$A:$AJ,36,FALSE)</f>
        <v>ESTABLECIM. MODELO LAS COLONIAS S.A</v>
      </c>
    </row>
    <row r="1308" spans="1:40" x14ac:dyDescent="0.25">
      <c r="A1308" s="212" t="s">
        <v>7665</v>
      </c>
      <c r="B1308" s="212">
        <v>1</v>
      </c>
      <c r="C1308" s="212" t="s">
        <v>7666</v>
      </c>
      <c r="D1308" s="212" t="s">
        <v>192</v>
      </c>
      <c r="E1308" s="212">
        <v>15</v>
      </c>
      <c r="F1308" s="212" t="s">
        <v>13</v>
      </c>
      <c r="G1308" s="212" t="s">
        <v>548</v>
      </c>
      <c r="H1308" s="212">
        <v>4118</v>
      </c>
      <c r="I1308" s="212" t="s">
        <v>549</v>
      </c>
      <c r="J1308" s="212">
        <v>1019</v>
      </c>
      <c r="K1308" s="212" t="s">
        <v>266</v>
      </c>
      <c r="L1308" s="212" t="s">
        <v>297</v>
      </c>
      <c r="M1308" s="212"/>
      <c r="N1308" s="212"/>
      <c r="O1308" s="212"/>
      <c r="P1308" s="212">
        <v>1020</v>
      </c>
      <c r="Q1308" s="212" t="s">
        <v>298</v>
      </c>
      <c r="R1308" s="212" t="s">
        <v>299</v>
      </c>
      <c r="S1308" s="212"/>
      <c r="T1308" s="212"/>
      <c r="U1308" s="212"/>
      <c r="V1308" s="212"/>
      <c r="W1308" s="212"/>
      <c r="X1308" s="212"/>
      <c r="Y1308" s="212">
        <v>1402</v>
      </c>
      <c r="Z1308" s="212" t="s">
        <v>300</v>
      </c>
      <c r="AA1308" s="212" t="s">
        <v>301</v>
      </c>
      <c r="AB1308" s="212">
        <v>117952.95600000001</v>
      </c>
      <c r="AC1308" s="212">
        <v>146261.666</v>
      </c>
      <c r="AD1308" s="212">
        <v>1</v>
      </c>
      <c r="AE1308" s="212">
        <v>0</v>
      </c>
      <c r="AF1308" s="212">
        <v>1</v>
      </c>
      <c r="AG1308" s="212">
        <v>0</v>
      </c>
      <c r="AH1308" s="212">
        <v>117952.96000000001</v>
      </c>
      <c r="AI1308" s="212">
        <v>146261.67000000001</v>
      </c>
      <c r="AJ1308" s="212">
        <v>1</v>
      </c>
      <c r="AK1308" s="212">
        <v>1</v>
      </c>
      <c r="AL1308" s="212">
        <v>0</v>
      </c>
      <c r="AM1308">
        <v>1</v>
      </c>
      <c r="AN1308" t="str">
        <f>VLOOKUP(H1308,'Base Art'!$A:$AJ,36,FALSE)</f>
        <v>ENERGIZER ARGENTINA S.A.</v>
      </c>
    </row>
    <row r="1309" spans="1:40" x14ac:dyDescent="0.25">
      <c r="A1309" s="212" t="s">
        <v>7665</v>
      </c>
      <c r="B1309" s="212">
        <v>1</v>
      </c>
      <c r="C1309" s="212" t="s">
        <v>7666</v>
      </c>
      <c r="D1309" s="212" t="s">
        <v>192</v>
      </c>
      <c r="E1309" s="212">
        <v>15</v>
      </c>
      <c r="F1309" s="212" t="s">
        <v>13</v>
      </c>
      <c r="G1309" s="212" t="s">
        <v>1367</v>
      </c>
      <c r="H1309" s="212">
        <v>4412</v>
      </c>
      <c r="I1309" s="212" t="s">
        <v>1368</v>
      </c>
      <c r="J1309" s="212">
        <v>1413</v>
      </c>
      <c r="K1309" s="212" t="s">
        <v>334</v>
      </c>
      <c r="L1309" s="212" t="s">
        <v>335</v>
      </c>
      <c r="M1309" s="212"/>
      <c r="N1309" s="212"/>
      <c r="O1309" s="212"/>
      <c r="P1309" s="212"/>
      <c r="Q1309" s="212"/>
      <c r="R1309" s="212"/>
      <c r="S1309" s="212"/>
      <c r="T1309" s="212"/>
      <c r="U1309" s="212"/>
      <c r="V1309" s="212"/>
      <c r="W1309" s="212"/>
      <c r="X1309" s="212"/>
      <c r="Y1309" s="212">
        <v>1374</v>
      </c>
      <c r="Z1309" s="212" t="s">
        <v>336</v>
      </c>
      <c r="AA1309" s="212" t="s">
        <v>337</v>
      </c>
      <c r="AB1309" s="212">
        <v>84455.03</v>
      </c>
      <c r="AC1309" s="212">
        <v>107173.433</v>
      </c>
      <c r="AD1309" s="212">
        <v>2</v>
      </c>
      <c r="AE1309" s="212">
        <v>0</v>
      </c>
      <c r="AF1309" s="212">
        <v>2</v>
      </c>
      <c r="AG1309" s="212">
        <v>0</v>
      </c>
      <c r="AH1309" s="212">
        <v>168910.06</v>
      </c>
      <c r="AI1309" s="212">
        <v>214346.87</v>
      </c>
      <c r="AJ1309" s="212">
        <v>0</v>
      </c>
      <c r="AK1309" s="212">
        <v>0</v>
      </c>
      <c r="AL1309" s="212">
        <v>0</v>
      </c>
      <c r="AM1309">
        <v>1</v>
      </c>
      <c r="AN1309" t="str">
        <f>VLOOKUP(H1309,'Base Art'!$A:$AJ,36,FALSE)</f>
        <v>ARCOR S.A.I.C.</v>
      </c>
    </row>
    <row r="1310" spans="1:40" x14ac:dyDescent="0.25">
      <c r="A1310" s="212" t="s">
        <v>7665</v>
      </c>
      <c r="B1310" s="212">
        <v>1</v>
      </c>
      <c r="C1310" s="212" t="s">
        <v>7666</v>
      </c>
      <c r="D1310" s="212" t="s">
        <v>192</v>
      </c>
      <c r="E1310" s="212">
        <v>15</v>
      </c>
      <c r="F1310" s="212" t="s">
        <v>13</v>
      </c>
      <c r="G1310" s="212" t="s">
        <v>594</v>
      </c>
      <c r="H1310" s="212">
        <v>4828</v>
      </c>
      <c r="I1310" s="212" t="s">
        <v>595</v>
      </c>
      <c r="J1310" s="212">
        <v>1413</v>
      </c>
      <c r="K1310" s="212" t="s">
        <v>334</v>
      </c>
      <c r="L1310" s="212" t="s">
        <v>335</v>
      </c>
      <c r="M1310" s="212"/>
      <c r="N1310" s="212"/>
      <c r="O1310" s="212"/>
      <c r="P1310" s="212">
        <v>1069</v>
      </c>
      <c r="Q1310" s="212" t="s">
        <v>340</v>
      </c>
      <c r="R1310" s="212" t="s">
        <v>341</v>
      </c>
      <c r="S1310" s="212"/>
      <c r="T1310" s="212"/>
      <c r="U1310" s="212"/>
      <c r="V1310" s="212"/>
      <c r="W1310" s="212"/>
      <c r="X1310" s="212"/>
      <c r="Y1310" s="212">
        <v>1374</v>
      </c>
      <c r="Z1310" s="212" t="s">
        <v>336</v>
      </c>
      <c r="AA1310" s="212" t="s">
        <v>337</v>
      </c>
      <c r="AB1310" s="212">
        <v>84455.03</v>
      </c>
      <c r="AC1310" s="212">
        <v>107173.433</v>
      </c>
      <c r="AD1310" s="212">
        <v>1</v>
      </c>
      <c r="AE1310" s="212">
        <v>0</v>
      </c>
      <c r="AF1310" s="212">
        <v>1</v>
      </c>
      <c r="AG1310" s="212">
        <v>0</v>
      </c>
      <c r="AH1310" s="212">
        <v>84455.03</v>
      </c>
      <c r="AI1310" s="212">
        <v>107173.43</v>
      </c>
      <c r="AJ1310" s="212">
        <v>0</v>
      </c>
      <c r="AK1310" s="212">
        <v>0</v>
      </c>
      <c r="AL1310" s="212">
        <v>0</v>
      </c>
      <c r="AM1310">
        <v>1</v>
      </c>
      <c r="AN1310" t="str">
        <f>VLOOKUP(H1310,'Base Art'!$A:$AJ,36,FALSE)</f>
        <v>ARCOR S.A.I.C.</v>
      </c>
    </row>
    <row r="1311" spans="1:40" x14ac:dyDescent="0.25">
      <c r="A1311" s="212" t="s">
        <v>7665</v>
      </c>
      <c r="B1311" s="212">
        <v>1</v>
      </c>
      <c r="C1311" s="212" t="s">
        <v>7666</v>
      </c>
      <c r="D1311" s="212" t="s">
        <v>192</v>
      </c>
      <c r="E1311" s="212">
        <v>15</v>
      </c>
      <c r="F1311" s="212" t="s">
        <v>13</v>
      </c>
      <c r="G1311" s="212" t="s">
        <v>604</v>
      </c>
      <c r="H1311" s="212">
        <v>4943</v>
      </c>
      <c r="I1311" s="212" t="s">
        <v>605</v>
      </c>
      <c r="J1311" s="212">
        <v>1253</v>
      </c>
      <c r="K1311" s="212" t="s">
        <v>602</v>
      </c>
      <c r="L1311" s="212" t="s">
        <v>603</v>
      </c>
      <c r="M1311" s="212"/>
      <c r="N1311" s="212"/>
      <c r="O1311" s="212"/>
      <c r="P1311" s="212"/>
      <c r="Q1311" s="212"/>
      <c r="R1311" s="212"/>
      <c r="S1311" s="212"/>
      <c r="T1311" s="212"/>
      <c r="U1311" s="212"/>
      <c r="V1311" s="212"/>
      <c r="W1311" s="212"/>
      <c r="X1311" s="212"/>
      <c r="Y1311" s="212">
        <v>1373</v>
      </c>
      <c r="Z1311" s="212" t="s">
        <v>386</v>
      </c>
      <c r="AA1311" s="212" t="s">
        <v>387</v>
      </c>
      <c r="AB1311" s="212">
        <v>21407.883000000002</v>
      </c>
      <c r="AC1311" s="212">
        <v>26866.894</v>
      </c>
      <c r="AD1311" s="212">
        <v>2</v>
      </c>
      <c r="AE1311" s="212">
        <v>0.4</v>
      </c>
      <c r="AF1311" s="212">
        <v>2.4</v>
      </c>
      <c r="AG1311" s="212">
        <v>0</v>
      </c>
      <c r="AH1311" s="212">
        <v>51378.92</v>
      </c>
      <c r="AI1311" s="212">
        <v>64480.54</v>
      </c>
      <c r="AJ1311" s="212">
        <v>0</v>
      </c>
      <c r="AK1311" s="212">
        <v>0</v>
      </c>
      <c r="AL1311" s="212">
        <v>0</v>
      </c>
      <c r="AM1311">
        <v>1</v>
      </c>
      <c r="AN1311" t="str">
        <f>VLOOKUP(H1311,'Base Art'!$A:$AJ,36,FALSE)</f>
        <v>DON SATUR S.R.L.</v>
      </c>
    </row>
    <row r="1312" spans="1:40" x14ac:dyDescent="0.25">
      <c r="A1312" s="212" t="s">
        <v>7665</v>
      </c>
      <c r="B1312" s="212">
        <v>1</v>
      </c>
      <c r="C1312" s="212" t="s">
        <v>7666</v>
      </c>
      <c r="D1312" s="212" t="s">
        <v>192</v>
      </c>
      <c r="E1312" s="212">
        <v>15</v>
      </c>
      <c r="F1312" s="212" t="s">
        <v>13</v>
      </c>
      <c r="G1312" s="212" t="s">
        <v>608</v>
      </c>
      <c r="H1312" s="212">
        <v>4981</v>
      </c>
      <c r="I1312" s="212" t="s">
        <v>609</v>
      </c>
      <c r="J1312" s="212"/>
      <c r="K1312" s="212"/>
      <c r="L1312" s="212"/>
      <c r="M1312" s="212"/>
      <c r="N1312" s="212"/>
      <c r="O1312" s="212"/>
      <c r="P1312" s="212">
        <v>1085</v>
      </c>
      <c r="Q1312" s="212" t="s">
        <v>598</v>
      </c>
      <c r="R1312" s="212" t="s">
        <v>599</v>
      </c>
      <c r="S1312" s="212"/>
      <c r="T1312" s="212"/>
      <c r="U1312" s="212"/>
      <c r="V1312" s="212"/>
      <c r="W1312" s="212"/>
      <c r="X1312" s="212"/>
      <c r="Y1312" s="212">
        <v>1373</v>
      </c>
      <c r="Z1312" s="212" t="s">
        <v>386</v>
      </c>
      <c r="AA1312" s="212" t="s">
        <v>387</v>
      </c>
      <c r="AB1312" s="212">
        <v>16395.95</v>
      </c>
      <c r="AC1312" s="212">
        <v>20576.917000000001</v>
      </c>
      <c r="AD1312" s="212">
        <v>1</v>
      </c>
      <c r="AE1312" s="212">
        <v>0.2</v>
      </c>
      <c r="AF1312" s="212">
        <v>1.2</v>
      </c>
      <c r="AG1312" s="212">
        <v>0</v>
      </c>
      <c r="AH1312" s="212">
        <v>19675.14</v>
      </c>
      <c r="AI1312" s="212">
        <v>24692.3</v>
      </c>
      <c r="AJ1312" s="212">
        <v>0</v>
      </c>
      <c r="AK1312" s="212">
        <v>0</v>
      </c>
      <c r="AL1312" s="212">
        <v>0</v>
      </c>
      <c r="AM1312">
        <v>1</v>
      </c>
      <c r="AN1312" t="str">
        <f>VLOOKUP(H1312,'Base Art'!$A:$AJ,36,FALSE)</f>
        <v>DON SATUR S.R.L.</v>
      </c>
    </row>
    <row r="1313" spans="1:40" x14ac:dyDescent="0.25">
      <c r="A1313" s="212" t="s">
        <v>7665</v>
      </c>
      <c r="B1313" s="212">
        <v>1</v>
      </c>
      <c r="C1313" s="212" t="s">
        <v>7666</v>
      </c>
      <c r="D1313" s="212" t="s">
        <v>192</v>
      </c>
      <c r="E1313" s="212">
        <v>15</v>
      </c>
      <c r="F1313" s="212" t="s">
        <v>13</v>
      </c>
      <c r="G1313" s="212" t="s">
        <v>1112</v>
      </c>
      <c r="H1313" s="212">
        <v>5626</v>
      </c>
      <c r="I1313" s="212" t="s">
        <v>1113</v>
      </c>
      <c r="J1313" s="212">
        <v>1161</v>
      </c>
      <c r="K1313" s="212" t="s">
        <v>1114</v>
      </c>
      <c r="L1313" s="212" t="s">
        <v>1115</v>
      </c>
      <c r="M1313" s="212"/>
      <c r="N1313" s="212"/>
      <c r="O1313" s="212"/>
      <c r="P1313" s="212">
        <v>1073</v>
      </c>
      <c r="Q1313" s="212" t="s">
        <v>1116</v>
      </c>
      <c r="R1313" s="212" t="s">
        <v>1117</v>
      </c>
      <c r="S1313" s="212"/>
      <c r="T1313" s="212"/>
      <c r="U1313" s="212"/>
      <c r="V1313" s="212"/>
      <c r="W1313" s="212"/>
      <c r="X1313" s="212"/>
      <c r="Y1313" s="212">
        <v>1370</v>
      </c>
      <c r="Z1313" s="212" t="s">
        <v>400</v>
      </c>
      <c r="AA1313" s="212" t="s">
        <v>401</v>
      </c>
      <c r="AB1313" s="212">
        <v>11597.675999999999</v>
      </c>
      <c r="AC1313" s="212">
        <v>14381.118</v>
      </c>
      <c r="AD1313" s="212">
        <v>140</v>
      </c>
      <c r="AE1313" s="212">
        <v>0</v>
      </c>
      <c r="AF1313" s="212">
        <v>140</v>
      </c>
      <c r="AG1313" s="212">
        <v>0</v>
      </c>
      <c r="AH1313" s="212">
        <v>1623674.6</v>
      </c>
      <c r="AI1313" s="212">
        <v>2013356.5</v>
      </c>
      <c r="AJ1313" s="212">
        <v>0</v>
      </c>
      <c r="AK1313" s="212">
        <v>0</v>
      </c>
      <c r="AL1313" s="212">
        <v>0</v>
      </c>
      <c r="AM1313">
        <v>1</v>
      </c>
      <c r="AN1313" t="str">
        <f>VLOOKUP(H1313,'Base Art'!$A:$AJ,36,FALSE)</f>
        <v>RPB SA</v>
      </c>
    </row>
    <row r="1314" spans="1:40" x14ac:dyDescent="0.25">
      <c r="A1314" s="212" t="s">
        <v>7665</v>
      </c>
      <c r="B1314" s="212">
        <v>1</v>
      </c>
      <c r="C1314" s="212" t="s">
        <v>7666</v>
      </c>
      <c r="D1314" s="212" t="s">
        <v>192</v>
      </c>
      <c r="E1314" s="212">
        <v>15</v>
      </c>
      <c r="F1314" s="212" t="s">
        <v>13</v>
      </c>
      <c r="G1314" s="212" t="s">
        <v>1118</v>
      </c>
      <c r="H1314" s="212">
        <v>5627</v>
      </c>
      <c r="I1314" s="212" t="s">
        <v>1119</v>
      </c>
      <c r="J1314" s="212">
        <v>1161</v>
      </c>
      <c r="K1314" s="212" t="s">
        <v>1114</v>
      </c>
      <c r="L1314" s="212" t="s">
        <v>1115</v>
      </c>
      <c r="M1314" s="212"/>
      <c r="N1314" s="212"/>
      <c r="O1314" s="212"/>
      <c r="P1314" s="212">
        <v>1073</v>
      </c>
      <c r="Q1314" s="212" t="s">
        <v>1116</v>
      </c>
      <c r="R1314" s="212" t="s">
        <v>1117</v>
      </c>
      <c r="S1314" s="212"/>
      <c r="T1314" s="212"/>
      <c r="U1314" s="212"/>
      <c r="V1314" s="212"/>
      <c r="W1314" s="212"/>
      <c r="X1314" s="212"/>
      <c r="Y1314" s="212">
        <v>1370</v>
      </c>
      <c r="Z1314" s="212" t="s">
        <v>400</v>
      </c>
      <c r="AA1314" s="212" t="s">
        <v>401</v>
      </c>
      <c r="AB1314" s="212">
        <v>11529.05</v>
      </c>
      <c r="AC1314" s="212">
        <v>14296.022000000001</v>
      </c>
      <c r="AD1314" s="212">
        <v>30</v>
      </c>
      <c r="AE1314" s="212">
        <v>0</v>
      </c>
      <c r="AF1314" s="212">
        <v>30</v>
      </c>
      <c r="AG1314" s="212">
        <v>0</v>
      </c>
      <c r="AH1314" s="212">
        <v>345871.51</v>
      </c>
      <c r="AI1314" s="212">
        <v>428880.67</v>
      </c>
      <c r="AJ1314" s="212">
        <v>0</v>
      </c>
      <c r="AK1314" s="212">
        <v>0</v>
      </c>
      <c r="AL1314" s="212">
        <v>0</v>
      </c>
      <c r="AM1314">
        <v>1</v>
      </c>
      <c r="AN1314" t="str">
        <f>VLOOKUP(H1314,'Base Art'!$A:$AJ,36,FALSE)</f>
        <v>RPB SA</v>
      </c>
    </row>
    <row r="1315" spans="1:40" x14ac:dyDescent="0.25">
      <c r="A1315" s="212" t="s">
        <v>7665</v>
      </c>
      <c r="B1315" s="212">
        <v>1</v>
      </c>
      <c r="C1315" s="212" t="s">
        <v>7666</v>
      </c>
      <c r="D1315" s="212" t="s">
        <v>192</v>
      </c>
      <c r="E1315" s="212">
        <v>15</v>
      </c>
      <c r="F1315" s="212" t="s">
        <v>13</v>
      </c>
      <c r="G1315" s="212" t="s">
        <v>616</v>
      </c>
      <c r="H1315" s="212">
        <v>5629</v>
      </c>
      <c r="I1315" s="212" t="s">
        <v>617</v>
      </c>
      <c r="J1315" s="212">
        <v>1449</v>
      </c>
      <c r="K1315" s="212" t="s">
        <v>618</v>
      </c>
      <c r="L1315" s="212" t="s">
        <v>619</v>
      </c>
      <c r="M1315" s="212"/>
      <c r="N1315" s="212"/>
      <c r="O1315" s="212"/>
      <c r="P1315" s="212"/>
      <c r="Q1315" s="212"/>
      <c r="R1315" s="212"/>
      <c r="S1315" s="212"/>
      <c r="T1315" s="212"/>
      <c r="U1315" s="212"/>
      <c r="V1315" s="212"/>
      <c r="W1315" s="212"/>
      <c r="X1315" s="212"/>
      <c r="Y1315" s="212">
        <v>1370</v>
      </c>
      <c r="Z1315" s="212" t="s">
        <v>400</v>
      </c>
      <c r="AA1315" s="212" t="s">
        <v>401</v>
      </c>
      <c r="AB1315" s="212">
        <v>8968.2829999999994</v>
      </c>
      <c r="AC1315" s="212">
        <v>11120.671</v>
      </c>
      <c r="AD1315" s="212">
        <v>30</v>
      </c>
      <c r="AE1315" s="212">
        <v>0</v>
      </c>
      <c r="AF1315" s="212">
        <v>30</v>
      </c>
      <c r="AG1315" s="212">
        <v>0</v>
      </c>
      <c r="AH1315" s="212">
        <v>269048.48</v>
      </c>
      <c r="AI1315" s="212">
        <v>333620.12</v>
      </c>
      <c r="AJ1315" s="212">
        <v>0</v>
      </c>
      <c r="AK1315" s="212">
        <v>0</v>
      </c>
      <c r="AL1315" s="212">
        <v>0</v>
      </c>
      <c r="AM1315">
        <v>1</v>
      </c>
      <c r="AN1315" t="str">
        <f>VLOOKUP(H1315,'Base Art'!$A:$AJ,36,FALSE)</f>
        <v>RPB SA</v>
      </c>
    </row>
    <row r="1316" spans="1:40" x14ac:dyDescent="0.25">
      <c r="A1316" s="212" t="s">
        <v>7665</v>
      </c>
      <c r="B1316" s="212">
        <v>1</v>
      </c>
      <c r="C1316" s="212" t="s">
        <v>7666</v>
      </c>
      <c r="D1316" s="212" t="s">
        <v>192</v>
      </c>
      <c r="E1316" s="212">
        <v>15</v>
      </c>
      <c r="F1316" s="212" t="s">
        <v>13</v>
      </c>
      <c r="G1316" s="212" t="s">
        <v>620</v>
      </c>
      <c r="H1316" s="212">
        <v>5630</v>
      </c>
      <c r="I1316" s="212" t="s">
        <v>621</v>
      </c>
      <c r="J1316" s="212">
        <v>1449</v>
      </c>
      <c r="K1316" s="212" t="s">
        <v>618</v>
      </c>
      <c r="L1316" s="212" t="s">
        <v>619</v>
      </c>
      <c r="M1316" s="212"/>
      <c r="N1316" s="212"/>
      <c r="O1316" s="212"/>
      <c r="P1316" s="212"/>
      <c r="Q1316" s="212"/>
      <c r="R1316" s="212"/>
      <c r="S1316" s="212"/>
      <c r="T1316" s="212"/>
      <c r="U1316" s="212"/>
      <c r="V1316" s="212"/>
      <c r="W1316" s="212"/>
      <c r="X1316" s="212"/>
      <c r="Y1316" s="212">
        <v>1370</v>
      </c>
      <c r="Z1316" s="212" t="s">
        <v>400</v>
      </c>
      <c r="AA1316" s="212" t="s">
        <v>401</v>
      </c>
      <c r="AB1316" s="212">
        <v>7219.7139999999999</v>
      </c>
      <c r="AC1316" s="212">
        <v>8952.4449999999997</v>
      </c>
      <c r="AD1316" s="212">
        <v>425</v>
      </c>
      <c r="AE1316" s="212">
        <v>0</v>
      </c>
      <c r="AF1316" s="212">
        <v>425</v>
      </c>
      <c r="AG1316" s="212">
        <v>0</v>
      </c>
      <c r="AH1316" s="212">
        <v>3068378.24</v>
      </c>
      <c r="AI1316" s="212">
        <v>3804789.02</v>
      </c>
      <c r="AJ1316" s="212">
        <v>0</v>
      </c>
      <c r="AK1316" s="212">
        <v>0</v>
      </c>
      <c r="AL1316" s="212">
        <v>0</v>
      </c>
      <c r="AM1316">
        <v>1</v>
      </c>
      <c r="AN1316" t="str">
        <f>VLOOKUP(H1316,'Base Art'!$A:$AJ,36,FALSE)</f>
        <v>RPB SA</v>
      </c>
    </row>
    <row r="1317" spans="1:40" x14ac:dyDescent="0.25">
      <c r="A1317" s="212" t="s">
        <v>7665</v>
      </c>
      <c r="B1317" s="212">
        <v>1</v>
      </c>
      <c r="C1317" s="212" t="s">
        <v>7666</v>
      </c>
      <c r="D1317" s="212" t="s">
        <v>192</v>
      </c>
      <c r="E1317" s="212">
        <v>15</v>
      </c>
      <c r="F1317" s="212" t="s">
        <v>13</v>
      </c>
      <c r="G1317" s="212" t="s">
        <v>624</v>
      </c>
      <c r="H1317" s="212">
        <v>5633</v>
      </c>
      <c r="I1317" s="212" t="s">
        <v>625</v>
      </c>
      <c r="J1317" s="212">
        <v>1076</v>
      </c>
      <c r="K1317" s="212" t="s">
        <v>626</v>
      </c>
      <c r="L1317" s="212" t="s">
        <v>627</v>
      </c>
      <c r="M1317" s="212"/>
      <c r="N1317" s="212"/>
      <c r="O1317" s="212"/>
      <c r="P1317" s="212"/>
      <c r="Q1317" s="212"/>
      <c r="R1317" s="212"/>
      <c r="S1317" s="212"/>
      <c r="T1317" s="212"/>
      <c r="U1317" s="212"/>
      <c r="V1317" s="212"/>
      <c r="W1317" s="212"/>
      <c r="X1317" s="212"/>
      <c r="Y1317" s="212">
        <v>1369</v>
      </c>
      <c r="Z1317" s="212" t="s">
        <v>354</v>
      </c>
      <c r="AA1317" s="212" t="s">
        <v>355</v>
      </c>
      <c r="AB1317" s="212">
        <v>10653.85</v>
      </c>
      <c r="AC1317" s="212">
        <v>13210.773999999999</v>
      </c>
      <c r="AD1317" s="212">
        <v>20</v>
      </c>
      <c r="AE1317" s="212">
        <v>4</v>
      </c>
      <c r="AF1317" s="212">
        <v>24</v>
      </c>
      <c r="AG1317" s="212">
        <v>0</v>
      </c>
      <c r="AH1317" s="212">
        <v>255692.4</v>
      </c>
      <c r="AI1317" s="212">
        <v>317058.58</v>
      </c>
      <c r="AJ1317" s="212">
        <v>0</v>
      </c>
      <c r="AK1317" s="212">
        <v>0</v>
      </c>
      <c r="AL1317" s="212">
        <v>0</v>
      </c>
      <c r="AM1317">
        <v>1</v>
      </c>
      <c r="AN1317" t="str">
        <f>VLOOKUP(H1317,'Base Art'!$A:$AJ,36,FALSE)</f>
        <v>RPB SA</v>
      </c>
    </row>
    <row r="1318" spans="1:40" x14ac:dyDescent="0.25">
      <c r="A1318" s="212" t="s">
        <v>7665</v>
      </c>
      <c r="B1318" s="212">
        <v>1</v>
      </c>
      <c r="C1318" s="212" t="s">
        <v>7666</v>
      </c>
      <c r="D1318" s="212" t="s">
        <v>192</v>
      </c>
      <c r="E1318" s="212">
        <v>15</v>
      </c>
      <c r="F1318" s="212" t="s">
        <v>13</v>
      </c>
      <c r="G1318" s="212" t="s">
        <v>628</v>
      </c>
      <c r="H1318" s="212">
        <v>5634</v>
      </c>
      <c r="I1318" s="212" t="s">
        <v>629</v>
      </c>
      <c r="J1318" s="212">
        <v>1076</v>
      </c>
      <c r="K1318" s="212" t="s">
        <v>626</v>
      </c>
      <c r="L1318" s="212" t="s">
        <v>627</v>
      </c>
      <c r="M1318" s="212"/>
      <c r="N1318" s="212"/>
      <c r="O1318" s="212"/>
      <c r="P1318" s="212"/>
      <c r="Q1318" s="212"/>
      <c r="R1318" s="212"/>
      <c r="S1318" s="212"/>
      <c r="T1318" s="212"/>
      <c r="U1318" s="212"/>
      <c r="V1318" s="212"/>
      <c r="W1318" s="212"/>
      <c r="X1318" s="212"/>
      <c r="Y1318" s="212">
        <v>1369</v>
      </c>
      <c r="Z1318" s="212" t="s">
        <v>354</v>
      </c>
      <c r="AA1318" s="212" t="s">
        <v>355</v>
      </c>
      <c r="AB1318" s="212">
        <v>5755.45</v>
      </c>
      <c r="AC1318" s="212">
        <v>7136.7579999999998</v>
      </c>
      <c r="AD1318" s="212">
        <v>20</v>
      </c>
      <c r="AE1318" s="212">
        <v>4</v>
      </c>
      <c r="AF1318" s="212">
        <v>24</v>
      </c>
      <c r="AG1318" s="212">
        <v>0</v>
      </c>
      <c r="AH1318" s="212">
        <v>138130.79999999999</v>
      </c>
      <c r="AI1318" s="212">
        <v>171282.19</v>
      </c>
      <c r="AJ1318" s="212">
        <v>0</v>
      </c>
      <c r="AK1318" s="212">
        <v>0</v>
      </c>
      <c r="AL1318" s="212">
        <v>0</v>
      </c>
      <c r="AM1318">
        <v>1</v>
      </c>
      <c r="AN1318" t="str">
        <f>VLOOKUP(H1318,'Base Art'!$A:$AJ,36,FALSE)</f>
        <v>RPB SA</v>
      </c>
    </row>
    <row r="1319" spans="1:40" x14ac:dyDescent="0.25">
      <c r="A1319" s="212" t="s">
        <v>7665</v>
      </c>
      <c r="B1319" s="212">
        <v>1</v>
      </c>
      <c r="C1319" s="212" t="s">
        <v>7666</v>
      </c>
      <c r="D1319" s="212" t="s">
        <v>192</v>
      </c>
      <c r="E1319" s="212">
        <v>15</v>
      </c>
      <c r="F1319" s="212" t="s">
        <v>13</v>
      </c>
      <c r="G1319" s="212" t="s">
        <v>1120</v>
      </c>
      <c r="H1319" s="212">
        <v>5679</v>
      </c>
      <c r="I1319" s="212" t="s">
        <v>1121</v>
      </c>
      <c r="J1319" s="212">
        <v>1413</v>
      </c>
      <c r="K1319" s="212" t="s">
        <v>334</v>
      </c>
      <c r="L1319" s="212" t="s">
        <v>335</v>
      </c>
      <c r="M1319" s="212"/>
      <c r="N1319" s="212"/>
      <c r="O1319" s="212"/>
      <c r="P1319" s="212"/>
      <c r="Q1319" s="212"/>
      <c r="R1319" s="212"/>
      <c r="S1319" s="212"/>
      <c r="T1319" s="212"/>
      <c r="U1319" s="212"/>
      <c r="V1319" s="212"/>
      <c r="W1319" s="212"/>
      <c r="X1319" s="212"/>
      <c r="Y1319" s="212">
        <v>1374</v>
      </c>
      <c r="Z1319" s="212" t="s">
        <v>336</v>
      </c>
      <c r="AA1319" s="212" t="s">
        <v>337</v>
      </c>
      <c r="AB1319" s="212">
        <v>74519.144</v>
      </c>
      <c r="AC1319" s="212">
        <v>94564.793999999994</v>
      </c>
      <c r="AD1319" s="212">
        <v>3</v>
      </c>
      <c r="AE1319" s="212">
        <v>0.4</v>
      </c>
      <c r="AF1319" s="212">
        <v>3.4</v>
      </c>
      <c r="AG1319" s="212">
        <v>0</v>
      </c>
      <c r="AH1319" s="212">
        <v>253365.09</v>
      </c>
      <c r="AI1319" s="212">
        <v>321520.3</v>
      </c>
      <c r="AJ1319" s="212">
        <v>0</v>
      </c>
      <c r="AK1319" s="212">
        <v>0</v>
      </c>
      <c r="AL1319" s="212">
        <v>0</v>
      </c>
      <c r="AM1319">
        <v>1</v>
      </c>
      <c r="AN1319" t="str">
        <f>VLOOKUP(H1319,'Base Art'!$A:$AJ,36,FALSE)</f>
        <v>ARCOR S.A.I.C.</v>
      </c>
    </row>
    <row r="1320" spans="1:40" x14ac:dyDescent="0.25">
      <c r="A1320" s="212" t="s">
        <v>7665</v>
      </c>
      <c r="B1320" s="212">
        <v>1</v>
      </c>
      <c r="C1320" s="212" t="s">
        <v>7666</v>
      </c>
      <c r="D1320" s="212" t="s">
        <v>192</v>
      </c>
      <c r="E1320" s="212">
        <v>15</v>
      </c>
      <c r="F1320" s="212" t="s">
        <v>13</v>
      </c>
      <c r="G1320" s="212" t="s">
        <v>632</v>
      </c>
      <c r="H1320" s="212">
        <v>5723</v>
      </c>
      <c r="I1320" s="212" t="s">
        <v>633</v>
      </c>
      <c r="J1320" s="212">
        <v>1450</v>
      </c>
      <c r="K1320" s="212" t="s">
        <v>634</v>
      </c>
      <c r="L1320" s="212" t="s">
        <v>635</v>
      </c>
      <c r="M1320" s="212"/>
      <c r="N1320" s="212"/>
      <c r="O1320" s="212"/>
      <c r="P1320" s="212">
        <v>1077</v>
      </c>
      <c r="Q1320" s="212" t="s">
        <v>636</v>
      </c>
      <c r="R1320" s="212" t="s">
        <v>637</v>
      </c>
      <c r="S1320" s="212"/>
      <c r="T1320" s="212"/>
      <c r="U1320" s="212"/>
      <c r="V1320" s="212"/>
      <c r="W1320" s="212"/>
      <c r="X1320" s="212"/>
      <c r="Y1320" s="212">
        <v>1370</v>
      </c>
      <c r="Z1320" s="212" t="s">
        <v>400</v>
      </c>
      <c r="AA1320" s="212" t="s">
        <v>401</v>
      </c>
      <c r="AB1320" s="212">
        <v>5277.14</v>
      </c>
      <c r="AC1320" s="212">
        <v>6543.6540000000005</v>
      </c>
      <c r="AD1320" s="212">
        <v>10</v>
      </c>
      <c r="AE1320" s="212">
        <v>0</v>
      </c>
      <c r="AF1320" s="212">
        <v>10</v>
      </c>
      <c r="AG1320" s="212">
        <v>0</v>
      </c>
      <c r="AH1320" s="212">
        <v>52771.4</v>
      </c>
      <c r="AI1320" s="212">
        <v>65436.54</v>
      </c>
      <c r="AJ1320" s="212">
        <v>0</v>
      </c>
      <c r="AK1320" s="212">
        <v>0</v>
      </c>
      <c r="AL1320" s="212">
        <v>0</v>
      </c>
      <c r="AM1320">
        <v>1</v>
      </c>
      <c r="AN1320" t="str">
        <f>VLOOKUP(H1320,'Base Art'!$A:$AJ,36,FALSE)</f>
        <v>RPB SA</v>
      </c>
    </row>
    <row r="1321" spans="1:40" x14ac:dyDescent="0.25">
      <c r="A1321" s="212" t="s">
        <v>7665</v>
      </c>
      <c r="B1321" s="212">
        <v>1</v>
      </c>
      <c r="C1321" s="212" t="s">
        <v>7666</v>
      </c>
      <c r="D1321" s="212" t="s">
        <v>192</v>
      </c>
      <c r="E1321" s="212">
        <v>15</v>
      </c>
      <c r="F1321" s="212" t="s">
        <v>13</v>
      </c>
      <c r="G1321" s="212" t="s">
        <v>668</v>
      </c>
      <c r="H1321" s="212">
        <v>6183</v>
      </c>
      <c r="I1321" s="212" t="s">
        <v>669</v>
      </c>
      <c r="J1321" s="212">
        <v>1454</v>
      </c>
      <c r="K1321" s="212" t="s">
        <v>660</v>
      </c>
      <c r="L1321" s="212" t="s">
        <v>661</v>
      </c>
      <c r="M1321" s="212"/>
      <c r="N1321" s="212"/>
      <c r="O1321" s="212"/>
      <c r="P1321" s="212">
        <v>1075</v>
      </c>
      <c r="Q1321" s="212" t="s">
        <v>662</v>
      </c>
      <c r="R1321" s="212" t="s">
        <v>663</v>
      </c>
      <c r="S1321" s="212"/>
      <c r="T1321" s="212"/>
      <c r="U1321" s="212"/>
      <c r="V1321" s="212"/>
      <c r="W1321" s="212"/>
      <c r="X1321" s="212"/>
      <c r="Y1321" s="212">
        <v>1370</v>
      </c>
      <c r="Z1321" s="212" t="s">
        <v>400</v>
      </c>
      <c r="AA1321" s="212" t="s">
        <v>401</v>
      </c>
      <c r="AB1321" s="212">
        <v>11569.24</v>
      </c>
      <c r="AC1321" s="212">
        <v>14519.396000000001</v>
      </c>
      <c r="AD1321" s="212">
        <v>4</v>
      </c>
      <c r="AE1321" s="212">
        <v>0</v>
      </c>
      <c r="AF1321" s="212">
        <v>4</v>
      </c>
      <c r="AG1321" s="212">
        <v>0</v>
      </c>
      <c r="AH1321" s="212">
        <v>46276.959999999999</v>
      </c>
      <c r="AI1321" s="212">
        <v>58077.58</v>
      </c>
      <c r="AJ1321" s="212">
        <v>0</v>
      </c>
      <c r="AK1321" s="212">
        <v>0</v>
      </c>
      <c r="AL1321" s="212">
        <v>0</v>
      </c>
      <c r="AM1321">
        <v>1</v>
      </c>
      <c r="AN1321" t="str">
        <f>VLOOKUP(H1321,'Base Art'!$A:$AJ,36,FALSE)</f>
        <v>RPB SA</v>
      </c>
    </row>
    <row r="1322" spans="1:40" x14ac:dyDescent="0.25">
      <c r="A1322" s="212" t="s">
        <v>7665</v>
      </c>
      <c r="B1322" s="212">
        <v>1</v>
      </c>
      <c r="C1322" s="212" t="s">
        <v>7666</v>
      </c>
      <c r="D1322" s="212" t="s">
        <v>192</v>
      </c>
      <c r="E1322" s="212">
        <v>15</v>
      </c>
      <c r="F1322" s="212" t="s">
        <v>13</v>
      </c>
      <c r="G1322" s="212" t="s">
        <v>686</v>
      </c>
      <c r="H1322" s="212">
        <v>6201</v>
      </c>
      <c r="I1322" s="212" t="s">
        <v>687</v>
      </c>
      <c r="J1322" s="212">
        <v>1454</v>
      </c>
      <c r="K1322" s="212" t="s">
        <v>660</v>
      </c>
      <c r="L1322" s="212" t="s">
        <v>661</v>
      </c>
      <c r="M1322" s="212"/>
      <c r="N1322" s="212"/>
      <c r="O1322" s="212"/>
      <c r="P1322" s="212">
        <v>1214</v>
      </c>
      <c r="Q1322" s="212" t="s">
        <v>688</v>
      </c>
      <c r="R1322" s="212" t="s">
        <v>689</v>
      </c>
      <c r="S1322" s="212"/>
      <c r="T1322" s="212"/>
      <c r="U1322" s="212"/>
      <c r="V1322" s="212"/>
      <c r="W1322" s="212"/>
      <c r="X1322" s="212"/>
      <c r="Y1322" s="212">
        <v>1370</v>
      </c>
      <c r="Z1322" s="212" t="s">
        <v>400</v>
      </c>
      <c r="AA1322" s="212" t="s">
        <v>401</v>
      </c>
      <c r="AB1322" s="212">
        <v>4264.0339999999997</v>
      </c>
      <c r="AC1322" s="212">
        <v>5287.402</v>
      </c>
      <c r="AD1322" s="212">
        <v>15</v>
      </c>
      <c r="AE1322" s="212">
        <v>0</v>
      </c>
      <c r="AF1322" s="212">
        <v>15</v>
      </c>
      <c r="AG1322" s="212">
        <v>0</v>
      </c>
      <c r="AH1322" s="212">
        <v>63960.5</v>
      </c>
      <c r="AI1322" s="212">
        <v>79311.02</v>
      </c>
      <c r="AJ1322" s="212">
        <v>0</v>
      </c>
      <c r="AK1322" s="212">
        <v>0</v>
      </c>
      <c r="AL1322" s="212">
        <v>0</v>
      </c>
      <c r="AM1322">
        <v>1</v>
      </c>
      <c r="AN1322" t="str">
        <f>VLOOKUP(H1322,'Base Art'!$A:$AJ,36,FALSE)</f>
        <v>RPB SA</v>
      </c>
    </row>
    <row r="1323" spans="1:40" x14ac:dyDescent="0.25">
      <c r="A1323" s="212" t="s">
        <v>7665</v>
      </c>
      <c r="B1323" s="212">
        <v>1</v>
      </c>
      <c r="C1323" s="212" t="s">
        <v>7666</v>
      </c>
      <c r="D1323" s="212" t="s">
        <v>192</v>
      </c>
      <c r="E1323" s="212">
        <v>15</v>
      </c>
      <c r="F1323" s="212" t="s">
        <v>13</v>
      </c>
      <c r="G1323" s="212" t="s">
        <v>690</v>
      </c>
      <c r="H1323" s="212">
        <v>6208</v>
      </c>
      <c r="I1323" s="212" t="s">
        <v>691</v>
      </c>
      <c r="J1323" s="212">
        <v>1454</v>
      </c>
      <c r="K1323" s="212" t="s">
        <v>660</v>
      </c>
      <c r="L1323" s="212" t="s">
        <v>661</v>
      </c>
      <c r="M1323" s="212"/>
      <c r="N1323" s="212"/>
      <c r="O1323" s="212"/>
      <c r="P1323" s="212">
        <v>1075</v>
      </c>
      <c r="Q1323" s="212" t="s">
        <v>662</v>
      </c>
      <c r="R1323" s="212" t="s">
        <v>663</v>
      </c>
      <c r="S1323" s="212"/>
      <c r="T1323" s="212"/>
      <c r="U1323" s="212"/>
      <c r="V1323" s="212"/>
      <c r="W1323" s="212"/>
      <c r="X1323" s="212"/>
      <c r="Y1323" s="212">
        <v>1370</v>
      </c>
      <c r="Z1323" s="212" t="s">
        <v>400</v>
      </c>
      <c r="AA1323" s="212" t="s">
        <v>401</v>
      </c>
      <c r="AB1323" s="212">
        <v>9588.5859999999993</v>
      </c>
      <c r="AC1323" s="212">
        <v>11895.4</v>
      </c>
      <c r="AD1323" s="212">
        <v>124</v>
      </c>
      <c r="AE1323" s="212">
        <v>1</v>
      </c>
      <c r="AF1323" s="212">
        <v>125</v>
      </c>
      <c r="AG1323" s="212">
        <v>0</v>
      </c>
      <c r="AH1323" s="212">
        <v>1198573.26</v>
      </c>
      <c r="AI1323" s="212">
        <v>1486925</v>
      </c>
      <c r="AJ1323" s="212">
        <v>0</v>
      </c>
      <c r="AK1323" s="212">
        <v>0</v>
      </c>
      <c r="AL1323" s="212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s="212" t="s">
        <v>7665</v>
      </c>
      <c r="B1324" s="212">
        <v>1</v>
      </c>
      <c r="C1324" s="212" t="s">
        <v>7666</v>
      </c>
      <c r="D1324" s="212" t="s">
        <v>192</v>
      </c>
      <c r="E1324" s="212">
        <v>15</v>
      </c>
      <c r="F1324" s="212" t="s">
        <v>13</v>
      </c>
      <c r="G1324" s="212" t="s">
        <v>692</v>
      </c>
      <c r="H1324" s="212">
        <v>6209</v>
      </c>
      <c r="I1324" s="212" t="s">
        <v>693</v>
      </c>
      <c r="J1324" s="212">
        <v>1454</v>
      </c>
      <c r="K1324" s="212" t="s">
        <v>660</v>
      </c>
      <c r="L1324" s="212" t="s">
        <v>661</v>
      </c>
      <c r="M1324" s="212"/>
      <c r="N1324" s="212"/>
      <c r="O1324" s="212"/>
      <c r="P1324" s="212">
        <v>1074</v>
      </c>
      <c r="Q1324" s="212" t="s">
        <v>674</v>
      </c>
      <c r="R1324" s="212" t="s">
        <v>675</v>
      </c>
      <c r="S1324" s="212"/>
      <c r="T1324" s="212"/>
      <c r="U1324" s="212"/>
      <c r="V1324" s="212"/>
      <c r="W1324" s="212"/>
      <c r="X1324" s="212"/>
      <c r="Y1324" s="212">
        <v>1370</v>
      </c>
      <c r="Z1324" s="212" t="s">
        <v>400</v>
      </c>
      <c r="AA1324" s="212" t="s">
        <v>401</v>
      </c>
      <c r="AB1324" s="212">
        <v>6533.9080000000004</v>
      </c>
      <c r="AC1324" s="212">
        <v>8102.0450000000001</v>
      </c>
      <c r="AD1324" s="212">
        <v>10</v>
      </c>
      <c r="AE1324" s="212">
        <v>0</v>
      </c>
      <c r="AF1324" s="212">
        <v>10</v>
      </c>
      <c r="AG1324" s="212">
        <v>0</v>
      </c>
      <c r="AH1324" s="212">
        <v>65339.08</v>
      </c>
      <c r="AI1324" s="212">
        <v>81020.45</v>
      </c>
      <c r="AJ1324" s="212">
        <v>0</v>
      </c>
      <c r="AK1324" s="212">
        <v>0</v>
      </c>
      <c r="AL1324" s="212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s="212" t="s">
        <v>7665</v>
      </c>
      <c r="B1325" s="212">
        <v>1</v>
      </c>
      <c r="C1325" s="212" t="s">
        <v>7666</v>
      </c>
      <c r="D1325" s="212" t="s">
        <v>192</v>
      </c>
      <c r="E1325" s="212">
        <v>15</v>
      </c>
      <c r="F1325" s="212" t="s">
        <v>13</v>
      </c>
      <c r="G1325" s="212" t="s">
        <v>702</v>
      </c>
      <c r="H1325" s="212">
        <v>6270</v>
      </c>
      <c r="I1325" s="212" t="s">
        <v>703</v>
      </c>
      <c r="J1325" s="212">
        <v>1450</v>
      </c>
      <c r="K1325" s="212" t="s">
        <v>634</v>
      </c>
      <c r="L1325" s="212" t="s">
        <v>635</v>
      </c>
      <c r="M1325" s="212"/>
      <c r="N1325" s="212"/>
      <c r="O1325" s="212"/>
      <c r="P1325" s="212">
        <v>1077</v>
      </c>
      <c r="Q1325" s="212" t="s">
        <v>636</v>
      </c>
      <c r="R1325" s="212" t="s">
        <v>637</v>
      </c>
      <c r="S1325" s="212"/>
      <c r="T1325" s="212"/>
      <c r="U1325" s="212"/>
      <c r="V1325" s="212"/>
      <c r="W1325" s="212"/>
      <c r="X1325" s="212"/>
      <c r="Y1325" s="212">
        <v>1370</v>
      </c>
      <c r="Z1325" s="212" t="s">
        <v>400</v>
      </c>
      <c r="AA1325" s="212" t="s">
        <v>401</v>
      </c>
      <c r="AB1325" s="212">
        <v>5277.14</v>
      </c>
      <c r="AC1325" s="212">
        <v>6543.6540000000005</v>
      </c>
      <c r="AD1325" s="212">
        <v>10</v>
      </c>
      <c r="AE1325" s="212">
        <v>0</v>
      </c>
      <c r="AF1325" s="212">
        <v>10</v>
      </c>
      <c r="AG1325" s="212">
        <v>0</v>
      </c>
      <c r="AH1325" s="212">
        <v>52771.4</v>
      </c>
      <c r="AI1325" s="212">
        <v>65436.54</v>
      </c>
      <c r="AJ1325" s="212">
        <v>0</v>
      </c>
      <c r="AK1325" s="212">
        <v>0</v>
      </c>
      <c r="AL1325" s="212">
        <v>0</v>
      </c>
      <c r="AM1325">
        <v>1</v>
      </c>
      <c r="AN1325" t="str">
        <f>VLOOKUP(H1325,'Base Art'!$A:$AJ,36,FALSE)</f>
        <v>RPB SA</v>
      </c>
    </row>
    <row r="1326" spans="1:40" x14ac:dyDescent="0.25">
      <c r="A1326" s="212" t="s">
        <v>7665</v>
      </c>
      <c r="B1326" s="212">
        <v>1</v>
      </c>
      <c r="C1326" s="212" t="s">
        <v>7666</v>
      </c>
      <c r="D1326" s="212" t="s">
        <v>192</v>
      </c>
      <c r="E1326" s="212">
        <v>15</v>
      </c>
      <c r="F1326" s="212" t="s">
        <v>13</v>
      </c>
      <c r="G1326" s="212" t="s">
        <v>728</v>
      </c>
      <c r="H1326" s="212">
        <v>6874</v>
      </c>
      <c r="I1326" s="212" t="s">
        <v>729</v>
      </c>
      <c r="J1326" s="212">
        <v>1450</v>
      </c>
      <c r="K1326" s="212" t="s">
        <v>634</v>
      </c>
      <c r="L1326" s="212" t="s">
        <v>635</v>
      </c>
      <c r="M1326" s="212"/>
      <c r="N1326" s="212"/>
      <c r="O1326" s="212"/>
      <c r="P1326" s="212">
        <v>1078</v>
      </c>
      <c r="Q1326" s="212" t="s">
        <v>730</v>
      </c>
      <c r="R1326" s="212" t="s">
        <v>731</v>
      </c>
      <c r="S1326" s="212"/>
      <c r="T1326" s="212"/>
      <c r="U1326" s="212"/>
      <c r="V1326" s="212"/>
      <c r="W1326" s="212"/>
      <c r="X1326" s="212"/>
      <c r="Y1326" s="212">
        <v>1370</v>
      </c>
      <c r="Z1326" s="212" t="s">
        <v>400</v>
      </c>
      <c r="AA1326" s="212" t="s">
        <v>401</v>
      </c>
      <c r="AB1326" s="212">
        <v>3782.1610000000001</v>
      </c>
      <c r="AC1326" s="212">
        <v>4689.8789999999999</v>
      </c>
      <c r="AD1326" s="212">
        <v>10</v>
      </c>
      <c r="AE1326" s="212">
        <v>0</v>
      </c>
      <c r="AF1326" s="212">
        <v>10</v>
      </c>
      <c r="AG1326" s="212">
        <v>0</v>
      </c>
      <c r="AH1326" s="212">
        <v>37821.61</v>
      </c>
      <c r="AI1326" s="212">
        <v>46898.79</v>
      </c>
      <c r="AJ1326" s="212">
        <v>0</v>
      </c>
      <c r="AK1326" s="212">
        <v>0</v>
      </c>
      <c r="AL1326" s="212">
        <v>0</v>
      </c>
      <c r="AM1326">
        <v>1</v>
      </c>
      <c r="AN1326" t="str">
        <f>VLOOKUP(H1326,'Base Art'!$A:$AJ,36,FALSE)</f>
        <v>RPB SA</v>
      </c>
    </row>
    <row r="1327" spans="1:40" x14ac:dyDescent="0.25">
      <c r="A1327" s="212" t="s">
        <v>7665</v>
      </c>
      <c r="B1327" s="212">
        <v>1</v>
      </c>
      <c r="C1327" s="212" t="s">
        <v>7666</v>
      </c>
      <c r="D1327" s="212" t="s">
        <v>192</v>
      </c>
      <c r="E1327" s="212">
        <v>15</v>
      </c>
      <c r="F1327" s="212" t="s">
        <v>13</v>
      </c>
      <c r="G1327" s="212" t="s">
        <v>732</v>
      </c>
      <c r="H1327" s="212">
        <v>6875</v>
      </c>
      <c r="I1327" s="212" t="s">
        <v>733</v>
      </c>
      <c r="J1327" s="212">
        <v>1450</v>
      </c>
      <c r="K1327" s="212" t="s">
        <v>634</v>
      </c>
      <c r="L1327" s="212" t="s">
        <v>635</v>
      </c>
      <c r="M1327" s="212"/>
      <c r="N1327" s="212"/>
      <c r="O1327" s="212"/>
      <c r="P1327" s="212">
        <v>1078</v>
      </c>
      <c r="Q1327" s="212" t="s">
        <v>730</v>
      </c>
      <c r="R1327" s="212" t="s">
        <v>731</v>
      </c>
      <c r="S1327" s="212"/>
      <c r="T1327" s="212"/>
      <c r="U1327" s="212"/>
      <c r="V1327" s="212"/>
      <c r="W1327" s="212"/>
      <c r="X1327" s="212"/>
      <c r="Y1327" s="212">
        <v>1370</v>
      </c>
      <c r="Z1327" s="212" t="s">
        <v>400</v>
      </c>
      <c r="AA1327" s="212" t="s">
        <v>401</v>
      </c>
      <c r="AB1327" s="212">
        <v>3782.1610000000001</v>
      </c>
      <c r="AC1327" s="212">
        <v>4689.8789999999999</v>
      </c>
      <c r="AD1327" s="212">
        <v>10</v>
      </c>
      <c r="AE1327" s="212">
        <v>0</v>
      </c>
      <c r="AF1327" s="212">
        <v>10</v>
      </c>
      <c r="AG1327" s="212">
        <v>0</v>
      </c>
      <c r="AH1327" s="212">
        <v>37821.61</v>
      </c>
      <c r="AI1327" s="212">
        <v>46898.79</v>
      </c>
      <c r="AJ1327" s="212">
        <v>0</v>
      </c>
      <c r="AK1327" s="212">
        <v>0</v>
      </c>
      <c r="AL1327" s="212">
        <v>0</v>
      </c>
      <c r="AM1327">
        <v>1</v>
      </c>
      <c r="AN1327" t="str">
        <f>VLOOKUP(H1327,'Base Art'!$A:$AJ,36,FALSE)</f>
        <v>RPB SA</v>
      </c>
    </row>
    <row r="1328" spans="1:40" x14ac:dyDescent="0.25">
      <c r="A1328" s="212" t="s">
        <v>7665</v>
      </c>
      <c r="B1328" s="212">
        <v>1</v>
      </c>
      <c r="C1328" s="212" t="s">
        <v>7666</v>
      </c>
      <c r="D1328" s="212" t="s">
        <v>192</v>
      </c>
      <c r="E1328" s="212">
        <v>15</v>
      </c>
      <c r="F1328" s="212" t="s">
        <v>13</v>
      </c>
      <c r="G1328" s="212" t="s">
        <v>1008</v>
      </c>
      <c r="H1328" s="212">
        <v>6940</v>
      </c>
      <c r="I1328" s="212" t="s">
        <v>1009</v>
      </c>
      <c r="J1328" s="212">
        <v>1192</v>
      </c>
      <c r="K1328" s="212" t="s">
        <v>932</v>
      </c>
      <c r="L1328" s="212" t="s">
        <v>933</v>
      </c>
      <c r="M1328" s="212"/>
      <c r="N1328" s="212"/>
      <c r="O1328" s="212"/>
      <c r="P1328" s="212">
        <v>1101</v>
      </c>
      <c r="Q1328" s="212" t="s">
        <v>776</v>
      </c>
      <c r="R1328" s="212" t="s">
        <v>777</v>
      </c>
      <c r="S1328" s="212"/>
      <c r="T1328" s="212"/>
      <c r="U1328" s="212"/>
      <c r="V1328" s="212"/>
      <c r="W1328" s="212"/>
      <c r="X1328" s="212"/>
      <c r="Y1328" s="212">
        <v>1375</v>
      </c>
      <c r="Z1328" s="212" t="s">
        <v>314</v>
      </c>
      <c r="AA1328" s="212" t="s">
        <v>315</v>
      </c>
      <c r="AB1328" s="212">
        <v>21083.116999999998</v>
      </c>
      <c r="AC1328" s="212">
        <v>26121.981</v>
      </c>
      <c r="AD1328" s="212">
        <v>1.875</v>
      </c>
      <c r="AE1328" s="212">
        <v>0.375</v>
      </c>
      <c r="AF1328" s="212">
        <v>2.25</v>
      </c>
      <c r="AG1328" s="212">
        <v>0</v>
      </c>
      <c r="AH1328" s="212">
        <v>47437.01</v>
      </c>
      <c r="AI1328" s="212">
        <v>58774.46</v>
      </c>
      <c r="AJ1328" s="212">
        <v>0</v>
      </c>
      <c r="AK1328" s="212">
        <v>0</v>
      </c>
      <c r="AL1328" s="212">
        <v>0</v>
      </c>
      <c r="AM1328">
        <v>1</v>
      </c>
      <c r="AN1328" t="str">
        <f>VLOOKUP(H1328,'Base Art'!$A:$AJ,36,FALSE)</f>
        <v>NUTRIPET S.A.U.</v>
      </c>
    </row>
    <row r="1329" spans="1:40" x14ac:dyDescent="0.25">
      <c r="A1329" s="212" t="s">
        <v>7665</v>
      </c>
      <c r="B1329" s="212">
        <v>1</v>
      </c>
      <c r="C1329" s="212" t="s">
        <v>7666</v>
      </c>
      <c r="D1329" s="212" t="s">
        <v>192</v>
      </c>
      <c r="E1329" s="212">
        <v>15</v>
      </c>
      <c r="F1329" s="212" t="s">
        <v>13</v>
      </c>
      <c r="G1329" s="212" t="s">
        <v>1134</v>
      </c>
      <c r="H1329" s="212">
        <v>6941</v>
      </c>
      <c r="I1329" s="212" t="s">
        <v>1135</v>
      </c>
      <c r="J1329" s="212">
        <v>1192</v>
      </c>
      <c r="K1329" s="212" t="s">
        <v>932</v>
      </c>
      <c r="L1329" s="212" t="s">
        <v>933</v>
      </c>
      <c r="M1329" s="212"/>
      <c r="N1329" s="212"/>
      <c r="O1329" s="212"/>
      <c r="P1329" s="212">
        <v>1101</v>
      </c>
      <c r="Q1329" s="212" t="s">
        <v>776</v>
      </c>
      <c r="R1329" s="212" t="s">
        <v>777</v>
      </c>
      <c r="S1329" s="212"/>
      <c r="T1329" s="212"/>
      <c r="U1329" s="212"/>
      <c r="V1329" s="212"/>
      <c r="W1329" s="212"/>
      <c r="X1329" s="212"/>
      <c r="Y1329" s="212">
        <v>1375</v>
      </c>
      <c r="Z1329" s="212" t="s">
        <v>314</v>
      </c>
      <c r="AA1329" s="212" t="s">
        <v>315</v>
      </c>
      <c r="AB1329" s="212">
        <v>38641.707999999999</v>
      </c>
      <c r="AC1329" s="212">
        <v>47877.076000000001</v>
      </c>
      <c r="AD1329" s="212">
        <v>1.875</v>
      </c>
      <c r="AE1329" s="212">
        <v>0.375</v>
      </c>
      <c r="AF1329" s="212">
        <v>2.25</v>
      </c>
      <c r="AG1329" s="212">
        <v>0</v>
      </c>
      <c r="AH1329" s="212">
        <v>86943.84</v>
      </c>
      <c r="AI1329" s="212">
        <v>107723.42</v>
      </c>
      <c r="AJ1329" s="212">
        <v>0</v>
      </c>
      <c r="AK1329" s="212">
        <v>0</v>
      </c>
      <c r="AL1329" s="212">
        <v>0</v>
      </c>
      <c r="AM1329">
        <v>1</v>
      </c>
      <c r="AN1329" t="str">
        <f>VLOOKUP(H1329,'Base Art'!$A:$AJ,36,FALSE)</f>
        <v>NUTRIPET S.A.U.</v>
      </c>
    </row>
    <row r="1330" spans="1:40" x14ac:dyDescent="0.25">
      <c r="A1330" s="212" t="s">
        <v>7665</v>
      </c>
      <c r="B1330" s="212">
        <v>1</v>
      </c>
      <c r="C1330" s="212" t="s">
        <v>7666</v>
      </c>
      <c r="D1330" s="212" t="s">
        <v>192</v>
      </c>
      <c r="E1330" s="212">
        <v>15</v>
      </c>
      <c r="F1330" s="212" t="s">
        <v>13</v>
      </c>
      <c r="G1330" s="212" t="s">
        <v>1012</v>
      </c>
      <c r="H1330" s="212">
        <v>6945</v>
      </c>
      <c r="I1330" s="212" t="s">
        <v>1013</v>
      </c>
      <c r="J1330" s="212">
        <v>1192</v>
      </c>
      <c r="K1330" s="212" t="s">
        <v>932</v>
      </c>
      <c r="L1330" s="212" t="s">
        <v>933</v>
      </c>
      <c r="M1330" s="212"/>
      <c r="N1330" s="212"/>
      <c r="O1330" s="212"/>
      <c r="P1330" s="212">
        <v>1101</v>
      </c>
      <c r="Q1330" s="212" t="s">
        <v>776</v>
      </c>
      <c r="R1330" s="212" t="s">
        <v>777</v>
      </c>
      <c r="S1330" s="212"/>
      <c r="T1330" s="212"/>
      <c r="U1330" s="212"/>
      <c r="V1330" s="212"/>
      <c r="W1330" s="212"/>
      <c r="X1330" s="212"/>
      <c r="Y1330" s="212">
        <v>1375</v>
      </c>
      <c r="Z1330" s="212" t="s">
        <v>314</v>
      </c>
      <c r="AA1330" s="212" t="s">
        <v>315</v>
      </c>
      <c r="AB1330" s="212">
        <v>21083.116999999998</v>
      </c>
      <c r="AC1330" s="212">
        <v>26121.982</v>
      </c>
      <c r="AD1330" s="212">
        <v>0.9375</v>
      </c>
      <c r="AE1330" s="212">
        <v>0.1875</v>
      </c>
      <c r="AF1330" s="212">
        <v>1.125</v>
      </c>
      <c r="AG1330" s="212">
        <v>0</v>
      </c>
      <c r="AH1330" s="212">
        <v>23718.51</v>
      </c>
      <c r="AI1330" s="212">
        <v>29387.23</v>
      </c>
      <c r="AJ1330" s="212">
        <v>0</v>
      </c>
      <c r="AK1330" s="212">
        <v>0</v>
      </c>
      <c r="AL1330" s="212">
        <v>0</v>
      </c>
      <c r="AM1330">
        <v>1</v>
      </c>
      <c r="AN1330" t="str">
        <f>VLOOKUP(H1330,'Base Art'!$A:$AJ,36,FALSE)</f>
        <v>NUTRIPET S.A.U.</v>
      </c>
    </row>
    <row r="1331" spans="1:40" x14ac:dyDescent="0.25">
      <c r="A1331" s="212" t="s">
        <v>7665</v>
      </c>
      <c r="B1331" s="212">
        <v>1</v>
      </c>
      <c r="C1331" s="212" t="s">
        <v>7666</v>
      </c>
      <c r="D1331" s="212" t="s">
        <v>192</v>
      </c>
      <c r="E1331" s="212">
        <v>15</v>
      </c>
      <c r="F1331" s="212" t="s">
        <v>13</v>
      </c>
      <c r="G1331" s="212" t="s">
        <v>1432</v>
      </c>
      <c r="H1331" s="212">
        <v>6946</v>
      </c>
      <c r="I1331" s="212" t="s">
        <v>1433</v>
      </c>
      <c r="J1331" s="212">
        <v>1192</v>
      </c>
      <c r="K1331" s="212" t="s">
        <v>932</v>
      </c>
      <c r="L1331" s="212" t="s">
        <v>933</v>
      </c>
      <c r="M1331" s="212"/>
      <c r="N1331" s="212"/>
      <c r="O1331" s="212"/>
      <c r="P1331" s="212">
        <v>1101</v>
      </c>
      <c r="Q1331" s="212" t="s">
        <v>776</v>
      </c>
      <c r="R1331" s="212" t="s">
        <v>777</v>
      </c>
      <c r="S1331" s="212"/>
      <c r="T1331" s="212"/>
      <c r="U1331" s="212"/>
      <c r="V1331" s="212"/>
      <c r="W1331" s="212"/>
      <c r="X1331" s="212"/>
      <c r="Y1331" s="212">
        <v>1375</v>
      </c>
      <c r="Z1331" s="212" t="s">
        <v>314</v>
      </c>
      <c r="AA1331" s="212" t="s">
        <v>315</v>
      </c>
      <c r="AB1331" s="212">
        <v>38641.707999999999</v>
      </c>
      <c r="AC1331" s="212">
        <v>47877.076000000001</v>
      </c>
      <c r="AD1331" s="212">
        <v>0.9375</v>
      </c>
      <c r="AE1331" s="212">
        <v>0.1875</v>
      </c>
      <c r="AF1331" s="212">
        <v>1.125</v>
      </c>
      <c r="AG1331" s="212">
        <v>0</v>
      </c>
      <c r="AH1331" s="212">
        <v>43471.92</v>
      </c>
      <c r="AI1331" s="212">
        <v>53861.71</v>
      </c>
      <c r="AJ1331" s="212">
        <v>0</v>
      </c>
      <c r="AK1331" s="212">
        <v>0</v>
      </c>
      <c r="AL1331" s="212">
        <v>0</v>
      </c>
      <c r="AM1331">
        <v>1</v>
      </c>
      <c r="AN1331" t="str">
        <f>VLOOKUP(H1331,'Base Art'!$A:$AJ,36,FALSE)</f>
        <v>NUTRIPET S.A.U.</v>
      </c>
    </row>
    <row r="1332" spans="1:40" x14ac:dyDescent="0.25">
      <c r="A1332" s="212" t="s">
        <v>7665</v>
      </c>
      <c r="B1332" s="212">
        <v>1</v>
      </c>
      <c r="C1332" s="212" t="s">
        <v>7666</v>
      </c>
      <c r="D1332" s="212" t="s">
        <v>192</v>
      </c>
      <c r="E1332" s="212">
        <v>15</v>
      </c>
      <c r="F1332" s="212" t="s">
        <v>13</v>
      </c>
      <c r="G1332" s="212" t="s">
        <v>1014</v>
      </c>
      <c r="H1332" s="212">
        <v>6951</v>
      </c>
      <c r="I1332" s="212" t="s">
        <v>1015</v>
      </c>
      <c r="J1332" s="212">
        <v>1192</v>
      </c>
      <c r="K1332" s="212" t="s">
        <v>932</v>
      </c>
      <c r="L1332" s="212" t="s">
        <v>933</v>
      </c>
      <c r="M1332" s="212"/>
      <c r="N1332" s="212"/>
      <c r="O1332" s="212"/>
      <c r="P1332" s="212">
        <v>1101</v>
      </c>
      <c r="Q1332" s="212" t="s">
        <v>776</v>
      </c>
      <c r="R1332" s="212" t="s">
        <v>777</v>
      </c>
      <c r="S1332" s="212"/>
      <c r="T1332" s="212"/>
      <c r="U1332" s="212"/>
      <c r="V1332" s="212"/>
      <c r="W1332" s="212"/>
      <c r="X1332" s="212"/>
      <c r="Y1332" s="212">
        <v>1375</v>
      </c>
      <c r="Z1332" s="212" t="s">
        <v>314</v>
      </c>
      <c r="AA1332" s="212" t="s">
        <v>315</v>
      </c>
      <c r="AB1332" s="212">
        <v>25549.816999999999</v>
      </c>
      <c r="AC1332" s="212">
        <v>31656.222000000002</v>
      </c>
      <c r="AD1332" s="212">
        <v>0.9375</v>
      </c>
      <c r="AE1332" s="212">
        <v>0.1875</v>
      </c>
      <c r="AF1332" s="212">
        <v>1.125</v>
      </c>
      <c r="AG1332" s="212">
        <v>0</v>
      </c>
      <c r="AH1332" s="212">
        <v>28743.54</v>
      </c>
      <c r="AI1332" s="212">
        <v>35613.25</v>
      </c>
      <c r="AJ1332" s="212">
        <v>0</v>
      </c>
      <c r="AK1332" s="212">
        <v>0</v>
      </c>
      <c r="AL1332" s="212">
        <v>0</v>
      </c>
      <c r="AM1332">
        <v>1</v>
      </c>
      <c r="AN1332" t="str">
        <f>VLOOKUP(H1332,'Base Art'!$A:$AJ,36,FALSE)</f>
        <v>NUTRIPET S.A.U.</v>
      </c>
    </row>
    <row r="1333" spans="1:40" x14ac:dyDescent="0.25">
      <c r="A1333" s="212" t="s">
        <v>7665</v>
      </c>
      <c r="B1333" s="212">
        <v>1</v>
      </c>
      <c r="C1333" s="212" t="s">
        <v>7666</v>
      </c>
      <c r="D1333" s="212" t="s">
        <v>192</v>
      </c>
      <c r="E1333" s="212">
        <v>15</v>
      </c>
      <c r="F1333" s="212" t="s">
        <v>13</v>
      </c>
      <c r="G1333" s="212" t="s">
        <v>772</v>
      </c>
      <c r="H1333" s="212">
        <v>7431</v>
      </c>
      <c r="I1333" s="212" t="s">
        <v>773</v>
      </c>
      <c r="J1333" s="212">
        <v>1257</v>
      </c>
      <c r="K1333" s="212" t="s">
        <v>774</v>
      </c>
      <c r="L1333" s="212" t="s">
        <v>775</v>
      </c>
      <c r="M1333" s="212"/>
      <c r="N1333" s="212"/>
      <c r="O1333" s="212"/>
      <c r="P1333" s="212">
        <v>1101</v>
      </c>
      <c r="Q1333" s="212" t="s">
        <v>776</v>
      </c>
      <c r="R1333" s="212" t="s">
        <v>777</v>
      </c>
      <c r="S1333" s="212"/>
      <c r="T1333" s="212"/>
      <c r="U1333" s="212"/>
      <c r="V1333" s="212"/>
      <c r="W1333" s="212"/>
      <c r="X1333" s="212"/>
      <c r="Y1333" s="212">
        <v>1375</v>
      </c>
      <c r="Z1333" s="212" t="s">
        <v>314</v>
      </c>
      <c r="AA1333" s="212" t="s">
        <v>315</v>
      </c>
      <c r="AB1333" s="212">
        <v>15552.674999999999</v>
      </c>
      <c r="AC1333" s="212">
        <v>19269.763999999999</v>
      </c>
      <c r="AD1333" s="212">
        <v>0.9375</v>
      </c>
      <c r="AE1333" s="212">
        <v>0.1875</v>
      </c>
      <c r="AF1333" s="212">
        <v>1.125</v>
      </c>
      <c r="AG1333" s="212">
        <v>0</v>
      </c>
      <c r="AH1333" s="212">
        <v>17496.759999999998</v>
      </c>
      <c r="AI1333" s="212">
        <v>21678.49</v>
      </c>
      <c r="AJ1333" s="212">
        <v>0</v>
      </c>
      <c r="AK1333" s="212">
        <v>0</v>
      </c>
      <c r="AL1333" s="212">
        <v>0</v>
      </c>
      <c r="AM1333">
        <v>1</v>
      </c>
      <c r="AN1333" t="str">
        <f>VLOOKUP(H1333,'Base Art'!$A:$AJ,36,FALSE)</f>
        <v>NUTRIPET S.A.U.</v>
      </c>
    </row>
    <row r="1334" spans="1:40" x14ac:dyDescent="0.25">
      <c r="A1334" s="212" t="s">
        <v>7665</v>
      </c>
      <c r="B1334" s="212">
        <v>1</v>
      </c>
      <c r="C1334" s="212" t="s">
        <v>7666</v>
      </c>
      <c r="D1334" s="212" t="s">
        <v>192</v>
      </c>
      <c r="E1334" s="212">
        <v>15</v>
      </c>
      <c r="F1334" s="212" t="s">
        <v>13</v>
      </c>
      <c r="G1334" s="212" t="s">
        <v>778</v>
      </c>
      <c r="H1334" s="212">
        <v>7690</v>
      </c>
      <c r="I1334" s="212" t="s">
        <v>779</v>
      </c>
      <c r="J1334" s="212">
        <v>1193</v>
      </c>
      <c r="K1334" s="212" t="s">
        <v>506</v>
      </c>
      <c r="L1334" s="212" t="s">
        <v>507</v>
      </c>
      <c r="M1334" s="212"/>
      <c r="N1334" s="212"/>
      <c r="O1334" s="212"/>
      <c r="P1334" s="212">
        <v>1098</v>
      </c>
      <c r="Q1334" s="212" t="s">
        <v>312</v>
      </c>
      <c r="R1334" s="212" t="s">
        <v>313</v>
      </c>
      <c r="S1334" s="212"/>
      <c r="T1334" s="212"/>
      <c r="U1334" s="212"/>
      <c r="V1334" s="212"/>
      <c r="W1334" s="212"/>
      <c r="X1334" s="212"/>
      <c r="Y1334" s="212">
        <v>1375</v>
      </c>
      <c r="Z1334" s="212" t="s">
        <v>314</v>
      </c>
      <c r="AA1334" s="212" t="s">
        <v>315</v>
      </c>
      <c r="AB1334" s="212">
        <v>39739.495999999999</v>
      </c>
      <c r="AC1334" s="212">
        <v>49634.631999999998</v>
      </c>
      <c r="AD1334" s="212">
        <v>-0.05</v>
      </c>
      <c r="AE1334" s="212">
        <v>0</v>
      </c>
      <c r="AF1334" s="212">
        <v>-0.05</v>
      </c>
      <c r="AG1334" s="212">
        <v>0</v>
      </c>
      <c r="AH1334" s="212">
        <v>-1986.97</v>
      </c>
      <c r="AI1334" s="212">
        <v>-2481.73</v>
      </c>
      <c r="AJ1334" s="212">
        <v>1</v>
      </c>
      <c r="AK1334" s="212">
        <v>-0.05</v>
      </c>
      <c r="AL1334" s="212">
        <v>0</v>
      </c>
      <c r="AM1334">
        <v>1</v>
      </c>
      <c r="AN1334" t="str">
        <f>VLOOKUP(H1334,'Base Art'!$A:$AJ,36,FALSE)</f>
        <v>MASTERFOODS ARGENTINA LTD.</v>
      </c>
    </row>
    <row r="1335" spans="1:40" x14ac:dyDescent="0.25">
      <c r="A1335" s="212" t="s">
        <v>7665</v>
      </c>
      <c r="B1335" s="212">
        <v>1</v>
      </c>
      <c r="C1335" s="212" t="s">
        <v>7666</v>
      </c>
      <c r="D1335" s="212" t="s">
        <v>192</v>
      </c>
      <c r="E1335" s="212">
        <v>15</v>
      </c>
      <c r="F1335" s="212" t="s">
        <v>13</v>
      </c>
      <c r="G1335" s="212" t="s">
        <v>1448</v>
      </c>
      <c r="H1335" s="212">
        <v>7698</v>
      </c>
      <c r="I1335" s="212" t="s">
        <v>1449</v>
      </c>
      <c r="J1335" s="212">
        <v>1193</v>
      </c>
      <c r="K1335" s="212" t="s">
        <v>506</v>
      </c>
      <c r="L1335" s="212" t="s">
        <v>507</v>
      </c>
      <c r="M1335" s="212"/>
      <c r="N1335" s="212"/>
      <c r="O1335" s="212"/>
      <c r="P1335" s="212">
        <v>1107</v>
      </c>
      <c r="Q1335" s="212" t="s">
        <v>1158</v>
      </c>
      <c r="R1335" s="212" t="s">
        <v>1159</v>
      </c>
      <c r="S1335" s="212"/>
      <c r="T1335" s="212"/>
      <c r="U1335" s="212"/>
      <c r="V1335" s="212"/>
      <c r="W1335" s="212"/>
      <c r="X1335" s="212"/>
      <c r="Y1335" s="212">
        <v>1375</v>
      </c>
      <c r="Z1335" s="212" t="s">
        <v>314</v>
      </c>
      <c r="AA1335" s="212" t="s">
        <v>315</v>
      </c>
      <c r="AB1335" s="212">
        <v>29343.072</v>
      </c>
      <c r="AC1335" s="212">
        <v>36649.497000000003</v>
      </c>
      <c r="AD1335" s="212">
        <v>-5</v>
      </c>
      <c r="AE1335" s="212">
        <v>0</v>
      </c>
      <c r="AF1335" s="212">
        <v>-5</v>
      </c>
      <c r="AG1335" s="212">
        <v>0</v>
      </c>
      <c r="AH1335" s="212">
        <v>-146715.35999999999</v>
      </c>
      <c r="AI1335" s="212">
        <v>-183247.48</v>
      </c>
      <c r="AJ1335" s="212">
        <v>0</v>
      </c>
      <c r="AK1335" s="212">
        <v>0</v>
      </c>
      <c r="AL1335" s="212">
        <v>0</v>
      </c>
      <c r="AM1335">
        <v>1</v>
      </c>
      <c r="AN1335" t="str">
        <f>VLOOKUP(H1335,'Base Art'!$A:$AJ,36,FALSE)</f>
        <v>MASTERFOODS ARGENTINA LTD.</v>
      </c>
    </row>
    <row r="1336" spans="1:40" x14ac:dyDescent="0.25">
      <c r="A1336" s="212" t="s">
        <v>7665</v>
      </c>
      <c r="B1336" s="212">
        <v>1</v>
      </c>
      <c r="C1336" s="212" t="s">
        <v>7666</v>
      </c>
      <c r="D1336" s="212" t="s">
        <v>192</v>
      </c>
      <c r="E1336" s="212">
        <v>15</v>
      </c>
      <c r="F1336" s="212" t="s">
        <v>13</v>
      </c>
      <c r="G1336" s="212" t="s">
        <v>1164</v>
      </c>
      <c r="H1336" s="212">
        <v>8048</v>
      </c>
      <c r="I1336" s="212" t="s">
        <v>1165</v>
      </c>
      <c r="J1336" s="212">
        <v>1162</v>
      </c>
      <c r="K1336" s="212" t="s">
        <v>1166</v>
      </c>
      <c r="L1336" s="212" t="s">
        <v>1167</v>
      </c>
      <c r="M1336" s="212"/>
      <c r="N1336" s="212"/>
      <c r="O1336" s="212"/>
      <c r="P1336" s="212">
        <v>1073</v>
      </c>
      <c r="Q1336" s="212" t="s">
        <v>1116</v>
      </c>
      <c r="R1336" s="212" t="s">
        <v>1117</v>
      </c>
      <c r="S1336" s="212"/>
      <c r="T1336" s="212"/>
      <c r="U1336" s="212"/>
      <c r="V1336" s="212"/>
      <c r="W1336" s="212"/>
      <c r="X1336" s="212"/>
      <c r="Y1336" s="212">
        <v>1370</v>
      </c>
      <c r="Z1336" s="212" t="s">
        <v>400</v>
      </c>
      <c r="AA1336" s="212" t="s">
        <v>401</v>
      </c>
      <c r="AB1336" s="212">
        <v>11529.05</v>
      </c>
      <c r="AC1336" s="212">
        <v>14296.022999999999</v>
      </c>
      <c r="AD1336" s="212">
        <v>90</v>
      </c>
      <c r="AE1336" s="212">
        <v>0</v>
      </c>
      <c r="AF1336" s="212">
        <v>90</v>
      </c>
      <c r="AG1336" s="212">
        <v>0</v>
      </c>
      <c r="AH1336" s="212">
        <v>1037614.54</v>
      </c>
      <c r="AI1336" s="212">
        <v>1286642.03</v>
      </c>
      <c r="AJ1336" s="212">
        <v>0</v>
      </c>
      <c r="AK1336" s="212">
        <v>0</v>
      </c>
      <c r="AL1336" s="212">
        <v>0</v>
      </c>
      <c r="AM1336">
        <v>1</v>
      </c>
      <c r="AN1336" t="str">
        <f>VLOOKUP(H1336,'Base Art'!$A:$AJ,36,FALSE)</f>
        <v>RPB SA</v>
      </c>
    </row>
    <row r="1337" spans="1:40" x14ac:dyDescent="0.25">
      <c r="A1337" s="212" t="s">
        <v>7665</v>
      </c>
      <c r="B1337" s="212">
        <v>1</v>
      </c>
      <c r="C1337" s="212" t="s">
        <v>7666</v>
      </c>
      <c r="D1337" s="212" t="s">
        <v>192</v>
      </c>
      <c r="E1337" s="212">
        <v>15</v>
      </c>
      <c r="F1337" s="212" t="s">
        <v>13</v>
      </c>
      <c r="G1337" s="212" t="s">
        <v>1168</v>
      </c>
      <c r="H1337" s="212">
        <v>8049</v>
      </c>
      <c r="I1337" s="212" t="s">
        <v>1169</v>
      </c>
      <c r="J1337" s="212">
        <v>1162</v>
      </c>
      <c r="K1337" s="212" t="s">
        <v>1166</v>
      </c>
      <c r="L1337" s="212" t="s">
        <v>1167</v>
      </c>
      <c r="M1337" s="212"/>
      <c r="N1337" s="212"/>
      <c r="O1337" s="212"/>
      <c r="P1337" s="212">
        <v>1073</v>
      </c>
      <c r="Q1337" s="212" t="s">
        <v>1116</v>
      </c>
      <c r="R1337" s="212" t="s">
        <v>1117</v>
      </c>
      <c r="S1337" s="212"/>
      <c r="T1337" s="212"/>
      <c r="U1337" s="212"/>
      <c r="V1337" s="212"/>
      <c r="W1337" s="212"/>
      <c r="X1337" s="212"/>
      <c r="Y1337" s="212">
        <v>1370</v>
      </c>
      <c r="Z1337" s="212" t="s">
        <v>400</v>
      </c>
      <c r="AA1337" s="212" t="s">
        <v>401</v>
      </c>
      <c r="AB1337" s="212">
        <v>11529.05</v>
      </c>
      <c r="AC1337" s="212">
        <v>14296.022999999999</v>
      </c>
      <c r="AD1337" s="212">
        <v>90</v>
      </c>
      <c r="AE1337" s="212">
        <v>0</v>
      </c>
      <c r="AF1337" s="212">
        <v>90</v>
      </c>
      <c r="AG1337" s="212">
        <v>0</v>
      </c>
      <c r="AH1337" s="212">
        <v>1037614.54</v>
      </c>
      <c r="AI1337" s="212">
        <v>1286642.03</v>
      </c>
      <c r="AJ1337" s="212">
        <v>0</v>
      </c>
      <c r="AK1337" s="212">
        <v>0</v>
      </c>
      <c r="AL1337" s="212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s="212" t="s">
        <v>7665</v>
      </c>
      <c r="B1338" s="212">
        <v>1</v>
      </c>
      <c r="C1338" s="212" t="s">
        <v>7666</v>
      </c>
      <c r="D1338" s="212" t="s">
        <v>192</v>
      </c>
      <c r="E1338" s="212">
        <v>15</v>
      </c>
      <c r="F1338" s="212" t="s">
        <v>13</v>
      </c>
      <c r="G1338" s="212" t="s">
        <v>7721</v>
      </c>
      <c r="H1338" s="212">
        <v>8133</v>
      </c>
      <c r="I1338" s="212" t="s">
        <v>3975</v>
      </c>
      <c r="J1338" s="212">
        <v>1014</v>
      </c>
      <c r="K1338" s="212" t="s">
        <v>794</v>
      </c>
      <c r="L1338" s="212" t="s">
        <v>795</v>
      </c>
      <c r="M1338" s="212"/>
      <c r="N1338" s="212"/>
      <c r="O1338" s="212"/>
      <c r="P1338" s="212">
        <v>1005</v>
      </c>
      <c r="Q1338" s="212" t="s">
        <v>582</v>
      </c>
      <c r="R1338" s="212" t="s">
        <v>583</v>
      </c>
      <c r="S1338" s="212"/>
      <c r="T1338" s="212"/>
      <c r="U1338" s="212"/>
      <c r="V1338" s="212"/>
      <c r="W1338" s="212"/>
      <c r="X1338" s="212"/>
      <c r="Y1338" s="212">
        <v>1369</v>
      </c>
      <c r="Z1338" s="212" t="s">
        <v>354</v>
      </c>
      <c r="AA1338" s="212" t="s">
        <v>355</v>
      </c>
      <c r="AB1338" s="212">
        <v>22727.876</v>
      </c>
      <c r="AC1338" s="212">
        <v>28182.565999999999</v>
      </c>
      <c r="AD1338" s="212">
        <v>45</v>
      </c>
      <c r="AE1338" s="212">
        <v>0</v>
      </c>
      <c r="AF1338" s="212">
        <v>45</v>
      </c>
      <c r="AG1338" s="212">
        <v>0</v>
      </c>
      <c r="AH1338" s="212">
        <v>1022754.41</v>
      </c>
      <c r="AI1338" s="212">
        <v>1268215.47</v>
      </c>
      <c r="AJ1338" s="212">
        <v>0</v>
      </c>
      <c r="AK1338" s="212">
        <v>0</v>
      </c>
      <c r="AL1338" s="212">
        <v>0</v>
      </c>
      <c r="AM1338">
        <v>1</v>
      </c>
      <c r="AN1338" t="str">
        <f>VLOOKUP(H1338,'Base Art'!$A:$AJ,36,FALSE)</f>
        <v>EST. LAS MARIAS S.A.C.I.F.A.</v>
      </c>
    </row>
    <row r="1339" spans="1:40" x14ac:dyDescent="0.25">
      <c r="A1339" s="212" t="s">
        <v>7665</v>
      </c>
      <c r="B1339" s="212">
        <v>1</v>
      </c>
      <c r="C1339" s="212" t="s">
        <v>7666</v>
      </c>
      <c r="D1339" s="212" t="s">
        <v>192</v>
      </c>
      <c r="E1339" s="212">
        <v>15</v>
      </c>
      <c r="F1339" s="212" t="s">
        <v>13</v>
      </c>
      <c r="G1339" s="212" t="s">
        <v>796</v>
      </c>
      <c r="H1339" s="212">
        <v>8134</v>
      </c>
      <c r="I1339" s="212" t="s">
        <v>797</v>
      </c>
      <c r="J1339" s="212">
        <v>1014</v>
      </c>
      <c r="K1339" s="212" t="s">
        <v>794</v>
      </c>
      <c r="L1339" s="212" t="s">
        <v>795</v>
      </c>
      <c r="M1339" s="212"/>
      <c r="N1339" s="212"/>
      <c r="O1339" s="212"/>
      <c r="P1339" s="212">
        <v>1005</v>
      </c>
      <c r="Q1339" s="212" t="s">
        <v>582</v>
      </c>
      <c r="R1339" s="212" t="s">
        <v>583</v>
      </c>
      <c r="S1339" s="212"/>
      <c r="T1339" s="212"/>
      <c r="U1339" s="212"/>
      <c r="V1339" s="212"/>
      <c r="W1339" s="212"/>
      <c r="X1339" s="212"/>
      <c r="Y1339" s="212">
        <v>1369</v>
      </c>
      <c r="Z1339" s="212" t="s">
        <v>354</v>
      </c>
      <c r="AA1339" s="212" t="s">
        <v>355</v>
      </c>
      <c r="AB1339" s="212">
        <v>13208.811</v>
      </c>
      <c r="AC1339" s="212">
        <v>16577.058000000001</v>
      </c>
      <c r="AD1339" s="212">
        <v>2</v>
      </c>
      <c r="AE1339" s="212">
        <v>0</v>
      </c>
      <c r="AF1339" s="212">
        <v>2</v>
      </c>
      <c r="AG1339" s="212">
        <v>0</v>
      </c>
      <c r="AH1339" s="212">
        <v>26417.62</v>
      </c>
      <c r="AI1339" s="212">
        <v>33154.120000000003</v>
      </c>
      <c r="AJ1339" s="212">
        <v>1</v>
      </c>
      <c r="AK1339" s="212">
        <v>2</v>
      </c>
      <c r="AL1339" s="212">
        <v>0</v>
      </c>
      <c r="AM1339">
        <v>1</v>
      </c>
      <c r="AN1339" t="str">
        <f>VLOOKUP(H1339,'Base Art'!$A:$AJ,36,FALSE)</f>
        <v>EST. LAS MARIAS S.A.C.I.F.A.</v>
      </c>
    </row>
    <row r="1340" spans="1:40" x14ac:dyDescent="0.25">
      <c r="A1340" s="212" t="s">
        <v>7665</v>
      </c>
      <c r="B1340" s="212">
        <v>1</v>
      </c>
      <c r="C1340" s="212" t="s">
        <v>7666</v>
      </c>
      <c r="D1340" s="212" t="s">
        <v>192</v>
      </c>
      <c r="E1340" s="212">
        <v>15</v>
      </c>
      <c r="F1340" s="212" t="s">
        <v>13</v>
      </c>
      <c r="G1340" s="212" t="s">
        <v>806</v>
      </c>
      <c r="H1340" s="212">
        <v>8327</v>
      </c>
      <c r="I1340" s="212" t="s">
        <v>807</v>
      </c>
      <c r="J1340" s="212">
        <v>1204</v>
      </c>
      <c r="K1340" s="212" t="s">
        <v>492</v>
      </c>
      <c r="L1340" s="212" t="s">
        <v>493</v>
      </c>
      <c r="M1340" s="212"/>
      <c r="N1340" s="212"/>
      <c r="O1340" s="212"/>
      <c r="P1340" s="212">
        <v>1201</v>
      </c>
      <c r="Q1340" s="212" t="s">
        <v>808</v>
      </c>
      <c r="R1340" s="212" t="s">
        <v>809</v>
      </c>
      <c r="S1340" s="212"/>
      <c r="T1340" s="212"/>
      <c r="U1340" s="212"/>
      <c r="V1340" s="212"/>
      <c r="W1340" s="212"/>
      <c r="X1340" s="212"/>
      <c r="Y1340" s="212">
        <v>1372</v>
      </c>
      <c r="Z1340" s="212" t="s">
        <v>346</v>
      </c>
      <c r="AA1340" s="212" t="s">
        <v>347</v>
      </c>
      <c r="AB1340" s="212">
        <v>164498.98499999999</v>
      </c>
      <c r="AC1340" s="212">
        <v>203978.74299999999</v>
      </c>
      <c r="AD1340" s="212">
        <v>0.625</v>
      </c>
      <c r="AE1340" s="212">
        <v>0</v>
      </c>
      <c r="AF1340" s="212">
        <v>0.625</v>
      </c>
      <c r="AG1340" s="212">
        <v>0</v>
      </c>
      <c r="AH1340" s="212">
        <v>102811.87</v>
      </c>
      <c r="AI1340" s="212">
        <v>127486.71</v>
      </c>
      <c r="AJ1340" s="212">
        <v>1</v>
      </c>
      <c r="AK1340" s="212">
        <v>0.63</v>
      </c>
      <c r="AL1340" s="212">
        <v>0</v>
      </c>
      <c r="AM1340">
        <v>1</v>
      </c>
      <c r="AN1340" t="str">
        <f>VLOOKUP(H1340,'Base Art'!$A:$AJ,36,FALSE)</f>
        <v>FERRERO ARGENTINA S.A.</v>
      </c>
    </row>
    <row r="1341" spans="1:40" x14ac:dyDescent="0.25">
      <c r="A1341" s="212" t="s">
        <v>7665</v>
      </c>
      <c r="B1341" s="212">
        <v>1</v>
      </c>
      <c r="C1341" s="212" t="s">
        <v>7666</v>
      </c>
      <c r="D1341" s="212" t="s">
        <v>192</v>
      </c>
      <c r="E1341" s="212">
        <v>15</v>
      </c>
      <c r="F1341" s="212" t="s">
        <v>13</v>
      </c>
      <c r="G1341" s="212" t="s">
        <v>810</v>
      </c>
      <c r="H1341" s="212">
        <v>8328</v>
      </c>
      <c r="I1341" s="212" t="s">
        <v>811</v>
      </c>
      <c r="J1341" s="212">
        <v>1204</v>
      </c>
      <c r="K1341" s="212" t="s">
        <v>492</v>
      </c>
      <c r="L1341" s="212" t="s">
        <v>493</v>
      </c>
      <c r="M1341" s="212"/>
      <c r="N1341" s="212"/>
      <c r="O1341" s="212"/>
      <c r="P1341" s="212">
        <v>1201</v>
      </c>
      <c r="Q1341" s="212" t="s">
        <v>808</v>
      </c>
      <c r="R1341" s="212" t="s">
        <v>809</v>
      </c>
      <c r="S1341" s="212"/>
      <c r="T1341" s="212"/>
      <c r="U1341" s="212"/>
      <c r="V1341" s="212"/>
      <c r="W1341" s="212"/>
      <c r="X1341" s="212"/>
      <c r="Y1341" s="212">
        <v>1372</v>
      </c>
      <c r="Z1341" s="212" t="s">
        <v>346</v>
      </c>
      <c r="AA1341" s="212" t="s">
        <v>347</v>
      </c>
      <c r="AB1341" s="212">
        <v>164498.98499999999</v>
      </c>
      <c r="AC1341" s="212">
        <v>203978.74299999999</v>
      </c>
      <c r="AD1341" s="212">
        <v>0.625</v>
      </c>
      <c r="AE1341" s="212">
        <v>0</v>
      </c>
      <c r="AF1341" s="212">
        <v>0.625</v>
      </c>
      <c r="AG1341" s="212">
        <v>0</v>
      </c>
      <c r="AH1341" s="212">
        <v>102811.87</v>
      </c>
      <c r="AI1341" s="212">
        <v>127486.71</v>
      </c>
      <c r="AJ1341" s="212">
        <v>0</v>
      </c>
      <c r="AK1341" s="212">
        <v>0</v>
      </c>
      <c r="AL1341" s="212">
        <v>0</v>
      </c>
      <c r="AM1341">
        <v>1</v>
      </c>
      <c r="AN1341" t="str">
        <f>VLOOKUP(H1341,'Base Art'!$A:$AJ,36,FALSE)</f>
        <v>FERRERO ARGENTINA S.A.</v>
      </c>
    </row>
    <row r="1342" spans="1:40" x14ac:dyDescent="0.25">
      <c r="A1342" s="212" t="s">
        <v>7665</v>
      </c>
      <c r="B1342" s="212">
        <v>1</v>
      </c>
      <c r="C1342" s="212" t="s">
        <v>7666</v>
      </c>
      <c r="D1342" s="212" t="s">
        <v>192</v>
      </c>
      <c r="E1342" s="212">
        <v>15</v>
      </c>
      <c r="F1342" s="212" t="s">
        <v>13</v>
      </c>
      <c r="G1342" s="212" t="s">
        <v>826</v>
      </c>
      <c r="H1342" s="212">
        <v>8406</v>
      </c>
      <c r="I1342" s="212" t="s">
        <v>827</v>
      </c>
      <c r="J1342" s="212">
        <v>1006</v>
      </c>
      <c r="K1342" s="212" t="s">
        <v>350</v>
      </c>
      <c r="L1342" s="212" t="s">
        <v>351</v>
      </c>
      <c r="M1342" s="212"/>
      <c r="N1342" s="212"/>
      <c r="O1342" s="212"/>
      <c r="P1342" s="212">
        <v>1004</v>
      </c>
      <c r="Q1342" s="212" t="s">
        <v>352</v>
      </c>
      <c r="R1342" s="212" t="s">
        <v>353</v>
      </c>
      <c r="S1342" s="212"/>
      <c r="T1342" s="212"/>
      <c r="U1342" s="212"/>
      <c r="V1342" s="212"/>
      <c r="W1342" s="212"/>
      <c r="X1342" s="212"/>
      <c r="Y1342" s="212">
        <v>1369</v>
      </c>
      <c r="Z1342" s="212" t="s">
        <v>354</v>
      </c>
      <c r="AA1342" s="212" t="s">
        <v>355</v>
      </c>
      <c r="AB1342" s="212">
        <v>6844.4939999999997</v>
      </c>
      <c r="AC1342" s="212">
        <v>8487.1720000000005</v>
      </c>
      <c r="AD1342" s="212">
        <v>100</v>
      </c>
      <c r="AE1342" s="212">
        <v>0</v>
      </c>
      <c r="AF1342" s="212">
        <v>100</v>
      </c>
      <c r="AG1342" s="212">
        <v>0</v>
      </c>
      <c r="AH1342" s="212">
        <v>684449.35</v>
      </c>
      <c r="AI1342" s="212">
        <v>848717.19</v>
      </c>
      <c r="AJ1342" s="212">
        <v>1</v>
      </c>
      <c r="AK1342" s="212">
        <v>100</v>
      </c>
      <c r="AL1342" s="212">
        <v>0</v>
      </c>
      <c r="AM1342">
        <v>1</v>
      </c>
      <c r="AN1342" t="str">
        <f>VLOOKUP(H1342,'Base Art'!$A:$AJ,36,FALSE)</f>
        <v>EST. LAS MARIAS S.A.C.I.F.A.</v>
      </c>
    </row>
    <row r="1343" spans="1:40" x14ac:dyDescent="0.25">
      <c r="A1343" s="212" t="s">
        <v>7665</v>
      </c>
      <c r="B1343" s="212">
        <v>1</v>
      </c>
      <c r="C1343" s="212" t="s">
        <v>7666</v>
      </c>
      <c r="D1343" s="212" t="s">
        <v>192</v>
      </c>
      <c r="E1343" s="212">
        <v>15</v>
      </c>
      <c r="F1343" s="212" t="s">
        <v>13</v>
      </c>
      <c r="G1343" s="212" t="s">
        <v>1609</v>
      </c>
      <c r="H1343" s="212">
        <v>8492</v>
      </c>
      <c r="I1343" s="212" t="s">
        <v>1610</v>
      </c>
      <c r="J1343" s="212">
        <v>1162</v>
      </c>
      <c r="K1343" s="212" t="s">
        <v>1166</v>
      </c>
      <c r="L1343" s="212" t="s">
        <v>1167</v>
      </c>
      <c r="M1343" s="212"/>
      <c r="N1343" s="212"/>
      <c r="O1343" s="212"/>
      <c r="P1343" s="212">
        <v>1073</v>
      </c>
      <c r="Q1343" s="212" t="s">
        <v>1116</v>
      </c>
      <c r="R1343" s="212" t="s">
        <v>1117</v>
      </c>
      <c r="S1343" s="212"/>
      <c r="T1343" s="212"/>
      <c r="U1343" s="212"/>
      <c r="V1343" s="212"/>
      <c r="W1343" s="212"/>
      <c r="X1343" s="212"/>
      <c r="Y1343" s="212">
        <v>1370</v>
      </c>
      <c r="Z1343" s="212" t="s">
        <v>400</v>
      </c>
      <c r="AA1343" s="212" t="s">
        <v>401</v>
      </c>
      <c r="AB1343" s="212">
        <v>12009.428</v>
      </c>
      <c r="AC1343" s="212">
        <v>14891.69</v>
      </c>
      <c r="AD1343" s="212">
        <v>10</v>
      </c>
      <c r="AE1343" s="212">
        <v>0</v>
      </c>
      <c r="AF1343" s="212">
        <v>10</v>
      </c>
      <c r="AG1343" s="212">
        <v>0</v>
      </c>
      <c r="AH1343" s="212">
        <v>120094.28</v>
      </c>
      <c r="AI1343" s="212">
        <v>148916.9</v>
      </c>
      <c r="AJ1343" s="212">
        <v>1</v>
      </c>
      <c r="AK1343" s="212">
        <v>10</v>
      </c>
      <c r="AL1343" s="212">
        <v>0</v>
      </c>
      <c r="AM1343">
        <v>1</v>
      </c>
      <c r="AN1343" t="str">
        <f>VLOOKUP(H1343,'Base Art'!$A:$AJ,36,FALSE)</f>
        <v>RPB SA</v>
      </c>
    </row>
    <row r="1344" spans="1:40" x14ac:dyDescent="0.25">
      <c r="A1344" s="212" t="s">
        <v>7665</v>
      </c>
      <c r="B1344" s="212">
        <v>1</v>
      </c>
      <c r="C1344" s="212" t="s">
        <v>7666</v>
      </c>
      <c r="D1344" s="212" t="s">
        <v>192</v>
      </c>
      <c r="E1344" s="212">
        <v>15</v>
      </c>
      <c r="F1344" s="212" t="s">
        <v>13</v>
      </c>
      <c r="G1344" s="212" t="s">
        <v>7671</v>
      </c>
      <c r="H1344" s="212">
        <v>8579</v>
      </c>
      <c r="I1344" s="212" t="s">
        <v>4649</v>
      </c>
      <c r="J1344" s="212">
        <v>1420</v>
      </c>
      <c r="K1344" s="212" t="s">
        <v>568</v>
      </c>
      <c r="L1344" s="212" t="s">
        <v>569</v>
      </c>
      <c r="M1344" s="212"/>
      <c r="N1344" s="212"/>
      <c r="O1344" s="212"/>
      <c r="P1344" s="212"/>
      <c r="Q1344" s="212"/>
      <c r="R1344" s="212"/>
      <c r="S1344" s="212"/>
      <c r="T1344" s="212"/>
      <c r="U1344" s="212"/>
      <c r="V1344" s="212"/>
      <c r="W1344" s="212"/>
      <c r="X1344" s="212"/>
      <c r="Y1344" s="212">
        <v>1373</v>
      </c>
      <c r="Z1344" s="212" t="s">
        <v>386</v>
      </c>
      <c r="AA1344" s="212" t="s">
        <v>387</v>
      </c>
      <c r="AB1344" s="212">
        <v>14754.977999999999</v>
      </c>
      <c r="AC1344" s="212">
        <v>18296.171999999999</v>
      </c>
      <c r="AD1344" s="212">
        <v>210</v>
      </c>
      <c r="AE1344" s="212">
        <v>0</v>
      </c>
      <c r="AF1344" s="212">
        <v>210</v>
      </c>
      <c r="AG1344" s="212">
        <v>0</v>
      </c>
      <c r="AH1344" s="212">
        <v>3098545.3</v>
      </c>
      <c r="AI1344" s="212">
        <v>3842196.17</v>
      </c>
      <c r="AJ1344" s="212">
        <v>1</v>
      </c>
      <c r="AK1344" s="212">
        <v>210</v>
      </c>
      <c r="AL1344" s="212">
        <v>0</v>
      </c>
      <c r="AM1344">
        <v>1</v>
      </c>
      <c r="AN1344" t="str">
        <f>VLOOKUP(H1344,'Base Art'!$A:$AJ,36,FALSE)</f>
        <v>ARCOR S.A.I.C.</v>
      </c>
    </row>
    <row r="1345" spans="1:40" x14ac:dyDescent="0.25">
      <c r="A1345" s="212" t="s">
        <v>7665</v>
      </c>
      <c r="B1345" s="212">
        <v>1</v>
      </c>
      <c r="C1345" s="212" t="s">
        <v>7666</v>
      </c>
      <c r="D1345" s="212" t="s">
        <v>192</v>
      </c>
      <c r="E1345" s="212">
        <v>15</v>
      </c>
      <c r="F1345" s="212" t="s">
        <v>13</v>
      </c>
      <c r="G1345" s="212" t="s">
        <v>850</v>
      </c>
      <c r="H1345" s="212">
        <v>10278</v>
      </c>
      <c r="I1345" s="212" t="s">
        <v>851</v>
      </c>
      <c r="J1345" s="212"/>
      <c r="K1345" s="212"/>
      <c r="L1345" s="212"/>
      <c r="M1345" s="212"/>
      <c r="N1345" s="212"/>
      <c r="O1345" s="212"/>
      <c r="P1345" s="212">
        <v>1005</v>
      </c>
      <c r="Q1345" s="212" t="s">
        <v>582</v>
      </c>
      <c r="R1345" s="212" t="s">
        <v>583</v>
      </c>
      <c r="S1345" s="212"/>
      <c r="T1345" s="212"/>
      <c r="U1345" s="212"/>
      <c r="V1345" s="212"/>
      <c r="W1345" s="212"/>
      <c r="X1345" s="212"/>
      <c r="Y1345" s="212">
        <v>1369</v>
      </c>
      <c r="Z1345" s="212" t="s">
        <v>354</v>
      </c>
      <c r="AA1345" s="212" t="s">
        <v>355</v>
      </c>
      <c r="AB1345" s="212">
        <v>12275.298000000001</v>
      </c>
      <c r="AC1345" s="212">
        <v>15253.732</v>
      </c>
      <c r="AD1345" s="212">
        <v>33</v>
      </c>
      <c r="AE1345" s="212">
        <v>0</v>
      </c>
      <c r="AF1345" s="212">
        <v>33</v>
      </c>
      <c r="AG1345" s="212">
        <v>0</v>
      </c>
      <c r="AH1345" s="212">
        <v>405084.83</v>
      </c>
      <c r="AI1345" s="212">
        <v>503373.14</v>
      </c>
      <c r="AJ1345" s="212">
        <v>0</v>
      </c>
      <c r="AK1345" s="212">
        <v>0</v>
      </c>
      <c r="AL1345" s="212">
        <v>0</v>
      </c>
      <c r="AM1345">
        <v>1</v>
      </c>
      <c r="AN1345" t="str">
        <f>VLOOKUP(H1345,'Base Art'!$A:$AJ,36,FALSE)</f>
        <v>EST. LAS MARIAS S.A.C.I.F.A.</v>
      </c>
    </row>
    <row r="1346" spans="1:40" x14ac:dyDescent="0.25">
      <c r="A1346" s="212" t="s">
        <v>7665</v>
      </c>
      <c r="B1346" s="212">
        <v>1</v>
      </c>
      <c r="C1346" s="212" t="s">
        <v>7666</v>
      </c>
      <c r="D1346" s="212" t="s">
        <v>192</v>
      </c>
      <c r="E1346" s="212">
        <v>15</v>
      </c>
      <c r="F1346" s="212" t="s">
        <v>13</v>
      </c>
      <c r="G1346" s="212" t="s">
        <v>1038</v>
      </c>
      <c r="H1346" s="212">
        <v>10987</v>
      </c>
      <c r="I1346" s="212" t="s">
        <v>1039</v>
      </c>
      <c r="J1346" s="212">
        <v>1065</v>
      </c>
      <c r="K1346" s="212" t="s">
        <v>454</v>
      </c>
      <c r="L1346" s="212" t="s">
        <v>455</v>
      </c>
      <c r="M1346" s="212"/>
      <c r="N1346" s="212"/>
      <c r="O1346" s="212"/>
      <c r="P1346" s="212">
        <v>1332</v>
      </c>
      <c r="Q1346" s="212" t="s">
        <v>908</v>
      </c>
      <c r="R1346" s="212" t="s">
        <v>909</v>
      </c>
      <c r="S1346" s="212"/>
      <c r="T1346" s="212"/>
      <c r="U1346" s="212"/>
      <c r="V1346" s="212"/>
      <c r="W1346" s="212"/>
      <c r="X1346" s="212"/>
      <c r="Y1346" s="212">
        <v>1373</v>
      </c>
      <c r="Z1346" s="212" t="s">
        <v>386</v>
      </c>
      <c r="AA1346" s="212" t="s">
        <v>387</v>
      </c>
      <c r="AB1346" s="212">
        <v>14342.849</v>
      </c>
      <c r="AC1346" s="212">
        <v>18000.276000000002</v>
      </c>
      <c r="AD1346" s="212">
        <v>1</v>
      </c>
      <c r="AE1346" s="212">
        <v>0</v>
      </c>
      <c r="AF1346" s="212">
        <v>1</v>
      </c>
      <c r="AG1346" s="212">
        <v>0</v>
      </c>
      <c r="AH1346" s="212">
        <v>14342.85</v>
      </c>
      <c r="AI1346" s="212">
        <v>18000.28</v>
      </c>
      <c r="AJ1346" s="212">
        <v>0</v>
      </c>
      <c r="AK1346" s="212">
        <v>0</v>
      </c>
      <c r="AL1346" s="212">
        <v>0</v>
      </c>
      <c r="AM1346">
        <v>1</v>
      </c>
      <c r="AN1346" t="str">
        <f>VLOOKUP(H1346,'Base Art'!$A:$AJ,36,FALSE)</f>
        <v>MOLINO CAÑUELAS S.A.C.I.F.I.A.</v>
      </c>
    </row>
    <row r="1347" spans="1:40" x14ac:dyDescent="0.25">
      <c r="A1347" s="212" t="s">
        <v>7665</v>
      </c>
      <c r="B1347" s="212">
        <v>1</v>
      </c>
      <c r="C1347" s="212" t="s">
        <v>7666</v>
      </c>
      <c r="D1347" s="212" t="s">
        <v>192</v>
      </c>
      <c r="E1347" s="212">
        <v>15</v>
      </c>
      <c r="F1347" s="212" t="s">
        <v>13</v>
      </c>
      <c r="G1347" s="212" t="s">
        <v>906</v>
      </c>
      <c r="H1347" s="212">
        <v>10988</v>
      </c>
      <c r="I1347" s="212" t="s">
        <v>907</v>
      </c>
      <c r="J1347" s="212">
        <v>1065</v>
      </c>
      <c r="K1347" s="212" t="s">
        <v>454</v>
      </c>
      <c r="L1347" s="212" t="s">
        <v>455</v>
      </c>
      <c r="M1347" s="212"/>
      <c r="N1347" s="212"/>
      <c r="O1347" s="212"/>
      <c r="P1347" s="212">
        <v>1332</v>
      </c>
      <c r="Q1347" s="212" t="s">
        <v>908</v>
      </c>
      <c r="R1347" s="212" t="s">
        <v>909</v>
      </c>
      <c r="S1347" s="212"/>
      <c r="T1347" s="212"/>
      <c r="U1347" s="212"/>
      <c r="V1347" s="212"/>
      <c r="W1347" s="212"/>
      <c r="X1347" s="212"/>
      <c r="Y1347" s="212">
        <v>1373</v>
      </c>
      <c r="Z1347" s="212" t="s">
        <v>386</v>
      </c>
      <c r="AA1347" s="212" t="s">
        <v>387</v>
      </c>
      <c r="AB1347" s="212">
        <v>14342.849</v>
      </c>
      <c r="AC1347" s="212">
        <v>18000.276000000002</v>
      </c>
      <c r="AD1347" s="212">
        <v>1</v>
      </c>
      <c r="AE1347" s="212">
        <v>0</v>
      </c>
      <c r="AF1347" s="212">
        <v>1</v>
      </c>
      <c r="AG1347" s="212">
        <v>0</v>
      </c>
      <c r="AH1347" s="212">
        <v>14342.85</v>
      </c>
      <c r="AI1347" s="212">
        <v>18000.28</v>
      </c>
      <c r="AJ1347" s="212">
        <v>0</v>
      </c>
      <c r="AK1347" s="212">
        <v>0</v>
      </c>
      <c r="AL1347" s="212">
        <v>0</v>
      </c>
      <c r="AM1347">
        <v>1</v>
      </c>
      <c r="AN1347" t="str">
        <f>VLOOKUP(H1347,'Base Art'!$A:$AJ,36,FALSE)</f>
        <v>MOLINO CAÑUELAS S.A.C.I.F.I.A.</v>
      </c>
    </row>
    <row r="1348" spans="1:40" x14ac:dyDescent="0.25">
      <c r="A1348" s="212" t="s">
        <v>7665</v>
      </c>
      <c r="B1348" s="212">
        <v>1</v>
      </c>
      <c r="C1348" s="212" t="s">
        <v>7666</v>
      </c>
      <c r="D1348" s="212" t="s">
        <v>192</v>
      </c>
      <c r="E1348" s="212">
        <v>15</v>
      </c>
      <c r="F1348" s="212" t="s">
        <v>13</v>
      </c>
      <c r="G1348" s="212" t="s">
        <v>910</v>
      </c>
      <c r="H1348" s="212">
        <v>11064</v>
      </c>
      <c r="I1348" s="212" t="s">
        <v>911</v>
      </c>
      <c r="J1348" s="212">
        <v>1467</v>
      </c>
      <c r="K1348" s="212" t="s">
        <v>912</v>
      </c>
      <c r="L1348" s="212" t="s">
        <v>913</v>
      </c>
      <c r="M1348" s="212"/>
      <c r="N1348" s="212"/>
      <c r="O1348" s="212"/>
      <c r="P1348" s="212"/>
      <c r="Q1348" s="212"/>
      <c r="R1348" s="212"/>
      <c r="S1348" s="212"/>
      <c r="T1348" s="212"/>
      <c r="U1348" s="212"/>
      <c r="V1348" s="212"/>
      <c r="W1348" s="212"/>
      <c r="X1348" s="212"/>
      <c r="Y1348" s="212">
        <v>1374</v>
      </c>
      <c r="Z1348" s="212" t="s">
        <v>336</v>
      </c>
      <c r="AA1348" s="212" t="s">
        <v>337</v>
      </c>
      <c r="AB1348" s="212">
        <v>71346.960000000006</v>
      </c>
      <c r="AC1348" s="212">
        <v>90539.297000000006</v>
      </c>
      <c r="AD1348" s="212">
        <v>0.3125</v>
      </c>
      <c r="AE1348" s="212">
        <v>0</v>
      </c>
      <c r="AF1348" s="212">
        <v>0.3125</v>
      </c>
      <c r="AG1348" s="212">
        <v>0</v>
      </c>
      <c r="AH1348" s="212">
        <v>22295.93</v>
      </c>
      <c r="AI1348" s="212">
        <v>28293.53</v>
      </c>
      <c r="AJ1348" s="212">
        <v>0</v>
      </c>
      <c r="AK1348" s="212">
        <v>0</v>
      </c>
      <c r="AL1348" s="212">
        <v>0</v>
      </c>
      <c r="AM1348">
        <v>1</v>
      </c>
      <c r="AN1348" t="str">
        <f>VLOOKUP(H1348,'Base Art'!$A:$AJ,36,FALSE)</f>
        <v>LHERITIER ARGENTINA S.A.</v>
      </c>
    </row>
    <row r="1349" spans="1:40" x14ac:dyDescent="0.25">
      <c r="A1349" s="212" t="s">
        <v>7665</v>
      </c>
      <c r="B1349" s="212">
        <v>1</v>
      </c>
      <c r="C1349" s="212" t="s">
        <v>7666</v>
      </c>
      <c r="D1349" s="212" t="s">
        <v>192</v>
      </c>
      <c r="E1349" s="212">
        <v>15</v>
      </c>
      <c r="F1349" s="212" t="s">
        <v>13</v>
      </c>
      <c r="G1349" s="212" t="s">
        <v>916</v>
      </c>
      <c r="H1349" s="212">
        <v>11079</v>
      </c>
      <c r="I1349" s="212" t="s">
        <v>917</v>
      </c>
      <c r="J1349" s="212">
        <v>1018</v>
      </c>
      <c r="K1349" s="212" t="s">
        <v>392</v>
      </c>
      <c r="L1349" s="212" t="s">
        <v>393</v>
      </c>
      <c r="M1349" s="212"/>
      <c r="N1349" s="212"/>
      <c r="O1349" s="212"/>
      <c r="P1349" s="212"/>
      <c r="Q1349" s="212"/>
      <c r="R1349" s="212"/>
      <c r="S1349" s="212"/>
      <c r="T1349" s="212"/>
      <c r="U1349" s="212"/>
      <c r="V1349" s="212"/>
      <c r="W1349" s="212"/>
      <c r="X1349" s="212"/>
      <c r="Y1349" s="212">
        <v>1402</v>
      </c>
      <c r="Z1349" s="212" t="s">
        <v>300</v>
      </c>
      <c r="AA1349" s="212" t="s">
        <v>301</v>
      </c>
      <c r="AB1349" s="212">
        <v>182012.052</v>
      </c>
      <c r="AC1349" s="212">
        <v>225694.94200000001</v>
      </c>
      <c r="AD1349" s="212">
        <v>0.33329999999999999</v>
      </c>
      <c r="AE1349" s="212">
        <v>0</v>
      </c>
      <c r="AF1349" s="212">
        <v>0.33329999999999999</v>
      </c>
      <c r="AG1349" s="212">
        <v>0</v>
      </c>
      <c r="AH1349" s="212">
        <v>60670.68</v>
      </c>
      <c r="AI1349" s="212">
        <v>75231.649999999994</v>
      </c>
      <c r="AJ1349" s="212">
        <v>0</v>
      </c>
      <c r="AK1349" s="212">
        <v>0</v>
      </c>
      <c r="AL1349" s="212">
        <v>0</v>
      </c>
      <c r="AM1349">
        <v>1</v>
      </c>
      <c r="AN1349" t="str">
        <f>VLOOKUP(H1349,'Base Art'!$A:$AJ,36,FALSE)</f>
        <v>ENERGIZER ARGENTINA S.A.</v>
      </c>
    </row>
    <row r="1350" spans="1:40" x14ac:dyDescent="0.25">
      <c r="A1350" s="212" t="s">
        <v>7665</v>
      </c>
      <c r="B1350" s="212">
        <v>1</v>
      </c>
      <c r="C1350" s="212" t="s">
        <v>7666</v>
      </c>
      <c r="D1350" s="212" t="s">
        <v>192</v>
      </c>
      <c r="E1350" s="212">
        <v>15</v>
      </c>
      <c r="F1350" s="212" t="s">
        <v>13</v>
      </c>
      <c r="G1350" s="212" t="s">
        <v>930</v>
      </c>
      <c r="H1350" s="212">
        <v>11302</v>
      </c>
      <c r="I1350" s="212" t="s">
        <v>931</v>
      </c>
      <c r="J1350" s="212">
        <v>1192</v>
      </c>
      <c r="K1350" s="212" t="s">
        <v>932</v>
      </c>
      <c r="L1350" s="212" t="s">
        <v>933</v>
      </c>
      <c r="M1350" s="212"/>
      <c r="N1350" s="212"/>
      <c r="O1350" s="212"/>
      <c r="P1350" s="212">
        <v>1101</v>
      </c>
      <c r="Q1350" s="212" t="s">
        <v>776</v>
      </c>
      <c r="R1350" s="212" t="s">
        <v>777</v>
      </c>
      <c r="S1350" s="212"/>
      <c r="T1350" s="212"/>
      <c r="U1350" s="212"/>
      <c r="V1350" s="212"/>
      <c r="W1350" s="212"/>
      <c r="X1350" s="212"/>
      <c r="Y1350" s="212">
        <v>1375</v>
      </c>
      <c r="Z1350" s="212" t="s">
        <v>314</v>
      </c>
      <c r="AA1350" s="212" t="s">
        <v>315</v>
      </c>
      <c r="AB1350" s="212">
        <v>25591.467000000001</v>
      </c>
      <c r="AC1350" s="212">
        <v>31707.827000000001</v>
      </c>
      <c r="AD1350" s="212">
        <v>1</v>
      </c>
      <c r="AE1350" s="212">
        <v>0.2</v>
      </c>
      <c r="AF1350" s="212">
        <v>1.2</v>
      </c>
      <c r="AG1350" s="212">
        <v>0</v>
      </c>
      <c r="AH1350" s="212">
        <v>30709.759999999998</v>
      </c>
      <c r="AI1350" s="212">
        <v>38049.39</v>
      </c>
      <c r="AJ1350" s="212">
        <v>0</v>
      </c>
      <c r="AK1350" s="212">
        <v>0</v>
      </c>
      <c r="AL1350" s="212">
        <v>0</v>
      </c>
      <c r="AM1350">
        <v>1</v>
      </c>
      <c r="AN1350" t="str">
        <f>VLOOKUP(H1350,'Base Art'!$A:$AJ,36,FALSE)</f>
        <v>NUTRIPET S.A.U.</v>
      </c>
    </row>
    <row r="1351" spans="1:40" x14ac:dyDescent="0.25">
      <c r="A1351" s="212" t="s">
        <v>7665</v>
      </c>
      <c r="B1351" s="212">
        <v>1</v>
      </c>
      <c r="C1351" s="212" t="s">
        <v>7666</v>
      </c>
      <c r="D1351" s="212" t="s">
        <v>192</v>
      </c>
      <c r="E1351" s="212">
        <v>15</v>
      </c>
      <c r="F1351" s="212" t="s">
        <v>13</v>
      </c>
      <c r="G1351" s="212" t="s">
        <v>1440</v>
      </c>
      <c r="H1351" s="212">
        <v>11307</v>
      </c>
      <c r="I1351" s="212" t="s">
        <v>1441</v>
      </c>
      <c r="J1351" s="212">
        <v>1192</v>
      </c>
      <c r="K1351" s="212" t="s">
        <v>932</v>
      </c>
      <c r="L1351" s="212" t="s">
        <v>933</v>
      </c>
      <c r="M1351" s="212"/>
      <c r="N1351" s="212"/>
      <c r="O1351" s="212"/>
      <c r="P1351" s="212">
        <v>1101</v>
      </c>
      <c r="Q1351" s="212" t="s">
        <v>776</v>
      </c>
      <c r="R1351" s="212" t="s">
        <v>777</v>
      </c>
      <c r="S1351" s="212"/>
      <c r="T1351" s="212"/>
      <c r="U1351" s="212"/>
      <c r="V1351" s="212"/>
      <c r="W1351" s="212"/>
      <c r="X1351" s="212"/>
      <c r="Y1351" s="212">
        <v>1375</v>
      </c>
      <c r="Z1351" s="212" t="s">
        <v>314</v>
      </c>
      <c r="AA1351" s="212" t="s">
        <v>315</v>
      </c>
      <c r="AB1351" s="212">
        <v>30253.15</v>
      </c>
      <c r="AC1351" s="212">
        <v>37483.652999999998</v>
      </c>
      <c r="AD1351" s="212">
        <v>1</v>
      </c>
      <c r="AE1351" s="212">
        <v>0.2</v>
      </c>
      <c r="AF1351" s="212">
        <v>1.2</v>
      </c>
      <c r="AG1351" s="212">
        <v>0</v>
      </c>
      <c r="AH1351" s="212">
        <v>36303.78</v>
      </c>
      <c r="AI1351" s="212">
        <v>44980.38</v>
      </c>
      <c r="AJ1351" s="212">
        <v>0</v>
      </c>
      <c r="AK1351" s="212">
        <v>0</v>
      </c>
      <c r="AL1351" s="212">
        <v>0</v>
      </c>
      <c r="AM1351">
        <v>1</v>
      </c>
      <c r="AN1351" t="str">
        <f>VLOOKUP(H1351,'Base Art'!$A:$AJ,36,FALSE)</f>
        <v>NUTRIPET S.A.U.</v>
      </c>
    </row>
    <row r="1352" spans="1:40" x14ac:dyDescent="0.25">
      <c r="A1352" s="212" t="s">
        <v>7665</v>
      </c>
      <c r="B1352" s="212">
        <v>1</v>
      </c>
      <c r="C1352" s="212" t="s">
        <v>7666</v>
      </c>
      <c r="D1352" s="212" t="s">
        <v>192</v>
      </c>
      <c r="E1352" s="212">
        <v>15</v>
      </c>
      <c r="F1352" s="212" t="s">
        <v>13</v>
      </c>
      <c r="G1352" s="212" t="s">
        <v>1196</v>
      </c>
      <c r="H1352" s="212">
        <v>11313</v>
      </c>
      <c r="I1352" s="212" t="s">
        <v>1197</v>
      </c>
      <c r="J1352" s="212">
        <v>1192</v>
      </c>
      <c r="K1352" s="212" t="s">
        <v>932</v>
      </c>
      <c r="L1352" s="212" t="s">
        <v>933</v>
      </c>
      <c r="M1352" s="212"/>
      <c r="N1352" s="212"/>
      <c r="O1352" s="212"/>
      <c r="P1352" s="212">
        <v>1101</v>
      </c>
      <c r="Q1352" s="212" t="s">
        <v>776</v>
      </c>
      <c r="R1352" s="212" t="s">
        <v>777</v>
      </c>
      <c r="S1352" s="212"/>
      <c r="T1352" s="212"/>
      <c r="U1352" s="212"/>
      <c r="V1352" s="212"/>
      <c r="W1352" s="212"/>
      <c r="X1352" s="212"/>
      <c r="Y1352" s="212">
        <v>1375</v>
      </c>
      <c r="Z1352" s="212" t="s">
        <v>314</v>
      </c>
      <c r="AA1352" s="212" t="s">
        <v>315</v>
      </c>
      <c r="AB1352" s="212">
        <v>25591.467000000001</v>
      </c>
      <c r="AC1352" s="212">
        <v>31707.827000000001</v>
      </c>
      <c r="AD1352" s="212">
        <v>2</v>
      </c>
      <c r="AE1352" s="212">
        <v>0.4</v>
      </c>
      <c r="AF1352" s="212">
        <v>2.4</v>
      </c>
      <c r="AG1352" s="212">
        <v>0</v>
      </c>
      <c r="AH1352" s="212">
        <v>61419.519999999997</v>
      </c>
      <c r="AI1352" s="212">
        <v>76098.789999999994</v>
      </c>
      <c r="AJ1352" s="212">
        <v>1</v>
      </c>
      <c r="AK1352" s="212">
        <v>2.4</v>
      </c>
      <c r="AL1352" s="212">
        <v>0</v>
      </c>
      <c r="AM1352">
        <v>1</v>
      </c>
      <c r="AN1352" t="str">
        <f>VLOOKUP(H1352,'Base Art'!$A:$AJ,36,FALSE)</f>
        <v>NUTRIPET S.A.U.</v>
      </c>
    </row>
    <row r="1353" spans="1:40" x14ac:dyDescent="0.25">
      <c r="A1353" s="212" t="s">
        <v>7665</v>
      </c>
      <c r="B1353" s="212">
        <v>1</v>
      </c>
      <c r="C1353" s="212" t="s">
        <v>7666</v>
      </c>
      <c r="D1353" s="212" t="s">
        <v>156</v>
      </c>
      <c r="E1353" s="212">
        <v>16</v>
      </c>
      <c r="F1353" s="212" t="s">
        <v>21</v>
      </c>
      <c r="G1353" s="212" t="s">
        <v>306</v>
      </c>
      <c r="H1353" s="212">
        <v>5</v>
      </c>
      <c r="I1353" s="212" t="s">
        <v>307</v>
      </c>
      <c r="J1353" s="212">
        <v>1019</v>
      </c>
      <c r="K1353" s="212" t="s">
        <v>266</v>
      </c>
      <c r="L1353" s="212" t="s">
        <v>297</v>
      </c>
      <c r="M1353" s="212"/>
      <c r="N1353" s="212"/>
      <c r="O1353" s="212"/>
      <c r="P1353" s="212">
        <v>1020</v>
      </c>
      <c r="Q1353" s="212" t="s">
        <v>298</v>
      </c>
      <c r="R1353" s="212" t="s">
        <v>299</v>
      </c>
      <c r="S1353" s="212"/>
      <c r="T1353" s="212"/>
      <c r="U1353" s="212"/>
      <c r="V1353" s="212"/>
      <c r="W1353" s="212"/>
      <c r="X1353" s="212"/>
      <c r="Y1353" s="212">
        <v>1402</v>
      </c>
      <c r="Z1353" s="212" t="s">
        <v>300</v>
      </c>
      <c r="AA1353" s="212" t="s">
        <v>301</v>
      </c>
      <c r="AB1353" s="212">
        <v>188346.23999999999</v>
      </c>
      <c r="AC1353" s="212">
        <v>233360.99100000001</v>
      </c>
      <c r="AD1353" s="212">
        <v>0.125</v>
      </c>
      <c r="AE1353" s="212">
        <v>0</v>
      </c>
      <c r="AF1353" s="212">
        <v>0.125</v>
      </c>
      <c r="AG1353" s="212">
        <v>0</v>
      </c>
      <c r="AH1353" s="212">
        <v>23543.279999999999</v>
      </c>
      <c r="AI1353" s="212">
        <v>29170.12</v>
      </c>
      <c r="AJ1353" s="212">
        <v>1</v>
      </c>
      <c r="AK1353" s="212">
        <v>0.13</v>
      </c>
      <c r="AL1353" s="212">
        <v>0</v>
      </c>
      <c r="AM1353">
        <v>1</v>
      </c>
      <c r="AN1353" t="str">
        <f>VLOOKUP(H1353,'Base Art'!$A:$AJ,36,FALSE)</f>
        <v>ENERGIZER ARGENTINA S.A.</v>
      </c>
    </row>
    <row r="1354" spans="1:40" x14ac:dyDescent="0.25">
      <c r="A1354" s="212" t="s">
        <v>7665</v>
      </c>
      <c r="B1354" s="212">
        <v>1</v>
      </c>
      <c r="C1354" s="212" t="s">
        <v>7666</v>
      </c>
      <c r="D1354" s="212" t="s">
        <v>156</v>
      </c>
      <c r="E1354" s="212">
        <v>16</v>
      </c>
      <c r="F1354" s="212" t="s">
        <v>21</v>
      </c>
      <c r="G1354" s="212" t="s">
        <v>316</v>
      </c>
      <c r="H1354" s="212">
        <v>156</v>
      </c>
      <c r="I1354" s="212" t="s">
        <v>317</v>
      </c>
      <c r="J1354" s="212">
        <v>1437</v>
      </c>
      <c r="K1354" s="212" t="s">
        <v>318</v>
      </c>
      <c r="L1354" s="212" t="s">
        <v>319</v>
      </c>
      <c r="M1354" s="212"/>
      <c r="N1354" s="212"/>
      <c r="O1354" s="212"/>
      <c r="P1354" s="212"/>
      <c r="Q1354" s="212"/>
      <c r="R1354" s="212"/>
      <c r="S1354" s="212"/>
      <c r="T1354" s="212"/>
      <c r="U1354" s="212"/>
      <c r="V1354" s="212"/>
      <c r="W1354" s="212"/>
      <c r="X1354" s="212"/>
      <c r="Y1354" s="212">
        <v>1376</v>
      </c>
      <c r="Z1354" s="212" t="s">
        <v>320</v>
      </c>
      <c r="AA1354" s="212" t="s">
        <v>321</v>
      </c>
      <c r="AB1354" s="212">
        <v>358301.66399999999</v>
      </c>
      <c r="AC1354" s="212">
        <v>443935.74599999998</v>
      </c>
      <c r="AD1354" s="212">
        <v>2.5000000000000001E-2</v>
      </c>
      <c r="AE1354" s="212">
        <v>0</v>
      </c>
      <c r="AF1354" s="212">
        <v>2.5000000000000001E-2</v>
      </c>
      <c r="AG1354" s="212">
        <v>0</v>
      </c>
      <c r="AH1354" s="212">
        <v>8957.5400000000009</v>
      </c>
      <c r="AI1354" s="212">
        <v>11098.39</v>
      </c>
      <c r="AJ1354" s="212">
        <v>0</v>
      </c>
      <c r="AK1354" s="212">
        <v>0</v>
      </c>
      <c r="AL1354" s="212">
        <v>0</v>
      </c>
      <c r="AM1354">
        <v>1</v>
      </c>
      <c r="AN1354" t="str">
        <f>VLOOKUP(H1354,'Base Art'!$A:$AJ,36,FALSE)</f>
        <v>JORGE LUIS SUAREZ</v>
      </c>
    </row>
    <row r="1355" spans="1:40" x14ac:dyDescent="0.25">
      <c r="A1355" s="212" t="s">
        <v>7665</v>
      </c>
      <c r="B1355" s="212">
        <v>1</v>
      </c>
      <c r="C1355" s="212" t="s">
        <v>7666</v>
      </c>
      <c r="D1355" s="212" t="s">
        <v>156</v>
      </c>
      <c r="E1355" s="212">
        <v>16</v>
      </c>
      <c r="F1355" s="212" t="s">
        <v>21</v>
      </c>
      <c r="G1355" s="212" t="s">
        <v>322</v>
      </c>
      <c r="H1355" s="212">
        <v>158</v>
      </c>
      <c r="I1355" s="212" t="s">
        <v>323</v>
      </c>
      <c r="J1355" s="212">
        <v>1437</v>
      </c>
      <c r="K1355" s="212" t="s">
        <v>318</v>
      </c>
      <c r="L1355" s="212" t="s">
        <v>319</v>
      </c>
      <c r="M1355" s="212"/>
      <c r="N1355" s="212"/>
      <c r="O1355" s="212"/>
      <c r="P1355" s="212"/>
      <c r="Q1355" s="212"/>
      <c r="R1355" s="212"/>
      <c r="S1355" s="212"/>
      <c r="T1355" s="212"/>
      <c r="U1355" s="212"/>
      <c r="V1355" s="212"/>
      <c r="W1355" s="212"/>
      <c r="X1355" s="212"/>
      <c r="Y1355" s="212">
        <v>1376</v>
      </c>
      <c r="Z1355" s="212" t="s">
        <v>320</v>
      </c>
      <c r="AA1355" s="212" t="s">
        <v>321</v>
      </c>
      <c r="AB1355" s="212">
        <v>449717.18400000001</v>
      </c>
      <c r="AC1355" s="212">
        <v>557199.59499999997</v>
      </c>
      <c r="AD1355" s="212">
        <v>2.5000000000000001E-2</v>
      </c>
      <c r="AE1355" s="212">
        <v>0</v>
      </c>
      <c r="AF1355" s="212">
        <v>2.5000000000000001E-2</v>
      </c>
      <c r="AG1355" s="212">
        <v>0</v>
      </c>
      <c r="AH1355" s="212">
        <v>11242.93</v>
      </c>
      <c r="AI1355" s="212">
        <v>13929.99</v>
      </c>
      <c r="AJ1355" s="212">
        <v>0</v>
      </c>
      <c r="AK1355" s="212">
        <v>0</v>
      </c>
      <c r="AL1355" s="212">
        <v>0</v>
      </c>
      <c r="AM1355">
        <v>1</v>
      </c>
      <c r="AN1355" t="str">
        <f>VLOOKUP(H1355,'Base Art'!$A:$AJ,36,FALSE)</f>
        <v>JORGE LUIS SUAREZ</v>
      </c>
    </row>
    <row r="1356" spans="1:40" x14ac:dyDescent="0.25">
      <c r="A1356" s="212" t="s">
        <v>7665</v>
      </c>
      <c r="B1356" s="212">
        <v>1</v>
      </c>
      <c r="C1356" s="212" t="s">
        <v>7666</v>
      </c>
      <c r="D1356" s="212" t="s">
        <v>156</v>
      </c>
      <c r="E1356" s="212">
        <v>16</v>
      </c>
      <c r="F1356" s="212" t="s">
        <v>21</v>
      </c>
      <c r="G1356" s="212" t="s">
        <v>324</v>
      </c>
      <c r="H1356" s="212">
        <v>159</v>
      </c>
      <c r="I1356" s="212" t="s">
        <v>325</v>
      </c>
      <c r="J1356" s="212">
        <v>1438</v>
      </c>
      <c r="K1356" s="212" t="s">
        <v>326</v>
      </c>
      <c r="L1356" s="212" t="s">
        <v>327</v>
      </c>
      <c r="M1356" s="212"/>
      <c r="N1356" s="212"/>
      <c r="O1356" s="212"/>
      <c r="P1356" s="212"/>
      <c r="Q1356" s="212"/>
      <c r="R1356" s="212"/>
      <c r="S1356" s="212"/>
      <c r="T1356" s="212"/>
      <c r="U1356" s="212"/>
      <c r="V1356" s="212"/>
      <c r="W1356" s="212"/>
      <c r="X1356" s="212"/>
      <c r="Y1356" s="212">
        <v>1376</v>
      </c>
      <c r="Z1356" s="212" t="s">
        <v>320</v>
      </c>
      <c r="AA1356" s="212" t="s">
        <v>321</v>
      </c>
      <c r="AB1356" s="212">
        <v>423299.52</v>
      </c>
      <c r="AC1356" s="212">
        <v>524468.12399999995</v>
      </c>
      <c r="AD1356" s="212">
        <v>0.05</v>
      </c>
      <c r="AE1356" s="212">
        <v>0</v>
      </c>
      <c r="AF1356" s="212">
        <v>0.05</v>
      </c>
      <c r="AG1356" s="212">
        <v>0</v>
      </c>
      <c r="AH1356" s="212">
        <v>21164.98</v>
      </c>
      <c r="AI1356" s="212">
        <v>26223.41</v>
      </c>
      <c r="AJ1356" s="212">
        <v>0</v>
      </c>
      <c r="AK1356" s="212">
        <v>0</v>
      </c>
      <c r="AL1356" s="212">
        <v>0</v>
      </c>
      <c r="AM1356">
        <v>1</v>
      </c>
      <c r="AN1356" t="str">
        <f>VLOOKUP(H1356,'Base Art'!$A:$AJ,36,FALSE)</f>
        <v>JORGE LUIS SUAREZ</v>
      </c>
    </row>
    <row r="1357" spans="1:40" x14ac:dyDescent="0.25">
      <c r="A1357" s="212" t="s">
        <v>7665</v>
      </c>
      <c r="B1357" s="212">
        <v>1</v>
      </c>
      <c r="C1357" s="212" t="s">
        <v>7666</v>
      </c>
      <c r="D1357" s="212" t="s">
        <v>156</v>
      </c>
      <c r="E1357" s="212">
        <v>16</v>
      </c>
      <c r="F1357" s="212" t="s">
        <v>21</v>
      </c>
      <c r="G1357" s="212" t="s">
        <v>1250</v>
      </c>
      <c r="H1357" s="212">
        <v>163</v>
      </c>
      <c r="I1357" s="212" t="s">
        <v>1251</v>
      </c>
      <c r="J1357" s="212">
        <v>1439</v>
      </c>
      <c r="K1357" s="212" t="s">
        <v>330</v>
      </c>
      <c r="L1357" s="212" t="s">
        <v>331</v>
      </c>
      <c r="M1357" s="212"/>
      <c r="N1357" s="212"/>
      <c r="O1357" s="212"/>
      <c r="P1357" s="212"/>
      <c r="Q1357" s="212"/>
      <c r="R1357" s="212"/>
      <c r="S1357" s="212"/>
      <c r="T1357" s="212"/>
      <c r="U1357" s="212"/>
      <c r="V1357" s="212"/>
      <c r="W1357" s="212"/>
      <c r="X1357" s="212"/>
      <c r="Y1357" s="212">
        <v>1376</v>
      </c>
      <c r="Z1357" s="212" t="s">
        <v>320</v>
      </c>
      <c r="AA1357" s="212" t="s">
        <v>321</v>
      </c>
      <c r="AB1357" s="212">
        <v>1097448.912</v>
      </c>
      <c r="AC1357" s="212">
        <v>1359739.175</v>
      </c>
      <c r="AD1357" s="212">
        <v>2.5000000000000001E-2</v>
      </c>
      <c r="AE1357" s="212">
        <v>0</v>
      </c>
      <c r="AF1357" s="212">
        <v>2.5000000000000001E-2</v>
      </c>
      <c r="AG1357" s="212">
        <v>0</v>
      </c>
      <c r="AH1357" s="212">
        <v>27436.22</v>
      </c>
      <c r="AI1357" s="212">
        <v>33993.480000000003</v>
      </c>
      <c r="AJ1357" s="212">
        <v>0</v>
      </c>
      <c r="AK1357" s="212">
        <v>0</v>
      </c>
      <c r="AL1357" s="212">
        <v>0</v>
      </c>
      <c r="AM1357">
        <v>1</v>
      </c>
      <c r="AN1357" t="str">
        <f>VLOOKUP(H1357,'Base Art'!$A:$AJ,36,FALSE)</f>
        <v>JORGE LUIS SUAREZ</v>
      </c>
    </row>
    <row r="1358" spans="1:40" x14ac:dyDescent="0.25">
      <c r="A1358" s="212" t="s">
        <v>7665</v>
      </c>
      <c r="B1358" s="212">
        <v>1</v>
      </c>
      <c r="C1358" s="212" t="s">
        <v>7666</v>
      </c>
      <c r="D1358" s="212" t="s">
        <v>156</v>
      </c>
      <c r="E1358" s="212">
        <v>16</v>
      </c>
      <c r="F1358" s="212" t="s">
        <v>21</v>
      </c>
      <c r="G1358" s="212" t="s">
        <v>356</v>
      </c>
      <c r="H1358" s="212">
        <v>542</v>
      </c>
      <c r="I1358" s="212" t="s">
        <v>357</v>
      </c>
      <c r="J1358" s="212">
        <v>1019</v>
      </c>
      <c r="K1358" s="212" t="s">
        <v>266</v>
      </c>
      <c r="L1358" s="212" t="s">
        <v>297</v>
      </c>
      <c r="M1358" s="212"/>
      <c r="N1358" s="212"/>
      <c r="O1358" s="212"/>
      <c r="P1358" s="212">
        <v>1020</v>
      </c>
      <c r="Q1358" s="212" t="s">
        <v>298</v>
      </c>
      <c r="R1358" s="212" t="s">
        <v>299</v>
      </c>
      <c r="S1358" s="212"/>
      <c r="T1358" s="212"/>
      <c r="U1358" s="212"/>
      <c r="V1358" s="212"/>
      <c r="W1358" s="212"/>
      <c r="X1358" s="212"/>
      <c r="Y1358" s="212">
        <v>1402</v>
      </c>
      <c r="Z1358" s="212" t="s">
        <v>300</v>
      </c>
      <c r="AA1358" s="212" t="s">
        <v>301</v>
      </c>
      <c r="AB1358" s="212">
        <v>125705.25</v>
      </c>
      <c r="AC1358" s="212">
        <v>155874.522</v>
      </c>
      <c r="AD1358" s="212">
        <v>0.1</v>
      </c>
      <c r="AE1358" s="212">
        <v>0</v>
      </c>
      <c r="AF1358" s="212">
        <v>0.1</v>
      </c>
      <c r="AG1358" s="212">
        <v>0</v>
      </c>
      <c r="AH1358" s="212">
        <v>12570.53</v>
      </c>
      <c r="AI1358" s="212">
        <v>15587.45</v>
      </c>
      <c r="AJ1358" s="212">
        <v>1</v>
      </c>
      <c r="AK1358" s="212">
        <v>0.1</v>
      </c>
      <c r="AL1358" s="212">
        <v>0</v>
      </c>
      <c r="AM1358">
        <v>1</v>
      </c>
      <c r="AN1358" t="str">
        <f>VLOOKUP(H1358,'Base Art'!$A:$AJ,36,FALSE)</f>
        <v>ENERGIZER ARGENTINA S.A.</v>
      </c>
    </row>
    <row r="1359" spans="1:40" x14ac:dyDescent="0.25">
      <c r="A1359" s="212" t="s">
        <v>7665</v>
      </c>
      <c r="B1359" s="212">
        <v>1</v>
      </c>
      <c r="C1359" s="212" t="s">
        <v>7666</v>
      </c>
      <c r="D1359" s="212" t="s">
        <v>156</v>
      </c>
      <c r="E1359" s="212">
        <v>16</v>
      </c>
      <c r="F1359" s="212" t="s">
        <v>21</v>
      </c>
      <c r="G1359" s="212" t="s">
        <v>364</v>
      </c>
      <c r="H1359" s="212">
        <v>565</v>
      </c>
      <c r="I1359" s="212" t="s">
        <v>365</v>
      </c>
      <c r="J1359" s="212"/>
      <c r="K1359" s="212"/>
      <c r="L1359" s="212"/>
      <c r="M1359" s="212"/>
      <c r="N1359" s="212"/>
      <c r="O1359" s="212"/>
      <c r="P1359" s="212"/>
      <c r="Q1359" s="212"/>
      <c r="R1359" s="212"/>
      <c r="S1359" s="212"/>
      <c r="T1359" s="212"/>
      <c r="U1359" s="212"/>
      <c r="V1359" s="212"/>
      <c r="W1359" s="212"/>
      <c r="X1359" s="212"/>
      <c r="Y1359" s="212">
        <v>1374</v>
      </c>
      <c r="Z1359" s="212" t="s">
        <v>336</v>
      </c>
      <c r="AA1359" s="212" t="s">
        <v>337</v>
      </c>
      <c r="AB1359" s="212">
        <v>144342.45000000001</v>
      </c>
      <c r="AC1359" s="212">
        <v>178984.62599999999</v>
      </c>
      <c r="AD1359" s="212">
        <v>3.1300000000000001E-2</v>
      </c>
      <c r="AE1359" s="212">
        <v>0</v>
      </c>
      <c r="AF1359" s="212">
        <v>3.1300000000000001E-2</v>
      </c>
      <c r="AG1359" s="212">
        <v>0</v>
      </c>
      <c r="AH1359" s="212">
        <v>4510.7</v>
      </c>
      <c r="AI1359" s="212">
        <v>5593.27</v>
      </c>
      <c r="AJ1359" s="212">
        <v>1</v>
      </c>
      <c r="AK1359" s="212">
        <v>0.03</v>
      </c>
      <c r="AL1359" s="212">
        <v>0</v>
      </c>
      <c r="AM1359">
        <v>1</v>
      </c>
      <c r="AN1359" t="str">
        <f>VLOOKUP(H1359,'Base Art'!$A:$AJ,36,FALSE)</f>
        <v>MONDELEZ ARGENTINA S.A.</v>
      </c>
    </row>
    <row r="1360" spans="1:40" x14ac:dyDescent="0.25">
      <c r="A1360" s="212" t="s">
        <v>7665</v>
      </c>
      <c r="B1360" s="212">
        <v>1</v>
      </c>
      <c r="C1360" s="212" t="s">
        <v>7666</v>
      </c>
      <c r="D1360" s="212" t="s">
        <v>156</v>
      </c>
      <c r="E1360" s="212">
        <v>16</v>
      </c>
      <c r="F1360" s="212" t="s">
        <v>21</v>
      </c>
      <c r="G1360" s="212" t="s">
        <v>380</v>
      </c>
      <c r="H1360" s="212">
        <v>731</v>
      </c>
      <c r="I1360" s="212" t="s">
        <v>381</v>
      </c>
      <c r="J1360" s="212">
        <v>1422</v>
      </c>
      <c r="K1360" s="212" t="s">
        <v>382</v>
      </c>
      <c r="L1360" s="212" t="s">
        <v>383</v>
      </c>
      <c r="M1360" s="212"/>
      <c r="N1360" s="212"/>
      <c r="O1360" s="212"/>
      <c r="P1360" s="212">
        <v>1067</v>
      </c>
      <c r="Q1360" s="212" t="s">
        <v>384</v>
      </c>
      <c r="R1360" s="212" t="s">
        <v>385</v>
      </c>
      <c r="S1360" s="212"/>
      <c r="T1360" s="212"/>
      <c r="U1360" s="212"/>
      <c r="V1360" s="212"/>
      <c r="W1360" s="212"/>
      <c r="X1360" s="212"/>
      <c r="Y1360" s="212">
        <v>1373</v>
      </c>
      <c r="Z1360" s="212" t="s">
        <v>386</v>
      </c>
      <c r="AA1360" s="212" t="s">
        <v>387</v>
      </c>
      <c r="AB1360" s="212">
        <v>15991.62</v>
      </c>
      <c r="AC1360" s="212">
        <v>20067.519</v>
      </c>
      <c r="AD1360" s="212">
        <v>1.4</v>
      </c>
      <c r="AE1360" s="212">
        <v>0.05</v>
      </c>
      <c r="AF1360" s="212">
        <v>1.45</v>
      </c>
      <c r="AG1360" s="212">
        <v>0</v>
      </c>
      <c r="AH1360" s="212">
        <v>23187.85</v>
      </c>
      <c r="AI1360" s="212">
        <v>29097.9</v>
      </c>
      <c r="AJ1360" s="212">
        <v>0</v>
      </c>
      <c r="AK1360" s="212">
        <v>0</v>
      </c>
      <c r="AL1360" s="212">
        <v>0</v>
      </c>
      <c r="AM1360">
        <v>1</v>
      </c>
      <c r="AN1360" t="str">
        <f>VLOOKUP(H1360,'Base Art'!$A:$AJ,36,FALSE)</f>
        <v>ARCOR S.A.I.C.</v>
      </c>
    </row>
    <row r="1361" spans="1:40" x14ac:dyDescent="0.25">
      <c r="A1361" s="212" t="s">
        <v>7665</v>
      </c>
      <c r="B1361" s="212">
        <v>1</v>
      </c>
      <c r="C1361" s="212" t="s">
        <v>7666</v>
      </c>
      <c r="D1361" s="212" t="s">
        <v>156</v>
      </c>
      <c r="E1361" s="212">
        <v>16</v>
      </c>
      <c r="F1361" s="212" t="s">
        <v>21</v>
      </c>
      <c r="G1361" s="212" t="s">
        <v>390</v>
      </c>
      <c r="H1361" s="212">
        <v>822</v>
      </c>
      <c r="I1361" s="212" t="s">
        <v>391</v>
      </c>
      <c r="J1361" s="212">
        <v>1018</v>
      </c>
      <c r="K1361" s="212" t="s">
        <v>392</v>
      </c>
      <c r="L1361" s="212" t="s">
        <v>393</v>
      </c>
      <c r="M1361" s="212"/>
      <c r="N1361" s="212"/>
      <c r="O1361" s="212"/>
      <c r="P1361" s="212">
        <v>1020</v>
      </c>
      <c r="Q1361" s="212" t="s">
        <v>298</v>
      </c>
      <c r="R1361" s="212" t="s">
        <v>299</v>
      </c>
      <c r="S1361" s="212"/>
      <c r="T1361" s="212"/>
      <c r="U1361" s="212"/>
      <c r="V1361" s="212"/>
      <c r="W1361" s="212"/>
      <c r="X1361" s="212"/>
      <c r="Y1361" s="212">
        <v>1402</v>
      </c>
      <c r="Z1361" s="212" t="s">
        <v>300</v>
      </c>
      <c r="AA1361" s="212" t="s">
        <v>301</v>
      </c>
      <c r="AB1361" s="212">
        <v>81359.964000000007</v>
      </c>
      <c r="AC1361" s="212">
        <v>100886.364</v>
      </c>
      <c r="AD1361" s="212">
        <v>8.3299999999999999E-2</v>
      </c>
      <c r="AE1361" s="212">
        <v>0</v>
      </c>
      <c r="AF1361" s="212">
        <v>8.3299999999999999E-2</v>
      </c>
      <c r="AG1361" s="212">
        <v>0</v>
      </c>
      <c r="AH1361" s="212">
        <v>6780</v>
      </c>
      <c r="AI1361" s="212">
        <v>8407.2000000000007</v>
      </c>
      <c r="AJ1361" s="212">
        <v>1</v>
      </c>
      <c r="AK1361" s="212">
        <v>0.08</v>
      </c>
      <c r="AL1361" s="212">
        <v>0</v>
      </c>
      <c r="AM1361">
        <v>1</v>
      </c>
      <c r="AN1361" t="str">
        <f>VLOOKUP(H1361,'Base Art'!$A:$AJ,36,FALSE)</f>
        <v>ENERGIZER ARGENTINA S.A.</v>
      </c>
    </row>
    <row r="1362" spans="1:40" x14ac:dyDescent="0.25">
      <c r="A1362" s="212" t="s">
        <v>7665</v>
      </c>
      <c r="B1362" s="212">
        <v>1</v>
      </c>
      <c r="C1362" s="212" t="s">
        <v>7666</v>
      </c>
      <c r="D1362" s="212" t="s">
        <v>156</v>
      </c>
      <c r="E1362" s="212">
        <v>16</v>
      </c>
      <c r="F1362" s="212" t="s">
        <v>21</v>
      </c>
      <c r="G1362" s="212" t="s">
        <v>394</v>
      </c>
      <c r="H1362" s="212">
        <v>824</v>
      </c>
      <c r="I1362" s="212" t="s">
        <v>395</v>
      </c>
      <c r="J1362" s="212">
        <v>1018</v>
      </c>
      <c r="K1362" s="212" t="s">
        <v>392</v>
      </c>
      <c r="L1362" s="212" t="s">
        <v>393</v>
      </c>
      <c r="M1362" s="212"/>
      <c r="N1362" s="212"/>
      <c r="O1362" s="212"/>
      <c r="P1362" s="212">
        <v>1020</v>
      </c>
      <c r="Q1362" s="212" t="s">
        <v>298</v>
      </c>
      <c r="R1362" s="212" t="s">
        <v>299</v>
      </c>
      <c r="S1362" s="212"/>
      <c r="T1362" s="212"/>
      <c r="U1362" s="212"/>
      <c r="V1362" s="212"/>
      <c r="W1362" s="212"/>
      <c r="X1362" s="212"/>
      <c r="Y1362" s="212">
        <v>1402</v>
      </c>
      <c r="Z1362" s="212" t="s">
        <v>300</v>
      </c>
      <c r="AA1362" s="212" t="s">
        <v>301</v>
      </c>
      <c r="AB1362" s="212">
        <v>80179.199999999997</v>
      </c>
      <c r="AC1362" s="212">
        <v>99342.028999999995</v>
      </c>
      <c r="AD1362" s="212">
        <v>0.25</v>
      </c>
      <c r="AE1362" s="212">
        <v>0</v>
      </c>
      <c r="AF1362" s="212">
        <v>0.25</v>
      </c>
      <c r="AG1362" s="212">
        <v>0</v>
      </c>
      <c r="AH1362" s="212">
        <v>20044.8</v>
      </c>
      <c r="AI1362" s="212">
        <v>24835.51</v>
      </c>
      <c r="AJ1362" s="212">
        <v>0</v>
      </c>
      <c r="AK1362" s="212">
        <v>0</v>
      </c>
      <c r="AL1362" s="212">
        <v>0</v>
      </c>
      <c r="AM1362">
        <v>1</v>
      </c>
      <c r="AN1362" t="str">
        <f>VLOOKUP(H1362,'Base Art'!$A:$AJ,36,FALSE)</f>
        <v>ENERGIZER ARGENTINA S.A.</v>
      </c>
    </row>
    <row r="1363" spans="1:40" x14ac:dyDescent="0.25">
      <c r="A1363" s="212" t="s">
        <v>7665</v>
      </c>
      <c r="B1363" s="212">
        <v>1</v>
      </c>
      <c r="C1363" s="212" t="s">
        <v>7666</v>
      </c>
      <c r="D1363" s="212" t="s">
        <v>156</v>
      </c>
      <c r="E1363" s="212">
        <v>16</v>
      </c>
      <c r="F1363" s="212" t="s">
        <v>21</v>
      </c>
      <c r="G1363" s="212" t="s">
        <v>7722</v>
      </c>
      <c r="H1363" s="212">
        <v>866</v>
      </c>
      <c r="I1363" s="212" t="s">
        <v>2085</v>
      </c>
      <c r="J1363" s="212"/>
      <c r="K1363" s="212"/>
      <c r="L1363" s="212"/>
      <c r="M1363" s="212"/>
      <c r="N1363" s="212"/>
      <c r="O1363" s="212"/>
      <c r="P1363" s="212">
        <v>1102</v>
      </c>
      <c r="Q1363" s="212" t="s">
        <v>398</v>
      </c>
      <c r="R1363" s="212" t="s">
        <v>399</v>
      </c>
      <c r="S1363" s="212"/>
      <c r="T1363" s="212"/>
      <c r="U1363" s="212"/>
      <c r="V1363" s="212"/>
      <c r="W1363" s="212"/>
      <c r="X1363" s="212"/>
      <c r="Y1363" s="212">
        <v>1370</v>
      </c>
      <c r="Z1363" s="212" t="s">
        <v>400</v>
      </c>
      <c r="AA1363" s="212" t="s">
        <v>401</v>
      </c>
      <c r="AB1363" s="212">
        <v>10533.468000000001</v>
      </c>
      <c r="AC1363" s="212">
        <v>13366.971</v>
      </c>
      <c r="AD1363" s="212">
        <v>1</v>
      </c>
      <c r="AE1363" s="212">
        <v>0</v>
      </c>
      <c r="AF1363" s="212">
        <v>1</v>
      </c>
      <c r="AG1363" s="212">
        <v>0</v>
      </c>
      <c r="AH1363" s="212">
        <v>10533.47</v>
      </c>
      <c r="AI1363" s="212">
        <v>13366.97</v>
      </c>
      <c r="AJ1363" s="212">
        <v>0</v>
      </c>
      <c r="AK1363" s="212">
        <v>0</v>
      </c>
      <c r="AL1363" s="212">
        <v>0</v>
      </c>
      <c r="AM1363">
        <v>1</v>
      </c>
      <c r="AN1363" t="str">
        <f>VLOOKUP(H1363,'Base Art'!$A:$AJ,36,FALSE)</f>
        <v>LICORES ARGENTINOS SA</v>
      </c>
    </row>
    <row r="1364" spans="1:40" x14ac:dyDescent="0.25">
      <c r="A1364" s="212" t="s">
        <v>7665</v>
      </c>
      <c r="B1364" s="212">
        <v>1</v>
      </c>
      <c r="C1364" s="212" t="s">
        <v>7666</v>
      </c>
      <c r="D1364" s="212" t="s">
        <v>156</v>
      </c>
      <c r="E1364" s="212">
        <v>16</v>
      </c>
      <c r="F1364" s="212" t="s">
        <v>21</v>
      </c>
      <c r="G1364" s="212" t="s">
        <v>402</v>
      </c>
      <c r="H1364" s="212">
        <v>877</v>
      </c>
      <c r="I1364" s="212" t="s">
        <v>403</v>
      </c>
      <c r="J1364" s="212"/>
      <c r="K1364" s="212"/>
      <c r="L1364" s="212"/>
      <c r="M1364" s="212"/>
      <c r="N1364" s="212"/>
      <c r="O1364" s="212"/>
      <c r="P1364" s="212">
        <v>1102</v>
      </c>
      <c r="Q1364" s="212" t="s">
        <v>398</v>
      </c>
      <c r="R1364" s="212" t="s">
        <v>399</v>
      </c>
      <c r="S1364" s="212"/>
      <c r="T1364" s="212"/>
      <c r="U1364" s="212"/>
      <c r="V1364" s="212"/>
      <c r="W1364" s="212"/>
      <c r="X1364" s="212"/>
      <c r="Y1364" s="212">
        <v>1370</v>
      </c>
      <c r="Z1364" s="212" t="s">
        <v>400</v>
      </c>
      <c r="AA1364" s="212" t="s">
        <v>401</v>
      </c>
      <c r="AB1364" s="212">
        <v>11134.869000000001</v>
      </c>
      <c r="AC1364" s="212">
        <v>14130.148999999999</v>
      </c>
      <c r="AD1364" s="212">
        <v>1</v>
      </c>
      <c r="AE1364" s="212">
        <v>0</v>
      </c>
      <c r="AF1364" s="212">
        <v>1</v>
      </c>
      <c r="AG1364" s="212">
        <v>0</v>
      </c>
      <c r="AH1364" s="212">
        <v>11134.87</v>
      </c>
      <c r="AI1364" s="212">
        <v>14130.15</v>
      </c>
      <c r="AJ1364" s="212">
        <v>0</v>
      </c>
      <c r="AK1364" s="212">
        <v>0</v>
      </c>
      <c r="AL1364" s="212">
        <v>0</v>
      </c>
      <c r="AM1364">
        <v>1</v>
      </c>
      <c r="AN1364" t="str">
        <f>VLOOKUP(H1364,'Base Art'!$A:$AJ,36,FALSE)</f>
        <v>LICORES ARGENTINOS SA</v>
      </c>
    </row>
    <row r="1365" spans="1:40" x14ac:dyDescent="0.25">
      <c r="A1365" s="212" t="s">
        <v>7665</v>
      </c>
      <c r="B1365" s="212">
        <v>1</v>
      </c>
      <c r="C1365" s="212" t="s">
        <v>7666</v>
      </c>
      <c r="D1365" s="212" t="s">
        <v>156</v>
      </c>
      <c r="E1365" s="212">
        <v>16</v>
      </c>
      <c r="F1365" s="212" t="s">
        <v>21</v>
      </c>
      <c r="G1365" s="212" t="s">
        <v>410</v>
      </c>
      <c r="H1365" s="212">
        <v>1118</v>
      </c>
      <c r="I1365" s="212" t="s">
        <v>411</v>
      </c>
      <c r="J1365" s="212"/>
      <c r="K1365" s="212"/>
      <c r="L1365" s="212"/>
      <c r="M1365" s="212"/>
      <c r="N1365" s="212"/>
      <c r="O1365" s="212"/>
      <c r="P1365" s="212">
        <v>1335</v>
      </c>
      <c r="Q1365" s="212" t="s">
        <v>412</v>
      </c>
      <c r="R1365" s="212" t="s">
        <v>413</v>
      </c>
      <c r="S1365" s="212"/>
      <c r="T1365" s="212"/>
      <c r="U1365" s="212"/>
      <c r="V1365" s="212"/>
      <c r="W1365" s="212"/>
      <c r="X1365" s="212"/>
      <c r="Y1365" s="212">
        <v>1373</v>
      </c>
      <c r="Z1365" s="212" t="s">
        <v>386</v>
      </c>
      <c r="AA1365" s="212" t="s">
        <v>387</v>
      </c>
      <c r="AB1365" s="212">
        <v>14078.187</v>
      </c>
      <c r="AC1365" s="212">
        <v>17174.234</v>
      </c>
      <c r="AD1365" s="212">
        <v>3</v>
      </c>
      <c r="AE1365" s="212">
        <v>0</v>
      </c>
      <c r="AF1365" s="212">
        <v>3</v>
      </c>
      <c r="AG1365" s="212">
        <v>0</v>
      </c>
      <c r="AH1365" s="212">
        <v>42234.559999999998</v>
      </c>
      <c r="AI1365" s="212">
        <v>51522.7</v>
      </c>
      <c r="AJ1365" s="212">
        <v>0</v>
      </c>
      <c r="AK1365" s="212">
        <v>0</v>
      </c>
      <c r="AL1365" s="212">
        <v>0</v>
      </c>
      <c r="AM1365">
        <v>1</v>
      </c>
      <c r="AN1365" t="str">
        <f>VLOOKUP(H1365,'Base Art'!$A:$AJ,36,FALSE)</f>
        <v>MAURI S.A.</v>
      </c>
    </row>
    <row r="1366" spans="1:40" x14ac:dyDescent="0.25">
      <c r="A1366" s="212" t="s">
        <v>7665</v>
      </c>
      <c r="B1366" s="212">
        <v>1</v>
      </c>
      <c r="C1366" s="212" t="s">
        <v>7666</v>
      </c>
      <c r="D1366" s="212" t="s">
        <v>156</v>
      </c>
      <c r="E1366" s="212">
        <v>16</v>
      </c>
      <c r="F1366" s="212" t="s">
        <v>21</v>
      </c>
      <c r="G1366" s="212" t="s">
        <v>418</v>
      </c>
      <c r="H1366" s="212">
        <v>1150</v>
      </c>
      <c r="I1366" s="212" t="s">
        <v>419</v>
      </c>
      <c r="J1366" s="212">
        <v>1430</v>
      </c>
      <c r="K1366" s="212" t="s">
        <v>420</v>
      </c>
      <c r="L1366" s="212" t="s">
        <v>421</v>
      </c>
      <c r="M1366" s="212"/>
      <c r="N1366" s="212"/>
      <c r="O1366" s="212"/>
      <c r="P1366" s="212"/>
      <c r="Q1366" s="212"/>
      <c r="R1366" s="212"/>
      <c r="S1366" s="212"/>
      <c r="T1366" s="212"/>
      <c r="U1366" s="212"/>
      <c r="V1366" s="212"/>
      <c r="W1366" s="212"/>
      <c r="X1366" s="212"/>
      <c r="Y1366" s="212">
        <v>1374</v>
      </c>
      <c r="Z1366" s="212" t="s">
        <v>336</v>
      </c>
      <c r="AA1366" s="212" t="s">
        <v>337</v>
      </c>
      <c r="AB1366" s="212">
        <v>80260.357999999993</v>
      </c>
      <c r="AC1366" s="212">
        <v>99522.835000000006</v>
      </c>
      <c r="AD1366" s="212">
        <v>0.125</v>
      </c>
      <c r="AE1366" s="212">
        <v>0</v>
      </c>
      <c r="AF1366" s="212">
        <v>0.125</v>
      </c>
      <c r="AG1366" s="212">
        <v>0</v>
      </c>
      <c r="AH1366" s="212">
        <v>10032.540000000001</v>
      </c>
      <c r="AI1366" s="212">
        <v>12440.35</v>
      </c>
      <c r="AJ1366" s="212">
        <v>0</v>
      </c>
      <c r="AK1366" s="212">
        <v>0</v>
      </c>
      <c r="AL1366" s="212">
        <v>0</v>
      </c>
      <c r="AM1366">
        <v>1</v>
      </c>
      <c r="AN1366" t="str">
        <f>VLOOKUP(H1366,'Base Art'!$A:$AJ,36,FALSE)</f>
        <v>GEORGALOS HNOS. S.A.I.C.A.</v>
      </c>
    </row>
    <row r="1367" spans="1:40" x14ac:dyDescent="0.25">
      <c r="A1367" s="212" t="s">
        <v>7665</v>
      </c>
      <c r="B1367" s="212">
        <v>1</v>
      </c>
      <c r="C1367" s="212" t="s">
        <v>7666</v>
      </c>
      <c r="D1367" s="212" t="s">
        <v>156</v>
      </c>
      <c r="E1367" s="212">
        <v>16</v>
      </c>
      <c r="F1367" s="212" t="s">
        <v>21</v>
      </c>
      <c r="G1367" s="212" t="s">
        <v>1672</v>
      </c>
      <c r="H1367" s="212">
        <v>1204</v>
      </c>
      <c r="I1367" s="212" t="s">
        <v>1673</v>
      </c>
      <c r="J1367" s="212">
        <v>1460</v>
      </c>
      <c r="K1367" s="212" t="s">
        <v>462</v>
      </c>
      <c r="L1367" s="212" t="s">
        <v>463</v>
      </c>
      <c r="M1367" s="212"/>
      <c r="N1367" s="212"/>
      <c r="O1367" s="212"/>
      <c r="P1367" s="212"/>
      <c r="Q1367" s="212"/>
      <c r="R1367" s="212"/>
      <c r="S1367" s="212"/>
      <c r="T1367" s="212"/>
      <c r="U1367" s="212"/>
      <c r="V1367" s="212"/>
      <c r="W1367" s="212"/>
      <c r="X1367" s="212"/>
      <c r="Y1367" s="212">
        <v>1369</v>
      </c>
      <c r="Z1367" s="212" t="s">
        <v>354</v>
      </c>
      <c r="AA1367" s="212" t="s">
        <v>355</v>
      </c>
      <c r="AB1367" s="212">
        <v>226008.595</v>
      </c>
      <c r="AC1367" s="212">
        <v>280250.61099999998</v>
      </c>
      <c r="AD1367" s="212">
        <v>2.5000000000000001E-2</v>
      </c>
      <c r="AE1367" s="212">
        <v>0</v>
      </c>
      <c r="AF1367" s="212">
        <v>2.5000000000000001E-2</v>
      </c>
      <c r="AG1367" s="212">
        <v>0</v>
      </c>
      <c r="AH1367" s="212">
        <v>5650.21</v>
      </c>
      <c r="AI1367" s="212">
        <v>7006.27</v>
      </c>
      <c r="AJ1367" s="212">
        <v>1</v>
      </c>
      <c r="AK1367" s="212">
        <v>0.03</v>
      </c>
      <c r="AL1367" s="212">
        <v>0</v>
      </c>
      <c r="AM1367">
        <v>1</v>
      </c>
      <c r="AN1367" t="str">
        <f>VLOOKUP(H1367,'Base Art'!$A:$AJ,36,FALSE)</f>
        <v>IMPORTADORA SUDAMERICANA S.R.L.</v>
      </c>
    </row>
    <row r="1368" spans="1:40" x14ac:dyDescent="0.25">
      <c r="A1368" s="212" t="s">
        <v>7665</v>
      </c>
      <c r="B1368" s="212">
        <v>1</v>
      </c>
      <c r="C1368" s="212" t="s">
        <v>7666</v>
      </c>
      <c r="D1368" s="212" t="s">
        <v>156</v>
      </c>
      <c r="E1368" s="212">
        <v>16</v>
      </c>
      <c r="F1368" s="212" t="s">
        <v>21</v>
      </c>
      <c r="G1368" s="212" t="s">
        <v>952</v>
      </c>
      <c r="H1368" s="212">
        <v>1345</v>
      </c>
      <c r="I1368" s="212" t="s">
        <v>953</v>
      </c>
      <c r="J1368" s="212"/>
      <c r="K1368" s="212"/>
      <c r="L1368" s="212"/>
      <c r="M1368" s="212"/>
      <c r="N1368" s="212"/>
      <c r="O1368" s="212"/>
      <c r="P1368" s="212"/>
      <c r="Q1368" s="212"/>
      <c r="R1368" s="212"/>
      <c r="S1368" s="212"/>
      <c r="T1368" s="212"/>
      <c r="U1368" s="212"/>
      <c r="V1368" s="212"/>
      <c r="W1368" s="212"/>
      <c r="X1368" s="212"/>
      <c r="Y1368" s="212">
        <v>1372</v>
      </c>
      <c r="Z1368" s="212" t="s">
        <v>346</v>
      </c>
      <c r="AA1368" s="212" t="s">
        <v>347</v>
      </c>
      <c r="AB1368" s="212">
        <v>245178.375</v>
      </c>
      <c r="AC1368" s="212">
        <v>304021.18199999997</v>
      </c>
      <c r="AD1368" s="212">
        <v>0.16669999999999999</v>
      </c>
      <c r="AE1368" s="212">
        <v>0</v>
      </c>
      <c r="AF1368" s="212">
        <v>0.16669999999999999</v>
      </c>
      <c r="AG1368" s="212">
        <v>0</v>
      </c>
      <c r="AH1368" s="212">
        <v>40863.06</v>
      </c>
      <c r="AI1368" s="212">
        <v>50670.2</v>
      </c>
      <c r="AJ1368" s="212">
        <v>0</v>
      </c>
      <c r="AK1368" s="212">
        <v>0</v>
      </c>
      <c r="AL1368" s="212">
        <v>0</v>
      </c>
      <c r="AM1368">
        <v>1</v>
      </c>
      <c r="AN1368" t="str">
        <f>VLOOKUP(H1368,'Base Art'!$A:$AJ,36,FALSE)</f>
        <v>LA DELICIA FELIPE FORT S.A.</v>
      </c>
    </row>
    <row r="1369" spans="1:40" x14ac:dyDescent="0.25">
      <c r="A1369" s="212" t="s">
        <v>7665</v>
      </c>
      <c r="B1369" s="212">
        <v>1</v>
      </c>
      <c r="C1369" s="212" t="s">
        <v>7666</v>
      </c>
      <c r="D1369" s="212" t="s">
        <v>156</v>
      </c>
      <c r="E1369" s="212">
        <v>16</v>
      </c>
      <c r="F1369" s="212" t="s">
        <v>21</v>
      </c>
      <c r="G1369" s="212" t="s">
        <v>426</v>
      </c>
      <c r="H1369" s="212">
        <v>1352</v>
      </c>
      <c r="I1369" s="212" t="s">
        <v>427</v>
      </c>
      <c r="J1369" s="212"/>
      <c r="K1369" s="212"/>
      <c r="L1369" s="212"/>
      <c r="M1369" s="212"/>
      <c r="N1369" s="212"/>
      <c r="O1369" s="212"/>
      <c r="P1369" s="212"/>
      <c r="Q1369" s="212"/>
      <c r="R1369" s="212"/>
      <c r="S1369" s="212"/>
      <c r="T1369" s="212"/>
      <c r="U1369" s="212"/>
      <c r="V1369" s="212"/>
      <c r="W1369" s="212"/>
      <c r="X1369" s="212"/>
      <c r="Y1369" s="212">
        <v>1372</v>
      </c>
      <c r="Z1369" s="212" t="s">
        <v>346</v>
      </c>
      <c r="AA1369" s="212" t="s">
        <v>347</v>
      </c>
      <c r="AB1369" s="212">
        <v>224745.75099999999</v>
      </c>
      <c r="AC1369" s="212">
        <v>275136.12099999998</v>
      </c>
      <c r="AD1369" s="212">
        <v>0.16669999999999999</v>
      </c>
      <c r="AE1369" s="212">
        <v>0</v>
      </c>
      <c r="AF1369" s="212">
        <v>0.16669999999999999</v>
      </c>
      <c r="AG1369" s="212">
        <v>0</v>
      </c>
      <c r="AH1369" s="212">
        <v>37457.629999999997</v>
      </c>
      <c r="AI1369" s="212">
        <v>45856.02</v>
      </c>
      <c r="AJ1369" s="212">
        <v>1</v>
      </c>
      <c r="AK1369" s="212">
        <v>0.17</v>
      </c>
      <c r="AL1369" s="212">
        <v>0</v>
      </c>
      <c r="AM1369">
        <v>1</v>
      </c>
      <c r="AN1369" t="str">
        <f>VLOOKUP(H1369,'Base Art'!$A:$AJ,36,FALSE)</f>
        <v>LA DELICIA FELIPE FORT S.A.</v>
      </c>
    </row>
    <row r="1370" spans="1:40" x14ac:dyDescent="0.25">
      <c r="A1370" s="212" t="s">
        <v>7665</v>
      </c>
      <c r="B1370" s="212">
        <v>1</v>
      </c>
      <c r="C1370" s="212" t="s">
        <v>7666</v>
      </c>
      <c r="D1370" s="212" t="s">
        <v>156</v>
      </c>
      <c r="E1370" s="212">
        <v>16</v>
      </c>
      <c r="F1370" s="212" t="s">
        <v>21</v>
      </c>
      <c r="G1370" s="212" t="s">
        <v>438</v>
      </c>
      <c r="H1370" s="212">
        <v>1419</v>
      </c>
      <c r="I1370" s="212" t="s">
        <v>439</v>
      </c>
      <c r="J1370" s="212">
        <v>1429</v>
      </c>
      <c r="K1370" s="212" t="s">
        <v>440</v>
      </c>
      <c r="L1370" s="212" t="s">
        <v>441</v>
      </c>
      <c r="M1370" s="212"/>
      <c r="N1370" s="212"/>
      <c r="O1370" s="212"/>
      <c r="P1370" s="212"/>
      <c r="Q1370" s="212"/>
      <c r="R1370" s="212"/>
      <c r="S1370" s="212"/>
      <c r="T1370" s="212"/>
      <c r="U1370" s="212"/>
      <c r="V1370" s="212"/>
      <c r="W1370" s="212"/>
      <c r="X1370" s="212"/>
      <c r="Y1370" s="212">
        <v>1374</v>
      </c>
      <c r="Z1370" s="212" t="s">
        <v>336</v>
      </c>
      <c r="AA1370" s="212" t="s">
        <v>337</v>
      </c>
      <c r="AB1370" s="212">
        <v>94976.62</v>
      </c>
      <c r="AC1370" s="212">
        <v>114921.71400000001</v>
      </c>
      <c r="AD1370" s="212">
        <v>8.3299999999999999E-2</v>
      </c>
      <c r="AE1370" s="212">
        <v>0</v>
      </c>
      <c r="AF1370" s="212">
        <v>8.3299999999999999E-2</v>
      </c>
      <c r="AG1370" s="212">
        <v>0</v>
      </c>
      <c r="AH1370" s="212">
        <v>7914.72</v>
      </c>
      <c r="AI1370" s="212">
        <v>9576.81</v>
      </c>
      <c r="AJ1370" s="212">
        <v>0</v>
      </c>
      <c r="AK1370" s="212">
        <v>0</v>
      </c>
      <c r="AL1370" s="212">
        <v>0</v>
      </c>
      <c r="AM1370">
        <v>1</v>
      </c>
      <c r="AN1370" t="str">
        <f>VLOOKUP(H1370,'Base Art'!$A:$AJ,36,FALSE)</f>
        <v>GEORGALOS HNOS. S.A.I.C.A.</v>
      </c>
    </row>
    <row r="1371" spans="1:40" x14ac:dyDescent="0.25">
      <c r="A1371" s="212" t="s">
        <v>7665</v>
      </c>
      <c r="B1371" s="212">
        <v>1</v>
      </c>
      <c r="C1371" s="212" t="s">
        <v>7666</v>
      </c>
      <c r="D1371" s="212" t="s">
        <v>156</v>
      </c>
      <c r="E1371" s="212">
        <v>16</v>
      </c>
      <c r="F1371" s="212" t="s">
        <v>21</v>
      </c>
      <c r="G1371" s="212" t="s">
        <v>442</v>
      </c>
      <c r="H1371" s="212">
        <v>1594</v>
      </c>
      <c r="I1371" s="212" t="s">
        <v>443</v>
      </c>
      <c r="J1371" s="212">
        <v>1422</v>
      </c>
      <c r="K1371" s="212" t="s">
        <v>382</v>
      </c>
      <c r="L1371" s="212" t="s">
        <v>383</v>
      </c>
      <c r="M1371" s="212"/>
      <c r="N1371" s="212"/>
      <c r="O1371" s="212"/>
      <c r="P1371" s="212">
        <v>1067</v>
      </c>
      <c r="Q1371" s="212" t="s">
        <v>384</v>
      </c>
      <c r="R1371" s="212" t="s">
        <v>385</v>
      </c>
      <c r="S1371" s="212"/>
      <c r="T1371" s="212"/>
      <c r="U1371" s="212"/>
      <c r="V1371" s="212"/>
      <c r="W1371" s="212"/>
      <c r="X1371" s="212"/>
      <c r="Y1371" s="212">
        <v>1373</v>
      </c>
      <c r="Z1371" s="212" t="s">
        <v>386</v>
      </c>
      <c r="AA1371" s="212" t="s">
        <v>387</v>
      </c>
      <c r="AB1371" s="212">
        <v>16606.232</v>
      </c>
      <c r="AC1371" s="212">
        <v>20833.811000000002</v>
      </c>
      <c r="AD1371" s="212">
        <v>1.425</v>
      </c>
      <c r="AE1371" s="212">
        <v>0</v>
      </c>
      <c r="AF1371" s="212">
        <v>1.425</v>
      </c>
      <c r="AG1371" s="212">
        <v>0</v>
      </c>
      <c r="AH1371" s="212">
        <v>23663.88</v>
      </c>
      <c r="AI1371" s="212">
        <v>29688.18</v>
      </c>
      <c r="AJ1371" s="212">
        <v>0</v>
      </c>
      <c r="AK1371" s="212">
        <v>0</v>
      </c>
      <c r="AL1371" s="212">
        <v>0</v>
      </c>
      <c r="AM1371">
        <v>1</v>
      </c>
      <c r="AN1371" t="str">
        <f>VLOOKUP(H1371,'Base Art'!$A:$AJ,36,FALSE)</f>
        <v>ARCOR S.A.I.C.</v>
      </c>
    </row>
    <row r="1372" spans="1:40" x14ac:dyDescent="0.25">
      <c r="A1372" s="212" t="s">
        <v>7665</v>
      </c>
      <c r="B1372" s="212">
        <v>1</v>
      </c>
      <c r="C1372" s="212" t="s">
        <v>7666</v>
      </c>
      <c r="D1372" s="212" t="s">
        <v>156</v>
      </c>
      <c r="E1372" s="212">
        <v>16</v>
      </c>
      <c r="F1372" s="212" t="s">
        <v>21</v>
      </c>
      <c r="G1372" s="212" t="s">
        <v>444</v>
      </c>
      <c r="H1372" s="212">
        <v>1641</v>
      </c>
      <c r="I1372" s="212" t="s">
        <v>445</v>
      </c>
      <c r="J1372" s="212">
        <v>1064</v>
      </c>
      <c r="K1372" s="212" t="s">
        <v>446</v>
      </c>
      <c r="L1372" s="212" t="s">
        <v>447</v>
      </c>
      <c r="M1372" s="212"/>
      <c r="N1372" s="212"/>
      <c r="O1372" s="212"/>
      <c r="P1372" s="212">
        <v>1066</v>
      </c>
      <c r="Q1372" s="212" t="s">
        <v>448</v>
      </c>
      <c r="R1372" s="212" t="s">
        <v>449</v>
      </c>
      <c r="S1372" s="212"/>
      <c r="T1372" s="212"/>
      <c r="U1372" s="212"/>
      <c r="V1372" s="212"/>
      <c r="W1372" s="212"/>
      <c r="X1372" s="212"/>
      <c r="Y1372" s="212">
        <v>1373</v>
      </c>
      <c r="Z1372" s="212" t="s">
        <v>386</v>
      </c>
      <c r="AA1372" s="212" t="s">
        <v>387</v>
      </c>
      <c r="AB1372" s="212">
        <v>17013.120999999999</v>
      </c>
      <c r="AC1372" s="212">
        <v>21084.828000000001</v>
      </c>
      <c r="AD1372" s="212">
        <v>2.5</v>
      </c>
      <c r="AE1372" s="212">
        <v>0.05</v>
      </c>
      <c r="AF1372" s="212">
        <v>2.5499999999999998</v>
      </c>
      <c r="AG1372" s="212">
        <v>0</v>
      </c>
      <c r="AH1372" s="212">
        <v>43383.46</v>
      </c>
      <c r="AI1372" s="212">
        <v>53766.31</v>
      </c>
      <c r="AJ1372" s="212">
        <v>1</v>
      </c>
      <c r="AK1372" s="212">
        <v>2.5499999999999998</v>
      </c>
      <c r="AL1372" s="212">
        <v>0</v>
      </c>
      <c r="AM1372">
        <v>1</v>
      </c>
      <c r="AN1372" t="str">
        <f>VLOOKUP(H1372,'Base Art'!$A:$AJ,36,FALSE)</f>
        <v>MOLINO CAÑUELAS S.A.C.I.F.I.A.</v>
      </c>
    </row>
    <row r="1373" spans="1:40" x14ac:dyDescent="0.25">
      <c r="A1373" s="212" t="s">
        <v>7665</v>
      </c>
      <c r="B1373" s="212">
        <v>1</v>
      </c>
      <c r="C1373" s="212" t="s">
        <v>7666</v>
      </c>
      <c r="D1373" s="212" t="s">
        <v>156</v>
      </c>
      <c r="E1373" s="212">
        <v>16</v>
      </c>
      <c r="F1373" s="212" t="s">
        <v>21</v>
      </c>
      <c r="G1373" s="212" t="s">
        <v>456</v>
      </c>
      <c r="H1373" s="212">
        <v>1646</v>
      </c>
      <c r="I1373" s="212" t="s">
        <v>457</v>
      </c>
      <c r="J1373" s="212">
        <v>1064</v>
      </c>
      <c r="K1373" s="212" t="s">
        <v>446</v>
      </c>
      <c r="L1373" s="212" t="s">
        <v>447</v>
      </c>
      <c r="M1373" s="212"/>
      <c r="N1373" s="212"/>
      <c r="O1373" s="212"/>
      <c r="P1373" s="212">
        <v>1066</v>
      </c>
      <c r="Q1373" s="212" t="s">
        <v>448</v>
      </c>
      <c r="R1373" s="212" t="s">
        <v>449</v>
      </c>
      <c r="S1373" s="212"/>
      <c r="T1373" s="212"/>
      <c r="U1373" s="212"/>
      <c r="V1373" s="212"/>
      <c r="W1373" s="212"/>
      <c r="X1373" s="212"/>
      <c r="Y1373" s="212">
        <v>1373</v>
      </c>
      <c r="Z1373" s="212" t="s">
        <v>386</v>
      </c>
      <c r="AA1373" s="212" t="s">
        <v>387</v>
      </c>
      <c r="AB1373" s="212">
        <v>20575.166000000001</v>
      </c>
      <c r="AC1373" s="212">
        <v>24895.951000000001</v>
      </c>
      <c r="AD1373" s="212">
        <v>1</v>
      </c>
      <c r="AE1373" s="212">
        <v>0</v>
      </c>
      <c r="AF1373" s="212">
        <v>1</v>
      </c>
      <c r="AG1373" s="212">
        <v>0</v>
      </c>
      <c r="AH1373" s="212">
        <v>20575.169999999998</v>
      </c>
      <c r="AI1373" s="212">
        <v>24895.95</v>
      </c>
      <c r="AJ1373" s="212">
        <v>0</v>
      </c>
      <c r="AK1373" s="212">
        <v>0</v>
      </c>
      <c r="AL1373" s="212">
        <v>0</v>
      </c>
      <c r="AM1373">
        <v>1</v>
      </c>
      <c r="AN1373" t="str">
        <f>VLOOKUP(H1373,'Base Art'!$A:$AJ,36,FALSE)</f>
        <v>MOLINO CAÑUELAS S.A.C.I.F.I.A.</v>
      </c>
    </row>
    <row r="1374" spans="1:40" x14ac:dyDescent="0.25">
      <c r="A1374" s="212" t="s">
        <v>7665</v>
      </c>
      <c r="B1374" s="212">
        <v>1</v>
      </c>
      <c r="C1374" s="212" t="s">
        <v>7666</v>
      </c>
      <c r="D1374" s="212" t="s">
        <v>156</v>
      </c>
      <c r="E1374" s="212">
        <v>16</v>
      </c>
      <c r="F1374" s="212" t="s">
        <v>21</v>
      </c>
      <c r="G1374" s="212" t="s">
        <v>458</v>
      </c>
      <c r="H1374" s="212">
        <v>1648</v>
      </c>
      <c r="I1374" s="212" t="s">
        <v>459</v>
      </c>
      <c r="J1374" s="212">
        <v>1422</v>
      </c>
      <c r="K1374" s="212" t="s">
        <v>382</v>
      </c>
      <c r="L1374" s="212" t="s">
        <v>383</v>
      </c>
      <c r="M1374" s="212"/>
      <c r="N1374" s="212"/>
      <c r="O1374" s="212"/>
      <c r="P1374" s="212">
        <v>1067</v>
      </c>
      <c r="Q1374" s="212" t="s">
        <v>384</v>
      </c>
      <c r="R1374" s="212" t="s">
        <v>385</v>
      </c>
      <c r="S1374" s="212"/>
      <c r="T1374" s="212"/>
      <c r="U1374" s="212"/>
      <c r="V1374" s="212"/>
      <c r="W1374" s="212"/>
      <c r="X1374" s="212"/>
      <c r="Y1374" s="212">
        <v>1373</v>
      </c>
      <c r="Z1374" s="212" t="s">
        <v>386</v>
      </c>
      <c r="AA1374" s="212" t="s">
        <v>387</v>
      </c>
      <c r="AB1374" s="212">
        <v>16603.264999999999</v>
      </c>
      <c r="AC1374" s="212">
        <v>20719.734</v>
      </c>
      <c r="AD1374" s="212">
        <v>1.675</v>
      </c>
      <c r="AE1374" s="212">
        <v>0</v>
      </c>
      <c r="AF1374" s="212">
        <v>1.675</v>
      </c>
      <c r="AG1374" s="212">
        <v>0</v>
      </c>
      <c r="AH1374" s="212">
        <v>27810.47</v>
      </c>
      <c r="AI1374" s="212">
        <v>34705.550000000003</v>
      </c>
      <c r="AJ1374" s="212">
        <v>0</v>
      </c>
      <c r="AK1374" s="212">
        <v>0</v>
      </c>
      <c r="AL1374" s="212">
        <v>0</v>
      </c>
      <c r="AM1374">
        <v>1</v>
      </c>
      <c r="AN1374" t="str">
        <f>VLOOKUP(H1374,'Base Art'!$A:$AJ,36,FALSE)</f>
        <v>ARCOR S.A.I.C.</v>
      </c>
    </row>
    <row r="1375" spans="1:40" x14ac:dyDescent="0.25">
      <c r="A1375" s="212" t="s">
        <v>7665</v>
      </c>
      <c r="B1375" s="212">
        <v>1</v>
      </c>
      <c r="C1375" s="212" t="s">
        <v>7666</v>
      </c>
      <c r="D1375" s="212" t="s">
        <v>156</v>
      </c>
      <c r="E1375" s="212">
        <v>16</v>
      </c>
      <c r="F1375" s="212" t="s">
        <v>21</v>
      </c>
      <c r="G1375" s="212" t="s">
        <v>1072</v>
      </c>
      <c r="H1375" s="212">
        <v>1699</v>
      </c>
      <c r="I1375" s="212" t="s">
        <v>1073</v>
      </c>
      <c r="J1375" s="212">
        <v>1419</v>
      </c>
      <c r="K1375" s="212" t="s">
        <v>572</v>
      </c>
      <c r="L1375" s="212" t="s">
        <v>573</v>
      </c>
      <c r="M1375" s="212"/>
      <c r="N1375" s="212"/>
      <c r="O1375" s="212"/>
      <c r="P1375" s="212">
        <v>1255</v>
      </c>
      <c r="Q1375" s="212" t="s">
        <v>1074</v>
      </c>
      <c r="R1375" s="212" t="s">
        <v>1075</v>
      </c>
      <c r="S1375" s="212"/>
      <c r="T1375" s="212"/>
      <c r="U1375" s="212"/>
      <c r="V1375" s="212"/>
      <c r="W1375" s="212"/>
      <c r="X1375" s="212"/>
      <c r="Y1375" s="212">
        <v>1369</v>
      </c>
      <c r="Z1375" s="212" t="s">
        <v>354</v>
      </c>
      <c r="AA1375" s="212" t="s">
        <v>355</v>
      </c>
      <c r="AB1375" s="212">
        <v>22298.81</v>
      </c>
      <c r="AC1375" s="212">
        <v>26981.562000000002</v>
      </c>
      <c r="AD1375" s="212">
        <v>0.16669999999999999</v>
      </c>
      <c r="AE1375" s="212">
        <v>0</v>
      </c>
      <c r="AF1375" s="212">
        <v>0.16669999999999999</v>
      </c>
      <c r="AG1375" s="212">
        <v>0</v>
      </c>
      <c r="AH1375" s="212">
        <v>3716.47</v>
      </c>
      <c r="AI1375" s="212">
        <v>4496.93</v>
      </c>
      <c r="AJ1375" s="212">
        <v>0</v>
      </c>
      <c r="AK1375" s="212">
        <v>0</v>
      </c>
      <c r="AL1375" s="212">
        <v>0</v>
      </c>
      <c r="AM1375">
        <v>1</v>
      </c>
      <c r="AN1375" t="str">
        <f>VLOOKUP(H1375,'Base Art'!$A:$AJ,36,FALSE)</f>
        <v>ARCOR S.A.I.C.</v>
      </c>
    </row>
    <row r="1376" spans="1:40" x14ac:dyDescent="0.25">
      <c r="A1376" s="212" t="s">
        <v>7665</v>
      </c>
      <c r="B1376" s="212">
        <v>1</v>
      </c>
      <c r="C1376" s="212" t="s">
        <v>7666</v>
      </c>
      <c r="D1376" s="212" t="s">
        <v>156</v>
      </c>
      <c r="E1376" s="212">
        <v>16</v>
      </c>
      <c r="F1376" s="212" t="s">
        <v>21</v>
      </c>
      <c r="G1376" s="212" t="s">
        <v>464</v>
      </c>
      <c r="H1376" s="212">
        <v>1808</v>
      </c>
      <c r="I1376" s="212" t="s">
        <v>465</v>
      </c>
      <c r="J1376" s="212">
        <v>1470</v>
      </c>
      <c r="K1376" s="212" t="s">
        <v>466</v>
      </c>
      <c r="L1376" s="212" t="s">
        <v>467</v>
      </c>
      <c r="M1376" s="212"/>
      <c r="N1376" s="212"/>
      <c r="O1376" s="212"/>
      <c r="P1376" s="212"/>
      <c r="Q1376" s="212"/>
      <c r="R1376" s="212"/>
      <c r="S1376" s="212"/>
      <c r="T1376" s="212"/>
      <c r="U1376" s="212"/>
      <c r="V1376" s="212"/>
      <c r="W1376" s="212"/>
      <c r="X1376" s="212"/>
      <c r="Y1376" s="212">
        <v>1374</v>
      </c>
      <c r="Z1376" s="212" t="s">
        <v>336</v>
      </c>
      <c r="AA1376" s="212" t="s">
        <v>337</v>
      </c>
      <c r="AB1376" s="212">
        <v>106227</v>
      </c>
      <c r="AC1376" s="212">
        <v>128534.67</v>
      </c>
      <c r="AD1376" s="212">
        <v>8.3299999999999999E-2</v>
      </c>
      <c r="AE1376" s="212">
        <v>0</v>
      </c>
      <c r="AF1376" s="212">
        <v>8.3299999999999999E-2</v>
      </c>
      <c r="AG1376" s="212">
        <v>0</v>
      </c>
      <c r="AH1376" s="212">
        <v>8852.25</v>
      </c>
      <c r="AI1376" s="212">
        <v>10711.22</v>
      </c>
      <c r="AJ1376" s="212">
        <v>0</v>
      </c>
      <c r="AK1376" s="212">
        <v>0</v>
      </c>
      <c r="AL1376" s="212">
        <v>0</v>
      </c>
      <c r="AM1376">
        <v>1</v>
      </c>
      <c r="AN1376" t="str">
        <f>VLOOKUP(H1376,'Base Art'!$A:$AJ,36,FALSE)</f>
        <v>LHERITIER ARGENTINA S.A.</v>
      </c>
    </row>
    <row r="1377" spans="1:40" x14ac:dyDescent="0.25">
      <c r="A1377" s="212" t="s">
        <v>7665</v>
      </c>
      <c r="B1377" s="212">
        <v>1</v>
      </c>
      <c r="C1377" s="212" t="s">
        <v>7666</v>
      </c>
      <c r="D1377" s="212" t="s">
        <v>156</v>
      </c>
      <c r="E1377" s="212">
        <v>16</v>
      </c>
      <c r="F1377" s="212" t="s">
        <v>21</v>
      </c>
      <c r="G1377" s="212" t="s">
        <v>1076</v>
      </c>
      <c r="H1377" s="212">
        <v>1843</v>
      </c>
      <c r="I1377" s="212" t="s">
        <v>1077</v>
      </c>
      <c r="J1377" s="212">
        <v>1472</v>
      </c>
      <c r="K1377" s="212" t="s">
        <v>1078</v>
      </c>
      <c r="L1377" s="212" t="s">
        <v>1079</v>
      </c>
      <c r="M1377" s="212"/>
      <c r="N1377" s="212"/>
      <c r="O1377" s="212"/>
      <c r="P1377" s="212">
        <v>1105</v>
      </c>
      <c r="Q1377" s="212" t="s">
        <v>1080</v>
      </c>
      <c r="R1377" s="212" t="s">
        <v>1081</v>
      </c>
      <c r="S1377" s="212"/>
      <c r="T1377" s="212"/>
      <c r="U1377" s="212"/>
      <c r="V1377" s="212"/>
      <c r="W1377" s="212"/>
      <c r="X1377" s="212"/>
      <c r="Y1377" s="212">
        <v>1374</v>
      </c>
      <c r="Z1377" s="212" t="s">
        <v>336</v>
      </c>
      <c r="AA1377" s="212" t="s">
        <v>337</v>
      </c>
      <c r="AB1377" s="212">
        <v>23275.165000000001</v>
      </c>
      <c r="AC1377" s="212">
        <v>28710.297999999999</v>
      </c>
      <c r="AD1377" s="212">
        <v>0.83330000000000004</v>
      </c>
      <c r="AE1377" s="212">
        <v>0</v>
      </c>
      <c r="AF1377" s="212">
        <v>0.83330000000000004</v>
      </c>
      <c r="AG1377" s="212">
        <v>0</v>
      </c>
      <c r="AH1377" s="212">
        <v>19395.97</v>
      </c>
      <c r="AI1377" s="212">
        <v>23925.25</v>
      </c>
      <c r="AJ1377" s="212">
        <v>2</v>
      </c>
      <c r="AK1377" s="212">
        <v>0.42</v>
      </c>
      <c r="AL1377" s="212">
        <v>0</v>
      </c>
      <c r="AM1377">
        <v>1</v>
      </c>
      <c r="AN1377" t="str">
        <f>VLOOKUP(H1377,'Base Art'!$A:$AJ,36,FALSE)</f>
        <v>LHERITIER ARGENTINA S.A.</v>
      </c>
    </row>
    <row r="1378" spans="1:40" x14ac:dyDescent="0.25">
      <c r="A1378" s="212" t="s">
        <v>7665</v>
      </c>
      <c r="B1378" s="212">
        <v>1</v>
      </c>
      <c r="C1378" s="212" t="s">
        <v>7666</v>
      </c>
      <c r="D1378" s="212" t="s">
        <v>156</v>
      </c>
      <c r="E1378" s="212">
        <v>16</v>
      </c>
      <c r="F1378" s="212" t="s">
        <v>21</v>
      </c>
      <c r="G1378" s="212" t="s">
        <v>496</v>
      </c>
      <c r="H1378" s="212">
        <v>2039</v>
      </c>
      <c r="I1378" s="212" t="s">
        <v>497</v>
      </c>
      <c r="J1378" s="212"/>
      <c r="K1378" s="212"/>
      <c r="L1378" s="212"/>
      <c r="M1378" s="212"/>
      <c r="N1378" s="212"/>
      <c r="O1378" s="212"/>
      <c r="P1378" s="212"/>
      <c r="Q1378" s="212"/>
      <c r="R1378" s="212"/>
      <c r="S1378" s="212"/>
      <c r="T1378" s="212"/>
      <c r="U1378" s="212"/>
      <c r="V1378" s="212"/>
      <c r="W1378" s="212"/>
      <c r="X1378" s="212"/>
      <c r="Y1378" s="212">
        <v>1370</v>
      </c>
      <c r="Z1378" s="212" t="s">
        <v>400</v>
      </c>
      <c r="AA1378" s="212" t="s">
        <v>401</v>
      </c>
      <c r="AB1378" s="212">
        <v>25128.146000000001</v>
      </c>
      <c r="AC1378" s="212">
        <v>30405.056</v>
      </c>
      <c r="AD1378" s="212">
        <v>1</v>
      </c>
      <c r="AE1378" s="212">
        <v>0.16669999999999999</v>
      </c>
      <c r="AF1378" s="212">
        <v>1.1667000000000001</v>
      </c>
      <c r="AG1378" s="212">
        <v>0</v>
      </c>
      <c r="AH1378" s="212">
        <v>29316.17</v>
      </c>
      <c r="AI1378" s="212">
        <v>35472.57</v>
      </c>
      <c r="AJ1378" s="212">
        <v>0</v>
      </c>
      <c r="AK1378" s="212">
        <v>0</v>
      </c>
      <c r="AL1378" s="212">
        <v>0</v>
      </c>
      <c r="AM1378">
        <v>1</v>
      </c>
      <c r="AN1378" t="str">
        <f>VLOOKUP(H1378,'Base Art'!$A:$AJ,36,FALSE)</f>
        <v>ENERGY GROUP S.R.L.</v>
      </c>
    </row>
    <row r="1379" spans="1:40" x14ac:dyDescent="0.25">
      <c r="A1379" s="212" t="s">
        <v>7665</v>
      </c>
      <c r="B1379" s="212">
        <v>1</v>
      </c>
      <c r="C1379" s="212" t="s">
        <v>7666</v>
      </c>
      <c r="D1379" s="212" t="s">
        <v>156</v>
      </c>
      <c r="E1379" s="212">
        <v>16</v>
      </c>
      <c r="F1379" s="212" t="s">
        <v>21</v>
      </c>
      <c r="G1379" s="212" t="s">
        <v>500</v>
      </c>
      <c r="H1379" s="212">
        <v>2338</v>
      </c>
      <c r="I1379" s="212" t="s">
        <v>501</v>
      </c>
      <c r="J1379" s="212"/>
      <c r="K1379" s="212"/>
      <c r="L1379" s="212"/>
      <c r="M1379" s="212"/>
      <c r="N1379" s="212"/>
      <c r="O1379" s="212"/>
      <c r="P1379" s="212">
        <v>1086</v>
      </c>
      <c r="Q1379" s="212" t="s">
        <v>502</v>
      </c>
      <c r="R1379" s="212" t="s">
        <v>503</v>
      </c>
      <c r="S1379" s="212"/>
      <c r="T1379" s="212"/>
      <c r="U1379" s="212"/>
      <c r="V1379" s="212"/>
      <c r="W1379" s="212"/>
      <c r="X1379" s="212"/>
      <c r="Y1379" s="212">
        <v>1373</v>
      </c>
      <c r="Z1379" s="212" t="s">
        <v>386</v>
      </c>
      <c r="AA1379" s="212" t="s">
        <v>387</v>
      </c>
      <c r="AB1379" s="212">
        <v>31389.38</v>
      </c>
      <c r="AC1379" s="212">
        <v>38922.834000000003</v>
      </c>
      <c r="AD1379" s="212">
        <v>0.33329999999999999</v>
      </c>
      <c r="AE1379" s="212">
        <v>0</v>
      </c>
      <c r="AF1379" s="212">
        <v>0.33329999999999999</v>
      </c>
      <c r="AG1379" s="212">
        <v>0</v>
      </c>
      <c r="AH1379" s="212">
        <v>10463.129999999999</v>
      </c>
      <c r="AI1379" s="212">
        <v>12974.28</v>
      </c>
      <c r="AJ1379" s="212">
        <v>0</v>
      </c>
      <c r="AK1379" s="212">
        <v>0</v>
      </c>
      <c r="AL1379" s="212">
        <v>0</v>
      </c>
      <c r="AM1379">
        <v>1</v>
      </c>
      <c r="AN1379" t="str">
        <f>VLOOKUP(H1379,'Base Art'!$A:$AJ,36,FALSE)</f>
        <v>DON SATUR S.R.L.</v>
      </c>
    </row>
    <row r="1380" spans="1:40" x14ac:dyDescent="0.25">
      <c r="A1380" s="212" t="s">
        <v>7665</v>
      </c>
      <c r="B1380" s="212">
        <v>1</v>
      </c>
      <c r="C1380" s="212" t="s">
        <v>7666</v>
      </c>
      <c r="D1380" s="212" t="s">
        <v>156</v>
      </c>
      <c r="E1380" s="212">
        <v>16</v>
      </c>
      <c r="F1380" s="212" t="s">
        <v>21</v>
      </c>
      <c r="G1380" s="212" t="s">
        <v>504</v>
      </c>
      <c r="H1380" s="212">
        <v>2339</v>
      </c>
      <c r="I1380" s="212" t="s">
        <v>505</v>
      </c>
      <c r="J1380" s="212"/>
      <c r="K1380" s="212"/>
      <c r="L1380" s="212"/>
      <c r="M1380" s="212"/>
      <c r="N1380" s="212"/>
      <c r="O1380" s="212"/>
      <c r="P1380" s="212">
        <v>1086</v>
      </c>
      <c r="Q1380" s="212" t="s">
        <v>502</v>
      </c>
      <c r="R1380" s="212" t="s">
        <v>503</v>
      </c>
      <c r="S1380" s="212"/>
      <c r="T1380" s="212"/>
      <c r="U1380" s="212"/>
      <c r="V1380" s="212"/>
      <c r="W1380" s="212"/>
      <c r="X1380" s="212"/>
      <c r="Y1380" s="212">
        <v>1373</v>
      </c>
      <c r="Z1380" s="212" t="s">
        <v>386</v>
      </c>
      <c r="AA1380" s="212" t="s">
        <v>387</v>
      </c>
      <c r="AB1380" s="212">
        <v>22420.986000000001</v>
      </c>
      <c r="AC1380" s="212">
        <v>27802.024000000001</v>
      </c>
      <c r="AD1380" s="212">
        <v>0.33329999999999999</v>
      </c>
      <c r="AE1380" s="212">
        <v>0.1333</v>
      </c>
      <c r="AF1380" s="212">
        <v>0.4667</v>
      </c>
      <c r="AG1380" s="212">
        <v>0</v>
      </c>
      <c r="AH1380" s="212">
        <v>10463.129999999999</v>
      </c>
      <c r="AI1380" s="212">
        <v>12974.28</v>
      </c>
      <c r="AJ1380" s="212">
        <v>0</v>
      </c>
      <c r="AK1380" s="212">
        <v>0</v>
      </c>
      <c r="AL1380" s="212">
        <v>0</v>
      </c>
      <c r="AM1380">
        <v>1</v>
      </c>
      <c r="AN1380" t="str">
        <f>VLOOKUP(H1380,'Base Art'!$A:$AJ,36,FALSE)</f>
        <v>DON SATUR S.R.L.</v>
      </c>
    </row>
    <row r="1381" spans="1:40" x14ac:dyDescent="0.25">
      <c r="A1381" s="212" t="s">
        <v>7665</v>
      </c>
      <c r="B1381" s="212">
        <v>1</v>
      </c>
      <c r="C1381" s="212" t="s">
        <v>7666</v>
      </c>
      <c r="D1381" s="212" t="s">
        <v>156</v>
      </c>
      <c r="E1381" s="212">
        <v>16</v>
      </c>
      <c r="F1381" s="212" t="s">
        <v>21</v>
      </c>
      <c r="G1381" s="212" t="s">
        <v>510</v>
      </c>
      <c r="H1381" s="212">
        <v>3063</v>
      </c>
      <c r="I1381" s="212" t="s">
        <v>511</v>
      </c>
      <c r="J1381" s="212">
        <v>1414</v>
      </c>
      <c r="K1381" s="212" t="s">
        <v>372</v>
      </c>
      <c r="L1381" s="212" t="s">
        <v>373</v>
      </c>
      <c r="M1381" s="212"/>
      <c r="N1381" s="212"/>
      <c r="O1381" s="212"/>
      <c r="P1381" s="212"/>
      <c r="Q1381" s="212"/>
      <c r="R1381" s="212"/>
      <c r="S1381" s="212"/>
      <c r="T1381" s="212"/>
      <c r="U1381" s="212"/>
      <c r="V1381" s="212"/>
      <c r="W1381" s="212"/>
      <c r="X1381" s="212"/>
      <c r="Y1381" s="212">
        <v>1374</v>
      </c>
      <c r="Z1381" s="212" t="s">
        <v>336</v>
      </c>
      <c r="AA1381" s="212" t="s">
        <v>337</v>
      </c>
      <c r="AB1381" s="212">
        <v>32399.272000000001</v>
      </c>
      <c r="AC1381" s="212">
        <v>40175.099000000002</v>
      </c>
      <c r="AD1381" s="212">
        <v>0.25</v>
      </c>
      <c r="AE1381" s="212">
        <v>0</v>
      </c>
      <c r="AF1381" s="212">
        <v>0.25</v>
      </c>
      <c r="AG1381" s="212">
        <v>0</v>
      </c>
      <c r="AH1381" s="212">
        <v>8099.82</v>
      </c>
      <c r="AI1381" s="212">
        <v>10043.77</v>
      </c>
      <c r="AJ1381" s="212">
        <v>0</v>
      </c>
      <c r="AK1381" s="212">
        <v>0</v>
      </c>
      <c r="AL1381" s="212">
        <v>0</v>
      </c>
      <c r="AM1381">
        <v>1</v>
      </c>
      <c r="AN1381" t="str">
        <f>VLOOKUP(H1381,'Base Art'!$A:$AJ,36,FALSE)</f>
        <v>ARCOR S.A.I.C.</v>
      </c>
    </row>
    <row r="1382" spans="1:40" x14ac:dyDescent="0.25">
      <c r="A1382" s="212" t="s">
        <v>7665</v>
      </c>
      <c r="B1382" s="212">
        <v>1</v>
      </c>
      <c r="C1382" s="212" t="s">
        <v>7666</v>
      </c>
      <c r="D1382" s="212" t="s">
        <v>156</v>
      </c>
      <c r="E1382" s="212">
        <v>16</v>
      </c>
      <c r="F1382" s="212" t="s">
        <v>21</v>
      </c>
      <c r="G1382" s="212" t="s">
        <v>518</v>
      </c>
      <c r="H1382" s="212">
        <v>3237</v>
      </c>
      <c r="I1382" s="212" t="s">
        <v>519</v>
      </c>
      <c r="J1382" s="212">
        <v>1477</v>
      </c>
      <c r="K1382" s="212" t="s">
        <v>512</v>
      </c>
      <c r="L1382" s="212" t="s">
        <v>513</v>
      </c>
      <c r="M1382" s="212"/>
      <c r="N1382" s="212"/>
      <c r="O1382" s="212"/>
      <c r="P1382" s="212">
        <v>1093</v>
      </c>
      <c r="Q1382" s="212" t="s">
        <v>520</v>
      </c>
      <c r="R1382" s="212" t="s">
        <v>521</v>
      </c>
      <c r="S1382" s="212"/>
      <c r="T1382" s="212"/>
      <c r="U1382" s="212"/>
      <c r="V1382" s="212"/>
      <c r="W1382" s="212"/>
      <c r="X1382" s="212"/>
      <c r="Y1382" s="212">
        <v>1373</v>
      </c>
      <c r="Z1382" s="212" t="s">
        <v>386</v>
      </c>
      <c r="AA1382" s="212" t="s">
        <v>387</v>
      </c>
      <c r="AB1382" s="212">
        <v>97956.899000000005</v>
      </c>
      <c r="AC1382" s="212">
        <v>122531.825</v>
      </c>
      <c r="AD1382" s="212">
        <v>0.66669999999999996</v>
      </c>
      <c r="AE1382" s="212">
        <v>0</v>
      </c>
      <c r="AF1382" s="212">
        <v>0.66669999999999996</v>
      </c>
      <c r="AG1382" s="212">
        <v>0</v>
      </c>
      <c r="AH1382" s="212">
        <v>65304.6</v>
      </c>
      <c r="AI1382" s="212">
        <v>81687.88</v>
      </c>
      <c r="AJ1382" s="212">
        <v>0</v>
      </c>
      <c r="AK1382" s="212">
        <v>0</v>
      </c>
      <c r="AL1382" s="212">
        <v>0</v>
      </c>
      <c r="AM1382">
        <v>1</v>
      </c>
      <c r="AN1382" t="str">
        <f>VLOOKUP(H1382,'Base Art'!$A:$AJ,36,FALSE)</f>
        <v>ESTABLECIM. MODELO LAS COLONIAS S.A</v>
      </c>
    </row>
    <row r="1383" spans="1:40" x14ac:dyDescent="0.25">
      <c r="A1383" s="212" t="s">
        <v>7665</v>
      </c>
      <c r="B1383" s="212">
        <v>1</v>
      </c>
      <c r="C1383" s="212" t="s">
        <v>7666</v>
      </c>
      <c r="D1383" s="212" t="s">
        <v>156</v>
      </c>
      <c r="E1383" s="212">
        <v>16</v>
      </c>
      <c r="F1383" s="212" t="s">
        <v>21</v>
      </c>
      <c r="G1383" s="212" t="s">
        <v>522</v>
      </c>
      <c r="H1383" s="212">
        <v>3238</v>
      </c>
      <c r="I1383" s="212" t="s">
        <v>523</v>
      </c>
      <c r="J1383" s="212">
        <v>1477</v>
      </c>
      <c r="K1383" s="212" t="s">
        <v>512</v>
      </c>
      <c r="L1383" s="212" t="s">
        <v>513</v>
      </c>
      <c r="M1383" s="212"/>
      <c r="N1383" s="212"/>
      <c r="O1383" s="212"/>
      <c r="P1383" s="212">
        <v>1093</v>
      </c>
      <c r="Q1383" s="212" t="s">
        <v>520</v>
      </c>
      <c r="R1383" s="212" t="s">
        <v>521</v>
      </c>
      <c r="S1383" s="212"/>
      <c r="T1383" s="212"/>
      <c r="U1383" s="212"/>
      <c r="V1383" s="212"/>
      <c r="W1383" s="212"/>
      <c r="X1383" s="212"/>
      <c r="Y1383" s="212">
        <v>1373</v>
      </c>
      <c r="Z1383" s="212" t="s">
        <v>386</v>
      </c>
      <c r="AA1383" s="212" t="s">
        <v>387</v>
      </c>
      <c r="AB1383" s="212">
        <v>98025.981</v>
      </c>
      <c r="AC1383" s="212">
        <v>122499.124</v>
      </c>
      <c r="AD1383" s="212">
        <v>0.75</v>
      </c>
      <c r="AE1383" s="212">
        <v>0</v>
      </c>
      <c r="AF1383" s="212">
        <v>0.75</v>
      </c>
      <c r="AG1383" s="212">
        <v>0</v>
      </c>
      <c r="AH1383" s="212">
        <v>73519.490000000005</v>
      </c>
      <c r="AI1383" s="212">
        <v>91874.34</v>
      </c>
      <c r="AJ1383" s="212">
        <v>4</v>
      </c>
      <c r="AK1383" s="212">
        <v>0.19</v>
      </c>
      <c r="AL1383" s="212">
        <v>0</v>
      </c>
      <c r="AM1383">
        <v>1</v>
      </c>
      <c r="AN1383" t="str">
        <f>VLOOKUP(H1383,'Base Art'!$A:$AJ,36,FALSE)</f>
        <v>ESTABLECIM. MODELO LAS COLONIAS S.A</v>
      </c>
    </row>
    <row r="1384" spans="1:40" x14ac:dyDescent="0.25">
      <c r="A1384" s="212" t="s">
        <v>7665</v>
      </c>
      <c r="B1384" s="212">
        <v>1</v>
      </c>
      <c r="C1384" s="212" t="s">
        <v>7666</v>
      </c>
      <c r="D1384" s="212" t="s">
        <v>156</v>
      </c>
      <c r="E1384" s="212">
        <v>16</v>
      </c>
      <c r="F1384" s="212" t="s">
        <v>21</v>
      </c>
      <c r="G1384" s="212" t="s">
        <v>524</v>
      </c>
      <c r="H1384" s="212">
        <v>3239</v>
      </c>
      <c r="I1384" s="212" t="s">
        <v>525</v>
      </c>
      <c r="J1384" s="212">
        <v>1477</v>
      </c>
      <c r="K1384" s="212" t="s">
        <v>512</v>
      </c>
      <c r="L1384" s="212" t="s">
        <v>513</v>
      </c>
      <c r="M1384" s="212"/>
      <c r="N1384" s="212"/>
      <c r="O1384" s="212"/>
      <c r="P1384" s="212">
        <v>1093</v>
      </c>
      <c r="Q1384" s="212" t="s">
        <v>520</v>
      </c>
      <c r="R1384" s="212" t="s">
        <v>521</v>
      </c>
      <c r="S1384" s="212"/>
      <c r="T1384" s="212"/>
      <c r="U1384" s="212"/>
      <c r="V1384" s="212"/>
      <c r="W1384" s="212"/>
      <c r="X1384" s="212"/>
      <c r="Y1384" s="212">
        <v>1373</v>
      </c>
      <c r="Z1384" s="212" t="s">
        <v>386</v>
      </c>
      <c r="AA1384" s="212" t="s">
        <v>387</v>
      </c>
      <c r="AB1384" s="212">
        <v>98578.638000000006</v>
      </c>
      <c r="AC1384" s="212">
        <v>122237.522</v>
      </c>
      <c r="AD1384" s="212">
        <v>8.3299999999999999E-2</v>
      </c>
      <c r="AE1384" s="212">
        <v>0</v>
      </c>
      <c r="AF1384" s="212">
        <v>8.3299999999999999E-2</v>
      </c>
      <c r="AG1384" s="212">
        <v>0</v>
      </c>
      <c r="AH1384" s="212">
        <v>8214.89</v>
      </c>
      <c r="AI1384" s="212">
        <v>10186.459999999999</v>
      </c>
      <c r="AJ1384" s="212">
        <v>1</v>
      </c>
      <c r="AK1384" s="212">
        <v>0.08</v>
      </c>
      <c r="AL1384" s="212">
        <v>0</v>
      </c>
      <c r="AM1384">
        <v>1</v>
      </c>
      <c r="AN1384" t="str">
        <f>VLOOKUP(H1384,'Base Art'!$A:$AJ,36,FALSE)</f>
        <v>ESTABLECIM. MODELO LAS COLONIAS S.A</v>
      </c>
    </row>
    <row r="1385" spans="1:40" x14ac:dyDescent="0.25">
      <c r="A1385" s="212" t="s">
        <v>7665</v>
      </c>
      <c r="B1385" s="212">
        <v>1</v>
      </c>
      <c r="C1385" s="212" t="s">
        <v>7666</v>
      </c>
      <c r="D1385" s="212" t="s">
        <v>156</v>
      </c>
      <c r="E1385" s="212">
        <v>16</v>
      </c>
      <c r="F1385" s="212" t="s">
        <v>21</v>
      </c>
      <c r="G1385" s="212" t="s">
        <v>534</v>
      </c>
      <c r="H1385" s="212">
        <v>3536</v>
      </c>
      <c r="I1385" s="212" t="s">
        <v>535</v>
      </c>
      <c r="J1385" s="212">
        <v>1422</v>
      </c>
      <c r="K1385" s="212" t="s">
        <v>382</v>
      </c>
      <c r="L1385" s="212" t="s">
        <v>383</v>
      </c>
      <c r="M1385" s="212"/>
      <c r="N1385" s="212"/>
      <c r="O1385" s="212"/>
      <c r="P1385" s="212"/>
      <c r="Q1385" s="212"/>
      <c r="R1385" s="212"/>
      <c r="S1385" s="212"/>
      <c r="T1385" s="212"/>
      <c r="U1385" s="212"/>
      <c r="V1385" s="212"/>
      <c r="W1385" s="212"/>
      <c r="X1385" s="212"/>
      <c r="Y1385" s="212">
        <v>1373</v>
      </c>
      <c r="Z1385" s="212" t="s">
        <v>386</v>
      </c>
      <c r="AA1385" s="212" t="s">
        <v>387</v>
      </c>
      <c r="AB1385" s="212">
        <v>24991.092000000001</v>
      </c>
      <c r="AC1385" s="212">
        <v>31713.696</v>
      </c>
      <c r="AD1385" s="212">
        <v>0.55559999999999998</v>
      </c>
      <c r="AE1385" s="212">
        <v>0.1111</v>
      </c>
      <c r="AF1385" s="212">
        <v>0.66669999999999996</v>
      </c>
      <c r="AG1385" s="212">
        <v>0</v>
      </c>
      <c r="AH1385" s="212">
        <v>16660.73</v>
      </c>
      <c r="AI1385" s="212">
        <v>21142.46</v>
      </c>
      <c r="AJ1385" s="212">
        <v>0</v>
      </c>
      <c r="AK1385" s="212">
        <v>0</v>
      </c>
      <c r="AL1385" s="212">
        <v>0</v>
      </c>
      <c r="AM1385">
        <v>1</v>
      </c>
      <c r="AN1385" t="str">
        <f>VLOOKUP(H1385,'Base Art'!$A:$AJ,36,FALSE)</f>
        <v>ARCOR S.A.I.C.</v>
      </c>
    </row>
    <row r="1386" spans="1:40" x14ac:dyDescent="0.25">
      <c r="A1386" s="212" t="s">
        <v>7665</v>
      </c>
      <c r="B1386" s="212">
        <v>1</v>
      </c>
      <c r="C1386" s="212" t="s">
        <v>7666</v>
      </c>
      <c r="D1386" s="212" t="s">
        <v>156</v>
      </c>
      <c r="E1386" s="212">
        <v>16</v>
      </c>
      <c r="F1386" s="212" t="s">
        <v>21</v>
      </c>
      <c r="G1386" s="212" t="s">
        <v>536</v>
      </c>
      <c r="H1386" s="212">
        <v>3537</v>
      </c>
      <c r="I1386" s="212" t="s">
        <v>537</v>
      </c>
      <c r="J1386" s="212">
        <v>1422</v>
      </c>
      <c r="K1386" s="212" t="s">
        <v>382</v>
      </c>
      <c r="L1386" s="212" t="s">
        <v>383</v>
      </c>
      <c r="M1386" s="212"/>
      <c r="N1386" s="212"/>
      <c r="O1386" s="212"/>
      <c r="P1386" s="212">
        <v>1167</v>
      </c>
      <c r="Q1386" s="212" t="s">
        <v>538</v>
      </c>
      <c r="R1386" s="212" t="s">
        <v>539</v>
      </c>
      <c r="S1386" s="212"/>
      <c r="T1386" s="212"/>
      <c r="U1386" s="212"/>
      <c r="V1386" s="212"/>
      <c r="W1386" s="212"/>
      <c r="X1386" s="212"/>
      <c r="Y1386" s="212">
        <v>1373</v>
      </c>
      <c r="Z1386" s="212" t="s">
        <v>386</v>
      </c>
      <c r="AA1386" s="212" t="s">
        <v>387</v>
      </c>
      <c r="AB1386" s="212">
        <v>29989.31</v>
      </c>
      <c r="AC1386" s="212">
        <v>38056.436999999998</v>
      </c>
      <c r="AD1386" s="212">
        <v>0.41670000000000001</v>
      </c>
      <c r="AE1386" s="212">
        <v>0</v>
      </c>
      <c r="AF1386" s="212">
        <v>0.41670000000000001</v>
      </c>
      <c r="AG1386" s="212">
        <v>0</v>
      </c>
      <c r="AH1386" s="212">
        <v>12495.55</v>
      </c>
      <c r="AI1386" s="212">
        <v>15856.85</v>
      </c>
      <c r="AJ1386" s="212">
        <v>0</v>
      </c>
      <c r="AK1386" s="212">
        <v>0</v>
      </c>
      <c r="AL1386" s="212">
        <v>0</v>
      </c>
      <c r="AM1386">
        <v>1</v>
      </c>
      <c r="AN1386" t="str">
        <f>VLOOKUP(H1386,'Base Art'!$A:$AJ,36,FALSE)</f>
        <v>ARCOR S.A.I.C.</v>
      </c>
    </row>
    <row r="1387" spans="1:40" x14ac:dyDescent="0.25">
      <c r="A1387" s="212" t="s">
        <v>7665</v>
      </c>
      <c r="B1387" s="212">
        <v>1</v>
      </c>
      <c r="C1387" s="212" t="s">
        <v>7666</v>
      </c>
      <c r="D1387" s="212" t="s">
        <v>156</v>
      </c>
      <c r="E1387" s="212">
        <v>16</v>
      </c>
      <c r="F1387" s="212" t="s">
        <v>21</v>
      </c>
      <c r="G1387" s="212" t="s">
        <v>540</v>
      </c>
      <c r="H1387" s="212">
        <v>3586</v>
      </c>
      <c r="I1387" s="212" t="s">
        <v>541</v>
      </c>
      <c r="J1387" s="212">
        <v>1006</v>
      </c>
      <c r="K1387" s="212" t="s">
        <v>350</v>
      </c>
      <c r="L1387" s="212" t="s">
        <v>351</v>
      </c>
      <c r="M1387" s="212"/>
      <c r="N1387" s="212"/>
      <c r="O1387" s="212"/>
      <c r="P1387" s="212">
        <v>1004</v>
      </c>
      <c r="Q1387" s="212" t="s">
        <v>352</v>
      </c>
      <c r="R1387" s="212" t="s">
        <v>353</v>
      </c>
      <c r="S1387" s="212"/>
      <c r="T1387" s="212"/>
      <c r="U1387" s="212"/>
      <c r="V1387" s="212"/>
      <c r="W1387" s="212"/>
      <c r="X1387" s="212"/>
      <c r="Y1387" s="212">
        <v>1369</v>
      </c>
      <c r="Z1387" s="212" t="s">
        <v>354</v>
      </c>
      <c r="AA1387" s="212" t="s">
        <v>355</v>
      </c>
      <c r="AB1387" s="212">
        <v>6025.7420000000002</v>
      </c>
      <c r="AC1387" s="212">
        <v>7559.2929999999997</v>
      </c>
      <c r="AD1387" s="212">
        <v>2</v>
      </c>
      <c r="AE1387" s="212">
        <v>0</v>
      </c>
      <c r="AF1387" s="212">
        <v>2</v>
      </c>
      <c r="AG1387" s="212">
        <v>0</v>
      </c>
      <c r="AH1387" s="212">
        <v>12051.48</v>
      </c>
      <c r="AI1387" s="212">
        <v>15118.59</v>
      </c>
      <c r="AJ1387" s="212">
        <v>1</v>
      </c>
      <c r="AK1387" s="212">
        <v>2</v>
      </c>
      <c r="AL1387" s="212">
        <v>0</v>
      </c>
      <c r="AM1387">
        <v>1</v>
      </c>
      <c r="AN1387" t="str">
        <f>VLOOKUP(H1387,'Base Art'!$A:$AJ,36,FALSE)</f>
        <v>EST. LAS MARIAS S.A.C.I.F.A.</v>
      </c>
    </row>
    <row r="1388" spans="1:40" x14ac:dyDescent="0.25">
      <c r="A1388" s="212" t="s">
        <v>7665</v>
      </c>
      <c r="B1388" s="212">
        <v>1</v>
      </c>
      <c r="C1388" s="212" t="s">
        <v>7666</v>
      </c>
      <c r="D1388" s="212" t="s">
        <v>156</v>
      </c>
      <c r="E1388" s="212">
        <v>16</v>
      </c>
      <c r="F1388" s="212" t="s">
        <v>21</v>
      </c>
      <c r="G1388" s="212" t="s">
        <v>1098</v>
      </c>
      <c r="H1388" s="212">
        <v>3601</v>
      </c>
      <c r="I1388" s="212" t="s">
        <v>1099</v>
      </c>
      <c r="J1388" s="212">
        <v>1472</v>
      </c>
      <c r="K1388" s="212" t="s">
        <v>1078</v>
      </c>
      <c r="L1388" s="212" t="s">
        <v>1079</v>
      </c>
      <c r="M1388" s="212"/>
      <c r="N1388" s="212"/>
      <c r="O1388" s="212"/>
      <c r="P1388" s="212">
        <v>1105</v>
      </c>
      <c r="Q1388" s="212" t="s">
        <v>1080</v>
      </c>
      <c r="R1388" s="212" t="s">
        <v>1081</v>
      </c>
      <c r="S1388" s="212"/>
      <c r="T1388" s="212"/>
      <c r="U1388" s="212"/>
      <c r="V1388" s="212"/>
      <c r="W1388" s="212"/>
      <c r="X1388" s="212"/>
      <c r="Y1388" s="212">
        <v>1374</v>
      </c>
      <c r="Z1388" s="212" t="s">
        <v>336</v>
      </c>
      <c r="AA1388" s="212" t="s">
        <v>337</v>
      </c>
      <c r="AB1388" s="212">
        <v>22806.18</v>
      </c>
      <c r="AC1388" s="212">
        <v>27595.465</v>
      </c>
      <c r="AD1388" s="212">
        <v>8.3299999999999999E-2</v>
      </c>
      <c r="AE1388" s="212">
        <v>0</v>
      </c>
      <c r="AF1388" s="212">
        <v>8.3299999999999999E-2</v>
      </c>
      <c r="AG1388" s="212">
        <v>0</v>
      </c>
      <c r="AH1388" s="212">
        <v>1900.51</v>
      </c>
      <c r="AI1388" s="212">
        <v>2299.62</v>
      </c>
      <c r="AJ1388" s="212">
        <v>0</v>
      </c>
      <c r="AK1388" s="212">
        <v>0</v>
      </c>
      <c r="AL1388" s="212">
        <v>0</v>
      </c>
      <c r="AM1388">
        <v>1</v>
      </c>
      <c r="AN1388" t="str">
        <f>VLOOKUP(H1388,'Base Art'!$A:$AJ,36,FALSE)</f>
        <v>LHERITIER ARGENTINA S.A.</v>
      </c>
    </row>
    <row r="1389" spans="1:40" x14ac:dyDescent="0.25">
      <c r="A1389" s="212" t="s">
        <v>7665</v>
      </c>
      <c r="B1389" s="212">
        <v>1</v>
      </c>
      <c r="C1389" s="212" t="s">
        <v>7666</v>
      </c>
      <c r="D1389" s="212" t="s">
        <v>156</v>
      </c>
      <c r="E1389" s="212">
        <v>16</v>
      </c>
      <c r="F1389" s="212" t="s">
        <v>21</v>
      </c>
      <c r="G1389" s="212" t="s">
        <v>1692</v>
      </c>
      <c r="H1389" s="212">
        <v>3615</v>
      </c>
      <c r="I1389" s="212" t="s">
        <v>1693</v>
      </c>
      <c r="J1389" s="212">
        <v>1187</v>
      </c>
      <c r="K1389" s="212" t="s">
        <v>1648</v>
      </c>
      <c r="L1389" s="212" t="s">
        <v>1649</v>
      </c>
      <c r="M1389" s="212"/>
      <c r="N1389" s="212"/>
      <c r="O1389" s="212"/>
      <c r="P1389" s="212"/>
      <c r="Q1389" s="212"/>
      <c r="R1389" s="212"/>
      <c r="S1389" s="212"/>
      <c r="T1389" s="212"/>
      <c r="U1389" s="212"/>
      <c r="V1389" s="212"/>
      <c r="W1389" s="212"/>
      <c r="X1389" s="212"/>
      <c r="Y1389" s="212">
        <v>1374</v>
      </c>
      <c r="Z1389" s="212" t="s">
        <v>336</v>
      </c>
      <c r="AA1389" s="212" t="s">
        <v>337</v>
      </c>
      <c r="AB1389" s="212">
        <v>68483.64</v>
      </c>
      <c r="AC1389" s="212">
        <v>84081.695000000007</v>
      </c>
      <c r="AD1389" s="212">
        <v>0.41670000000000001</v>
      </c>
      <c r="AE1389" s="212">
        <v>0</v>
      </c>
      <c r="AF1389" s="212">
        <v>0.41670000000000001</v>
      </c>
      <c r="AG1389" s="212">
        <v>0</v>
      </c>
      <c r="AH1389" s="212">
        <v>28534.85</v>
      </c>
      <c r="AI1389" s="212">
        <v>35034.04</v>
      </c>
      <c r="AJ1389" s="212">
        <v>0</v>
      </c>
      <c r="AK1389" s="212">
        <v>0</v>
      </c>
      <c r="AL1389" s="212">
        <v>0</v>
      </c>
      <c r="AM1389">
        <v>1</v>
      </c>
      <c r="AN1389" t="str">
        <f>VLOOKUP(H1389,'Base Art'!$A:$AJ,36,FALSE)</f>
        <v>MONDELEZ ARGENTINA S.A.</v>
      </c>
    </row>
    <row r="1390" spans="1:40" x14ac:dyDescent="0.25">
      <c r="A1390" s="212" t="s">
        <v>7665</v>
      </c>
      <c r="B1390" s="212">
        <v>1</v>
      </c>
      <c r="C1390" s="212" t="s">
        <v>7666</v>
      </c>
      <c r="D1390" s="212" t="s">
        <v>156</v>
      </c>
      <c r="E1390" s="212">
        <v>16</v>
      </c>
      <c r="F1390" s="212" t="s">
        <v>21</v>
      </c>
      <c r="G1390" s="212" t="s">
        <v>1694</v>
      </c>
      <c r="H1390" s="212">
        <v>3620</v>
      </c>
      <c r="I1390" s="212" t="s">
        <v>1695</v>
      </c>
      <c r="J1390" s="212">
        <v>1187</v>
      </c>
      <c r="K1390" s="212" t="s">
        <v>1648</v>
      </c>
      <c r="L1390" s="212" t="s">
        <v>1649</v>
      </c>
      <c r="M1390" s="212"/>
      <c r="N1390" s="212"/>
      <c r="O1390" s="212"/>
      <c r="P1390" s="212"/>
      <c r="Q1390" s="212"/>
      <c r="R1390" s="212"/>
      <c r="S1390" s="212"/>
      <c r="T1390" s="212"/>
      <c r="U1390" s="212"/>
      <c r="V1390" s="212"/>
      <c r="W1390" s="212"/>
      <c r="X1390" s="212"/>
      <c r="Y1390" s="212">
        <v>1374</v>
      </c>
      <c r="Z1390" s="212" t="s">
        <v>336</v>
      </c>
      <c r="AA1390" s="212" t="s">
        <v>337</v>
      </c>
      <c r="AB1390" s="212">
        <v>67582.539000000004</v>
      </c>
      <c r="AC1390" s="212">
        <v>83802.353000000003</v>
      </c>
      <c r="AD1390" s="212">
        <v>0.16669999999999999</v>
      </c>
      <c r="AE1390" s="212">
        <v>0</v>
      </c>
      <c r="AF1390" s="212">
        <v>0.16669999999999999</v>
      </c>
      <c r="AG1390" s="212">
        <v>0</v>
      </c>
      <c r="AH1390" s="212">
        <v>11263.76</v>
      </c>
      <c r="AI1390" s="212">
        <v>13967.06</v>
      </c>
      <c r="AJ1390" s="212">
        <v>1</v>
      </c>
      <c r="AK1390" s="212">
        <v>0.17</v>
      </c>
      <c r="AL1390" s="212">
        <v>0</v>
      </c>
      <c r="AM1390">
        <v>1</v>
      </c>
      <c r="AN1390" t="str">
        <f>VLOOKUP(H1390,'Base Art'!$A:$AJ,36,FALSE)</f>
        <v>MONDELEZ ARGENTINA S.A.</v>
      </c>
    </row>
    <row r="1391" spans="1:40" x14ac:dyDescent="0.25">
      <c r="A1391" s="212" t="s">
        <v>7665</v>
      </c>
      <c r="B1391" s="212">
        <v>1</v>
      </c>
      <c r="C1391" s="212" t="s">
        <v>7666</v>
      </c>
      <c r="D1391" s="212" t="s">
        <v>156</v>
      </c>
      <c r="E1391" s="212">
        <v>16</v>
      </c>
      <c r="F1391" s="212" t="s">
        <v>21</v>
      </c>
      <c r="G1391" s="212" t="s">
        <v>1710</v>
      </c>
      <c r="H1391" s="212">
        <v>3626</v>
      </c>
      <c r="I1391" s="212" t="s">
        <v>1711</v>
      </c>
      <c r="J1391" s="212">
        <v>1187</v>
      </c>
      <c r="K1391" s="212" t="s">
        <v>1648</v>
      </c>
      <c r="L1391" s="212" t="s">
        <v>1649</v>
      </c>
      <c r="M1391" s="212"/>
      <c r="N1391" s="212"/>
      <c r="O1391" s="212"/>
      <c r="P1391" s="212"/>
      <c r="Q1391" s="212"/>
      <c r="R1391" s="212"/>
      <c r="S1391" s="212"/>
      <c r="T1391" s="212"/>
      <c r="U1391" s="212"/>
      <c r="V1391" s="212"/>
      <c r="W1391" s="212"/>
      <c r="X1391" s="212"/>
      <c r="Y1391" s="212">
        <v>1374</v>
      </c>
      <c r="Z1391" s="212" t="s">
        <v>336</v>
      </c>
      <c r="AA1391" s="212" t="s">
        <v>337</v>
      </c>
      <c r="AB1391" s="212">
        <v>67582.539000000004</v>
      </c>
      <c r="AC1391" s="212">
        <v>83802.353000000003</v>
      </c>
      <c r="AD1391" s="212">
        <v>8.3299999999999999E-2</v>
      </c>
      <c r="AE1391" s="212">
        <v>0</v>
      </c>
      <c r="AF1391" s="212">
        <v>8.3299999999999999E-2</v>
      </c>
      <c r="AG1391" s="212">
        <v>0</v>
      </c>
      <c r="AH1391" s="212">
        <v>5631.88</v>
      </c>
      <c r="AI1391" s="212">
        <v>6983.53</v>
      </c>
      <c r="AJ1391" s="212">
        <v>0</v>
      </c>
      <c r="AK1391" s="212">
        <v>0</v>
      </c>
      <c r="AL1391" s="212">
        <v>0</v>
      </c>
      <c r="AM1391">
        <v>1</v>
      </c>
      <c r="AN1391" t="str">
        <f>VLOOKUP(H1391,'Base Art'!$A:$AJ,36,FALSE)</f>
        <v>MONDELEZ ARGENTINA S.A.</v>
      </c>
    </row>
    <row r="1392" spans="1:40" x14ac:dyDescent="0.25">
      <c r="A1392" s="212" t="s">
        <v>7665</v>
      </c>
      <c r="B1392" s="212">
        <v>1</v>
      </c>
      <c r="C1392" s="212" t="s">
        <v>7666</v>
      </c>
      <c r="D1392" s="212" t="s">
        <v>156</v>
      </c>
      <c r="E1392" s="212">
        <v>16</v>
      </c>
      <c r="F1392" s="212" t="s">
        <v>21</v>
      </c>
      <c r="G1392" s="212" t="s">
        <v>1696</v>
      </c>
      <c r="H1392" s="212">
        <v>3658</v>
      </c>
      <c r="I1392" s="212" t="s">
        <v>1697</v>
      </c>
      <c r="J1392" s="212">
        <v>1187</v>
      </c>
      <c r="K1392" s="212" t="s">
        <v>1648</v>
      </c>
      <c r="L1392" s="212" t="s">
        <v>1649</v>
      </c>
      <c r="M1392" s="212"/>
      <c r="N1392" s="212"/>
      <c r="O1392" s="212"/>
      <c r="P1392" s="212"/>
      <c r="Q1392" s="212"/>
      <c r="R1392" s="212"/>
      <c r="S1392" s="212"/>
      <c r="T1392" s="212"/>
      <c r="U1392" s="212"/>
      <c r="V1392" s="212"/>
      <c r="W1392" s="212"/>
      <c r="X1392" s="212"/>
      <c r="Y1392" s="212">
        <v>1374</v>
      </c>
      <c r="Z1392" s="212" t="s">
        <v>336</v>
      </c>
      <c r="AA1392" s="212" t="s">
        <v>337</v>
      </c>
      <c r="AB1392" s="212">
        <v>69835.289999999994</v>
      </c>
      <c r="AC1392" s="212">
        <v>86595.767000000007</v>
      </c>
      <c r="AD1392" s="212">
        <v>8.3299999999999999E-2</v>
      </c>
      <c r="AE1392" s="212">
        <v>0</v>
      </c>
      <c r="AF1392" s="212">
        <v>8.3299999999999999E-2</v>
      </c>
      <c r="AG1392" s="212">
        <v>0</v>
      </c>
      <c r="AH1392" s="212">
        <v>5819.61</v>
      </c>
      <c r="AI1392" s="212">
        <v>7216.31</v>
      </c>
      <c r="AJ1392" s="212">
        <v>0</v>
      </c>
      <c r="AK1392" s="212">
        <v>0</v>
      </c>
      <c r="AL1392" s="212">
        <v>0</v>
      </c>
      <c r="AM1392">
        <v>1</v>
      </c>
      <c r="AN1392" t="str">
        <f>VLOOKUP(H1392,'Base Art'!$A:$AJ,36,FALSE)</f>
        <v>MONDELEZ ARGENTINA S.A.</v>
      </c>
    </row>
    <row r="1393" spans="1:40" x14ac:dyDescent="0.25">
      <c r="A1393" s="212" t="s">
        <v>7665</v>
      </c>
      <c r="B1393" s="212">
        <v>1</v>
      </c>
      <c r="C1393" s="212" t="s">
        <v>7666</v>
      </c>
      <c r="D1393" s="212" t="s">
        <v>156</v>
      </c>
      <c r="E1393" s="212">
        <v>16</v>
      </c>
      <c r="F1393" s="212" t="s">
        <v>21</v>
      </c>
      <c r="G1393" s="212" t="s">
        <v>546</v>
      </c>
      <c r="H1393" s="212">
        <v>4117</v>
      </c>
      <c r="I1393" s="212" t="s">
        <v>547</v>
      </c>
      <c r="J1393" s="212">
        <v>1019</v>
      </c>
      <c r="K1393" s="212" t="s">
        <v>266</v>
      </c>
      <c r="L1393" s="212" t="s">
        <v>297</v>
      </c>
      <c r="M1393" s="212"/>
      <c r="N1393" s="212"/>
      <c r="O1393" s="212"/>
      <c r="P1393" s="212">
        <v>1020</v>
      </c>
      <c r="Q1393" s="212" t="s">
        <v>298</v>
      </c>
      <c r="R1393" s="212" t="s">
        <v>299</v>
      </c>
      <c r="S1393" s="212"/>
      <c r="T1393" s="212"/>
      <c r="U1393" s="212"/>
      <c r="V1393" s="212"/>
      <c r="W1393" s="212"/>
      <c r="X1393" s="212"/>
      <c r="Y1393" s="212">
        <v>1402</v>
      </c>
      <c r="Z1393" s="212" t="s">
        <v>300</v>
      </c>
      <c r="AA1393" s="212" t="s">
        <v>301</v>
      </c>
      <c r="AB1393" s="212">
        <v>138749.07</v>
      </c>
      <c r="AC1393" s="212">
        <v>170592.742</v>
      </c>
      <c r="AD1393" s="212">
        <v>0.5</v>
      </c>
      <c r="AE1393" s="212">
        <v>0</v>
      </c>
      <c r="AF1393" s="212">
        <v>0.5</v>
      </c>
      <c r="AG1393" s="212">
        <v>0</v>
      </c>
      <c r="AH1393" s="212">
        <v>69374.53</v>
      </c>
      <c r="AI1393" s="212">
        <v>85296.37</v>
      </c>
      <c r="AJ1393" s="212">
        <v>3</v>
      </c>
      <c r="AK1393" s="212">
        <v>0.17</v>
      </c>
      <c r="AL1393" s="212">
        <v>0</v>
      </c>
      <c r="AM1393">
        <v>1</v>
      </c>
      <c r="AN1393" t="str">
        <f>VLOOKUP(H1393,'Base Art'!$A:$AJ,36,FALSE)</f>
        <v>ENERGIZER ARGENTINA S.A.</v>
      </c>
    </row>
    <row r="1394" spans="1:40" x14ac:dyDescent="0.25">
      <c r="A1394" s="212" t="s">
        <v>7665</v>
      </c>
      <c r="B1394" s="212">
        <v>1</v>
      </c>
      <c r="C1394" s="212" t="s">
        <v>7666</v>
      </c>
      <c r="D1394" s="212" t="s">
        <v>156</v>
      </c>
      <c r="E1394" s="212">
        <v>16</v>
      </c>
      <c r="F1394" s="212" t="s">
        <v>21</v>
      </c>
      <c r="G1394" s="212" t="s">
        <v>548</v>
      </c>
      <c r="H1394" s="212">
        <v>4118</v>
      </c>
      <c r="I1394" s="212" t="s">
        <v>549</v>
      </c>
      <c r="J1394" s="212">
        <v>1019</v>
      </c>
      <c r="K1394" s="212" t="s">
        <v>266</v>
      </c>
      <c r="L1394" s="212" t="s">
        <v>297</v>
      </c>
      <c r="M1394" s="212"/>
      <c r="N1394" s="212"/>
      <c r="O1394" s="212"/>
      <c r="P1394" s="212">
        <v>1020</v>
      </c>
      <c r="Q1394" s="212" t="s">
        <v>298</v>
      </c>
      <c r="R1394" s="212" t="s">
        <v>299</v>
      </c>
      <c r="S1394" s="212"/>
      <c r="T1394" s="212"/>
      <c r="U1394" s="212"/>
      <c r="V1394" s="212"/>
      <c r="W1394" s="212"/>
      <c r="X1394" s="212"/>
      <c r="Y1394" s="212">
        <v>1402</v>
      </c>
      <c r="Z1394" s="212" t="s">
        <v>300</v>
      </c>
      <c r="AA1394" s="212" t="s">
        <v>301</v>
      </c>
      <c r="AB1394" s="212">
        <v>138749.07</v>
      </c>
      <c r="AC1394" s="212">
        <v>170546.86600000001</v>
      </c>
      <c r="AD1394" s="212">
        <v>0.5</v>
      </c>
      <c r="AE1394" s="212">
        <v>0</v>
      </c>
      <c r="AF1394" s="212">
        <v>0.5</v>
      </c>
      <c r="AG1394" s="212">
        <v>0</v>
      </c>
      <c r="AH1394" s="212">
        <v>69374.53</v>
      </c>
      <c r="AI1394" s="212">
        <v>85273.43</v>
      </c>
      <c r="AJ1394" s="212">
        <v>0</v>
      </c>
      <c r="AK1394" s="212">
        <v>0</v>
      </c>
      <c r="AL1394" s="212">
        <v>0</v>
      </c>
      <c r="AM1394">
        <v>1</v>
      </c>
      <c r="AN1394" t="str">
        <f>VLOOKUP(H1394,'Base Art'!$A:$AJ,36,FALSE)</f>
        <v>ENERGIZER ARGENTINA S.A.</v>
      </c>
    </row>
    <row r="1395" spans="1:40" x14ac:dyDescent="0.25">
      <c r="A1395" s="212" t="s">
        <v>7665</v>
      </c>
      <c r="B1395" s="212">
        <v>1</v>
      </c>
      <c r="C1395" s="212" t="s">
        <v>7666</v>
      </c>
      <c r="D1395" s="212" t="s">
        <v>156</v>
      </c>
      <c r="E1395" s="212">
        <v>16</v>
      </c>
      <c r="F1395" s="212" t="s">
        <v>21</v>
      </c>
      <c r="G1395" s="212" t="s">
        <v>550</v>
      </c>
      <c r="H1395" s="212">
        <v>4174</v>
      </c>
      <c r="I1395" s="212" t="s">
        <v>551</v>
      </c>
      <c r="J1395" s="212">
        <v>1416</v>
      </c>
      <c r="K1395" s="212" t="s">
        <v>552</v>
      </c>
      <c r="L1395" s="212" t="s">
        <v>553</v>
      </c>
      <c r="M1395" s="212"/>
      <c r="N1395" s="212"/>
      <c r="O1395" s="212"/>
      <c r="P1395" s="212">
        <v>1070</v>
      </c>
      <c r="Q1395" s="212" t="s">
        <v>554</v>
      </c>
      <c r="R1395" s="212" t="s">
        <v>555</v>
      </c>
      <c r="S1395" s="212"/>
      <c r="T1395" s="212"/>
      <c r="U1395" s="212"/>
      <c r="V1395" s="212"/>
      <c r="W1395" s="212"/>
      <c r="X1395" s="212"/>
      <c r="Y1395" s="212">
        <v>1372</v>
      </c>
      <c r="Z1395" s="212" t="s">
        <v>346</v>
      </c>
      <c r="AA1395" s="212" t="s">
        <v>347</v>
      </c>
      <c r="AB1395" s="212">
        <v>102392.47100000001</v>
      </c>
      <c r="AC1395" s="212">
        <v>129936.048</v>
      </c>
      <c r="AD1395" s="212">
        <v>0.125</v>
      </c>
      <c r="AE1395" s="212">
        <v>0</v>
      </c>
      <c r="AF1395" s="212">
        <v>0.125</v>
      </c>
      <c r="AG1395" s="212">
        <v>0</v>
      </c>
      <c r="AH1395" s="212">
        <v>12799.06</v>
      </c>
      <c r="AI1395" s="212">
        <v>16242.01</v>
      </c>
      <c r="AJ1395" s="212">
        <v>0</v>
      </c>
      <c r="AK1395" s="212">
        <v>0</v>
      </c>
      <c r="AL1395" s="212">
        <v>0</v>
      </c>
      <c r="AM1395">
        <v>1</v>
      </c>
      <c r="AN1395" t="str">
        <f>VLOOKUP(H1395,'Base Art'!$A:$AJ,36,FALSE)</f>
        <v>ARCOR S.A.I.C.</v>
      </c>
    </row>
    <row r="1396" spans="1:40" x14ac:dyDescent="0.25">
      <c r="A1396" s="212" t="s">
        <v>7665</v>
      </c>
      <c r="B1396" s="212">
        <v>1</v>
      </c>
      <c r="C1396" s="212" t="s">
        <v>7666</v>
      </c>
      <c r="D1396" s="212" t="s">
        <v>156</v>
      </c>
      <c r="E1396" s="212">
        <v>16</v>
      </c>
      <c r="F1396" s="212" t="s">
        <v>21</v>
      </c>
      <c r="G1396" s="212" t="s">
        <v>556</v>
      </c>
      <c r="H1396" s="212">
        <v>4175</v>
      </c>
      <c r="I1396" s="212" t="s">
        <v>557</v>
      </c>
      <c r="J1396" s="212">
        <v>1416</v>
      </c>
      <c r="K1396" s="212" t="s">
        <v>552</v>
      </c>
      <c r="L1396" s="212" t="s">
        <v>553</v>
      </c>
      <c r="M1396" s="212"/>
      <c r="N1396" s="212"/>
      <c r="O1396" s="212"/>
      <c r="P1396" s="212">
        <v>1070</v>
      </c>
      <c r="Q1396" s="212" t="s">
        <v>554</v>
      </c>
      <c r="R1396" s="212" t="s">
        <v>555</v>
      </c>
      <c r="S1396" s="212"/>
      <c r="T1396" s="212"/>
      <c r="U1396" s="212"/>
      <c r="V1396" s="212"/>
      <c r="W1396" s="212"/>
      <c r="X1396" s="212"/>
      <c r="Y1396" s="212">
        <v>1372</v>
      </c>
      <c r="Z1396" s="212" t="s">
        <v>346</v>
      </c>
      <c r="AA1396" s="212" t="s">
        <v>347</v>
      </c>
      <c r="AB1396" s="212">
        <v>102392.47100000001</v>
      </c>
      <c r="AC1396" s="212">
        <v>129936.048</v>
      </c>
      <c r="AD1396" s="212">
        <v>0.125</v>
      </c>
      <c r="AE1396" s="212">
        <v>0</v>
      </c>
      <c r="AF1396" s="212">
        <v>0.125</v>
      </c>
      <c r="AG1396" s="212">
        <v>0</v>
      </c>
      <c r="AH1396" s="212">
        <v>12799.06</v>
      </c>
      <c r="AI1396" s="212">
        <v>16242.01</v>
      </c>
      <c r="AJ1396" s="212">
        <v>0</v>
      </c>
      <c r="AK1396" s="212">
        <v>0</v>
      </c>
      <c r="AL1396" s="212">
        <v>0</v>
      </c>
      <c r="AM1396">
        <v>1</v>
      </c>
      <c r="AN1396" t="str">
        <f>VLOOKUP(H1396,'Base Art'!$A:$AJ,36,FALSE)</f>
        <v>ARCOR S.A.I.C.</v>
      </c>
    </row>
    <row r="1397" spans="1:40" x14ac:dyDescent="0.25">
      <c r="A1397" s="212" t="s">
        <v>7665</v>
      </c>
      <c r="B1397" s="212">
        <v>1</v>
      </c>
      <c r="C1397" s="212" t="s">
        <v>7666</v>
      </c>
      <c r="D1397" s="212" t="s">
        <v>156</v>
      </c>
      <c r="E1397" s="212">
        <v>16</v>
      </c>
      <c r="F1397" s="212" t="s">
        <v>21</v>
      </c>
      <c r="G1397" s="212" t="s">
        <v>558</v>
      </c>
      <c r="H1397" s="212">
        <v>4176</v>
      </c>
      <c r="I1397" s="212" t="s">
        <v>559</v>
      </c>
      <c r="J1397" s="212">
        <v>1416</v>
      </c>
      <c r="K1397" s="212" t="s">
        <v>552</v>
      </c>
      <c r="L1397" s="212" t="s">
        <v>553</v>
      </c>
      <c r="M1397" s="212"/>
      <c r="N1397" s="212"/>
      <c r="O1397" s="212"/>
      <c r="P1397" s="212">
        <v>1070</v>
      </c>
      <c r="Q1397" s="212" t="s">
        <v>554</v>
      </c>
      <c r="R1397" s="212" t="s">
        <v>555</v>
      </c>
      <c r="S1397" s="212"/>
      <c r="T1397" s="212"/>
      <c r="U1397" s="212"/>
      <c r="V1397" s="212"/>
      <c r="W1397" s="212"/>
      <c r="X1397" s="212"/>
      <c r="Y1397" s="212">
        <v>1372</v>
      </c>
      <c r="Z1397" s="212" t="s">
        <v>346</v>
      </c>
      <c r="AA1397" s="212" t="s">
        <v>347</v>
      </c>
      <c r="AB1397" s="212">
        <v>102392.47100000001</v>
      </c>
      <c r="AC1397" s="212">
        <v>129936.048</v>
      </c>
      <c r="AD1397" s="212">
        <v>0.125</v>
      </c>
      <c r="AE1397" s="212">
        <v>0</v>
      </c>
      <c r="AF1397" s="212">
        <v>0.125</v>
      </c>
      <c r="AG1397" s="212">
        <v>0</v>
      </c>
      <c r="AH1397" s="212">
        <v>12799.06</v>
      </c>
      <c r="AI1397" s="212">
        <v>16242.01</v>
      </c>
      <c r="AJ1397" s="212">
        <v>0</v>
      </c>
      <c r="AK1397" s="212">
        <v>0</v>
      </c>
      <c r="AL1397" s="212">
        <v>0</v>
      </c>
      <c r="AM1397">
        <v>1</v>
      </c>
      <c r="AN1397" t="str">
        <f>VLOOKUP(H1397,'Base Art'!$A:$AJ,36,FALSE)</f>
        <v>ARCOR S.A.I.C.</v>
      </c>
    </row>
    <row r="1398" spans="1:40" x14ac:dyDescent="0.25">
      <c r="A1398" s="212" t="s">
        <v>7665</v>
      </c>
      <c r="B1398" s="212">
        <v>1</v>
      </c>
      <c r="C1398" s="212" t="s">
        <v>7666</v>
      </c>
      <c r="D1398" s="212" t="s">
        <v>156</v>
      </c>
      <c r="E1398" s="212">
        <v>16</v>
      </c>
      <c r="F1398" s="212" t="s">
        <v>21</v>
      </c>
      <c r="G1398" s="212" t="s">
        <v>978</v>
      </c>
      <c r="H1398" s="212">
        <v>4177</v>
      </c>
      <c r="I1398" s="212" t="s">
        <v>979</v>
      </c>
      <c r="J1398" s="212">
        <v>1416</v>
      </c>
      <c r="K1398" s="212" t="s">
        <v>552</v>
      </c>
      <c r="L1398" s="212" t="s">
        <v>553</v>
      </c>
      <c r="M1398" s="212"/>
      <c r="N1398" s="212"/>
      <c r="O1398" s="212"/>
      <c r="P1398" s="212">
        <v>1070</v>
      </c>
      <c r="Q1398" s="212" t="s">
        <v>554</v>
      </c>
      <c r="R1398" s="212" t="s">
        <v>555</v>
      </c>
      <c r="S1398" s="212"/>
      <c r="T1398" s="212"/>
      <c r="U1398" s="212"/>
      <c r="V1398" s="212"/>
      <c r="W1398" s="212"/>
      <c r="X1398" s="212"/>
      <c r="Y1398" s="212">
        <v>1372</v>
      </c>
      <c r="Z1398" s="212" t="s">
        <v>346</v>
      </c>
      <c r="AA1398" s="212" t="s">
        <v>347</v>
      </c>
      <c r="AB1398" s="212">
        <v>102392.47100000001</v>
      </c>
      <c r="AC1398" s="212">
        <v>128451.357</v>
      </c>
      <c r="AD1398" s="212">
        <v>0.25</v>
      </c>
      <c r="AE1398" s="212">
        <v>0</v>
      </c>
      <c r="AF1398" s="212">
        <v>0.25</v>
      </c>
      <c r="AG1398" s="212">
        <v>0</v>
      </c>
      <c r="AH1398" s="212">
        <v>25598.12</v>
      </c>
      <c r="AI1398" s="212">
        <v>32112.84</v>
      </c>
      <c r="AJ1398" s="212">
        <v>1</v>
      </c>
      <c r="AK1398" s="212">
        <v>0.25</v>
      </c>
      <c r="AL1398" s="212">
        <v>0</v>
      </c>
      <c r="AM1398">
        <v>1</v>
      </c>
      <c r="AN1398" t="str">
        <f>VLOOKUP(H1398,'Base Art'!$A:$AJ,36,FALSE)</f>
        <v>ARCOR S.A.I.C.</v>
      </c>
    </row>
    <row r="1399" spans="1:40" x14ac:dyDescent="0.25">
      <c r="A1399" s="212" t="s">
        <v>7665</v>
      </c>
      <c r="B1399" s="212">
        <v>1</v>
      </c>
      <c r="C1399" s="212" t="s">
        <v>7666</v>
      </c>
      <c r="D1399" s="212" t="s">
        <v>156</v>
      </c>
      <c r="E1399" s="212">
        <v>16</v>
      </c>
      <c r="F1399" s="212" t="s">
        <v>21</v>
      </c>
      <c r="G1399" s="212" t="s">
        <v>1100</v>
      </c>
      <c r="H1399" s="212">
        <v>4244</v>
      </c>
      <c r="I1399" s="212" t="s">
        <v>1101</v>
      </c>
      <c r="J1399" s="212">
        <v>1416</v>
      </c>
      <c r="K1399" s="212" t="s">
        <v>552</v>
      </c>
      <c r="L1399" s="212" t="s">
        <v>553</v>
      </c>
      <c r="M1399" s="212"/>
      <c r="N1399" s="212"/>
      <c r="O1399" s="212"/>
      <c r="P1399" s="212">
        <v>1070</v>
      </c>
      <c r="Q1399" s="212" t="s">
        <v>554</v>
      </c>
      <c r="R1399" s="212" t="s">
        <v>555</v>
      </c>
      <c r="S1399" s="212"/>
      <c r="T1399" s="212"/>
      <c r="U1399" s="212"/>
      <c r="V1399" s="212"/>
      <c r="W1399" s="212"/>
      <c r="X1399" s="212"/>
      <c r="Y1399" s="212">
        <v>1372</v>
      </c>
      <c r="Z1399" s="212" t="s">
        <v>346</v>
      </c>
      <c r="AA1399" s="212" t="s">
        <v>347</v>
      </c>
      <c r="AB1399" s="212">
        <v>102392.47100000001</v>
      </c>
      <c r="AC1399" s="212">
        <v>129936.048</v>
      </c>
      <c r="AD1399" s="212">
        <v>0.125</v>
      </c>
      <c r="AE1399" s="212">
        <v>0</v>
      </c>
      <c r="AF1399" s="212">
        <v>0.125</v>
      </c>
      <c r="AG1399" s="212">
        <v>0</v>
      </c>
      <c r="AH1399" s="212">
        <v>12799.06</v>
      </c>
      <c r="AI1399" s="212">
        <v>16242.01</v>
      </c>
      <c r="AJ1399" s="212">
        <v>0</v>
      </c>
      <c r="AK1399" s="212">
        <v>0</v>
      </c>
      <c r="AL1399" s="212">
        <v>0</v>
      </c>
      <c r="AM1399">
        <v>1</v>
      </c>
      <c r="AN1399" t="str">
        <f>VLOOKUP(H1399,'Base Art'!$A:$AJ,36,FALSE)</f>
        <v>ARCOR S.A.I.C.</v>
      </c>
    </row>
    <row r="1400" spans="1:40" x14ac:dyDescent="0.25">
      <c r="A1400" s="212" t="s">
        <v>7665</v>
      </c>
      <c r="B1400" s="212">
        <v>1</v>
      </c>
      <c r="C1400" s="212" t="s">
        <v>7666</v>
      </c>
      <c r="D1400" s="212" t="s">
        <v>156</v>
      </c>
      <c r="E1400" s="212">
        <v>16</v>
      </c>
      <c r="F1400" s="212" t="s">
        <v>21</v>
      </c>
      <c r="G1400" s="212" t="s">
        <v>1260</v>
      </c>
      <c r="H1400" s="212">
        <v>4245</v>
      </c>
      <c r="I1400" s="212" t="s">
        <v>1261</v>
      </c>
      <c r="J1400" s="212">
        <v>1416</v>
      </c>
      <c r="K1400" s="212" t="s">
        <v>552</v>
      </c>
      <c r="L1400" s="212" t="s">
        <v>553</v>
      </c>
      <c r="M1400" s="212"/>
      <c r="N1400" s="212"/>
      <c r="O1400" s="212"/>
      <c r="P1400" s="212">
        <v>1070</v>
      </c>
      <c r="Q1400" s="212" t="s">
        <v>554</v>
      </c>
      <c r="R1400" s="212" t="s">
        <v>555</v>
      </c>
      <c r="S1400" s="212"/>
      <c r="T1400" s="212"/>
      <c r="U1400" s="212"/>
      <c r="V1400" s="212"/>
      <c r="W1400" s="212"/>
      <c r="X1400" s="212"/>
      <c r="Y1400" s="212">
        <v>1372</v>
      </c>
      <c r="Z1400" s="212" t="s">
        <v>346</v>
      </c>
      <c r="AA1400" s="212" t="s">
        <v>347</v>
      </c>
      <c r="AB1400" s="212">
        <v>102392.47100000001</v>
      </c>
      <c r="AC1400" s="212">
        <v>129936.048</v>
      </c>
      <c r="AD1400" s="212">
        <v>0.125</v>
      </c>
      <c r="AE1400" s="212">
        <v>0</v>
      </c>
      <c r="AF1400" s="212">
        <v>0.125</v>
      </c>
      <c r="AG1400" s="212">
        <v>0</v>
      </c>
      <c r="AH1400" s="212">
        <v>12799.06</v>
      </c>
      <c r="AI1400" s="212">
        <v>16242.01</v>
      </c>
      <c r="AJ1400" s="212">
        <v>0</v>
      </c>
      <c r="AK1400" s="212">
        <v>0</v>
      </c>
      <c r="AL1400" s="212">
        <v>0</v>
      </c>
      <c r="AM1400">
        <v>1</v>
      </c>
      <c r="AN1400" t="str">
        <f>VLOOKUP(H1400,'Base Art'!$A:$AJ,36,FALSE)</f>
        <v>ARCOR S.A.I.C.</v>
      </c>
    </row>
    <row r="1401" spans="1:40" x14ac:dyDescent="0.25">
      <c r="A1401" s="212" t="s">
        <v>7665</v>
      </c>
      <c r="B1401" s="212">
        <v>1</v>
      </c>
      <c r="C1401" s="212" t="s">
        <v>7666</v>
      </c>
      <c r="D1401" s="212" t="s">
        <v>156</v>
      </c>
      <c r="E1401" s="212">
        <v>16</v>
      </c>
      <c r="F1401" s="212" t="s">
        <v>21</v>
      </c>
      <c r="G1401" s="212" t="s">
        <v>1714</v>
      </c>
      <c r="H1401" s="212">
        <v>4848</v>
      </c>
      <c r="I1401" s="212" t="s">
        <v>1715</v>
      </c>
      <c r="J1401" s="212">
        <v>1187</v>
      </c>
      <c r="K1401" s="212" t="s">
        <v>1648</v>
      </c>
      <c r="L1401" s="212" t="s">
        <v>1649</v>
      </c>
      <c r="M1401" s="212"/>
      <c r="N1401" s="212"/>
      <c r="O1401" s="212"/>
      <c r="P1401" s="212"/>
      <c r="Q1401" s="212"/>
      <c r="R1401" s="212"/>
      <c r="S1401" s="212"/>
      <c r="T1401" s="212"/>
      <c r="U1401" s="212"/>
      <c r="V1401" s="212"/>
      <c r="W1401" s="212"/>
      <c r="X1401" s="212"/>
      <c r="Y1401" s="212">
        <v>1374</v>
      </c>
      <c r="Z1401" s="212" t="s">
        <v>336</v>
      </c>
      <c r="AA1401" s="212" t="s">
        <v>337</v>
      </c>
      <c r="AB1401" s="212">
        <v>68708.914999999994</v>
      </c>
      <c r="AC1401" s="212">
        <v>85199.06</v>
      </c>
      <c r="AD1401" s="212">
        <v>0.16669999999999999</v>
      </c>
      <c r="AE1401" s="212">
        <v>0</v>
      </c>
      <c r="AF1401" s="212">
        <v>0.16669999999999999</v>
      </c>
      <c r="AG1401" s="212">
        <v>0</v>
      </c>
      <c r="AH1401" s="212">
        <v>11451.49</v>
      </c>
      <c r="AI1401" s="212">
        <v>14199.84</v>
      </c>
      <c r="AJ1401" s="212">
        <v>1</v>
      </c>
      <c r="AK1401" s="212">
        <v>0.17</v>
      </c>
      <c r="AL1401" s="212">
        <v>0</v>
      </c>
      <c r="AM1401">
        <v>1</v>
      </c>
      <c r="AN1401" t="str">
        <f>VLOOKUP(H1401,'Base Art'!$A:$AJ,36,FALSE)</f>
        <v>MONDELEZ ARGENTINA S.A.</v>
      </c>
    </row>
    <row r="1402" spans="1:40" x14ac:dyDescent="0.25">
      <c r="A1402" s="212" t="s">
        <v>7665</v>
      </c>
      <c r="B1402" s="212">
        <v>1</v>
      </c>
      <c r="C1402" s="212" t="s">
        <v>7666</v>
      </c>
      <c r="D1402" s="212" t="s">
        <v>156</v>
      </c>
      <c r="E1402" s="212">
        <v>16</v>
      </c>
      <c r="F1402" s="212" t="s">
        <v>21</v>
      </c>
      <c r="G1402" s="212" t="s">
        <v>1698</v>
      </c>
      <c r="H1402" s="212">
        <v>4854</v>
      </c>
      <c r="I1402" s="212" t="s">
        <v>1699</v>
      </c>
      <c r="J1402" s="212">
        <v>1187</v>
      </c>
      <c r="K1402" s="212" t="s">
        <v>1648</v>
      </c>
      <c r="L1402" s="212" t="s">
        <v>1649</v>
      </c>
      <c r="M1402" s="212"/>
      <c r="N1402" s="212"/>
      <c r="O1402" s="212"/>
      <c r="P1402" s="212"/>
      <c r="Q1402" s="212"/>
      <c r="R1402" s="212"/>
      <c r="S1402" s="212"/>
      <c r="T1402" s="212"/>
      <c r="U1402" s="212"/>
      <c r="V1402" s="212"/>
      <c r="W1402" s="212"/>
      <c r="X1402" s="212"/>
      <c r="Y1402" s="212">
        <v>1374</v>
      </c>
      <c r="Z1402" s="212" t="s">
        <v>336</v>
      </c>
      <c r="AA1402" s="212" t="s">
        <v>337</v>
      </c>
      <c r="AB1402" s="212">
        <v>67582.539000000004</v>
      </c>
      <c r="AC1402" s="212">
        <v>83802.353000000003</v>
      </c>
      <c r="AD1402" s="212">
        <v>8.3299999999999999E-2</v>
      </c>
      <c r="AE1402" s="212">
        <v>0</v>
      </c>
      <c r="AF1402" s="212">
        <v>8.3299999999999999E-2</v>
      </c>
      <c r="AG1402" s="212">
        <v>0</v>
      </c>
      <c r="AH1402" s="212">
        <v>5631.88</v>
      </c>
      <c r="AI1402" s="212">
        <v>6983.53</v>
      </c>
      <c r="AJ1402" s="212">
        <v>0</v>
      </c>
      <c r="AK1402" s="212">
        <v>0</v>
      </c>
      <c r="AL1402" s="212">
        <v>0</v>
      </c>
      <c r="AM1402">
        <v>1</v>
      </c>
      <c r="AN1402" t="str">
        <f>VLOOKUP(H1402,'Base Art'!$A:$AJ,36,FALSE)</f>
        <v>MONDELEZ ARGENTINA S.A.</v>
      </c>
    </row>
    <row r="1403" spans="1:40" x14ac:dyDescent="0.25">
      <c r="A1403" s="212" t="s">
        <v>7665</v>
      </c>
      <c r="B1403" s="212">
        <v>1</v>
      </c>
      <c r="C1403" s="212" t="s">
        <v>7666</v>
      </c>
      <c r="D1403" s="212" t="s">
        <v>156</v>
      </c>
      <c r="E1403" s="212">
        <v>16</v>
      </c>
      <c r="F1403" s="212" t="s">
        <v>21</v>
      </c>
      <c r="G1403" s="212" t="s">
        <v>1716</v>
      </c>
      <c r="H1403" s="212">
        <v>4906</v>
      </c>
      <c r="I1403" s="212" t="s">
        <v>1717</v>
      </c>
      <c r="J1403" s="212">
        <v>1187</v>
      </c>
      <c r="K1403" s="212" t="s">
        <v>1648</v>
      </c>
      <c r="L1403" s="212" t="s">
        <v>1649</v>
      </c>
      <c r="M1403" s="212"/>
      <c r="N1403" s="212"/>
      <c r="O1403" s="212"/>
      <c r="P1403" s="212"/>
      <c r="Q1403" s="212"/>
      <c r="R1403" s="212"/>
      <c r="S1403" s="212"/>
      <c r="T1403" s="212"/>
      <c r="U1403" s="212"/>
      <c r="V1403" s="212"/>
      <c r="W1403" s="212"/>
      <c r="X1403" s="212"/>
      <c r="Y1403" s="212">
        <v>1374</v>
      </c>
      <c r="Z1403" s="212" t="s">
        <v>336</v>
      </c>
      <c r="AA1403" s="212" t="s">
        <v>337</v>
      </c>
      <c r="AB1403" s="212">
        <v>69835.289999999994</v>
      </c>
      <c r="AC1403" s="212">
        <v>84500.707999999999</v>
      </c>
      <c r="AD1403" s="212">
        <v>8.3299999999999999E-2</v>
      </c>
      <c r="AE1403" s="212">
        <v>0</v>
      </c>
      <c r="AF1403" s="212">
        <v>8.3299999999999999E-2</v>
      </c>
      <c r="AG1403" s="212">
        <v>0</v>
      </c>
      <c r="AH1403" s="212">
        <v>5819.61</v>
      </c>
      <c r="AI1403" s="212">
        <v>7041.73</v>
      </c>
      <c r="AJ1403" s="212">
        <v>0</v>
      </c>
      <c r="AK1403" s="212">
        <v>0</v>
      </c>
      <c r="AL1403" s="212">
        <v>0</v>
      </c>
      <c r="AM1403">
        <v>1</v>
      </c>
      <c r="AN1403" t="str">
        <f>VLOOKUP(H1403,'Base Art'!$A:$AJ,36,FALSE)</f>
        <v>MONDELEZ ARGENTINA S.A.</v>
      </c>
    </row>
    <row r="1404" spans="1:40" x14ac:dyDescent="0.25">
      <c r="A1404" s="212" t="s">
        <v>7665</v>
      </c>
      <c r="B1404" s="212">
        <v>1</v>
      </c>
      <c r="C1404" s="212" t="s">
        <v>7666</v>
      </c>
      <c r="D1404" s="212" t="s">
        <v>156</v>
      </c>
      <c r="E1404" s="212">
        <v>16</v>
      </c>
      <c r="F1404" s="212" t="s">
        <v>21</v>
      </c>
      <c r="G1404" s="212" t="s">
        <v>600</v>
      </c>
      <c r="H1404" s="212">
        <v>4941</v>
      </c>
      <c r="I1404" s="212" t="s">
        <v>601</v>
      </c>
      <c r="J1404" s="212"/>
      <c r="K1404" s="212"/>
      <c r="L1404" s="212"/>
      <c r="M1404" s="212"/>
      <c r="N1404" s="212"/>
      <c r="O1404" s="212"/>
      <c r="P1404" s="212">
        <v>1085</v>
      </c>
      <c r="Q1404" s="212" t="s">
        <v>598</v>
      </c>
      <c r="R1404" s="212" t="s">
        <v>599</v>
      </c>
      <c r="S1404" s="212"/>
      <c r="T1404" s="212"/>
      <c r="U1404" s="212"/>
      <c r="V1404" s="212"/>
      <c r="W1404" s="212"/>
      <c r="X1404" s="212"/>
      <c r="Y1404" s="212">
        <v>1373</v>
      </c>
      <c r="Z1404" s="212" t="s">
        <v>386</v>
      </c>
      <c r="AA1404" s="212" t="s">
        <v>387</v>
      </c>
      <c r="AB1404" s="212">
        <v>15740.111999999999</v>
      </c>
      <c r="AC1404" s="212">
        <v>19517.738000000001</v>
      </c>
      <c r="AD1404" s="212">
        <v>1</v>
      </c>
      <c r="AE1404" s="212">
        <v>0</v>
      </c>
      <c r="AF1404" s="212">
        <v>1</v>
      </c>
      <c r="AG1404" s="212">
        <v>0</v>
      </c>
      <c r="AH1404" s="212">
        <v>15740.11</v>
      </c>
      <c r="AI1404" s="212">
        <v>19517.740000000002</v>
      </c>
      <c r="AJ1404" s="212">
        <v>0</v>
      </c>
      <c r="AK1404" s="212">
        <v>0</v>
      </c>
      <c r="AL1404" s="212">
        <v>0</v>
      </c>
      <c r="AM1404">
        <v>1</v>
      </c>
      <c r="AN1404" t="str">
        <f>VLOOKUP(H1404,'Base Art'!$A:$AJ,36,FALSE)</f>
        <v>DON SATUR S.R.L.</v>
      </c>
    </row>
    <row r="1405" spans="1:40" x14ac:dyDescent="0.25">
      <c r="A1405" s="212" t="s">
        <v>7665</v>
      </c>
      <c r="B1405" s="212">
        <v>1</v>
      </c>
      <c r="C1405" s="212" t="s">
        <v>7666</v>
      </c>
      <c r="D1405" s="212" t="s">
        <v>156</v>
      </c>
      <c r="E1405" s="212">
        <v>16</v>
      </c>
      <c r="F1405" s="212" t="s">
        <v>21</v>
      </c>
      <c r="G1405" s="212" t="s">
        <v>612</v>
      </c>
      <c r="H1405" s="212">
        <v>5108</v>
      </c>
      <c r="I1405" s="212" t="s">
        <v>613</v>
      </c>
      <c r="J1405" s="212">
        <v>1065</v>
      </c>
      <c r="K1405" s="212" t="s">
        <v>454</v>
      </c>
      <c r="L1405" s="212" t="s">
        <v>455</v>
      </c>
      <c r="M1405" s="212"/>
      <c r="N1405" s="212"/>
      <c r="O1405" s="212"/>
      <c r="P1405" s="212"/>
      <c r="Q1405" s="212"/>
      <c r="R1405" s="212"/>
      <c r="S1405" s="212"/>
      <c r="T1405" s="212"/>
      <c r="U1405" s="212"/>
      <c r="V1405" s="212"/>
      <c r="W1405" s="212"/>
      <c r="X1405" s="212"/>
      <c r="Y1405" s="212">
        <v>1373</v>
      </c>
      <c r="Z1405" s="212" t="s">
        <v>386</v>
      </c>
      <c r="AA1405" s="212" t="s">
        <v>387</v>
      </c>
      <c r="AB1405" s="212">
        <v>16831.814999999999</v>
      </c>
      <c r="AC1405" s="212">
        <v>21115.512999999999</v>
      </c>
      <c r="AD1405" s="212">
        <v>2</v>
      </c>
      <c r="AE1405" s="212">
        <v>0</v>
      </c>
      <c r="AF1405" s="212">
        <v>2</v>
      </c>
      <c r="AG1405" s="212">
        <v>0</v>
      </c>
      <c r="AH1405" s="212">
        <v>33663.629999999997</v>
      </c>
      <c r="AI1405" s="212">
        <v>42231.03</v>
      </c>
      <c r="AJ1405" s="212">
        <v>0</v>
      </c>
      <c r="AK1405" s="212">
        <v>0</v>
      </c>
      <c r="AL1405" s="212">
        <v>0</v>
      </c>
      <c r="AM1405">
        <v>1</v>
      </c>
      <c r="AN1405" t="str">
        <f>VLOOKUP(H1405,'Base Art'!$A:$AJ,36,FALSE)</f>
        <v>MOLINO CAÑUELAS S.A.C.I.F.I.A.</v>
      </c>
    </row>
    <row r="1406" spans="1:40" x14ac:dyDescent="0.25">
      <c r="A1406" s="212" t="s">
        <v>7665</v>
      </c>
      <c r="B1406" s="212">
        <v>1</v>
      </c>
      <c r="C1406" s="212" t="s">
        <v>7666</v>
      </c>
      <c r="D1406" s="212" t="s">
        <v>156</v>
      </c>
      <c r="E1406" s="212">
        <v>16</v>
      </c>
      <c r="F1406" s="212" t="s">
        <v>21</v>
      </c>
      <c r="G1406" s="212" t="s">
        <v>1112</v>
      </c>
      <c r="H1406" s="212">
        <v>5626</v>
      </c>
      <c r="I1406" s="212" t="s">
        <v>1113</v>
      </c>
      <c r="J1406" s="212">
        <v>1161</v>
      </c>
      <c r="K1406" s="212" t="s">
        <v>1114</v>
      </c>
      <c r="L1406" s="212" t="s">
        <v>1115</v>
      </c>
      <c r="M1406" s="212"/>
      <c r="N1406" s="212"/>
      <c r="O1406" s="212"/>
      <c r="P1406" s="212">
        <v>1073</v>
      </c>
      <c r="Q1406" s="212" t="s">
        <v>1116</v>
      </c>
      <c r="R1406" s="212" t="s">
        <v>1117</v>
      </c>
      <c r="S1406" s="212"/>
      <c r="T1406" s="212"/>
      <c r="U1406" s="212"/>
      <c r="V1406" s="212"/>
      <c r="W1406" s="212"/>
      <c r="X1406" s="212"/>
      <c r="Y1406" s="212">
        <v>1370</v>
      </c>
      <c r="Z1406" s="212" t="s">
        <v>400</v>
      </c>
      <c r="AA1406" s="212" t="s">
        <v>401</v>
      </c>
      <c r="AB1406" s="212">
        <v>12855.429</v>
      </c>
      <c r="AC1406" s="212">
        <v>15911.004999999999</v>
      </c>
      <c r="AD1406" s="212">
        <v>14</v>
      </c>
      <c r="AE1406" s="212">
        <v>0</v>
      </c>
      <c r="AF1406" s="212">
        <v>14</v>
      </c>
      <c r="AG1406" s="212">
        <v>0</v>
      </c>
      <c r="AH1406" s="212">
        <v>179976</v>
      </c>
      <c r="AI1406" s="212">
        <v>222754.07</v>
      </c>
      <c r="AJ1406" s="212">
        <v>0</v>
      </c>
      <c r="AK1406" s="212">
        <v>0</v>
      </c>
      <c r="AL1406" s="212">
        <v>0</v>
      </c>
      <c r="AM1406">
        <v>1</v>
      </c>
      <c r="AN1406" t="str">
        <f>VLOOKUP(H1406,'Base Art'!$A:$AJ,36,FALSE)</f>
        <v>RPB SA</v>
      </c>
    </row>
    <row r="1407" spans="1:40" x14ac:dyDescent="0.25">
      <c r="A1407" s="212" t="s">
        <v>7665</v>
      </c>
      <c r="B1407" s="212">
        <v>1</v>
      </c>
      <c r="C1407" s="212" t="s">
        <v>7666</v>
      </c>
      <c r="D1407" s="212" t="s">
        <v>156</v>
      </c>
      <c r="E1407" s="212">
        <v>16</v>
      </c>
      <c r="F1407" s="212" t="s">
        <v>21</v>
      </c>
      <c r="G1407" s="212" t="s">
        <v>1118</v>
      </c>
      <c r="H1407" s="212">
        <v>5627</v>
      </c>
      <c r="I1407" s="212" t="s">
        <v>1119</v>
      </c>
      <c r="J1407" s="212">
        <v>1161</v>
      </c>
      <c r="K1407" s="212" t="s">
        <v>1114</v>
      </c>
      <c r="L1407" s="212" t="s">
        <v>1115</v>
      </c>
      <c r="M1407" s="212"/>
      <c r="N1407" s="212"/>
      <c r="O1407" s="212"/>
      <c r="P1407" s="212">
        <v>1073</v>
      </c>
      <c r="Q1407" s="212" t="s">
        <v>1116</v>
      </c>
      <c r="R1407" s="212" t="s">
        <v>1117</v>
      </c>
      <c r="S1407" s="212"/>
      <c r="T1407" s="212"/>
      <c r="U1407" s="212"/>
      <c r="V1407" s="212"/>
      <c r="W1407" s="212"/>
      <c r="X1407" s="212"/>
      <c r="Y1407" s="212">
        <v>1370</v>
      </c>
      <c r="Z1407" s="212" t="s">
        <v>400</v>
      </c>
      <c r="AA1407" s="212" t="s">
        <v>401</v>
      </c>
      <c r="AB1407" s="212">
        <v>12810.056</v>
      </c>
      <c r="AC1407" s="212">
        <v>16255.962</v>
      </c>
      <c r="AD1407" s="212">
        <v>1</v>
      </c>
      <c r="AE1407" s="212">
        <v>0</v>
      </c>
      <c r="AF1407" s="212">
        <v>1</v>
      </c>
      <c r="AG1407" s="212">
        <v>0</v>
      </c>
      <c r="AH1407" s="212">
        <v>12810.06</v>
      </c>
      <c r="AI1407" s="212">
        <v>16255.96</v>
      </c>
      <c r="AJ1407" s="212">
        <v>0</v>
      </c>
      <c r="AK1407" s="212">
        <v>0</v>
      </c>
      <c r="AL1407" s="212">
        <v>0</v>
      </c>
      <c r="AM1407">
        <v>1</v>
      </c>
      <c r="AN1407" t="str">
        <f>VLOOKUP(H1407,'Base Art'!$A:$AJ,36,FALSE)</f>
        <v>RPB SA</v>
      </c>
    </row>
    <row r="1408" spans="1:40" x14ac:dyDescent="0.25">
      <c r="A1408" s="212" t="s">
        <v>7665</v>
      </c>
      <c r="B1408" s="212">
        <v>1</v>
      </c>
      <c r="C1408" s="212" t="s">
        <v>7666</v>
      </c>
      <c r="D1408" s="212" t="s">
        <v>156</v>
      </c>
      <c r="E1408" s="212">
        <v>16</v>
      </c>
      <c r="F1408" s="212" t="s">
        <v>21</v>
      </c>
      <c r="G1408" s="212" t="s">
        <v>616</v>
      </c>
      <c r="H1408" s="212">
        <v>5629</v>
      </c>
      <c r="I1408" s="212" t="s">
        <v>617</v>
      </c>
      <c r="J1408" s="212">
        <v>1449</v>
      </c>
      <c r="K1408" s="212" t="s">
        <v>618</v>
      </c>
      <c r="L1408" s="212" t="s">
        <v>619</v>
      </c>
      <c r="M1408" s="212"/>
      <c r="N1408" s="212"/>
      <c r="O1408" s="212"/>
      <c r="P1408" s="212"/>
      <c r="Q1408" s="212"/>
      <c r="R1408" s="212"/>
      <c r="S1408" s="212"/>
      <c r="T1408" s="212"/>
      <c r="U1408" s="212"/>
      <c r="V1408" s="212"/>
      <c r="W1408" s="212"/>
      <c r="X1408" s="212"/>
      <c r="Y1408" s="212">
        <v>1370</v>
      </c>
      <c r="Z1408" s="212" t="s">
        <v>400</v>
      </c>
      <c r="AA1408" s="212" t="s">
        <v>401</v>
      </c>
      <c r="AB1408" s="212">
        <v>9724.6440000000002</v>
      </c>
      <c r="AC1408" s="212">
        <v>12048.833000000001</v>
      </c>
      <c r="AD1408" s="212">
        <v>1</v>
      </c>
      <c r="AE1408" s="212">
        <v>0</v>
      </c>
      <c r="AF1408" s="212">
        <v>1</v>
      </c>
      <c r="AG1408" s="212">
        <v>0</v>
      </c>
      <c r="AH1408" s="212">
        <v>9724.64</v>
      </c>
      <c r="AI1408" s="212">
        <v>12048.83</v>
      </c>
      <c r="AJ1408" s="212">
        <v>1</v>
      </c>
      <c r="AK1408" s="212">
        <v>1</v>
      </c>
      <c r="AL1408" s="212">
        <v>0</v>
      </c>
      <c r="AM1408">
        <v>1</v>
      </c>
      <c r="AN1408" t="str">
        <f>VLOOKUP(H1408,'Base Art'!$A:$AJ,36,FALSE)</f>
        <v>RPB SA</v>
      </c>
    </row>
    <row r="1409" spans="1:40" x14ac:dyDescent="0.25">
      <c r="A1409" s="212" t="s">
        <v>7665</v>
      </c>
      <c r="B1409" s="212">
        <v>1</v>
      </c>
      <c r="C1409" s="212" t="s">
        <v>7666</v>
      </c>
      <c r="D1409" s="212" t="s">
        <v>156</v>
      </c>
      <c r="E1409" s="212">
        <v>16</v>
      </c>
      <c r="F1409" s="212" t="s">
        <v>21</v>
      </c>
      <c r="G1409" s="212" t="s">
        <v>620</v>
      </c>
      <c r="H1409" s="212">
        <v>5630</v>
      </c>
      <c r="I1409" s="212" t="s">
        <v>621</v>
      </c>
      <c r="J1409" s="212">
        <v>1449</v>
      </c>
      <c r="K1409" s="212" t="s">
        <v>618</v>
      </c>
      <c r="L1409" s="212" t="s">
        <v>619</v>
      </c>
      <c r="M1409" s="212"/>
      <c r="N1409" s="212"/>
      <c r="O1409" s="212"/>
      <c r="P1409" s="212"/>
      <c r="Q1409" s="212"/>
      <c r="R1409" s="212"/>
      <c r="S1409" s="212"/>
      <c r="T1409" s="212"/>
      <c r="U1409" s="212"/>
      <c r="V1409" s="212"/>
      <c r="W1409" s="212"/>
      <c r="X1409" s="212"/>
      <c r="Y1409" s="212">
        <v>1370</v>
      </c>
      <c r="Z1409" s="212" t="s">
        <v>400</v>
      </c>
      <c r="AA1409" s="212" t="s">
        <v>401</v>
      </c>
      <c r="AB1409" s="212">
        <v>7487.3559999999998</v>
      </c>
      <c r="AC1409" s="212">
        <v>9303.0990000000002</v>
      </c>
      <c r="AD1409" s="212">
        <v>33</v>
      </c>
      <c r="AE1409" s="212">
        <v>0</v>
      </c>
      <c r="AF1409" s="212">
        <v>33</v>
      </c>
      <c r="AG1409" s="212">
        <v>0</v>
      </c>
      <c r="AH1409" s="212">
        <v>247082.73</v>
      </c>
      <c r="AI1409" s="212">
        <v>307002.26</v>
      </c>
      <c r="AJ1409" s="212">
        <v>3</v>
      </c>
      <c r="AK1409" s="212">
        <v>11</v>
      </c>
      <c r="AL1409" s="212">
        <v>0</v>
      </c>
      <c r="AM1409">
        <v>1</v>
      </c>
      <c r="AN1409" t="str">
        <f>VLOOKUP(H1409,'Base Art'!$A:$AJ,36,FALSE)</f>
        <v>RPB SA</v>
      </c>
    </row>
    <row r="1410" spans="1:40" x14ac:dyDescent="0.25">
      <c r="A1410" s="212" t="s">
        <v>7665</v>
      </c>
      <c r="B1410" s="212">
        <v>1</v>
      </c>
      <c r="C1410" s="212" t="s">
        <v>7666</v>
      </c>
      <c r="D1410" s="212" t="s">
        <v>156</v>
      </c>
      <c r="E1410" s="212">
        <v>16</v>
      </c>
      <c r="F1410" s="212" t="s">
        <v>21</v>
      </c>
      <c r="G1410" s="212" t="s">
        <v>622</v>
      </c>
      <c r="H1410" s="212">
        <v>5631</v>
      </c>
      <c r="I1410" s="212" t="s">
        <v>623</v>
      </c>
      <c r="J1410" s="212">
        <v>1449</v>
      </c>
      <c r="K1410" s="212" t="s">
        <v>618</v>
      </c>
      <c r="L1410" s="212" t="s">
        <v>619</v>
      </c>
      <c r="M1410" s="212"/>
      <c r="N1410" s="212"/>
      <c r="O1410" s="212"/>
      <c r="P1410" s="212"/>
      <c r="Q1410" s="212"/>
      <c r="R1410" s="212"/>
      <c r="S1410" s="212"/>
      <c r="T1410" s="212"/>
      <c r="U1410" s="212"/>
      <c r="V1410" s="212"/>
      <c r="W1410" s="212"/>
      <c r="X1410" s="212"/>
      <c r="Y1410" s="212">
        <v>1370</v>
      </c>
      <c r="Z1410" s="212" t="s">
        <v>400</v>
      </c>
      <c r="AA1410" s="212" t="s">
        <v>401</v>
      </c>
      <c r="AB1410" s="212">
        <v>6713.1589999999997</v>
      </c>
      <c r="AC1410" s="212">
        <v>8518.9989999999998</v>
      </c>
      <c r="AD1410" s="212">
        <v>3</v>
      </c>
      <c r="AE1410" s="212">
        <v>0</v>
      </c>
      <c r="AF1410" s="212">
        <v>3</v>
      </c>
      <c r="AG1410" s="212">
        <v>0</v>
      </c>
      <c r="AH1410" s="212">
        <v>20139.48</v>
      </c>
      <c r="AI1410" s="212">
        <v>25557</v>
      </c>
      <c r="AJ1410" s="212">
        <v>0</v>
      </c>
      <c r="AK1410" s="212">
        <v>0</v>
      </c>
      <c r="AL1410" s="212">
        <v>0</v>
      </c>
      <c r="AM1410">
        <v>1</v>
      </c>
      <c r="AN1410" t="str">
        <f>VLOOKUP(H1410,'Base Art'!$A:$AJ,36,FALSE)</f>
        <v>RPB SA</v>
      </c>
    </row>
    <row r="1411" spans="1:40" x14ac:dyDescent="0.25">
      <c r="A1411" s="212" t="s">
        <v>7665</v>
      </c>
      <c r="B1411" s="212">
        <v>1</v>
      </c>
      <c r="C1411" s="212" t="s">
        <v>7666</v>
      </c>
      <c r="D1411" s="212" t="s">
        <v>156</v>
      </c>
      <c r="E1411" s="212">
        <v>16</v>
      </c>
      <c r="F1411" s="212" t="s">
        <v>21</v>
      </c>
      <c r="G1411" s="212" t="s">
        <v>628</v>
      </c>
      <c r="H1411" s="212">
        <v>5634</v>
      </c>
      <c r="I1411" s="212" t="s">
        <v>629</v>
      </c>
      <c r="J1411" s="212">
        <v>1076</v>
      </c>
      <c r="K1411" s="212" t="s">
        <v>626</v>
      </c>
      <c r="L1411" s="212" t="s">
        <v>627</v>
      </c>
      <c r="M1411" s="212"/>
      <c r="N1411" s="212"/>
      <c r="O1411" s="212"/>
      <c r="P1411" s="212"/>
      <c r="Q1411" s="212"/>
      <c r="R1411" s="212"/>
      <c r="S1411" s="212"/>
      <c r="T1411" s="212"/>
      <c r="U1411" s="212"/>
      <c r="V1411" s="212"/>
      <c r="W1411" s="212"/>
      <c r="X1411" s="212"/>
      <c r="Y1411" s="212">
        <v>1369</v>
      </c>
      <c r="Z1411" s="212" t="s">
        <v>354</v>
      </c>
      <c r="AA1411" s="212" t="s">
        <v>355</v>
      </c>
      <c r="AB1411" s="212">
        <v>6561.2129999999997</v>
      </c>
      <c r="AC1411" s="212">
        <v>8129.3419999999996</v>
      </c>
      <c r="AD1411" s="212">
        <v>1</v>
      </c>
      <c r="AE1411" s="212">
        <v>0</v>
      </c>
      <c r="AF1411" s="212">
        <v>1</v>
      </c>
      <c r="AG1411" s="212">
        <v>0</v>
      </c>
      <c r="AH1411" s="212">
        <v>6561.21</v>
      </c>
      <c r="AI1411" s="212">
        <v>8129.34</v>
      </c>
      <c r="AJ1411" s="212">
        <v>0</v>
      </c>
      <c r="AK1411" s="212">
        <v>0</v>
      </c>
      <c r="AL1411" s="212">
        <v>0</v>
      </c>
      <c r="AM1411">
        <v>1</v>
      </c>
      <c r="AN1411" t="str">
        <f>VLOOKUP(H1411,'Base Art'!$A:$AJ,36,FALSE)</f>
        <v>RPB SA</v>
      </c>
    </row>
    <row r="1412" spans="1:40" x14ac:dyDescent="0.25">
      <c r="A1412" s="212" t="s">
        <v>7665</v>
      </c>
      <c r="B1412" s="212">
        <v>1</v>
      </c>
      <c r="C1412" s="212" t="s">
        <v>7666</v>
      </c>
      <c r="D1412" s="212" t="s">
        <v>156</v>
      </c>
      <c r="E1412" s="212">
        <v>16</v>
      </c>
      <c r="F1412" s="212" t="s">
        <v>21</v>
      </c>
      <c r="G1412" s="212" t="s">
        <v>630</v>
      </c>
      <c r="H1412" s="212">
        <v>5709</v>
      </c>
      <c r="I1412" s="212" t="s">
        <v>631</v>
      </c>
      <c r="J1412" s="212"/>
      <c r="K1412" s="212"/>
      <c r="L1412" s="212"/>
      <c r="M1412" s="212"/>
      <c r="N1412" s="212"/>
      <c r="O1412" s="212"/>
      <c r="P1412" s="212"/>
      <c r="Q1412" s="212"/>
      <c r="R1412" s="212"/>
      <c r="S1412" s="212"/>
      <c r="T1412" s="212"/>
      <c r="U1412" s="212"/>
      <c r="V1412" s="212"/>
      <c r="W1412" s="212"/>
      <c r="X1412" s="212"/>
      <c r="Y1412" s="212">
        <v>1376</v>
      </c>
      <c r="Z1412" s="212" t="s">
        <v>320</v>
      </c>
      <c r="AA1412" s="212" t="s">
        <v>321</v>
      </c>
      <c r="AB1412" s="212">
        <v>402076.24800000002</v>
      </c>
      <c r="AC1412" s="212">
        <v>498172.46</v>
      </c>
      <c r="AD1412" s="212">
        <v>8.3299999999999999E-2</v>
      </c>
      <c r="AE1412" s="212">
        <v>0</v>
      </c>
      <c r="AF1412" s="212">
        <v>8.3299999999999999E-2</v>
      </c>
      <c r="AG1412" s="212">
        <v>0</v>
      </c>
      <c r="AH1412" s="212">
        <v>33506.35</v>
      </c>
      <c r="AI1412" s="212">
        <v>41514.370000000003</v>
      </c>
      <c r="AJ1412" s="212">
        <v>0</v>
      </c>
      <c r="AK1412" s="212">
        <v>0</v>
      </c>
      <c r="AL1412" s="212">
        <v>0</v>
      </c>
      <c r="AM1412">
        <v>1</v>
      </c>
      <c r="AN1412" t="str">
        <f>VLOOKUP(H1412,'Base Art'!$A:$AJ,36,FALSE)</f>
        <v>KOPELCO S.A.</v>
      </c>
    </row>
    <row r="1413" spans="1:40" x14ac:dyDescent="0.25">
      <c r="A1413" s="212" t="s">
        <v>7665</v>
      </c>
      <c r="B1413" s="212">
        <v>1</v>
      </c>
      <c r="C1413" s="212" t="s">
        <v>7666</v>
      </c>
      <c r="D1413" s="212" t="s">
        <v>156</v>
      </c>
      <c r="E1413" s="212">
        <v>16</v>
      </c>
      <c r="F1413" s="212" t="s">
        <v>21</v>
      </c>
      <c r="G1413" s="212" t="s">
        <v>640</v>
      </c>
      <c r="H1413" s="212">
        <v>5763</v>
      </c>
      <c r="I1413" s="212" t="s">
        <v>641</v>
      </c>
      <c r="J1413" s="212">
        <v>1076</v>
      </c>
      <c r="K1413" s="212" t="s">
        <v>626</v>
      </c>
      <c r="L1413" s="212" t="s">
        <v>627</v>
      </c>
      <c r="M1413" s="212"/>
      <c r="N1413" s="212"/>
      <c r="O1413" s="212"/>
      <c r="P1413" s="212"/>
      <c r="Q1413" s="212"/>
      <c r="R1413" s="212"/>
      <c r="S1413" s="212"/>
      <c r="T1413" s="212"/>
      <c r="U1413" s="212"/>
      <c r="V1413" s="212"/>
      <c r="W1413" s="212"/>
      <c r="X1413" s="212"/>
      <c r="Y1413" s="212">
        <v>1369</v>
      </c>
      <c r="Z1413" s="212" t="s">
        <v>354</v>
      </c>
      <c r="AA1413" s="212" t="s">
        <v>355</v>
      </c>
      <c r="AB1413" s="212">
        <v>5643.4470000000001</v>
      </c>
      <c r="AC1413" s="212">
        <v>7161.5349999999999</v>
      </c>
      <c r="AD1413" s="212">
        <v>1</v>
      </c>
      <c r="AE1413" s="212">
        <v>0</v>
      </c>
      <c r="AF1413" s="212">
        <v>1</v>
      </c>
      <c r="AG1413" s="212">
        <v>0</v>
      </c>
      <c r="AH1413" s="212">
        <v>5643.45</v>
      </c>
      <c r="AI1413" s="212">
        <v>7161.53</v>
      </c>
      <c r="AJ1413" s="212">
        <v>0</v>
      </c>
      <c r="AK1413" s="212">
        <v>0</v>
      </c>
      <c r="AL1413" s="212">
        <v>0</v>
      </c>
      <c r="AM1413">
        <v>1</v>
      </c>
      <c r="AN1413" t="str">
        <f>VLOOKUP(H1413,'Base Art'!$A:$AJ,36,FALSE)</f>
        <v>RPB SA</v>
      </c>
    </row>
    <row r="1414" spans="1:40" x14ac:dyDescent="0.25">
      <c r="A1414" s="212" t="s">
        <v>7665</v>
      </c>
      <c r="B1414" s="212">
        <v>1</v>
      </c>
      <c r="C1414" s="212" t="s">
        <v>7666</v>
      </c>
      <c r="D1414" s="212" t="s">
        <v>156</v>
      </c>
      <c r="E1414" s="212">
        <v>16</v>
      </c>
      <c r="F1414" s="212" t="s">
        <v>21</v>
      </c>
      <c r="G1414" s="212" t="s">
        <v>642</v>
      </c>
      <c r="H1414" s="212">
        <v>5765</v>
      </c>
      <c r="I1414" s="212" t="s">
        <v>643</v>
      </c>
      <c r="J1414" s="212">
        <v>1446</v>
      </c>
      <c r="K1414" s="212" t="s">
        <v>644</v>
      </c>
      <c r="L1414" s="212" t="s">
        <v>645</v>
      </c>
      <c r="M1414" s="212"/>
      <c r="N1414" s="212"/>
      <c r="O1414" s="212"/>
      <c r="P1414" s="212"/>
      <c r="Q1414" s="212"/>
      <c r="R1414" s="212"/>
      <c r="S1414" s="212"/>
      <c r="T1414" s="212"/>
      <c r="U1414" s="212"/>
      <c r="V1414" s="212"/>
      <c r="W1414" s="212"/>
      <c r="X1414" s="212"/>
      <c r="Y1414" s="212">
        <v>1376</v>
      </c>
      <c r="Z1414" s="212" t="s">
        <v>320</v>
      </c>
      <c r="AA1414" s="212" t="s">
        <v>321</v>
      </c>
      <c r="AB1414" s="212">
        <v>470693.076</v>
      </c>
      <c r="AC1414" s="212">
        <v>583188.72699999996</v>
      </c>
      <c r="AD1414" s="212">
        <v>0.1</v>
      </c>
      <c r="AE1414" s="212">
        <v>0</v>
      </c>
      <c r="AF1414" s="212">
        <v>0.1</v>
      </c>
      <c r="AG1414" s="212">
        <v>0</v>
      </c>
      <c r="AH1414" s="212">
        <v>47069.31</v>
      </c>
      <c r="AI1414" s="212">
        <v>58318.87</v>
      </c>
      <c r="AJ1414" s="212">
        <v>0</v>
      </c>
      <c r="AK1414" s="212">
        <v>0</v>
      </c>
      <c r="AL1414" s="212">
        <v>0</v>
      </c>
      <c r="AM1414">
        <v>1</v>
      </c>
      <c r="AN1414" t="str">
        <f>VLOOKUP(H1414,'Base Art'!$A:$AJ,36,FALSE)</f>
        <v>JORGE LUIS SUAREZ</v>
      </c>
    </row>
    <row r="1415" spans="1:40" x14ac:dyDescent="0.25">
      <c r="A1415" s="212" t="s">
        <v>7665</v>
      </c>
      <c r="B1415" s="212">
        <v>1</v>
      </c>
      <c r="C1415" s="212" t="s">
        <v>7666</v>
      </c>
      <c r="D1415" s="212" t="s">
        <v>156</v>
      </c>
      <c r="E1415" s="212">
        <v>16</v>
      </c>
      <c r="F1415" s="212" t="s">
        <v>21</v>
      </c>
      <c r="G1415" s="212" t="s">
        <v>658</v>
      </c>
      <c r="H1415" s="212">
        <v>6179</v>
      </c>
      <c r="I1415" s="212" t="s">
        <v>659</v>
      </c>
      <c r="J1415" s="212">
        <v>1454</v>
      </c>
      <c r="K1415" s="212" t="s">
        <v>660</v>
      </c>
      <c r="L1415" s="212" t="s">
        <v>661</v>
      </c>
      <c r="M1415" s="212"/>
      <c r="N1415" s="212"/>
      <c r="O1415" s="212"/>
      <c r="P1415" s="212">
        <v>1075</v>
      </c>
      <c r="Q1415" s="212" t="s">
        <v>662</v>
      </c>
      <c r="R1415" s="212" t="s">
        <v>663</v>
      </c>
      <c r="S1415" s="212"/>
      <c r="T1415" s="212"/>
      <c r="U1415" s="212"/>
      <c r="V1415" s="212"/>
      <c r="W1415" s="212"/>
      <c r="X1415" s="212"/>
      <c r="Y1415" s="212">
        <v>1370</v>
      </c>
      <c r="Z1415" s="212" t="s">
        <v>400</v>
      </c>
      <c r="AA1415" s="212" t="s">
        <v>401</v>
      </c>
      <c r="AB1415" s="212">
        <v>10180.931</v>
      </c>
      <c r="AC1415" s="212">
        <v>12624.353999999999</v>
      </c>
      <c r="AD1415" s="212">
        <v>1</v>
      </c>
      <c r="AE1415" s="212">
        <v>0</v>
      </c>
      <c r="AF1415" s="212">
        <v>1</v>
      </c>
      <c r="AG1415" s="212">
        <v>0</v>
      </c>
      <c r="AH1415" s="212">
        <v>10180.93</v>
      </c>
      <c r="AI1415" s="212">
        <v>12624.35</v>
      </c>
      <c r="AJ1415" s="212">
        <v>0</v>
      </c>
      <c r="AK1415" s="212">
        <v>0</v>
      </c>
      <c r="AL1415" s="212">
        <v>0</v>
      </c>
      <c r="AM1415">
        <v>1</v>
      </c>
      <c r="AN1415" t="str">
        <f>VLOOKUP(H1415,'Base Art'!$A:$AJ,36,FALSE)</f>
        <v>RPB SA</v>
      </c>
    </row>
    <row r="1416" spans="1:40" x14ac:dyDescent="0.25">
      <c r="A1416" s="212" t="s">
        <v>7665</v>
      </c>
      <c r="B1416" s="212">
        <v>1</v>
      </c>
      <c r="C1416" s="212" t="s">
        <v>7666</v>
      </c>
      <c r="D1416" s="212" t="s">
        <v>156</v>
      </c>
      <c r="E1416" s="212">
        <v>16</v>
      </c>
      <c r="F1416" s="212" t="s">
        <v>21</v>
      </c>
      <c r="G1416" s="212" t="s">
        <v>668</v>
      </c>
      <c r="H1416" s="212">
        <v>6183</v>
      </c>
      <c r="I1416" s="212" t="s">
        <v>669</v>
      </c>
      <c r="J1416" s="212">
        <v>1454</v>
      </c>
      <c r="K1416" s="212" t="s">
        <v>660</v>
      </c>
      <c r="L1416" s="212" t="s">
        <v>661</v>
      </c>
      <c r="M1416" s="212"/>
      <c r="N1416" s="212"/>
      <c r="O1416" s="212"/>
      <c r="P1416" s="212">
        <v>1075</v>
      </c>
      <c r="Q1416" s="212" t="s">
        <v>662</v>
      </c>
      <c r="R1416" s="212" t="s">
        <v>663</v>
      </c>
      <c r="S1416" s="212"/>
      <c r="T1416" s="212"/>
      <c r="U1416" s="212"/>
      <c r="V1416" s="212"/>
      <c r="W1416" s="212"/>
      <c r="X1416" s="212"/>
      <c r="Y1416" s="212">
        <v>1370</v>
      </c>
      <c r="Z1416" s="212" t="s">
        <v>400</v>
      </c>
      <c r="AA1416" s="212" t="s">
        <v>401</v>
      </c>
      <c r="AB1416" s="212">
        <v>10335.188</v>
      </c>
      <c r="AC1416" s="212">
        <v>12815.633</v>
      </c>
      <c r="AD1416" s="212">
        <v>3</v>
      </c>
      <c r="AE1416" s="212">
        <v>0</v>
      </c>
      <c r="AF1416" s="212">
        <v>3</v>
      </c>
      <c r="AG1416" s="212">
        <v>0</v>
      </c>
      <c r="AH1416" s="212">
        <v>31005.56</v>
      </c>
      <c r="AI1416" s="212">
        <v>38446.9</v>
      </c>
      <c r="AJ1416" s="212">
        <v>0</v>
      </c>
      <c r="AK1416" s="212">
        <v>0</v>
      </c>
      <c r="AL1416" s="212">
        <v>0</v>
      </c>
      <c r="AM1416">
        <v>1</v>
      </c>
      <c r="AN1416" t="str">
        <f>VLOOKUP(H1416,'Base Art'!$A:$AJ,36,FALSE)</f>
        <v>RPB SA</v>
      </c>
    </row>
    <row r="1417" spans="1:40" x14ac:dyDescent="0.25">
      <c r="A1417" s="212" t="s">
        <v>7665</v>
      </c>
      <c r="B1417" s="212">
        <v>1</v>
      </c>
      <c r="C1417" s="212" t="s">
        <v>7666</v>
      </c>
      <c r="D1417" s="212" t="s">
        <v>156</v>
      </c>
      <c r="E1417" s="212">
        <v>16</v>
      </c>
      <c r="F1417" s="212" t="s">
        <v>21</v>
      </c>
      <c r="G1417" s="212" t="s">
        <v>680</v>
      </c>
      <c r="H1417" s="212">
        <v>6189</v>
      </c>
      <c r="I1417" s="212" t="s">
        <v>681</v>
      </c>
      <c r="J1417" s="212">
        <v>1454</v>
      </c>
      <c r="K1417" s="212" t="s">
        <v>660</v>
      </c>
      <c r="L1417" s="212" t="s">
        <v>661</v>
      </c>
      <c r="M1417" s="212"/>
      <c r="N1417" s="212"/>
      <c r="O1417" s="212"/>
      <c r="P1417" s="212">
        <v>1074</v>
      </c>
      <c r="Q1417" s="212" t="s">
        <v>674</v>
      </c>
      <c r="R1417" s="212" t="s">
        <v>675</v>
      </c>
      <c r="S1417" s="212"/>
      <c r="T1417" s="212"/>
      <c r="U1417" s="212"/>
      <c r="V1417" s="212"/>
      <c r="W1417" s="212"/>
      <c r="X1417" s="212"/>
      <c r="Y1417" s="212">
        <v>1370</v>
      </c>
      <c r="Z1417" s="212" t="s">
        <v>400</v>
      </c>
      <c r="AA1417" s="212" t="s">
        <v>401</v>
      </c>
      <c r="AB1417" s="212">
        <v>7071.9939999999997</v>
      </c>
      <c r="AC1417" s="212">
        <v>8769.2720000000008</v>
      </c>
      <c r="AD1417" s="212">
        <v>1</v>
      </c>
      <c r="AE1417" s="212">
        <v>0</v>
      </c>
      <c r="AF1417" s="212">
        <v>1</v>
      </c>
      <c r="AG1417" s="212">
        <v>0</v>
      </c>
      <c r="AH1417" s="212">
        <v>7071.99</v>
      </c>
      <c r="AI1417" s="212">
        <v>8769.27</v>
      </c>
      <c r="AJ1417" s="212">
        <v>1</v>
      </c>
      <c r="AK1417" s="212">
        <v>1</v>
      </c>
      <c r="AL1417" s="212">
        <v>0</v>
      </c>
      <c r="AM1417">
        <v>1</v>
      </c>
      <c r="AN1417" t="str">
        <f>VLOOKUP(H1417,'Base Art'!$A:$AJ,36,FALSE)</f>
        <v>RPB SA</v>
      </c>
    </row>
    <row r="1418" spans="1:40" x14ac:dyDescent="0.25">
      <c r="A1418" s="212" t="s">
        <v>7665</v>
      </c>
      <c r="B1418" s="212">
        <v>1</v>
      </c>
      <c r="C1418" s="212" t="s">
        <v>7666</v>
      </c>
      <c r="D1418" s="212" t="s">
        <v>156</v>
      </c>
      <c r="E1418" s="212">
        <v>16</v>
      </c>
      <c r="F1418" s="212" t="s">
        <v>21</v>
      </c>
      <c r="G1418" s="212" t="s">
        <v>690</v>
      </c>
      <c r="H1418" s="212">
        <v>6208</v>
      </c>
      <c r="I1418" s="212" t="s">
        <v>691</v>
      </c>
      <c r="J1418" s="212">
        <v>1454</v>
      </c>
      <c r="K1418" s="212" t="s">
        <v>660</v>
      </c>
      <c r="L1418" s="212" t="s">
        <v>661</v>
      </c>
      <c r="M1418" s="212"/>
      <c r="N1418" s="212"/>
      <c r="O1418" s="212"/>
      <c r="P1418" s="212">
        <v>1075</v>
      </c>
      <c r="Q1418" s="212" t="s">
        <v>662</v>
      </c>
      <c r="R1418" s="212" t="s">
        <v>663</v>
      </c>
      <c r="S1418" s="212"/>
      <c r="T1418" s="212"/>
      <c r="U1418" s="212"/>
      <c r="V1418" s="212"/>
      <c r="W1418" s="212"/>
      <c r="X1418" s="212"/>
      <c r="Y1418" s="212">
        <v>1370</v>
      </c>
      <c r="Z1418" s="212" t="s">
        <v>400</v>
      </c>
      <c r="AA1418" s="212" t="s">
        <v>401</v>
      </c>
      <c r="AB1418" s="212">
        <v>10180.931</v>
      </c>
      <c r="AC1418" s="212">
        <v>12624.353999999999</v>
      </c>
      <c r="AD1418" s="212">
        <v>2</v>
      </c>
      <c r="AE1418" s="212">
        <v>0</v>
      </c>
      <c r="AF1418" s="212">
        <v>2</v>
      </c>
      <c r="AG1418" s="212">
        <v>0</v>
      </c>
      <c r="AH1418" s="212">
        <v>20361.86</v>
      </c>
      <c r="AI1418" s="212">
        <v>25248.71</v>
      </c>
      <c r="AJ1418" s="212">
        <v>0</v>
      </c>
      <c r="AK1418" s="212">
        <v>0</v>
      </c>
      <c r="AL1418" s="212">
        <v>0</v>
      </c>
      <c r="AM1418">
        <v>1</v>
      </c>
      <c r="AN1418" t="str">
        <f>VLOOKUP(H1418,'Base Art'!$A:$AJ,36,FALSE)</f>
        <v>RPB SA</v>
      </c>
    </row>
    <row r="1419" spans="1:40" x14ac:dyDescent="0.25">
      <c r="A1419" s="212" t="s">
        <v>7665</v>
      </c>
      <c r="B1419" s="212">
        <v>1</v>
      </c>
      <c r="C1419" s="212" t="s">
        <v>7666</v>
      </c>
      <c r="D1419" s="212" t="s">
        <v>156</v>
      </c>
      <c r="E1419" s="212">
        <v>16</v>
      </c>
      <c r="F1419" s="212" t="s">
        <v>21</v>
      </c>
      <c r="G1419" s="212" t="s">
        <v>692</v>
      </c>
      <c r="H1419" s="212">
        <v>6209</v>
      </c>
      <c r="I1419" s="212" t="s">
        <v>693</v>
      </c>
      <c r="J1419" s="212">
        <v>1454</v>
      </c>
      <c r="K1419" s="212" t="s">
        <v>660</v>
      </c>
      <c r="L1419" s="212" t="s">
        <v>661</v>
      </c>
      <c r="M1419" s="212"/>
      <c r="N1419" s="212"/>
      <c r="O1419" s="212"/>
      <c r="P1419" s="212">
        <v>1074</v>
      </c>
      <c r="Q1419" s="212" t="s">
        <v>674</v>
      </c>
      <c r="R1419" s="212" t="s">
        <v>675</v>
      </c>
      <c r="S1419" s="212"/>
      <c r="T1419" s="212"/>
      <c r="U1419" s="212"/>
      <c r="V1419" s="212"/>
      <c r="W1419" s="212"/>
      <c r="X1419" s="212"/>
      <c r="Y1419" s="212">
        <v>1370</v>
      </c>
      <c r="Z1419" s="212" t="s">
        <v>400</v>
      </c>
      <c r="AA1419" s="212" t="s">
        <v>401</v>
      </c>
      <c r="AB1419" s="212">
        <v>7071.9939999999997</v>
      </c>
      <c r="AC1419" s="212">
        <v>8769.2720000000008</v>
      </c>
      <c r="AD1419" s="212">
        <v>1</v>
      </c>
      <c r="AE1419" s="212">
        <v>0</v>
      </c>
      <c r="AF1419" s="212">
        <v>1</v>
      </c>
      <c r="AG1419" s="212">
        <v>0</v>
      </c>
      <c r="AH1419" s="212">
        <v>7071.99</v>
      </c>
      <c r="AI1419" s="212">
        <v>8769.27</v>
      </c>
      <c r="AJ1419" s="212">
        <v>0</v>
      </c>
      <c r="AK1419" s="212">
        <v>0</v>
      </c>
      <c r="AL1419" s="212">
        <v>0</v>
      </c>
      <c r="AM1419">
        <v>1</v>
      </c>
      <c r="AN1419" t="str">
        <f>VLOOKUP(H1419,'Base Art'!$A:$AJ,36,FALSE)</f>
        <v>RPB SA</v>
      </c>
    </row>
    <row r="1420" spans="1:40" x14ac:dyDescent="0.25">
      <c r="A1420" s="212" t="s">
        <v>7665</v>
      </c>
      <c r="B1420" s="212">
        <v>1</v>
      </c>
      <c r="C1420" s="212" t="s">
        <v>7666</v>
      </c>
      <c r="D1420" s="212" t="s">
        <v>156</v>
      </c>
      <c r="E1420" s="212">
        <v>16</v>
      </c>
      <c r="F1420" s="212" t="s">
        <v>21</v>
      </c>
      <c r="G1420" s="212" t="s">
        <v>694</v>
      </c>
      <c r="H1420" s="212">
        <v>6227</v>
      </c>
      <c r="I1420" s="212" t="s">
        <v>695</v>
      </c>
      <c r="J1420" s="212">
        <v>1463</v>
      </c>
      <c r="K1420" s="212" t="s">
        <v>696</v>
      </c>
      <c r="L1420" s="212" t="s">
        <v>697</v>
      </c>
      <c r="M1420" s="212"/>
      <c r="N1420" s="212"/>
      <c r="O1420" s="212"/>
      <c r="P1420" s="212"/>
      <c r="Q1420" s="212"/>
      <c r="R1420" s="212"/>
      <c r="S1420" s="212"/>
      <c r="T1420" s="212"/>
      <c r="U1420" s="212"/>
      <c r="V1420" s="212"/>
      <c r="W1420" s="212"/>
      <c r="X1420" s="212"/>
      <c r="Y1420" s="212">
        <v>1369</v>
      </c>
      <c r="Z1420" s="212" t="s">
        <v>354</v>
      </c>
      <c r="AA1420" s="212" t="s">
        <v>355</v>
      </c>
      <c r="AB1420" s="212">
        <v>32699.652999999998</v>
      </c>
      <c r="AC1420" s="212">
        <v>40547.569000000003</v>
      </c>
      <c r="AD1420" s="212">
        <v>1</v>
      </c>
      <c r="AE1420" s="212">
        <v>0</v>
      </c>
      <c r="AF1420" s="212">
        <v>1</v>
      </c>
      <c r="AG1420" s="212">
        <v>0</v>
      </c>
      <c r="AH1420" s="212">
        <v>32699.65</v>
      </c>
      <c r="AI1420" s="212">
        <v>40547.57</v>
      </c>
      <c r="AJ1420" s="212">
        <v>1</v>
      </c>
      <c r="AK1420" s="212">
        <v>1</v>
      </c>
      <c r="AL1420" s="212">
        <v>0</v>
      </c>
      <c r="AM1420">
        <v>1</v>
      </c>
      <c r="AN1420" t="str">
        <f>VLOOKUP(H1420,'Base Art'!$A:$AJ,36,FALSE)</f>
        <v>MOLINO CAÑUELAS S.A.C.I.F.I.A.</v>
      </c>
    </row>
    <row r="1421" spans="1:40" x14ac:dyDescent="0.25">
      <c r="A1421" s="212" t="s">
        <v>7665</v>
      </c>
      <c r="B1421" s="212">
        <v>1</v>
      </c>
      <c r="C1421" s="212" t="s">
        <v>7666</v>
      </c>
      <c r="D1421" s="212" t="s">
        <v>156</v>
      </c>
      <c r="E1421" s="212">
        <v>16</v>
      </c>
      <c r="F1421" s="212" t="s">
        <v>21</v>
      </c>
      <c r="G1421" s="212" t="s">
        <v>698</v>
      </c>
      <c r="H1421" s="212">
        <v>6238</v>
      </c>
      <c r="I1421" s="212" t="s">
        <v>699</v>
      </c>
      <c r="J1421" s="212">
        <v>1019</v>
      </c>
      <c r="K1421" s="212" t="s">
        <v>266</v>
      </c>
      <c r="L1421" s="212" t="s">
        <v>297</v>
      </c>
      <c r="M1421" s="212"/>
      <c r="N1421" s="212"/>
      <c r="O1421" s="212"/>
      <c r="P1421" s="212">
        <v>1021</v>
      </c>
      <c r="Q1421" s="212" t="s">
        <v>700</v>
      </c>
      <c r="R1421" s="212" t="s">
        <v>701</v>
      </c>
      <c r="S1421" s="212"/>
      <c r="T1421" s="212"/>
      <c r="U1421" s="212"/>
      <c r="V1421" s="212"/>
      <c r="W1421" s="212"/>
      <c r="X1421" s="212"/>
      <c r="Y1421" s="212">
        <v>1376</v>
      </c>
      <c r="Z1421" s="212" t="s">
        <v>320</v>
      </c>
      <c r="AA1421" s="212" t="s">
        <v>321</v>
      </c>
      <c r="AB1421" s="212">
        <v>0</v>
      </c>
      <c r="AC1421" s="212">
        <v>0</v>
      </c>
      <c r="AD1421" s="212">
        <v>0</v>
      </c>
      <c r="AE1421" s="212">
        <v>0.5</v>
      </c>
      <c r="AF1421" s="212">
        <v>0.5</v>
      </c>
      <c r="AG1421" s="212">
        <v>0</v>
      </c>
      <c r="AH1421" s="212">
        <v>0</v>
      </c>
      <c r="AI1421" s="212">
        <v>0</v>
      </c>
      <c r="AJ1421" s="212">
        <v>0</v>
      </c>
      <c r="AK1421" s="212">
        <v>0</v>
      </c>
      <c r="AL1421" s="212">
        <v>0</v>
      </c>
      <c r="AM1421">
        <v>1</v>
      </c>
      <c r="AN1421" t="str">
        <f>VLOOKUP(H1421,'Base Art'!$A:$AJ,36,FALSE)</f>
        <v>ENERGIZER ARGENTINA S.A.</v>
      </c>
    </row>
    <row r="1422" spans="1:40" x14ac:dyDescent="0.25">
      <c r="A1422" s="212" t="s">
        <v>7665</v>
      </c>
      <c r="B1422" s="212">
        <v>1</v>
      </c>
      <c r="C1422" s="212" t="s">
        <v>7666</v>
      </c>
      <c r="D1422" s="212" t="s">
        <v>156</v>
      </c>
      <c r="E1422" s="212">
        <v>16</v>
      </c>
      <c r="F1422" s="212" t="s">
        <v>21</v>
      </c>
      <c r="G1422" s="212" t="s">
        <v>702</v>
      </c>
      <c r="H1422" s="212">
        <v>6270</v>
      </c>
      <c r="I1422" s="212" t="s">
        <v>703</v>
      </c>
      <c r="J1422" s="212">
        <v>1450</v>
      </c>
      <c r="K1422" s="212" t="s">
        <v>634</v>
      </c>
      <c r="L1422" s="212" t="s">
        <v>635</v>
      </c>
      <c r="M1422" s="212"/>
      <c r="N1422" s="212"/>
      <c r="O1422" s="212"/>
      <c r="P1422" s="212">
        <v>1077</v>
      </c>
      <c r="Q1422" s="212" t="s">
        <v>636</v>
      </c>
      <c r="R1422" s="212" t="s">
        <v>637</v>
      </c>
      <c r="S1422" s="212"/>
      <c r="T1422" s="212"/>
      <c r="U1422" s="212"/>
      <c r="V1422" s="212"/>
      <c r="W1422" s="212"/>
      <c r="X1422" s="212"/>
      <c r="Y1422" s="212">
        <v>1370</v>
      </c>
      <c r="Z1422" s="212" t="s">
        <v>400</v>
      </c>
      <c r="AA1422" s="212" t="s">
        <v>401</v>
      </c>
      <c r="AB1422" s="212">
        <v>6040.1</v>
      </c>
      <c r="AC1422" s="212">
        <v>7489.7240000000002</v>
      </c>
      <c r="AD1422" s="212">
        <v>2</v>
      </c>
      <c r="AE1422" s="212">
        <v>0</v>
      </c>
      <c r="AF1422" s="212">
        <v>2</v>
      </c>
      <c r="AG1422" s="212">
        <v>0</v>
      </c>
      <c r="AH1422" s="212">
        <v>12080.2</v>
      </c>
      <c r="AI1422" s="212">
        <v>14979.45</v>
      </c>
      <c r="AJ1422" s="212">
        <v>0</v>
      </c>
      <c r="AK1422" s="212">
        <v>0</v>
      </c>
      <c r="AL1422" s="212">
        <v>0</v>
      </c>
      <c r="AM1422">
        <v>1</v>
      </c>
      <c r="AN1422" t="str">
        <f>VLOOKUP(H1422,'Base Art'!$A:$AJ,36,FALSE)</f>
        <v>RPB SA</v>
      </c>
    </row>
    <row r="1423" spans="1:40" x14ac:dyDescent="0.25">
      <c r="A1423" s="212" t="s">
        <v>7665</v>
      </c>
      <c r="B1423" s="212">
        <v>1</v>
      </c>
      <c r="C1423" s="212" t="s">
        <v>7666</v>
      </c>
      <c r="D1423" s="212" t="s">
        <v>156</v>
      </c>
      <c r="E1423" s="212">
        <v>16</v>
      </c>
      <c r="F1423" s="212" t="s">
        <v>21</v>
      </c>
      <c r="G1423" s="212" t="s">
        <v>708</v>
      </c>
      <c r="H1423" s="212">
        <v>6466</v>
      </c>
      <c r="I1423" s="212" t="s">
        <v>709</v>
      </c>
      <c r="J1423" s="212">
        <v>1414</v>
      </c>
      <c r="K1423" s="212" t="s">
        <v>372</v>
      </c>
      <c r="L1423" s="212" t="s">
        <v>373</v>
      </c>
      <c r="M1423" s="212"/>
      <c r="N1423" s="212"/>
      <c r="O1423" s="212"/>
      <c r="P1423" s="212">
        <v>1072</v>
      </c>
      <c r="Q1423" s="212" t="s">
        <v>374</v>
      </c>
      <c r="R1423" s="212" t="s">
        <v>375</v>
      </c>
      <c r="S1423" s="212"/>
      <c r="T1423" s="212"/>
      <c r="U1423" s="212"/>
      <c r="V1423" s="212"/>
      <c r="W1423" s="212"/>
      <c r="X1423" s="212"/>
      <c r="Y1423" s="212">
        <v>1374</v>
      </c>
      <c r="Z1423" s="212" t="s">
        <v>336</v>
      </c>
      <c r="AA1423" s="212" t="s">
        <v>337</v>
      </c>
      <c r="AB1423" s="212">
        <v>39273.093000000001</v>
      </c>
      <c r="AC1423" s="212">
        <v>48698.642</v>
      </c>
      <c r="AD1423" s="212">
        <v>0.16669999999999999</v>
      </c>
      <c r="AE1423" s="212">
        <v>0</v>
      </c>
      <c r="AF1423" s="212">
        <v>0.16669999999999999</v>
      </c>
      <c r="AG1423" s="212">
        <v>0</v>
      </c>
      <c r="AH1423" s="212">
        <v>6545.52</v>
      </c>
      <c r="AI1423" s="212">
        <v>8116.44</v>
      </c>
      <c r="AJ1423" s="212">
        <v>1</v>
      </c>
      <c r="AK1423" s="212">
        <v>0.17</v>
      </c>
      <c r="AL1423" s="212">
        <v>0</v>
      </c>
      <c r="AM1423">
        <v>1</v>
      </c>
      <c r="AN1423" t="str">
        <f>VLOOKUP(H1423,'Base Art'!$A:$AJ,36,FALSE)</f>
        <v>ARCOR S.A.I.C.</v>
      </c>
    </row>
    <row r="1424" spans="1:40" x14ac:dyDescent="0.25">
      <c r="A1424" s="212" t="s">
        <v>7665</v>
      </c>
      <c r="B1424" s="212">
        <v>1</v>
      </c>
      <c r="C1424" s="212" t="s">
        <v>7666</v>
      </c>
      <c r="D1424" s="212" t="s">
        <v>156</v>
      </c>
      <c r="E1424" s="212">
        <v>16</v>
      </c>
      <c r="F1424" s="212" t="s">
        <v>21</v>
      </c>
      <c r="G1424" s="212" t="s">
        <v>712</v>
      </c>
      <c r="H1424" s="212">
        <v>6493</v>
      </c>
      <c r="I1424" s="212" t="s">
        <v>713</v>
      </c>
      <c r="J1424" s="212">
        <v>1413</v>
      </c>
      <c r="K1424" s="212" t="s">
        <v>334</v>
      </c>
      <c r="L1424" s="212" t="s">
        <v>335</v>
      </c>
      <c r="M1424" s="212"/>
      <c r="N1424" s="212"/>
      <c r="O1424" s="212"/>
      <c r="P1424" s="212">
        <v>1069</v>
      </c>
      <c r="Q1424" s="212" t="s">
        <v>340</v>
      </c>
      <c r="R1424" s="212" t="s">
        <v>341</v>
      </c>
      <c r="S1424" s="212"/>
      <c r="T1424" s="212"/>
      <c r="U1424" s="212"/>
      <c r="V1424" s="212"/>
      <c r="W1424" s="212"/>
      <c r="X1424" s="212"/>
      <c r="Y1424" s="212">
        <v>1374</v>
      </c>
      <c r="Z1424" s="212" t="s">
        <v>336</v>
      </c>
      <c r="AA1424" s="212" t="s">
        <v>337</v>
      </c>
      <c r="AB1424" s="212">
        <v>27878.741999999998</v>
      </c>
      <c r="AC1424" s="212">
        <v>35108.633999999998</v>
      </c>
      <c r="AD1424" s="212">
        <v>0.25</v>
      </c>
      <c r="AE1424" s="212">
        <v>0</v>
      </c>
      <c r="AF1424" s="212">
        <v>0.25</v>
      </c>
      <c r="AG1424" s="212">
        <v>0</v>
      </c>
      <c r="AH1424" s="212">
        <v>6969.69</v>
      </c>
      <c r="AI1424" s="212">
        <v>8777.16</v>
      </c>
      <c r="AJ1424" s="212">
        <v>0</v>
      </c>
      <c r="AK1424" s="212">
        <v>0</v>
      </c>
      <c r="AL1424" s="212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s="212" t="s">
        <v>7665</v>
      </c>
      <c r="B1425" s="212">
        <v>1</v>
      </c>
      <c r="C1425" s="212" t="s">
        <v>7666</v>
      </c>
      <c r="D1425" s="212" t="s">
        <v>156</v>
      </c>
      <c r="E1425" s="212">
        <v>16</v>
      </c>
      <c r="F1425" s="212" t="s">
        <v>21</v>
      </c>
      <c r="G1425" s="212" t="s">
        <v>714</v>
      </c>
      <c r="H1425" s="212">
        <v>6494</v>
      </c>
      <c r="I1425" s="212" t="s">
        <v>715</v>
      </c>
      <c r="J1425" s="212">
        <v>1413</v>
      </c>
      <c r="K1425" s="212" t="s">
        <v>334</v>
      </c>
      <c r="L1425" s="212" t="s">
        <v>335</v>
      </c>
      <c r="M1425" s="212"/>
      <c r="N1425" s="212"/>
      <c r="O1425" s="212"/>
      <c r="P1425" s="212">
        <v>1069</v>
      </c>
      <c r="Q1425" s="212" t="s">
        <v>340</v>
      </c>
      <c r="R1425" s="212" t="s">
        <v>341</v>
      </c>
      <c r="S1425" s="212"/>
      <c r="T1425" s="212"/>
      <c r="U1425" s="212"/>
      <c r="V1425" s="212"/>
      <c r="W1425" s="212"/>
      <c r="X1425" s="212"/>
      <c r="Y1425" s="212">
        <v>1374</v>
      </c>
      <c r="Z1425" s="212" t="s">
        <v>336</v>
      </c>
      <c r="AA1425" s="212" t="s">
        <v>337</v>
      </c>
      <c r="AB1425" s="212">
        <v>27878.741999999998</v>
      </c>
      <c r="AC1425" s="212">
        <v>35378.127999999997</v>
      </c>
      <c r="AD1425" s="212">
        <v>0.16669999999999999</v>
      </c>
      <c r="AE1425" s="212">
        <v>0</v>
      </c>
      <c r="AF1425" s="212">
        <v>0.16669999999999999</v>
      </c>
      <c r="AG1425" s="212">
        <v>0</v>
      </c>
      <c r="AH1425" s="212">
        <v>4646.46</v>
      </c>
      <c r="AI1425" s="212">
        <v>5896.35</v>
      </c>
      <c r="AJ1425" s="212">
        <v>0</v>
      </c>
      <c r="AK1425" s="212">
        <v>0</v>
      </c>
      <c r="AL1425" s="212">
        <v>0</v>
      </c>
      <c r="AM1425">
        <v>1</v>
      </c>
      <c r="AN1425" t="str">
        <f>VLOOKUP(H1425,'Base Art'!$A:$AJ,36,FALSE)</f>
        <v>ARCOR S.A.I.C.</v>
      </c>
    </row>
    <row r="1426" spans="1:40" x14ac:dyDescent="0.25">
      <c r="A1426" s="212" t="s">
        <v>7665</v>
      </c>
      <c r="B1426" s="212">
        <v>1</v>
      </c>
      <c r="C1426" s="212" t="s">
        <v>7666</v>
      </c>
      <c r="D1426" s="212" t="s">
        <v>156</v>
      </c>
      <c r="E1426" s="212">
        <v>16</v>
      </c>
      <c r="F1426" s="212" t="s">
        <v>21</v>
      </c>
      <c r="G1426" s="212" t="s">
        <v>716</v>
      </c>
      <c r="H1426" s="212">
        <v>6501</v>
      </c>
      <c r="I1426" s="212" t="s">
        <v>717</v>
      </c>
      <c r="J1426" s="212">
        <v>1413</v>
      </c>
      <c r="K1426" s="212" t="s">
        <v>334</v>
      </c>
      <c r="L1426" s="212" t="s">
        <v>335</v>
      </c>
      <c r="M1426" s="212"/>
      <c r="N1426" s="212"/>
      <c r="O1426" s="212"/>
      <c r="P1426" s="212">
        <v>1069</v>
      </c>
      <c r="Q1426" s="212" t="s">
        <v>340</v>
      </c>
      <c r="R1426" s="212" t="s">
        <v>341</v>
      </c>
      <c r="S1426" s="212"/>
      <c r="T1426" s="212"/>
      <c r="U1426" s="212"/>
      <c r="V1426" s="212"/>
      <c r="W1426" s="212"/>
      <c r="X1426" s="212"/>
      <c r="Y1426" s="212">
        <v>1374</v>
      </c>
      <c r="Z1426" s="212" t="s">
        <v>336</v>
      </c>
      <c r="AA1426" s="212" t="s">
        <v>337</v>
      </c>
      <c r="AB1426" s="212">
        <v>27878.741999999998</v>
      </c>
      <c r="AC1426" s="212">
        <v>35108.633999999998</v>
      </c>
      <c r="AD1426" s="212">
        <v>0.25</v>
      </c>
      <c r="AE1426" s="212">
        <v>0</v>
      </c>
      <c r="AF1426" s="212">
        <v>0.25</v>
      </c>
      <c r="AG1426" s="212">
        <v>0</v>
      </c>
      <c r="AH1426" s="212">
        <v>6969.69</v>
      </c>
      <c r="AI1426" s="212">
        <v>8777.16</v>
      </c>
      <c r="AJ1426" s="212">
        <v>0</v>
      </c>
      <c r="AK1426" s="212">
        <v>0</v>
      </c>
      <c r="AL1426" s="212">
        <v>0</v>
      </c>
      <c r="AM1426">
        <v>1</v>
      </c>
      <c r="AN1426" t="str">
        <f>VLOOKUP(H1426,'Base Art'!$A:$AJ,36,FALSE)</f>
        <v>ARCOR S.A.I.C.</v>
      </c>
    </row>
    <row r="1427" spans="1:40" x14ac:dyDescent="0.25">
      <c r="A1427" s="212" t="s">
        <v>7665</v>
      </c>
      <c r="B1427" s="212">
        <v>1</v>
      </c>
      <c r="C1427" s="212" t="s">
        <v>7666</v>
      </c>
      <c r="D1427" s="212" t="s">
        <v>156</v>
      </c>
      <c r="E1427" s="212">
        <v>16</v>
      </c>
      <c r="F1427" s="212" t="s">
        <v>21</v>
      </c>
      <c r="G1427" s="212" t="s">
        <v>1124</v>
      </c>
      <c r="H1427" s="212">
        <v>6508</v>
      </c>
      <c r="I1427" s="212" t="s">
        <v>1125</v>
      </c>
      <c r="J1427" s="212">
        <v>1414</v>
      </c>
      <c r="K1427" s="212" t="s">
        <v>372</v>
      </c>
      <c r="L1427" s="212" t="s">
        <v>373</v>
      </c>
      <c r="M1427" s="212"/>
      <c r="N1427" s="212"/>
      <c r="O1427" s="212"/>
      <c r="P1427" s="212">
        <v>1072</v>
      </c>
      <c r="Q1427" s="212" t="s">
        <v>374</v>
      </c>
      <c r="R1427" s="212" t="s">
        <v>375</v>
      </c>
      <c r="S1427" s="212"/>
      <c r="T1427" s="212"/>
      <c r="U1427" s="212"/>
      <c r="V1427" s="212"/>
      <c r="W1427" s="212"/>
      <c r="X1427" s="212"/>
      <c r="Y1427" s="212">
        <v>1374</v>
      </c>
      <c r="Z1427" s="212" t="s">
        <v>336</v>
      </c>
      <c r="AA1427" s="212" t="s">
        <v>337</v>
      </c>
      <c r="AB1427" s="212">
        <v>40235.319000000003</v>
      </c>
      <c r="AC1427" s="212">
        <v>51058.625</v>
      </c>
      <c r="AD1427" s="212">
        <v>0.16669999999999999</v>
      </c>
      <c r="AE1427" s="212">
        <v>0</v>
      </c>
      <c r="AF1427" s="212">
        <v>0.16669999999999999</v>
      </c>
      <c r="AG1427" s="212">
        <v>0</v>
      </c>
      <c r="AH1427" s="212">
        <v>6705.89</v>
      </c>
      <c r="AI1427" s="212">
        <v>8509.77</v>
      </c>
      <c r="AJ1427" s="212">
        <v>0</v>
      </c>
      <c r="AK1427" s="212">
        <v>0</v>
      </c>
      <c r="AL1427" s="212">
        <v>0</v>
      </c>
      <c r="AM1427">
        <v>1</v>
      </c>
      <c r="AN1427" t="str">
        <f>VLOOKUP(H1427,'Base Art'!$A:$AJ,36,FALSE)</f>
        <v>ARCOR S.A.I.C.</v>
      </c>
    </row>
    <row r="1428" spans="1:40" x14ac:dyDescent="0.25">
      <c r="A1428" s="212" t="s">
        <v>7665</v>
      </c>
      <c r="B1428" s="212">
        <v>1</v>
      </c>
      <c r="C1428" s="212" t="s">
        <v>7666</v>
      </c>
      <c r="D1428" s="212" t="s">
        <v>156</v>
      </c>
      <c r="E1428" s="212">
        <v>16</v>
      </c>
      <c r="F1428" s="212" t="s">
        <v>21</v>
      </c>
      <c r="G1428" s="212" t="s">
        <v>718</v>
      </c>
      <c r="H1428" s="212">
        <v>6655</v>
      </c>
      <c r="I1428" s="212" t="s">
        <v>719</v>
      </c>
      <c r="J1428" s="212">
        <v>1414</v>
      </c>
      <c r="K1428" s="212" t="s">
        <v>372</v>
      </c>
      <c r="L1428" s="212" t="s">
        <v>373</v>
      </c>
      <c r="M1428" s="212"/>
      <c r="N1428" s="212"/>
      <c r="O1428" s="212"/>
      <c r="P1428" s="212">
        <v>1072</v>
      </c>
      <c r="Q1428" s="212" t="s">
        <v>374</v>
      </c>
      <c r="R1428" s="212" t="s">
        <v>375</v>
      </c>
      <c r="S1428" s="212"/>
      <c r="T1428" s="212"/>
      <c r="U1428" s="212"/>
      <c r="V1428" s="212"/>
      <c r="W1428" s="212"/>
      <c r="X1428" s="212"/>
      <c r="Y1428" s="212">
        <v>1374</v>
      </c>
      <c r="Z1428" s="212" t="s">
        <v>336</v>
      </c>
      <c r="AA1428" s="212" t="s">
        <v>337</v>
      </c>
      <c r="AB1428" s="212">
        <v>30749.975999999999</v>
      </c>
      <c r="AC1428" s="212">
        <v>38129.976000000002</v>
      </c>
      <c r="AD1428" s="212">
        <v>0.16669999999999999</v>
      </c>
      <c r="AE1428" s="212">
        <v>0</v>
      </c>
      <c r="AF1428" s="212">
        <v>0.16669999999999999</v>
      </c>
      <c r="AG1428" s="212">
        <v>0</v>
      </c>
      <c r="AH1428" s="212">
        <v>5125</v>
      </c>
      <c r="AI1428" s="212">
        <v>6355</v>
      </c>
      <c r="AJ1428" s="212">
        <v>0</v>
      </c>
      <c r="AK1428" s="212">
        <v>0</v>
      </c>
      <c r="AL1428" s="212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s="212" t="s">
        <v>7665</v>
      </c>
      <c r="B1429" s="212">
        <v>1</v>
      </c>
      <c r="C1429" s="212" t="s">
        <v>7666</v>
      </c>
      <c r="D1429" s="212" t="s">
        <v>156</v>
      </c>
      <c r="E1429" s="212">
        <v>16</v>
      </c>
      <c r="F1429" s="212" t="s">
        <v>21</v>
      </c>
      <c r="G1429" s="212" t="s">
        <v>1718</v>
      </c>
      <c r="H1429" s="212">
        <v>7061</v>
      </c>
      <c r="I1429" s="212" t="s">
        <v>1719</v>
      </c>
      <c r="J1429" s="212">
        <v>1187</v>
      </c>
      <c r="K1429" s="212" t="s">
        <v>1648</v>
      </c>
      <c r="L1429" s="212" t="s">
        <v>1649</v>
      </c>
      <c r="M1429" s="212"/>
      <c r="N1429" s="212"/>
      <c r="O1429" s="212"/>
      <c r="P1429" s="212"/>
      <c r="Q1429" s="212"/>
      <c r="R1429" s="212"/>
      <c r="S1429" s="212"/>
      <c r="T1429" s="212"/>
      <c r="U1429" s="212"/>
      <c r="V1429" s="212"/>
      <c r="W1429" s="212"/>
      <c r="X1429" s="212"/>
      <c r="Y1429" s="212">
        <v>1374</v>
      </c>
      <c r="Z1429" s="212" t="s">
        <v>336</v>
      </c>
      <c r="AA1429" s="212" t="s">
        <v>337</v>
      </c>
      <c r="AB1429" s="212">
        <v>67582.539000000004</v>
      </c>
      <c r="AC1429" s="212">
        <v>83802.353000000003</v>
      </c>
      <c r="AD1429" s="212">
        <v>8.3299999999999999E-2</v>
      </c>
      <c r="AE1429" s="212">
        <v>0</v>
      </c>
      <c r="AF1429" s="212">
        <v>8.3299999999999999E-2</v>
      </c>
      <c r="AG1429" s="212">
        <v>0</v>
      </c>
      <c r="AH1429" s="212">
        <v>5631.88</v>
      </c>
      <c r="AI1429" s="212">
        <v>6983.53</v>
      </c>
      <c r="AJ1429" s="212">
        <v>0</v>
      </c>
      <c r="AK1429" s="212">
        <v>0</v>
      </c>
      <c r="AL1429" s="212">
        <v>0</v>
      </c>
      <c r="AM1429">
        <v>1</v>
      </c>
      <c r="AN1429" t="str">
        <f>VLOOKUP(H1429,'Base Art'!$A:$AJ,36,FALSE)</f>
        <v>MONDELEZ ARGENTINA S.A.</v>
      </c>
    </row>
    <row r="1430" spans="1:40" x14ac:dyDescent="0.25">
      <c r="A1430" s="212" t="s">
        <v>7665</v>
      </c>
      <c r="B1430" s="212">
        <v>1</v>
      </c>
      <c r="C1430" s="212" t="s">
        <v>7666</v>
      </c>
      <c r="D1430" s="212" t="s">
        <v>156</v>
      </c>
      <c r="E1430" s="212">
        <v>16</v>
      </c>
      <c r="F1430" s="212" t="s">
        <v>21</v>
      </c>
      <c r="G1430" s="212" t="s">
        <v>1646</v>
      </c>
      <c r="H1430" s="212">
        <v>7071</v>
      </c>
      <c r="I1430" s="212" t="s">
        <v>1647</v>
      </c>
      <c r="J1430" s="212">
        <v>1187</v>
      </c>
      <c r="K1430" s="212" t="s">
        <v>1648</v>
      </c>
      <c r="L1430" s="212" t="s">
        <v>1649</v>
      </c>
      <c r="M1430" s="212"/>
      <c r="N1430" s="212"/>
      <c r="O1430" s="212"/>
      <c r="P1430" s="212"/>
      <c r="Q1430" s="212"/>
      <c r="R1430" s="212"/>
      <c r="S1430" s="212"/>
      <c r="T1430" s="212"/>
      <c r="U1430" s="212"/>
      <c r="V1430" s="212"/>
      <c r="W1430" s="212"/>
      <c r="X1430" s="212"/>
      <c r="Y1430" s="212">
        <v>1374</v>
      </c>
      <c r="Z1430" s="212" t="s">
        <v>336</v>
      </c>
      <c r="AA1430" s="212" t="s">
        <v>337</v>
      </c>
      <c r="AB1430" s="212">
        <v>67582.539000000004</v>
      </c>
      <c r="AC1430" s="212">
        <v>83802.353000000003</v>
      </c>
      <c r="AD1430" s="212">
        <v>0.16669999999999999</v>
      </c>
      <c r="AE1430" s="212">
        <v>0</v>
      </c>
      <c r="AF1430" s="212">
        <v>0.16669999999999999</v>
      </c>
      <c r="AG1430" s="212">
        <v>0</v>
      </c>
      <c r="AH1430" s="212">
        <v>11263.76</v>
      </c>
      <c r="AI1430" s="212">
        <v>13967.06</v>
      </c>
      <c r="AJ1430" s="212">
        <v>0</v>
      </c>
      <c r="AK1430" s="212">
        <v>0</v>
      </c>
      <c r="AL1430" s="212">
        <v>0</v>
      </c>
      <c r="AM1430">
        <v>1</v>
      </c>
      <c r="AN1430" t="str">
        <f>VLOOKUP(H1430,'Base Art'!$A:$AJ,36,FALSE)</f>
        <v>MONDELEZ ARGENTINA S.A.</v>
      </c>
    </row>
    <row r="1431" spans="1:40" x14ac:dyDescent="0.25">
      <c r="A1431" s="212" t="s">
        <v>7665</v>
      </c>
      <c r="B1431" s="212">
        <v>1</v>
      </c>
      <c r="C1431" s="212" t="s">
        <v>7666</v>
      </c>
      <c r="D1431" s="212" t="s">
        <v>156</v>
      </c>
      <c r="E1431" s="212">
        <v>16</v>
      </c>
      <c r="F1431" s="212" t="s">
        <v>21</v>
      </c>
      <c r="G1431" s="212" t="s">
        <v>1732</v>
      </c>
      <c r="H1431" s="212">
        <v>7261</v>
      </c>
      <c r="I1431" s="212" t="s">
        <v>1733</v>
      </c>
      <c r="J1431" s="212">
        <v>1187</v>
      </c>
      <c r="K1431" s="212" t="s">
        <v>1648</v>
      </c>
      <c r="L1431" s="212" t="s">
        <v>1649</v>
      </c>
      <c r="M1431" s="212"/>
      <c r="N1431" s="212"/>
      <c r="O1431" s="212"/>
      <c r="P1431" s="212"/>
      <c r="Q1431" s="212"/>
      <c r="R1431" s="212"/>
      <c r="S1431" s="212"/>
      <c r="T1431" s="212"/>
      <c r="U1431" s="212"/>
      <c r="V1431" s="212"/>
      <c r="W1431" s="212"/>
      <c r="X1431" s="212"/>
      <c r="Y1431" s="212">
        <v>1374</v>
      </c>
      <c r="Z1431" s="212" t="s">
        <v>336</v>
      </c>
      <c r="AA1431" s="212" t="s">
        <v>337</v>
      </c>
      <c r="AB1431" s="212">
        <v>68708.914999999994</v>
      </c>
      <c r="AC1431" s="212">
        <v>85199.06</v>
      </c>
      <c r="AD1431" s="212">
        <v>0.16669999999999999</v>
      </c>
      <c r="AE1431" s="212">
        <v>0</v>
      </c>
      <c r="AF1431" s="212">
        <v>0.16669999999999999</v>
      </c>
      <c r="AG1431" s="212">
        <v>0</v>
      </c>
      <c r="AH1431" s="212">
        <v>11451.49</v>
      </c>
      <c r="AI1431" s="212">
        <v>14199.84</v>
      </c>
      <c r="AJ1431" s="212">
        <v>0</v>
      </c>
      <c r="AK1431" s="212">
        <v>0</v>
      </c>
      <c r="AL1431" s="212">
        <v>0</v>
      </c>
      <c r="AM1431">
        <v>1</v>
      </c>
      <c r="AN1431" t="str">
        <f>VLOOKUP(H1431,'Base Art'!$A:$AJ,36,FALSE)</f>
        <v>MONDELEZ ARGENTINA S.A.</v>
      </c>
    </row>
    <row r="1432" spans="1:40" x14ac:dyDescent="0.25">
      <c r="A1432" s="212" t="s">
        <v>7665</v>
      </c>
      <c r="B1432" s="212">
        <v>1</v>
      </c>
      <c r="C1432" s="212" t="s">
        <v>7666</v>
      </c>
      <c r="D1432" s="212" t="s">
        <v>156</v>
      </c>
      <c r="E1432" s="212">
        <v>16</v>
      </c>
      <c r="F1432" s="212" t="s">
        <v>21</v>
      </c>
      <c r="G1432" s="212" t="s">
        <v>1762</v>
      </c>
      <c r="H1432" s="212">
        <v>7511</v>
      </c>
      <c r="I1432" s="212" t="s">
        <v>1763</v>
      </c>
      <c r="J1432" s="212">
        <v>1463</v>
      </c>
      <c r="K1432" s="212" t="s">
        <v>696</v>
      </c>
      <c r="L1432" s="212" t="s">
        <v>697</v>
      </c>
      <c r="M1432" s="212"/>
      <c r="N1432" s="212"/>
      <c r="O1432" s="212"/>
      <c r="P1432" s="212"/>
      <c r="Q1432" s="212"/>
      <c r="R1432" s="212"/>
      <c r="S1432" s="212"/>
      <c r="T1432" s="212"/>
      <c r="U1432" s="212"/>
      <c r="V1432" s="212"/>
      <c r="W1432" s="212"/>
      <c r="X1432" s="212"/>
      <c r="Y1432" s="212">
        <v>1369</v>
      </c>
      <c r="Z1432" s="212" t="s">
        <v>354</v>
      </c>
      <c r="AA1432" s="212" t="s">
        <v>355</v>
      </c>
      <c r="AB1432" s="212">
        <v>7130.3159999999998</v>
      </c>
      <c r="AC1432" s="212">
        <v>7879</v>
      </c>
      <c r="AD1432" s="212">
        <v>1</v>
      </c>
      <c r="AE1432" s="212">
        <v>0</v>
      </c>
      <c r="AF1432" s="212">
        <v>1</v>
      </c>
      <c r="AG1432" s="212">
        <v>0</v>
      </c>
      <c r="AH1432" s="212">
        <v>7130.32</v>
      </c>
      <c r="AI1432" s="212">
        <v>7879</v>
      </c>
      <c r="AJ1432" s="212">
        <v>1</v>
      </c>
      <c r="AK1432" s="212">
        <v>1</v>
      </c>
      <c r="AL1432" s="212">
        <v>0</v>
      </c>
      <c r="AM1432">
        <v>1</v>
      </c>
      <c r="AN1432" t="str">
        <f>VLOOKUP(H1432,'Base Art'!$A:$AJ,36,FALSE)</f>
        <v>MOLINO CAÑUELAS S.A.C.I.F.I.A.</v>
      </c>
    </row>
    <row r="1433" spans="1:40" x14ac:dyDescent="0.25">
      <c r="A1433" s="212" t="s">
        <v>7665</v>
      </c>
      <c r="B1433" s="212">
        <v>1</v>
      </c>
      <c r="C1433" s="212" t="s">
        <v>7666</v>
      </c>
      <c r="D1433" s="212" t="s">
        <v>156</v>
      </c>
      <c r="E1433" s="212">
        <v>16</v>
      </c>
      <c r="F1433" s="212" t="s">
        <v>21</v>
      </c>
      <c r="G1433" s="212" t="s">
        <v>7677</v>
      </c>
      <c r="H1433" s="212">
        <v>7811</v>
      </c>
      <c r="I1433" s="212" t="s">
        <v>3674</v>
      </c>
      <c r="J1433" s="212"/>
      <c r="K1433" s="212"/>
      <c r="L1433" s="212"/>
      <c r="M1433" s="212"/>
      <c r="N1433" s="212"/>
      <c r="O1433" s="212"/>
      <c r="P1433" s="212"/>
      <c r="Q1433" s="212"/>
      <c r="R1433" s="212"/>
      <c r="S1433" s="212"/>
      <c r="T1433" s="212"/>
      <c r="U1433" s="212"/>
      <c r="V1433" s="212"/>
      <c r="W1433" s="212"/>
      <c r="X1433" s="212"/>
      <c r="Y1433" s="212">
        <v>1370</v>
      </c>
      <c r="Z1433" s="212" t="s">
        <v>400</v>
      </c>
      <c r="AA1433" s="212" t="s">
        <v>401</v>
      </c>
      <c r="AB1433" s="212">
        <v>19285.037</v>
      </c>
      <c r="AC1433" s="212">
        <v>23334.895</v>
      </c>
      <c r="AD1433" s="212">
        <v>2</v>
      </c>
      <c r="AE1433" s="212">
        <v>0.33329999999999999</v>
      </c>
      <c r="AF1433" s="212">
        <v>2.3332999999999999</v>
      </c>
      <c r="AG1433" s="212">
        <v>0</v>
      </c>
      <c r="AH1433" s="212">
        <v>44998.42</v>
      </c>
      <c r="AI1433" s="212">
        <v>54448.09</v>
      </c>
      <c r="AJ1433" s="212">
        <v>0</v>
      </c>
      <c r="AK1433" s="212">
        <v>0</v>
      </c>
      <c r="AL1433" s="212">
        <v>0</v>
      </c>
      <c r="AM1433">
        <v>1</v>
      </c>
      <c r="AN1433" t="str">
        <f>VLOOKUP(H1433,'Base Art'!$A:$AJ,36,FALSE)</f>
        <v>ENERGY GROUP S.R.L.</v>
      </c>
    </row>
    <row r="1434" spans="1:40" x14ac:dyDescent="0.25">
      <c r="A1434" s="212" t="s">
        <v>7665</v>
      </c>
      <c r="B1434" s="212">
        <v>1</v>
      </c>
      <c r="C1434" s="212" t="s">
        <v>7666</v>
      </c>
      <c r="D1434" s="212" t="s">
        <v>156</v>
      </c>
      <c r="E1434" s="212">
        <v>16</v>
      </c>
      <c r="F1434" s="212" t="s">
        <v>21</v>
      </c>
      <c r="G1434" s="212" t="s">
        <v>1230</v>
      </c>
      <c r="H1434" s="212">
        <v>8129</v>
      </c>
      <c r="I1434" s="212" t="s">
        <v>1231</v>
      </c>
      <c r="J1434" s="212">
        <v>1006</v>
      </c>
      <c r="K1434" s="212" t="s">
        <v>350</v>
      </c>
      <c r="L1434" s="212" t="s">
        <v>351</v>
      </c>
      <c r="M1434" s="212"/>
      <c r="N1434" s="212"/>
      <c r="O1434" s="212"/>
      <c r="P1434" s="212">
        <v>1005</v>
      </c>
      <c r="Q1434" s="212" t="s">
        <v>582</v>
      </c>
      <c r="R1434" s="212" t="s">
        <v>583</v>
      </c>
      <c r="S1434" s="212"/>
      <c r="T1434" s="212"/>
      <c r="U1434" s="212"/>
      <c r="V1434" s="212"/>
      <c r="W1434" s="212"/>
      <c r="X1434" s="212"/>
      <c r="Y1434" s="212">
        <v>1369</v>
      </c>
      <c r="Z1434" s="212" t="s">
        <v>354</v>
      </c>
      <c r="AA1434" s="212" t="s">
        <v>355</v>
      </c>
      <c r="AB1434" s="212">
        <v>29213.207999999999</v>
      </c>
      <c r="AC1434" s="212">
        <v>37071.561000000002</v>
      </c>
      <c r="AD1434" s="212">
        <v>1</v>
      </c>
      <c r="AE1434" s="212">
        <v>0</v>
      </c>
      <c r="AF1434" s="212">
        <v>1</v>
      </c>
      <c r="AG1434" s="212">
        <v>0</v>
      </c>
      <c r="AH1434" s="212">
        <v>29213.21</v>
      </c>
      <c r="AI1434" s="212">
        <v>37071.56</v>
      </c>
      <c r="AJ1434" s="212">
        <v>0</v>
      </c>
      <c r="AK1434" s="212">
        <v>0</v>
      </c>
      <c r="AL1434" s="212">
        <v>0</v>
      </c>
      <c r="AM1434">
        <v>1</v>
      </c>
      <c r="AN1434" t="str">
        <f>VLOOKUP(H1434,'Base Art'!$A:$AJ,36,FALSE)</f>
        <v>EST. LAS MARIAS S.A.C.I.F.A.</v>
      </c>
    </row>
    <row r="1435" spans="1:40" x14ac:dyDescent="0.25">
      <c r="A1435" s="212" t="s">
        <v>7665</v>
      </c>
      <c r="B1435" s="212">
        <v>1</v>
      </c>
      <c r="C1435" s="212" t="s">
        <v>7666</v>
      </c>
      <c r="D1435" s="212" t="s">
        <v>156</v>
      </c>
      <c r="E1435" s="212">
        <v>16</v>
      </c>
      <c r="F1435" s="212" t="s">
        <v>21</v>
      </c>
      <c r="G1435" s="212" t="s">
        <v>792</v>
      </c>
      <c r="H1435" s="212">
        <v>8130</v>
      </c>
      <c r="I1435" s="212" t="s">
        <v>793</v>
      </c>
      <c r="J1435" s="212">
        <v>1006</v>
      </c>
      <c r="K1435" s="212" t="s">
        <v>350</v>
      </c>
      <c r="L1435" s="212" t="s">
        <v>351</v>
      </c>
      <c r="M1435" s="212"/>
      <c r="N1435" s="212"/>
      <c r="O1435" s="212"/>
      <c r="P1435" s="212">
        <v>1005</v>
      </c>
      <c r="Q1435" s="212" t="s">
        <v>582</v>
      </c>
      <c r="R1435" s="212" t="s">
        <v>583</v>
      </c>
      <c r="S1435" s="212"/>
      <c r="T1435" s="212"/>
      <c r="U1435" s="212"/>
      <c r="V1435" s="212"/>
      <c r="W1435" s="212"/>
      <c r="X1435" s="212"/>
      <c r="Y1435" s="212">
        <v>1369</v>
      </c>
      <c r="Z1435" s="212" t="s">
        <v>354</v>
      </c>
      <c r="AA1435" s="212" t="s">
        <v>355</v>
      </c>
      <c r="AB1435" s="212">
        <v>13208.811</v>
      </c>
      <c r="AC1435" s="212">
        <v>16761.981</v>
      </c>
      <c r="AD1435" s="212">
        <v>1</v>
      </c>
      <c r="AE1435" s="212">
        <v>0</v>
      </c>
      <c r="AF1435" s="212">
        <v>1</v>
      </c>
      <c r="AG1435" s="212">
        <v>0</v>
      </c>
      <c r="AH1435" s="212">
        <v>13208.81</v>
      </c>
      <c r="AI1435" s="212">
        <v>16761.98</v>
      </c>
      <c r="AJ1435" s="212">
        <v>0</v>
      </c>
      <c r="AK1435" s="212">
        <v>0</v>
      </c>
      <c r="AL1435" s="212">
        <v>0</v>
      </c>
      <c r="AM1435">
        <v>1</v>
      </c>
      <c r="AN1435" t="str">
        <f>VLOOKUP(H1435,'Base Art'!$A:$AJ,36,FALSE)</f>
        <v>EST. LAS MARIAS S.A.C.I.F.A.</v>
      </c>
    </row>
    <row r="1436" spans="1:40" x14ac:dyDescent="0.25">
      <c r="A1436" s="212" t="s">
        <v>7665</v>
      </c>
      <c r="B1436" s="212">
        <v>1</v>
      </c>
      <c r="C1436" s="212" t="s">
        <v>7666</v>
      </c>
      <c r="D1436" s="212" t="s">
        <v>156</v>
      </c>
      <c r="E1436" s="212">
        <v>16</v>
      </c>
      <c r="F1436" s="212" t="s">
        <v>21</v>
      </c>
      <c r="G1436" s="212" t="s">
        <v>820</v>
      </c>
      <c r="H1436" s="212">
        <v>8388</v>
      </c>
      <c r="I1436" s="212" t="s">
        <v>821</v>
      </c>
      <c r="J1436" s="212">
        <v>1272</v>
      </c>
      <c r="K1436" s="212" t="s">
        <v>822</v>
      </c>
      <c r="L1436" s="212" t="s">
        <v>823</v>
      </c>
      <c r="M1436" s="212"/>
      <c r="N1436" s="212"/>
      <c r="O1436" s="212"/>
      <c r="P1436" s="212">
        <v>1088</v>
      </c>
      <c r="Q1436" s="212" t="s">
        <v>818</v>
      </c>
      <c r="R1436" s="212" t="s">
        <v>819</v>
      </c>
      <c r="S1436" s="212"/>
      <c r="T1436" s="212"/>
      <c r="U1436" s="212"/>
      <c r="V1436" s="212"/>
      <c r="W1436" s="212"/>
      <c r="X1436" s="212"/>
      <c r="Y1436" s="212">
        <v>1373</v>
      </c>
      <c r="Z1436" s="212" t="s">
        <v>386</v>
      </c>
      <c r="AA1436" s="212" t="s">
        <v>387</v>
      </c>
      <c r="AB1436" s="212">
        <v>51746.04</v>
      </c>
      <c r="AC1436" s="212">
        <v>64165.09</v>
      </c>
      <c r="AD1436" s="212">
        <v>0.16669999999999999</v>
      </c>
      <c r="AE1436" s="212">
        <v>0</v>
      </c>
      <c r="AF1436" s="212">
        <v>0.16669999999999999</v>
      </c>
      <c r="AG1436" s="212">
        <v>0</v>
      </c>
      <c r="AH1436" s="212">
        <v>8624.34</v>
      </c>
      <c r="AI1436" s="212">
        <v>10694.18</v>
      </c>
      <c r="AJ1436" s="212">
        <v>1</v>
      </c>
      <c r="AK1436" s="212">
        <v>0.17</v>
      </c>
      <c r="AL1436" s="212">
        <v>0</v>
      </c>
      <c r="AM1436">
        <v>1</v>
      </c>
      <c r="AN1436" t="str">
        <f>VLOOKUP(H1436,'Base Art'!$A:$AJ,36,FALSE)</f>
        <v>MONDELEZ ARGENTINA S.A.</v>
      </c>
    </row>
    <row r="1437" spans="1:40" x14ac:dyDescent="0.25">
      <c r="A1437" s="212" t="s">
        <v>7665</v>
      </c>
      <c r="B1437" s="212">
        <v>1</v>
      </c>
      <c r="C1437" s="212" t="s">
        <v>7666</v>
      </c>
      <c r="D1437" s="212" t="s">
        <v>156</v>
      </c>
      <c r="E1437" s="212">
        <v>16</v>
      </c>
      <c r="F1437" s="212" t="s">
        <v>21</v>
      </c>
      <c r="G1437" s="212" t="s">
        <v>826</v>
      </c>
      <c r="H1437" s="212">
        <v>8406</v>
      </c>
      <c r="I1437" s="212" t="s">
        <v>827</v>
      </c>
      <c r="J1437" s="212">
        <v>1006</v>
      </c>
      <c r="K1437" s="212" t="s">
        <v>350</v>
      </c>
      <c r="L1437" s="212" t="s">
        <v>351</v>
      </c>
      <c r="M1437" s="212"/>
      <c r="N1437" s="212"/>
      <c r="O1437" s="212"/>
      <c r="P1437" s="212">
        <v>1004</v>
      </c>
      <c r="Q1437" s="212" t="s">
        <v>352</v>
      </c>
      <c r="R1437" s="212" t="s">
        <v>353</v>
      </c>
      <c r="S1437" s="212"/>
      <c r="T1437" s="212"/>
      <c r="U1437" s="212"/>
      <c r="V1437" s="212"/>
      <c r="W1437" s="212"/>
      <c r="X1437" s="212"/>
      <c r="Y1437" s="212">
        <v>1369</v>
      </c>
      <c r="Z1437" s="212" t="s">
        <v>354</v>
      </c>
      <c r="AA1437" s="212" t="s">
        <v>355</v>
      </c>
      <c r="AB1437" s="212">
        <v>6844.4939999999997</v>
      </c>
      <c r="AC1437" s="212">
        <v>8586.4159999999993</v>
      </c>
      <c r="AD1437" s="212">
        <v>2</v>
      </c>
      <c r="AE1437" s="212">
        <v>0</v>
      </c>
      <c r="AF1437" s="212">
        <v>2</v>
      </c>
      <c r="AG1437" s="212">
        <v>0</v>
      </c>
      <c r="AH1437" s="212">
        <v>13688.99</v>
      </c>
      <c r="AI1437" s="212">
        <v>17172.830000000002</v>
      </c>
      <c r="AJ1437" s="212">
        <v>1</v>
      </c>
      <c r="AK1437" s="212">
        <v>2</v>
      </c>
      <c r="AL1437" s="212">
        <v>0</v>
      </c>
      <c r="AM1437">
        <v>1</v>
      </c>
      <c r="AN1437" t="str">
        <f>VLOOKUP(H1437,'Base Art'!$A:$AJ,36,FALSE)</f>
        <v>EST. LAS MARIAS S.A.C.I.F.A.</v>
      </c>
    </row>
    <row r="1438" spans="1:40" x14ac:dyDescent="0.25">
      <c r="A1438" s="212" t="s">
        <v>7665</v>
      </c>
      <c r="B1438" s="212">
        <v>1</v>
      </c>
      <c r="C1438" s="212" t="s">
        <v>7666</v>
      </c>
      <c r="D1438" s="212" t="s">
        <v>156</v>
      </c>
      <c r="E1438" s="212">
        <v>16</v>
      </c>
      <c r="F1438" s="212" t="s">
        <v>21</v>
      </c>
      <c r="G1438" s="212" t="s">
        <v>1022</v>
      </c>
      <c r="H1438" s="212">
        <v>8407</v>
      </c>
      <c r="I1438" s="212" t="s">
        <v>1023</v>
      </c>
      <c r="J1438" s="212">
        <v>1006</v>
      </c>
      <c r="K1438" s="212" t="s">
        <v>350</v>
      </c>
      <c r="L1438" s="212" t="s">
        <v>351</v>
      </c>
      <c r="M1438" s="212"/>
      <c r="N1438" s="212"/>
      <c r="O1438" s="212"/>
      <c r="P1438" s="212">
        <v>1004</v>
      </c>
      <c r="Q1438" s="212" t="s">
        <v>352</v>
      </c>
      <c r="R1438" s="212" t="s">
        <v>353</v>
      </c>
      <c r="S1438" s="212"/>
      <c r="T1438" s="212"/>
      <c r="U1438" s="212"/>
      <c r="V1438" s="212"/>
      <c r="W1438" s="212"/>
      <c r="X1438" s="212"/>
      <c r="Y1438" s="212">
        <v>1369</v>
      </c>
      <c r="Z1438" s="212" t="s">
        <v>354</v>
      </c>
      <c r="AA1438" s="212" t="s">
        <v>355</v>
      </c>
      <c r="AB1438" s="212">
        <v>9937.6810000000005</v>
      </c>
      <c r="AC1438" s="212">
        <v>12322.724</v>
      </c>
      <c r="AD1438" s="212">
        <v>2</v>
      </c>
      <c r="AE1438" s="212">
        <v>0</v>
      </c>
      <c r="AF1438" s="212">
        <v>2</v>
      </c>
      <c r="AG1438" s="212">
        <v>0</v>
      </c>
      <c r="AH1438" s="212">
        <v>19875.36</v>
      </c>
      <c r="AI1438" s="212">
        <v>24645.45</v>
      </c>
      <c r="AJ1438" s="212">
        <v>1</v>
      </c>
      <c r="AK1438" s="212">
        <v>2</v>
      </c>
      <c r="AL1438" s="212">
        <v>0</v>
      </c>
      <c r="AM1438">
        <v>1</v>
      </c>
      <c r="AN1438" t="str">
        <f>VLOOKUP(H1438,'Base Art'!$A:$AJ,36,FALSE)</f>
        <v>EST. LAS MARIAS S.A.C.I.F.A.</v>
      </c>
    </row>
    <row r="1439" spans="1:40" x14ac:dyDescent="0.25">
      <c r="A1439" s="212" t="s">
        <v>7665</v>
      </c>
      <c r="B1439" s="212">
        <v>1</v>
      </c>
      <c r="C1439" s="212" t="s">
        <v>7666</v>
      </c>
      <c r="D1439" s="212" t="s">
        <v>156</v>
      </c>
      <c r="E1439" s="212">
        <v>16</v>
      </c>
      <c r="F1439" s="212" t="s">
        <v>21</v>
      </c>
      <c r="G1439" s="212" t="s">
        <v>834</v>
      </c>
      <c r="H1439" s="212">
        <v>8491</v>
      </c>
      <c r="I1439" s="212" t="s">
        <v>835</v>
      </c>
      <c r="J1439" s="212">
        <v>1430</v>
      </c>
      <c r="K1439" s="212" t="s">
        <v>420</v>
      </c>
      <c r="L1439" s="212" t="s">
        <v>421</v>
      </c>
      <c r="M1439" s="212"/>
      <c r="N1439" s="212"/>
      <c r="O1439" s="212"/>
      <c r="P1439" s="212"/>
      <c r="Q1439" s="212"/>
      <c r="R1439" s="212"/>
      <c r="S1439" s="212"/>
      <c r="T1439" s="212"/>
      <c r="U1439" s="212"/>
      <c r="V1439" s="212"/>
      <c r="W1439" s="212"/>
      <c r="X1439" s="212"/>
      <c r="Y1439" s="212">
        <v>1374</v>
      </c>
      <c r="Z1439" s="212" t="s">
        <v>336</v>
      </c>
      <c r="AA1439" s="212" t="s">
        <v>337</v>
      </c>
      <c r="AB1439" s="212">
        <v>75382.73</v>
      </c>
      <c r="AC1439" s="212">
        <v>93474.584000000003</v>
      </c>
      <c r="AD1439" s="212">
        <v>0.4</v>
      </c>
      <c r="AE1439" s="212">
        <v>0</v>
      </c>
      <c r="AF1439" s="212">
        <v>0.4</v>
      </c>
      <c r="AG1439" s="212">
        <v>0</v>
      </c>
      <c r="AH1439" s="212">
        <v>30153.09</v>
      </c>
      <c r="AI1439" s="212">
        <v>37389.83</v>
      </c>
      <c r="AJ1439" s="212">
        <v>1</v>
      </c>
      <c r="AK1439" s="212">
        <v>0.4</v>
      </c>
      <c r="AL1439" s="212">
        <v>0</v>
      </c>
      <c r="AM1439">
        <v>1</v>
      </c>
      <c r="AN1439" t="str">
        <f>VLOOKUP(H1439,'Base Art'!$A:$AJ,36,FALSE)</f>
        <v>GEORGALOS HNOS. S.A.I.C.A.</v>
      </c>
    </row>
    <row r="1440" spans="1:40" x14ac:dyDescent="0.25">
      <c r="A1440" s="212" t="s">
        <v>7665</v>
      </c>
      <c r="B1440" s="212">
        <v>1</v>
      </c>
      <c r="C1440" s="212" t="s">
        <v>7666</v>
      </c>
      <c r="D1440" s="212" t="s">
        <v>156</v>
      </c>
      <c r="E1440" s="212">
        <v>16</v>
      </c>
      <c r="F1440" s="212" t="s">
        <v>21</v>
      </c>
      <c r="G1440" s="212" t="s">
        <v>1026</v>
      </c>
      <c r="H1440" s="212">
        <v>10054</v>
      </c>
      <c r="I1440" s="212" t="s">
        <v>1027</v>
      </c>
      <c r="J1440" s="212"/>
      <c r="K1440" s="212"/>
      <c r="L1440" s="212"/>
      <c r="M1440" s="212"/>
      <c r="N1440" s="212"/>
      <c r="O1440" s="212"/>
      <c r="P1440" s="212"/>
      <c r="Q1440" s="212"/>
      <c r="R1440" s="212"/>
      <c r="S1440" s="212"/>
      <c r="T1440" s="212"/>
      <c r="U1440" s="212"/>
      <c r="V1440" s="212"/>
      <c r="W1440" s="212"/>
      <c r="X1440" s="212"/>
      <c r="Y1440" s="212">
        <v>1376</v>
      </c>
      <c r="Z1440" s="212" t="s">
        <v>320</v>
      </c>
      <c r="AA1440" s="212" t="s">
        <v>321</v>
      </c>
      <c r="AB1440" s="212">
        <v>1021883.946</v>
      </c>
      <c r="AC1440" s="212">
        <v>1236479.5859999999</v>
      </c>
      <c r="AD1440" s="212">
        <v>6.25E-2</v>
      </c>
      <c r="AE1440" s="212">
        <v>0</v>
      </c>
      <c r="AF1440" s="212">
        <v>6.25E-2</v>
      </c>
      <c r="AG1440" s="212">
        <v>0</v>
      </c>
      <c r="AH1440" s="212">
        <v>63867.75</v>
      </c>
      <c r="AI1440" s="212">
        <v>77279.97</v>
      </c>
      <c r="AJ1440" s="212">
        <v>0</v>
      </c>
      <c r="AK1440" s="212">
        <v>0</v>
      </c>
      <c r="AL1440" s="212">
        <v>0</v>
      </c>
      <c r="AM1440">
        <v>1</v>
      </c>
      <c r="AN1440" t="str">
        <f>VLOOKUP(H1440,'Base Art'!$A:$AJ,36,FALSE)</f>
        <v>BUHL S.A.</v>
      </c>
    </row>
    <row r="1441" spans="1:40" x14ac:dyDescent="0.25">
      <c r="A1441" s="212" t="s">
        <v>7665</v>
      </c>
      <c r="B1441" s="212">
        <v>1</v>
      </c>
      <c r="C1441" s="212" t="s">
        <v>7666</v>
      </c>
      <c r="D1441" s="212" t="s">
        <v>156</v>
      </c>
      <c r="E1441" s="212">
        <v>16</v>
      </c>
      <c r="F1441" s="212" t="s">
        <v>21</v>
      </c>
      <c r="G1441" s="212" t="s">
        <v>850</v>
      </c>
      <c r="H1441" s="212">
        <v>10278</v>
      </c>
      <c r="I1441" s="212" t="s">
        <v>851</v>
      </c>
      <c r="J1441" s="212"/>
      <c r="K1441" s="212"/>
      <c r="L1441" s="212"/>
      <c r="M1441" s="212"/>
      <c r="N1441" s="212"/>
      <c r="O1441" s="212"/>
      <c r="P1441" s="212">
        <v>1005</v>
      </c>
      <c r="Q1441" s="212" t="s">
        <v>582</v>
      </c>
      <c r="R1441" s="212" t="s">
        <v>583</v>
      </c>
      <c r="S1441" s="212"/>
      <c r="T1441" s="212"/>
      <c r="U1441" s="212"/>
      <c r="V1441" s="212"/>
      <c r="W1441" s="212"/>
      <c r="X1441" s="212"/>
      <c r="Y1441" s="212">
        <v>1369</v>
      </c>
      <c r="Z1441" s="212" t="s">
        <v>354</v>
      </c>
      <c r="AA1441" s="212" t="s">
        <v>355</v>
      </c>
      <c r="AB1441" s="212">
        <v>12275.298000000001</v>
      </c>
      <c r="AC1441" s="212">
        <v>15577.352999999999</v>
      </c>
      <c r="AD1441" s="212">
        <v>7</v>
      </c>
      <c r="AE1441" s="212">
        <v>0</v>
      </c>
      <c r="AF1441" s="212">
        <v>7</v>
      </c>
      <c r="AG1441" s="212">
        <v>0</v>
      </c>
      <c r="AH1441" s="212">
        <v>85927.09</v>
      </c>
      <c r="AI1441" s="212">
        <v>109041.47</v>
      </c>
      <c r="AJ1441" s="212">
        <v>0</v>
      </c>
      <c r="AK1441" s="212">
        <v>0</v>
      </c>
      <c r="AL1441" s="212">
        <v>0</v>
      </c>
      <c r="AM1441">
        <v>1</v>
      </c>
      <c r="AN1441" t="str">
        <f>VLOOKUP(H1441,'Base Art'!$A:$AJ,36,FALSE)</f>
        <v>EST. LAS MARIAS S.A.C.I.F.A.</v>
      </c>
    </row>
    <row r="1442" spans="1:40" x14ac:dyDescent="0.25">
      <c r="A1442" s="212" t="s">
        <v>7665</v>
      </c>
      <c r="B1442" s="212">
        <v>1</v>
      </c>
      <c r="C1442" s="212" t="s">
        <v>7666</v>
      </c>
      <c r="D1442" s="212" t="s">
        <v>156</v>
      </c>
      <c r="E1442" s="212">
        <v>16</v>
      </c>
      <c r="F1442" s="212" t="s">
        <v>21</v>
      </c>
      <c r="G1442" s="212" t="s">
        <v>852</v>
      </c>
      <c r="H1442" s="212">
        <v>10285</v>
      </c>
      <c r="I1442" s="212" t="s">
        <v>853</v>
      </c>
      <c r="J1442" s="212"/>
      <c r="K1442" s="212"/>
      <c r="L1442" s="212"/>
      <c r="M1442" s="212"/>
      <c r="N1442" s="212"/>
      <c r="O1442" s="212"/>
      <c r="P1442" s="212"/>
      <c r="Q1442" s="212"/>
      <c r="R1442" s="212"/>
      <c r="S1442" s="212"/>
      <c r="T1442" s="212"/>
      <c r="U1442" s="212"/>
      <c r="V1442" s="212"/>
      <c r="W1442" s="212"/>
      <c r="X1442" s="212"/>
      <c r="Y1442" s="212">
        <v>1376</v>
      </c>
      <c r="Z1442" s="212" t="s">
        <v>320</v>
      </c>
      <c r="AA1442" s="212" t="s">
        <v>321</v>
      </c>
      <c r="AB1442" s="212">
        <v>744612.96</v>
      </c>
      <c r="AC1442" s="212">
        <v>900981.66899999999</v>
      </c>
      <c r="AD1442" s="212">
        <v>6.6699999999999995E-2</v>
      </c>
      <c r="AE1442" s="212">
        <v>0</v>
      </c>
      <c r="AF1442" s="212">
        <v>6.6699999999999995E-2</v>
      </c>
      <c r="AG1442" s="212">
        <v>0</v>
      </c>
      <c r="AH1442" s="212">
        <v>49640.86</v>
      </c>
      <c r="AI1442" s="212">
        <v>60065.440000000002</v>
      </c>
      <c r="AJ1442" s="212">
        <v>0</v>
      </c>
      <c r="AK1442" s="212">
        <v>0</v>
      </c>
      <c r="AL1442" s="212">
        <v>0</v>
      </c>
      <c r="AM1442">
        <v>1</v>
      </c>
      <c r="AN1442" t="str">
        <f>VLOOKUP(H1442,'Base Art'!$A:$AJ,36,FALSE)</f>
        <v>KOPELCO S.A.</v>
      </c>
    </row>
    <row r="1443" spans="1:40" x14ac:dyDescent="0.25">
      <c r="A1443" s="212" t="s">
        <v>7665</v>
      </c>
      <c r="B1443" s="212">
        <v>1</v>
      </c>
      <c r="C1443" s="212" t="s">
        <v>7666</v>
      </c>
      <c r="D1443" s="212" t="s">
        <v>156</v>
      </c>
      <c r="E1443" s="212">
        <v>16</v>
      </c>
      <c r="F1443" s="212" t="s">
        <v>21</v>
      </c>
      <c r="G1443" s="212" t="s">
        <v>1182</v>
      </c>
      <c r="H1443" s="212">
        <v>10423</v>
      </c>
      <c r="I1443" s="212" t="s">
        <v>1183</v>
      </c>
      <c r="J1443" s="212">
        <v>1018</v>
      </c>
      <c r="K1443" s="212" t="s">
        <v>392</v>
      </c>
      <c r="L1443" s="212" t="s">
        <v>393</v>
      </c>
      <c r="M1443" s="212"/>
      <c r="N1443" s="212"/>
      <c r="O1443" s="212"/>
      <c r="P1443" s="212">
        <v>1250</v>
      </c>
      <c r="Q1443" s="212" t="s">
        <v>864</v>
      </c>
      <c r="R1443" s="212" t="s">
        <v>865</v>
      </c>
      <c r="S1443" s="212"/>
      <c r="T1443" s="212"/>
      <c r="U1443" s="212"/>
      <c r="V1443" s="212"/>
      <c r="W1443" s="212"/>
      <c r="X1443" s="212"/>
      <c r="Y1443" s="212">
        <v>1376</v>
      </c>
      <c r="Z1443" s="212" t="s">
        <v>320</v>
      </c>
      <c r="AA1443" s="212" t="s">
        <v>321</v>
      </c>
      <c r="AB1443" s="212">
        <v>47953.440000000002</v>
      </c>
      <c r="AC1443" s="212">
        <v>52988.550999999999</v>
      </c>
      <c r="AD1443" s="212">
        <v>-0.25</v>
      </c>
      <c r="AE1443" s="212">
        <v>0</v>
      </c>
      <c r="AF1443" s="212">
        <v>-0.25</v>
      </c>
      <c r="AG1443" s="212">
        <v>0</v>
      </c>
      <c r="AH1443" s="212">
        <v>-11988.36</v>
      </c>
      <c r="AI1443" s="212">
        <v>-13247.14</v>
      </c>
      <c r="AJ1443" s="212">
        <v>1</v>
      </c>
      <c r="AK1443" s="212">
        <v>-0.25</v>
      </c>
      <c r="AL1443" s="212">
        <v>0</v>
      </c>
      <c r="AM1443">
        <v>1</v>
      </c>
      <c r="AN1443" t="str">
        <f>VLOOKUP(H1443,'Base Art'!$A:$AJ,36,FALSE)</f>
        <v>ENERGIZER ARGENTINA S.A.</v>
      </c>
    </row>
    <row r="1444" spans="1:40" x14ac:dyDescent="0.25">
      <c r="A1444" s="212" t="s">
        <v>7665</v>
      </c>
      <c r="B1444" s="212">
        <v>1</v>
      </c>
      <c r="C1444" s="212" t="s">
        <v>7666</v>
      </c>
      <c r="D1444" s="212" t="s">
        <v>156</v>
      </c>
      <c r="E1444" s="212">
        <v>16</v>
      </c>
      <c r="F1444" s="212" t="s">
        <v>21</v>
      </c>
      <c r="G1444" s="212" t="s">
        <v>1758</v>
      </c>
      <c r="H1444" s="212">
        <v>10709</v>
      </c>
      <c r="I1444" s="212" t="s">
        <v>1759</v>
      </c>
      <c r="J1444" s="212"/>
      <c r="K1444" s="212"/>
      <c r="L1444" s="212"/>
      <c r="M1444" s="212"/>
      <c r="N1444" s="212"/>
      <c r="O1444" s="212"/>
      <c r="P1444" s="212"/>
      <c r="Q1444" s="212"/>
      <c r="R1444" s="212"/>
      <c r="S1444" s="212"/>
      <c r="T1444" s="212"/>
      <c r="U1444" s="212"/>
      <c r="V1444" s="212"/>
      <c r="W1444" s="212"/>
      <c r="X1444" s="212"/>
      <c r="Y1444" s="212">
        <v>1373</v>
      </c>
      <c r="Z1444" s="212" t="s">
        <v>386</v>
      </c>
      <c r="AA1444" s="212" t="s">
        <v>387</v>
      </c>
      <c r="AB1444" s="212">
        <v>13099.222</v>
      </c>
      <c r="AC1444" s="212">
        <v>16622.913</v>
      </c>
      <c r="AD1444" s="212">
        <v>6</v>
      </c>
      <c r="AE1444" s="212">
        <v>0</v>
      </c>
      <c r="AF1444" s="212">
        <v>6</v>
      </c>
      <c r="AG1444" s="212">
        <v>0</v>
      </c>
      <c r="AH1444" s="212">
        <v>78595.33</v>
      </c>
      <c r="AI1444" s="212">
        <v>99737.48</v>
      </c>
      <c r="AJ1444" s="212">
        <v>0</v>
      </c>
      <c r="AK1444" s="212">
        <v>0</v>
      </c>
      <c r="AL1444" s="212">
        <v>0</v>
      </c>
      <c r="AM1444">
        <v>1</v>
      </c>
      <c r="AN1444" t="str">
        <f>VLOOKUP(H1444,'Base Art'!$A:$AJ,36,FALSE)</f>
        <v>DON SATUR S.R.L.</v>
      </c>
    </row>
    <row r="1445" spans="1:40" x14ac:dyDescent="0.25">
      <c r="A1445" s="212" t="s">
        <v>7665</v>
      </c>
      <c r="B1445" s="212">
        <v>1</v>
      </c>
      <c r="C1445" s="212" t="s">
        <v>7666</v>
      </c>
      <c r="D1445" s="212" t="s">
        <v>156</v>
      </c>
      <c r="E1445" s="212">
        <v>16</v>
      </c>
      <c r="F1445" s="212" t="s">
        <v>21</v>
      </c>
      <c r="G1445" s="212" t="s">
        <v>1760</v>
      </c>
      <c r="H1445" s="212">
        <v>10711</v>
      </c>
      <c r="I1445" s="212" t="s">
        <v>1761</v>
      </c>
      <c r="J1445" s="212"/>
      <c r="K1445" s="212"/>
      <c r="L1445" s="212"/>
      <c r="M1445" s="212"/>
      <c r="N1445" s="212"/>
      <c r="O1445" s="212"/>
      <c r="P1445" s="212"/>
      <c r="Q1445" s="212"/>
      <c r="R1445" s="212"/>
      <c r="S1445" s="212"/>
      <c r="T1445" s="212"/>
      <c r="U1445" s="212"/>
      <c r="V1445" s="212"/>
      <c r="W1445" s="212"/>
      <c r="X1445" s="212"/>
      <c r="Y1445" s="212">
        <v>1373</v>
      </c>
      <c r="Z1445" s="212" t="s">
        <v>386</v>
      </c>
      <c r="AA1445" s="212" t="s">
        <v>387</v>
      </c>
      <c r="AB1445" s="212">
        <v>13099.222</v>
      </c>
      <c r="AC1445" s="212">
        <v>16622.913</v>
      </c>
      <c r="AD1445" s="212">
        <v>6</v>
      </c>
      <c r="AE1445" s="212">
        <v>0</v>
      </c>
      <c r="AF1445" s="212">
        <v>6</v>
      </c>
      <c r="AG1445" s="212">
        <v>0</v>
      </c>
      <c r="AH1445" s="212">
        <v>78595.33</v>
      </c>
      <c r="AI1445" s="212">
        <v>99737.48</v>
      </c>
      <c r="AJ1445" s="212">
        <v>0</v>
      </c>
      <c r="AK1445" s="212">
        <v>0</v>
      </c>
      <c r="AL1445" s="212">
        <v>0</v>
      </c>
      <c r="AM1445">
        <v>1</v>
      </c>
      <c r="AN1445" t="str">
        <f>VLOOKUP(H1445,'Base Art'!$A:$AJ,36,FALSE)</f>
        <v>DON SATUR S.R.L.</v>
      </c>
    </row>
    <row r="1446" spans="1:40" x14ac:dyDescent="0.25">
      <c r="A1446" s="212" t="s">
        <v>7665</v>
      </c>
      <c r="B1446" s="212">
        <v>1</v>
      </c>
      <c r="C1446" s="212" t="s">
        <v>7666</v>
      </c>
      <c r="D1446" s="212" t="s">
        <v>156</v>
      </c>
      <c r="E1446" s="212">
        <v>16</v>
      </c>
      <c r="F1446" s="212" t="s">
        <v>21</v>
      </c>
      <c r="G1446" s="212" t="s">
        <v>890</v>
      </c>
      <c r="H1446" s="212">
        <v>10739</v>
      </c>
      <c r="I1446" s="212" t="s">
        <v>891</v>
      </c>
      <c r="J1446" s="212">
        <v>1433</v>
      </c>
      <c r="K1446" s="212" t="s">
        <v>892</v>
      </c>
      <c r="L1446" s="212" t="s">
        <v>893</v>
      </c>
      <c r="M1446" s="212"/>
      <c r="N1446" s="212"/>
      <c r="O1446" s="212"/>
      <c r="P1446" s="212"/>
      <c r="Q1446" s="212"/>
      <c r="R1446" s="212"/>
      <c r="S1446" s="212"/>
      <c r="T1446" s="212"/>
      <c r="U1446" s="212"/>
      <c r="V1446" s="212"/>
      <c r="W1446" s="212"/>
      <c r="X1446" s="212"/>
      <c r="Y1446" s="212">
        <v>1374</v>
      </c>
      <c r="Z1446" s="212" t="s">
        <v>336</v>
      </c>
      <c r="AA1446" s="212" t="s">
        <v>337</v>
      </c>
      <c r="AB1446" s="212">
        <v>0</v>
      </c>
      <c r="AC1446" s="212">
        <v>0</v>
      </c>
      <c r="AD1446" s="212">
        <v>0</v>
      </c>
      <c r="AE1446" s="212">
        <v>0.1111</v>
      </c>
      <c r="AF1446" s="212">
        <v>0.1111</v>
      </c>
      <c r="AG1446" s="212">
        <v>0</v>
      </c>
      <c r="AH1446" s="212">
        <v>0</v>
      </c>
      <c r="AI1446" s="212">
        <v>0</v>
      </c>
      <c r="AJ1446" s="212">
        <v>0</v>
      </c>
      <c r="AK1446" s="212">
        <v>0</v>
      </c>
      <c r="AL1446" s="212">
        <v>0</v>
      </c>
      <c r="AM1446">
        <v>1</v>
      </c>
      <c r="AN1446" t="str">
        <f>VLOOKUP(H1446,'Base Art'!$A:$AJ,36,FALSE)</f>
        <v>GEORGALOS HNOS. S.A.I.C.A.</v>
      </c>
    </row>
    <row r="1447" spans="1:40" x14ac:dyDescent="0.25">
      <c r="A1447" s="212" t="s">
        <v>7665</v>
      </c>
      <c r="B1447" s="212">
        <v>1</v>
      </c>
      <c r="C1447" s="212" t="s">
        <v>7666</v>
      </c>
      <c r="D1447" s="212" t="s">
        <v>156</v>
      </c>
      <c r="E1447" s="212">
        <v>16</v>
      </c>
      <c r="F1447" s="212" t="s">
        <v>21</v>
      </c>
      <c r="G1447" s="212" t="s">
        <v>896</v>
      </c>
      <c r="H1447" s="212">
        <v>10761</v>
      </c>
      <c r="I1447" s="212" t="s">
        <v>897</v>
      </c>
      <c r="J1447" s="212">
        <v>1433</v>
      </c>
      <c r="K1447" s="212" t="s">
        <v>892</v>
      </c>
      <c r="L1447" s="212" t="s">
        <v>893</v>
      </c>
      <c r="M1447" s="212"/>
      <c r="N1447" s="212"/>
      <c r="O1447" s="212"/>
      <c r="P1447" s="212"/>
      <c r="Q1447" s="212"/>
      <c r="R1447" s="212"/>
      <c r="S1447" s="212"/>
      <c r="T1447" s="212"/>
      <c r="U1447" s="212"/>
      <c r="V1447" s="212"/>
      <c r="W1447" s="212"/>
      <c r="X1447" s="212"/>
      <c r="Y1447" s="212">
        <v>1374</v>
      </c>
      <c r="Z1447" s="212" t="s">
        <v>336</v>
      </c>
      <c r="AA1447" s="212" t="s">
        <v>337</v>
      </c>
      <c r="AB1447" s="212">
        <v>0</v>
      </c>
      <c r="AC1447" s="212">
        <v>0</v>
      </c>
      <c r="AD1447" s="212">
        <v>0</v>
      </c>
      <c r="AE1447" s="212">
        <v>0.1389</v>
      </c>
      <c r="AF1447" s="212">
        <v>0.1389</v>
      </c>
      <c r="AG1447" s="212">
        <v>0</v>
      </c>
      <c r="AH1447" s="212">
        <v>0</v>
      </c>
      <c r="AI1447" s="212">
        <v>0</v>
      </c>
      <c r="AJ1447" s="212">
        <v>0</v>
      </c>
      <c r="AK1447" s="212">
        <v>0</v>
      </c>
      <c r="AL1447" s="212">
        <v>0</v>
      </c>
      <c r="AM1447">
        <v>1</v>
      </c>
      <c r="AN1447" t="str">
        <f>VLOOKUP(H1447,'Base Art'!$A:$AJ,36,FALSE)</f>
        <v>GEORGALOS HNOS. S.A.I.C.A.</v>
      </c>
    </row>
    <row r="1448" spans="1:40" x14ac:dyDescent="0.25">
      <c r="A1448" s="212" t="s">
        <v>7665</v>
      </c>
      <c r="B1448" s="212">
        <v>1</v>
      </c>
      <c r="C1448" s="212" t="s">
        <v>7666</v>
      </c>
      <c r="D1448" s="212" t="s">
        <v>156</v>
      </c>
      <c r="E1448" s="212">
        <v>16</v>
      </c>
      <c r="F1448" s="212" t="s">
        <v>21</v>
      </c>
      <c r="G1448" s="212" t="s">
        <v>902</v>
      </c>
      <c r="H1448" s="212">
        <v>10866</v>
      </c>
      <c r="I1448" s="212" t="s">
        <v>903</v>
      </c>
      <c r="J1448" s="212"/>
      <c r="K1448" s="212"/>
      <c r="L1448" s="212"/>
      <c r="M1448" s="212"/>
      <c r="N1448" s="212"/>
      <c r="O1448" s="212"/>
      <c r="P1448" s="212"/>
      <c r="Q1448" s="212"/>
      <c r="R1448" s="212"/>
      <c r="S1448" s="212"/>
      <c r="T1448" s="212"/>
      <c r="U1448" s="212"/>
      <c r="V1448" s="212"/>
      <c r="W1448" s="212"/>
      <c r="X1448" s="212"/>
      <c r="Y1448" s="212">
        <v>1373</v>
      </c>
      <c r="Z1448" s="212" t="s">
        <v>386</v>
      </c>
      <c r="AA1448" s="212" t="s">
        <v>387</v>
      </c>
      <c r="AB1448" s="212">
        <v>29254.17</v>
      </c>
      <c r="AC1448" s="212">
        <v>37123.540999999997</v>
      </c>
      <c r="AD1448" s="212">
        <v>3</v>
      </c>
      <c r="AE1448" s="212">
        <v>0</v>
      </c>
      <c r="AF1448" s="212">
        <v>3</v>
      </c>
      <c r="AG1448" s="212">
        <v>0</v>
      </c>
      <c r="AH1448" s="212">
        <v>87762.51</v>
      </c>
      <c r="AI1448" s="212">
        <v>111370.62</v>
      </c>
      <c r="AJ1448" s="212">
        <v>0</v>
      </c>
      <c r="AK1448" s="212">
        <v>0</v>
      </c>
      <c r="AL1448" s="212">
        <v>0</v>
      </c>
      <c r="AM1448">
        <v>1</v>
      </c>
      <c r="AN1448" t="str">
        <f>VLOOKUP(H1448,'Base Art'!$A:$AJ,36,FALSE)</f>
        <v>ARCOR S.A.I.C.</v>
      </c>
    </row>
    <row r="1449" spans="1:40" x14ac:dyDescent="0.25">
      <c r="A1449" s="212" t="s">
        <v>7665</v>
      </c>
      <c r="B1449" s="212">
        <v>1</v>
      </c>
      <c r="C1449" s="212" t="s">
        <v>7666</v>
      </c>
      <c r="D1449" s="212" t="s">
        <v>156</v>
      </c>
      <c r="E1449" s="212">
        <v>16</v>
      </c>
      <c r="F1449" s="212" t="s">
        <v>21</v>
      </c>
      <c r="G1449" s="212" t="s">
        <v>904</v>
      </c>
      <c r="H1449" s="212">
        <v>10985</v>
      </c>
      <c r="I1449" s="212" t="s">
        <v>905</v>
      </c>
      <c r="J1449" s="212"/>
      <c r="K1449" s="212"/>
      <c r="L1449" s="212"/>
      <c r="M1449" s="212"/>
      <c r="N1449" s="212"/>
      <c r="O1449" s="212"/>
      <c r="P1449" s="212">
        <v>1004</v>
      </c>
      <c r="Q1449" s="212" t="s">
        <v>352</v>
      </c>
      <c r="R1449" s="212" t="s">
        <v>353</v>
      </c>
      <c r="S1449" s="212"/>
      <c r="T1449" s="212"/>
      <c r="U1449" s="212"/>
      <c r="V1449" s="212"/>
      <c r="W1449" s="212"/>
      <c r="X1449" s="212"/>
      <c r="Y1449" s="212">
        <v>1369</v>
      </c>
      <c r="Z1449" s="212" t="s">
        <v>354</v>
      </c>
      <c r="AA1449" s="212" t="s">
        <v>355</v>
      </c>
      <c r="AB1449" s="212">
        <v>6359.3119999999999</v>
      </c>
      <c r="AC1449" s="212">
        <v>8069.9669999999996</v>
      </c>
      <c r="AD1449" s="212">
        <v>1</v>
      </c>
      <c r="AE1449" s="212">
        <v>0</v>
      </c>
      <c r="AF1449" s="212">
        <v>1</v>
      </c>
      <c r="AG1449" s="212">
        <v>0</v>
      </c>
      <c r="AH1449" s="212">
        <v>6359.31</v>
      </c>
      <c r="AI1449" s="212">
        <v>8069.97</v>
      </c>
      <c r="AJ1449" s="212">
        <v>0</v>
      </c>
      <c r="AK1449" s="212">
        <v>0</v>
      </c>
      <c r="AL1449" s="212">
        <v>0</v>
      </c>
      <c r="AM1449">
        <v>1</v>
      </c>
      <c r="AN1449" t="str">
        <f>VLOOKUP(H1449,'Base Art'!$A:$AJ,36,FALSE)</f>
        <v>EST. LAS MARIAS S.A.C.I.F.A.</v>
      </c>
    </row>
    <row r="1450" spans="1:40" x14ac:dyDescent="0.25">
      <c r="A1450" s="212" t="s">
        <v>7665</v>
      </c>
      <c r="B1450" s="212">
        <v>1</v>
      </c>
      <c r="C1450" s="212" t="s">
        <v>7666</v>
      </c>
      <c r="D1450" s="212" t="s">
        <v>156</v>
      </c>
      <c r="E1450" s="212">
        <v>16</v>
      </c>
      <c r="F1450" s="212" t="s">
        <v>21</v>
      </c>
      <c r="G1450" s="212" t="s">
        <v>914</v>
      </c>
      <c r="H1450" s="212">
        <v>11078</v>
      </c>
      <c r="I1450" s="212" t="s">
        <v>915</v>
      </c>
      <c r="J1450" s="212">
        <v>1018</v>
      </c>
      <c r="K1450" s="212" t="s">
        <v>392</v>
      </c>
      <c r="L1450" s="212" t="s">
        <v>393</v>
      </c>
      <c r="M1450" s="212"/>
      <c r="N1450" s="212"/>
      <c r="O1450" s="212"/>
      <c r="P1450" s="212"/>
      <c r="Q1450" s="212"/>
      <c r="R1450" s="212"/>
      <c r="S1450" s="212"/>
      <c r="T1450" s="212"/>
      <c r="U1450" s="212"/>
      <c r="V1450" s="212"/>
      <c r="W1450" s="212"/>
      <c r="X1450" s="212"/>
      <c r="Y1450" s="212">
        <v>1402</v>
      </c>
      <c r="Z1450" s="212" t="s">
        <v>300</v>
      </c>
      <c r="AA1450" s="212" t="s">
        <v>301</v>
      </c>
      <c r="AB1450" s="212">
        <v>182012.052</v>
      </c>
      <c r="AC1450" s="212">
        <v>225634.27100000001</v>
      </c>
      <c r="AD1450" s="212">
        <v>0.16669999999999999</v>
      </c>
      <c r="AE1450" s="212">
        <v>0</v>
      </c>
      <c r="AF1450" s="212">
        <v>0.16669999999999999</v>
      </c>
      <c r="AG1450" s="212">
        <v>0</v>
      </c>
      <c r="AH1450" s="212">
        <v>30335.34</v>
      </c>
      <c r="AI1450" s="212">
        <v>37605.71</v>
      </c>
      <c r="AJ1450" s="212">
        <v>2</v>
      </c>
      <c r="AK1450" s="212">
        <v>0.08</v>
      </c>
      <c r="AL1450" s="212">
        <v>0</v>
      </c>
      <c r="AM1450">
        <v>1</v>
      </c>
      <c r="AN1450" t="str">
        <f>VLOOKUP(H1450,'Base Art'!$A:$AJ,36,FALSE)</f>
        <v>ENERGIZER ARGENTINA S.A.</v>
      </c>
    </row>
    <row r="1451" spans="1:40" x14ac:dyDescent="0.25">
      <c r="A1451" s="212" t="s">
        <v>7665</v>
      </c>
      <c r="B1451" s="212">
        <v>1</v>
      </c>
      <c r="C1451" s="212" t="s">
        <v>7666</v>
      </c>
      <c r="D1451" s="212" t="s">
        <v>156</v>
      </c>
      <c r="E1451" s="212">
        <v>16</v>
      </c>
      <c r="F1451" s="212" t="s">
        <v>21</v>
      </c>
      <c r="G1451" s="212" t="s">
        <v>916</v>
      </c>
      <c r="H1451" s="212">
        <v>11079</v>
      </c>
      <c r="I1451" s="212" t="s">
        <v>917</v>
      </c>
      <c r="J1451" s="212">
        <v>1018</v>
      </c>
      <c r="K1451" s="212" t="s">
        <v>392</v>
      </c>
      <c r="L1451" s="212" t="s">
        <v>393</v>
      </c>
      <c r="M1451" s="212"/>
      <c r="N1451" s="212"/>
      <c r="O1451" s="212"/>
      <c r="P1451" s="212"/>
      <c r="Q1451" s="212"/>
      <c r="R1451" s="212"/>
      <c r="S1451" s="212"/>
      <c r="T1451" s="212"/>
      <c r="U1451" s="212"/>
      <c r="V1451" s="212"/>
      <c r="W1451" s="212"/>
      <c r="X1451" s="212"/>
      <c r="Y1451" s="212">
        <v>1402</v>
      </c>
      <c r="Z1451" s="212" t="s">
        <v>300</v>
      </c>
      <c r="AA1451" s="212" t="s">
        <v>301</v>
      </c>
      <c r="AB1451" s="212">
        <v>182012.052</v>
      </c>
      <c r="AC1451" s="212">
        <v>223753.48</v>
      </c>
      <c r="AD1451" s="212">
        <v>0.33329999999999999</v>
      </c>
      <c r="AE1451" s="212">
        <v>0</v>
      </c>
      <c r="AF1451" s="212">
        <v>0.33329999999999999</v>
      </c>
      <c r="AG1451" s="212">
        <v>0</v>
      </c>
      <c r="AH1451" s="212">
        <v>60670.68</v>
      </c>
      <c r="AI1451" s="212">
        <v>74584.490000000005</v>
      </c>
      <c r="AJ1451" s="212">
        <v>2</v>
      </c>
      <c r="AK1451" s="212">
        <v>0.17</v>
      </c>
      <c r="AL1451" s="212">
        <v>0</v>
      </c>
      <c r="AM1451">
        <v>1</v>
      </c>
      <c r="AN1451" t="str">
        <f>VLOOKUP(H1451,'Base Art'!$A:$AJ,36,FALSE)</f>
        <v>ENERGIZER ARGENTINA S.A.</v>
      </c>
    </row>
    <row r="1452" spans="1:40" x14ac:dyDescent="0.25">
      <c r="A1452" s="212" t="s">
        <v>7665</v>
      </c>
      <c r="B1452" s="212">
        <v>1</v>
      </c>
      <c r="C1452" s="212" t="s">
        <v>7666</v>
      </c>
      <c r="D1452" s="212" t="s">
        <v>156</v>
      </c>
      <c r="E1452" s="212">
        <v>16</v>
      </c>
      <c r="F1452" s="212" t="s">
        <v>21</v>
      </c>
      <c r="G1452" s="212" t="s">
        <v>1042</v>
      </c>
      <c r="H1452" s="212">
        <v>11134</v>
      </c>
      <c r="I1452" s="212" t="s">
        <v>1043</v>
      </c>
      <c r="J1452" s="212">
        <v>1413</v>
      </c>
      <c r="K1452" s="212" t="s">
        <v>334</v>
      </c>
      <c r="L1452" s="212" t="s">
        <v>335</v>
      </c>
      <c r="M1452" s="212"/>
      <c r="N1452" s="212"/>
      <c r="O1452" s="212"/>
      <c r="P1452" s="212"/>
      <c r="Q1452" s="212"/>
      <c r="R1452" s="212"/>
      <c r="S1452" s="212"/>
      <c r="T1452" s="212"/>
      <c r="U1452" s="212"/>
      <c r="V1452" s="212"/>
      <c r="W1452" s="212"/>
      <c r="X1452" s="212"/>
      <c r="Y1452" s="212">
        <v>1374</v>
      </c>
      <c r="Z1452" s="212" t="s">
        <v>336</v>
      </c>
      <c r="AA1452" s="212" t="s">
        <v>337</v>
      </c>
      <c r="AB1452" s="212">
        <v>30174.637999999999</v>
      </c>
      <c r="AC1452" s="212">
        <v>38291.622000000003</v>
      </c>
      <c r="AD1452" s="212">
        <v>0.16669999999999999</v>
      </c>
      <c r="AE1452" s="212">
        <v>0</v>
      </c>
      <c r="AF1452" s="212">
        <v>0.16669999999999999</v>
      </c>
      <c r="AG1452" s="212">
        <v>0</v>
      </c>
      <c r="AH1452" s="212">
        <v>5029.1099999999997</v>
      </c>
      <c r="AI1452" s="212">
        <v>6381.94</v>
      </c>
      <c r="AJ1452" s="212">
        <v>0</v>
      </c>
      <c r="AK1452" s="212">
        <v>0</v>
      </c>
      <c r="AL1452" s="212">
        <v>0</v>
      </c>
      <c r="AM1452">
        <v>1</v>
      </c>
      <c r="AN1452" t="str">
        <f>VLOOKUP(H1452,'Base Art'!$A:$AJ,36,FALSE)</f>
        <v>ARCOR S.A.I.C.</v>
      </c>
    </row>
    <row r="1453" spans="1:40" x14ac:dyDescent="0.25">
      <c r="A1453" s="212" t="s">
        <v>7665</v>
      </c>
      <c r="B1453" s="212">
        <v>1</v>
      </c>
      <c r="C1453" s="212" t="s">
        <v>7666</v>
      </c>
      <c r="D1453" s="212" t="s">
        <v>156</v>
      </c>
      <c r="E1453" s="212">
        <v>16</v>
      </c>
      <c r="F1453" s="212" t="s">
        <v>21</v>
      </c>
      <c r="G1453" s="212" t="s">
        <v>1684</v>
      </c>
      <c r="H1453" s="212">
        <v>11135</v>
      </c>
      <c r="I1453" s="212" t="s">
        <v>1685</v>
      </c>
      <c r="J1453" s="212">
        <v>1413</v>
      </c>
      <c r="K1453" s="212" t="s">
        <v>334</v>
      </c>
      <c r="L1453" s="212" t="s">
        <v>335</v>
      </c>
      <c r="M1453" s="212"/>
      <c r="N1453" s="212"/>
      <c r="O1453" s="212"/>
      <c r="P1453" s="212"/>
      <c r="Q1453" s="212"/>
      <c r="R1453" s="212"/>
      <c r="S1453" s="212"/>
      <c r="T1453" s="212"/>
      <c r="U1453" s="212"/>
      <c r="V1453" s="212"/>
      <c r="W1453" s="212"/>
      <c r="X1453" s="212"/>
      <c r="Y1453" s="212">
        <v>1374</v>
      </c>
      <c r="Z1453" s="212" t="s">
        <v>336</v>
      </c>
      <c r="AA1453" s="212" t="s">
        <v>337</v>
      </c>
      <c r="AB1453" s="212">
        <v>30174.637999999999</v>
      </c>
      <c r="AC1453" s="212">
        <v>38291.622000000003</v>
      </c>
      <c r="AD1453" s="212">
        <v>0.16669999999999999</v>
      </c>
      <c r="AE1453" s="212">
        <v>0</v>
      </c>
      <c r="AF1453" s="212">
        <v>0.16669999999999999</v>
      </c>
      <c r="AG1453" s="212">
        <v>0</v>
      </c>
      <c r="AH1453" s="212">
        <v>5029.1099999999997</v>
      </c>
      <c r="AI1453" s="212">
        <v>6381.94</v>
      </c>
      <c r="AJ1453" s="212">
        <v>0</v>
      </c>
      <c r="AK1453" s="212">
        <v>0</v>
      </c>
      <c r="AL1453" s="212">
        <v>0</v>
      </c>
      <c r="AM1453">
        <v>1</v>
      </c>
      <c r="AN1453" t="str">
        <f>VLOOKUP(H1453,'Base Art'!$A:$AJ,36,FALSE)</f>
        <v>ARCOR S.A.I.C.</v>
      </c>
    </row>
    <row r="1454" spans="1:40" x14ac:dyDescent="0.25">
      <c r="A1454" s="212" t="s">
        <v>7665</v>
      </c>
      <c r="B1454" s="212">
        <v>1</v>
      </c>
      <c r="C1454" s="212" t="s">
        <v>7666</v>
      </c>
      <c r="D1454" s="212" t="s">
        <v>156</v>
      </c>
      <c r="E1454" s="212">
        <v>16</v>
      </c>
      <c r="F1454" s="212" t="s">
        <v>21</v>
      </c>
      <c r="G1454" s="212" t="s">
        <v>7723</v>
      </c>
      <c r="H1454" s="212">
        <v>50013</v>
      </c>
      <c r="I1454" s="212" t="s">
        <v>7724</v>
      </c>
      <c r="J1454" s="212"/>
      <c r="K1454" s="212"/>
      <c r="L1454" s="212"/>
      <c r="M1454" s="212"/>
      <c r="N1454" s="212"/>
      <c r="O1454" s="212"/>
      <c r="P1454" s="212"/>
      <c r="Q1454" s="212"/>
      <c r="R1454" s="212"/>
      <c r="S1454" s="212"/>
      <c r="T1454" s="212"/>
      <c r="U1454" s="212"/>
      <c r="V1454" s="212"/>
      <c r="W1454" s="212"/>
      <c r="X1454" s="212"/>
      <c r="Y1454" s="212"/>
      <c r="Z1454" s="212"/>
      <c r="AA1454" s="212"/>
      <c r="AB1454" s="212">
        <v>51747.046000000002</v>
      </c>
      <c r="AC1454" s="212">
        <v>65667.001999999993</v>
      </c>
      <c r="AD1454" s="212">
        <v>1</v>
      </c>
      <c r="AE1454" s="212">
        <v>0</v>
      </c>
      <c r="AF1454" s="212">
        <v>1</v>
      </c>
      <c r="AG1454" s="212">
        <v>0</v>
      </c>
      <c r="AH1454" s="212">
        <v>51747.05</v>
      </c>
      <c r="AI1454" s="212">
        <v>65667</v>
      </c>
      <c r="AJ1454" s="212">
        <v>0</v>
      </c>
      <c r="AK1454" s="212">
        <v>0</v>
      </c>
      <c r="AL1454" s="212">
        <v>0</v>
      </c>
      <c r="AM1454">
        <v>1</v>
      </c>
      <c r="AN1454" t="e">
        <f>VLOOKUP(H1454,'Base Art'!$A:$AJ,36,FALSE)</f>
        <v>#N/A</v>
      </c>
    </row>
    <row r="1455" spans="1:40" x14ac:dyDescent="0.25">
      <c r="A1455" s="212" t="s">
        <v>7665</v>
      </c>
      <c r="B1455" s="212">
        <v>1</v>
      </c>
      <c r="C1455" s="212" t="s">
        <v>7666</v>
      </c>
      <c r="D1455" s="212" t="s">
        <v>157</v>
      </c>
      <c r="E1455" s="212">
        <v>18</v>
      </c>
      <c r="F1455" s="212" t="s">
        <v>11</v>
      </c>
      <c r="G1455" s="212" t="s">
        <v>7725</v>
      </c>
      <c r="H1455" s="212">
        <v>3</v>
      </c>
      <c r="I1455" s="212" t="s">
        <v>1891</v>
      </c>
      <c r="J1455" s="212">
        <v>1019</v>
      </c>
      <c r="K1455" s="212" t="s">
        <v>266</v>
      </c>
      <c r="L1455" s="212" t="s">
        <v>297</v>
      </c>
      <c r="M1455" s="212"/>
      <c r="N1455" s="212"/>
      <c r="O1455" s="212"/>
      <c r="P1455" s="212">
        <v>1020</v>
      </c>
      <c r="Q1455" s="212" t="s">
        <v>298</v>
      </c>
      <c r="R1455" s="212" t="s">
        <v>299</v>
      </c>
      <c r="S1455" s="212"/>
      <c r="T1455" s="212"/>
      <c r="U1455" s="212"/>
      <c r="V1455" s="212"/>
      <c r="W1455" s="212"/>
      <c r="X1455" s="212"/>
      <c r="Y1455" s="212">
        <v>1402</v>
      </c>
      <c r="Z1455" s="212" t="s">
        <v>300</v>
      </c>
      <c r="AA1455" s="212" t="s">
        <v>301</v>
      </c>
      <c r="AB1455" s="212">
        <v>56168.722999999998</v>
      </c>
      <c r="AC1455" s="212">
        <v>67964.149000000005</v>
      </c>
      <c r="AD1455" s="212">
        <v>0.16669999999999999</v>
      </c>
      <c r="AE1455" s="212">
        <v>0</v>
      </c>
      <c r="AF1455" s="212">
        <v>0.16669999999999999</v>
      </c>
      <c r="AG1455" s="212">
        <v>0</v>
      </c>
      <c r="AH1455" s="212">
        <v>9361.4500000000007</v>
      </c>
      <c r="AI1455" s="212">
        <v>11327.36</v>
      </c>
      <c r="AJ1455" s="212">
        <v>0</v>
      </c>
      <c r="AK1455" s="212">
        <v>0</v>
      </c>
      <c r="AL1455" s="212">
        <v>0</v>
      </c>
      <c r="AM1455">
        <v>1</v>
      </c>
      <c r="AN1455" t="str">
        <f>VLOOKUP(H1455,'Base Art'!$A:$AJ,36,FALSE)</f>
        <v>ENERGIZER ARGENTINA S.A.</v>
      </c>
    </row>
    <row r="1456" spans="1:40" x14ac:dyDescent="0.25">
      <c r="A1456" s="212" t="s">
        <v>7665</v>
      </c>
      <c r="B1456" s="212">
        <v>1</v>
      </c>
      <c r="C1456" s="212" t="s">
        <v>7666</v>
      </c>
      <c r="D1456" s="212" t="s">
        <v>157</v>
      </c>
      <c r="E1456" s="212">
        <v>18</v>
      </c>
      <c r="F1456" s="212" t="s">
        <v>11</v>
      </c>
      <c r="G1456" s="212" t="s">
        <v>306</v>
      </c>
      <c r="H1456" s="212">
        <v>5</v>
      </c>
      <c r="I1456" s="212" t="s">
        <v>307</v>
      </c>
      <c r="J1456" s="212">
        <v>1019</v>
      </c>
      <c r="K1456" s="212" t="s">
        <v>266</v>
      </c>
      <c r="L1456" s="212" t="s">
        <v>297</v>
      </c>
      <c r="M1456" s="212"/>
      <c r="N1456" s="212"/>
      <c r="O1456" s="212"/>
      <c r="P1456" s="212">
        <v>1020</v>
      </c>
      <c r="Q1456" s="212" t="s">
        <v>298</v>
      </c>
      <c r="R1456" s="212" t="s">
        <v>299</v>
      </c>
      <c r="S1456" s="212"/>
      <c r="T1456" s="212"/>
      <c r="U1456" s="212"/>
      <c r="V1456" s="212"/>
      <c r="W1456" s="212"/>
      <c r="X1456" s="212"/>
      <c r="Y1456" s="212">
        <v>1402</v>
      </c>
      <c r="Z1456" s="212" t="s">
        <v>300</v>
      </c>
      <c r="AA1456" s="212" t="s">
        <v>301</v>
      </c>
      <c r="AB1456" s="212">
        <v>188346.23999999999</v>
      </c>
      <c r="AC1456" s="212">
        <v>233360.99100000001</v>
      </c>
      <c r="AD1456" s="212">
        <v>4.1700000000000001E-2</v>
      </c>
      <c r="AE1456" s="212">
        <v>0</v>
      </c>
      <c r="AF1456" s="212">
        <v>4.1700000000000001E-2</v>
      </c>
      <c r="AG1456" s="212">
        <v>0</v>
      </c>
      <c r="AH1456" s="212">
        <v>7847.76</v>
      </c>
      <c r="AI1456" s="212">
        <v>9723.3700000000008</v>
      </c>
      <c r="AJ1456" s="212">
        <v>1</v>
      </c>
      <c r="AK1456" s="212">
        <v>0.04</v>
      </c>
      <c r="AL1456" s="212">
        <v>0</v>
      </c>
      <c r="AM1456">
        <v>1</v>
      </c>
      <c r="AN1456" t="str">
        <f>VLOOKUP(H1456,'Base Art'!$A:$AJ,36,FALSE)</f>
        <v>ENERGIZER ARGENTINA S.A.</v>
      </c>
    </row>
    <row r="1457" spans="1:40" x14ac:dyDescent="0.25">
      <c r="A1457" s="212" t="s">
        <v>7665</v>
      </c>
      <c r="B1457" s="212">
        <v>1</v>
      </c>
      <c r="C1457" s="212" t="s">
        <v>7666</v>
      </c>
      <c r="D1457" s="212" t="s">
        <v>157</v>
      </c>
      <c r="E1457" s="212">
        <v>18</v>
      </c>
      <c r="F1457" s="212" t="s">
        <v>11</v>
      </c>
      <c r="G1457" s="212" t="s">
        <v>316</v>
      </c>
      <c r="H1457" s="212">
        <v>156</v>
      </c>
      <c r="I1457" s="212" t="s">
        <v>317</v>
      </c>
      <c r="J1457" s="212">
        <v>1437</v>
      </c>
      <c r="K1457" s="212" t="s">
        <v>318</v>
      </c>
      <c r="L1457" s="212" t="s">
        <v>319</v>
      </c>
      <c r="M1457" s="212"/>
      <c r="N1457" s="212"/>
      <c r="O1457" s="212"/>
      <c r="P1457" s="212"/>
      <c r="Q1457" s="212"/>
      <c r="R1457" s="212"/>
      <c r="S1457" s="212"/>
      <c r="T1457" s="212"/>
      <c r="U1457" s="212"/>
      <c r="V1457" s="212"/>
      <c r="W1457" s="212"/>
      <c r="X1457" s="212"/>
      <c r="Y1457" s="212">
        <v>1376</v>
      </c>
      <c r="Z1457" s="212" t="s">
        <v>320</v>
      </c>
      <c r="AA1457" s="212" t="s">
        <v>321</v>
      </c>
      <c r="AB1457" s="212">
        <v>360385.45199999999</v>
      </c>
      <c r="AC1457" s="212">
        <v>436066.37199999997</v>
      </c>
      <c r="AD1457" s="212">
        <v>7.4999999999999997E-2</v>
      </c>
      <c r="AE1457" s="212">
        <v>0</v>
      </c>
      <c r="AF1457" s="212">
        <v>7.4999999999999997E-2</v>
      </c>
      <c r="AG1457" s="212">
        <v>0</v>
      </c>
      <c r="AH1457" s="212">
        <v>27028.91</v>
      </c>
      <c r="AI1457" s="212">
        <v>32704.98</v>
      </c>
      <c r="AJ1457" s="212">
        <v>2</v>
      </c>
      <c r="AK1457" s="212">
        <v>0.04</v>
      </c>
      <c r="AL1457" s="212">
        <v>0</v>
      </c>
      <c r="AM1457">
        <v>1</v>
      </c>
      <c r="AN1457" t="str">
        <f>VLOOKUP(H1457,'Base Art'!$A:$AJ,36,FALSE)</f>
        <v>JORGE LUIS SUAREZ</v>
      </c>
    </row>
    <row r="1458" spans="1:40" x14ac:dyDescent="0.25">
      <c r="A1458" s="212" t="s">
        <v>7665</v>
      </c>
      <c r="B1458" s="212">
        <v>1</v>
      </c>
      <c r="C1458" s="212" t="s">
        <v>7666</v>
      </c>
      <c r="D1458" s="212" t="s">
        <v>157</v>
      </c>
      <c r="E1458" s="212">
        <v>18</v>
      </c>
      <c r="F1458" s="212" t="s">
        <v>11</v>
      </c>
      <c r="G1458" s="212" t="s">
        <v>322</v>
      </c>
      <c r="H1458" s="212">
        <v>158</v>
      </c>
      <c r="I1458" s="212" t="s">
        <v>323</v>
      </c>
      <c r="J1458" s="212">
        <v>1437</v>
      </c>
      <c r="K1458" s="212" t="s">
        <v>318</v>
      </c>
      <c r="L1458" s="212" t="s">
        <v>319</v>
      </c>
      <c r="M1458" s="212"/>
      <c r="N1458" s="212"/>
      <c r="O1458" s="212"/>
      <c r="P1458" s="212"/>
      <c r="Q1458" s="212"/>
      <c r="R1458" s="212"/>
      <c r="S1458" s="212"/>
      <c r="T1458" s="212"/>
      <c r="U1458" s="212"/>
      <c r="V1458" s="212"/>
      <c r="W1458" s="212"/>
      <c r="X1458" s="212"/>
      <c r="Y1458" s="212">
        <v>1376</v>
      </c>
      <c r="Z1458" s="212" t="s">
        <v>320</v>
      </c>
      <c r="AA1458" s="212" t="s">
        <v>321</v>
      </c>
      <c r="AB1458" s="212">
        <v>460867.19400000002</v>
      </c>
      <c r="AC1458" s="212">
        <v>557649.30599999998</v>
      </c>
      <c r="AD1458" s="212">
        <v>1.2500000000000001E-2</v>
      </c>
      <c r="AE1458" s="212">
        <v>0</v>
      </c>
      <c r="AF1458" s="212">
        <v>1.2500000000000001E-2</v>
      </c>
      <c r="AG1458" s="212">
        <v>0</v>
      </c>
      <c r="AH1458" s="212">
        <v>5760.84</v>
      </c>
      <c r="AI1458" s="212">
        <v>6970.62</v>
      </c>
      <c r="AJ1458" s="212">
        <v>0</v>
      </c>
      <c r="AK1458" s="212">
        <v>0</v>
      </c>
      <c r="AL1458" s="212">
        <v>0</v>
      </c>
      <c r="AM1458">
        <v>1</v>
      </c>
      <c r="AN1458" t="str">
        <f>VLOOKUP(H1458,'Base Art'!$A:$AJ,36,FALSE)</f>
        <v>JORGE LUIS SUAREZ</v>
      </c>
    </row>
    <row r="1459" spans="1:40" x14ac:dyDescent="0.25">
      <c r="A1459" s="212" t="s">
        <v>7665</v>
      </c>
      <c r="B1459" s="212">
        <v>1</v>
      </c>
      <c r="C1459" s="212" t="s">
        <v>7666</v>
      </c>
      <c r="D1459" s="212" t="s">
        <v>157</v>
      </c>
      <c r="E1459" s="212">
        <v>18</v>
      </c>
      <c r="F1459" s="212" t="s">
        <v>11</v>
      </c>
      <c r="G1459" s="212" t="s">
        <v>942</v>
      </c>
      <c r="H1459" s="212">
        <v>318</v>
      </c>
      <c r="I1459" s="212" t="s">
        <v>943</v>
      </c>
      <c r="J1459" s="212">
        <v>1414</v>
      </c>
      <c r="K1459" s="212" t="s">
        <v>372</v>
      </c>
      <c r="L1459" s="212" t="s">
        <v>373</v>
      </c>
      <c r="M1459" s="212"/>
      <c r="N1459" s="212"/>
      <c r="O1459" s="212"/>
      <c r="P1459" s="212">
        <v>1071</v>
      </c>
      <c r="Q1459" s="212" t="s">
        <v>944</v>
      </c>
      <c r="R1459" s="212" t="s">
        <v>945</v>
      </c>
      <c r="S1459" s="212"/>
      <c r="T1459" s="212"/>
      <c r="U1459" s="212"/>
      <c r="V1459" s="212"/>
      <c r="W1459" s="212"/>
      <c r="X1459" s="212"/>
      <c r="Y1459" s="212">
        <v>1374</v>
      </c>
      <c r="Z1459" s="212" t="s">
        <v>336</v>
      </c>
      <c r="AA1459" s="212" t="s">
        <v>337</v>
      </c>
      <c r="AB1459" s="212">
        <v>47407.03</v>
      </c>
      <c r="AC1459" s="212">
        <v>58784.714999999997</v>
      </c>
      <c r="AD1459" s="212">
        <v>-0.16669999999999999</v>
      </c>
      <c r="AE1459" s="212">
        <v>0</v>
      </c>
      <c r="AF1459" s="212">
        <v>-0.16669999999999999</v>
      </c>
      <c r="AG1459" s="212">
        <v>0</v>
      </c>
      <c r="AH1459" s="212">
        <v>-7901.17</v>
      </c>
      <c r="AI1459" s="212">
        <v>-9797.4500000000007</v>
      </c>
      <c r="AJ1459" s="212">
        <v>1</v>
      </c>
      <c r="AK1459" s="212">
        <v>-0.17</v>
      </c>
      <c r="AL1459" s="212">
        <v>0</v>
      </c>
      <c r="AM1459">
        <v>1</v>
      </c>
      <c r="AN1459" t="str">
        <f>VLOOKUP(H1459,'Base Art'!$A:$AJ,36,FALSE)</f>
        <v>ARCOR S.A.I.C.</v>
      </c>
    </row>
    <row r="1460" spans="1:40" x14ac:dyDescent="0.25">
      <c r="A1460" s="212" t="s">
        <v>7665</v>
      </c>
      <c r="B1460" s="212">
        <v>1</v>
      </c>
      <c r="C1460" s="212" t="s">
        <v>7666</v>
      </c>
      <c r="D1460" s="212" t="s">
        <v>157</v>
      </c>
      <c r="E1460" s="212">
        <v>18</v>
      </c>
      <c r="F1460" s="212" t="s">
        <v>11</v>
      </c>
      <c r="G1460" s="212" t="s">
        <v>356</v>
      </c>
      <c r="H1460" s="212">
        <v>542</v>
      </c>
      <c r="I1460" s="212" t="s">
        <v>357</v>
      </c>
      <c r="J1460" s="212">
        <v>1019</v>
      </c>
      <c r="K1460" s="212" t="s">
        <v>266</v>
      </c>
      <c r="L1460" s="212" t="s">
        <v>297</v>
      </c>
      <c r="M1460" s="212"/>
      <c r="N1460" s="212"/>
      <c r="O1460" s="212"/>
      <c r="P1460" s="212">
        <v>1020</v>
      </c>
      <c r="Q1460" s="212" t="s">
        <v>298</v>
      </c>
      <c r="R1460" s="212" t="s">
        <v>299</v>
      </c>
      <c r="S1460" s="212"/>
      <c r="T1460" s="212"/>
      <c r="U1460" s="212"/>
      <c r="V1460" s="212"/>
      <c r="W1460" s="212"/>
      <c r="X1460" s="212"/>
      <c r="Y1460" s="212">
        <v>1402</v>
      </c>
      <c r="Z1460" s="212" t="s">
        <v>300</v>
      </c>
      <c r="AA1460" s="212" t="s">
        <v>301</v>
      </c>
      <c r="AB1460" s="212">
        <v>125705.25</v>
      </c>
      <c r="AC1460" s="212">
        <v>155748.79300000001</v>
      </c>
      <c r="AD1460" s="212">
        <v>0.05</v>
      </c>
      <c r="AE1460" s="212">
        <v>0</v>
      </c>
      <c r="AF1460" s="212">
        <v>0.05</v>
      </c>
      <c r="AG1460" s="212">
        <v>0</v>
      </c>
      <c r="AH1460" s="212">
        <v>6285.26</v>
      </c>
      <c r="AI1460" s="212">
        <v>7787.44</v>
      </c>
      <c r="AJ1460" s="212">
        <v>0</v>
      </c>
      <c r="AK1460" s="212">
        <v>0</v>
      </c>
      <c r="AL1460" s="212">
        <v>0</v>
      </c>
      <c r="AM1460">
        <v>1</v>
      </c>
      <c r="AN1460" t="str">
        <f>VLOOKUP(H1460,'Base Art'!$A:$AJ,36,FALSE)</f>
        <v>ENERGIZER ARGENTINA S.A.</v>
      </c>
    </row>
    <row r="1461" spans="1:40" x14ac:dyDescent="0.25">
      <c r="A1461" s="212" t="s">
        <v>7665</v>
      </c>
      <c r="B1461" s="212">
        <v>1</v>
      </c>
      <c r="C1461" s="212" t="s">
        <v>7666</v>
      </c>
      <c r="D1461" s="212" t="s">
        <v>157</v>
      </c>
      <c r="E1461" s="212">
        <v>18</v>
      </c>
      <c r="F1461" s="212" t="s">
        <v>11</v>
      </c>
      <c r="G1461" s="212" t="s">
        <v>368</v>
      </c>
      <c r="H1461" s="212">
        <v>639</v>
      </c>
      <c r="I1461" s="212" t="s">
        <v>369</v>
      </c>
      <c r="J1461" s="212">
        <v>1019</v>
      </c>
      <c r="K1461" s="212" t="s">
        <v>266</v>
      </c>
      <c r="L1461" s="212" t="s">
        <v>297</v>
      </c>
      <c r="M1461" s="212"/>
      <c r="N1461" s="212"/>
      <c r="O1461" s="212"/>
      <c r="P1461" s="212">
        <v>1020</v>
      </c>
      <c r="Q1461" s="212" t="s">
        <v>298</v>
      </c>
      <c r="R1461" s="212" t="s">
        <v>299</v>
      </c>
      <c r="S1461" s="212"/>
      <c r="T1461" s="212"/>
      <c r="U1461" s="212"/>
      <c r="V1461" s="212"/>
      <c r="W1461" s="212"/>
      <c r="X1461" s="212"/>
      <c r="Y1461" s="212">
        <v>1402</v>
      </c>
      <c r="Z1461" s="212" t="s">
        <v>300</v>
      </c>
      <c r="AA1461" s="212" t="s">
        <v>301</v>
      </c>
      <c r="AB1461" s="212">
        <v>162837.93</v>
      </c>
      <c r="AC1461" s="212">
        <v>197033.91</v>
      </c>
      <c r="AD1461" s="212">
        <v>0.05</v>
      </c>
      <c r="AE1461" s="212">
        <v>0</v>
      </c>
      <c r="AF1461" s="212">
        <v>0.05</v>
      </c>
      <c r="AG1461" s="212">
        <v>0</v>
      </c>
      <c r="AH1461" s="212">
        <v>8141.9</v>
      </c>
      <c r="AI1461" s="212">
        <v>9851.7000000000007</v>
      </c>
      <c r="AJ1461" s="212">
        <v>1</v>
      </c>
      <c r="AK1461" s="212">
        <v>0.05</v>
      </c>
      <c r="AL1461" s="212">
        <v>0</v>
      </c>
      <c r="AM1461">
        <v>1</v>
      </c>
      <c r="AN1461" t="str">
        <f>VLOOKUP(H1461,'Base Art'!$A:$AJ,36,FALSE)</f>
        <v>ENERGIZER ARGENTINA S.A.</v>
      </c>
    </row>
    <row r="1462" spans="1:40" x14ac:dyDescent="0.25">
      <c r="A1462" s="212" t="s">
        <v>7665</v>
      </c>
      <c r="B1462" s="212">
        <v>1</v>
      </c>
      <c r="C1462" s="212" t="s">
        <v>7666</v>
      </c>
      <c r="D1462" s="212" t="s">
        <v>157</v>
      </c>
      <c r="E1462" s="212">
        <v>18</v>
      </c>
      <c r="F1462" s="212" t="s">
        <v>11</v>
      </c>
      <c r="G1462" s="212" t="s">
        <v>370</v>
      </c>
      <c r="H1462" s="212">
        <v>653</v>
      </c>
      <c r="I1462" s="212" t="s">
        <v>371</v>
      </c>
      <c r="J1462" s="212">
        <v>1414</v>
      </c>
      <c r="K1462" s="212" t="s">
        <v>372</v>
      </c>
      <c r="L1462" s="212" t="s">
        <v>373</v>
      </c>
      <c r="M1462" s="212"/>
      <c r="N1462" s="212"/>
      <c r="O1462" s="212"/>
      <c r="P1462" s="212">
        <v>1072</v>
      </c>
      <c r="Q1462" s="212" t="s">
        <v>374</v>
      </c>
      <c r="R1462" s="212" t="s">
        <v>375</v>
      </c>
      <c r="S1462" s="212"/>
      <c r="T1462" s="212"/>
      <c r="U1462" s="212"/>
      <c r="V1462" s="212"/>
      <c r="W1462" s="212"/>
      <c r="X1462" s="212"/>
      <c r="Y1462" s="212">
        <v>1374</v>
      </c>
      <c r="Z1462" s="212" t="s">
        <v>336</v>
      </c>
      <c r="AA1462" s="212" t="s">
        <v>337</v>
      </c>
      <c r="AB1462" s="212">
        <v>52169.697</v>
      </c>
      <c r="AC1462" s="212">
        <v>63125.334000000003</v>
      </c>
      <c r="AD1462" s="212">
        <v>0.2</v>
      </c>
      <c r="AE1462" s="212">
        <v>0</v>
      </c>
      <c r="AF1462" s="212">
        <v>0.2</v>
      </c>
      <c r="AG1462" s="212">
        <v>0</v>
      </c>
      <c r="AH1462" s="212">
        <v>10433.94</v>
      </c>
      <c r="AI1462" s="212">
        <v>12625.07</v>
      </c>
      <c r="AJ1462" s="212">
        <v>1</v>
      </c>
      <c r="AK1462" s="212">
        <v>0.2</v>
      </c>
      <c r="AL1462" s="212">
        <v>0</v>
      </c>
      <c r="AM1462">
        <v>1</v>
      </c>
      <c r="AN1462" t="str">
        <f>VLOOKUP(H1462,'Base Art'!$A:$AJ,36,FALSE)</f>
        <v>ARCOR S.A.I.C.</v>
      </c>
    </row>
    <row r="1463" spans="1:40" x14ac:dyDescent="0.25">
      <c r="A1463" s="212" t="s">
        <v>7665</v>
      </c>
      <c r="B1463" s="212">
        <v>1</v>
      </c>
      <c r="C1463" s="212" t="s">
        <v>7666</v>
      </c>
      <c r="D1463" s="212" t="s">
        <v>157</v>
      </c>
      <c r="E1463" s="212">
        <v>18</v>
      </c>
      <c r="F1463" s="212" t="s">
        <v>11</v>
      </c>
      <c r="G1463" s="212" t="s">
        <v>380</v>
      </c>
      <c r="H1463" s="212">
        <v>731</v>
      </c>
      <c r="I1463" s="212" t="s">
        <v>381</v>
      </c>
      <c r="J1463" s="212">
        <v>1422</v>
      </c>
      <c r="K1463" s="212" t="s">
        <v>382</v>
      </c>
      <c r="L1463" s="212" t="s">
        <v>383</v>
      </c>
      <c r="M1463" s="212"/>
      <c r="N1463" s="212"/>
      <c r="O1463" s="212"/>
      <c r="P1463" s="212">
        <v>1067</v>
      </c>
      <c r="Q1463" s="212" t="s">
        <v>384</v>
      </c>
      <c r="R1463" s="212" t="s">
        <v>385</v>
      </c>
      <c r="S1463" s="212"/>
      <c r="T1463" s="212"/>
      <c r="U1463" s="212"/>
      <c r="V1463" s="212"/>
      <c r="W1463" s="212"/>
      <c r="X1463" s="212"/>
      <c r="Y1463" s="212">
        <v>1373</v>
      </c>
      <c r="Z1463" s="212" t="s">
        <v>386</v>
      </c>
      <c r="AA1463" s="212" t="s">
        <v>387</v>
      </c>
      <c r="AB1463" s="212">
        <v>15233.008</v>
      </c>
      <c r="AC1463" s="212">
        <v>18881.316999999999</v>
      </c>
      <c r="AD1463" s="212">
        <v>0.5</v>
      </c>
      <c r="AE1463" s="212">
        <v>0.125</v>
      </c>
      <c r="AF1463" s="212">
        <v>0.625</v>
      </c>
      <c r="AG1463" s="212">
        <v>0</v>
      </c>
      <c r="AH1463" s="212">
        <v>9520.6299999999992</v>
      </c>
      <c r="AI1463" s="212">
        <v>11800.82</v>
      </c>
      <c r="AJ1463" s="212">
        <v>1</v>
      </c>
      <c r="AK1463" s="212">
        <v>0.63</v>
      </c>
      <c r="AL1463" s="212">
        <v>0</v>
      </c>
      <c r="AM1463">
        <v>1</v>
      </c>
      <c r="AN1463" t="str">
        <f>VLOOKUP(H1463,'Base Art'!$A:$AJ,36,FALSE)</f>
        <v>ARCOR S.A.I.C.</v>
      </c>
    </row>
    <row r="1464" spans="1:40" x14ac:dyDescent="0.25">
      <c r="A1464" s="212" t="s">
        <v>7665</v>
      </c>
      <c r="B1464" s="212">
        <v>1</v>
      </c>
      <c r="C1464" s="212" t="s">
        <v>7666</v>
      </c>
      <c r="D1464" s="212" t="s">
        <v>157</v>
      </c>
      <c r="E1464" s="212">
        <v>18</v>
      </c>
      <c r="F1464" s="212" t="s">
        <v>11</v>
      </c>
      <c r="G1464" s="212" t="s">
        <v>7726</v>
      </c>
      <c r="H1464" s="212">
        <v>825</v>
      </c>
      <c r="I1464" s="212" t="s">
        <v>2073</v>
      </c>
      <c r="J1464" s="212">
        <v>1018</v>
      </c>
      <c r="K1464" s="212" t="s">
        <v>392</v>
      </c>
      <c r="L1464" s="212" t="s">
        <v>393</v>
      </c>
      <c r="M1464" s="212"/>
      <c r="N1464" s="212"/>
      <c r="O1464" s="212"/>
      <c r="P1464" s="212">
        <v>1020</v>
      </c>
      <c r="Q1464" s="212" t="s">
        <v>298</v>
      </c>
      <c r="R1464" s="212" t="s">
        <v>299</v>
      </c>
      <c r="S1464" s="212"/>
      <c r="T1464" s="212"/>
      <c r="U1464" s="212"/>
      <c r="V1464" s="212"/>
      <c r="W1464" s="212"/>
      <c r="X1464" s="212"/>
      <c r="Y1464" s="212">
        <v>1402</v>
      </c>
      <c r="Z1464" s="212" t="s">
        <v>300</v>
      </c>
      <c r="AA1464" s="212" t="s">
        <v>301</v>
      </c>
      <c r="AB1464" s="212">
        <v>165207.84</v>
      </c>
      <c r="AC1464" s="212">
        <v>199901.486</v>
      </c>
      <c r="AD1464" s="212">
        <v>4.1700000000000001E-2</v>
      </c>
      <c r="AE1464" s="212">
        <v>0</v>
      </c>
      <c r="AF1464" s="212">
        <v>4.1700000000000001E-2</v>
      </c>
      <c r="AG1464" s="212">
        <v>0</v>
      </c>
      <c r="AH1464" s="212">
        <v>6883.66</v>
      </c>
      <c r="AI1464" s="212">
        <v>8329.23</v>
      </c>
      <c r="AJ1464" s="212">
        <v>0</v>
      </c>
      <c r="AK1464" s="212">
        <v>0</v>
      </c>
      <c r="AL1464" s="212">
        <v>0</v>
      </c>
      <c r="AM1464">
        <v>1</v>
      </c>
      <c r="AN1464" t="str">
        <f>VLOOKUP(H1464,'Base Art'!$A:$AJ,36,FALSE)</f>
        <v>ENERGIZER ARGENTINA S.A.</v>
      </c>
    </row>
    <row r="1465" spans="1:40" x14ac:dyDescent="0.25">
      <c r="A1465" s="212" t="s">
        <v>7665</v>
      </c>
      <c r="B1465" s="212">
        <v>1</v>
      </c>
      <c r="C1465" s="212" t="s">
        <v>7666</v>
      </c>
      <c r="D1465" s="212" t="s">
        <v>157</v>
      </c>
      <c r="E1465" s="212">
        <v>18</v>
      </c>
      <c r="F1465" s="212" t="s">
        <v>11</v>
      </c>
      <c r="G1465" s="212" t="s">
        <v>406</v>
      </c>
      <c r="H1465" s="212">
        <v>1115</v>
      </c>
      <c r="I1465" s="212" t="s">
        <v>407</v>
      </c>
      <c r="J1465" s="212"/>
      <c r="K1465" s="212"/>
      <c r="L1465" s="212"/>
      <c r="M1465" s="212"/>
      <c r="N1465" s="212"/>
      <c r="O1465" s="212"/>
      <c r="P1465" s="212"/>
      <c r="Q1465" s="212"/>
      <c r="R1465" s="212"/>
      <c r="S1465" s="212"/>
      <c r="T1465" s="212"/>
      <c r="U1465" s="212"/>
      <c r="V1465" s="212"/>
      <c r="W1465" s="212"/>
      <c r="X1465" s="212"/>
      <c r="Y1465" s="212">
        <v>1373</v>
      </c>
      <c r="Z1465" s="212" t="s">
        <v>386</v>
      </c>
      <c r="AA1465" s="212" t="s">
        <v>387</v>
      </c>
      <c r="AB1465" s="212">
        <v>17322.39</v>
      </c>
      <c r="AC1465" s="212">
        <v>23205.809000000001</v>
      </c>
      <c r="AD1465" s="212">
        <v>8.3299999999999999E-2</v>
      </c>
      <c r="AE1465" s="212">
        <v>0</v>
      </c>
      <c r="AF1465" s="212">
        <v>8.3299999999999999E-2</v>
      </c>
      <c r="AG1465" s="212">
        <v>0</v>
      </c>
      <c r="AH1465" s="212">
        <v>1443.53</v>
      </c>
      <c r="AI1465" s="212">
        <v>1933.82</v>
      </c>
      <c r="AJ1465" s="212">
        <v>0</v>
      </c>
      <c r="AK1465" s="212">
        <v>0</v>
      </c>
      <c r="AL1465" s="212">
        <v>0</v>
      </c>
      <c r="AM1465">
        <v>1</v>
      </c>
      <c r="AN1465" t="str">
        <f>VLOOKUP(H1465,'Base Art'!$A:$AJ,36,FALSE)</f>
        <v>MAURI S.A.</v>
      </c>
    </row>
    <row r="1466" spans="1:40" x14ac:dyDescent="0.25">
      <c r="A1466" s="212" t="s">
        <v>7665</v>
      </c>
      <c r="B1466" s="212">
        <v>1</v>
      </c>
      <c r="C1466" s="212" t="s">
        <v>7666</v>
      </c>
      <c r="D1466" s="212" t="s">
        <v>157</v>
      </c>
      <c r="E1466" s="212">
        <v>18</v>
      </c>
      <c r="F1466" s="212" t="s">
        <v>11</v>
      </c>
      <c r="G1466" s="212" t="s">
        <v>408</v>
      </c>
      <c r="H1466" s="212">
        <v>1116</v>
      </c>
      <c r="I1466" s="212" t="s">
        <v>409</v>
      </c>
      <c r="J1466" s="212"/>
      <c r="K1466" s="212"/>
      <c r="L1466" s="212"/>
      <c r="M1466" s="212"/>
      <c r="N1466" s="212"/>
      <c r="O1466" s="212"/>
      <c r="P1466" s="212"/>
      <c r="Q1466" s="212"/>
      <c r="R1466" s="212"/>
      <c r="S1466" s="212"/>
      <c r="T1466" s="212"/>
      <c r="U1466" s="212"/>
      <c r="V1466" s="212"/>
      <c r="W1466" s="212"/>
      <c r="X1466" s="212"/>
      <c r="Y1466" s="212">
        <v>1373</v>
      </c>
      <c r="Z1466" s="212" t="s">
        <v>386</v>
      </c>
      <c r="AA1466" s="212" t="s">
        <v>387</v>
      </c>
      <c r="AB1466" s="212">
        <v>17015.162</v>
      </c>
      <c r="AC1466" s="212">
        <v>20765.359</v>
      </c>
      <c r="AD1466" s="212">
        <v>1.4286000000000001</v>
      </c>
      <c r="AE1466" s="212">
        <v>0</v>
      </c>
      <c r="AF1466" s="212">
        <v>1.4286000000000001</v>
      </c>
      <c r="AG1466" s="212">
        <v>0</v>
      </c>
      <c r="AH1466" s="212">
        <v>24307.38</v>
      </c>
      <c r="AI1466" s="212">
        <v>29664.799999999999</v>
      </c>
      <c r="AJ1466" s="212">
        <v>2</v>
      </c>
      <c r="AK1466" s="212">
        <v>0.71</v>
      </c>
      <c r="AL1466" s="212">
        <v>0</v>
      </c>
      <c r="AM1466">
        <v>1</v>
      </c>
      <c r="AN1466" t="str">
        <f>VLOOKUP(H1466,'Base Art'!$A:$AJ,36,FALSE)</f>
        <v>MAURI S.A.</v>
      </c>
    </row>
    <row r="1467" spans="1:40" x14ac:dyDescent="0.25">
      <c r="A1467" s="212" t="s">
        <v>7665</v>
      </c>
      <c r="B1467" s="212">
        <v>1</v>
      </c>
      <c r="C1467" s="212" t="s">
        <v>7666</v>
      </c>
      <c r="D1467" s="212" t="s">
        <v>157</v>
      </c>
      <c r="E1467" s="212">
        <v>18</v>
      </c>
      <c r="F1467" s="212" t="s">
        <v>11</v>
      </c>
      <c r="G1467" s="212" t="s">
        <v>410</v>
      </c>
      <c r="H1467" s="212">
        <v>1118</v>
      </c>
      <c r="I1467" s="212" t="s">
        <v>411</v>
      </c>
      <c r="J1467" s="212"/>
      <c r="K1467" s="212"/>
      <c r="L1467" s="212"/>
      <c r="M1467" s="212"/>
      <c r="N1467" s="212"/>
      <c r="O1467" s="212"/>
      <c r="P1467" s="212">
        <v>1335</v>
      </c>
      <c r="Q1467" s="212" t="s">
        <v>412</v>
      </c>
      <c r="R1467" s="212" t="s">
        <v>413</v>
      </c>
      <c r="S1467" s="212"/>
      <c r="T1467" s="212"/>
      <c r="U1467" s="212"/>
      <c r="V1467" s="212"/>
      <c r="W1467" s="212"/>
      <c r="X1467" s="212"/>
      <c r="Y1467" s="212">
        <v>1373</v>
      </c>
      <c r="Z1467" s="212" t="s">
        <v>386</v>
      </c>
      <c r="AA1467" s="212" t="s">
        <v>387</v>
      </c>
      <c r="AB1467" s="212">
        <v>14959.886</v>
      </c>
      <c r="AC1467" s="212">
        <v>18175.968000000001</v>
      </c>
      <c r="AD1467" s="212">
        <v>3.1943999999999999</v>
      </c>
      <c r="AE1467" s="212">
        <v>0</v>
      </c>
      <c r="AF1467" s="212">
        <v>3.1943999999999999</v>
      </c>
      <c r="AG1467" s="212">
        <v>0</v>
      </c>
      <c r="AH1467" s="212">
        <v>47788.53</v>
      </c>
      <c r="AI1467" s="212">
        <v>58062.12</v>
      </c>
      <c r="AJ1467" s="212">
        <v>1</v>
      </c>
      <c r="AK1467" s="212">
        <v>3.19</v>
      </c>
      <c r="AL1467" s="212">
        <v>0</v>
      </c>
      <c r="AM1467">
        <v>1</v>
      </c>
      <c r="AN1467" t="str">
        <f>VLOOKUP(H1467,'Base Art'!$A:$AJ,36,FALSE)</f>
        <v>MAURI S.A.</v>
      </c>
    </row>
    <row r="1468" spans="1:40" x14ac:dyDescent="0.25">
      <c r="A1468" s="212" t="s">
        <v>7665</v>
      </c>
      <c r="B1468" s="212">
        <v>1</v>
      </c>
      <c r="C1468" s="212" t="s">
        <v>7666</v>
      </c>
      <c r="D1468" s="212" t="s">
        <v>157</v>
      </c>
      <c r="E1468" s="212">
        <v>18</v>
      </c>
      <c r="F1468" s="212" t="s">
        <v>11</v>
      </c>
      <c r="G1468" s="212" t="s">
        <v>414</v>
      </c>
      <c r="H1468" s="212">
        <v>1119</v>
      </c>
      <c r="I1468" s="212" t="s">
        <v>415</v>
      </c>
      <c r="J1468" s="212"/>
      <c r="K1468" s="212"/>
      <c r="L1468" s="212"/>
      <c r="M1468" s="212"/>
      <c r="N1468" s="212"/>
      <c r="O1468" s="212"/>
      <c r="P1468" s="212">
        <v>1335</v>
      </c>
      <c r="Q1468" s="212" t="s">
        <v>412</v>
      </c>
      <c r="R1468" s="212" t="s">
        <v>413</v>
      </c>
      <c r="S1468" s="212"/>
      <c r="T1468" s="212"/>
      <c r="U1468" s="212"/>
      <c r="V1468" s="212"/>
      <c r="W1468" s="212"/>
      <c r="X1468" s="212"/>
      <c r="Y1468" s="212">
        <v>1373</v>
      </c>
      <c r="Z1468" s="212" t="s">
        <v>386</v>
      </c>
      <c r="AA1468" s="212" t="s">
        <v>387</v>
      </c>
      <c r="AB1468" s="212">
        <v>28311.83</v>
      </c>
      <c r="AC1468" s="212">
        <v>34257.315000000002</v>
      </c>
      <c r="AD1468" s="212">
        <v>1.125</v>
      </c>
      <c r="AE1468" s="212">
        <v>0</v>
      </c>
      <c r="AF1468" s="212">
        <v>1.125</v>
      </c>
      <c r="AG1468" s="212">
        <v>0</v>
      </c>
      <c r="AH1468" s="212">
        <v>31850.81</v>
      </c>
      <c r="AI1468" s="212">
        <v>38539.480000000003</v>
      </c>
      <c r="AJ1468" s="212">
        <v>0</v>
      </c>
      <c r="AK1468" s="212">
        <v>0</v>
      </c>
      <c r="AL1468" s="212">
        <v>0</v>
      </c>
      <c r="AM1468">
        <v>1</v>
      </c>
      <c r="AN1468" t="str">
        <f>VLOOKUP(H1468,'Base Art'!$A:$AJ,36,FALSE)</f>
        <v>MAURI S.A.</v>
      </c>
    </row>
    <row r="1469" spans="1:40" x14ac:dyDescent="0.25">
      <c r="A1469" s="212" t="s">
        <v>7665</v>
      </c>
      <c r="B1469" s="212">
        <v>1</v>
      </c>
      <c r="C1469" s="212" t="s">
        <v>7666</v>
      </c>
      <c r="D1469" s="212" t="s">
        <v>157</v>
      </c>
      <c r="E1469" s="212">
        <v>18</v>
      </c>
      <c r="F1469" s="212" t="s">
        <v>11</v>
      </c>
      <c r="G1469" s="212" t="s">
        <v>416</v>
      </c>
      <c r="H1469" s="212">
        <v>1124</v>
      </c>
      <c r="I1469" s="212" t="s">
        <v>417</v>
      </c>
      <c r="J1469" s="212"/>
      <c r="K1469" s="212"/>
      <c r="L1469" s="212"/>
      <c r="M1469" s="212"/>
      <c r="N1469" s="212"/>
      <c r="O1469" s="212"/>
      <c r="P1469" s="212"/>
      <c r="Q1469" s="212"/>
      <c r="R1469" s="212"/>
      <c r="S1469" s="212"/>
      <c r="T1469" s="212"/>
      <c r="U1469" s="212"/>
      <c r="V1469" s="212"/>
      <c r="W1469" s="212"/>
      <c r="X1469" s="212"/>
      <c r="Y1469" s="212">
        <v>1373</v>
      </c>
      <c r="Z1469" s="212" t="s">
        <v>386</v>
      </c>
      <c r="AA1469" s="212" t="s">
        <v>387</v>
      </c>
      <c r="AB1469" s="212">
        <v>23876.69</v>
      </c>
      <c r="AC1469" s="212">
        <v>29607.098000000002</v>
      </c>
      <c r="AD1469" s="212">
        <v>0.5</v>
      </c>
      <c r="AE1469" s="212">
        <v>0</v>
      </c>
      <c r="AF1469" s="212">
        <v>0.5</v>
      </c>
      <c r="AG1469" s="212">
        <v>0</v>
      </c>
      <c r="AH1469" s="212">
        <v>11938.35</v>
      </c>
      <c r="AI1469" s="212">
        <v>14803.55</v>
      </c>
      <c r="AJ1469" s="212">
        <v>1</v>
      </c>
      <c r="AK1469" s="212">
        <v>0.5</v>
      </c>
      <c r="AL1469" s="212">
        <v>0</v>
      </c>
      <c r="AM1469">
        <v>1</v>
      </c>
      <c r="AN1469" t="str">
        <f>VLOOKUP(H1469,'Base Art'!$A:$AJ,36,FALSE)</f>
        <v>MAURI S.A.</v>
      </c>
    </row>
    <row r="1470" spans="1:40" x14ac:dyDescent="0.25">
      <c r="A1470" s="212" t="s">
        <v>7665</v>
      </c>
      <c r="B1470" s="212">
        <v>1</v>
      </c>
      <c r="C1470" s="212" t="s">
        <v>7666</v>
      </c>
      <c r="D1470" s="212" t="s">
        <v>157</v>
      </c>
      <c r="E1470" s="212">
        <v>18</v>
      </c>
      <c r="F1470" s="212" t="s">
        <v>11</v>
      </c>
      <c r="G1470" s="212" t="s">
        <v>418</v>
      </c>
      <c r="H1470" s="212">
        <v>1150</v>
      </c>
      <c r="I1470" s="212" t="s">
        <v>419</v>
      </c>
      <c r="J1470" s="212">
        <v>1430</v>
      </c>
      <c r="K1470" s="212" t="s">
        <v>420</v>
      </c>
      <c r="L1470" s="212" t="s">
        <v>421</v>
      </c>
      <c r="M1470" s="212"/>
      <c r="N1470" s="212"/>
      <c r="O1470" s="212"/>
      <c r="P1470" s="212"/>
      <c r="Q1470" s="212"/>
      <c r="R1470" s="212"/>
      <c r="S1470" s="212"/>
      <c r="T1470" s="212"/>
      <c r="U1470" s="212"/>
      <c r="V1470" s="212"/>
      <c r="W1470" s="212"/>
      <c r="X1470" s="212"/>
      <c r="Y1470" s="212">
        <v>1374</v>
      </c>
      <c r="Z1470" s="212" t="s">
        <v>336</v>
      </c>
      <c r="AA1470" s="212" t="s">
        <v>337</v>
      </c>
      <c r="AB1470" s="212">
        <v>83604.539999999994</v>
      </c>
      <c r="AC1470" s="212">
        <v>103669.63400000001</v>
      </c>
      <c r="AD1470" s="212">
        <v>0.125</v>
      </c>
      <c r="AE1470" s="212">
        <v>0</v>
      </c>
      <c r="AF1470" s="212">
        <v>0.125</v>
      </c>
      <c r="AG1470" s="212">
        <v>0</v>
      </c>
      <c r="AH1470" s="212">
        <v>10450.57</v>
      </c>
      <c r="AI1470" s="212">
        <v>12958.7</v>
      </c>
      <c r="AJ1470" s="212">
        <v>1</v>
      </c>
      <c r="AK1470" s="212">
        <v>0.13</v>
      </c>
      <c r="AL1470" s="212">
        <v>0</v>
      </c>
      <c r="AM1470">
        <v>1</v>
      </c>
      <c r="AN1470" t="str">
        <f>VLOOKUP(H1470,'Base Art'!$A:$AJ,36,FALSE)</f>
        <v>GEORGALOS HNOS. S.A.I.C.A.</v>
      </c>
    </row>
    <row r="1471" spans="1:40" x14ac:dyDescent="0.25">
      <c r="A1471" s="212" t="s">
        <v>7665</v>
      </c>
      <c r="B1471" s="212">
        <v>1</v>
      </c>
      <c r="C1471" s="212" t="s">
        <v>7666</v>
      </c>
      <c r="D1471" s="212" t="s">
        <v>157</v>
      </c>
      <c r="E1471" s="212">
        <v>18</v>
      </c>
      <c r="F1471" s="212" t="s">
        <v>11</v>
      </c>
      <c r="G1471" s="212" t="s">
        <v>1672</v>
      </c>
      <c r="H1471" s="212">
        <v>1204</v>
      </c>
      <c r="I1471" s="212" t="s">
        <v>1673</v>
      </c>
      <c r="J1471" s="212">
        <v>1460</v>
      </c>
      <c r="K1471" s="212" t="s">
        <v>462</v>
      </c>
      <c r="L1471" s="212" t="s">
        <v>463</v>
      </c>
      <c r="M1471" s="212"/>
      <c r="N1471" s="212"/>
      <c r="O1471" s="212"/>
      <c r="P1471" s="212"/>
      <c r="Q1471" s="212"/>
      <c r="R1471" s="212"/>
      <c r="S1471" s="212"/>
      <c r="T1471" s="212"/>
      <c r="U1471" s="212"/>
      <c r="V1471" s="212"/>
      <c r="W1471" s="212"/>
      <c r="X1471" s="212"/>
      <c r="Y1471" s="212">
        <v>1369</v>
      </c>
      <c r="Z1471" s="212" t="s">
        <v>354</v>
      </c>
      <c r="AA1471" s="212" t="s">
        <v>355</v>
      </c>
      <c r="AB1471" s="212">
        <v>204793.62599999999</v>
      </c>
      <c r="AC1471" s="212">
        <v>251232.274</v>
      </c>
      <c r="AD1471" s="212">
        <v>0.22500000000000001</v>
      </c>
      <c r="AE1471" s="212">
        <v>0</v>
      </c>
      <c r="AF1471" s="212">
        <v>0.22500000000000001</v>
      </c>
      <c r="AG1471" s="212">
        <v>0</v>
      </c>
      <c r="AH1471" s="212">
        <v>46078.57</v>
      </c>
      <c r="AI1471" s="212">
        <v>56527.26</v>
      </c>
      <c r="AJ1471" s="212">
        <v>5</v>
      </c>
      <c r="AK1471" s="212">
        <v>0.05</v>
      </c>
      <c r="AL1471" s="212">
        <v>0</v>
      </c>
      <c r="AM1471">
        <v>1</v>
      </c>
      <c r="AN1471" t="str">
        <f>VLOOKUP(H1471,'Base Art'!$A:$AJ,36,FALSE)</f>
        <v>IMPORTADORA SUDAMERICANA S.R.L.</v>
      </c>
    </row>
    <row r="1472" spans="1:40" x14ac:dyDescent="0.25">
      <c r="A1472" s="212" t="s">
        <v>7665</v>
      </c>
      <c r="B1472" s="212">
        <v>1</v>
      </c>
      <c r="C1472" s="212" t="s">
        <v>7666</v>
      </c>
      <c r="D1472" s="212" t="s">
        <v>157</v>
      </c>
      <c r="E1472" s="212">
        <v>18</v>
      </c>
      <c r="F1472" s="212" t="s">
        <v>11</v>
      </c>
      <c r="G1472" s="212" t="s">
        <v>426</v>
      </c>
      <c r="H1472" s="212">
        <v>1352</v>
      </c>
      <c r="I1472" s="212" t="s">
        <v>427</v>
      </c>
      <c r="J1472" s="212"/>
      <c r="K1472" s="212"/>
      <c r="L1472" s="212"/>
      <c r="M1472" s="212"/>
      <c r="N1472" s="212"/>
      <c r="O1472" s="212"/>
      <c r="P1472" s="212"/>
      <c r="Q1472" s="212"/>
      <c r="R1472" s="212"/>
      <c r="S1472" s="212"/>
      <c r="T1472" s="212"/>
      <c r="U1472" s="212"/>
      <c r="V1472" s="212"/>
      <c r="W1472" s="212"/>
      <c r="X1472" s="212"/>
      <c r="Y1472" s="212">
        <v>1372</v>
      </c>
      <c r="Z1472" s="212" t="s">
        <v>346</v>
      </c>
      <c r="AA1472" s="212" t="s">
        <v>347</v>
      </c>
      <c r="AB1472" s="212">
        <v>236574.47500000001</v>
      </c>
      <c r="AC1472" s="212">
        <v>293352.34999999998</v>
      </c>
      <c r="AD1472" s="212">
        <v>-8.3299999999999999E-2</v>
      </c>
      <c r="AE1472" s="212">
        <v>0</v>
      </c>
      <c r="AF1472" s="212">
        <v>-8.3299999999999999E-2</v>
      </c>
      <c r="AG1472" s="212">
        <v>0</v>
      </c>
      <c r="AH1472" s="212">
        <v>-19714.54</v>
      </c>
      <c r="AI1472" s="212">
        <v>-24446.03</v>
      </c>
      <c r="AJ1472" s="212">
        <v>0</v>
      </c>
      <c r="AK1472" s="212">
        <v>0</v>
      </c>
      <c r="AL1472" s="212">
        <v>0</v>
      </c>
      <c r="AM1472">
        <v>1</v>
      </c>
      <c r="AN1472" t="str">
        <f>VLOOKUP(H1472,'Base Art'!$A:$AJ,36,FALSE)</f>
        <v>LA DELICIA FELIPE FORT S.A.</v>
      </c>
    </row>
    <row r="1473" spans="1:40" x14ac:dyDescent="0.25">
      <c r="A1473" s="212" t="s">
        <v>7665</v>
      </c>
      <c r="B1473" s="212">
        <v>1</v>
      </c>
      <c r="C1473" s="212" t="s">
        <v>7666</v>
      </c>
      <c r="D1473" s="212" t="s">
        <v>157</v>
      </c>
      <c r="E1473" s="212">
        <v>18</v>
      </c>
      <c r="F1473" s="212" t="s">
        <v>11</v>
      </c>
      <c r="G1473" s="212" t="s">
        <v>438</v>
      </c>
      <c r="H1473" s="212">
        <v>1419</v>
      </c>
      <c r="I1473" s="212" t="s">
        <v>439</v>
      </c>
      <c r="J1473" s="212">
        <v>1429</v>
      </c>
      <c r="K1473" s="212" t="s">
        <v>440</v>
      </c>
      <c r="L1473" s="212" t="s">
        <v>441</v>
      </c>
      <c r="M1473" s="212"/>
      <c r="N1473" s="212"/>
      <c r="O1473" s="212"/>
      <c r="P1473" s="212"/>
      <c r="Q1473" s="212"/>
      <c r="R1473" s="212"/>
      <c r="S1473" s="212"/>
      <c r="T1473" s="212"/>
      <c r="U1473" s="212"/>
      <c r="V1473" s="212"/>
      <c r="W1473" s="212"/>
      <c r="X1473" s="212"/>
      <c r="Y1473" s="212">
        <v>1374</v>
      </c>
      <c r="Z1473" s="212" t="s">
        <v>336</v>
      </c>
      <c r="AA1473" s="212" t="s">
        <v>337</v>
      </c>
      <c r="AB1473" s="212">
        <v>94976.62</v>
      </c>
      <c r="AC1473" s="212">
        <v>114921.71400000001</v>
      </c>
      <c r="AD1473" s="212">
        <v>8.3299999999999999E-2</v>
      </c>
      <c r="AE1473" s="212">
        <v>0</v>
      </c>
      <c r="AF1473" s="212">
        <v>8.3299999999999999E-2</v>
      </c>
      <c r="AG1473" s="212">
        <v>0</v>
      </c>
      <c r="AH1473" s="212">
        <v>7914.72</v>
      </c>
      <c r="AI1473" s="212">
        <v>9576.81</v>
      </c>
      <c r="AJ1473" s="212">
        <v>0</v>
      </c>
      <c r="AK1473" s="212">
        <v>0</v>
      </c>
      <c r="AL1473" s="212">
        <v>0</v>
      </c>
      <c r="AM1473">
        <v>1</v>
      </c>
      <c r="AN1473" t="str">
        <f>VLOOKUP(H1473,'Base Art'!$A:$AJ,36,FALSE)</f>
        <v>GEORGALOS HNOS. S.A.I.C.A.</v>
      </c>
    </row>
    <row r="1474" spans="1:40" x14ac:dyDescent="0.25">
      <c r="A1474" s="212" t="s">
        <v>7665</v>
      </c>
      <c r="B1474" s="212">
        <v>1</v>
      </c>
      <c r="C1474" s="212" t="s">
        <v>7666</v>
      </c>
      <c r="D1474" s="212" t="s">
        <v>157</v>
      </c>
      <c r="E1474" s="212">
        <v>18</v>
      </c>
      <c r="F1474" s="212" t="s">
        <v>11</v>
      </c>
      <c r="G1474" s="212" t="s">
        <v>1068</v>
      </c>
      <c r="H1474" s="212">
        <v>1512</v>
      </c>
      <c r="I1474" s="212" t="s">
        <v>1069</v>
      </c>
      <c r="J1474" s="212">
        <v>1414</v>
      </c>
      <c r="K1474" s="212" t="s">
        <v>372</v>
      </c>
      <c r="L1474" s="212" t="s">
        <v>373</v>
      </c>
      <c r="M1474" s="212"/>
      <c r="N1474" s="212"/>
      <c r="O1474" s="212"/>
      <c r="P1474" s="212">
        <v>1071</v>
      </c>
      <c r="Q1474" s="212" t="s">
        <v>944</v>
      </c>
      <c r="R1474" s="212" t="s">
        <v>945</v>
      </c>
      <c r="S1474" s="212"/>
      <c r="T1474" s="212"/>
      <c r="U1474" s="212"/>
      <c r="V1474" s="212"/>
      <c r="W1474" s="212"/>
      <c r="X1474" s="212"/>
      <c r="Y1474" s="212">
        <v>1374</v>
      </c>
      <c r="Z1474" s="212" t="s">
        <v>336</v>
      </c>
      <c r="AA1474" s="212" t="s">
        <v>337</v>
      </c>
      <c r="AB1474" s="212">
        <v>47407.03</v>
      </c>
      <c r="AC1474" s="212">
        <v>58784.714999999997</v>
      </c>
      <c r="AD1474" s="212">
        <v>0.16669999999999999</v>
      </c>
      <c r="AE1474" s="212">
        <v>0</v>
      </c>
      <c r="AF1474" s="212">
        <v>0.16669999999999999</v>
      </c>
      <c r="AG1474" s="212">
        <v>0</v>
      </c>
      <c r="AH1474" s="212">
        <v>7901.17</v>
      </c>
      <c r="AI1474" s="212">
        <v>9797.4500000000007</v>
      </c>
      <c r="AJ1474" s="212">
        <v>0</v>
      </c>
      <c r="AK1474" s="212">
        <v>0</v>
      </c>
      <c r="AL1474" s="212">
        <v>0</v>
      </c>
      <c r="AM1474">
        <v>1</v>
      </c>
      <c r="AN1474" t="str">
        <f>VLOOKUP(H1474,'Base Art'!$A:$AJ,36,FALSE)</f>
        <v>ARCOR S.A.I.C.</v>
      </c>
    </row>
    <row r="1475" spans="1:40" x14ac:dyDescent="0.25">
      <c r="A1475" s="212" t="s">
        <v>7665</v>
      </c>
      <c r="B1475" s="212">
        <v>1</v>
      </c>
      <c r="C1475" s="212" t="s">
        <v>7666</v>
      </c>
      <c r="D1475" s="212" t="s">
        <v>157</v>
      </c>
      <c r="E1475" s="212">
        <v>18</v>
      </c>
      <c r="F1475" s="212" t="s">
        <v>11</v>
      </c>
      <c r="G1475" s="212" t="s">
        <v>442</v>
      </c>
      <c r="H1475" s="212">
        <v>1594</v>
      </c>
      <c r="I1475" s="212" t="s">
        <v>443</v>
      </c>
      <c r="J1475" s="212">
        <v>1422</v>
      </c>
      <c r="K1475" s="212" t="s">
        <v>382</v>
      </c>
      <c r="L1475" s="212" t="s">
        <v>383</v>
      </c>
      <c r="M1475" s="212"/>
      <c r="N1475" s="212"/>
      <c r="O1475" s="212"/>
      <c r="P1475" s="212">
        <v>1067</v>
      </c>
      <c r="Q1475" s="212" t="s">
        <v>384</v>
      </c>
      <c r="R1475" s="212" t="s">
        <v>385</v>
      </c>
      <c r="S1475" s="212"/>
      <c r="T1475" s="212"/>
      <c r="U1475" s="212"/>
      <c r="V1475" s="212"/>
      <c r="W1475" s="212"/>
      <c r="X1475" s="212"/>
      <c r="Y1475" s="212">
        <v>1373</v>
      </c>
      <c r="Z1475" s="212" t="s">
        <v>386</v>
      </c>
      <c r="AA1475" s="212" t="s">
        <v>387</v>
      </c>
      <c r="AB1475" s="212">
        <v>18134.532999999999</v>
      </c>
      <c r="AC1475" s="212">
        <v>22477.758999999998</v>
      </c>
      <c r="AD1475" s="212">
        <v>0.5</v>
      </c>
      <c r="AE1475" s="212">
        <v>2.5000000000000001E-2</v>
      </c>
      <c r="AF1475" s="212">
        <v>0.52500000000000002</v>
      </c>
      <c r="AG1475" s="212">
        <v>0</v>
      </c>
      <c r="AH1475" s="212">
        <v>9520.6299999999992</v>
      </c>
      <c r="AI1475" s="212">
        <v>11800.82</v>
      </c>
      <c r="AJ1475" s="212">
        <v>0</v>
      </c>
      <c r="AK1475" s="212">
        <v>0</v>
      </c>
      <c r="AL1475" s="212">
        <v>0</v>
      </c>
      <c r="AM1475">
        <v>1</v>
      </c>
      <c r="AN1475" t="str">
        <f>VLOOKUP(H1475,'Base Art'!$A:$AJ,36,FALSE)</f>
        <v>ARCOR S.A.I.C.</v>
      </c>
    </row>
    <row r="1476" spans="1:40" x14ac:dyDescent="0.25">
      <c r="A1476" s="212" t="s">
        <v>7665</v>
      </c>
      <c r="B1476" s="212">
        <v>1</v>
      </c>
      <c r="C1476" s="212" t="s">
        <v>7666</v>
      </c>
      <c r="D1476" s="212" t="s">
        <v>157</v>
      </c>
      <c r="E1476" s="212">
        <v>18</v>
      </c>
      <c r="F1476" s="212" t="s">
        <v>11</v>
      </c>
      <c r="G1476" s="212" t="s">
        <v>444</v>
      </c>
      <c r="H1476" s="212">
        <v>1641</v>
      </c>
      <c r="I1476" s="212" t="s">
        <v>445</v>
      </c>
      <c r="J1476" s="212">
        <v>1064</v>
      </c>
      <c r="K1476" s="212" t="s">
        <v>446</v>
      </c>
      <c r="L1476" s="212" t="s">
        <v>447</v>
      </c>
      <c r="M1476" s="212"/>
      <c r="N1476" s="212"/>
      <c r="O1476" s="212"/>
      <c r="P1476" s="212">
        <v>1066</v>
      </c>
      <c r="Q1476" s="212" t="s">
        <v>448</v>
      </c>
      <c r="R1476" s="212" t="s">
        <v>449</v>
      </c>
      <c r="S1476" s="212"/>
      <c r="T1476" s="212"/>
      <c r="U1476" s="212"/>
      <c r="V1476" s="212"/>
      <c r="W1476" s="212"/>
      <c r="X1476" s="212"/>
      <c r="Y1476" s="212">
        <v>1373</v>
      </c>
      <c r="Z1476" s="212" t="s">
        <v>386</v>
      </c>
      <c r="AA1476" s="212" t="s">
        <v>387</v>
      </c>
      <c r="AB1476" s="212">
        <v>16911.600999999999</v>
      </c>
      <c r="AC1476" s="212">
        <v>20678.941999999999</v>
      </c>
      <c r="AD1476" s="212">
        <v>1.7</v>
      </c>
      <c r="AE1476" s="212">
        <v>0.2</v>
      </c>
      <c r="AF1476" s="212">
        <v>1.9</v>
      </c>
      <c r="AG1476" s="212">
        <v>0</v>
      </c>
      <c r="AH1476" s="212">
        <v>32132.04</v>
      </c>
      <c r="AI1476" s="212">
        <v>39289.99</v>
      </c>
      <c r="AJ1476" s="212">
        <v>0</v>
      </c>
      <c r="AK1476" s="212">
        <v>0</v>
      </c>
      <c r="AL1476" s="212">
        <v>0</v>
      </c>
      <c r="AM1476">
        <v>1</v>
      </c>
      <c r="AN1476" t="str">
        <f>VLOOKUP(H1476,'Base Art'!$A:$AJ,36,FALSE)</f>
        <v>MOLINO CAÑUELAS S.A.C.I.F.I.A.</v>
      </c>
    </row>
    <row r="1477" spans="1:40" x14ac:dyDescent="0.25">
      <c r="A1477" s="212" t="s">
        <v>7665</v>
      </c>
      <c r="B1477" s="212">
        <v>1</v>
      </c>
      <c r="C1477" s="212" t="s">
        <v>7666</v>
      </c>
      <c r="D1477" s="212" t="s">
        <v>157</v>
      </c>
      <c r="E1477" s="212">
        <v>18</v>
      </c>
      <c r="F1477" s="212" t="s">
        <v>11</v>
      </c>
      <c r="G1477" s="212" t="s">
        <v>450</v>
      </c>
      <c r="H1477" s="212">
        <v>1642</v>
      </c>
      <c r="I1477" s="212" t="s">
        <v>451</v>
      </c>
      <c r="J1477" s="212">
        <v>1064</v>
      </c>
      <c r="K1477" s="212" t="s">
        <v>446</v>
      </c>
      <c r="L1477" s="212" t="s">
        <v>447</v>
      </c>
      <c r="M1477" s="212"/>
      <c r="N1477" s="212"/>
      <c r="O1477" s="212"/>
      <c r="P1477" s="212">
        <v>1066</v>
      </c>
      <c r="Q1477" s="212" t="s">
        <v>448</v>
      </c>
      <c r="R1477" s="212" t="s">
        <v>449</v>
      </c>
      <c r="S1477" s="212"/>
      <c r="T1477" s="212"/>
      <c r="U1477" s="212"/>
      <c r="V1477" s="212"/>
      <c r="W1477" s="212"/>
      <c r="X1477" s="212"/>
      <c r="Y1477" s="212">
        <v>1373</v>
      </c>
      <c r="Z1477" s="212" t="s">
        <v>386</v>
      </c>
      <c r="AA1477" s="212" t="s">
        <v>387</v>
      </c>
      <c r="AB1477" s="212">
        <v>17100.317999999999</v>
      </c>
      <c r="AC1477" s="212">
        <v>21700.308000000001</v>
      </c>
      <c r="AD1477" s="212">
        <v>0.3</v>
      </c>
      <c r="AE1477" s="212">
        <v>0</v>
      </c>
      <c r="AF1477" s="212">
        <v>0.3</v>
      </c>
      <c r="AG1477" s="212">
        <v>0</v>
      </c>
      <c r="AH1477" s="212">
        <v>5130.1000000000004</v>
      </c>
      <c r="AI1477" s="212">
        <v>6510.09</v>
      </c>
      <c r="AJ1477" s="212">
        <v>0</v>
      </c>
      <c r="AK1477" s="212">
        <v>0</v>
      </c>
      <c r="AL1477" s="212">
        <v>0</v>
      </c>
      <c r="AM1477">
        <v>1</v>
      </c>
      <c r="AN1477" t="str">
        <f>VLOOKUP(H1477,'Base Art'!$A:$AJ,36,FALSE)</f>
        <v>MOLINO CAÑUELAS S.A.C.I.F.I.A.</v>
      </c>
    </row>
    <row r="1478" spans="1:40" x14ac:dyDescent="0.25">
      <c r="A1478" s="212" t="s">
        <v>7665</v>
      </c>
      <c r="B1478" s="212">
        <v>1</v>
      </c>
      <c r="C1478" s="212" t="s">
        <v>7666</v>
      </c>
      <c r="D1478" s="212" t="s">
        <v>157</v>
      </c>
      <c r="E1478" s="212">
        <v>18</v>
      </c>
      <c r="F1478" s="212" t="s">
        <v>11</v>
      </c>
      <c r="G1478" s="212" t="s">
        <v>456</v>
      </c>
      <c r="H1478" s="212">
        <v>1646</v>
      </c>
      <c r="I1478" s="212" t="s">
        <v>457</v>
      </c>
      <c r="J1478" s="212">
        <v>1064</v>
      </c>
      <c r="K1478" s="212" t="s">
        <v>446</v>
      </c>
      <c r="L1478" s="212" t="s">
        <v>447</v>
      </c>
      <c r="M1478" s="212"/>
      <c r="N1478" s="212"/>
      <c r="O1478" s="212"/>
      <c r="P1478" s="212">
        <v>1066</v>
      </c>
      <c r="Q1478" s="212" t="s">
        <v>448</v>
      </c>
      <c r="R1478" s="212" t="s">
        <v>449</v>
      </c>
      <c r="S1478" s="212"/>
      <c r="T1478" s="212"/>
      <c r="U1478" s="212"/>
      <c r="V1478" s="212"/>
      <c r="W1478" s="212"/>
      <c r="X1478" s="212"/>
      <c r="Y1478" s="212">
        <v>1373</v>
      </c>
      <c r="Z1478" s="212" t="s">
        <v>386</v>
      </c>
      <c r="AA1478" s="212" t="s">
        <v>387</v>
      </c>
      <c r="AB1478" s="212">
        <v>21514.706999999999</v>
      </c>
      <c r="AC1478" s="212">
        <v>26677.746999999999</v>
      </c>
      <c r="AD1478" s="212">
        <v>1.125</v>
      </c>
      <c r="AE1478" s="212">
        <v>4.1700000000000001E-2</v>
      </c>
      <c r="AF1478" s="212">
        <v>1.1667000000000001</v>
      </c>
      <c r="AG1478" s="212">
        <v>0</v>
      </c>
      <c r="AH1478" s="212">
        <v>25100.49</v>
      </c>
      <c r="AI1478" s="212">
        <v>31124.04</v>
      </c>
      <c r="AJ1478" s="212">
        <v>0</v>
      </c>
      <c r="AK1478" s="212">
        <v>0</v>
      </c>
      <c r="AL1478" s="212">
        <v>0</v>
      </c>
      <c r="AM1478">
        <v>1</v>
      </c>
      <c r="AN1478" t="str">
        <f>VLOOKUP(H1478,'Base Art'!$A:$AJ,36,FALSE)</f>
        <v>MOLINO CAÑUELAS S.A.C.I.F.I.A.</v>
      </c>
    </row>
    <row r="1479" spans="1:40" x14ac:dyDescent="0.25">
      <c r="A1479" s="212" t="s">
        <v>7665</v>
      </c>
      <c r="B1479" s="212">
        <v>1</v>
      </c>
      <c r="C1479" s="212" t="s">
        <v>7666</v>
      </c>
      <c r="D1479" s="212" t="s">
        <v>157</v>
      </c>
      <c r="E1479" s="212">
        <v>18</v>
      </c>
      <c r="F1479" s="212" t="s">
        <v>11</v>
      </c>
      <c r="G1479" s="212" t="s">
        <v>458</v>
      </c>
      <c r="H1479" s="212">
        <v>1648</v>
      </c>
      <c r="I1479" s="212" t="s">
        <v>459</v>
      </c>
      <c r="J1479" s="212">
        <v>1422</v>
      </c>
      <c r="K1479" s="212" t="s">
        <v>382</v>
      </c>
      <c r="L1479" s="212" t="s">
        <v>383</v>
      </c>
      <c r="M1479" s="212"/>
      <c r="N1479" s="212"/>
      <c r="O1479" s="212"/>
      <c r="P1479" s="212">
        <v>1067</v>
      </c>
      <c r="Q1479" s="212" t="s">
        <v>384</v>
      </c>
      <c r="R1479" s="212" t="s">
        <v>385</v>
      </c>
      <c r="S1479" s="212"/>
      <c r="T1479" s="212"/>
      <c r="U1479" s="212"/>
      <c r="V1479" s="212"/>
      <c r="W1479" s="212"/>
      <c r="X1479" s="212"/>
      <c r="Y1479" s="212">
        <v>1373</v>
      </c>
      <c r="Z1479" s="212" t="s">
        <v>386</v>
      </c>
      <c r="AA1479" s="212" t="s">
        <v>387</v>
      </c>
      <c r="AB1479" s="212">
        <v>19041.259999999998</v>
      </c>
      <c r="AC1479" s="212">
        <v>23601.647000000001</v>
      </c>
      <c r="AD1479" s="212">
        <v>0.5</v>
      </c>
      <c r="AE1479" s="212">
        <v>0</v>
      </c>
      <c r="AF1479" s="212">
        <v>0.5</v>
      </c>
      <c r="AG1479" s="212">
        <v>0</v>
      </c>
      <c r="AH1479" s="212">
        <v>9520.6299999999992</v>
      </c>
      <c r="AI1479" s="212">
        <v>11800.82</v>
      </c>
      <c r="AJ1479" s="212">
        <v>0</v>
      </c>
      <c r="AK1479" s="212">
        <v>0</v>
      </c>
      <c r="AL1479" s="212">
        <v>0</v>
      </c>
      <c r="AM1479">
        <v>1</v>
      </c>
      <c r="AN1479" t="str">
        <f>VLOOKUP(H1479,'Base Art'!$A:$AJ,36,FALSE)</f>
        <v>ARCOR S.A.I.C.</v>
      </c>
    </row>
    <row r="1480" spans="1:40" x14ac:dyDescent="0.25">
      <c r="A1480" s="212" t="s">
        <v>7665</v>
      </c>
      <c r="B1480" s="212">
        <v>1</v>
      </c>
      <c r="C1480" s="212" t="s">
        <v>7666</v>
      </c>
      <c r="D1480" s="212" t="s">
        <v>157</v>
      </c>
      <c r="E1480" s="212">
        <v>18</v>
      </c>
      <c r="F1480" s="212" t="s">
        <v>11</v>
      </c>
      <c r="G1480" s="212" t="s">
        <v>464</v>
      </c>
      <c r="H1480" s="212">
        <v>1808</v>
      </c>
      <c r="I1480" s="212" t="s">
        <v>465</v>
      </c>
      <c r="J1480" s="212">
        <v>1470</v>
      </c>
      <c r="K1480" s="212" t="s">
        <v>466</v>
      </c>
      <c r="L1480" s="212" t="s">
        <v>467</v>
      </c>
      <c r="M1480" s="212"/>
      <c r="N1480" s="212"/>
      <c r="O1480" s="212"/>
      <c r="P1480" s="212"/>
      <c r="Q1480" s="212"/>
      <c r="R1480" s="212"/>
      <c r="S1480" s="212"/>
      <c r="T1480" s="212"/>
      <c r="U1480" s="212"/>
      <c r="V1480" s="212"/>
      <c r="W1480" s="212"/>
      <c r="X1480" s="212"/>
      <c r="Y1480" s="212">
        <v>1374</v>
      </c>
      <c r="Z1480" s="212" t="s">
        <v>336</v>
      </c>
      <c r="AA1480" s="212" t="s">
        <v>337</v>
      </c>
      <c r="AB1480" s="212">
        <v>107543.86500000001</v>
      </c>
      <c r="AC1480" s="212">
        <v>133261.77600000001</v>
      </c>
      <c r="AD1480" s="212">
        <v>0.16669999999999999</v>
      </c>
      <c r="AE1480" s="212">
        <v>0</v>
      </c>
      <c r="AF1480" s="212">
        <v>0.16669999999999999</v>
      </c>
      <c r="AG1480" s="212">
        <v>0</v>
      </c>
      <c r="AH1480" s="212">
        <v>17923.98</v>
      </c>
      <c r="AI1480" s="212">
        <v>22210.3</v>
      </c>
      <c r="AJ1480" s="212">
        <v>0</v>
      </c>
      <c r="AK1480" s="212">
        <v>0</v>
      </c>
      <c r="AL1480" s="212">
        <v>0</v>
      </c>
      <c r="AM1480">
        <v>1</v>
      </c>
      <c r="AN1480" t="str">
        <f>VLOOKUP(H1480,'Base Art'!$A:$AJ,36,FALSE)</f>
        <v>LHERITIER ARGENTINA S.A.</v>
      </c>
    </row>
    <row r="1481" spans="1:40" x14ac:dyDescent="0.25">
      <c r="A1481" s="212" t="s">
        <v>7665</v>
      </c>
      <c r="B1481" s="212">
        <v>1</v>
      </c>
      <c r="C1481" s="212" t="s">
        <v>7666</v>
      </c>
      <c r="D1481" s="212" t="s">
        <v>157</v>
      </c>
      <c r="E1481" s="212">
        <v>18</v>
      </c>
      <c r="F1481" s="212" t="s">
        <v>11</v>
      </c>
      <c r="G1481" s="212" t="s">
        <v>488</v>
      </c>
      <c r="H1481" s="212">
        <v>1942</v>
      </c>
      <c r="I1481" s="212" t="s">
        <v>489</v>
      </c>
      <c r="J1481" s="212">
        <v>1425</v>
      </c>
      <c r="K1481" s="212" t="s">
        <v>484</v>
      </c>
      <c r="L1481" s="212" t="s">
        <v>485</v>
      </c>
      <c r="M1481" s="212"/>
      <c r="N1481" s="212"/>
      <c r="O1481" s="212"/>
      <c r="P1481" s="212">
        <v>1277</v>
      </c>
      <c r="Q1481" s="212" t="s">
        <v>486</v>
      </c>
      <c r="R1481" s="212" t="s">
        <v>487</v>
      </c>
      <c r="S1481" s="212"/>
      <c r="T1481" s="212"/>
      <c r="U1481" s="212"/>
      <c r="V1481" s="212"/>
      <c r="W1481" s="212"/>
      <c r="X1481" s="212"/>
      <c r="Y1481" s="212">
        <v>1374</v>
      </c>
      <c r="Z1481" s="212" t="s">
        <v>336</v>
      </c>
      <c r="AA1481" s="212" t="s">
        <v>337</v>
      </c>
      <c r="AB1481" s="212">
        <v>65206.38</v>
      </c>
      <c r="AC1481" s="212">
        <v>80855.896999999997</v>
      </c>
      <c r="AD1481" s="212">
        <v>8.3299999999999999E-2</v>
      </c>
      <c r="AE1481" s="212">
        <v>0</v>
      </c>
      <c r="AF1481" s="212">
        <v>8.3299999999999999E-2</v>
      </c>
      <c r="AG1481" s="212">
        <v>0</v>
      </c>
      <c r="AH1481" s="212">
        <v>5433.86</v>
      </c>
      <c r="AI1481" s="212">
        <v>6737.99</v>
      </c>
      <c r="AJ1481" s="212">
        <v>1</v>
      </c>
      <c r="AK1481" s="212">
        <v>0.08</v>
      </c>
      <c r="AL1481" s="212">
        <v>0</v>
      </c>
      <c r="AM1481">
        <v>1</v>
      </c>
      <c r="AN1481" t="str">
        <f>VLOOKUP(H1481,'Base Art'!$A:$AJ,36,FALSE)</f>
        <v>GEORGALOS HNOS. S.A.I.C.A.</v>
      </c>
    </row>
    <row r="1482" spans="1:40" x14ac:dyDescent="0.25">
      <c r="A1482" s="212" t="s">
        <v>7665</v>
      </c>
      <c r="B1482" s="212">
        <v>1</v>
      </c>
      <c r="C1482" s="212" t="s">
        <v>7666</v>
      </c>
      <c r="D1482" s="212" t="s">
        <v>157</v>
      </c>
      <c r="E1482" s="212">
        <v>18</v>
      </c>
      <c r="F1482" s="212" t="s">
        <v>11</v>
      </c>
      <c r="G1482" s="212" t="s">
        <v>490</v>
      </c>
      <c r="H1482" s="212">
        <v>1971</v>
      </c>
      <c r="I1482" s="212" t="s">
        <v>491</v>
      </c>
      <c r="J1482" s="212">
        <v>1204</v>
      </c>
      <c r="K1482" s="212" t="s">
        <v>492</v>
      </c>
      <c r="L1482" s="212" t="s">
        <v>493</v>
      </c>
      <c r="M1482" s="212"/>
      <c r="N1482" s="212"/>
      <c r="O1482" s="212"/>
      <c r="P1482" s="212"/>
      <c r="Q1482" s="212"/>
      <c r="R1482" s="212"/>
      <c r="S1482" s="212"/>
      <c r="T1482" s="212"/>
      <c r="U1482" s="212"/>
      <c r="V1482" s="212"/>
      <c r="W1482" s="212"/>
      <c r="X1482" s="212"/>
      <c r="Y1482" s="212">
        <v>1372</v>
      </c>
      <c r="Z1482" s="212" t="s">
        <v>346</v>
      </c>
      <c r="AA1482" s="212" t="s">
        <v>347</v>
      </c>
      <c r="AB1482" s="212">
        <v>191259.17600000001</v>
      </c>
      <c r="AC1482" s="212">
        <v>242707.85800000001</v>
      </c>
      <c r="AD1482" s="212">
        <v>3.5700000000000003E-2</v>
      </c>
      <c r="AE1482" s="212">
        <v>0</v>
      </c>
      <c r="AF1482" s="212">
        <v>3.5700000000000003E-2</v>
      </c>
      <c r="AG1482" s="212">
        <v>0</v>
      </c>
      <c r="AH1482" s="212">
        <v>6830.68</v>
      </c>
      <c r="AI1482" s="212">
        <v>8668.14</v>
      </c>
      <c r="AJ1482" s="212">
        <v>0</v>
      </c>
      <c r="AK1482" s="212">
        <v>0</v>
      </c>
      <c r="AL1482" s="212">
        <v>0</v>
      </c>
      <c r="AM1482">
        <v>1</v>
      </c>
      <c r="AN1482" t="str">
        <f>VLOOKUP(H1482,'Base Art'!$A:$AJ,36,FALSE)</f>
        <v>FERRERO ARGENTINA S.A.</v>
      </c>
    </row>
    <row r="1483" spans="1:40" x14ac:dyDescent="0.25">
      <c r="A1483" s="212" t="s">
        <v>7665</v>
      </c>
      <c r="B1483" s="212">
        <v>1</v>
      </c>
      <c r="C1483" s="212" t="s">
        <v>7666</v>
      </c>
      <c r="D1483" s="212" t="s">
        <v>157</v>
      </c>
      <c r="E1483" s="212">
        <v>18</v>
      </c>
      <c r="F1483" s="212" t="s">
        <v>11</v>
      </c>
      <c r="G1483" s="212" t="s">
        <v>498</v>
      </c>
      <c r="H1483" s="212">
        <v>2308</v>
      </c>
      <c r="I1483" s="212" t="s">
        <v>499</v>
      </c>
      <c r="J1483" s="212"/>
      <c r="K1483" s="212"/>
      <c r="L1483" s="212"/>
      <c r="M1483" s="212"/>
      <c r="N1483" s="212"/>
      <c r="O1483" s="212"/>
      <c r="P1483" s="212"/>
      <c r="Q1483" s="212"/>
      <c r="R1483" s="212"/>
      <c r="S1483" s="212"/>
      <c r="T1483" s="212"/>
      <c r="U1483" s="212"/>
      <c r="V1483" s="212"/>
      <c r="W1483" s="212"/>
      <c r="X1483" s="212"/>
      <c r="Y1483" s="212">
        <v>1372</v>
      </c>
      <c r="Z1483" s="212" t="s">
        <v>346</v>
      </c>
      <c r="AA1483" s="212" t="s">
        <v>347</v>
      </c>
      <c r="AB1483" s="212">
        <v>308565.37400000001</v>
      </c>
      <c r="AC1483" s="212">
        <v>373364.1</v>
      </c>
      <c r="AD1483" s="212">
        <v>4.1700000000000001E-2</v>
      </c>
      <c r="AE1483" s="212">
        <v>0</v>
      </c>
      <c r="AF1483" s="212">
        <v>4.1700000000000001E-2</v>
      </c>
      <c r="AG1483" s="212">
        <v>0</v>
      </c>
      <c r="AH1483" s="212">
        <v>12856.89</v>
      </c>
      <c r="AI1483" s="212">
        <v>15556.84</v>
      </c>
      <c r="AJ1483" s="212">
        <v>0</v>
      </c>
      <c r="AK1483" s="212">
        <v>0</v>
      </c>
      <c r="AL1483" s="212">
        <v>0</v>
      </c>
      <c r="AM1483">
        <v>1</v>
      </c>
      <c r="AN1483" t="str">
        <f>VLOOKUP(H1483,'Base Art'!$A:$AJ,36,FALSE)</f>
        <v>LA DELICIA FELIPE FORT S.A.</v>
      </c>
    </row>
    <row r="1484" spans="1:40" x14ac:dyDescent="0.25">
      <c r="A1484" s="212" t="s">
        <v>7665</v>
      </c>
      <c r="B1484" s="212">
        <v>1</v>
      </c>
      <c r="C1484" s="212" t="s">
        <v>7666</v>
      </c>
      <c r="D1484" s="212" t="s">
        <v>157</v>
      </c>
      <c r="E1484" s="212">
        <v>18</v>
      </c>
      <c r="F1484" s="212" t="s">
        <v>11</v>
      </c>
      <c r="G1484" s="212" t="s">
        <v>500</v>
      </c>
      <c r="H1484" s="212">
        <v>2338</v>
      </c>
      <c r="I1484" s="212" t="s">
        <v>501</v>
      </c>
      <c r="J1484" s="212"/>
      <c r="K1484" s="212"/>
      <c r="L1484" s="212"/>
      <c r="M1484" s="212"/>
      <c r="N1484" s="212"/>
      <c r="O1484" s="212"/>
      <c r="P1484" s="212">
        <v>1086</v>
      </c>
      <c r="Q1484" s="212" t="s">
        <v>502</v>
      </c>
      <c r="R1484" s="212" t="s">
        <v>503</v>
      </c>
      <c r="S1484" s="212"/>
      <c r="T1484" s="212"/>
      <c r="U1484" s="212"/>
      <c r="V1484" s="212"/>
      <c r="W1484" s="212"/>
      <c r="X1484" s="212"/>
      <c r="Y1484" s="212">
        <v>1373</v>
      </c>
      <c r="Z1484" s="212" t="s">
        <v>386</v>
      </c>
      <c r="AA1484" s="212" t="s">
        <v>387</v>
      </c>
      <c r="AB1484" s="212">
        <v>29054.63</v>
      </c>
      <c r="AC1484" s="212">
        <v>42564.01</v>
      </c>
      <c r="AD1484" s="212">
        <v>3.3300000000000003E-2</v>
      </c>
      <c r="AE1484" s="212">
        <v>0</v>
      </c>
      <c r="AF1484" s="212">
        <v>3.3300000000000003E-2</v>
      </c>
      <c r="AG1484" s="212">
        <v>0</v>
      </c>
      <c r="AH1484" s="212">
        <v>968.49</v>
      </c>
      <c r="AI1484" s="212">
        <v>1418.8</v>
      </c>
      <c r="AJ1484" s="212">
        <v>0</v>
      </c>
      <c r="AK1484" s="212">
        <v>0</v>
      </c>
      <c r="AL1484" s="212">
        <v>0</v>
      </c>
      <c r="AM1484">
        <v>1</v>
      </c>
      <c r="AN1484" t="str">
        <f>VLOOKUP(H1484,'Base Art'!$A:$AJ,36,FALSE)</f>
        <v>DON SATUR S.R.L.</v>
      </c>
    </row>
    <row r="1485" spans="1:40" x14ac:dyDescent="0.25">
      <c r="A1485" s="212" t="s">
        <v>7665</v>
      </c>
      <c r="B1485" s="212">
        <v>1</v>
      </c>
      <c r="C1485" s="212" t="s">
        <v>7666</v>
      </c>
      <c r="D1485" s="212" t="s">
        <v>157</v>
      </c>
      <c r="E1485" s="212">
        <v>18</v>
      </c>
      <c r="F1485" s="212" t="s">
        <v>11</v>
      </c>
      <c r="G1485" s="212" t="s">
        <v>504</v>
      </c>
      <c r="H1485" s="212">
        <v>2339</v>
      </c>
      <c r="I1485" s="212" t="s">
        <v>505</v>
      </c>
      <c r="J1485" s="212"/>
      <c r="K1485" s="212"/>
      <c r="L1485" s="212"/>
      <c r="M1485" s="212"/>
      <c r="N1485" s="212"/>
      <c r="O1485" s="212"/>
      <c r="P1485" s="212">
        <v>1086</v>
      </c>
      <c r="Q1485" s="212" t="s">
        <v>502</v>
      </c>
      <c r="R1485" s="212" t="s">
        <v>503</v>
      </c>
      <c r="S1485" s="212"/>
      <c r="T1485" s="212"/>
      <c r="U1485" s="212"/>
      <c r="V1485" s="212"/>
      <c r="W1485" s="212"/>
      <c r="X1485" s="212"/>
      <c r="Y1485" s="212">
        <v>1373</v>
      </c>
      <c r="Z1485" s="212" t="s">
        <v>386</v>
      </c>
      <c r="AA1485" s="212" t="s">
        <v>387</v>
      </c>
      <c r="AB1485" s="212">
        <v>27465.706999999999</v>
      </c>
      <c r="AC1485" s="212">
        <v>34285.050999999999</v>
      </c>
      <c r="AD1485" s="212">
        <v>0.4667</v>
      </c>
      <c r="AE1485" s="212">
        <v>6.6699999999999995E-2</v>
      </c>
      <c r="AF1485" s="212">
        <v>0.5333</v>
      </c>
      <c r="AG1485" s="212">
        <v>0</v>
      </c>
      <c r="AH1485" s="212">
        <v>14648.38</v>
      </c>
      <c r="AI1485" s="212">
        <v>18285.36</v>
      </c>
      <c r="AJ1485" s="212">
        <v>0</v>
      </c>
      <c r="AK1485" s="212">
        <v>0</v>
      </c>
      <c r="AL1485" s="212">
        <v>0</v>
      </c>
      <c r="AM1485">
        <v>1</v>
      </c>
      <c r="AN1485" t="str">
        <f>VLOOKUP(H1485,'Base Art'!$A:$AJ,36,FALSE)</f>
        <v>DON SATUR S.R.L.</v>
      </c>
    </row>
    <row r="1486" spans="1:40" x14ac:dyDescent="0.25">
      <c r="A1486" s="212" t="s">
        <v>7665</v>
      </c>
      <c r="B1486" s="212">
        <v>1</v>
      </c>
      <c r="C1486" s="212" t="s">
        <v>7666</v>
      </c>
      <c r="D1486" s="212" t="s">
        <v>157</v>
      </c>
      <c r="E1486" s="212">
        <v>18</v>
      </c>
      <c r="F1486" s="212" t="s">
        <v>11</v>
      </c>
      <c r="G1486" s="212" t="s">
        <v>1090</v>
      </c>
      <c r="H1486" s="212">
        <v>2996</v>
      </c>
      <c r="I1486" s="212" t="s">
        <v>1091</v>
      </c>
      <c r="J1486" s="212"/>
      <c r="K1486" s="212"/>
      <c r="L1486" s="212"/>
      <c r="M1486" s="212"/>
      <c r="N1486" s="212"/>
      <c r="O1486" s="212"/>
      <c r="P1486" s="212">
        <v>1306</v>
      </c>
      <c r="Q1486" s="212" t="s">
        <v>1092</v>
      </c>
      <c r="R1486" s="212" t="s">
        <v>1093</v>
      </c>
      <c r="S1486" s="212"/>
      <c r="T1486" s="212"/>
      <c r="U1486" s="212"/>
      <c r="V1486" s="212"/>
      <c r="W1486" s="212"/>
      <c r="X1486" s="212"/>
      <c r="Y1486" s="212">
        <v>1370</v>
      </c>
      <c r="Z1486" s="212" t="s">
        <v>400</v>
      </c>
      <c r="AA1486" s="212" t="s">
        <v>401</v>
      </c>
      <c r="AB1486" s="212">
        <v>14465.223</v>
      </c>
      <c r="AC1486" s="212">
        <v>17936.876</v>
      </c>
      <c r="AD1486" s="212">
        <v>1</v>
      </c>
      <c r="AE1486" s="212">
        <v>0</v>
      </c>
      <c r="AF1486" s="212">
        <v>1</v>
      </c>
      <c r="AG1486" s="212">
        <v>0</v>
      </c>
      <c r="AH1486" s="212">
        <v>14465.22</v>
      </c>
      <c r="AI1486" s="212">
        <v>17936.88</v>
      </c>
      <c r="AJ1486" s="212">
        <v>1</v>
      </c>
      <c r="AK1486" s="212">
        <v>1</v>
      </c>
      <c r="AL1486" s="212">
        <v>0</v>
      </c>
      <c r="AM1486">
        <v>1</v>
      </c>
      <c r="AN1486" t="str">
        <f>VLOOKUP(H1486,'Base Art'!$A:$AJ,36,FALSE)</f>
        <v>BODEGAS BIANCHI</v>
      </c>
    </row>
    <row r="1487" spans="1:40" x14ac:dyDescent="0.25">
      <c r="A1487" s="212" t="s">
        <v>7665</v>
      </c>
      <c r="B1487" s="212">
        <v>1</v>
      </c>
      <c r="C1487" s="212" t="s">
        <v>7666</v>
      </c>
      <c r="D1487" s="212" t="s">
        <v>157</v>
      </c>
      <c r="E1487" s="212">
        <v>18</v>
      </c>
      <c r="F1487" s="212" t="s">
        <v>11</v>
      </c>
      <c r="G1487" s="212" t="s">
        <v>510</v>
      </c>
      <c r="H1487" s="212">
        <v>3063</v>
      </c>
      <c r="I1487" s="212" t="s">
        <v>511</v>
      </c>
      <c r="J1487" s="212">
        <v>1414</v>
      </c>
      <c r="K1487" s="212" t="s">
        <v>372</v>
      </c>
      <c r="L1487" s="212" t="s">
        <v>373</v>
      </c>
      <c r="M1487" s="212"/>
      <c r="N1487" s="212"/>
      <c r="O1487" s="212"/>
      <c r="P1487" s="212"/>
      <c r="Q1487" s="212"/>
      <c r="R1487" s="212"/>
      <c r="S1487" s="212"/>
      <c r="T1487" s="212"/>
      <c r="U1487" s="212"/>
      <c r="V1487" s="212"/>
      <c r="W1487" s="212"/>
      <c r="X1487" s="212"/>
      <c r="Y1487" s="212">
        <v>1374</v>
      </c>
      <c r="Z1487" s="212" t="s">
        <v>336</v>
      </c>
      <c r="AA1487" s="212" t="s">
        <v>337</v>
      </c>
      <c r="AB1487" s="212">
        <v>32399.272000000001</v>
      </c>
      <c r="AC1487" s="212">
        <v>39203.120999999999</v>
      </c>
      <c r="AD1487" s="212">
        <v>0.25</v>
      </c>
      <c r="AE1487" s="212">
        <v>0</v>
      </c>
      <c r="AF1487" s="212">
        <v>0.25</v>
      </c>
      <c r="AG1487" s="212">
        <v>0</v>
      </c>
      <c r="AH1487" s="212">
        <v>8099.82</v>
      </c>
      <c r="AI1487" s="212">
        <v>9800.7800000000007</v>
      </c>
      <c r="AJ1487" s="212">
        <v>0</v>
      </c>
      <c r="AK1487" s="212">
        <v>0</v>
      </c>
      <c r="AL1487" s="212">
        <v>0</v>
      </c>
      <c r="AM1487">
        <v>1</v>
      </c>
      <c r="AN1487" t="str">
        <f>VLOOKUP(H1487,'Base Art'!$A:$AJ,36,FALSE)</f>
        <v>ARCOR S.A.I.C.</v>
      </c>
    </row>
    <row r="1488" spans="1:40" x14ac:dyDescent="0.25">
      <c r="A1488" s="212" t="s">
        <v>7665</v>
      </c>
      <c r="B1488" s="212">
        <v>1</v>
      </c>
      <c r="C1488" s="212" t="s">
        <v>7666</v>
      </c>
      <c r="D1488" s="212" t="s">
        <v>157</v>
      </c>
      <c r="E1488" s="212">
        <v>18</v>
      </c>
      <c r="F1488" s="212" t="s">
        <v>11</v>
      </c>
      <c r="G1488" s="212" t="s">
        <v>516</v>
      </c>
      <c r="H1488" s="212">
        <v>3236</v>
      </c>
      <c r="I1488" s="212" t="s">
        <v>517</v>
      </c>
      <c r="J1488" s="212">
        <v>1477</v>
      </c>
      <c r="K1488" s="212" t="s">
        <v>512</v>
      </c>
      <c r="L1488" s="212" t="s">
        <v>513</v>
      </c>
      <c r="M1488" s="212"/>
      <c r="N1488" s="212"/>
      <c r="O1488" s="212"/>
      <c r="P1488" s="212">
        <v>1197</v>
      </c>
      <c r="Q1488" s="212" t="s">
        <v>514</v>
      </c>
      <c r="R1488" s="212" t="s">
        <v>515</v>
      </c>
      <c r="S1488" s="212"/>
      <c r="T1488" s="212"/>
      <c r="U1488" s="212"/>
      <c r="V1488" s="212"/>
      <c r="W1488" s="212"/>
      <c r="X1488" s="212"/>
      <c r="Y1488" s="212">
        <v>1373</v>
      </c>
      <c r="Z1488" s="212" t="s">
        <v>386</v>
      </c>
      <c r="AA1488" s="212" t="s">
        <v>387</v>
      </c>
      <c r="AB1488" s="212">
        <v>120943.55</v>
      </c>
      <c r="AC1488" s="212">
        <v>146341.698</v>
      </c>
      <c r="AD1488" s="212">
        <v>8.3299999999999999E-2</v>
      </c>
      <c r="AE1488" s="212">
        <v>0</v>
      </c>
      <c r="AF1488" s="212">
        <v>8.3299999999999999E-2</v>
      </c>
      <c r="AG1488" s="212">
        <v>0</v>
      </c>
      <c r="AH1488" s="212">
        <v>10078.629999999999</v>
      </c>
      <c r="AI1488" s="212">
        <v>12195.14</v>
      </c>
      <c r="AJ1488" s="212">
        <v>0</v>
      </c>
      <c r="AK1488" s="212">
        <v>0</v>
      </c>
      <c r="AL1488" s="212">
        <v>0</v>
      </c>
      <c r="AM1488">
        <v>1</v>
      </c>
      <c r="AN1488" t="str">
        <f>VLOOKUP(H1488,'Base Art'!$A:$AJ,36,FALSE)</f>
        <v>ESTABLECIM. MODELO LAS COLONIAS S.A</v>
      </c>
    </row>
    <row r="1489" spans="1:40" x14ac:dyDescent="0.25">
      <c r="A1489" s="212" t="s">
        <v>7665</v>
      </c>
      <c r="B1489" s="212">
        <v>1</v>
      </c>
      <c r="C1489" s="212" t="s">
        <v>7666</v>
      </c>
      <c r="D1489" s="212" t="s">
        <v>157</v>
      </c>
      <c r="E1489" s="212">
        <v>18</v>
      </c>
      <c r="F1489" s="212" t="s">
        <v>11</v>
      </c>
      <c r="G1489" s="212" t="s">
        <v>518</v>
      </c>
      <c r="H1489" s="212">
        <v>3237</v>
      </c>
      <c r="I1489" s="212" t="s">
        <v>519</v>
      </c>
      <c r="J1489" s="212">
        <v>1477</v>
      </c>
      <c r="K1489" s="212" t="s">
        <v>512</v>
      </c>
      <c r="L1489" s="212" t="s">
        <v>513</v>
      </c>
      <c r="M1489" s="212"/>
      <c r="N1489" s="212"/>
      <c r="O1489" s="212"/>
      <c r="P1489" s="212">
        <v>1093</v>
      </c>
      <c r="Q1489" s="212" t="s">
        <v>520</v>
      </c>
      <c r="R1489" s="212" t="s">
        <v>521</v>
      </c>
      <c r="S1489" s="212"/>
      <c r="T1489" s="212"/>
      <c r="U1489" s="212"/>
      <c r="V1489" s="212"/>
      <c r="W1489" s="212"/>
      <c r="X1489" s="212"/>
      <c r="Y1489" s="212">
        <v>1373</v>
      </c>
      <c r="Z1489" s="212" t="s">
        <v>386</v>
      </c>
      <c r="AA1489" s="212" t="s">
        <v>387</v>
      </c>
      <c r="AB1489" s="212">
        <v>104004.79300000001</v>
      </c>
      <c r="AC1489" s="212">
        <v>126239.46400000001</v>
      </c>
      <c r="AD1489" s="212">
        <v>0.75</v>
      </c>
      <c r="AE1489" s="212">
        <v>0</v>
      </c>
      <c r="AF1489" s="212">
        <v>0.75</v>
      </c>
      <c r="AG1489" s="212">
        <v>0</v>
      </c>
      <c r="AH1489" s="212">
        <v>78003.59</v>
      </c>
      <c r="AI1489" s="212">
        <v>94679.6</v>
      </c>
      <c r="AJ1489" s="212">
        <v>1</v>
      </c>
      <c r="AK1489" s="212">
        <v>0.75</v>
      </c>
      <c r="AL1489" s="212">
        <v>0</v>
      </c>
      <c r="AM1489">
        <v>1</v>
      </c>
      <c r="AN1489" t="str">
        <f>VLOOKUP(H1489,'Base Art'!$A:$AJ,36,FALSE)</f>
        <v>ESTABLECIM. MODELO LAS COLONIAS S.A</v>
      </c>
    </row>
    <row r="1490" spans="1:40" x14ac:dyDescent="0.25">
      <c r="A1490" s="212" t="s">
        <v>7665</v>
      </c>
      <c r="B1490" s="212">
        <v>1</v>
      </c>
      <c r="C1490" s="212" t="s">
        <v>7666</v>
      </c>
      <c r="D1490" s="212" t="s">
        <v>157</v>
      </c>
      <c r="E1490" s="212">
        <v>18</v>
      </c>
      <c r="F1490" s="212" t="s">
        <v>11</v>
      </c>
      <c r="G1490" s="212" t="s">
        <v>522</v>
      </c>
      <c r="H1490" s="212">
        <v>3238</v>
      </c>
      <c r="I1490" s="212" t="s">
        <v>523</v>
      </c>
      <c r="J1490" s="212">
        <v>1477</v>
      </c>
      <c r="K1490" s="212" t="s">
        <v>512</v>
      </c>
      <c r="L1490" s="212" t="s">
        <v>513</v>
      </c>
      <c r="M1490" s="212"/>
      <c r="N1490" s="212"/>
      <c r="O1490" s="212"/>
      <c r="P1490" s="212">
        <v>1093</v>
      </c>
      <c r="Q1490" s="212" t="s">
        <v>520</v>
      </c>
      <c r="R1490" s="212" t="s">
        <v>521</v>
      </c>
      <c r="S1490" s="212"/>
      <c r="T1490" s="212"/>
      <c r="U1490" s="212"/>
      <c r="V1490" s="212"/>
      <c r="W1490" s="212"/>
      <c r="X1490" s="212"/>
      <c r="Y1490" s="212">
        <v>1373</v>
      </c>
      <c r="Z1490" s="212" t="s">
        <v>386</v>
      </c>
      <c r="AA1490" s="212" t="s">
        <v>387</v>
      </c>
      <c r="AB1490" s="212">
        <v>104702.25599999999</v>
      </c>
      <c r="AC1490" s="212">
        <v>127900.94500000001</v>
      </c>
      <c r="AD1490" s="212">
        <v>1.3332999999999999</v>
      </c>
      <c r="AE1490" s="212">
        <v>0</v>
      </c>
      <c r="AF1490" s="212">
        <v>1.3332999999999999</v>
      </c>
      <c r="AG1490" s="212">
        <v>0</v>
      </c>
      <c r="AH1490" s="212">
        <v>139603.01</v>
      </c>
      <c r="AI1490" s="212">
        <v>170534.59</v>
      </c>
      <c r="AJ1490" s="212">
        <v>1</v>
      </c>
      <c r="AK1490" s="212">
        <v>1.33</v>
      </c>
      <c r="AL1490" s="212">
        <v>0</v>
      </c>
      <c r="AM1490">
        <v>1</v>
      </c>
      <c r="AN1490" t="str">
        <f>VLOOKUP(H1490,'Base Art'!$A:$AJ,36,FALSE)</f>
        <v>ESTABLECIM. MODELO LAS COLONIAS S.A</v>
      </c>
    </row>
    <row r="1491" spans="1:40" x14ac:dyDescent="0.25">
      <c r="A1491" s="212" t="s">
        <v>7665</v>
      </c>
      <c r="B1491" s="212">
        <v>1</v>
      </c>
      <c r="C1491" s="212" t="s">
        <v>7666</v>
      </c>
      <c r="D1491" s="212" t="s">
        <v>157</v>
      </c>
      <c r="E1491" s="212">
        <v>18</v>
      </c>
      <c r="F1491" s="212" t="s">
        <v>11</v>
      </c>
      <c r="G1491" s="212" t="s">
        <v>1096</v>
      </c>
      <c r="H1491" s="212">
        <v>3479</v>
      </c>
      <c r="I1491" s="212" t="s">
        <v>1097</v>
      </c>
      <c r="J1491" s="212"/>
      <c r="K1491" s="212"/>
      <c r="L1491" s="212"/>
      <c r="M1491" s="212"/>
      <c r="N1491" s="212"/>
      <c r="O1491" s="212"/>
      <c r="P1491" s="212"/>
      <c r="Q1491" s="212"/>
      <c r="R1491" s="212"/>
      <c r="S1491" s="212"/>
      <c r="T1491" s="212"/>
      <c r="U1491" s="212"/>
      <c r="V1491" s="212"/>
      <c r="W1491" s="212"/>
      <c r="X1491" s="212"/>
      <c r="Y1491" s="212"/>
      <c r="Z1491" s="212"/>
      <c r="AA1491" s="212"/>
      <c r="AB1491" s="212">
        <v>58321.108</v>
      </c>
      <c r="AC1491" s="212">
        <v>70568.543999999994</v>
      </c>
      <c r="AD1491" s="212">
        <v>0.16</v>
      </c>
      <c r="AE1491" s="212">
        <v>0</v>
      </c>
      <c r="AF1491" s="212">
        <v>0.16</v>
      </c>
      <c r="AG1491" s="212">
        <v>0</v>
      </c>
      <c r="AH1491" s="212">
        <v>9331.3799999999992</v>
      </c>
      <c r="AI1491" s="212">
        <v>11290.97</v>
      </c>
      <c r="AJ1491" s="212">
        <v>0</v>
      </c>
      <c r="AK1491" s="212">
        <v>0</v>
      </c>
      <c r="AL1491" s="212">
        <v>0</v>
      </c>
      <c r="AM1491">
        <v>1</v>
      </c>
      <c r="AN1491" t="str">
        <f>VLOOKUP(H1491,'Base Art'!$A:$AJ,36,FALSE)</f>
        <v>GEORGALOS HNOS. S.A.I.C.A.</v>
      </c>
    </row>
    <row r="1492" spans="1:40" x14ac:dyDescent="0.25">
      <c r="A1492" s="212" t="s">
        <v>7665</v>
      </c>
      <c r="B1492" s="212">
        <v>1</v>
      </c>
      <c r="C1492" s="212" t="s">
        <v>7666</v>
      </c>
      <c r="D1492" s="212" t="s">
        <v>157</v>
      </c>
      <c r="E1492" s="212">
        <v>18</v>
      </c>
      <c r="F1492" s="212" t="s">
        <v>11</v>
      </c>
      <c r="G1492" s="212" t="s">
        <v>534</v>
      </c>
      <c r="H1492" s="212">
        <v>3536</v>
      </c>
      <c r="I1492" s="212" t="s">
        <v>535</v>
      </c>
      <c r="J1492" s="212">
        <v>1422</v>
      </c>
      <c r="K1492" s="212" t="s">
        <v>382</v>
      </c>
      <c r="L1492" s="212" t="s">
        <v>383</v>
      </c>
      <c r="M1492" s="212"/>
      <c r="N1492" s="212"/>
      <c r="O1492" s="212"/>
      <c r="P1492" s="212"/>
      <c r="Q1492" s="212"/>
      <c r="R1492" s="212"/>
      <c r="S1492" s="212"/>
      <c r="T1492" s="212"/>
      <c r="U1492" s="212"/>
      <c r="V1492" s="212"/>
      <c r="W1492" s="212"/>
      <c r="X1492" s="212"/>
      <c r="Y1492" s="212">
        <v>1373</v>
      </c>
      <c r="Z1492" s="212" t="s">
        <v>386</v>
      </c>
      <c r="AA1492" s="212" t="s">
        <v>387</v>
      </c>
      <c r="AB1492" s="212">
        <v>27263.008999999998</v>
      </c>
      <c r="AC1492" s="212">
        <v>33806.127999999997</v>
      </c>
      <c r="AD1492" s="212">
        <v>0.27779999999999999</v>
      </c>
      <c r="AE1492" s="212">
        <v>2.7799999999999998E-2</v>
      </c>
      <c r="AF1492" s="212">
        <v>0.30559999999999998</v>
      </c>
      <c r="AG1492" s="212">
        <v>0</v>
      </c>
      <c r="AH1492" s="212">
        <v>8330.36</v>
      </c>
      <c r="AI1492" s="212">
        <v>10329.65</v>
      </c>
      <c r="AJ1492" s="212">
        <v>0</v>
      </c>
      <c r="AK1492" s="212">
        <v>0</v>
      </c>
      <c r="AL1492" s="212">
        <v>0</v>
      </c>
      <c r="AM1492">
        <v>1</v>
      </c>
      <c r="AN1492" t="str">
        <f>VLOOKUP(H1492,'Base Art'!$A:$AJ,36,FALSE)</f>
        <v>ARCOR S.A.I.C.</v>
      </c>
    </row>
    <row r="1493" spans="1:40" x14ac:dyDescent="0.25">
      <c r="A1493" s="212" t="s">
        <v>7665</v>
      </c>
      <c r="B1493" s="212">
        <v>1</v>
      </c>
      <c r="C1493" s="212" t="s">
        <v>7666</v>
      </c>
      <c r="D1493" s="212" t="s">
        <v>157</v>
      </c>
      <c r="E1493" s="212">
        <v>18</v>
      </c>
      <c r="F1493" s="212" t="s">
        <v>11</v>
      </c>
      <c r="G1493" s="212" t="s">
        <v>540</v>
      </c>
      <c r="H1493" s="212">
        <v>3586</v>
      </c>
      <c r="I1493" s="212" t="s">
        <v>541</v>
      </c>
      <c r="J1493" s="212">
        <v>1006</v>
      </c>
      <c r="K1493" s="212" t="s">
        <v>350</v>
      </c>
      <c r="L1493" s="212" t="s">
        <v>351</v>
      </c>
      <c r="M1493" s="212"/>
      <c r="N1493" s="212"/>
      <c r="O1493" s="212"/>
      <c r="P1493" s="212">
        <v>1004</v>
      </c>
      <c r="Q1493" s="212" t="s">
        <v>352</v>
      </c>
      <c r="R1493" s="212" t="s">
        <v>353</v>
      </c>
      <c r="S1493" s="212"/>
      <c r="T1493" s="212"/>
      <c r="U1493" s="212"/>
      <c r="V1493" s="212"/>
      <c r="W1493" s="212"/>
      <c r="X1493" s="212"/>
      <c r="Y1493" s="212">
        <v>1369</v>
      </c>
      <c r="Z1493" s="212" t="s">
        <v>354</v>
      </c>
      <c r="AA1493" s="212" t="s">
        <v>355</v>
      </c>
      <c r="AB1493" s="212">
        <v>6025.7420000000002</v>
      </c>
      <c r="AC1493" s="212">
        <v>7381.5339999999997</v>
      </c>
      <c r="AD1493" s="212">
        <v>2</v>
      </c>
      <c r="AE1493" s="212">
        <v>0</v>
      </c>
      <c r="AF1493" s="212">
        <v>2</v>
      </c>
      <c r="AG1493" s="212">
        <v>0</v>
      </c>
      <c r="AH1493" s="212">
        <v>12051.48</v>
      </c>
      <c r="AI1493" s="212">
        <v>14763.07</v>
      </c>
      <c r="AJ1493" s="212">
        <v>1</v>
      </c>
      <c r="AK1493" s="212">
        <v>2</v>
      </c>
      <c r="AL1493" s="212">
        <v>0</v>
      </c>
      <c r="AM1493">
        <v>1</v>
      </c>
      <c r="AN1493" t="str">
        <f>VLOOKUP(H1493,'Base Art'!$A:$AJ,36,FALSE)</f>
        <v>EST. LAS MARIAS S.A.C.I.F.A.</v>
      </c>
    </row>
    <row r="1494" spans="1:40" x14ac:dyDescent="0.25">
      <c r="A1494" s="212" t="s">
        <v>7665</v>
      </c>
      <c r="B1494" s="212">
        <v>1</v>
      </c>
      <c r="C1494" s="212" t="s">
        <v>7666</v>
      </c>
      <c r="D1494" s="212" t="s">
        <v>157</v>
      </c>
      <c r="E1494" s="212">
        <v>18</v>
      </c>
      <c r="F1494" s="212" t="s">
        <v>11</v>
      </c>
      <c r="G1494" s="212" t="s">
        <v>1692</v>
      </c>
      <c r="H1494" s="212">
        <v>3615</v>
      </c>
      <c r="I1494" s="212" t="s">
        <v>1693</v>
      </c>
      <c r="J1494" s="212">
        <v>1187</v>
      </c>
      <c r="K1494" s="212" t="s">
        <v>1648</v>
      </c>
      <c r="L1494" s="212" t="s">
        <v>1649</v>
      </c>
      <c r="M1494" s="212"/>
      <c r="N1494" s="212"/>
      <c r="O1494" s="212"/>
      <c r="P1494" s="212"/>
      <c r="Q1494" s="212"/>
      <c r="R1494" s="212"/>
      <c r="S1494" s="212"/>
      <c r="T1494" s="212"/>
      <c r="U1494" s="212"/>
      <c r="V1494" s="212"/>
      <c r="W1494" s="212"/>
      <c r="X1494" s="212"/>
      <c r="Y1494" s="212">
        <v>1374</v>
      </c>
      <c r="Z1494" s="212" t="s">
        <v>336</v>
      </c>
      <c r="AA1494" s="212" t="s">
        <v>337</v>
      </c>
      <c r="AB1494" s="212">
        <v>69835.289999999994</v>
      </c>
      <c r="AC1494" s="212">
        <v>86595.767000000007</v>
      </c>
      <c r="AD1494" s="212">
        <v>8.3299999999999999E-2</v>
      </c>
      <c r="AE1494" s="212">
        <v>0</v>
      </c>
      <c r="AF1494" s="212">
        <v>8.3299999999999999E-2</v>
      </c>
      <c r="AG1494" s="212">
        <v>0</v>
      </c>
      <c r="AH1494" s="212">
        <v>5819.61</v>
      </c>
      <c r="AI1494" s="212">
        <v>7216.31</v>
      </c>
      <c r="AJ1494" s="212">
        <v>0</v>
      </c>
      <c r="AK1494" s="212">
        <v>0</v>
      </c>
      <c r="AL1494" s="212">
        <v>0</v>
      </c>
      <c r="AM1494">
        <v>1</v>
      </c>
      <c r="AN1494" t="str">
        <f>VLOOKUP(H1494,'Base Art'!$A:$AJ,36,FALSE)</f>
        <v>MONDELEZ ARGENTINA S.A.</v>
      </c>
    </row>
    <row r="1495" spans="1:40" x14ac:dyDescent="0.25">
      <c r="A1495" s="212" t="s">
        <v>7665</v>
      </c>
      <c r="B1495" s="212">
        <v>1</v>
      </c>
      <c r="C1495" s="212" t="s">
        <v>7666</v>
      </c>
      <c r="D1495" s="212" t="s">
        <v>157</v>
      </c>
      <c r="E1495" s="212">
        <v>18</v>
      </c>
      <c r="F1495" s="212" t="s">
        <v>11</v>
      </c>
      <c r="G1495" s="212" t="s">
        <v>1710</v>
      </c>
      <c r="H1495" s="212">
        <v>3626</v>
      </c>
      <c r="I1495" s="212" t="s">
        <v>1711</v>
      </c>
      <c r="J1495" s="212">
        <v>1187</v>
      </c>
      <c r="K1495" s="212" t="s">
        <v>1648</v>
      </c>
      <c r="L1495" s="212" t="s">
        <v>1649</v>
      </c>
      <c r="M1495" s="212"/>
      <c r="N1495" s="212"/>
      <c r="O1495" s="212"/>
      <c r="P1495" s="212"/>
      <c r="Q1495" s="212"/>
      <c r="R1495" s="212"/>
      <c r="S1495" s="212"/>
      <c r="T1495" s="212"/>
      <c r="U1495" s="212"/>
      <c r="V1495" s="212"/>
      <c r="W1495" s="212"/>
      <c r="X1495" s="212"/>
      <c r="Y1495" s="212">
        <v>1374</v>
      </c>
      <c r="Z1495" s="212" t="s">
        <v>336</v>
      </c>
      <c r="AA1495" s="212" t="s">
        <v>337</v>
      </c>
      <c r="AB1495" s="212">
        <v>70701.017999999996</v>
      </c>
      <c r="AC1495" s="212">
        <v>86595.77</v>
      </c>
      <c r="AD1495" s="212">
        <v>0.16669999999999999</v>
      </c>
      <c r="AE1495" s="212">
        <v>0</v>
      </c>
      <c r="AF1495" s="212">
        <v>0.16669999999999999</v>
      </c>
      <c r="AG1495" s="212">
        <v>0</v>
      </c>
      <c r="AH1495" s="212">
        <v>11783.5</v>
      </c>
      <c r="AI1495" s="212">
        <v>14432.63</v>
      </c>
      <c r="AJ1495" s="212">
        <v>0</v>
      </c>
      <c r="AK1495" s="212">
        <v>0</v>
      </c>
      <c r="AL1495" s="212">
        <v>0</v>
      </c>
      <c r="AM1495">
        <v>1</v>
      </c>
      <c r="AN1495" t="str">
        <f>VLOOKUP(H1495,'Base Art'!$A:$AJ,36,FALSE)</f>
        <v>MONDELEZ ARGENTINA S.A.</v>
      </c>
    </row>
    <row r="1496" spans="1:40" x14ac:dyDescent="0.25">
      <c r="A1496" s="212" t="s">
        <v>7665</v>
      </c>
      <c r="B1496" s="212">
        <v>1</v>
      </c>
      <c r="C1496" s="212" t="s">
        <v>7666</v>
      </c>
      <c r="D1496" s="212" t="s">
        <v>157</v>
      </c>
      <c r="E1496" s="212">
        <v>18</v>
      </c>
      <c r="F1496" s="212" t="s">
        <v>11</v>
      </c>
      <c r="G1496" s="212" t="s">
        <v>1696</v>
      </c>
      <c r="H1496" s="212">
        <v>3658</v>
      </c>
      <c r="I1496" s="212" t="s">
        <v>1697</v>
      </c>
      <c r="J1496" s="212">
        <v>1187</v>
      </c>
      <c r="K1496" s="212" t="s">
        <v>1648</v>
      </c>
      <c r="L1496" s="212" t="s">
        <v>1649</v>
      </c>
      <c r="M1496" s="212"/>
      <c r="N1496" s="212"/>
      <c r="O1496" s="212"/>
      <c r="P1496" s="212"/>
      <c r="Q1496" s="212"/>
      <c r="R1496" s="212"/>
      <c r="S1496" s="212"/>
      <c r="T1496" s="212"/>
      <c r="U1496" s="212"/>
      <c r="V1496" s="212"/>
      <c r="W1496" s="212"/>
      <c r="X1496" s="212"/>
      <c r="Y1496" s="212">
        <v>1374</v>
      </c>
      <c r="Z1496" s="212" t="s">
        <v>336</v>
      </c>
      <c r="AA1496" s="212" t="s">
        <v>337</v>
      </c>
      <c r="AB1496" s="212">
        <v>75091.710000000006</v>
      </c>
      <c r="AC1496" s="212">
        <v>93113.713000000003</v>
      </c>
      <c r="AD1496" s="212">
        <v>8.3299999999999999E-2</v>
      </c>
      <c r="AE1496" s="212">
        <v>0</v>
      </c>
      <c r="AF1496" s="212">
        <v>8.3299999999999999E-2</v>
      </c>
      <c r="AG1496" s="212">
        <v>0</v>
      </c>
      <c r="AH1496" s="212">
        <v>6257.64</v>
      </c>
      <c r="AI1496" s="212">
        <v>7759.48</v>
      </c>
      <c r="AJ1496" s="212">
        <v>0</v>
      </c>
      <c r="AK1496" s="212">
        <v>0</v>
      </c>
      <c r="AL1496" s="212">
        <v>0</v>
      </c>
      <c r="AM1496">
        <v>1</v>
      </c>
      <c r="AN1496" t="str">
        <f>VLOOKUP(H1496,'Base Art'!$A:$AJ,36,FALSE)</f>
        <v>MONDELEZ ARGENTINA S.A.</v>
      </c>
    </row>
    <row r="1497" spans="1:40" x14ac:dyDescent="0.25">
      <c r="A1497" s="212" t="s">
        <v>7665</v>
      </c>
      <c r="B1497" s="212">
        <v>1</v>
      </c>
      <c r="C1497" s="212" t="s">
        <v>7666</v>
      </c>
      <c r="D1497" s="212" t="s">
        <v>157</v>
      </c>
      <c r="E1497" s="212">
        <v>18</v>
      </c>
      <c r="F1497" s="212" t="s">
        <v>11</v>
      </c>
      <c r="G1497" s="212" t="s">
        <v>542</v>
      </c>
      <c r="H1497" s="212">
        <v>3994</v>
      </c>
      <c r="I1497" s="212" t="s">
        <v>543</v>
      </c>
      <c r="J1497" s="212"/>
      <c r="K1497" s="212"/>
      <c r="L1497" s="212"/>
      <c r="M1497" s="212"/>
      <c r="N1497" s="212"/>
      <c r="O1497" s="212"/>
      <c r="P1497" s="212"/>
      <c r="Q1497" s="212"/>
      <c r="R1497" s="212"/>
      <c r="S1497" s="212"/>
      <c r="T1497" s="212"/>
      <c r="U1497" s="212"/>
      <c r="V1497" s="212"/>
      <c r="W1497" s="212"/>
      <c r="X1497" s="212"/>
      <c r="Y1497" s="212">
        <v>1373</v>
      </c>
      <c r="Z1497" s="212" t="s">
        <v>386</v>
      </c>
      <c r="AA1497" s="212" t="s">
        <v>387</v>
      </c>
      <c r="AB1497" s="212">
        <v>64802.807999999997</v>
      </c>
      <c r="AC1497" s="212">
        <v>80326.683999999994</v>
      </c>
      <c r="AD1497" s="212">
        <v>0.15</v>
      </c>
      <c r="AE1497" s="212">
        <v>1.67E-2</v>
      </c>
      <c r="AF1497" s="212">
        <v>0.16669999999999999</v>
      </c>
      <c r="AG1497" s="212">
        <v>0</v>
      </c>
      <c r="AH1497" s="212">
        <v>10800.47</v>
      </c>
      <c r="AI1497" s="212">
        <v>13387.78</v>
      </c>
      <c r="AJ1497" s="212">
        <v>0</v>
      </c>
      <c r="AK1497" s="212">
        <v>0</v>
      </c>
      <c r="AL1497" s="212">
        <v>0</v>
      </c>
      <c r="AM1497">
        <v>1</v>
      </c>
      <c r="AN1497" t="str">
        <f>VLOOKUP(H1497,'Base Art'!$A:$AJ,36,FALSE)</f>
        <v>MONDELEZ ARGENTINA S.A.</v>
      </c>
    </row>
    <row r="1498" spans="1:40" x14ac:dyDescent="0.25">
      <c r="A1498" s="212" t="s">
        <v>7665</v>
      </c>
      <c r="B1498" s="212">
        <v>1</v>
      </c>
      <c r="C1498" s="212" t="s">
        <v>7666</v>
      </c>
      <c r="D1498" s="212" t="s">
        <v>157</v>
      </c>
      <c r="E1498" s="212">
        <v>18</v>
      </c>
      <c r="F1498" s="212" t="s">
        <v>11</v>
      </c>
      <c r="G1498" s="212" t="s">
        <v>546</v>
      </c>
      <c r="H1498" s="212">
        <v>4117</v>
      </c>
      <c r="I1498" s="212" t="s">
        <v>547</v>
      </c>
      <c r="J1498" s="212">
        <v>1019</v>
      </c>
      <c r="K1498" s="212" t="s">
        <v>266</v>
      </c>
      <c r="L1498" s="212" t="s">
        <v>297</v>
      </c>
      <c r="M1498" s="212"/>
      <c r="N1498" s="212"/>
      <c r="O1498" s="212"/>
      <c r="P1498" s="212">
        <v>1020</v>
      </c>
      <c r="Q1498" s="212" t="s">
        <v>298</v>
      </c>
      <c r="R1498" s="212" t="s">
        <v>299</v>
      </c>
      <c r="S1498" s="212"/>
      <c r="T1498" s="212"/>
      <c r="U1498" s="212"/>
      <c r="V1498" s="212"/>
      <c r="W1498" s="212"/>
      <c r="X1498" s="212"/>
      <c r="Y1498" s="212">
        <v>1402</v>
      </c>
      <c r="Z1498" s="212" t="s">
        <v>300</v>
      </c>
      <c r="AA1498" s="212" t="s">
        <v>301</v>
      </c>
      <c r="AB1498" s="212">
        <v>141023.64499999999</v>
      </c>
      <c r="AC1498" s="212">
        <v>170638.609</v>
      </c>
      <c r="AD1498" s="212">
        <v>0.16669999999999999</v>
      </c>
      <c r="AE1498" s="212">
        <v>0</v>
      </c>
      <c r="AF1498" s="212">
        <v>0.16669999999999999</v>
      </c>
      <c r="AG1498" s="212">
        <v>0</v>
      </c>
      <c r="AH1498" s="212">
        <v>23503.94</v>
      </c>
      <c r="AI1498" s="212">
        <v>28439.77</v>
      </c>
      <c r="AJ1498" s="212">
        <v>0</v>
      </c>
      <c r="AK1498" s="212">
        <v>0</v>
      </c>
      <c r="AL1498" s="212">
        <v>0</v>
      </c>
      <c r="AM1498">
        <v>1</v>
      </c>
      <c r="AN1498" t="str">
        <f>VLOOKUP(H1498,'Base Art'!$A:$AJ,36,FALSE)</f>
        <v>ENERGIZER ARGENTINA S.A.</v>
      </c>
    </row>
    <row r="1499" spans="1:40" x14ac:dyDescent="0.25">
      <c r="A1499" s="212" t="s">
        <v>7665</v>
      </c>
      <c r="B1499" s="212">
        <v>1</v>
      </c>
      <c r="C1499" s="212" t="s">
        <v>7666</v>
      </c>
      <c r="D1499" s="212" t="s">
        <v>157</v>
      </c>
      <c r="E1499" s="212">
        <v>18</v>
      </c>
      <c r="F1499" s="212" t="s">
        <v>11</v>
      </c>
      <c r="G1499" s="212" t="s">
        <v>548</v>
      </c>
      <c r="H1499" s="212">
        <v>4118</v>
      </c>
      <c r="I1499" s="212" t="s">
        <v>549</v>
      </c>
      <c r="J1499" s="212">
        <v>1019</v>
      </c>
      <c r="K1499" s="212" t="s">
        <v>266</v>
      </c>
      <c r="L1499" s="212" t="s">
        <v>297</v>
      </c>
      <c r="M1499" s="212"/>
      <c r="N1499" s="212"/>
      <c r="O1499" s="212"/>
      <c r="P1499" s="212">
        <v>1020</v>
      </c>
      <c r="Q1499" s="212" t="s">
        <v>298</v>
      </c>
      <c r="R1499" s="212" t="s">
        <v>299</v>
      </c>
      <c r="S1499" s="212"/>
      <c r="T1499" s="212"/>
      <c r="U1499" s="212"/>
      <c r="V1499" s="212"/>
      <c r="W1499" s="212"/>
      <c r="X1499" s="212"/>
      <c r="Y1499" s="212">
        <v>1402</v>
      </c>
      <c r="Z1499" s="212" t="s">
        <v>300</v>
      </c>
      <c r="AA1499" s="212" t="s">
        <v>301</v>
      </c>
      <c r="AB1499" s="212">
        <v>139317.71400000001</v>
      </c>
      <c r="AC1499" s="212">
        <v>170569.80600000001</v>
      </c>
      <c r="AD1499" s="212">
        <v>0.33329999999999999</v>
      </c>
      <c r="AE1499" s="212">
        <v>0</v>
      </c>
      <c r="AF1499" s="212">
        <v>0.33329999999999999</v>
      </c>
      <c r="AG1499" s="212">
        <v>0</v>
      </c>
      <c r="AH1499" s="212">
        <v>46439.24</v>
      </c>
      <c r="AI1499" s="212">
        <v>56856.6</v>
      </c>
      <c r="AJ1499" s="212">
        <v>0</v>
      </c>
      <c r="AK1499" s="212">
        <v>0</v>
      </c>
      <c r="AL1499" s="212">
        <v>0</v>
      </c>
      <c r="AM1499">
        <v>1</v>
      </c>
      <c r="AN1499" t="str">
        <f>VLOOKUP(H1499,'Base Art'!$A:$AJ,36,FALSE)</f>
        <v>ENERGIZER ARGENTINA S.A.</v>
      </c>
    </row>
    <row r="1500" spans="1:40" x14ac:dyDescent="0.25">
      <c r="A1500" s="212" t="s">
        <v>7665</v>
      </c>
      <c r="B1500" s="212">
        <v>1</v>
      </c>
      <c r="C1500" s="212" t="s">
        <v>7666</v>
      </c>
      <c r="D1500" s="212" t="s">
        <v>157</v>
      </c>
      <c r="E1500" s="212">
        <v>18</v>
      </c>
      <c r="F1500" s="212" t="s">
        <v>11</v>
      </c>
      <c r="G1500" s="212" t="s">
        <v>558</v>
      </c>
      <c r="H1500" s="212">
        <v>4176</v>
      </c>
      <c r="I1500" s="212" t="s">
        <v>559</v>
      </c>
      <c r="J1500" s="212">
        <v>1416</v>
      </c>
      <c r="K1500" s="212" t="s">
        <v>552</v>
      </c>
      <c r="L1500" s="212" t="s">
        <v>553</v>
      </c>
      <c r="M1500" s="212"/>
      <c r="N1500" s="212"/>
      <c r="O1500" s="212"/>
      <c r="P1500" s="212">
        <v>1070</v>
      </c>
      <c r="Q1500" s="212" t="s">
        <v>554</v>
      </c>
      <c r="R1500" s="212" t="s">
        <v>555</v>
      </c>
      <c r="S1500" s="212"/>
      <c r="T1500" s="212"/>
      <c r="U1500" s="212"/>
      <c r="V1500" s="212"/>
      <c r="W1500" s="212"/>
      <c r="X1500" s="212"/>
      <c r="Y1500" s="212">
        <v>1372</v>
      </c>
      <c r="Z1500" s="212" t="s">
        <v>346</v>
      </c>
      <c r="AA1500" s="212" t="s">
        <v>347</v>
      </c>
      <c r="AB1500" s="212">
        <v>103238.69100000001</v>
      </c>
      <c r="AC1500" s="212">
        <v>126966.666</v>
      </c>
      <c r="AD1500" s="212">
        <v>0.375</v>
      </c>
      <c r="AE1500" s="212">
        <v>0</v>
      </c>
      <c r="AF1500" s="212">
        <v>0.375</v>
      </c>
      <c r="AG1500" s="212">
        <v>0</v>
      </c>
      <c r="AH1500" s="212">
        <v>38714.51</v>
      </c>
      <c r="AI1500" s="212">
        <v>47612.5</v>
      </c>
      <c r="AJ1500" s="212">
        <v>3</v>
      </c>
      <c r="AK1500" s="212">
        <v>0.13</v>
      </c>
      <c r="AL1500" s="212">
        <v>0</v>
      </c>
      <c r="AM1500">
        <v>1</v>
      </c>
      <c r="AN1500" t="str">
        <f>VLOOKUP(H1500,'Base Art'!$A:$AJ,36,FALSE)</f>
        <v>ARCOR S.A.I.C.</v>
      </c>
    </row>
    <row r="1501" spans="1:40" x14ac:dyDescent="0.25">
      <c r="A1501" s="212" t="s">
        <v>7665</v>
      </c>
      <c r="B1501" s="212">
        <v>1</v>
      </c>
      <c r="C1501" s="212" t="s">
        <v>7666</v>
      </c>
      <c r="D1501" s="212" t="s">
        <v>157</v>
      </c>
      <c r="E1501" s="212">
        <v>18</v>
      </c>
      <c r="F1501" s="212" t="s">
        <v>11</v>
      </c>
      <c r="G1501" s="212" t="s">
        <v>980</v>
      </c>
      <c r="H1501" s="212">
        <v>4406</v>
      </c>
      <c r="I1501" s="212" t="s">
        <v>981</v>
      </c>
      <c r="J1501" s="212">
        <v>1414</v>
      </c>
      <c r="K1501" s="212" t="s">
        <v>372</v>
      </c>
      <c r="L1501" s="212" t="s">
        <v>373</v>
      </c>
      <c r="M1501" s="212"/>
      <c r="N1501" s="212"/>
      <c r="O1501" s="212"/>
      <c r="P1501" s="212">
        <v>1072</v>
      </c>
      <c r="Q1501" s="212" t="s">
        <v>374</v>
      </c>
      <c r="R1501" s="212" t="s">
        <v>375</v>
      </c>
      <c r="S1501" s="212"/>
      <c r="T1501" s="212"/>
      <c r="U1501" s="212"/>
      <c r="V1501" s="212"/>
      <c r="W1501" s="212"/>
      <c r="X1501" s="212"/>
      <c r="Y1501" s="212">
        <v>1374</v>
      </c>
      <c r="Z1501" s="212" t="s">
        <v>336</v>
      </c>
      <c r="AA1501" s="212" t="s">
        <v>337</v>
      </c>
      <c r="AB1501" s="212">
        <v>30749.975999999999</v>
      </c>
      <c r="AC1501" s="212">
        <v>38129.976000000002</v>
      </c>
      <c r="AD1501" s="212">
        <v>0.16669999999999999</v>
      </c>
      <c r="AE1501" s="212">
        <v>0</v>
      </c>
      <c r="AF1501" s="212">
        <v>0.16669999999999999</v>
      </c>
      <c r="AG1501" s="212">
        <v>0</v>
      </c>
      <c r="AH1501" s="212">
        <v>5125</v>
      </c>
      <c r="AI1501" s="212">
        <v>6355</v>
      </c>
      <c r="AJ1501" s="212">
        <v>1</v>
      </c>
      <c r="AK1501" s="212">
        <v>0.17</v>
      </c>
      <c r="AL1501" s="212">
        <v>0</v>
      </c>
      <c r="AM1501">
        <v>1</v>
      </c>
      <c r="AN1501" t="str">
        <f>VLOOKUP(H1501,'Base Art'!$A:$AJ,36,FALSE)</f>
        <v>ARCOR S.A.I.C.</v>
      </c>
    </row>
    <row r="1502" spans="1:40" x14ac:dyDescent="0.25">
      <c r="A1502" s="212" t="s">
        <v>7665</v>
      </c>
      <c r="B1502" s="212">
        <v>1</v>
      </c>
      <c r="C1502" s="212" t="s">
        <v>7666</v>
      </c>
      <c r="D1502" s="212" t="s">
        <v>157</v>
      </c>
      <c r="E1502" s="212">
        <v>18</v>
      </c>
      <c r="F1502" s="212" t="s">
        <v>11</v>
      </c>
      <c r="G1502" s="212" t="s">
        <v>1367</v>
      </c>
      <c r="H1502" s="212">
        <v>4412</v>
      </c>
      <c r="I1502" s="212" t="s">
        <v>1368</v>
      </c>
      <c r="J1502" s="212">
        <v>1413</v>
      </c>
      <c r="K1502" s="212" t="s">
        <v>334</v>
      </c>
      <c r="L1502" s="212" t="s">
        <v>335</v>
      </c>
      <c r="M1502" s="212"/>
      <c r="N1502" s="212"/>
      <c r="O1502" s="212"/>
      <c r="P1502" s="212"/>
      <c r="Q1502" s="212"/>
      <c r="R1502" s="212"/>
      <c r="S1502" s="212"/>
      <c r="T1502" s="212"/>
      <c r="U1502" s="212"/>
      <c r="V1502" s="212"/>
      <c r="W1502" s="212"/>
      <c r="X1502" s="212"/>
      <c r="Y1502" s="212">
        <v>1374</v>
      </c>
      <c r="Z1502" s="212" t="s">
        <v>336</v>
      </c>
      <c r="AA1502" s="212" t="s">
        <v>337</v>
      </c>
      <c r="AB1502" s="212">
        <v>84455.03</v>
      </c>
      <c r="AC1502" s="212">
        <v>104724.23</v>
      </c>
      <c r="AD1502" s="212">
        <v>0.1</v>
      </c>
      <c r="AE1502" s="212">
        <v>0</v>
      </c>
      <c r="AF1502" s="212">
        <v>0.1</v>
      </c>
      <c r="AG1502" s="212">
        <v>0</v>
      </c>
      <c r="AH1502" s="212">
        <v>8445.5</v>
      </c>
      <c r="AI1502" s="212">
        <v>10472.42</v>
      </c>
      <c r="AJ1502" s="212">
        <v>1</v>
      </c>
      <c r="AK1502" s="212">
        <v>0.1</v>
      </c>
      <c r="AL1502" s="212">
        <v>0</v>
      </c>
      <c r="AM1502">
        <v>1</v>
      </c>
      <c r="AN1502" t="str">
        <f>VLOOKUP(H1502,'Base Art'!$A:$AJ,36,FALSE)</f>
        <v>ARCOR S.A.I.C.</v>
      </c>
    </row>
    <row r="1503" spans="1:40" x14ac:dyDescent="0.25">
      <c r="A1503" s="212" t="s">
        <v>7665</v>
      </c>
      <c r="B1503" s="212">
        <v>1</v>
      </c>
      <c r="C1503" s="212" t="s">
        <v>7666</v>
      </c>
      <c r="D1503" s="212" t="s">
        <v>157</v>
      </c>
      <c r="E1503" s="212">
        <v>18</v>
      </c>
      <c r="F1503" s="212" t="s">
        <v>11</v>
      </c>
      <c r="G1503" s="212" t="s">
        <v>982</v>
      </c>
      <c r="H1503" s="212">
        <v>4414</v>
      </c>
      <c r="I1503" s="212" t="s">
        <v>983</v>
      </c>
      <c r="J1503" s="212"/>
      <c r="K1503" s="212"/>
      <c r="L1503" s="212"/>
      <c r="M1503" s="212"/>
      <c r="N1503" s="212"/>
      <c r="O1503" s="212"/>
      <c r="P1503" s="212">
        <v>1069</v>
      </c>
      <c r="Q1503" s="212" t="s">
        <v>340</v>
      </c>
      <c r="R1503" s="212" t="s">
        <v>341</v>
      </c>
      <c r="S1503" s="212"/>
      <c r="T1503" s="212"/>
      <c r="U1503" s="212"/>
      <c r="V1503" s="212"/>
      <c r="W1503" s="212"/>
      <c r="X1503" s="212"/>
      <c r="Y1503" s="212">
        <v>1374</v>
      </c>
      <c r="Z1503" s="212" t="s">
        <v>336</v>
      </c>
      <c r="AA1503" s="212" t="s">
        <v>337</v>
      </c>
      <c r="AB1503" s="212">
        <v>50602.334999999999</v>
      </c>
      <c r="AC1503" s="212">
        <v>61938.641000000003</v>
      </c>
      <c r="AD1503" s="212">
        <v>0.1429</v>
      </c>
      <c r="AE1503" s="212">
        <v>0</v>
      </c>
      <c r="AF1503" s="212">
        <v>0.1429</v>
      </c>
      <c r="AG1503" s="212">
        <v>0</v>
      </c>
      <c r="AH1503" s="212">
        <v>7228.9</v>
      </c>
      <c r="AI1503" s="212">
        <v>8848.3799999999992</v>
      </c>
      <c r="AJ1503" s="212">
        <v>0</v>
      </c>
      <c r="AK1503" s="212">
        <v>0</v>
      </c>
      <c r="AL1503" s="212">
        <v>0</v>
      </c>
      <c r="AM1503">
        <v>1</v>
      </c>
      <c r="AN1503" t="str">
        <f>VLOOKUP(H1503,'Base Art'!$A:$AJ,36,FALSE)</f>
        <v>ARCOR S.A.I.C.</v>
      </c>
    </row>
    <row r="1504" spans="1:40" x14ac:dyDescent="0.25">
      <c r="A1504" s="212" t="s">
        <v>7665</v>
      </c>
      <c r="B1504" s="212">
        <v>1</v>
      </c>
      <c r="C1504" s="212" t="s">
        <v>7666</v>
      </c>
      <c r="D1504" s="212" t="s">
        <v>157</v>
      </c>
      <c r="E1504" s="212">
        <v>18</v>
      </c>
      <c r="F1504" s="212" t="s">
        <v>11</v>
      </c>
      <c r="G1504" s="212" t="s">
        <v>566</v>
      </c>
      <c r="H1504" s="212">
        <v>4446</v>
      </c>
      <c r="I1504" s="212" t="s">
        <v>567</v>
      </c>
      <c r="J1504" s="212">
        <v>1420</v>
      </c>
      <c r="K1504" s="212" t="s">
        <v>568</v>
      </c>
      <c r="L1504" s="212" t="s">
        <v>569</v>
      </c>
      <c r="M1504" s="212"/>
      <c r="N1504" s="212"/>
      <c r="O1504" s="212"/>
      <c r="P1504" s="212"/>
      <c r="Q1504" s="212"/>
      <c r="R1504" s="212"/>
      <c r="S1504" s="212"/>
      <c r="T1504" s="212"/>
      <c r="U1504" s="212"/>
      <c r="V1504" s="212"/>
      <c r="W1504" s="212"/>
      <c r="X1504" s="212"/>
      <c r="Y1504" s="212">
        <v>1373</v>
      </c>
      <c r="Z1504" s="212" t="s">
        <v>386</v>
      </c>
      <c r="AA1504" s="212" t="s">
        <v>387</v>
      </c>
      <c r="AB1504" s="212">
        <v>20671.05</v>
      </c>
      <c r="AC1504" s="212">
        <v>25011.968000000001</v>
      </c>
      <c r="AD1504" s="212">
        <v>0.125</v>
      </c>
      <c r="AE1504" s="212">
        <v>0</v>
      </c>
      <c r="AF1504" s="212">
        <v>0.125</v>
      </c>
      <c r="AG1504" s="212">
        <v>0</v>
      </c>
      <c r="AH1504" s="212">
        <v>2583.88</v>
      </c>
      <c r="AI1504" s="212">
        <v>3126.5</v>
      </c>
      <c r="AJ1504" s="212">
        <v>0</v>
      </c>
      <c r="AK1504" s="212">
        <v>0</v>
      </c>
      <c r="AL1504" s="212">
        <v>0</v>
      </c>
      <c r="AM1504">
        <v>1</v>
      </c>
      <c r="AN1504" t="str">
        <f>VLOOKUP(H1504,'Base Art'!$A:$AJ,36,FALSE)</f>
        <v>ARCOR S.A.I.C.</v>
      </c>
    </row>
    <row r="1505" spans="1:40" x14ac:dyDescent="0.25">
      <c r="A1505" s="212" t="s">
        <v>7665</v>
      </c>
      <c r="B1505" s="212">
        <v>1</v>
      </c>
      <c r="C1505" s="212" t="s">
        <v>7666</v>
      </c>
      <c r="D1505" s="212" t="s">
        <v>157</v>
      </c>
      <c r="E1505" s="212">
        <v>18</v>
      </c>
      <c r="F1505" s="212" t="s">
        <v>11</v>
      </c>
      <c r="G1505" s="212" t="s">
        <v>570</v>
      </c>
      <c r="H1505" s="212">
        <v>4450</v>
      </c>
      <c r="I1505" s="212" t="s">
        <v>571</v>
      </c>
      <c r="J1505" s="212">
        <v>1419</v>
      </c>
      <c r="K1505" s="212" t="s">
        <v>572</v>
      </c>
      <c r="L1505" s="212" t="s">
        <v>573</v>
      </c>
      <c r="M1505" s="212"/>
      <c r="N1505" s="212"/>
      <c r="O1505" s="212"/>
      <c r="P1505" s="212"/>
      <c r="Q1505" s="212"/>
      <c r="R1505" s="212"/>
      <c r="S1505" s="212"/>
      <c r="T1505" s="212"/>
      <c r="U1505" s="212"/>
      <c r="V1505" s="212"/>
      <c r="W1505" s="212"/>
      <c r="X1505" s="212"/>
      <c r="Y1505" s="212">
        <v>1369</v>
      </c>
      <c r="Z1505" s="212" t="s">
        <v>354</v>
      </c>
      <c r="AA1505" s="212" t="s">
        <v>355</v>
      </c>
      <c r="AB1505" s="212">
        <v>19246.900000000001</v>
      </c>
      <c r="AC1505" s="212">
        <v>23866.161</v>
      </c>
      <c r="AD1505" s="212">
        <v>0.16669999999999999</v>
      </c>
      <c r="AE1505" s="212">
        <v>0</v>
      </c>
      <c r="AF1505" s="212">
        <v>0.16669999999999999</v>
      </c>
      <c r="AG1505" s="212">
        <v>0</v>
      </c>
      <c r="AH1505" s="212">
        <v>3207.82</v>
      </c>
      <c r="AI1505" s="212">
        <v>3977.69</v>
      </c>
      <c r="AJ1505" s="212">
        <v>0</v>
      </c>
      <c r="AK1505" s="212">
        <v>0</v>
      </c>
      <c r="AL1505" s="212">
        <v>0</v>
      </c>
      <c r="AM1505">
        <v>1</v>
      </c>
      <c r="AN1505" t="str">
        <f>VLOOKUP(H1505,'Base Art'!$A:$AJ,36,FALSE)</f>
        <v>ARCOR S.A.I.C.</v>
      </c>
    </row>
    <row r="1506" spans="1:40" x14ac:dyDescent="0.25">
      <c r="A1506" s="212" t="s">
        <v>7665</v>
      </c>
      <c r="B1506" s="212">
        <v>1</v>
      </c>
      <c r="C1506" s="212" t="s">
        <v>7666</v>
      </c>
      <c r="D1506" s="212" t="s">
        <v>157</v>
      </c>
      <c r="E1506" s="212">
        <v>18</v>
      </c>
      <c r="F1506" s="212" t="s">
        <v>11</v>
      </c>
      <c r="G1506" s="212" t="s">
        <v>576</v>
      </c>
      <c r="H1506" s="212">
        <v>4452</v>
      </c>
      <c r="I1506" s="212" t="s">
        <v>577</v>
      </c>
      <c r="J1506" s="212">
        <v>1419</v>
      </c>
      <c r="K1506" s="212" t="s">
        <v>572</v>
      </c>
      <c r="L1506" s="212" t="s">
        <v>573</v>
      </c>
      <c r="M1506" s="212"/>
      <c r="N1506" s="212"/>
      <c r="O1506" s="212"/>
      <c r="P1506" s="212"/>
      <c r="Q1506" s="212"/>
      <c r="R1506" s="212"/>
      <c r="S1506" s="212"/>
      <c r="T1506" s="212"/>
      <c r="U1506" s="212"/>
      <c r="V1506" s="212"/>
      <c r="W1506" s="212"/>
      <c r="X1506" s="212"/>
      <c r="Y1506" s="212">
        <v>1369</v>
      </c>
      <c r="Z1506" s="212" t="s">
        <v>354</v>
      </c>
      <c r="AA1506" s="212" t="s">
        <v>355</v>
      </c>
      <c r="AB1506" s="212">
        <v>30270.67</v>
      </c>
      <c r="AC1506" s="212">
        <v>36627.504000000001</v>
      </c>
      <c r="AD1506" s="212">
        <v>0.125</v>
      </c>
      <c r="AE1506" s="212">
        <v>0</v>
      </c>
      <c r="AF1506" s="212">
        <v>0.125</v>
      </c>
      <c r="AG1506" s="212">
        <v>0</v>
      </c>
      <c r="AH1506" s="212">
        <v>3783.83</v>
      </c>
      <c r="AI1506" s="212">
        <v>4578.4399999999996</v>
      </c>
      <c r="AJ1506" s="212">
        <v>1</v>
      </c>
      <c r="AK1506" s="212">
        <v>0.13</v>
      </c>
      <c r="AL1506" s="212">
        <v>0</v>
      </c>
      <c r="AM1506">
        <v>1</v>
      </c>
      <c r="AN1506" t="str">
        <f>VLOOKUP(H1506,'Base Art'!$A:$AJ,36,FALSE)</f>
        <v>ARCOR S.A.I.C.</v>
      </c>
    </row>
    <row r="1507" spans="1:40" x14ac:dyDescent="0.25">
      <c r="A1507" s="212" t="s">
        <v>7665</v>
      </c>
      <c r="B1507" s="212">
        <v>1</v>
      </c>
      <c r="C1507" s="212" t="s">
        <v>7666</v>
      </c>
      <c r="D1507" s="212" t="s">
        <v>157</v>
      </c>
      <c r="E1507" s="212">
        <v>18</v>
      </c>
      <c r="F1507" s="212" t="s">
        <v>11</v>
      </c>
      <c r="G1507" s="212" t="s">
        <v>1212</v>
      </c>
      <c r="H1507" s="212">
        <v>4630</v>
      </c>
      <c r="I1507" s="212" t="s">
        <v>1213</v>
      </c>
      <c r="J1507" s="212">
        <v>1469</v>
      </c>
      <c r="K1507" s="212" t="s">
        <v>1152</v>
      </c>
      <c r="L1507" s="212" t="s">
        <v>1153</v>
      </c>
      <c r="M1507" s="212"/>
      <c r="N1507" s="212"/>
      <c r="O1507" s="212"/>
      <c r="P1507" s="212">
        <v>1103</v>
      </c>
      <c r="Q1507" s="212" t="s">
        <v>1154</v>
      </c>
      <c r="R1507" s="212" t="s">
        <v>1155</v>
      </c>
      <c r="S1507" s="212"/>
      <c r="T1507" s="212"/>
      <c r="U1507" s="212"/>
      <c r="V1507" s="212"/>
      <c r="W1507" s="212"/>
      <c r="X1507" s="212"/>
      <c r="Y1507" s="212">
        <v>1374</v>
      </c>
      <c r="Z1507" s="212" t="s">
        <v>336</v>
      </c>
      <c r="AA1507" s="212" t="s">
        <v>337</v>
      </c>
      <c r="AB1507" s="212">
        <v>43405.09</v>
      </c>
      <c r="AC1507" s="212">
        <v>53163.260999999999</v>
      </c>
      <c r="AD1507" s="212">
        <v>0.16669999999999999</v>
      </c>
      <c r="AE1507" s="212">
        <v>0</v>
      </c>
      <c r="AF1507" s="212">
        <v>0.16669999999999999</v>
      </c>
      <c r="AG1507" s="212">
        <v>0</v>
      </c>
      <c r="AH1507" s="212">
        <v>7234.18</v>
      </c>
      <c r="AI1507" s="212">
        <v>8860.5400000000009</v>
      </c>
      <c r="AJ1507" s="212">
        <v>0</v>
      </c>
      <c r="AK1507" s="212">
        <v>0</v>
      </c>
      <c r="AL1507" s="212">
        <v>0</v>
      </c>
      <c r="AM1507">
        <v>1</v>
      </c>
      <c r="AN1507" t="str">
        <f>VLOOKUP(H1507,'Base Art'!$A:$AJ,36,FALSE)</f>
        <v>LHERITIER ARGENTINA S.A.</v>
      </c>
    </row>
    <row r="1508" spans="1:40" x14ac:dyDescent="0.25">
      <c r="A1508" s="212" t="s">
        <v>7665</v>
      </c>
      <c r="B1508" s="212">
        <v>1</v>
      </c>
      <c r="C1508" s="212" t="s">
        <v>7666</v>
      </c>
      <c r="D1508" s="212" t="s">
        <v>157</v>
      </c>
      <c r="E1508" s="212">
        <v>18</v>
      </c>
      <c r="F1508" s="212" t="s">
        <v>11</v>
      </c>
      <c r="G1508" s="212" t="s">
        <v>596</v>
      </c>
      <c r="H1508" s="212">
        <v>4940</v>
      </c>
      <c r="I1508" s="212" t="s">
        <v>597</v>
      </c>
      <c r="J1508" s="212"/>
      <c r="K1508" s="212"/>
      <c r="L1508" s="212"/>
      <c r="M1508" s="212"/>
      <c r="N1508" s="212"/>
      <c r="O1508" s="212"/>
      <c r="P1508" s="212">
        <v>1085</v>
      </c>
      <c r="Q1508" s="212" t="s">
        <v>598</v>
      </c>
      <c r="R1508" s="212" t="s">
        <v>599</v>
      </c>
      <c r="S1508" s="212"/>
      <c r="T1508" s="212"/>
      <c r="U1508" s="212"/>
      <c r="V1508" s="212"/>
      <c r="W1508" s="212"/>
      <c r="X1508" s="212"/>
      <c r="Y1508" s="212">
        <v>1373</v>
      </c>
      <c r="Z1508" s="212" t="s">
        <v>386</v>
      </c>
      <c r="AA1508" s="212" t="s">
        <v>387</v>
      </c>
      <c r="AB1508" s="212">
        <v>15984.017</v>
      </c>
      <c r="AC1508" s="212">
        <v>19688.909</v>
      </c>
      <c r="AD1508" s="212">
        <v>0.8</v>
      </c>
      <c r="AE1508" s="212">
        <v>0</v>
      </c>
      <c r="AF1508" s="212">
        <v>0.8</v>
      </c>
      <c r="AG1508" s="212">
        <v>0</v>
      </c>
      <c r="AH1508" s="212">
        <v>12787.21</v>
      </c>
      <c r="AI1508" s="212">
        <v>15751.13</v>
      </c>
      <c r="AJ1508" s="212">
        <v>0</v>
      </c>
      <c r="AK1508" s="212">
        <v>0</v>
      </c>
      <c r="AL1508" s="212">
        <v>0</v>
      </c>
      <c r="AM1508">
        <v>1</v>
      </c>
      <c r="AN1508" t="str">
        <f>VLOOKUP(H1508,'Base Art'!$A:$AJ,36,FALSE)</f>
        <v>DON SATUR S.R.L.</v>
      </c>
    </row>
    <row r="1509" spans="1:40" x14ac:dyDescent="0.25">
      <c r="A1509" s="212" t="s">
        <v>7665</v>
      </c>
      <c r="B1509" s="212">
        <v>1</v>
      </c>
      <c r="C1509" s="212" t="s">
        <v>7666</v>
      </c>
      <c r="D1509" s="212" t="s">
        <v>157</v>
      </c>
      <c r="E1509" s="212">
        <v>18</v>
      </c>
      <c r="F1509" s="212" t="s">
        <v>11</v>
      </c>
      <c r="G1509" s="212" t="s">
        <v>600</v>
      </c>
      <c r="H1509" s="212">
        <v>4941</v>
      </c>
      <c r="I1509" s="212" t="s">
        <v>601</v>
      </c>
      <c r="J1509" s="212"/>
      <c r="K1509" s="212"/>
      <c r="L1509" s="212"/>
      <c r="M1509" s="212"/>
      <c r="N1509" s="212"/>
      <c r="O1509" s="212"/>
      <c r="P1509" s="212">
        <v>1085</v>
      </c>
      <c r="Q1509" s="212" t="s">
        <v>598</v>
      </c>
      <c r="R1509" s="212" t="s">
        <v>599</v>
      </c>
      <c r="S1509" s="212"/>
      <c r="T1509" s="212"/>
      <c r="U1509" s="212"/>
      <c r="V1509" s="212"/>
      <c r="W1509" s="212"/>
      <c r="X1509" s="212"/>
      <c r="Y1509" s="212">
        <v>1373</v>
      </c>
      <c r="Z1509" s="212" t="s">
        <v>386</v>
      </c>
      <c r="AA1509" s="212" t="s">
        <v>387</v>
      </c>
      <c r="AB1509" s="212">
        <v>15740.111999999999</v>
      </c>
      <c r="AC1509" s="212">
        <v>19974.199000000001</v>
      </c>
      <c r="AD1509" s="212">
        <v>0.3</v>
      </c>
      <c r="AE1509" s="212">
        <v>0</v>
      </c>
      <c r="AF1509" s="212">
        <v>0.3</v>
      </c>
      <c r="AG1509" s="212">
        <v>0</v>
      </c>
      <c r="AH1509" s="212">
        <v>4722.03</v>
      </c>
      <c r="AI1509" s="212">
        <v>5992.26</v>
      </c>
      <c r="AJ1509" s="212">
        <v>0</v>
      </c>
      <c r="AK1509" s="212">
        <v>0</v>
      </c>
      <c r="AL1509" s="212">
        <v>0</v>
      </c>
      <c r="AM1509">
        <v>1</v>
      </c>
      <c r="AN1509" t="str">
        <f>VLOOKUP(H1509,'Base Art'!$A:$AJ,36,FALSE)</f>
        <v>DON SATUR S.R.L.</v>
      </c>
    </row>
    <row r="1510" spans="1:40" x14ac:dyDescent="0.25">
      <c r="A1510" s="212" t="s">
        <v>7665</v>
      </c>
      <c r="B1510" s="212">
        <v>1</v>
      </c>
      <c r="C1510" s="212" t="s">
        <v>7666</v>
      </c>
      <c r="D1510" s="212" t="s">
        <v>157</v>
      </c>
      <c r="E1510" s="212">
        <v>18</v>
      </c>
      <c r="F1510" s="212" t="s">
        <v>11</v>
      </c>
      <c r="G1510" s="212" t="s">
        <v>606</v>
      </c>
      <c r="H1510" s="212">
        <v>4945</v>
      </c>
      <c r="I1510" s="212" t="s">
        <v>607</v>
      </c>
      <c r="J1510" s="212"/>
      <c r="K1510" s="212"/>
      <c r="L1510" s="212"/>
      <c r="M1510" s="212"/>
      <c r="N1510" s="212"/>
      <c r="O1510" s="212"/>
      <c r="P1510" s="212"/>
      <c r="Q1510" s="212"/>
      <c r="R1510" s="212"/>
      <c r="S1510" s="212"/>
      <c r="T1510" s="212"/>
      <c r="U1510" s="212"/>
      <c r="V1510" s="212"/>
      <c r="W1510" s="212"/>
      <c r="X1510" s="212"/>
      <c r="Y1510" s="212">
        <v>1373</v>
      </c>
      <c r="Z1510" s="212" t="s">
        <v>386</v>
      </c>
      <c r="AA1510" s="212" t="s">
        <v>387</v>
      </c>
      <c r="AB1510" s="212">
        <v>18645.509999999998</v>
      </c>
      <c r="AC1510" s="212">
        <v>23101.785</v>
      </c>
      <c r="AD1510" s="212">
        <v>0.4</v>
      </c>
      <c r="AE1510" s="212">
        <v>0</v>
      </c>
      <c r="AF1510" s="212">
        <v>0.4</v>
      </c>
      <c r="AG1510" s="212">
        <v>0</v>
      </c>
      <c r="AH1510" s="212">
        <v>7458.2</v>
      </c>
      <c r="AI1510" s="212">
        <v>9240.7099999999991</v>
      </c>
      <c r="AJ1510" s="212">
        <v>0</v>
      </c>
      <c r="AK1510" s="212">
        <v>0</v>
      </c>
      <c r="AL1510" s="212">
        <v>0</v>
      </c>
      <c r="AM1510">
        <v>1</v>
      </c>
      <c r="AN1510" t="str">
        <f>VLOOKUP(H1510,'Base Art'!$A:$AJ,36,FALSE)</f>
        <v>DON SATUR S.R.L.</v>
      </c>
    </row>
    <row r="1511" spans="1:40" x14ac:dyDescent="0.25">
      <c r="A1511" s="212" t="s">
        <v>7665</v>
      </c>
      <c r="B1511" s="212">
        <v>1</v>
      </c>
      <c r="C1511" s="212" t="s">
        <v>7666</v>
      </c>
      <c r="D1511" s="212" t="s">
        <v>157</v>
      </c>
      <c r="E1511" s="212">
        <v>18</v>
      </c>
      <c r="F1511" s="212" t="s">
        <v>11</v>
      </c>
      <c r="G1511" s="212" t="s">
        <v>608</v>
      </c>
      <c r="H1511" s="212">
        <v>4981</v>
      </c>
      <c r="I1511" s="212" t="s">
        <v>609</v>
      </c>
      <c r="J1511" s="212"/>
      <c r="K1511" s="212"/>
      <c r="L1511" s="212"/>
      <c r="M1511" s="212"/>
      <c r="N1511" s="212"/>
      <c r="O1511" s="212"/>
      <c r="P1511" s="212">
        <v>1085</v>
      </c>
      <c r="Q1511" s="212" t="s">
        <v>598</v>
      </c>
      <c r="R1511" s="212" t="s">
        <v>599</v>
      </c>
      <c r="S1511" s="212"/>
      <c r="T1511" s="212"/>
      <c r="U1511" s="212"/>
      <c r="V1511" s="212"/>
      <c r="W1511" s="212"/>
      <c r="X1511" s="212"/>
      <c r="Y1511" s="212">
        <v>1373</v>
      </c>
      <c r="Z1511" s="212" t="s">
        <v>386</v>
      </c>
      <c r="AA1511" s="212" t="s">
        <v>387</v>
      </c>
      <c r="AB1511" s="212">
        <v>15935.236000000001</v>
      </c>
      <c r="AC1511" s="212">
        <v>19745.968000000001</v>
      </c>
      <c r="AD1511" s="212">
        <v>0.6</v>
      </c>
      <c r="AE1511" s="212">
        <v>0</v>
      </c>
      <c r="AF1511" s="212">
        <v>0.6</v>
      </c>
      <c r="AG1511" s="212">
        <v>0</v>
      </c>
      <c r="AH1511" s="212">
        <v>9561.14</v>
      </c>
      <c r="AI1511" s="212">
        <v>11847.58</v>
      </c>
      <c r="AJ1511" s="212">
        <v>0</v>
      </c>
      <c r="AK1511" s="212">
        <v>0</v>
      </c>
      <c r="AL1511" s="212">
        <v>0</v>
      </c>
      <c r="AM1511">
        <v>1</v>
      </c>
      <c r="AN1511" t="str">
        <f>VLOOKUP(H1511,'Base Art'!$A:$AJ,36,FALSE)</f>
        <v>DON SATUR S.R.L.</v>
      </c>
    </row>
    <row r="1512" spans="1:40" x14ac:dyDescent="0.25">
      <c r="A1512" s="212" t="s">
        <v>7665</v>
      </c>
      <c r="B1512" s="212">
        <v>1</v>
      </c>
      <c r="C1512" s="212" t="s">
        <v>7666</v>
      </c>
      <c r="D1512" s="212" t="s">
        <v>157</v>
      </c>
      <c r="E1512" s="212">
        <v>18</v>
      </c>
      <c r="F1512" s="212" t="s">
        <v>11</v>
      </c>
      <c r="G1512" s="212" t="s">
        <v>610</v>
      </c>
      <c r="H1512" s="212">
        <v>5002</v>
      </c>
      <c r="I1512" s="212" t="s">
        <v>611</v>
      </c>
      <c r="J1512" s="212"/>
      <c r="K1512" s="212"/>
      <c r="L1512" s="212"/>
      <c r="M1512" s="212"/>
      <c r="N1512" s="212"/>
      <c r="O1512" s="212"/>
      <c r="P1512" s="212">
        <v>1085</v>
      </c>
      <c r="Q1512" s="212" t="s">
        <v>598</v>
      </c>
      <c r="R1512" s="212" t="s">
        <v>599</v>
      </c>
      <c r="S1512" s="212"/>
      <c r="T1512" s="212"/>
      <c r="U1512" s="212"/>
      <c r="V1512" s="212"/>
      <c r="W1512" s="212"/>
      <c r="X1512" s="212"/>
      <c r="Y1512" s="212">
        <v>1373</v>
      </c>
      <c r="Z1512" s="212" t="s">
        <v>386</v>
      </c>
      <c r="AA1512" s="212" t="s">
        <v>387</v>
      </c>
      <c r="AB1512" s="212">
        <v>15740.111999999999</v>
      </c>
      <c r="AC1512" s="212">
        <v>19974.199000000001</v>
      </c>
      <c r="AD1512" s="212">
        <v>0.3</v>
      </c>
      <c r="AE1512" s="212">
        <v>0</v>
      </c>
      <c r="AF1512" s="212">
        <v>0.3</v>
      </c>
      <c r="AG1512" s="212">
        <v>0</v>
      </c>
      <c r="AH1512" s="212">
        <v>4722.03</v>
      </c>
      <c r="AI1512" s="212">
        <v>5992.26</v>
      </c>
      <c r="AJ1512" s="212">
        <v>0</v>
      </c>
      <c r="AK1512" s="212">
        <v>0</v>
      </c>
      <c r="AL1512" s="212">
        <v>0</v>
      </c>
      <c r="AM1512">
        <v>1</v>
      </c>
      <c r="AN1512" t="str">
        <f>VLOOKUP(H1512,'Base Art'!$A:$AJ,36,FALSE)</f>
        <v>DON SATUR S.R.L.</v>
      </c>
    </row>
    <row r="1513" spans="1:40" x14ac:dyDescent="0.25">
      <c r="A1513" s="212" t="s">
        <v>7665</v>
      </c>
      <c r="B1513" s="212">
        <v>1</v>
      </c>
      <c r="C1513" s="212" t="s">
        <v>7666</v>
      </c>
      <c r="D1513" s="212" t="s">
        <v>157</v>
      </c>
      <c r="E1513" s="212">
        <v>18</v>
      </c>
      <c r="F1513" s="212" t="s">
        <v>11</v>
      </c>
      <c r="G1513" s="212" t="s">
        <v>1730</v>
      </c>
      <c r="H1513" s="212">
        <v>5030</v>
      </c>
      <c r="I1513" s="212" t="s">
        <v>1731</v>
      </c>
      <c r="J1513" s="212"/>
      <c r="K1513" s="212"/>
      <c r="L1513" s="212"/>
      <c r="M1513" s="212"/>
      <c r="N1513" s="212"/>
      <c r="O1513" s="212"/>
      <c r="P1513" s="212">
        <v>1273</v>
      </c>
      <c r="Q1513" s="212" t="s">
        <v>1676</v>
      </c>
      <c r="R1513" s="212" t="s">
        <v>1677</v>
      </c>
      <c r="S1513" s="212"/>
      <c r="T1513" s="212"/>
      <c r="U1513" s="212"/>
      <c r="V1513" s="212"/>
      <c r="W1513" s="212"/>
      <c r="X1513" s="212"/>
      <c r="Y1513" s="212">
        <v>1373</v>
      </c>
      <c r="Z1513" s="212" t="s">
        <v>386</v>
      </c>
      <c r="AA1513" s="212" t="s">
        <v>387</v>
      </c>
      <c r="AB1513" s="212">
        <v>24903.584999999999</v>
      </c>
      <c r="AC1513" s="212">
        <v>30133.341</v>
      </c>
      <c r="AD1513" s="212">
        <v>0.26669999999999999</v>
      </c>
      <c r="AE1513" s="212">
        <v>0</v>
      </c>
      <c r="AF1513" s="212">
        <v>0.26669999999999999</v>
      </c>
      <c r="AG1513" s="212">
        <v>0</v>
      </c>
      <c r="AH1513" s="212">
        <v>6640.96</v>
      </c>
      <c r="AI1513" s="212">
        <v>8035.56</v>
      </c>
      <c r="AJ1513" s="212">
        <v>0</v>
      </c>
      <c r="AK1513" s="212">
        <v>0</v>
      </c>
      <c r="AL1513" s="212">
        <v>0</v>
      </c>
      <c r="AM1513">
        <v>1</v>
      </c>
      <c r="AN1513" t="str">
        <f>VLOOKUP(H1513,'Base Art'!$A:$AJ,36,FALSE)</f>
        <v>DON SATUR S.R.L.</v>
      </c>
    </row>
    <row r="1514" spans="1:40" x14ac:dyDescent="0.25">
      <c r="A1514" s="212" t="s">
        <v>7665</v>
      </c>
      <c r="B1514" s="212">
        <v>1</v>
      </c>
      <c r="C1514" s="212" t="s">
        <v>7666</v>
      </c>
      <c r="D1514" s="212" t="s">
        <v>157</v>
      </c>
      <c r="E1514" s="212">
        <v>18</v>
      </c>
      <c r="F1514" s="212" t="s">
        <v>11</v>
      </c>
      <c r="G1514" s="212" t="s">
        <v>1674</v>
      </c>
      <c r="H1514" s="212">
        <v>5031</v>
      </c>
      <c r="I1514" s="212" t="s">
        <v>1675</v>
      </c>
      <c r="J1514" s="212"/>
      <c r="K1514" s="212"/>
      <c r="L1514" s="212"/>
      <c r="M1514" s="212"/>
      <c r="N1514" s="212"/>
      <c r="O1514" s="212"/>
      <c r="P1514" s="212">
        <v>1273</v>
      </c>
      <c r="Q1514" s="212" t="s">
        <v>1676</v>
      </c>
      <c r="R1514" s="212" t="s">
        <v>1677</v>
      </c>
      <c r="S1514" s="212"/>
      <c r="T1514" s="212"/>
      <c r="U1514" s="212"/>
      <c r="V1514" s="212"/>
      <c r="W1514" s="212"/>
      <c r="X1514" s="212"/>
      <c r="Y1514" s="212">
        <v>1373</v>
      </c>
      <c r="Z1514" s="212" t="s">
        <v>386</v>
      </c>
      <c r="AA1514" s="212" t="s">
        <v>387</v>
      </c>
      <c r="AB1514" s="212">
        <v>24903.584999999999</v>
      </c>
      <c r="AC1514" s="212">
        <v>30133.341</v>
      </c>
      <c r="AD1514" s="212">
        <v>0.26669999999999999</v>
      </c>
      <c r="AE1514" s="212">
        <v>0</v>
      </c>
      <c r="AF1514" s="212">
        <v>0.26669999999999999</v>
      </c>
      <c r="AG1514" s="212">
        <v>0</v>
      </c>
      <c r="AH1514" s="212">
        <v>6640.96</v>
      </c>
      <c r="AI1514" s="212">
        <v>8035.56</v>
      </c>
      <c r="AJ1514" s="212">
        <v>0</v>
      </c>
      <c r="AK1514" s="212">
        <v>0</v>
      </c>
      <c r="AL1514" s="212">
        <v>0</v>
      </c>
      <c r="AM1514">
        <v>1</v>
      </c>
      <c r="AN1514" t="str">
        <f>VLOOKUP(H1514,'Base Art'!$A:$AJ,36,FALSE)</f>
        <v>DON SATUR S.R.L.</v>
      </c>
    </row>
    <row r="1515" spans="1:40" x14ac:dyDescent="0.25">
      <c r="A1515" s="212" t="s">
        <v>7665</v>
      </c>
      <c r="B1515" s="212">
        <v>1</v>
      </c>
      <c r="C1515" s="212" t="s">
        <v>7666</v>
      </c>
      <c r="D1515" s="212" t="s">
        <v>157</v>
      </c>
      <c r="E1515" s="212">
        <v>18</v>
      </c>
      <c r="F1515" s="212" t="s">
        <v>11</v>
      </c>
      <c r="G1515" s="212" t="s">
        <v>1678</v>
      </c>
      <c r="H1515" s="212">
        <v>5032</v>
      </c>
      <c r="I1515" s="212" t="s">
        <v>1679</v>
      </c>
      <c r="J1515" s="212"/>
      <c r="K1515" s="212"/>
      <c r="L1515" s="212"/>
      <c r="M1515" s="212"/>
      <c r="N1515" s="212"/>
      <c r="O1515" s="212"/>
      <c r="P1515" s="212">
        <v>1273</v>
      </c>
      <c r="Q1515" s="212" t="s">
        <v>1676</v>
      </c>
      <c r="R1515" s="212" t="s">
        <v>1677</v>
      </c>
      <c r="S1515" s="212"/>
      <c r="T1515" s="212"/>
      <c r="U1515" s="212"/>
      <c r="V1515" s="212"/>
      <c r="W1515" s="212"/>
      <c r="X1515" s="212"/>
      <c r="Y1515" s="212">
        <v>1373</v>
      </c>
      <c r="Z1515" s="212" t="s">
        <v>386</v>
      </c>
      <c r="AA1515" s="212" t="s">
        <v>387</v>
      </c>
      <c r="AB1515" s="212">
        <v>24903.584999999999</v>
      </c>
      <c r="AC1515" s="212">
        <v>30133.341</v>
      </c>
      <c r="AD1515" s="212">
        <v>0.1333</v>
      </c>
      <c r="AE1515" s="212">
        <v>0</v>
      </c>
      <c r="AF1515" s="212">
        <v>0.1333</v>
      </c>
      <c r="AG1515" s="212">
        <v>0</v>
      </c>
      <c r="AH1515" s="212">
        <v>3320.48</v>
      </c>
      <c r="AI1515" s="212">
        <v>4017.78</v>
      </c>
      <c r="AJ1515" s="212">
        <v>0</v>
      </c>
      <c r="AK1515" s="212">
        <v>0</v>
      </c>
      <c r="AL1515" s="212">
        <v>0</v>
      </c>
      <c r="AM1515">
        <v>1</v>
      </c>
      <c r="AN1515" t="str">
        <f>VLOOKUP(H1515,'Base Art'!$A:$AJ,36,FALSE)</f>
        <v>DON SATUR S.R.L.</v>
      </c>
    </row>
    <row r="1516" spans="1:40" x14ac:dyDescent="0.25">
      <c r="A1516" s="212" t="s">
        <v>7665</v>
      </c>
      <c r="B1516" s="212">
        <v>1</v>
      </c>
      <c r="C1516" s="212" t="s">
        <v>7666</v>
      </c>
      <c r="D1516" s="212" t="s">
        <v>157</v>
      </c>
      <c r="E1516" s="212">
        <v>18</v>
      </c>
      <c r="F1516" s="212" t="s">
        <v>11</v>
      </c>
      <c r="G1516" s="212" t="s">
        <v>1680</v>
      </c>
      <c r="H1516" s="212">
        <v>5033</v>
      </c>
      <c r="I1516" s="212" t="s">
        <v>1681</v>
      </c>
      <c r="J1516" s="212"/>
      <c r="K1516" s="212"/>
      <c r="L1516" s="212"/>
      <c r="M1516" s="212"/>
      <c r="N1516" s="212"/>
      <c r="O1516" s="212"/>
      <c r="P1516" s="212">
        <v>1273</v>
      </c>
      <c r="Q1516" s="212" t="s">
        <v>1676</v>
      </c>
      <c r="R1516" s="212" t="s">
        <v>1677</v>
      </c>
      <c r="S1516" s="212"/>
      <c r="T1516" s="212"/>
      <c r="U1516" s="212"/>
      <c r="V1516" s="212"/>
      <c r="W1516" s="212"/>
      <c r="X1516" s="212"/>
      <c r="Y1516" s="212">
        <v>1373</v>
      </c>
      <c r="Z1516" s="212" t="s">
        <v>386</v>
      </c>
      <c r="AA1516" s="212" t="s">
        <v>387</v>
      </c>
      <c r="AB1516" s="212">
        <v>24903.584999999999</v>
      </c>
      <c r="AC1516" s="212">
        <v>30133.341</v>
      </c>
      <c r="AD1516" s="212">
        <v>0.1333</v>
      </c>
      <c r="AE1516" s="212">
        <v>0</v>
      </c>
      <c r="AF1516" s="212">
        <v>0.1333</v>
      </c>
      <c r="AG1516" s="212">
        <v>0</v>
      </c>
      <c r="AH1516" s="212">
        <v>3320.48</v>
      </c>
      <c r="AI1516" s="212">
        <v>4017.78</v>
      </c>
      <c r="AJ1516" s="212">
        <v>0</v>
      </c>
      <c r="AK1516" s="212">
        <v>0</v>
      </c>
      <c r="AL1516" s="212">
        <v>0</v>
      </c>
      <c r="AM1516">
        <v>1</v>
      </c>
      <c r="AN1516" t="str">
        <f>VLOOKUP(H1516,'Base Art'!$A:$AJ,36,FALSE)</f>
        <v>DON SATUR S.R.L.</v>
      </c>
    </row>
    <row r="1517" spans="1:40" x14ac:dyDescent="0.25">
      <c r="A1517" s="212" t="s">
        <v>7665</v>
      </c>
      <c r="B1517" s="212">
        <v>1</v>
      </c>
      <c r="C1517" s="212" t="s">
        <v>7666</v>
      </c>
      <c r="D1517" s="212" t="s">
        <v>157</v>
      </c>
      <c r="E1517" s="212">
        <v>18</v>
      </c>
      <c r="F1517" s="212" t="s">
        <v>11</v>
      </c>
      <c r="G1517" s="212" t="s">
        <v>1112</v>
      </c>
      <c r="H1517" s="212">
        <v>5626</v>
      </c>
      <c r="I1517" s="212" t="s">
        <v>1113</v>
      </c>
      <c r="J1517" s="212">
        <v>1161</v>
      </c>
      <c r="K1517" s="212" t="s">
        <v>1114</v>
      </c>
      <c r="L1517" s="212" t="s">
        <v>1115</v>
      </c>
      <c r="M1517" s="212"/>
      <c r="N1517" s="212"/>
      <c r="O1517" s="212"/>
      <c r="P1517" s="212">
        <v>1073</v>
      </c>
      <c r="Q1517" s="212" t="s">
        <v>1116</v>
      </c>
      <c r="R1517" s="212" t="s">
        <v>1117</v>
      </c>
      <c r="S1517" s="212"/>
      <c r="T1517" s="212"/>
      <c r="U1517" s="212"/>
      <c r="V1517" s="212"/>
      <c r="W1517" s="212"/>
      <c r="X1517" s="212"/>
      <c r="Y1517" s="212">
        <v>1370</v>
      </c>
      <c r="Z1517" s="212" t="s">
        <v>400</v>
      </c>
      <c r="AA1517" s="212" t="s">
        <v>401</v>
      </c>
      <c r="AB1517" s="212">
        <v>12810.056</v>
      </c>
      <c r="AC1517" s="212">
        <v>15884.47</v>
      </c>
      <c r="AD1517" s="212">
        <v>1</v>
      </c>
      <c r="AE1517" s="212">
        <v>0</v>
      </c>
      <c r="AF1517" s="212">
        <v>1</v>
      </c>
      <c r="AG1517" s="212">
        <v>0</v>
      </c>
      <c r="AH1517" s="212">
        <v>12810.06</v>
      </c>
      <c r="AI1517" s="212">
        <v>15884.47</v>
      </c>
      <c r="AJ1517" s="212">
        <v>0</v>
      </c>
      <c r="AK1517" s="212">
        <v>0</v>
      </c>
      <c r="AL1517" s="212">
        <v>0</v>
      </c>
      <c r="AM1517">
        <v>1</v>
      </c>
      <c r="AN1517" t="str">
        <f>VLOOKUP(H1517,'Base Art'!$A:$AJ,36,FALSE)</f>
        <v>RPB SA</v>
      </c>
    </row>
    <row r="1518" spans="1:40" x14ac:dyDescent="0.25">
      <c r="A1518" s="212" t="s">
        <v>7665</v>
      </c>
      <c r="B1518" s="212">
        <v>1</v>
      </c>
      <c r="C1518" s="212" t="s">
        <v>7666</v>
      </c>
      <c r="D1518" s="212" t="s">
        <v>157</v>
      </c>
      <c r="E1518" s="212">
        <v>18</v>
      </c>
      <c r="F1518" s="212" t="s">
        <v>11</v>
      </c>
      <c r="G1518" s="212" t="s">
        <v>620</v>
      </c>
      <c r="H1518" s="212">
        <v>5630</v>
      </c>
      <c r="I1518" s="212" t="s">
        <v>621</v>
      </c>
      <c r="J1518" s="212">
        <v>1449</v>
      </c>
      <c r="K1518" s="212" t="s">
        <v>618</v>
      </c>
      <c r="L1518" s="212" t="s">
        <v>619</v>
      </c>
      <c r="M1518" s="212"/>
      <c r="N1518" s="212"/>
      <c r="O1518" s="212"/>
      <c r="P1518" s="212"/>
      <c r="Q1518" s="212"/>
      <c r="R1518" s="212"/>
      <c r="S1518" s="212"/>
      <c r="T1518" s="212"/>
      <c r="U1518" s="212"/>
      <c r="V1518" s="212"/>
      <c r="W1518" s="212"/>
      <c r="X1518" s="212"/>
      <c r="Y1518" s="212">
        <v>1370</v>
      </c>
      <c r="Z1518" s="212" t="s">
        <v>400</v>
      </c>
      <c r="AA1518" s="212" t="s">
        <v>401</v>
      </c>
      <c r="AB1518" s="212">
        <v>8545.0930000000008</v>
      </c>
      <c r="AC1518" s="212">
        <v>10426.547</v>
      </c>
      <c r="AD1518" s="212">
        <v>1.5</v>
      </c>
      <c r="AE1518" s="212">
        <v>0</v>
      </c>
      <c r="AF1518" s="212">
        <v>1.5</v>
      </c>
      <c r="AG1518" s="212">
        <v>0</v>
      </c>
      <c r="AH1518" s="212">
        <v>12817.64</v>
      </c>
      <c r="AI1518" s="212">
        <v>15639.82</v>
      </c>
      <c r="AJ1518" s="212">
        <v>1</v>
      </c>
      <c r="AK1518" s="212">
        <v>1.5</v>
      </c>
      <c r="AL1518" s="212">
        <v>0</v>
      </c>
      <c r="AM1518">
        <v>1</v>
      </c>
      <c r="AN1518" t="str">
        <f>VLOOKUP(H1518,'Base Art'!$A:$AJ,36,FALSE)</f>
        <v>RPB SA</v>
      </c>
    </row>
    <row r="1519" spans="1:40" x14ac:dyDescent="0.25">
      <c r="A1519" s="212" t="s">
        <v>7665</v>
      </c>
      <c r="B1519" s="212">
        <v>1</v>
      </c>
      <c r="C1519" s="212" t="s">
        <v>7666</v>
      </c>
      <c r="D1519" s="212" t="s">
        <v>157</v>
      </c>
      <c r="E1519" s="212">
        <v>18</v>
      </c>
      <c r="F1519" s="212" t="s">
        <v>11</v>
      </c>
      <c r="G1519" s="212" t="s">
        <v>622</v>
      </c>
      <c r="H1519" s="212">
        <v>5631</v>
      </c>
      <c r="I1519" s="212" t="s">
        <v>623</v>
      </c>
      <c r="J1519" s="212">
        <v>1449</v>
      </c>
      <c r="K1519" s="212" t="s">
        <v>618</v>
      </c>
      <c r="L1519" s="212" t="s">
        <v>619</v>
      </c>
      <c r="M1519" s="212"/>
      <c r="N1519" s="212"/>
      <c r="O1519" s="212"/>
      <c r="P1519" s="212"/>
      <c r="Q1519" s="212"/>
      <c r="R1519" s="212"/>
      <c r="S1519" s="212"/>
      <c r="T1519" s="212"/>
      <c r="U1519" s="212"/>
      <c r="V1519" s="212"/>
      <c r="W1519" s="212"/>
      <c r="X1519" s="212"/>
      <c r="Y1519" s="212">
        <v>1370</v>
      </c>
      <c r="Z1519" s="212" t="s">
        <v>400</v>
      </c>
      <c r="AA1519" s="212" t="s">
        <v>401</v>
      </c>
      <c r="AB1519" s="212">
        <v>6879.5940000000001</v>
      </c>
      <c r="AC1519" s="212">
        <v>8324.3080000000009</v>
      </c>
      <c r="AD1519" s="212">
        <v>4</v>
      </c>
      <c r="AE1519" s="212">
        <v>0</v>
      </c>
      <c r="AF1519" s="212">
        <v>4</v>
      </c>
      <c r="AG1519" s="212">
        <v>0</v>
      </c>
      <c r="AH1519" s="212">
        <v>27518.37</v>
      </c>
      <c r="AI1519" s="212">
        <v>33297.230000000003</v>
      </c>
      <c r="AJ1519" s="212">
        <v>1</v>
      </c>
      <c r="AK1519" s="212">
        <v>4</v>
      </c>
      <c r="AL1519" s="212">
        <v>0</v>
      </c>
      <c r="AM1519">
        <v>1</v>
      </c>
      <c r="AN1519" t="str">
        <f>VLOOKUP(H1519,'Base Art'!$A:$AJ,36,FALSE)</f>
        <v>RPB SA</v>
      </c>
    </row>
    <row r="1520" spans="1:40" x14ac:dyDescent="0.25">
      <c r="A1520" s="212" t="s">
        <v>7665</v>
      </c>
      <c r="B1520" s="212">
        <v>1</v>
      </c>
      <c r="C1520" s="212" t="s">
        <v>7666</v>
      </c>
      <c r="D1520" s="212" t="s">
        <v>157</v>
      </c>
      <c r="E1520" s="212">
        <v>18</v>
      </c>
      <c r="F1520" s="212" t="s">
        <v>11</v>
      </c>
      <c r="G1520" s="212" t="s">
        <v>624</v>
      </c>
      <c r="H1520" s="212">
        <v>5633</v>
      </c>
      <c r="I1520" s="212" t="s">
        <v>625</v>
      </c>
      <c r="J1520" s="212">
        <v>1076</v>
      </c>
      <c r="K1520" s="212" t="s">
        <v>626</v>
      </c>
      <c r="L1520" s="212" t="s">
        <v>627</v>
      </c>
      <c r="M1520" s="212"/>
      <c r="N1520" s="212"/>
      <c r="O1520" s="212"/>
      <c r="P1520" s="212"/>
      <c r="Q1520" s="212"/>
      <c r="R1520" s="212"/>
      <c r="S1520" s="212"/>
      <c r="T1520" s="212"/>
      <c r="U1520" s="212"/>
      <c r="V1520" s="212"/>
      <c r="W1520" s="212"/>
      <c r="X1520" s="212"/>
      <c r="Y1520" s="212">
        <v>1369</v>
      </c>
      <c r="Z1520" s="212" t="s">
        <v>354</v>
      </c>
      <c r="AA1520" s="212" t="s">
        <v>355</v>
      </c>
      <c r="AB1520" s="212">
        <v>12145.388999999999</v>
      </c>
      <c r="AC1520" s="212">
        <v>15060.282999999999</v>
      </c>
      <c r="AD1520" s="212">
        <v>1</v>
      </c>
      <c r="AE1520" s="212">
        <v>0</v>
      </c>
      <c r="AF1520" s="212">
        <v>1</v>
      </c>
      <c r="AG1520" s="212">
        <v>0</v>
      </c>
      <c r="AH1520" s="212">
        <v>12145.39</v>
      </c>
      <c r="AI1520" s="212">
        <v>15060.28</v>
      </c>
      <c r="AJ1520" s="212">
        <v>1</v>
      </c>
      <c r="AK1520" s="212">
        <v>1</v>
      </c>
      <c r="AL1520" s="212">
        <v>0</v>
      </c>
      <c r="AM1520">
        <v>1</v>
      </c>
      <c r="AN1520" t="str">
        <f>VLOOKUP(H1520,'Base Art'!$A:$AJ,36,FALSE)</f>
        <v>RPB SA</v>
      </c>
    </row>
    <row r="1521" spans="1:40" x14ac:dyDescent="0.25">
      <c r="A1521" s="212" t="s">
        <v>7665</v>
      </c>
      <c r="B1521" s="212">
        <v>1</v>
      </c>
      <c r="C1521" s="212" t="s">
        <v>7666</v>
      </c>
      <c r="D1521" s="212" t="s">
        <v>157</v>
      </c>
      <c r="E1521" s="212">
        <v>18</v>
      </c>
      <c r="F1521" s="212" t="s">
        <v>11</v>
      </c>
      <c r="G1521" s="212" t="s">
        <v>628</v>
      </c>
      <c r="H1521" s="212">
        <v>5634</v>
      </c>
      <c r="I1521" s="212" t="s">
        <v>629</v>
      </c>
      <c r="J1521" s="212">
        <v>1076</v>
      </c>
      <c r="K1521" s="212" t="s">
        <v>626</v>
      </c>
      <c r="L1521" s="212" t="s">
        <v>627</v>
      </c>
      <c r="M1521" s="212"/>
      <c r="N1521" s="212"/>
      <c r="O1521" s="212"/>
      <c r="P1521" s="212"/>
      <c r="Q1521" s="212"/>
      <c r="R1521" s="212"/>
      <c r="S1521" s="212"/>
      <c r="T1521" s="212"/>
      <c r="U1521" s="212"/>
      <c r="V1521" s="212"/>
      <c r="W1521" s="212"/>
      <c r="X1521" s="212"/>
      <c r="Y1521" s="212">
        <v>1369</v>
      </c>
      <c r="Z1521" s="212" t="s">
        <v>354</v>
      </c>
      <c r="AA1521" s="212" t="s">
        <v>355</v>
      </c>
      <c r="AB1521" s="212">
        <v>6723.8819999999996</v>
      </c>
      <c r="AC1521" s="212">
        <v>8135.8959999999997</v>
      </c>
      <c r="AD1521" s="212">
        <v>1</v>
      </c>
      <c r="AE1521" s="212">
        <v>0</v>
      </c>
      <c r="AF1521" s="212">
        <v>1</v>
      </c>
      <c r="AG1521" s="212">
        <v>0</v>
      </c>
      <c r="AH1521" s="212">
        <v>6723.88</v>
      </c>
      <c r="AI1521" s="212">
        <v>8135.9</v>
      </c>
      <c r="AJ1521" s="212">
        <v>0</v>
      </c>
      <c r="AK1521" s="212">
        <v>0</v>
      </c>
      <c r="AL1521" s="212">
        <v>0</v>
      </c>
      <c r="AM1521">
        <v>1</v>
      </c>
      <c r="AN1521" t="str">
        <f>VLOOKUP(H1521,'Base Art'!$A:$AJ,36,FALSE)</f>
        <v>RPB SA</v>
      </c>
    </row>
    <row r="1522" spans="1:40" x14ac:dyDescent="0.25">
      <c r="A1522" s="212" t="s">
        <v>7665</v>
      </c>
      <c r="B1522" s="212">
        <v>1</v>
      </c>
      <c r="C1522" s="212" t="s">
        <v>7666</v>
      </c>
      <c r="D1522" s="212" t="s">
        <v>157</v>
      </c>
      <c r="E1522" s="212">
        <v>18</v>
      </c>
      <c r="F1522" s="212" t="s">
        <v>11</v>
      </c>
      <c r="G1522" s="212" t="s">
        <v>632</v>
      </c>
      <c r="H1522" s="212">
        <v>5723</v>
      </c>
      <c r="I1522" s="212" t="s">
        <v>633</v>
      </c>
      <c r="J1522" s="212">
        <v>1450</v>
      </c>
      <c r="K1522" s="212" t="s">
        <v>634</v>
      </c>
      <c r="L1522" s="212" t="s">
        <v>635</v>
      </c>
      <c r="M1522" s="212"/>
      <c r="N1522" s="212"/>
      <c r="O1522" s="212"/>
      <c r="P1522" s="212">
        <v>1077</v>
      </c>
      <c r="Q1522" s="212" t="s">
        <v>636</v>
      </c>
      <c r="R1522" s="212" t="s">
        <v>637</v>
      </c>
      <c r="S1522" s="212"/>
      <c r="T1522" s="212"/>
      <c r="U1522" s="212"/>
      <c r="V1522" s="212"/>
      <c r="W1522" s="212"/>
      <c r="X1522" s="212"/>
      <c r="Y1522" s="212">
        <v>1370</v>
      </c>
      <c r="Z1522" s="212" t="s">
        <v>400</v>
      </c>
      <c r="AA1522" s="212" t="s">
        <v>401</v>
      </c>
      <c r="AB1522" s="212">
        <v>6189.8580000000002</v>
      </c>
      <c r="AC1522" s="212">
        <v>7489.7290000000003</v>
      </c>
      <c r="AD1522" s="212">
        <v>2</v>
      </c>
      <c r="AE1522" s="212">
        <v>0</v>
      </c>
      <c r="AF1522" s="212">
        <v>2</v>
      </c>
      <c r="AG1522" s="212">
        <v>0</v>
      </c>
      <c r="AH1522" s="212">
        <v>12379.72</v>
      </c>
      <c r="AI1522" s="212">
        <v>14979.46</v>
      </c>
      <c r="AJ1522" s="212">
        <v>1</v>
      </c>
      <c r="AK1522" s="212">
        <v>2</v>
      </c>
      <c r="AL1522" s="212">
        <v>0</v>
      </c>
      <c r="AM1522">
        <v>1</v>
      </c>
      <c r="AN1522" t="str">
        <f>VLOOKUP(H1522,'Base Art'!$A:$AJ,36,FALSE)</f>
        <v>RPB SA</v>
      </c>
    </row>
    <row r="1523" spans="1:40" x14ac:dyDescent="0.25">
      <c r="A1523" s="212" t="s">
        <v>7665</v>
      </c>
      <c r="B1523" s="212">
        <v>1</v>
      </c>
      <c r="C1523" s="212" t="s">
        <v>7666</v>
      </c>
      <c r="D1523" s="212" t="s">
        <v>157</v>
      </c>
      <c r="E1523" s="212">
        <v>18</v>
      </c>
      <c r="F1523" s="212" t="s">
        <v>11</v>
      </c>
      <c r="G1523" s="212" t="s">
        <v>638</v>
      </c>
      <c r="H1523" s="212">
        <v>5761</v>
      </c>
      <c r="I1523" s="212" t="s">
        <v>639</v>
      </c>
      <c r="J1523" s="212">
        <v>1450</v>
      </c>
      <c r="K1523" s="212" t="s">
        <v>634</v>
      </c>
      <c r="L1523" s="212" t="s">
        <v>635</v>
      </c>
      <c r="M1523" s="212"/>
      <c r="N1523" s="212"/>
      <c r="O1523" s="212"/>
      <c r="P1523" s="212">
        <v>1077</v>
      </c>
      <c r="Q1523" s="212" t="s">
        <v>636</v>
      </c>
      <c r="R1523" s="212" t="s">
        <v>637</v>
      </c>
      <c r="S1523" s="212"/>
      <c r="T1523" s="212"/>
      <c r="U1523" s="212"/>
      <c r="V1523" s="212"/>
      <c r="W1523" s="212"/>
      <c r="X1523" s="212"/>
      <c r="Y1523" s="212">
        <v>1370</v>
      </c>
      <c r="Z1523" s="212" t="s">
        <v>400</v>
      </c>
      <c r="AA1523" s="212" t="s">
        <v>401</v>
      </c>
      <c r="AB1523" s="212">
        <v>6189.8580000000002</v>
      </c>
      <c r="AC1523" s="212">
        <v>7489.7290000000003</v>
      </c>
      <c r="AD1523" s="212">
        <v>1</v>
      </c>
      <c r="AE1523" s="212">
        <v>0</v>
      </c>
      <c r="AF1523" s="212">
        <v>1</v>
      </c>
      <c r="AG1523" s="212">
        <v>0</v>
      </c>
      <c r="AH1523" s="212">
        <v>6189.86</v>
      </c>
      <c r="AI1523" s="212">
        <v>7489.73</v>
      </c>
      <c r="AJ1523" s="212">
        <v>0</v>
      </c>
      <c r="AK1523" s="212">
        <v>0</v>
      </c>
      <c r="AL1523" s="212">
        <v>0</v>
      </c>
      <c r="AM1523">
        <v>1</v>
      </c>
      <c r="AN1523" t="str">
        <f>VLOOKUP(H1523,'Base Art'!$A:$AJ,36,FALSE)</f>
        <v>RPB SA</v>
      </c>
    </row>
    <row r="1524" spans="1:40" x14ac:dyDescent="0.25">
      <c r="A1524" s="212" t="s">
        <v>7665</v>
      </c>
      <c r="B1524" s="212">
        <v>1</v>
      </c>
      <c r="C1524" s="212" t="s">
        <v>7666</v>
      </c>
      <c r="D1524" s="212" t="s">
        <v>157</v>
      </c>
      <c r="E1524" s="212">
        <v>18</v>
      </c>
      <c r="F1524" s="212" t="s">
        <v>11</v>
      </c>
      <c r="G1524" s="212" t="s">
        <v>640</v>
      </c>
      <c r="H1524" s="212">
        <v>5763</v>
      </c>
      <c r="I1524" s="212" t="s">
        <v>641</v>
      </c>
      <c r="J1524" s="212">
        <v>1076</v>
      </c>
      <c r="K1524" s="212" t="s">
        <v>626</v>
      </c>
      <c r="L1524" s="212" t="s">
        <v>627</v>
      </c>
      <c r="M1524" s="212"/>
      <c r="N1524" s="212"/>
      <c r="O1524" s="212"/>
      <c r="P1524" s="212"/>
      <c r="Q1524" s="212"/>
      <c r="R1524" s="212"/>
      <c r="S1524" s="212"/>
      <c r="T1524" s="212"/>
      <c r="U1524" s="212"/>
      <c r="V1524" s="212"/>
      <c r="W1524" s="212"/>
      <c r="X1524" s="212"/>
      <c r="Y1524" s="212">
        <v>1369</v>
      </c>
      <c r="Z1524" s="212" t="s">
        <v>354</v>
      </c>
      <c r="AA1524" s="212" t="s">
        <v>355</v>
      </c>
      <c r="AB1524" s="212">
        <v>5643.4470000000001</v>
      </c>
      <c r="AC1524" s="212">
        <v>6997.875</v>
      </c>
      <c r="AD1524" s="212">
        <v>1</v>
      </c>
      <c r="AE1524" s="212">
        <v>0</v>
      </c>
      <c r="AF1524" s="212">
        <v>1</v>
      </c>
      <c r="AG1524" s="212">
        <v>0</v>
      </c>
      <c r="AH1524" s="212">
        <v>5643.45</v>
      </c>
      <c r="AI1524" s="212">
        <v>6997.87</v>
      </c>
      <c r="AJ1524" s="212">
        <v>0</v>
      </c>
      <c r="AK1524" s="212">
        <v>0</v>
      </c>
      <c r="AL1524" s="212">
        <v>0</v>
      </c>
      <c r="AM1524">
        <v>1</v>
      </c>
      <c r="AN1524" t="str">
        <f>VLOOKUP(H1524,'Base Art'!$A:$AJ,36,FALSE)</f>
        <v>RPB SA</v>
      </c>
    </row>
    <row r="1525" spans="1:40" x14ac:dyDescent="0.25">
      <c r="A1525" s="212" t="s">
        <v>7665</v>
      </c>
      <c r="B1525" s="212">
        <v>1</v>
      </c>
      <c r="C1525" s="212" t="s">
        <v>7666</v>
      </c>
      <c r="D1525" s="212" t="s">
        <v>157</v>
      </c>
      <c r="E1525" s="212">
        <v>18</v>
      </c>
      <c r="F1525" s="212" t="s">
        <v>11</v>
      </c>
      <c r="G1525" s="212" t="s">
        <v>642</v>
      </c>
      <c r="H1525" s="212">
        <v>5765</v>
      </c>
      <c r="I1525" s="212" t="s">
        <v>643</v>
      </c>
      <c r="J1525" s="212">
        <v>1446</v>
      </c>
      <c r="K1525" s="212" t="s">
        <v>644</v>
      </c>
      <c r="L1525" s="212" t="s">
        <v>645</v>
      </c>
      <c r="M1525" s="212"/>
      <c r="N1525" s="212"/>
      <c r="O1525" s="212"/>
      <c r="P1525" s="212"/>
      <c r="Q1525" s="212"/>
      <c r="R1525" s="212"/>
      <c r="S1525" s="212"/>
      <c r="T1525" s="212"/>
      <c r="U1525" s="212"/>
      <c r="V1525" s="212"/>
      <c r="W1525" s="212"/>
      <c r="X1525" s="212"/>
      <c r="Y1525" s="212">
        <v>1376</v>
      </c>
      <c r="Z1525" s="212" t="s">
        <v>320</v>
      </c>
      <c r="AA1525" s="212" t="s">
        <v>321</v>
      </c>
      <c r="AB1525" s="212">
        <v>510737.45400000003</v>
      </c>
      <c r="AC1525" s="212">
        <v>617992.30799999996</v>
      </c>
      <c r="AD1525" s="212">
        <v>0.05</v>
      </c>
      <c r="AE1525" s="212">
        <v>0</v>
      </c>
      <c r="AF1525" s="212">
        <v>0.05</v>
      </c>
      <c r="AG1525" s="212">
        <v>0</v>
      </c>
      <c r="AH1525" s="212">
        <v>25536.87</v>
      </c>
      <c r="AI1525" s="212">
        <v>30899.62</v>
      </c>
      <c r="AJ1525" s="212">
        <v>0</v>
      </c>
      <c r="AK1525" s="212">
        <v>0</v>
      </c>
      <c r="AL1525" s="212">
        <v>0</v>
      </c>
      <c r="AM1525">
        <v>1</v>
      </c>
      <c r="AN1525" t="str">
        <f>VLOOKUP(H1525,'Base Art'!$A:$AJ,36,FALSE)</f>
        <v>JORGE LUIS SUAREZ</v>
      </c>
    </row>
    <row r="1526" spans="1:40" x14ac:dyDescent="0.25">
      <c r="A1526" s="212" t="s">
        <v>7665</v>
      </c>
      <c r="B1526" s="212">
        <v>1</v>
      </c>
      <c r="C1526" s="212" t="s">
        <v>7666</v>
      </c>
      <c r="D1526" s="212" t="s">
        <v>157</v>
      </c>
      <c r="E1526" s="212">
        <v>18</v>
      </c>
      <c r="F1526" s="212" t="s">
        <v>11</v>
      </c>
      <c r="G1526" s="212" t="s">
        <v>646</v>
      </c>
      <c r="H1526" s="212">
        <v>5801</v>
      </c>
      <c r="I1526" s="212" t="s">
        <v>647</v>
      </c>
      <c r="J1526" s="212">
        <v>1351</v>
      </c>
      <c r="K1526" s="212" t="s">
        <v>470</v>
      </c>
      <c r="L1526" s="212" t="s">
        <v>471</v>
      </c>
      <c r="M1526" s="212"/>
      <c r="N1526" s="212"/>
      <c r="O1526" s="212"/>
      <c r="P1526" s="212">
        <v>1141</v>
      </c>
      <c r="Q1526" s="212" t="s">
        <v>472</v>
      </c>
      <c r="R1526" s="212" t="s">
        <v>473</v>
      </c>
      <c r="S1526" s="212"/>
      <c r="T1526" s="212"/>
      <c r="U1526" s="212"/>
      <c r="V1526" s="212"/>
      <c r="W1526" s="212"/>
      <c r="X1526" s="212"/>
      <c r="Y1526" s="212">
        <v>1372</v>
      </c>
      <c r="Z1526" s="212" t="s">
        <v>346</v>
      </c>
      <c r="AA1526" s="212" t="s">
        <v>347</v>
      </c>
      <c r="AB1526" s="212">
        <v>264368.62</v>
      </c>
      <c r="AC1526" s="212">
        <v>327817.09399999998</v>
      </c>
      <c r="AD1526" s="212">
        <v>-4.1700000000000001E-2</v>
      </c>
      <c r="AE1526" s="212">
        <v>0</v>
      </c>
      <c r="AF1526" s="212">
        <v>-4.1700000000000001E-2</v>
      </c>
      <c r="AG1526" s="212">
        <v>0</v>
      </c>
      <c r="AH1526" s="212">
        <v>-11015.36</v>
      </c>
      <c r="AI1526" s="212">
        <v>-13659.05</v>
      </c>
      <c r="AJ1526" s="212">
        <v>0</v>
      </c>
      <c r="AK1526" s="212">
        <v>0</v>
      </c>
      <c r="AL1526" s="212">
        <v>0</v>
      </c>
      <c r="AM1526">
        <v>1</v>
      </c>
      <c r="AN1526" t="str">
        <f>VLOOKUP(H1526,'Base Art'!$A:$AJ,36,FALSE)</f>
        <v>FERRERO ARGENTINA S.A.</v>
      </c>
    </row>
    <row r="1527" spans="1:40" x14ac:dyDescent="0.25">
      <c r="A1527" s="212" t="s">
        <v>7665</v>
      </c>
      <c r="B1527" s="212">
        <v>1</v>
      </c>
      <c r="C1527" s="212" t="s">
        <v>7666</v>
      </c>
      <c r="D1527" s="212" t="s">
        <v>157</v>
      </c>
      <c r="E1527" s="212">
        <v>18</v>
      </c>
      <c r="F1527" s="212" t="s">
        <v>11</v>
      </c>
      <c r="G1527" s="212" t="s">
        <v>648</v>
      </c>
      <c r="H1527" s="212">
        <v>5816</v>
      </c>
      <c r="I1527" s="212" t="s">
        <v>649</v>
      </c>
      <c r="J1527" s="212">
        <v>1450</v>
      </c>
      <c r="K1527" s="212" t="s">
        <v>634</v>
      </c>
      <c r="L1527" s="212" t="s">
        <v>635</v>
      </c>
      <c r="M1527" s="212"/>
      <c r="N1527" s="212"/>
      <c r="O1527" s="212"/>
      <c r="P1527" s="212">
        <v>1077</v>
      </c>
      <c r="Q1527" s="212" t="s">
        <v>636</v>
      </c>
      <c r="R1527" s="212" t="s">
        <v>637</v>
      </c>
      <c r="S1527" s="212"/>
      <c r="T1527" s="212"/>
      <c r="U1527" s="212"/>
      <c r="V1527" s="212"/>
      <c r="W1527" s="212"/>
      <c r="X1527" s="212"/>
      <c r="Y1527" s="212">
        <v>1370</v>
      </c>
      <c r="Z1527" s="212" t="s">
        <v>400</v>
      </c>
      <c r="AA1527" s="212" t="s">
        <v>401</v>
      </c>
      <c r="AB1527" s="212">
        <v>6040.1</v>
      </c>
      <c r="AC1527" s="212">
        <v>7489.7240000000002</v>
      </c>
      <c r="AD1527" s="212">
        <v>1</v>
      </c>
      <c r="AE1527" s="212">
        <v>0</v>
      </c>
      <c r="AF1527" s="212">
        <v>1</v>
      </c>
      <c r="AG1527" s="212">
        <v>0</v>
      </c>
      <c r="AH1527" s="212">
        <v>6040.1</v>
      </c>
      <c r="AI1527" s="212">
        <v>7489.72</v>
      </c>
      <c r="AJ1527" s="212">
        <v>0</v>
      </c>
      <c r="AK1527" s="212">
        <v>0</v>
      </c>
      <c r="AL1527" s="212">
        <v>0</v>
      </c>
      <c r="AM1527">
        <v>1</v>
      </c>
      <c r="AN1527" t="str">
        <f>VLOOKUP(H1527,'Base Art'!$A:$AJ,36,FALSE)</f>
        <v>RPB SA</v>
      </c>
    </row>
    <row r="1528" spans="1:40" x14ac:dyDescent="0.25">
      <c r="A1528" s="212" t="s">
        <v>7665</v>
      </c>
      <c r="B1528" s="212">
        <v>1</v>
      </c>
      <c r="C1528" s="212" t="s">
        <v>7666</v>
      </c>
      <c r="D1528" s="212" t="s">
        <v>157</v>
      </c>
      <c r="E1528" s="212">
        <v>18</v>
      </c>
      <c r="F1528" s="212" t="s">
        <v>11</v>
      </c>
      <c r="G1528" s="212" t="s">
        <v>652</v>
      </c>
      <c r="H1528" s="212">
        <v>6009</v>
      </c>
      <c r="I1528" s="212" t="s">
        <v>653</v>
      </c>
      <c r="J1528" s="212">
        <v>1194</v>
      </c>
      <c r="K1528" s="212" t="s">
        <v>310</v>
      </c>
      <c r="L1528" s="212" t="s">
        <v>311</v>
      </c>
      <c r="M1528" s="212"/>
      <c r="N1528" s="212"/>
      <c r="O1528" s="212"/>
      <c r="P1528" s="212">
        <v>1098</v>
      </c>
      <c r="Q1528" s="212" t="s">
        <v>312</v>
      </c>
      <c r="R1528" s="212" t="s">
        <v>313</v>
      </c>
      <c r="S1528" s="212"/>
      <c r="T1528" s="212"/>
      <c r="U1528" s="212"/>
      <c r="V1528" s="212"/>
      <c r="W1528" s="212"/>
      <c r="X1528" s="212"/>
      <c r="Y1528" s="212">
        <v>1375</v>
      </c>
      <c r="Z1528" s="212" t="s">
        <v>314</v>
      </c>
      <c r="AA1528" s="212" t="s">
        <v>315</v>
      </c>
      <c r="AB1528" s="212">
        <v>41121.72</v>
      </c>
      <c r="AC1528" s="212">
        <v>50949.811000000002</v>
      </c>
      <c r="AD1528" s="212">
        <v>0.22220000000000001</v>
      </c>
      <c r="AE1528" s="212">
        <v>0</v>
      </c>
      <c r="AF1528" s="212">
        <v>0.22220000000000001</v>
      </c>
      <c r="AG1528" s="212">
        <v>0</v>
      </c>
      <c r="AH1528" s="212">
        <v>9138.16</v>
      </c>
      <c r="AI1528" s="212">
        <v>11322.18</v>
      </c>
      <c r="AJ1528" s="212">
        <v>0</v>
      </c>
      <c r="AK1528" s="212">
        <v>0</v>
      </c>
      <c r="AL1528" s="212">
        <v>0</v>
      </c>
      <c r="AM1528">
        <v>1</v>
      </c>
      <c r="AN1528" t="str">
        <f>VLOOKUP(H1528,'Base Art'!$A:$AJ,36,FALSE)</f>
        <v>MASTERFOODS ARGENTINA LTD.</v>
      </c>
    </row>
    <row r="1529" spans="1:40" x14ac:dyDescent="0.25">
      <c r="A1529" s="212" t="s">
        <v>7665</v>
      </c>
      <c r="B1529" s="212">
        <v>1</v>
      </c>
      <c r="C1529" s="212" t="s">
        <v>7666</v>
      </c>
      <c r="D1529" s="212" t="s">
        <v>157</v>
      </c>
      <c r="E1529" s="212">
        <v>18</v>
      </c>
      <c r="F1529" s="212" t="s">
        <v>11</v>
      </c>
      <c r="G1529" s="212" t="s">
        <v>690</v>
      </c>
      <c r="H1529" s="212">
        <v>6208</v>
      </c>
      <c r="I1529" s="212" t="s">
        <v>691</v>
      </c>
      <c r="J1529" s="212">
        <v>1454</v>
      </c>
      <c r="K1529" s="212" t="s">
        <v>660</v>
      </c>
      <c r="L1529" s="212" t="s">
        <v>661</v>
      </c>
      <c r="M1529" s="212"/>
      <c r="N1529" s="212"/>
      <c r="O1529" s="212"/>
      <c r="P1529" s="212">
        <v>1075</v>
      </c>
      <c r="Q1529" s="212" t="s">
        <v>662</v>
      </c>
      <c r="R1529" s="212" t="s">
        <v>663</v>
      </c>
      <c r="S1529" s="212"/>
      <c r="T1529" s="212"/>
      <c r="U1529" s="212"/>
      <c r="V1529" s="212"/>
      <c r="W1529" s="212"/>
      <c r="X1529" s="212"/>
      <c r="Y1529" s="212">
        <v>1370</v>
      </c>
      <c r="Z1529" s="212" t="s">
        <v>400</v>
      </c>
      <c r="AA1529" s="212" t="s">
        <v>401</v>
      </c>
      <c r="AB1529" s="212">
        <v>10907.593999999999</v>
      </c>
      <c r="AC1529" s="212">
        <v>13198.188</v>
      </c>
      <c r="AD1529" s="212">
        <v>3</v>
      </c>
      <c r="AE1529" s="212">
        <v>0</v>
      </c>
      <c r="AF1529" s="212">
        <v>3</v>
      </c>
      <c r="AG1529" s="212">
        <v>0</v>
      </c>
      <c r="AH1529" s="212">
        <v>32722.78</v>
      </c>
      <c r="AI1529" s="212">
        <v>39594.559999999998</v>
      </c>
      <c r="AJ1529" s="212">
        <v>0</v>
      </c>
      <c r="AK1529" s="212">
        <v>0</v>
      </c>
      <c r="AL1529" s="212">
        <v>0</v>
      </c>
      <c r="AM1529">
        <v>1</v>
      </c>
      <c r="AN1529" t="str">
        <f>VLOOKUP(H1529,'Base Art'!$A:$AJ,36,FALSE)</f>
        <v>RPB SA</v>
      </c>
    </row>
    <row r="1530" spans="1:40" x14ac:dyDescent="0.25">
      <c r="A1530" s="212" t="s">
        <v>7665</v>
      </c>
      <c r="B1530" s="212">
        <v>1</v>
      </c>
      <c r="C1530" s="212" t="s">
        <v>7666</v>
      </c>
      <c r="D1530" s="212" t="s">
        <v>157</v>
      </c>
      <c r="E1530" s="212">
        <v>18</v>
      </c>
      <c r="F1530" s="212" t="s">
        <v>11</v>
      </c>
      <c r="G1530" s="212" t="s">
        <v>692</v>
      </c>
      <c r="H1530" s="212">
        <v>6209</v>
      </c>
      <c r="I1530" s="212" t="s">
        <v>693</v>
      </c>
      <c r="J1530" s="212">
        <v>1454</v>
      </c>
      <c r="K1530" s="212" t="s">
        <v>660</v>
      </c>
      <c r="L1530" s="212" t="s">
        <v>661</v>
      </c>
      <c r="M1530" s="212"/>
      <c r="N1530" s="212"/>
      <c r="O1530" s="212"/>
      <c r="P1530" s="212">
        <v>1074</v>
      </c>
      <c r="Q1530" s="212" t="s">
        <v>674</v>
      </c>
      <c r="R1530" s="212" t="s">
        <v>675</v>
      </c>
      <c r="S1530" s="212"/>
      <c r="T1530" s="212"/>
      <c r="U1530" s="212"/>
      <c r="V1530" s="212"/>
      <c r="W1530" s="212"/>
      <c r="X1530" s="212"/>
      <c r="Y1530" s="212">
        <v>1370</v>
      </c>
      <c r="Z1530" s="212" t="s">
        <v>400</v>
      </c>
      <c r="AA1530" s="212" t="s">
        <v>401</v>
      </c>
      <c r="AB1530" s="212">
        <v>7159.665</v>
      </c>
      <c r="AC1530" s="212">
        <v>8769.2749999999996</v>
      </c>
      <c r="AD1530" s="212">
        <v>2</v>
      </c>
      <c r="AE1530" s="212">
        <v>0</v>
      </c>
      <c r="AF1530" s="212">
        <v>2</v>
      </c>
      <c r="AG1530" s="212">
        <v>0</v>
      </c>
      <c r="AH1530" s="212">
        <v>14319.33</v>
      </c>
      <c r="AI1530" s="212">
        <v>17538.55</v>
      </c>
      <c r="AJ1530" s="212">
        <v>1</v>
      </c>
      <c r="AK1530" s="212">
        <v>2</v>
      </c>
      <c r="AL1530" s="212">
        <v>0</v>
      </c>
      <c r="AM1530">
        <v>1</v>
      </c>
      <c r="AN1530" t="str">
        <f>VLOOKUP(H1530,'Base Art'!$A:$AJ,36,FALSE)</f>
        <v>RPB SA</v>
      </c>
    </row>
    <row r="1531" spans="1:40" x14ac:dyDescent="0.25">
      <c r="A1531" s="212" t="s">
        <v>7665</v>
      </c>
      <c r="B1531" s="212">
        <v>1</v>
      </c>
      <c r="C1531" s="212" t="s">
        <v>7666</v>
      </c>
      <c r="D1531" s="212" t="s">
        <v>157</v>
      </c>
      <c r="E1531" s="212">
        <v>18</v>
      </c>
      <c r="F1531" s="212" t="s">
        <v>11</v>
      </c>
      <c r="G1531" s="212" t="s">
        <v>694</v>
      </c>
      <c r="H1531" s="212">
        <v>6227</v>
      </c>
      <c r="I1531" s="212" t="s">
        <v>695</v>
      </c>
      <c r="J1531" s="212">
        <v>1463</v>
      </c>
      <c r="K1531" s="212" t="s">
        <v>696</v>
      </c>
      <c r="L1531" s="212" t="s">
        <v>697</v>
      </c>
      <c r="M1531" s="212"/>
      <c r="N1531" s="212"/>
      <c r="O1531" s="212"/>
      <c r="P1531" s="212"/>
      <c r="Q1531" s="212"/>
      <c r="R1531" s="212"/>
      <c r="S1531" s="212"/>
      <c r="T1531" s="212"/>
      <c r="U1531" s="212"/>
      <c r="V1531" s="212"/>
      <c r="W1531" s="212"/>
      <c r="X1531" s="212"/>
      <c r="Y1531" s="212">
        <v>1369</v>
      </c>
      <c r="Z1531" s="212" t="s">
        <v>354</v>
      </c>
      <c r="AA1531" s="212" t="s">
        <v>355</v>
      </c>
      <c r="AB1531" s="212">
        <v>33510.392</v>
      </c>
      <c r="AC1531" s="212">
        <v>40547.572999999997</v>
      </c>
      <c r="AD1531" s="212">
        <v>2</v>
      </c>
      <c r="AE1531" s="212">
        <v>0</v>
      </c>
      <c r="AF1531" s="212">
        <v>2</v>
      </c>
      <c r="AG1531" s="212">
        <v>0</v>
      </c>
      <c r="AH1531" s="212">
        <v>67020.78</v>
      </c>
      <c r="AI1531" s="212">
        <v>81095.149999999994</v>
      </c>
      <c r="AJ1531" s="212">
        <v>0</v>
      </c>
      <c r="AK1531" s="212">
        <v>0</v>
      </c>
      <c r="AL1531" s="212">
        <v>0</v>
      </c>
      <c r="AM1531">
        <v>1</v>
      </c>
      <c r="AN1531" t="str">
        <f>VLOOKUP(H1531,'Base Art'!$A:$AJ,36,FALSE)</f>
        <v>MOLINO CAÑUELAS S.A.C.I.F.I.A.</v>
      </c>
    </row>
    <row r="1532" spans="1:40" x14ac:dyDescent="0.25">
      <c r="A1532" s="212" t="s">
        <v>7665</v>
      </c>
      <c r="B1532" s="212">
        <v>1</v>
      </c>
      <c r="C1532" s="212" t="s">
        <v>7666</v>
      </c>
      <c r="D1532" s="212" t="s">
        <v>157</v>
      </c>
      <c r="E1532" s="212">
        <v>18</v>
      </c>
      <c r="F1532" s="212" t="s">
        <v>11</v>
      </c>
      <c r="G1532" s="212" t="s">
        <v>698</v>
      </c>
      <c r="H1532" s="212">
        <v>6238</v>
      </c>
      <c r="I1532" s="212" t="s">
        <v>699</v>
      </c>
      <c r="J1532" s="212">
        <v>1019</v>
      </c>
      <c r="K1532" s="212" t="s">
        <v>266</v>
      </c>
      <c r="L1532" s="212" t="s">
        <v>297</v>
      </c>
      <c r="M1532" s="212"/>
      <c r="N1532" s="212"/>
      <c r="O1532" s="212"/>
      <c r="P1532" s="212">
        <v>1021</v>
      </c>
      <c r="Q1532" s="212" t="s">
        <v>700</v>
      </c>
      <c r="R1532" s="212" t="s">
        <v>701</v>
      </c>
      <c r="S1532" s="212"/>
      <c r="T1532" s="212"/>
      <c r="U1532" s="212"/>
      <c r="V1532" s="212"/>
      <c r="W1532" s="212"/>
      <c r="X1532" s="212"/>
      <c r="Y1532" s="212">
        <v>1376</v>
      </c>
      <c r="Z1532" s="212" t="s">
        <v>320</v>
      </c>
      <c r="AA1532" s="212" t="s">
        <v>321</v>
      </c>
      <c r="AB1532" s="212">
        <v>0</v>
      </c>
      <c r="AC1532" s="212">
        <v>0</v>
      </c>
      <c r="AD1532" s="212">
        <v>0</v>
      </c>
      <c r="AE1532" s="212">
        <v>0.25</v>
      </c>
      <c r="AF1532" s="212">
        <v>0.25</v>
      </c>
      <c r="AG1532" s="212">
        <v>0</v>
      </c>
      <c r="AH1532" s="212">
        <v>0</v>
      </c>
      <c r="AI1532" s="212">
        <v>0</v>
      </c>
      <c r="AJ1532" s="212">
        <v>0</v>
      </c>
      <c r="AK1532" s="212">
        <v>0</v>
      </c>
      <c r="AL1532" s="212">
        <v>0</v>
      </c>
      <c r="AM1532">
        <v>1</v>
      </c>
      <c r="AN1532" t="str">
        <f>VLOOKUP(H1532,'Base Art'!$A:$AJ,36,FALSE)</f>
        <v>ENERGIZER ARGENTINA S.A.</v>
      </c>
    </row>
    <row r="1533" spans="1:40" x14ac:dyDescent="0.25">
      <c r="A1533" s="212" t="s">
        <v>7665</v>
      </c>
      <c r="B1533" s="212">
        <v>1</v>
      </c>
      <c r="C1533" s="212" t="s">
        <v>7666</v>
      </c>
      <c r="D1533" s="212" t="s">
        <v>157</v>
      </c>
      <c r="E1533" s="212">
        <v>18</v>
      </c>
      <c r="F1533" s="212" t="s">
        <v>11</v>
      </c>
      <c r="G1533" s="212" t="s">
        <v>702</v>
      </c>
      <c r="H1533" s="212">
        <v>6270</v>
      </c>
      <c r="I1533" s="212" t="s">
        <v>703</v>
      </c>
      <c r="J1533" s="212">
        <v>1450</v>
      </c>
      <c r="K1533" s="212" t="s">
        <v>634</v>
      </c>
      <c r="L1533" s="212" t="s">
        <v>635</v>
      </c>
      <c r="M1533" s="212"/>
      <c r="N1533" s="212"/>
      <c r="O1533" s="212"/>
      <c r="P1533" s="212">
        <v>1077</v>
      </c>
      <c r="Q1533" s="212" t="s">
        <v>636</v>
      </c>
      <c r="R1533" s="212" t="s">
        <v>637</v>
      </c>
      <c r="S1533" s="212"/>
      <c r="T1533" s="212"/>
      <c r="U1533" s="212"/>
      <c r="V1533" s="212"/>
      <c r="W1533" s="212"/>
      <c r="X1533" s="212"/>
      <c r="Y1533" s="212">
        <v>1370</v>
      </c>
      <c r="Z1533" s="212" t="s">
        <v>400</v>
      </c>
      <c r="AA1533" s="212" t="s">
        <v>401</v>
      </c>
      <c r="AB1533" s="212">
        <v>6114.9790000000003</v>
      </c>
      <c r="AC1533" s="212">
        <v>7489.7259999999997</v>
      </c>
      <c r="AD1533" s="212">
        <v>2</v>
      </c>
      <c r="AE1533" s="212">
        <v>0</v>
      </c>
      <c r="AF1533" s="212">
        <v>2</v>
      </c>
      <c r="AG1533" s="212">
        <v>0</v>
      </c>
      <c r="AH1533" s="212">
        <v>12229.96</v>
      </c>
      <c r="AI1533" s="212">
        <v>14979.45</v>
      </c>
      <c r="AJ1533" s="212">
        <v>1</v>
      </c>
      <c r="AK1533" s="212">
        <v>2</v>
      </c>
      <c r="AL1533" s="212">
        <v>0</v>
      </c>
      <c r="AM1533">
        <v>1</v>
      </c>
      <c r="AN1533" t="str">
        <f>VLOOKUP(H1533,'Base Art'!$A:$AJ,36,FALSE)</f>
        <v>RPB SA</v>
      </c>
    </row>
    <row r="1534" spans="1:40" x14ac:dyDescent="0.25">
      <c r="A1534" s="212" t="s">
        <v>7665</v>
      </c>
      <c r="B1534" s="212">
        <v>1</v>
      </c>
      <c r="C1534" s="212" t="s">
        <v>7666</v>
      </c>
      <c r="D1534" s="212" t="s">
        <v>157</v>
      </c>
      <c r="E1534" s="212">
        <v>18</v>
      </c>
      <c r="F1534" s="212" t="s">
        <v>11</v>
      </c>
      <c r="G1534" s="212" t="s">
        <v>720</v>
      </c>
      <c r="H1534" s="212">
        <v>6660</v>
      </c>
      <c r="I1534" s="212" t="s">
        <v>721</v>
      </c>
      <c r="J1534" s="212"/>
      <c r="K1534" s="212"/>
      <c r="L1534" s="212"/>
      <c r="M1534" s="212"/>
      <c r="N1534" s="212"/>
      <c r="O1534" s="212"/>
      <c r="P1534" s="212">
        <v>1085</v>
      </c>
      <c r="Q1534" s="212" t="s">
        <v>598</v>
      </c>
      <c r="R1534" s="212" t="s">
        <v>599</v>
      </c>
      <c r="S1534" s="212"/>
      <c r="T1534" s="212"/>
      <c r="U1534" s="212"/>
      <c r="V1534" s="212"/>
      <c r="W1534" s="212"/>
      <c r="X1534" s="212"/>
      <c r="Y1534" s="212">
        <v>1373</v>
      </c>
      <c r="Z1534" s="212" t="s">
        <v>386</v>
      </c>
      <c r="AA1534" s="212" t="s">
        <v>387</v>
      </c>
      <c r="AB1534" s="212">
        <v>16130.36</v>
      </c>
      <c r="AC1534" s="212">
        <v>19517.734</v>
      </c>
      <c r="AD1534" s="212">
        <v>0.2</v>
      </c>
      <c r="AE1534" s="212">
        <v>0</v>
      </c>
      <c r="AF1534" s="212">
        <v>0.2</v>
      </c>
      <c r="AG1534" s="212">
        <v>0</v>
      </c>
      <c r="AH1534" s="212">
        <v>3226.07</v>
      </c>
      <c r="AI1534" s="212">
        <v>3903.55</v>
      </c>
      <c r="AJ1534" s="212">
        <v>0</v>
      </c>
      <c r="AK1534" s="212">
        <v>0</v>
      </c>
      <c r="AL1534" s="212">
        <v>0</v>
      </c>
      <c r="AM1534">
        <v>1</v>
      </c>
      <c r="AN1534" t="str">
        <f>VLOOKUP(H1534,'Base Art'!$A:$AJ,36,FALSE)</f>
        <v>DON SATUR S.R.L.</v>
      </c>
    </row>
    <row r="1535" spans="1:40" x14ac:dyDescent="0.25">
      <c r="A1535" s="212" t="s">
        <v>7665</v>
      </c>
      <c r="B1535" s="212">
        <v>1</v>
      </c>
      <c r="C1535" s="212" t="s">
        <v>7666</v>
      </c>
      <c r="D1535" s="212" t="s">
        <v>157</v>
      </c>
      <c r="E1535" s="212">
        <v>18</v>
      </c>
      <c r="F1535" s="212" t="s">
        <v>11</v>
      </c>
      <c r="G1535" s="212" t="s">
        <v>734</v>
      </c>
      <c r="H1535" s="212">
        <v>6919</v>
      </c>
      <c r="I1535" s="212" t="s">
        <v>735</v>
      </c>
      <c r="J1535" s="212">
        <v>1459</v>
      </c>
      <c r="K1535" s="212" t="s">
        <v>736</v>
      </c>
      <c r="L1535" s="212" t="s">
        <v>737</v>
      </c>
      <c r="M1535" s="212"/>
      <c r="N1535" s="212"/>
      <c r="O1535" s="212"/>
      <c r="P1535" s="212">
        <v>1366</v>
      </c>
      <c r="Q1535" s="212" t="s">
        <v>738</v>
      </c>
      <c r="R1535" s="212" t="s">
        <v>739</v>
      </c>
      <c r="S1535" s="212"/>
      <c r="T1535" s="212"/>
      <c r="U1535" s="212"/>
      <c r="V1535" s="212"/>
      <c r="W1535" s="212"/>
      <c r="X1535" s="212"/>
      <c r="Y1535" s="212">
        <v>1370</v>
      </c>
      <c r="Z1535" s="212" t="s">
        <v>400</v>
      </c>
      <c r="AA1535" s="212" t="s">
        <v>401</v>
      </c>
      <c r="AB1535" s="212">
        <v>4676.9799999999996</v>
      </c>
      <c r="AC1535" s="212">
        <v>5799.4549999999999</v>
      </c>
      <c r="AD1535" s="212">
        <v>1</v>
      </c>
      <c r="AE1535" s="212">
        <v>1</v>
      </c>
      <c r="AF1535" s="212">
        <v>2</v>
      </c>
      <c r="AG1535" s="212">
        <v>0</v>
      </c>
      <c r="AH1535" s="212">
        <v>9353.9599999999991</v>
      </c>
      <c r="AI1535" s="212">
        <v>11598.91</v>
      </c>
      <c r="AJ1535" s="212">
        <v>1</v>
      </c>
      <c r="AK1535" s="212">
        <v>2</v>
      </c>
      <c r="AL1535" s="212">
        <v>0</v>
      </c>
      <c r="AM1535">
        <v>1</v>
      </c>
      <c r="AN1535" t="str">
        <f>VLOOKUP(H1535,'Base Art'!$A:$AJ,36,FALSE)</f>
        <v>RPB SA</v>
      </c>
    </row>
    <row r="1536" spans="1:40" x14ac:dyDescent="0.25">
      <c r="A1536" s="212" t="s">
        <v>7665</v>
      </c>
      <c r="B1536" s="212">
        <v>1</v>
      </c>
      <c r="C1536" s="212" t="s">
        <v>7666</v>
      </c>
      <c r="D1536" s="212" t="s">
        <v>157</v>
      </c>
      <c r="E1536" s="212">
        <v>18</v>
      </c>
      <c r="F1536" s="212" t="s">
        <v>11</v>
      </c>
      <c r="G1536" s="212" t="s">
        <v>1646</v>
      </c>
      <c r="H1536" s="212">
        <v>7071</v>
      </c>
      <c r="I1536" s="212" t="s">
        <v>1647</v>
      </c>
      <c r="J1536" s="212">
        <v>1187</v>
      </c>
      <c r="K1536" s="212" t="s">
        <v>1648</v>
      </c>
      <c r="L1536" s="212" t="s">
        <v>1649</v>
      </c>
      <c r="M1536" s="212"/>
      <c r="N1536" s="212"/>
      <c r="O1536" s="212"/>
      <c r="P1536" s="212"/>
      <c r="Q1536" s="212"/>
      <c r="R1536" s="212"/>
      <c r="S1536" s="212"/>
      <c r="T1536" s="212"/>
      <c r="U1536" s="212"/>
      <c r="V1536" s="212"/>
      <c r="W1536" s="212"/>
      <c r="X1536" s="212"/>
      <c r="Y1536" s="212">
        <v>1374</v>
      </c>
      <c r="Z1536" s="212" t="s">
        <v>336</v>
      </c>
      <c r="AA1536" s="212" t="s">
        <v>337</v>
      </c>
      <c r="AB1536" s="212">
        <v>71566.745999999999</v>
      </c>
      <c r="AC1536" s="212">
        <v>86595.774000000005</v>
      </c>
      <c r="AD1536" s="212">
        <v>8.3299999999999999E-2</v>
      </c>
      <c r="AE1536" s="212">
        <v>0</v>
      </c>
      <c r="AF1536" s="212">
        <v>8.3299999999999999E-2</v>
      </c>
      <c r="AG1536" s="212">
        <v>0</v>
      </c>
      <c r="AH1536" s="212">
        <v>5963.9</v>
      </c>
      <c r="AI1536" s="212">
        <v>7216.31</v>
      </c>
      <c r="AJ1536" s="212">
        <v>0</v>
      </c>
      <c r="AK1536" s="212">
        <v>0</v>
      </c>
      <c r="AL1536" s="212">
        <v>0</v>
      </c>
      <c r="AM1536">
        <v>1</v>
      </c>
      <c r="AN1536" t="str">
        <f>VLOOKUP(H1536,'Base Art'!$A:$AJ,36,FALSE)</f>
        <v>MONDELEZ ARGENTINA S.A.</v>
      </c>
    </row>
    <row r="1537" spans="1:40" x14ac:dyDescent="0.25">
      <c r="A1537" s="212" t="s">
        <v>7665</v>
      </c>
      <c r="B1537" s="212">
        <v>1</v>
      </c>
      <c r="C1537" s="212" t="s">
        <v>7666</v>
      </c>
      <c r="D1537" s="212" t="s">
        <v>157</v>
      </c>
      <c r="E1537" s="212">
        <v>18</v>
      </c>
      <c r="F1537" s="212" t="s">
        <v>11</v>
      </c>
      <c r="G1537" s="212" t="s">
        <v>1732</v>
      </c>
      <c r="H1537" s="212">
        <v>7261</v>
      </c>
      <c r="I1537" s="212" t="s">
        <v>1733</v>
      </c>
      <c r="J1537" s="212">
        <v>1187</v>
      </c>
      <c r="K1537" s="212" t="s">
        <v>1648</v>
      </c>
      <c r="L1537" s="212" t="s">
        <v>1649</v>
      </c>
      <c r="M1537" s="212"/>
      <c r="N1537" s="212"/>
      <c r="O1537" s="212"/>
      <c r="P1537" s="212"/>
      <c r="Q1537" s="212"/>
      <c r="R1537" s="212"/>
      <c r="S1537" s="212"/>
      <c r="T1537" s="212"/>
      <c r="U1537" s="212"/>
      <c r="V1537" s="212"/>
      <c r="W1537" s="212"/>
      <c r="X1537" s="212"/>
      <c r="Y1537" s="212">
        <v>1374</v>
      </c>
      <c r="Z1537" s="212" t="s">
        <v>336</v>
      </c>
      <c r="AA1537" s="212" t="s">
        <v>337</v>
      </c>
      <c r="AB1537" s="212">
        <v>76953.490000000005</v>
      </c>
      <c r="AC1537" s="212">
        <v>93113.721000000005</v>
      </c>
      <c r="AD1537" s="212">
        <v>8.3299999999999999E-2</v>
      </c>
      <c r="AE1537" s="212">
        <v>0</v>
      </c>
      <c r="AF1537" s="212">
        <v>8.3299999999999999E-2</v>
      </c>
      <c r="AG1537" s="212">
        <v>0</v>
      </c>
      <c r="AH1537" s="212">
        <v>6412.79</v>
      </c>
      <c r="AI1537" s="212">
        <v>7759.48</v>
      </c>
      <c r="AJ1537" s="212">
        <v>1</v>
      </c>
      <c r="AK1537" s="212">
        <v>0.08</v>
      </c>
      <c r="AL1537" s="212">
        <v>0</v>
      </c>
      <c r="AM1537">
        <v>1</v>
      </c>
      <c r="AN1537" t="str">
        <f>VLOOKUP(H1537,'Base Art'!$A:$AJ,36,FALSE)</f>
        <v>MONDELEZ ARGENTINA S.A.</v>
      </c>
    </row>
    <row r="1538" spans="1:40" x14ac:dyDescent="0.25">
      <c r="A1538" s="212" t="s">
        <v>7665</v>
      </c>
      <c r="B1538" s="212">
        <v>1</v>
      </c>
      <c r="C1538" s="212" t="s">
        <v>7666</v>
      </c>
      <c r="D1538" s="212" t="s">
        <v>157</v>
      </c>
      <c r="E1538" s="212">
        <v>18</v>
      </c>
      <c r="F1538" s="212" t="s">
        <v>11</v>
      </c>
      <c r="G1538" s="212" t="s">
        <v>1724</v>
      </c>
      <c r="H1538" s="212">
        <v>7568</v>
      </c>
      <c r="I1538" s="212" t="s">
        <v>1725</v>
      </c>
      <c r="J1538" s="212">
        <v>1187</v>
      </c>
      <c r="K1538" s="212" t="s">
        <v>1648</v>
      </c>
      <c r="L1538" s="212" t="s">
        <v>1649</v>
      </c>
      <c r="M1538" s="212"/>
      <c r="N1538" s="212"/>
      <c r="O1538" s="212"/>
      <c r="P1538" s="212"/>
      <c r="Q1538" s="212"/>
      <c r="R1538" s="212"/>
      <c r="S1538" s="212"/>
      <c r="T1538" s="212"/>
      <c r="U1538" s="212"/>
      <c r="V1538" s="212"/>
      <c r="W1538" s="212"/>
      <c r="X1538" s="212"/>
      <c r="Y1538" s="212">
        <v>1374</v>
      </c>
      <c r="Z1538" s="212" t="s">
        <v>336</v>
      </c>
      <c r="AA1538" s="212" t="s">
        <v>337</v>
      </c>
      <c r="AB1538" s="212">
        <v>70701.017999999996</v>
      </c>
      <c r="AC1538" s="212">
        <v>86595.77</v>
      </c>
      <c r="AD1538" s="212">
        <v>0.16669999999999999</v>
      </c>
      <c r="AE1538" s="212">
        <v>0</v>
      </c>
      <c r="AF1538" s="212">
        <v>0.16669999999999999</v>
      </c>
      <c r="AG1538" s="212">
        <v>0</v>
      </c>
      <c r="AH1538" s="212">
        <v>11783.5</v>
      </c>
      <c r="AI1538" s="212">
        <v>14432.63</v>
      </c>
      <c r="AJ1538" s="212">
        <v>2</v>
      </c>
      <c r="AK1538" s="212">
        <v>0.08</v>
      </c>
      <c r="AL1538" s="212">
        <v>0</v>
      </c>
      <c r="AM1538">
        <v>1</v>
      </c>
      <c r="AN1538" t="str">
        <f>VLOOKUP(H1538,'Base Art'!$A:$AJ,36,FALSE)</f>
        <v>MONDELEZ ARGENTINA S.A.</v>
      </c>
    </row>
    <row r="1539" spans="1:40" x14ac:dyDescent="0.25">
      <c r="A1539" s="212" t="s">
        <v>7665</v>
      </c>
      <c r="B1539" s="212">
        <v>1</v>
      </c>
      <c r="C1539" s="212" t="s">
        <v>7666</v>
      </c>
      <c r="D1539" s="212" t="s">
        <v>157</v>
      </c>
      <c r="E1539" s="212">
        <v>18</v>
      </c>
      <c r="F1539" s="212" t="s">
        <v>11</v>
      </c>
      <c r="G1539" s="212" t="s">
        <v>780</v>
      </c>
      <c r="H1539" s="212">
        <v>7691</v>
      </c>
      <c r="I1539" s="212" t="s">
        <v>781</v>
      </c>
      <c r="J1539" s="212">
        <v>1193</v>
      </c>
      <c r="K1539" s="212" t="s">
        <v>506</v>
      </c>
      <c r="L1539" s="212" t="s">
        <v>507</v>
      </c>
      <c r="M1539" s="212"/>
      <c r="N1539" s="212"/>
      <c r="O1539" s="212"/>
      <c r="P1539" s="212">
        <v>1098</v>
      </c>
      <c r="Q1539" s="212" t="s">
        <v>312</v>
      </c>
      <c r="R1539" s="212" t="s">
        <v>313</v>
      </c>
      <c r="S1539" s="212"/>
      <c r="T1539" s="212"/>
      <c r="U1539" s="212"/>
      <c r="V1539" s="212"/>
      <c r="W1539" s="212"/>
      <c r="X1539" s="212"/>
      <c r="Y1539" s="212">
        <v>1375</v>
      </c>
      <c r="Z1539" s="212" t="s">
        <v>314</v>
      </c>
      <c r="AA1539" s="212" t="s">
        <v>315</v>
      </c>
      <c r="AB1539" s="212">
        <v>48462.8</v>
      </c>
      <c r="AC1539" s="212">
        <v>60045.409</v>
      </c>
      <c r="AD1539" s="212">
        <v>0.15</v>
      </c>
      <c r="AE1539" s="212">
        <v>0</v>
      </c>
      <c r="AF1539" s="212">
        <v>0.15</v>
      </c>
      <c r="AG1539" s="212">
        <v>0</v>
      </c>
      <c r="AH1539" s="212">
        <v>7269.42</v>
      </c>
      <c r="AI1539" s="212">
        <v>9006.81</v>
      </c>
      <c r="AJ1539" s="212">
        <v>0</v>
      </c>
      <c r="AK1539" s="212">
        <v>0</v>
      </c>
      <c r="AL1539" s="212">
        <v>0</v>
      </c>
      <c r="AM1539">
        <v>1</v>
      </c>
      <c r="AN1539" t="str">
        <f>VLOOKUP(H1539,'Base Art'!$A:$AJ,36,FALSE)</f>
        <v>MASTERFOODS ARGENTINA LTD.</v>
      </c>
    </row>
    <row r="1540" spans="1:40" x14ac:dyDescent="0.25">
      <c r="A1540" s="212" t="s">
        <v>7665</v>
      </c>
      <c r="B1540" s="212">
        <v>1</v>
      </c>
      <c r="C1540" s="212" t="s">
        <v>7666</v>
      </c>
      <c r="D1540" s="212" t="s">
        <v>157</v>
      </c>
      <c r="E1540" s="212">
        <v>18</v>
      </c>
      <c r="F1540" s="212" t="s">
        <v>11</v>
      </c>
      <c r="G1540" s="212" t="s">
        <v>1344</v>
      </c>
      <c r="H1540" s="212">
        <v>7692</v>
      </c>
      <c r="I1540" s="212" t="s">
        <v>1345</v>
      </c>
      <c r="J1540" s="212">
        <v>1193</v>
      </c>
      <c r="K1540" s="212" t="s">
        <v>506</v>
      </c>
      <c r="L1540" s="212" t="s">
        <v>507</v>
      </c>
      <c r="M1540" s="212"/>
      <c r="N1540" s="212"/>
      <c r="O1540" s="212"/>
      <c r="P1540" s="212">
        <v>1098</v>
      </c>
      <c r="Q1540" s="212" t="s">
        <v>312</v>
      </c>
      <c r="R1540" s="212" t="s">
        <v>313</v>
      </c>
      <c r="S1540" s="212"/>
      <c r="T1540" s="212"/>
      <c r="U1540" s="212"/>
      <c r="V1540" s="212"/>
      <c r="W1540" s="212"/>
      <c r="X1540" s="212"/>
      <c r="Y1540" s="212">
        <v>1375</v>
      </c>
      <c r="Z1540" s="212" t="s">
        <v>314</v>
      </c>
      <c r="AA1540" s="212" t="s">
        <v>315</v>
      </c>
      <c r="AB1540" s="212">
        <v>48462.8</v>
      </c>
      <c r="AC1540" s="212">
        <v>60045.409</v>
      </c>
      <c r="AD1540" s="212">
        <v>0.15</v>
      </c>
      <c r="AE1540" s="212">
        <v>0</v>
      </c>
      <c r="AF1540" s="212">
        <v>0.15</v>
      </c>
      <c r="AG1540" s="212">
        <v>0</v>
      </c>
      <c r="AH1540" s="212">
        <v>7269.42</v>
      </c>
      <c r="AI1540" s="212">
        <v>9006.81</v>
      </c>
      <c r="AJ1540" s="212">
        <v>0</v>
      </c>
      <c r="AK1540" s="212">
        <v>0</v>
      </c>
      <c r="AL1540" s="212">
        <v>0</v>
      </c>
      <c r="AM1540">
        <v>1</v>
      </c>
      <c r="AN1540" t="str">
        <f>VLOOKUP(H1540,'Base Art'!$A:$AJ,36,FALSE)</f>
        <v>MASTERFOODS ARGENTINA LTD.</v>
      </c>
    </row>
    <row r="1541" spans="1:40" x14ac:dyDescent="0.25">
      <c r="A1541" s="212" t="s">
        <v>7665</v>
      </c>
      <c r="B1541" s="212">
        <v>1</v>
      </c>
      <c r="C1541" s="212" t="s">
        <v>7666</v>
      </c>
      <c r="D1541" s="212" t="s">
        <v>157</v>
      </c>
      <c r="E1541" s="212">
        <v>18</v>
      </c>
      <c r="F1541" s="212" t="s">
        <v>11</v>
      </c>
      <c r="G1541" s="212" t="s">
        <v>1394</v>
      </c>
      <c r="H1541" s="212">
        <v>7731</v>
      </c>
      <c r="I1541" s="212" t="s">
        <v>1395</v>
      </c>
      <c r="J1541" s="212">
        <v>1202</v>
      </c>
      <c r="K1541" s="212" t="s">
        <v>476</v>
      </c>
      <c r="L1541" s="212" t="s">
        <v>477</v>
      </c>
      <c r="M1541" s="212"/>
      <c r="N1541" s="212"/>
      <c r="O1541" s="212"/>
      <c r="P1541" s="212"/>
      <c r="Q1541" s="212"/>
      <c r="R1541" s="212"/>
      <c r="S1541" s="212"/>
      <c r="T1541" s="212"/>
      <c r="U1541" s="212"/>
      <c r="V1541" s="212"/>
      <c r="W1541" s="212"/>
      <c r="X1541" s="212"/>
      <c r="Y1541" s="212">
        <v>1372</v>
      </c>
      <c r="Z1541" s="212" t="s">
        <v>346</v>
      </c>
      <c r="AA1541" s="212" t="s">
        <v>347</v>
      </c>
      <c r="AB1541" s="212">
        <v>90178.445000000007</v>
      </c>
      <c r="AC1541" s="212">
        <v>109115.924</v>
      </c>
      <c r="AD1541" s="212">
        <v>0.1111</v>
      </c>
      <c r="AE1541" s="212">
        <v>0</v>
      </c>
      <c r="AF1541" s="212">
        <v>0.1111</v>
      </c>
      <c r="AG1541" s="212">
        <v>0</v>
      </c>
      <c r="AH1541" s="212">
        <v>10019.83</v>
      </c>
      <c r="AI1541" s="212">
        <v>12123.99</v>
      </c>
      <c r="AJ1541" s="212">
        <v>1</v>
      </c>
      <c r="AK1541" s="212">
        <v>0.11</v>
      </c>
      <c r="AL1541" s="212">
        <v>0</v>
      </c>
      <c r="AM1541">
        <v>1</v>
      </c>
      <c r="AN1541" t="str">
        <f>VLOOKUP(H1541,'Base Art'!$A:$AJ,36,FALSE)</f>
        <v>FERRERO ARGENTINA S.A.</v>
      </c>
    </row>
    <row r="1542" spans="1:40" x14ac:dyDescent="0.25">
      <c r="A1542" s="212" t="s">
        <v>7665</v>
      </c>
      <c r="B1542" s="212">
        <v>1</v>
      </c>
      <c r="C1542" s="212" t="s">
        <v>7666</v>
      </c>
      <c r="D1542" s="212" t="s">
        <v>157</v>
      </c>
      <c r="E1542" s="212">
        <v>18</v>
      </c>
      <c r="F1542" s="212" t="s">
        <v>11</v>
      </c>
      <c r="G1542" s="212" t="s">
        <v>788</v>
      </c>
      <c r="H1542" s="212">
        <v>7827</v>
      </c>
      <c r="I1542" s="212" t="s">
        <v>789</v>
      </c>
      <c r="J1542" s="212"/>
      <c r="K1542" s="212"/>
      <c r="L1542" s="212"/>
      <c r="M1542" s="212"/>
      <c r="N1542" s="212"/>
      <c r="O1542" s="212"/>
      <c r="P1542" s="212"/>
      <c r="Q1542" s="212"/>
      <c r="R1542" s="212"/>
      <c r="S1542" s="212"/>
      <c r="T1542" s="212"/>
      <c r="U1542" s="212"/>
      <c r="V1542" s="212"/>
      <c r="W1542" s="212"/>
      <c r="X1542" s="212"/>
      <c r="Y1542" s="212">
        <v>1376</v>
      </c>
      <c r="Z1542" s="212" t="s">
        <v>320</v>
      </c>
      <c r="AA1542" s="212" t="s">
        <v>321</v>
      </c>
      <c r="AB1542" s="212">
        <v>447280.65899999999</v>
      </c>
      <c r="AC1542" s="212">
        <v>554628.05099999998</v>
      </c>
      <c r="AD1542" s="212">
        <v>-2.5000000000000001E-2</v>
      </c>
      <c r="AE1542" s="212">
        <v>0</v>
      </c>
      <c r="AF1542" s="212">
        <v>-2.5000000000000001E-2</v>
      </c>
      <c r="AG1542" s="212">
        <v>0</v>
      </c>
      <c r="AH1542" s="212">
        <v>-11182.02</v>
      </c>
      <c r="AI1542" s="212">
        <v>-13865.7</v>
      </c>
      <c r="AJ1542" s="212">
        <v>0</v>
      </c>
      <c r="AK1542" s="212">
        <v>0</v>
      </c>
      <c r="AL1542" s="212">
        <v>0</v>
      </c>
      <c r="AM1542">
        <v>1</v>
      </c>
      <c r="AN1542" t="str">
        <f>VLOOKUP(H1542,'Base Art'!$A:$AJ,36,FALSE)</f>
        <v>UBG UNITED S.R.L</v>
      </c>
    </row>
    <row r="1543" spans="1:40" x14ac:dyDescent="0.25">
      <c r="A1543" s="212" t="s">
        <v>7665</v>
      </c>
      <c r="B1543" s="212">
        <v>1</v>
      </c>
      <c r="C1543" s="212" t="s">
        <v>7666</v>
      </c>
      <c r="D1543" s="212" t="s">
        <v>157</v>
      </c>
      <c r="E1543" s="212">
        <v>18</v>
      </c>
      <c r="F1543" s="212" t="s">
        <v>11</v>
      </c>
      <c r="G1543" s="212" t="s">
        <v>1164</v>
      </c>
      <c r="H1543" s="212">
        <v>8048</v>
      </c>
      <c r="I1543" s="212" t="s">
        <v>1165</v>
      </c>
      <c r="J1543" s="212">
        <v>1162</v>
      </c>
      <c r="K1543" s="212" t="s">
        <v>1166</v>
      </c>
      <c r="L1543" s="212" t="s">
        <v>1167</v>
      </c>
      <c r="M1543" s="212"/>
      <c r="N1543" s="212"/>
      <c r="O1543" s="212"/>
      <c r="P1543" s="212">
        <v>1073</v>
      </c>
      <c r="Q1543" s="212" t="s">
        <v>1116</v>
      </c>
      <c r="R1543" s="212" t="s">
        <v>1117</v>
      </c>
      <c r="S1543" s="212"/>
      <c r="T1543" s="212"/>
      <c r="U1543" s="212"/>
      <c r="V1543" s="212"/>
      <c r="W1543" s="212"/>
      <c r="X1543" s="212"/>
      <c r="Y1543" s="212">
        <v>1370</v>
      </c>
      <c r="Z1543" s="212" t="s">
        <v>400</v>
      </c>
      <c r="AA1543" s="212" t="s">
        <v>401</v>
      </c>
      <c r="AB1543" s="212">
        <v>337.459</v>
      </c>
      <c r="AC1543" s="212">
        <v>5.0000000000000001E-3</v>
      </c>
      <c r="AD1543" s="212">
        <v>0</v>
      </c>
      <c r="AE1543" s="212">
        <v>0</v>
      </c>
      <c r="AF1543" s="212">
        <v>0</v>
      </c>
      <c r="AG1543" s="212">
        <v>0</v>
      </c>
      <c r="AH1543" s="212">
        <v>337.46</v>
      </c>
      <c r="AI1543" s="212">
        <v>0</v>
      </c>
      <c r="AJ1543" s="212">
        <v>0</v>
      </c>
      <c r="AK1543" s="212">
        <v>0</v>
      </c>
      <c r="AL1543" s="212">
        <v>0</v>
      </c>
      <c r="AM1543">
        <v>1</v>
      </c>
      <c r="AN1543" t="str">
        <f>VLOOKUP(H1543,'Base Art'!$A:$AJ,36,FALSE)</f>
        <v>RPB SA</v>
      </c>
    </row>
    <row r="1544" spans="1:40" x14ac:dyDescent="0.25">
      <c r="A1544" s="212" t="s">
        <v>7665</v>
      </c>
      <c r="B1544" s="212">
        <v>1</v>
      </c>
      <c r="C1544" s="212" t="s">
        <v>7666</v>
      </c>
      <c r="D1544" s="212" t="s">
        <v>157</v>
      </c>
      <c r="E1544" s="212">
        <v>18</v>
      </c>
      <c r="F1544" s="212" t="s">
        <v>11</v>
      </c>
      <c r="G1544" s="212" t="s">
        <v>792</v>
      </c>
      <c r="H1544" s="212">
        <v>8130</v>
      </c>
      <c r="I1544" s="212" t="s">
        <v>793</v>
      </c>
      <c r="J1544" s="212">
        <v>1006</v>
      </c>
      <c r="K1544" s="212" t="s">
        <v>350</v>
      </c>
      <c r="L1544" s="212" t="s">
        <v>351</v>
      </c>
      <c r="M1544" s="212"/>
      <c r="N1544" s="212"/>
      <c r="O1544" s="212"/>
      <c r="P1544" s="212">
        <v>1005</v>
      </c>
      <c r="Q1544" s="212" t="s">
        <v>582</v>
      </c>
      <c r="R1544" s="212" t="s">
        <v>583</v>
      </c>
      <c r="S1544" s="212"/>
      <c r="T1544" s="212"/>
      <c r="U1544" s="212"/>
      <c r="V1544" s="212"/>
      <c r="W1544" s="212"/>
      <c r="X1544" s="212"/>
      <c r="Y1544" s="212">
        <v>1369</v>
      </c>
      <c r="Z1544" s="212" t="s">
        <v>354</v>
      </c>
      <c r="AA1544" s="212" t="s">
        <v>355</v>
      </c>
      <c r="AB1544" s="212">
        <v>13208.811</v>
      </c>
      <c r="AC1544" s="212">
        <v>16114.75</v>
      </c>
      <c r="AD1544" s="212">
        <v>1.5</v>
      </c>
      <c r="AE1544" s="212">
        <v>0</v>
      </c>
      <c r="AF1544" s="212">
        <v>1.5</v>
      </c>
      <c r="AG1544" s="212">
        <v>0</v>
      </c>
      <c r="AH1544" s="212">
        <v>19813.22</v>
      </c>
      <c r="AI1544" s="212">
        <v>24172.13</v>
      </c>
      <c r="AJ1544" s="212">
        <v>1</v>
      </c>
      <c r="AK1544" s="212">
        <v>1.5</v>
      </c>
      <c r="AL1544" s="212">
        <v>0</v>
      </c>
      <c r="AM1544">
        <v>1</v>
      </c>
      <c r="AN1544" t="str">
        <f>VLOOKUP(H1544,'Base Art'!$A:$AJ,36,FALSE)</f>
        <v>EST. LAS MARIAS S.A.C.I.F.A.</v>
      </c>
    </row>
    <row r="1545" spans="1:40" x14ac:dyDescent="0.25">
      <c r="A1545" s="212" t="s">
        <v>7665</v>
      </c>
      <c r="B1545" s="212">
        <v>1</v>
      </c>
      <c r="C1545" s="212" t="s">
        <v>7666</v>
      </c>
      <c r="D1545" s="212" t="s">
        <v>157</v>
      </c>
      <c r="E1545" s="212">
        <v>18</v>
      </c>
      <c r="F1545" s="212" t="s">
        <v>11</v>
      </c>
      <c r="G1545" s="212" t="s">
        <v>796</v>
      </c>
      <c r="H1545" s="212">
        <v>8134</v>
      </c>
      <c r="I1545" s="212" t="s">
        <v>797</v>
      </c>
      <c r="J1545" s="212">
        <v>1014</v>
      </c>
      <c r="K1545" s="212" t="s">
        <v>794</v>
      </c>
      <c r="L1545" s="212" t="s">
        <v>795</v>
      </c>
      <c r="M1545" s="212"/>
      <c r="N1545" s="212"/>
      <c r="O1545" s="212"/>
      <c r="P1545" s="212">
        <v>1005</v>
      </c>
      <c r="Q1545" s="212" t="s">
        <v>582</v>
      </c>
      <c r="R1545" s="212" t="s">
        <v>583</v>
      </c>
      <c r="S1545" s="212"/>
      <c r="T1545" s="212"/>
      <c r="U1545" s="212"/>
      <c r="V1545" s="212"/>
      <c r="W1545" s="212"/>
      <c r="X1545" s="212"/>
      <c r="Y1545" s="212">
        <v>1369</v>
      </c>
      <c r="Z1545" s="212" t="s">
        <v>354</v>
      </c>
      <c r="AA1545" s="212" t="s">
        <v>355</v>
      </c>
      <c r="AB1545" s="212">
        <v>13339.806</v>
      </c>
      <c r="AC1545" s="212">
        <v>16220.419</v>
      </c>
      <c r="AD1545" s="212">
        <v>2.5</v>
      </c>
      <c r="AE1545" s="212">
        <v>0</v>
      </c>
      <c r="AF1545" s="212">
        <v>2.5</v>
      </c>
      <c r="AG1545" s="212">
        <v>0</v>
      </c>
      <c r="AH1545" s="212">
        <v>33349.519999999997</v>
      </c>
      <c r="AI1545" s="212">
        <v>40551.050000000003</v>
      </c>
      <c r="AJ1545" s="212">
        <v>0</v>
      </c>
      <c r="AK1545" s="212">
        <v>0</v>
      </c>
      <c r="AL1545" s="212">
        <v>0</v>
      </c>
      <c r="AM1545">
        <v>1</v>
      </c>
      <c r="AN1545" t="str">
        <f>VLOOKUP(H1545,'Base Art'!$A:$AJ,36,FALSE)</f>
        <v>EST. LAS MARIAS S.A.C.I.F.A.</v>
      </c>
    </row>
    <row r="1546" spans="1:40" x14ac:dyDescent="0.25">
      <c r="A1546" s="212" t="s">
        <v>7665</v>
      </c>
      <c r="B1546" s="212">
        <v>1</v>
      </c>
      <c r="C1546" s="212" t="s">
        <v>7666</v>
      </c>
      <c r="D1546" s="212" t="s">
        <v>157</v>
      </c>
      <c r="E1546" s="212">
        <v>18</v>
      </c>
      <c r="F1546" s="212" t="s">
        <v>11</v>
      </c>
      <c r="G1546" s="212" t="s">
        <v>1796</v>
      </c>
      <c r="H1546" s="212">
        <v>8223</v>
      </c>
      <c r="I1546" s="212" t="s">
        <v>1797</v>
      </c>
      <c r="J1546" s="212">
        <v>1479</v>
      </c>
      <c r="K1546" s="212" t="s">
        <v>1798</v>
      </c>
      <c r="L1546" s="212" t="s">
        <v>1799</v>
      </c>
      <c r="M1546" s="212"/>
      <c r="N1546" s="212"/>
      <c r="O1546" s="212"/>
      <c r="P1546" s="212">
        <v>1143</v>
      </c>
      <c r="Q1546" s="212" t="s">
        <v>1800</v>
      </c>
      <c r="R1546" s="212" t="s">
        <v>1801</v>
      </c>
      <c r="S1546" s="212"/>
      <c r="T1546" s="212"/>
      <c r="U1546" s="212"/>
      <c r="V1546" s="212"/>
      <c r="W1546" s="212"/>
      <c r="X1546" s="212"/>
      <c r="Y1546" s="212">
        <v>1373</v>
      </c>
      <c r="Z1546" s="212" t="s">
        <v>386</v>
      </c>
      <c r="AA1546" s="212" t="s">
        <v>387</v>
      </c>
      <c r="AB1546" s="212">
        <v>31695.476999999999</v>
      </c>
      <c r="AC1546" s="212">
        <v>39302.392</v>
      </c>
      <c r="AD1546" s="212">
        <v>1</v>
      </c>
      <c r="AE1546" s="212">
        <v>0</v>
      </c>
      <c r="AF1546" s="212">
        <v>1</v>
      </c>
      <c r="AG1546" s="212">
        <v>0</v>
      </c>
      <c r="AH1546" s="212">
        <v>31695.48</v>
      </c>
      <c r="AI1546" s="212">
        <v>39302.39</v>
      </c>
      <c r="AJ1546" s="212">
        <v>1</v>
      </c>
      <c r="AK1546" s="212">
        <v>1</v>
      </c>
      <c r="AL1546" s="212">
        <v>0</v>
      </c>
      <c r="AM1546">
        <v>1</v>
      </c>
      <c r="AN1546" t="str">
        <f>VLOOKUP(H1546,'Base Art'!$A:$AJ,36,FALSE)</f>
        <v>ESTABLECIM. MODELO LAS COLONIAS S.A</v>
      </c>
    </row>
    <row r="1547" spans="1:40" x14ac:dyDescent="0.25">
      <c r="A1547" s="212" t="s">
        <v>7665</v>
      </c>
      <c r="B1547" s="212">
        <v>1</v>
      </c>
      <c r="C1547" s="212" t="s">
        <v>7666</v>
      </c>
      <c r="D1547" s="212" t="s">
        <v>157</v>
      </c>
      <c r="E1547" s="212">
        <v>18</v>
      </c>
      <c r="F1547" s="212" t="s">
        <v>11</v>
      </c>
      <c r="G1547" s="212" t="s">
        <v>802</v>
      </c>
      <c r="H1547" s="212">
        <v>8296</v>
      </c>
      <c r="I1547" s="212" t="s">
        <v>803</v>
      </c>
      <c r="J1547" s="212">
        <v>1164</v>
      </c>
      <c r="K1547" s="212" t="s">
        <v>804</v>
      </c>
      <c r="L1547" s="212" t="s">
        <v>805</v>
      </c>
      <c r="M1547" s="212"/>
      <c r="N1547" s="212"/>
      <c r="O1547" s="212"/>
      <c r="P1547" s="212"/>
      <c r="Q1547" s="212"/>
      <c r="R1547" s="212"/>
      <c r="S1547" s="212"/>
      <c r="T1547" s="212"/>
      <c r="U1547" s="212"/>
      <c r="V1547" s="212"/>
      <c r="W1547" s="212"/>
      <c r="X1547" s="212"/>
      <c r="Y1547" s="212">
        <v>1373</v>
      </c>
      <c r="Z1547" s="212" t="s">
        <v>386</v>
      </c>
      <c r="AA1547" s="212" t="s">
        <v>387</v>
      </c>
      <c r="AB1547" s="212">
        <v>24147.83</v>
      </c>
      <c r="AC1547" s="212">
        <v>29218.87</v>
      </c>
      <c r="AD1547" s="212">
        <v>0.1111</v>
      </c>
      <c r="AE1547" s="212">
        <v>0</v>
      </c>
      <c r="AF1547" s="212">
        <v>0.1111</v>
      </c>
      <c r="AG1547" s="212">
        <v>0</v>
      </c>
      <c r="AH1547" s="212">
        <v>2683.09</v>
      </c>
      <c r="AI1547" s="212">
        <v>3246.54</v>
      </c>
      <c r="AJ1547" s="212">
        <v>0</v>
      </c>
      <c r="AK1547" s="212">
        <v>0</v>
      </c>
      <c r="AL1547" s="212">
        <v>0</v>
      </c>
      <c r="AM1547">
        <v>1</v>
      </c>
      <c r="AN1547" t="str">
        <f>VLOOKUP(H1547,'Base Art'!$A:$AJ,36,FALSE)</f>
        <v>ARCOR S.A.I.C.</v>
      </c>
    </row>
    <row r="1548" spans="1:40" x14ac:dyDescent="0.25">
      <c r="A1548" s="212" t="s">
        <v>7665</v>
      </c>
      <c r="B1548" s="212">
        <v>1</v>
      </c>
      <c r="C1548" s="212" t="s">
        <v>7666</v>
      </c>
      <c r="D1548" s="212" t="s">
        <v>157</v>
      </c>
      <c r="E1548" s="212">
        <v>18</v>
      </c>
      <c r="F1548" s="212" t="s">
        <v>11</v>
      </c>
      <c r="G1548" s="212" t="s">
        <v>806</v>
      </c>
      <c r="H1548" s="212">
        <v>8327</v>
      </c>
      <c r="I1548" s="212" t="s">
        <v>807</v>
      </c>
      <c r="J1548" s="212">
        <v>1204</v>
      </c>
      <c r="K1548" s="212" t="s">
        <v>492</v>
      </c>
      <c r="L1548" s="212" t="s">
        <v>493</v>
      </c>
      <c r="M1548" s="212"/>
      <c r="N1548" s="212"/>
      <c r="O1548" s="212"/>
      <c r="P1548" s="212">
        <v>1201</v>
      </c>
      <c r="Q1548" s="212" t="s">
        <v>808</v>
      </c>
      <c r="R1548" s="212" t="s">
        <v>809</v>
      </c>
      <c r="S1548" s="212"/>
      <c r="T1548" s="212"/>
      <c r="U1548" s="212"/>
      <c r="V1548" s="212"/>
      <c r="W1548" s="212"/>
      <c r="X1548" s="212"/>
      <c r="Y1548" s="212">
        <v>1372</v>
      </c>
      <c r="Z1548" s="212" t="s">
        <v>346</v>
      </c>
      <c r="AA1548" s="212" t="s">
        <v>347</v>
      </c>
      <c r="AB1548" s="212">
        <v>167217.981</v>
      </c>
      <c r="AC1548" s="212">
        <v>205568.89600000001</v>
      </c>
      <c r="AD1548" s="212">
        <v>0.375</v>
      </c>
      <c r="AE1548" s="212">
        <v>0</v>
      </c>
      <c r="AF1548" s="212">
        <v>0.375</v>
      </c>
      <c r="AG1548" s="212">
        <v>0</v>
      </c>
      <c r="AH1548" s="212">
        <v>62706.74</v>
      </c>
      <c r="AI1548" s="212">
        <v>77088.34</v>
      </c>
      <c r="AJ1548" s="212">
        <v>2</v>
      </c>
      <c r="AK1548" s="212">
        <v>0.19</v>
      </c>
      <c r="AL1548" s="212">
        <v>0</v>
      </c>
      <c r="AM1548">
        <v>1</v>
      </c>
      <c r="AN1548" t="str">
        <f>VLOOKUP(H1548,'Base Art'!$A:$AJ,36,FALSE)</f>
        <v>FERRERO ARGENTINA S.A.</v>
      </c>
    </row>
    <row r="1549" spans="1:40" x14ac:dyDescent="0.25">
      <c r="A1549" s="212" t="s">
        <v>7665</v>
      </c>
      <c r="B1549" s="212">
        <v>1</v>
      </c>
      <c r="C1549" s="212" t="s">
        <v>7666</v>
      </c>
      <c r="D1549" s="212" t="s">
        <v>157</v>
      </c>
      <c r="E1549" s="212">
        <v>18</v>
      </c>
      <c r="F1549" s="212" t="s">
        <v>11</v>
      </c>
      <c r="G1549" s="212" t="s">
        <v>810</v>
      </c>
      <c r="H1549" s="212">
        <v>8328</v>
      </c>
      <c r="I1549" s="212" t="s">
        <v>811</v>
      </c>
      <c r="J1549" s="212">
        <v>1204</v>
      </c>
      <c r="K1549" s="212" t="s">
        <v>492</v>
      </c>
      <c r="L1549" s="212" t="s">
        <v>493</v>
      </c>
      <c r="M1549" s="212"/>
      <c r="N1549" s="212"/>
      <c r="O1549" s="212"/>
      <c r="P1549" s="212">
        <v>1201</v>
      </c>
      <c r="Q1549" s="212" t="s">
        <v>808</v>
      </c>
      <c r="R1549" s="212" t="s">
        <v>809</v>
      </c>
      <c r="S1549" s="212"/>
      <c r="T1549" s="212"/>
      <c r="U1549" s="212"/>
      <c r="V1549" s="212"/>
      <c r="W1549" s="212"/>
      <c r="X1549" s="212"/>
      <c r="Y1549" s="212">
        <v>1372</v>
      </c>
      <c r="Z1549" s="212" t="s">
        <v>346</v>
      </c>
      <c r="AA1549" s="212" t="s">
        <v>347</v>
      </c>
      <c r="AB1549" s="212">
        <v>167217.981</v>
      </c>
      <c r="AC1549" s="212">
        <v>205568.89600000001</v>
      </c>
      <c r="AD1549" s="212">
        <v>0.375</v>
      </c>
      <c r="AE1549" s="212">
        <v>0</v>
      </c>
      <c r="AF1549" s="212">
        <v>0.375</v>
      </c>
      <c r="AG1549" s="212">
        <v>0</v>
      </c>
      <c r="AH1549" s="212">
        <v>62706.74</v>
      </c>
      <c r="AI1549" s="212">
        <v>77088.34</v>
      </c>
      <c r="AJ1549" s="212">
        <v>0</v>
      </c>
      <c r="AK1549" s="212">
        <v>0</v>
      </c>
      <c r="AL1549" s="212">
        <v>0</v>
      </c>
      <c r="AM1549">
        <v>1</v>
      </c>
      <c r="AN1549" t="str">
        <f>VLOOKUP(H1549,'Base Art'!$A:$AJ,36,FALSE)</f>
        <v>FERRERO ARGENTINA S.A.</v>
      </c>
    </row>
    <row r="1550" spans="1:40" x14ac:dyDescent="0.25">
      <c r="A1550" s="212" t="s">
        <v>7665</v>
      </c>
      <c r="B1550" s="212">
        <v>1</v>
      </c>
      <c r="C1550" s="212" t="s">
        <v>7666</v>
      </c>
      <c r="D1550" s="212" t="s">
        <v>157</v>
      </c>
      <c r="E1550" s="212">
        <v>18</v>
      </c>
      <c r="F1550" s="212" t="s">
        <v>11</v>
      </c>
      <c r="G1550" s="212" t="s">
        <v>816</v>
      </c>
      <c r="H1550" s="212">
        <v>8386</v>
      </c>
      <c r="I1550" s="212" t="s">
        <v>817</v>
      </c>
      <c r="J1550" s="212"/>
      <c r="K1550" s="212"/>
      <c r="L1550" s="212"/>
      <c r="M1550" s="212"/>
      <c r="N1550" s="212"/>
      <c r="O1550" s="212"/>
      <c r="P1550" s="212">
        <v>1088</v>
      </c>
      <c r="Q1550" s="212" t="s">
        <v>818</v>
      </c>
      <c r="R1550" s="212" t="s">
        <v>819</v>
      </c>
      <c r="S1550" s="212"/>
      <c r="T1550" s="212"/>
      <c r="U1550" s="212"/>
      <c r="V1550" s="212"/>
      <c r="W1550" s="212"/>
      <c r="X1550" s="212"/>
      <c r="Y1550" s="212">
        <v>1373</v>
      </c>
      <c r="Z1550" s="212" t="s">
        <v>386</v>
      </c>
      <c r="AA1550" s="212" t="s">
        <v>387</v>
      </c>
      <c r="AB1550" s="212">
        <v>80561.538</v>
      </c>
      <c r="AC1550" s="212">
        <v>97479.452999999994</v>
      </c>
      <c r="AD1550" s="212">
        <v>0.2</v>
      </c>
      <c r="AE1550" s="212">
        <v>0</v>
      </c>
      <c r="AF1550" s="212">
        <v>0.2</v>
      </c>
      <c r="AG1550" s="212">
        <v>0</v>
      </c>
      <c r="AH1550" s="212">
        <v>16112.31</v>
      </c>
      <c r="AI1550" s="212">
        <v>19495.89</v>
      </c>
      <c r="AJ1550" s="212">
        <v>0</v>
      </c>
      <c r="AK1550" s="212">
        <v>0</v>
      </c>
      <c r="AL1550" s="212">
        <v>0</v>
      </c>
      <c r="AM1550">
        <v>1</v>
      </c>
      <c r="AN1550" t="str">
        <f>VLOOKUP(H1550,'Base Art'!$A:$AJ,36,FALSE)</f>
        <v>MONDELEZ ARGENTINA S.A.</v>
      </c>
    </row>
    <row r="1551" spans="1:40" x14ac:dyDescent="0.25">
      <c r="A1551" s="212" t="s">
        <v>7665</v>
      </c>
      <c r="B1551" s="212">
        <v>1</v>
      </c>
      <c r="C1551" s="212" t="s">
        <v>7666</v>
      </c>
      <c r="D1551" s="212" t="s">
        <v>157</v>
      </c>
      <c r="E1551" s="212">
        <v>18</v>
      </c>
      <c r="F1551" s="212" t="s">
        <v>11</v>
      </c>
      <c r="G1551" s="212" t="s">
        <v>820</v>
      </c>
      <c r="H1551" s="212">
        <v>8388</v>
      </c>
      <c r="I1551" s="212" t="s">
        <v>821</v>
      </c>
      <c r="J1551" s="212">
        <v>1272</v>
      </c>
      <c r="K1551" s="212" t="s">
        <v>822</v>
      </c>
      <c r="L1551" s="212" t="s">
        <v>823</v>
      </c>
      <c r="M1551" s="212"/>
      <c r="N1551" s="212"/>
      <c r="O1551" s="212"/>
      <c r="P1551" s="212">
        <v>1088</v>
      </c>
      <c r="Q1551" s="212" t="s">
        <v>818</v>
      </c>
      <c r="R1551" s="212" t="s">
        <v>819</v>
      </c>
      <c r="S1551" s="212"/>
      <c r="T1551" s="212"/>
      <c r="U1551" s="212"/>
      <c r="V1551" s="212"/>
      <c r="W1551" s="212"/>
      <c r="X1551" s="212"/>
      <c r="Y1551" s="212">
        <v>1373</v>
      </c>
      <c r="Z1551" s="212" t="s">
        <v>386</v>
      </c>
      <c r="AA1551" s="212" t="s">
        <v>387</v>
      </c>
      <c r="AB1551" s="212">
        <v>53059.01</v>
      </c>
      <c r="AC1551" s="212">
        <v>65281.716</v>
      </c>
      <c r="AD1551" s="212">
        <v>0.52780000000000005</v>
      </c>
      <c r="AE1551" s="212">
        <v>0</v>
      </c>
      <c r="AF1551" s="212">
        <v>0.52780000000000005</v>
      </c>
      <c r="AG1551" s="212">
        <v>0</v>
      </c>
      <c r="AH1551" s="212">
        <v>28003.37</v>
      </c>
      <c r="AI1551" s="212">
        <v>34454.239999999998</v>
      </c>
      <c r="AJ1551" s="212">
        <v>0</v>
      </c>
      <c r="AK1551" s="212">
        <v>0</v>
      </c>
      <c r="AL1551" s="212">
        <v>0</v>
      </c>
      <c r="AM1551">
        <v>1</v>
      </c>
      <c r="AN1551" t="str">
        <f>VLOOKUP(H1551,'Base Art'!$A:$AJ,36,FALSE)</f>
        <v>MONDELEZ ARGENTINA S.A.</v>
      </c>
    </row>
    <row r="1552" spans="1:40" x14ac:dyDescent="0.25">
      <c r="A1552" s="212" t="s">
        <v>7665</v>
      </c>
      <c r="B1552" s="212">
        <v>1</v>
      </c>
      <c r="C1552" s="212" t="s">
        <v>7666</v>
      </c>
      <c r="D1552" s="212" t="s">
        <v>157</v>
      </c>
      <c r="E1552" s="212">
        <v>18</v>
      </c>
      <c r="F1552" s="212" t="s">
        <v>11</v>
      </c>
      <c r="G1552" s="212" t="s">
        <v>826</v>
      </c>
      <c r="H1552" s="212">
        <v>8406</v>
      </c>
      <c r="I1552" s="212" t="s">
        <v>827</v>
      </c>
      <c r="J1552" s="212">
        <v>1006</v>
      </c>
      <c r="K1552" s="212" t="s">
        <v>350</v>
      </c>
      <c r="L1552" s="212" t="s">
        <v>351</v>
      </c>
      <c r="M1552" s="212"/>
      <c r="N1552" s="212"/>
      <c r="O1552" s="212"/>
      <c r="P1552" s="212">
        <v>1004</v>
      </c>
      <c r="Q1552" s="212" t="s">
        <v>352</v>
      </c>
      <c r="R1552" s="212" t="s">
        <v>353</v>
      </c>
      <c r="S1552" s="212"/>
      <c r="T1552" s="212"/>
      <c r="U1552" s="212"/>
      <c r="V1552" s="212"/>
      <c r="W1552" s="212"/>
      <c r="X1552" s="212"/>
      <c r="Y1552" s="212">
        <v>1369</v>
      </c>
      <c r="Z1552" s="212" t="s">
        <v>354</v>
      </c>
      <c r="AA1552" s="212" t="s">
        <v>355</v>
      </c>
      <c r="AB1552" s="212">
        <v>7755.2420000000002</v>
      </c>
      <c r="AC1552" s="212">
        <v>9462.8169999999991</v>
      </c>
      <c r="AD1552" s="212">
        <v>2.6</v>
      </c>
      <c r="AE1552" s="212">
        <v>0</v>
      </c>
      <c r="AF1552" s="212">
        <v>2.6</v>
      </c>
      <c r="AG1552" s="212">
        <v>0</v>
      </c>
      <c r="AH1552" s="212">
        <v>20163.63</v>
      </c>
      <c r="AI1552" s="212">
        <v>24603.32</v>
      </c>
      <c r="AJ1552" s="212">
        <v>2</v>
      </c>
      <c r="AK1552" s="212">
        <v>1.3</v>
      </c>
      <c r="AL1552" s="212">
        <v>0</v>
      </c>
      <c r="AM1552">
        <v>1</v>
      </c>
      <c r="AN1552" t="str">
        <f>VLOOKUP(H1552,'Base Art'!$A:$AJ,36,FALSE)</f>
        <v>EST. LAS MARIAS S.A.C.I.F.A.</v>
      </c>
    </row>
    <row r="1553" spans="1:40" x14ac:dyDescent="0.25">
      <c r="A1553" s="212" t="s">
        <v>7665</v>
      </c>
      <c r="B1553" s="212">
        <v>1</v>
      </c>
      <c r="C1553" s="212" t="s">
        <v>7666</v>
      </c>
      <c r="D1553" s="212" t="s">
        <v>157</v>
      </c>
      <c r="E1553" s="212">
        <v>18</v>
      </c>
      <c r="F1553" s="212" t="s">
        <v>11</v>
      </c>
      <c r="G1553" s="212" t="s">
        <v>832</v>
      </c>
      <c r="H1553" s="212">
        <v>8490</v>
      </c>
      <c r="I1553" s="212" t="s">
        <v>833</v>
      </c>
      <c r="J1553" s="212">
        <v>1430</v>
      </c>
      <c r="K1553" s="212" t="s">
        <v>420</v>
      </c>
      <c r="L1553" s="212" t="s">
        <v>421</v>
      </c>
      <c r="M1553" s="212"/>
      <c r="N1553" s="212"/>
      <c r="O1553" s="212"/>
      <c r="P1553" s="212"/>
      <c r="Q1553" s="212"/>
      <c r="R1553" s="212"/>
      <c r="S1553" s="212"/>
      <c r="T1553" s="212"/>
      <c r="U1553" s="212"/>
      <c r="V1553" s="212"/>
      <c r="W1553" s="212"/>
      <c r="X1553" s="212"/>
      <c r="Y1553" s="212">
        <v>1374</v>
      </c>
      <c r="Z1553" s="212" t="s">
        <v>336</v>
      </c>
      <c r="AA1553" s="212" t="s">
        <v>337</v>
      </c>
      <c r="AB1553" s="212">
        <v>77244.240000000005</v>
      </c>
      <c r="AC1553" s="212">
        <v>95782.857999999993</v>
      </c>
      <c r="AD1553" s="212">
        <v>0.125</v>
      </c>
      <c r="AE1553" s="212">
        <v>0</v>
      </c>
      <c r="AF1553" s="212">
        <v>0.125</v>
      </c>
      <c r="AG1553" s="212">
        <v>0</v>
      </c>
      <c r="AH1553" s="212">
        <v>9655.5300000000007</v>
      </c>
      <c r="AI1553" s="212">
        <v>11972.86</v>
      </c>
      <c r="AJ1553" s="212">
        <v>1</v>
      </c>
      <c r="AK1553" s="212">
        <v>0.13</v>
      </c>
      <c r="AL1553" s="212">
        <v>0</v>
      </c>
      <c r="AM1553">
        <v>1</v>
      </c>
      <c r="AN1553" t="str">
        <f>VLOOKUP(H1553,'Base Art'!$A:$AJ,36,FALSE)</f>
        <v>GEORGALOS HNOS. S.A.I.C.A.</v>
      </c>
    </row>
    <row r="1554" spans="1:40" x14ac:dyDescent="0.25">
      <c r="A1554" s="212" t="s">
        <v>7665</v>
      </c>
      <c r="B1554" s="212">
        <v>1</v>
      </c>
      <c r="C1554" s="212" t="s">
        <v>7666</v>
      </c>
      <c r="D1554" s="212" t="s">
        <v>157</v>
      </c>
      <c r="E1554" s="212">
        <v>18</v>
      </c>
      <c r="F1554" s="212" t="s">
        <v>11</v>
      </c>
      <c r="G1554" s="212" t="s">
        <v>834</v>
      </c>
      <c r="H1554" s="212">
        <v>8491</v>
      </c>
      <c r="I1554" s="212" t="s">
        <v>835</v>
      </c>
      <c r="J1554" s="212">
        <v>1430</v>
      </c>
      <c r="K1554" s="212" t="s">
        <v>420</v>
      </c>
      <c r="L1554" s="212" t="s">
        <v>421</v>
      </c>
      <c r="M1554" s="212"/>
      <c r="N1554" s="212"/>
      <c r="O1554" s="212"/>
      <c r="P1554" s="212"/>
      <c r="Q1554" s="212"/>
      <c r="R1554" s="212"/>
      <c r="S1554" s="212"/>
      <c r="T1554" s="212"/>
      <c r="U1554" s="212"/>
      <c r="V1554" s="212"/>
      <c r="W1554" s="212"/>
      <c r="X1554" s="212"/>
      <c r="Y1554" s="212">
        <v>1374</v>
      </c>
      <c r="Z1554" s="212" t="s">
        <v>336</v>
      </c>
      <c r="AA1554" s="212" t="s">
        <v>337</v>
      </c>
      <c r="AB1554" s="212">
        <v>77315.62</v>
      </c>
      <c r="AC1554" s="212">
        <v>96768.225000000006</v>
      </c>
      <c r="AD1554" s="212">
        <v>0.25</v>
      </c>
      <c r="AE1554" s="212">
        <v>0</v>
      </c>
      <c r="AF1554" s="212">
        <v>0.25</v>
      </c>
      <c r="AG1554" s="212">
        <v>0</v>
      </c>
      <c r="AH1554" s="212">
        <v>19328.91</v>
      </c>
      <c r="AI1554" s="212">
        <v>24192.06</v>
      </c>
      <c r="AJ1554" s="212">
        <v>0</v>
      </c>
      <c r="AK1554" s="212">
        <v>0</v>
      </c>
      <c r="AL1554" s="212">
        <v>0</v>
      </c>
      <c r="AM1554">
        <v>1</v>
      </c>
      <c r="AN1554" t="str">
        <f>VLOOKUP(H1554,'Base Art'!$A:$AJ,36,FALSE)</f>
        <v>GEORGALOS HNOS. S.A.I.C.A.</v>
      </c>
    </row>
    <row r="1555" spans="1:40" x14ac:dyDescent="0.25">
      <c r="A1555" s="212" t="s">
        <v>7665</v>
      </c>
      <c r="B1555" s="212">
        <v>1</v>
      </c>
      <c r="C1555" s="212" t="s">
        <v>7666</v>
      </c>
      <c r="D1555" s="212" t="s">
        <v>157</v>
      </c>
      <c r="E1555" s="212">
        <v>18</v>
      </c>
      <c r="F1555" s="212" t="s">
        <v>11</v>
      </c>
      <c r="G1555" s="212" t="s">
        <v>1609</v>
      </c>
      <c r="H1555" s="212">
        <v>8492</v>
      </c>
      <c r="I1555" s="212" t="s">
        <v>1610</v>
      </c>
      <c r="J1555" s="212">
        <v>1162</v>
      </c>
      <c r="K1555" s="212" t="s">
        <v>1166</v>
      </c>
      <c r="L1555" s="212" t="s">
        <v>1167</v>
      </c>
      <c r="M1555" s="212"/>
      <c r="N1555" s="212"/>
      <c r="O1555" s="212"/>
      <c r="P1555" s="212">
        <v>1073</v>
      </c>
      <c r="Q1555" s="212" t="s">
        <v>1116</v>
      </c>
      <c r="R1555" s="212" t="s">
        <v>1117</v>
      </c>
      <c r="S1555" s="212"/>
      <c r="T1555" s="212"/>
      <c r="U1555" s="212"/>
      <c r="V1555" s="212"/>
      <c r="W1555" s="212"/>
      <c r="X1555" s="212"/>
      <c r="Y1555" s="212">
        <v>1370</v>
      </c>
      <c r="Z1555" s="212" t="s">
        <v>400</v>
      </c>
      <c r="AA1555" s="212" t="s">
        <v>401</v>
      </c>
      <c r="AB1555" s="212">
        <v>13537.904</v>
      </c>
      <c r="AC1555" s="212">
        <v>16380.862999999999</v>
      </c>
      <c r="AD1555" s="212">
        <v>2</v>
      </c>
      <c r="AE1555" s="212">
        <v>0</v>
      </c>
      <c r="AF1555" s="212">
        <v>2</v>
      </c>
      <c r="AG1555" s="212">
        <v>0</v>
      </c>
      <c r="AH1555" s="212">
        <v>27075.81</v>
      </c>
      <c r="AI1555" s="212">
        <v>32761.73</v>
      </c>
      <c r="AJ1555" s="212">
        <v>1</v>
      </c>
      <c r="AK1555" s="212">
        <v>2</v>
      </c>
      <c r="AL1555" s="212">
        <v>0</v>
      </c>
      <c r="AM1555">
        <v>1</v>
      </c>
      <c r="AN1555" t="str">
        <f>VLOOKUP(H1555,'Base Art'!$A:$AJ,36,FALSE)</f>
        <v>RPB SA</v>
      </c>
    </row>
    <row r="1556" spans="1:40" x14ac:dyDescent="0.25">
      <c r="A1556" s="212" t="s">
        <v>7665</v>
      </c>
      <c r="B1556" s="212">
        <v>1</v>
      </c>
      <c r="C1556" s="212" t="s">
        <v>7666</v>
      </c>
      <c r="D1556" s="212" t="s">
        <v>157</v>
      </c>
      <c r="E1556" s="212">
        <v>18</v>
      </c>
      <c r="F1556" s="212" t="s">
        <v>11</v>
      </c>
      <c r="G1556" s="212" t="s">
        <v>7727</v>
      </c>
      <c r="H1556" s="212">
        <v>8623</v>
      </c>
      <c r="I1556" s="212" t="s">
        <v>4708</v>
      </c>
      <c r="J1556" s="212">
        <v>1193</v>
      </c>
      <c r="K1556" s="212" t="s">
        <v>506</v>
      </c>
      <c r="L1556" s="212" t="s">
        <v>507</v>
      </c>
      <c r="M1556" s="212"/>
      <c r="N1556" s="212"/>
      <c r="O1556" s="212"/>
      <c r="P1556" s="212">
        <v>1098</v>
      </c>
      <c r="Q1556" s="212" t="s">
        <v>312</v>
      </c>
      <c r="R1556" s="212" t="s">
        <v>313</v>
      </c>
      <c r="S1556" s="212"/>
      <c r="T1556" s="212"/>
      <c r="U1556" s="212"/>
      <c r="V1556" s="212"/>
      <c r="W1556" s="212"/>
      <c r="X1556" s="212"/>
      <c r="Y1556" s="212">
        <v>1375</v>
      </c>
      <c r="Z1556" s="212" t="s">
        <v>314</v>
      </c>
      <c r="AA1556" s="212" t="s">
        <v>315</v>
      </c>
      <c r="AB1556" s="212">
        <v>54278.400000000001</v>
      </c>
      <c r="AC1556" s="212">
        <v>67305.216</v>
      </c>
      <c r="AD1556" s="212">
        <v>0.05</v>
      </c>
      <c r="AE1556" s="212">
        <v>0</v>
      </c>
      <c r="AF1556" s="212">
        <v>0.05</v>
      </c>
      <c r="AG1556" s="212">
        <v>0</v>
      </c>
      <c r="AH1556" s="212">
        <v>2713.92</v>
      </c>
      <c r="AI1556" s="212">
        <v>3365.26</v>
      </c>
      <c r="AJ1556" s="212">
        <v>0</v>
      </c>
      <c r="AK1556" s="212">
        <v>0</v>
      </c>
      <c r="AL1556" s="212">
        <v>0</v>
      </c>
      <c r="AM1556">
        <v>1</v>
      </c>
      <c r="AN1556" t="str">
        <f>VLOOKUP(H1556,'Base Art'!$A:$AJ,36,FALSE)</f>
        <v>MASTERFOODS ARGENTINA LTD.</v>
      </c>
    </row>
    <row r="1557" spans="1:40" x14ac:dyDescent="0.25">
      <c r="A1557" s="212" t="s">
        <v>7665</v>
      </c>
      <c r="B1557" s="212">
        <v>1</v>
      </c>
      <c r="C1557" s="212" t="s">
        <v>7666</v>
      </c>
      <c r="D1557" s="212" t="s">
        <v>157</v>
      </c>
      <c r="E1557" s="212">
        <v>18</v>
      </c>
      <c r="F1557" s="212" t="s">
        <v>11</v>
      </c>
      <c r="G1557" s="212" t="s">
        <v>7728</v>
      </c>
      <c r="H1557" s="212">
        <v>8626</v>
      </c>
      <c r="I1557" s="212" t="s">
        <v>4713</v>
      </c>
      <c r="J1557" s="212">
        <v>1193</v>
      </c>
      <c r="K1557" s="212" t="s">
        <v>506</v>
      </c>
      <c r="L1557" s="212" t="s">
        <v>507</v>
      </c>
      <c r="M1557" s="212"/>
      <c r="N1557" s="212"/>
      <c r="O1557" s="212"/>
      <c r="P1557" s="212">
        <v>1098</v>
      </c>
      <c r="Q1557" s="212" t="s">
        <v>312</v>
      </c>
      <c r="R1557" s="212" t="s">
        <v>313</v>
      </c>
      <c r="S1557" s="212"/>
      <c r="T1557" s="212"/>
      <c r="U1557" s="212"/>
      <c r="V1557" s="212"/>
      <c r="W1557" s="212"/>
      <c r="X1557" s="212"/>
      <c r="Y1557" s="212">
        <v>1375</v>
      </c>
      <c r="Z1557" s="212" t="s">
        <v>314</v>
      </c>
      <c r="AA1557" s="212" t="s">
        <v>315</v>
      </c>
      <c r="AB1557" s="212">
        <v>54278.400000000001</v>
      </c>
      <c r="AC1557" s="212">
        <v>67250.937999999995</v>
      </c>
      <c r="AD1557" s="212">
        <v>0.15</v>
      </c>
      <c r="AE1557" s="212">
        <v>0</v>
      </c>
      <c r="AF1557" s="212">
        <v>0.15</v>
      </c>
      <c r="AG1557" s="212">
        <v>0</v>
      </c>
      <c r="AH1557" s="212">
        <v>8141.76</v>
      </c>
      <c r="AI1557" s="212">
        <v>10087.64</v>
      </c>
      <c r="AJ1557" s="212">
        <v>0</v>
      </c>
      <c r="AK1557" s="212">
        <v>0</v>
      </c>
      <c r="AL1557" s="212">
        <v>0</v>
      </c>
      <c r="AM1557">
        <v>1</v>
      </c>
      <c r="AN1557" t="str">
        <f>VLOOKUP(H1557,'Base Art'!$A:$AJ,36,FALSE)</f>
        <v>MASTERFOODS ARGENTINA LTD.</v>
      </c>
    </row>
    <row r="1558" spans="1:40" x14ac:dyDescent="0.25">
      <c r="A1558" s="212" t="s">
        <v>7665</v>
      </c>
      <c r="B1558" s="212">
        <v>1</v>
      </c>
      <c r="C1558" s="212" t="s">
        <v>7666</v>
      </c>
      <c r="D1558" s="212" t="s">
        <v>157</v>
      </c>
      <c r="E1558" s="212">
        <v>18</v>
      </c>
      <c r="F1558" s="212" t="s">
        <v>11</v>
      </c>
      <c r="G1558" s="212" t="s">
        <v>844</v>
      </c>
      <c r="H1558" s="212">
        <v>8805</v>
      </c>
      <c r="I1558" s="212" t="s">
        <v>845</v>
      </c>
      <c r="J1558" s="212">
        <v>1064</v>
      </c>
      <c r="K1558" s="212" t="s">
        <v>446</v>
      </c>
      <c r="L1558" s="212" t="s">
        <v>447</v>
      </c>
      <c r="M1558" s="212"/>
      <c r="N1558" s="212"/>
      <c r="O1558" s="212"/>
      <c r="P1558" s="212">
        <v>1066</v>
      </c>
      <c r="Q1558" s="212" t="s">
        <v>448</v>
      </c>
      <c r="R1558" s="212" t="s">
        <v>449</v>
      </c>
      <c r="S1558" s="212"/>
      <c r="T1558" s="212"/>
      <c r="U1558" s="212"/>
      <c r="V1558" s="212"/>
      <c r="W1558" s="212"/>
      <c r="X1558" s="212"/>
      <c r="Y1558" s="212">
        <v>1373</v>
      </c>
      <c r="Z1558" s="212" t="s">
        <v>386</v>
      </c>
      <c r="AA1558" s="212" t="s">
        <v>387</v>
      </c>
      <c r="AB1558" s="212">
        <v>26231.667000000001</v>
      </c>
      <c r="AC1558" s="212">
        <v>32085.811000000002</v>
      </c>
      <c r="AD1558" s="212">
        <v>0.85709999999999997</v>
      </c>
      <c r="AE1558" s="212">
        <v>0</v>
      </c>
      <c r="AF1558" s="212">
        <v>0.85709999999999997</v>
      </c>
      <c r="AG1558" s="212">
        <v>0</v>
      </c>
      <c r="AH1558" s="212">
        <v>22484.29</v>
      </c>
      <c r="AI1558" s="212">
        <v>27502.12</v>
      </c>
      <c r="AJ1558" s="212">
        <v>0</v>
      </c>
      <c r="AK1558" s="212">
        <v>0</v>
      </c>
      <c r="AL1558" s="212">
        <v>0</v>
      </c>
      <c r="AM1558">
        <v>1</v>
      </c>
      <c r="AN1558" t="str">
        <f>VLOOKUP(H1558,'Base Art'!$A:$AJ,36,FALSE)</f>
        <v>MOLINO CAÑUELAS S.A.C.I.F.I.A.</v>
      </c>
    </row>
    <row r="1559" spans="1:40" x14ac:dyDescent="0.25">
      <c r="A1559" s="212" t="s">
        <v>7665</v>
      </c>
      <c r="B1559" s="212">
        <v>1</v>
      </c>
      <c r="C1559" s="212" t="s">
        <v>7666</v>
      </c>
      <c r="D1559" s="212" t="s">
        <v>157</v>
      </c>
      <c r="E1559" s="212">
        <v>18</v>
      </c>
      <c r="F1559" s="212" t="s">
        <v>11</v>
      </c>
      <c r="G1559" s="212" t="s">
        <v>1304</v>
      </c>
      <c r="H1559" s="212">
        <v>10026</v>
      </c>
      <c r="I1559" s="212" t="s">
        <v>1305</v>
      </c>
      <c r="J1559" s="212">
        <v>1194</v>
      </c>
      <c r="K1559" s="212" t="s">
        <v>310</v>
      </c>
      <c r="L1559" s="212" t="s">
        <v>311</v>
      </c>
      <c r="M1559" s="212"/>
      <c r="N1559" s="212"/>
      <c r="O1559" s="212"/>
      <c r="P1559" s="212">
        <v>1098</v>
      </c>
      <c r="Q1559" s="212" t="s">
        <v>312</v>
      </c>
      <c r="R1559" s="212" t="s">
        <v>313</v>
      </c>
      <c r="S1559" s="212"/>
      <c r="T1559" s="212"/>
      <c r="U1559" s="212"/>
      <c r="V1559" s="212"/>
      <c r="W1559" s="212"/>
      <c r="X1559" s="212"/>
      <c r="Y1559" s="212">
        <v>1375</v>
      </c>
      <c r="Z1559" s="212" t="s">
        <v>314</v>
      </c>
      <c r="AA1559" s="212" t="s">
        <v>315</v>
      </c>
      <c r="AB1559" s="212">
        <v>39163.58</v>
      </c>
      <c r="AC1559" s="212">
        <v>48523.678</v>
      </c>
      <c r="AD1559" s="212">
        <v>0.22220000000000001</v>
      </c>
      <c r="AE1559" s="212">
        <v>0</v>
      </c>
      <c r="AF1559" s="212">
        <v>0.22220000000000001</v>
      </c>
      <c r="AG1559" s="212">
        <v>0</v>
      </c>
      <c r="AH1559" s="212">
        <v>8703.02</v>
      </c>
      <c r="AI1559" s="212">
        <v>10783.04</v>
      </c>
      <c r="AJ1559" s="212">
        <v>0</v>
      </c>
      <c r="AK1559" s="212">
        <v>0</v>
      </c>
      <c r="AL1559" s="212">
        <v>0</v>
      </c>
      <c r="AM1559">
        <v>1</v>
      </c>
      <c r="AN1559" t="str">
        <f>VLOOKUP(H1559,'Base Art'!$A:$AJ,36,FALSE)</f>
        <v>MASTERFOODS ARGENTINA LTD.</v>
      </c>
    </row>
    <row r="1560" spans="1:40" x14ac:dyDescent="0.25">
      <c r="A1560" s="212" t="s">
        <v>7665</v>
      </c>
      <c r="B1560" s="212">
        <v>1</v>
      </c>
      <c r="C1560" s="212" t="s">
        <v>7666</v>
      </c>
      <c r="D1560" s="212" t="s">
        <v>157</v>
      </c>
      <c r="E1560" s="212">
        <v>18</v>
      </c>
      <c r="F1560" s="212" t="s">
        <v>11</v>
      </c>
      <c r="G1560" s="212" t="s">
        <v>1026</v>
      </c>
      <c r="H1560" s="212">
        <v>10054</v>
      </c>
      <c r="I1560" s="212" t="s">
        <v>1027</v>
      </c>
      <c r="J1560" s="212"/>
      <c r="K1560" s="212"/>
      <c r="L1560" s="212"/>
      <c r="M1560" s="212"/>
      <c r="N1560" s="212"/>
      <c r="O1560" s="212"/>
      <c r="P1560" s="212"/>
      <c r="Q1560" s="212"/>
      <c r="R1560" s="212"/>
      <c r="S1560" s="212"/>
      <c r="T1560" s="212"/>
      <c r="U1560" s="212"/>
      <c r="V1560" s="212"/>
      <c r="W1560" s="212"/>
      <c r="X1560" s="212"/>
      <c r="Y1560" s="212">
        <v>1376</v>
      </c>
      <c r="Z1560" s="212" t="s">
        <v>320</v>
      </c>
      <c r="AA1560" s="212" t="s">
        <v>321</v>
      </c>
      <c r="AB1560" s="212">
        <v>1041712.096</v>
      </c>
      <c r="AC1560" s="212">
        <v>1280228.0619999999</v>
      </c>
      <c r="AD1560" s="212">
        <v>9.3799999999999994E-2</v>
      </c>
      <c r="AE1560" s="212">
        <v>0</v>
      </c>
      <c r="AF1560" s="212">
        <v>9.3799999999999994E-2</v>
      </c>
      <c r="AG1560" s="212">
        <v>0</v>
      </c>
      <c r="AH1560" s="212">
        <v>97660.51</v>
      </c>
      <c r="AI1560" s="212">
        <v>120021.38</v>
      </c>
      <c r="AJ1560" s="212">
        <v>1</v>
      </c>
      <c r="AK1560" s="212">
        <v>0.09</v>
      </c>
      <c r="AL1560" s="212">
        <v>0</v>
      </c>
      <c r="AM1560">
        <v>1</v>
      </c>
      <c r="AN1560" t="str">
        <f>VLOOKUP(H1560,'Base Art'!$A:$AJ,36,FALSE)</f>
        <v>BUHL S.A.</v>
      </c>
    </row>
    <row r="1561" spans="1:40" x14ac:dyDescent="0.25">
      <c r="A1561" s="212" t="s">
        <v>7665</v>
      </c>
      <c r="B1561" s="212">
        <v>1</v>
      </c>
      <c r="C1561" s="212" t="s">
        <v>7666</v>
      </c>
      <c r="D1561" s="212" t="s">
        <v>157</v>
      </c>
      <c r="E1561" s="212">
        <v>18</v>
      </c>
      <c r="F1561" s="212" t="s">
        <v>11</v>
      </c>
      <c r="G1561" s="212" t="s">
        <v>850</v>
      </c>
      <c r="H1561" s="212">
        <v>10278</v>
      </c>
      <c r="I1561" s="212" t="s">
        <v>851</v>
      </c>
      <c r="J1561" s="212"/>
      <c r="K1561" s="212"/>
      <c r="L1561" s="212"/>
      <c r="M1561" s="212"/>
      <c r="N1561" s="212"/>
      <c r="O1561" s="212"/>
      <c r="P1561" s="212">
        <v>1005</v>
      </c>
      <c r="Q1561" s="212" t="s">
        <v>582</v>
      </c>
      <c r="R1561" s="212" t="s">
        <v>583</v>
      </c>
      <c r="S1561" s="212"/>
      <c r="T1561" s="212"/>
      <c r="U1561" s="212"/>
      <c r="V1561" s="212"/>
      <c r="W1561" s="212"/>
      <c r="X1561" s="212"/>
      <c r="Y1561" s="212">
        <v>1369</v>
      </c>
      <c r="Z1561" s="212" t="s">
        <v>354</v>
      </c>
      <c r="AA1561" s="212" t="s">
        <v>355</v>
      </c>
      <c r="AB1561" s="212">
        <v>12275.298000000001</v>
      </c>
      <c r="AC1561" s="212">
        <v>15221.37</v>
      </c>
      <c r="AD1561" s="212">
        <v>2</v>
      </c>
      <c r="AE1561" s="212">
        <v>0</v>
      </c>
      <c r="AF1561" s="212">
        <v>2</v>
      </c>
      <c r="AG1561" s="212">
        <v>0</v>
      </c>
      <c r="AH1561" s="212">
        <v>24550.6</v>
      </c>
      <c r="AI1561" s="212">
        <v>30442.74</v>
      </c>
      <c r="AJ1561" s="212">
        <v>1</v>
      </c>
      <c r="AK1561" s="212">
        <v>2</v>
      </c>
      <c r="AL1561" s="212">
        <v>0</v>
      </c>
      <c r="AM1561">
        <v>1</v>
      </c>
      <c r="AN1561" t="str">
        <f>VLOOKUP(H1561,'Base Art'!$A:$AJ,36,FALSE)</f>
        <v>EST. LAS MARIAS S.A.C.I.F.A.</v>
      </c>
    </row>
    <row r="1562" spans="1:40" x14ac:dyDescent="0.25">
      <c r="A1562" s="212" t="s">
        <v>7665</v>
      </c>
      <c r="B1562" s="212">
        <v>1</v>
      </c>
      <c r="C1562" s="212" t="s">
        <v>7666</v>
      </c>
      <c r="D1562" s="212" t="s">
        <v>157</v>
      </c>
      <c r="E1562" s="212">
        <v>18</v>
      </c>
      <c r="F1562" s="212" t="s">
        <v>11</v>
      </c>
      <c r="G1562" s="212" t="s">
        <v>7673</v>
      </c>
      <c r="H1562" s="212">
        <v>10319</v>
      </c>
      <c r="I1562" s="212" t="s">
        <v>5386</v>
      </c>
      <c r="J1562" s="212">
        <v>1421</v>
      </c>
      <c r="K1562" s="212" t="s">
        <v>480</v>
      </c>
      <c r="L1562" s="212" t="s">
        <v>481</v>
      </c>
      <c r="M1562" s="212"/>
      <c r="N1562" s="212"/>
      <c r="O1562" s="212"/>
      <c r="P1562" s="212"/>
      <c r="Q1562" s="212"/>
      <c r="R1562" s="212"/>
      <c r="S1562" s="212"/>
      <c r="T1562" s="212"/>
      <c r="U1562" s="212"/>
      <c r="V1562" s="212"/>
      <c r="W1562" s="212"/>
      <c r="X1562" s="212"/>
      <c r="Y1562" s="212">
        <v>1374</v>
      </c>
      <c r="Z1562" s="212" t="s">
        <v>336</v>
      </c>
      <c r="AA1562" s="212" t="s">
        <v>337</v>
      </c>
      <c r="AB1562" s="212">
        <v>48872.59</v>
      </c>
      <c r="AC1562" s="212">
        <v>60602.004000000001</v>
      </c>
      <c r="AD1562" s="212">
        <v>0.125</v>
      </c>
      <c r="AE1562" s="212">
        <v>0</v>
      </c>
      <c r="AF1562" s="212">
        <v>0.125</v>
      </c>
      <c r="AG1562" s="212">
        <v>0</v>
      </c>
      <c r="AH1562" s="212">
        <v>6109.07</v>
      </c>
      <c r="AI1562" s="212">
        <v>7575.25</v>
      </c>
      <c r="AJ1562" s="212">
        <v>0</v>
      </c>
      <c r="AK1562" s="212">
        <v>0</v>
      </c>
      <c r="AL1562" s="212">
        <v>0</v>
      </c>
      <c r="AM1562">
        <v>1</v>
      </c>
      <c r="AN1562" t="str">
        <f>VLOOKUP(H1562,'Base Art'!$A:$AJ,36,FALSE)</f>
        <v>ARCOR S.A.I.C.</v>
      </c>
    </row>
    <row r="1563" spans="1:40" x14ac:dyDescent="0.25">
      <c r="A1563" s="212" t="s">
        <v>7665</v>
      </c>
      <c r="B1563" s="212">
        <v>1</v>
      </c>
      <c r="C1563" s="212" t="s">
        <v>7666</v>
      </c>
      <c r="D1563" s="212" t="s">
        <v>157</v>
      </c>
      <c r="E1563" s="212">
        <v>18</v>
      </c>
      <c r="F1563" s="212" t="s">
        <v>11</v>
      </c>
      <c r="G1563" s="212" t="s">
        <v>1320</v>
      </c>
      <c r="H1563" s="212">
        <v>10493</v>
      </c>
      <c r="I1563" s="212" t="s">
        <v>1321</v>
      </c>
      <c r="J1563" s="212">
        <v>1349</v>
      </c>
      <c r="K1563" s="212" t="s">
        <v>1312</v>
      </c>
      <c r="L1563" s="212" t="s">
        <v>1313</v>
      </c>
      <c r="M1563" s="212"/>
      <c r="N1563" s="212"/>
      <c r="O1563" s="212"/>
      <c r="P1563" s="212"/>
      <c r="Q1563" s="212"/>
      <c r="R1563" s="212"/>
      <c r="S1563" s="212"/>
      <c r="T1563" s="212"/>
      <c r="U1563" s="212"/>
      <c r="V1563" s="212"/>
      <c r="W1563" s="212"/>
      <c r="X1563" s="212"/>
      <c r="Y1563" s="212">
        <v>1375</v>
      </c>
      <c r="Z1563" s="212" t="s">
        <v>314</v>
      </c>
      <c r="AA1563" s="212" t="s">
        <v>315</v>
      </c>
      <c r="AB1563" s="212">
        <v>20626.7</v>
      </c>
      <c r="AC1563" s="212">
        <v>24958.307000000001</v>
      </c>
      <c r="AD1563" s="212">
        <v>1</v>
      </c>
      <c r="AE1563" s="212">
        <v>0</v>
      </c>
      <c r="AF1563" s="212">
        <v>1</v>
      </c>
      <c r="AG1563" s="212">
        <v>0</v>
      </c>
      <c r="AH1563" s="212">
        <v>20626.7</v>
      </c>
      <c r="AI1563" s="212">
        <v>24958.31</v>
      </c>
      <c r="AJ1563" s="212">
        <v>0</v>
      </c>
      <c r="AK1563" s="212">
        <v>0</v>
      </c>
      <c r="AL1563" s="212">
        <v>0</v>
      </c>
      <c r="AM1563">
        <v>1</v>
      </c>
      <c r="AN1563" t="str">
        <f>VLOOKUP(H1563,'Base Art'!$A:$AJ,36,FALSE)</f>
        <v>AGROINDUSTRIAS BAIRES</v>
      </c>
    </row>
    <row r="1564" spans="1:40" x14ac:dyDescent="0.25">
      <c r="A1564" s="212" t="s">
        <v>7665</v>
      </c>
      <c r="B1564" s="212">
        <v>1</v>
      </c>
      <c r="C1564" s="212" t="s">
        <v>7666</v>
      </c>
      <c r="D1564" s="212" t="s">
        <v>157</v>
      </c>
      <c r="E1564" s="212">
        <v>18</v>
      </c>
      <c r="F1564" s="212" t="s">
        <v>11</v>
      </c>
      <c r="G1564" s="212" t="s">
        <v>1758</v>
      </c>
      <c r="H1564" s="212">
        <v>10709</v>
      </c>
      <c r="I1564" s="212" t="s">
        <v>1759</v>
      </c>
      <c r="J1564" s="212"/>
      <c r="K1564" s="212"/>
      <c r="L1564" s="212"/>
      <c r="M1564" s="212"/>
      <c r="N1564" s="212"/>
      <c r="O1564" s="212"/>
      <c r="P1564" s="212"/>
      <c r="Q1564" s="212"/>
      <c r="R1564" s="212"/>
      <c r="S1564" s="212"/>
      <c r="T1564" s="212"/>
      <c r="U1564" s="212"/>
      <c r="V1564" s="212"/>
      <c r="W1564" s="212"/>
      <c r="X1564" s="212"/>
      <c r="Y1564" s="212">
        <v>1373</v>
      </c>
      <c r="Z1564" s="212" t="s">
        <v>386</v>
      </c>
      <c r="AA1564" s="212" t="s">
        <v>387</v>
      </c>
      <c r="AB1564" s="212">
        <v>14491.813</v>
      </c>
      <c r="AC1564" s="212">
        <v>17535.093000000001</v>
      </c>
      <c r="AD1564" s="212">
        <v>1</v>
      </c>
      <c r="AE1564" s="212">
        <v>0</v>
      </c>
      <c r="AF1564" s="212">
        <v>1</v>
      </c>
      <c r="AG1564" s="212">
        <v>0</v>
      </c>
      <c r="AH1564" s="212">
        <v>14491.81</v>
      </c>
      <c r="AI1564" s="212">
        <v>17535.09</v>
      </c>
      <c r="AJ1564" s="212">
        <v>0</v>
      </c>
      <c r="AK1564" s="212">
        <v>0</v>
      </c>
      <c r="AL1564" s="212">
        <v>0</v>
      </c>
      <c r="AM1564">
        <v>1</v>
      </c>
      <c r="AN1564" t="str">
        <f>VLOOKUP(H1564,'Base Art'!$A:$AJ,36,FALSE)</f>
        <v>DON SATUR S.R.L.</v>
      </c>
    </row>
    <row r="1565" spans="1:40" x14ac:dyDescent="0.25">
      <c r="A1565" s="212" t="s">
        <v>7665</v>
      </c>
      <c r="B1565" s="212">
        <v>1</v>
      </c>
      <c r="C1565" s="212" t="s">
        <v>7666</v>
      </c>
      <c r="D1565" s="212" t="s">
        <v>157</v>
      </c>
      <c r="E1565" s="212">
        <v>18</v>
      </c>
      <c r="F1565" s="212" t="s">
        <v>11</v>
      </c>
      <c r="G1565" s="212" t="s">
        <v>1760</v>
      </c>
      <c r="H1565" s="212">
        <v>10711</v>
      </c>
      <c r="I1565" s="212" t="s">
        <v>1761</v>
      </c>
      <c r="J1565" s="212"/>
      <c r="K1565" s="212"/>
      <c r="L1565" s="212"/>
      <c r="M1565" s="212"/>
      <c r="N1565" s="212"/>
      <c r="O1565" s="212"/>
      <c r="P1565" s="212"/>
      <c r="Q1565" s="212"/>
      <c r="R1565" s="212"/>
      <c r="S1565" s="212"/>
      <c r="T1565" s="212"/>
      <c r="U1565" s="212"/>
      <c r="V1565" s="212"/>
      <c r="W1565" s="212"/>
      <c r="X1565" s="212"/>
      <c r="Y1565" s="212">
        <v>1373</v>
      </c>
      <c r="Z1565" s="212" t="s">
        <v>386</v>
      </c>
      <c r="AA1565" s="212" t="s">
        <v>387</v>
      </c>
      <c r="AB1565" s="212">
        <v>14491.813</v>
      </c>
      <c r="AC1565" s="212">
        <v>17535.093000000001</v>
      </c>
      <c r="AD1565" s="212">
        <v>1</v>
      </c>
      <c r="AE1565" s="212">
        <v>0</v>
      </c>
      <c r="AF1565" s="212">
        <v>1</v>
      </c>
      <c r="AG1565" s="212">
        <v>0</v>
      </c>
      <c r="AH1565" s="212">
        <v>14491.81</v>
      </c>
      <c r="AI1565" s="212">
        <v>17535.09</v>
      </c>
      <c r="AJ1565" s="212">
        <v>0</v>
      </c>
      <c r="AK1565" s="212">
        <v>0</v>
      </c>
      <c r="AL1565" s="212">
        <v>0</v>
      </c>
      <c r="AM1565">
        <v>1</v>
      </c>
      <c r="AN1565" t="str">
        <f>VLOOKUP(H1565,'Base Art'!$A:$AJ,36,FALSE)</f>
        <v>DON SATUR S.R.L.</v>
      </c>
    </row>
    <row r="1566" spans="1:40" x14ac:dyDescent="0.25">
      <c r="A1566" s="212" t="s">
        <v>7665</v>
      </c>
      <c r="B1566" s="212">
        <v>1</v>
      </c>
      <c r="C1566" s="212" t="s">
        <v>7666</v>
      </c>
      <c r="D1566" s="212" t="s">
        <v>157</v>
      </c>
      <c r="E1566" s="212">
        <v>18</v>
      </c>
      <c r="F1566" s="212" t="s">
        <v>11</v>
      </c>
      <c r="G1566" s="212" t="s">
        <v>1236</v>
      </c>
      <c r="H1566" s="212">
        <v>10721</v>
      </c>
      <c r="I1566" s="212" t="s">
        <v>1237</v>
      </c>
      <c r="J1566" s="212">
        <v>1351</v>
      </c>
      <c r="K1566" s="212" t="s">
        <v>470</v>
      </c>
      <c r="L1566" s="212" t="s">
        <v>471</v>
      </c>
      <c r="M1566" s="212"/>
      <c r="N1566" s="212"/>
      <c r="O1566" s="212"/>
      <c r="P1566" s="212">
        <v>1141</v>
      </c>
      <c r="Q1566" s="212" t="s">
        <v>472</v>
      </c>
      <c r="R1566" s="212" t="s">
        <v>473</v>
      </c>
      <c r="S1566" s="212"/>
      <c r="T1566" s="212"/>
      <c r="U1566" s="212"/>
      <c r="V1566" s="212"/>
      <c r="W1566" s="212"/>
      <c r="X1566" s="212"/>
      <c r="Y1566" s="212">
        <v>1372</v>
      </c>
      <c r="Z1566" s="212" t="s">
        <v>346</v>
      </c>
      <c r="AA1566" s="212" t="s">
        <v>347</v>
      </c>
      <c r="AB1566" s="212">
        <v>0</v>
      </c>
      <c r="AC1566" s="212">
        <v>0</v>
      </c>
      <c r="AD1566" s="212">
        <v>0</v>
      </c>
      <c r="AE1566" s="212">
        <v>-4.1700000000000001E-2</v>
      </c>
      <c r="AF1566" s="212">
        <v>-4.1700000000000001E-2</v>
      </c>
      <c r="AG1566" s="212">
        <v>0</v>
      </c>
      <c r="AH1566" s="212">
        <v>0</v>
      </c>
      <c r="AI1566" s="212">
        <v>0</v>
      </c>
      <c r="AJ1566" s="212">
        <v>0</v>
      </c>
      <c r="AK1566" s="212">
        <v>0</v>
      </c>
      <c r="AL1566" s="212">
        <v>0</v>
      </c>
      <c r="AM1566">
        <v>1</v>
      </c>
      <c r="AN1566" t="str">
        <f>VLOOKUP(H1566,'Base Art'!$A:$AJ,36,FALSE)</f>
        <v>FERRERO ARGENTINA S.A.</v>
      </c>
    </row>
    <row r="1567" spans="1:40" x14ac:dyDescent="0.25">
      <c r="A1567" s="212" t="s">
        <v>7665</v>
      </c>
      <c r="B1567" s="212">
        <v>1</v>
      </c>
      <c r="C1567" s="212" t="s">
        <v>7666</v>
      </c>
      <c r="D1567" s="212" t="s">
        <v>157</v>
      </c>
      <c r="E1567" s="212">
        <v>18</v>
      </c>
      <c r="F1567" s="212" t="s">
        <v>11</v>
      </c>
      <c r="G1567" s="212" t="s">
        <v>890</v>
      </c>
      <c r="H1567" s="212">
        <v>10739</v>
      </c>
      <c r="I1567" s="212" t="s">
        <v>891</v>
      </c>
      <c r="J1567" s="212">
        <v>1433</v>
      </c>
      <c r="K1567" s="212" t="s">
        <v>892</v>
      </c>
      <c r="L1567" s="212" t="s">
        <v>893</v>
      </c>
      <c r="M1567" s="212"/>
      <c r="N1567" s="212"/>
      <c r="O1567" s="212"/>
      <c r="P1567" s="212"/>
      <c r="Q1567" s="212"/>
      <c r="R1567" s="212"/>
      <c r="S1567" s="212"/>
      <c r="T1567" s="212"/>
      <c r="U1567" s="212"/>
      <c r="V1567" s="212"/>
      <c r="W1567" s="212"/>
      <c r="X1567" s="212"/>
      <c r="Y1567" s="212">
        <v>1374</v>
      </c>
      <c r="Z1567" s="212" t="s">
        <v>336</v>
      </c>
      <c r="AA1567" s="212" t="s">
        <v>337</v>
      </c>
      <c r="AB1567" s="212">
        <v>0</v>
      </c>
      <c r="AC1567" s="212">
        <v>0</v>
      </c>
      <c r="AD1567" s="212">
        <v>0</v>
      </c>
      <c r="AE1567" s="212">
        <v>8.3299999999999999E-2</v>
      </c>
      <c r="AF1567" s="212">
        <v>8.3299999999999999E-2</v>
      </c>
      <c r="AG1567" s="212">
        <v>0</v>
      </c>
      <c r="AH1567" s="212">
        <v>0</v>
      </c>
      <c r="AI1567" s="212">
        <v>0</v>
      </c>
      <c r="AJ1567" s="212">
        <v>0</v>
      </c>
      <c r="AK1567" s="212">
        <v>0</v>
      </c>
      <c r="AL1567" s="212">
        <v>0</v>
      </c>
      <c r="AM1567">
        <v>1</v>
      </c>
      <c r="AN1567" t="str">
        <f>VLOOKUP(H1567,'Base Art'!$A:$AJ,36,FALSE)</f>
        <v>GEORGALOS HNOS. S.A.I.C.A.</v>
      </c>
    </row>
    <row r="1568" spans="1:40" x14ac:dyDescent="0.25">
      <c r="A1568" s="212" t="s">
        <v>7665</v>
      </c>
      <c r="B1568" s="212">
        <v>1</v>
      </c>
      <c r="C1568" s="212" t="s">
        <v>7666</v>
      </c>
      <c r="D1568" s="212" t="s">
        <v>157</v>
      </c>
      <c r="E1568" s="212">
        <v>18</v>
      </c>
      <c r="F1568" s="212" t="s">
        <v>11</v>
      </c>
      <c r="G1568" s="212" t="s">
        <v>7729</v>
      </c>
      <c r="H1568" s="212">
        <v>10782</v>
      </c>
      <c r="I1568" s="212" t="s">
        <v>6139</v>
      </c>
      <c r="J1568" s="212">
        <v>1429</v>
      </c>
      <c r="K1568" s="212" t="s">
        <v>440</v>
      </c>
      <c r="L1568" s="212" t="s">
        <v>441</v>
      </c>
      <c r="M1568" s="212"/>
      <c r="N1568" s="212"/>
      <c r="O1568" s="212"/>
      <c r="P1568" s="212"/>
      <c r="Q1568" s="212"/>
      <c r="R1568" s="212"/>
      <c r="S1568" s="212"/>
      <c r="T1568" s="212"/>
      <c r="U1568" s="212"/>
      <c r="V1568" s="212"/>
      <c r="W1568" s="212"/>
      <c r="X1568" s="212"/>
      <c r="Y1568" s="212">
        <v>1374</v>
      </c>
      <c r="Z1568" s="212" t="s">
        <v>336</v>
      </c>
      <c r="AA1568" s="212" t="s">
        <v>337</v>
      </c>
      <c r="AB1568" s="212">
        <v>87852.800000000003</v>
      </c>
      <c r="AC1568" s="212">
        <v>108937.467</v>
      </c>
      <c r="AD1568" s="212">
        <v>5.5599999999999997E-2</v>
      </c>
      <c r="AE1568" s="212">
        <v>0</v>
      </c>
      <c r="AF1568" s="212">
        <v>5.5599999999999997E-2</v>
      </c>
      <c r="AG1568" s="212">
        <v>0</v>
      </c>
      <c r="AH1568" s="212">
        <v>4880.71</v>
      </c>
      <c r="AI1568" s="212">
        <v>6052.08</v>
      </c>
      <c r="AJ1568" s="212">
        <v>0</v>
      </c>
      <c r="AK1568" s="212">
        <v>0</v>
      </c>
      <c r="AL1568" s="212">
        <v>0</v>
      </c>
      <c r="AM1568">
        <v>1</v>
      </c>
      <c r="AN1568" t="str">
        <f>VLOOKUP(H1568,'Base Art'!$A:$AJ,36,FALSE)</f>
        <v>GEORGALOS HNOS. S.A.I.C.A.</v>
      </c>
    </row>
    <row r="1569" spans="1:40" x14ac:dyDescent="0.25">
      <c r="A1569" s="212" t="s">
        <v>7665</v>
      </c>
      <c r="B1569" s="212">
        <v>1</v>
      </c>
      <c r="C1569" s="212" t="s">
        <v>7666</v>
      </c>
      <c r="D1569" s="212" t="s">
        <v>157</v>
      </c>
      <c r="E1569" s="212">
        <v>18</v>
      </c>
      <c r="F1569" s="212" t="s">
        <v>11</v>
      </c>
      <c r="G1569" s="212" t="s">
        <v>898</v>
      </c>
      <c r="H1569" s="212">
        <v>10802</v>
      </c>
      <c r="I1569" s="212" t="s">
        <v>899</v>
      </c>
      <c r="J1569" s="212"/>
      <c r="K1569" s="212"/>
      <c r="L1569" s="212"/>
      <c r="M1569" s="212"/>
      <c r="N1569" s="212"/>
      <c r="O1569" s="212"/>
      <c r="P1569" s="212">
        <v>1004</v>
      </c>
      <c r="Q1569" s="212" t="s">
        <v>352</v>
      </c>
      <c r="R1569" s="212" t="s">
        <v>353</v>
      </c>
      <c r="S1569" s="212"/>
      <c r="T1569" s="212"/>
      <c r="U1569" s="212"/>
      <c r="V1569" s="212"/>
      <c r="W1569" s="212"/>
      <c r="X1569" s="212"/>
      <c r="Y1569" s="212">
        <v>1369</v>
      </c>
      <c r="Z1569" s="212" t="s">
        <v>354</v>
      </c>
      <c r="AA1569" s="212" t="s">
        <v>355</v>
      </c>
      <c r="AB1569" s="212">
        <v>5487.8879999999999</v>
      </c>
      <c r="AC1569" s="212">
        <v>6640.3450000000003</v>
      </c>
      <c r="AD1569" s="212">
        <v>1</v>
      </c>
      <c r="AE1569" s="212">
        <v>0</v>
      </c>
      <c r="AF1569" s="212">
        <v>1</v>
      </c>
      <c r="AG1569" s="212">
        <v>0</v>
      </c>
      <c r="AH1569" s="212">
        <v>5487.89</v>
      </c>
      <c r="AI1569" s="212">
        <v>6640.34</v>
      </c>
      <c r="AJ1569" s="212">
        <v>0</v>
      </c>
      <c r="AK1569" s="212">
        <v>0</v>
      </c>
      <c r="AL1569" s="212">
        <v>0</v>
      </c>
      <c r="AM1569">
        <v>1</v>
      </c>
      <c r="AN1569" t="str">
        <f>VLOOKUP(H1569,'Base Art'!$A:$AJ,36,FALSE)</f>
        <v>EST. LAS MARIAS S.A.C.I.F.A.</v>
      </c>
    </row>
    <row r="1570" spans="1:40" x14ac:dyDescent="0.25">
      <c r="A1570" s="212" t="s">
        <v>7665</v>
      </c>
      <c r="B1570" s="212">
        <v>1</v>
      </c>
      <c r="C1570" s="212" t="s">
        <v>7666</v>
      </c>
      <c r="D1570" s="212" t="s">
        <v>157</v>
      </c>
      <c r="E1570" s="212">
        <v>18</v>
      </c>
      <c r="F1570" s="212" t="s">
        <v>11</v>
      </c>
      <c r="G1570" s="212" t="s">
        <v>900</v>
      </c>
      <c r="H1570" s="212">
        <v>10803</v>
      </c>
      <c r="I1570" s="212" t="s">
        <v>901</v>
      </c>
      <c r="J1570" s="212"/>
      <c r="K1570" s="212"/>
      <c r="L1570" s="212"/>
      <c r="M1570" s="212"/>
      <c r="N1570" s="212"/>
      <c r="O1570" s="212"/>
      <c r="P1570" s="212">
        <v>1004</v>
      </c>
      <c r="Q1570" s="212" t="s">
        <v>352</v>
      </c>
      <c r="R1570" s="212" t="s">
        <v>353</v>
      </c>
      <c r="S1570" s="212"/>
      <c r="T1570" s="212"/>
      <c r="U1570" s="212"/>
      <c r="V1570" s="212"/>
      <c r="W1570" s="212"/>
      <c r="X1570" s="212"/>
      <c r="Y1570" s="212">
        <v>1369</v>
      </c>
      <c r="Z1570" s="212" t="s">
        <v>354</v>
      </c>
      <c r="AA1570" s="212" t="s">
        <v>355</v>
      </c>
      <c r="AB1570" s="212">
        <v>4997.5969999999998</v>
      </c>
      <c r="AC1570" s="212">
        <v>6047.0929999999998</v>
      </c>
      <c r="AD1570" s="212">
        <v>1</v>
      </c>
      <c r="AE1570" s="212">
        <v>0</v>
      </c>
      <c r="AF1570" s="212">
        <v>1</v>
      </c>
      <c r="AG1570" s="212">
        <v>0</v>
      </c>
      <c r="AH1570" s="212">
        <v>4997.6000000000004</v>
      </c>
      <c r="AI1570" s="212">
        <v>6047.09</v>
      </c>
      <c r="AJ1570" s="212">
        <v>0</v>
      </c>
      <c r="AK1570" s="212">
        <v>0</v>
      </c>
      <c r="AL1570" s="212">
        <v>0</v>
      </c>
      <c r="AM1570">
        <v>1</v>
      </c>
      <c r="AN1570" t="str">
        <f>VLOOKUP(H1570,'Base Art'!$A:$AJ,36,FALSE)</f>
        <v>EST. LAS MARIAS S.A.C.I.F.A.</v>
      </c>
    </row>
    <row r="1571" spans="1:40" x14ac:dyDescent="0.25">
      <c r="A1571" s="212" t="s">
        <v>7665</v>
      </c>
      <c r="B1571" s="212">
        <v>1</v>
      </c>
      <c r="C1571" s="212" t="s">
        <v>7666</v>
      </c>
      <c r="D1571" s="212" t="s">
        <v>157</v>
      </c>
      <c r="E1571" s="212">
        <v>18</v>
      </c>
      <c r="F1571" s="212" t="s">
        <v>11</v>
      </c>
      <c r="G1571" s="212" t="s">
        <v>902</v>
      </c>
      <c r="H1571" s="212">
        <v>10866</v>
      </c>
      <c r="I1571" s="212" t="s">
        <v>903</v>
      </c>
      <c r="J1571" s="212"/>
      <c r="K1571" s="212"/>
      <c r="L1571" s="212"/>
      <c r="M1571" s="212"/>
      <c r="N1571" s="212"/>
      <c r="O1571" s="212"/>
      <c r="P1571" s="212"/>
      <c r="Q1571" s="212"/>
      <c r="R1571" s="212"/>
      <c r="S1571" s="212"/>
      <c r="T1571" s="212"/>
      <c r="U1571" s="212"/>
      <c r="V1571" s="212"/>
      <c r="W1571" s="212"/>
      <c r="X1571" s="212"/>
      <c r="Y1571" s="212">
        <v>1373</v>
      </c>
      <c r="Z1571" s="212" t="s">
        <v>386</v>
      </c>
      <c r="AA1571" s="212" t="s">
        <v>387</v>
      </c>
      <c r="AB1571" s="212">
        <v>35269.980000000003</v>
      </c>
      <c r="AC1571" s="212">
        <v>42676.678</v>
      </c>
      <c r="AD1571" s="212">
        <v>0.1429</v>
      </c>
      <c r="AE1571" s="212">
        <v>0</v>
      </c>
      <c r="AF1571" s="212">
        <v>0.1429</v>
      </c>
      <c r="AG1571" s="212">
        <v>0</v>
      </c>
      <c r="AH1571" s="212">
        <v>5038.57</v>
      </c>
      <c r="AI1571" s="212">
        <v>6096.67</v>
      </c>
      <c r="AJ1571" s="212">
        <v>0</v>
      </c>
      <c r="AK1571" s="212">
        <v>0</v>
      </c>
      <c r="AL1571" s="212">
        <v>0</v>
      </c>
      <c r="AM1571">
        <v>1</v>
      </c>
      <c r="AN1571" t="str">
        <f>VLOOKUP(H1571,'Base Art'!$A:$AJ,36,FALSE)</f>
        <v>ARCOR S.A.I.C.</v>
      </c>
    </row>
    <row r="1572" spans="1:40" x14ac:dyDescent="0.25">
      <c r="A1572" s="212" t="s">
        <v>7665</v>
      </c>
      <c r="B1572" s="212">
        <v>1</v>
      </c>
      <c r="C1572" s="212" t="s">
        <v>7666</v>
      </c>
      <c r="D1572" s="212" t="s">
        <v>157</v>
      </c>
      <c r="E1572" s="212">
        <v>18</v>
      </c>
      <c r="F1572" s="212" t="s">
        <v>11</v>
      </c>
      <c r="G1572" s="212" t="s">
        <v>904</v>
      </c>
      <c r="H1572" s="212">
        <v>10985</v>
      </c>
      <c r="I1572" s="212" t="s">
        <v>905</v>
      </c>
      <c r="J1572" s="212"/>
      <c r="K1572" s="212"/>
      <c r="L1572" s="212"/>
      <c r="M1572" s="212"/>
      <c r="N1572" s="212"/>
      <c r="O1572" s="212"/>
      <c r="P1572" s="212">
        <v>1004</v>
      </c>
      <c r="Q1572" s="212" t="s">
        <v>352</v>
      </c>
      <c r="R1572" s="212" t="s">
        <v>353</v>
      </c>
      <c r="S1572" s="212"/>
      <c r="T1572" s="212"/>
      <c r="U1572" s="212"/>
      <c r="V1572" s="212"/>
      <c r="W1572" s="212"/>
      <c r="X1572" s="212"/>
      <c r="Y1572" s="212">
        <v>1369</v>
      </c>
      <c r="Z1572" s="212" t="s">
        <v>354</v>
      </c>
      <c r="AA1572" s="212" t="s">
        <v>355</v>
      </c>
      <c r="AB1572" s="212">
        <v>6662.1369999999997</v>
      </c>
      <c r="AC1572" s="212">
        <v>8117.9650000000001</v>
      </c>
      <c r="AD1572" s="212">
        <v>1.3332999999999999</v>
      </c>
      <c r="AE1572" s="212">
        <v>0</v>
      </c>
      <c r="AF1572" s="212">
        <v>1.3332999999999999</v>
      </c>
      <c r="AG1572" s="212">
        <v>0</v>
      </c>
      <c r="AH1572" s="212">
        <v>8882.85</v>
      </c>
      <c r="AI1572" s="212">
        <v>10823.95</v>
      </c>
      <c r="AJ1572" s="212">
        <v>1</v>
      </c>
      <c r="AK1572" s="212">
        <v>1.33</v>
      </c>
      <c r="AL1572" s="212">
        <v>0</v>
      </c>
      <c r="AM1572">
        <v>1</v>
      </c>
      <c r="AN1572" t="str">
        <f>VLOOKUP(H1572,'Base Art'!$A:$AJ,36,FALSE)</f>
        <v>EST. LAS MARIAS S.A.C.I.F.A.</v>
      </c>
    </row>
    <row r="1573" spans="1:40" x14ac:dyDescent="0.25">
      <c r="A1573" s="212" t="s">
        <v>7665</v>
      </c>
      <c r="B1573" s="212">
        <v>1</v>
      </c>
      <c r="C1573" s="212" t="s">
        <v>7666</v>
      </c>
      <c r="D1573" s="212" t="s">
        <v>157</v>
      </c>
      <c r="E1573" s="212">
        <v>18</v>
      </c>
      <c r="F1573" s="212" t="s">
        <v>11</v>
      </c>
      <c r="G1573" s="212" t="s">
        <v>1036</v>
      </c>
      <c r="H1573" s="212">
        <v>10986</v>
      </c>
      <c r="I1573" s="212" t="s">
        <v>1037</v>
      </c>
      <c r="J1573" s="212">
        <v>1065</v>
      </c>
      <c r="K1573" s="212" t="s">
        <v>454</v>
      </c>
      <c r="L1573" s="212" t="s">
        <v>455</v>
      </c>
      <c r="M1573" s="212"/>
      <c r="N1573" s="212"/>
      <c r="O1573" s="212"/>
      <c r="P1573" s="212">
        <v>1332</v>
      </c>
      <c r="Q1573" s="212" t="s">
        <v>908</v>
      </c>
      <c r="R1573" s="212" t="s">
        <v>909</v>
      </c>
      <c r="S1573" s="212"/>
      <c r="T1573" s="212"/>
      <c r="U1573" s="212"/>
      <c r="V1573" s="212"/>
      <c r="W1573" s="212"/>
      <c r="X1573" s="212"/>
      <c r="Y1573" s="212">
        <v>1373</v>
      </c>
      <c r="Z1573" s="212" t="s">
        <v>386</v>
      </c>
      <c r="AA1573" s="212" t="s">
        <v>387</v>
      </c>
      <c r="AB1573" s="212">
        <v>15563.07</v>
      </c>
      <c r="AC1573" s="212">
        <v>18831.311000000002</v>
      </c>
      <c r="AD1573" s="212">
        <v>0.21429999999999999</v>
      </c>
      <c r="AE1573" s="212">
        <v>0</v>
      </c>
      <c r="AF1573" s="212">
        <v>0.21429999999999999</v>
      </c>
      <c r="AG1573" s="212">
        <v>0</v>
      </c>
      <c r="AH1573" s="212">
        <v>3334.94</v>
      </c>
      <c r="AI1573" s="212">
        <v>4035.28</v>
      </c>
      <c r="AJ1573" s="212">
        <v>0</v>
      </c>
      <c r="AK1573" s="212">
        <v>0</v>
      </c>
      <c r="AL1573" s="212">
        <v>0</v>
      </c>
      <c r="AM1573">
        <v>1</v>
      </c>
      <c r="AN1573" t="str">
        <f>VLOOKUP(H1573,'Base Art'!$A:$AJ,36,FALSE)</f>
        <v>MOLINO CAÑUELAS S.A.C.I.F.I.A.</v>
      </c>
    </row>
    <row r="1574" spans="1:40" x14ac:dyDescent="0.25">
      <c r="A1574" s="212" t="s">
        <v>7665</v>
      </c>
      <c r="B1574" s="212">
        <v>1</v>
      </c>
      <c r="C1574" s="212" t="s">
        <v>7666</v>
      </c>
      <c r="D1574" s="212" t="s">
        <v>157</v>
      </c>
      <c r="E1574" s="212">
        <v>18</v>
      </c>
      <c r="F1574" s="212" t="s">
        <v>11</v>
      </c>
      <c r="G1574" s="212" t="s">
        <v>1038</v>
      </c>
      <c r="H1574" s="212">
        <v>10987</v>
      </c>
      <c r="I1574" s="212" t="s">
        <v>1039</v>
      </c>
      <c r="J1574" s="212">
        <v>1065</v>
      </c>
      <c r="K1574" s="212" t="s">
        <v>454</v>
      </c>
      <c r="L1574" s="212" t="s">
        <v>455</v>
      </c>
      <c r="M1574" s="212"/>
      <c r="N1574" s="212"/>
      <c r="O1574" s="212"/>
      <c r="P1574" s="212">
        <v>1332</v>
      </c>
      <c r="Q1574" s="212" t="s">
        <v>908</v>
      </c>
      <c r="R1574" s="212" t="s">
        <v>909</v>
      </c>
      <c r="S1574" s="212"/>
      <c r="T1574" s="212"/>
      <c r="U1574" s="212"/>
      <c r="V1574" s="212"/>
      <c r="W1574" s="212"/>
      <c r="X1574" s="212"/>
      <c r="Y1574" s="212">
        <v>1373</v>
      </c>
      <c r="Z1574" s="212" t="s">
        <v>386</v>
      </c>
      <c r="AA1574" s="212" t="s">
        <v>387</v>
      </c>
      <c r="AB1574" s="212">
        <v>15563.07</v>
      </c>
      <c r="AC1574" s="212">
        <v>18831.311000000002</v>
      </c>
      <c r="AD1574" s="212">
        <v>0.21429999999999999</v>
      </c>
      <c r="AE1574" s="212">
        <v>0</v>
      </c>
      <c r="AF1574" s="212">
        <v>0.21429999999999999</v>
      </c>
      <c r="AG1574" s="212">
        <v>0</v>
      </c>
      <c r="AH1574" s="212">
        <v>3334.94</v>
      </c>
      <c r="AI1574" s="212">
        <v>4035.28</v>
      </c>
      <c r="AJ1574" s="212">
        <v>0</v>
      </c>
      <c r="AK1574" s="212">
        <v>0</v>
      </c>
      <c r="AL1574" s="212">
        <v>0</v>
      </c>
      <c r="AM1574">
        <v>1</v>
      </c>
      <c r="AN1574" t="str">
        <f>VLOOKUP(H1574,'Base Art'!$A:$AJ,36,FALSE)</f>
        <v>MOLINO CAÑUELAS S.A.C.I.F.I.A.</v>
      </c>
    </row>
    <row r="1575" spans="1:40" x14ac:dyDescent="0.25">
      <c r="A1575" s="212" t="s">
        <v>7665</v>
      </c>
      <c r="B1575" s="212">
        <v>1</v>
      </c>
      <c r="C1575" s="212" t="s">
        <v>7666</v>
      </c>
      <c r="D1575" s="212" t="s">
        <v>157</v>
      </c>
      <c r="E1575" s="212">
        <v>18</v>
      </c>
      <c r="F1575" s="212" t="s">
        <v>11</v>
      </c>
      <c r="G1575" s="212" t="s">
        <v>906</v>
      </c>
      <c r="H1575" s="212">
        <v>10988</v>
      </c>
      <c r="I1575" s="212" t="s">
        <v>907</v>
      </c>
      <c r="J1575" s="212">
        <v>1065</v>
      </c>
      <c r="K1575" s="212" t="s">
        <v>454</v>
      </c>
      <c r="L1575" s="212" t="s">
        <v>455</v>
      </c>
      <c r="M1575" s="212"/>
      <c r="N1575" s="212"/>
      <c r="O1575" s="212"/>
      <c r="P1575" s="212">
        <v>1332</v>
      </c>
      <c r="Q1575" s="212" t="s">
        <v>908</v>
      </c>
      <c r="R1575" s="212" t="s">
        <v>909</v>
      </c>
      <c r="S1575" s="212"/>
      <c r="T1575" s="212"/>
      <c r="U1575" s="212"/>
      <c r="V1575" s="212"/>
      <c r="W1575" s="212"/>
      <c r="X1575" s="212"/>
      <c r="Y1575" s="212">
        <v>1373</v>
      </c>
      <c r="Z1575" s="212" t="s">
        <v>386</v>
      </c>
      <c r="AA1575" s="212" t="s">
        <v>387</v>
      </c>
      <c r="AB1575" s="212">
        <v>15563.07</v>
      </c>
      <c r="AC1575" s="212">
        <v>18831.311000000002</v>
      </c>
      <c r="AD1575" s="212">
        <v>0.21429999999999999</v>
      </c>
      <c r="AE1575" s="212">
        <v>0</v>
      </c>
      <c r="AF1575" s="212">
        <v>0.21429999999999999</v>
      </c>
      <c r="AG1575" s="212">
        <v>0</v>
      </c>
      <c r="AH1575" s="212">
        <v>3334.94</v>
      </c>
      <c r="AI1575" s="212">
        <v>4035.28</v>
      </c>
      <c r="AJ1575" s="212">
        <v>0</v>
      </c>
      <c r="AK1575" s="212">
        <v>0</v>
      </c>
      <c r="AL1575" s="212">
        <v>0</v>
      </c>
      <c r="AM1575">
        <v>1</v>
      </c>
      <c r="AN1575" t="str">
        <f>VLOOKUP(H1575,'Base Art'!$A:$AJ,36,FALSE)</f>
        <v>MOLINO CAÑUELAS S.A.C.I.F.I.A.</v>
      </c>
    </row>
    <row r="1576" spans="1:40" x14ac:dyDescent="0.25">
      <c r="A1576" s="212" t="s">
        <v>7665</v>
      </c>
      <c r="B1576" s="212">
        <v>1</v>
      </c>
      <c r="C1576" s="212" t="s">
        <v>7666</v>
      </c>
      <c r="D1576" s="212" t="s">
        <v>157</v>
      </c>
      <c r="E1576" s="212">
        <v>18</v>
      </c>
      <c r="F1576" s="212" t="s">
        <v>11</v>
      </c>
      <c r="G1576" s="212" t="s">
        <v>910</v>
      </c>
      <c r="H1576" s="212">
        <v>11064</v>
      </c>
      <c r="I1576" s="212" t="s">
        <v>911</v>
      </c>
      <c r="J1576" s="212">
        <v>1467</v>
      </c>
      <c r="K1576" s="212" t="s">
        <v>912</v>
      </c>
      <c r="L1576" s="212" t="s">
        <v>913</v>
      </c>
      <c r="M1576" s="212"/>
      <c r="N1576" s="212"/>
      <c r="O1576" s="212"/>
      <c r="P1576" s="212"/>
      <c r="Q1576" s="212"/>
      <c r="R1576" s="212"/>
      <c r="S1576" s="212"/>
      <c r="T1576" s="212"/>
      <c r="U1576" s="212"/>
      <c r="V1576" s="212"/>
      <c r="W1576" s="212"/>
      <c r="X1576" s="212"/>
      <c r="Y1576" s="212">
        <v>1374</v>
      </c>
      <c r="Z1576" s="212" t="s">
        <v>336</v>
      </c>
      <c r="AA1576" s="212" t="s">
        <v>337</v>
      </c>
      <c r="AB1576" s="212">
        <v>80584.72</v>
      </c>
      <c r="AC1576" s="212">
        <v>99066.569000000003</v>
      </c>
      <c r="AD1576" s="212">
        <v>0.1875</v>
      </c>
      <c r="AE1576" s="212">
        <v>0</v>
      </c>
      <c r="AF1576" s="212">
        <v>0.1875</v>
      </c>
      <c r="AG1576" s="212">
        <v>0</v>
      </c>
      <c r="AH1576" s="212">
        <v>15109.64</v>
      </c>
      <c r="AI1576" s="212">
        <v>18574.98</v>
      </c>
      <c r="AJ1576" s="212">
        <v>1</v>
      </c>
      <c r="AK1576" s="212">
        <v>0.19</v>
      </c>
      <c r="AL1576" s="212">
        <v>0</v>
      </c>
      <c r="AM1576">
        <v>1</v>
      </c>
      <c r="AN1576" t="str">
        <f>VLOOKUP(H1576,'Base Art'!$A:$AJ,36,FALSE)</f>
        <v>LHERITIER ARGENTINA S.A.</v>
      </c>
    </row>
    <row r="1577" spans="1:40" x14ac:dyDescent="0.25">
      <c r="A1577" s="212" t="s">
        <v>7665</v>
      </c>
      <c r="B1577" s="212">
        <v>1</v>
      </c>
      <c r="C1577" s="212" t="s">
        <v>7666</v>
      </c>
      <c r="D1577" s="212" t="s">
        <v>157</v>
      </c>
      <c r="E1577" s="212">
        <v>18</v>
      </c>
      <c r="F1577" s="212" t="s">
        <v>11</v>
      </c>
      <c r="G1577" s="212" t="s">
        <v>914</v>
      </c>
      <c r="H1577" s="212">
        <v>11078</v>
      </c>
      <c r="I1577" s="212" t="s">
        <v>915</v>
      </c>
      <c r="J1577" s="212">
        <v>1018</v>
      </c>
      <c r="K1577" s="212" t="s">
        <v>392</v>
      </c>
      <c r="L1577" s="212" t="s">
        <v>393</v>
      </c>
      <c r="M1577" s="212"/>
      <c r="N1577" s="212"/>
      <c r="O1577" s="212"/>
      <c r="P1577" s="212"/>
      <c r="Q1577" s="212"/>
      <c r="R1577" s="212"/>
      <c r="S1577" s="212"/>
      <c r="T1577" s="212"/>
      <c r="U1577" s="212"/>
      <c r="V1577" s="212"/>
      <c r="W1577" s="212"/>
      <c r="X1577" s="212"/>
      <c r="Y1577" s="212">
        <v>1402</v>
      </c>
      <c r="Z1577" s="212" t="s">
        <v>300</v>
      </c>
      <c r="AA1577" s="212" t="s">
        <v>301</v>
      </c>
      <c r="AB1577" s="212">
        <v>184268.4</v>
      </c>
      <c r="AC1577" s="212">
        <v>225603.94500000001</v>
      </c>
      <c r="AD1577" s="212">
        <v>0.1111</v>
      </c>
      <c r="AE1577" s="212">
        <v>0</v>
      </c>
      <c r="AF1577" s="212">
        <v>0.1111</v>
      </c>
      <c r="AG1577" s="212">
        <v>0</v>
      </c>
      <c r="AH1577" s="212">
        <v>20474.27</v>
      </c>
      <c r="AI1577" s="212">
        <v>25067.11</v>
      </c>
      <c r="AJ1577" s="212">
        <v>2</v>
      </c>
      <c r="AK1577" s="212">
        <v>0.06</v>
      </c>
      <c r="AL1577" s="212">
        <v>0</v>
      </c>
      <c r="AM1577">
        <v>1</v>
      </c>
      <c r="AN1577" t="str">
        <f>VLOOKUP(H1577,'Base Art'!$A:$AJ,36,FALSE)</f>
        <v>ENERGIZER ARGENTINA S.A.</v>
      </c>
    </row>
    <row r="1578" spans="1:40" x14ac:dyDescent="0.25">
      <c r="A1578" s="212" t="s">
        <v>7665</v>
      </c>
      <c r="B1578" s="212">
        <v>1</v>
      </c>
      <c r="C1578" s="212" t="s">
        <v>7666</v>
      </c>
      <c r="D1578" s="212" t="s">
        <v>157</v>
      </c>
      <c r="E1578" s="212">
        <v>18</v>
      </c>
      <c r="F1578" s="212" t="s">
        <v>11</v>
      </c>
      <c r="G1578" s="212" t="s">
        <v>916</v>
      </c>
      <c r="H1578" s="212">
        <v>11079</v>
      </c>
      <c r="I1578" s="212" t="s">
        <v>917</v>
      </c>
      <c r="J1578" s="212">
        <v>1018</v>
      </c>
      <c r="K1578" s="212" t="s">
        <v>392</v>
      </c>
      <c r="L1578" s="212" t="s">
        <v>393</v>
      </c>
      <c r="M1578" s="212"/>
      <c r="N1578" s="212"/>
      <c r="O1578" s="212"/>
      <c r="P1578" s="212"/>
      <c r="Q1578" s="212"/>
      <c r="R1578" s="212"/>
      <c r="S1578" s="212"/>
      <c r="T1578" s="212"/>
      <c r="U1578" s="212"/>
      <c r="V1578" s="212"/>
      <c r="W1578" s="212"/>
      <c r="X1578" s="212"/>
      <c r="Y1578" s="212">
        <v>1402</v>
      </c>
      <c r="Z1578" s="212" t="s">
        <v>300</v>
      </c>
      <c r="AA1578" s="212" t="s">
        <v>301</v>
      </c>
      <c r="AB1578" s="212">
        <v>186524.74799999999</v>
      </c>
      <c r="AC1578" s="212">
        <v>225694.96</v>
      </c>
      <c r="AD1578" s="212">
        <v>5.5599999999999997E-2</v>
      </c>
      <c r="AE1578" s="212">
        <v>0</v>
      </c>
      <c r="AF1578" s="212">
        <v>5.5599999999999997E-2</v>
      </c>
      <c r="AG1578" s="212">
        <v>0</v>
      </c>
      <c r="AH1578" s="212">
        <v>10362.49</v>
      </c>
      <c r="AI1578" s="212">
        <v>12538.61</v>
      </c>
      <c r="AJ1578" s="212">
        <v>0</v>
      </c>
      <c r="AK1578" s="212">
        <v>0</v>
      </c>
      <c r="AL1578" s="212">
        <v>0</v>
      </c>
      <c r="AM1578">
        <v>1</v>
      </c>
      <c r="AN1578" t="str">
        <f>VLOOKUP(H1578,'Base Art'!$A:$AJ,36,FALSE)</f>
        <v>ENERGIZER ARGENTINA S.A.</v>
      </c>
    </row>
    <row r="1579" spans="1:40" x14ac:dyDescent="0.25">
      <c r="A1579" s="212" t="s">
        <v>7665</v>
      </c>
      <c r="B1579" s="212">
        <v>1</v>
      </c>
      <c r="C1579" s="212" t="s">
        <v>7666</v>
      </c>
      <c r="D1579" s="212" t="s">
        <v>157</v>
      </c>
      <c r="E1579" s="212">
        <v>18</v>
      </c>
      <c r="F1579" s="212" t="s">
        <v>11</v>
      </c>
      <c r="G1579" s="212" t="s">
        <v>918</v>
      </c>
      <c r="H1579" s="212">
        <v>11093</v>
      </c>
      <c r="I1579" s="212" t="s">
        <v>919</v>
      </c>
      <c r="J1579" s="212">
        <v>1351</v>
      </c>
      <c r="K1579" s="212" t="s">
        <v>470</v>
      </c>
      <c r="L1579" s="212" t="s">
        <v>471</v>
      </c>
      <c r="M1579" s="212"/>
      <c r="N1579" s="212"/>
      <c r="O1579" s="212"/>
      <c r="P1579" s="212">
        <v>1141</v>
      </c>
      <c r="Q1579" s="212" t="s">
        <v>472</v>
      </c>
      <c r="R1579" s="212" t="s">
        <v>473</v>
      </c>
      <c r="S1579" s="212"/>
      <c r="T1579" s="212"/>
      <c r="U1579" s="212"/>
      <c r="V1579" s="212"/>
      <c r="W1579" s="212"/>
      <c r="X1579" s="212"/>
      <c r="Y1579" s="212">
        <v>1372</v>
      </c>
      <c r="Z1579" s="212" t="s">
        <v>346</v>
      </c>
      <c r="AA1579" s="212" t="s">
        <v>347</v>
      </c>
      <c r="AB1579" s="212">
        <v>264368.62</v>
      </c>
      <c r="AC1579" s="212">
        <v>327817.09399999998</v>
      </c>
      <c r="AD1579" s="212">
        <v>-4.1700000000000001E-2</v>
      </c>
      <c r="AE1579" s="212">
        <v>0</v>
      </c>
      <c r="AF1579" s="212">
        <v>-4.1700000000000001E-2</v>
      </c>
      <c r="AG1579" s="212">
        <v>0</v>
      </c>
      <c r="AH1579" s="212">
        <v>-11015.36</v>
      </c>
      <c r="AI1579" s="212">
        <v>-13659.05</v>
      </c>
      <c r="AJ1579" s="212">
        <v>1</v>
      </c>
      <c r="AK1579" s="212">
        <v>-0.04</v>
      </c>
      <c r="AL1579" s="212">
        <v>0</v>
      </c>
      <c r="AM1579">
        <v>1</v>
      </c>
      <c r="AN1579" t="str">
        <f>VLOOKUP(H1579,'Base Art'!$A:$AJ,36,FALSE)</f>
        <v>FERRERO ARGENTINA S.A.</v>
      </c>
    </row>
    <row r="1580" spans="1:40" x14ac:dyDescent="0.25">
      <c r="A1580" s="212" t="s">
        <v>7665</v>
      </c>
      <c r="B1580" s="212">
        <v>1</v>
      </c>
      <c r="C1580" s="212" t="s">
        <v>7666</v>
      </c>
      <c r="D1580" s="212" t="s">
        <v>157</v>
      </c>
      <c r="E1580" s="212">
        <v>18</v>
      </c>
      <c r="F1580" s="212" t="s">
        <v>11</v>
      </c>
      <c r="G1580" s="212" t="s">
        <v>1044</v>
      </c>
      <c r="H1580" s="212">
        <v>11165</v>
      </c>
      <c r="I1580" s="212" t="s">
        <v>1045</v>
      </c>
      <c r="J1580" s="212"/>
      <c r="K1580" s="212"/>
      <c r="L1580" s="212"/>
      <c r="M1580" s="212"/>
      <c r="N1580" s="212"/>
      <c r="O1580" s="212"/>
      <c r="P1580" s="212"/>
      <c r="Q1580" s="212"/>
      <c r="R1580" s="212"/>
      <c r="S1580" s="212"/>
      <c r="T1580" s="212"/>
      <c r="U1580" s="212"/>
      <c r="V1580" s="212"/>
      <c r="W1580" s="212"/>
      <c r="X1580" s="212"/>
      <c r="Y1580" s="212">
        <v>1374</v>
      </c>
      <c r="Z1580" s="212" t="s">
        <v>336</v>
      </c>
      <c r="AA1580" s="212" t="s">
        <v>337</v>
      </c>
      <c r="AB1580" s="212">
        <v>213252.97</v>
      </c>
      <c r="AC1580" s="212">
        <v>264220.43699999998</v>
      </c>
      <c r="AD1580" s="212">
        <v>0.05</v>
      </c>
      <c r="AE1580" s="212">
        <v>0</v>
      </c>
      <c r="AF1580" s="212">
        <v>0.05</v>
      </c>
      <c r="AG1580" s="212">
        <v>0</v>
      </c>
      <c r="AH1580" s="212">
        <v>10662.65</v>
      </c>
      <c r="AI1580" s="212">
        <v>13211.02</v>
      </c>
      <c r="AJ1580" s="212">
        <v>0</v>
      </c>
      <c r="AK1580" s="212">
        <v>0</v>
      </c>
      <c r="AL1580" s="212">
        <v>0</v>
      </c>
      <c r="AM1580">
        <v>1</v>
      </c>
      <c r="AN1580" t="str">
        <f>VLOOKUP(H1580,'Base Art'!$A:$AJ,36,FALSE)</f>
        <v>MONDELEZ ARGENTINA S.A.</v>
      </c>
    </row>
    <row r="1581" spans="1:40" x14ac:dyDescent="0.25">
      <c r="A1581" s="212" t="s">
        <v>7665</v>
      </c>
      <c r="B1581" s="212">
        <v>1</v>
      </c>
      <c r="C1581" s="212" t="s">
        <v>7666</v>
      </c>
      <c r="D1581" s="212" t="s">
        <v>157</v>
      </c>
      <c r="E1581" s="212">
        <v>18</v>
      </c>
      <c r="F1581" s="212" t="s">
        <v>11</v>
      </c>
      <c r="G1581" s="212" t="s">
        <v>924</v>
      </c>
      <c r="H1581" s="212">
        <v>11166</v>
      </c>
      <c r="I1581" s="212" t="s">
        <v>925</v>
      </c>
      <c r="J1581" s="212"/>
      <c r="K1581" s="212"/>
      <c r="L1581" s="212"/>
      <c r="M1581" s="212"/>
      <c r="N1581" s="212"/>
      <c r="O1581" s="212"/>
      <c r="P1581" s="212"/>
      <c r="Q1581" s="212"/>
      <c r="R1581" s="212"/>
      <c r="S1581" s="212"/>
      <c r="T1581" s="212"/>
      <c r="U1581" s="212"/>
      <c r="V1581" s="212"/>
      <c r="W1581" s="212"/>
      <c r="X1581" s="212"/>
      <c r="Y1581" s="212">
        <v>1374</v>
      </c>
      <c r="Z1581" s="212" t="s">
        <v>336</v>
      </c>
      <c r="AA1581" s="212" t="s">
        <v>337</v>
      </c>
      <c r="AB1581" s="212">
        <v>213252.97</v>
      </c>
      <c r="AC1581" s="212">
        <v>264327.06400000001</v>
      </c>
      <c r="AD1581" s="212">
        <v>0.1</v>
      </c>
      <c r="AE1581" s="212">
        <v>0</v>
      </c>
      <c r="AF1581" s="212">
        <v>0.1</v>
      </c>
      <c r="AG1581" s="212">
        <v>0</v>
      </c>
      <c r="AH1581" s="212">
        <v>21325.3</v>
      </c>
      <c r="AI1581" s="212">
        <v>26432.71</v>
      </c>
      <c r="AJ1581" s="212">
        <v>0</v>
      </c>
      <c r="AK1581" s="212">
        <v>0</v>
      </c>
      <c r="AL1581" s="212">
        <v>0</v>
      </c>
      <c r="AM1581">
        <v>1</v>
      </c>
      <c r="AN1581" t="str">
        <f>VLOOKUP(H1581,'Base Art'!$A:$AJ,36,FALSE)</f>
        <v>MONDELEZ ARGENTINA S.A.</v>
      </c>
    </row>
    <row r="1582" spans="1:40" x14ac:dyDescent="0.25">
      <c r="A1582" s="212" t="s">
        <v>7665</v>
      </c>
      <c r="B1582" s="212">
        <v>1</v>
      </c>
      <c r="C1582" s="212" t="s">
        <v>7666</v>
      </c>
      <c r="D1582" s="212" t="s">
        <v>157</v>
      </c>
      <c r="E1582" s="212">
        <v>18</v>
      </c>
      <c r="F1582" s="212" t="s">
        <v>11</v>
      </c>
      <c r="G1582" s="212" t="s">
        <v>1756</v>
      </c>
      <c r="H1582" s="212">
        <v>11312</v>
      </c>
      <c r="I1582" s="212" t="s">
        <v>1757</v>
      </c>
      <c r="J1582" s="212">
        <v>1204</v>
      </c>
      <c r="K1582" s="212" t="s">
        <v>492</v>
      </c>
      <c r="L1582" s="212" t="s">
        <v>493</v>
      </c>
      <c r="M1582" s="212"/>
      <c r="N1582" s="212"/>
      <c r="O1582" s="212"/>
      <c r="P1582" s="212">
        <v>1201</v>
      </c>
      <c r="Q1582" s="212" t="s">
        <v>808</v>
      </c>
      <c r="R1582" s="212" t="s">
        <v>809</v>
      </c>
      <c r="S1582" s="212"/>
      <c r="T1582" s="212"/>
      <c r="U1582" s="212"/>
      <c r="V1582" s="212"/>
      <c r="W1582" s="212"/>
      <c r="X1582" s="212"/>
      <c r="Y1582" s="212"/>
      <c r="Z1582" s="212"/>
      <c r="AA1582" s="212"/>
      <c r="AB1582" s="212">
        <v>168577.47899999999</v>
      </c>
      <c r="AC1582" s="212">
        <v>203978.74100000001</v>
      </c>
      <c r="AD1582" s="212">
        <v>0.125</v>
      </c>
      <c r="AE1582" s="212">
        <v>0</v>
      </c>
      <c r="AF1582" s="212">
        <v>0.125</v>
      </c>
      <c r="AG1582" s="212">
        <v>0</v>
      </c>
      <c r="AH1582" s="212">
        <v>21072.18</v>
      </c>
      <c r="AI1582" s="212">
        <v>25497.34</v>
      </c>
      <c r="AJ1582" s="212">
        <v>1</v>
      </c>
      <c r="AK1582" s="212">
        <v>0.13</v>
      </c>
      <c r="AL1582" s="212">
        <v>0</v>
      </c>
      <c r="AM1582">
        <v>1</v>
      </c>
      <c r="AN1582" t="str">
        <f>VLOOKUP(H1582,'Base Art'!$A:$AJ,36,FALSE)</f>
        <v>FERRERO ARGENTINA S.A.</v>
      </c>
    </row>
    <row r="1583" spans="1:40" x14ac:dyDescent="0.25">
      <c r="A1583" s="212" t="s">
        <v>7665</v>
      </c>
      <c r="B1583" s="212">
        <v>1</v>
      </c>
      <c r="C1583" s="212" t="s">
        <v>7666</v>
      </c>
      <c r="D1583" s="212" t="s">
        <v>157</v>
      </c>
      <c r="E1583" s="212">
        <v>18</v>
      </c>
      <c r="F1583" s="212" t="s">
        <v>11</v>
      </c>
      <c r="G1583" s="212" t="s">
        <v>1058</v>
      </c>
      <c r="H1583" s="212">
        <v>11436</v>
      </c>
      <c r="I1583" s="212" t="s">
        <v>1059</v>
      </c>
      <c r="J1583" s="212"/>
      <c r="K1583" s="212"/>
      <c r="L1583" s="212"/>
      <c r="M1583" s="212"/>
      <c r="N1583" s="212"/>
      <c r="O1583" s="212"/>
      <c r="P1583" s="212"/>
      <c r="Q1583" s="212"/>
      <c r="R1583" s="212"/>
      <c r="S1583" s="212"/>
      <c r="T1583" s="212"/>
      <c r="U1583" s="212"/>
      <c r="V1583" s="212"/>
      <c r="W1583" s="212"/>
      <c r="X1583" s="212"/>
      <c r="Y1583" s="212"/>
      <c r="Z1583" s="212"/>
      <c r="AA1583" s="212"/>
      <c r="AB1583" s="212">
        <v>13445.308000000001</v>
      </c>
      <c r="AC1583" s="212">
        <v>16268.821</v>
      </c>
      <c r="AD1583" s="212">
        <v>0.16669999999999999</v>
      </c>
      <c r="AE1583" s="212">
        <v>3.3300000000000003E-2</v>
      </c>
      <c r="AF1583" s="212">
        <v>0.2</v>
      </c>
      <c r="AG1583" s="212">
        <v>0</v>
      </c>
      <c r="AH1583" s="212">
        <v>2689.06</v>
      </c>
      <c r="AI1583" s="212">
        <v>3253.76</v>
      </c>
      <c r="AJ1583" s="212">
        <v>0</v>
      </c>
      <c r="AK1583" s="212">
        <v>0</v>
      </c>
      <c r="AL1583" s="212">
        <v>0</v>
      </c>
      <c r="AM1583">
        <v>1</v>
      </c>
      <c r="AN1583" t="str">
        <f>VLOOKUP(H1583,'Base Art'!$A:$AJ,36,FALSE)</f>
        <v>TOCODUL SRL</v>
      </c>
    </row>
    <row r="1584" spans="1:40" x14ac:dyDescent="0.25">
      <c r="A1584" s="212" t="s">
        <v>7665</v>
      </c>
      <c r="B1584" s="212">
        <v>1</v>
      </c>
      <c r="C1584" s="212" t="s">
        <v>7666</v>
      </c>
      <c r="D1584" s="212" t="s">
        <v>172</v>
      </c>
      <c r="E1584" s="212">
        <v>19</v>
      </c>
      <c r="F1584" s="212" t="s">
        <v>72</v>
      </c>
      <c r="G1584" s="212" t="s">
        <v>306</v>
      </c>
      <c r="H1584" s="212">
        <v>5</v>
      </c>
      <c r="I1584" s="212" t="s">
        <v>307</v>
      </c>
      <c r="J1584" s="212">
        <v>1019</v>
      </c>
      <c r="K1584" s="212" t="s">
        <v>266</v>
      </c>
      <c r="L1584" s="212" t="s">
        <v>297</v>
      </c>
      <c r="M1584" s="212"/>
      <c r="N1584" s="212"/>
      <c r="O1584" s="212"/>
      <c r="P1584" s="212">
        <v>1020</v>
      </c>
      <c r="Q1584" s="212" t="s">
        <v>298</v>
      </c>
      <c r="R1584" s="212" t="s">
        <v>299</v>
      </c>
      <c r="S1584" s="212"/>
      <c r="T1584" s="212"/>
      <c r="U1584" s="212"/>
      <c r="V1584" s="212"/>
      <c r="W1584" s="212"/>
      <c r="X1584" s="212"/>
      <c r="Y1584" s="212">
        <v>1402</v>
      </c>
      <c r="Z1584" s="212" t="s">
        <v>300</v>
      </c>
      <c r="AA1584" s="212" t="s">
        <v>301</v>
      </c>
      <c r="AB1584" s="212">
        <v>169511.61600000001</v>
      </c>
      <c r="AC1584" s="212">
        <v>205109.035</v>
      </c>
      <c r="AD1584" s="212">
        <v>2.0799999999999999E-2</v>
      </c>
      <c r="AE1584" s="212">
        <v>0</v>
      </c>
      <c r="AF1584" s="212">
        <v>2.0799999999999999E-2</v>
      </c>
      <c r="AG1584" s="212">
        <v>0</v>
      </c>
      <c r="AH1584" s="212">
        <v>3531.49</v>
      </c>
      <c r="AI1584" s="212">
        <v>4273.1000000000004</v>
      </c>
      <c r="AJ1584" s="212">
        <v>0</v>
      </c>
      <c r="AK1584" s="212">
        <v>0</v>
      </c>
      <c r="AL1584" s="212">
        <v>0</v>
      </c>
      <c r="AM1584">
        <v>1</v>
      </c>
      <c r="AN1584" t="str">
        <f>VLOOKUP(H1584,'Base Art'!$A:$AJ,36,FALSE)</f>
        <v>ENERGIZER ARGENTINA S.A.</v>
      </c>
    </row>
    <row r="1585" spans="1:40" x14ac:dyDescent="0.25">
      <c r="A1585" s="212" t="s">
        <v>7665</v>
      </c>
      <c r="B1585" s="212">
        <v>1</v>
      </c>
      <c r="C1585" s="212" t="s">
        <v>7666</v>
      </c>
      <c r="D1585" s="212" t="s">
        <v>172</v>
      </c>
      <c r="E1585" s="212">
        <v>19</v>
      </c>
      <c r="F1585" s="212" t="s">
        <v>72</v>
      </c>
      <c r="G1585" s="212" t="s">
        <v>308</v>
      </c>
      <c r="H1585" s="212">
        <v>27</v>
      </c>
      <c r="I1585" s="212" t="s">
        <v>309</v>
      </c>
      <c r="J1585" s="212">
        <v>1194</v>
      </c>
      <c r="K1585" s="212" t="s">
        <v>310</v>
      </c>
      <c r="L1585" s="212" t="s">
        <v>311</v>
      </c>
      <c r="M1585" s="212"/>
      <c r="N1585" s="212"/>
      <c r="O1585" s="212"/>
      <c r="P1585" s="212">
        <v>1098</v>
      </c>
      <c r="Q1585" s="212" t="s">
        <v>312</v>
      </c>
      <c r="R1585" s="212" t="s">
        <v>313</v>
      </c>
      <c r="S1585" s="212"/>
      <c r="T1585" s="212"/>
      <c r="U1585" s="212"/>
      <c r="V1585" s="212"/>
      <c r="W1585" s="212"/>
      <c r="X1585" s="212"/>
      <c r="Y1585" s="212">
        <v>1375</v>
      </c>
      <c r="Z1585" s="212" t="s">
        <v>314</v>
      </c>
      <c r="AA1585" s="212" t="s">
        <v>315</v>
      </c>
      <c r="AB1585" s="212">
        <v>35247.222000000002</v>
      </c>
      <c r="AC1585" s="212">
        <v>42649.142</v>
      </c>
      <c r="AD1585" s="212">
        <v>0.22220000000000001</v>
      </c>
      <c r="AE1585" s="212">
        <v>0</v>
      </c>
      <c r="AF1585" s="212">
        <v>0.22220000000000001</v>
      </c>
      <c r="AG1585" s="212">
        <v>0</v>
      </c>
      <c r="AH1585" s="212">
        <v>7832.72</v>
      </c>
      <c r="AI1585" s="212">
        <v>9477.59</v>
      </c>
      <c r="AJ1585" s="212">
        <v>0</v>
      </c>
      <c r="AK1585" s="212">
        <v>0</v>
      </c>
      <c r="AL1585" s="212">
        <v>0</v>
      </c>
      <c r="AM1585">
        <v>1</v>
      </c>
      <c r="AN1585" t="str">
        <f>VLOOKUP(H1585,'Base Art'!$A:$AJ,36,FALSE)</f>
        <v>MASTERFOODS ARGENTINA LTD.</v>
      </c>
    </row>
    <row r="1586" spans="1:40" x14ac:dyDescent="0.25">
      <c r="A1586" s="212" t="s">
        <v>7665</v>
      </c>
      <c r="B1586" s="212">
        <v>1</v>
      </c>
      <c r="C1586" s="212" t="s">
        <v>7666</v>
      </c>
      <c r="D1586" s="212" t="s">
        <v>172</v>
      </c>
      <c r="E1586" s="212">
        <v>19</v>
      </c>
      <c r="F1586" s="212" t="s">
        <v>72</v>
      </c>
      <c r="G1586" s="212" t="s">
        <v>316</v>
      </c>
      <c r="H1586" s="212">
        <v>156</v>
      </c>
      <c r="I1586" s="212" t="s">
        <v>317</v>
      </c>
      <c r="J1586" s="212">
        <v>1437</v>
      </c>
      <c r="K1586" s="212" t="s">
        <v>318</v>
      </c>
      <c r="L1586" s="212" t="s">
        <v>319</v>
      </c>
      <c r="M1586" s="212"/>
      <c r="N1586" s="212"/>
      <c r="O1586" s="212"/>
      <c r="P1586" s="212"/>
      <c r="Q1586" s="212"/>
      <c r="R1586" s="212"/>
      <c r="S1586" s="212"/>
      <c r="T1586" s="212"/>
      <c r="U1586" s="212"/>
      <c r="V1586" s="212"/>
      <c r="W1586" s="212"/>
      <c r="X1586" s="212"/>
      <c r="Y1586" s="212">
        <v>1376</v>
      </c>
      <c r="Z1586" s="212" t="s">
        <v>320</v>
      </c>
      <c r="AA1586" s="212" t="s">
        <v>321</v>
      </c>
      <c r="AB1586" s="212">
        <v>323919.18099999998</v>
      </c>
      <c r="AC1586" s="212">
        <v>398891.09499999997</v>
      </c>
      <c r="AD1586" s="212">
        <v>0.13750000000000001</v>
      </c>
      <c r="AE1586" s="212">
        <v>0</v>
      </c>
      <c r="AF1586" s="212">
        <v>0.13750000000000001</v>
      </c>
      <c r="AG1586" s="212">
        <v>0</v>
      </c>
      <c r="AH1586" s="212">
        <v>44538.89</v>
      </c>
      <c r="AI1586" s="212">
        <v>54847.53</v>
      </c>
      <c r="AJ1586" s="212">
        <v>1</v>
      </c>
      <c r="AK1586" s="212">
        <v>0.14000000000000001</v>
      </c>
      <c r="AL1586" s="212">
        <v>0</v>
      </c>
      <c r="AM1586">
        <v>1</v>
      </c>
      <c r="AN1586" t="str">
        <f>VLOOKUP(H1586,'Base Art'!$A:$AJ,36,FALSE)</f>
        <v>JORGE LUIS SUAREZ</v>
      </c>
    </row>
    <row r="1587" spans="1:40" x14ac:dyDescent="0.25">
      <c r="A1587" s="212" t="s">
        <v>7665</v>
      </c>
      <c r="B1587" s="212">
        <v>1</v>
      </c>
      <c r="C1587" s="212" t="s">
        <v>7666</v>
      </c>
      <c r="D1587" s="212" t="s">
        <v>172</v>
      </c>
      <c r="E1587" s="212">
        <v>19</v>
      </c>
      <c r="F1587" s="212" t="s">
        <v>72</v>
      </c>
      <c r="G1587" s="212" t="s">
        <v>332</v>
      </c>
      <c r="H1587" s="212">
        <v>273</v>
      </c>
      <c r="I1587" s="212" t="s">
        <v>333</v>
      </c>
      <c r="J1587" s="212">
        <v>1413</v>
      </c>
      <c r="K1587" s="212" t="s">
        <v>334</v>
      </c>
      <c r="L1587" s="212" t="s">
        <v>335</v>
      </c>
      <c r="M1587" s="212"/>
      <c r="N1587" s="212"/>
      <c r="O1587" s="212"/>
      <c r="P1587" s="212"/>
      <c r="Q1587" s="212"/>
      <c r="R1587" s="212"/>
      <c r="S1587" s="212"/>
      <c r="T1587" s="212"/>
      <c r="U1587" s="212"/>
      <c r="V1587" s="212"/>
      <c r="W1587" s="212"/>
      <c r="X1587" s="212"/>
      <c r="Y1587" s="212">
        <v>1374</v>
      </c>
      <c r="Z1587" s="212" t="s">
        <v>336</v>
      </c>
      <c r="AA1587" s="212" t="s">
        <v>337</v>
      </c>
      <c r="AB1587" s="212">
        <v>80592.896999999997</v>
      </c>
      <c r="AC1587" s="212">
        <v>98361.948999999993</v>
      </c>
      <c r="AD1587" s="212">
        <v>0.3</v>
      </c>
      <c r="AE1587" s="212">
        <v>0</v>
      </c>
      <c r="AF1587" s="212">
        <v>0.3</v>
      </c>
      <c r="AG1587" s="212">
        <v>0</v>
      </c>
      <c r="AH1587" s="212">
        <v>24177.87</v>
      </c>
      <c r="AI1587" s="212">
        <v>29508.58</v>
      </c>
      <c r="AJ1587" s="212">
        <v>0</v>
      </c>
      <c r="AK1587" s="212">
        <v>0</v>
      </c>
      <c r="AL1587" s="212">
        <v>0</v>
      </c>
      <c r="AM1587">
        <v>1</v>
      </c>
      <c r="AN1587" t="str">
        <f>VLOOKUP(H1587,'Base Art'!$A:$AJ,36,FALSE)</f>
        <v>ARCOR S.A.I.C.</v>
      </c>
    </row>
    <row r="1588" spans="1:40" x14ac:dyDescent="0.25">
      <c r="A1588" s="212" t="s">
        <v>7665</v>
      </c>
      <c r="B1588" s="212">
        <v>1</v>
      </c>
      <c r="C1588" s="212" t="s">
        <v>7666</v>
      </c>
      <c r="D1588" s="212" t="s">
        <v>172</v>
      </c>
      <c r="E1588" s="212">
        <v>19</v>
      </c>
      <c r="F1588" s="212" t="s">
        <v>72</v>
      </c>
      <c r="G1588" s="212" t="s">
        <v>942</v>
      </c>
      <c r="H1588" s="212">
        <v>318</v>
      </c>
      <c r="I1588" s="212" t="s">
        <v>943</v>
      </c>
      <c r="J1588" s="212">
        <v>1414</v>
      </c>
      <c r="K1588" s="212" t="s">
        <v>372</v>
      </c>
      <c r="L1588" s="212" t="s">
        <v>373</v>
      </c>
      <c r="M1588" s="212"/>
      <c r="N1588" s="212"/>
      <c r="O1588" s="212"/>
      <c r="P1588" s="212">
        <v>1071</v>
      </c>
      <c r="Q1588" s="212" t="s">
        <v>944</v>
      </c>
      <c r="R1588" s="212" t="s">
        <v>945</v>
      </c>
      <c r="S1588" s="212"/>
      <c r="T1588" s="212"/>
      <c r="U1588" s="212"/>
      <c r="V1588" s="212"/>
      <c r="W1588" s="212"/>
      <c r="X1588" s="212"/>
      <c r="Y1588" s="212">
        <v>1374</v>
      </c>
      <c r="Z1588" s="212" t="s">
        <v>336</v>
      </c>
      <c r="AA1588" s="212" t="s">
        <v>337</v>
      </c>
      <c r="AB1588" s="212">
        <v>44562.608</v>
      </c>
      <c r="AC1588" s="212">
        <v>54625.749000000003</v>
      </c>
      <c r="AD1588" s="212">
        <v>1.5</v>
      </c>
      <c r="AE1588" s="212">
        <v>0</v>
      </c>
      <c r="AF1588" s="212">
        <v>1.5</v>
      </c>
      <c r="AG1588" s="212">
        <v>0</v>
      </c>
      <c r="AH1588" s="212">
        <v>66843.91</v>
      </c>
      <c r="AI1588" s="212">
        <v>81938.62</v>
      </c>
      <c r="AJ1588" s="212">
        <v>3</v>
      </c>
      <c r="AK1588" s="212">
        <v>0.5</v>
      </c>
      <c r="AL1588" s="212">
        <v>0</v>
      </c>
      <c r="AM1588">
        <v>1</v>
      </c>
      <c r="AN1588" t="str">
        <f>VLOOKUP(H1588,'Base Art'!$A:$AJ,36,FALSE)</f>
        <v>ARCOR S.A.I.C.</v>
      </c>
    </row>
    <row r="1589" spans="1:40" x14ac:dyDescent="0.25">
      <c r="A1589" s="212" t="s">
        <v>7665</v>
      </c>
      <c r="B1589" s="212">
        <v>1</v>
      </c>
      <c r="C1589" s="212" t="s">
        <v>7666</v>
      </c>
      <c r="D1589" s="212" t="s">
        <v>172</v>
      </c>
      <c r="E1589" s="212">
        <v>19</v>
      </c>
      <c r="F1589" s="212" t="s">
        <v>72</v>
      </c>
      <c r="G1589" s="212" t="s">
        <v>364</v>
      </c>
      <c r="H1589" s="212">
        <v>565</v>
      </c>
      <c r="I1589" s="212" t="s">
        <v>365</v>
      </c>
      <c r="J1589" s="212"/>
      <c r="K1589" s="212"/>
      <c r="L1589" s="212"/>
      <c r="M1589" s="212"/>
      <c r="N1589" s="212"/>
      <c r="O1589" s="212"/>
      <c r="P1589" s="212"/>
      <c r="Q1589" s="212"/>
      <c r="R1589" s="212"/>
      <c r="S1589" s="212"/>
      <c r="T1589" s="212"/>
      <c r="U1589" s="212"/>
      <c r="V1589" s="212"/>
      <c r="W1589" s="212"/>
      <c r="X1589" s="212"/>
      <c r="Y1589" s="212">
        <v>1374</v>
      </c>
      <c r="Z1589" s="212" t="s">
        <v>336</v>
      </c>
      <c r="AA1589" s="212" t="s">
        <v>337</v>
      </c>
      <c r="AB1589" s="212">
        <v>144342.45000000001</v>
      </c>
      <c r="AC1589" s="212">
        <v>177902.05799999999</v>
      </c>
      <c r="AD1589" s="212">
        <v>0.125</v>
      </c>
      <c r="AE1589" s="212">
        <v>0</v>
      </c>
      <c r="AF1589" s="212">
        <v>0.125</v>
      </c>
      <c r="AG1589" s="212">
        <v>0</v>
      </c>
      <c r="AH1589" s="212">
        <v>18042.810000000001</v>
      </c>
      <c r="AI1589" s="212">
        <v>22237.759999999998</v>
      </c>
      <c r="AJ1589" s="212">
        <v>1</v>
      </c>
      <c r="AK1589" s="212">
        <v>0.13</v>
      </c>
      <c r="AL1589" s="212">
        <v>0</v>
      </c>
      <c r="AM1589">
        <v>1</v>
      </c>
      <c r="AN1589" t="str">
        <f>VLOOKUP(H1589,'Base Art'!$A:$AJ,36,FALSE)</f>
        <v>MONDELEZ ARGENTINA S.A.</v>
      </c>
    </row>
    <row r="1590" spans="1:40" x14ac:dyDescent="0.25">
      <c r="A1590" s="212" t="s">
        <v>7665</v>
      </c>
      <c r="B1590" s="212">
        <v>1</v>
      </c>
      <c r="C1590" s="212" t="s">
        <v>7666</v>
      </c>
      <c r="D1590" s="212" t="s">
        <v>172</v>
      </c>
      <c r="E1590" s="212">
        <v>19</v>
      </c>
      <c r="F1590" s="212" t="s">
        <v>72</v>
      </c>
      <c r="G1590" s="212" t="s">
        <v>366</v>
      </c>
      <c r="H1590" s="212">
        <v>567</v>
      </c>
      <c r="I1590" s="212" t="s">
        <v>367</v>
      </c>
      <c r="J1590" s="212"/>
      <c r="K1590" s="212"/>
      <c r="L1590" s="212"/>
      <c r="M1590" s="212"/>
      <c r="N1590" s="212"/>
      <c r="O1590" s="212"/>
      <c r="P1590" s="212"/>
      <c r="Q1590" s="212"/>
      <c r="R1590" s="212"/>
      <c r="S1590" s="212"/>
      <c r="T1590" s="212"/>
      <c r="U1590" s="212"/>
      <c r="V1590" s="212"/>
      <c r="W1590" s="212"/>
      <c r="X1590" s="212"/>
      <c r="Y1590" s="212">
        <v>1374</v>
      </c>
      <c r="Z1590" s="212" t="s">
        <v>336</v>
      </c>
      <c r="AA1590" s="212" t="s">
        <v>337</v>
      </c>
      <c r="AB1590" s="212">
        <v>144342.45000000001</v>
      </c>
      <c r="AC1590" s="212">
        <v>178984.62599999999</v>
      </c>
      <c r="AD1590" s="212">
        <v>3.1300000000000001E-2</v>
      </c>
      <c r="AE1590" s="212">
        <v>0</v>
      </c>
      <c r="AF1590" s="212">
        <v>3.1300000000000001E-2</v>
      </c>
      <c r="AG1590" s="212">
        <v>0</v>
      </c>
      <c r="AH1590" s="212">
        <v>4510.7</v>
      </c>
      <c r="AI1590" s="212">
        <v>5593.27</v>
      </c>
      <c r="AJ1590" s="212">
        <v>0</v>
      </c>
      <c r="AK1590" s="212">
        <v>0</v>
      </c>
      <c r="AL1590" s="212">
        <v>0</v>
      </c>
      <c r="AM1590">
        <v>1</v>
      </c>
      <c r="AN1590" t="str">
        <f>VLOOKUP(H1590,'Base Art'!$A:$AJ,36,FALSE)</f>
        <v>MONDELEZ ARGENTINA S.A.</v>
      </c>
    </row>
    <row r="1591" spans="1:40" x14ac:dyDescent="0.25">
      <c r="A1591" s="212" t="s">
        <v>7665</v>
      </c>
      <c r="B1591" s="212">
        <v>1</v>
      </c>
      <c r="C1591" s="212" t="s">
        <v>7666</v>
      </c>
      <c r="D1591" s="212" t="s">
        <v>172</v>
      </c>
      <c r="E1591" s="212">
        <v>19</v>
      </c>
      <c r="F1591" s="212" t="s">
        <v>72</v>
      </c>
      <c r="G1591" s="212" t="s">
        <v>1066</v>
      </c>
      <c r="H1591" s="212">
        <v>568</v>
      </c>
      <c r="I1591" s="212" t="s">
        <v>1067</v>
      </c>
      <c r="J1591" s="212"/>
      <c r="K1591" s="212"/>
      <c r="L1591" s="212"/>
      <c r="M1591" s="212"/>
      <c r="N1591" s="212"/>
      <c r="O1591" s="212"/>
      <c r="P1591" s="212"/>
      <c r="Q1591" s="212"/>
      <c r="R1591" s="212"/>
      <c r="S1591" s="212"/>
      <c r="T1591" s="212"/>
      <c r="U1591" s="212"/>
      <c r="V1591" s="212"/>
      <c r="W1591" s="212"/>
      <c r="X1591" s="212"/>
      <c r="Y1591" s="212">
        <v>1374</v>
      </c>
      <c r="Z1591" s="212" t="s">
        <v>336</v>
      </c>
      <c r="AA1591" s="212" t="s">
        <v>337</v>
      </c>
      <c r="AB1591" s="212">
        <v>144342.45000000001</v>
      </c>
      <c r="AC1591" s="212">
        <v>174654.35399999999</v>
      </c>
      <c r="AD1591" s="212">
        <v>3.1300000000000001E-2</v>
      </c>
      <c r="AE1591" s="212">
        <v>0</v>
      </c>
      <c r="AF1591" s="212">
        <v>3.1300000000000001E-2</v>
      </c>
      <c r="AG1591" s="212">
        <v>0</v>
      </c>
      <c r="AH1591" s="212">
        <v>4510.7</v>
      </c>
      <c r="AI1591" s="212">
        <v>5457.95</v>
      </c>
      <c r="AJ1591" s="212">
        <v>0</v>
      </c>
      <c r="AK1591" s="212">
        <v>0</v>
      </c>
      <c r="AL1591" s="212">
        <v>0</v>
      </c>
      <c r="AM1591">
        <v>1</v>
      </c>
      <c r="AN1591" t="str">
        <f>VLOOKUP(H1591,'Base Art'!$A:$AJ,36,FALSE)</f>
        <v>MONDELEZ ARGENTINA S.A.</v>
      </c>
    </row>
    <row r="1592" spans="1:40" x14ac:dyDescent="0.25">
      <c r="A1592" s="212" t="s">
        <v>7665</v>
      </c>
      <c r="B1592" s="212">
        <v>1</v>
      </c>
      <c r="C1592" s="212" t="s">
        <v>7666</v>
      </c>
      <c r="D1592" s="212" t="s">
        <v>172</v>
      </c>
      <c r="E1592" s="212">
        <v>19</v>
      </c>
      <c r="F1592" s="212" t="s">
        <v>72</v>
      </c>
      <c r="G1592" s="212" t="s">
        <v>370</v>
      </c>
      <c r="H1592" s="212">
        <v>653</v>
      </c>
      <c r="I1592" s="212" t="s">
        <v>371</v>
      </c>
      <c r="J1592" s="212">
        <v>1414</v>
      </c>
      <c r="K1592" s="212" t="s">
        <v>372</v>
      </c>
      <c r="L1592" s="212" t="s">
        <v>373</v>
      </c>
      <c r="M1592" s="212"/>
      <c r="N1592" s="212"/>
      <c r="O1592" s="212"/>
      <c r="P1592" s="212">
        <v>1072</v>
      </c>
      <c r="Q1592" s="212" t="s">
        <v>374</v>
      </c>
      <c r="R1592" s="212" t="s">
        <v>375</v>
      </c>
      <c r="S1592" s="212"/>
      <c r="T1592" s="212"/>
      <c r="U1592" s="212"/>
      <c r="V1592" s="212"/>
      <c r="W1592" s="212"/>
      <c r="X1592" s="212"/>
      <c r="Y1592" s="212">
        <v>1374</v>
      </c>
      <c r="Z1592" s="212" t="s">
        <v>336</v>
      </c>
      <c r="AA1592" s="212" t="s">
        <v>337</v>
      </c>
      <c r="AB1592" s="212">
        <v>47136.6</v>
      </c>
      <c r="AC1592" s="212">
        <v>57369.010999999999</v>
      </c>
      <c r="AD1592" s="212">
        <v>0.9</v>
      </c>
      <c r="AE1592" s="212">
        <v>0</v>
      </c>
      <c r="AF1592" s="212">
        <v>0.9</v>
      </c>
      <c r="AG1592" s="212">
        <v>0</v>
      </c>
      <c r="AH1592" s="212">
        <v>42422.94</v>
      </c>
      <c r="AI1592" s="212">
        <v>51632.11</v>
      </c>
      <c r="AJ1592" s="212">
        <v>0</v>
      </c>
      <c r="AK1592" s="212">
        <v>0</v>
      </c>
      <c r="AL1592" s="212">
        <v>0</v>
      </c>
      <c r="AM1592">
        <v>1</v>
      </c>
      <c r="AN1592" t="str">
        <f>VLOOKUP(H1592,'Base Art'!$A:$AJ,36,FALSE)</f>
        <v>ARCOR S.A.I.C.</v>
      </c>
    </row>
    <row r="1593" spans="1:40" x14ac:dyDescent="0.25">
      <c r="A1593" s="212" t="s">
        <v>7665</v>
      </c>
      <c r="B1593" s="212">
        <v>1</v>
      </c>
      <c r="C1593" s="212" t="s">
        <v>7666</v>
      </c>
      <c r="D1593" s="212" t="s">
        <v>172</v>
      </c>
      <c r="E1593" s="212">
        <v>19</v>
      </c>
      <c r="F1593" s="212" t="s">
        <v>72</v>
      </c>
      <c r="G1593" s="212" t="s">
        <v>380</v>
      </c>
      <c r="H1593" s="212">
        <v>731</v>
      </c>
      <c r="I1593" s="212" t="s">
        <v>381</v>
      </c>
      <c r="J1593" s="212">
        <v>1422</v>
      </c>
      <c r="K1593" s="212" t="s">
        <v>382</v>
      </c>
      <c r="L1593" s="212" t="s">
        <v>383</v>
      </c>
      <c r="M1593" s="212"/>
      <c r="N1593" s="212"/>
      <c r="O1593" s="212"/>
      <c r="P1593" s="212">
        <v>1067</v>
      </c>
      <c r="Q1593" s="212" t="s">
        <v>384</v>
      </c>
      <c r="R1593" s="212" t="s">
        <v>385</v>
      </c>
      <c r="S1593" s="212"/>
      <c r="T1593" s="212"/>
      <c r="U1593" s="212"/>
      <c r="V1593" s="212"/>
      <c r="W1593" s="212"/>
      <c r="X1593" s="212"/>
      <c r="Y1593" s="212">
        <v>1373</v>
      </c>
      <c r="Z1593" s="212" t="s">
        <v>386</v>
      </c>
      <c r="AA1593" s="212" t="s">
        <v>387</v>
      </c>
      <c r="AB1593" s="212">
        <v>16308.486999999999</v>
      </c>
      <c r="AC1593" s="212">
        <v>19981.865000000002</v>
      </c>
      <c r="AD1593" s="212">
        <v>1.25</v>
      </c>
      <c r="AE1593" s="212">
        <v>0.1</v>
      </c>
      <c r="AF1593" s="212">
        <v>1.35</v>
      </c>
      <c r="AG1593" s="212">
        <v>0</v>
      </c>
      <c r="AH1593" s="212">
        <v>22016.46</v>
      </c>
      <c r="AI1593" s="212">
        <v>26975.52</v>
      </c>
      <c r="AJ1593" s="212">
        <v>1</v>
      </c>
      <c r="AK1593" s="212">
        <v>1.35</v>
      </c>
      <c r="AL1593" s="212">
        <v>0</v>
      </c>
      <c r="AM1593">
        <v>1</v>
      </c>
      <c r="AN1593" t="str">
        <f>VLOOKUP(H1593,'Base Art'!$A:$AJ,36,FALSE)</f>
        <v>ARCOR S.A.I.C.</v>
      </c>
    </row>
    <row r="1594" spans="1:40" x14ac:dyDescent="0.25">
      <c r="A1594" s="212" t="s">
        <v>7665</v>
      </c>
      <c r="B1594" s="212">
        <v>1</v>
      </c>
      <c r="C1594" s="212" t="s">
        <v>7666</v>
      </c>
      <c r="D1594" s="212" t="s">
        <v>172</v>
      </c>
      <c r="E1594" s="212">
        <v>19</v>
      </c>
      <c r="F1594" s="212" t="s">
        <v>72</v>
      </c>
      <c r="G1594" s="212" t="s">
        <v>7730</v>
      </c>
      <c r="H1594" s="212">
        <v>742</v>
      </c>
      <c r="I1594" s="212" t="s">
        <v>2053</v>
      </c>
      <c r="J1594" s="212">
        <v>1150</v>
      </c>
      <c r="K1594" s="212" t="s">
        <v>7731</v>
      </c>
      <c r="L1594" s="212" t="s">
        <v>7732</v>
      </c>
      <c r="M1594" s="212"/>
      <c r="N1594" s="212"/>
      <c r="O1594" s="212"/>
      <c r="P1594" s="212"/>
      <c r="Q1594" s="212"/>
      <c r="R1594" s="212"/>
      <c r="S1594" s="212"/>
      <c r="T1594" s="212"/>
      <c r="U1594" s="212"/>
      <c r="V1594" s="212"/>
      <c r="W1594" s="212"/>
      <c r="X1594" s="212"/>
      <c r="Y1594" s="212">
        <v>1376</v>
      </c>
      <c r="Z1594" s="212" t="s">
        <v>320</v>
      </c>
      <c r="AA1594" s="212" t="s">
        <v>321</v>
      </c>
      <c r="AB1594" s="212">
        <v>59008.241000000002</v>
      </c>
      <c r="AC1594" s="212">
        <v>72797.535999999993</v>
      </c>
      <c r="AD1594" s="212">
        <v>0.79169999999999996</v>
      </c>
      <c r="AE1594" s="212">
        <v>0</v>
      </c>
      <c r="AF1594" s="212">
        <v>0.79169999999999996</v>
      </c>
      <c r="AG1594" s="212">
        <v>0</v>
      </c>
      <c r="AH1594" s="212">
        <v>46714.86</v>
      </c>
      <c r="AI1594" s="212">
        <v>57631.38</v>
      </c>
      <c r="AJ1594" s="212">
        <v>0</v>
      </c>
      <c r="AK1594" s="212">
        <v>0</v>
      </c>
      <c r="AL1594" s="212">
        <v>0</v>
      </c>
      <c r="AM1594">
        <v>1</v>
      </c>
      <c r="AN1594" t="str">
        <f>VLOOKUP(H1594,'Base Art'!$A:$AJ,36,FALSE)</f>
        <v>BUHL S.A.</v>
      </c>
    </row>
    <row r="1595" spans="1:40" x14ac:dyDescent="0.25">
      <c r="A1595" s="212" t="s">
        <v>7665</v>
      </c>
      <c r="B1595" s="212">
        <v>1</v>
      </c>
      <c r="C1595" s="212" t="s">
        <v>7666</v>
      </c>
      <c r="D1595" s="212" t="s">
        <v>172</v>
      </c>
      <c r="E1595" s="212">
        <v>19</v>
      </c>
      <c r="F1595" s="212" t="s">
        <v>72</v>
      </c>
      <c r="G1595" s="212" t="s">
        <v>390</v>
      </c>
      <c r="H1595" s="212">
        <v>822</v>
      </c>
      <c r="I1595" s="212" t="s">
        <v>391</v>
      </c>
      <c r="J1595" s="212">
        <v>1018</v>
      </c>
      <c r="K1595" s="212" t="s">
        <v>392</v>
      </c>
      <c r="L1595" s="212" t="s">
        <v>393</v>
      </c>
      <c r="M1595" s="212"/>
      <c r="N1595" s="212"/>
      <c r="O1595" s="212"/>
      <c r="P1595" s="212">
        <v>1020</v>
      </c>
      <c r="Q1595" s="212" t="s">
        <v>298</v>
      </c>
      <c r="R1595" s="212" t="s">
        <v>299</v>
      </c>
      <c r="S1595" s="212"/>
      <c r="T1595" s="212"/>
      <c r="U1595" s="212"/>
      <c r="V1595" s="212"/>
      <c r="W1595" s="212"/>
      <c r="X1595" s="212"/>
      <c r="Y1595" s="212">
        <v>1402</v>
      </c>
      <c r="Z1595" s="212" t="s">
        <v>300</v>
      </c>
      <c r="AA1595" s="212" t="s">
        <v>301</v>
      </c>
      <c r="AB1595" s="212">
        <v>81359.964000000007</v>
      </c>
      <c r="AC1595" s="212">
        <v>100886.364</v>
      </c>
      <c r="AD1595" s="212">
        <v>5.5599999999999997E-2</v>
      </c>
      <c r="AE1595" s="212">
        <v>0</v>
      </c>
      <c r="AF1595" s="212">
        <v>5.5599999999999997E-2</v>
      </c>
      <c r="AG1595" s="212">
        <v>0</v>
      </c>
      <c r="AH1595" s="212">
        <v>4520</v>
      </c>
      <c r="AI1595" s="212">
        <v>5604.8</v>
      </c>
      <c r="AJ1595" s="212">
        <v>1</v>
      </c>
      <c r="AK1595" s="212">
        <v>0.06</v>
      </c>
      <c r="AL1595" s="212">
        <v>0</v>
      </c>
      <c r="AM1595">
        <v>1</v>
      </c>
      <c r="AN1595" t="str">
        <f>VLOOKUP(H1595,'Base Art'!$A:$AJ,36,FALSE)</f>
        <v>ENERGIZER ARGENTINA S.A.</v>
      </c>
    </row>
    <row r="1596" spans="1:40" x14ac:dyDescent="0.25">
      <c r="A1596" s="212" t="s">
        <v>7665</v>
      </c>
      <c r="B1596" s="212">
        <v>1</v>
      </c>
      <c r="C1596" s="212" t="s">
        <v>7666</v>
      </c>
      <c r="D1596" s="212" t="s">
        <v>172</v>
      </c>
      <c r="E1596" s="212">
        <v>19</v>
      </c>
      <c r="F1596" s="212" t="s">
        <v>72</v>
      </c>
      <c r="G1596" s="212" t="s">
        <v>948</v>
      </c>
      <c r="H1596" s="212">
        <v>861</v>
      </c>
      <c r="I1596" s="212" t="s">
        <v>949</v>
      </c>
      <c r="J1596" s="212"/>
      <c r="K1596" s="212"/>
      <c r="L1596" s="212"/>
      <c r="M1596" s="212"/>
      <c r="N1596" s="212"/>
      <c r="O1596" s="212"/>
      <c r="P1596" s="212">
        <v>1102</v>
      </c>
      <c r="Q1596" s="212" t="s">
        <v>398</v>
      </c>
      <c r="R1596" s="212" t="s">
        <v>399</v>
      </c>
      <c r="S1596" s="212"/>
      <c r="T1596" s="212"/>
      <c r="U1596" s="212"/>
      <c r="V1596" s="212"/>
      <c r="W1596" s="212"/>
      <c r="X1596" s="212"/>
      <c r="Y1596" s="212">
        <v>1370</v>
      </c>
      <c r="Z1596" s="212" t="s">
        <v>400</v>
      </c>
      <c r="AA1596" s="212" t="s">
        <v>401</v>
      </c>
      <c r="AB1596" s="212">
        <v>12462.842000000001</v>
      </c>
      <c r="AC1596" s="212">
        <v>15080.038</v>
      </c>
      <c r="AD1596" s="212">
        <v>1</v>
      </c>
      <c r="AE1596" s="212">
        <v>0</v>
      </c>
      <c r="AF1596" s="212">
        <v>1</v>
      </c>
      <c r="AG1596" s="212">
        <v>0</v>
      </c>
      <c r="AH1596" s="212">
        <v>12462.84</v>
      </c>
      <c r="AI1596" s="212">
        <v>15080.04</v>
      </c>
      <c r="AJ1596" s="212">
        <v>0</v>
      </c>
      <c r="AK1596" s="212">
        <v>0</v>
      </c>
      <c r="AL1596" s="212">
        <v>0</v>
      </c>
      <c r="AM1596">
        <v>1</v>
      </c>
      <c r="AN1596" t="str">
        <f>VLOOKUP(H1596,'Base Art'!$A:$AJ,36,FALSE)</f>
        <v>LICORES ARGENTINOS SA</v>
      </c>
    </row>
    <row r="1597" spans="1:40" x14ac:dyDescent="0.25">
      <c r="A1597" s="212" t="s">
        <v>7665</v>
      </c>
      <c r="B1597" s="212">
        <v>1</v>
      </c>
      <c r="C1597" s="212" t="s">
        <v>7666</v>
      </c>
      <c r="D1597" s="212" t="s">
        <v>172</v>
      </c>
      <c r="E1597" s="212">
        <v>19</v>
      </c>
      <c r="F1597" s="212" t="s">
        <v>72</v>
      </c>
      <c r="G1597" s="212" t="s">
        <v>396</v>
      </c>
      <c r="H1597" s="212">
        <v>862</v>
      </c>
      <c r="I1597" s="212" t="s">
        <v>397</v>
      </c>
      <c r="J1597" s="212"/>
      <c r="K1597" s="212"/>
      <c r="L1597" s="212"/>
      <c r="M1597" s="212"/>
      <c r="N1597" s="212"/>
      <c r="O1597" s="212"/>
      <c r="P1597" s="212">
        <v>1102</v>
      </c>
      <c r="Q1597" s="212" t="s">
        <v>398</v>
      </c>
      <c r="R1597" s="212" t="s">
        <v>399</v>
      </c>
      <c r="S1597" s="212"/>
      <c r="T1597" s="212"/>
      <c r="U1597" s="212"/>
      <c r="V1597" s="212"/>
      <c r="W1597" s="212"/>
      <c r="X1597" s="212"/>
      <c r="Y1597" s="212">
        <v>1370</v>
      </c>
      <c r="Z1597" s="212" t="s">
        <v>400</v>
      </c>
      <c r="AA1597" s="212" t="s">
        <v>401</v>
      </c>
      <c r="AB1597" s="212">
        <v>10794.626</v>
      </c>
      <c r="AC1597" s="212">
        <v>13061.498</v>
      </c>
      <c r="AD1597" s="212">
        <v>1</v>
      </c>
      <c r="AE1597" s="212">
        <v>0</v>
      </c>
      <c r="AF1597" s="212">
        <v>1</v>
      </c>
      <c r="AG1597" s="212">
        <v>0</v>
      </c>
      <c r="AH1597" s="212">
        <v>10794.63</v>
      </c>
      <c r="AI1597" s="212">
        <v>13061.5</v>
      </c>
      <c r="AJ1597" s="212">
        <v>0</v>
      </c>
      <c r="AK1597" s="212">
        <v>0</v>
      </c>
      <c r="AL1597" s="212">
        <v>0</v>
      </c>
      <c r="AM1597">
        <v>1</v>
      </c>
      <c r="AN1597" t="str">
        <f>VLOOKUP(H1597,'Base Art'!$A:$AJ,36,FALSE)</f>
        <v>LICORES ARGENTINOS SA</v>
      </c>
    </row>
    <row r="1598" spans="1:40" x14ac:dyDescent="0.25">
      <c r="A1598" s="212" t="s">
        <v>7665</v>
      </c>
      <c r="B1598" s="212">
        <v>1</v>
      </c>
      <c r="C1598" s="212" t="s">
        <v>7666</v>
      </c>
      <c r="D1598" s="212" t="s">
        <v>172</v>
      </c>
      <c r="E1598" s="212">
        <v>19</v>
      </c>
      <c r="F1598" s="212" t="s">
        <v>72</v>
      </c>
      <c r="G1598" s="212" t="s">
        <v>402</v>
      </c>
      <c r="H1598" s="212">
        <v>877</v>
      </c>
      <c r="I1598" s="212" t="s">
        <v>403</v>
      </c>
      <c r="J1598" s="212"/>
      <c r="K1598" s="212"/>
      <c r="L1598" s="212"/>
      <c r="M1598" s="212"/>
      <c r="N1598" s="212"/>
      <c r="O1598" s="212"/>
      <c r="P1598" s="212">
        <v>1102</v>
      </c>
      <c r="Q1598" s="212" t="s">
        <v>398</v>
      </c>
      <c r="R1598" s="212" t="s">
        <v>399</v>
      </c>
      <c r="S1598" s="212"/>
      <c r="T1598" s="212"/>
      <c r="U1598" s="212"/>
      <c r="V1598" s="212"/>
      <c r="W1598" s="212"/>
      <c r="X1598" s="212"/>
      <c r="Y1598" s="212">
        <v>1370</v>
      </c>
      <c r="Z1598" s="212" t="s">
        <v>400</v>
      </c>
      <c r="AA1598" s="212" t="s">
        <v>401</v>
      </c>
      <c r="AB1598" s="212">
        <v>11134.869000000001</v>
      </c>
      <c r="AC1598" s="212">
        <v>13473.191999999999</v>
      </c>
      <c r="AD1598" s="212">
        <v>2</v>
      </c>
      <c r="AE1598" s="212">
        <v>0</v>
      </c>
      <c r="AF1598" s="212">
        <v>2</v>
      </c>
      <c r="AG1598" s="212">
        <v>0</v>
      </c>
      <c r="AH1598" s="212">
        <v>22269.74</v>
      </c>
      <c r="AI1598" s="212">
        <v>26946.38</v>
      </c>
      <c r="AJ1598" s="212">
        <v>1</v>
      </c>
      <c r="AK1598" s="212">
        <v>2</v>
      </c>
      <c r="AL1598" s="212">
        <v>0</v>
      </c>
      <c r="AM1598">
        <v>1</v>
      </c>
      <c r="AN1598" t="str">
        <f>VLOOKUP(H1598,'Base Art'!$A:$AJ,36,FALSE)</f>
        <v>LICORES ARGENTINOS SA</v>
      </c>
    </row>
    <row r="1599" spans="1:40" x14ac:dyDescent="0.25">
      <c r="A1599" s="212" t="s">
        <v>7665</v>
      </c>
      <c r="B1599" s="212">
        <v>1</v>
      </c>
      <c r="C1599" s="212" t="s">
        <v>7666</v>
      </c>
      <c r="D1599" s="212" t="s">
        <v>172</v>
      </c>
      <c r="E1599" s="212">
        <v>19</v>
      </c>
      <c r="F1599" s="212" t="s">
        <v>72</v>
      </c>
      <c r="G1599" s="212" t="s">
        <v>404</v>
      </c>
      <c r="H1599" s="212">
        <v>1114</v>
      </c>
      <c r="I1599" s="212" t="s">
        <v>405</v>
      </c>
      <c r="J1599" s="212"/>
      <c r="K1599" s="212"/>
      <c r="L1599" s="212"/>
      <c r="M1599" s="212"/>
      <c r="N1599" s="212"/>
      <c r="O1599" s="212"/>
      <c r="P1599" s="212"/>
      <c r="Q1599" s="212"/>
      <c r="R1599" s="212"/>
      <c r="S1599" s="212"/>
      <c r="T1599" s="212"/>
      <c r="U1599" s="212"/>
      <c r="V1599" s="212"/>
      <c r="W1599" s="212"/>
      <c r="X1599" s="212"/>
      <c r="Y1599" s="212">
        <v>1373</v>
      </c>
      <c r="Z1599" s="212" t="s">
        <v>386</v>
      </c>
      <c r="AA1599" s="212" t="s">
        <v>387</v>
      </c>
      <c r="AB1599" s="212">
        <v>19616.912</v>
      </c>
      <c r="AC1599" s="212">
        <v>23864.400000000001</v>
      </c>
      <c r="AD1599" s="212">
        <v>2.5</v>
      </c>
      <c r="AE1599" s="212">
        <v>0</v>
      </c>
      <c r="AF1599" s="212">
        <v>2.5</v>
      </c>
      <c r="AG1599" s="212">
        <v>0</v>
      </c>
      <c r="AH1599" s="212">
        <v>49042.28</v>
      </c>
      <c r="AI1599" s="212">
        <v>59661</v>
      </c>
      <c r="AJ1599" s="212">
        <v>1</v>
      </c>
      <c r="AK1599" s="212">
        <v>2.5</v>
      </c>
      <c r="AL1599" s="212">
        <v>0</v>
      </c>
      <c r="AM1599">
        <v>1</v>
      </c>
      <c r="AN1599" t="str">
        <f>VLOOKUP(H1599,'Base Art'!$A:$AJ,36,FALSE)</f>
        <v>MAURI S.A.</v>
      </c>
    </row>
    <row r="1600" spans="1:40" x14ac:dyDescent="0.25">
      <c r="A1600" s="212" t="s">
        <v>7665</v>
      </c>
      <c r="B1600" s="212">
        <v>1</v>
      </c>
      <c r="C1600" s="212" t="s">
        <v>7666</v>
      </c>
      <c r="D1600" s="212" t="s">
        <v>172</v>
      </c>
      <c r="E1600" s="212">
        <v>19</v>
      </c>
      <c r="F1600" s="212" t="s">
        <v>72</v>
      </c>
      <c r="G1600" s="212" t="s">
        <v>406</v>
      </c>
      <c r="H1600" s="212">
        <v>1115</v>
      </c>
      <c r="I1600" s="212" t="s">
        <v>407</v>
      </c>
      <c r="J1600" s="212"/>
      <c r="K1600" s="212"/>
      <c r="L1600" s="212"/>
      <c r="M1600" s="212"/>
      <c r="N1600" s="212"/>
      <c r="O1600" s="212"/>
      <c r="P1600" s="212"/>
      <c r="Q1600" s="212"/>
      <c r="R1600" s="212"/>
      <c r="S1600" s="212"/>
      <c r="T1600" s="212"/>
      <c r="U1600" s="212"/>
      <c r="V1600" s="212"/>
      <c r="W1600" s="212"/>
      <c r="X1600" s="212"/>
      <c r="Y1600" s="212">
        <v>1373</v>
      </c>
      <c r="Z1600" s="212" t="s">
        <v>386</v>
      </c>
      <c r="AA1600" s="212" t="s">
        <v>387</v>
      </c>
      <c r="AB1600" s="212">
        <v>16842.923999999999</v>
      </c>
      <c r="AC1600" s="212">
        <v>20379.937000000002</v>
      </c>
      <c r="AD1600" s="212">
        <v>1</v>
      </c>
      <c r="AE1600" s="212">
        <v>0</v>
      </c>
      <c r="AF1600" s="212">
        <v>1</v>
      </c>
      <c r="AG1600" s="212">
        <v>0</v>
      </c>
      <c r="AH1600" s="212">
        <v>16842.919999999998</v>
      </c>
      <c r="AI1600" s="212">
        <v>20379.939999999999</v>
      </c>
      <c r="AJ1600" s="212">
        <v>0</v>
      </c>
      <c r="AK1600" s="212">
        <v>0</v>
      </c>
      <c r="AL1600" s="212">
        <v>0</v>
      </c>
      <c r="AM1600">
        <v>1</v>
      </c>
      <c r="AN1600" t="str">
        <f>VLOOKUP(H1600,'Base Art'!$A:$AJ,36,FALSE)</f>
        <v>MAURI S.A.</v>
      </c>
    </row>
    <row r="1601" spans="1:40" x14ac:dyDescent="0.25">
      <c r="A1601" s="212" t="s">
        <v>7665</v>
      </c>
      <c r="B1601" s="212">
        <v>1</v>
      </c>
      <c r="C1601" s="212" t="s">
        <v>7666</v>
      </c>
      <c r="D1601" s="212" t="s">
        <v>172</v>
      </c>
      <c r="E1601" s="212">
        <v>19</v>
      </c>
      <c r="F1601" s="212" t="s">
        <v>72</v>
      </c>
      <c r="G1601" s="212" t="s">
        <v>408</v>
      </c>
      <c r="H1601" s="212">
        <v>1116</v>
      </c>
      <c r="I1601" s="212" t="s">
        <v>409</v>
      </c>
      <c r="J1601" s="212"/>
      <c r="K1601" s="212"/>
      <c r="L1601" s="212"/>
      <c r="M1601" s="212"/>
      <c r="N1601" s="212"/>
      <c r="O1601" s="212"/>
      <c r="P1601" s="212"/>
      <c r="Q1601" s="212"/>
      <c r="R1601" s="212"/>
      <c r="S1601" s="212"/>
      <c r="T1601" s="212"/>
      <c r="U1601" s="212"/>
      <c r="V1601" s="212"/>
      <c r="W1601" s="212"/>
      <c r="X1601" s="212"/>
      <c r="Y1601" s="212">
        <v>1373</v>
      </c>
      <c r="Z1601" s="212" t="s">
        <v>386</v>
      </c>
      <c r="AA1601" s="212" t="s">
        <v>387</v>
      </c>
      <c r="AB1601" s="212">
        <v>15128.08</v>
      </c>
      <c r="AC1601" s="212">
        <v>18459.274000000001</v>
      </c>
      <c r="AD1601" s="212">
        <v>3.4643000000000002</v>
      </c>
      <c r="AE1601" s="212">
        <v>0</v>
      </c>
      <c r="AF1601" s="212">
        <v>3.4643000000000002</v>
      </c>
      <c r="AG1601" s="212">
        <v>0</v>
      </c>
      <c r="AH1601" s="212">
        <v>52407.99</v>
      </c>
      <c r="AI1601" s="212">
        <v>63948.2</v>
      </c>
      <c r="AJ1601" s="212">
        <v>0</v>
      </c>
      <c r="AK1601" s="212">
        <v>0</v>
      </c>
      <c r="AL1601" s="212">
        <v>0</v>
      </c>
      <c r="AM1601">
        <v>1</v>
      </c>
      <c r="AN1601" t="str">
        <f>VLOOKUP(H1601,'Base Art'!$A:$AJ,36,FALSE)</f>
        <v>MAURI S.A.</v>
      </c>
    </row>
    <row r="1602" spans="1:40" x14ac:dyDescent="0.25">
      <c r="A1602" s="212" t="s">
        <v>7665</v>
      </c>
      <c r="B1602" s="212">
        <v>1</v>
      </c>
      <c r="C1602" s="212" t="s">
        <v>7666</v>
      </c>
      <c r="D1602" s="212" t="s">
        <v>172</v>
      </c>
      <c r="E1602" s="212">
        <v>19</v>
      </c>
      <c r="F1602" s="212" t="s">
        <v>72</v>
      </c>
      <c r="G1602" s="212" t="s">
        <v>410</v>
      </c>
      <c r="H1602" s="212">
        <v>1118</v>
      </c>
      <c r="I1602" s="212" t="s">
        <v>411</v>
      </c>
      <c r="J1602" s="212"/>
      <c r="K1602" s="212"/>
      <c r="L1602" s="212"/>
      <c r="M1602" s="212"/>
      <c r="N1602" s="212"/>
      <c r="O1602" s="212"/>
      <c r="P1602" s="212">
        <v>1335</v>
      </c>
      <c r="Q1602" s="212" t="s">
        <v>412</v>
      </c>
      <c r="R1602" s="212" t="s">
        <v>413</v>
      </c>
      <c r="S1602" s="212"/>
      <c r="T1602" s="212"/>
      <c r="U1602" s="212"/>
      <c r="V1602" s="212"/>
      <c r="W1602" s="212"/>
      <c r="X1602" s="212"/>
      <c r="Y1602" s="212">
        <v>1373</v>
      </c>
      <c r="Z1602" s="212" t="s">
        <v>386</v>
      </c>
      <c r="AA1602" s="212" t="s">
        <v>387</v>
      </c>
      <c r="AB1602" s="212">
        <v>14194.99</v>
      </c>
      <c r="AC1602" s="212">
        <v>17233.986000000001</v>
      </c>
      <c r="AD1602" s="212">
        <v>1.1389</v>
      </c>
      <c r="AE1602" s="212">
        <v>0</v>
      </c>
      <c r="AF1602" s="212">
        <v>1.1389</v>
      </c>
      <c r="AG1602" s="212">
        <v>0</v>
      </c>
      <c r="AH1602" s="212">
        <v>16166.52</v>
      </c>
      <c r="AI1602" s="212">
        <v>19627.599999999999</v>
      </c>
      <c r="AJ1602" s="212">
        <v>0</v>
      </c>
      <c r="AK1602" s="212">
        <v>0</v>
      </c>
      <c r="AL1602" s="212">
        <v>0</v>
      </c>
      <c r="AM1602">
        <v>1</v>
      </c>
      <c r="AN1602" t="str">
        <f>VLOOKUP(H1602,'Base Art'!$A:$AJ,36,FALSE)</f>
        <v>MAURI S.A.</v>
      </c>
    </row>
    <row r="1603" spans="1:40" x14ac:dyDescent="0.25">
      <c r="A1603" s="212" t="s">
        <v>7665</v>
      </c>
      <c r="B1603" s="212">
        <v>1</v>
      </c>
      <c r="C1603" s="212" t="s">
        <v>7666</v>
      </c>
      <c r="D1603" s="212" t="s">
        <v>172</v>
      </c>
      <c r="E1603" s="212">
        <v>19</v>
      </c>
      <c r="F1603" s="212" t="s">
        <v>72</v>
      </c>
      <c r="G1603" s="212" t="s">
        <v>414</v>
      </c>
      <c r="H1603" s="212">
        <v>1119</v>
      </c>
      <c r="I1603" s="212" t="s">
        <v>415</v>
      </c>
      <c r="J1603" s="212"/>
      <c r="K1603" s="212"/>
      <c r="L1603" s="212"/>
      <c r="M1603" s="212"/>
      <c r="N1603" s="212"/>
      <c r="O1603" s="212"/>
      <c r="P1603" s="212">
        <v>1335</v>
      </c>
      <c r="Q1603" s="212" t="s">
        <v>412</v>
      </c>
      <c r="R1603" s="212" t="s">
        <v>413</v>
      </c>
      <c r="S1603" s="212"/>
      <c r="T1603" s="212"/>
      <c r="U1603" s="212"/>
      <c r="V1603" s="212"/>
      <c r="W1603" s="212"/>
      <c r="X1603" s="212"/>
      <c r="Y1603" s="212">
        <v>1373</v>
      </c>
      <c r="Z1603" s="212" t="s">
        <v>386</v>
      </c>
      <c r="AA1603" s="212" t="s">
        <v>387</v>
      </c>
      <c r="AB1603" s="212">
        <v>26683.51</v>
      </c>
      <c r="AC1603" s="212">
        <v>32287.048999999999</v>
      </c>
      <c r="AD1603" s="212">
        <v>9.3799999999999994E-2</v>
      </c>
      <c r="AE1603" s="212">
        <v>0</v>
      </c>
      <c r="AF1603" s="212">
        <v>9.3799999999999994E-2</v>
      </c>
      <c r="AG1603" s="212">
        <v>0</v>
      </c>
      <c r="AH1603" s="212">
        <v>2501.58</v>
      </c>
      <c r="AI1603" s="212">
        <v>3026.91</v>
      </c>
      <c r="AJ1603" s="212">
        <v>0</v>
      </c>
      <c r="AK1603" s="212">
        <v>0</v>
      </c>
      <c r="AL1603" s="212">
        <v>0</v>
      </c>
      <c r="AM1603">
        <v>1</v>
      </c>
      <c r="AN1603" t="str">
        <f>VLOOKUP(H1603,'Base Art'!$A:$AJ,36,FALSE)</f>
        <v>MAURI S.A.</v>
      </c>
    </row>
    <row r="1604" spans="1:40" x14ac:dyDescent="0.25">
      <c r="A1604" s="212" t="s">
        <v>7665</v>
      </c>
      <c r="B1604" s="212">
        <v>1</v>
      </c>
      <c r="C1604" s="212" t="s">
        <v>7666</v>
      </c>
      <c r="D1604" s="212" t="s">
        <v>172</v>
      </c>
      <c r="E1604" s="212">
        <v>19</v>
      </c>
      <c r="F1604" s="212" t="s">
        <v>72</v>
      </c>
      <c r="G1604" s="212" t="s">
        <v>418</v>
      </c>
      <c r="H1604" s="212">
        <v>1150</v>
      </c>
      <c r="I1604" s="212" t="s">
        <v>419</v>
      </c>
      <c r="J1604" s="212">
        <v>1430</v>
      </c>
      <c r="K1604" s="212" t="s">
        <v>420</v>
      </c>
      <c r="L1604" s="212" t="s">
        <v>421</v>
      </c>
      <c r="M1604" s="212"/>
      <c r="N1604" s="212"/>
      <c r="O1604" s="212"/>
      <c r="P1604" s="212"/>
      <c r="Q1604" s="212"/>
      <c r="R1604" s="212"/>
      <c r="S1604" s="212"/>
      <c r="T1604" s="212"/>
      <c r="U1604" s="212"/>
      <c r="V1604" s="212"/>
      <c r="W1604" s="212"/>
      <c r="X1604" s="212"/>
      <c r="Y1604" s="212">
        <v>1374</v>
      </c>
      <c r="Z1604" s="212" t="s">
        <v>336</v>
      </c>
      <c r="AA1604" s="212" t="s">
        <v>337</v>
      </c>
      <c r="AB1604" s="212">
        <v>85677.38</v>
      </c>
      <c r="AC1604" s="212">
        <v>103669.626</v>
      </c>
      <c r="AD1604" s="212">
        <v>0.125</v>
      </c>
      <c r="AE1604" s="212">
        <v>0</v>
      </c>
      <c r="AF1604" s="212">
        <v>0.125</v>
      </c>
      <c r="AG1604" s="212">
        <v>0</v>
      </c>
      <c r="AH1604" s="212">
        <v>10709.67</v>
      </c>
      <c r="AI1604" s="212">
        <v>12958.7</v>
      </c>
      <c r="AJ1604" s="212">
        <v>0</v>
      </c>
      <c r="AK1604" s="212">
        <v>0</v>
      </c>
      <c r="AL1604" s="212">
        <v>0</v>
      </c>
      <c r="AM1604">
        <v>1</v>
      </c>
      <c r="AN1604" t="str">
        <f>VLOOKUP(H1604,'Base Art'!$A:$AJ,36,FALSE)</f>
        <v>GEORGALOS HNOS. S.A.I.C.A.</v>
      </c>
    </row>
    <row r="1605" spans="1:40" x14ac:dyDescent="0.25">
      <c r="A1605" s="212" t="s">
        <v>7665</v>
      </c>
      <c r="B1605" s="212">
        <v>1</v>
      </c>
      <c r="C1605" s="212" t="s">
        <v>7666</v>
      </c>
      <c r="D1605" s="212" t="s">
        <v>172</v>
      </c>
      <c r="E1605" s="212">
        <v>19</v>
      </c>
      <c r="F1605" s="212" t="s">
        <v>72</v>
      </c>
      <c r="G1605" s="212" t="s">
        <v>1672</v>
      </c>
      <c r="H1605" s="212">
        <v>1204</v>
      </c>
      <c r="I1605" s="212" t="s">
        <v>1673</v>
      </c>
      <c r="J1605" s="212">
        <v>1460</v>
      </c>
      <c r="K1605" s="212" t="s">
        <v>462</v>
      </c>
      <c r="L1605" s="212" t="s">
        <v>463</v>
      </c>
      <c r="M1605" s="212"/>
      <c r="N1605" s="212"/>
      <c r="O1605" s="212"/>
      <c r="P1605" s="212"/>
      <c r="Q1605" s="212"/>
      <c r="R1605" s="212"/>
      <c r="S1605" s="212"/>
      <c r="T1605" s="212"/>
      <c r="U1605" s="212"/>
      <c r="V1605" s="212"/>
      <c r="W1605" s="212"/>
      <c r="X1605" s="212"/>
      <c r="Y1605" s="212">
        <v>1369</v>
      </c>
      <c r="Z1605" s="212" t="s">
        <v>354</v>
      </c>
      <c r="AA1605" s="212" t="s">
        <v>355</v>
      </c>
      <c r="AB1605" s="212">
        <v>226008.595</v>
      </c>
      <c r="AC1605" s="212">
        <v>274600.41499999998</v>
      </c>
      <c r="AD1605" s="212">
        <v>0.15</v>
      </c>
      <c r="AE1605" s="212">
        <v>0</v>
      </c>
      <c r="AF1605" s="212">
        <v>0.15</v>
      </c>
      <c r="AG1605" s="212">
        <v>0</v>
      </c>
      <c r="AH1605" s="212">
        <v>33901.29</v>
      </c>
      <c r="AI1605" s="212">
        <v>41190.06</v>
      </c>
      <c r="AJ1605" s="212">
        <v>2</v>
      </c>
      <c r="AK1605" s="212">
        <v>0.08</v>
      </c>
      <c r="AL1605" s="212">
        <v>0</v>
      </c>
      <c r="AM1605">
        <v>1</v>
      </c>
      <c r="AN1605" t="str">
        <f>VLOOKUP(H1605,'Base Art'!$A:$AJ,36,FALSE)</f>
        <v>IMPORTADORA SUDAMERICANA S.R.L.</v>
      </c>
    </row>
    <row r="1606" spans="1:40" x14ac:dyDescent="0.25">
      <c r="A1606" s="212" t="s">
        <v>7665</v>
      </c>
      <c r="B1606" s="212">
        <v>1</v>
      </c>
      <c r="C1606" s="212" t="s">
        <v>7666</v>
      </c>
      <c r="D1606" s="212" t="s">
        <v>172</v>
      </c>
      <c r="E1606" s="212">
        <v>19</v>
      </c>
      <c r="F1606" s="212" t="s">
        <v>72</v>
      </c>
      <c r="G1606" s="212" t="s">
        <v>424</v>
      </c>
      <c r="H1606" s="212">
        <v>1343</v>
      </c>
      <c r="I1606" s="212" t="s">
        <v>425</v>
      </c>
      <c r="J1606" s="212"/>
      <c r="K1606" s="212"/>
      <c r="L1606" s="212"/>
      <c r="M1606" s="212"/>
      <c r="N1606" s="212"/>
      <c r="O1606" s="212"/>
      <c r="P1606" s="212"/>
      <c r="Q1606" s="212"/>
      <c r="R1606" s="212"/>
      <c r="S1606" s="212"/>
      <c r="T1606" s="212"/>
      <c r="U1606" s="212"/>
      <c r="V1606" s="212"/>
      <c r="W1606" s="212"/>
      <c r="X1606" s="212"/>
      <c r="Y1606" s="212">
        <v>1372</v>
      </c>
      <c r="Z1606" s="212" t="s">
        <v>346</v>
      </c>
      <c r="AA1606" s="212" t="s">
        <v>347</v>
      </c>
      <c r="AB1606" s="212">
        <v>358211.80099999998</v>
      </c>
      <c r="AC1606" s="212">
        <v>444182.62300000002</v>
      </c>
      <c r="AD1606" s="212">
        <v>8.3299999999999999E-2</v>
      </c>
      <c r="AE1606" s="212">
        <v>0</v>
      </c>
      <c r="AF1606" s="212">
        <v>8.3299999999999999E-2</v>
      </c>
      <c r="AG1606" s="212">
        <v>0</v>
      </c>
      <c r="AH1606" s="212">
        <v>29850.98</v>
      </c>
      <c r="AI1606" s="212">
        <v>37015.22</v>
      </c>
      <c r="AJ1606" s="212">
        <v>1</v>
      </c>
      <c r="AK1606" s="212">
        <v>0.08</v>
      </c>
      <c r="AL1606" s="212">
        <v>0</v>
      </c>
      <c r="AM1606">
        <v>1</v>
      </c>
      <c r="AN1606" t="str">
        <f>VLOOKUP(H1606,'Base Art'!$A:$AJ,36,FALSE)</f>
        <v>LA DELICIA FELIPE FORT S.A.</v>
      </c>
    </row>
    <row r="1607" spans="1:40" x14ac:dyDescent="0.25">
      <c r="A1607" s="212" t="s">
        <v>7665</v>
      </c>
      <c r="B1607" s="212">
        <v>1</v>
      </c>
      <c r="C1607" s="212" t="s">
        <v>7666</v>
      </c>
      <c r="D1607" s="212" t="s">
        <v>172</v>
      </c>
      <c r="E1607" s="212">
        <v>19</v>
      </c>
      <c r="F1607" s="212" t="s">
        <v>72</v>
      </c>
      <c r="G1607" s="212" t="s">
        <v>952</v>
      </c>
      <c r="H1607" s="212">
        <v>1345</v>
      </c>
      <c r="I1607" s="212" t="s">
        <v>953</v>
      </c>
      <c r="J1607" s="212"/>
      <c r="K1607" s="212"/>
      <c r="L1607" s="212"/>
      <c r="M1607" s="212"/>
      <c r="N1607" s="212"/>
      <c r="O1607" s="212"/>
      <c r="P1607" s="212"/>
      <c r="Q1607" s="212"/>
      <c r="R1607" s="212"/>
      <c r="S1607" s="212"/>
      <c r="T1607" s="212"/>
      <c r="U1607" s="212"/>
      <c r="V1607" s="212"/>
      <c r="W1607" s="212"/>
      <c r="X1607" s="212"/>
      <c r="Y1607" s="212">
        <v>1372</v>
      </c>
      <c r="Z1607" s="212" t="s">
        <v>346</v>
      </c>
      <c r="AA1607" s="212" t="s">
        <v>347</v>
      </c>
      <c r="AB1607" s="212">
        <v>275797.53000000003</v>
      </c>
      <c r="AC1607" s="212">
        <v>337665.1</v>
      </c>
      <c r="AD1607" s="212">
        <v>0.16669999999999999</v>
      </c>
      <c r="AE1607" s="212">
        <v>0</v>
      </c>
      <c r="AF1607" s="212">
        <v>0.16669999999999999</v>
      </c>
      <c r="AG1607" s="212">
        <v>0</v>
      </c>
      <c r="AH1607" s="212">
        <v>45966.25</v>
      </c>
      <c r="AI1607" s="212">
        <v>56277.52</v>
      </c>
      <c r="AJ1607" s="212">
        <v>1</v>
      </c>
      <c r="AK1607" s="212">
        <v>0.17</v>
      </c>
      <c r="AL1607" s="212">
        <v>0</v>
      </c>
      <c r="AM1607">
        <v>1</v>
      </c>
      <c r="AN1607" t="str">
        <f>VLOOKUP(H1607,'Base Art'!$A:$AJ,36,FALSE)</f>
        <v>LA DELICIA FELIPE FORT S.A.</v>
      </c>
    </row>
    <row r="1608" spans="1:40" x14ac:dyDescent="0.25">
      <c r="A1608" s="212" t="s">
        <v>7665</v>
      </c>
      <c r="B1608" s="212">
        <v>1</v>
      </c>
      <c r="C1608" s="212" t="s">
        <v>7666</v>
      </c>
      <c r="D1608" s="212" t="s">
        <v>172</v>
      </c>
      <c r="E1608" s="212">
        <v>19</v>
      </c>
      <c r="F1608" s="212" t="s">
        <v>72</v>
      </c>
      <c r="G1608" s="212" t="s">
        <v>426</v>
      </c>
      <c r="H1608" s="212">
        <v>1352</v>
      </c>
      <c r="I1608" s="212" t="s">
        <v>427</v>
      </c>
      <c r="J1608" s="212"/>
      <c r="K1608" s="212"/>
      <c r="L1608" s="212"/>
      <c r="M1608" s="212"/>
      <c r="N1608" s="212"/>
      <c r="O1608" s="212"/>
      <c r="P1608" s="212"/>
      <c r="Q1608" s="212"/>
      <c r="R1608" s="212"/>
      <c r="S1608" s="212"/>
      <c r="T1608" s="212"/>
      <c r="U1608" s="212"/>
      <c r="V1608" s="212"/>
      <c r="W1608" s="212"/>
      <c r="X1608" s="212"/>
      <c r="Y1608" s="212">
        <v>1372</v>
      </c>
      <c r="Z1608" s="212" t="s">
        <v>346</v>
      </c>
      <c r="AA1608" s="212" t="s">
        <v>347</v>
      </c>
      <c r="AB1608" s="212">
        <v>226391.997</v>
      </c>
      <c r="AC1608" s="212">
        <v>275353.75900000002</v>
      </c>
      <c r="AD1608" s="212">
        <v>0.41670000000000001</v>
      </c>
      <c r="AE1608" s="212">
        <v>0</v>
      </c>
      <c r="AF1608" s="212">
        <v>0.41670000000000001</v>
      </c>
      <c r="AG1608" s="212">
        <v>0</v>
      </c>
      <c r="AH1608" s="212">
        <v>94330</v>
      </c>
      <c r="AI1608" s="212">
        <v>114730.73</v>
      </c>
      <c r="AJ1608" s="212">
        <v>1</v>
      </c>
      <c r="AK1608" s="212">
        <v>0.42</v>
      </c>
      <c r="AL1608" s="212">
        <v>0</v>
      </c>
      <c r="AM1608">
        <v>1</v>
      </c>
      <c r="AN1608" t="str">
        <f>VLOOKUP(H1608,'Base Art'!$A:$AJ,36,FALSE)</f>
        <v>LA DELICIA FELIPE FORT S.A.</v>
      </c>
    </row>
    <row r="1609" spans="1:40" x14ac:dyDescent="0.25">
      <c r="A1609" s="212" t="s">
        <v>7665</v>
      </c>
      <c r="B1609" s="212">
        <v>1</v>
      </c>
      <c r="C1609" s="212" t="s">
        <v>7666</v>
      </c>
      <c r="D1609" s="212" t="s">
        <v>172</v>
      </c>
      <c r="E1609" s="212">
        <v>19</v>
      </c>
      <c r="F1609" s="212" t="s">
        <v>72</v>
      </c>
      <c r="G1609" s="212" t="s">
        <v>7696</v>
      </c>
      <c r="H1609" s="212">
        <v>1412</v>
      </c>
      <c r="I1609" s="212" t="s">
        <v>2167</v>
      </c>
      <c r="J1609" s="212">
        <v>1427</v>
      </c>
      <c r="K1609" s="212" t="s">
        <v>436</v>
      </c>
      <c r="L1609" s="212" t="s">
        <v>437</v>
      </c>
      <c r="M1609" s="212"/>
      <c r="N1609" s="212"/>
      <c r="O1609" s="212"/>
      <c r="P1609" s="212"/>
      <c r="Q1609" s="212"/>
      <c r="R1609" s="212"/>
      <c r="S1609" s="212"/>
      <c r="T1609" s="212"/>
      <c r="U1609" s="212"/>
      <c r="V1609" s="212"/>
      <c r="W1609" s="212"/>
      <c r="X1609" s="212"/>
      <c r="Y1609" s="212">
        <v>1374</v>
      </c>
      <c r="Z1609" s="212" t="s">
        <v>336</v>
      </c>
      <c r="AA1609" s="212" t="s">
        <v>337</v>
      </c>
      <c r="AB1609" s="212">
        <v>88281.82</v>
      </c>
      <c r="AC1609" s="212">
        <v>106821.019</v>
      </c>
      <c r="AD1609" s="212">
        <v>5.5599999999999997E-2</v>
      </c>
      <c r="AE1609" s="212">
        <v>0</v>
      </c>
      <c r="AF1609" s="212">
        <v>5.5599999999999997E-2</v>
      </c>
      <c r="AG1609" s="212">
        <v>0</v>
      </c>
      <c r="AH1609" s="212">
        <v>4904.55</v>
      </c>
      <c r="AI1609" s="212">
        <v>5934.5</v>
      </c>
      <c r="AJ1609" s="212">
        <v>0</v>
      </c>
      <c r="AK1609" s="212">
        <v>0</v>
      </c>
      <c r="AL1609" s="212">
        <v>0</v>
      </c>
      <c r="AM1609">
        <v>1</v>
      </c>
      <c r="AN1609" t="str">
        <f>VLOOKUP(H1609,'Base Art'!$A:$AJ,36,FALSE)</f>
        <v>GEORGALOS HNOS. S.A.I.C.A.</v>
      </c>
    </row>
    <row r="1610" spans="1:40" x14ac:dyDescent="0.25">
      <c r="A1610" s="212" t="s">
        <v>7665</v>
      </c>
      <c r="B1610" s="212">
        <v>1</v>
      </c>
      <c r="C1610" s="212" t="s">
        <v>7666</v>
      </c>
      <c r="D1610" s="212" t="s">
        <v>172</v>
      </c>
      <c r="E1610" s="212">
        <v>19</v>
      </c>
      <c r="F1610" s="212" t="s">
        <v>72</v>
      </c>
      <c r="G1610" s="212" t="s">
        <v>438</v>
      </c>
      <c r="H1610" s="212">
        <v>1419</v>
      </c>
      <c r="I1610" s="212" t="s">
        <v>439</v>
      </c>
      <c r="J1610" s="212">
        <v>1429</v>
      </c>
      <c r="K1610" s="212" t="s">
        <v>440</v>
      </c>
      <c r="L1610" s="212" t="s">
        <v>441</v>
      </c>
      <c r="M1610" s="212"/>
      <c r="N1610" s="212"/>
      <c r="O1610" s="212"/>
      <c r="P1610" s="212"/>
      <c r="Q1610" s="212"/>
      <c r="R1610" s="212"/>
      <c r="S1610" s="212"/>
      <c r="T1610" s="212"/>
      <c r="U1610" s="212"/>
      <c r="V1610" s="212"/>
      <c r="W1610" s="212"/>
      <c r="X1610" s="212"/>
      <c r="Y1610" s="212">
        <v>1374</v>
      </c>
      <c r="Z1610" s="212" t="s">
        <v>336</v>
      </c>
      <c r="AA1610" s="212" t="s">
        <v>337</v>
      </c>
      <c r="AB1610" s="212">
        <v>90120.558000000005</v>
      </c>
      <c r="AC1610" s="212">
        <v>109045.871</v>
      </c>
      <c r="AD1610" s="212">
        <v>0.16669999999999999</v>
      </c>
      <c r="AE1610" s="212">
        <v>0</v>
      </c>
      <c r="AF1610" s="212">
        <v>0.16669999999999999</v>
      </c>
      <c r="AG1610" s="212">
        <v>0</v>
      </c>
      <c r="AH1610" s="212">
        <v>15020.09</v>
      </c>
      <c r="AI1610" s="212">
        <v>18174.310000000001</v>
      </c>
      <c r="AJ1610" s="212">
        <v>1</v>
      </c>
      <c r="AK1610" s="212">
        <v>0.17</v>
      </c>
      <c r="AL1610" s="212">
        <v>0</v>
      </c>
      <c r="AM1610">
        <v>1</v>
      </c>
      <c r="AN1610" t="str">
        <f>VLOOKUP(H1610,'Base Art'!$A:$AJ,36,FALSE)</f>
        <v>GEORGALOS HNOS. S.A.I.C.A.</v>
      </c>
    </row>
    <row r="1611" spans="1:40" x14ac:dyDescent="0.25">
      <c r="A1611" s="212" t="s">
        <v>7665</v>
      </c>
      <c r="B1611" s="212">
        <v>1</v>
      </c>
      <c r="C1611" s="212" t="s">
        <v>7666</v>
      </c>
      <c r="D1611" s="212" t="s">
        <v>172</v>
      </c>
      <c r="E1611" s="212">
        <v>19</v>
      </c>
      <c r="F1611" s="212" t="s">
        <v>72</v>
      </c>
      <c r="G1611" s="212" t="s">
        <v>954</v>
      </c>
      <c r="H1611" s="212">
        <v>1448</v>
      </c>
      <c r="I1611" s="212" t="s">
        <v>955</v>
      </c>
      <c r="J1611" s="212"/>
      <c r="K1611" s="212"/>
      <c r="L1611" s="212"/>
      <c r="M1611" s="212"/>
      <c r="N1611" s="212"/>
      <c r="O1611" s="212"/>
      <c r="P1611" s="212">
        <v>1335</v>
      </c>
      <c r="Q1611" s="212" t="s">
        <v>412</v>
      </c>
      <c r="R1611" s="212" t="s">
        <v>413</v>
      </c>
      <c r="S1611" s="212"/>
      <c r="T1611" s="212"/>
      <c r="U1611" s="212"/>
      <c r="V1611" s="212"/>
      <c r="W1611" s="212"/>
      <c r="X1611" s="212"/>
      <c r="Y1611" s="212">
        <v>1373</v>
      </c>
      <c r="Z1611" s="212" t="s">
        <v>386</v>
      </c>
      <c r="AA1611" s="212" t="s">
        <v>387</v>
      </c>
      <c r="AB1611" s="212">
        <v>26525.916000000001</v>
      </c>
      <c r="AC1611" s="212">
        <v>33661.387999999999</v>
      </c>
      <c r="AD1611" s="212">
        <v>1</v>
      </c>
      <c r="AE1611" s="212">
        <v>0</v>
      </c>
      <c r="AF1611" s="212">
        <v>1</v>
      </c>
      <c r="AG1611" s="212">
        <v>0</v>
      </c>
      <c r="AH1611" s="212">
        <v>26525.919999999998</v>
      </c>
      <c r="AI1611" s="212">
        <v>33661.39</v>
      </c>
      <c r="AJ1611" s="212">
        <v>0</v>
      </c>
      <c r="AK1611" s="212">
        <v>0</v>
      </c>
      <c r="AL1611" s="212">
        <v>0</v>
      </c>
      <c r="AM1611">
        <v>1</v>
      </c>
      <c r="AN1611" t="str">
        <f>VLOOKUP(H1611,'Base Art'!$A:$AJ,36,FALSE)</f>
        <v>MAURI S.A.</v>
      </c>
    </row>
    <row r="1612" spans="1:40" x14ac:dyDescent="0.25">
      <c r="A1612" s="212" t="s">
        <v>7665</v>
      </c>
      <c r="B1612" s="212">
        <v>1</v>
      </c>
      <c r="C1612" s="212" t="s">
        <v>7666</v>
      </c>
      <c r="D1612" s="212" t="s">
        <v>172</v>
      </c>
      <c r="E1612" s="212">
        <v>19</v>
      </c>
      <c r="F1612" s="212" t="s">
        <v>72</v>
      </c>
      <c r="G1612" s="212" t="s">
        <v>1070</v>
      </c>
      <c r="H1612" s="212">
        <v>1513</v>
      </c>
      <c r="I1612" s="212" t="s">
        <v>1071</v>
      </c>
      <c r="J1612" s="212">
        <v>1414</v>
      </c>
      <c r="K1612" s="212" t="s">
        <v>372</v>
      </c>
      <c r="L1612" s="212" t="s">
        <v>373</v>
      </c>
      <c r="M1612" s="212"/>
      <c r="N1612" s="212"/>
      <c r="O1612" s="212"/>
      <c r="P1612" s="212">
        <v>1071</v>
      </c>
      <c r="Q1612" s="212" t="s">
        <v>944</v>
      </c>
      <c r="R1612" s="212" t="s">
        <v>945</v>
      </c>
      <c r="S1612" s="212"/>
      <c r="T1612" s="212"/>
      <c r="U1612" s="212"/>
      <c r="V1612" s="212"/>
      <c r="W1612" s="212"/>
      <c r="X1612" s="212"/>
      <c r="Y1612" s="212">
        <v>1374</v>
      </c>
      <c r="Z1612" s="212" t="s">
        <v>336</v>
      </c>
      <c r="AA1612" s="212" t="s">
        <v>337</v>
      </c>
      <c r="AB1612" s="212">
        <v>43181.535000000003</v>
      </c>
      <c r="AC1612" s="212">
        <v>53658.118999999999</v>
      </c>
      <c r="AD1612" s="212">
        <v>1.3332999999999999</v>
      </c>
      <c r="AE1612" s="212">
        <v>0</v>
      </c>
      <c r="AF1612" s="212">
        <v>1.3332999999999999</v>
      </c>
      <c r="AG1612" s="212">
        <v>0</v>
      </c>
      <c r="AH1612" s="212">
        <v>57575.38</v>
      </c>
      <c r="AI1612" s="212">
        <v>71544.160000000003</v>
      </c>
      <c r="AJ1612" s="212">
        <v>1</v>
      </c>
      <c r="AK1612" s="212">
        <v>1.33</v>
      </c>
      <c r="AL1612" s="212">
        <v>0</v>
      </c>
      <c r="AM1612">
        <v>1</v>
      </c>
      <c r="AN1612" t="str">
        <f>VLOOKUP(H1612,'Base Art'!$A:$AJ,36,FALSE)</f>
        <v>ARCOR S.A.I.C.</v>
      </c>
    </row>
    <row r="1613" spans="1:40" x14ac:dyDescent="0.25">
      <c r="A1613" s="212" t="s">
        <v>7665</v>
      </c>
      <c r="B1613" s="212">
        <v>1</v>
      </c>
      <c r="C1613" s="212" t="s">
        <v>7666</v>
      </c>
      <c r="D1613" s="212" t="s">
        <v>172</v>
      </c>
      <c r="E1613" s="212">
        <v>19</v>
      </c>
      <c r="F1613" s="212" t="s">
        <v>72</v>
      </c>
      <c r="G1613" s="212" t="s">
        <v>442</v>
      </c>
      <c r="H1613" s="212">
        <v>1594</v>
      </c>
      <c r="I1613" s="212" t="s">
        <v>443</v>
      </c>
      <c r="J1613" s="212">
        <v>1422</v>
      </c>
      <c r="K1613" s="212" t="s">
        <v>382</v>
      </c>
      <c r="L1613" s="212" t="s">
        <v>383</v>
      </c>
      <c r="M1613" s="212"/>
      <c r="N1613" s="212"/>
      <c r="O1613" s="212"/>
      <c r="P1613" s="212">
        <v>1067</v>
      </c>
      <c r="Q1613" s="212" t="s">
        <v>384</v>
      </c>
      <c r="R1613" s="212" t="s">
        <v>385</v>
      </c>
      <c r="S1613" s="212"/>
      <c r="T1613" s="212"/>
      <c r="U1613" s="212"/>
      <c r="V1613" s="212"/>
      <c r="W1613" s="212"/>
      <c r="X1613" s="212"/>
      <c r="Y1613" s="212">
        <v>1373</v>
      </c>
      <c r="Z1613" s="212" t="s">
        <v>386</v>
      </c>
      <c r="AA1613" s="212" t="s">
        <v>387</v>
      </c>
      <c r="AB1613" s="212">
        <v>16819.78</v>
      </c>
      <c r="AC1613" s="212">
        <v>20694.678</v>
      </c>
      <c r="AD1613" s="212">
        <v>1.125</v>
      </c>
      <c r="AE1613" s="212">
        <v>0</v>
      </c>
      <c r="AF1613" s="212">
        <v>1.125</v>
      </c>
      <c r="AG1613" s="212">
        <v>0</v>
      </c>
      <c r="AH1613" s="212">
        <v>18922.25</v>
      </c>
      <c r="AI1613" s="212">
        <v>23281.51</v>
      </c>
      <c r="AJ1613" s="212">
        <v>0</v>
      </c>
      <c r="AK1613" s="212">
        <v>0</v>
      </c>
      <c r="AL1613" s="212">
        <v>0</v>
      </c>
      <c r="AM1613">
        <v>1</v>
      </c>
      <c r="AN1613" t="str">
        <f>VLOOKUP(H1613,'Base Art'!$A:$AJ,36,FALSE)</f>
        <v>ARCOR S.A.I.C.</v>
      </c>
    </row>
    <row r="1614" spans="1:40" x14ac:dyDescent="0.25">
      <c r="A1614" s="212" t="s">
        <v>7665</v>
      </c>
      <c r="B1614" s="212">
        <v>1</v>
      </c>
      <c r="C1614" s="212" t="s">
        <v>7666</v>
      </c>
      <c r="D1614" s="212" t="s">
        <v>172</v>
      </c>
      <c r="E1614" s="212">
        <v>19</v>
      </c>
      <c r="F1614" s="212" t="s">
        <v>72</v>
      </c>
      <c r="G1614" s="212" t="s">
        <v>444</v>
      </c>
      <c r="H1614" s="212">
        <v>1641</v>
      </c>
      <c r="I1614" s="212" t="s">
        <v>445</v>
      </c>
      <c r="J1614" s="212">
        <v>1064</v>
      </c>
      <c r="K1614" s="212" t="s">
        <v>446</v>
      </c>
      <c r="L1614" s="212" t="s">
        <v>447</v>
      </c>
      <c r="M1614" s="212"/>
      <c r="N1614" s="212"/>
      <c r="O1614" s="212"/>
      <c r="P1614" s="212">
        <v>1066</v>
      </c>
      <c r="Q1614" s="212" t="s">
        <v>448</v>
      </c>
      <c r="R1614" s="212" t="s">
        <v>449</v>
      </c>
      <c r="S1614" s="212"/>
      <c r="T1614" s="212"/>
      <c r="U1614" s="212"/>
      <c r="V1614" s="212"/>
      <c r="W1614" s="212"/>
      <c r="X1614" s="212"/>
      <c r="Y1614" s="212">
        <v>1373</v>
      </c>
      <c r="Z1614" s="212" t="s">
        <v>386</v>
      </c>
      <c r="AA1614" s="212" t="s">
        <v>387</v>
      </c>
      <c r="AB1614" s="212">
        <v>17081.178</v>
      </c>
      <c r="AC1614" s="212">
        <v>20826.352999999999</v>
      </c>
      <c r="AD1614" s="212">
        <v>4.5</v>
      </c>
      <c r="AE1614" s="212">
        <v>0.05</v>
      </c>
      <c r="AF1614" s="212">
        <v>4.55</v>
      </c>
      <c r="AG1614" s="212">
        <v>0</v>
      </c>
      <c r="AH1614" s="212">
        <v>77719.360000000001</v>
      </c>
      <c r="AI1614" s="212">
        <v>94759.91</v>
      </c>
      <c r="AJ1614" s="212">
        <v>1</v>
      </c>
      <c r="AK1614" s="212">
        <v>4.55</v>
      </c>
      <c r="AL1614" s="212">
        <v>0</v>
      </c>
      <c r="AM1614">
        <v>1</v>
      </c>
      <c r="AN1614" t="str">
        <f>VLOOKUP(H1614,'Base Art'!$A:$AJ,36,FALSE)</f>
        <v>MOLINO CAÑUELAS S.A.C.I.F.I.A.</v>
      </c>
    </row>
    <row r="1615" spans="1:40" x14ac:dyDescent="0.25">
      <c r="A1615" s="212" t="s">
        <v>7665</v>
      </c>
      <c r="B1615" s="212">
        <v>1</v>
      </c>
      <c r="C1615" s="212" t="s">
        <v>7666</v>
      </c>
      <c r="D1615" s="212" t="s">
        <v>172</v>
      </c>
      <c r="E1615" s="212">
        <v>19</v>
      </c>
      <c r="F1615" s="212" t="s">
        <v>72</v>
      </c>
      <c r="G1615" s="212" t="s">
        <v>452</v>
      </c>
      <c r="H1615" s="212">
        <v>1643</v>
      </c>
      <c r="I1615" s="212" t="s">
        <v>453</v>
      </c>
      <c r="J1615" s="212">
        <v>1065</v>
      </c>
      <c r="K1615" s="212" t="s">
        <v>454</v>
      </c>
      <c r="L1615" s="212" t="s">
        <v>455</v>
      </c>
      <c r="M1615" s="212"/>
      <c r="N1615" s="212"/>
      <c r="O1615" s="212"/>
      <c r="P1615" s="212"/>
      <c r="Q1615" s="212"/>
      <c r="R1615" s="212"/>
      <c r="S1615" s="212"/>
      <c r="T1615" s="212"/>
      <c r="U1615" s="212"/>
      <c r="V1615" s="212"/>
      <c r="W1615" s="212"/>
      <c r="X1615" s="212"/>
      <c r="Y1615" s="212">
        <v>1373</v>
      </c>
      <c r="Z1615" s="212" t="s">
        <v>386</v>
      </c>
      <c r="AA1615" s="212" t="s">
        <v>387</v>
      </c>
      <c r="AB1615" s="212">
        <v>13938.799000000001</v>
      </c>
      <c r="AC1615" s="212">
        <v>17284.11</v>
      </c>
      <c r="AD1615" s="212">
        <v>0.42859999999999998</v>
      </c>
      <c r="AE1615" s="212">
        <v>0</v>
      </c>
      <c r="AF1615" s="212">
        <v>0.42859999999999998</v>
      </c>
      <c r="AG1615" s="212">
        <v>0</v>
      </c>
      <c r="AH1615" s="212">
        <v>5973.77</v>
      </c>
      <c r="AI1615" s="212">
        <v>7407.48</v>
      </c>
      <c r="AJ1615" s="212">
        <v>0</v>
      </c>
      <c r="AK1615" s="212">
        <v>0</v>
      </c>
      <c r="AL1615" s="212">
        <v>0</v>
      </c>
      <c r="AM1615">
        <v>1</v>
      </c>
      <c r="AN1615" t="str">
        <f>VLOOKUP(H1615,'Base Art'!$A:$AJ,36,FALSE)</f>
        <v>MOLINO CAÑUELAS S.A.C.I.F.I.A.</v>
      </c>
    </row>
    <row r="1616" spans="1:40" x14ac:dyDescent="0.25">
      <c r="A1616" s="212" t="s">
        <v>7665</v>
      </c>
      <c r="B1616" s="212">
        <v>1</v>
      </c>
      <c r="C1616" s="212" t="s">
        <v>7666</v>
      </c>
      <c r="D1616" s="212" t="s">
        <v>172</v>
      </c>
      <c r="E1616" s="212">
        <v>19</v>
      </c>
      <c r="F1616" s="212" t="s">
        <v>72</v>
      </c>
      <c r="G1616" s="212" t="s">
        <v>456</v>
      </c>
      <c r="H1616" s="212">
        <v>1646</v>
      </c>
      <c r="I1616" s="212" t="s">
        <v>457</v>
      </c>
      <c r="J1616" s="212">
        <v>1064</v>
      </c>
      <c r="K1616" s="212" t="s">
        <v>446</v>
      </c>
      <c r="L1616" s="212" t="s">
        <v>447</v>
      </c>
      <c r="M1616" s="212"/>
      <c r="N1616" s="212"/>
      <c r="O1616" s="212"/>
      <c r="P1616" s="212">
        <v>1066</v>
      </c>
      <c r="Q1616" s="212" t="s">
        <v>448</v>
      </c>
      <c r="R1616" s="212" t="s">
        <v>449</v>
      </c>
      <c r="S1616" s="212"/>
      <c r="T1616" s="212"/>
      <c r="U1616" s="212"/>
      <c r="V1616" s="212"/>
      <c r="W1616" s="212"/>
      <c r="X1616" s="212"/>
      <c r="Y1616" s="212">
        <v>1373</v>
      </c>
      <c r="Z1616" s="212" t="s">
        <v>386</v>
      </c>
      <c r="AA1616" s="212" t="s">
        <v>387</v>
      </c>
      <c r="AB1616" s="212">
        <v>20200.621999999999</v>
      </c>
      <c r="AC1616" s="212">
        <v>24532.786</v>
      </c>
      <c r="AD1616" s="212">
        <v>3.75</v>
      </c>
      <c r="AE1616" s="212">
        <v>4.1700000000000001E-2</v>
      </c>
      <c r="AF1616" s="212">
        <v>3.7917000000000001</v>
      </c>
      <c r="AG1616" s="212">
        <v>0</v>
      </c>
      <c r="AH1616" s="212">
        <v>76594.03</v>
      </c>
      <c r="AI1616" s="212">
        <v>93020.15</v>
      </c>
      <c r="AJ1616" s="212">
        <v>0</v>
      </c>
      <c r="AK1616" s="212">
        <v>0</v>
      </c>
      <c r="AL1616" s="212">
        <v>0</v>
      </c>
      <c r="AM1616">
        <v>1</v>
      </c>
      <c r="AN1616" t="str">
        <f>VLOOKUP(H1616,'Base Art'!$A:$AJ,36,FALSE)</f>
        <v>MOLINO CAÑUELAS S.A.C.I.F.I.A.</v>
      </c>
    </row>
    <row r="1617" spans="1:40" x14ac:dyDescent="0.25">
      <c r="A1617" s="212" t="s">
        <v>7665</v>
      </c>
      <c r="B1617" s="212">
        <v>1</v>
      </c>
      <c r="C1617" s="212" t="s">
        <v>7666</v>
      </c>
      <c r="D1617" s="212" t="s">
        <v>172</v>
      </c>
      <c r="E1617" s="212">
        <v>19</v>
      </c>
      <c r="F1617" s="212" t="s">
        <v>72</v>
      </c>
      <c r="G1617" s="212" t="s">
        <v>458</v>
      </c>
      <c r="H1617" s="212">
        <v>1648</v>
      </c>
      <c r="I1617" s="212" t="s">
        <v>459</v>
      </c>
      <c r="J1617" s="212">
        <v>1422</v>
      </c>
      <c r="K1617" s="212" t="s">
        <v>382</v>
      </c>
      <c r="L1617" s="212" t="s">
        <v>383</v>
      </c>
      <c r="M1617" s="212"/>
      <c r="N1617" s="212"/>
      <c r="O1617" s="212"/>
      <c r="P1617" s="212">
        <v>1067</v>
      </c>
      <c r="Q1617" s="212" t="s">
        <v>384</v>
      </c>
      <c r="R1617" s="212" t="s">
        <v>385</v>
      </c>
      <c r="S1617" s="212"/>
      <c r="T1617" s="212"/>
      <c r="U1617" s="212"/>
      <c r="V1617" s="212"/>
      <c r="W1617" s="212"/>
      <c r="X1617" s="212"/>
      <c r="Y1617" s="212">
        <v>1373</v>
      </c>
      <c r="Z1617" s="212" t="s">
        <v>386</v>
      </c>
      <c r="AA1617" s="212" t="s">
        <v>387</v>
      </c>
      <c r="AB1617" s="212">
        <v>16756.309000000001</v>
      </c>
      <c r="AC1617" s="212">
        <v>20583.605</v>
      </c>
      <c r="AD1617" s="212">
        <v>0.625</v>
      </c>
      <c r="AE1617" s="212">
        <v>0</v>
      </c>
      <c r="AF1617" s="212">
        <v>0.625</v>
      </c>
      <c r="AG1617" s="212">
        <v>0</v>
      </c>
      <c r="AH1617" s="212">
        <v>10472.69</v>
      </c>
      <c r="AI1617" s="212">
        <v>12864.75</v>
      </c>
      <c r="AJ1617" s="212">
        <v>0</v>
      </c>
      <c r="AK1617" s="212">
        <v>0</v>
      </c>
      <c r="AL1617" s="212">
        <v>0</v>
      </c>
      <c r="AM1617">
        <v>1</v>
      </c>
      <c r="AN1617" t="str">
        <f>VLOOKUP(H1617,'Base Art'!$A:$AJ,36,FALSE)</f>
        <v>ARCOR S.A.I.C.</v>
      </c>
    </row>
    <row r="1618" spans="1:40" x14ac:dyDescent="0.25">
      <c r="A1618" s="212" t="s">
        <v>7665</v>
      </c>
      <c r="B1618" s="212">
        <v>1</v>
      </c>
      <c r="C1618" s="212" t="s">
        <v>7666</v>
      </c>
      <c r="D1618" s="212" t="s">
        <v>172</v>
      </c>
      <c r="E1618" s="212">
        <v>19</v>
      </c>
      <c r="F1618" s="212" t="s">
        <v>72</v>
      </c>
      <c r="G1618" s="212" t="s">
        <v>460</v>
      </c>
      <c r="H1618" s="212">
        <v>1696</v>
      </c>
      <c r="I1618" s="212" t="s">
        <v>461</v>
      </c>
      <c r="J1618" s="212">
        <v>1460</v>
      </c>
      <c r="K1618" s="212" t="s">
        <v>462</v>
      </c>
      <c r="L1618" s="212" t="s">
        <v>463</v>
      </c>
      <c r="M1618" s="212"/>
      <c r="N1618" s="212"/>
      <c r="O1618" s="212"/>
      <c r="P1618" s="212"/>
      <c r="Q1618" s="212"/>
      <c r="R1618" s="212"/>
      <c r="S1618" s="212"/>
      <c r="T1618" s="212"/>
      <c r="U1618" s="212"/>
      <c r="V1618" s="212"/>
      <c r="W1618" s="212"/>
      <c r="X1618" s="212"/>
      <c r="Y1618" s="212">
        <v>1369</v>
      </c>
      <c r="Z1618" s="212" t="s">
        <v>354</v>
      </c>
      <c r="AA1618" s="212" t="s">
        <v>355</v>
      </c>
      <c r="AB1618" s="212">
        <v>57456</v>
      </c>
      <c r="AC1618" s="212">
        <v>69521.759999999995</v>
      </c>
      <c r="AD1618" s="212">
        <v>4.1700000000000001E-2</v>
      </c>
      <c r="AE1618" s="212">
        <v>0</v>
      </c>
      <c r="AF1618" s="212">
        <v>4.1700000000000001E-2</v>
      </c>
      <c r="AG1618" s="212">
        <v>0</v>
      </c>
      <c r="AH1618" s="212">
        <v>2394</v>
      </c>
      <c r="AI1618" s="212">
        <v>2896.74</v>
      </c>
      <c r="AJ1618" s="212">
        <v>0</v>
      </c>
      <c r="AK1618" s="212">
        <v>0</v>
      </c>
      <c r="AL1618" s="212">
        <v>0</v>
      </c>
      <c r="AM1618">
        <v>1</v>
      </c>
      <c r="AN1618" t="str">
        <f>VLOOKUP(H1618,'Base Art'!$A:$AJ,36,FALSE)</f>
        <v>IMPORTADORA SUDAMERICANA S.R.L.</v>
      </c>
    </row>
    <row r="1619" spans="1:40" x14ac:dyDescent="0.25">
      <c r="A1619" s="212" t="s">
        <v>7665</v>
      </c>
      <c r="B1619" s="212">
        <v>1</v>
      </c>
      <c r="C1619" s="212" t="s">
        <v>7666</v>
      </c>
      <c r="D1619" s="212" t="s">
        <v>172</v>
      </c>
      <c r="E1619" s="212">
        <v>19</v>
      </c>
      <c r="F1619" s="212" t="s">
        <v>72</v>
      </c>
      <c r="G1619" s="212" t="s">
        <v>464</v>
      </c>
      <c r="H1619" s="212">
        <v>1808</v>
      </c>
      <c r="I1619" s="212" t="s">
        <v>465</v>
      </c>
      <c r="J1619" s="212">
        <v>1470</v>
      </c>
      <c r="K1619" s="212" t="s">
        <v>466</v>
      </c>
      <c r="L1619" s="212" t="s">
        <v>467</v>
      </c>
      <c r="M1619" s="212"/>
      <c r="N1619" s="212"/>
      <c r="O1619" s="212"/>
      <c r="P1619" s="212"/>
      <c r="Q1619" s="212"/>
      <c r="R1619" s="212"/>
      <c r="S1619" s="212"/>
      <c r="T1619" s="212"/>
      <c r="U1619" s="212"/>
      <c r="V1619" s="212"/>
      <c r="W1619" s="212"/>
      <c r="X1619" s="212"/>
      <c r="Y1619" s="212">
        <v>1374</v>
      </c>
      <c r="Z1619" s="212" t="s">
        <v>336</v>
      </c>
      <c r="AA1619" s="212" t="s">
        <v>337</v>
      </c>
      <c r="AB1619" s="212">
        <v>102434.43399999999</v>
      </c>
      <c r="AC1619" s="212">
        <v>124330.74</v>
      </c>
      <c r="AD1619" s="212">
        <v>0.66669999999999996</v>
      </c>
      <c r="AE1619" s="212">
        <v>0</v>
      </c>
      <c r="AF1619" s="212">
        <v>0.66669999999999996</v>
      </c>
      <c r="AG1619" s="212">
        <v>0</v>
      </c>
      <c r="AH1619" s="212">
        <v>68289.62</v>
      </c>
      <c r="AI1619" s="212">
        <v>82887.16</v>
      </c>
      <c r="AJ1619" s="212">
        <v>2</v>
      </c>
      <c r="AK1619" s="212">
        <v>0.33</v>
      </c>
      <c r="AL1619" s="212">
        <v>0</v>
      </c>
      <c r="AM1619">
        <v>1</v>
      </c>
      <c r="AN1619" t="str">
        <f>VLOOKUP(H1619,'Base Art'!$A:$AJ,36,FALSE)</f>
        <v>LHERITIER ARGENTINA S.A.</v>
      </c>
    </row>
    <row r="1620" spans="1:40" x14ac:dyDescent="0.25">
      <c r="A1620" s="212" t="s">
        <v>7665</v>
      </c>
      <c r="B1620" s="212">
        <v>1</v>
      </c>
      <c r="C1620" s="212" t="s">
        <v>7666</v>
      </c>
      <c r="D1620" s="212" t="s">
        <v>172</v>
      </c>
      <c r="E1620" s="212">
        <v>19</v>
      </c>
      <c r="F1620" s="212" t="s">
        <v>72</v>
      </c>
      <c r="G1620" s="212" t="s">
        <v>1076</v>
      </c>
      <c r="H1620" s="212">
        <v>1843</v>
      </c>
      <c r="I1620" s="212" t="s">
        <v>1077</v>
      </c>
      <c r="J1620" s="212">
        <v>1472</v>
      </c>
      <c r="K1620" s="212" t="s">
        <v>1078</v>
      </c>
      <c r="L1620" s="212" t="s">
        <v>1079</v>
      </c>
      <c r="M1620" s="212"/>
      <c r="N1620" s="212"/>
      <c r="O1620" s="212"/>
      <c r="P1620" s="212">
        <v>1105</v>
      </c>
      <c r="Q1620" s="212" t="s">
        <v>1080</v>
      </c>
      <c r="R1620" s="212" t="s">
        <v>1081</v>
      </c>
      <c r="S1620" s="212"/>
      <c r="T1620" s="212"/>
      <c r="U1620" s="212"/>
      <c r="V1620" s="212"/>
      <c r="W1620" s="212"/>
      <c r="X1620" s="212"/>
      <c r="Y1620" s="212">
        <v>1374</v>
      </c>
      <c r="Z1620" s="212" t="s">
        <v>336</v>
      </c>
      <c r="AA1620" s="212" t="s">
        <v>337</v>
      </c>
      <c r="AB1620" s="212">
        <v>24147.72</v>
      </c>
      <c r="AC1620" s="212">
        <v>29943.172999999999</v>
      </c>
      <c r="AD1620" s="212">
        <v>0.25</v>
      </c>
      <c r="AE1620" s="212">
        <v>0</v>
      </c>
      <c r="AF1620" s="212">
        <v>0.25</v>
      </c>
      <c r="AG1620" s="212">
        <v>0</v>
      </c>
      <c r="AH1620" s="212">
        <v>6036.93</v>
      </c>
      <c r="AI1620" s="212">
        <v>7485.79</v>
      </c>
      <c r="AJ1620" s="212">
        <v>1</v>
      </c>
      <c r="AK1620" s="212">
        <v>0.25</v>
      </c>
      <c r="AL1620" s="212">
        <v>0</v>
      </c>
      <c r="AM1620">
        <v>1</v>
      </c>
      <c r="AN1620" t="str">
        <f>VLOOKUP(H1620,'Base Art'!$A:$AJ,36,FALSE)</f>
        <v>LHERITIER ARGENTINA S.A.</v>
      </c>
    </row>
    <row r="1621" spans="1:40" x14ac:dyDescent="0.25">
      <c r="A1621" s="212" t="s">
        <v>7665</v>
      </c>
      <c r="B1621" s="212">
        <v>1</v>
      </c>
      <c r="C1621" s="212" t="s">
        <v>7666</v>
      </c>
      <c r="D1621" s="212" t="s">
        <v>172</v>
      </c>
      <c r="E1621" s="212">
        <v>19</v>
      </c>
      <c r="F1621" s="212" t="s">
        <v>72</v>
      </c>
      <c r="G1621" s="212" t="s">
        <v>478</v>
      </c>
      <c r="H1621" s="212">
        <v>1919</v>
      </c>
      <c r="I1621" s="212" t="s">
        <v>479</v>
      </c>
      <c r="J1621" s="212">
        <v>1421</v>
      </c>
      <c r="K1621" s="212" t="s">
        <v>480</v>
      </c>
      <c r="L1621" s="212" t="s">
        <v>481</v>
      </c>
      <c r="M1621" s="212"/>
      <c r="N1621" s="212"/>
      <c r="O1621" s="212"/>
      <c r="P1621" s="212"/>
      <c r="Q1621" s="212"/>
      <c r="R1621" s="212"/>
      <c r="S1621" s="212"/>
      <c r="T1621" s="212"/>
      <c r="U1621" s="212"/>
      <c r="V1621" s="212"/>
      <c r="W1621" s="212"/>
      <c r="X1621" s="212"/>
      <c r="Y1621" s="212">
        <v>1374</v>
      </c>
      <c r="Z1621" s="212" t="s">
        <v>336</v>
      </c>
      <c r="AA1621" s="212" t="s">
        <v>337</v>
      </c>
      <c r="AB1621" s="212">
        <v>24370.914000000001</v>
      </c>
      <c r="AC1621" s="212">
        <v>29488.809000000001</v>
      </c>
      <c r="AD1621" s="212">
        <v>0.23330000000000001</v>
      </c>
      <c r="AE1621" s="212">
        <v>0</v>
      </c>
      <c r="AF1621" s="212">
        <v>0.23330000000000001</v>
      </c>
      <c r="AG1621" s="212">
        <v>0</v>
      </c>
      <c r="AH1621" s="212">
        <v>5686.55</v>
      </c>
      <c r="AI1621" s="212">
        <v>6880.72</v>
      </c>
      <c r="AJ1621" s="212">
        <v>0</v>
      </c>
      <c r="AK1621" s="212">
        <v>0</v>
      </c>
      <c r="AL1621" s="212">
        <v>0</v>
      </c>
      <c r="AM1621">
        <v>1</v>
      </c>
      <c r="AN1621" t="str">
        <f>VLOOKUP(H1621,'Base Art'!$A:$AJ,36,FALSE)</f>
        <v>ARCOR S.A.I.C.</v>
      </c>
    </row>
    <row r="1622" spans="1:40" x14ac:dyDescent="0.25">
      <c r="A1622" s="212" t="s">
        <v>7665</v>
      </c>
      <c r="B1622" s="212">
        <v>1</v>
      </c>
      <c r="C1622" s="212" t="s">
        <v>7666</v>
      </c>
      <c r="D1622" s="212" t="s">
        <v>172</v>
      </c>
      <c r="E1622" s="212">
        <v>19</v>
      </c>
      <c r="F1622" s="212" t="s">
        <v>72</v>
      </c>
      <c r="G1622" s="212" t="s">
        <v>488</v>
      </c>
      <c r="H1622" s="212">
        <v>1942</v>
      </c>
      <c r="I1622" s="212" t="s">
        <v>489</v>
      </c>
      <c r="J1622" s="212">
        <v>1425</v>
      </c>
      <c r="K1622" s="212" t="s">
        <v>484</v>
      </c>
      <c r="L1622" s="212" t="s">
        <v>485</v>
      </c>
      <c r="M1622" s="212"/>
      <c r="N1622" s="212"/>
      <c r="O1622" s="212"/>
      <c r="P1622" s="212">
        <v>1277</v>
      </c>
      <c r="Q1622" s="212" t="s">
        <v>486</v>
      </c>
      <c r="R1622" s="212" t="s">
        <v>487</v>
      </c>
      <c r="S1622" s="212"/>
      <c r="T1622" s="212"/>
      <c r="U1622" s="212"/>
      <c r="V1622" s="212"/>
      <c r="W1622" s="212"/>
      <c r="X1622" s="212"/>
      <c r="Y1622" s="212">
        <v>1374</v>
      </c>
      <c r="Z1622" s="212" t="s">
        <v>336</v>
      </c>
      <c r="AA1622" s="212" t="s">
        <v>337</v>
      </c>
      <c r="AB1622" s="212">
        <v>59502.375999999997</v>
      </c>
      <c r="AC1622" s="212">
        <v>72148.349000000002</v>
      </c>
      <c r="AD1622" s="212">
        <v>1.0832999999999999</v>
      </c>
      <c r="AE1622" s="212">
        <v>0</v>
      </c>
      <c r="AF1622" s="212">
        <v>1.0832999999999999</v>
      </c>
      <c r="AG1622" s="212">
        <v>0</v>
      </c>
      <c r="AH1622" s="212">
        <v>64460.91</v>
      </c>
      <c r="AI1622" s="212">
        <v>78160.710000000006</v>
      </c>
      <c r="AJ1622" s="212">
        <v>1</v>
      </c>
      <c r="AK1622" s="212">
        <v>1.08</v>
      </c>
      <c r="AL1622" s="212">
        <v>0</v>
      </c>
      <c r="AM1622">
        <v>1</v>
      </c>
      <c r="AN1622" t="str">
        <f>VLOOKUP(H1622,'Base Art'!$A:$AJ,36,FALSE)</f>
        <v>GEORGALOS HNOS. S.A.I.C.A.</v>
      </c>
    </row>
    <row r="1623" spans="1:40" x14ac:dyDescent="0.25">
      <c r="A1623" s="212" t="s">
        <v>7665</v>
      </c>
      <c r="B1623" s="212">
        <v>1</v>
      </c>
      <c r="C1623" s="212" t="s">
        <v>7666</v>
      </c>
      <c r="D1623" s="212" t="s">
        <v>172</v>
      </c>
      <c r="E1623" s="212">
        <v>19</v>
      </c>
      <c r="F1623" s="212" t="s">
        <v>72</v>
      </c>
      <c r="G1623" s="212" t="s">
        <v>500</v>
      </c>
      <c r="H1623" s="212">
        <v>2338</v>
      </c>
      <c r="I1623" s="212" t="s">
        <v>501</v>
      </c>
      <c r="J1623" s="212"/>
      <c r="K1623" s="212"/>
      <c r="L1623" s="212"/>
      <c r="M1623" s="212"/>
      <c r="N1623" s="212"/>
      <c r="O1623" s="212"/>
      <c r="P1623" s="212">
        <v>1086</v>
      </c>
      <c r="Q1623" s="212" t="s">
        <v>502</v>
      </c>
      <c r="R1623" s="212" t="s">
        <v>503</v>
      </c>
      <c r="S1623" s="212"/>
      <c r="T1623" s="212"/>
      <c r="U1623" s="212"/>
      <c r="V1623" s="212"/>
      <c r="W1623" s="212"/>
      <c r="X1623" s="212"/>
      <c r="Y1623" s="212">
        <v>1373</v>
      </c>
      <c r="Z1623" s="212" t="s">
        <v>386</v>
      </c>
      <c r="AA1623" s="212" t="s">
        <v>387</v>
      </c>
      <c r="AB1623" s="212">
        <v>26680.973000000002</v>
      </c>
      <c r="AC1623" s="212">
        <v>32283.976999999999</v>
      </c>
      <c r="AD1623" s="212">
        <v>0.4667</v>
      </c>
      <c r="AE1623" s="212">
        <v>0</v>
      </c>
      <c r="AF1623" s="212">
        <v>0.4667</v>
      </c>
      <c r="AG1623" s="212">
        <v>0</v>
      </c>
      <c r="AH1623" s="212">
        <v>12451.12</v>
      </c>
      <c r="AI1623" s="212">
        <v>15065.86</v>
      </c>
      <c r="AJ1623" s="212">
        <v>0</v>
      </c>
      <c r="AK1623" s="212">
        <v>0</v>
      </c>
      <c r="AL1623" s="212">
        <v>0</v>
      </c>
      <c r="AM1623">
        <v>1</v>
      </c>
      <c r="AN1623" t="str">
        <f>VLOOKUP(H1623,'Base Art'!$A:$AJ,36,FALSE)</f>
        <v>DON SATUR S.R.L.</v>
      </c>
    </row>
    <row r="1624" spans="1:40" x14ac:dyDescent="0.25">
      <c r="A1624" s="212" t="s">
        <v>7665</v>
      </c>
      <c r="B1624" s="212">
        <v>1</v>
      </c>
      <c r="C1624" s="212" t="s">
        <v>7666</v>
      </c>
      <c r="D1624" s="212" t="s">
        <v>172</v>
      </c>
      <c r="E1624" s="212">
        <v>19</v>
      </c>
      <c r="F1624" s="212" t="s">
        <v>72</v>
      </c>
      <c r="G1624" s="212" t="s">
        <v>504</v>
      </c>
      <c r="H1624" s="212">
        <v>2339</v>
      </c>
      <c r="I1624" s="212" t="s">
        <v>505</v>
      </c>
      <c r="J1624" s="212"/>
      <c r="K1624" s="212"/>
      <c r="L1624" s="212"/>
      <c r="M1624" s="212"/>
      <c r="N1624" s="212"/>
      <c r="O1624" s="212"/>
      <c r="P1624" s="212">
        <v>1086</v>
      </c>
      <c r="Q1624" s="212" t="s">
        <v>502</v>
      </c>
      <c r="R1624" s="212" t="s">
        <v>503</v>
      </c>
      <c r="S1624" s="212"/>
      <c r="T1624" s="212"/>
      <c r="U1624" s="212"/>
      <c r="V1624" s="212"/>
      <c r="W1624" s="212"/>
      <c r="X1624" s="212"/>
      <c r="Y1624" s="212">
        <v>1373</v>
      </c>
      <c r="Z1624" s="212" t="s">
        <v>386</v>
      </c>
      <c r="AA1624" s="212" t="s">
        <v>387</v>
      </c>
      <c r="AB1624" s="212">
        <v>26680.973000000002</v>
      </c>
      <c r="AC1624" s="212">
        <v>32639.723000000002</v>
      </c>
      <c r="AD1624" s="212">
        <v>0.6</v>
      </c>
      <c r="AE1624" s="212">
        <v>0</v>
      </c>
      <c r="AF1624" s="212">
        <v>0.6</v>
      </c>
      <c r="AG1624" s="212">
        <v>0</v>
      </c>
      <c r="AH1624" s="212">
        <v>16008.58</v>
      </c>
      <c r="AI1624" s="212">
        <v>19583.830000000002</v>
      </c>
      <c r="AJ1624" s="212">
        <v>0</v>
      </c>
      <c r="AK1624" s="212">
        <v>0</v>
      </c>
      <c r="AL1624" s="212">
        <v>0</v>
      </c>
      <c r="AM1624">
        <v>1</v>
      </c>
      <c r="AN1624" t="str">
        <f>VLOOKUP(H1624,'Base Art'!$A:$AJ,36,FALSE)</f>
        <v>DON SATUR S.R.L.</v>
      </c>
    </row>
    <row r="1625" spans="1:40" x14ac:dyDescent="0.25">
      <c r="A1625" s="212" t="s">
        <v>7665</v>
      </c>
      <c r="B1625" s="212">
        <v>1</v>
      </c>
      <c r="C1625" s="212" t="s">
        <v>7666</v>
      </c>
      <c r="D1625" s="212" t="s">
        <v>172</v>
      </c>
      <c r="E1625" s="212">
        <v>19</v>
      </c>
      <c r="F1625" s="212" t="s">
        <v>72</v>
      </c>
      <c r="G1625" s="212" t="s">
        <v>510</v>
      </c>
      <c r="H1625" s="212">
        <v>3063</v>
      </c>
      <c r="I1625" s="212" t="s">
        <v>511</v>
      </c>
      <c r="J1625" s="212">
        <v>1414</v>
      </c>
      <c r="K1625" s="212" t="s">
        <v>372</v>
      </c>
      <c r="L1625" s="212" t="s">
        <v>373</v>
      </c>
      <c r="M1625" s="212"/>
      <c r="N1625" s="212"/>
      <c r="O1625" s="212"/>
      <c r="P1625" s="212"/>
      <c r="Q1625" s="212"/>
      <c r="R1625" s="212"/>
      <c r="S1625" s="212"/>
      <c r="T1625" s="212"/>
      <c r="U1625" s="212"/>
      <c r="V1625" s="212"/>
      <c r="W1625" s="212"/>
      <c r="X1625" s="212"/>
      <c r="Y1625" s="212">
        <v>1374</v>
      </c>
      <c r="Z1625" s="212" t="s">
        <v>336</v>
      </c>
      <c r="AA1625" s="212" t="s">
        <v>337</v>
      </c>
      <c r="AB1625" s="212">
        <v>30755.830999999998</v>
      </c>
      <c r="AC1625" s="212">
        <v>38553.96</v>
      </c>
      <c r="AD1625" s="212">
        <v>1.5</v>
      </c>
      <c r="AE1625" s="212">
        <v>0</v>
      </c>
      <c r="AF1625" s="212">
        <v>1.5</v>
      </c>
      <c r="AG1625" s="212">
        <v>0</v>
      </c>
      <c r="AH1625" s="212">
        <v>46133.75</v>
      </c>
      <c r="AI1625" s="212">
        <v>57830.94</v>
      </c>
      <c r="AJ1625" s="212">
        <v>1</v>
      </c>
      <c r="AK1625" s="212">
        <v>1.5</v>
      </c>
      <c r="AL1625" s="212">
        <v>0</v>
      </c>
      <c r="AM1625">
        <v>1</v>
      </c>
      <c r="AN1625" t="str">
        <f>VLOOKUP(H1625,'Base Art'!$A:$AJ,36,FALSE)</f>
        <v>ARCOR S.A.I.C.</v>
      </c>
    </row>
    <row r="1626" spans="1:40" x14ac:dyDescent="0.25">
      <c r="A1626" s="212" t="s">
        <v>7665</v>
      </c>
      <c r="B1626" s="212">
        <v>1</v>
      </c>
      <c r="C1626" s="212" t="s">
        <v>7666</v>
      </c>
      <c r="D1626" s="212" t="s">
        <v>172</v>
      </c>
      <c r="E1626" s="212">
        <v>19</v>
      </c>
      <c r="F1626" s="212" t="s">
        <v>72</v>
      </c>
      <c r="G1626" s="212" t="s">
        <v>518</v>
      </c>
      <c r="H1626" s="212">
        <v>3237</v>
      </c>
      <c r="I1626" s="212" t="s">
        <v>519</v>
      </c>
      <c r="J1626" s="212">
        <v>1477</v>
      </c>
      <c r="K1626" s="212" t="s">
        <v>512</v>
      </c>
      <c r="L1626" s="212" t="s">
        <v>513</v>
      </c>
      <c r="M1626" s="212"/>
      <c r="N1626" s="212"/>
      <c r="O1626" s="212"/>
      <c r="P1626" s="212">
        <v>1093</v>
      </c>
      <c r="Q1626" s="212" t="s">
        <v>520</v>
      </c>
      <c r="R1626" s="212" t="s">
        <v>521</v>
      </c>
      <c r="S1626" s="212"/>
      <c r="T1626" s="212"/>
      <c r="U1626" s="212"/>
      <c r="V1626" s="212"/>
      <c r="W1626" s="212"/>
      <c r="X1626" s="212"/>
      <c r="Y1626" s="212">
        <v>1373</v>
      </c>
      <c r="Z1626" s="212" t="s">
        <v>386</v>
      </c>
      <c r="AA1626" s="212" t="s">
        <v>387</v>
      </c>
      <c r="AB1626" s="212">
        <v>99211.376999999993</v>
      </c>
      <c r="AC1626" s="212">
        <v>120465.579</v>
      </c>
      <c r="AD1626" s="212">
        <v>1.75</v>
      </c>
      <c r="AE1626" s="212">
        <v>0</v>
      </c>
      <c r="AF1626" s="212">
        <v>1.75</v>
      </c>
      <c r="AG1626" s="212">
        <v>0</v>
      </c>
      <c r="AH1626" s="212">
        <v>173619.91</v>
      </c>
      <c r="AI1626" s="212">
        <v>210814.76</v>
      </c>
      <c r="AJ1626" s="212">
        <v>0</v>
      </c>
      <c r="AK1626" s="212">
        <v>0</v>
      </c>
      <c r="AL1626" s="212">
        <v>0</v>
      </c>
      <c r="AM1626">
        <v>1</v>
      </c>
      <c r="AN1626" t="str">
        <f>VLOOKUP(H1626,'Base Art'!$A:$AJ,36,FALSE)</f>
        <v>ESTABLECIM. MODELO LAS COLONIAS S.A</v>
      </c>
    </row>
    <row r="1627" spans="1:40" x14ac:dyDescent="0.25">
      <c r="A1627" s="212" t="s">
        <v>7665</v>
      </c>
      <c r="B1627" s="212">
        <v>1</v>
      </c>
      <c r="C1627" s="212" t="s">
        <v>7666</v>
      </c>
      <c r="D1627" s="212" t="s">
        <v>172</v>
      </c>
      <c r="E1627" s="212">
        <v>19</v>
      </c>
      <c r="F1627" s="212" t="s">
        <v>72</v>
      </c>
      <c r="G1627" s="212" t="s">
        <v>522</v>
      </c>
      <c r="H1627" s="212">
        <v>3238</v>
      </c>
      <c r="I1627" s="212" t="s">
        <v>523</v>
      </c>
      <c r="J1627" s="212">
        <v>1477</v>
      </c>
      <c r="K1627" s="212" t="s">
        <v>512</v>
      </c>
      <c r="L1627" s="212" t="s">
        <v>513</v>
      </c>
      <c r="M1627" s="212"/>
      <c r="N1627" s="212"/>
      <c r="O1627" s="212"/>
      <c r="P1627" s="212">
        <v>1093</v>
      </c>
      <c r="Q1627" s="212" t="s">
        <v>520</v>
      </c>
      <c r="R1627" s="212" t="s">
        <v>521</v>
      </c>
      <c r="S1627" s="212"/>
      <c r="T1627" s="212"/>
      <c r="U1627" s="212"/>
      <c r="V1627" s="212"/>
      <c r="W1627" s="212"/>
      <c r="X1627" s="212"/>
      <c r="Y1627" s="212">
        <v>1373</v>
      </c>
      <c r="Z1627" s="212" t="s">
        <v>386</v>
      </c>
      <c r="AA1627" s="212" t="s">
        <v>387</v>
      </c>
      <c r="AB1627" s="212">
        <v>99799.551000000007</v>
      </c>
      <c r="AC1627" s="212">
        <v>121208.44500000001</v>
      </c>
      <c r="AD1627" s="212">
        <v>2.25</v>
      </c>
      <c r="AE1627" s="212">
        <v>0</v>
      </c>
      <c r="AF1627" s="212">
        <v>2.25</v>
      </c>
      <c r="AG1627" s="212">
        <v>0</v>
      </c>
      <c r="AH1627" s="212">
        <v>224548.99</v>
      </c>
      <c r="AI1627" s="212">
        <v>272719</v>
      </c>
      <c r="AJ1627" s="212">
        <v>2</v>
      </c>
      <c r="AK1627" s="212">
        <v>1.1299999999999999</v>
      </c>
      <c r="AL1627" s="212">
        <v>0</v>
      </c>
      <c r="AM1627">
        <v>1</v>
      </c>
      <c r="AN1627" t="str">
        <f>VLOOKUP(H1627,'Base Art'!$A:$AJ,36,FALSE)</f>
        <v>ESTABLECIM. MODELO LAS COLONIAS S.A</v>
      </c>
    </row>
    <row r="1628" spans="1:40" x14ac:dyDescent="0.25">
      <c r="A1628" s="212" t="s">
        <v>7665</v>
      </c>
      <c r="B1628" s="212">
        <v>1</v>
      </c>
      <c r="C1628" s="212" t="s">
        <v>7666</v>
      </c>
      <c r="D1628" s="212" t="s">
        <v>172</v>
      </c>
      <c r="E1628" s="212">
        <v>19</v>
      </c>
      <c r="F1628" s="212" t="s">
        <v>72</v>
      </c>
      <c r="G1628" s="212" t="s">
        <v>970</v>
      </c>
      <c r="H1628" s="212">
        <v>3493</v>
      </c>
      <c r="I1628" s="212" t="s">
        <v>971</v>
      </c>
      <c r="J1628" s="212">
        <v>1418</v>
      </c>
      <c r="K1628" s="212" t="s">
        <v>966</v>
      </c>
      <c r="L1628" s="212" t="s">
        <v>967</v>
      </c>
      <c r="M1628" s="212"/>
      <c r="N1628" s="212"/>
      <c r="O1628" s="212"/>
      <c r="P1628" s="212">
        <v>1068</v>
      </c>
      <c r="Q1628" s="212" t="s">
        <v>968</v>
      </c>
      <c r="R1628" s="212" t="s">
        <v>969</v>
      </c>
      <c r="S1628" s="212"/>
      <c r="T1628" s="212"/>
      <c r="U1628" s="212"/>
      <c r="V1628" s="212"/>
      <c r="W1628" s="212"/>
      <c r="X1628" s="212"/>
      <c r="Y1628" s="212">
        <v>1374</v>
      </c>
      <c r="Z1628" s="212" t="s">
        <v>336</v>
      </c>
      <c r="AA1628" s="212" t="s">
        <v>337</v>
      </c>
      <c r="AB1628" s="212">
        <v>39568.962</v>
      </c>
      <c r="AC1628" s="212">
        <v>47878.444000000003</v>
      </c>
      <c r="AD1628" s="212">
        <v>0.125</v>
      </c>
      <c r="AE1628" s="212">
        <v>0</v>
      </c>
      <c r="AF1628" s="212">
        <v>0.125</v>
      </c>
      <c r="AG1628" s="212">
        <v>0</v>
      </c>
      <c r="AH1628" s="212">
        <v>4946.12</v>
      </c>
      <c r="AI1628" s="212">
        <v>5984.81</v>
      </c>
      <c r="AJ1628" s="212">
        <v>1</v>
      </c>
      <c r="AK1628" s="212">
        <v>0.13</v>
      </c>
      <c r="AL1628" s="212">
        <v>0</v>
      </c>
      <c r="AM1628">
        <v>1</v>
      </c>
      <c r="AN1628" t="str">
        <f>VLOOKUP(H1628,'Base Art'!$A:$AJ,36,FALSE)</f>
        <v>ARCOR S.A.I.C.</v>
      </c>
    </row>
    <row r="1629" spans="1:40" x14ac:dyDescent="0.25">
      <c r="A1629" s="212" t="s">
        <v>7665</v>
      </c>
      <c r="B1629" s="212">
        <v>1</v>
      </c>
      <c r="C1629" s="212" t="s">
        <v>7666</v>
      </c>
      <c r="D1629" s="212" t="s">
        <v>172</v>
      </c>
      <c r="E1629" s="212">
        <v>19</v>
      </c>
      <c r="F1629" s="212" t="s">
        <v>72</v>
      </c>
      <c r="G1629" s="212" t="s">
        <v>972</v>
      </c>
      <c r="H1629" s="212">
        <v>3494</v>
      </c>
      <c r="I1629" s="212" t="s">
        <v>973</v>
      </c>
      <c r="J1629" s="212">
        <v>1418</v>
      </c>
      <c r="K1629" s="212" t="s">
        <v>966</v>
      </c>
      <c r="L1629" s="212" t="s">
        <v>967</v>
      </c>
      <c r="M1629" s="212"/>
      <c r="N1629" s="212"/>
      <c r="O1629" s="212"/>
      <c r="P1629" s="212">
        <v>1068</v>
      </c>
      <c r="Q1629" s="212" t="s">
        <v>968</v>
      </c>
      <c r="R1629" s="212" t="s">
        <v>969</v>
      </c>
      <c r="S1629" s="212"/>
      <c r="T1629" s="212"/>
      <c r="U1629" s="212"/>
      <c r="V1629" s="212"/>
      <c r="W1629" s="212"/>
      <c r="X1629" s="212"/>
      <c r="Y1629" s="212">
        <v>1374</v>
      </c>
      <c r="Z1629" s="212" t="s">
        <v>336</v>
      </c>
      <c r="AA1629" s="212" t="s">
        <v>337</v>
      </c>
      <c r="AB1629" s="212">
        <v>39568.962</v>
      </c>
      <c r="AC1629" s="212">
        <v>47878.444000000003</v>
      </c>
      <c r="AD1629" s="212">
        <v>0.125</v>
      </c>
      <c r="AE1629" s="212">
        <v>0</v>
      </c>
      <c r="AF1629" s="212">
        <v>0.125</v>
      </c>
      <c r="AG1629" s="212">
        <v>0</v>
      </c>
      <c r="AH1629" s="212">
        <v>4946.12</v>
      </c>
      <c r="AI1629" s="212">
        <v>5984.81</v>
      </c>
      <c r="AJ1629" s="212">
        <v>0</v>
      </c>
      <c r="AK1629" s="212">
        <v>0</v>
      </c>
      <c r="AL1629" s="212">
        <v>0</v>
      </c>
      <c r="AM1629">
        <v>1</v>
      </c>
      <c r="AN1629" t="str">
        <f>VLOOKUP(H1629,'Base Art'!$A:$AJ,36,FALSE)</f>
        <v>ARCOR S.A.I.C.</v>
      </c>
    </row>
    <row r="1630" spans="1:40" x14ac:dyDescent="0.25">
      <c r="A1630" s="212" t="s">
        <v>7665</v>
      </c>
      <c r="B1630" s="212">
        <v>1</v>
      </c>
      <c r="C1630" s="212" t="s">
        <v>7666</v>
      </c>
      <c r="D1630" s="212" t="s">
        <v>172</v>
      </c>
      <c r="E1630" s="212">
        <v>19</v>
      </c>
      <c r="F1630" s="212" t="s">
        <v>72</v>
      </c>
      <c r="G1630" s="212" t="s">
        <v>1692</v>
      </c>
      <c r="H1630" s="212">
        <v>3615</v>
      </c>
      <c r="I1630" s="212" t="s">
        <v>1693</v>
      </c>
      <c r="J1630" s="212">
        <v>1187</v>
      </c>
      <c r="K1630" s="212" t="s">
        <v>1648</v>
      </c>
      <c r="L1630" s="212" t="s">
        <v>1649</v>
      </c>
      <c r="M1630" s="212"/>
      <c r="N1630" s="212"/>
      <c r="O1630" s="212"/>
      <c r="P1630" s="212"/>
      <c r="Q1630" s="212"/>
      <c r="R1630" s="212"/>
      <c r="S1630" s="212"/>
      <c r="T1630" s="212"/>
      <c r="U1630" s="212"/>
      <c r="V1630" s="212"/>
      <c r="W1630" s="212"/>
      <c r="X1630" s="212"/>
      <c r="Y1630" s="212">
        <v>1374</v>
      </c>
      <c r="Z1630" s="212" t="s">
        <v>336</v>
      </c>
      <c r="AA1630" s="212" t="s">
        <v>337</v>
      </c>
      <c r="AB1630" s="212">
        <v>68891.990000000005</v>
      </c>
      <c r="AC1630" s="212">
        <v>84057.663</v>
      </c>
      <c r="AD1630" s="212">
        <v>0.25</v>
      </c>
      <c r="AE1630" s="212">
        <v>0</v>
      </c>
      <c r="AF1630" s="212">
        <v>0.25</v>
      </c>
      <c r="AG1630" s="212">
        <v>0</v>
      </c>
      <c r="AH1630" s="212">
        <v>17223</v>
      </c>
      <c r="AI1630" s="212">
        <v>21014.42</v>
      </c>
      <c r="AJ1630" s="212">
        <v>1</v>
      </c>
      <c r="AK1630" s="212">
        <v>0.25</v>
      </c>
      <c r="AL1630" s="212">
        <v>0</v>
      </c>
      <c r="AM1630">
        <v>1</v>
      </c>
      <c r="AN1630" t="str">
        <f>VLOOKUP(H1630,'Base Art'!$A:$AJ,36,FALSE)</f>
        <v>MONDELEZ ARGENTINA S.A.</v>
      </c>
    </row>
    <row r="1631" spans="1:40" x14ac:dyDescent="0.25">
      <c r="A1631" s="212" t="s">
        <v>7665</v>
      </c>
      <c r="B1631" s="212">
        <v>1</v>
      </c>
      <c r="C1631" s="212" t="s">
        <v>7666</v>
      </c>
      <c r="D1631" s="212" t="s">
        <v>172</v>
      </c>
      <c r="E1631" s="212">
        <v>19</v>
      </c>
      <c r="F1631" s="212" t="s">
        <v>72</v>
      </c>
      <c r="G1631" s="212" t="s">
        <v>1694</v>
      </c>
      <c r="H1631" s="212">
        <v>3620</v>
      </c>
      <c r="I1631" s="212" t="s">
        <v>1695</v>
      </c>
      <c r="J1631" s="212">
        <v>1187</v>
      </c>
      <c r="K1631" s="212" t="s">
        <v>1648</v>
      </c>
      <c r="L1631" s="212" t="s">
        <v>1649</v>
      </c>
      <c r="M1631" s="212"/>
      <c r="N1631" s="212"/>
      <c r="O1631" s="212"/>
      <c r="P1631" s="212"/>
      <c r="Q1631" s="212"/>
      <c r="R1631" s="212"/>
      <c r="S1631" s="212"/>
      <c r="T1631" s="212"/>
      <c r="U1631" s="212"/>
      <c r="V1631" s="212"/>
      <c r="W1631" s="212"/>
      <c r="X1631" s="212"/>
      <c r="Y1631" s="212">
        <v>1374</v>
      </c>
      <c r="Z1631" s="212" t="s">
        <v>336</v>
      </c>
      <c r="AA1631" s="212" t="s">
        <v>337</v>
      </c>
      <c r="AB1631" s="212">
        <v>70412.442999999999</v>
      </c>
      <c r="AC1631" s="212">
        <v>85199.06</v>
      </c>
      <c r="AD1631" s="212">
        <v>0.16669999999999999</v>
      </c>
      <c r="AE1631" s="212">
        <v>0</v>
      </c>
      <c r="AF1631" s="212">
        <v>0.16669999999999999</v>
      </c>
      <c r="AG1631" s="212">
        <v>0</v>
      </c>
      <c r="AH1631" s="212">
        <v>11735.41</v>
      </c>
      <c r="AI1631" s="212">
        <v>14199.84</v>
      </c>
      <c r="AJ1631" s="212">
        <v>0</v>
      </c>
      <c r="AK1631" s="212">
        <v>0</v>
      </c>
      <c r="AL1631" s="212">
        <v>0</v>
      </c>
      <c r="AM1631">
        <v>1</v>
      </c>
      <c r="AN1631" t="str">
        <f>VLOOKUP(H1631,'Base Art'!$A:$AJ,36,FALSE)</f>
        <v>MONDELEZ ARGENTINA S.A.</v>
      </c>
    </row>
    <row r="1632" spans="1:40" x14ac:dyDescent="0.25">
      <c r="A1632" s="212" t="s">
        <v>7665</v>
      </c>
      <c r="B1632" s="212">
        <v>1</v>
      </c>
      <c r="C1632" s="212" t="s">
        <v>7666</v>
      </c>
      <c r="D1632" s="212" t="s">
        <v>172</v>
      </c>
      <c r="E1632" s="212">
        <v>19</v>
      </c>
      <c r="F1632" s="212" t="s">
        <v>72</v>
      </c>
      <c r="G1632" s="212" t="s">
        <v>1710</v>
      </c>
      <c r="H1632" s="212">
        <v>3626</v>
      </c>
      <c r="I1632" s="212" t="s">
        <v>1711</v>
      </c>
      <c r="J1632" s="212">
        <v>1187</v>
      </c>
      <c r="K1632" s="212" t="s">
        <v>1648</v>
      </c>
      <c r="L1632" s="212" t="s">
        <v>1649</v>
      </c>
      <c r="M1632" s="212"/>
      <c r="N1632" s="212"/>
      <c r="O1632" s="212"/>
      <c r="P1632" s="212"/>
      <c r="Q1632" s="212"/>
      <c r="R1632" s="212"/>
      <c r="S1632" s="212"/>
      <c r="T1632" s="212"/>
      <c r="U1632" s="212"/>
      <c r="V1632" s="212"/>
      <c r="W1632" s="212"/>
      <c r="X1632" s="212"/>
      <c r="Y1632" s="212">
        <v>1374</v>
      </c>
      <c r="Z1632" s="212" t="s">
        <v>336</v>
      </c>
      <c r="AA1632" s="212" t="s">
        <v>337</v>
      </c>
      <c r="AB1632" s="212">
        <v>69546.716</v>
      </c>
      <c r="AC1632" s="212">
        <v>85199.057000000001</v>
      </c>
      <c r="AD1632" s="212">
        <v>0.16669999999999999</v>
      </c>
      <c r="AE1632" s="212">
        <v>0</v>
      </c>
      <c r="AF1632" s="212">
        <v>0.16669999999999999</v>
      </c>
      <c r="AG1632" s="212">
        <v>0</v>
      </c>
      <c r="AH1632" s="212">
        <v>11591.12</v>
      </c>
      <c r="AI1632" s="212">
        <v>14199.84</v>
      </c>
      <c r="AJ1632" s="212">
        <v>0</v>
      </c>
      <c r="AK1632" s="212">
        <v>0</v>
      </c>
      <c r="AL1632" s="212">
        <v>0</v>
      </c>
      <c r="AM1632">
        <v>1</v>
      </c>
      <c r="AN1632" t="str">
        <f>VLOOKUP(H1632,'Base Art'!$A:$AJ,36,FALSE)</f>
        <v>MONDELEZ ARGENTINA S.A.</v>
      </c>
    </row>
    <row r="1633" spans="1:40" x14ac:dyDescent="0.25">
      <c r="A1633" s="212" t="s">
        <v>7665</v>
      </c>
      <c r="B1633" s="212">
        <v>1</v>
      </c>
      <c r="C1633" s="212" t="s">
        <v>7666</v>
      </c>
      <c r="D1633" s="212" t="s">
        <v>172</v>
      </c>
      <c r="E1633" s="212">
        <v>19</v>
      </c>
      <c r="F1633" s="212" t="s">
        <v>72</v>
      </c>
      <c r="G1633" s="212" t="s">
        <v>1696</v>
      </c>
      <c r="H1633" s="212">
        <v>3658</v>
      </c>
      <c r="I1633" s="212" t="s">
        <v>1697</v>
      </c>
      <c r="J1633" s="212">
        <v>1187</v>
      </c>
      <c r="K1633" s="212" t="s">
        <v>1648</v>
      </c>
      <c r="L1633" s="212" t="s">
        <v>1649</v>
      </c>
      <c r="M1633" s="212"/>
      <c r="N1633" s="212"/>
      <c r="O1633" s="212"/>
      <c r="P1633" s="212"/>
      <c r="Q1633" s="212"/>
      <c r="R1633" s="212"/>
      <c r="S1633" s="212"/>
      <c r="T1633" s="212"/>
      <c r="U1633" s="212"/>
      <c r="V1633" s="212"/>
      <c r="W1633" s="212"/>
      <c r="X1633" s="212"/>
      <c r="Y1633" s="212">
        <v>1374</v>
      </c>
      <c r="Z1633" s="212" t="s">
        <v>336</v>
      </c>
      <c r="AA1633" s="212" t="s">
        <v>337</v>
      </c>
      <c r="AB1633" s="212">
        <v>68420.34</v>
      </c>
      <c r="AC1633" s="212">
        <v>82788.611000000004</v>
      </c>
      <c r="AD1633" s="212">
        <v>0.16669999999999999</v>
      </c>
      <c r="AE1633" s="212">
        <v>0</v>
      </c>
      <c r="AF1633" s="212">
        <v>0.16669999999999999</v>
      </c>
      <c r="AG1633" s="212">
        <v>0</v>
      </c>
      <c r="AH1633" s="212">
        <v>11403.39</v>
      </c>
      <c r="AI1633" s="212">
        <v>13798.1</v>
      </c>
      <c r="AJ1633" s="212">
        <v>0</v>
      </c>
      <c r="AK1633" s="212">
        <v>0</v>
      </c>
      <c r="AL1633" s="212">
        <v>0</v>
      </c>
      <c r="AM1633">
        <v>1</v>
      </c>
      <c r="AN1633" t="str">
        <f>VLOOKUP(H1633,'Base Art'!$A:$AJ,36,FALSE)</f>
        <v>MONDELEZ ARGENTINA S.A.</v>
      </c>
    </row>
    <row r="1634" spans="1:40" x14ac:dyDescent="0.25">
      <c r="A1634" s="212" t="s">
        <v>7665</v>
      </c>
      <c r="B1634" s="212">
        <v>1</v>
      </c>
      <c r="C1634" s="212" t="s">
        <v>7666</v>
      </c>
      <c r="D1634" s="212" t="s">
        <v>172</v>
      </c>
      <c r="E1634" s="212">
        <v>19</v>
      </c>
      <c r="F1634" s="212" t="s">
        <v>72</v>
      </c>
      <c r="G1634" s="212" t="s">
        <v>1208</v>
      </c>
      <c r="H1634" s="212">
        <v>4059</v>
      </c>
      <c r="I1634" s="212" t="s">
        <v>1209</v>
      </c>
      <c r="J1634" s="212">
        <v>1469</v>
      </c>
      <c r="K1634" s="212" t="s">
        <v>1152</v>
      </c>
      <c r="L1634" s="212" t="s">
        <v>1153</v>
      </c>
      <c r="M1634" s="212"/>
      <c r="N1634" s="212"/>
      <c r="O1634" s="212"/>
      <c r="P1634" s="212">
        <v>1103</v>
      </c>
      <c r="Q1634" s="212" t="s">
        <v>1154</v>
      </c>
      <c r="R1634" s="212" t="s">
        <v>1155</v>
      </c>
      <c r="S1634" s="212"/>
      <c r="T1634" s="212"/>
      <c r="U1634" s="212"/>
      <c r="V1634" s="212"/>
      <c r="W1634" s="212"/>
      <c r="X1634" s="212"/>
      <c r="Y1634" s="212">
        <v>1374</v>
      </c>
      <c r="Z1634" s="212" t="s">
        <v>336</v>
      </c>
      <c r="AA1634" s="212" t="s">
        <v>337</v>
      </c>
      <c r="AB1634" s="212">
        <v>31044.21</v>
      </c>
      <c r="AC1634" s="212">
        <v>37563.493999999999</v>
      </c>
      <c r="AD1634" s="212">
        <v>0.33329999999999999</v>
      </c>
      <c r="AE1634" s="212">
        <v>0</v>
      </c>
      <c r="AF1634" s="212">
        <v>0.33329999999999999</v>
      </c>
      <c r="AG1634" s="212">
        <v>0</v>
      </c>
      <c r="AH1634" s="212">
        <v>10348.07</v>
      </c>
      <c r="AI1634" s="212">
        <v>12521.16</v>
      </c>
      <c r="AJ1634" s="212">
        <v>0</v>
      </c>
      <c r="AK1634" s="212">
        <v>0</v>
      </c>
      <c r="AL1634" s="212">
        <v>0</v>
      </c>
      <c r="AM1634">
        <v>1</v>
      </c>
      <c r="AN1634" t="str">
        <f>VLOOKUP(H1634,'Base Art'!$A:$AJ,36,FALSE)</f>
        <v>LHERITIER ARGENTINA S.A.</v>
      </c>
    </row>
    <row r="1635" spans="1:40" x14ac:dyDescent="0.25">
      <c r="A1635" s="212" t="s">
        <v>7665</v>
      </c>
      <c r="B1635" s="212">
        <v>1</v>
      </c>
      <c r="C1635" s="212" t="s">
        <v>7666</v>
      </c>
      <c r="D1635" s="212" t="s">
        <v>172</v>
      </c>
      <c r="E1635" s="212">
        <v>19</v>
      </c>
      <c r="F1635" s="212" t="s">
        <v>72</v>
      </c>
      <c r="G1635" s="212" t="s">
        <v>1210</v>
      </c>
      <c r="H1635" s="212">
        <v>4060</v>
      </c>
      <c r="I1635" s="212" t="s">
        <v>1211</v>
      </c>
      <c r="J1635" s="212">
        <v>1469</v>
      </c>
      <c r="K1635" s="212" t="s">
        <v>1152</v>
      </c>
      <c r="L1635" s="212" t="s">
        <v>1153</v>
      </c>
      <c r="M1635" s="212"/>
      <c r="N1635" s="212"/>
      <c r="O1635" s="212"/>
      <c r="P1635" s="212">
        <v>1103</v>
      </c>
      <c r="Q1635" s="212" t="s">
        <v>1154</v>
      </c>
      <c r="R1635" s="212" t="s">
        <v>1155</v>
      </c>
      <c r="S1635" s="212"/>
      <c r="T1635" s="212"/>
      <c r="U1635" s="212"/>
      <c r="V1635" s="212"/>
      <c r="W1635" s="212"/>
      <c r="X1635" s="212"/>
      <c r="Y1635" s="212">
        <v>1374</v>
      </c>
      <c r="Z1635" s="212" t="s">
        <v>336</v>
      </c>
      <c r="AA1635" s="212" t="s">
        <v>337</v>
      </c>
      <c r="AB1635" s="212">
        <v>31044.21</v>
      </c>
      <c r="AC1635" s="212">
        <v>37563.493999999999</v>
      </c>
      <c r="AD1635" s="212">
        <v>0.33329999999999999</v>
      </c>
      <c r="AE1635" s="212">
        <v>0</v>
      </c>
      <c r="AF1635" s="212">
        <v>0.33329999999999999</v>
      </c>
      <c r="AG1635" s="212">
        <v>0</v>
      </c>
      <c r="AH1635" s="212">
        <v>10348.07</v>
      </c>
      <c r="AI1635" s="212">
        <v>12521.16</v>
      </c>
      <c r="AJ1635" s="212">
        <v>0</v>
      </c>
      <c r="AK1635" s="212">
        <v>0</v>
      </c>
      <c r="AL1635" s="212">
        <v>0</v>
      </c>
      <c r="AM1635">
        <v>1</v>
      </c>
      <c r="AN1635" t="str">
        <f>VLOOKUP(H1635,'Base Art'!$A:$AJ,36,FALSE)</f>
        <v>LHERITIER ARGENTINA S.A.</v>
      </c>
    </row>
    <row r="1636" spans="1:40" x14ac:dyDescent="0.25">
      <c r="A1636" s="212" t="s">
        <v>7665</v>
      </c>
      <c r="B1636" s="212">
        <v>1</v>
      </c>
      <c r="C1636" s="212" t="s">
        <v>7666</v>
      </c>
      <c r="D1636" s="212" t="s">
        <v>172</v>
      </c>
      <c r="E1636" s="212">
        <v>19</v>
      </c>
      <c r="F1636" s="212" t="s">
        <v>72</v>
      </c>
      <c r="G1636" s="212" t="s">
        <v>546</v>
      </c>
      <c r="H1636" s="212">
        <v>4117</v>
      </c>
      <c r="I1636" s="212" t="s">
        <v>547</v>
      </c>
      <c r="J1636" s="212">
        <v>1019</v>
      </c>
      <c r="K1636" s="212" t="s">
        <v>266</v>
      </c>
      <c r="L1636" s="212" t="s">
        <v>297</v>
      </c>
      <c r="M1636" s="212"/>
      <c r="N1636" s="212"/>
      <c r="O1636" s="212"/>
      <c r="P1636" s="212">
        <v>1020</v>
      </c>
      <c r="Q1636" s="212" t="s">
        <v>298</v>
      </c>
      <c r="R1636" s="212" t="s">
        <v>299</v>
      </c>
      <c r="S1636" s="212"/>
      <c r="T1636" s="212"/>
      <c r="U1636" s="212"/>
      <c r="V1636" s="212"/>
      <c r="W1636" s="212"/>
      <c r="X1636" s="212"/>
      <c r="Y1636" s="212">
        <v>1402</v>
      </c>
      <c r="Z1636" s="212" t="s">
        <v>300</v>
      </c>
      <c r="AA1636" s="212" t="s">
        <v>301</v>
      </c>
      <c r="AB1636" s="212">
        <v>137611.78200000001</v>
      </c>
      <c r="AC1636" s="212">
        <v>166510.26</v>
      </c>
      <c r="AD1636" s="212">
        <v>0.5</v>
      </c>
      <c r="AE1636" s="212">
        <v>0</v>
      </c>
      <c r="AF1636" s="212">
        <v>0.5</v>
      </c>
      <c r="AG1636" s="212">
        <v>0</v>
      </c>
      <c r="AH1636" s="212">
        <v>68805.89</v>
      </c>
      <c r="AI1636" s="212">
        <v>83255.13</v>
      </c>
      <c r="AJ1636" s="212">
        <v>1</v>
      </c>
      <c r="AK1636" s="212">
        <v>0.5</v>
      </c>
      <c r="AL1636" s="212">
        <v>0</v>
      </c>
      <c r="AM1636">
        <v>1</v>
      </c>
      <c r="AN1636" t="str">
        <f>VLOOKUP(H1636,'Base Art'!$A:$AJ,36,FALSE)</f>
        <v>ENERGIZER ARGENTINA S.A.</v>
      </c>
    </row>
    <row r="1637" spans="1:40" x14ac:dyDescent="0.25">
      <c r="A1637" s="212" t="s">
        <v>7665</v>
      </c>
      <c r="B1637" s="212">
        <v>1</v>
      </c>
      <c r="C1637" s="212" t="s">
        <v>7666</v>
      </c>
      <c r="D1637" s="212" t="s">
        <v>172</v>
      </c>
      <c r="E1637" s="212">
        <v>19</v>
      </c>
      <c r="F1637" s="212" t="s">
        <v>72</v>
      </c>
      <c r="G1637" s="212" t="s">
        <v>548</v>
      </c>
      <c r="H1637" s="212">
        <v>4118</v>
      </c>
      <c r="I1637" s="212" t="s">
        <v>549</v>
      </c>
      <c r="J1637" s="212">
        <v>1019</v>
      </c>
      <c r="K1637" s="212" t="s">
        <v>266</v>
      </c>
      <c r="L1637" s="212" t="s">
        <v>297</v>
      </c>
      <c r="M1637" s="212"/>
      <c r="N1637" s="212"/>
      <c r="O1637" s="212"/>
      <c r="P1637" s="212">
        <v>1020</v>
      </c>
      <c r="Q1637" s="212" t="s">
        <v>298</v>
      </c>
      <c r="R1637" s="212" t="s">
        <v>299</v>
      </c>
      <c r="S1637" s="212"/>
      <c r="T1637" s="212"/>
      <c r="U1637" s="212"/>
      <c r="V1637" s="212"/>
      <c r="W1637" s="212"/>
      <c r="X1637" s="212"/>
      <c r="Y1637" s="212">
        <v>1402</v>
      </c>
      <c r="Z1637" s="212" t="s">
        <v>300</v>
      </c>
      <c r="AA1637" s="212" t="s">
        <v>301</v>
      </c>
      <c r="AB1637" s="212">
        <v>137611.78200000001</v>
      </c>
      <c r="AC1637" s="212">
        <v>166510.26</v>
      </c>
      <c r="AD1637" s="212">
        <v>0.16669999999999999</v>
      </c>
      <c r="AE1637" s="212">
        <v>0</v>
      </c>
      <c r="AF1637" s="212">
        <v>0.16669999999999999</v>
      </c>
      <c r="AG1637" s="212">
        <v>0</v>
      </c>
      <c r="AH1637" s="212">
        <v>22935.3</v>
      </c>
      <c r="AI1637" s="212">
        <v>27751.71</v>
      </c>
      <c r="AJ1637" s="212">
        <v>0</v>
      </c>
      <c r="AK1637" s="212">
        <v>0</v>
      </c>
      <c r="AL1637" s="212">
        <v>0</v>
      </c>
      <c r="AM1637">
        <v>1</v>
      </c>
      <c r="AN1637" t="str">
        <f>VLOOKUP(H1637,'Base Art'!$A:$AJ,36,FALSE)</f>
        <v>ENERGIZER ARGENTINA S.A.</v>
      </c>
    </row>
    <row r="1638" spans="1:40" x14ac:dyDescent="0.25">
      <c r="A1638" s="212" t="s">
        <v>7665</v>
      </c>
      <c r="B1638" s="212">
        <v>1</v>
      </c>
      <c r="C1638" s="212" t="s">
        <v>7666</v>
      </c>
      <c r="D1638" s="212" t="s">
        <v>172</v>
      </c>
      <c r="E1638" s="212">
        <v>19</v>
      </c>
      <c r="F1638" s="212" t="s">
        <v>72</v>
      </c>
      <c r="G1638" s="212" t="s">
        <v>550</v>
      </c>
      <c r="H1638" s="212">
        <v>4174</v>
      </c>
      <c r="I1638" s="212" t="s">
        <v>551</v>
      </c>
      <c r="J1638" s="212">
        <v>1416</v>
      </c>
      <c r="K1638" s="212" t="s">
        <v>552</v>
      </c>
      <c r="L1638" s="212" t="s">
        <v>553</v>
      </c>
      <c r="M1638" s="212"/>
      <c r="N1638" s="212"/>
      <c r="O1638" s="212"/>
      <c r="P1638" s="212">
        <v>1070</v>
      </c>
      <c r="Q1638" s="212" t="s">
        <v>554</v>
      </c>
      <c r="R1638" s="212" t="s">
        <v>555</v>
      </c>
      <c r="S1638" s="212"/>
      <c r="T1638" s="212"/>
      <c r="U1638" s="212"/>
      <c r="V1638" s="212"/>
      <c r="W1638" s="212"/>
      <c r="X1638" s="212"/>
      <c r="Y1638" s="212">
        <v>1372</v>
      </c>
      <c r="Z1638" s="212" t="s">
        <v>346</v>
      </c>
      <c r="AA1638" s="212" t="s">
        <v>347</v>
      </c>
      <c r="AB1638" s="212">
        <v>106006.322</v>
      </c>
      <c r="AC1638" s="212">
        <v>128267.65</v>
      </c>
      <c r="AD1638" s="212">
        <v>0.125</v>
      </c>
      <c r="AE1638" s="212">
        <v>0</v>
      </c>
      <c r="AF1638" s="212">
        <v>0.125</v>
      </c>
      <c r="AG1638" s="212">
        <v>0</v>
      </c>
      <c r="AH1638" s="212">
        <v>13250.79</v>
      </c>
      <c r="AI1638" s="212">
        <v>16033.46</v>
      </c>
      <c r="AJ1638" s="212">
        <v>0</v>
      </c>
      <c r="AK1638" s="212">
        <v>0</v>
      </c>
      <c r="AL1638" s="212">
        <v>0</v>
      </c>
      <c r="AM1638">
        <v>1</v>
      </c>
      <c r="AN1638" t="str">
        <f>VLOOKUP(H1638,'Base Art'!$A:$AJ,36,FALSE)</f>
        <v>ARCOR S.A.I.C.</v>
      </c>
    </row>
    <row r="1639" spans="1:40" x14ac:dyDescent="0.25">
      <c r="A1639" s="212" t="s">
        <v>7665</v>
      </c>
      <c r="B1639" s="212">
        <v>1</v>
      </c>
      <c r="C1639" s="212" t="s">
        <v>7666</v>
      </c>
      <c r="D1639" s="212" t="s">
        <v>172</v>
      </c>
      <c r="E1639" s="212">
        <v>19</v>
      </c>
      <c r="F1639" s="212" t="s">
        <v>72</v>
      </c>
      <c r="G1639" s="212" t="s">
        <v>556</v>
      </c>
      <c r="H1639" s="212">
        <v>4175</v>
      </c>
      <c r="I1639" s="212" t="s">
        <v>557</v>
      </c>
      <c r="J1639" s="212">
        <v>1416</v>
      </c>
      <c r="K1639" s="212" t="s">
        <v>552</v>
      </c>
      <c r="L1639" s="212" t="s">
        <v>553</v>
      </c>
      <c r="M1639" s="212"/>
      <c r="N1639" s="212"/>
      <c r="O1639" s="212"/>
      <c r="P1639" s="212">
        <v>1070</v>
      </c>
      <c r="Q1639" s="212" t="s">
        <v>554</v>
      </c>
      <c r="R1639" s="212" t="s">
        <v>555</v>
      </c>
      <c r="S1639" s="212"/>
      <c r="T1639" s="212"/>
      <c r="U1639" s="212"/>
      <c r="V1639" s="212"/>
      <c r="W1639" s="212"/>
      <c r="X1639" s="212"/>
      <c r="Y1639" s="212">
        <v>1372</v>
      </c>
      <c r="Z1639" s="212" t="s">
        <v>346</v>
      </c>
      <c r="AA1639" s="212" t="s">
        <v>347</v>
      </c>
      <c r="AB1639" s="212">
        <v>106006.322</v>
      </c>
      <c r="AC1639" s="212">
        <v>128267.65</v>
      </c>
      <c r="AD1639" s="212">
        <v>0.125</v>
      </c>
      <c r="AE1639" s="212">
        <v>0</v>
      </c>
      <c r="AF1639" s="212">
        <v>0.125</v>
      </c>
      <c r="AG1639" s="212">
        <v>0</v>
      </c>
      <c r="AH1639" s="212">
        <v>13250.79</v>
      </c>
      <c r="AI1639" s="212">
        <v>16033.46</v>
      </c>
      <c r="AJ1639" s="212">
        <v>0</v>
      </c>
      <c r="AK1639" s="212">
        <v>0</v>
      </c>
      <c r="AL1639" s="212">
        <v>0</v>
      </c>
      <c r="AM1639">
        <v>1</v>
      </c>
      <c r="AN1639" t="str">
        <f>VLOOKUP(H1639,'Base Art'!$A:$AJ,36,FALSE)</f>
        <v>ARCOR S.A.I.C.</v>
      </c>
    </row>
    <row r="1640" spans="1:40" x14ac:dyDescent="0.25">
      <c r="A1640" s="212" t="s">
        <v>7665</v>
      </c>
      <c r="B1640" s="212">
        <v>1</v>
      </c>
      <c r="C1640" s="212" t="s">
        <v>7666</v>
      </c>
      <c r="D1640" s="212" t="s">
        <v>172</v>
      </c>
      <c r="E1640" s="212">
        <v>19</v>
      </c>
      <c r="F1640" s="212" t="s">
        <v>72</v>
      </c>
      <c r="G1640" s="212" t="s">
        <v>978</v>
      </c>
      <c r="H1640" s="212">
        <v>4177</v>
      </c>
      <c r="I1640" s="212" t="s">
        <v>979</v>
      </c>
      <c r="J1640" s="212">
        <v>1416</v>
      </c>
      <c r="K1640" s="212" t="s">
        <v>552</v>
      </c>
      <c r="L1640" s="212" t="s">
        <v>553</v>
      </c>
      <c r="M1640" s="212"/>
      <c r="N1640" s="212"/>
      <c r="O1640" s="212"/>
      <c r="P1640" s="212">
        <v>1070</v>
      </c>
      <c r="Q1640" s="212" t="s">
        <v>554</v>
      </c>
      <c r="R1640" s="212" t="s">
        <v>555</v>
      </c>
      <c r="S1640" s="212"/>
      <c r="T1640" s="212"/>
      <c r="U1640" s="212"/>
      <c r="V1640" s="212"/>
      <c r="W1640" s="212"/>
      <c r="X1640" s="212"/>
      <c r="Y1640" s="212">
        <v>1372</v>
      </c>
      <c r="Z1640" s="212" t="s">
        <v>346</v>
      </c>
      <c r="AA1640" s="212" t="s">
        <v>347</v>
      </c>
      <c r="AB1640" s="212">
        <v>102392.47100000001</v>
      </c>
      <c r="AC1640" s="212">
        <v>126966.666</v>
      </c>
      <c r="AD1640" s="212">
        <v>0.375</v>
      </c>
      <c r="AE1640" s="212">
        <v>0</v>
      </c>
      <c r="AF1640" s="212">
        <v>0.375</v>
      </c>
      <c r="AG1640" s="212">
        <v>0</v>
      </c>
      <c r="AH1640" s="212">
        <v>38397.18</v>
      </c>
      <c r="AI1640" s="212">
        <v>47612.5</v>
      </c>
      <c r="AJ1640" s="212">
        <v>1</v>
      </c>
      <c r="AK1640" s="212">
        <v>0.38</v>
      </c>
      <c r="AL1640" s="212">
        <v>0</v>
      </c>
      <c r="AM1640">
        <v>1</v>
      </c>
      <c r="AN1640" t="str">
        <f>VLOOKUP(H1640,'Base Art'!$A:$AJ,36,FALSE)</f>
        <v>ARCOR S.A.I.C.</v>
      </c>
    </row>
    <row r="1641" spans="1:40" x14ac:dyDescent="0.25">
      <c r="A1641" s="212" t="s">
        <v>7665</v>
      </c>
      <c r="B1641" s="212">
        <v>1</v>
      </c>
      <c r="C1641" s="212" t="s">
        <v>7666</v>
      </c>
      <c r="D1641" s="212" t="s">
        <v>172</v>
      </c>
      <c r="E1641" s="212">
        <v>19</v>
      </c>
      <c r="F1641" s="212" t="s">
        <v>72</v>
      </c>
      <c r="G1641" s="212" t="s">
        <v>560</v>
      </c>
      <c r="H1641" s="212">
        <v>4386</v>
      </c>
      <c r="I1641" s="212" t="s">
        <v>561</v>
      </c>
      <c r="J1641" s="212">
        <v>1015</v>
      </c>
      <c r="K1641" s="212" t="s">
        <v>562</v>
      </c>
      <c r="L1641" s="212" t="s">
        <v>563</v>
      </c>
      <c r="M1641" s="212"/>
      <c r="N1641" s="212"/>
      <c r="O1641" s="212"/>
      <c r="P1641" s="212">
        <v>1237</v>
      </c>
      <c r="Q1641" s="212" t="s">
        <v>564</v>
      </c>
      <c r="R1641" s="212" t="s">
        <v>565</v>
      </c>
      <c r="S1641" s="212"/>
      <c r="T1641" s="212"/>
      <c r="U1641" s="212"/>
      <c r="V1641" s="212"/>
      <c r="W1641" s="212"/>
      <c r="X1641" s="212"/>
      <c r="Y1641" s="212">
        <v>1374</v>
      </c>
      <c r="Z1641" s="212" t="s">
        <v>336</v>
      </c>
      <c r="AA1641" s="212" t="s">
        <v>337</v>
      </c>
      <c r="AB1641" s="212">
        <v>17194.226999999999</v>
      </c>
      <c r="AC1641" s="212">
        <v>20805.008999999998</v>
      </c>
      <c r="AD1641" s="212">
        <v>0.16669999999999999</v>
      </c>
      <c r="AE1641" s="212">
        <v>0</v>
      </c>
      <c r="AF1641" s="212">
        <v>0.16669999999999999</v>
      </c>
      <c r="AG1641" s="212">
        <v>0</v>
      </c>
      <c r="AH1641" s="212">
        <v>2865.7</v>
      </c>
      <c r="AI1641" s="212">
        <v>3467.5</v>
      </c>
      <c r="AJ1641" s="212">
        <v>0</v>
      </c>
      <c r="AK1641" s="212">
        <v>0</v>
      </c>
      <c r="AL1641" s="212">
        <v>0</v>
      </c>
      <c r="AM1641">
        <v>1</v>
      </c>
      <c r="AN1641" t="str">
        <f>VLOOKUP(H1641,'Base Art'!$A:$AJ,36,FALSE)</f>
        <v>EST. LAS MARIAS S.A.C.I.F.A.</v>
      </c>
    </row>
    <row r="1642" spans="1:40" x14ac:dyDescent="0.25">
      <c r="A1642" s="212" t="s">
        <v>7665</v>
      </c>
      <c r="B1642" s="212">
        <v>1</v>
      </c>
      <c r="C1642" s="212" t="s">
        <v>7666</v>
      </c>
      <c r="D1642" s="212" t="s">
        <v>172</v>
      </c>
      <c r="E1642" s="212">
        <v>19</v>
      </c>
      <c r="F1642" s="212" t="s">
        <v>72</v>
      </c>
      <c r="G1642" s="212" t="s">
        <v>980</v>
      </c>
      <c r="H1642" s="212">
        <v>4406</v>
      </c>
      <c r="I1642" s="212" t="s">
        <v>981</v>
      </c>
      <c r="J1642" s="212">
        <v>1414</v>
      </c>
      <c r="K1642" s="212" t="s">
        <v>372</v>
      </c>
      <c r="L1642" s="212" t="s">
        <v>373</v>
      </c>
      <c r="M1642" s="212"/>
      <c r="N1642" s="212"/>
      <c r="O1642" s="212"/>
      <c r="P1642" s="212">
        <v>1072</v>
      </c>
      <c r="Q1642" s="212" t="s">
        <v>374</v>
      </c>
      <c r="R1642" s="212" t="s">
        <v>375</v>
      </c>
      <c r="S1642" s="212"/>
      <c r="T1642" s="212"/>
      <c r="U1642" s="212"/>
      <c r="V1642" s="212"/>
      <c r="W1642" s="212"/>
      <c r="X1642" s="212"/>
      <c r="Y1642" s="212">
        <v>1374</v>
      </c>
      <c r="Z1642" s="212" t="s">
        <v>336</v>
      </c>
      <c r="AA1642" s="212" t="s">
        <v>337</v>
      </c>
      <c r="AB1642" s="212">
        <v>34166.639999999999</v>
      </c>
      <c r="AC1642" s="212">
        <v>42332.466999999997</v>
      </c>
      <c r="AD1642" s="212">
        <v>0.16669999999999999</v>
      </c>
      <c r="AE1642" s="212">
        <v>0</v>
      </c>
      <c r="AF1642" s="212">
        <v>0.16669999999999999</v>
      </c>
      <c r="AG1642" s="212">
        <v>0</v>
      </c>
      <c r="AH1642" s="212">
        <v>5694.44</v>
      </c>
      <c r="AI1642" s="212">
        <v>7055.41</v>
      </c>
      <c r="AJ1642" s="212">
        <v>0</v>
      </c>
      <c r="AK1642" s="212">
        <v>0</v>
      </c>
      <c r="AL1642" s="212">
        <v>0</v>
      </c>
      <c r="AM1642">
        <v>1</v>
      </c>
      <c r="AN1642" t="str">
        <f>VLOOKUP(H1642,'Base Art'!$A:$AJ,36,FALSE)</f>
        <v>ARCOR S.A.I.C.</v>
      </c>
    </row>
    <row r="1643" spans="1:40" x14ac:dyDescent="0.25">
      <c r="A1643" s="212" t="s">
        <v>7665</v>
      </c>
      <c r="B1643" s="212">
        <v>1</v>
      </c>
      <c r="C1643" s="212" t="s">
        <v>7666</v>
      </c>
      <c r="D1643" s="212" t="s">
        <v>172</v>
      </c>
      <c r="E1643" s="212">
        <v>19</v>
      </c>
      <c r="F1643" s="212" t="s">
        <v>72</v>
      </c>
      <c r="G1643" s="212" t="s">
        <v>566</v>
      </c>
      <c r="H1643" s="212">
        <v>4446</v>
      </c>
      <c r="I1643" s="212" t="s">
        <v>567</v>
      </c>
      <c r="J1643" s="212">
        <v>1420</v>
      </c>
      <c r="K1643" s="212" t="s">
        <v>568</v>
      </c>
      <c r="L1643" s="212" t="s">
        <v>569</v>
      </c>
      <c r="M1643" s="212"/>
      <c r="N1643" s="212"/>
      <c r="O1643" s="212"/>
      <c r="P1643" s="212"/>
      <c r="Q1643" s="212"/>
      <c r="R1643" s="212"/>
      <c r="S1643" s="212"/>
      <c r="T1643" s="212"/>
      <c r="U1643" s="212"/>
      <c r="V1643" s="212"/>
      <c r="W1643" s="212"/>
      <c r="X1643" s="212"/>
      <c r="Y1643" s="212">
        <v>1373</v>
      </c>
      <c r="Z1643" s="212" t="s">
        <v>386</v>
      </c>
      <c r="AA1643" s="212" t="s">
        <v>387</v>
      </c>
      <c r="AB1643" s="212">
        <v>17750.427</v>
      </c>
      <c r="AC1643" s="212">
        <v>21744.274000000001</v>
      </c>
      <c r="AD1643" s="212">
        <v>2</v>
      </c>
      <c r="AE1643" s="212">
        <v>0</v>
      </c>
      <c r="AF1643" s="212">
        <v>2</v>
      </c>
      <c r="AG1643" s="212">
        <v>0</v>
      </c>
      <c r="AH1643" s="212">
        <v>35500.85</v>
      </c>
      <c r="AI1643" s="212">
        <v>43488.55</v>
      </c>
      <c r="AJ1643" s="212">
        <v>1</v>
      </c>
      <c r="AK1643" s="212">
        <v>2</v>
      </c>
      <c r="AL1643" s="212">
        <v>0</v>
      </c>
      <c r="AM1643">
        <v>1</v>
      </c>
      <c r="AN1643" t="str">
        <f>VLOOKUP(H1643,'Base Art'!$A:$AJ,36,FALSE)</f>
        <v>ARCOR S.A.I.C.</v>
      </c>
    </row>
    <row r="1644" spans="1:40" x14ac:dyDescent="0.25">
      <c r="A1644" s="212" t="s">
        <v>7665</v>
      </c>
      <c r="B1644" s="212">
        <v>1</v>
      </c>
      <c r="C1644" s="212" t="s">
        <v>7666</v>
      </c>
      <c r="D1644" s="212" t="s">
        <v>172</v>
      </c>
      <c r="E1644" s="212">
        <v>19</v>
      </c>
      <c r="F1644" s="212" t="s">
        <v>72</v>
      </c>
      <c r="G1644" s="212" t="s">
        <v>570</v>
      </c>
      <c r="H1644" s="212">
        <v>4450</v>
      </c>
      <c r="I1644" s="212" t="s">
        <v>571</v>
      </c>
      <c r="J1644" s="212">
        <v>1419</v>
      </c>
      <c r="K1644" s="212" t="s">
        <v>572</v>
      </c>
      <c r="L1644" s="212" t="s">
        <v>573</v>
      </c>
      <c r="M1644" s="212"/>
      <c r="N1644" s="212"/>
      <c r="O1644" s="212"/>
      <c r="P1644" s="212"/>
      <c r="Q1644" s="212"/>
      <c r="R1644" s="212"/>
      <c r="S1644" s="212"/>
      <c r="T1644" s="212"/>
      <c r="U1644" s="212"/>
      <c r="V1644" s="212"/>
      <c r="W1644" s="212"/>
      <c r="X1644" s="212"/>
      <c r="Y1644" s="212">
        <v>1369</v>
      </c>
      <c r="Z1644" s="212" t="s">
        <v>354</v>
      </c>
      <c r="AA1644" s="212" t="s">
        <v>355</v>
      </c>
      <c r="AB1644" s="212">
        <v>19724.09</v>
      </c>
      <c r="AC1644" s="212">
        <v>23866.149000000001</v>
      </c>
      <c r="AD1644" s="212">
        <v>1</v>
      </c>
      <c r="AE1644" s="212">
        <v>0</v>
      </c>
      <c r="AF1644" s="212">
        <v>1</v>
      </c>
      <c r="AG1644" s="212">
        <v>0</v>
      </c>
      <c r="AH1644" s="212">
        <v>19724.09</v>
      </c>
      <c r="AI1644" s="212">
        <v>23866.15</v>
      </c>
      <c r="AJ1644" s="212">
        <v>0</v>
      </c>
      <c r="AK1644" s="212">
        <v>0</v>
      </c>
      <c r="AL1644" s="212">
        <v>0</v>
      </c>
      <c r="AM1644">
        <v>1</v>
      </c>
      <c r="AN1644" t="str">
        <f>VLOOKUP(H1644,'Base Art'!$A:$AJ,36,FALSE)</f>
        <v>ARCOR S.A.I.C.</v>
      </c>
    </row>
    <row r="1645" spans="1:40" x14ac:dyDescent="0.25">
      <c r="A1645" s="212" t="s">
        <v>7665</v>
      </c>
      <c r="B1645" s="212">
        <v>1</v>
      </c>
      <c r="C1645" s="212" t="s">
        <v>7666</v>
      </c>
      <c r="D1645" s="212" t="s">
        <v>172</v>
      </c>
      <c r="E1645" s="212">
        <v>19</v>
      </c>
      <c r="F1645" s="212" t="s">
        <v>72</v>
      </c>
      <c r="G1645" s="212" t="s">
        <v>1270</v>
      </c>
      <c r="H1645" s="212">
        <v>4616</v>
      </c>
      <c r="I1645" s="212" t="s">
        <v>1271</v>
      </c>
      <c r="J1645" s="212">
        <v>1418</v>
      </c>
      <c r="K1645" s="212" t="s">
        <v>966</v>
      </c>
      <c r="L1645" s="212" t="s">
        <v>967</v>
      </c>
      <c r="M1645" s="212"/>
      <c r="N1645" s="212"/>
      <c r="O1645" s="212"/>
      <c r="P1645" s="212">
        <v>1068</v>
      </c>
      <c r="Q1645" s="212" t="s">
        <v>968</v>
      </c>
      <c r="R1645" s="212" t="s">
        <v>969</v>
      </c>
      <c r="S1645" s="212"/>
      <c r="T1645" s="212"/>
      <c r="U1645" s="212"/>
      <c r="V1645" s="212"/>
      <c r="W1645" s="212"/>
      <c r="X1645" s="212"/>
      <c r="Y1645" s="212">
        <v>1372</v>
      </c>
      <c r="Z1645" s="212" t="s">
        <v>346</v>
      </c>
      <c r="AA1645" s="212" t="s">
        <v>347</v>
      </c>
      <c r="AB1645" s="212">
        <v>65950.701000000001</v>
      </c>
      <c r="AC1645" s="212">
        <v>80542.296000000002</v>
      </c>
      <c r="AD1645" s="212">
        <v>0.66669999999999996</v>
      </c>
      <c r="AE1645" s="212">
        <v>0</v>
      </c>
      <c r="AF1645" s="212">
        <v>0.66669999999999996</v>
      </c>
      <c r="AG1645" s="212">
        <v>0</v>
      </c>
      <c r="AH1645" s="212">
        <v>43967.13</v>
      </c>
      <c r="AI1645" s="212">
        <v>53694.86</v>
      </c>
      <c r="AJ1645" s="212">
        <v>1</v>
      </c>
      <c r="AK1645" s="212">
        <v>0.67</v>
      </c>
      <c r="AL1645" s="212">
        <v>0</v>
      </c>
      <c r="AM1645">
        <v>1</v>
      </c>
      <c r="AN1645" t="str">
        <f>VLOOKUP(H1645,'Base Art'!$A:$AJ,36,FALSE)</f>
        <v>ARCOR S.A.I.C.</v>
      </c>
    </row>
    <row r="1646" spans="1:40" x14ac:dyDescent="0.25">
      <c r="A1646" s="212" t="s">
        <v>7665</v>
      </c>
      <c r="B1646" s="212">
        <v>1</v>
      </c>
      <c r="C1646" s="212" t="s">
        <v>7666</v>
      </c>
      <c r="D1646" s="212" t="s">
        <v>172</v>
      </c>
      <c r="E1646" s="212">
        <v>19</v>
      </c>
      <c r="F1646" s="212" t="s">
        <v>72</v>
      </c>
      <c r="G1646" s="212" t="s">
        <v>594</v>
      </c>
      <c r="H1646" s="212">
        <v>4828</v>
      </c>
      <c r="I1646" s="212" t="s">
        <v>595</v>
      </c>
      <c r="J1646" s="212">
        <v>1413</v>
      </c>
      <c r="K1646" s="212" t="s">
        <v>334</v>
      </c>
      <c r="L1646" s="212" t="s">
        <v>335</v>
      </c>
      <c r="M1646" s="212"/>
      <c r="N1646" s="212"/>
      <c r="O1646" s="212"/>
      <c r="P1646" s="212">
        <v>1069</v>
      </c>
      <c r="Q1646" s="212" t="s">
        <v>340</v>
      </c>
      <c r="R1646" s="212" t="s">
        <v>341</v>
      </c>
      <c r="S1646" s="212"/>
      <c r="T1646" s="212"/>
      <c r="U1646" s="212"/>
      <c r="V1646" s="212"/>
      <c r="W1646" s="212"/>
      <c r="X1646" s="212"/>
      <c r="Y1646" s="212">
        <v>1374</v>
      </c>
      <c r="Z1646" s="212" t="s">
        <v>336</v>
      </c>
      <c r="AA1646" s="212" t="s">
        <v>337</v>
      </c>
      <c r="AB1646" s="212">
        <v>78661.831000000006</v>
      </c>
      <c r="AC1646" s="212">
        <v>95180.808999999994</v>
      </c>
      <c r="AD1646" s="212">
        <v>0.2</v>
      </c>
      <c r="AE1646" s="212">
        <v>0</v>
      </c>
      <c r="AF1646" s="212">
        <v>0.2</v>
      </c>
      <c r="AG1646" s="212">
        <v>0</v>
      </c>
      <c r="AH1646" s="212">
        <v>15732.37</v>
      </c>
      <c r="AI1646" s="212">
        <v>19036.16</v>
      </c>
      <c r="AJ1646" s="212">
        <v>0</v>
      </c>
      <c r="AK1646" s="212">
        <v>0</v>
      </c>
      <c r="AL1646" s="212">
        <v>0</v>
      </c>
      <c r="AM1646">
        <v>1</v>
      </c>
      <c r="AN1646" t="str">
        <f>VLOOKUP(H1646,'Base Art'!$A:$AJ,36,FALSE)</f>
        <v>ARCOR S.A.I.C.</v>
      </c>
    </row>
    <row r="1647" spans="1:40" x14ac:dyDescent="0.25">
      <c r="A1647" s="212" t="s">
        <v>7665</v>
      </c>
      <c r="B1647" s="212">
        <v>1</v>
      </c>
      <c r="C1647" s="212" t="s">
        <v>7666</v>
      </c>
      <c r="D1647" s="212" t="s">
        <v>172</v>
      </c>
      <c r="E1647" s="212">
        <v>19</v>
      </c>
      <c r="F1647" s="212" t="s">
        <v>72</v>
      </c>
      <c r="G1647" s="212" t="s">
        <v>1712</v>
      </c>
      <c r="H1647" s="212">
        <v>4844</v>
      </c>
      <c r="I1647" s="212" t="s">
        <v>1713</v>
      </c>
      <c r="J1647" s="212">
        <v>1187</v>
      </c>
      <c r="K1647" s="212" t="s">
        <v>1648</v>
      </c>
      <c r="L1647" s="212" t="s">
        <v>1649</v>
      </c>
      <c r="M1647" s="212"/>
      <c r="N1647" s="212"/>
      <c r="O1647" s="212"/>
      <c r="P1647" s="212"/>
      <c r="Q1647" s="212"/>
      <c r="R1647" s="212"/>
      <c r="S1647" s="212"/>
      <c r="T1647" s="212"/>
      <c r="U1647" s="212"/>
      <c r="V1647" s="212"/>
      <c r="W1647" s="212"/>
      <c r="X1647" s="212"/>
      <c r="Y1647" s="212">
        <v>1374</v>
      </c>
      <c r="Z1647" s="212" t="s">
        <v>336</v>
      </c>
      <c r="AA1647" s="212" t="s">
        <v>337</v>
      </c>
      <c r="AB1647" s="212">
        <v>69258.141000000003</v>
      </c>
      <c r="AC1647" s="212">
        <v>83802.346000000005</v>
      </c>
      <c r="AD1647" s="212">
        <v>8.3299999999999999E-2</v>
      </c>
      <c r="AE1647" s="212">
        <v>0</v>
      </c>
      <c r="AF1647" s="212">
        <v>8.3299999999999999E-2</v>
      </c>
      <c r="AG1647" s="212">
        <v>0</v>
      </c>
      <c r="AH1647" s="212">
        <v>5771.51</v>
      </c>
      <c r="AI1647" s="212">
        <v>6983.53</v>
      </c>
      <c r="AJ1647" s="212">
        <v>0</v>
      </c>
      <c r="AK1647" s="212">
        <v>0</v>
      </c>
      <c r="AL1647" s="212">
        <v>0</v>
      </c>
      <c r="AM1647">
        <v>1</v>
      </c>
      <c r="AN1647" t="str">
        <f>VLOOKUP(H1647,'Base Art'!$A:$AJ,36,FALSE)</f>
        <v>MONDELEZ ARGENTINA S.A.</v>
      </c>
    </row>
    <row r="1648" spans="1:40" x14ac:dyDescent="0.25">
      <c r="A1648" s="212" t="s">
        <v>7665</v>
      </c>
      <c r="B1648" s="212">
        <v>1</v>
      </c>
      <c r="C1648" s="212" t="s">
        <v>7666</v>
      </c>
      <c r="D1648" s="212" t="s">
        <v>172</v>
      </c>
      <c r="E1648" s="212">
        <v>19</v>
      </c>
      <c r="F1648" s="212" t="s">
        <v>72</v>
      </c>
      <c r="G1648" s="212" t="s">
        <v>1714</v>
      </c>
      <c r="H1648" s="212">
        <v>4848</v>
      </c>
      <c r="I1648" s="212" t="s">
        <v>1715</v>
      </c>
      <c r="J1648" s="212">
        <v>1187</v>
      </c>
      <c r="K1648" s="212" t="s">
        <v>1648</v>
      </c>
      <c r="L1648" s="212" t="s">
        <v>1649</v>
      </c>
      <c r="M1648" s="212"/>
      <c r="N1648" s="212"/>
      <c r="O1648" s="212"/>
      <c r="P1648" s="212"/>
      <c r="Q1648" s="212"/>
      <c r="R1648" s="212"/>
      <c r="S1648" s="212"/>
      <c r="T1648" s="212"/>
      <c r="U1648" s="212"/>
      <c r="V1648" s="212"/>
      <c r="W1648" s="212"/>
      <c r="X1648" s="212"/>
      <c r="Y1648" s="212">
        <v>1374</v>
      </c>
      <c r="Z1648" s="212" t="s">
        <v>336</v>
      </c>
      <c r="AA1648" s="212" t="s">
        <v>337</v>
      </c>
      <c r="AB1648" s="212">
        <v>68420.34</v>
      </c>
      <c r="AC1648" s="212">
        <v>82788.611000000004</v>
      </c>
      <c r="AD1648" s="212">
        <v>0.16669999999999999</v>
      </c>
      <c r="AE1648" s="212">
        <v>0</v>
      </c>
      <c r="AF1648" s="212">
        <v>0.16669999999999999</v>
      </c>
      <c r="AG1648" s="212">
        <v>0</v>
      </c>
      <c r="AH1648" s="212">
        <v>11403.39</v>
      </c>
      <c r="AI1648" s="212">
        <v>13798.1</v>
      </c>
      <c r="AJ1648" s="212">
        <v>1</v>
      </c>
      <c r="AK1648" s="212">
        <v>0.17</v>
      </c>
      <c r="AL1648" s="212">
        <v>0</v>
      </c>
      <c r="AM1648">
        <v>1</v>
      </c>
      <c r="AN1648" t="str">
        <f>VLOOKUP(H1648,'Base Art'!$A:$AJ,36,FALSE)</f>
        <v>MONDELEZ ARGENTINA S.A.</v>
      </c>
    </row>
    <row r="1649" spans="1:40" x14ac:dyDescent="0.25">
      <c r="A1649" s="212" t="s">
        <v>7665</v>
      </c>
      <c r="B1649" s="212">
        <v>1</v>
      </c>
      <c r="C1649" s="212" t="s">
        <v>7666</v>
      </c>
      <c r="D1649" s="212" t="s">
        <v>172</v>
      </c>
      <c r="E1649" s="212">
        <v>19</v>
      </c>
      <c r="F1649" s="212" t="s">
        <v>72</v>
      </c>
      <c r="G1649" s="212" t="s">
        <v>1698</v>
      </c>
      <c r="H1649" s="212">
        <v>4854</v>
      </c>
      <c r="I1649" s="212" t="s">
        <v>1699</v>
      </c>
      <c r="J1649" s="212">
        <v>1187</v>
      </c>
      <c r="K1649" s="212" t="s">
        <v>1648</v>
      </c>
      <c r="L1649" s="212" t="s">
        <v>1649</v>
      </c>
      <c r="M1649" s="212"/>
      <c r="N1649" s="212"/>
      <c r="O1649" s="212"/>
      <c r="P1649" s="212"/>
      <c r="Q1649" s="212"/>
      <c r="R1649" s="212"/>
      <c r="S1649" s="212"/>
      <c r="T1649" s="212"/>
      <c r="U1649" s="212"/>
      <c r="V1649" s="212"/>
      <c r="W1649" s="212"/>
      <c r="X1649" s="212"/>
      <c r="Y1649" s="212">
        <v>1374</v>
      </c>
      <c r="Z1649" s="212" t="s">
        <v>336</v>
      </c>
      <c r="AA1649" s="212" t="s">
        <v>337</v>
      </c>
      <c r="AB1649" s="212">
        <v>70412.442999999999</v>
      </c>
      <c r="AC1649" s="212">
        <v>85199.06</v>
      </c>
      <c r="AD1649" s="212">
        <v>0.16669999999999999</v>
      </c>
      <c r="AE1649" s="212">
        <v>0</v>
      </c>
      <c r="AF1649" s="212">
        <v>0.16669999999999999</v>
      </c>
      <c r="AG1649" s="212">
        <v>0</v>
      </c>
      <c r="AH1649" s="212">
        <v>11735.41</v>
      </c>
      <c r="AI1649" s="212">
        <v>14199.84</v>
      </c>
      <c r="AJ1649" s="212">
        <v>0</v>
      </c>
      <c r="AK1649" s="212">
        <v>0</v>
      </c>
      <c r="AL1649" s="212">
        <v>0</v>
      </c>
      <c r="AM1649">
        <v>1</v>
      </c>
      <c r="AN1649" t="str">
        <f>VLOOKUP(H1649,'Base Art'!$A:$AJ,36,FALSE)</f>
        <v>MONDELEZ ARGENTINA S.A.</v>
      </c>
    </row>
    <row r="1650" spans="1:40" x14ac:dyDescent="0.25">
      <c r="A1650" s="212" t="s">
        <v>7665</v>
      </c>
      <c r="B1650" s="212">
        <v>1</v>
      </c>
      <c r="C1650" s="212" t="s">
        <v>7666</v>
      </c>
      <c r="D1650" s="212" t="s">
        <v>172</v>
      </c>
      <c r="E1650" s="212">
        <v>19</v>
      </c>
      <c r="F1650" s="212" t="s">
        <v>72</v>
      </c>
      <c r="G1650" s="212" t="s">
        <v>1369</v>
      </c>
      <c r="H1650" s="212">
        <v>4901</v>
      </c>
      <c r="I1650" s="212" t="s">
        <v>1370</v>
      </c>
      <c r="J1650" s="212">
        <v>1218</v>
      </c>
      <c r="K1650" s="212" t="s">
        <v>1110</v>
      </c>
      <c r="L1650" s="212" t="s">
        <v>1111</v>
      </c>
      <c r="M1650" s="212"/>
      <c r="N1650" s="212"/>
      <c r="O1650" s="212"/>
      <c r="P1650" s="212"/>
      <c r="Q1650" s="212"/>
      <c r="R1650" s="212"/>
      <c r="S1650" s="212"/>
      <c r="T1650" s="212"/>
      <c r="U1650" s="212"/>
      <c r="V1650" s="212"/>
      <c r="W1650" s="212"/>
      <c r="X1650" s="212"/>
      <c r="Y1650" s="212">
        <v>1374</v>
      </c>
      <c r="Z1650" s="212" t="s">
        <v>336</v>
      </c>
      <c r="AA1650" s="212" t="s">
        <v>337</v>
      </c>
      <c r="AB1650" s="212">
        <v>96179.445000000007</v>
      </c>
      <c r="AC1650" s="212">
        <v>116377.133</v>
      </c>
      <c r="AD1650" s="212">
        <v>0.1875</v>
      </c>
      <c r="AE1650" s="212">
        <v>0</v>
      </c>
      <c r="AF1650" s="212">
        <v>0.1875</v>
      </c>
      <c r="AG1650" s="212">
        <v>0</v>
      </c>
      <c r="AH1650" s="212">
        <v>18033.650000000001</v>
      </c>
      <c r="AI1650" s="212">
        <v>21820.71</v>
      </c>
      <c r="AJ1650" s="212">
        <v>0</v>
      </c>
      <c r="AK1650" s="212">
        <v>0</v>
      </c>
      <c r="AL1650" s="212">
        <v>0</v>
      </c>
      <c r="AM1650">
        <v>1</v>
      </c>
      <c r="AN1650" t="str">
        <f>VLOOKUP(H1650,'Base Art'!$A:$AJ,36,FALSE)</f>
        <v>MONDELEZ ARGENTINA S.A.</v>
      </c>
    </row>
    <row r="1651" spans="1:40" x14ac:dyDescent="0.25">
      <c r="A1651" s="212" t="s">
        <v>7665</v>
      </c>
      <c r="B1651" s="212">
        <v>1</v>
      </c>
      <c r="C1651" s="212" t="s">
        <v>7666</v>
      </c>
      <c r="D1651" s="212" t="s">
        <v>172</v>
      </c>
      <c r="E1651" s="212">
        <v>19</v>
      </c>
      <c r="F1651" s="212" t="s">
        <v>72</v>
      </c>
      <c r="G1651" s="212" t="s">
        <v>1371</v>
      </c>
      <c r="H1651" s="212">
        <v>4903</v>
      </c>
      <c r="I1651" s="212" t="s">
        <v>1372</v>
      </c>
      <c r="J1651" s="212">
        <v>1218</v>
      </c>
      <c r="K1651" s="212" t="s">
        <v>1110</v>
      </c>
      <c r="L1651" s="212" t="s">
        <v>1111</v>
      </c>
      <c r="M1651" s="212"/>
      <c r="N1651" s="212"/>
      <c r="O1651" s="212"/>
      <c r="P1651" s="212"/>
      <c r="Q1651" s="212"/>
      <c r="R1651" s="212"/>
      <c r="S1651" s="212"/>
      <c r="T1651" s="212"/>
      <c r="U1651" s="212"/>
      <c r="V1651" s="212"/>
      <c r="W1651" s="212"/>
      <c r="X1651" s="212"/>
      <c r="Y1651" s="212">
        <v>1374</v>
      </c>
      <c r="Z1651" s="212" t="s">
        <v>336</v>
      </c>
      <c r="AA1651" s="212" t="s">
        <v>337</v>
      </c>
      <c r="AB1651" s="212">
        <v>96961.392000000007</v>
      </c>
      <c r="AC1651" s="212">
        <v>117323.29399999999</v>
      </c>
      <c r="AD1651" s="212">
        <v>0.125</v>
      </c>
      <c r="AE1651" s="212">
        <v>0</v>
      </c>
      <c r="AF1651" s="212">
        <v>0.125</v>
      </c>
      <c r="AG1651" s="212">
        <v>0</v>
      </c>
      <c r="AH1651" s="212">
        <v>12120.17</v>
      </c>
      <c r="AI1651" s="212">
        <v>14665.41</v>
      </c>
      <c r="AJ1651" s="212">
        <v>0</v>
      </c>
      <c r="AK1651" s="212">
        <v>0</v>
      </c>
      <c r="AL1651" s="212">
        <v>0</v>
      </c>
      <c r="AM1651">
        <v>1</v>
      </c>
      <c r="AN1651" t="str">
        <f>VLOOKUP(H1651,'Base Art'!$A:$AJ,36,FALSE)</f>
        <v>MONDELEZ ARGENTINA S.A.</v>
      </c>
    </row>
    <row r="1652" spans="1:40" x14ac:dyDescent="0.25">
      <c r="A1652" s="212" t="s">
        <v>7665</v>
      </c>
      <c r="B1652" s="212">
        <v>1</v>
      </c>
      <c r="C1652" s="212" t="s">
        <v>7666</v>
      </c>
      <c r="D1652" s="212" t="s">
        <v>172</v>
      </c>
      <c r="E1652" s="212">
        <v>19</v>
      </c>
      <c r="F1652" s="212" t="s">
        <v>72</v>
      </c>
      <c r="G1652" s="212" t="s">
        <v>1746</v>
      </c>
      <c r="H1652" s="212">
        <v>4904</v>
      </c>
      <c r="I1652" s="212" t="s">
        <v>1747</v>
      </c>
      <c r="J1652" s="212">
        <v>1218</v>
      </c>
      <c r="K1652" s="212" t="s">
        <v>1110</v>
      </c>
      <c r="L1652" s="212" t="s">
        <v>1111</v>
      </c>
      <c r="M1652" s="212"/>
      <c r="N1652" s="212"/>
      <c r="O1652" s="212"/>
      <c r="P1652" s="212"/>
      <c r="Q1652" s="212"/>
      <c r="R1652" s="212"/>
      <c r="S1652" s="212"/>
      <c r="T1652" s="212"/>
      <c r="U1652" s="212"/>
      <c r="V1652" s="212"/>
      <c r="W1652" s="212"/>
      <c r="X1652" s="212"/>
      <c r="Y1652" s="212">
        <v>1374</v>
      </c>
      <c r="Z1652" s="212" t="s">
        <v>336</v>
      </c>
      <c r="AA1652" s="212" t="s">
        <v>337</v>
      </c>
      <c r="AB1652" s="212">
        <v>96961.392000000007</v>
      </c>
      <c r="AC1652" s="212">
        <v>117323.29399999999</v>
      </c>
      <c r="AD1652" s="212">
        <v>0.125</v>
      </c>
      <c r="AE1652" s="212">
        <v>0</v>
      </c>
      <c r="AF1652" s="212">
        <v>0.125</v>
      </c>
      <c r="AG1652" s="212">
        <v>0</v>
      </c>
      <c r="AH1652" s="212">
        <v>12120.17</v>
      </c>
      <c r="AI1652" s="212">
        <v>14665.41</v>
      </c>
      <c r="AJ1652" s="212">
        <v>0</v>
      </c>
      <c r="AK1652" s="212">
        <v>0</v>
      </c>
      <c r="AL1652" s="212">
        <v>0</v>
      </c>
      <c r="AM1652">
        <v>1</v>
      </c>
      <c r="AN1652" t="str">
        <f>VLOOKUP(H1652,'Base Art'!$A:$AJ,36,FALSE)</f>
        <v>MONDELEZ ARGENTINA S.A.</v>
      </c>
    </row>
    <row r="1653" spans="1:40" x14ac:dyDescent="0.25">
      <c r="A1653" s="212" t="s">
        <v>7665</v>
      </c>
      <c r="B1653" s="212">
        <v>1</v>
      </c>
      <c r="C1653" s="212" t="s">
        <v>7666</v>
      </c>
      <c r="D1653" s="212" t="s">
        <v>172</v>
      </c>
      <c r="E1653" s="212">
        <v>19</v>
      </c>
      <c r="F1653" s="212" t="s">
        <v>72</v>
      </c>
      <c r="G1653" s="212" t="s">
        <v>1736</v>
      </c>
      <c r="H1653" s="212">
        <v>4905</v>
      </c>
      <c r="I1653" s="212" t="s">
        <v>1737</v>
      </c>
      <c r="J1653" s="212">
        <v>1218</v>
      </c>
      <c r="K1653" s="212" t="s">
        <v>1110</v>
      </c>
      <c r="L1653" s="212" t="s">
        <v>1111</v>
      </c>
      <c r="M1653" s="212"/>
      <c r="N1653" s="212"/>
      <c r="O1653" s="212"/>
      <c r="P1653" s="212"/>
      <c r="Q1653" s="212"/>
      <c r="R1653" s="212"/>
      <c r="S1653" s="212"/>
      <c r="T1653" s="212"/>
      <c r="U1653" s="212"/>
      <c r="V1653" s="212"/>
      <c r="W1653" s="212"/>
      <c r="X1653" s="212"/>
      <c r="Y1653" s="212">
        <v>1374</v>
      </c>
      <c r="Z1653" s="212" t="s">
        <v>336</v>
      </c>
      <c r="AA1653" s="212" t="s">
        <v>337</v>
      </c>
      <c r="AB1653" s="212">
        <v>96179.445000000007</v>
      </c>
      <c r="AC1653" s="212">
        <v>116377.133</v>
      </c>
      <c r="AD1653" s="212">
        <v>0.1875</v>
      </c>
      <c r="AE1653" s="212">
        <v>0</v>
      </c>
      <c r="AF1653" s="212">
        <v>0.1875</v>
      </c>
      <c r="AG1653" s="212">
        <v>0</v>
      </c>
      <c r="AH1653" s="212">
        <v>18033.650000000001</v>
      </c>
      <c r="AI1653" s="212">
        <v>21820.71</v>
      </c>
      <c r="AJ1653" s="212">
        <v>0</v>
      </c>
      <c r="AK1653" s="212">
        <v>0</v>
      </c>
      <c r="AL1653" s="212">
        <v>0</v>
      </c>
      <c r="AM1653">
        <v>1</v>
      </c>
      <c r="AN1653" t="str">
        <f>VLOOKUP(H1653,'Base Art'!$A:$AJ,36,FALSE)</f>
        <v>MONDELEZ ARGENTINA S.A.</v>
      </c>
    </row>
    <row r="1654" spans="1:40" x14ac:dyDescent="0.25">
      <c r="A1654" s="212" t="s">
        <v>7665</v>
      </c>
      <c r="B1654" s="212">
        <v>1</v>
      </c>
      <c r="C1654" s="212" t="s">
        <v>7666</v>
      </c>
      <c r="D1654" s="212" t="s">
        <v>172</v>
      </c>
      <c r="E1654" s="212">
        <v>19</v>
      </c>
      <c r="F1654" s="212" t="s">
        <v>72</v>
      </c>
      <c r="G1654" s="212" t="s">
        <v>1716</v>
      </c>
      <c r="H1654" s="212">
        <v>4906</v>
      </c>
      <c r="I1654" s="212" t="s">
        <v>1717</v>
      </c>
      <c r="J1654" s="212">
        <v>1187</v>
      </c>
      <c r="K1654" s="212" t="s">
        <v>1648</v>
      </c>
      <c r="L1654" s="212" t="s">
        <v>1649</v>
      </c>
      <c r="M1654" s="212"/>
      <c r="N1654" s="212"/>
      <c r="O1654" s="212"/>
      <c r="P1654" s="212"/>
      <c r="Q1654" s="212"/>
      <c r="R1654" s="212"/>
      <c r="S1654" s="212"/>
      <c r="T1654" s="212"/>
      <c r="U1654" s="212"/>
      <c r="V1654" s="212"/>
      <c r="W1654" s="212"/>
      <c r="X1654" s="212"/>
      <c r="Y1654" s="212">
        <v>1374</v>
      </c>
      <c r="Z1654" s="212" t="s">
        <v>336</v>
      </c>
      <c r="AA1654" s="212" t="s">
        <v>337</v>
      </c>
      <c r="AB1654" s="212">
        <v>68564.626999999993</v>
      </c>
      <c r="AC1654" s="212">
        <v>83486.967000000004</v>
      </c>
      <c r="AD1654" s="212">
        <v>0.33329999999999999</v>
      </c>
      <c r="AE1654" s="212">
        <v>0</v>
      </c>
      <c r="AF1654" s="212">
        <v>0.33329999999999999</v>
      </c>
      <c r="AG1654" s="212">
        <v>0</v>
      </c>
      <c r="AH1654" s="212">
        <v>22854.880000000001</v>
      </c>
      <c r="AI1654" s="212">
        <v>27828.99</v>
      </c>
      <c r="AJ1654" s="212">
        <v>0</v>
      </c>
      <c r="AK1654" s="212">
        <v>0</v>
      </c>
      <c r="AL1654" s="212">
        <v>0</v>
      </c>
      <c r="AM1654">
        <v>1</v>
      </c>
      <c r="AN1654" t="str">
        <f>VLOOKUP(H1654,'Base Art'!$A:$AJ,36,FALSE)</f>
        <v>MONDELEZ ARGENTINA S.A.</v>
      </c>
    </row>
    <row r="1655" spans="1:40" x14ac:dyDescent="0.25">
      <c r="A1655" s="212" t="s">
        <v>7665</v>
      </c>
      <c r="B1655" s="212">
        <v>1</v>
      </c>
      <c r="C1655" s="212" t="s">
        <v>7666</v>
      </c>
      <c r="D1655" s="212" t="s">
        <v>172</v>
      </c>
      <c r="E1655" s="212">
        <v>19</v>
      </c>
      <c r="F1655" s="212" t="s">
        <v>72</v>
      </c>
      <c r="G1655" s="212" t="s">
        <v>596</v>
      </c>
      <c r="H1655" s="212">
        <v>4940</v>
      </c>
      <c r="I1655" s="212" t="s">
        <v>597</v>
      </c>
      <c r="J1655" s="212"/>
      <c r="K1655" s="212"/>
      <c r="L1655" s="212"/>
      <c r="M1655" s="212"/>
      <c r="N1655" s="212"/>
      <c r="O1655" s="212"/>
      <c r="P1655" s="212">
        <v>1085</v>
      </c>
      <c r="Q1655" s="212" t="s">
        <v>598</v>
      </c>
      <c r="R1655" s="212" t="s">
        <v>599</v>
      </c>
      <c r="S1655" s="212"/>
      <c r="T1655" s="212"/>
      <c r="U1655" s="212"/>
      <c r="V1655" s="212"/>
      <c r="W1655" s="212"/>
      <c r="X1655" s="212"/>
      <c r="Y1655" s="212">
        <v>1373</v>
      </c>
      <c r="Z1655" s="212" t="s">
        <v>386</v>
      </c>
      <c r="AA1655" s="212" t="s">
        <v>387</v>
      </c>
      <c r="AB1655" s="212">
        <v>16723.868999999999</v>
      </c>
      <c r="AC1655" s="212">
        <v>20486.738000000001</v>
      </c>
      <c r="AD1655" s="212">
        <v>1</v>
      </c>
      <c r="AE1655" s="212">
        <v>0</v>
      </c>
      <c r="AF1655" s="212">
        <v>1</v>
      </c>
      <c r="AG1655" s="212">
        <v>0</v>
      </c>
      <c r="AH1655" s="212">
        <v>16723.87</v>
      </c>
      <c r="AI1655" s="212">
        <v>20486.740000000002</v>
      </c>
      <c r="AJ1655" s="212">
        <v>0</v>
      </c>
      <c r="AK1655" s="212">
        <v>0</v>
      </c>
      <c r="AL1655" s="212">
        <v>0</v>
      </c>
      <c r="AM1655">
        <v>1</v>
      </c>
      <c r="AN1655" t="str">
        <f>VLOOKUP(H1655,'Base Art'!$A:$AJ,36,FALSE)</f>
        <v>DON SATUR S.R.L.</v>
      </c>
    </row>
    <row r="1656" spans="1:40" x14ac:dyDescent="0.25">
      <c r="A1656" s="212" t="s">
        <v>7665</v>
      </c>
      <c r="B1656" s="212">
        <v>1</v>
      </c>
      <c r="C1656" s="212" t="s">
        <v>7666</v>
      </c>
      <c r="D1656" s="212" t="s">
        <v>172</v>
      </c>
      <c r="E1656" s="212">
        <v>19</v>
      </c>
      <c r="F1656" s="212" t="s">
        <v>72</v>
      </c>
      <c r="G1656" s="212" t="s">
        <v>600</v>
      </c>
      <c r="H1656" s="212">
        <v>4941</v>
      </c>
      <c r="I1656" s="212" t="s">
        <v>601</v>
      </c>
      <c r="J1656" s="212"/>
      <c r="K1656" s="212"/>
      <c r="L1656" s="212"/>
      <c r="M1656" s="212"/>
      <c r="N1656" s="212"/>
      <c r="O1656" s="212"/>
      <c r="P1656" s="212">
        <v>1085</v>
      </c>
      <c r="Q1656" s="212" t="s">
        <v>598</v>
      </c>
      <c r="R1656" s="212" t="s">
        <v>599</v>
      </c>
      <c r="S1656" s="212"/>
      <c r="T1656" s="212"/>
      <c r="U1656" s="212"/>
      <c r="V1656" s="212"/>
      <c r="W1656" s="212"/>
      <c r="X1656" s="212"/>
      <c r="Y1656" s="212">
        <v>1373</v>
      </c>
      <c r="Z1656" s="212" t="s">
        <v>386</v>
      </c>
      <c r="AA1656" s="212" t="s">
        <v>387</v>
      </c>
      <c r="AB1656" s="212">
        <v>16723.868999999999</v>
      </c>
      <c r="AC1656" s="212">
        <v>20403.12</v>
      </c>
      <c r="AD1656" s="212">
        <v>0.3</v>
      </c>
      <c r="AE1656" s="212">
        <v>0</v>
      </c>
      <c r="AF1656" s="212">
        <v>0.3</v>
      </c>
      <c r="AG1656" s="212">
        <v>0</v>
      </c>
      <c r="AH1656" s="212">
        <v>5017.16</v>
      </c>
      <c r="AI1656" s="212">
        <v>6120.94</v>
      </c>
      <c r="AJ1656" s="212">
        <v>0</v>
      </c>
      <c r="AK1656" s="212">
        <v>0</v>
      </c>
      <c r="AL1656" s="212">
        <v>0</v>
      </c>
      <c r="AM1656">
        <v>1</v>
      </c>
      <c r="AN1656" t="str">
        <f>VLOOKUP(H1656,'Base Art'!$A:$AJ,36,FALSE)</f>
        <v>DON SATUR S.R.L.</v>
      </c>
    </row>
    <row r="1657" spans="1:40" x14ac:dyDescent="0.25">
      <c r="A1657" s="212" t="s">
        <v>7665</v>
      </c>
      <c r="B1657" s="212">
        <v>1</v>
      </c>
      <c r="C1657" s="212" t="s">
        <v>7666</v>
      </c>
      <c r="D1657" s="212" t="s">
        <v>172</v>
      </c>
      <c r="E1657" s="212">
        <v>19</v>
      </c>
      <c r="F1657" s="212" t="s">
        <v>72</v>
      </c>
      <c r="G1657" s="212" t="s">
        <v>608</v>
      </c>
      <c r="H1657" s="212">
        <v>4981</v>
      </c>
      <c r="I1657" s="212" t="s">
        <v>609</v>
      </c>
      <c r="J1657" s="212"/>
      <c r="K1657" s="212"/>
      <c r="L1657" s="212"/>
      <c r="M1657" s="212"/>
      <c r="N1657" s="212"/>
      <c r="O1657" s="212"/>
      <c r="P1657" s="212">
        <v>1085</v>
      </c>
      <c r="Q1657" s="212" t="s">
        <v>598</v>
      </c>
      <c r="R1657" s="212" t="s">
        <v>599</v>
      </c>
      <c r="S1657" s="212"/>
      <c r="T1657" s="212"/>
      <c r="U1657" s="212"/>
      <c r="V1657" s="212"/>
      <c r="W1657" s="212"/>
      <c r="X1657" s="212"/>
      <c r="Y1657" s="212">
        <v>1373</v>
      </c>
      <c r="Z1657" s="212" t="s">
        <v>386</v>
      </c>
      <c r="AA1657" s="212" t="s">
        <v>387</v>
      </c>
      <c r="AB1657" s="212">
        <v>19675.14</v>
      </c>
      <c r="AC1657" s="212">
        <v>24397.171999999999</v>
      </c>
      <c r="AD1657" s="212">
        <v>0.6</v>
      </c>
      <c r="AE1657" s="212">
        <v>0</v>
      </c>
      <c r="AF1657" s="212">
        <v>0.6</v>
      </c>
      <c r="AG1657" s="212">
        <v>0</v>
      </c>
      <c r="AH1657" s="212">
        <v>11805.08</v>
      </c>
      <c r="AI1657" s="212">
        <v>14638.3</v>
      </c>
      <c r="AJ1657" s="212">
        <v>0</v>
      </c>
      <c r="AK1657" s="212">
        <v>0</v>
      </c>
      <c r="AL1657" s="212">
        <v>0</v>
      </c>
      <c r="AM1657">
        <v>1</v>
      </c>
      <c r="AN1657" t="str">
        <f>VLOOKUP(H1657,'Base Art'!$A:$AJ,36,FALSE)</f>
        <v>DON SATUR S.R.L.</v>
      </c>
    </row>
    <row r="1658" spans="1:40" x14ac:dyDescent="0.25">
      <c r="A1658" s="212" t="s">
        <v>7665</v>
      </c>
      <c r="B1658" s="212">
        <v>1</v>
      </c>
      <c r="C1658" s="212" t="s">
        <v>7666</v>
      </c>
      <c r="D1658" s="212" t="s">
        <v>172</v>
      </c>
      <c r="E1658" s="212">
        <v>19</v>
      </c>
      <c r="F1658" s="212" t="s">
        <v>72</v>
      </c>
      <c r="G1658" s="212" t="s">
        <v>1738</v>
      </c>
      <c r="H1658" s="212">
        <v>5011</v>
      </c>
      <c r="I1658" s="212" t="s">
        <v>1739</v>
      </c>
      <c r="J1658" s="212">
        <v>1218</v>
      </c>
      <c r="K1658" s="212" t="s">
        <v>1110</v>
      </c>
      <c r="L1658" s="212" t="s">
        <v>1111</v>
      </c>
      <c r="M1658" s="212"/>
      <c r="N1658" s="212"/>
      <c r="O1658" s="212"/>
      <c r="P1658" s="212"/>
      <c r="Q1658" s="212"/>
      <c r="R1658" s="212"/>
      <c r="S1658" s="212"/>
      <c r="T1658" s="212"/>
      <c r="U1658" s="212"/>
      <c r="V1658" s="212"/>
      <c r="W1658" s="212"/>
      <c r="X1658" s="212"/>
      <c r="Y1658" s="212">
        <v>1374</v>
      </c>
      <c r="Z1658" s="212" t="s">
        <v>336</v>
      </c>
      <c r="AA1658" s="212" t="s">
        <v>337</v>
      </c>
      <c r="AB1658" s="212">
        <v>96179.445000000007</v>
      </c>
      <c r="AC1658" s="212">
        <v>116377.133</v>
      </c>
      <c r="AD1658" s="212">
        <v>0.1875</v>
      </c>
      <c r="AE1658" s="212">
        <v>0</v>
      </c>
      <c r="AF1658" s="212">
        <v>0.1875</v>
      </c>
      <c r="AG1658" s="212">
        <v>0</v>
      </c>
      <c r="AH1658" s="212">
        <v>18033.650000000001</v>
      </c>
      <c r="AI1658" s="212">
        <v>21820.71</v>
      </c>
      <c r="AJ1658" s="212">
        <v>0</v>
      </c>
      <c r="AK1658" s="212">
        <v>0</v>
      </c>
      <c r="AL1658" s="212">
        <v>0</v>
      </c>
      <c r="AM1658">
        <v>1</v>
      </c>
      <c r="AN1658" t="str">
        <f>VLOOKUP(H1658,'Base Art'!$A:$AJ,36,FALSE)</f>
        <v>MONDELEZ ARGENTINA S.A.</v>
      </c>
    </row>
    <row r="1659" spans="1:40" x14ac:dyDescent="0.25">
      <c r="A1659" s="212" t="s">
        <v>7665</v>
      </c>
      <c r="B1659" s="212">
        <v>1</v>
      </c>
      <c r="C1659" s="212" t="s">
        <v>7666</v>
      </c>
      <c r="D1659" s="212" t="s">
        <v>172</v>
      </c>
      <c r="E1659" s="212">
        <v>19</v>
      </c>
      <c r="F1659" s="212" t="s">
        <v>72</v>
      </c>
      <c r="G1659" s="212" t="s">
        <v>1730</v>
      </c>
      <c r="H1659" s="212">
        <v>5030</v>
      </c>
      <c r="I1659" s="212" t="s">
        <v>1731</v>
      </c>
      <c r="J1659" s="212"/>
      <c r="K1659" s="212"/>
      <c r="L1659" s="212"/>
      <c r="M1659" s="212"/>
      <c r="N1659" s="212"/>
      <c r="O1659" s="212"/>
      <c r="P1659" s="212">
        <v>1273</v>
      </c>
      <c r="Q1659" s="212" t="s">
        <v>1676</v>
      </c>
      <c r="R1659" s="212" t="s">
        <v>1677</v>
      </c>
      <c r="S1659" s="212"/>
      <c r="T1659" s="212"/>
      <c r="U1659" s="212"/>
      <c r="V1659" s="212"/>
      <c r="W1659" s="212"/>
      <c r="X1659" s="212"/>
      <c r="Y1659" s="212">
        <v>1373</v>
      </c>
      <c r="Z1659" s="212" t="s">
        <v>386</v>
      </c>
      <c r="AA1659" s="212" t="s">
        <v>387</v>
      </c>
      <c r="AB1659" s="212">
        <v>24163.135999999999</v>
      </c>
      <c r="AC1659" s="212">
        <v>29419.653999999999</v>
      </c>
      <c r="AD1659" s="212">
        <v>1.3332999999999999</v>
      </c>
      <c r="AE1659" s="212">
        <v>0</v>
      </c>
      <c r="AF1659" s="212">
        <v>1.3332999999999999</v>
      </c>
      <c r="AG1659" s="212">
        <v>0</v>
      </c>
      <c r="AH1659" s="212">
        <v>32217.51</v>
      </c>
      <c r="AI1659" s="212">
        <v>39226.199999999997</v>
      </c>
      <c r="AJ1659" s="212">
        <v>1</v>
      </c>
      <c r="AK1659" s="212">
        <v>1.33</v>
      </c>
      <c r="AL1659" s="212">
        <v>0</v>
      </c>
      <c r="AM1659">
        <v>1</v>
      </c>
      <c r="AN1659" t="str">
        <f>VLOOKUP(H1659,'Base Art'!$A:$AJ,36,FALSE)</f>
        <v>DON SATUR S.R.L.</v>
      </c>
    </row>
    <row r="1660" spans="1:40" x14ac:dyDescent="0.25">
      <c r="A1660" s="212" t="s">
        <v>7665</v>
      </c>
      <c r="B1660" s="212">
        <v>1</v>
      </c>
      <c r="C1660" s="212" t="s">
        <v>7666</v>
      </c>
      <c r="D1660" s="212" t="s">
        <v>172</v>
      </c>
      <c r="E1660" s="212">
        <v>19</v>
      </c>
      <c r="F1660" s="212" t="s">
        <v>72</v>
      </c>
      <c r="G1660" s="212" t="s">
        <v>1674</v>
      </c>
      <c r="H1660" s="212">
        <v>5031</v>
      </c>
      <c r="I1660" s="212" t="s">
        <v>1675</v>
      </c>
      <c r="J1660" s="212"/>
      <c r="K1660" s="212"/>
      <c r="L1660" s="212"/>
      <c r="M1660" s="212"/>
      <c r="N1660" s="212"/>
      <c r="O1660" s="212"/>
      <c r="P1660" s="212">
        <v>1273</v>
      </c>
      <c r="Q1660" s="212" t="s">
        <v>1676</v>
      </c>
      <c r="R1660" s="212" t="s">
        <v>1677</v>
      </c>
      <c r="S1660" s="212"/>
      <c r="T1660" s="212"/>
      <c r="U1660" s="212"/>
      <c r="V1660" s="212"/>
      <c r="W1660" s="212"/>
      <c r="X1660" s="212"/>
      <c r="Y1660" s="212">
        <v>1373</v>
      </c>
      <c r="Z1660" s="212" t="s">
        <v>386</v>
      </c>
      <c r="AA1660" s="212" t="s">
        <v>387</v>
      </c>
      <c r="AB1660" s="212">
        <v>24163.135999999999</v>
      </c>
      <c r="AC1660" s="212">
        <v>29419.653999999999</v>
      </c>
      <c r="AD1660" s="212">
        <v>1.3332999999999999</v>
      </c>
      <c r="AE1660" s="212">
        <v>0</v>
      </c>
      <c r="AF1660" s="212">
        <v>1.3332999999999999</v>
      </c>
      <c r="AG1660" s="212">
        <v>0</v>
      </c>
      <c r="AH1660" s="212">
        <v>32217.51</v>
      </c>
      <c r="AI1660" s="212">
        <v>39226.199999999997</v>
      </c>
      <c r="AJ1660" s="212">
        <v>0</v>
      </c>
      <c r="AK1660" s="212">
        <v>0</v>
      </c>
      <c r="AL1660" s="212">
        <v>0</v>
      </c>
      <c r="AM1660">
        <v>1</v>
      </c>
      <c r="AN1660" t="str">
        <f>VLOOKUP(H1660,'Base Art'!$A:$AJ,36,FALSE)</f>
        <v>DON SATUR S.R.L.</v>
      </c>
    </row>
    <row r="1661" spans="1:40" x14ac:dyDescent="0.25">
      <c r="A1661" s="212" t="s">
        <v>7665</v>
      </c>
      <c r="B1661" s="212">
        <v>1</v>
      </c>
      <c r="C1661" s="212" t="s">
        <v>7666</v>
      </c>
      <c r="D1661" s="212" t="s">
        <v>172</v>
      </c>
      <c r="E1661" s="212">
        <v>19</v>
      </c>
      <c r="F1661" s="212" t="s">
        <v>72</v>
      </c>
      <c r="G1661" s="212" t="s">
        <v>1678</v>
      </c>
      <c r="H1661" s="212">
        <v>5032</v>
      </c>
      <c r="I1661" s="212" t="s">
        <v>1679</v>
      </c>
      <c r="J1661" s="212"/>
      <c r="K1661" s="212"/>
      <c r="L1661" s="212"/>
      <c r="M1661" s="212"/>
      <c r="N1661" s="212"/>
      <c r="O1661" s="212"/>
      <c r="P1661" s="212">
        <v>1273</v>
      </c>
      <c r="Q1661" s="212" t="s">
        <v>1676</v>
      </c>
      <c r="R1661" s="212" t="s">
        <v>1677</v>
      </c>
      <c r="S1661" s="212"/>
      <c r="T1661" s="212"/>
      <c r="U1661" s="212"/>
      <c r="V1661" s="212"/>
      <c r="W1661" s="212"/>
      <c r="X1661" s="212"/>
      <c r="Y1661" s="212">
        <v>1373</v>
      </c>
      <c r="Z1661" s="212" t="s">
        <v>386</v>
      </c>
      <c r="AA1661" s="212" t="s">
        <v>387</v>
      </c>
      <c r="AB1661" s="212">
        <v>24163.135999999999</v>
      </c>
      <c r="AC1661" s="212">
        <v>29419.653999999999</v>
      </c>
      <c r="AD1661" s="212">
        <v>1.3332999999999999</v>
      </c>
      <c r="AE1661" s="212">
        <v>0</v>
      </c>
      <c r="AF1661" s="212">
        <v>1.3332999999999999</v>
      </c>
      <c r="AG1661" s="212">
        <v>0</v>
      </c>
      <c r="AH1661" s="212">
        <v>32217.51</v>
      </c>
      <c r="AI1661" s="212">
        <v>39226.199999999997</v>
      </c>
      <c r="AJ1661" s="212">
        <v>0</v>
      </c>
      <c r="AK1661" s="212">
        <v>0</v>
      </c>
      <c r="AL1661" s="212">
        <v>0</v>
      </c>
      <c r="AM1661">
        <v>1</v>
      </c>
      <c r="AN1661" t="str">
        <f>VLOOKUP(H1661,'Base Art'!$A:$AJ,36,FALSE)</f>
        <v>DON SATUR S.R.L.</v>
      </c>
    </row>
    <row r="1662" spans="1:40" x14ac:dyDescent="0.25">
      <c r="A1662" s="212" t="s">
        <v>7665</v>
      </c>
      <c r="B1662" s="212">
        <v>1</v>
      </c>
      <c r="C1662" s="212" t="s">
        <v>7666</v>
      </c>
      <c r="D1662" s="212" t="s">
        <v>172</v>
      </c>
      <c r="E1662" s="212">
        <v>19</v>
      </c>
      <c r="F1662" s="212" t="s">
        <v>72</v>
      </c>
      <c r="G1662" s="212" t="s">
        <v>1680</v>
      </c>
      <c r="H1662" s="212">
        <v>5033</v>
      </c>
      <c r="I1662" s="212" t="s">
        <v>1681</v>
      </c>
      <c r="J1662" s="212"/>
      <c r="K1662" s="212"/>
      <c r="L1662" s="212"/>
      <c r="M1662" s="212"/>
      <c r="N1662" s="212"/>
      <c r="O1662" s="212"/>
      <c r="P1662" s="212">
        <v>1273</v>
      </c>
      <c r="Q1662" s="212" t="s">
        <v>1676</v>
      </c>
      <c r="R1662" s="212" t="s">
        <v>1677</v>
      </c>
      <c r="S1662" s="212"/>
      <c r="T1662" s="212"/>
      <c r="U1662" s="212"/>
      <c r="V1662" s="212"/>
      <c r="W1662" s="212"/>
      <c r="X1662" s="212"/>
      <c r="Y1662" s="212">
        <v>1373</v>
      </c>
      <c r="Z1662" s="212" t="s">
        <v>386</v>
      </c>
      <c r="AA1662" s="212" t="s">
        <v>387</v>
      </c>
      <c r="AB1662" s="212">
        <v>24163.135999999999</v>
      </c>
      <c r="AC1662" s="212">
        <v>29419.653999999999</v>
      </c>
      <c r="AD1662" s="212">
        <v>1.3332999999999999</v>
      </c>
      <c r="AE1662" s="212">
        <v>0</v>
      </c>
      <c r="AF1662" s="212">
        <v>1.3332999999999999</v>
      </c>
      <c r="AG1662" s="212">
        <v>0</v>
      </c>
      <c r="AH1662" s="212">
        <v>32217.51</v>
      </c>
      <c r="AI1662" s="212">
        <v>39226.199999999997</v>
      </c>
      <c r="AJ1662" s="212">
        <v>0</v>
      </c>
      <c r="AK1662" s="212">
        <v>0</v>
      </c>
      <c r="AL1662" s="212">
        <v>0</v>
      </c>
      <c r="AM1662">
        <v>1</v>
      </c>
      <c r="AN1662" t="str">
        <f>VLOOKUP(H1662,'Base Art'!$A:$AJ,36,FALSE)</f>
        <v>DON SATUR S.R.L.</v>
      </c>
    </row>
    <row r="1663" spans="1:40" x14ac:dyDescent="0.25">
      <c r="A1663" s="212" t="s">
        <v>7665</v>
      </c>
      <c r="B1663" s="212">
        <v>1</v>
      </c>
      <c r="C1663" s="212" t="s">
        <v>7666</v>
      </c>
      <c r="D1663" s="212" t="s">
        <v>172</v>
      </c>
      <c r="E1663" s="212">
        <v>19</v>
      </c>
      <c r="F1663" s="212" t="s">
        <v>72</v>
      </c>
      <c r="G1663" s="212" t="s">
        <v>612</v>
      </c>
      <c r="H1663" s="212">
        <v>5108</v>
      </c>
      <c r="I1663" s="212" t="s">
        <v>613</v>
      </c>
      <c r="J1663" s="212">
        <v>1065</v>
      </c>
      <c r="K1663" s="212" t="s">
        <v>454</v>
      </c>
      <c r="L1663" s="212" t="s">
        <v>455</v>
      </c>
      <c r="M1663" s="212"/>
      <c r="N1663" s="212"/>
      <c r="O1663" s="212"/>
      <c r="P1663" s="212"/>
      <c r="Q1663" s="212"/>
      <c r="R1663" s="212"/>
      <c r="S1663" s="212"/>
      <c r="T1663" s="212"/>
      <c r="U1663" s="212"/>
      <c r="V1663" s="212"/>
      <c r="W1663" s="212"/>
      <c r="X1663" s="212"/>
      <c r="Y1663" s="212">
        <v>1373</v>
      </c>
      <c r="Z1663" s="212" t="s">
        <v>386</v>
      </c>
      <c r="AA1663" s="212" t="s">
        <v>387</v>
      </c>
      <c r="AB1663" s="212">
        <v>16336.115</v>
      </c>
      <c r="AC1663" s="212">
        <v>20060.975999999999</v>
      </c>
      <c r="AD1663" s="212">
        <v>2.4285999999999999</v>
      </c>
      <c r="AE1663" s="212">
        <v>0</v>
      </c>
      <c r="AF1663" s="212">
        <v>2.4285999999999999</v>
      </c>
      <c r="AG1663" s="212">
        <v>0</v>
      </c>
      <c r="AH1663" s="212">
        <v>39673.42</v>
      </c>
      <c r="AI1663" s="212">
        <v>48719.51</v>
      </c>
      <c r="AJ1663" s="212">
        <v>0</v>
      </c>
      <c r="AK1663" s="212">
        <v>0</v>
      </c>
      <c r="AL1663" s="212">
        <v>0</v>
      </c>
      <c r="AM1663">
        <v>1</v>
      </c>
      <c r="AN1663" t="str">
        <f>VLOOKUP(H1663,'Base Art'!$A:$AJ,36,FALSE)</f>
        <v>MOLINO CAÑUELAS S.A.C.I.F.I.A.</v>
      </c>
    </row>
    <row r="1664" spans="1:40" x14ac:dyDescent="0.25">
      <c r="A1664" s="212" t="s">
        <v>7665</v>
      </c>
      <c r="B1664" s="212">
        <v>1</v>
      </c>
      <c r="C1664" s="212" t="s">
        <v>7666</v>
      </c>
      <c r="D1664" s="212" t="s">
        <v>172</v>
      </c>
      <c r="E1664" s="212">
        <v>19</v>
      </c>
      <c r="F1664" s="212" t="s">
        <v>72</v>
      </c>
      <c r="G1664" s="212" t="s">
        <v>988</v>
      </c>
      <c r="H1664" s="212">
        <v>5111</v>
      </c>
      <c r="I1664" s="212" t="s">
        <v>989</v>
      </c>
      <c r="J1664" s="212">
        <v>1065</v>
      </c>
      <c r="K1664" s="212" t="s">
        <v>454</v>
      </c>
      <c r="L1664" s="212" t="s">
        <v>455</v>
      </c>
      <c r="M1664" s="212"/>
      <c r="N1664" s="212"/>
      <c r="O1664" s="212"/>
      <c r="P1664" s="212"/>
      <c r="Q1664" s="212"/>
      <c r="R1664" s="212"/>
      <c r="S1664" s="212"/>
      <c r="T1664" s="212"/>
      <c r="U1664" s="212"/>
      <c r="V1664" s="212"/>
      <c r="W1664" s="212"/>
      <c r="X1664" s="212"/>
      <c r="Y1664" s="212">
        <v>1373</v>
      </c>
      <c r="Z1664" s="212" t="s">
        <v>386</v>
      </c>
      <c r="AA1664" s="212" t="s">
        <v>387</v>
      </c>
      <c r="AB1664" s="212">
        <v>15591.575999999999</v>
      </c>
      <c r="AC1664" s="212">
        <v>18865.810000000001</v>
      </c>
      <c r="AD1664" s="212">
        <v>0.1429</v>
      </c>
      <c r="AE1664" s="212">
        <v>0</v>
      </c>
      <c r="AF1664" s="212">
        <v>0.1429</v>
      </c>
      <c r="AG1664" s="212">
        <v>0</v>
      </c>
      <c r="AH1664" s="212">
        <v>2227.37</v>
      </c>
      <c r="AI1664" s="212">
        <v>2695.12</v>
      </c>
      <c r="AJ1664" s="212">
        <v>0</v>
      </c>
      <c r="AK1664" s="212">
        <v>0</v>
      </c>
      <c r="AL1664" s="212">
        <v>0</v>
      </c>
      <c r="AM1664">
        <v>1</v>
      </c>
      <c r="AN1664" t="str">
        <f>VLOOKUP(H1664,'Base Art'!$A:$AJ,36,FALSE)</f>
        <v>MOLINO CAÑUELAS S.A.C.I.F.I.A.</v>
      </c>
    </row>
    <row r="1665" spans="1:40" x14ac:dyDescent="0.25">
      <c r="A1665" s="212" t="s">
        <v>7665</v>
      </c>
      <c r="B1665" s="212">
        <v>1</v>
      </c>
      <c r="C1665" s="212" t="s">
        <v>7666</v>
      </c>
      <c r="D1665" s="212" t="s">
        <v>172</v>
      </c>
      <c r="E1665" s="212">
        <v>19</v>
      </c>
      <c r="F1665" s="212" t="s">
        <v>72</v>
      </c>
      <c r="G1665" s="212" t="s">
        <v>1112</v>
      </c>
      <c r="H1665" s="212">
        <v>5626</v>
      </c>
      <c r="I1665" s="212" t="s">
        <v>1113</v>
      </c>
      <c r="J1665" s="212">
        <v>1161</v>
      </c>
      <c r="K1665" s="212" t="s">
        <v>1114</v>
      </c>
      <c r="L1665" s="212" t="s">
        <v>1115</v>
      </c>
      <c r="M1665" s="212"/>
      <c r="N1665" s="212"/>
      <c r="O1665" s="212"/>
      <c r="P1665" s="212">
        <v>1073</v>
      </c>
      <c r="Q1665" s="212" t="s">
        <v>1116</v>
      </c>
      <c r="R1665" s="212" t="s">
        <v>1117</v>
      </c>
      <c r="S1665" s="212"/>
      <c r="T1665" s="212"/>
      <c r="U1665" s="212"/>
      <c r="V1665" s="212"/>
      <c r="W1665" s="212"/>
      <c r="X1665" s="212"/>
      <c r="Y1665" s="212">
        <v>1370</v>
      </c>
      <c r="Z1665" s="212" t="s">
        <v>400</v>
      </c>
      <c r="AA1665" s="212" t="s">
        <v>401</v>
      </c>
      <c r="AB1665" s="212">
        <v>12810.056</v>
      </c>
      <c r="AC1665" s="212">
        <v>15615.458000000001</v>
      </c>
      <c r="AD1665" s="212">
        <v>1.6667000000000001</v>
      </c>
      <c r="AE1665" s="212">
        <v>0</v>
      </c>
      <c r="AF1665" s="212">
        <v>1.6667000000000001</v>
      </c>
      <c r="AG1665" s="212">
        <v>0</v>
      </c>
      <c r="AH1665" s="212">
        <v>21350.09</v>
      </c>
      <c r="AI1665" s="212">
        <v>26025.759999999998</v>
      </c>
      <c r="AJ1665" s="212">
        <v>0</v>
      </c>
      <c r="AK1665" s="212">
        <v>0</v>
      </c>
      <c r="AL1665" s="212">
        <v>0</v>
      </c>
      <c r="AM1665">
        <v>1</v>
      </c>
      <c r="AN1665" t="str">
        <f>VLOOKUP(H1665,'Base Art'!$A:$AJ,36,FALSE)</f>
        <v>RPB SA</v>
      </c>
    </row>
    <row r="1666" spans="1:40" x14ac:dyDescent="0.25">
      <c r="A1666" s="212" t="s">
        <v>7665</v>
      </c>
      <c r="B1666" s="212">
        <v>1</v>
      </c>
      <c r="C1666" s="212" t="s">
        <v>7666</v>
      </c>
      <c r="D1666" s="212" t="s">
        <v>172</v>
      </c>
      <c r="E1666" s="212">
        <v>19</v>
      </c>
      <c r="F1666" s="212" t="s">
        <v>72</v>
      </c>
      <c r="G1666" s="212" t="s">
        <v>1118</v>
      </c>
      <c r="H1666" s="212">
        <v>5627</v>
      </c>
      <c r="I1666" s="212" t="s">
        <v>1119</v>
      </c>
      <c r="J1666" s="212">
        <v>1161</v>
      </c>
      <c r="K1666" s="212" t="s">
        <v>1114</v>
      </c>
      <c r="L1666" s="212" t="s">
        <v>1115</v>
      </c>
      <c r="M1666" s="212"/>
      <c r="N1666" s="212"/>
      <c r="O1666" s="212"/>
      <c r="P1666" s="212">
        <v>1073</v>
      </c>
      <c r="Q1666" s="212" t="s">
        <v>1116</v>
      </c>
      <c r="R1666" s="212" t="s">
        <v>1117</v>
      </c>
      <c r="S1666" s="212"/>
      <c r="T1666" s="212"/>
      <c r="U1666" s="212"/>
      <c r="V1666" s="212"/>
      <c r="W1666" s="212"/>
      <c r="X1666" s="212"/>
      <c r="Y1666" s="212">
        <v>1370</v>
      </c>
      <c r="Z1666" s="212" t="s">
        <v>400</v>
      </c>
      <c r="AA1666" s="212" t="s">
        <v>401</v>
      </c>
      <c r="AB1666" s="212">
        <v>12810.056</v>
      </c>
      <c r="AC1666" s="212">
        <v>15500.169</v>
      </c>
      <c r="AD1666" s="212">
        <v>0.16669999999999999</v>
      </c>
      <c r="AE1666" s="212">
        <v>0</v>
      </c>
      <c r="AF1666" s="212">
        <v>0.16669999999999999</v>
      </c>
      <c r="AG1666" s="212">
        <v>0</v>
      </c>
      <c r="AH1666" s="212">
        <v>2135.0100000000002</v>
      </c>
      <c r="AI1666" s="212">
        <v>2583.36</v>
      </c>
      <c r="AJ1666" s="212">
        <v>0</v>
      </c>
      <c r="AK1666" s="212">
        <v>0</v>
      </c>
      <c r="AL1666" s="212">
        <v>0</v>
      </c>
      <c r="AM1666">
        <v>1</v>
      </c>
      <c r="AN1666" t="str">
        <f>VLOOKUP(H1666,'Base Art'!$A:$AJ,36,FALSE)</f>
        <v>RPB SA</v>
      </c>
    </row>
    <row r="1667" spans="1:40" x14ac:dyDescent="0.25">
      <c r="A1667" s="212" t="s">
        <v>7665</v>
      </c>
      <c r="B1667" s="212">
        <v>1</v>
      </c>
      <c r="C1667" s="212" t="s">
        <v>7666</v>
      </c>
      <c r="D1667" s="212" t="s">
        <v>172</v>
      </c>
      <c r="E1667" s="212">
        <v>19</v>
      </c>
      <c r="F1667" s="212" t="s">
        <v>72</v>
      </c>
      <c r="G1667" s="212" t="s">
        <v>620</v>
      </c>
      <c r="H1667" s="212">
        <v>5630</v>
      </c>
      <c r="I1667" s="212" t="s">
        <v>621</v>
      </c>
      <c r="J1667" s="212">
        <v>1449</v>
      </c>
      <c r="K1667" s="212" t="s">
        <v>618</v>
      </c>
      <c r="L1667" s="212" t="s">
        <v>619</v>
      </c>
      <c r="M1667" s="212"/>
      <c r="N1667" s="212"/>
      <c r="O1667" s="212"/>
      <c r="P1667" s="212"/>
      <c r="Q1667" s="212"/>
      <c r="R1667" s="212"/>
      <c r="S1667" s="212"/>
      <c r="T1667" s="212"/>
      <c r="U1667" s="212"/>
      <c r="V1667" s="212"/>
      <c r="W1667" s="212"/>
      <c r="X1667" s="212"/>
      <c r="Y1667" s="212">
        <v>1370</v>
      </c>
      <c r="Z1667" s="212" t="s">
        <v>400</v>
      </c>
      <c r="AA1667" s="212" t="s">
        <v>401</v>
      </c>
      <c r="AB1667" s="212">
        <v>7575.5590000000002</v>
      </c>
      <c r="AC1667" s="212">
        <v>9211.5010000000002</v>
      </c>
      <c r="AD1667" s="212">
        <v>5.5</v>
      </c>
      <c r="AE1667" s="212">
        <v>0</v>
      </c>
      <c r="AF1667" s="212">
        <v>5.5</v>
      </c>
      <c r="AG1667" s="212">
        <v>0</v>
      </c>
      <c r="AH1667" s="212">
        <v>41665.58</v>
      </c>
      <c r="AI1667" s="212">
        <v>50663.25</v>
      </c>
      <c r="AJ1667" s="212">
        <v>1</v>
      </c>
      <c r="AK1667" s="212">
        <v>5.5</v>
      </c>
      <c r="AL1667" s="212">
        <v>0</v>
      </c>
      <c r="AM1667">
        <v>1</v>
      </c>
      <c r="AN1667" t="str">
        <f>VLOOKUP(H1667,'Base Art'!$A:$AJ,36,FALSE)</f>
        <v>RPB SA</v>
      </c>
    </row>
    <row r="1668" spans="1:40" x14ac:dyDescent="0.25">
      <c r="A1668" s="212" t="s">
        <v>7665</v>
      </c>
      <c r="B1668" s="212">
        <v>1</v>
      </c>
      <c r="C1668" s="212" t="s">
        <v>7666</v>
      </c>
      <c r="D1668" s="212" t="s">
        <v>172</v>
      </c>
      <c r="E1668" s="212">
        <v>19</v>
      </c>
      <c r="F1668" s="212" t="s">
        <v>72</v>
      </c>
      <c r="G1668" s="212" t="s">
        <v>622</v>
      </c>
      <c r="H1668" s="212">
        <v>5631</v>
      </c>
      <c r="I1668" s="212" t="s">
        <v>623</v>
      </c>
      <c r="J1668" s="212">
        <v>1449</v>
      </c>
      <c r="K1668" s="212" t="s">
        <v>618</v>
      </c>
      <c r="L1668" s="212" t="s">
        <v>619</v>
      </c>
      <c r="M1668" s="212"/>
      <c r="N1668" s="212"/>
      <c r="O1668" s="212"/>
      <c r="P1668" s="212"/>
      <c r="Q1668" s="212"/>
      <c r="R1668" s="212"/>
      <c r="S1668" s="212"/>
      <c r="T1668" s="212"/>
      <c r="U1668" s="212"/>
      <c r="V1668" s="212"/>
      <c r="W1668" s="212"/>
      <c r="X1668" s="212"/>
      <c r="Y1668" s="212">
        <v>1370</v>
      </c>
      <c r="Z1668" s="212" t="s">
        <v>400</v>
      </c>
      <c r="AA1668" s="212" t="s">
        <v>401</v>
      </c>
      <c r="AB1668" s="212">
        <v>6713.1589999999997</v>
      </c>
      <c r="AC1668" s="212">
        <v>8122.9229999999998</v>
      </c>
      <c r="AD1668" s="212">
        <v>1</v>
      </c>
      <c r="AE1668" s="212">
        <v>0</v>
      </c>
      <c r="AF1668" s="212">
        <v>1</v>
      </c>
      <c r="AG1668" s="212">
        <v>0</v>
      </c>
      <c r="AH1668" s="212">
        <v>6713.16</v>
      </c>
      <c r="AI1668" s="212">
        <v>8122.92</v>
      </c>
      <c r="AJ1668" s="212">
        <v>0</v>
      </c>
      <c r="AK1668" s="212">
        <v>0</v>
      </c>
      <c r="AL1668" s="212">
        <v>0</v>
      </c>
      <c r="AM1668">
        <v>1</v>
      </c>
      <c r="AN1668" t="str">
        <f>VLOOKUP(H1668,'Base Art'!$A:$AJ,36,FALSE)</f>
        <v>RPB SA</v>
      </c>
    </row>
    <row r="1669" spans="1:40" x14ac:dyDescent="0.25">
      <c r="A1669" s="212" t="s">
        <v>7665</v>
      </c>
      <c r="B1669" s="212">
        <v>1</v>
      </c>
      <c r="C1669" s="212" t="s">
        <v>7666</v>
      </c>
      <c r="D1669" s="212" t="s">
        <v>172</v>
      </c>
      <c r="E1669" s="212">
        <v>19</v>
      </c>
      <c r="F1669" s="212" t="s">
        <v>72</v>
      </c>
      <c r="G1669" s="212" t="s">
        <v>1120</v>
      </c>
      <c r="H1669" s="212">
        <v>5679</v>
      </c>
      <c r="I1669" s="212" t="s">
        <v>1121</v>
      </c>
      <c r="J1669" s="212">
        <v>1413</v>
      </c>
      <c r="K1669" s="212" t="s">
        <v>334</v>
      </c>
      <c r="L1669" s="212" t="s">
        <v>335</v>
      </c>
      <c r="M1669" s="212"/>
      <c r="N1669" s="212"/>
      <c r="O1669" s="212"/>
      <c r="P1669" s="212"/>
      <c r="Q1669" s="212"/>
      <c r="R1669" s="212"/>
      <c r="S1669" s="212"/>
      <c r="T1669" s="212"/>
      <c r="U1669" s="212"/>
      <c r="V1669" s="212"/>
      <c r="W1669" s="212"/>
      <c r="X1669" s="212"/>
      <c r="Y1669" s="212">
        <v>1374</v>
      </c>
      <c r="Z1669" s="212" t="s">
        <v>336</v>
      </c>
      <c r="AA1669" s="212" t="s">
        <v>337</v>
      </c>
      <c r="AB1669" s="212">
        <v>77698.627999999997</v>
      </c>
      <c r="AC1669" s="212">
        <v>94015.343999999997</v>
      </c>
      <c r="AD1669" s="212">
        <v>0.4</v>
      </c>
      <c r="AE1669" s="212">
        <v>0</v>
      </c>
      <c r="AF1669" s="212">
        <v>0.4</v>
      </c>
      <c r="AG1669" s="212">
        <v>0</v>
      </c>
      <c r="AH1669" s="212">
        <v>31079.45</v>
      </c>
      <c r="AI1669" s="212">
        <v>37606.14</v>
      </c>
      <c r="AJ1669" s="212">
        <v>0</v>
      </c>
      <c r="AK1669" s="212">
        <v>0</v>
      </c>
      <c r="AL1669" s="212">
        <v>0</v>
      </c>
      <c r="AM1669">
        <v>1</v>
      </c>
      <c r="AN1669" t="str">
        <f>VLOOKUP(H1669,'Base Art'!$A:$AJ,36,FALSE)</f>
        <v>ARCOR S.A.I.C.</v>
      </c>
    </row>
    <row r="1670" spans="1:40" x14ac:dyDescent="0.25">
      <c r="A1670" s="212" t="s">
        <v>7665</v>
      </c>
      <c r="B1670" s="212">
        <v>1</v>
      </c>
      <c r="C1670" s="212" t="s">
        <v>7666</v>
      </c>
      <c r="D1670" s="212" t="s">
        <v>172</v>
      </c>
      <c r="E1670" s="212">
        <v>19</v>
      </c>
      <c r="F1670" s="212" t="s">
        <v>72</v>
      </c>
      <c r="G1670" s="212" t="s">
        <v>632</v>
      </c>
      <c r="H1670" s="212">
        <v>5723</v>
      </c>
      <c r="I1670" s="212" t="s">
        <v>633</v>
      </c>
      <c r="J1670" s="212">
        <v>1450</v>
      </c>
      <c r="K1670" s="212" t="s">
        <v>634</v>
      </c>
      <c r="L1670" s="212" t="s">
        <v>635</v>
      </c>
      <c r="M1670" s="212"/>
      <c r="N1670" s="212"/>
      <c r="O1670" s="212"/>
      <c r="P1670" s="212">
        <v>1077</v>
      </c>
      <c r="Q1670" s="212" t="s">
        <v>636</v>
      </c>
      <c r="R1670" s="212" t="s">
        <v>637</v>
      </c>
      <c r="S1670" s="212"/>
      <c r="T1670" s="212"/>
      <c r="U1670" s="212"/>
      <c r="V1670" s="212"/>
      <c r="W1670" s="212"/>
      <c r="X1670" s="212"/>
      <c r="Y1670" s="212">
        <v>1370</v>
      </c>
      <c r="Z1670" s="212" t="s">
        <v>400</v>
      </c>
      <c r="AA1670" s="212" t="s">
        <v>401</v>
      </c>
      <c r="AB1670" s="212">
        <v>5595.04</v>
      </c>
      <c r="AC1670" s="212">
        <v>6769.9979999999996</v>
      </c>
      <c r="AD1670" s="212">
        <v>4</v>
      </c>
      <c r="AE1670" s="212">
        <v>0</v>
      </c>
      <c r="AF1670" s="212">
        <v>4</v>
      </c>
      <c r="AG1670" s="212">
        <v>0</v>
      </c>
      <c r="AH1670" s="212">
        <v>22380.16</v>
      </c>
      <c r="AI1670" s="212">
        <v>27079.99</v>
      </c>
      <c r="AJ1670" s="212">
        <v>0</v>
      </c>
      <c r="AK1670" s="212">
        <v>0</v>
      </c>
      <c r="AL1670" s="212">
        <v>0</v>
      </c>
      <c r="AM1670">
        <v>1</v>
      </c>
      <c r="AN1670" t="str">
        <f>VLOOKUP(H1670,'Base Art'!$A:$AJ,36,FALSE)</f>
        <v>RPB SA</v>
      </c>
    </row>
    <row r="1671" spans="1:40" x14ac:dyDescent="0.25">
      <c r="A1671" s="212" t="s">
        <v>7665</v>
      </c>
      <c r="B1671" s="212">
        <v>1</v>
      </c>
      <c r="C1671" s="212" t="s">
        <v>7666</v>
      </c>
      <c r="D1671" s="212" t="s">
        <v>172</v>
      </c>
      <c r="E1671" s="212">
        <v>19</v>
      </c>
      <c r="F1671" s="212" t="s">
        <v>72</v>
      </c>
      <c r="G1671" s="212" t="s">
        <v>638</v>
      </c>
      <c r="H1671" s="212">
        <v>5761</v>
      </c>
      <c r="I1671" s="212" t="s">
        <v>639</v>
      </c>
      <c r="J1671" s="212">
        <v>1450</v>
      </c>
      <c r="K1671" s="212" t="s">
        <v>634</v>
      </c>
      <c r="L1671" s="212" t="s">
        <v>635</v>
      </c>
      <c r="M1671" s="212"/>
      <c r="N1671" s="212"/>
      <c r="O1671" s="212"/>
      <c r="P1671" s="212">
        <v>1077</v>
      </c>
      <c r="Q1671" s="212" t="s">
        <v>636</v>
      </c>
      <c r="R1671" s="212" t="s">
        <v>637</v>
      </c>
      <c r="S1671" s="212"/>
      <c r="T1671" s="212"/>
      <c r="U1671" s="212"/>
      <c r="V1671" s="212"/>
      <c r="W1671" s="212"/>
      <c r="X1671" s="212"/>
      <c r="Y1671" s="212">
        <v>1370</v>
      </c>
      <c r="Z1671" s="212" t="s">
        <v>400</v>
      </c>
      <c r="AA1671" s="212" t="s">
        <v>401</v>
      </c>
      <c r="AB1671" s="212">
        <v>5722.2</v>
      </c>
      <c r="AC1671" s="212">
        <v>7011.6019999999999</v>
      </c>
      <c r="AD1671" s="212">
        <v>8</v>
      </c>
      <c r="AE1671" s="212">
        <v>0</v>
      </c>
      <c r="AF1671" s="212">
        <v>8</v>
      </c>
      <c r="AG1671" s="212">
        <v>0</v>
      </c>
      <c r="AH1671" s="212">
        <v>45777.599999999999</v>
      </c>
      <c r="AI1671" s="212">
        <v>56092.82</v>
      </c>
      <c r="AJ1671" s="212">
        <v>1</v>
      </c>
      <c r="AK1671" s="212">
        <v>8</v>
      </c>
      <c r="AL1671" s="212">
        <v>0</v>
      </c>
      <c r="AM1671">
        <v>1</v>
      </c>
      <c r="AN1671" t="str">
        <f>VLOOKUP(H1671,'Base Art'!$A:$AJ,36,FALSE)</f>
        <v>RPB SA</v>
      </c>
    </row>
    <row r="1672" spans="1:40" x14ac:dyDescent="0.25">
      <c r="A1672" s="212" t="s">
        <v>7665</v>
      </c>
      <c r="B1672" s="212">
        <v>1</v>
      </c>
      <c r="C1672" s="212" t="s">
        <v>7666</v>
      </c>
      <c r="D1672" s="212" t="s">
        <v>172</v>
      </c>
      <c r="E1672" s="212">
        <v>19</v>
      </c>
      <c r="F1672" s="212" t="s">
        <v>72</v>
      </c>
      <c r="G1672" s="212" t="s">
        <v>648</v>
      </c>
      <c r="H1672" s="212">
        <v>5816</v>
      </c>
      <c r="I1672" s="212" t="s">
        <v>649</v>
      </c>
      <c r="J1672" s="212">
        <v>1450</v>
      </c>
      <c r="K1672" s="212" t="s">
        <v>634</v>
      </c>
      <c r="L1672" s="212" t="s">
        <v>635</v>
      </c>
      <c r="M1672" s="212"/>
      <c r="N1672" s="212"/>
      <c r="O1672" s="212"/>
      <c r="P1672" s="212">
        <v>1077</v>
      </c>
      <c r="Q1672" s="212" t="s">
        <v>636</v>
      </c>
      <c r="R1672" s="212" t="s">
        <v>637</v>
      </c>
      <c r="S1672" s="212"/>
      <c r="T1672" s="212"/>
      <c r="U1672" s="212"/>
      <c r="V1672" s="212"/>
      <c r="W1672" s="212"/>
      <c r="X1672" s="212"/>
      <c r="Y1672" s="212">
        <v>1370</v>
      </c>
      <c r="Z1672" s="212" t="s">
        <v>400</v>
      </c>
      <c r="AA1672" s="212" t="s">
        <v>401</v>
      </c>
      <c r="AB1672" s="212">
        <v>5595.04</v>
      </c>
      <c r="AC1672" s="212">
        <v>6769.9979999999996</v>
      </c>
      <c r="AD1672" s="212">
        <v>1</v>
      </c>
      <c r="AE1672" s="212">
        <v>0</v>
      </c>
      <c r="AF1672" s="212">
        <v>1</v>
      </c>
      <c r="AG1672" s="212">
        <v>0</v>
      </c>
      <c r="AH1672" s="212">
        <v>5595.04</v>
      </c>
      <c r="AI1672" s="212">
        <v>6770</v>
      </c>
      <c r="AJ1672" s="212">
        <v>0</v>
      </c>
      <c r="AK1672" s="212">
        <v>0</v>
      </c>
      <c r="AL1672" s="212">
        <v>0</v>
      </c>
      <c r="AM1672">
        <v>1</v>
      </c>
      <c r="AN1672" t="str">
        <f>VLOOKUP(H1672,'Base Art'!$A:$AJ,36,FALSE)</f>
        <v>RPB SA</v>
      </c>
    </row>
    <row r="1673" spans="1:40" x14ac:dyDescent="0.25">
      <c r="A1673" s="212" t="s">
        <v>7665</v>
      </c>
      <c r="B1673" s="212">
        <v>1</v>
      </c>
      <c r="C1673" s="212" t="s">
        <v>7666</v>
      </c>
      <c r="D1673" s="212" t="s">
        <v>172</v>
      </c>
      <c r="E1673" s="212">
        <v>19</v>
      </c>
      <c r="F1673" s="212" t="s">
        <v>72</v>
      </c>
      <c r="G1673" s="212" t="s">
        <v>654</v>
      </c>
      <c r="H1673" s="212">
        <v>6107</v>
      </c>
      <c r="I1673" s="212" t="s">
        <v>655</v>
      </c>
      <c r="J1673" s="212">
        <v>1316</v>
      </c>
      <c r="K1673" s="212" t="s">
        <v>656</v>
      </c>
      <c r="L1673" s="212" t="s">
        <v>657</v>
      </c>
      <c r="M1673" s="212"/>
      <c r="N1673" s="212"/>
      <c r="O1673" s="212"/>
      <c r="P1673" s="212"/>
      <c r="Q1673" s="212"/>
      <c r="R1673" s="212"/>
      <c r="S1673" s="212"/>
      <c r="T1673" s="212"/>
      <c r="U1673" s="212"/>
      <c r="V1673" s="212"/>
      <c r="W1673" s="212"/>
      <c r="X1673" s="212"/>
      <c r="Y1673" s="212">
        <v>1374</v>
      </c>
      <c r="Z1673" s="212" t="s">
        <v>336</v>
      </c>
      <c r="AA1673" s="212" t="s">
        <v>337</v>
      </c>
      <c r="AB1673" s="212">
        <v>200980.63</v>
      </c>
      <c r="AC1673" s="212">
        <v>249215.95</v>
      </c>
      <c r="AD1673" s="212">
        <v>3.3300000000000003E-2</v>
      </c>
      <c r="AE1673" s="212">
        <v>0</v>
      </c>
      <c r="AF1673" s="212">
        <v>3.3300000000000003E-2</v>
      </c>
      <c r="AG1673" s="212">
        <v>0</v>
      </c>
      <c r="AH1673" s="212">
        <v>6699.35</v>
      </c>
      <c r="AI1673" s="212">
        <v>8307.2000000000007</v>
      </c>
      <c r="AJ1673" s="212">
        <v>0</v>
      </c>
      <c r="AK1673" s="212">
        <v>0</v>
      </c>
      <c r="AL1673" s="212">
        <v>0</v>
      </c>
      <c r="AM1673">
        <v>1</v>
      </c>
      <c r="AN1673" t="str">
        <f>VLOOKUP(H1673,'Base Art'!$A:$AJ,36,FALSE)</f>
        <v>MONDELEZ ARGENTINA S.A.</v>
      </c>
    </row>
    <row r="1674" spans="1:40" x14ac:dyDescent="0.25">
      <c r="A1674" s="212" t="s">
        <v>7665</v>
      </c>
      <c r="B1674" s="212">
        <v>1</v>
      </c>
      <c r="C1674" s="212" t="s">
        <v>7666</v>
      </c>
      <c r="D1674" s="212" t="s">
        <v>172</v>
      </c>
      <c r="E1674" s="212">
        <v>19</v>
      </c>
      <c r="F1674" s="212" t="s">
        <v>72</v>
      </c>
      <c r="G1674" s="212" t="s">
        <v>664</v>
      </c>
      <c r="H1674" s="212">
        <v>6180</v>
      </c>
      <c r="I1674" s="212" t="s">
        <v>665</v>
      </c>
      <c r="J1674" s="212">
        <v>1454</v>
      </c>
      <c r="K1674" s="212" t="s">
        <v>660</v>
      </c>
      <c r="L1674" s="212" t="s">
        <v>661</v>
      </c>
      <c r="M1674" s="212"/>
      <c r="N1674" s="212"/>
      <c r="O1674" s="212"/>
      <c r="P1674" s="212">
        <v>1075</v>
      </c>
      <c r="Q1674" s="212" t="s">
        <v>662</v>
      </c>
      <c r="R1674" s="212" t="s">
        <v>663</v>
      </c>
      <c r="S1674" s="212"/>
      <c r="T1674" s="212"/>
      <c r="U1674" s="212"/>
      <c r="V1674" s="212"/>
      <c r="W1674" s="212"/>
      <c r="X1674" s="212"/>
      <c r="Y1674" s="212">
        <v>1370</v>
      </c>
      <c r="Z1674" s="212" t="s">
        <v>400</v>
      </c>
      <c r="AA1674" s="212" t="s">
        <v>401</v>
      </c>
      <c r="AB1674" s="212">
        <v>10180.931</v>
      </c>
      <c r="AC1674" s="212">
        <v>12318.927</v>
      </c>
      <c r="AD1674" s="212">
        <v>2</v>
      </c>
      <c r="AE1674" s="212">
        <v>0</v>
      </c>
      <c r="AF1674" s="212">
        <v>2</v>
      </c>
      <c r="AG1674" s="212">
        <v>0</v>
      </c>
      <c r="AH1674" s="212">
        <v>20361.86</v>
      </c>
      <c r="AI1674" s="212">
        <v>24637.85</v>
      </c>
      <c r="AJ1674" s="212">
        <v>0</v>
      </c>
      <c r="AK1674" s="212">
        <v>0</v>
      </c>
      <c r="AL1674" s="212">
        <v>0</v>
      </c>
      <c r="AM1674">
        <v>1</v>
      </c>
      <c r="AN1674" t="str">
        <f>VLOOKUP(H1674,'Base Art'!$A:$AJ,36,FALSE)</f>
        <v>RPB SA</v>
      </c>
    </row>
    <row r="1675" spans="1:40" x14ac:dyDescent="0.25">
      <c r="A1675" s="212" t="s">
        <v>7665</v>
      </c>
      <c r="B1675" s="212">
        <v>1</v>
      </c>
      <c r="C1675" s="212" t="s">
        <v>7666</v>
      </c>
      <c r="D1675" s="212" t="s">
        <v>172</v>
      </c>
      <c r="E1675" s="212">
        <v>19</v>
      </c>
      <c r="F1675" s="212" t="s">
        <v>72</v>
      </c>
      <c r="G1675" s="212" t="s">
        <v>668</v>
      </c>
      <c r="H1675" s="212">
        <v>6183</v>
      </c>
      <c r="I1675" s="212" t="s">
        <v>669</v>
      </c>
      <c r="J1675" s="212">
        <v>1454</v>
      </c>
      <c r="K1675" s="212" t="s">
        <v>660</v>
      </c>
      <c r="L1675" s="212" t="s">
        <v>661</v>
      </c>
      <c r="M1675" s="212"/>
      <c r="N1675" s="212"/>
      <c r="O1675" s="212"/>
      <c r="P1675" s="212">
        <v>1075</v>
      </c>
      <c r="Q1675" s="212" t="s">
        <v>662</v>
      </c>
      <c r="R1675" s="212" t="s">
        <v>663</v>
      </c>
      <c r="S1675" s="212"/>
      <c r="T1675" s="212"/>
      <c r="U1675" s="212"/>
      <c r="V1675" s="212"/>
      <c r="W1675" s="212"/>
      <c r="X1675" s="212"/>
      <c r="Y1675" s="212">
        <v>1370</v>
      </c>
      <c r="Z1675" s="212" t="s">
        <v>400</v>
      </c>
      <c r="AA1675" s="212" t="s">
        <v>401</v>
      </c>
      <c r="AB1675" s="212">
        <v>10233.518</v>
      </c>
      <c r="AC1675" s="212">
        <v>12382.557000000001</v>
      </c>
      <c r="AD1675" s="212">
        <v>3</v>
      </c>
      <c r="AE1675" s="212">
        <v>0</v>
      </c>
      <c r="AF1675" s="212">
        <v>3</v>
      </c>
      <c r="AG1675" s="212">
        <v>0</v>
      </c>
      <c r="AH1675" s="212">
        <v>30700.55</v>
      </c>
      <c r="AI1675" s="212">
        <v>37147.67</v>
      </c>
      <c r="AJ1675" s="212">
        <v>0</v>
      </c>
      <c r="AK1675" s="212">
        <v>0</v>
      </c>
      <c r="AL1675" s="212">
        <v>0</v>
      </c>
      <c r="AM1675">
        <v>1</v>
      </c>
      <c r="AN1675" t="str">
        <f>VLOOKUP(H1675,'Base Art'!$A:$AJ,36,FALSE)</f>
        <v>RPB SA</v>
      </c>
    </row>
    <row r="1676" spans="1:40" x14ac:dyDescent="0.25">
      <c r="A1676" s="212" t="s">
        <v>7665</v>
      </c>
      <c r="B1676" s="212">
        <v>1</v>
      </c>
      <c r="C1676" s="212" t="s">
        <v>7666</v>
      </c>
      <c r="D1676" s="212" t="s">
        <v>172</v>
      </c>
      <c r="E1676" s="212">
        <v>19</v>
      </c>
      <c r="F1676" s="212" t="s">
        <v>72</v>
      </c>
      <c r="G1676" s="212" t="s">
        <v>680</v>
      </c>
      <c r="H1676" s="212">
        <v>6189</v>
      </c>
      <c r="I1676" s="212" t="s">
        <v>681</v>
      </c>
      <c r="J1676" s="212">
        <v>1454</v>
      </c>
      <c r="K1676" s="212" t="s">
        <v>660</v>
      </c>
      <c r="L1676" s="212" t="s">
        <v>661</v>
      </c>
      <c r="M1676" s="212"/>
      <c r="N1676" s="212"/>
      <c r="O1676" s="212"/>
      <c r="P1676" s="212">
        <v>1074</v>
      </c>
      <c r="Q1676" s="212" t="s">
        <v>674</v>
      </c>
      <c r="R1676" s="212" t="s">
        <v>675</v>
      </c>
      <c r="S1676" s="212"/>
      <c r="T1676" s="212"/>
      <c r="U1676" s="212"/>
      <c r="V1676" s="212"/>
      <c r="W1676" s="212"/>
      <c r="X1676" s="212"/>
      <c r="Y1676" s="212">
        <v>1370</v>
      </c>
      <c r="Z1676" s="212" t="s">
        <v>400</v>
      </c>
      <c r="AA1676" s="212" t="s">
        <v>401</v>
      </c>
      <c r="AB1676" s="212">
        <v>7071.9939999999997</v>
      </c>
      <c r="AC1676" s="212">
        <v>8557.1139999999996</v>
      </c>
      <c r="AD1676" s="212">
        <v>0.5</v>
      </c>
      <c r="AE1676" s="212">
        <v>0</v>
      </c>
      <c r="AF1676" s="212">
        <v>0.5</v>
      </c>
      <c r="AG1676" s="212">
        <v>0</v>
      </c>
      <c r="AH1676" s="212">
        <v>3536</v>
      </c>
      <c r="AI1676" s="212">
        <v>4278.5600000000004</v>
      </c>
      <c r="AJ1676" s="212">
        <v>0</v>
      </c>
      <c r="AK1676" s="212">
        <v>0</v>
      </c>
      <c r="AL1676" s="212">
        <v>0</v>
      </c>
      <c r="AM1676">
        <v>1</v>
      </c>
      <c r="AN1676" t="str">
        <f>VLOOKUP(H1676,'Base Art'!$A:$AJ,36,FALSE)</f>
        <v>RPB SA</v>
      </c>
    </row>
    <row r="1677" spans="1:40" x14ac:dyDescent="0.25">
      <c r="A1677" s="212" t="s">
        <v>7665</v>
      </c>
      <c r="B1677" s="212">
        <v>1</v>
      </c>
      <c r="C1677" s="212" t="s">
        <v>7666</v>
      </c>
      <c r="D1677" s="212" t="s">
        <v>172</v>
      </c>
      <c r="E1677" s="212">
        <v>19</v>
      </c>
      <c r="F1677" s="212" t="s">
        <v>72</v>
      </c>
      <c r="G1677" s="212" t="s">
        <v>682</v>
      </c>
      <c r="H1677" s="212">
        <v>6190</v>
      </c>
      <c r="I1677" s="212" t="s">
        <v>683</v>
      </c>
      <c r="J1677" s="212">
        <v>1454</v>
      </c>
      <c r="K1677" s="212" t="s">
        <v>660</v>
      </c>
      <c r="L1677" s="212" t="s">
        <v>661</v>
      </c>
      <c r="M1677" s="212"/>
      <c r="N1677" s="212"/>
      <c r="O1677" s="212"/>
      <c r="P1677" s="212">
        <v>1074</v>
      </c>
      <c r="Q1677" s="212" t="s">
        <v>674</v>
      </c>
      <c r="R1677" s="212" t="s">
        <v>675</v>
      </c>
      <c r="S1677" s="212"/>
      <c r="T1677" s="212"/>
      <c r="U1677" s="212"/>
      <c r="V1677" s="212"/>
      <c r="W1677" s="212"/>
      <c r="X1677" s="212"/>
      <c r="Y1677" s="212">
        <v>1370</v>
      </c>
      <c r="Z1677" s="212" t="s">
        <v>400</v>
      </c>
      <c r="AA1677" s="212" t="s">
        <v>401</v>
      </c>
      <c r="AB1677" s="212">
        <v>6764.5159999999996</v>
      </c>
      <c r="AC1677" s="212">
        <v>8185.0640000000003</v>
      </c>
      <c r="AD1677" s="212">
        <v>4</v>
      </c>
      <c r="AE1677" s="212">
        <v>0</v>
      </c>
      <c r="AF1677" s="212">
        <v>4</v>
      </c>
      <c r="AG1677" s="212">
        <v>0</v>
      </c>
      <c r="AH1677" s="212">
        <v>27058.06</v>
      </c>
      <c r="AI1677" s="212">
        <v>32740.26</v>
      </c>
      <c r="AJ1677" s="212">
        <v>0</v>
      </c>
      <c r="AK1677" s="212">
        <v>0</v>
      </c>
      <c r="AL1677" s="212">
        <v>0</v>
      </c>
      <c r="AM1677">
        <v>1</v>
      </c>
      <c r="AN1677" t="str">
        <f>VLOOKUP(H1677,'Base Art'!$A:$AJ,36,FALSE)</f>
        <v>RPB SA</v>
      </c>
    </row>
    <row r="1678" spans="1:40" x14ac:dyDescent="0.25">
      <c r="A1678" s="212" t="s">
        <v>7665</v>
      </c>
      <c r="B1678" s="212">
        <v>1</v>
      </c>
      <c r="C1678" s="212" t="s">
        <v>7666</v>
      </c>
      <c r="D1678" s="212" t="s">
        <v>172</v>
      </c>
      <c r="E1678" s="212">
        <v>19</v>
      </c>
      <c r="F1678" s="212" t="s">
        <v>72</v>
      </c>
      <c r="G1678" s="212" t="s">
        <v>690</v>
      </c>
      <c r="H1678" s="212">
        <v>6208</v>
      </c>
      <c r="I1678" s="212" t="s">
        <v>691</v>
      </c>
      <c r="J1678" s="212">
        <v>1454</v>
      </c>
      <c r="K1678" s="212" t="s">
        <v>660</v>
      </c>
      <c r="L1678" s="212" t="s">
        <v>661</v>
      </c>
      <c r="M1678" s="212"/>
      <c r="N1678" s="212"/>
      <c r="O1678" s="212"/>
      <c r="P1678" s="212">
        <v>1075</v>
      </c>
      <c r="Q1678" s="212" t="s">
        <v>662</v>
      </c>
      <c r="R1678" s="212" t="s">
        <v>663</v>
      </c>
      <c r="S1678" s="212"/>
      <c r="T1678" s="212"/>
      <c r="U1678" s="212"/>
      <c r="V1678" s="212"/>
      <c r="W1678" s="212"/>
      <c r="X1678" s="212"/>
      <c r="Y1678" s="212">
        <v>1370</v>
      </c>
      <c r="Z1678" s="212" t="s">
        <v>400</v>
      </c>
      <c r="AA1678" s="212" t="s">
        <v>401</v>
      </c>
      <c r="AB1678" s="212">
        <v>10198.811</v>
      </c>
      <c r="AC1678" s="212">
        <v>12401.993</v>
      </c>
      <c r="AD1678" s="212">
        <v>10</v>
      </c>
      <c r="AE1678" s="212">
        <v>0</v>
      </c>
      <c r="AF1678" s="212">
        <v>10</v>
      </c>
      <c r="AG1678" s="212">
        <v>0</v>
      </c>
      <c r="AH1678" s="212">
        <v>101988.11</v>
      </c>
      <c r="AI1678" s="212">
        <v>124019.93</v>
      </c>
      <c r="AJ1678" s="212">
        <v>0</v>
      </c>
      <c r="AK1678" s="212">
        <v>0</v>
      </c>
      <c r="AL1678" s="212">
        <v>0</v>
      </c>
      <c r="AM1678">
        <v>1</v>
      </c>
      <c r="AN1678" t="str">
        <f>VLOOKUP(H1678,'Base Art'!$A:$AJ,36,FALSE)</f>
        <v>RPB SA</v>
      </c>
    </row>
    <row r="1679" spans="1:40" x14ac:dyDescent="0.25">
      <c r="A1679" s="212" t="s">
        <v>7665</v>
      </c>
      <c r="B1679" s="212">
        <v>1</v>
      </c>
      <c r="C1679" s="212" t="s">
        <v>7666</v>
      </c>
      <c r="D1679" s="212" t="s">
        <v>172</v>
      </c>
      <c r="E1679" s="212">
        <v>19</v>
      </c>
      <c r="F1679" s="212" t="s">
        <v>72</v>
      </c>
      <c r="G1679" s="212" t="s">
        <v>692</v>
      </c>
      <c r="H1679" s="212">
        <v>6209</v>
      </c>
      <c r="I1679" s="212" t="s">
        <v>693</v>
      </c>
      <c r="J1679" s="212">
        <v>1454</v>
      </c>
      <c r="K1679" s="212" t="s">
        <v>660</v>
      </c>
      <c r="L1679" s="212" t="s">
        <v>661</v>
      </c>
      <c r="M1679" s="212"/>
      <c r="N1679" s="212"/>
      <c r="O1679" s="212"/>
      <c r="P1679" s="212">
        <v>1074</v>
      </c>
      <c r="Q1679" s="212" t="s">
        <v>674</v>
      </c>
      <c r="R1679" s="212" t="s">
        <v>675</v>
      </c>
      <c r="S1679" s="212"/>
      <c r="T1679" s="212"/>
      <c r="U1679" s="212"/>
      <c r="V1679" s="212"/>
      <c r="W1679" s="212"/>
      <c r="X1679" s="212"/>
      <c r="Y1679" s="212">
        <v>1370</v>
      </c>
      <c r="Z1679" s="212" t="s">
        <v>400</v>
      </c>
      <c r="AA1679" s="212" t="s">
        <v>401</v>
      </c>
      <c r="AB1679" s="212">
        <v>6960.3220000000001</v>
      </c>
      <c r="AC1679" s="212">
        <v>8523.4500000000007</v>
      </c>
      <c r="AD1679" s="212">
        <v>18.5</v>
      </c>
      <c r="AE1679" s="212">
        <v>0</v>
      </c>
      <c r="AF1679" s="212">
        <v>18.5</v>
      </c>
      <c r="AG1679" s="212">
        <v>0</v>
      </c>
      <c r="AH1679" s="212">
        <v>128765.96</v>
      </c>
      <c r="AI1679" s="212">
        <v>157683.82</v>
      </c>
      <c r="AJ1679" s="212">
        <v>3</v>
      </c>
      <c r="AK1679" s="212">
        <v>6.17</v>
      </c>
      <c r="AL1679" s="212">
        <v>0</v>
      </c>
      <c r="AM1679">
        <v>1</v>
      </c>
      <c r="AN1679" t="str">
        <f>VLOOKUP(H1679,'Base Art'!$A:$AJ,36,FALSE)</f>
        <v>RPB SA</v>
      </c>
    </row>
    <row r="1680" spans="1:40" x14ac:dyDescent="0.25">
      <c r="A1680" s="212" t="s">
        <v>7665</v>
      </c>
      <c r="B1680" s="212">
        <v>1</v>
      </c>
      <c r="C1680" s="212" t="s">
        <v>7666</v>
      </c>
      <c r="D1680" s="212" t="s">
        <v>172</v>
      </c>
      <c r="E1680" s="212">
        <v>19</v>
      </c>
      <c r="F1680" s="212" t="s">
        <v>72</v>
      </c>
      <c r="G1680" s="212" t="s">
        <v>1663</v>
      </c>
      <c r="H1680" s="212">
        <v>6236</v>
      </c>
      <c r="I1680" s="212" t="s">
        <v>1664</v>
      </c>
      <c r="J1680" s="212"/>
      <c r="K1680" s="212"/>
      <c r="L1680" s="212"/>
      <c r="M1680" s="212"/>
      <c r="N1680" s="212"/>
      <c r="O1680" s="212"/>
      <c r="P1680" s="212"/>
      <c r="Q1680" s="212"/>
      <c r="R1680" s="212"/>
      <c r="S1680" s="212"/>
      <c r="T1680" s="212"/>
      <c r="U1680" s="212"/>
      <c r="V1680" s="212"/>
      <c r="W1680" s="212"/>
      <c r="X1680" s="212"/>
      <c r="Y1680" s="212">
        <v>1369</v>
      </c>
      <c r="Z1680" s="212" t="s">
        <v>354</v>
      </c>
      <c r="AA1680" s="212" t="s">
        <v>355</v>
      </c>
      <c r="AB1680" s="212">
        <v>15556.32</v>
      </c>
      <c r="AC1680" s="212">
        <v>19740.97</v>
      </c>
      <c r="AD1680" s="212">
        <v>1</v>
      </c>
      <c r="AE1680" s="212">
        <v>0.33329999999999999</v>
      </c>
      <c r="AF1680" s="212">
        <v>1.3332999999999999</v>
      </c>
      <c r="AG1680" s="212">
        <v>0</v>
      </c>
      <c r="AH1680" s="212">
        <v>20741.759999999998</v>
      </c>
      <c r="AI1680" s="212">
        <v>26321.29</v>
      </c>
      <c r="AJ1680" s="212">
        <v>0</v>
      </c>
      <c r="AK1680" s="212">
        <v>0</v>
      </c>
      <c r="AL1680" s="212">
        <v>0</v>
      </c>
      <c r="AM1680">
        <v>1</v>
      </c>
      <c r="AN1680" t="str">
        <f>VLOOKUP(H1680,'Base Art'!$A:$AJ,36,FALSE)</f>
        <v>MOLINO CAÑUELAS S.A.C.I.F.I.A.</v>
      </c>
    </row>
    <row r="1681" spans="1:40" x14ac:dyDescent="0.25">
      <c r="A1681" s="212" t="s">
        <v>7665</v>
      </c>
      <c r="B1681" s="212">
        <v>1</v>
      </c>
      <c r="C1681" s="212" t="s">
        <v>7666</v>
      </c>
      <c r="D1681" s="212" t="s">
        <v>172</v>
      </c>
      <c r="E1681" s="212">
        <v>19</v>
      </c>
      <c r="F1681" s="212" t="s">
        <v>72</v>
      </c>
      <c r="G1681" s="212" t="s">
        <v>698</v>
      </c>
      <c r="H1681" s="212">
        <v>6238</v>
      </c>
      <c r="I1681" s="212" t="s">
        <v>699</v>
      </c>
      <c r="J1681" s="212">
        <v>1019</v>
      </c>
      <c r="K1681" s="212" t="s">
        <v>266</v>
      </c>
      <c r="L1681" s="212" t="s">
        <v>297</v>
      </c>
      <c r="M1681" s="212"/>
      <c r="N1681" s="212"/>
      <c r="O1681" s="212"/>
      <c r="P1681" s="212">
        <v>1021</v>
      </c>
      <c r="Q1681" s="212" t="s">
        <v>700</v>
      </c>
      <c r="R1681" s="212" t="s">
        <v>701</v>
      </c>
      <c r="S1681" s="212"/>
      <c r="T1681" s="212"/>
      <c r="U1681" s="212"/>
      <c r="V1681" s="212"/>
      <c r="W1681" s="212"/>
      <c r="X1681" s="212"/>
      <c r="Y1681" s="212">
        <v>1376</v>
      </c>
      <c r="Z1681" s="212" t="s">
        <v>320</v>
      </c>
      <c r="AA1681" s="212" t="s">
        <v>321</v>
      </c>
      <c r="AB1681" s="212">
        <v>0</v>
      </c>
      <c r="AC1681" s="212">
        <v>0</v>
      </c>
      <c r="AD1681" s="212">
        <v>0</v>
      </c>
      <c r="AE1681" s="212">
        <v>0.5</v>
      </c>
      <c r="AF1681" s="212">
        <v>0.5</v>
      </c>
      <c r="AG1681" s="212">
        <v>0</v>
      </c>
      <c r="AH1681" s="212">
        <v>0</v>
      </c>
      <c r="AI1681" s="212">
        <v>0</v>
      </c>
      <c r="AJ1681" s="212">
        <v>0</v>
      </c>
      <c r="AK1681" s="212">
        <v>0</v>
      </c>
      <c r="AL1681" s="212">
        <v>0</v>
      </c>
      <c r="AM1681">
        <v>1</v>
      </c>
      <c r="AN1681" t="str">
        <f>VLOOKUP(H1681,'Base Art'!$A:$AJ,36,FALSE)</f>
        <v>ENERGIZER ARGENTINA S.A.</v>
      </c>
    </row>
    <row r="1682" spans="1:40" x14ac:dyDescent="0.25">
      <c r="A1682" s="212" t="s">
        <v>7665</v>
      </c>
      <c r="B1682" s="212">
        <v>1</v>
      </c>
      <c r="C1682" s="212" t="s">
        <v>7666</v>
      </c>
      <c r="D1682" s="212" t="s">
        <v>172</v>
      </c>
      <c r="E1682" s="212">
        <v>19</v>
      </c>
      <c r="F1682" s="212" t="s">
        <v>72</v>
      </c>
      <c r="G1682" s="212" t="s">
        <v>702</v>
      </c>
      <c r="H1682" s="212">
        <v>6270</v>
      </c>
      <c r="I1682" s="212" t="s">
        <v>703</v>
      </c>
      <c r="J1682" s="212">
        <v>1450</v>
      </c>
      <c r="K1682" s="212" t="s">
        <v>634</v>
      </c>
      <c r="L1682" s="212" t="s">
        <v>635</v>
      </c>
      <c r="M1682" s="212"/>
      <c r="N1682" s="212"/>
      <c r="O1682" s="212"/>
      <c r="P1682" s="212">
        <v>1077</v>
      </c>
      <c r="Q1682" s="212" t="s">
        <v>636</v>
      </c>
      <c r="R1682" s="212" t="s">
        <v>637</v>
      </c>
      <c r="S1682" s="212"/>
      <c r="T1682" s="212"/>
      <c r="U1682" s="212"/>
      <c r="V1682" s="212"/>
      <c r="W1682" s="212"/>
      <c r="X1682" s="212"/>
      <c r="Y1682" s="212">
        <v>1370</v>
      </c>
      <c r="Z1682" s="212" t="s">
        <v>400</v>
      </c>
      <c r="AA1682" s="212" t="s">
        <v>401</v>
      </c>
      <c r="AB1682" s="212">
        <v>5870.9049999999997</v>
      </c>
      <c r="AC1682" s="212">
        <v>7125.73</v>
      </c>
      <c r="AD1682" s="212">
        <v>8</v>
      </c>
      <c r="AE1682" s="212">
        <v>0</v>
      </c>
      <c r="AF1682" s="212">
        <v>8</v>
      </c>
      <c r="AG1682" s="212">
        <v>0</v>
      </c>
      <c r="AH1682" s="212">
        <v>46967.24</v>
      </c>
      <c r="AI1682" s="212">
        <v>57005.84</v>
      </c>
      <c r="AJ1682" s="212">
        <v>0</v>
      </c>
      <c r="AK1682" s="212">
        <v>0</v>
      </c>
      <c r="AL1682" s="212">
        <v>0</v>
      </c>
      <c r="AM1682">
        <v>1</v>
      </c>
      <c r="AN1682" t="str">
        <f>VLOOKUP(H1682,'Base Art'!$A:$AJ,36,FALSE)</f>
        <v>RPB SA</v>
      </c>
    </row>
    <row r="1683" spans="1:40" x14ac:dyDescent="0.25">
      <c r="A1683" s="212" t="s">
        <v>7665</v>
      </c>
      <c r="B1683" s="212">
        <v>1</v>
      </c>
      <c r="C1683" s="212" t="s">
        <v>7666</v>
      </c>
      <c r="D1683" s="212" t="s">
        <v>172</v>
      </c>
      <c r="E1683" s="212">
        <v>19</v>
      </c>
      <c r="F1683" s="212" t="s">
        <v>72</v>
      </c>
      <c r="G1683" s="212" t="s">
        <v>704</v>
      </c>
      <c r="H1683" s="212">
        <v>6273</v>
      </c>
      <c r="I1683" s="212" t="s">
        <v>705</v>
      </c>
      <c r="J1683" s="212">
        <v>1454</v>
      </c>
      <c r="K1683" s="212" t="s">
        <v>660</v>
      </c>
      <c r="L1683" s="212" t="s">
        <v>661</v>
      </c>
      <c r="M1683" s="212"/>
      <c r="N1683" s="212"/>
      <c r="O1683" s="212"/>
      <c r="P1683" s="212">
        <v>1075</v>
      </c>
      <c r="Q1683" s="212" t="s">
        <v>662</v>
      </c>
      <c r="R1683" s="212" t="s">
        <v>663</v>
      </c>
      <c r="S1683" s="212"/>
      <c r="T1683" s="212"/>
      <c r="U1683" s="212"/>
      <c r="V1683" s="212"/>
      <c r="W1683" s="212"/>
      <c r="X1683" s="212"/>
      <c r="Y1683" s="212">
        <v>1370</v>
      </c>
      <c r="Z1683" s="212" t="s">
        <v>400</v>
      </c>
      <c r="AA1683" s="212" t="s">
        <v>401</v>
      </c>
      <c r="AB1683" s="212">
        <v>13594.96</v>
      </c>
      <c r="AC1683" s="212">
        <v>16857.75</v>
      </c>
      <c r="AD1683" s="212">
        <v>1</v>
      </c>
      <c r="AE1683" s="212">
        <v>0</v>
      </c>
      <c r="AF1683" s="212">
        <v>1</v>
      </c>
      <c r="AG1683" s="212">
        <v>0</v>
      </c>
      <c r="AH1683" s="212">
        <v>13594.96</v>
      </c>
      <c r="AI1683" s="212">
        <v>16857.75</v>
      </c>
      <c r="AJ1683" s="212">
        <v>0</v>
      </c>
      <c r="AK1683" s="212">
        <v>0</v>
      </c>
      <c r="AL1683" s="212">
        <v>0</v>
      </c>
      <c r="AM1683">
        <v>1</v>
      </c>
      <c r="AN1683" t="str">
        <f>VLOOKUP(H1683,'Base Art'!$A:$AJ,36,FALSE)</f>
        <v>RPB SA</v>
      </c>
    </row>
    <row r="1684" spans="1:40" x14ac:dyDescent="0.25">
      <c r="A1684" s="212" t="s">
        <v>7665</v>
      </c>
      <c r="B1684" s="212">
        <v>1</v>
      </c>
      <c r="C1684" s="212" t="s">
        <v>7666</v>
      </c>
      <c r="D1684" s="212" t="s">
        <v>172</v>
      </c>
      <c r="E1684" s="212">
        <v>19</v>
      </c>
      <c r="F1684" s="212" t="s">
        <v>72</v>
      </c>
      <c r="G1684" s="212" t="s">
        <v>706</v>
      </c>
      <c r="H1684" s="212">
        <v>6464</v>
      </c>
      <c r="I1684" s="212" t="s">
        <v>707</v>
      </c>
      <c r="J1684" s="212">
        <v>1414</v>
      </c>
      <c r="K1684" s="212" t="s">
        <v>372</v>
      </c>
      <c r="L1684" s="212" t="s">
        <v>373</v>
      </c>
      <c r="M1684" s="212"/>
      <c r="N1684" s="212"/>
      <c r="O1684" s="212"/>
      <c r="P1684" s="212">
        <v>1072</v>
      </c>
      <c r="Q1684" s="212" t="s">
        <v>374</v>
      </c>
      <c r="R1684" s="212" t="s">
        <v>375</v>
      </c>
      <c r="S1684" s="212"/>
      <c r="T1684" s="212"/>
      <c r="U1684" s="212"/>
      <c r="V1684" s="212"/>
      <c r="W1684" s="212"/>
      <c r="X1684" s="212"/>
      <c r="Y1684" s="212">
        <v>1374</v>
      </c>
      <c r="Z1684" s="212" t="s">
        <v>336</v>
      </c>
      <c r="AA1684" s="212" t="s">
        <v>337</v>
      </c>
      <c r="AB1684" s="212">
        <v>40662.648000000001</v>
      </c>
      <c r="AC1684" s="212">
        <v>49201.802000000003</v>
      </c>
      <c r="AD1684" s="212">
        <v>0.125</v>
      </c>
      <c r="AE1684" s="212">
        <v>0</v>
      </c>
      <c r="AF1684" s="212">
        <v>0.125</v>
      </c>
      <c r="AG1684" s="212">
        <v>0</v>
      </c>
      <c r="AH1684" s="212">
        <v>5082.83</v>
      </c>
      <c r="AI1684" s="212">
        <v>6150.23</v>
      </c>
      <c r="AJ1684" s="212">
        <v>0</v>
      </c>
      <c r="AK1684" s="212">
        <v>0</v>
      </c>
      <c r="AL1684" s="212">
        <v>0</v>
      </c>
      <c r="AM1684">
        <v>1</v>
      </c>
      <c r="AN1684" t="str">
        <f>VLOOKUP(H1684,'Base Art'!$A:$AJ,36,FALSE)</f>
        <v>ARCOR S.A.I.C.</v>
      </c>
    </row>
    <row r="1685" spans="1:40" x14ac:dyDescent="0.25">
      <c r="A1685" s="212" t="s">
        <v>7665</v>
      </c>
      <c r="B1685" s="212">
        <v>1</v>
      </c>
      <c r="C1685" s="212" t="s">
        <v>7666</v>
      </c>
      <c r="D1685" s="212" t="s">
        <v>172</v>
      </c>
      <c r="E1685" s="212">
        <v>19</v>
      </c>
      <c r="F1685" s="212" t="s">
        <v>72</v>
      </c>
      <c r="G1685" s="212" t="s">
        <v>708</v>
      </c>
      <c r="H1685" s="212">
        <v>6466</v>
      </c>
      <c r="I1685" s="212" t="s">
        <v>709</v>
      </c>
      <c r="J1685" s="212">
        <v>1414</v>
      </c>
      <c r="K1685" s="212" t="s">
        <v>372</v>
      </c>
      <c r="L1685" s="212" t="s">
        <v>373</v>
      </c>
      <c r="M1685" s="212"/>
      <c r="N1685" s="212"/>
      <c r="O1685" s="212"/>
      <c r="P1685" s="212">
        <v>1072</v>
      </c>
      <c r="Q1685" s="212" t="s">
        <v>374</v>
      </c>
      <c r="R1685" s="212" t="s">
        <v>375</v>
      </c>
      <c r="S1685" s="212"/>
      <c r="T1685" s="212"/>
      <c r="U1685" s="212"/>
      <c r="V1685" s="212"/>
      <c r="W1685" s="212"/>
      <c r="X1685" s="212"/>
      <c r="Y1685" s="212">
        <v>1374</v>
      </c>
      <c r="Z1685" s="212" t="s">
        <v>336</v>
      </c>
      <c r="AA1685" s="212" t="s">
        <v>337</v>
      </c>
      <c r="AB1685" s="212">
        <v>41454.932000000001</v>
      </c>
      <c r="AC1685" s="212">
        <v>50815.025000000001</v>
      </c>
      <c r="AD1685" s="212">
        <v>0.33329999999999999</v>
      </c>
      <c r="AE1685" s="212">
        <v>0</v>
      </c>
      <c r="AF1685" s="212">
        <v>0.33329999999999999</v>
      </c>
      <c r="AG1685" s="212">
        <v>0</v>
      </c>
      <c r="AH1685" s="212">
        <v>13818.31</v>
      </c>
      <c r="AI1685" s="212">
        <v>16938.34</v>
      </c>
      <c r="AJ1685" s="212">
        <v>0</v>
      </c>
      <c r="AK1685" s="212">
        <v>0</v>
      </c>
      <c r="AL1685" s="212">
        <v>0</v>
      </c>
      <c r="AM1685">
        <v>1</v>
      </c>
      <c r="AN1685" t="str">
        <f>VLOOKUP(H1685,'Base Art'!$A:$AJ,36,FALSE)</f>
        <v>ARCOR S.A.I.C.</v>
      </c>
    </row>
    <row r="1686" spans="1:40" x14ac:dyDescent="0.25">
      <c r="A1686" s="212" t="s">
        <v>7665</v>
      </c>
      <c r="B1686" s="212">
        <v>1</v>
      </c>
      <c r="C1686" s="212" t="s">
        <v>7666</v>
      </c>
      <c r="D1686" s="212" t="s">
        <v>172</v>
      </c>
      <c r="E1686" s="212">
        <v>19</v>
      </c>
      <c r="F1686" s="212" t="s">
        <v>72</v>
      </c>
      <c r="G1686" s="212" t="s">
        <v>712</v>
      </c>
      <c r="H1686" s="212">
        <v>6493</v>
      </c>
      <c r="I1686" s="212" t="s">
        <v>713</v>
      </c>
      <c r="J1686" s="212">
        <v>1413</v>
      </c>
      <c r="K1686" s="212" t="s">
        <v>334</v>
      </c>
      <c r="L1686" s="212" t="s">
        <v>335</v>
      </c>
      <c r="M1686" s="212"/>
      <c r="N1686" s="212"/>
      <c r="O1686" s="212"/>
      <c r="P1686" s="212">
        <v>1069</v>
      </c>
      <c r="Q1686" s="212" t="s">
        <v>340</v>
      </c>
      <c r="R1686" s="212" t="s">
        <v>341</v>
      </c>
      <c r="S1686" s="212"/>
      <c r="T1686" s="212"/>
      <c r="U1686" s="212"/>
      <c r="V1686" s="212"/>
      <c r="W1686" s="212"/>
      <c r="X1686" s="212"/>
      <c r="Y1686" s="212">
        <v>1374</v>
      </c>
      <c r="Z1686" s="212" t="s">
        <v>336</v>
      </c>
      <c r="AA1686" s="212" t="s">
        <v>337</v>
      </c>
      <c r="AB1686" s="212">
        <v>28425.383999999998</v>
      </c>
      <c r="AC1686" s="212">
        <v>34487.642</v>
      </c>
      <c r="AD1686" s="212">
        <v>0.75</v>
      </c>
      <c r="AE1686" s="212">
        <v>0</v>
      </c>
      <c r="AF1686" s="212">
        <v>0.75</v>
      </c>
      <c r="AG1686" s="212">
        <v>0</v>
      </c>
      <c r="AH1686" s="212">
        <v>21319.040000000001</v>
      </c>
      <c r="AI1686" s="212">
        <v>25865.73</v>
      </c>
      <c r="AJ1686" s="212">
        <v>0</v>
      </c>
      <c r="AK1686" s="212">
        <v>0</v>
      </c>
      <c r="AL1686" s="212">
        <v>0</v>
      </c>
      <c r="AM1686">
        <v>1</v>
      </c>
      <c r="AN1686" t="str">
        <f>VLOOKUP(H1686,'Base Art'!$A:$AJ,36,FALSE)</f>
        <v>ARCOR S.A.I.C.</v>
      </c>
    </row>
    <row r="1687" spans="1:40" x14ac:dyDescent="0.25">
      <c r="A1687" s="212" t="s">
        <v>7665</v>
      </c>
      <c r="B1687" s="212">
        <v>1</v>
      </c>
      <c r="C1687" s="212" t="s">
        <v>7666</v>
      </c>
      <c r="D1687" s="212" t="s">
        <v>172</v>
      </c>
      <c r="E1687" s="212">
        <v>19</v>
      </c>
      <c r="F1687" s="212" t="s">
        <v>72</v>
      </c>
      <c r="G1687" s="212" t="s">
        <v>714</v>
      </c>
      <c r="H1687" s="212">
        <v>6494</v>
      </c>
      <c r="I1687" s="212" t="s">
        <v>715</v>
      </c>
      <c r="J1687" s="212">
        <v>1413</v>
      </c>
      <c r="K1687" s="212" t="s">
        <v>334</v>
      </c>
      <c r="L1687" s="212" t="s">
        <v>335</v>
      </c>
      <c r="M1687" s="212"/>
      <c r="N1687" s="212"/>
      <c r="O1687" s="212"/>
      <c r="P1687" s="212">
        <v>1069</v>
      </c>
      <c r="Q1687" s="212" t="s">
        <v>340</v>
      </c>
      <c r="R1687" s="212" t="s">
        <v>341</v>
      </c>
      <c r="S1687" s="212"/>
      <c r="T1687" s="212"/>
      <c r="U1687" s="212"/>
      <c r="V1687" s="212"/>
      <c r="W1687" s="212"/>
      <c r="X1687" s="212"/>
      <c r="Y1687" s="212">
        <v>1374</v>
      </c>
      <c r="Z1687" s="212" t="s">
        <v>336</v>
      </c>
      <c r="AA1687" s="212" t="s">
        <v>337</v>
      </c>
      <c r="AB1687" s="212">
        <v>27878.741999999998</v>
      </c>
      <c r="AC1687" s="212">
        <v>34012.069000000003</v>
      </c>
      <c r="AD1687" s="212">
        <v>0.25</v>
      </c>
      <c r="AE1687" s="212">
        <v>0</v>
      </c>
      <c r="AF1687" s="212">
        <v>0.25</v>
      </c>
      <c r="AG1687" s="212">
        <v>0</v>
      </c>
      <c r="AH1687" s="212">
        <v>6969.69</v>
      </c>
      <c r="AI1687" s="212">
        <v>8503.02</v>
      </c>
      <c r="AJ1687" s="212">
        <v>0</v>
      </c>
      <c r="AK1687" s="212">
        <v>0</v>
      </c>
      <c r="AL1687" s="212">
        <v>0</v>
      </c>
      <c r="AM1687">
        <v>1</v>
      </c>
      <c r="AN1687" t="str">
        <f>VLOOKUP(H1687,'Base Art'!$A:$AJ,36,FALSE)</f>
        <v>ARCOR S.A.I.C.</v>
      </c>
    </row>
    <row r="1688" spans="1:40" x14ac:dyDescent="0.25">
      <c r="A1688" s="212" t="s">
        <v>7665</v>
      </c>
      <c r="B1688" s="212">
        <v>1</v>
      </c>
      <c r="C1688" s="212" t="s">
        <v>7666</v>
      </c>
      <c r="D1688" s="212" t="s">
        <v>172</v>
      </c>
      <c r="E1688" s="212">
        <v>19</v>
      </c>
      <c r="F1688" s="212" t="s">
        <v>72</v>
      </c>
      <c r="G1688" s="212" t="s">
        <v>716</v>
      </c>
      <c r="H1688" s="212">
        <v>6501</v>
      </c>
      <c r="I1688" s="212" t="s">
        <v>717</v>
      </c>
      <c r="J1688" s="212">
        <v>1413</v>
      </c>
      <c r="K1688" s="212" t="s">
        <v>334</v>
      </c>
      <c r="L1688" s="212" t="s">
        <v>335</v>
      </c>
      <c r="M1688" s="212"/>
      <c r="N1688" s="212"/>
      <c r="O1688" s="212"/>
      <c r="P1688" s="212">
        <v>1069</v>
      </c>
      <c r="Q1688" s="212" t="s">
        <v>340</v>
      </c>
      <c r="R1688" s="212" t="s">
        <v>341</v>
      </c>
      <c r="S1688" s="212"/>
      <c r="T1688" s="212"/>
      <c r="U1688" s="212"/>
      <c r="V1688" s="212"/>
      <c r="W1688" s="212"/>
      <c r="X1688" s="212"/>
      <c r="Y1688" s="212">
        <v>1374</v>
      </c>
      <c r="Z1688" s="212" t="s">
        <v>336</v>
      </c>
      <c r="AA1688" s="212" t="s">
        <v>337</v>
      </c>
      <c r="AB1688" s="212">
        <v>28425.383999999998</v>
      </c>
      <c r="AC1688" s="212">
        <v>34487.642</v>
      </c>
      <c r="AD1688" s="212">
        <v>0.75</v>
      </c>
      <c r="AE1688" s="212">
        <v>0</v>
      </c>
      <c r="AF1688" s="212">
        <v>0.75</v>
      </c>
      <c r="AG1688" s="212">
        <v>0</v>
      </c>
      <c r="AH1688" s="212">
        <v>21319.040000000001</v>
      </c>
      <c r="AI1688" s="212">
        <v>25865.73</v>
      </c>
      <c r="AJ1688" s="212">
        <v>0</v>
      </c>
      <c r="AK1688" s="212">
        <v>0</v>
      </c>
      <c r="AL1688" s="212">
        <v>0</v>
      </c>
      <c r="AM1688">
        <v>1</v>
      </c>
      <c r="AN1688" t="str">
        <f>VLOOKUP(H1688,'Base Art'!$A:$AJ,36,FALSE)</f>
        <v>ARCOR S.A.I.C.</v>
      </c>
    </row>
    <row r="1689" spans="1:40" x14ac:dyDescent="0.25">
      <c r="A1689" s="212" t="s">
        <v>7665</v>
      </c>
      <c r="B1689" s="212">
        <v>1</v>
      </c>
      <c r="C1689" s="212" t="s">
        <v>7666</v>
      </c>
      <c r="D1689" s="212" t="s">
        <v>172</v>
      </c>
      <c r="E1689" s="212">
        <v>19</v>
      </c>
      <c r="F1689" s="212" t="s">
        <v>72</v>
      </c>
      <c r="G1689" s="212" t="s">
        <v>718</v>
      </c>
      <c r="H1689" s="212">
        <v>6655</v>
      </c>
      <c r="I1689" s="212" t="s">
        <v>719</v>
      </c>
      <c r="J1689" s="212">
        <v>1414</v>
      </c>
      <c r="K1689" s="212" t="s">
        <v>372</v>
      </c>
      <c r="L1689" s="212" t="s">
        <v>373</v>
      </c>
      <c r="M1689" s="212"/>
      <c r="N1689" s="212"/>
      <c r="O1689" s="212"/>
      <c r="P1689" s="212">
        <v>1072</v>
      </c>
      <c r="Q1689" s="212" t="s">
        <v>374</v>
      </c>
      <c r="R1689" s="212" t="s">
        <v>375</v>
      </c>
      <c r="S1689" s="212"/>
      <c r="T1689" s="212"/>
      <c r="U1689" s="212"/>
      <c r="V1689" s="212"/>
      <c r="W1689" s="212"/>
      <c r="X1689" s="212"/>
      <c r="Y1689" s="212">
        <v>1374</v>
      </c>
      <c r="Z1689" s="212" t="s">
        <v>336</v>
      </c>
      <c r="AA1689" s="212" t="s">
        <v>337</v>
      </c>
      <c r="AB1689" s="212">
        <v>32458.308000000001</v>
      </c>
      <c r="AC1689" s="212">
        <v>39787.055</v>
      </c>
      <c r="AD1689" s="212">
        <v>0.33329999999999999</v>
      </c>
      <c r="AE1689" s="212">
        <v>0</v>
      </c>
      <c r="AF1689" s="212">
        <v>0.33329999999999999</v>
      </c>
      <c r="AG1689" s="212">
        <v>0</v>
      </c>
      <c r="AH1689" s="212">
        <v>10819.44</v>
      </c>
      <c r="AI1689" s="212">
        <v>13262.35</v>
      </c>
      <c r="AJ1689" s="212">
        <v>0</v>
      </c>
      <c r="AK1689" s="212">
        <v>0</v>
      </c>
      <c r="AL1689" s="212">
        <v>0</v>
      </c>
      <c r="AM1689">
        <v>1</v>
      </c>
      <c r="AN1689" t="str">
        <f>VLOOKUP(H1689,'Base Art'!$A:$AJ,36,FALSE)</f>
        <v>ARCOR S.A.I.C.</v>
      </c>
    </row>
    <row r="1690" spans="1:40" x14ac:dyDescent="0.25">
      <c r="A1690" s="212" t="s">
        <v>7665</v>
      </c>
      <c r="B1690" s="212">
        <v>1</v>
      </c>
      <c r="C1690" s="212" t="s">
        <v>7666</v>
      </c>
      <c r="D1690" s="212" t="s">
        <v>172</v>
      </c>
      <c r="E1690" s="212">
        <v>19</v>
      </c>
      <c r="F1690" s="212" t="s">
        <v>72</v>
      </c>
      <c r="G1690" s="212" t="s">
        <v>728</v>
      </c>
      <c r="H1690" s="212">
        <v>6874</v>
      </c>
      <c r="I1690" s="212" t="s">
        <v>729</v>
      </c>
      <c r="J1690" s="212">
        <v>1450</v>
      </c>
      <c r="K1690" s="212" t="s">
        <v>634</v>
      </c>
      <c r="L1690" s="212" t="s">
        <v>635</v>
      </c>
      <c r="M1690" s="212"/>
      <c r="N1690" s="212"/>
      <c r="O1690" s="212"/>
      <c r="P1690" s="212">
        <v>1078</v>
      </c>
      <c r="Q1690" s="212" t="s">
        <v>730</v>
      </c>
      <c r="R1690" s="212" t="s">
        <v>731</v>
      </c>
      <c r="S1690" s="212"/>
      <c r="T1690" s="212"/>
      <c r="U1690" s="212"/>
      <c r="V1690" s="212"/>
      <c r="W1690" s="212"/>
      <c r="X1690" s="212"/>
      <c r="Y1690" s="212">
        <v>1370</v>
      </c>
      <c r="Z1690" s="212" t="s">
        <v>400</v>
      </c>
      <c r="AA1690" s="212" t="s">
        <v>401</v>
      </c>
      <c r="AB1690" s="212">
        <v>3873.297</v>
      </c>
      <c r="AC1690" s="212">
        <v>4686.6890000000003</v>
      </c>
      <c r="AD1690" s="212">
        <v>18</v>
      </c>
      <c r="AE1690" s="212">
        <v>0</v>
      </c>
      <c r="AF1690" s="212">
        <v>18</v>
      </c>
      <c r="AG1690" s="212">
        <v>0</v>
      </c>
      <c r="AH1690" s="212">
        <v>69719.350000000006</v>
      </c>
      <c r="AI1690" s="212">
        <v>84360.41</v>
      </c>
      <c r="AJ1690" s="212">
        <v>0</v>
      </c>
      <c r="AK1690" s="212">
        <v>0</v>
      </c>
      <c r="AL1690" s="212">
        <v>0</v>
      </c>
      <c r="AM1690">
        <v>1</v>
      </c>
      <c r="AN1690" t="str">
        <f>VLOOKUP(H1690,'Base Art'!$A:$AJ,36,FALSE)</f>
        <v>RPB SA</v>
      </c>
    </row>
    <row r="1691" spans="1:40" x14ac:dyDescent="0.25">
      <c r="A1691" s="212" t="s">
        <v>7665</v>
      </c>
      <c r="B1691" s="212">
        <v>1</v>
      </c>
      <c r="C1691" s="212" t="s">
        <v>7666</v>
      </c>
      <c r="D1691" s="212" t="s">
        <v>172</v>
      </c>
      <c r="E1691" s="212">
        <v>19</v>
      </c>
      <c r="F1691" s="212" t="s">
        <v>72</v>
      </c>
      <c r="G1691" s="212" t="s">
        <v>732</v>
      </c>
      <c r="H1691" s="212">
        <v>6875</v>
      </c>
      <c r="I1691" s="212" t="s">
        <v>733</v>
      </c>
      <c r="J1691" s="212">
        <v>1450</v>
      </c>
      <c r="K1691" s="212" t="s">
        <v>634</v>
      </c>
      <c r="L1691" s="212" t="s">
        <v>635</v>
      </c>
      <c r="M1691" s="212"/>
      <c r="N1691" s="212"/>
      <c r="O1691" s="212"/>
      <c r="P1691" s="212">
        <v>1078</v>
      </c>
      <c r="Q1691" s="212" t="s">
        <v>730</v>
      </c>
      <c r="R1691" s="212" t="s">
        <v>731</v>
      </c>
      <c r="S1691" s="212"/>
      <c r="T1691" s="212"/>
      <c r="U1691" s="212"/>
      <c r="V1691" s="212"/>
      <c r="W1691" s="212"/>
      <c r="X1691" s="212"/>
      <c r="Y1691" s="212">
        <v>1370</v>
      </c>
      <c r="Z1691" s="212" t="s">
        <v>400</v>
      </c>
      <c r="AA1691" s="212" t="s">
        <v>401</v>
      </c>
      <c r="AB1691" s="212">
        <v>3873.297</v>
      </c>
      <c r="AC1691" s="212">
        <v>4686.6890000000003</v>
      </c>
      <c r="AD1691" s="212">
        <v>2</v>
      </c>
      <c r="AE1691" s="212">
        <v>0</v>
      </c>
      <c r="AF1691" s="212">
        <v>2</v>
      </c>
      <c r="AG1691" s="212">
        <v>0</v>
      </c>
      <c r="AH1691" s="212">
        <v>7746.59</v>
      </c>
      <c r="AI1691" s="212">
        <v>9373.3799999999992</v>
      </c>
      <c r="AJ1691" s="212">
        <v>0</v>
      </c>
      <c r="AK1691" s="212">
        <v>0</v>
      </c>
      <c r="AL1691" s="212">
        <v>0</v>
      </c>
      <c r="AM1691">
        <v>1</v>
      </c>
      <c r="AN1691" t="str">
        <f>VLOOKUP(H1691,'Base Art'!$A:$AJ,36,FALSE)</f>
        <v>RPB SA</v>
      </c>
    </row>
    <row r="1692" spans="1:40" x14ac:dyDescent="0.25">
      <c r="A1692" s="212" t="s">
        <v>7665</v>
      </c>
      <c r="B1692" s="212">
        <v>1</v>
      </c>
      <c r="C1692" s="212" t="s">
        <v>7666</v>
      </c>
      <c r="D1692" s="212" t="s">
        <v>172</v>
      </c>
      <c r="E1692" s="212">
        <v>19</v>
      </c>
      <c r="F1692" s="212" t="s">
        <v>72</v>
      </c>
      <c r="G1692" s="212" t="s">
        <v>1008</v>
      </c>
      <c r="H1692" s="212">
        <v>6940</v>
      </c>
      <c r="I1692" s="212" t="s">
        <v>1009</v>
      </c>
      <c r="J1692" s="212">
        <v>1192</v>
      </c>
      <c r="K1692" s="212" t="s">
        <v>932</v>
      </c>
      <c r="L1692" s="212" t="s">
        <v>933</v>
      </c>
      <c r="M1692" s="212"/>
      <c r="N1692" s="212"/>
      <c r="O1692" s="212"/>
      <c r="P1692" s="212">
        <v>1101</v>
      </c>
      <c r="Q1692" s="212" t="s">
        <v>776</v>
      </c>
      <c r="R1692" s="212" t="s">
        <v>777</v>
      </c>
      <c r="S1692" s="212"/>
      <c r="T1692" s="212"/>
      <c r="U1692" s="212"/>
      <c r="V1692" s="212"/>
      <c r="W1692" s="212"/>
      <c r="X1692" s="212"/>
      <c r="Y1692" s="212">
        <v>1375</v>
      </c>
      <c r="Z1692" s="212" t="s">
        <v>314</v>
      </c>
      <c r="AA1692" s="212" t="s">
        <v>315</v>
      </c>
      <c r="AB1692" s="212">
        <v>22769.766</v>
      </c>
      <c r="AC1692" s="212">
        <v>27551.416000000001</v>
      </c>
      <c r="AD1692" s="212">
        <v>0.3125</v>
      </c>
      <c r="AE1692" s="212">
        <v>0</v>
      </c>
      <c r="AF1692" s="212">
        <v>0.3125</v>
      </c>
      <c r="AG1692" s="212">
        <v>0</v>
      </c>
      <c r="AH1692" s="212">
        <v>7115.55</v>
      </c>
      <c r="AI1692" s="212">
        <v>8609.82</v>
      </c>
      <c r="AJ1692" s="212">
        <v>0</v>
      </c>
      <c r="AK1692" s="212">
        <v>0</v>
      </c>
      <c r="AL1692" s="212">
        <v>0</v>
      </c>
      <c r="AM1692">
        <v>1</v>
      </c>
      <c r="AN1692" t="str">
        <f>VLOOKUP(H1692,'Base Art'!$A:$AJ,36,FALSE)</f>
        <v>NUTRIPET S.A.U.</v>
      </c>
    </row>
    <row r="1693" spans="1:40" x14ac:dyDescent="0.25">
      <c r="A1693" s="212" t="s">
        <v>7665</v>
      </c>
      <c r="B1693" s="212">
        <v>1</v>
      </c>
      <c r="C1693" s="212" t="s">
        <v>7666</v>
      </c>
      <c r="D1693" s="212" t="s">
        <v>172</v>
      </c>
      <c r="E1693" s="212">
        <v>19</v>
      </c>
      <c r="F1693" s="212" t="s">
        <v>72</v>
      </c>
      <c r="G1693" s="212" t="s">
        <v>1700</v>
      </c>
      <c r="H1693" s="212">
        <v>7054</v>
      </c>
      <c r="I1693" s="212" t="s">
        <v>1701</v>
      </c>
      <c r="J1693" s="212">
        <v>1187</v>
      </c>
      <c r="K1693" s="212" t="s">
        <v>1648</v>
      </c>
      <c r="L1693" s="212" t="s">
        <v>1649</v>
      </c>
      <c r="M1693" s="212"/>
      <c r="N1693" s="212"/>
      <c r="O1693" s="212"/>
      <c r="P1693" s="212"/>
      <c r="Q1693" s="212"/>
      <c r="R1693" s="212"/>
      <c r="S1693" s="212"/>
      <c r="T1693" s="212"/>
      <c r="U1693" s="212"/>
      <c r="V1693" s="212"/>
      <c r="W1693" s="212"/>
      <c r="X1693" s="212"/>
      <c r="Y1693" s="212">
        <v>1374</v>
      </c>
      <c r="Z1693" s="212" t="s">
        <v>336</v>
      </c>
      <c r="AA1693" s="212" t="s">
        <v>337</v>
      </c>
      <c r="AB1693" s="212">
        <v>69258.141000000003</v>
      </c>
      <c r="AC1693" s="212">
        <v>83802.346000000005</v>
      </c>
      <c r="AD1693" s="212">
        <v>8.3299999999999999E-2</v>
      </c>
      <c r="AE1693" s="212">
        <v>0</v>
      </c>
      <c r="AF1693" s="212">
        <v>8.3299999999999999E-2</v>
      </c>
      <c r="AG1693" s="212">
        <v>0</v>
      </c>
      <c r="AH1693" s="212">
        <v>5771.51</v>
      </c>
      <c r="AI1693" s="212">
        <v>6983.53</v>
      </c>
      <c r="AJ1693" s="212">
        <v>0</v>
      </c>
      <c r="AK1693" s="212">
        <v>0</v>
      </c>
      <c r="AL1693" s="212">
        <v>0</v>
      </c>
      <c r="AM1693">
        <v>1</v>
      </c>
      <c r="AN1693" t="str">
        <f>VLOOKUP(H1693,'Base Art'!$A:$AJ,36,FALSE)</f>
        <v>MONDELEZ ARGENTINA S.A.</v>
      </c>
    </row>
    <row r="1694" spans="1:40" x14ac:dyDescent="0.25">
      <c r="A1694" s="212" t="s">
        <v>7665</v>
      </c>
      <c r="B1694" s="212">
        <v>1</v>
      </c>
      <c r="C1694" s="212" t="s">
        <v>7666</v>
      </c>
      <c r="D1694" s="212" t="s">
        <v>172</v>
      </c>
      <c r="E1694" s="212">
        <v>19</v>
      </c>
      <c r="F1694" s="212" t="s">
        <v>72</v>
      </c>
      <c r="G1694" s="212" t="s">
        <v>1718</v>
      </c>
      <c r="H1694" s="212">
        <v>7061</v>
      </c>
      <c r="I1694" s="212" t="s">
        <v>1719</v>
      </c>
      <c r="J1694" s="212">
        <v>1187</v>
      </c>
      <c r="K1694" s="212" t="s">
        <v>1648</v>
      </c>
      <c r="L1694" s="212" t="s">
        <v>1649</v>
      </c>
      <c r="M1694" s="212"/>
      <c r="N1694" s="212"/>
      <c r="O1694" s="212"/>
      <c r="P1694" s="212"/>
      <c r="Q1694" s="212"/>
      <c r="R1694" s="212"/>
      <c r="S1694" s="212"/>
      <c r="T1694" s="212"/>
      <c r="U1694" s="212"/>
      <c r="V1694" s="212"/>
      <c r="W1694" s="212"/>
      <c r="X1694" s="212"/>
      <c r="Y1694" s="212">
        <v>1374</v>
      </c>
      <c r="Z1694" s="212" t="s">
        <v>336</v>
      </c>
      <c r="AA1694" s="212" t="s">
        <v>337</v>
      </c>
      <c r="AB1694" s="212">
        <v>69258.141000000003</v>
      </c>
      <c r="AC1694" s="212">
        <v>83802.346000000005</v>
      </c>
      <c r="AD1694" s="212">
        <v>8.3299999999999999E-2</v>
      </c>
      <c r="AE1694" s="212">
        <v>0</v>
      </c>
      <c r="AF1694" s="212">
        <v>8.3299999999999999E-2</v>
      </c>
      <c r="AG1694" s="212">
        <v>0</v>
      </c>
      <c r="AH1694" s="212">
        <v>5771.51</v>
      </c>
      <c r="AI1694" s="212">
        <v>6983.53</v>
      </c>
      <c r="AJ1694" s="212">
        <v>0</v>
      </c>
      <c r="AK1694" s="212">
        <v>0</v>
      </c>
      <c r="AL1694" s="212">
        <v>0</v>
      </c>
      <c r="AM1694">
        <v>1</v>
      </c>
      <c r="AN1694" t="str">
        <f>VLOOKUP(H1694,'Base Art'!$A:$AJ,36,FALSE)</f>
        <v>MONDELEZ ARGENTINA S.A.</v>
      </c>
    </row>
    <row r="1695" spans="1:40" x14ac:dyDescent="0.25">
      <c r="A1695" s="212" t="s">
        <v>7665</v>
      </c>
      <c r="B1695" s="212">
        <v>1</v>
      </c>
      <c r="C1695" s="212" t="s">
        <v>7666</v>
      </c>
      <c r="D1695" s="212" t="s">
        <v>172</v>
      </c>
      <c r="E1695" s="212">
        <v>19</v>
      </c>
      <c r="F1695" s="212" t="s">
        <v>72</v>
      </c>
      <c r="G1695" s="212" t="s">
        <v>1646</v>
      </c>
      <c r="H1695" s="212">
        <v>7071</v>
      </c>
      <c r="I1695" s="212" t="s">
        <v>1647</v>
      </c>
      <c r="J1695" s="212">
        <v>1187</v>
      </c>
      <c r="K1695" s="212" t="s">
        <v>1648</v>
      </c>
      <c r="L1695" s="212" t="s">
        <v>1649</v>
      </c>
      <c r="M1695" s="212"/>
      <c r="N1695" s="212"/>
      <c r="O1695" s="212"/>
      <c r="P1695" s="212"/>
      <c r="Q1695" s="212"/>
      <c r="R1695" s="212"/>
      <c r="S1695" s="212"/>
      <c r="T1695" s="212"/>
      <c r="U1695" s="212"/>
      <c r="V1695" s="212"/>
      <c r="W1695" s="212"/>
      <c r="X1695" s="212"/>
      <c r="Y1695" s="212">
        <v>1374</v>
      </c>
      <c r="Z1695" s="212" t="s">
        <v>336</v>
      </c>
      <c r="AA1695" s="212" t="s">
        <v>337</v>
      </c>
      <c r="AB1695" s="212">
        <v>69469.142000000007</v>
      </c>
      <c r="AC1695" s="212">
        <v>84057.665999999997</v>
      </c>
      <c r="AD1695" s="212">
        <v>0.25</v>
      </c>
      <c r="AE1695" s="212">
        <v>0</v>
      </c>
      <c r="AF1695" s="212">
        <v>0.25</v>
      </c>
      <c r="AG1695" s="212">
        <v>0</v>
      </c>
      <c r="AH1695" s="212">
        <v>17367.29</v>
      </c>
      <c r="AI1695" s="212">
        <v>21014.42</v>
      </c>
      <c r="AJ1695" s="212">
        <v>0</v>
      </c>
      <c r="AK1695" s="212">
        <v>0</v>
      </c>
      <c r="AL1695" s="212">
        <v>0</v>
      </c>
      <c r="AM1695">
        <v>1</v>
      </c>
      <c r="AN1695" t="str">
        <f>VLOOKUP(H1695,'Base Art'!$A:$AJ,36,FALSE)</f>
        <v>MONDELEZ ARGENTINA S.A.</v>
      </c>
    </row>
    <row r="1696" spans="1:40" x14ac:dyDescent="0.25">
      <c r="A1696" s="212" t="s">
        <v>7665</v>
      </c>
      <c r="B1696" s="212">
        <v>1</v>
      </c>
      <c r="C1696" s="212" t="s">
        <v>7666</v>
      </c>
      <c r="D1696" s="212" t="s">
        <v>172</v>
      </c>
      <c r="E1696" s="212">
        <v>19</v>
      </c>
      <c r="F1696" s="212" t="s">
        <v>72</v>
      </c>
      <c r="G1696" s="212" t="s">
        <v>748</v>
      </c>
      <c r="H1696" s="212">
        <v>7230</v>
      </c>
      <c r="I1696" s="212" t="s">
        <v>749</v>
      </c>
      <c r="J1696" s="212">
        <v>1450</v>
      </c>
      <c r="K1696" s="212" t="s">
        <v>634</v>
      </c>
      <c r="L1696" s="212" t="s">
        <v>635</v>
      </c>
      <c r="M1696" s="212"/>
      <c r="N1696" s="212"/>
      <c r="O1696" s="212"/>
      <c r="P1696" s="212">
        <v>1077</v>
      </c>
      <c r="Q1696" s="212" t="s">
        <v>636</v>
      </c>
      <c r="R1696" s="212" t="s">
        <v>637</v>
      </c>
      <c r="S1696" s="212"/>
      <c r="T1696" s="212"/>
      <c r="U1696" s="212"/>
      <c r="V1696" s="212"/>
      <c r="W1696" s="212"/>
      <c r="X1696" s="212"/>
      <c r="Y1696" s="212">
        <v>1370</v>
      </c>
      <c r="Z1696" s="212" t="s">
        <v>400</v>
      </c>
      <c r="AA1696" s="212" t="s">
        <v>401</v>
      </c>
      <c r="AB1696" s="212">
        <v>5764.5870000000004</v>
      </c>
      <c r="AC1696" s="212">
        <v>6975.15</v>
      </c>
      <c r="AD1696" s="212">
        <v>3</v>
      </c>
      <c r="AE1696" s="212">
        <v>0</v>
      </c>
      <c r="AF1696" s="212">
        <v>3</v>
      </c>
      <c r="AG1696" s="212">
        <v>0</v>
      </c>
      <c r="AH1696" s="212">
        <v>17293.759999999998</v>
      </c>
      <c r="AI1696" s="212">
        <v>20925.45</v>
      </c>
      <c r="AJ1696" s="212">
        <v>0</v>
      </c>
      <c r="AK1696" s="212">
        <v>0</v>
      </c>
      <c r="AL1696" s="212">
        <v>0</v>
      </c>
      <c r="AM1696">
        <v>1</v>
      </c>
      <c r="AN1696" t="str">
        <f>VLOOKUP(H1696,'Base Art'!$A:$AJ,36,FALSE)</f>
        <v>RPB SA</v>
      </c>
    </row>
    <row r="1697" spans="1:40" x14ac:dyDescent="0.25">
      <c r="A1697" s="212" t="s">
        <v>7665</v>
      </c>
      <c r="B1697" s="212">
        <v>1</v>
      </c>
      <c r="C1697" s="212" t="s">
        <v>7666</v>
      </c>
      <c r="D1697" s="212" t="s">
        <v>172</v>
      </c>
      <c r="E1697" s="212">
        <v>19</v>
      </c>
      <c r="F1697" s="212" t="s">
        <v>72</v>
      </c>
      <c r="G1697" s="212" t="s">
        <v>1732</v>
      </c>
      <c r="H1697" s="212">
        <v>7261</v>
      </c>
      <c r="I1697" s="212" t="s">
        <v>1733</v>
      </c>
      <c r="J1697" s="212">
        <v>1187</v>
      </c>
      <c r="K1697" s="212" t="s">
        <v>1648</v>
      </c>
      <c r="L1697" s="212" t="s">
        <v>1649</v>
      </c>
      <c r="M1697" s="212"/>
      <c r="N1697" s="212"/>
      <c r="O1697" s="212"/>
      <c r="P1697" s="212"/>
      <c r="Q1697" s="212"/>
      <c r="R1697" s="212"/>
      <c r="S1697" s="212"/>
      <c r="T1697" s="212"/>
      <c r="U1697" s="212"/>
      <c r="V1697" s="212"/>
      <c r="W1697" s="212"/>
      <c r="X1697" s="212"/>
      <c r="Y1697" s="212">
        <v>1374</v>
      </c>
      <c r="Z1697" s="212" t="s">
        <v>336</v>
      </c>
      <c r="AA1697" s="212" t="s">
        <v>337</v>
      </c>
      <c r="AB1697" s="212">
        <v>69258.141000000003</v>
      </c>
      <c r="AC1697" s="212">
        <v>83802.346000000005</v>
      </c>
      <c r="AD1697" s="212">
        <v>8.3299999999999999E-2</v>
      </c>
      <c r="AE1697" s="212">
        <v>0</v>
      </c>
      <c r="AF1697" s="212">
        <v>8.3299999999999999E-2</v>
      </c>
      <c r="AG1697" s="212">
        <v>0</v>
      </c>
      <c r="AH1697" s="212">
        <v>5771.51</v>
      </c>
      <c r="AI1697" s="212">
        <v>6983.53</v>
      </c>
      <c r="AJ1697" s="212">
        <v>0</v>
      </c>
      <c r="AK1697" s="212">
        <v>0</v>
      </c>
      <c r="AL1697" s="212">
        <v>0</v>
      </c>
      <c r="AM1697">
        <v>1</v>
      </c>
      <c r="AN1697" t="str">
        <f>VLOOKUP(H1697,'Base Art'!$A:$AJ,36,FALSE)</f>
        <v>MONDELEZ ARGENTINA S.A.</v>
      </c>
    </row>
    <row r="1698" spans="1:40" x14ac:dyDescent="0.25">
      <c r="A1698" s="212" t="s">
        <v>7665</v>
      </c>
      <c r="B1698" s="212">
        <v>1</v>
      </c>
      <c r="C1698" s="212" t="s">
        <v>7666</v>
      </c>
      <c r="D1698" s="212" t="s">
        <v>172</v>
      </c>
      <c r="E1698" s="212">
        <v>19</v>
      </c>
      <c r="F1698" s="212" t="s">
        <v>72</v>
      </c>
      <c r="G1698" s="212" t="s">
        <v>1748</v>
      </c>
      <c r="H1698" s="212">
        <v>7262</v>
      </c>
      <c r="I1698" s="212" t="s">
        <v>1749</v>
      </c>
      <c r="J1698" s="212">
        <v>1218</v>
      </c>
      <c r="K1698" s="212" t="s">
        <v>1110</v>
      </c>
      <c r="L1698" s="212" t="s">
        <v>1111</v>
      </c>
      <c r="M1698" s="212"/>
      <c r="N1698" s="212"/>
      <c r="O1698" s="212"/>
      <c r="P1698" s="212"/>
      <c r="Q1698" s="212"/>
      <c r="R1698" s="212"/>
      <c r="S1698" s="212"/>
      <c r="T1698" s="212"/>
      <c r="U1698" s="212"/>
      <c r="V1698" s="212"/>
      <c r="W1698" s="212"/>
      <c r="X1698" s="212"/>
      <c r="Y1698" s="212">
        <v>1374</v>
      </c>
      <c r="Z1698" s="212" t="s">
        <v>336</v>
      </c>
      <c r="AA1698" s="212" t="s">
        <v>337</v>
      </c>
      <c r="AB1698" s="212">
        <v>96961.392000000007</v>
      </c>
      <c r="AC1698" s="212">
        <v>117323.29399999999</v>
      </c>
      <c r="AD1698" s="212">
        <v>0.125</v>
      </c>
      <c r="AE1698" s="212">
        <v>0</v>
      </c>
      <c r="AF1698" s="212">
        <v>0.125</v>
      </c>
      <c r="AG1698" s="212">
        <v>0</v>
      </c>
      <c r="AH1698" s="212">
        <v>12120.17</v>
      </c>
      <c r="AI1698" s="212">
        <v>14665.41</v>
      </c>
      <c r="AJ1698" s="212">
        <v>0</v>
      </c>
      <c r="AK1698" s="212">
        <v>0</v>
      </c>
      <c r="AL1698" s="212">
        <v>0</v>
      </c>
      <c r="AM1698">
        <v>1</v>
      </c>
      <c r="AN1698" t="str">
        <f>VLOOKUP(H1698,'Base Art'!$A:$AJ,36,FALSE)</f>
        <v>MONDELEZ ARGENTINA S.A.</v>
      </c>
    </row>
    <row r="1699" spans="1:40" x14ac:dyDescent="0.25">
      <c r="A1699" s="212" t="s">
        <v>7665</v>
      </c>
      <c r="B1699" s="212">
        <v>1</v>
      </c>
      <c r="C1699" s="212" t="s">
        <v>7666</v>
      </c>
      <c r="D1699" s="212" t="s">
        <v>172</v>
      </c>
      <c r="E1699" s="212">
        <v>19</v>
      </c>
      <c r="F1699" s="212" t="s">
        <v>72</v>
      </c>
      <c r="G1699" s="212" t="s">
        <v>1150</v>
      </c>
      <c r="H1699" s="212">
        <v>7423</v>
      </c>
      <c r="I1699" s="212" t="s">
        <v>1151</v>
      </c>
      <c r="J1699" s="212">
        <v>1469</v>
      </c>
      <c r="K1699" s="212" t="s">
        <v>1152</v>
      </c>
      <c r="L1699" s="212" t="s">
        <v>1153</v>
      </c>
      <c r="M1699" s="212"/>
      <c r="N1699" s="212"/>
      <c r="O1699" s="212"/>
      <c r="P1699" s="212">
        <v>1103</v>
      </c>
      <c r="Q1699" s="212" t="s">
        <v>1154</v>
      </c>
      <c r="R1699" s="212" t="s">
        <v>1155</v>
      </c>
      <c r="S1699" s="212"/>
      <c r="T1699" s="212"/>
      <c r="U1699" s="212"/>
      <c r="V1699" s="212"/>
      <c r="W1699" s="212"/>
      <c r="X1699" s="212"/>
      <c r="Y1699" s="212">
        <v>1374</v>
      </c>
      <c r="Z1699" s="212" t="s">
        <v>336</v>
      </c>
      <c r="AA1699" s="212" t="s">
        <v>337</v>
      </c>
      <c r="AB1699" s="212">
        <v>31659.964</v>
      </c>
      <c r="AC1699" s="212">
        <v>38494.826000000001</v>
      </c>
      <c r="AD1699" s="212">
        <v>0.41670000000000001</v>
      </c>
      <c r="AE1699" s="212">
        <v>0</v>
      </c>
      <c r="AF1699" s="212">
        <v>0.41670000000000001</v>
      </c>
      <c r="AG1699" s="212">
        <v>0</v>
      </c>
      <c r="AH1699" s="212">
        <v>13191.65</v>
      </c>
      <c r="AI1699" s="212">
        <v>16039.51</v>
      </c>
      <c r="AJ1699" s="212">
        <v>0</v>
      </c>
      <c r="AK1699" s="212">
        <v>0</v>
      </c>
      <c r="AL1699" s="212">
        <v>0</v>
      </c>
      <c r="AM1699">
        <v>1</v>
      </c>
      <c r="AN1699" t="str">
        <f>VLOOKUP(H1699,'Base Art'!$A:$AJ,36,FALSE)</f>
        <v>LHERITIER ARGENTINA S.A.</v>
      </c>
    </row>
    <row r="1700" spans="1:40" x14ac:dyDescent="0.25">
      <c r="A1700" s="212" t="s">
        <v>7665</v>
      </c>
      <c r="B1700" s="212">
        <v>1</v>
      </c>
      <c r="C1700" s="212" t="s">
        <v>7666</v>
      </c>
      <c r="D1700" s="212" t="s">
        <v>172</v>
      </c>
      <c r="E1700" s="212">
        <v>19</v>
      </c>
      <c r="F1700" s="212" t="s">
        <v>72</v>
      </c>
      <c r="G1700" s="212" t="s">
        <v>1724</v>
      </c>
      <c r="H1700" s="212">
        <v>7568</v>
      </c>
      <c r="I1700" s="212" t="s">
        <v>1725</v>
      </c>
      <c r="J1700" s="212">
        <v>1187</v>
      </c>
      <c r="K1700" s="212" t="s">
        <v>1648</v>
      </c>
      <c r="L1700" s="212" t="s">
        <v>1649</v>
      </c>
      <c r="M1700" s="212"/>
      <c r="N1700" s="212"/>
      <c r="O1700" s="212"/>
      <c r="P1700" s="212"/>
      <c r="Q1700" s="212"/>
      <c r="R1700" s="212"/>
      <c r="S1700" s="212"/>
      <c r="T1700" s="212"/>
      <c r="U1700" s="212"/>
      <c r="V1700" s="212"/>
      <c r="W1700" s="212"/>
      <c r="X1700" s="212"/>
      <c r="Y1700" s="212">
        <v>1374</v>
      </c>
      <c r="Z1700" s="212" t="s">
        <v>336</v>
      </c>
      <c r="AA1700" s="212" t="s">
        <v>337</v>
      </c>
      <c r="AB1700" s="212">
        <v>69258.141000000003</v>
      </c>
      <c r="AC1700" s="212">
        <v>83802.346000000005</v>
      </c>
      <c r="AD1700" s="212">
        <v>8.3299999999999999E-2</v>
      </c>
      <c r="AE1700" s="212">
        <v>0</v>
      </c>
      <c r="AF1700" s="212">
        <v>8.3299999999999999E-2</v>
      </c>
      <c r="AG1700" s="212">
        <v>0</v>
      </c>
      <c r="AH1700" s="212">
        <v>5771.51</v>
      </c>
      <c r="AI1700" s="212">
        <v>6983.53</v>
      </c>
      <c r="AJ1700" s="212">
        <v>0</v>
      </c>
      <c r="AK1700" s="212">
        <v>0</v>
      </c>
      <c r="AL1700" s="212">
        <v>0</v>
      </c>
      <c r="AM1700">
        <v>1</v>
      </c>
      <c r="AN1700" t="str">
        <f>VLOOKUP(H1700,'Base Art'!$A:$AJ,36,FALSE)</f>
        <v>MONDELEZ ARGENTINA S.A.</v>
      </c>
    </row>
    <row r="1701" spans="1:40" x14ac:dyDescent="0.25">
      <c r="A1701" s="212" t="s">
        <v>7665</v>
      </c>
      <c r="B1701" s="212">
        <v>1</v>
      </c>
      <c r="C1701" s="212" t="s">
        <v>7666</v>
      </c>
      <c r="D1701" s="212" t="s">
        <v>172</v>
      </c>
      <c r="E1701" s="212">
        <v>19</v>
      </c>
      <c r="F1701" s="212" t="s">
        <v>72</v>
      </c>
      <c r="G1701" s="212" t="s">
        <v>778</v>
      </c>
      <c r="H1701" s="212">
        <v>7690</v>
      </c>
      <c r="I1701" s="212" t="s">
        <v>779</v>
      </c>
      <c r="J1701" s="212">
        <v>1193</v>
      </c>
      <c r="K1701" s="212" t="s">
        <v>506</v>
      </c>
      <c r="L1701" s="212" t="s">
        <v>507</v>
      </c>
      <c r="M1701" s="212"/>
      <c r="N1701" s="212"/>
      <c r="O1701" s="212"/>
      <c r="P1701" s="212">
        <v>1098</v>
      </c>
      <c r="Q1701" s="212" t="s">
        <v>312</v>
      </c>
      <c r="R1701" s="212" t="s">
        <v>313</v>
      </c>
      <c r="S1701" s="212"/>
      <c r="T1701" s="212"/>
      <c r="U1701" s="212"/>
      <c r="V1701" s="212"/>
      <c r="W1701" s="212"/>
      <c r="X1701" s="212"/>
      <c r="Y1701" s="212">
        <v>1375</v>
      </c>
      <c r="Z1701" s="212" t="s">
        <v>314</v>
      </c>
      <c r="AA1701" s="212" t="s">
        <v>315</v>
      </c>
      <c r="AB1701" s="212">
        <v>43616.52</v>
      </c>
      <c r="AC1701" s="212">
        <v>52776.006000000001</v>
      </c>
      <c r="AD1701" s="212">
        <v>0.05</v>
      </c>
      <c r="AE1701" s="212">
        <v>0</v>
      </c>
      <c r="AF1701" s="212">
        <v>0.05</v>
      </c>
      <c r="AG1701" s="212">
        <v>0</v>
      </c>
      <c r="AH1701" s="212">
        <v>2180.83</v>
      </c>
      <c r="AI1701" s="212">
        <v>2638.8</v>
      </c>
      <c r="AJ1701" s="212">
        <v>0</v>
      </c>
      <c r="AK1701" s="212">
        <v>0</v>
      </c>
      <c r="AL1701" s="212">
        <v>0</v>
      </c>
      <c r="AM1701">
        <v>1</v>
      </c>
      <c r="AN1701" t="str">
        <f>VLOOKUP(H1701,'Base Art'!$A:$AJ,36,FALSE)</f>
        <v>MASTERFOODS ARGENTINA LTD.</v>
      </c>
    </row>
    <row r="1702" spans="1:40" x14ac:dyDescent="0.25">
      <c r="A1702" s="212" t="s">
        <v>7665</v>
      </c>
      <c r="B1702" s="212">
        <v>1</v>
      </c>
      <c r="C1702" s="212" t="s">
        <v>7666</v>
      </c>
      <c r="D1702" s="212" t="s">
        <v>172</v>
      </c>
      <c r="E1702" s="212">
        <v>19</v>
      </c>
      <c r="F1702" s="212" t="s">
        <v>72</v>
      </c>
      <c r="G1702" s="212" t="s">
        <v>782</v>
      </c>
      <c r="H1702" s="212">
        <v>7693</v>
      </c>
      <c r="I1702" s="212" t="s">
        <v>783</v>
      </c>
      <c r="J1702" s="212">
        <v>1193</v>
      </c>
      <c r="K1702" s="212" t="s">
        <v>506</v>
      </c>
      <c r="L1702" s="212" t="s">
        <v>507</v>
      </c>
      <c r="M1702" s="212"/>
      <c r="N1702" s="212"/>
      <c r="O1702" s="212"/>
      <c r="P1702" s="212">
        <v>1098</v>
      </c>
      <c r="Q1702" s="212" t="s">
        <v>312</v>
      </c>
      <c r="R1702" s="212" t="s">
        <v>313</v>
      </c>
      <c r="S1702" s="212"/>
      <c r="T1702" s="212"/>
      <c r="U1702" s="212"/>
      <c r="V1702" s="212"/>
      <c r="W1702" s="212"/>
      <c r="X1702" s="212"/>
      <c r="Y1702" s="212">
        <v>1375</v>
      </c>
      <c r="Z1702" s="212" t="s">
        <v>314</v>
      </c>
      <c r="AA1702" s="212" t="s">
        <v>315</v>
      </c>
      <c r="AB1702" s="212">
        <v>43616.52</v>
      </c>
      <c r="AC1702" s="212">
        <v>52775.989000000001</v>
      </c>
      <c r="AD1702" s="212">
        <v>0.25</v>
      </c>
      <c r="AE1702" s="212">
        <v>0</v>
      </c>
      <c r="AF1702" s="212">
        <v>0.25</v>
      </c>
      <c r="AG1702" s="212">
        <v>0</v>
      </c>
      <c r="AH1702" s="212">
        <v>10904.13</v>
      </c>
      <c r="AI1702" s="212">
        <v>13194</v>
      </c>
      <c r="AJ1702" s="212">
        <v>0</v>
      </c>
      <c r="AK1702" s="212">
        <v>0</v>
      </c>
      <c r="AL1702" s="212">
        <v>0</v>
      </c>
      <c r="AM1702">
        <v>1</v>
      </c>
      <c r="AN1702" t="str">
        <f>VLOOKUP(H1702,'Base Art'!$A:$AJ,36,FALSE)</f>
        <v>MASTERFOODS ARGENTINA LTD.</v>
      </c>
    </row>
    <row r="1703" spans="1:40" x14ac:dyDescent="0.25">
      <c r="A1703" s="212" t="s">
        <v>7665</v>
      </c>
      <c r="B1703" s="212">
        <v>1</v>
      </c>
      <c r="C1703" s="212" t="s">
        <v>7666</v>
      </c>
      <c r="D1703" s="212" t="s">
        <v>172</v>
      </c>
      <c r="E1703" s="212">
        <v>19</v>
      </c>
      <c r="F1703" s="212" t="s">
        <v>72</v>
      </c>
      <c r="G1703" s="212" t="s">
        <v>1411</v>
      </c>
      <c r="H1703" s="212">
        <v>7730</v>
      </c>
      <c r="I1703" s="212" t="s">
        <v>1412</v>
      </c>
      <c r="J1703" s="212">
        <v>1202</v>
      </c>
      <c r="K1703" s="212" t="s">
        <v>476</v>
      </c>
      <c r="L1703" s="212" t="s">
        <v>477</v>
      </c>
      <c r="M1703" s="212"/>
      <c r="N1703" s="212"/>
      <c r="O1703" s="212"/>
      <c r="P1703" s="212"/>
      <c r="Q1703" s="212"/>
      <c r="R1703" s="212"/>
      <c r="S1703" s="212"/>
      <c r="T1703" s="212"/>
      <c r="U1703" s="212"/>
      <c r="V1703" s="212"/>
      <c r="W1703" s="212"/>
      <c r="X1703" s="212"/>
      <c r="Y1703" s="212">
        <v>1372</v>
      </c>
      <c r="Z1703" s="212" t="s">
        <v>346</v>
      </c>
      <c r="AA1703" s="212" t="s">
        <v>347</v>
      </c>
      <c r="AB1703" s="212">
        <v>40368.055999999997</v>
      </c>
      <c r="AC1703" s="212">
        <v>48845.345999999998</v>
      </c>
      <c r="AD1703" s="212">
        <v>0.2</v>
      </c>
      <c r="AE1703" s="212">
        <v>0</v>
      </c>
      <c r="AF1703" s="212">
        <v>0.2</v>
      </c>
      <c r="AG1703" s="212">
        <v>0</v>
      </c>
      <c r="AH1703" s="212">
        <v>8073.61</v>
      </c>
      <c r="AI1703" s="212">
        <v>9769.07</v>
      </c>
      <c r="AJ1703" s="212">
        <v>0</v>
      </c>
      <c r="AK1703" s="212">
        <v>0</v>
      </c>
      <c r="AL1703" s="212">
        <v>0</v>
      </c>
      <c r="AM1703">
        <v>1</v>
      </c>
      <c r="AN1703" t="str">
        <f>VLOOKUP(H1703,'Base Art'!$A:$AJ,36,FALSE)</f>
        <v>FERRERO ARGENTINA S.A.</v>
      </c>
    </row>
    <row r="1704" spans="1:40" x14ac:dyDescent="0.25">
      <c r="A1704" s="212" t="s">
        <v>7665</v>
      </c>
      <c r="B1704" s="212">
        <v>1</v>
      </c>
      <c r="C1704" s="212" t="s">
        <v>7666</v>
      </c>
      <c r="D1704" s="212" t="s">
        <v>172</v>
      </c>
      <c r="E1704" s="212">
        <v>19</v>
      </c>
      <c r="F1704" s="212" t="s">
        <v>72</v>
      </c>
      <c r="G1704" s="212" t="s">
        <v>1726</v>
      </c>
      <c r="H1704" s="212">
        <v>7789</v>
      </c>
      <c r="I1704" s="212" t="s">
        <v>1727</v>
      </c>
      <c r="J1704" s="212">
        <v>1187</v>
      </c>
      <c r="K1704" s="212" t="s">
        <v>1648</v>
      </c>
      <c r="L1704" s="212" t="s">
        <v>1649</v>
      </c>
      <c r="M1704" s="212"/>
      <c r="N1704" s="212"/>
      <c r="O1704" s="212"/>
      <c r="P1704" s="212"/>
      <c r="Q1704" s="212"/>
      <c r="R1704" s="212"/>
      <c r="S1704" s="212"/>
      <c r="T1704" s="212"/>
      <c r="U1704" s="212"/>
      <c r="V1704" s="212"/>
      <c r="W1704" s="212"/>
      <c r="X1704" s="212"/>
      <c r="Y1704" s="212">
        <v>1374</v>
      </c>
      <c r="Z1704" s="212" t="s">
        <v>336</v>
      </c>
      <c r="AA1704" s="212" t="s">
        <v>337</v>
      </c>
      <c r="AB1704" s="212">
        <v>69258.141000000003</v>
      </c>
      <c r="AC1704" s="212">
        <v>83802.346000000005</v>
      </c>
      <c r="AD1704" s="212">
        <v>8.3299999999999999E-2</v>
      </c>
      <c r="AE1704" s="212">
        <v>0</v>
      </c>
      <c r="AF1704" s="212">
        <v>8.3299999999999999E-2</v>
      </c>
      <c r="AG1704" s="212">
        <v>0</v>
      </c>
      <c r="AH1704" s="212">
        <v>5771.51</v>
      </c>
      <c r="AI1704" s="212">
        <v>6983.53</v>
      </c>
      <c r="AJ1704" s="212">
        <v>0</v>
      </c>
      <c r="AK1704" s="212">
        <v>0</v>
      </c>
      <c r="AL1704" s="212">
        <v>0</v>
      </c>
      <c r="AM1704">
        <v>1</v>
      </c>
      <c r="AN1704" t="str">
        <f>VLOOKUP(H1704,'Base Art'!$A:$AJ,36,FALSE)</f>
        <v>MONDELEZ ARGENTINA S.A.</v>
      </c>
    </row>
    <row r="1705" spans="1:40" x14ac:dyDescent="0.25">
      <c r="A1705" s="212" t="s">
        <v>7665</v>
      </c>
      <c r="B1705" s="212">
        <v>1</v>
      </c>
      <c r="C1705" s="212" t="s">
        <v>7666</v>
      </c>
      <c r="D1705" s="212" t="s">
        <v>172</v>
      </c>
      <c r="E1705" s="212">
        <v>19</v>
      </c>
      <c r="F1705" s="212" t="s">
        <v>72</v>
      </c>
      <c r="G1705" s="212" t="s">
        <v>7677</v>
      </c>
      <c r="H1705" s="212">
        <v>7811</v>
      </c>
      <c r="I1705" s="212" t="s">
        <v>3674</v>
      </c>
      <c r="J1705" s="212"/>
      <c r="K1705" s="212"/>
      <c r="L1705" s="212"/>
      <c r="M1705" s="212"/>
      <c r="N1705" s="212"/>
      <c r="O1705" s="212"/>
      <c r="P1705" s="212"/>
      <c r="Q1705" s="212"/>
      <c r="R1705" s="212"/>
      <c r="S1705" s="212"/>
      <c r="T1705" s="212"/>
      <c r="U1705" s="212"/>
      <c r="V1705" s="212"/>
      <c r="W1705" s="212"/>
      <c r="X1705" s="212"/>
      <c r="Y1705" s="212">
        <v>1370</v>
      </c>
      <c r="Z1705" s="212" t="s">
        <v>400</v>
      </c>
      <c r="AA1705" s="212" t="s">
        <v>401</v>
      </c>
      <c r="AB1705" s="212">
        <v>16874.407999999999</v>
      </c>
      <c r="AC1705" s="212">
        <v>20620.526000000002</v>
      </c>
      <c r="AD1705" s="212">
        <v>2.5</v>
      </c>
      <c r="AE1705" s="212">
        <v>0</v>
      </c>
      <c r="AF1705" s="212">
        <v>2.5</v>
      </c>
      <c r="AG1705" s="212">
        <v>0</v>
      </c>
      <c r="AH1705" s="212">
        <v>42186.02</v>
      </c>
      <c r="AI1705" s="212">
        <v>51551.32</v>
      </c>
      <c r="AJ1705" s="212">
        <v>0</v>
      </c>
      <c r="AK1705" s="212">
        <v>0</v>
      </c>
      <c r="AL1705" s="212">
        <v>0</v>
      </c>
      <c r="AM1705">
        <v>1</v>
      </c>
      <c r="AN1705" t="str">
        <f>VLOOKUP(H1705,'Base Art'!$A:$AJ,36,FALSE)</f>
        <v>ENERGY GROUP S.R.L.</v>
      </c>
    </row>
    <row r="1706" spans="1:40" x14ac:dyDescent="0.25">
      <c r="A1706" s="212" t="s">
        <v>7665</v>
      </c>
      <c r="B1706" s="212">
        <v>1</v>
      </c>
      <c r="C1706" s="212" t="s">
        <v>7666</v>
      </c>
      <c r="D1706" s="212" t="s">
        <v>172</v>
      </c>
      <c r="E1706" s="212">
        <v>19</v>
      </c>
      <c r="F1706" s="212" t="s">
        <v>72</v>
      </c>
      <c r="G1706" s="212" t="s">
        <v>792</v>
      </c>
      <c r="H1706" s="212">
        <v>8130</v>
      </c>
      <c r="I1706" s="212" t="s">
        <v>793</v>
      </c>
      <c r="J1706" s="212">
        <v>1006</v>
      </c>
      <c r="K1706" s="212" t="s">
        <v>350</v>
      </c>
      <c r="L1706" s="212" t="s">
        <v>351</v>
      </c>
      <c r="M1706" s="212"/>
      <c r="N1706" s="212"/>
      <c r="O1706" s="212"/>
      <c r="P1706" s="212">
        <v>1005</v>
      </c>
      <c r="Q1706" s="212" t="s">
        <v>582</v>
      </c>
      <c r="R1706" s="212" t="s">
        <v>583</v>
      </c>
      <c r="S1706" s="212"/>
      <c r="T1706" s="212"/>
      <c r="U1706" s="212"/>
      <c r="V1706" s="212"/>
      <c r="W1706" s="212"/>
      <c r="X1706" s="212"/>
      <c r="Y1706" s="212">
        <v>1369</v>
      </c>
      <c r="Z1706" s="212" t="s">
        <v>354</v>
      </c>
      <c r="AA1706" s="212" t="s">
        <v>355</v>
      </c>
      <c r="AB1706" s="212">
        <v>13343.258</v>
      </c>
      <c r="AC1706" s="212">
        <v>16297.976000000001</v>
      </c>
      <c r="AD1706" s="212">
        <v>1.6</v>
      </c>
      <c r="AE1706" s="212">
        <v>0</v>
      </c>
      <c r="AF1706" s="212">
        <v>1.6</v>
      </c>
      <c r="AG1706" s="212">
        <v>0</v>
      </c>
      <c r="AH1706" s="212">
        <v>21349.21</v>
      </c>
      <c r="AI1706" s="212">
        <v>26076.76</v>
      </c>
      <c r="AJ1706" s="212">
        <v>1</v>
      </c>
      <c r="AK1706" s="212">
        <v>1.6</v>
      </c>
      <c r="AL1706" s="212">
        <v>0</v>
      </c>
      <c r="AM1706">
        <v>1</v>
      </c>
      <c r="AN1706" t="str">
        <f>VLOOKUP(H1706,'Base Art'!$A:$AJ,36,FALSE)</f>
        <v>EST. LAS MARIAS S.A.C.I.F.A.</v>
      </c>
    </row>
    <row r="1707" spans="1:40" x14ac:dyDescent="0.25">
      <c r="A1707" s="212" t="s">
        <v>7665</v>
      </c>
      <c r="B1707" s="212">
        <v>1</v>
      </c>
      <c r="C1707" s="212" t="s">
        <v>7666</v>
      </c>
      <c r="D1707" s="212" t="s">
        <v>172</v>
      </c>
      <c r="E1707" s="212">
        <v>19</v>
      </c>
      <c r="F1707" s="212" t="s">
        <v>72</v>
      </c>
      <c r="G1707" s="212" t="s">
        <v>796</v>
      </c>
      <c r="H1707" s="212">
        <v>8134</v>
      </c>
      <c r="I1707" s="212" t="s">
        <v>797</v>
      </c>
      <c r="J1707" s="212">
        <v>1014</v>
      </c>
      <c r="K1707" s="212" t="s">
        <v>794</v>
      </c>
      <c r="L1707" s="212" t="s">
        <v>795</v>
      </c>
      <c r="M1707" s="212"/>
      <c r="N1707" s="212"/>
      <c r="O1707" s="212"/>
      <c r="P1707" s="212">
        <v>1005</v>
      </c>
      <c r="Q1707" s="212" t="s">
        <v>582</v>
      </c>
      <c r="R1707" s="212" t="s">
        <v>583</v>
      </c>
      <c r="S1707" s="212"/>
      <c r="T1707" s="212"/>
      <c r="U1707" s="212"/>
      <c r="V1707" s="212"/>
      <c r="W1707" s="212"/>
      <c r="X1707" s="212"/>
      <c r="Y1707" s="212">
        <v>1369</v>
      </c>
      <c r="Z1707" s="212" t="s">
        <v>354</v>
      </c>
      <c r="AA1707" s="212" t="s">
        <v>355</v>
      </c>
      <c r="AB1707" s="212">
        <v>15882.507</v>
      </c>
      <c r="AC1707" s="212">
        <v>19580.714</v>
      </c>
      <c r="AD1707" s="212">
        <v>1.3</v>
      </c>
      <c r="AE1707" s="212">
        <v>0</v>
      </c>
      <c r="AF1707" s="212">
        <v>1.3</v>
      </c>
      <c r="AG1707" s="212">
        <v>0</v>
      </c>
      <c r="AH1707" s="212">
        <v>20647.259999999998</v>
      </c>
      <c r="AI1707" s="212">
        <v>25454.93</v>
      </c>
      <c r="AJ1707" s="212">
        <v>0</v>
      </c>
      <c r="AK1707" s="212">
        <v>0</v>
      </c>
      <c r="AL1707" s="212">
        <v>0</v>
      </c>
      <c r="AM1707">
        <v>1</v>
      </c>
      <c r="AN1707" t="str">
        <f>VLOOKUP(H1707,'Base Art'!$A:$AJ,36,FALSE)</f>
        <v>EST. LAS MARIAS S.A.C.I.F.A.</v>
      </c>
    </row>
    <row r="1708" spans="1:40" x14ac:dyDescent="0.25">
      <c r="A1708" s="212" t="s">
        <v>7665</v>
      </c>
      <c r="B1708" s="212">
        <v>1</v>
      </c>
      <c r="C1708" s="212" t="s">
        <v>7666</v>
      </c>
      <c r="D1708" s="212" t="s">
        <v>172</v>
      </c>
      <c r="E1708" s="212">
        <v>19</v>
      </c>
      <c r="F1708" s="212" t="s">
        <v>72</v>
      </c>
      <c r="G1708" s="212" t="s">
        <v>1626</v>
      </c>
      <c r="H1708" s="212">
        <v>8160</v>
      </c>
      <c r="I1708" s="212" t="s">
        <v>1627</v>
      </c>
      <c r="J1708" s="212">
        <v>1450</v>
      </c>
      <c r="K1708" s="212" t="s">
        <v>634</v>
      </c>
      <c r="L1708" s="212" t="s">
        <v>635</v>
      </c>
      <c r="M1708" s="212"/>
      <c r="N1708" s="212"/>
      <c r="O1708" s="212"/>
      <c r="P1708" s="212">
        <v>1077</v>
      </c>
      <c r="Q1708" s="212" t="s">
        <v>636</v>
      </c>
      <c r="R1708" s="212" t="s">
        <v>637</v>
      </c>
      <c r="S1708" s="212"/>
      <c r="T1708" s="212"/>
      <c r="U1708" s="212"/>
      <c r="V1708" s="212"/>
      <c r="W1708" s="212"/>
      <c r="X1708" s="212"/>
      <c r="Y1708" s="212">
        <v>1370</v>
      </c>
      <c r="Z1708" s="212" t="s">
        <v>400</v>
      </c>
      <c r="AA1708" s="212" t="s">
        <v>401</v>
      </c>
      <c r="AB1708" s="212">
        <v>5764.5870000000004</v>
      </c>
      <c r="AC1708" s="212">
        <v>6975.15</v>
      </c>
      <c r="AD1708" s="212">
        <v>3</v>
      </c>
      <c r="AE1708" s="212">
        <v>0</v>
      </c>
      <c r="AF1708" s="212">
        <v>3</v>
      </c>
      <c r="AG1708" s="212">
        <v>0</v>
      </c>
      <c r="AH1708" s="212">
        <v>17293.759999999998</v>
      </c>
      <c r="AI1708" s="212">
        <v>20925.45</v>
      </c>
      <c r="AJ1708" s="212">
        <v>0</v>
      </c>
      <c r="AK1708" s="212">
        <v>0</v>
      </c>
      <c r="AL1708" s="212">
        <v>0</v>
      </c>
      <c r="AM1708">
        <v>1</v>
      </c>
      <c r="AN1708" t="str">
        <f>VLOOKUP(H1708,'Base Art'!$A:$AJ,36,FALSE)</f>
        <v>RPB SA</v>
      </c>
    </row>
    <row r="1709" spans="1:40" x14ac:dyDescent="0.25">
      <c r="A1709" s="212" t="s">
        <v>7665</v>
      </c>
      <c r="B1709" s="212">
        <v>1</v>
      </c>
      <c r="C1709" s="212" t="s">
        <v>7666</v>
      </c>
      <c r="D1709" s="212" t="s">
        <v>172</v>
      </c>
      <c r="E1709" s="212">
        <v>19</v>
      </c>
      <c r="F1709" s="212" t="s">
        <v>72</v>
      </c>
      <c r="G1709" s="212" t="s">
        <v>800</v>
      </c>
      <c r="H1709" s="212">
        <v>8217</v>
      </c>
      <c r="I1709" s="212" t="s">
        <v>801</v>
      </c>
      <c r="J1709" s="212"/>
      <c r="K1709" s="212"/>
      <c r="L1709" s="212"/>
      <c r="M1709" s="212"/>
      <c r="N1709" s="212"/>
      <c r="O1709" s="212"/>
      <c r="P1709" s="212"/>
      <c r="Q1709" s="212"/>
      <c r="R1709" s="212"/>
      <c r="S1709" s="212"/>
      <c r="T1709" s="212"/>
      <c r="U1709" s="212"/>
      <c r="V1709" s="212"/>
      <c r="W1709" s="212"/>
      <c r="X1709" s="212"/>
      <c r="Y1709" s="212">
        <v>1376</v>
      </c>
      <c r="Z1709" s="212" t="s">
        <v>320</v>
      </c>
      <c r="AA1709" s="212" t="s">
        <v>321</v>
      </c>
      <c r="AB1709" s="212">
        <v>407522.37800000003</v>
      </c>
      <c r="AC1709" s="212">
        <v>493102.08199999999</v>
      </c>
      <c r="AD1709" s="212">
        <v>2.5000000000000001E-2</v>
      </c>
      <c r="AE1709" s="212">
        <v>0</v>
      </c>
      <c r="AF1709" s="212">
        <v>2.5000000000000001E-2</v>
      </c>
      <c r="AG1709" s="212">
        <v>0</v>
      </c>
      <c r="AH1709" s="212">
        <v>10188.06</v>
      </c>
      <c r="AI1709" s="212">
        <v>12327.55</v>
      </c>
      <c r="AJ1709" s="212">
        <v>0</v>
      </c>
      <c r="AK1709" s="212">
        <v>0</v>
      </c>
      <c r="AL1709" s="212">
        <v>0</v>
      </c>
      <c r="AM1709">
        <v>1</v>
      </c>
      <c r="AN1709" t="str">
        <f>VLOOKUP(H1709,'Base Art'!$A:$AJ,36,FALSE)</f>
        <v>UBG UNITED S.R.L</v>
      </c>
    </row>
    <row r="1710" spans="1:40" x14ac:dyDescent="0.25">
      <c r="A1710" s="212" t="s">
        <v>7665</v>
      </c>
      <c r="B1710" s="212">
        <v>1</v>
      </c>
      <c r="C1710" s="212" t="s">
        <v>7666</v>
      </c>
      <c r="D1710" s="212" t="s">
        <v>172</v>
      </c>
      <c r="E1710" s="212">
        <v>19</v>
      </c>
      <c r="F1710" s="212" t="s">
        <v>72</v>
      </c>
      <c r="G1710" s="212" t="s">
        <v>1796</v>
      </c>
      <c r="H1710" s="212">
        <v>8223</v>
      </c>
      <c r="I1710" s="212" t="s">
        <v>1797</v>
      </c>
      <c r="J1710" s="212">
        <v>1479</v>
      </c>
      <c r="K1710" s="212" t="s">
        <v>1798</v>
      </c>
      <c r="L1710" s="212" t="s">
        <v>1799</v>
      </c>
      <c r="M1710" s="212"/>
      <c r="N1710" s="212"/>
      <c r="O1710" s="212"/>
      <c r="P1710" s="212">
        <v>1143</v>
      </c>
      <c r="Q1710" s="212" t="s">
        <v>1800</v>
      </c>
      <c r="R1710" s="212" t="s">
        <v>1801</v>
      </c>
      <c r="S1710" s="212"/>
      <c r="T1710" s="212"/>
      <c r="U1710" s="212"/>
      <c r="V1710" s="212"/>
      <c r="W1710" s="212"/>
      <c r="X1710" s="212"/>
      <c r="Y1710" s="212">
        <v>1373</v>
      </c>
      <c r="Z1710" s="212" t="s">
        <v>386</v>
      </c>
      <c r="AA1710" s="212" t="s">
        <v>387</v>
      </c>
      <c r="AB1710" s="212">
        <v>32625.463</v>
      </c>
      <c r="AC1710" s="212">
        <v>39797.101999999999</v>
      </c>
      <c r="AD1710" s="212">
        <v>3.125</v>
      </c>
      <c r="AE1710" s="212">
        <v>0</v>
      </c>
      <c r="AF1710" s="212">
        <v>3.125</v>
      </c>
      <c r="AG1710" s="212">
        <v>0</v>
      </c>
      <c r="AH1710" s="212">
        <v>101954.57</v>
      </c>
      <c r="AI1710" s="212">
        <v>124365.94</v>
      </c>
      <c r="AJ1710" s="212">
        <v>2</v>
      </c>
      <c r="AK1710" s="212">
        <v>1.56</v>
      </c>
      <c r="AL1710" s="212">
        <v>0</v>
      </c>
      <c r="AM1710">
        <v>1</v>
      </c>
      <c r="AN1710" t="str">
        <f>VLOOKUP(H1710,'Base Art'!$A:$AJ,36,FALSE)</f>
        <v>ESTABLECIM. MODELO LAS COLONIAS S.A</v>
      </c>
    </row>
    <row r="1711" spans="1:40" x14ac:dyDescent="0.25">
      <c r="A1711" s="212" t="s">
        <v>7665</v>
      </c>
      <c r="B1711" s="212">
        <v>1</v>
      </c>
      <c r="C1711" s="212" t="s">
        <v>7666</v>
      </c>
      <c r="D1711" s="212" t="s">
        <v>172</v>
      </c>
      <c r="E1711" s="212">
        <v>19</v>
      </c>
      <c r="F1711" s="212" t="s">
        <v>72</v>
      </c>
      <c r="G1711" s="212" t="s">
        <v>1288</v>
      </c>
      <c r="H1711" s="212">
        <v>8295</v>
      </c>
      <c r="I1711" s="212" t="s">
        <v>1289</v>
      </c>
      <c r="J1711" s="212">
        <v>1164</v>
      </c>
      <c r="K1711" s="212" t="s">
        <v>804</v>
      </c>
      <c r="L1711" s="212" t="s">
        <v>805</v>
      </c>
      <c r="M1711" s="212"/>
      <c r="N1711" s="212"/>
      <c r="O1711" s="212"/>
      <c r="P1711" s="212"/>
      <c r="Q1711" s="212"/>
      <c r="R1711" s="212"/>
      <c r="S1711" s="212"/>
      <c r="T1711" s="212"/>
      <c r="U1711" s="212"/>
      <c r="V1711" s="212"/>
      <c r="W1711" s="212"/>
      <c r="X1711" s="212"/>
      <c r="Y1711" s="212">
        <v>1373</v>
      </c>
      <c r="Z1711" s="212" t="s">
        <v>386</v>
      </c>
      <c r="AA1711" s="212" t="s">
        <v>387</v>
      </c>
      <c r="AB1711" s="212">
        <v>18222.591</v>
      </c>
      <c r="AC1711" s="212">
        <v>22049.334999999999</v>
      </c>
      <c r="AD1711" s="212">
        <v>1</v>
      </c>
      <c r="AE1711" s="212">
        <v>0</v>
      </c>
      <c r="AF1711" s="212">
        <v>1</v>
      </c>
      <c r="AG1711" s="212">
        <v>0</v>
      </c>
      <c r="AH1711" s="212">
        <v>18222.59</v>
      </c>
      <c r="AI1711" s="212">
        <v>22049.34</v>
      </c>
      <c r="AJ1711" s="212">
        <v>0</v>
      </c>
      <c r="AK1711" s="212">
        <v>0</v>
      </c>
      <c r="AL1711" s="212">
        <v>0</v>
      </c>
      <c r="AM1711">
        <v>1</v>
      </c>
      <c r="AN1711" t="str">
        <f>VLOOKUP(H1711,'Base Art'!$A:$AJ,36,FALSE)</f>
        <v>ARCOR S.A.I.C.</v>
      </c>
    </row>
    <row r="1712" spans="1:40" x14ac:dyDescent="0.25">
      <c r="A1712" s="212" t="s">
        <v>7665</v>
      </c>
      <c r="B1712" s="212">
        <v>1</v>
      </c>
      <c r="C1712" s="212" t="s">
        <v>7666</v>
      </c>
      <c r="D1712" s="212" t="s">
        <v>172</v>
      </c>
      <c r="E1712" s="212">
        <v>19</v>
      </c>
      <c r="F1712" s="212" t="s">
        <v>72</v>
      </c>
      <c r="G1712" s="212" t="s">
        <v>1750</v>
      </c>
      <c r="H1712" s="212">
        <v>8322</v>
      </c>
      <c r="I1712" s="212" t="s">
        <v>1751</v>
      </c>
      <c r="J1712" s="212">
        <v>1218</v>
      </c>
      <c r="K1712" s="212" t="s">
        <v>1110</v>
      </c>
      <c r="L1712" s="212" t="s">
        <v>1111</v>
      </c>
      <c r="M1712" s="212"/>
      <c r="N1712" s="212"/>
      <c r="O1712" s="212"/>
      <c r="P1712" s="212"/>
      <c r="Q1712" s="212"/>
      <c r="R1712" s="212"/>
      <c r="S1712" s="212"/>
      <c r="T1712" s="212"/>
      <c r="U1712" s="212"/>
      <c r="V1712" s="212"/>
      <c r="W1712" s="212"/>
      <c r="X1712" s="212"/>
      <c r="Y1712" s="212">
        <v>1374</v>
      </c>
      <c r="Z1712" s="212" t="s">
        <v>336</v>
      </c>
      <c r="AA1712" s="212" t="s">
        <v>337</v>
      </c>
      <c r="AB1712" s="212">
        <v>96179.445000000007</v>
      </c>
      <c r="AC1712" s="212">
        <v>116377.133</v>
      </c>
      <c r="AD1712" s="212">
        <v>0.1875</v>
      </c>
      <c r="AE1712" s="212">
        <v>0</v>
      </c>
      <c r="AF1712" s="212">
        <v>0.1875</v>
      </c>
      <c r="AG1712" s="212">
        <v>0</v>
      </c>
      <c r="AH1712" s="212">
        <v>18033.650000000001</v>
      </c>
      <c r="AI1712" s="212">
        <v>21820.71</v>
      </c>
      <c r="AJ1712" s="212">
        <v>0</v>
      </c>
      <c r="AK1712" s="212">
        <v>0</v>
      </c>
      <c r="AL1712" s="212">
        <v>0</v>
      </c>
      <c r="AM1712">
        <v>1</v>
      </c>
      <c r="AN1712" t="str">
        <f>VLOOKUP(H1712,'Base Art'!$A:$AJ,36,FALSE)</f>
        <v>MONDELEZ ARGENTINA S.A.</v>
      </c>
    </row>
    <row r="1713" spans="1:40" x14ac:dyDescent="0.25">
      <c r="A1713" s="212" t="s">
        <v>7665</v>
      </c>
      <c r="B1713" s="212">
        <v>1</v>
      </c>
      <c r="C1713" s="212" t="s">
        <v>7666</v>
      </c>
      <c r="D1713" s="212" t="s">
        <v>172</v>
      </c>
      <c r="E1713" s="212">
        <v>19</v>
      </c>
      <c r="F1713" s="212" t="s">
        <v>72</v>
      </c>
      <c r="G1713" s="212" t="s">
        <v>806</v>
      </c>
      <c r="H1713" s="212">
        <v>8327</v>
      </c>
      <c r="I1713" s="212" t="s">
        <v>807</v>
      </c>
      <c r="J1713" s="212">
        <v>1204</v>
      </c>
      <c r="K1713" s="212" t="s">
        <v>492</v>
      </c>
      <c r="L1713" s="212" t="s">
        <v>493</v>
      </c>
      <c r="M1713" s="212"/>
      <c r="N1713" s="212"/>
      <c r="O1713" s="212"/>
      <c r="P1713" s="212">
        <v>1201</v>
      </c>
      <c r="Q1713" s="212" t="s">
        <v>808</v>
      </c>
      <c r="R1713" s="212" t="s">
        <v>809</v>
      </c>
      <c r="S1713" s="212"/>
      <c r="T1713" s="212"/>
      <c r="U1713" s="212"/>
      <c r="V1713" s="212"/>
      <c r="W1713" s="212"/>
      <c r="X1713" s="212"/>
      <c r="Y1713" s="212">
        <v>1372</v>
      </c>
      <c r="Z1713" s="212" t="s">
        <v>346</v>
      </c>
      <c r="AA1713" s="212" t="s">
        <v>347</v>
      </c>
      <c r="AB1713" s="212">
        <v>168577.47899999999</v>
      </c>
      <c r="AC1713" s="212">
        <v>203978.74100000001</v>
      </c>
      <c r="AD1713" s="212">
        <v>0.125</v>
      </c>
      <c r="AE1713" s="212">
        <v>0</v>
      </c>
      <c r="AF1713" s="212">
        <v>0.125</v>
      </c>
      <c r="AG1713" s="212">
        <v>0</v>
      </c>
      <c r="AH1713" s="212">
        <v>21072.18</v>
      </c>
      <c r="AI1713" s="212">
        <v>25497.34</v>
      </c>
      <c r="AJ1713" s="212">
        <v>1</v>
      </c>
      <c r="AK1713" s="212">
        <v>0.13</v>
      </c>
      <c r="AL1713" s="212">
        <v>0</v>
      </c>
      <c r="AM1713">
        <v>1</v>
      </c>
      <c r="AN1713" t="str">
        <f>VLOOKUP(H1713,'Base Art'!$A:$AJ,36,FALSE)</f>
        <v>FERRERO ARGENTINA S.A.</v>
      </c>
    </row>
    <row r="1714" spans="1:40" x14ac:dyDescent="0.25">
      <c r="A1714" s="212" t="s">
        <v>7665</v>
      </c>
      <c r="B1714" s="212">
        <v>1</v>
      </c>
      <c r="C1714" s="212" t="s">
        <v>7666</v>
      </c>
      <c r="D1714" s="212" t="s">
        <v>172</v>
      </c>
      <c r="E1714" s="212">
        <v>19</v>
      </c>
      <c r="F1714" s="212" t="s">
        <v>72</v>
      </c>
      <c r="G1714" s="212" t="s">
        <v>810</v>
      </c>
      <c r="H1714" s="212">
        <v>8328</v>
      </c>
      <c r="I1714" s="212" t="s">
        <v>811</v>
      </c>
      <c r="J1714" s="212">
        <v>1204</v>
      </c>
      <c r="K1714" s="212" t="s">
        <v>492</v>
      </c>
      <c r="L1714" s="212" t="s">
        <v>493</v>
      </c>
      <c r="M1714" s="212"/>
      <c r="N1714" s="212"/>
      <c r="O1714" s="212"/>
      <c r="P1714" s="212">
        <v>1201</v>
      </c>
      <c r="Q1714" s="212" t="s">
        <v>808</v>
      </c>
      <c r="R1714" s="212" t="s">
        <v>809</v>
      </c>
      <c r="S1714" s="212"/>
      <c r="T1714" s="212"/>
      <c r="U1714" s="212"/>
      <c r="V1714" s="212"/>
      <c r="W1714" s="212"/>
      <c r="X1714" s="212"/>
      <c r="Y1714" s="212">
        <v>1372</v>
      </c>
      <c r="Z1714" s="212" t="s">
        <v>346</v>
      </c>
      <c r="AA1714" s="212" t="s">
        <v>347</v>
      </c>
      <c r="AB1714" s="212">
        <v>168577.47899999999</v>
      </c>
      <c r="AC1714" s="212">
        <v>203978.74100000001</v>
      </c>
      <c r="AD1714" s="212">
        <v>0.125</v>
      </c>
      <c r="AE1714" s="212">
        <v>0</v>
      </c>
      <c r="AF1714" s="212">
        <v>0.125</v>
      </c>
      <c r="AG1714" s="212">
        <v>0</v>
      </c>
      <c r="AH1714" s="212">
        <v>21072.18</v>
      </c>
      <c r="AI1714" s="212">
        <v>25497.34</v>
      </c>
      <c r="AJ1714" s="212">
        <v>0</v>
      </c>
      <c r="AK1714" s="212">
        <v>0</v>
      </c>
      <c r="AL1714" s="212">
        <v>0</v>
      </c>
      <c r="AM1714">
        <v>1</v>
      </c>
      <c r="AN1714" t="str">
        <f>VLOOKUP(H1714,'Base Art'!$A:$AJ,36,FALSE)</f>
        <v>FERRERO ARGENTINA S.A.</v>
      </c>
    </row>
    <row r="1715" spans="1:40" x14ac:dyDescent="0.25">
      <c r="A1715" s="212" t="s">
        <v>7665</v>
      </c>
      <c r="B1715" s="212">
        <v>1</v>
      </c>
      <c r="C1715" s="212" t="s">
        <v>7666</v>
      </c>
      <c r="D1715" s="212" t="s">
        <v>172</v>
      </c>
      <c r="E1715" s="212">
        <v>19</v>
      </c>
      <c r="F1715" s="212" t="s">
        <v>72</v>
      </c>
      <c r="G1715" s="212" t="s">
        <v>1476</v>
      </c>
      <c r="H1715" s="212">
        <v>8376</v>
      </c>
      <c r="I1715" s="212" t="s">
        <v>1477</v>
      </c>
      <c r="J1715" s="212">
        <v>1010</v>
      </c>
      <c r="K1715" s="212" t="s">
        <v>1396</v>
      </c>
      <c r="L1715" s="212" t="s">
        <v>1397</v>
      </c>
      <c r="M1715" s="212"/>
      <c r="N1715" s="212"/>
      <c r="O1715" s="212"/>
      <c r="P1715" s="212">
        <v>1061</v>
      </c>
      <c r="Q1715" s="212" t="s">
        <v>1478</v>
      </c>
      <c r="R1715" s="212" t="s">
        <v>1479</v>
      </c>
      <c r="S1715" s="212"/>
      <c r="T1715" s="212"/>
      <c r="U1715" s="212"/>
      <c r="V1715" s="212"/>
      <c r="W1715" s="212"/>
      <c r="X1715" s="212"/>
      <c r="Y1715" s="212">
        <v>1373</v>
      </c>
      <c r="Z1715" s="212" t="s">
        <v>386</v>
      </c>
      <c r="AA1715" s="212" t="s">
        <v>387</v>
      </c>
      <c r="AB1715" s="212">
        <v>40949.296999999999</v>
      </c>
      <c r="AC1715" s="212">
        <v>49548.646000000001</v>
      </c>
      <c r="AD1715" s="212">
        <v>0.33329999999999999</v>
      </c>
      <c r="AE1715" s="212">
        <v>5.5599999999999997E-2</v>
      </c>
      <c r="AF1715" s="212">
        <v>0.38890000000000002</v>
      </c>
      <c r="AG1715" s="212">
        <v>0</v>
      </c>
      <c r="AH1715" s="212">
        <v>15924.73</v>
      </c>
      <c r="AI1715" s="212">
        <v>19268.919999999998</v>
      </c>
      <c r="AJ1715" s="212">
        <v>0</v>
      </c>
      <c r="AK1715" s="212">
        <v>0</v>
      </c>
      <c r="AL1715" s="212">
        <v>0</v>
      </c>
      <c r="AM1715">
        <v>1</v>
      </c>
      <c r="AN1715" t="str">
        <f>VLOOKUP(H1715,'Base Art'!$A:$AJ,36,FALSE)</f>
        <v>EST. LAS MARIAS S.A.C.I.F.A.</v>
      </c>
    </row>
    <row r="1716" spans="1:40" x14ac:dyDescent="0.25">
      <c r="A1716" s="212" t="s">
        <v>7665</v>
      </c>
      <c r="B1716" s="212">
        <v>1</v>
      </c>
      <c r="C1716" s="212" t="s">
        <v>7666</v>
      </c>
      <c r="D1716" s="212" t="s">
        <v>172</v>
      </c>
      <c r="E1716" s="212">
        <v>19</v>
      </c>
      <c r="F1716" s="212" t="s">
        <v>72</v>
      </c>
      <c r="G1716" s="212" t="s">
        <v>816</v>
      </c>
      <c r="H1716" s="212">
        <v>8386</v>
      </c>
      <c r="I1716" s="212" t="s">
        <v>817</v>
      </c>
      <c r="J1716" s="212"/>
      <c r="K1716" s="212"/>
      <c r="L1716" s="212"/>
      <c r="M1716" s="212"/>
      <c r="N1716" s="212"/>
      <c r="O1716" s="212"/>
      <c r="P1716" s="212">
        <v>1088</v>
      </c>
      <c r="Q1716" s="212" t="s">
        <v>818</v>
      </c>
      <c r="R1716" s="212" t="s">
        <v>819</v>
      </c>
      <c r="S1716" s="212"/>
      <c r="T1716" s="212"/>
      <c r="U1716" s="212"/>
      <c r="V1716" s="212"/>
      <c r="W1716" s="212"/>
      <c r="X1716" s="212"/>
      <c r="Y1716" s="212">
        <v>1373</v>
      </c>
      <c r="Z1716" s="212" t="s">
        <v>386</v>
      </c>
      <c r="AA1716" s="212" t="s">
        <v>387</v>
      </c>
      <c r="AB1716" s="212">
        <v>78612.471000000005</v>
      </c>
      <c r="AC1716" s="212">
        <v>97479.459000000003</v>
      </c>
      <c r="AD1716" s="212">
        <v>0.1333</v>
      </c>
      <c r="AE1716" s="212">
        <v>0</v>
      </c>
      <c r="AF1716" s="212">
        <v>0.1333</v>
      </c>
      <c r="AG1716" s="212">
        <v>0</v>
      </c>
      <c r="AH1716" s="212">
        <v>10481.66</v>
      </c>
      <c r="AI1716" s="212">
        <v>12997.26</v>
      </c>
      <c r="AJ1716" s="212">
        <v>0</v>
      </c>
      <c r="AK1716" s="212">
        <v>0</v>
      </c>
      <c r="AL1716" s="212">
        <v>0</v>
      </c>
      <c r="AM1716">
        <v>1</v>
      </c>
      <c r="AN1716" t="str">
        <f>VLOOKUP(H1716,'Base Art'!$A:$AJ,36,FALSE)</f>
        <v>MONDELEZ ARGENTINA S.A.</v>
      </c>
    </row>
    <row r="1717" spans="1:40" x14ac:dyDescent="0.25">
      <c r="A1717" s="212" t="s">
        <v>7665</v>
      </c>
      <c r="B1717" s="212">
        <v>1</v>
      </c>
      <c r="C1717" s="212" t="s">
        <v>7666</v>
      </c>
      <c r="D1717" s="212" t="s">
        <v>172</v>
      </c>
      <c r="E1717" s="212">
        <v>19</v>
      </c>
      <c r="F1717" s="212" t="s">
        <v>72</v>
      </c>
      <c r="G1717" s="212" t="s">
        <v>820</v>
      </c>
      <c r="H1717" s="212">
        <v>8388</v>
      </c>
      <c r="I1717" s="212" t="s">
        <v>821</v>
      </c>
      <c r="J1717" s="212">
        <v>1272</v>
      </c>
      <c r="K1717" s="212" t="s">
        <v>822</v>
      </c>
      <c r="L1717" s="212" t="s">
        <v>823</v>
      </c>
      <c r="M1717" s="212"/>
      <c r="N1717" s="212"/>
      <c r="O1717" s="212"/>
      <c r="P1717" s="212">
        <v>1088</v>
      </c>
      <c r="Q1717" s="212" t="s">
        <v>818</v>
      </c>
      <c r="R1717" s="212" t="s">
        <v>819</v>
      </c>
      <c r="S1717" s="212"/>
      <c r="T1717" s="212"/>
      <c r="U1717" s="212"/>
      <c r="V1717" s="212"/>
      <c r="W1717" s="212"/>
      <c r="X1717" s="212"/>
      <c r="Y1717" s="212">
        <v>1373</v>
      </c>
      <c r="Z1717" s="212" t="s">
        <v>386</v>
      </c>
      <c r="AA1717" s="212" t="s">
        <v>387</v>
      </c>
      <c r="AB1717" s="212">
        <v>50257.173000000003</v>
      </c>
      <c r="AC1717" s="212">
        <v>62733.449000000001</v>
      </c>
      <c r="AD1717" s="212">
        <v>1.5</v>
      </c>
      <c r="AE1717" s="212">
        <v>0</v>
      </c>
      <c r="AF1717" s="212">
        <v>1.5</v>
      </c>
      <c r="AG1717" s="212">
        <v>0</v>
      </c>
      <c r="AH1717" s="212">
        <v>75385.759999999995</v>
      </c>
      <c r="AI1717" s="212">
        <v>94100.17</v>
      </c>
      <c r="AJ1717" s="212">
        <v>0</v>
      </c>
      <c r="AK1717" s="212">
        <v>0</v>
      </c>
      <c r="AL1717" s="212">
        <v>0</v>
      </c>
      <c r="AM1717">
        <v>1</v>
      </c>
      <c r="AN1717" t="str">
        <f>VLOOKUP(H1717,'Base Art'!$A:$AJ,36,FALSE)</f>
        <v>MONDELEZ ARGENTINA S.A.</v>
      </c>
    </row>
    <row r="1718" spans="1:40" x14ac:dyDescent="0.25">
      <c r="A1718" s="212" t="s">
        <v>7665</v>
      </c>
      <c r="B1718" s="212">
        <v>1</v>
      </c>
      <c r="C1718" s="212" t="s">
        <v>7666</v>
      </c>
      <c r="D1718" s="212" t="s">
        <v>172</v>
      </c>
      <c r="E1718" s="212">
        <v>19</v>
      </c>
      <c r="F1718" s="212" t="s">
        <v>72</v>
      </c>
      <c r="G1718" s="212" t="s">
        <v>824</v>
      </c>
      <c r="H1718" s="212">
        <v>8404</v>
      </c>
      <c r="I1718" s="212" t="s">
        <v>825</v>
      </c>
      <c r="J1718" s="212">
        <v>1014</v>
      </c>
      <c r="K1718" s="212" t="s">
        <v>794</v>
      </c>
      <c r="L1718" s="212" t="s">
        <v>795</v>
      </c>
      <c r="M1718" s="212"/>
      <c r="N1718" s="212"/>
      <c r="O1718" s="212"/>
      <c r="P1718" s="212">
        <v>1005</v>
      </c>
      <c r="Q1718" s="212" t="s">
        <v>582</v>
      </c>
      <c r="R1718" s="212" t="s">
        <v>583</v>
      </c>
      <c r="S1718" s="212"/>
      <c r="T1718" s="212"/>
      <c r="U1718" s="212"/>
      <c r="V1718" s="212"/>
      <c r="W1718" s="212"/>
      <c r="X1718" s="212"/>
      <c r="Y1718" s="212">
        <v>1369</v>
      </c>
      <c r="Z1718" s="212" t="s">
        <v>354</v>
      </c>
      <c r="AA1718" s="212" t="s">
        <v>355</v>
      </c>
      <c r="AB1718" s="212">
        <v>10698.933000000001</v>
      </c>
      <c r="AC1718" s="212">
        <v>12945.713</v>
      </c>
      <c r="AD1718" s="212">
        <v>0.2</v>
      </c>
      <c r="AE1718" s="212">
        <v>0</v>
      </c>
      <c r="AF1718" s="212">
        <v>0.2</v>
      </c>
      <c r="AG1718" s="212">
        <v>0</v>
      </c>
      <c r="AH1718" s="212">
        <v>2139.79</v>
      </c>
      <c r="AI1718" s="212">
        <v>2589.14</v>
      </c>
      <c r="AJ1718" s="212">
        <v>0</v>
      </c>
      <c r="AK1718" s="212">
        <v>0</v>
      </c>
      <c r="AL1718" s="212">
        <v>0</v>
      </c>
      <c r="AM1718">
        <v>1</v>
      </c>
      <c r="AN1718" t="str">
        <f>VLOOKUP(H1718,'Base Art'!$A:$AJ,36,FALSE)</f>
        <v>EST. LAS MARIAS S.A.C.I.F.A.</v>
      </c>
    </row>
    <row r="1719" spans="1:40" x14ac:dyDescent="0.25">
      <c r="A1719" s="212" t="s">
        <v>7665</v>
      </c>
      <c r="B1719" s="212">
        <v>1</v>
      </c>
      <c r="C1719" s="212" t="s">
        <v>7666</v>
      </c>
      <c r="D1719" s="212" t="s">
        <v>172</v>
      </c>
      <c r="E1719" s="212">
        <v>19</v>
      </c>
      <c r="F1719" s="212" t="s">
        <v>72</v>
      </c>
      <c r="G1719" s="212" t="s">
        <v>826</v>
      </c>
      <c r="H1719" s="212">
        <v>8406</v>
      </c>
      <c r="I1719" s="212" t="s">
        <v>827</v>
      </c>
      <c r="J1719" s="212">
        <v>1006</v>
      </c>
      <c r="K1719" s="212" t="s">
        <v>350</v>
      </c>
      <c r="L1719" s="212" t="s">
        <v>351</v>
      </c>
      <c r="M1719" s="212"/>
      <c r="N1719" s="212"/>
      <c r="O1719" s="212"/>
      <c r="P1719" s="212">
        <v>1004</v>
      </c>
      <c r="Q1719" s="212" t="s">
        <v>352</v>
      </c>
      <c r="R1719" s="212" t="s">
        <v>353</v>
      </c>
      <c r="S1719" s="212"/>
      <c r="T1719" s="212"/>
      <c r="U1719" s="212"/>
      <c r="V1719" s="212"/>
      <c r="W1719" s="212"/>
      <c r="X1719" s="212"/>
      <c r="Y1719" s="212">
        <v>1369</v>
      </c>
      <c r="Z1719" s="212" t="s">
        <v>354</v>
      </c>
      <c r="AA1719" s="212" t="s">
        <v>355</v>
      </c>
      <c r="AB1719" s="212">
        <v>9266.3909999999996</v>
      </c>
      <c r="AC1719" s="212">
        <v>11379.13</v>
      </c>
      <c r="AD1719" s="212">
        <v>0.5</v>
      </c>
      <c r="AE1719" s="212">
        <v>0</v>
      </c>
      <c r="AF1719" s="212">
        <v>0.5</v>
      </c>
      <c r="AG1719" s="212">
        <v>0</v>
      </c>
      <c r="AH1719" s="212">
        <v>4633.2</v>
      </c>
      <c r="AI1719" s="212">
        <v>5689.57</v>
      </c>
      <c r="AJ1719" s="212">
        <v>0</v>
      </c>
      <c r="AK1719" s="212">
        <v>0</v>
      </c>
      <c r="AL1719" s="212">
        <v>0</v>
      </c>
      <c r="AM1719">
        <v>1</v>
      </c>
      <c r="AN1719" t="str">
        <f>VLOOKUP(H1719,'Base Art'!$A:$AJ,36,FALSE)</f>
        <v>EST. LAS MARIAS S.A.C.I.F.A.</v>
      </c>
    </row>
    <row r="1720" spans="1:40" x14ac:dyDescent="0.25">
      <c r="A1720" s="212" t="s">
        <v>7665</v>
      </c>
      <c r="B1720" s="212">
        <v>1</v>
      </c>
      <c r="C1720" s="212" t="s">
        <v>7666</v>
      </c>
      <c r="D1720" s="212" t="s">
        <v>172</v>
      </c>
      <c r="E1720" s="212">
        <v>19</v>
      </c>
      <c r="F1720" s="212" t="s">
        <v>72</v>
      </c>
      <c r="G1720" s="212" t="s">
        <v>834</v>
      </c>
      <c r="H1720" s="212">
        <v>8491</v>
      </c>
      <c r="I1720" s="212" t="s">
        <v>835</v>
      </c>
      <c r="J1720" s="212">
        <v>1430</v>
      </c>
      <c r="K1720" s="212" t="s">
        <v>420</v>
      </c>
      <c r="L1720" s="212" t="s">
        <v>421</v>
      </c>
      <c r="M1720" s="212"/>
      <c r="N1720" s="212"/>
      <c r="O1720" s="212"/>
      <c r="P1720" s="212"/>
      <c r="Q1720" s="212"/>
      <c r="R1720" s="212"/>
      <c r="S1720" s="212"/>
      <c r="T1720" s="212"/>
      <c r="U1720" s="212"/>
      <c r="V1720" s="212"/>
      <c r="W1720" s="212"/>
      <c r="X1720" s="212"/>
      <c r="Y1720" s="212">
        <v>1374</v>
      </c>
      <c r="Z1720" s="212" t="s">
        <v>336</v>
      </c>
      <c r="AA1720" s="212" t="s">
        <v>337</v>
      </c>
      <c r="AB1720" s="212">
        <v>76034.027000000002</v>
      </c>
      <c r="AC1720" s="212">
        <v>92001.167000000001</v>
      </c>
      <c r="AD1720" s="212">
        <v>0.35</v>
      </c>
      <c r="AE1720" s="212">
        <v>0</v>
      </c>
      <c r="AF1720" s="212">
        <v>0.35</v>
      </c>
      <c r="AG1720" s="212">
        <v>0</v>
      </c>
      <c r="AH1720" s="212">
        <v>26611.91</v>
      </c>
      <c r="AI1720" s="212">
        <v>32200.41</v>
      </c>
      <c r="AJ1720" s="212">
        <v>1</v>
      </c>
      <c r="AK1720" s="212">
        <v>0.35</v>
      </c>
      <c r="AL1720" s="212">
        <v>0</v>
      </c>
      <c r="AM1720">
        <v>1</v>
      </c>
      <c r="AN1720" t="str">
        <f>VLOOKUP(H1720,'Base Art'!$A:$AJ,36,FALSE)</f>
        <v>GEORGALOS HNOS. S.A.I.C.A.</v>
      </c>
    </row>
    <row r="1721" spans="1:40" x14ac:dyDescent="0.25">
      <c r="A1721" s="212" t="s">
        <v>7665</v>
      </c>
      <c r="B1721" s="212">
        <v>1</v>
      </c>
      <c r="C1721" s="212" t="s">
        <v>7666</v>
      </c>
      <c r="D1721" s="212" t="s">
        <v>172</v>
      </c>
      <c r="E1721" s="212">
        <v>19</v>
      </c>
      <c r="F1721" s="212" t="s">
        <v>72</v>
      </c>
      <c r="G1721" s="212" t="s">
        <v>1609</v>
      </c>
      <c r="H1721" s="212">
        <v>8492</v>
      </c>
      <c r="I1721" s="212" t="s">
        <v>1610</v>
      </c>
      <c r="J1721" s="212">
        <v>1162</v>
      </c>
      <c r="K1721" s="212" t="s">
        <v>1166</v>
      </c>
      <c r="L1721" s="212" t="s">
        <v>1167</v>
      </c>
      <c r="M1721" s="212"/>
      <c r="N1721" s="212"/>
      <c r="O1721" s="212"/>
      <c r="P1721" s="212">
        <v>1073</v>
      </c>
      <c r="Q1721" s="212" t="s">
        <v>1116</v>
      </c>
      <c r="R1721" s="212" t="s">
        <v>1117</v>
      </c>
      <c r="S1721" s="212"/>
      <c r="T1721" s="212"/>
      <c r="U1721" s="212"/>
      <c r="V1721" s="212"/>
      <c r="W1721" s="212"/>
      <c r="X1721" s="212"/>
      <c r="Y1721" s="212">
        <v>1370</v>
      </c>
      <c r="Z1721" s="212" t="s">
        <v>400</v>
      </c>
      <c r="AA1721" s="212" t="s">
        <v>401</v>
      </c>
      <c r="AB1721" s="212">
        <v>12810.056</v>
      </c>
      <c r="AC1721" s="212">
        <v>15500.168</v>
      </c>
      <c r="AD1721" s="212">
        <v>3</v>
      </c>
      <c r="AE1721" s="212">
        <v>0</v>
      </c>
      <c r="AF1721" s="212">
        <v>3</v>
      </c>
      <c r="AG1721" s="212">
        <v>0</v>
      </c>
      <c r="AH1721" s="212">
        <v>38430.17</v>
      </c>
      <c r="AI1721" s="212">
        <v>46500.5</v>
      </c>
      <c r="AJ1721" s="212">
        <v>0</v>
      </c>
      <c r="AK1721" s="212">
        <v>0</v>
      </c>
      <c r="AL1721" s="212">
        <v>0</v>
      </c>
      <c r="AM1721">
        <v>1</v>
      </c>
      <c r="AN1721" t="str">
        <f>VLOOKUP(H1721,'Base Art'!$A:$AJ,36,FALSE)</f>
        <v>RPB SA</v>
      </c>
    </row>
    <row r="1722" spans="1:40" x14ac:dyDescent="0.25">
      <c r="A1722" s="212" t="s">
        <v>7665</v>
      </c>
      <c r="B1722" s="212">
        <v>1</v>
      </c>
      <c r="C1722" s="212" t="s">
        <v>7666</v>
      </c>
      <c r="D1722" s="212" t="s">
        <v>172</v>
      </c>
      <c r="E1722" s="212">
        <v>19</v>
      </c>
      <c r="F1722" s="212" t="s">
        <v>72</v>
      </c>
      <c r="G1722" s="212" t="s">
        <v>7671</v>
      </c>
      <c r="H1722" s="212">
        <v>8579</v>
      </c>
      <c r="I1722" s="212" t="s">
        <v>4649</v>
      </c>
      <c r="J1722" s="212">
        <v>1420</v>
      </c>
      <c r="K1722" s="212" t="s">
        <v>568</v>
      </c>
      <c r="L1722" s="212" t="s">
        <v>569</v>
      </c>
      <c r="M1722" s="212"/>
      <c r="N1722" s="212"/>
      <c r="O1722" s="212"/>
      <c r="P1722" s="212"/>
      <c r="Q1722" s="212"/>
      <c r="R1722" s="212"/>
      <c r="S1722" s="212"/>
      <c r="T1722" s="212"/>
      <c r="U1722" s="212"/>
      <c r="V1722" s="212"/>
      <c r="W1722" s="212"/>
      <c r="X1722" s="212"/>
      <c r="Y1722" s="212">
        <v>1373</v>
      </c>
      <c r="Z1722" s="212" t="s">
        <v>386</v>
      </c>
      <c r="AA1722" s="212" t="s">
        <v>387</v>
      </c>
      <c r="AB1722" s="212">
        <v>15770.938</v>
      </c>
      <c r="AC1722" s="212">
        <v>19105.73</v>
      </c>
      <c r="AD1722" s="212">
        <v>8.2857000000000003</v>
      </c>
      <c r="AE1722" s="212">
        <v>0</v>
      </c>
      <c r="AF1722" s="212">
        <v>8.2857000000000003</v>
      </c>
      <c r="AG1722" s="212">
        <v>0</v>
      </c>
      <c r="AH1722" s="212">
        <v>130673.48</v>
      </c>
      <c r="AI1722" s="212">
        <v>158304.62</v>
      </c>
      <c r="AJ1722" s="212">
        <v>1</v>
      </c>
      <c r="AK1722" s="212">
        <v>8.2899999999999991</v>
      </c>
      <c r="AL1722" s="212">
        <v>0</v>
      </c>
      <c r="AM1722">
        <v>1</v>
      </c>
      <c r="AN1722" t="str">
        <f>VLOOKUP(H1722,'Base Art'!$A:$AJ,36,FALSE)</f>
        <v>ARCOR S.A.I.C.</v>
      </c>
    </row>
    <row r="1723" spans="1:40" x14ac:dyDescent="0.25">
      <c r="A1723" s="212" t="s">
        <v>7665</v>
      </c>
      <c r="B1723" s="212">
        <v>1</v>
      </c>
      <c r="C1723" s="212" t="s">
        <v>7666</v>
      </c>
      <c r="D1723" s="212" t="s">
        <v>172</v>
      </c>
      <c r="E1723" s="212">
        <v>19</v>
      </c>
      <c r="F1723" s="212" t="s">
        <v>72</v>
      </c>
      <c r="G1723" s="212" t="s">
        <v>7733</v>
      </c>
      <c r="H1723" s="212">
        <v>8604</v>
      </c>
      <c r="I1723" s="212" t="s">
        <v>4695</v>
      </c>
      <c r="J1723" s="212">
        <v>1461</v>
      </c>
      <c r="K1723" s="212" t="s">
        <v>814</v>
      </c>
      <c r="L1723" s="212" t="s">
        <v>815</v>
      </c>
      <c r="M1723" s="212"/>
      <c r="N1723" s="212"/>
      <c r="O1723" s="212"/>
      <c r="P1723" s="212">
        <v>1091</v>
      </c>
      <c r="Q1723" s="212" t="s">
        <v>1298</v>
      </c>
      <c r="R1723" s="212" t="s">
        <v>1299</v>
      </c>
      <c r="S1723" s="212"/>
      <c r="T1723" s="212"/>
      <c r="U1723" s="212"/>
      <c r="V1723" s="212"/>
      <c r="W1723" s="212"/>
      <c r="X1723" s="212"/>
      <c r="Y1723" s="212">
        <v>1376</v>
      </c>
      <c r="Z1723" s="212" t="s">
        <v>320</v>
      </c>
      <c r="AA1723" s="212" t="s">
        <v>321</v>
      </c>
      <c r="AB1723" s="212">
        <v>0</v>
      </c>
      <c r="AC1723" s="212">
        <v>0</v>
      </c>
      <c r="AD1723" s="212">
        <v>0</v>
      </c>
      <c r="AE1723" s="212">
        <v>0.05</v>
      </c>
      <c r="AF1723" s="212">
        <v>0.05</v>
      </c>
      <c r="AG1723" s="212">
        <v>0</v>
      </c>
      <c r="AH1723" s="212">
        <v>0</v>
      </c>
      <c r="AI1723" s="212">
        <v>0</v>
      </c>
      <c r="AJ1723" s="212">
        <v>0</v>
      </c>
      <c r="AK1723" s="212">
        <v>0</v>
      </c>
      <c r="AL1723" s="212">
        <v>0</v>
      </c>
      <c r="AM1723">
        <v>1</v>
      </c>
      <c r="AN1723" t="str">
        <f>VLOOKUP(H1723,'Base Art'!$A:$AJ,36,FALSE)</f>
        <v>IMPORTADORA SUDAMERICANA S.R.L.</v>
      </c>
    </row>
    <row r="1724" spans="1:40" x14ac:dyDescent="0.25">
      <c r="A1724" s="212" t="s">
        <v>7665</v>
      </c>
      <c r="B1724" s="212">
        <v>1</v>
      </c>
      <c r="C1724" s="212" t="s">
        <v>7666</v>
      </c>
      <c r="D1724" s="212" t="s">
        <v>172</v>
      </c>
      <c r="E1724" s="212">
        <v>19</v>
      </c>
      <c r="F1724" s="212" t="s">
        <v>72</v>
      </c>
      <c r="G1724" s="212" t="s">
        <v>1296</v>
      </c>
      <c r="H1724" s="212">
        <v>8605</v>
      </c>
      <c r="I1724" s="212" t="s">
        <v>1297</v>
      </c>
      <c r="J1724" s="212">
        <v>1461</v>
      </c>
      <c r="K1724" s="212" t="s">
        <v>814</v>
      </c>
      <c r="L1724" s="212" t="s">
        <v>815</v>
      </c>
      <c r="M1724" s="212"/>
      <c r="N1724" s="212"/>
      <c r="O1724" s="212"/>
      <c r="P1724" s="212">
        <v>1091</v>
      </c>
      <c r="Q1724" s="212" t="s">
        <v>1298</v>
      </c>
      <c r="R1724" s="212" t="s">
        <v>1299</v>
      </c>
      <c r="S1724" s="212"/>
      <c r="T1724" s="212"/>
      <c r="U1724" s="212"/>
      <c r="V1724" s="212"/>
      <c r="W1724" s="212"/>
      <c r="X1724" s="212"/>
      <c r="Y1724" s="212">
        <v>1376</v>
      </c>
      <c r="Z1724" s="212" t="s">
        <v>320</v>
      </c>
      <c r="AA1724" s="212" t="s">
        <v>321</v>
      </c>
      <c r="AB1724" s="212">
        <v>134205.171</v>
      </c>
      <c r="AC1724" s="212">
        <v>162388.26300000001</v>
      </c>
      <c r="AD1724" s="212">
        <v>0.15</v>
      </c>
      <c r="AE1724" s="212">
        <v>0</v>
      </c>
      <c r="AF1724" s="212">
        <v>0.15</v>
      </c>
      <c r="AG1724" s="212">
        <v>0</v>
      </c>
      <c r="AH1724" s="212">
        <v>20130.78</v>
      </c>
      <c r="AI1724" s="212">
        <v>24358.240000000002</v>
      </c>
      <c r="AJ1724" s="212">
        <v>1</v>
      </c>
      <c r="AK1724" s="212">
        <v>0.15</v>
      </c>
      <c r="AL1724" s="212">
        <v>0</v>
      </c>
      <c r="AM1724">
        <v>1</v>
      </c>
      <c r="AN1724" t="str">
        <f>VLOOKUP(H1724,'Base Art'!$A:$AJ,36,FALSE)</f>
        <v>IMPORTADORA SUDAMERICANA S.R.L.</v>
      </c>
    </row>
    <row r="1725" spans="1:40" x14ac:dyDescent="0.25">
      <c r="A1725" s="212" t="s">
        <v>7665</v>
      </c>
      <c r="B1725" s="212">
        <v>1</v>
      </c>
      <c r="C1725" s="212" t="s">
        <v>7666</v>
      </c>
      <c r="D1725" s="212" t="s">
        <v>172</v>
      </c>
      <c r="E1725" s="212">
        <v>19</v>
      </c>
      <c r="F1725" s="212" t="s">
        <v>72</v>
      </c>
      <c r="G1725" s="212" t="s">
        <v>1458</v>
      </c>
      <c r="H1725" s="212">
        <v>8639</v>
      </c>
      <c r="I1725" s="212" t="s">
        <v>1459</v>
      </c>
      <c r="J1725" s="212">
        <v>1076</v>
      </c>
      <c r="K1725" s="212" t="s">
        <v>626</v>
      </c>
      <c r="L1725" s="212" t="s">
        <v>627</v>
      </c>
      <c r="M1725" s="212"/>
      <c r="N1725" s="212"/>
      <c r="O1725" s="212"/>
      <c r="P1725" s="212"/>
      <c r="Q1725" s="212"/>
      <c r="R1725" s="212"/>
      <c r="S1725" s="212"/>
      <c r="T1725" s="212"/>
      <c r="U1725" s="212"/>
      <c r="V1725" s="212"/>
      <c r="W1725" s="212"/>
      <c r="X1725" s="212"/>
      <c r="Y1725" s="212">
        <v>1369</v>
      </c>
      <c r="Z1725" s="212" t="s">
        <v>354</v>
      </c>
      <c r="AA1725" s="212" t="s">
        <v>355</v>
      </c>
      <c r="AB1725" s="212">
        <v>14387.57</v>
      </c>
      <c r="AC1725" s="212">
        <v>17408.958999999999</v>
      </c>
      <c r="AD1725" s="212">
        <v>1</v>
      </c>
      <c r="AE1725" s="212">
        <v>0</v>
      </c>
      <c r="AF1725" s="212">
        <v>1</v>
      </c>
      <c r="AG1725" s="212">
        <v>0</v>
      </c>
      <c r="AH1725" s="212">
        <v>14387.57</v>
      </c>
      <c r="AI1725" s="212">
        <v>17408.96</v>
      </c>
      <c r="AJ1725" s="212">
        <v>0</v>
      </c>
      <c r="AK1725" s="212">
        <v>0</v>
      </c>
      <c r="AL1725" s="212">
        <v>0</v>
      </c>
      <c r="AM1725">
        <v>1</v>
      </c>
      <c r="AN1725" t="str">
        <f>VLOOKUP(H1725,'Base Art'!$A:$AJ,36,FALSE)</f>
        <v>RPB SA</v>
      </c>
    </row>
    <row r="1726" spans="1:40" x14ac:dyDescent="0.25">
      <c r="A1726" s="212" t="s">
        <v>7665</v>
      </c>
      <c r="B1726" s="212">
        <v>1</v>
      </c>
      <c r="C1726" s="212" t="s">
        <v>7666</v>
      </c>
      <c r="D1726" s="212" t="s">
        <v>172</v>
      </c>
      <c r="E1726" s="212">
        <v>19</v>
      </c>
      <c r="F1726" s="212" t="s">
        <v>72</v>
      </c>
      <c r="G1726" s="212" t="s">
        <v>1174</v>
      </c>
      <c r="H1726" s="212">
        <v>8675</v>
      </c>
      <c r="I1726" s="212" t="s">
        <v>1175</v>
      </c>
      <c r="J1726" s="212">
        <v>1414</v>
      </c>
      <c r="K1726" s="212" t="s">
        <v>372</v>
      </c>
      <c r="L1726" s="212" t="s">
        <v>373</v>
      </c>
      <c r="M1726" s="212"/>
      <c r="N1726" s="212"/>
      <c r="O1726" s="212"/>
      <c r="P1726" s="212"/>
      <c r="Q1726" s="212"/>
      <c r="R1726" s="212"/>
      <c r="S1726" s="212"/>
      <c r="T1726" s="212"/>
      <c r="U1726" s="212"/>
      <c r="V1726" s="212"/>
      <c r="W1726" s="212"/>
      <c r="X1726" s="212"/>
      <c r="Y1726" s="212">
        <v>1374</v>
      </c>
      <c r="Z1726" s="212" t="s">
        <v>336</v>
      </c>
      <c r="AA1726" s="212" t="s">
        <v>337</v>
      </c>
      <c r="AB1726" s="212">
        <v>76625.212</v>
      </c>
      <c r="AC1726" s="212">
        <v>92716.510999999999</v>
      </c>
      <c r="AD1726" s="212">
        <v>0.41670000000000001</v>
      </c>
      <c r="AE1726" s="212">
        <v>0</v>
      </c>
      <c r="AF1726" s="212">
        <v>0.41670000000000001</v>
      </c>
      <c r="AG1726" s="212">
        <v>0</v>
      </c>
      <c r="AH1726" s="212">
        <v>31927.17</v>
      </c>
      <c r="AI1726" s="212">
        <v>38631.879999999997</v>
      </c>
      <c r="AJ1726" s="212">
        <v>0</v>
      </c>
      <c r="AK1726" s="212">
        <v>0</v>
      </c>
      <c r="AL1726" s="212">
        <v>0</v>
      </c>
      <c r="AM1726">
        <v>1</v>
      </c>
      <c r="AN1726" t="str">
        <f>VLOOKUP(H1726,'Base Art'!$A:$AJ,36,FALSE)</f>
        <v>ARCOR S.A.I.C.</v>
      </c>
    </row>
    <row r="1727" spans="1:40" x14ac:dyDescent="0.25">
      <c r="A1727" s="212" t="s">
        <v>7665</v>
      </c>
      <c r="B1727" s="212">
        <v>1</v>
      </c>
      <c r="C1727" s="212" t="s">
        <v>7666</v>
      </c>
      <c r="D1727" s="212" t="s">
        <v>172</v>
      </c>
      <c r="E1727" s="212">
        <v>19</v>
      </c>
      <c r="F1727" s="212" t="s">
        <v>72</v>
      </c>
      <c r="G1727" s="212" t="s">
        <v>1300</v>
      </c>
      <c r="H1727" s="212">
        <v>8751</v>
      </c>
      <c r="I1727" s="212" t="s">
        <v>1301</v>
      </c>
      <c r="J1727" s="212">
        <v>1469</v>
      </c>
      <c r="K1727" s="212" t="s">
        <v>1152</v>
      </c>
      <c r="L1727" s="212" t="s">
        <v>1153</v>
      </c>
      <c r="M1727" s="212"/>
      <c r="N1727" s="212"/>
      <c r="O1727" s="212"/>
      <c r="P1727" s="212">
        <v>1103</v>
      </c>
      <c r="Q1727" s="212" t="s">
        <v>1154</v>
      </c>
      <c r="R1727" s="212" t="s">
        <v>1155</v>
      </c>
      <c r="S1727" s="212"/>
      <c r="T1727" s="212"/>
      <c r="U1727" s="212"/>
      <c r="V1727" s="212"/>
      <c r="W1727" s="212"/>
      <c r="X1727" s="212"/>
      <c r="Y1727" s="212">
        <v>1374</v>
      </c>
      <c r="Z1727" s="212" t="s">
        <v>336</v>
      </c>
      <c r="AA1727" s="212" t="s">
        <v>337</v>
      </c>
      <c r="AB1727" s="212">
        <v>31044.21</v>
      </c>
      <c r="AC1727" s="212">
        <v>38494.828000000001</v>
      </c>
      <c r="AD1727" s="212">
        <v>8.3299999999999999E-2</v>
      </c>
      <c r="AE1727" s="212">
        <v>0</v>
      </c>
      <c r="AF1727" s="212">
        <v>8.3299999999999999E-2</v>
      </c>
      <c r="AG1727" s="212">
        <v>0</v>
      </c>
      <c r="AH1727" s="212">
        <v>2587.02</v>
      </c>
      <c r="AI1727" s="212">
        <v>3207.9</v>
      </c>
      <c r="AJ1727" s="212">
        <v>0</v>
      </c>
      <c r="AK1727" s="212">
        <v>0</v>
      </c>
      <c r="AL1727" s="212">
        <v>0</v>
      </c>
      <c r="AM1727">
        <v>1</v>
      </c>
      <c r="AN1727" t="str">
        <f>VLOOKUP(H1727,'Base Art'!$A:$AJ,36,FALSE)</f>
        <v>LHERITIER ARGENTINA S.A.</v>
      </c>
    </row>
    <row r="1728" spans="1:40" x14ac:dyDescent="0.25">
      <c r="A1728" s="212" t="s">
        <v>7665</v>
      </c>
      <c r="B1728" s="212">
        <v>1</v>
      </c>
      <c r="C1728" s="212" t="s">
        <v>7666</v>
      </c>
      <c r="D1728" s="212" t="s">
        <v>172</v>
      </c>
      <c r="E1728" s="212">
        <v>19</v>
      </c>
      <c r="F1728" s="212" t="s">
        <v>72</v>
      </c>
      <c r="G1728" s="212" t="s">
        <v>844</v>
      </c>
      <c r="H1728" s="212">
        <v>8805</v>
      </c>
      <c r="I1728" s="212" t="s">
        <v>845</v>
      </c>
      <c r="J1728" s="212">
        <v>1064</v>
      </c>
      <c r="K1728" s="212" t="s">
        <v>446</v>
      </c>
      <c r="L1728" s="212" t="s">
        <v>447</v>
      </c>
      <c r="M1728" s="212"/>
      <c r="N1728" s="212"/>
      <c r="O1728" s="212"/>
      <c r="P1728" s="212">
        <v>1066</v>
      </c>
      <c r="Q1728" s="212" t="s">
        <v>448</v>
      </c>
      <c r="R1728" s="212" t="s">
        <v>449</v>
      </c>
      <c r="S1728" s="212"/>
      <c r="T1728" s="212"/>
      <c r="U1728" s="212"/>
      <c r="V1728" s="212"/>
      <c r="W1728" s="212"/>
      <c r="X1728" s="212"/>
      <c r="Y1728" s="212">
        <v>1373</v>
      </c>
      <c r="Z1728" s="212" t="s">
        <v>386</v>
      </c>
      <c r="AA1728" s="212" t="s">
        <v>387</v>
      </c>
      <c r="AB1728" s="212">
        <v>23875.302</v>
      </c>
      <c r="AC1728" s="212">
        <v>28889.115000000002</v>
      </c>
      <c r="AD1728" s="212">
        <v>1.2857000000000001</v>
      </c>
      <c r="AE1728" s="212">
        <v>0</v>
      </c>
      <c r="AF1728" s="212">
        <v>1.2857000000000001</v>
      </c>
      <c r="AG1728" s="212">
        <v>0</v>
      </c>
      <c r="AH1728" s="212">
        <v>30696.82</v>
      </c>
      <c r="AI1728" s="212">
        <v>37143.15</v>
      </c>
      <c r="AJ1728" s="212">
        <v>0</v>
      </c>
      <c r="AK1728" s="212">
        <v>0</v>
      </c>
      <c r="AL1728" s="212">
        <v>0</v>
      </c>
      <c r="AM1728">
        <v>1</v>
      </c>
      <c r="AN1728" t="str">
        <f>VLOOKUP(H1728,'Base Art'!$A:$AJ,36,FALSE)</f>
        <v>MOLINO CAÑUELAS S.A.C.I.F.I.A.</v>
      </c>
    </row>
    <row r="1729" spans="1:40" x14ac:dyDescent="0.25">
      <c r="A1729" s="212" t="s">
        <v>7665</v>
      </c>
      <c r="B1729" s="212">
        <v>1</v>
      </c>
      <c r="C1729" s="212" t="s">
        <v>7666</v>
      </c>
      <c r="D1729" s="212" t="s">
        <v>172</v>
      </c>
      <c r="E1729" s="212">
        <v>19</v>
      </c>
      <c r="F1729" s="212" t="s">
        <v>72</v>
      </c>
      <c r="G1729" s="212" t="s">
        <v>850</v>
      </c>
      <c r="H1729" s="212">
        <v>10278</v>
      </c>
      <c r="I1729" s="212" t="s">
        <v>851</v>
      </c>
      <c r="J1729" s="212"/>
      <c r="K1729" s="212"/>
      <c r="L1729" s="212"/>
      <c r="M1729" s="212"/>
      <c r="N1729" s="212"/>
      <c r="O1729" s="212"/>
      <c r="P1729" s="212">
        <v>1005</v>
      </c>
      <c r="Q1729" s="212" t="s">
        <v>582</v>
      </c>
      <c r="R1729" s="212" t="s">
        <v>583</v>
      </c>
      <c r="S1729" s="212"/>
      <c r="T1729" s="212"/>
      <c r="U1729" s="212"/>
      <c r="V1729" s="212"/>
      <c r="W1729" s="212"/>
      <c r="X1729" s="212"/>
      <c r="Y1729" s="212">
        <v>1369</v>
      </c>
      <c r="Z1729" s="212" t="s">
        <v>354</v>
      </c>
      <c r="AA1729" s="212" t="s">
        <v>355</v>
      </c>
      <c r="AB1729" s="212">
        <v>5436.2030000000004</v>
      </c>
      <c r="AC1729" s="212">
        <v>7466.3029999999999</v>
      </c>
      <c r="AD1729" s="212">
        <v>-0.3</v>
      </c>
      <c r="AE1729" s="212">
        <v>0</v>
      </c>
      <c r="AF1729" s="212">
        <v>-0.3</v>
      </c>
      <c r="AG1729" s="212">
        <v>0</v>
      </c>
      <c r="AH1729" s="212">
        <v>-1630.86</v>
      </c>
      <c r="AI1729" s="212">
        <v>-2239.89</v>
      </c>
      <c r="AJ1729" s="212">
        <v>1</v>
      </c>
      <c r="AK1729" s="212">
        <v>-0.3</v>
      </c>
      <c r="AL1729" s="212">
        <v>0</v>
      </c>
      <c r="AM1729">
        <v>1</v>
      </c>
      <c r="AN1729" t="str">
        <f>VLOOKUP(H1729,'Base Art'!$A:$AJ,36,FALSE)</f>
        <v>EST. LAS MARIAS S.A.C.I.F.A.</v>
      </c>
    </row>
    <row r="1730" spans="1:40" x14ac:dyDescent="0.25">
      <c r="A1730" s="212" t="s">
        <v>7665</v>
      </c>
      <c r="B1730" s="212">
        <v>1</v>
      </c>
      <c r="C1730" s="212" t="s">
        <v>7666</v>
      </c>
      <c r="D1730" s="212" t="s">
        <v>172</v>
      </c>
      <c r="E1730" s="212">
        <v>19</v>
      </c>
      <c r="F1730" s="212" t="s">
        <v>72</v>
      </c>
      <c r="G1730" s="212" t="s">
        <v>1752</v>
      </c>
      <c r="H1730" s="212">
        <v>10342</v>
      </c>
      <c r="I1730" s="212" t="s">
        <v>1753</v>
      </c>
      <c r="J1730" s="212">
        <v>1218</v>
      </c>
      <c r="K1730" s="212" t="s">
        <v>1110</v>
      </c>
      <c r="L1730" s="212" t="s">
        <v>1111</v>
      </c>
      <c r="M1730" s="212"/>
      <c r="N1730" s="212"/>
      <c r="O1730" s="212"/>
      <c r="P1730" s="212"/>
      <c r="Q1730" s="212"/>
      <c r="R1730" s="212"/>
      <c r="S1730" s="212"/>
      <c r="T1730" s="212"/>
      <c r="U1730" s="212"/>
      <c r="V1730" s="212"/>
      <c r="W1730" s="212"/>
      <c r="X1730" s="212"/>
      <c r="Y1730" s="212">
        <v>1374</v>
      </c>
      <c r="Z1730" s="212" t="s">
        <v>336</v>
      </c>
      <c r="AA1730" s="212" t="s">
        <v>337</v>
      </c>
      <c r="AB1730" s="212">
        <v>96179.445000000007</v>
      </c>
      <c r="AC1730" s="212">
        <v>116377.133</v>
      </c>
      <c r="AD1730" s="212">
        <v>0.1875</v>
      </c>
      <c r="AE1730" s="212">
        <v>0</v>
      </c>
      <c r="AF1730" s="212">
        <v>0.1875</v>
      </c>
      <c r="AG1730" s="212">
        <v>0</v>
      </c>
      <c r="AH1730" s="212">
        <v>18033.650000000001</v>
      </c>
      <c r="AI1730" s="212">
        <v>21820.71</v>
      </c>
      <c r="AJ1730" s="212">
        <v>0</v>
      </c>
      <c r="AK1730" s="212">
        <v>0</v>
      </c>
      <c r="AL1730" s="212">
        <v>0</v>
      </c>
      <c r="AM1730">
        <v>1</v>
      </c>
      <c r="AN1730" t="str">
        <f>VLOOKUP(H1730,'Base Art'!$A:$AJ,36,FALSE)</f>
        <v>MONDELEZ ARGENTINA S.A.</v>
      </c>
    </row>
    <row r="1731" spans="1:40" x14ac:dyDescent="0.25">
      <c r="A1731" s="212" t="s">
        <v>7665</v>
      </c>
      <c r="B1731" s="212">
        <v>1</v>
      </c>
      <c r="C1731" s="212" t="s">
        <v>7666</v>
      </c>
      <c r="D1731" s="212" t="s">
        <v>172</v>
      </c>
      <c r="E1731" s="212">
        <v>19</v>
      </c>
      <c r="F1731" s="212" t="s">
        <v>72</v>
      </c>
      <c r="G1731" s="212" t="s">
        <v>1734</v>
      </c>
      <c r="H1731" s="212">
        <v>10373</v>
      </c>
      <c r="I1731" s="212" t="s">
        <v>1735</v>
      </c>
      <c r="J1731" s="212">
        <v>1187</v>
      </c>
      <c r="K1731" s="212" t="s">
        <v>1648</v>
      </c>
      <c r="L1731" s="212" t="s">
        <v>1649</v>
      </c>
      <c r="M1731" s="212"/>
      <c r="N1731" s="212"/>
      <c r="O1731" s="212"/>
      <c r="P1731" s="212"/>
      <c r="Q1731" s="212"/>
      <c r="R1731" s="212"/>
      <c r="S1731" s="212"/>
      <c r="T1731" s="212"/>
      <c r="U1731" s="212"/>
      <c r="V1731" s="212"/>
      <c r="W1731" s="212"/>
      <c r="X1731" s="212"/>
      <c r="Y1731" s="212">
        <v>1374</v>
      </c>
      <c r="Z1731" s="212" t="s">
        <v>336</v>
      </c>
      <c r="AA1731" s="212" t="s">
        <v>337</v>
      </c>
      <c r="AB1731" s="212">
        <v>69258.141000000003</v>
      </c>
      <c r="AC1731" s="212">
        <v>83802.346000000005</v>
      </c>
      <c r="AD1731" s="212">
        <v>8.3299999999999999E-2</v>
      </c>
      <c r="AE1731" s="212">
        <v>0</v>
      </c>
      <c r="AF1731" s="212">
        <v>8.3299999999999999E-2</v>
      </c>
      <c r="AG1731" s="212">
        <v>0</v>
      </c>
      <c r="AH1731" s="212">
        <v>5771.51</v>
      </c>
      <c r="AI1731" s="212">
        <v>6983.53</v>
      </c>
      <c r="AJ1731" s="212">
        <v>0</v>
      </c>
      <c r="AK1731" s="212">
        <v>0</v>
      </c>
      <c r="AL1731" s="212">
        <v>0</v>
      </c>
      <c r="AM1731">
        <v>1</v>
      </c>
      <c r="AN1731" t="str">
        <f>VLOOKUP(H1731,'Base Art'!$A:$AJ,36,FALSE)</f>
        <v>MONDELEZ ARGENTINA S.A.</v>
      </c>
    </row>
    <row r="1732" spans="1:40" x14ac:dyDescent="0.25">
      <c r="A1732" s="212" t="s">
        <v>7665</v>
      </c>
      <c r="B1732" s="212">
        <v>1</v>
      </c>
      <c r="C1732" s="212" t="s">
        <v>7666</v>
      </c>
      <c r="D1732" s="212" t="s">
        <v>172</v>
      </c>
      <c r="E1732" s="212">
        <v>19</v>
      </c>
      <c r="F1732" s="212" t="s">
        <v>72</v>
      </c>
      <c r="G1732" s="212" t="s">
        <v>1032</v>
      </c>
      <c r="H1732" s="212">
        <v>10411</v>
      </c>
      <c r="I1732" s="212" t="s">
        <v>1033</v>
      </c>
      <c r="J1732" s="212">
        <v>1416</v>
      </c>
      <c r="K1732" s="212" t="s">
        <v>552</v>
      </c>
      <c r="L1732" s="212" t="s">
        <v>553</v>
      </c>
      <c r="M1732" s="212"/>
      <c r="N1732" s="212"/>
      <c r="O1732" s="212"/>
      <c r="P1732" s="212"/>
      <c r="Q1732" s="212"/>
      <c r="R1732" s="212"/>
      <c r="S1732" s="212"/>
      <c r="T1732" s="212"/>
      <c r="U1732" s="212"/>
      <c r="V1732" s="212"/>
      <c r="W1732" s="212"/>
      <c r="X1732" s="212"/>
      <c r="Y1732" s="212">
        <v>1372</v>
      </c>
      <c r="Z1732" s="212" t="s">
        <v>346</v>
      </c>
      <c r="AA1732" s="212" t="s">
        <v>347</v>
      </c>
      <c r="AB1732" s="212">
        <v>10771.834000000001</v>
      </c>
      <c r="AC1732" s="212">
        <v>13033.912</v>
      </c>
      <c r="AD1732" s="212">
        <v>0.05</v>
      </c>
      <c r="AE1732" s="212">
        <v>0</v>
      </c>
      <c r="AF1732" s="212">
        <v>0.05</v>
      </c>
      <c r="AG1732" s="212">
        <v>0</v>
      </c>
      <c r="AH1732" s="212">
        <v>538.59</v>
      </c>
      <c r="AI1732" s="212">
        <v>651.70000000000005</v>
      </c>
      <c r="AJ1732" s="212">
        <v>0</v>
      </c>
      <c r="AK1732" s="212">
        <v>0</v>
      </c>
      <c r="AL1732" s="212">
        <v>0</v>
      </c>
      <c r="AM1732">
        <v>1</v>
      </c>
      <c r="AN1732" t="str">
        <f>VLOOKUP(H1732,'Base Art'!$A:$AJ,36,FALSE)</f>
        <v>ARCOR S.A.I.C.</v>
      </c>
    </row>
    <row r="1733" spans="1:40" x14ac:dyDescent="0.25">
      <c r="A1733" s="212" t="s">
        <v>7665</v>
      </c>
      <c r="B1733" s="212">
        <v>1</v>
      </c>
      <c r="C1733" s="212" t="s">
        <v>7666</v>
      </c>
      <c r="D1733" s="212" t="s">
        <v>172</v>
      </c>
      <c r="E1733" s="212">
        <v>19</v>
      </c>
      <c r="F1733" s="212" t="s">
        <v>72</v>
      </c>
      <c r="G1733" s="212" t="s">
        <v>860</v>
      </c>
      <c r="H1733" s="212">
        <v>10412</v>
      </c>
      <c r="I1733" s="212" t="s">
        <v>861</v>
      </c>
      <c r="J1733" s="212">
        <v>1416</v>
      </c>
      <c r="K1733" s="212" t="s">
        <v>552</v>
      </c>
      <c r="L1733" s="212" t="s">
        <v>553</v>
      </c>
      <c r="M1733" s="212"/>
      <c r="N1733" s="212"/>
      <c r="O1733" s="212"/>
      <c r="P1733" s="212"/>
      <c r="Q1733" s="212"/>
      <c r="R1733" s="212"/>
      <c r="S1733" s="212"/>
      <c r="T1733" s="212"/>
      <c r="U1733" s="212"/>
      <c r="V1733" s="212"/>
      <c r="W1733" s="212"/>
      <c r="X1733" s="212"/>
      <c r="Y1733" s="212">
        <v>1372</v>
      </c>
      <c r="Z1733" s="212" t="s">
        <v>346</v>
      </c>
      <c r="AA1733" s="212" t="s">
        <v>347</v>
      </c>
      <c r="AB1733" s="212">
        <v>15080.569</v>
      </c>
      <c r="AC1733" s="212">
        <v>18247.498</v>
      </c>
      <c r="AD1733" s="212">
        <v>-0.1071</v>
      </c>
      <c r="AE1733" s="212">
        <v>0</v>
      </c>
      <c r="AF1733" s="212">
        <v>-0.1071</v>
      </c>
      <c r="AG1733" s="212">
        <v>0</v>
      </c>
      <c r="AH1733" s="212">
        <v>-1615.78</v>
      </c>
      <c r="AI1733" s="212">
        <v>-1955.09</v>
      </c>
      <c r="AJ1733" s="212">
        <v>2</v>
      </c>
      <c r="AK1733" s="212">
        <v>-0.05</v>
      </c>
      <c r="AL1733" s="212">
        <v>0</v>
      </c>
      <c r="AM1733">
        <v>1</v>
      </c>
      <c r="AN1733" t="str">
        <f>VLOOKUP(H1733,'Base Art'!$A:$AJ,36,FALSE)</f>
        <v>ARCOR S.A.I.C.</v>
      </c>
    </row>
    <row r="1734" spans="1:40" x14ac:dyDescent="0.25">
      <c r="A1734" s="212" t="s">
        <v>7665</v>
      </c>
      <c r="B1734" s="212">
        <v>1</v>
      </c>
      <c r="C1734" s="212" t="s">
        <v>7666</v>
      </c>
      <c r="D1734" s="212" t="s">
        <v>172</v>
      </c>
      <c r="E1734" s="212">
        <v>19</v>
      </c>
      <c r="F1734" s="212" t="s">
        <v>72</v>
      </c>
      <c r="G1734" s="212" t="s">
        <v>1182</v>
      </c>
      <c r="H1734" s="212">
        <v>10423</v>
      </c>
      <c r="I1734" s="212" t="s">
        <v>1183</v>
      </c>
      <c r="J1734" s="212">
        <v>1018</v>
      </c>
      <c r="K1734" s="212" t="s">
        <v>392</v>
      </c>
      <c r="L1734" s="212" t="s">
        <v>393</v>
      </c>
      <c r="M1734" s="212"/>
      <c r="N1734" s="212"/>
      <c r="O1734" s="212"/>
      <c r="P1734" s="212">
        <v>1250</v>
      </c>
      <c r="Q1734" s="212" t="s">
        <v>864</v>
      </c>
      <c r="R1734" s="212" t="s">
        <v>865</v>
      </c>
      <c r="S1734" s="212"/>
      <c r="T1734" s="212"/>
      <c r="U1734" s="212"/>
      <c r="V1734" s="212"/>
      <c r="W1734" s="212"/>
      <c r="X1734" s="212"/>
      <c r="Y1734" s="212">
        <v>1376</v>
      </c>
      <c r="Z1734" s="212" t="s">
        <v>320</v>
      </c>
      <c r="AA1734" s="212" t="s">
        <v>321</v>
      </c>
      <c r="AB1734" s="212">
        <v>47953.440000000002</v>
      </c>
      <c r="AC1734" s="212">
        <v>52988.550999999999</v>
      </c>
      <c r="AD1734" s="212">
        <v>0.25</v>
      </c>
      <c r="AE1734" s="212">
        <v>0</v>
      </c>
      <c r="AF1734" s="212">
        <v>0.25</v>
      </c>
      <c r="AG1734" s="212">
        <v>0</v>
      </c>
      <c r="AH1734" s="212">
        <v>11988.36</v>
      </c>
      <c r="AI1734" s="212">
        <v>13247.14</v>
      </c>
      <c r="AJ1734" s="212">
        <v>0</v>
      </c>
      <c r="AK1734" s="212">
        <v>0</v>
      </c>
      <c r="AL1734" s="212">
        <v>0</v>
      </c>
      <c r="AM1734">
        <v>1</v>
      </c>
      <c r="AN1734" t="str">
        <f>VLOOKUP(H1734,'Base Art'!$A:$AJ,36,FALSE)</f>
        <v>ENERGIZER ARGENTINA S.A.</v>
      </c>
    </row>
    <row r="1735" spans="1:40" x14ac:dyDescent="0.25">
      <c r="A1735" s="212" t="s">
        <v>7665</v>
      </c>
      <c r="B1735" s="212">
        <v>1</v>
      </c>
      <c r="C1735" s="212" t="s">
        <v>7666</v>
      </c>
      <c r="D1735" s="212" t="s">
        <v>172</v>
      </c>
      <c r="E1735" s="212">
        <v>19</v>
      </c>
      <c r="F1735" s="212" t="s">
        <v>72</v>
      </c>
      <c r="G1735" s="212" t="s">
        <v>1308</v>
      </c>
      <c r="H1735" s="212">
        <v>10430</v>
      </c>
      <c r="I1735" s="212" t="s">
        <v>1309</v>
      </c>
      <c r="J1735" s="212">
        <v>1164</v>
      </c>
      <c r="K1735" s="212" t="s">
        <v>804</v>
      </c>
      <c r="L1735" s="212" t="s">
        <v>805</v>
      </c>
      <c r="M1735" s="212"/>
      <c r="N1735" s="212"/>
      <c r="O1735" s="212"/>
      <c r="P1735" s="212"/>
      <c r="Q1735" s="212"/>
      <c r="R1735" s="212"/>
      <c r="S1735" s="212"/>
      <c r="T1735" s="212"/>
      <c r="U1735" s="212"/>
      <c r="V1735" s="212"/>
      <c r="W1735" s="212"/>
      <c r="X1735" s="212"/>
      <c r="Y1735" s="212">
        <v>1373</v>
      </c>
      <c r="Z1735" s="212" t="s">
        <v>386</v>
      </c>
      <c r="AA1735" s="212" t="s">
        <v>387</v>
      </c>
      <c r="AB1735" s="212">
        <v>18222.591</v>
      </c>
      <c r="AC1735" s="212">
        <v>22049.334999999999</v>
      </c>
      <c r="AD1735" s="212">
        <v>1</v>
      </c>
      <c r="AE1735" s="212">
        <v>0</v>
      </c>
      <c r="AF1735" s="212">
        <v>1</v>
      </c>
      <c r="AG1735" s="212">
        <v>0</v>
      </c>
      <c r="AH1735" s="212">
        <v>18222.59</v>
      </c>
      <c r="AI1735" s="212">
        <v>22049.34</v>
      </c>
      <c r="AJ1735" s="212">
        <v>0</v>
      </c>
      <c r="AK1735" s="212">
        <v>0</v>
      </c>
      <c r="AL1735" s="212">
        <v>0</v>
      </c>
      <c r="AM1735">
        <v>1</v>
      </c>
      <c r="AN1735" t="str">
        <f>VLOOKUP(H1735,'Base Art'!$A:$AJ,36,FALSE)</f>
        <v>ARCOR S.A.I.C.</v>
      </c>
    </row>
    <row r="1736" spans="1:40" x14ac:dyDescent="0.25">
      <c r="A1736" s="212" t="s">
        <v>7665</v>
      </c>
      <c r="B1736" s="212">
        <v>1</v>
      </c>
      <c r="C1736" s="212" t="s">
        <v>7666</v>
      </c>
      <c r="D1736" s="212" t="s">
        <v>172</v>
      </c>
      <c r="E1736" s="212">
        <v>19</v>
      </c>
      <c r="F1736" s="212" t="s">
        <v>72</v>
      </c>
      <c r="G1736" s="212" t="s">
        <v>1480</v>
      </c>
      <c r="H1736" s="212">
        <v>10631</v>
      </c>
      <c r="I1736" s="212" t="s">
        <v>1481</v>
      </c>
      <c r="J1736" s="212">
        <v>1425</v>
      </c>
      <c r="K1736" s="212" t="s">
        <v>484</v>
      </c>
      <c r="L1736" s="212" t="s">
        <v>485</v>
      </c>
      <c r="M1736" s="212"/>
      <c r="N1736" s="212"/>
      <c r="O1736" s="212"/>
      <c r="P1736" s="212"/>
      <c r="Q1736" s="212"/>
      <c r="R1736" s="212"/>
      <c r="S1736" s="212"/>
      <c r="T1736" s="212"/>
      <c r="U1736" s="212"/>
      <c r="V1736" s="212"/>
      <c r="W1736" s="212"/>
      <c r="X1736" s="212"/>
      <c r="Y1736" s="212">
        <v>1374</v>
      </c>
      <c r="Z1736" s="212" t="s">
        <v>336</v>
      </c>
      <c r="AA1736" s="212" t="s">
        <v>337</v>
      </c>
      <c r="AB1736" s="212">
        <v>61477.214999999997</v>
      </c>
      <c r="AC1736" s="212">
        <v>74387.426999999996</v>
      </c>
      <c r="AD1736" s="212">
        <v>8.3299999999999999E-2</v>
      </c>
      <c r="AE1736" s="212">
        <v>0</v>
      </c>
      <c r="AF1736" s="212">
        <v>8.3299999999999999E-2</v>
      </c>
      <c r="AG1736" s="212">
        <v>0</v>
      </c>
      <c r="AH1736" s="212">
        <v>5123.1000000000004</v>
      </c>
      <c r="AI1736" s="212">
        <v>6198.95</v>
      </c>
      <c r="AJ1736" s="212">
        <v>0</v>
      </c>
      <c r="AK1736" s="212">
        <v>0</v>
      </c>
      <c r="AL1736" s="212">
        <v>0</v>
      </c>
      <c r="AM1736">
        <v>1</v>
      </c>
      <c r="AN1736" t="str">
        <f>VLOOKUP(H1736,'Base Art'!$A:$AJ,36,FALSE)</f>
        <v>GEORGALOS HNOS. S.A.I.C.A.</v>
      </c>
    </row>
    <row r="1737" spans="1:40" x14ac:dyDescent="0.25">
      <c r="A1737" s="212" t="s">
        <v>7665</v>
      </c>
      <c r="B1737" s="212">
        <v>1</v>
      </c>
      <c r="C1737" s="212" t="s">
        <v>7666</v>
      </c>
      <c r="D1737" s="212" t="s">
        <v>172</v>
      </c>
      <c r="E1737" s="212">
        <v>19</v>
      </c>
      <c r="F1737" s="212" t="s">
        <v>72</v>
      </c>
      <c r="G1737" s="212" t="s">
        <v>1758</v>
      </c>
      <c r="H1737" s="212">
        <v>10709</v>
      </c>
      <c r="I1737" s="212" t="s">
        <v>1759</v>
      </c>
      <c r="J1737" s="212"/>
      <c r="K1737" s="212"/>
      <c r="L1737" s="212"/>
      <c r="M1737" s="212"/>
      <c r="N1737" s="212"/>
      <c r="O1737" s="212"/>
      <c r="P1737" s="212"/>
      <c r="Q1737" s="212"/>
      <c r="R1737" s="212"/>
      <c r="S1737" s="212"/>
      <c r="T1737" s="212"/>
      <c r="U1737" s="212"/>
      <c r="V1737" s="212"/>
      <c r="W1737" s="212"/>
      <c r="X1737" s="212"/>
      <c r="Y1737" s="212">
        <v>1373</v>
      </c>
      <c r="Z1737" s="212" t="s">
        <v>386</v>
      </c>
      <c r="AA1737" s="212" t="s">
        <v>387</v>
      </c>
      <c r="AB1737" s="212">
        <v>14034.177</v>
      </c>
      <c r="AC1737" s="212">
        <v>16981.353999999999</v>
      </c>
      <c r="AD1737" s="212">
        <v>6</v>
      </c>
      <c r="AE1737" s="212">
        <v>0</v>
      </c>
      <c r="AF1737" s="212">
        <v>6</v>
      </c>
      <c r="AG1737" s="212">
        <v>0</v>
      </c>
      <c r="AH1737" s="212">
        <v>84205.06</v>
      </c>
      <c r="AI1737" s="212">
        <v>101888.12</v>
      </c>
      <c r="AJ1737" s="212">
        <v>0</v>
      </c>
      <c r="AK1737" s="212">
        <v>0</v>
      </c>
      <c r="AL1737" s="212">
        <v>0</v>
      </c>
      <c r="AM1737">
        <v>1</v>
      </c>
      <c r="AN1737" t="str">
        <f>VLOOKUP(H1737,'Base Art'!$A:$AJ,36,FALSE)</f>
        <v>DON SATUR S.R.L.</v>
      </c>
    </row>
    <row r="1738" spans="1:40" x14ac:dyDescent="0.25">
      <c r="A1738" s="212" t="s">
        <v>7665</v>
      </c>
      <c r="B1738" s="212">
        <v>1</v>
      </c>
      <c r="C1738" s="212" t="s">
        <v>7666</v>
      </c>
      <c r="D1738" s="212" t="s">
        <v>172</v>
      </c>
      <c r="E1738" s="212">
        <v>19</v>
      </c>
      <c r="F1738" s="212" t="s">
        <v>72</v>
      </c>
      <c r="G1738" s="212" t="s">
        <v>1682</v>
      </c>
      <c r="H1738" s="212">
        <v>10710</v>
      </c>
      <c r="I1738" s="212" t="s">
        <v>1683</v>
      </c>
      <c r="J1738" s="212"/>
      <c r="K1738" s="212"/>
      <c r="L1738" s="212"/>
      <c r="M1738" s="212"/>
      <c r="N1738" s="212"/>
      <c r="O1738" s="212"/>
      <c r="P1738" s="212"/>
      <c r="Q1738" s="212"/>
      <c r="R1738" s="212"/>
      <c r="S1738" s="212"/>
      <c r="T1738" s="212"/>
      <c r="U1738" s="212"/>
      <c r="V1738" s="212"/>
      <c r="W1738" s="212"/>
      <c r="X1738" s="212"/>
      <c r="Y1738" s="212">
        <v>1373</v>
      </c>
      <c r="Z1738" s="212" t="s">
        <v>386</v>
      </c>
      <c r="AA1738" s="212" t="s">
        <v>387</v>
      </c>
      <c r="AB1738" s="212">
        <v>12757.901</v>
      </c>
      <c r="AC1738" s="212">
        <v>15554.564</v>
      </c>
      <c r="AD1738" s="212">
        <v>2.1667000000000001</v>
      </c>
      <c r="AE1738" s="212">
        <v>0</v>
      </c>
      <c r="AF1738" s="212">
        <v>2.1667000000000001</v>
      </c>
      <c r="AG1738" s="212">
        <v>0</v>
      </c>
      <c r="AH1738" s="212">
        <v>27642.12</v>
      </c>
      <c r="AI1738" s="212">
        <v>33701.56</v>
      </c>
      <c r="AJ1738" s="212">
        <v>0</v>
      </c>
      <c r="AK1738" s="212">
        <v>0</v>
      </c>
      <c r="AL1738" s="212">
        <v>0</v>
      </c>
      <c r="AM1738">
        <v>1</v>
      </c>
      <c r="AN1738" t="str">
        <f>VLOOKUP(H1738,'Base Art'!$A:$AJ,36,FALSE)</f>
        <v>DON SATUR S.R.L.</v>
      </c>
    </row>
    <row r="1739" spans="1:40" x14ac:dyDescent="0.25">
      <c r="A1739" s="212" t="s">
        <v>7665</v>
      </c>
      <c r="B1739" s="212">
        <v>1</v>
      </c>
      <c r="C1739" s="212" t="s">
        <v>7666</v>
      </c>
      <c r="D1739" s="212" t="s">
        <v>172</v>
      </c>
      <c r="E1739" s="212">
        <v>19</v>
      </c>
      <c r="F1739" s="212" t="s">
        <v>72</v>
      </c>
      <c r="G1739" s="212" t="s">
        <v>1760</v>
      </c>
      <c r="H1739" s="212">
        <v>10711</v>
      </c>
      <c r="I1739" s="212" t="s">
        <v>1761</v>
      </c>
      <c r="J1739" s="212"/>
      <c r="K1739" s="212"/>
      <c r="L1739" s="212"/>
      <c r="M1739" s="212"/>
      <c r="N1739" s="212"/>
      <c r="O1739" s="212"/>
      <c r="P1739" s="212"/>
      <c r="Q1739" s="212"/>
      <c r="R1739" s="212"/>
      <c r="S1739" s="212"/>
      <c r="T1739" s="212"/>
      <c r="U1739" s="212"/>
      <c r="V1739" s="212"/>
      <c r="W1739" s="212"/>
      <c r="X1739" s="212"/>
      <c r="Y1739" s="212">
        <v>1373</v>
      </c>
      <c r="Z1739" s="212" t="s">
        <v>386</v>
      </c>
      <c r="AA1739" s="212" t="s">
        <v>387</v>
      </c>
      <c r="AB1739" s="212">
        <v>14072.883</v>
      </c>
      <c r="AC1739" s="212">
        <v>17048.883999999998</v>
      </c>
      <c r="AD1739" s="212">
        <v>6.8333000000000004</v>
      </c>
      <c r="AE1739" s="212">
        <v>0</v>
      </c>
      <c r="AF1739" s="212">
        <v>6.8333000000000004</v>
      </c>
      <c r="AG1739" s="212">
        <v>0</v>
      </c>
      <c r="AH1739" s="212">
        <v>96164.7</v>
      </c>
      <c r="AI1739" s="212">
        <v>116500.7</v>
      </c>
      <c r="AJ1739" s="212">
        <v>2</v>
      </c>
      <c r="AK1739" s="212">
        <v>3.42</v>
      </c>
      <c r="AL1739" s="212">
        <v>0</v>
      </c>
      <c r="AM1739">
        <v>1</v>
      </c>
      <c r="AN1739" t="str">
        <f>VLOOKUP(H1739,'Base Art'!$A:$AJ,36,FALSE)</f>
        <v>DON SATUR S.R.L.</v>
      </c>
    </row>
    <row r="1740" spans="1:40" x14ac:dyDescent="0.25">
      <c r="A1740" s="212" t="s">
        <v>7665</v>
      </c>
      <c r="B1740" s="212">
        <v>1</v>
      </c>
      <c r="C1740" s="212" t="s">
        <v>7666</v>
      </c>
      <c r="D1740" s="212" t="s">
        <v>172</v>
      </c>
      <c r="E1740" s="212">
        <v>19</v>
      </c>
      <c r="F1740" s="212" t="s">
        <v>72</v>
      </c>
      <c r="G1740" s="212" t="s">
        <v>890</v>
      </c>
      <c r="H1740" s="212">
        <v>10739</v>
      </c>
      <c r="I1740" s="212" t="s">
        <v>891</v>
      </c>
      <c r="J1740" s="212">
        <v>1433</v>
      </c>
      <c r="K1740" s="212" t="s">
        <v>892</v>
      </c>
      <c r="L1740" s="212" t="s">
        <v>893</v>
      </c>
      <c r="M1740" s="212"/>
      <c r="N1740" s="212"/>
      <c r="O1740" s="212"/>
      <c r="P1740" s="212"/>
      <c r="Q1740" s="212"/>
      <c r="R1740" s="212"/>
      <c r="S1740" s="212"/>
      <c r="T1740" s="212"/>
      <c r="U1740" s="212"/>
      <c r="V1740" s="212"/>
      <c r="W1740" s="212"/>
      <c r="X1740" s="212"/>
      <c r="Y1740" s="212">
        <v>1374</v>
      </c>
      <c r="Z1740" s="212" t="s">
        <v>336</v>
      </c>
      <c r="AA1740" s="212" t="s">
        <v>337</v>
      </c>
      <c r="AB1740" s="212">
        <v>0</v>
      </c>
      <c r="AC1740" s="212">
        <v>0</v>
      </c>
      <c r="AD1740" s="212">
        <v>0</v>
      </c>
      <c r="AE1740" s="212">
        <v>0.25</v>
      </c>
      <c r="AF1740" s="212">
        <v>0.25</v>
      </c>
      <c r="AG1740" s="212">
        <v>0</v>
      </c>
      <c r="AH1740" s="212">
        <v>0</v>
      </c>
      <c r="AI1740" s="212">
        <v>0</v>
      </c>
      <c r="AJ1740" s="212">
        <v>0</v>
      </c>
      <c r="AK1740" s="212">
        <v>0</v>
      </c>
      <c r="AL1740" s="212">
        <v>0</v>
      </c>
      <c r="AM1740">
        <v>1</v>
      </c>
      <c r="AN1740" t="str">
        <f>VLOOKUP(H1740,'Base Art'!$A:$AJ,36,FALSE)</f>
        <v>GEORGALOS HNOS. S.A.I.C.A.</v>
      </c>
    </row>
    <row r="1741" spans="1:40" x14ac:dyDescent="0.25">
      <c r="A1741" s="212" t="s">
        <v>7665</v>
      </c>
      <c r="B1741" s="212">
        <v>1</v>
      </c>
      <c r="C1741" s="212" t="s">
        <v>7666</v>
      </c>
      <c r="D1741" s="212" t="s">
        <v>172</v>
      </c>
      <c r="E1741" s="212">
        <v>19</v>
      </c>
      <c r="F1741" s="212" t="s">
        <v>72</v>
      </c>
      <c r="G1741" s="212" t="s">
        <v>1754</v>
      </c>
      <c r="H1741" s="212">
        <v>10838</v>
      </c>
      <c r="I1741" s="212" t="s">
        <v>1755</v>
      </c>
      <c r="J1741" s="212">
        <v>1218</v>
      </c>
      <c r="K1741" s="212" t="s">
        <v>1110</v>
      </c>
      <c r="L1741" s="212" t="s">
        <v>1111</v>
      </c>
      <c r="M1741" s="212"/>
      <c r="N1741" s="212"/>
      <c r="O1741" s="212"/>
      <c r="P1741" s="212"/>
      <c r="Q1741" s="212"/>
      <c r="R1741" s="212"/>
      <c r="S1741" s="212"/>
      <c r="T1741" s="212"/>
      <c r="U1741" s="212"/>
      <c r="V1741" s="212"/>
      <c r="W1741" s="212"/>
      <c r="X1741" s="212"/>
      <c r="Y1741" s="212">
        <v>1374</v>
      </c>
      <c r="Z1741" s="212" t="s">
        <v>336</v>
      </c>
      <c r="AA1741" s="212" t="s">
        <v>337</v>
      </c>
      <c r="AB1741" s="212">
        <v>96961.392000000007</v>
      </c>
      <c r="AC1741" s="212">
        <v>117323.29399999999</v>
      </c>
      <c r="AD1741" s="212">
        <v>0.125</v>
      </c>
      <c r="AE1741" s="212">
        <v>0</v>
      </c>
      <c r="AF1741" s="212">
        <v>0.125</v>
      </c>
      <c r="AG1741" s="212">
        <v>0</v>
      </c>
      <c r="AH1741" s="212">
        <v>12120.17</v>
      </c>
      <c r="AI1741" s="212">
        <v>14665.41</v>
      </c>
      <c r="AJ1741" s="212">
        <v>0</v>
      </c>
      <c r="AK1741" s="212">
        <v>0</v>
      </c>
      <c r="AL1741" s="212">
        <v>0</v>
      </c>
      <c r="AM1741">
        <v>1</v>
      </c>
      <c r="AN1741" t="str">
        <f>VLOOKUP(H1741,'Base Art'!$A:$AJ,36,FALSE)</f>
        <v>MONDELEZ ARGENTINA S.A.</v>
      </c>
    </row>
    <row r="1742" spans="1:40" x14ac:dyDescent="0.25">
      <c r="A1742" s="212" t="s">
        <v>7665</v>
      </c>
      <c r="B1742" s="212">
        <v>1</v>
      </c>
      <c r="C1742" s="212" t="s">
        <v>7666</v>
      </c>
      <c r="D1742" s="212" t="s">
        <v>172</v>
      </c>
      <c r="E1742" s="212">
        <v>19</v>
      </c>
      <c r="F1742" s="212" t="s">
        <v>72</v>
      </c>
      <c r="G1742" s="212" t="s">
        <v>902</v>
      </c>
      <c r="H1742" s="212">
        <v>10866</v>
      </c>
      <c r="I1742" s="212" t="s">
        <v>903</v>
      </c>
      <c r="J1742" s="212"/>
      <c r="K1742" s="212"/>
      <c r="L1742" s="212"/>
      <c r="M1742" s="212"/>
      <c r="N1742" s="212"/>
      <c r="O1742" s="212"/>
      <c r="P1742" s="212"/>
      <c r="Q1742" s="212"/>
      <c r="R1742" s="212"/>
      <c r="S1742" s="212"/>
      <c r="T1742" s="212"/>
      <c r="U1742" s="212"/>
      <c r="V1742" s="212"/>
      <c r="W1742" s="212"/>
      <c r="X1742" s="212"/>
      <c r="Y1742" s="212">
        <v>1373</v>
      </c>
      <c r="Z1742" s="212" t="s">
        <v>386</v>
      </c>
      <c r="AA1742" s="212" t="s">
        <v>387</v>
      </c>
      <c r="AB1742" s="212">
        <v>29495.940999999999</v>
      </c>
      <c r="AC1742" s="212">
        <v>35982.629999999997</v>
      </c>
      <c r="AD1742" s="212">
        <v>3</v>
      </c>
      <c r="AE1742" s="212">
        <v>0</v>
      </c>
      <c r="AF1742" s="212">
        <v>3</v>
      </c>
      <c r="AG1742" s="212">
        <v>0</v>
      </c>
      <c r="AH1742" s="212">
        <v>88487.82</v>
      </c>
      <c r="AI1742" s="212">
        <v>107947.89</v>
      </c>
      <c r="AJ1742" s="212">
        <v>0</v>
      </c>
      <c r="AK1742" s="212">
        <v>0</v>
      </c>
      <c r="AL1742" s="212">
        <v>0</v>
      </c>
      <c r="AM1742">
        <v>1</v>
      </c>
      <c r="AN1742" t="str">
        <f>VLOOKUP(H1742,'Base Art'!$A:$AJ,36,FALSE)</f>
        <v>ARCOR S.A.I.C.</v>
      </c>
    </row>
    <row r="1743" spans="1:40" x14ac:dyDescent="0.25">
      <c r="A1743" s="212" t="s">
        <v>7665</v>
      </c>
      <c r="B1743" s="212">
        <v>1</v>
      </c>
      <c r="C1743" s="212" t="s">
        <v>7666</v>
      </c>
      <c r="D1743" s="212" t="s">
        <v>172</v>
      </c>
      <c r="E1743" s="212">
        <v>19</v>
      </c>
      <c r="F1743" s="212" t="s">
        <v>72</v>
      </c>
      <c r="G1743" s="212" t="s">
        <v>914</v>
      </c>
      <c r="H1743" s="212">
        <v>11078</v>
      </c>
      <c r="I1743" s="212" t="s">
        <v>915</v>
      </c>
      <c r="J1743" s="212">
        <v>1018</v>
      </c>
      <c r="K1743" s="212" t="s">
        <v>392</v>
      </c>
      <c r="L1743" s="212" t="s">
        <v>393</v>
      </c>
      <c r="M1743" s="212"/>
      <c r="N1743" s="212"/>
      <c r="O1743" s="212"/>
      <c r="P1743" s="212"/>
      <c r="Q1743" s="212"/>
      <c r="R1743" s="212"/>
      <c r="S1743" s="212"/>
      <c r="T1743" s="212"/>
      <c r="U1743" s="212"/>
      <c r="V1743" s="212"/>
      <c r="W1743" s="212"/>
      <c r="X1743" s="212"/>
      <c r="Y1743" s="212">
        <v>1402</v>
      </c>
      <c r="Z1743" s="212" t="s">
        <v>300</v>
      </c>
      <c r="AA1743" s="212" t="s">
        <v>301</v>
      </c>
      <c r="AB1743" s="212">
        <v>183817.13</v>
      </c>
      <c r="AC1743" s="212">
        <v>223510.79699999999</v>
      </c>
      <c r="AD1743" s="212">
        <v>0.27779999999999999</v>
      </c>
      <c r="AE1743" s="212">
        <v>0</v>
      </c>
      <c r="AF1743" s="212">
        <v>0.27779999999999999</v>
      </c>
      <c r="AG1743" s="212">
        <v>0</v>
      </c>
      <c r="AH1743" s="212">
        <v>51060.31</v>
      </c>
      <c r="AI1743" s="212">
        <v>62086.33</v>
      </c>
      <c r="AJ1743" s="212">
        <v>4</v>
      </c>
      <c r="AK1743" s="212">
        <v>7.0000000000000007E-2</v>
      </c>
      <c r="AL1743" s="212">
        <v>0</v>
      </c>
      <c r="AM1743">
        <v>1</v>
      </c>
      <c r="AN1743" t="str">
        <f>VLOOKUP(H1743,'Base Art'!$A:$AJ,36,FALSE)</f>
        <v>ENERGIZER ARGENTINA S.A.</v>
      </c>
    </row>
    <row r="1744" spans="1:40" x14ac:dyDescent="0.25">
      <c r="A1744" s="212" t="s">
        <v>7665</v>
      </c>
      <c r="B1744" s="212">
        <v>1</v>
      </c>
      <c r="C1744" s="212" t="s">
        <v>7666</v>
      </c>
      <c r="D1744" s="212" t="s">
        <v>172</v>
      </c>
      <c r="E1744" s="212">
        <v>19</v>
      </c>
      <c r="F1744" s="212" t="s">
        <v>72</v>
      </c>
      <c r="G1744" s="212" t="s">
        <v>916</v>
      </c>
      <c r="H1744" s="212">
        <v>11079</v>
      </c>
      <c r="I1744" s="212" t="s">
        <v>917</v>
      </c>
      <c r="J1744" s="212">
        <v>1018</v>
      </c>
      <c r="K1744" s="212" t="s">
        <v>392</v>
      </c>
      <c r="L1744" s="212" t="s">
        <v>393</v>
      </c>
      <c r="M1744" s="212"/>
      <c r="N1744" s="212"/>
      <c r="O1744" s="212"/>
      <c r="P1744" s="212"/>
      <c r="Q1744" s="212"/>
      <c r="R1744" s="212"/>
      <c r="S1744" s="212"/>
      <c r="T1744" s="212"/>
      <c r="U1744" s="212"/>
      <c r="V1744" s="212"/>
      <c r="W1744" s="212"/>
      <c r="X1744" s="212"/>
      <c r="Y1744" s="212">
        <v>1402</v>
      </c>
      <c r="Z1744" s="212" t="s">
        <v>300</v>
      </c>
      <c r="AA1744" s="212" t="s">
        <v>301</v>
      </c>
      <c r="AB1744" s="212">
        <v>185020.516</v>
      </c>
      <c r="AC1744" s="212">
        <v>223874.821</v>
      </c>
      <c r="AD1744" s="212">
        <v>0.16669999999999999</v>
      </c>
      <c r="AE1744" s="212">
        <v>0</v>
      </c>
      <c r="AF1744" s="212">
        <v>0.16669999999999999</v>
      </c>
      <c r="AG1744" s="212">
        <v>0</v>
      </c>
      <c r="AH1744" s="212">
        <v>30836.75</v>
      </c>
      <c r="AI1744" s="212">
        <v>37312.47</v>
      </c>
      <c r="AJ1744" s="212">
        <v>0</v>
      </c>
      <c r="AK1744" s="212">
        <v>0</v>
      </c>
      <c r="AL1744" s="212">
        <v>0</v>
      </c>
      <c r="AM1744">
        <v>1</v>
      </c>
      <c r="AN1744" t="str">
        <f>VLOOKUP(H1744,'Base Art'!$A:$AJ,36,FALSE)</f>
        <v>ENERGIZER ARGENTINA S.A.</v>
      </c>
    </row>
    <row r="1745" spans="1:40" x14ac:dyDescent="0.25">
      <c r="A1745" s="212" t="s">
        <v>7665</v>
      </c>
      <c r="B1745" s="212">
        <v>1</v>
      </c>
      <c r="C1745" s="212" t="s">
        <v>7666</v>
      </c>
      <c r="D1745" s="212" t="s">
        <v>172</v>
      </c>
      <c r="E1745" s="212">
        <v>19</v>
      </c>
      <c r="F1745" s="212" t="s">
        <v>72</v>
      </c>
      <c r="G1745" s="212" t="s">
        <v>1042</v>
      </c>
      <c r="H1745" s="212">
        <v>11134</v>
      </c>
      <c r="I1745" s="212" t="s">
        <v>1043</v>
      </c>
      <c r="J1745" s="212">
        <v>1413</v>
      </c>
      <c r="K1745" s="212" t="s">
        <v>334</v>
      </c>
      <c r="L1745" s="212" t="s">
        <v>335</v>
      </c>
      <c r="M1745" s="212"/>
      <c r="N1745" s="212"/>
      <c r="O1745" s="212"/>
      <c r="P1745" s="212"/>
      <c r="Q1745" s="212"/>
      <c r="R1745" s="212"/>
      <c r="S1745" s="212"/>
      <c r="T1745" s="212"/>
      <c r="U1745" s="212"/>
      <c r="V1745" s="212"/>
      <c r="W1745" s="212"/>
      <c r="X1745" s="212"/>
      <c r="Y1745" s="212">
        <v>1374</v>
      </c>
      <c r="Z1745" s="212" t="s">
        <v>336</v>
      </c>
      <c r="AA1745" s="212" t="s">
        <v>337</v>
      </c>
      <c r="AB1745" s="212">
        <v>30174.637999999999</v>
      </c>
      <c r="AC1745" s="212">
        <v>36511.303999999996</v>
      </c>
      <c r="AD1745" s="212">
        <v>8.3299999999999999E-2</v>
      </c>
      <c r="AE1745" s="212">
        <v>0</v>
      </c>
      <c r="AF1745" s="212">
        <v>8.3299999999999999E-2</v>
      </c>
      <c r="AG1745" s="212">
        <v>0</v>
      </c>
      <c r="AH1745" s="212">
        <v>2514.5500000000002</v>
      </c>
      <c r="AI1745" s="212">
        <v>3042.61</v>
      </c>
      <c r="AJ1745" s="212">
        <v>0</v>
      </c>
      <c r="AK1745" s="212">
        <v>0</v>
      </c>
      <c r="AL1745" s="212">
        <v>0</v>
      </c>
      <c r="AM1745">
        <v>1</v>
      </c>
      <c r="AN1745" t="str">
        <f>VLOOKUP(H1745,'Base Art'!$A:$AJ,36,FALSE)</f>
        <v>ARCOR S.A.I.C.</v>
      </c>
    </row>
    <row r="1746" spans="1:40" x14ac:dyDescent="0.25">
      <c r="A1746" s="212" t="s">
        <v>7665</v>
      </c>
      <c r="B1746" s="212">
        <v>1</v>
      </c>
      <c r="C1746" s="212" t="s">
        <v>7666</v>
      </c>
      <c r="D1746" s="212" t="s">
        <v>172</v>
      </c>
      <c r="E1746" s="212">
        <v>19</v>
      </c>
      <c r="F1746" s="212" t="s">
        <v>72</v>
      </c>
      <c r="G1746" s="212" t="s">
        <v>1684</v>
      </c>
      <c r="H1746" s="212">
        <v>11135</v>
      </c>
      <c r="I1746" s="212" t="s">
        <v>1685</v>
      </c>
      <c r="J1746" s="212">
        <v>1413</v>
      </c>
      <c r="K1746" s="212" t="s">
        <v>334</v>
      </c>
      <c r="L1746" s="212" t="s">
        <v>335</v>
      </c>
      <c r="M1746" s="212"/>
      <c r="N1746" s="212"/>
      <c r="O1746" s="212"/>
      <c r="P1746" s="212"/>
      <c r="Q1746" s="212"/>
      <c r="R1746" s="212"/>
      <c r="S1746" s="212"/>
      <c r="T1746" s="212"/>
      <c r="U1746" s="212"/>
      <c r="V1746" s="212"/>
      <c r="W1746" s="212"/>
      <c r="X1746" s="212"/>
      <c r="Y1746" s="212">
        <v>1374</v>
      </c>
      <c r="Z1746" s="212" t="s">
        <v>336</v>
      </c>
      <c r="AA1746" s="212" t="s">
        <v>337</v>
      </c>
      <c r="AB1746" s="212">
        <v>30174.637999999999</v>
      </c>
      <c r="AC1746" s="212">
        <v>36511.303999999996</v>
      </c>
      <c r="AD1746" s="212">
        <v>8.3299999999999999E-2</v>
      </c>
      <c r="AE1746" s="212">
        <v>0</v>
      </c>
      <c r="AF1746" s="212">
        <v>8.3299999999999999E-2</v>
      </c>
      <c r="AG1746" s="212">
        <v>0</v>
      </c>
      <c r="AH1746" s="212">
        <v>2514.5500000000002</v>
      </c>
      <c r="AI1746" s="212">
        <v>3042.61</v>
      </c>
      <c r="AJ1746" s="212">
        <v>0</v>
      </c>
      <c r="AK1746" s="212">
        <v>0</v>
      </c>
      <c r="AL1746" s="212">
        <v>0</v>
      </c>
      <c r="AM1746">
        <v>1</v>
      </c>
      <c r="AN1746" t="str">
        <f>VLOOKUP(H1746,'Base Art'!$A:$AJ,36,FALSE)</f>
        <v>ARCOR S.A.I.C.</v>
      </c>
    </row>
    <row r="1747" spans="1:40" x14ac:dyDescent="0.25">
      <c r="A1747" s="212" t="s">
        <v>7665</v>
      </c>
      <c r="B1747" s="212">
        <v>1</v>
      </c>
      <c r="C1747" s="212" t="s">
        <v>7666</v>
      </c>
      <c r="D1747" s="212" t="s">
        <v>172</v>
      </c>
      <c r="E1747" s="212">
        <v>19</v>
      </c>
      <c r="F1747" s="212" t="s">
        <v>72</v>
      </c>
      <c r="G1747" s="212" t="s">
        <v>922</v>
      </c>
      <c r="H1747" s="212">
        <v>11164</v>
      </c>
      <c r="I1747" s="212" t="s">
        <v>923</v>
      </c>
      <c r="J1747" s="212"/>
      <c r="K1747" s="212"/>
      <c r="L1747" s="212"/>
      <c r="M1747" s="212"/>
      <c r="N1747" s="212"/>
      <c r="O1747" s="212"/>
      <c r="P1747" s="212"/>
      <c r="Q1747" s="212"/>
      <c r="R1747" s="212"/>
      <c r="S1747" s="212"/>
      <c r="T1747" s="212"/>
      <c r="U1747" s="212"/>
      <c r="V1747" s="212"/>
      <c r="W1747" s="212"/>
      <c r="X1747" s="212"/>
      <c r="Y1747" s="212">
        <v>1374</v>
      </c>
      <c r="Z1747" s="212" t="s">
        <v>336</v>
      </c>
      <c r="AA1747" s="212" t="s">
        <v>337</v>
      </c>
      <c r="AB1747" s="212">
        <v>213252.97</v>
      </c>
      <c r="AC1747" s="212">
        <v>264433.69</v>
      </c>
      <c r="AD1747" s="212">
        <v>0.05</v>
      </c>
      <c r="AE1747" s="212">
        <v>0</v>
      </c>
      <c r="AF1747" s="212">
        <v>0.05</v>
      </c>
      <c r="AG1747" s="212">
        <v>0</v>
      </c>
      <c r="AH1747" s="212">
        <v>10662.65</v>
      </c>
      <c r="AI1747" s="212">
        <v>13221.68</v>
      </c>
      <c r="AJ1747" s="212">
        <v>1</v>
      </c>
      <c r="AK1747" s="212">
        <v>0.05</v>
      </c>
      <c r="AL1747" s="212">
        <v>0</v>
      </c>
      <c r="AM1747">
        <v>1</v>
      </c>
      <c r="AN1747" t="str">
        <f>VLOOKUP(H1747,'Base Art'!$A:$AJ,36,FALSE)</f>
        <v>MONDELEZ ARGENTINA S.A.</v>
      </c>
    </row>
    <row r="1748" spans="1:40" x14ac:dyDescent="0.25">
      <c r="A1748" s="212" t="s">
        <v>7665</v>
      </c>
      <c r="B1748" s="212">
        <v>1</v>
      </c>
      <c r="C1748" s="212" t="s">
        <v>7666</v>
      </c>
      <c r="D1748" s="212" t="s">
        <v>172</v>
      </c>
      <c r="E1748" s="212">
        <v>19</v>
      </c>
      <c r="F1748" s="212" t="s">
        <v>72</v>
      </c>
      <c r="G1748" s="212" t="s">
        <v>924</v>
      </c>
      <c r="H1748" s="212">
        <v>11166</v>
      </c>
      <c r="I1748" s="212" t="s">
        <v>925</v>
      </c>
      <c r="J1748" s="212"/>
      <c r="K1748" s="212"/>
      <c r="L1748" s="212"/>
      <c r="M1748" s="212"/>
      <c r="N1748" s="212"/>
      <c r="O1748" s="212"/>
      <c r="P1748" s="212"/>
      <c r="Q1748" s="212"/>
      <c r="R1748" s="212"/>
      <c r="S1748" s="212"/>
      <c r="T1748" s="212"/>
      <c r="U1748" s="212"/>
      <c r="V1748" s="212"/>
      <c r="W1748" s="212"/>
      <c r="X1748" s="212"/>
      <c r="Y1748" s="212">
        <v>1374</v>
      </c>
      <c r="Z1748" s="212" t="s">
        <v>336</v>
      </c>
      <c r="AA1748" s="212" t="s">
        <v>337</v>
      </c>
      <c r="AB1748" s="212">
        <v>213252.97</v>
      </c>
      <c r="AC1748" s="212">
        <v>264433.69</v>
      </c>
      <c r="AD1748" s="212">
        <v>0.05</v>
      </c>
      <c r="AE1748" s="212">
        <v>0</v>
      </c>
      <c r="AF1748" s="212">
        <v>0.05</v>
      </c>
      <c r="AG1748" s="212">
        <v>0</v>
      </c>
      <c r="AH1748" s="212">
        <v>10662.65</v>
      </c>
      <c r="AI1748" s="212">
        <v>13221.68</v>
      </c>
      <c r="AJ1748" s="212">
        <v>0</v>
      </c>
      <c r="AK1748" s="212">
        <v>0</v>
      </c>
      <c r="AL1748" s="212">
        <v>0</v>
      </c>
      <c r="AM1748">
        <v>1</v>
      </c>
      <c r="AN1748" t="str">
        <f>VLOOKUP(H1748,'Base Art'!$A:$AJ,36,FALSE)</f>
        <v>MONDELEZ ARGENTINA S.A.</v>
      </c>
    </row>
    <row r="1749" spans="1:40" x14ac:dyDescent="0.25">
      <c r="A1749" s="212" t="s">
        <v>7665</v>
      </c>
      <c r="B1749" s="212">
        <v>1</v>
      </c>
      <c r="C1749" s="212" t="s">
        <v>7666</v>
      </c>
      <c r="D1749" s="212" t="s">
        <v>172</v>
      </c>
      <c r="E1749" s="212">
        <v>19</v>
      </c>
      <c r="F1749" s="212" t="s">
        <v>72</v>
      </c>
      <c r="G1749" s="212" t="s">
        <v>926</v>
      </c>
      <c r="H1749" s="212">
        <v>11168</v>
      </c>
      <c r="I1749" s="212" t="s">
        <v>927</v>
      </c>
      <c r="J1749" s="212"/>
      <c r="K1749" s="212"/>
      <c r="L1749" s="212"/>
      <c r="M1749" s="212"/>
      <c r="N1749" s="212"/>
      <c r="O1749" s="212"/>
      <c r="P1749" s="212"/>
      <c r="Q1749" s="212"/>
      <c r="R1749" s="212"/>
      <c r="S1749" s="212"/>
      <c r="T1749" s="212"/>
      <c r="U1749" s="212"/>
      <c r="V1749" s="212"/>
      <c r="W1749" s="212"/>
      <c r="X1749" s="212"/>
      <c r="Y1749" s="212">
        <v>1374</v>
      </c>
      <c r="Z1749" s="212" t="s">
        <v>336</v>
      </c>
      <c r="AA1749" s="212" t="s">
        <v>337</v>
      </c>
      <c r="AB1749" s="212">
        <v>213252.97</v>
      </c>
      <c r="AC1749" s="212">
        <v>264220.43699999998</v>
      </c>
      <c r="AD1749" s="212">
        <v>0.05</v>
      </c>
      <c r="AE1749" s="212">
        <v>0</v>
      </c>
      <c r="AF1749" s="212">
        <v>0.05</v>
      </c>
      <c r="AG1749" s="212">
        <v>0</v>
      </c>
      <c r="AH1749" s="212">
        <v>10662.65</v>
      </c>
      <c r="AI1749" s="212">
        <v>13211.02</v>
      </c>
      <c r="AJ1749" s="212">
        <v>1</v>
      </c>
      <c r="AK1749" s="212">
        <v>0.05</v>
      </c>
      <c r="AL1749" s="212">
        <v>0</v>
      </c>
      <c r="AM1749">
        <v>1</v>
      </c>
      <c r="AN1749" t="str">
        <f>VLOOKUP(H1749,'Base Art'!$A:$AJ,36,FALSE)</f>
        <v>MONDELEZ ARGENTINA S.A.</v>
      </c>
    </row>
    <row r="1750" spans="1:40" x14ac:dyDescent="0.25">
      <c r="A1750" s="212" t="s">
        <v>7665</v>
      </c>
      <c r="B1750" s="212">
        <v>1</v>
      </c>
      <c r="C1750" s="212" t="s">
        <v>7666</v>
      </c>
      <c r="D1750" s="212" t="s">
        <v>172</v>
      </c>
      <c r="E1750" s="212">
        <v>19</v>
      </c>
      <c r="F1750" s="212" t="s">
        <v>72</v>
      </c>
      <c r="G1750" s="212" t="s">
        <v>1050</v>
      </c>
      <c r="H1750" s="212">
        <v>11190</v>
      </c>
      <c r="I1750" s="212" t="s">
        <v>1051</v>
      </c>
      <c r="J1750" s="212">
        <v>1204</v>
      </c>
      <c r="K1750" s="212" t="s">
        <v>492</v>
      </c>
      <c r="L1750" s="212" t="s">
        <v>493</v>
      </c>
      <c r="M1750" s="212"/>
      <c r="N1750" s="212"/>
      <c r="O1750" s="212"/>
      <c r="P1750" s="212"/>
      <c r="Q1750" s="212"/>
      <c r="R1750" s="212"/>
      <c r="S1750" s="212"/>
      <c r="T1750" s="212"/>
      <c r="U1750" s="212"/>
      <c r="V1750" s="212"/>
      <c r="W1750" s="212"/>
      <c r="X1750" s="212"/>
      <c r="Y1750" s="212">
        <v>1372</v>
      </c>
      <c r="Z1750" s="212" t="s">
        <v>346</v>
      </c>
      <c r="AA1750" s="212" t="s">
        <v>347</v>
      </c>
      <c r="AB1750" s="212">
        <v>141988.242</v>
      </c>
      <c r="AC1750" s="212">
        <v>171805.764</v>
      </c>
      <c r="AD1750" s="212">
        <v>0.05</v>
      </c>
      <c r="AE1750" s="212">
        <v>0</v>
      </c>
      <c r="AF1750" s="212">
        <v>0.05</v>
      </c>
      <c r="AG1750" s="212">
        <v>0</v>
      </c>
      <c r="AH1750" s="212">
        <v>7099.41</v>
      </c>
      <c r="AI1750" s="212">
        <v>8590.2900000000009</v>
      </c>
      <c r="AJ1750" s="212">
        <v>0</v>
      </c>
      <c r="AK1750" s="212">
        <v>0</v>
      </c>
      <c r="AL1750" s="212">
        <v>0</v>
      </c>
      <c r="AM1750">
        <v>1</v>
      </c>
      <c r="AN1750" t="str">
        <f>VLOOKUP(H1750,'Base Art'!$A:$AJ,36,FALSE)</f>
        <v>FERRERO ARGENTINA S.A.</v>
      </c>
    </row>
    <row r="1751" spans="1:40" x14ac:dyDescent="0.25">
      <c r="A1751" s="212" t="s">
        <v>7665</v>
      </c>
      <c r="B1751" s="212">
        <v>1</v>
      </c>
      <c r="C1751" s="212" t="s">
        <v>7666</v>
      </c>
      <c r="D1751" s="212" t="s">
        <v>172</v>
      </c>
      <c r="E1751" s="212">
        <v>19</v>
      </c>
      <c r="F1751" s="212" t="s">
        <v>72</v>
      </c>
      <c r="G1751" s="212" t="s">
        <v>1054</v>
      </c>
      <c r="H1751" s="212">
        <v>11253</v>
      </c>
      <c r="I1751" s="212" t="s">
        <v>1055</v>
      </c>
      <c r="J1751" s="212">
        <v>1204</v>
      </c>
      <c r="K1751" s="212" t="s">
        <v>492</v>
      </c>
      <c r="L1751" s="212" t="s">
        <v>493</v>
      </c>
      <c r="M1751" s="212"/>
      <c r="N1751" s="212"/>
      <c r="O1751" s="212"/>
      <c r="P1751" s="212"/>
      <c r="Q1751" s="212"/>
      <c r="R1751" s="212"/>
      <c r="S1751" s="212"/>
      <c r="T1751" s="212"/>
      <c r="U1751" s="212"/>
      <c r="V1751" s="212"/>
      <c r="W1751" s="212"/>
      <c r="X1751" s="212"/>
      <c r="Y1751" s="212">
        <v>1372</v>
      </c>
      <c r="Z1751" s="212" t="s">
        <v>346</v>
      </c>
      <c r="AA1751" s="212" t="s">
        <v>347</v>
      </c>
      <c r="AB1751" s="212">
        <v>141988.24100000001</v>
      </c>
      <c r="AC1751" s="212">
        <v>171805.76300000001</v>
      </c>
      <c r="AD1751" s="212">
        <v>6.6699999999999995E-2</v>
      </c>
      <c r="AE1751" s="212">
        <v>0</v>
      </c>
      <c r="AF1751" s="212">
        <v>6.6699999999999995E-2</v>
      </c>
      <c r="AG1751" s="212">
        <v>0</v>
      </c>
      <c r="AH1751" s="212">
        <v>9465.8799999999992</v>
      </c>
      <c r="AI1751" s="212">
        <v>11453.72</v>
      </c>
      <c r="AJ1751" s="212">
        <v>0</v>
      </c>
      <c r="AK1751" s="212">
        <v>0</v>
      </c>
      <c r="AL1751" s="212">
        <v>0</v>
      </c>
      <c r="AM1751">
        <v>1</v>
      </c>
      <c r="AN1751" t="str">
        <f>VLOOKUP(H1751,'Base Art'!$A:$AJ,36,FALSE)</f>
        <v>FERRERO ARGENTINA S.A.</v>
      </c>
    </row>
    <row r="1752" spans="1:40" x14ac:dyDescent="0.25">
      <c r="A1752" s="212" t="s">
        <v>7665</v>
      </c>
      <c r="B1752" s="212">
        <v>1</v>
      </c>
      <c r="C1752" s="212" t="s">
        <v>7666</v>
      </c>
      <c r="D1752" s="212" t="s">
        <v>172</v>
      </c>
      <c r="E1752" s="212">
        <v>19</v>
      </c>
      <c r="F1752" s="212" t="s">
        <v>72</v>
      </c>
      <c r="G1752" s="212" t="s">
        <v>938</v>
      </c>
      <c r="H1752" s="212">
        <v>11429</v>
      </c>
      <c r="I1752" s="212" t="s">
        <v>939</v>
      </c>
      <c r="J1752" s="212">
        <v>1430</v>
      </c>
      <c r="K1752" s="212" t="s">
        <v>420</v>
      </c>
      <c r="L1752" s="212" t="s">
        <v>421</v>
      </c>
      <c r="M1752" s="212"/>
      <c r="N1752" s="212"/>
      <c r="O1752" s="212"/>
      <c r="P1752" s="212"/>
      <c r="Q1752" s="212"/>
      <c r="R1752" s="212"/>
      <c r="S1752" s="212"/>
      <c r="T1752" s="212"/>
      <c r="U1752" s="212"/>
      <c r="V1752" s="212"/>
      <c r="W1752" s="212"/>
      <c r="X1752" s="212"/>
      <c r="Y1752" s="212"/>
      <c r="Z1752" s="212"/>
      <c r="AA1752" s="212"/>
      <c r="AB1752" s="212">
        <v>13212.936</v>
      </c>
      <c r="AC1752" s="212">
        <v>15987.648999999999</v>
      </c>
      <c r="AD1752" s="212">
        <v>0.75</v>
      </c>
      <c r="AE1752" s="212">
        <v>0</v>
      </c>
      <c r="AF1752" s="212">
        <v>0.75</v>
      </c>
      <c r="AG1752" s="212">
        <v>0</v>
      </c>
      <c r="AH1752" s="212">
        <v>9909.7000000000007</v>
      </c>
      <c r="AI1752" s="212">
        <v>11990.74</v>
      </c>
      <c r="AJ1752" s="212">
        <v>2</v>
      </c>
      <c r="AK1752" s="212">
        <v>0.38</v>
      </c>
      <c r="AL1752" s="212">
        <v>0</v>
      </c>
      <c r="AM1752">
        <v>1</v>
      </c>
      <c r="AN1752" t="str">
        <f>VLOOKUP(H1752,'Base Art'!$A:$AJ,36,FALSE)</f>
        <v>GEORGALOS HNOS. S.A.I.C.A.</v>
      </c>
    </row>
    <row r="1753" spans="1:40" x14ac:dyDescent="0.25">
      <c r="A1753" s="212" t="s">
        <v>7665</v>
      </c>
      <c r="B1753" s="212">
        <v>1</v>
      </c>
      <c r="C1753" s="212" t="s">
        <v>7666</v>
      </c>
      <c r="D1753" s="212" t="s">
        <v>172</v>
      </c>
      <c r="E1753" s="212">
        <v>19</v>
      </c>
      <c r="F1753" s="212" t="s">
        <v>72</v>
      </c>
      <c r="G1753" s="212" t="s">
        <v>1722</v>
      </c>
      <c r="H1753" s="212">
        <v>11668</v>
      </c>
      <c r="I1753" s="212" t="s">
        <v>1723</v>
      </c>
      <c r="J1753" s="212"/>
      <c r="K1753" s="212"/>
      <c r="L1753" s="212"/>
      <c r="M1753" s="212"/>
      <c r="N1753" s="212"/>
      <c r="O1753" s="212"/>
      <c r="P1753" s="212"/>
      <c r="Q1753" s="212"/>
      <c r="R1753" s="212"/>
      <c r="S1753" s="212"/>
      <c r="T1753" s="212"/>
      <c r="U1753" s="212"/>
      <c r="V1753" s="212"/>
      <c r="W1753" s="212"/>
      <c r="X1753" s="212"/>
      <c r="Y1753" s="212"/>
      <c r="Z1753" s="212"/>
      <c r="AA1753" s="212"/>
      <c r="AB1753" s="212">
        <v>51939.656999999999</v>
      </c>
      <c r="AC1753" s="212">
        <v>64405.184999999998</v>
      </c>
      <c r="AD1753" s="212">
        <v>0.1</v>
      </c>
      <c r="AE1753" s="212">
        <v>0</v>
      </c>
      <c r="AF1753" s="212">
        <v>0.1</v>
      </c>
      <c r="AG1753" s="212">
        <v>0</v>
      </c>
      <c r="AH1753" s="212">
        <v>5193.97</v>
      </c>
      <c r="AI1753" s="212">
        <v>6440.52</v>
      </c>
      <c r="AJ1753" s="212">
        <v>1</v>
      </c>
      <c r="AK1753" s="212">
        <v>0.1</v>
      </c>
      <c r="AL1753" s="212">
        <v>0</v>
      </c>
      <c r="AM1753">
        <v>1</v>
      </c>
      <c r="AN1753" t="str">
        <f>VLOOKUP(H1753,'Base Art'!$A:$AJ,36,FALSE)</f>
        <v>GEORGALOS HNOS. S.A.I.C.A.</v>
      </c>
    </row>
    <row r="1754" spans="1:40" x14ac:dyDescent="0.25">
      <c r="A1754" s="212" t="s">
        <v>7665</v>
      </c>
      <c r="B1754" s="212">
        <v>1</v>
      </c>
      <c r="C1754" s="212" t="s">
        <v>7666</v>
      </c>
      <c r="D1754" s="212" t="s">
        <v>158</v>
      </c>
      <c r="E1754" s="212">
        <v>20</v>
      </c>
      <c r="F1754" s="212" t="s">
        <v>20</v>
      </c>
      <c r="G1754" s="212" t="s">
        <v>306</v>
      </c>
      <c r="H1754" s="212">
        <v>5</v>
      </c>
      <c r="I1754" s="212" t="s">
        <v>307</v>
      </c>
      <c r="J1754" s="212">
        <v>1019</v>
      </c>
      <c r="K1754" s="212" t="s">
        <v>266</v>
      </c>
      <c r="L1754" s="212" t="s">
        <v>297</v>
      </c>
      <c r="M1754" s="212"/>
      <c r="N1754" s="212"/>
      <c r="O1754" s="212"/>
      <c r="P1754" s="212">
        <v>1020</v>
      </c>
      <c r="Q1754" s="212" t="s">
        <v>298</v>
      </c>
      <c r="R1754" s="212" t="s">
        <v>299</v>
      </c>
      <c r="S1754" s="212"/>
      <c r="T1754" s="212"/>
      <c r="U1754" s="212"/>
      <c r="V1754" s="212"/>
      <c r="W1754" s="212"/>
      <c r="X1754" s="212"/>
      <c r="Y1754" s="212">
        <v>1402</v>
      </c>
      <c r="Z1754" s="212" t="s">
        <v>300</v>
      </c>
      <c r="AA1754" s="212" t="s">
        <v>301</v>
      </c>
      <c r="AB1754" s="212">
        <v>188346.23999999999</v>
      </c>
      <c r="AC1754" s="212">
        <v>227898.95</v>
      </c>
      <c r="AD1754" s="212">
        <v>0.125</v>
      </c>
      <c r="AE1754" s="212">
        <v>0</v>
      </c>
      <c r="AF1754" s="212">
        <v>0.125</v>
      </c>
      <c r="AG1754" s="212">
        <v>0</v>
      </c>
      <c r="AH1754" s="212">
        <v>23543.279999999999</v>
      </c>
      <c r="AI1754" s="212">
        <v>28487.37</v>
      </c>
      <c r="AJ1754" s="212">
        <v>1</v>
      </c>
      <c r="AK1754" s="212">
        <v>0.13</v>
      </c>
      <c r="AL1754" s="212">
        <v>0</v>
      </c>
      <c r="AM1754">
        <v>1</v>
      </c>
      <c r="AN1754" t="str">
        <f>VLOOKUP(H1754,'Base Art'!$A:$AJ,36,FALSE)</f>
        <v>ENERGIZER ARGENTINA S.A.</v>
      </c>
    </row>
    <row r="1755" spans="1:40" x14ac:dyDescent="0.25">
      <c r="A1755" s="212" t="s">
        <v>7665</v>
      </c>
      <c r="B1755" s="212">
        <v>1</v>
      </c>
      <c r="C1755" s="212" t="s">
        <v>7666</v>
      </c>
      <c r="D1755" s="212" t="s">
        <v>158</v>
      </c>
      <c r="E1755" s="212">
        <v>20</v>
      </c>
      <c r="F1755" s="212" t="s">
        <v>20</v>
      </c>
      <c r="G1755" s="212" t="s">
        <v>332</v>
      </c>
      <c r="H1755" s="212">
        <v>273</v>
      </c>
      <c r="I1755" s="212" t="s">
        <v>333</v>
      </c>
      <c r="J1755" s="212">
        <v>1413</v>
      </c>
      <c r="K1755" s="212" t="s">
        <v>334</v>
      </c>
      <c r="L1755" s="212" t="s">
        <v>335</v>
      </c>
      <c r="M1755" s="212"/>
      <c r="N1755" s="212"/>
      <c r="O1755" s="212"/>
      <c r="P1755" s="212"/>
      <c r="Q1755" s="212"/>
      <c r="R1755" s="212"/>
      <c r="S1755" s="212"/>
      <c r="T1755" s="212"/>
      <c r="U1755" s="212"/>
      <c r="V1755" s="212"/>
      <c r="W1755" s="212"/>
      <c r="X1755" s="212"/>
      <c r="Y1755" s="212">
        <v>1374</v>
      </c>
      <c r="Z1755" s="212" t="s">
        <v>336</v>
      </c>
      <c r="AA1755" s="212" t="s">
        <v>337</v>
      </c>
      <c r="AB1755" s="212">
        <v>77698.627999999997</v>
      </c>
      <c r="AC1755" s="212">
        <v>96346.304000000004</v>
      </c>
      <c r="AD1755" s="212">
        <v>0.2</v>
      </c>
      <c r="AE1755" s="212">
        <v>0</v>
      </c>
      <c r="AF1755" s="212">
        <v>0.2</v>
      </c>
      <c r="AG1755" s="212">
        <v>0</v>
      </c>
      <c r="AH1755" s="212">
        <v>15539.73</v>
      </c>
      <c r="AI1755" s="212">
        <v>19269.259999999998</v>
      </c>
      <c r="AJ1755" s="212">
        <v>0</v>
      </c>
      <c r="AK1755" s="212">
        <v>0</v>
      </c>
      <c r="AL1755" s="212">
        <v>0</v>
      </c>
      <c r="AM1755">
        <v>1</v>
      </c>
      <c r="AN1755" t="str">
        <f>VLOOKUP(H1755,'Base Art'!$A:$AJ,36,FALSE)</f>
        <v>ARCOR S.A.I.C.</v>
      </c>
    </row>
    <row r="1756" spans="1:40" x14ac:dyDescent="0.25">
      <c r="A1756" s="212" t="s">
        <v>7665</v>
      </c>
      <c r="B1756" s="212">
        <v>1</v>
      </c>
      <c r="C1756" s="212" t="s">
        <v>7666</v>
      </c>
      <c r="D1756" s="212" t="s">
        <v>158</v>
      </c>
      <c r="E1756" s="212">
        <v>20</v>
      </c>
      <c r="F1756" s="212" t="s">
        <v>20</v>
      </c>
      <c r="G1756" s="212" t="s">
        <v>338</v>
      </c>
      <c r="H1756" s="212">
        <v>274</v>
      </c>
      <c r="I1756" s="212" t="s">
        <v>339</v>
      </c>
      <c r="J1756" s="212">
        <v>1413</v>
      </c>
      <c r="K1756" s="212" t="s">
        <v>334</v>
      </c>
      <c r="L1756" s="212" t="s">
        <v>335</v>
      </c>
      <c r="M1756" s="212"/>
      <c r="N1756" s="212"/>
      <c r="O1756" s="212"/>
      <c r="P1756" s="212">
        <v>1069</v>
      </c>
      <c r="Q1756" s="212" t="s">
        <v>340</v>
      </c>
      <c r="R1756" s="212" t="s">
        <v>341</v>
      </c>
      <c r="S1756" s="212"/>
      <c r="T1756" s="212"/>
      <c r="U1756" s="212"/>
      <c r="V1756" s="212"/>
      <c r="W1756" s="212"/>
      <c r="X1756" s="212"/>
      <c r="Y1756" s="212">
        <v>1374</v>
      </c>
      <c r="Z1756" s="212" t="s">
        <v>336</v>
      </c>
      <c r="AA1756" s="212" t="s">
        <v>337</v>
      </c>
      <c r="AB1756" s="212">
        <v>84455.03</v>
      </c>
      <c r="AC1756" s="212">
        <v>102190.58</v>
      </c>
      <c r="AD1756" s="212">
        <v>0.1</v>
      </c>
      <c r="AE1756" s="212">
        <v>0</v>
      </c>
      <c r="AF1756" s="212">
        <v>0.1</v>
      </c>
      <c r="AG1756" s="212">
        <v>0</v>
      </c>
      <c r="AH1756" s="212">
        <v>8445.5</v>
      </c>
      <c r="AI1756" s="212">
        <v>10219.06</v>
      </c>
      <c r="AJ1756" s="212">
        <v>0</v>
      </c>
      <c r="AK1756" s="212">
        <v>0</v>
      </c>
      <c r="AL1756" s="212">
        <v>0</v>
      </c>
      <c r="AM1756">
        <v>1</v>
      </c>
      <c r="AN1756" t="str">
        <f>VLOOKUP(H1756,'Base Art'!$A:$AJ,36,FALSE)</f>
        <v>ARCOR S.A.I.C.</v>
      </c>
    </row>
    <row r="1757" spans="1:40" x14ac:dyDescent="0.25">
      <c r="A1757" s="212" t="s">
        <v>7665</v>
      </c>
      <c r="B1757" s="212">
        <v>1</v>
      </c>
      <c r="C1757" s="212" t="s">
        <v>7666</v>
      </c>
      <c r="D1757" s="212" t="s">
        <v>158</v>
      </c>
      <c r="E1757" s="212">
        <v>20</v>
      </c>
      <c r="F1757" s="212" t="s">
        <v>20</v>
      </c>
      <c r="G1757" s="212" t="s">
        <v>942</v>
      </c>
      <c r="H1757" s="212">
        <v>318</v>
      </c>
      <c r="I1757" s="212" t="s">
        <v>943</v>
      </c>
      <c r="J1757" s="212">
        <v>1414</v>
      </c>
      <c r="K1757" s="212" t="s">
        <v>372</v>
      </c>
      <c r="L1757" s="212" t="s">
        <v>373</v>
      </c>
      <c r="M1757" s="212"/>
      <c r="N1757" s="212"/>
      <c r="O1757" s="212"/>
      <c r="P1757" s="212">
        <v>1071</v>
      </c>
      <c r="Q1757" s="212" t="s">
        <v>944</v>
      </c>
      <c r="R1757" s="212" t="s">
        <v>945</v>
      </c>
      <c r="S1757" s="212"/>
      <c r="T1757" s="212"/>
      <c r="U1757" s="212"/>
      <c r="V1757" s="212"/>
      <c r="W1757" s="212"/>
      <c r="X1757" s="212"/>
      <c r="Y1757" s="212">
        <v>1374</v>
      </c>
      <c r="Z1757" s="212" t="s">
        <v>336</v>
      </c>
      <c r="AA1757" s="212" t="s">
        <v>337</v>
      </c>
      <c r="AB1757" s="212">
        <v>45428.472000000002</v>
      </c>
      <c r="AC1757" s="212">
        <v>55442.523000000001</v>
      </c>
      <c r="AD1757" s="212">
        <v>0.5</v>
      </c>
      <c r="AE1757" s="212">
        <v>0</v>
      </c>
      <c r="AF1757" s="212">
        <v>0.5</v>
      </c>
      <c r="AG1757" s="212">
        <v>0</v>
      </c>
      <c r="AH1757" s="212">
        <v>22714.240000000002</v>
      </c>
      <c r="AI1757" s="212">
        <v>27721.26</v>
      </c>
      <c r="AJ1757" s="212">
        <v>1</v>
      </c>
      <c r="AK1757" s="212">
        <v>0.5</v>
      </c>
      <c r="AL1757" s="212">
        <v>0</v>
      </c>
      <c r="AM1757">
        <v>1</v>
      </c>
      <c r="AN1757" t="str">
        <f>VLOOKUP(H1757,'Base Art'!$A:$AJ,36,FALSE)</f>
        <v>ARCOR S.A.I.C.</v>
      </c>
    </row>
    <row r="1758" spans="1:40" x14ac:dyDescent="0.25">
      <c r="A1758" s="212" t="s">
        <v>7665</v>
      </c>
      <c r="B1758" s="212">
        <v>1</v>
      </c>
      <c r="C1758" s="212" t="s">
        <v>7666</v>
      </c>
      <c r="D1758" s="212" t="s">
        <v>158</v>
      </c>
      <c r="E1758" s="212">
        <v>20</v>
      </c>
      <c r="F1758" s="212" t="s">
        <v>20</v>
      </c>
      <c r="G1758" s="212" t="s">
        <v>364</v>
      </c>
      <c r="H1758" s="212">
        <v>565</v>
      </c>
      <c r="I1758" s="212" t="s">
        <v>365</v>
      </c>
      <c r="J1758" s="212"/>
      <c r="K1758" s="212"/>
      <c r="L1758" s="212"/>
      <c r="M1758" s="212"/>
      <c r="N1758" s="212"/>
      <c r="O1758" s="212"/>
      <c r="P1758" s="212"/>
      <c r="Q1758" s="212"/>
      <c r="R1758" s="212"/>
      <c r="S1758" s="212"/>
      <c r="T1758" s="212"/>
      <c r="U1758" s="212"/>
      <c r="V1758" s="212"/>
      <c r="W1758" s="212"/>
      <c r="X1758" s="212"/>
      <c r="Y1758" s="212">
        <v>1374</v>
      </c>
      <c r="Z1758" s="212" t="s">
        <v>336</v>
      </c>
      <c r="AA1758" s="212" t="s">
        <v>337</v>
      </c>
      <c r="AB1758" s="212">
        <v>144342.45000000001</v>
      </c>
      <c r="AC1758" s="212">
        <v>178984.62599999999</v>
      </c>
      <c r="AD1758" s="212">
        <v>3.1300000000000001E-2</v>
      </c>
      <c r="AE1758" s="212">
        <v>0</v>
      </c>
      <c r="AF1758" s="212">
        <v>3.1300000000000001E-2</v>
      </c>
      <c r="AG1758" s="212">
        <v>0</v>
      </c>
      <c r="AH1758" s="212">
        <v>4510.7</v>
      </c>
      <c r="AI1758" s="212">
        <v>5593.27</v>
      </c>
      <c r="AJ1758" s="212">
        <v>0</v>
      </c>
      <c r="AK1758" s="212">
        <v>0</v>
      </c>
      <c r="AL1758" s="212">
        <v>0</v>
      </c>
      <c r="AM1758">
        <v>1</v>
      </c>
      <c r="AN1758" t="str">
        <f>VLOOKUP(H1758,'Base Art'!$A:$AJ,36,FALSE)</f>
        <v>MONDELEZ ARGENTINA S.A.</v>
      </c>
    </row>
    <row r="1759" spans="1:40" x14ac:dyDescent="0.25">
      <c r="A1759" s="212" t="s">
        <v>7665</v>
      </c>
      <c r="B1759" s="212">
        <v>1</v>
      </c>
      <c r="C1759" s="212" t="s">
        <v>7666</v>
      </c>
      <c r="D1759" s="212" t="s">
        <v>158</v>
      </c>
      <c r="E1759" s="212">
        <v>20</v>
      </c>
      <c r="F1759" s="212" t="s">
        <v>20</v>
      </c>
      <c r="G1759" s="212" t="s">
        <v>370</v>
      </c>
      <c r="H1759" s="212">
        <v>653</v>
      </c>
      <c r="I1759" s="212" t="s">
        <v>371</v>
      </c>
      <c r="J1759" s="212">
        <v>1414</v>
      </c>
      <c r="K1759" s="212" t="s">
        <v>372</v>
      </c>
      <c r="L1759" s="212" t="s">
        <v>373</v>
      </c>
      <c r="M1759" s="212"/>
      <c r="N1759" s="212"/>
      <c r="O1759" s="212"/>
      <c r="P1759" s="212">
        <v>1072</v>
      </c>
      <c r="Q1759" s="212" t="s">
        <v>374</v>
      </c>
      <c r="R1759" s="212" t="s">
        <v>375</v>
      </c>
      <c r="S1759" s="212"/>
      <c r="T1759" s="212"/>
      <c r="U1759" s="212"/>
      <c r="V1759" s="212"/>
      <c r="W1759" s="212"/>
      <c r="X1759" s="212"/>
      <c r="Y1759" s="212">
        <v>1374</v>
      </c>
      <c r="Z1759" s="212" t="s">
        <v>336</v>
      </c>
      <c r="AA1759" s="212" t="s">
        <v>337</v>
      </c>
      <c r="AB1759" s="212">
        <v>45251.135999999999</v>
      </c>
      <c r="AC1759" s="212">
        <v>54753.872000000003</v>
      </c>
      <c r="AD1759" s="212">
        <v>0.4</v>
      </c>
      <c r="AE1759" s="212">
        <v>0</v>
      </c>
      <c r="AF1759" s="212">
        <v>0.4</v>
      </c>
      <c r="AG1759" s="212">
        <v>0</v>
      </c>
      <c r="AH1759" s="212">
        <v>18100.45</v>
      </c>
      <c r="AI1759" s="212">
        <v>21901.55</v>
      </c>
      <c r="AJ1759" s="212">
        <v>1</v>
      </c>
      <c r="AK1759" s="212">
        <v>0.4</v>
      </c>
      <c r="AL1759" s="212">
        <v>0</v>
      </c>
      <c r="AM1759">
        <v>1</v>
      </c>
      <c r="AN1759" t="str">
        <f>VLOOKUP(H1759,'Base Art'!$A:$AJ,36,FALSE)</f>
        <v>ARCOR S.A.I.C.</v>
      </c>
    </row>
    <row r="1760" spans="1:40" x14ac:dyDescent="0.25">
      <c r="A1760" s="212" t="s">
        <v>7665</v>
      </c>
      <c r="B1760" s="212">
        <v>1</v>
      </c>
      <c r="C1760" s="212" t="s">
        <v>7666</v>
      </c>
      <c r="D1760" s="212" t="s">
        <v>158</v>
      </c>
      <c r="E1760" s="212">
        <v>20</v>
      </c>
      <c r="F1760" s="212" t="s">
        <v>20</v>
      </c>
      <c r="G1760" s="212" t="s">
        <v>948</v>
      </c>
      <c r="H1760" s="212">
        <v>861</v>
      </c>
      <c r="I1760" s="212" t="s">
        <v>949</v>
      </c>
      <c r="J1760" s="212"/>
      <c r="K1760" s="212"/>
      <c r="L1760" s="212"/>
      <c r="M1760" s="212"/>
      <c r="N1760" s="212"/>
      <c r="O1760" s="212"/>
      <c r="P1760" s="212">
        <v>1102</v>
      </c>
      <c r="Q1760" s="212" t="s">
        <v>398</v>
      </c>
      <c r="R1760" s="212" t="s">
        <v>399</v>
      </c>
      <c r="S1760" s="212"/>
      <c r="T1760" s="212"/>
      <c r="U1760" s="212"/>
      <c r="V1760" s="212"/>
      <c r="W1760" s="212"/>
      <c r="X1760" s="212"/>
      <c r="Y1760" s="212">
        <v>1370</v>
      </c>
      <c r="Z1760" s="212" t="s">
        <v>400</v>
      </c>
      <c r="AA1760" s="212" t="s">
        <v>401</v>
      </c>
      <c r="AB1760" s="212">
        <v>12161.326999999999</v>
      </c>
      <c r="AC1760" s="212">
        <v>14988.835999999999</v>
      </c>
      <c r="AD1760" s="212">
        <v>4</v>
      </c>
      <c r="AE1760" s="212">
        <v>0</v>
      </c>
      <c r="AF1760" s="212">
        <v>4</v>
      </c>
      <c r="AG1760" s="212">
        <v>0</v>
      </c>
      <c r="AH1760" s="212">
        <v>48645.31</v>
      </c>
      <c r="AI1760" s="212">
        <v>59955.34</v>
      </c>
      <c r="AJ1760" s="212">
        <v>1</v>
      </c>
      <c r="AK1760" s="212">
        <v>4</v>
      </c>
      <c r="AL1760" s="212">
        <v>0</v>
      </c>
      <c r="AM1760">
        <v>1</v>
      </c>
      <c r="AN1760" t="str">
        <f>VLOOKUP(H1760,'Base Art'!$A:$AJ,36,FALSE)</f>
        <v>LICORES ARGENTINOS SA</v>
      </c>
    </row>
    <row r="1761" spans="1:40" x14ac:dyDescent="0.25">
      <c r="A1761" s="212" t="s">
        <v>7665</v>
      </c>
      <c r="B1761" s="212">
        <v>1</v>
      </c>
      <c r="C1761" s="212" t="s">
        <v>7666</v>
      </c>
      <c r="D1761" s="212" t="s">
        <v>158</v>
      </c>
      <c r="E1761" s="212">
        <v>20</v>
      </c>
      <c r="F1761" s="212" t="s">
        <v>20</v>
      </c>
      <c r="G1761" s="212" t="s">
        <v>402</v>
      </c>
      <c r="H1761" s="212">
        <v>877</v>
      </c>
      <c r="I1761" s="212" t="s">
        <v>403</v>
      </c>
      <c r="J1761" s="212"/>
      <c r="K1761" s="212"/>
      <c r="L1761" s="212"/>
      <c r="M1761" s="212"/>
      <c r="N1761" s="212"/>
      <c r="O1761" s="212"/>
      <c r="P1761" s="212">
        <v>1102</v>
      </c>
      <c r="Q1761" s="212" t="s">
        <v>398</v>
      </c>
      <c r="R1761" s="212" t="s">
        <v>399</v>
      </c>
      <c r="S1761" s="212"/>
      <c r="T1761" s="212"/>
      <c r="U1761" s="212"/>
      <c r="V1761" s="212"/>
      <c r="W1761" s="212"/>
      <c r="X1761" s="212"/>
      <c r="Y1761" s="212">
        <v>1370</v>
      </c>
      <c r="Z1761" s="212" t="s">
        <v>400</v>
      </c>
      <c r="AA1761" s="212" t="s">
        <v>401</v>
      </c>
      <c r="AB1761" s="212">
        <v>11134.869000000001</v>
      </c>
      <c r="AC1761" s="212">
        <v>13473.191999999999</v>
      </c>
      <c r="AD1761" s="212">
        <v>2</v>
      </c>
      <c r="AE1761" s="212">
        <v>0</v>
      </c>
      <c r="AF1761" s="212">
        <v>2</v>
      </c>
      <c r="AG1761" s="212">
        <v>0</v>
      </c>
      <c r="AH1761" s="212">
        <v>22269.74</v>
      </c>
      <c r="AI1761" s="212">
        <v>26946.38</v>
      </c>
      <c r="AJ1761" s="212">
        <v>0</v>
      </c>
      <c r="AK1761" s="212">
        <v>0</v>
      </c>
      <c r="AL1761" s="212">
        <v>0</v>
      </c>
      <c r="AM1761">
        <v>1</v>
      </c>
      <c r="AN1761" t="str">
        <f>VLOOKUP(H1761,'Base Art'!$A:$AJ,36,FALSE)</f>
        <v>LICORES ARGENTINOS SA</v>
      </c>
    </row>
    <row r="1762" spans="1:40" x14ac:dyDescent="0.25">
      <c r="A1762" s="212" t="s">
        <v>7665</v>
      </c>
      <c r="B1762" s="212">
        <v>1</v>
      </c>
      <c r="C1762" s="212" t="s">
        <v>7666</v>
      </c>
      <c r="D1762" s="212" t="s">
        <v>158</v>
      </c>
      <c r="E1762" s="212">
        <v>20</v>
      </c>
      <c r="F1762" s="212" t="s">
        <v>20</v>
      </c>
      <c r="G1762" s="212" t="s">
        <v>410</v>
      </c>
      <c r="H1762" s="212">
        <v>1118</v>
      </c>
      <c r="I1762" s="212" t="s">
        <v>411</v>
      </c>
      <c r="J1762" s="212"/>
      <c r="K1762" s="212"/>
      <c r="L1762" s="212"/>
      <c r="M1762" s="212"/>
      <c r="N1762" s="212"/>
      <c r="O1762" s="212"/>
      <c r="P1762" s="212">
        <v>1335</v>
      </c>
      <c r="Q1762" s="212" t="s">
        <v>412</v>
      </c>
      <c r="R1762" s="212" t="s">
        <v>413</v>
      </c>
      <c r="S1762" s="212"/>
      <c r="T1762" s="212"/>
      <c r="U1762" s="212"/>
      <c r="V1762" s="212"/>
      <c r="W1762" s="212"/>
      <c r="X1762" s="212"/>
      <c r="Y1762" s="212">
        <v>1373</v>
      </c>
      <c r="Z1762" s="212" t="s">
        <v>386</v>
      </c>
      <c r="AA1762" s="212" t="s">
        <v>387</v>
      </c>
      <c r="AB1762" s="212">
        <v>15997.94</v>
      </c>
      <c r="AC1762" s="212">
        <v>19674.845000000001</v>
      </c>
      <c r="AD1762" s="212">
        <v>0.41670000000000001</v>
      </c>
      <c r="AE1762" s="212">
        <v>0</v>
      </c>
      <c r="AF1762" s="212">
        <v>0.41670000000000001</v>
      </c>
      <c r="AG1762" s="212">
        <v>0</v>
      </c>
      <c r="AH1762" s="212">
        <v>6665.81</v>
      </c>
      <c r="AI1762" s="212">
        <v>8197.85</v>
      </c>
      <c r="AJ1762" s="212">
        <v>0</v>
      </c>
      <c r="AK1762" s="212">
        <v>0</v>
      </c>
      <c r="AL1762" s="212">
        <v>0</v>
      </c>
      <c r="AM1762">
        <v>1</v>
      </c>
      <c r="AN1762" t="str">
        <f>VLOOKUP(H1762,'Base Art'!$A:$AJ,36,FALSE)</f>
        <v>MAURI S.A.</v>
      </c>
    </row>
    <row r="1763" spans="1:40" x14ac:dyDescent="0.25">
      <c r="A1763" s="212" t="s">
        <v>7665</v>
      </c>
      <c r="B1763" s="212">
        <v>1</v>
      </c>
      <c r="C1763" s="212" t="s">
        <v>7666</v>
      </c>
      <c r="D1763" s="212" t="s">
        <v>158</v>
      </c>
      <c r="E1763" s="212">
        <v>20</v>
      </c>
      <c r="F1763" s="212" t="s">
        <v>20</v>
      </c>
      <c r="G1763" s="212" t="s">
        <v>414</v>
      </c>
      <c r="H1763" s="212">
        <v>1119</v>
      </c>
      <c r="I1763" s="212" t="s">
        <v>415</v>
      </c>
      <c r="J1763" s="212"/>
      <c r="K1763" s="212"/>
      <c r="L1763" s="212"/>
      <c r="M1763" s="212"/>
      <c r="N1763" s="212"/>
      <c r="O1763" s="212"/>
      <c r="P1763" s="212">
        <v>1335</v>
      </c>
      <c r="Q1763" s="212" t="s">
        <v>412</v>
      </c>
      <c r="R1763" s="212" t="s">
        <v>413</v>
      </c>
      <c r="S1763" s="212"/>
      <c r="T1763" s="212"/>
      <c r="U1763" s="212"/>
      <c r="V1763" s="212"/>
      <c r="W1763" s="212"/>
      <c r="X1763" s="212"/>
      <c r="Y1763" s="212">
        <v>1373</v>
      </c>
      <c r="Z1763" s="212" t="s">
        <v>386</v>
      </c>
      <c r="AA1763" s="212" t="s">
        <v>387</v>
      </c>
      <c r="AB1763" s="212">
        <v>31073.96</v>
      </c>
      <c r="AC1763" s="212">
        <v>37599.497000000003</v>
      </c>
      <c r="AD1763" s="212">
        <v>0.15629999999999999</v>
      </c>
      <c r="AE1763" s="212">
        <v>0</v>
      </c>
      <c r="AF1763" s="212">
        <v>0.15629999999999999</v>
      </c>
      <c r="AG1763" s="212">
        <v>0</v>
      </c>
      <c r="AH1763" s="212">
        <v>4855.3100000000004</v>
      </c>
      <c r="AI1763" s="212">
        <v>5874.92</v>
      </c>
      <c r="AJ1763" s="212">
        <v>1</v>
      </c>
      <c r="AK1763" s="212">
        <v>0.16</v>
      </c>
      <c r="AL1763" s="212">
        <v>0</v>
      </c>
      <c r="AM1763">
        <v>1</v>
      </c>
      <c r="AN1763" t="str">
        <f>VLOOKUP(H1763,'Base Art'!$A:$AJ,36,FALSE)</f>
        <v>MAURI S.A.</v>
      </c>
    </row>
    <row r="1764" spans="1:40" x14ac:dyDescent="0.25">
      <c r="A1764" s="212" t="s">
        <v>7665</v>
      </c>
      <c r="B1764" s="212">
        <v>1</v>
      </c>
      <c r="C1764" s="212" t="s">
        <v>7666</v>
      </c>
      <c r="D1764" s="212" t="s">
        <v>158</v>
      </c>
      <c r="E1764" s="212">
        <v>20</v>
      </c>
      <c r="F1764" s="212" t="s">
        <v>20</v>
      </c>
      <c r="G1764" s="212" t="s">
        <v>418</v>
      </c>
      <c r="H1764" s="212">
        <v>1150</v>
      </c>
      <c r="I1764" s="212" t="s">
        <v>419</v>
      </c>
      <c r="J1764" s="212">
        <v>1430</v>
      </c>
      <c r="K1764" s="212" t="s">
        <v>420</v>
      </c>
      <c r="L1764" s="212" t="s">
        <v>421</v>
      </c>
      <c r="M1764" s="212"/>
      <c r="N1764" s="212"/>
      <c r="O1764" s="212"/>
      <c r="P1764" s="212"/>
      <c r="Q1764" s="212"/>
      <c r="R1764" s="212"/>
      <c r="S1764" s="212"/>
      <c r="T1764" s="212"/>
      <c r="U1764" s="212"/>
      <c r="V1764" s="212"/>
      <c r="W1764" s="212"/>
      <c r="X1764" s="212"/>
      <c r="Y1764" s="212">
        <v>1374</v>
      </c>
      <c r="Z1764" s="212" t="s">
        <v>336</v>
      </c>
      <c r="AA1764" s="212" t="s">
        <v>337</v>
      </c>
      <c r="AB1764" s="212">
        <v>83604.539999999994</v>
      </c>
      <c r="AC1764" s="212">
        <v>103669.63400000001</v>
      </c>
      <c r="AD1764" s="212">
        <v>0.125</v>
      </c>
      <c r="AE1764" s="212">
        <v>0</v>
      </c>
      <c r="AF1764" s="212">
        <v>0.125</v>
      </c>
      <c r="AG1764" s="212">
        <v>0</v>
      </c>
      <c r="AH1764" s="212">
        <v>10450.57</v>
      </c>
      <c r="AI1764" s="212">
        <v>12958.7</v>
      </c>
      <c r="AJ1764" s="212">
        <v>1</v>
      </c>
      <c r="AK1764" s="212">
        <v>0.13</v>
      </c>
      <c r="AL1764" s="212">
        <v>0</v>
      </c>
      <c r="AM1764">
        <v>1</v>
      </c>
      <c r="AN1764" t="str">
        <f>VLOOKUP(H1764,'Base Art'!$A:$AJ,36,FALSE)</f>
        <v>GEORGALOS HNOS. S.A.I.C.A.</v>
      </c>
    </row>
    <row r="1765" spans="1:40" x14ac:dyDescent="0.25">
      <c r="A1765" s="212" t="s">
        <v>7665</v>
      </c>
      <c r="B1765" s="212">
        <v>1</v>
      </c>
      <c r="C1765" s="212" t="s">
        <v>7666</v>
      </c>
      <c r="D1765" s="212" t="s">
        <v>158</v>
      </c>
      <c r="E1765" s="212">
        <v>20</v>
      </c>
      <c r="F1765" s="212" t="s">
        <v>20</v>
      </c>
      <c r="G1765" s="212" t="s">
        <v>1672</v>
      </c>
      <c r="H1765" s="212">
        <v>1204</v>
      </c>
      <c r="I1765" s="212" t="s">
        <v>1673</v>
      </c>
      <c r="J1765" s="212">
        <v>1460</v>
      </c>
      <c r="K1765" s="212" t="s">
        <v>462</v>
      </c>
      <c r="L1765" s="212" t="s">
        <v>463</v>
      </c>
      <c r="M1765" s="212"/>
      <c r="N1765" s="212"/>
      <c r="O1765" s="212"/>
      <c r="P1765" s="212"/>
      <c r="Q1765" s="212"/>
      <c r="R1765" s="212"/>
      <c r="S1765" s="212"/>
      <c r="T1765" s="212"/>
      <c r="U1765" s="212"/>
      <c r="V1765" s="212"/>
      <c r="W1765" s="212"/>
      <c r="X1765" s="212"/>
      <c r="Y1765" s="212">
        <v>1369</v>
      </c>
      <c r="Z1765" s="212" t="s">
        <v>354</v>
      </c>
      <c r="AA1765" s="212" t="s">
        <v>355</v>
      </c>
      <c r="AB1765" s="212">
        <v>212587.821</v>
      </c>
      <c r="AC1765" s="212">
        <v>257231.245</v>
      </c>
      <c r="AD1765" s="212">
        <v>7.4999999999999997E-2</v>
      </c>
      <c r="AE1765" s="212">
        <v>0</v>
      </c>
      <c r="AF1765" s="212">
        <v>7.4999999999999997E-2</v>
      </c>
      <c r="AG1765" s="212">
        <v>0</v>
      </c>
      <c r="AH1765" s="212">
        <v>15944.09</v>
      </c>
      <c r="AI1765" s="212">
        <v>19292.34</v>
      </c>
      <c r="AJ1765" s="212">
        <v>1</v>
      </c>
      <c r="AK1765" s="212">
        <v>0.08</v>
      </c>
      <c r="AL1765" s="212">
        <v>0</v>
      </c>
      <c r="AM1765">
        <v>1</v>
      </c>
      <c r="AN1765" t="str">
        <f>VLOOKUP(H1765,'Base Art'!$A:$AJ,36,FALSE)</f>
        <v>IMPORTADORA SUDAMERICANA S.R.L.</v>
      </c>
    </row>
    <row r="1766" spans="1:40" x14ac:dyDescent="0.25">
      <c r="A1766" s="212" t="s">
        <v>7665</v>
      </c>
      <c r="B1766" s="212">
        <v>1</v>
      </c>
      <c r="C1766" s="212" t="s">
        <v>7666</v>
      </c>
      <c r="D1766" s="212" t="s">
        <v>158</v>
      </c>
      <c r="E1766" s="212">
        <v>20</v>
      </c>
      <c r="F1766" s="212" t="s">
        <v>20</v>
      </c>
      <c r="G1766" s="212" t="s">
        <v>952</v>
      </c>
      <c r="H1766" s="212">
        <v>1345</v>
      </c>
      <c r="I1766" s="212" t="s">
        <v>953</v>
      </c>
      <c r="J1766" s="212"/>
      <c r="K1766" s="212"/>
      <c r="L1766" s="212"/>
      <c r="M1766" s="212"/>
      <c r="N1766" s="212"/>
      <c r="O1766" s="212"/>
      <c r="P1766" s="212"/>
      <c r="Q1766" s="212"/>
      <c r="R1766" s="212"/>
      <c r="S1766" s="212"/>
      <c r="T1766" s="212"/>
      <c r="U1766" s="212"/>
      <c r="V1766" s="212"/>
      <c r="W1766" s="212"/>
      <c r="X1766" s="212"/>
      <c r="Y1766" s="212">
        <v>1372</v>
      </c>
      <c r="Z1766" s="212" t="s">
        <v>346</v>
      </c>
      <c r="AA1766" s="212" t="s">
        <v>347</v>
      </c>
      <c r="AB1766" s="212">
        <v>251257.17800000001</v>
      </c>
      <c r="AC1766" s="212">
        <v>304021.19</v>
      </c>
      <c r="AD1766" s="212">
        <v>0.16669999999999999</v>
      </c>
      <c r="AE1766" s="212">
        <v>0</v>
      </c>
      <c r="AF1766" s="212">
        <v>0.16669999999999999</v>
      </c>
      <c r="AG1766" s="212">
        <v>0</v>
      </c>
      <c r="AH1766" s="212">
        <v>41876.199999999997</v>
      </c>
      <c r="AI1766" s="212">
        <v>50670.2</v>
      </c>
      <c r="AJ1766" s="212">
        <v>2</v>
      </c>
      <c r="AK1766" s="212">
        <v>0.08</v>
      </c>
      <c r="AL1766" s="212">
        <v>0</v>
      </c>
      <c r="AM1766">
        <v>1</v>
      </c>
      <c r="AN1766" t="str">
        <f>VLOOKUP(H1766,'Base Art'!$A:$AJ,36,FALSE)</f>
        <v>LA DELICIA FELIPE FORT S.A.</v>
      </c>
    </row>
    <row r="1767" spans="1:40" x14ac:dyDescent="0.25">
      <c r="A1767" s="212" t="s">
        <v>7665</v>
      </c>
      <c r="B1767" s="212">
        <v>1</v>
      </c>
      <c r="C1767" s="212" t="s">
        <v>7666</v>
      </c>
      <c r="D1767" s="212" t="s">
        <v>158</v>
      </c>
      <c r="E1767" s="212">
        <v>20</v>
      </c>
      <c r="F1767" s="212" t="s">
        <v>20</v>
      </c>
      <c r="G1767" s="212" t="s">
        <v>426</v>
      </c>
      <c r="H1767" s="212">
        <v>1352</v>
      </c>
      <c r="I1767" s="212" t="s">
        <v>427</v>
      </c>
      <c r="J1767" s="212"/>
      <c r="K1767" s="212"/>
      <c r="L1767" s="212"/>
      <c r="M1767" s="212"/>
      <c r="N1767" s="212"/>
      <c r="O1767" s="212"/>
      <c r="P1767" s="212"/>
      <c r="Q1767" s="212"/>
      <c r="R1767" s="212"/>
      <c r="S1767" s="212"/>
      <c r="T1767" s="212"/>
      <c r="U1767" s="212"/>
      <c r="V1767" s="212"/>
      <c r="W1767" s="212"/>
      <c r="X1767" s="212"/>
      <c r="Y1767" s="212">
        <v>1372</v>
      </c>
      <c r="Z1767" s="212" t="s">
        <v>346</v>
      </c>
      <c r="AA1767" s="212" t="s">
        <v>347</v>
      </c>
      <c r="AB1767" s="212">
        <v>231569.26300000001</v>
      </c>
      <c r="AC1767" s="212">
        <v>281618.25900000002</v>
      </c>
      <c r="AD1767" s="212">
        <v>0.41670000000000001</v>
      </c>
      <c r="AE1767" s="212">
        <v>0</v>
      </c>
      <c r="AF1767" s="212">
        <v>0.41670000000000001</v>
      </c>
      <c r="AG1767" s="212">
        <v>0</v>
      </c>
      <c r="AH1767" s="212">
        <v>96487.19</v>
      </c>
      <c r="AI1767" s="212">
        <v>117340.94</v>
      </c>
      <c r="AJ1767" s="212">
        <v>3</v>
      </c>
      <c r="AK1767" s="212">
        <v>0.14000000000000001</v>
      </c>
      <c r="AL1767" s="212">
        <v>0</v>
      </c>
      <c r="AM1767">
        <v>1</v>
      </c>
      <c r="AN1767" t="str">
        <f>VLOOKUP(H1767,'Base Art'!$A:$AJ,36,FALSE)</f>
        <v>LA DELICIA FELIPE FORT S.A.</v>
      </c>
    </row>
    <row r="1768" spans="1:40" x14ac:dyDescent="0.25">
      <c r="A1768" s="212" t="s">
        <v>7665</v>
      </c>
      <c r="B1768" s="212">
        <v>1</v>
      </c>
      <c r="C1768" s="212" t="s">
        <v>7666</v>
      </c>
      <c r="D1768" s="212" t="s">
        <v>158</v>
      </c>
      <c r="E1768" s="212">
        <v>20</v>
      </c>
      <c r="F1768" s="212" t="s">
        <v>20</v>
      </c>
      <c r="G1768" s="212" t="s">
        <v>432</v>
      </c>
      <c r="H1768" s="212">
        <v>1362</v>
      </c>
      <c r="I1768" s="212" t="s">
        <v>433</v>
      </c>
      <c r="J1768" s="212"/>
      <c r="K1768" s="212"/>
      <c r="L1768" s="212"/>
      <c r="M1768" s="212"/>
      <c r="N1768" s="212"/>
      <c r="O1768" s="212"/>
      <c r="P1768" s="212"/>
      <c r="Q1768" s="212"/>
      <c r="R1768" s="212"/>
      <c r="S1768" s="212"/>
      <c r="T1768" s="212"/>
      <c r="U1768" s="212"/>
      <c r="V1768" s="212"/>
      <c r="W1768" s="212"/>
      <c r="X1768" s="212"/>
      <c r="Y1768" s="212">
        <v>1372</v>
      </c>
      <c r="Z1768" s="212" t="s">
        <v>346</v>
      </c>
      <c r="AA1768" s="212" t="s">
        <v>347</v>
      </c>
      <c r="AB1768" s="212">
        <v>308324.62099999998</v>
      </c>
      <c r="AC1768" s="212">
        <v>373072.79499999998</v>
      </c>
      <c r="AD1768" s="212">
        <v>6.25E-2</v>
      </c>
      <c r="AE1768" s="212">
        <v>0</v>
      </c>
      <c r="AF1768" s="212">
        <v>6.25E-2</v>
      </c>
      <c r="AG1768" s="212">
        <v>0</v>
      </c>
      <c r="AH1768" s="212">
        <v>19270.29</v>
      </c>
      <c r="AI1768" s="212">
        <v>23317.05</v>
      </c>
      <c r="AJ1768" s="212">
        <v>0</v>
      </c>
      <c r="AK1768" s="212">
        <v>0</v>
      </c>
      <c r="AL1768" s="212">
        <v>0</v>
      </c>
      <c r="AM1768">
        <v>1</v>
      </c>
      <c r="AN1768" t="str">
        <f>VLOOKUP(H1768,'Base Art'!$A:$AJ,36,FALSE)</f>
        <v>LA DELICIA FELIPE FORT S.A.</v>
      </c>
    </row>
    <row r="1769" spans="1:40" x14ac:dyDescent="0.25">
      <c r="A1769" s="212" t="s">
        <v>7665</v>
      </c>
      <c r="B1769" s="212">
        <v>1</v>
      </c>
      <c r="C1769" s="212" t="s">
        <v>7666</v>
      </c>
      <c r="D1769" s="212" t="s">
        <v>158</v>
      </c>
      <c r="E1769" s="212">
        <v>20</v>
      </c>
      <c r="F1769" s="212" t="s">
        <v>20</v>
      </c>
      <c r="G1769" s="212" t="s">
        <v>7696</v>
      </c>
      <c r="H1769" s="212">
        <v>1412</v>
      </c>
      <c r="I1769" s="212" t="s">
        <v>2167</v>
      </c>
      <c r="J1769" s="212">
        <v>1427</v>
      </c>
      <c r="K1769" s="212" t="s">
        <v>436</v>
      </c>
      <c r="L1769" s="212" t="s">
        <v>437</v>
      </c>
      <c r="M1769" s="212"/>
      <c r="N1769" s="212"/>
      <c r="O1769" s="212"/>
      <c r="P1769" s="212"/>
      <c r="Q1769" s="212"/>
      <c r="R1769" s="212"/>
      <c r="S1769" s="212"/>
      <c r="T1769" s="212"/>
      <c r="U1769" s="212"/>
      <c r="V1769" s="212"/>
      <c r="W1769" s="212"/>
      <c r="X1769" s="212"/>
      <c r="Y1769" s="212">
        <v>1374</v>
      </c>
      <c r="Z1769" s="212" t="s">
        <v>336</v>
      </c>
      <c r="AA1769" s="212" t="s">
        <v>337</v>
      </c>
      <c r="AB1769" s="212">
        <v>95958.5</v>
      </c>
      <c r="AC1769" s="212">
        <v>118988.55</v>
      </c>
      <c r="AD1769" s="212">
        <v>5.5599999999999997E-2</v>
      </c>
      <c r="AE1769" s="212">
        <v>0</v>
      </c>
      <c r="AF1769" s="212">
        <v>5.5599999999999997E-2</v>
      </c>
      <c r="AG1769" s="212">
        <v>0</v>
      </c>
      <c r="AH1769" s="212">
        <v>5331.03</v>
      </c>
      <c r="AI1769" s="212">
        <v>6610.47</v>
      </c>
      <c r="AJ1769" s="212">
        <v>0</v>
      </c>
      <c r="AK1769" s="212">
        <v>0</v>
      </c>
      <c r="AL1769" s="212">
        <v>0</v>
      </c>
      <c r="AM1769">
        <v>1</v>
      </c>
      <c r="AN1769" t="str">
        <f>VLOOKUP(H1769,'Base Art'!$A:$AJ,36,FALSE)</f>
        <v>GEORGALOS HNOS. S.A.I.C.A.</v>
      </c>
    </row>
    <row r="1770" spans="1:40" x14ac:dyDescent="0.25">
      <c r="A1770" s="212" t="s">
        <v>7665</v>
      </c>
      <c r="B1770" s="212">
        <v>1</v>
      </c>
      <c r="C1770" s="212" t="s">
        <v>7666</v>
      </c>
      <c r="D1770" s="212" t="s">
        <v>158</v>
      </c>
      <c r="E1770" s="212">
        <v>20</v>
      </c>
      <c r="F1770" s="212" t="s">
        <v>20</v>
      </c>
      <c r="G1770" s="212" t="s">
        <v>438</v>
      </c>
      <c r="H1770" s="212">
        <v>1419</v>
      </c>
      <c r="I1770" s="212" t="s">
        <v>439</v>
      </c>
      <c r="J1770" s="212">
        <v>1429</v>
      </c>
      <c r="K1770" s="212" t="s">
        <v>440</v>
      </c>
      <c r="L1770" s="212" t="s">
        <v>441</v>
      </c>
      <c r="M1770" s="212"/>
      <c r="N1770" s="212"/>
      <c r="O1770" s="212"/>
      <c r="P1770" s="212"/>
      <c r="Q1770" s="212"/>
      <c r="R1770" s="212"/>
      <c r="S1770" s="212"/>
      <c r="T1770" s="212"/>
      <c r="U1770" s="212"/>
      <c r="V1770" s="212"/>
      <c r="W1770" s="212"/>
      <c r="X1770" s="212"/>
      <c r="Y1770" s="212">
        <v>1374</v>
      </c>
      <c r="Z1770" s="212" t="s">
        <v>336</v>
      </c>
      <c r="AA1770" s="212" t="s">
        <v>337</v>
      </c>
      <c r="AB1770" s="212">
        <v>84627.232999999993</v>
      </c>
      <c r="AC1770" s="212">
        <v>103889.22900000001</v>
      </c>
      <c r="AD1770" s="212">
        <v>0.41670000000000001</v>
      </c>
      <c r="AE1770" s="212">
        <v>0</v>
      </c>
      <c r="AF1770" s="212">
        <v>0.41670000000000001</v>
      </c>
      <c r="AG1770" s="212">
        <v>0</v>
      </c>
      <c r="AH1770" s="212">
        <v>35261.35</v>
      </c>
      <c r="AI1770" s="212">
        <v>43287.18</v>
      </c>
      <c r="AJ1770" s="212">
        <v>1</v>
      </c>
      <c r="AK1770" s="212">
        <v>0.42</v>
      </c>
      <c r="AL1770" s="212">
        <v>0</v>
      </c>
      <c r="AM1770">
        <v>1</v>
      </c>
      <c r="AN1770" t="str">
        <f>VLOOKUP(H1770,'Base Art'!$A:$AJ,36,FALSE)</f>
        <v>GEORGALOS HNOS. S.A.I.C.A.</v>
      </c>
    </row>
    <row r="1771" spans="1:40" x14ac:dyDescent="0.25">
      <c r="A1771" s="212" t="s">
        <v>7665</v>
      </c>
      <c r="B1771" s="212">
        <v>1</v>
      </c>
      <c r="C1771" s="212" t="s">
        <v>7666</v>
      </c>
      <c r="D1771" s="212" t="s">
        <v>158</v>
      </c>
      <c r="E1771" s="212">
        <v>20</v>
      </c>
      <c r="F1771" s="212" t="s">
        <v>20</v>
      </c>
      <c r="G1771" s="212" t="s">
        <v>1070</v>
      </c>
      <c r="H1771" s="212">
        <v>1513</v>
      </c>
      <c r="I1771" s="212" t="s">
        <v>1071</v>
      </c>
      <c r="J1771" s="212">
        <v>1414</v>
      </c>
      <c r="K1771" s="212" t="s">
        <v>372</v>
      </c>
      <c r="L1771" s="212" t="s">
        <v>373</v>
      </c>
      <c r="M1771" s="212"/>
      <c r="N1771" s="212"/>
      <c r="O1771" s="212"/>
      <c r="P1771" s="212">
        <v>1071</v>
      </c>
      <c r="Q1771" s="212" t="s">
        <v>944</v>
      </c>
      <c r="R1771" s="212" t="s">
        <v>945</v>
      </c>
      <c r="S1771" s="212"/>
      <c r="T1771" s="212"/>
      <c r="U1771" s="212"/>
      <c r="V1771" s="212"/>
      <c r="W1771" s="212"/>
      <c r="X1771" s="212"/>
      <c r="Y1771" s="212">
        <v>1374</v>
      </c>
      <c r="Z1771" s="212" t="s">
        <v>336</v>
      </c>
      <c r="AA1771" s="212" t="s">
        <v>337</v>
      </c>
      <c r="AB1771" s="212">
        <v>41677.048000000003</v>
      </c>
      <c r="AC1771" s="212">
        <v>50429.228000000003</v>
      </c>
      <c r="AD1771" s="212">
        <v>1</v>
      </c>
      <c r="AE1771" s="212">
        <v>0</v>
      </c>
      <c r="AF1771" s="212">
        <v>1</v>
      </c>
      <c r="AG1771" s="212">
        <v>0</v>
      </c>
      <c r="AH1771" s="212">
        <v>41677.050000000003</v>
      </c>
      <c r="AI1771" s="212">
        <v>50429.23</v>
      </c>
      <c r="AJ1771" s="212">
        <v>0</v>
      </c>
      <c r="AK1771" s="212">
        <v>0</v>
      </c>
      <c r="AL1771" s="212">
        <v>0</v>
      </c>
      <c r="AM1771">
        <v>1</v>
      </c>
      <c r="AN1771" t="str">
        <f>VLOOKUP(H1771,'Base Art'!$A:$AJ,36,FALSE)</f>
        <v>ARCOR S.A.I.C.</v>
      </c>
    </row>
    <row r="1772" spans="1:40" x14ac:dyDescent="0.25">
      <c r="A1772" s="212" t="s">
        <v>7665</v>
      </c>
      <c r="B1772" s="212">
        <v>1</v>
      </c>
      <c r="C1772" s="212" t="s">
        <v>7666</v>
      </c>
      <c r="D1772" s="212" t="s">
        <v>158</v>
      </c>
      <c r="E1772" s="212">
        <v>20</v>
      </c>
      <c r="F1772" s="212" t="s">
        <v>20</v>
      </c>
      <c r="G1772" s="212" t="s">
        <v>442</v>
      </c>
      <c r="H1772" s="212">
        <v>1594</v>
      </c>
      <c r="I1772" s="212" t="s">
        <v>443</v>
      </c>
      <c r="J1772" s="212">
        <v>1422</v>
      </c>
      <c r="K1772" s="212" t="s">
        <v>382</v>
      </c>
      <c r="L1772" s="212" t="s">
        <v>383</v>
      </c>
      <c r="M1772" s="212"/>
      <c r="N1772" s="212"/>
      <c r="O1772" s="212"/>
      <c r="P1772" s="212">
        <v>1067</v>
      </c>
      <c r="Q1772" s="212" t="s">
        <v>384</v>
      </c>
      <c r="R1772" s="212" t="s">
        <v>385</v>
      </c>
      <c r="S1772" s="212"/>
      <c r="T1772" s="212"/>
      <c r="U1772" s="212"/>
      <c r="V1772" s="212"/>
      <c r="W1772" s="212"/>
      <c r="X1772" s="212"/>
      <c r="Y1772" s="212">
        <v>1373</v>
      </c>
      <c r="Z1772" s="212" t="s">
        <v>386</v>
      </c>
      <c r="AA1772" s="212" t="s">
        <v>387</v>
      </c>
      <c r="AB1772" s="212">
        <v>15448.803</v>
      </c>
      <c r="AC1772" s="212">
        <v>18706.275000000001</v>
      </c>
      <c r="AD1772" s="212">
        <v>5.375</v>
      </c>
      <c r="AE1772" s="212">
        <v>2.5000000000000001E-2</v>
      </c>
      <c r="AF1772" s="212">
        <v>5.4</v>
      </c>
      <c r="AG1772" s="212">
        <v>0</v>
      </c>
      <c r="AH1772" s="212">
        <v>83423.539999999994</v>
      </c>
      <c r="AI1772" s="212">
        <v>101013.89</v>
      </c>
      <c r="AJ1772" s="212">
        <v>1</v>
      </c>
      <c r="AK1772" s="212">
        <v>5.4</v>
      </c>
      <c r="AL1772" s="212">
        <v>0</v>
      </c>
      <c r="AM1772">
        <v>1</v>
      </c>
      <c r="AN1772" t="str">
        <f>VLOOKUP(H1772,'Base Art'!$A:$AJ,36,FALSE)</f>
        <v>ARCOR S.A.I.C.</v>
      </c>
    </row>
    <row r="1773" spans="1:40" x14ac:dyDescent="0.25">
      <c r="A1773" s="212" t="s">
        <v>7665</v>
      </c>
      <c r="B1773" s="212">
        <v>1</v>
      </c>
      <c r="C1773" s="212" t="s">
        <v>7666</v>
      </c>
      <c r="D1773" s="212" t="s">
        <v>158</v>
      </c>
      <c r="E1773" s="212">
        <v>20</v>
      </c>
      <c r="F1773" s="212" t="s">
        <v>20</v>
      </c>
      <c r="G1773" s="212" t="s">
        <v>444</v>
      </c>
      <c r="H1773" s="212">
        <v>1641</v>
      </c>
      <c r="I1773" s="212" t="s">
        <v>445</v>
      </c>
      <c r="J1773" s="212">
        <v>1064</v>
      </c>
      <c r="K1773" s="212" t="s">
        <v>446</v>
      </c>
      <c r="L1773" s="212" t="s">
        <v>447</v>
      </c>
      <c r="M1773" s="212"/>
      <c r="N1773" s="212"/>
      <c r="O1773" s="212"/>
      <c r="P1773" s="212">
        <v>1066</v>
      </c>
      <c r="Q1773" s="212" t="s">
        <v>448</v>
      </c>
      <c r="R1773" s="212" t="s">
        <v>449</v>
      </c>
      <c r="S1773" s="212"/>
      <c r="T1773" s="212"/>
      <c r="U1773" s="212"/>
      <c r="V1773" s="212"/>
      <c r="W1773" s="212"/>
      <c r="X1773" s="212"/>
      <c r="Y1773" s="212">
        <v>1373</v>
      </c>
      <c r="Z1773" s="212" t="s">
        <v>386</v>
      </c>
      <c r="AA1773" s="212" t="s">
        <v>387</v>
      </c>
      <c r="AB1773" s="212">
        <v>17120.68</v>
      </c>
      <c r="AC1773" s="212">
        <v>20905.691999999999</v>
      </c>
      <c r="AD1773" s="212">
        <v>3.8</v>
      </c>
      <c r="AE1773" s="212">
        <v>0.35</v>
      </c>
      <c r="AF1773" s="212">
        <v>4.1500000000000004</v>
      </c>
      <c r="AG1773" s="212">
        <v>0</v>
      </c>
      <c r="AH1773" s="212">
        <v>71050.820000000007</v>
      </c>
      <c r="AI1773" s="212">
        <v>86758.62</v>
      </c>
      <c r="AJ1773" s="212">
        <v>0</v>
      </c>
      <c r="AK1773" s="212">
        <v>0</v>
      </c>
      <c r="AL1773" s="212">
        <v>0</v>
      </c>
      <c r="AM1773">
        <v>1</v>
      </c>
      <c r="AN1773" t="str">
        <f>VLOOKUP(H1773,'Base Art'!$A:$AJ,36,FALSE)</f>
        <v>MOLINO CAÑUELAS S.A.C.I.F.I.A.</v>
      </c>
    </row>
    <row r="1774" spans="1:40" x14ac:dyDescent="0.25">
      <c r="A1774" s="212" t="s">
        <v>7665</v>
      </c>
      <c r="B1774" s="212">
        <v>1</v>
      </c>
      <c r="C1774" s="212" t="s">
        <v>7666</v>
      </c>
      <c r="D1774" s="212" t="s">
        <v>158</v>
      </c>
      <c r="E1774" s="212">
        <v>20</v>
      </c>
      <c r="F1774" s="212" t="s">
        <v>20</v>
      </c>
      <c r="G1774" s="212" t="s">
        <v>456</v>
      </c>
      <c r="H1774" s="212">
        <v>1646</v>
      </c>
      <c r="I1774" s="212" t="s">
        <v>457</v>
      </c>
      <c r="J1774" s="212">
        <v>1064</v>
      </c>
      <c r="K1774" s="212" t="s">
        <v>446</v>
      </c>
      <c r="L1774" s="212" t="s">
        <v>447</v>
      </c>
      <c r="M1774" s="212"/>
      <c r="N1774" s="212"/>
      <c r="O1774" s="212"/>
      <c r="P1774" s="212">
        <v>1066</v>
      </c>
      <c r="Q1774" s="212" t="s">
        <v>448</v>
      </c>
      <c r="R1774" s="212" t="s">
        <v>449</v>
      </c>
      <c r="S1774" s="212"/>
      <c r="T1774" s="212"/>
      <c r="U1774" s="212"/>
      <c r="V1774" s="212"/>
      <c r="W1774" s="212"/>
      <c r="X1774" s="212"/>
      <c r="Y1774" s="212">
        <v>1373</v>
      </c>
      <c r="Z1774" s="212" t="s">
        <v>386</v>
      </c>
      <c r="AA1774" s="212" t="s">
        <v>387</v>
      </c>
      <c r="AB1774" s="212">
        <v>20738.075000000001</v>
      </c>
      <c r="AC1774" s="212">
        <v>25574.929</v>
      </c>
      <c r="AD1774" s="212">
        <v>1.25</v>
      </c>
      <c r="AE1774" s="212">
        <v>0</v>
      </c>
      <c r="AF1774" s="212">
        <v>1.25</v>
      </c>
      <c r="AG1774" s="212">
        <v>0</v>
      </c>
      <c r="AH1774" s="212">
        <v>25922.59</v>
      </c>
      <c r="AI1774" s="212">
        <v>31968.66</v>
      </c>
      <c r="AJ1774" s="212">
        <v>0</v>
      </c>
      <c r="AK1774" s="212">
        <v>0</v>
      </c>
      <c r="AL1774" s="212">
        <v>0</v>
      </c>
      <c r="AM1774">
        <v>1</v>
      </c>
      <c r="AN1774" t="str">
        <f>VLOOKUP(H1774,'Base Art'!$A:$AJ,36,FALSE)</f>
        <v>MOLINO CAÑUELAS S.A.C.I.F.I.A.</v>
      </c>
    </row>
    <row r="1775" spans="1:40" x14ac:dyDescent="0.25">
      <c r="A1775" s="212" t="s">
        <v>7665</v>
      </c>
      <c r="B1775" s="212">
        <v>1</v>
      </c>
      <c r="C1775" s="212" t="s">
        <v>7666</v>
      </c>
      <c r="D1775" s="212" t="s">
        <v>158</v>
      </c>
      <c r="E1775" s="212">
        <v>20</v>
      </c>
      <c r="F1775" s="212" t="s">
        <v>20</v>
      </c>
      <c r="G1775" s="212" t="s">
        <v>458</v>
      </c>
      <c r="H1775" s="212">
        <v>1648</v>
      </c>
      <c r="I1775" s="212" t="s">
        <v>459</v>
      </c>
      <c r="J1775" s="212">
        <v>1422</v>
      </c>
      <c r="K1775" s="212" t="s">
        <v>382</v>
      </c>
      <c r="L1775" s="212" t="s">
        <v>383</v>
      </c>
      <c r="M1775" s="212"/>
      <c r="N1775" s="212"/>
      <c r="O1775" s="212"/>
      <c r="P1775" s="212">
        <v>1067</v>
      </c>
      <c r="Q1775" s="212" t="s">
        <v>384</v>
      </c>
      <c r="R1775" s="212" t="s">
        <v>385</v>
      </c>
      <c r="S1775" s="212"/>
      <c r="T1775" s="212"/>
      <c r="U1775" s="212"/>
      <c r="V1775" s="212"/>
      <c r="W1775" s="212"/>
      <c r="X1775" s="212"/>
      <c r="Y1775" s="212">
        <v>1373</v>
      </c>
      <c r="Z1775" s="212" t="s">
        <v>386</v>
      </c>
      <c r="AA1775" s="212" t="s">
        <v>387</v>
      </c>
      <c r="AB1775" s="212">
        <v>15233.008</v>
      </c>
      <c r="AC1775" s="212">
        <v>18431.939999999999</v>
      </c>
      <c r="AD1775" s="212">
        <v>5</v>
      </c>
      <c r="AE1775" s="212">
        <v>0</v>
      </c>
      <c r="AF1775" s="212">
        <v>5</v>
      </c>
      <c r="AG1775" s="212">
        <v>0</v>
      </c>
      <c r="AH1775" s="212">
        <v>76165.039999999994</v>
      </c>
      <c r="AI1775" s="212">
        <v>92159.7</v>
      </c>
      <c r="AJ1775" s="212">
        <v>0</v>
      </c>
      <c r="AK1775" s="212">
        <v>0</v>
      </c>
      <c r="AL1775" s="212">
        <v>0</v>
      </c>
      <c r="AM1775">
        <v>1</v>
      </c>
      <c r="AN1775" t="str">
        <f>VLOOKUP(H1775,'Base Art'!$A:$AJ,36,FALSE)</f>
        <v>ARCOR S.A.I.C.</v>
      </c>
    </row>
    <row r="1776" spans="1:40" x14ac:dyDescent="0.25">
      <c r="A1776" s="212" t="s">
        <v>7665</v>
      </c>
      <c r="B1776" s="212">
        <v>1</v>
      </c>
      <c r="C1776" s="212" t="s">
        <v>7666</v>
      </c>
      <c r="D1776" s="212" t="s">
        <v>158</v>
      </c>
      <c r="E1776" s="212">
        <v>20</v>
      </c>
      <c r="F1776" s="212" t="s">
        <v>20</v>
      </c>
      <c r="G1776" s="212" t="s">
        <v>464</v>
      </c>
      <c r="H1776" s="212">
        <v>1808</v>
      </c>
      <c r="I1776" s="212" t="s">
        <v>465</v>
      </c>
      <c r="J1776" s="212">
        <v>1470</v>
      </c>
      <c r="K1776" s="212" t="s">
        <v>466</v>
      </c>
      <c r="L1776" s="212" t="s">
        <v>467</v>
      </c>
      <c r="M1776" s="212"/>
      <c r="N1776" s="212"/>
      <c r="O1776" s="212"/>
      <c r="P1776" s="212"/>
      <c r="Q1776" s="212"/>
      <c r="R1776" s="212"/>
      <c r="S1776" s="212"/>
      <c r="T1776" s="212"/>
      <c r="U1776" s="212"/>
      <c r="V1776" s="212"/>
      <c r="W1776" s="212"/>
      <c r="X1776" s="212"/>
      <c r="Y1776" s="212">
        <v>1374</v>
      </c>
      <c r="Z1776" s="212" t="s">
        <v>336</v>
      </c>
      <c r="AA1776" s="212" t="s">
        <v>337</v>
      </c>
      <c r="AB1776" s="212">
        <v>106227</v>
      </c>
      <c r="AC1776" s="212">
        <v>131721.48000000001</v>
      </c>
      <c r="AD1776" s="212">
        <v>8.3299999999999999E-2</v>
      </c>
      <c r="AE1776" s="212">
        <v>0</v>
      </c>
      <c r="AF1776" s="212">
        <v>8.3299999999999999E-2</v>
      </c>
      <c r="AG1776" s="212">
        <v>0</v>
      </c>
      <c r="AH1776" s="212">
        <v>8852.25</v>
      </c>
      <c r="AI1776" s="212">
        <v>10976.79</v>
      </c>
      <c r="AJ1776" s="212">
        <v>0</v>
      </c>
      <c r="AK1776" s="212">
        <v>0</v>
      </c>
      <c r="AL1776" s="212">
        <v>0</v>
      </c>
      <c r="AM1776">
        <v>1</v>
      </c>
      <c r="AN1776" t="str">
        <f>VLOOKUP(H1776,'Base Art'!$A:$AJ,36,FALSE)</f>
        <v>LHERITIER ARGENTINA S.A.</v>
      </c>
    </row>
    <row r="1777" spans="1:40" x14ac:dyDescent="0.25">
      <c r="A1777" s="212" t="s">
        <v>7665</v>
      </c>
      <c r="B1777" s="212">
        <v>1</v>
      </c>
      <c r="C1777" s="212" t="s">
        <v>7666</v>
      </c>
      <c r="D1777" s="212" t="s">
        <v>158</v>
      </c>
      <c r="E1777" s="212">
        <v>20</v>
      </c>
      <c r="F1777" s="212" t="s">
        <v>20</v>
      </c>
      <c r="G1777" s="212" t="s">
        <v>1076</v>
      </c>
      <c r="H1777" s="212">
        <v>1843</v>
      </c>
      <c r="I1777" s="212" t="s">
        <v>1077</v>
      </c>
      <c r="J1777" s="212">
        <v>1472</v>
      </c>
      <c r="K1777" s="212" t="s">
        <v>1078</v>
      </c>
      <c r="L1777" s="212" t="s">
        <v>1079</v>
      </c>
      <c r="M1777" s="212"/>
      <c r="N1777" s="212"/>
      <c r="O1777" s="212"/>
      <c r="P1777" s="212">
        <v>1105</v>
      </c>
      <c r="Q1777" s="212" t="s">
        <v>1080</v>
      </c>
      <c r="R1777" s="212" t="s">
        <v>1081</v>
      </c>
      <c r="S1777" s="212"/>
      <c r="T1777" s="212"/>
      <c r="U1777" s="212"/>
      <c r="V1777" s="212"/>
      <c r="W1777" s="212"/>
      <c r="X1777" s="212"/>
      <c r="Y1777" s="212">
        <v>1374</v>
      </c>
      <c r="Z1777" s="212" t="s">
        <v>336</v>
      </c>
      <c r="AA1777" s="212" t="s">
        <v>337</v>
      </c>
      <c r="AB1777" s="212">
        <v>24147.72</v>
      </c>
      <c r="AC1777" s="212">
        <v>29943.172999999999</v>
      </c>
      <c r="AD1777" s="212">
        <v>0.25</v>
      </c>
      <c r="AE1777" s="212">
        <v>0</v>
      </c>
      <c r="AF1777" s="212">
        <v>0.25</v>
      </c>
      <c r="AG1777" s="212">
        <v>0</v>
      </c>
      <c r="AH1777" s="212">
        <v>6036.93</v>
      </c>
      <c r="AI1777" s="212">
        <v>7485.79</v>
      </c>
      <c r="AJ1777" s="212">
        <v>1</v>
      </c>
      <c r="AK1777" s="212">
        <v>0.25</v>
      </c>
      <c r="AL1777" s="212">
        <v>0</v>
      </c>
      <c r="AM1777">
        <v>1</v>
      </c>
      <c r="AN1777" t="str">
        <f>VLOOKUP(H1777,'Base Art'!$A:$AJ,36,FALSE)</f>
        <v>LHERITIER ARGENTINA S.A.</v>
      </c>
    </row>
    <row r="1778" spans="1:40" x14ac:dyDescent="0.25">
      <c r="A1778" s="212" t="s">
        <v>7665</v>
      </c>
      <c r="B1778" s="212">
        <v>1</v>
      </c>
      <c r="C1778" s="212" t="s">
        <v>7666</v>
      </c>
      <c r="D1778" s="212" t="s">
        <v>158</v>
      </c>
      <c r="E1778" s="212">
        <v>20</v>
      </c>
      <c r="F1778" s="212" t="s">
        <v>20</v>
      </c>
      <c r="G1778" s="212" t="s">
        <v>482</v>
      </c>
      <c r="H1778" s="212">
        <v>1940</v>
      </c>
      <c r="I1778" s="212" t="s">
        <v>483</v>
      </c>
      <c r="J1778" s="212">
        <v>1425</v>
      </c>
      <c r="K1778" s="212" t="s">
        <v>484</v>
      </c>
      <c r="L1778" s="212" t="s">
        <v>485</v>
      </c>
      <c r="M1778" s="212"/>
      <c r="N1778" s="212"/>
      <c r="O1778" s="212"/>
      <c r="P1778" s="212">
        <v>1277</v>
      </c>
      <c r="Q1778" s="212" t="s">
        <v>486</v>
      </c>
      <c r="R1778" s="212" t="s">
        <v>487</v>
      </c>
      <c r="S1778" s="212"/>
      <c r="T1778" s="212"/>
      <c r="U1778" s="212"/>
      <c r="V1778" s="212"/>
      <c r="W1778" s="212"/>
      <c r="X1778" s="212"/>
      <c r="Y1778" s="212">
        <v>1374</v>
      </c>
      <c r="Z1778" s="212" t="s">
        <v>336</v>
      </c>
      <c r="AA1778" s="212" t="s">
        <v>337</v>
      </c>
      <c r="AB1778" s="212">
        <v>59989.87</v>
      </c>
      <c r="AC1778" s="212">
        <v>72587.752999999997</v>
      </c>
      <c r="AD1778" s="212">
        <v>8.3299999999999999E-2</v>
      </c>
      <c r="AE1778" s="212">
        <v>0</v>
      </c>
      <c r="AF1778" s="212">
        <v>8.3299999999999999E-2</v>
      </c>
      <c r="AG1778" s="212">
        <v>0</v>
      </c>
      <c r="AH1778" s="212">
        <v>4999.16</v>
      </c>
      <c r="AI1778" s="212">
        <v>6048.98</v>
      </c>
      <c r="AJ1778" s="212">
        <v>0</v>
      </c>
      <c r="AK1778" s="212">
        <v>0</v>
      </c>
      <c r="AL1778" s="212">
        <v>0</v>
      </c>
      <c r="AM1778">
        <v>1</v>
      </c>
      <c r="AN1778" t="str">
        <f>VLOOKUP(H1778,'Base Art'!$A:$AJ,36,FALSE)</f>
        <v>GEORGALOS HNOS. S.A.I.C.A.</v>
      </c>
    </row>
    <row r="1779" spans="1:40" x14ac:dyDescent="0.25">
      <c r="A1779" s="212" t="s">
        <v>7665</v>
      </c>
      <c r="B1779" s="212">
        <v>1</v>
      </c>
      <c r="C1779" s="212" t="s">
        <v>7666</v>
      </c>
      <c r="D1779" s="212" t="s">
        <v>158</v>
      </c>
      <c r="E1779" s="212">
        <v>20</v>
      </c>
      <c r="F1779" s="212" t="s">
        <v>20</v>
      </c>
      <c r="G1779" s="212" t="s">
        <v>488</v>
      </c>
      <c r="H1779" s="212">
        <v>1942</v>
      </c>
      <c r="I1779" s="212" t="s">
        <v>489</v>
      </c>
      <c r="J1779" s="212">
        <v>1425</v>
      </c>
      <c r="K1779" s="212" t="s">
        <v>484</v>
      </c>
      <c r="L1779" s="212" t="s">
        <v>485</v>
      </c>
      <c r="M1779" s="212"/>
      <c r="N1779" s="212"/>
      <c r="O1779" s="212"/>
      <c r="P1779" s="212">
        <v>1277</v>
      </c>
      <c r="Q1779" s="212" t="s">
        <v>486</v>
      </c>
      <c r="R1779" s="212" t="s">
        <v>487</v>
      </c>
      <c r="S1779" s="212"/>
      <c r="T1779" s="212"/>
      <c r="U1779" s="212"/>
      <c r="V1779" s="212"/>
      <c r="W1779" s="212"/>
      <c r="X1779" s="212"/>
      <c r="Y1779" s="212">
        <v>1374</v>
      </c>
      <c r="Z1779" s="212" t="s">
        <v>336</v>
      </c>
      <c r="AA1779" s="212" t="s">
        <v>337</v>
      </c>
      <c r="AB1779" s="212">
        <v>61033.171999999999</v>
      </c>
      <c r="AC1779" s="212">
        <v>74929.956000000006</v>
      </c>
      <c r="AD1779" s="212">
        <v>0.41670000000000001</v>
      </c>
      <c r="AE1779" s="212">
        <v>0</v>
      </c>
      <c r="AF1779" s="212">
        <v>0.41670000000000001</v>
      </c>
      <c r="AG1779" s="212">
        <v>0</v>
      </c>
      <c r="AH1779" s="212">
        <v>25430.49</v>
      </c>
      <c r="AI1779" s="212">
        <v>31220.82</v>
      </c>
      <c r="AJ1779" s="212">
        <v>2</v>
      </c>
      <c r="AK1779" s="212">
        <v>0.21</v>
      </c>
      <c r="AL1779" s="212">
        <v>0</v>
      </c>
      <c r="AM1779">
        <v>1</v>
      </c>
      <c r="AN1779" t="str">
        <f>VLOOKUP(H1779,'Base Art'!$A:$AJ,36,FALSE)</f>
        <v>GEORGALOS HNOS. S.A.I.C.A.</v>
      </c>
    </row>
    <row r="1780" spans="1:40" x14ac:dyDescent="0.25">
      <c r="A1780" s="212" t="s">
        <v>7665</v>
      </c>
      <c r="B1780" s="212">
        <v>1</v>
      </c>
      <c r="C1780" s="212" t="s">
        <v>7666</v>
      </c>
      <c r="D1780" s="212" t="s">
        <v>158</v>
      </c>
      <c r="E1780" s="212">
        <v>20</v>
      </c>
      <c r="F1780" s="212" t="s">
        <v>20</v>
      </c>
      <c r="G1780" s="212" t="s">
        <v>496</v>
      </c>
      <c r="H1780" s="212">
        <v>2039</v>
      </c>
      <c r="I1780" s="212" t="s">
        <v>497</v>
      </c>
      <c r="J1780" s="212"/>
      <c r="K1780" s="212"/>
      <c r="L1780" s="212"/>
      <c r="M1780" s="212"/>
      <c r="N1780" s="212"/>
      <c r="O1780" s="212"/>
      <c r="P1780" s="212"/>
      <c r="Q1780" s="212"/>
      <c r="R1780" s="212"/>
      <c r="S1780" s="212"/>
      <c r="T1780" s="212"/>
      <c r="U1780" s="212"/>
      <c r="V1780" s="212"/>
      <c r="W1780" s="212"/>
      <c r="X1780" s="212"/>
      <c r="Y1780" s="212">
        <v>1370</v>
      </c>
      <c r="Z1780" s="212" t="s">
        <v>400</v>
      </c>
      <c r="AA1780" s="212" t="s">
        <v>401</v>
      </c>
      <c r="AB1780" s="212">
        <v>24430.142</v>
      </c>
      <c r="AC1780" s="212">
        <v>30293.375</v>
      </c>
      <c r="AD1780" s="212">
        <v>0.83330000000000004</v>
      </c>
      <c r="AE1780" s="212">
        <v>0.16669999999999999</v>
      </c>
      <c r="AF1780" s="212">
        <v>1</v>
      </c>
      <c r="AG1780" s="212">
        <v>0</v>
      </c>
      <c r="AH1780" s="212">
        <v>24430.14</v>
      </c>
      <c r="AI1780" s="212">
        <v>30293.38</v>
      </c>
      <c r="AJ1780" s="212">
        <v>0</v>
      </c>
      <c r="AK1780" s="212">
        <v>0</v>
      </c>
      <c r="AL1780" s="212">
        <v>0</v>
      </c>
      <c r="AM1780">
        <v>1</v>
      </c>
      <c r="AN1780" t="str">
        <f>VLOOKUP(H1780,'Base Art'!$A:$AJ,36,FALSE)</f>
        <v>ENERGY GROUP S.R.L.</v>
      </c>
    </row>
    <row r="1781" spans="1:40" x14ac:dyDescent="0.25">
      <c r="A1781" s="212" t="s">
        <v>7665</v>
      </c>
      <c r="B1781" s="212">
        <v>1</v>
      </c>
      <c r="C1781" s="212" t="s">
        <v>7666</v>
      </c>
      <c r="D1781" s="212" t="s">
        <v>158</v>
      </c>
      <c r="E1781" s="212">
        <v>20</v>
      </c>
      <c r="F1781" s="212" t="s">
        <v>20</v>
      </c>
      <c r="G1781" s="212" t="s">
        <v>500</v>
      </c>
      <c r="H1781" s="212">
        <v>2338</v>
      </c>
      <c r="I1781" s="212" t="s">
        <v>501</v>
      </c>
      <c r="J1781" s="212"/>
      <c r="K1781" s="212"/>
      <c r="L1781" s="212"/>
      <c r="M1781" s="212"/>
      <c r="N1781" s="212"/>
      <c r="O1781" s="212"/>
      <c r="P1781" s="212">
        <v>1086</v>
      </c>
      <c r="Q1781" s="212" t="s">
        <v>502</v>
      </c>
      <c r="R1781" s="212" t="s">
        <v>503</v>
      </c>
      <c r="S1781" s="212"/>
      <c r="T1781" s="212"/>
      <c r="U1781" s="212"/>
      <c r="V1781" s="212"/>
      <c r="W1781" s="212"/>
      <c r="X1781" s="212"/>
      <c r="Y1781" s="212">
        <v>1373</v>
      </c>
      <c r="Z1781" s="212" t="s">
        <v>386</v>
      </c>
      <c r="AA1781" s="212" t="s">
        <v>387</v>
      </c>
      <c r="AB1781" s="212">
        <v>24125.723000000002</v>
      </c>
      <c r="AC1781" s="212">
        <v>29192.123</v>
      </c>
      <c r="AD1781" s="212">
        <v>0.4</v>
      </c>
      <c r="AE1781" s="212">
        <v>0.1333</v>
      </c>
      <c r="AF1781" s="212">
        <v>0.5333</v>
      </c>
      <c r="AG1781" s="212">
        <v>0</v>
      </c>
      <c r="AH1781" s="212">
        <v>12867.05</v>
      </c>
      <c r="AI1781" s="212">
        <v>15569.13</v>
      </c>
      <c r="AJ1781" s="212">
        <v>0</v>
      </c>
      <c r="AK1781" s="212">
        <v>0</v>
      </c>
      <c r="AL1781" s="212">
        <v>0</v>
      </c>
      <c r="AM1781">
        <v>1</v>
      </c>
      <c r="AN1781" t="str">
        <f>VLOOKUP(H1781,'Base Art'!$A:$AJ,36,FALSE)</f>
        <v>DON SATUR S.R.L.</v>
      </c>
    </row>
    <row r="1782" spans="1:40" x14ac:dyDescent="0.25">
      <c r="A1782" s="212" t="s">
        <v>7665</v>
      </c>
      <c r="B1782" s="212">
        <v>1</v>
      </c>
      <c r="C1782" s="212" t="s">
        <v>7666</v>
      </c>
      <c r="D1782" s="212" t="s">
        <v>158</v>
      </c>
      <c r="E1782" s="212">
        <v>20</v>
      </c>
      <c r="F1782" s="212" t="s">
        <v>20</v>
      </c>
      <c r="G1782" s="212" t="s">
        <v>504</v>
      </c>
      <c r="H1782" s="212">
        <v>2339</v>
      </c>
      <c r="I1782" s="212" t="s">
        <v>505</v>
      </c>
      <c r="J1782" s="212"/>
      <c r="K1782" s="212"/>
      <c r="L1782" s="212"/>
      <c r="M1782" s="212"/>
      <c r="N1782" s="212"/>
      <c r="O1782" s="212"/>
      <c r="P1782" s="212">
        <v>1086</v>
      </c>
      <c r="Q1782" s="212" t="s">
        <v>502</v>
      </c>
      <c r="R1782" s="212" t="s">
        <v>503</v>
      </c>
      <c r="S1782" s="212"/>
      <c r="T1782" s="212"/>
      <c r="U1782" s="212"/>
      <c r="V1782" s="212"/>
      <c r="W1782" s="212"/>
      <c r="X1782" s="212"/>
      <c r="Y1782" s="212">
        <v>1373</v>
      </c>
      <c r="Z1782" s="212" t="s">
        <v>386</v>
      </c>
      <c r="AA1782" s="212" t="s">
        <v>387</v>
      </c>
      <c r="AB1782" s="212">
        <v>28006.99</v>
      </c>
      <c r="AC1782" s="212">
        <v>34250.644</v>
      </c>
      <c r="AD1782" s="212">
        <v>1.5333000000000001</v>
      </c>
      <c r="AE1782" s="212">
        <v>0.2</v>
      </c>
      <c r="AF1782" s="212">
        <v>1.7333000000000001</v>
      </c>
      <c r="AG1782" s="212">
        <v>0</v>
      </c>
      <c r="AH1782" s="212">
        <v>48545.45</v>
      </c>
      <c r="AI1782" s="212">
        <v>59367.78</v>
      </c>
      <c r="AJ1782" s="212">
        <v>2</v>
      </c>
      <c r="AK1782" s="212">
        <v>0.87</v>
      </c>
      <c r="AL1782" s="212">
        <v>0</v>
      </c>
      <c r="AM1782">
        <v>1</v>
      </c>
      <c r="AN1782" t="str">
        <f>VLOOKUP(H1782,'Base Art'!$A:$AJ,36,FALSE)</f>
        <v>DON SATUR S.R.L.</v>
      </c>
    </row>
    <row r="1783" spans="1:40" x14ac:dyDescent="0.25">
      <c r="A1783" s="212" t="s">
        <v>7665</v>
      </c>
      <c r="B1783" s="212">
        <v>1</v>
      </c>
      <c r="C1783" s="212" t="s">
        <v>7666</v>
      </c>
      <c r="D1783" s="212" t="s">
        <v>158</v>
      </c>
      <c r="E1783" s="212">
        <v>20</v>
      </c>
      <c r="F1783" s="212" t="s">
        <v>20</v>
      </c>
      <c r="G1783" s="212" t="s">
        <v>510</v>
      </c>
      <c r="H1783" s="212">
        <v>3063</v>
      </c>
      <c r="I1783" s="212" t="s">
        <v>511</v>
      </c>
      <c r="J1783" s="212">
        <v>1414</v>
      </c>
      <c r="K1783" s="212" t="s">
        <v>372</v>
      </c>
      <c r="L1783" s="212" t="s">
        <v>373</v>
      </c>
      <c r="M1783" s="212"/>
      <c r="N1783" s="212"/>
      <c r="O1783" s="212"/>
      <c r="P1783" s="212"/>
      <c r="Q1783" s="212"/>
      <c r="R1783" s="212"/>
      <c r="S1783" s="212"/>
      <c r="T1783" s="212"/>
      <c r="U1783" s="212"/>
      <c r="V1783" s="212"/>
      <c r="W1783" s="212"/>
      <c r="X1783" s="212"/>
      <c r="Y1783" s="212">
        <v>1374</v>
      </c>
      <c r="Z1783" s="212" t="s">
        <v>336</v>
      </c>
      <c r="AA1783" s="212" t="s">
        <v>337</v>
      </c>
      <c r="AB1783" s="212">
        <v>30079.119999999999</v>
      </c>
      <c r="AC1783" s="212">
        <v>36664.21</v>
      </c>
      <c r="AD1783" s="212">
        <v>4.25</v>
      </c>
      <c r="AE1783" s="212">
        <v>0</v>
      </c>
      <c r="AF1783" s="212">
        <v>4.25</v>
      </c>
      <c r="AG1783" s="212">
        <v>0</v>
      </c>
      <c r="AH1783" s="212">
        <v>127836.26</v>
      </c>
      <c r="AI1783" s="212">
        <v>155822.89000000001</v>
      </c>
      <c r="AJ1783" s="212">
        <v>1</v>
      </c>
      <c r="AK1783" s="212">
        <v>4.25</v>
      </c>
      <c r="AL1783" s="212">
        <v>0</v>
      </c>
      <c r="AM1783">
        <v>1</v>
      </c>
      <c r="AN1783" t="str">
        <f>VLOOKUP(H1783,'Base Art'!$A:$AJ,36,FALSE)</f>
        <v>ARCOR S.A.I.C.</v>
      </c>
    </row>
    <row r="1784" spans="1:40" x14ac:dyDescent="0.25">
      <c r="A1784" s="212" t="s">
        <v>7665</v>
      </c>
      <c r="B1784" s="212">
        <v>1</v>
      </c>
      <c r="C1784" s="212" t="s">
        <v>7666</v>
      </c>
      <c r="D1784" s="212" t="s">
        <v>158</v>
      </c>
      <c r="E1784" s="212">
        <v>20</v>
      </c>
      <c r="F1784" s="212" t="s">
        <v>20</v>
      </c>
      <c r="G1784" s="212" t="s">
        <v>518</v>
      </c>
      <c r="H1784" s="212">
        <v>3237</v>
      </c>
      <c r="I1784" s="212" t="s">
        <v>519</v>
      </c>
      <c r="J1784" s="212">
        <v>1477</v>
      </c>
      <c r="K1784" s="212" t="s">
        <v>512</v>
      </c>
      <c r="L1784" s="212" t="s">
        <v>513</v>
      </c>
      <c r="M1784" s="212"/>
      <c r="N1784" s="212"/>
      <c r="O1784" s="212"/>
      <c r="P1784" s="212">
        <v>1093</v>
      </c>
      <c r="Q1784" s="212" t="s">
        <v>520</v>
      </c>
      <c r="R1784" s="212" t="s">
        <v>521</v>
      </c>
      <c r="S1784" s="212"/>
      <c r="T1784" s="212"/>
      <c r="U1784" s="212"/>
      <c r="V1784" s="212"/>
      <c r="W1784" s="212"/>
      <c r="X1784" s="212"/>
      <c r="Y1784" s="212">
        <v>1373</v>
      </c>
      <c r="Z1784" s="212" t="s">
        <v>386</v>
      </c>
      <c r="AA1784" s="212" t="s">
        <v>387</v>
      </c>
      <c r="AB1784" s="212">
        <v>101746.988</v>
      </c>
      <c r="AC1784" s="212">
        <v>124181.546</v>
      </c>
      <c r="AD1784" s="212">
        <v>1.4167000000000001</v>
      </c>
      <c r="AE1784" s="212">
        <v>0</v>
      </c>
      <c r="AF1784" s="212">
        <v>1.4167000000000001</v>
      </c>
      <c r="AG1784" s="212">
        <v>0</v>
      </c>
      <c r="AH1784" s="212">
        <v>144141.57</v>
      </c>
      <c r="AI1784" s="212">
        <v>175923.86</v>
      </c>
      <c r="AJ1784" s="212">
        <v>0</v>
      </c>
      <c r="AK1784" s="212">
        <v>0</v>
      </c>
      <c r="AL1784" s="212">
        <v>0</v>
      </c>
      <c r="AM1784">
        <v>1</v>
      </c>
      <c r="AN1784" t="str">
        <f>VLOOKUP(H1784,'Base Art'!$A:$AJ,36,FALSE)</f>
        <v>ESTABLECIM. MODELO LAS COLONIAS S.A</v>
      </c>
    </row>
    <row r="1785" spans="1:40" x14ac:dyDescent="0.25">
      <c r="A1785" s="212" t="s">
        <v>7665</v>
      </c>
      <c r="B1785" s="212">
        <v>1</v>
      </c>
      <c r="C1785" s="212" t="s">
        <v>7666</v>
      </c>
      <c r="D1785" s="212" t="s">
        <v>158</v>
      </c>
      <c r="E1785" s="212">
        <v>20</v>
      </c>
      <c r="F1785" s="212" t="s">
        <v>20</v>
      </c>
      <c r="G1785" s="212" t="s">
        <v>522</v>
      </c>
      <c r="H1785" s="212">
        <v>3238</v>
      </c>
      <c r="I1785" s="212" t="s">
        <v>523</v>
      </c>
      <c r="J1785" s="212">
        <v>1477</v>
      </c>
      <c r="K1785" s="212" t="s">
        <v>512</v>
      </c>
      <c r="L1785" s="212" t="s">
        <v>513</v>
      </c>
      <c r="M1785" s="212"/>
      <c r="N1785" s="212"/>
      <c r="O1785" s="212"/>
      <c r="P1785" s="212">
        <v>1093</v>
      </c>
      <c r="Q1785" s="212" t="s">
        <v>520</v>
      </c>
      <c r="R1785" s="212" t="s">
        <v>521</v>
      </c>
      <c r="S1785" s="212"/>
      <c r="T1785" s="212"/>
      <c r="U1785" s="212"/>
      <c r="V1785" s="212"/>
      <c r="W1785" s="212"/>
      <c r="X1785" s="212"/>
      <c r="Y1785" s="212">
        <v>1373</v>
      </c>
      <c r="Z1785" s="212" t="s">
        <v>386</v>
      </c>
      <c r="AA1785" s="212" t="s">
        <v>387</v>
      </c>
      <c r="AB1785" s="212">
        <v>100033.916</v>
      </c>
      <c r="AC1785" s="212">
        <v>121985.141</v>
      </c>
      <c r="AD1785" s="212">
        <v>1.0832999999999999</v>
      </c>
      <c r="AE1785" s="212">
        <v>0</v>
      </c>
      <c r="AF1785" s="212">
        <v>1.0832999999999999</v>
      </c>
      <c r="AG1785" s="212">
        <v>0</v>
      </c>
      <c r="AH1785" s="212">
        <v>108370.08</v>
      </c>
      <c r="AI1785" s="212">
        <v>132150.57</v>
      </c>
      <c r="AJ1785" s="212">
        <v>4</v>
      </c>
      <c r="AK1785" s="212">
        <v>0.27</v>
      </c>
      <c r="AL1785" s="212">
        <v>0</v>
      </c>
      <c r="AM1785">
        <v>1</v>
      </c>
      <c r="AN1785" t="str">
        <f>VLOOKUP(H1785,'Base Art'!$A:$AJ,36,FALSE)</f>
        <v>ESTABLECIM. MODELO LAS COLONIAS S.A</v>
      </c>
    </row>
    <row r="1786" spans="1:40" x14ac:dyDescent="0.25">
      <c r="A1786" s="212" t="s">
        <v>7665</v>
      </c>
      <c r="B1786" s="212">
        <v>1</v>
      </c>
      <c r="C1786" s="212" t="s">
        <v>7666</v>
      </c>
      <c r="D1786" s="212" t="s">
        <v>158</v>
      </c>
      <c r="E1786" s="212">
        <v>20</v>
      </c>
      <c r="F1786" s="212" t="s">
        <v>20</v>
      </c>
      <c r="G1786" s="212" t="s">
        <v>532</v>
      </c>
      <c r="H1786" s="212">
        <v>3500</v>
      </c>
      <c r="I1786" s="212" t="s">
        <v>533</v>
      </c>
      <c r="J1786" s="212">
        <v>1204</v>
      </c>
      <c r="K1786" s="212" t="s">
        <v>492</v>
      </c>
      <c r="L1786" s="212" t="s">
        <v>493</v>
      </c>
      <c r="M1786" s="212"/>
      <c r="N1786" s="212"/>
      <c r="O1786" s="212"/>
      <c r="P1786" s="212"/>
      <c r="Q1786" s="212"/>
      <c r="R1786" s="212"/>
      <c r="S1786" s="212"/>
      <c r="T1786" s="212"/>
      <c r="U1786" s="212"/>
      <c r="V1786" s="212"/>
      <c r="W1786" s="212"/>
      <c r="X1786" s="212"/>
      <c r="Y1786" s="212">
        <v>1372</v>
      </c>
      <c r="Z1786" s="212" t="s">
        <v>346</v>
      </c>
      <c r="AA1786" s="212" t="s">
        <v>347</v>
      </c>
      <c r="AB1786" s="212">
        <v>144191.10999999999</v>
      </c>
      <c r="AC1786" s="212">
        <v>174471.245</v>
      </c>
      <c r="AD1786" s="212">
        <v>0.125</v>
      </c>
      <c r="AE1786" s="212">
        <v>0</v>
      </c>
      <c r="AF1786" s="212">
        <v>0.125</v>
      </c>
      <c r="AG1786" s="212">
        <v>0</v>
      </c>
      <c r="AH1786" s="212">
        <v>18023.89</v>
      </c>
      <c r="AI1786" s="212">
        <v>21808.91</v>
      </c>
      <c r="AJ1786" s="212">
        <v>1</v>
      </c>
      <c r="AK1786" s="212">
        <v>0.13</v>
      </c>
      <c r="AL1786" s="212">
        <v>0</v>
      </c>
      <c r="AM1786">
        <v>1</v>
      </c>
      <c r="AN1786" t="str">
        <f>VLOOKUP(H1786,'Base Art'!$A:$AJ,36,FALSE)</f>
        <v>FERRERO ARGENTINA S.A.</v>
      </c>
    </row>
    <row r="1787" spans="1:40" x14ac:dyDescent="0.25">
      <c r="A1787" s="212" t="s">
        <v>7665</v>
      </c>
      <c r="B1787" s="212">
        <v>1</v>
      </c>
      <c r="C1787" s="212" t="s">
        <v>7666</v>
      </c>
      <c r="D1787" s="212" t="s">
        <v>158</v>
      </c>
      <c r="E1787" s="212">
        <v>20</v>
      </c>
      <c r="F1787" s="212" t="s">
        <v>20</v>
      </c>
      <c r="G1787" s="212" t="s">
        <v>534</v>
      </c>
      <c r="H1787" s="212">
        <v>3536</v>
      </c>
      <c r="I1787" s="212" t="s">
        <v>535</v>
      </c>
      <c r="J1787" s="212">
        <v>1422</v>
      </c>
      <c r="K1787" s="212" t="s">
        <v>382</v>
      </c>
      <c r="L1787" s="212" t="s">
        <v>383</v>
      </c>
      <c r="M1787" s="212"/>
      <c r="N1787" s="212"/>
      <c r="O1787" s="212"/>
      <c r="P1787" s="212"/>
      <c r="Q1787" s="212"/>
      <c r="R1787" s="212"/>
      <c r="S1787" s="212"/>
      <c r="T1787" s="212"/>
      <c r="U1787" s="212"/>
      <c r="V1787" s="212"/>
      <c r="W1787" s="212"/>
      <c r="X1787" s="212"/>
      <c r="Y1787" s="212">
        <v>1373</v>
      </c>
      <c r="Z1787" s="212" t="s">
        <v>386</v>
      </c>
      <c r="AA1787" s="212" t="s">
        <v>387</v>
      </c>
      <c r="AB1787" s="212">
        <v>25610.707999999999</v>
      </c>
      <c r="AC1787" s="212">
        <v>30988.955000000002</v>
      </c>
      <c r="AD1787" s="212">
        <v>0.1389</v>
      </c>
      <c r="AE1787" s="212">
        <v>2.7799999999999998E-2</v>
      </c>
      <c r="AF1787" s="212">
        <v>0.16669999999999999</v>
      </c>
      <c r="AG1787" s="212">
        <v>0</v>
      </c>
      <c r="AH1787" s="212">
        <v>4268.45</v>
      </c>
      <c r="AI1787" s="212">
        <v>5164.83</v>
      </c>
      <c r="AJ1787" s="212">
        <v>0</v>
      </c>
      <c r="AK1787" s="212">
        <v>0</v>
      </c>
      <c r="AL1787" s="212">
        <v>0</v>
      </c>
      <c r="AM1787">
        <v>1</v>
      </c>
      <c r="AN1787" t="str">
        <f>VLOOKUP(H1787,'Base Art'!$A:$AJ,36,FALSE)</f>
        <v>ARCOR S.A.I.C.</v>
      </c>
    </row>
    <row r="1788" spans="1:40" x14ac:dyDescent="0.25">
      <c r="A1788" s="212" t="s">
        <v>7665</v>
      </c>
      <c r="B1788" s="212">
        <v>1</v>
      </c>
      <c r="C1788" s="212" t="s">
        <v>7666</v>
      </c>
      <c r="D1788" s="212" t="s">
        <v>158</v>
      </c>
      <c r="E1788" s="212">
        <v>20</v>
      </c>
      <c r="F1788" s="212" t="s">
        <v>20</v>
      </c>
      <c r="G1788" s="212" t="s">
        <v>536</v>
      </c>
      <c r="H1788" s="212">
        <v>3537</v>
      </c>
      <c r="I1788" s="212" t="s">
        <v>537</v>
      </c>
      <c r="J1788" s="212">
        <v>1422</v>
      </c>
      <c r="K1788" s="212" t="s">
        <v>382</v>
      </c>
      <c r="L1788" s="212" t="s">
        <v>383</v>
      </c>
      <c r="M1788" s="212"/>
      <c r="N1788" s="212"/>
      <c r="O1788" s="212"/>
      <c r="P1788" s="212">
        <v>1167</v>
      </c>
      <c r="Q1788" s="212" t="s">
        <v>538</v>
      </c>
      <c r="R1788" s="212" t="s">
        <v>539</v>
      </c>
      <c r="S1788" s="212"/>
      <c r="T1788" s="212"/>
      <c r="U1788" s="212"/>
      <c r="V1788" s="212"/>
      <c r="W1788" s="212"/>
      <c r="X1788" s="212"/>
      <c r="Y1788" s="212">
        <v>1373</v>
      </c>
      <c r="Z1788" s="212" t="s">
        <v>386</v>
      </c>
      <c r="AA1788" s="212" t="s">
        <v>387</v>
      </c>
      <c r="AB1788" s="212">
        <v>27938.955000000002</v>
      </c>
      <c r="AC1788" s="212">
        <v>33806.133000000002</v>
      </c>
      <c r="AD1788" s="212">
        <v>0.27779999999999999</v>
      </c>
      <c r="AE1788" s="212">
        <v>2.7799999999999998E-2</v>
      </c>
      <c r="AF1788" s="212">
        <v>0.30559999999999998</v>
      </c>
      <c r="AG1788" s="212">
        <v>0</v>
      </c>
      <c r="AH1788" s="212">
        <v>8536.9</v>
      </c>
      <c r="AI1788" s="212">
        <v>10329.65</v>
      </c>
      <c r="AJ1788" s="212">
        <v>0</v>
      </c>
      <c r="AK1788" s="212">
        <v>0</v>
      </c>
      <c r="AL1788" s="212">
        <v>0</v>
      </c>
      <c r="AM1788">
        <v>1</v>
      </c>
      <c r="AN1788" t="str">
        <f>VLOOKUP(H1788,'Base Art'!$A:$AJ,36,FALSE)</f>
        <v>ARCOR S.A.I.C.</v>
      </c>
    </row>
    <row r="1789" spans="1:40" x14ac:dyDescent="0.25">
      <c r="A1789" s="212" t="s">
        <v>7665</v>
      </c>
      <c r="B1789" s="212">
        <v>1</v>
      </c>
      <c r="C1789" s="212" t="s">
        <v>7666</v>
      </c>
      <c r="D1789" s="212" t="s">
        <v>158</v>
      </c>
      <c r="E1789" s="212">
        <v>20</v>
      </c>
      <c r="F1789" s="212" t="s">
        <v>20</v>
      </c>
      <c r="G1789" s="212" t="s">
        <v>1692</v>
      </c>
      <c r="H1789" s="212">
        <v>3615</v>
      </c>
      <c r="I1789" s="212" t="s">
        <v>1693</v>
      </c>
      <c r="J1789" s="212">
        <v>1187</v>
      </c>
      <c r="K1789" s="212" t="s">
        <v>1648</v>
      </c>
      <c r="L1789" s="212" t="s">
        <v>1649</v>
      </c>
      <c r="M1789" s="212"/>
      <c r="N1789" s="212"/>
      <c r="O1789" s="212"/>
      <c r="P1789" s="212"/>
      <c r="Q1789" s="212"/>
      <c r="R1789" s="212"/>
      <c r="S1789" s="212"/>
      <c r="T1789" s="212"/>
      <c r="U1789" s="212"/>
      <c r="V1789" s="212"/>
      <c r="W1789" s="212"/>
      <c r="X1789" s="212"/>
      <c r="Y1789" s="212">
        <v>1374</v>
      </c>
      <c r="Z1789" s="212" t="s">
        <v>336</v>
      </c>
      <c r="AA1789" s="212" t="s">
        <v>337</v>
      </c>
      <c r="AB1789" s="212">
        <v>68703.33</v>
      </c>
      <c r="AC1789" s="212">
        <v>83550.043000000005</v>
      </c>
      <c r="AD1789" s="212">
        <v>0.41670000000000001</v>
      </c>
      <c r="AE1789" s="212">
        <v>0</v>
      </c>
      <c r="AF1789" s="212">
        <v>0.41670000000000001</v>
      </c>
      <c r="AG1789" s="212">
        <v>0</v>
      </c>
      <c r="AH1789" s="212">
        <v>28626.39</v>
      </c>
      <c r="AI1789" s="212">
        <v>34812.519999999997</v>
      </c>
      <c r="AJ1789" s="212">
        <v>0</v>
      </c>
      <c r="AK1789" s="212">
        <v>0</v>
      </c>
      <c r="AL1789" s="212">
        <v>0</v>
      </c>
      <c r="AM1789">
        <v>1</v>
      </c>
      <c r="AN1789" t="str">
        <f>VLOOKUP(H1789,'Base Art'!$A:$AJ,36,FALSE)</f>
        <v>MONDELEZ ARGENTINA S.A.</v>
      </c>
    </row>
    <row r="1790" spans="1:40" x14ac:dyDescent="0.25">
      <c r="A1790" s="212" t="s">
        <v>7665</v>
      </c>
      <c r="B1790" s="212">
        <v>1</v>
      </c>
      <c r="C1790" s="212" t="s">
        <v>7666</v>
      </c>
      <c r="D1790" s="212" t="s">
        <v>158</v>
      </c>
      <c r="E1790" s="212">
        <v>20</v>
      </c>
      <c r="F1790" s="212" t="s">
        <v>20</v>
      </c>
      <c r="G1790" s="212" t="s">
        <v>1694</v>
      </c>
      <c r="H1790" s="212">
        <v>3620</v>
      </c>
      <c r="I1790" s="212" t="s">
        <v>1695</v>
      </c>
      <c r="J1790" s="212">
        <v>1187</v>
      </c>
      <c r="K1790" s="212" t="s">
        <v>1648</v>
      </c>
      <c r="L1790" s="212" t="s">
        <v>1649</v>
      </c>
      <c r="M1790" s="212"/>
      <c r="N1790" s="212"/>
      <c r="O1790" s="212"/>
      <c r="P1790" s="212"/>
      <c r="Q1790" s="212"/>
      <c r="R1790" s="212"/>
      <c r="S1790" s="212"/>
      <c r="T1790" s="212"/>
      <c r="U1790" s="212"/>
      <c r="V1790" s="212"/>
      <c r="W1790" s="212"/>
      <c r="X1790" s="212"/>
      <c r="Y1790" s="212">
        <v>1374</v>
      </c>
      <c r="Z1790" s="212" t="s">
        <v>336</v>
      </c>
      <c r="AA1790" s="212" t="s">
        <v>337</v>
      </c>
      <c r="AB1790" s="212">
        <v>68564.626999999993</v>
      </c>
      <c r="AC1790" s="212">
        <v>83486.967000000004</v>
      </c>
      <c r="AD1790" s="212">
        <v>0.33329999999999999</v>
      </c>
      <c r="AE1790" s="212">
        <v>0</v>
      </c>
      <c r="AF1790" s="212">
        <v>0.33329999999999999</v>
      </c>
      <c r="AG1790" s="212">
        <v>0</v>
      </c>
      <c r="AH1790" s="212">
        <v>22854.880000000001</v>
      </c>
      <c r="AI1790" s="212">
        <v>27828.99</v>
      </c>
      <c r="AJ1790" s="212">
        <v>1</v>
      </c>
      <c r="AK1790" s="212">
        <v>0.33</v>
      </c>
      <c r="AL1790" s="212">
        <v>0</v>
      </c>
      <c r="AM1790">
        <v>1</v>
      </c>
      <c r="AN1790" t="str">
        <f>VLOOKUP(H1790,'Base Art'!$A:$AJ,36,FALSE)</f>
        <v>MONDELEZ ARGENTINA S.A.</v>
      </c>
    </row>
    <row r="1791" spans="1:40" x14ac:dyDescent="0.25">
      <c r="A1791" s="212" t="s">
        <v>7665</v>
      </c>
      <c r="B1791" s="212">
        <v>1</v>
      </c>
      <c r="C1791" s="212" t="s">
        <v>7666</v>
      </c>
      <c r="D1791" s="212" t="s">
        <v>158</v>
      </c>
      <c r="E1791" s="212">
        <v>20</v>
      </c>
      <c r="F1791" s="212" t="s">
        <v>20</v>
      </c>
      <c r="G1791" s="212" t="s">
        <v>1710</v>
      </c>
      <c r="H1791" s="212">
        <v>3626</v>
      </c>
      <c r="I1791" s="212" t="s">
        <v>1711</v>
      </c>
      <c r="J1791" s="212">
        <v>1187</v>
      </c>
      <c r="K1791" s="212" t="s">
        <v>1648</v>
      </c>
      <c r="L1791" s="212" t="s">
        <v>1649</v>
      </c>
      <c r="M1791" s="212"/>
      <c r="N1791" s="212"/>
      <c r="O1791" s="212"/>
      <c r="P1791" s="212"/>
      <c r="Q1791" s="212"/>
      <c r="R1791" s="212"/>
      <c r="S1791" s="212"/>
      <c r="T1791" s="212"/>
      <c r="U1791" s="212"/>
      <c r="V1791" s="212"/>
      <c r="W1791" s="212"/>
      <c r="X1791" s="212"/>
      <c r="Y1791" s="212">
        <v>1374</v>
      </c>
      <c r="Z1791" s="212" t="s">
        <v>336</v>
      </c>
      <c r="AA1791" s="212" t="s">
        <v>337</v>
      </c>
      <c r="AB1791" s="212">
        <v>69049.620999999999</v>
      </c>
      <c r="AC1791" s="212">
        <v>83550.043999999994</v>
      </c>
      <c r="AD1791" s="212">
        <v>0.41670000000000001</v>
      </c>
      <c r="AE1791" s="212">
        <v>0</v>
      </c>
      <c r="AF1791" s="212">
        <v>0.41670000000000001</v>
      </c>
      <c r="AG1791" s="212">
        <v>0</v>
      </c>
      <c r="AH1791" s="212">
        <v>28770.68</v>
      </c>
      <c r="AI1791" s="212">
        <v>34812.519999999997</v>
      </c>
      <c r="AJ1791" s="212">
        <v>0</v>
      </c>
      <c r="AK1791" s="212">
        <v>0</v>
      </c>
      <c r="AL1791" s="212">
        <v>0</v>
      </c>
      <c r="AM1791">
        <v>1</v>
      </c>
      <c r="AN1791" t="str">
        <f>VLOOKUP(H1791,'Base Art'!$A:$AJ,36,FALSE)</f>
        <v>MONDELEZ ARGENTINA S.A.</v>
      </c>
    </row>
    <row r="1792" spans="1:40" x14ac:dyDescent="0.25">
      <c r="A1792" s="212" t="s">
        <v>7665</v>
      </c>
      <c r="B1792" s="212">
        <v>1</v>
      </c>
      <c r="C1792" s="212" t="s">
        <v>7666</v>
      </c>
      <c r="D1792" s="212" t="s">
        <v>158</v>
      </c>
      <c r="E1792" s="212">
        <v>20</v>
      </c>
      <c r="F1792" s="212" t="s">
        <v>20</v>
      </c>
      <c r="G1792" s="212" t="s">
        <v>1696</v>
      </c>
      <c r="H1792" s="212">
        <v>3658</v>
      </c>
      <c r="I1792" s="212" t="s">
        <v>1697</v>
      </c>
      <c r="J1792" s="212">
        <v>1187</v>
      </c>
      <c r="K1792" s="212" t="s">
        <v>1648</v>
      </c>
      <c r="L1792" s="212" t="s">
        <v>1649</v>
      </c>
      <c r="M1792" s="212"/>
      <c r="N1792" s="212"/>
      <c r="O1792" s="212"/>
      <c r="P1792" s="212"/>
      <c r="Q1792" s="212"/>
      <c r="R1792" s="212"/>
      <c r="S1792" s="212"/>
      <c r="T1792" s="212"/>
      <c r="U1792" s="212"/>
      <c r="V1792" s="212"/>
      <c r="W1792" s="212"/>
      <c r="X1792" s="212"/>
      <c r="Y1792" s="212">
        <v>1374</v>
      </c>
      <c r="Z1792" s="212" t="s">
        <v>336</v>
      </c>
      <c r="AA1792" s="212" t="s">
        <v>337</v>
      </c>
      <c r="AB1792" s="212">
        <v>67582.539000000004</v>
      </c>
      <c r="AC1792" s="212">
        <v>81774.876999999993</v>
      </c>
      <c r="AD1792" s="212">
        <v>0.16669999999999999</v>
      </c>
      <c r="AE1792" s="212">
        <v>0</v>
      </c>
      <c r="AF1792" s="212">
        <v>0.16669999999999999</v>
      </c>
      <c r="AG1792" s="212">
        <v>0</v>
      </c>
      <c r="AH1792" s="212">
        <v>11263.76</v>
      </c>
      <c r="AI1792" s="212">
        <v>13629.15</v>
      </c>
      <c r="AJ1792" s="212">
        <v>0</v>
      </c>
      <c r="AK1792" s="212">
        <v>0</v>
      </c>
      <c r="AL1792" s="212">
        <v>0</v>
      </c>
      <c r="AM1792">
        <v>1</v>
      </c>
      <c r="AN1792" t="str">
        <f>VLOOKUP(H1792,'Base Art'!$A:$AJ,36,FALSE)</f>
        <v>MONDELEZ ARGENTINA S.A.</v>
      </c>
    </row>
    <row r="1793" spans="1:40" x14ac:dyDescent="0.25">
      <c r="A1793" s="212" t="s">
        <v>7665</v>
      </c>
      <c r="B1793" s="212">
        <v>1</v>
      </c>
      <c r="C1793" s="212" t="s">
        <v>7666</v>
      </c>
      <c r="D1793" s="212" t="s">
        <v>158</v>
      </c>
      <c r="E1793" s="212">
        <v>20</v>
      </c>
      <c r="F1793" s="212" t="s">
        <v>20</v>
      </c>
      <c r="G1793" s="212" t="s">
        <v>542</v>
      </c>
      <c r="H1793" s="212">
        <v>3994</v>
      </c>
      <c r="I1793" s="212" t="s">
        <v>543</v>
      </c>
      <c r="J1793" s="212"/>
      <c r="K1793" s="212"/>
      <c r="L1793" s="212"/>
      <c r="M1793" s="212"/>
      <c r="N1793" s="212"/>
      <c r="O1793" s="212"/>
      <c r="P1793" s="212"/>
      <c r="Q1793" s="212"/>
      <c r="R1793" s="212"/>
      <c r="S1793" s="212"/>
      <c r="T1793" s="212"/>
      <c r="U1793" s="212"/>
      <c r="V1793" s="212"/>
      <c r="W1793" s="212"/>
      <c r="X1793" s="212"/>
      <c r="Y1793" s="212">
        <v>1373</v>
      </c>
      <c r="Z1793" s="212" t="s">
        <v>386</v>
      </c>
      <c r="AA1793" s="212" t="s">
        <v>387</v>
      </c>
      <c r="AB1793" s="212">
        <v>60002.6</v>
      </c>
      <c r="AC1793" s="212">
        <v>72603.145999999993</v>
      </c>
      <c r="AD1793" s="212">
        <v>8.3299999999999999E-2</v>
      </c>
      <c r="AE1793" s="212">
        <v>1.67E-2</v>
      </c>
      <c r="AF1793" s="212">
        <v>0.1</v>
      </c>
      <c r="AG1793" s="212">
        <v>0</v>
      </c>
      <c r="AH1793" s="212">
        <v>6000.26</v>
      </c>
      <c r="AI1793" s="212">
        <v>7260.31</v>
      </c>
      <c r="AJ1793" s="212">
        <v>0</v>
      </c>
      <c r="AK1793" s="212">
        <v>0</v>
      </c>
      <c r="AL1793" s="212">
        <v>0</v>
      </c>
      <c r="AM1793">
        <v>1</v>
      </c>
      <c r="AN1793" t="str">
        <f>VLOOKUP(H1793,'Base Art'!$A:$AJ,36,FALSE)</f>
        <v>MONDELEZ ARGENTINA S.A.</v>
      </c>
    </row>
    <row r="1794" spans="1:40" x14ac:dyDescent="0.25">
      <c r="A1794" s="212" t="s">
        <v>7665</v>
      </c>
      <c r="B1794" s="212">
        <v>1</v>
      </c>
      <c r="C1794" s="212" t="s">
        <v>7666</v>
      </c>
      <c r="D1794" s="212" t="s">
        <v>158</v>
      </c>
      <c r="E1794" s="212">
        <v>20</v>
      </c>
      <c r="F1794" s="212" t="s">
        <v>20</v>
      </c>
      <c r="G1794" s="212" t="s">
        <v>546</v>
      </c>
      <c r="H1794" s="212">
        <v>4117</v>
      </c>
      <c r="I1794" s="212" t="s">
        <v>547</v>
      </c>
      <c r="J1794" s="212">
        <v>1019</v>
      </c>
      <c r="K1794" s="212" t="s">
        <v>266</v>
      </c>
      <c r="L1794" s="212" t="s">
        <v>297</v>
      </c>
      <c r="M1794" s="212"/>
      <c r="N1794" s="212"/>
      <c r="O1794" s="212"/>
      <c r="P1794" s="212">
        <v>1020</v>
      </c>
      <c r="Q1794" s="212" t="s">
        <v>298</v>
      </c>
      <c r="R1794" s="212" t="s">
        <v>299</v>
      </c>
      <c r="S1794" s="212"/>
      <c r="T1794" s="212"/>
      <c r="U1794" s="212"/>
      <c r="V1794" s="212"/>
      <c r="W1794" s="212"/>
      <c r="X1794" s="212"/>
      <c r="Y1794" s="212">
        <v>1402</v>
      </c>
      <c r="Z1794" s="212" t="s">
        <v>300</v>
      </c>
      <c r="AA1794" s="212" t="s">
        <v>301</v>
      </c>
      <c r="AB1794" s="212">
        <v>139317.71400000001</v>
      </c>
      <c r="AC1794" s="212">
        <v>168574.435</v>
      </c>
      <c r="AD1794" s="212">
        <v>0.33329999999999999</v>
      </c>
      <c r="AE1794" s="212">
        <v>0</v>
      </c>
      <c r="AF1794" s="212">
        <v>0.33329999999999999</v>
      </c>
      <c r="AG1794" s="212">
        <v>0</v>
      </c>
      <c r="AH1794" s="212">
        <v>46439.24</v>
      </c>
      <c r="AI1794" s="212">
        <v>56191.48</v>
      </c>
      <c r="AJ1794" s="212">
        <v>0</v>
      </c>
      <c r="AK1794" s="212">
        <v>0</v>
      </c>
      <c r="AL1794" s="212">
        <v>0</v>
      </c>
      <c r="AM1794">
        <v>1</v>
      </c>
      <c r="AN1794" t="str">
        <f>VLOOKUP(H1794,'Base Art'!$A:$AJ,36,FALSE)</f>
        <v>ENERGIZER ARGENTINA S.A.</v>
      </c>
    </row>
    <row r="1795" spans="1:40" x14ac:dyDescent="0.25">
      <c r="A1795" s="212" t="s">
        <v>7665</v>
      </c>
      <c r="B1795" s="212">
        <v>1</v>
      </c>
      <c r="C1795" s="212" t="s">
        <v>7666</v>
      </c>
      <c r="D1795" s="212" t="s">
        <v>158</v>
      </c>
      <c r="E1795" s="212">
        <v>20</v>
      </c>
      <c r="F1795" s="212" t="s">
        <v>20</v>
      </c>
      <c r="G1795" s="212" t="s">
        <v>548</v>
      </c>
      <c r="H1795" s="212">
        <v>4118</v>
      </c>
      <c r="I1795" s="212" t="s">
        <v>549</v>
      </c>
      <c r="J1795" s="212">
        <v>1019</v>
      </c>
      <c r="K1795" s="212" t="s">
        <v>266</v>
      </c>
      <c r="L1795" s="212" t="s">
        <v>297</v>
      </c>
      <c r="M1795" s="212"/>
      <c r="N1795" s="212"/>
      <c r="O1795" s="212"/>
      <c r="P1795" s="212">
        <v>1020</v>
      </c>
      <c r="Q1795" s="212" t="s">
        <v>298</v>
      </c>
      <c r="R1795" s="212" t="s">
        <v>299</v>
      </c>
      <c r="S1795" s="212"/>
      <c r="T1795" s="212"/>
      <c r="U1795" s="212"/>
      <c r="V1795" s="212"/>
      <c r="W1795" s="212"/>
      <c r="X1795" s="212"/>
      <c r="Y1795" s="212">
        <v>1402</v>
      </c>
      <c r="Z1795" s="212" t="s">
        <v>300</v>
      </c>
      <c r="AA1795" s="212" t="s">
        <v>301</v>
      </c>
      <c r="AB1795" s="212">
        <v>139317.71400000001</v>
      </c>
      <c r="AC1795" s="212">
        <v>168574.435</v>
      </c>
      <c r="AD1795" s="212">
        <v>0.33329999999999999</v>
      </c>
      <c r="AE1795" s="212">
        <v>0</v>
      </c>
      <c r="AF1795" s="212">
        <v>0.33329999999999999</v>
      </c>
      <c r="AG1795" s="212">
        <v>0</v>
      </c>
      <c r="AH1795" s="212">
        <v>46439.24</v>
      </c>
      <c r="AI1795" s="212">
        <v>56191.48</v>
      </c>
      <c r="AJ1795" s="212">
        <v>1</v>
      </c>
      <c r="AK1795" s="212">
        <v>0.33</v>
      </c>
      <c r="AL1795" s="212">
        <v>0</v>
      </c>
      <c r="AM1795">
        <v>1</v>
      </c>
      <c r="AN1795" t="str">
        <f>VLOOKUP(H1795,'Base Art'!$A:$AJ,36,FALSE)</f>
        <v>ENERGIZER ARGENTINA S.A.</v>
      </c>
    </row>
    <row r="1796" spans="1:40" x14ac:dyDescent="0.25">
      <c r="A1796" s="212" t="s">
        <v>7665</v>
      </c>
      <c r="B1796" s="212">
        <v>1</v>
      </c>
      <c r="C1796" s="212" t="s">
        <v>7666</v>
      </c>
      <c r="D1796" s="212" t="s">
        <v>158</v>
      </c>
      <c r="E1796" s="212">
        <v>20</v>
      </c>
      <c r="F1796" s="212" t="s">
        <v>20</v>
      </c>
      <c r="G1796" s="212" t="s">
        <v>550</v>
      </c>
      <c r="H1796" s="212">
        <v>4174</v>
      </c>
      <c r="I1796" s="212" t="s">
        <v>551</v>
      </c>
      <c r="J1796" s="212">
        <v>1416</v>
      </c>
      <c r="K1796" s="212" t="s">
        <v>552</v>
      </c>
      <c r="L1796" s="212" t="s">
        <v>553</v>
      </c>
      <c r="M1796" s="212"/>
      <c r="N1796" s="212"/>
      <c r="O1796" s="212"/>
      <c r="P1796" s="212">
        <v>1070</v>
      </c>
      <c r="Q1796" s="212" t="s">
        <v>554</v>
      </c>
      <c r="R1796" s="212" t="s">
        <v>555</v>
      </c>
      <c r="S1796" s="212"/>
      <c r="T1796" s="212"/>
      <c r="U1796" s="212"/>
      <c r="V1796" s="212"/>
      <c r="W1796" s="212"/>
      <c r="X1796" s="212"/>
      <c r="Y1796" s="212">
        <v>1372</v>
      </c>
      <c r="Z1796" s="212" t="s">
        <v>346</v>
      </c>
      <c r="AA1796" s="212" t="s">
        <v>347</v>
      </c>
      <c r="AB1796" s="212">
        <v>102392.47100000001</v>
      </c>
      <c r="AC1796" s="212">
        <v>123894.891</v>
      </c>
      <c r="AD1796" s="212">
        <v>0.125</v>
      </c>
      <c r="AE1796" s="212">
        <v>0</v>
      </c>
      <c r="AF1796" s="212">
        <v>0.125</v>
      </c>
      <c r="AG1796" s="212">
        <v>0</v>
      </c>
      <c r="AH1796" s="212">
        <v>12799.06</v>
      </c>
      <c r="AI1796" s="212">
        <v>15486.86</v>
      </c>
      <c r="AJ1796" s="212">
        <v>1</v>
      </c>
      <c r="AK1796" s="212">
        <v>0.13</v>
      </c>
      <c r="AL1796" s="212">
        <v>0</v>
      </c>
      <c r="AM1796">
        <v>1</v>
      </c>
      <c r="AN1796" t="str">
        <f>VLOOKUP(H1796,'Base Art'!$A:$AJ,36,FALSE)</f>
        <v>ARCOR S.A.I.C.</v>
      </c>
    </row>
    <row r="1797" spans="1:40" x14ac:dyDescent="0.25">
      <c r="A1797" s="212" t="s">
        <v>7665</v>
      </c>
      <c r="B1797" s="212">
        <v>1</v>
      </c>
      <c r="C1797" s="212" t="s">
        <v>7666</v>
      </c>
      <c r="D1797" s="212" t="s">
        <v>158</v>
      </c>
      <c r="E1797" s="212">
        <v>20</v>
      </c>
      <c r="F1797" s="212" t="s">
        <v>20</v>
      </c>
      <c r="G1797" s="212" t="s">
        <v>556</v>
      </c>
      <c r="H1797" s="212">
        <v>4175</v>
      </c>
      <c r="I1797" s="212" t="s">
        <v>557</v>
      </c>
      <c r="J1797" s="212">
        <v>1416</v>
      </c>
      <c r="K1797" s="212" t="s">
        <v>552</v>
      </c>
      <c r="L1797" s="212" t="s">
        <v>553</v>
      </c>
      <c r="M1797" s="212"/>
      <c r="N1797" s="212"/>
      <c r="O1797" s="212"/>
      <c r="P1797" s="212">
        <v>1070</v>
      </c>
      <c r="Q1797" s="212" t="s">
        <v>554</v>
      </c>
      <c r="R1797" s="212" t="s">
        <v>555</v>
      </c>
      <c r="S1797" s="212"/>
      <c r="T1797" s="212"/>
      <c r="U1797" s="212"/>
      <c r="V1797" s="212"/>
      <c r="W1797" s="212"/>
      <c r="X1797" s="212"/>
      <c r="Y1797" s="212">
        <v>1372</v>
      </c>
      <c r="Z1797" s="212" t="s">
        <v>346</v>
      </c>
      <c r="AA1797" s="212" t="s">
        <v>347</v>
      </c>
      <c r="AB1797" s="212">
        <v>104931.132</v>
      </c>
      <c r="AC1797" s="212">
        <v>126966.667</v>
      </c>
      <c r="AD1797" s="212">
        <v>0.125</v>
      </c>
      <c r="AE1797" s="212">
        <v>0</v>
      </c>
      <c r="AF1797" s="212">
        <v>0.125</v>
      </c>
      <c r="AG1797" s="212">
        <v>0</v>
      </c>
      <c r="AH1797" s="212">
        <v>13116.39</v>
      </c>
      <c r="AI1797" s="212">
        <v>15870.83</v>
      </c>
      <c r="AJ1797" s="212">
        <v>0</v>
      </c>
      <c r="AK1797" s="212">
        <v>0</v>
      </c>
      <c r="AL1797" s="212">
        <v>0</v>
      </c>
      <c r="AM1797">
        <v>1</v>
      </c>
      <c r="AN1797" t="str">
        <f>VLOOKUP(H1797,'Base Art'!$A:$AJ,36,FALSE)</f>
        <v>ARCOR S.A.I.C.</v>
      </c>
    </row>
    <row r="1798" spans="1:40" x14ac:dyDescent="0.25">
      <c r="A1798" s="212" t="s">
        <v>7665</v>
      </c>
      <c r="B1798" s="212">
        <v>1</v>
      </c>
      <c r="C1798" s="212" t="s">
        <v>7666</v>
      </c>
      <c r="D1798" s="212" t="s">
        <v>158</v>
      </c>
      <c r="E1798" s="212">
        <v>20</v>
      </c>
      <c r="F1798" s="212" t="s">
        <v>20</v>
      </c>
      <c r="G1798" s="212" t="s">
        <v>558</v>
      </c>
      <c r="H1798" s="212">
        <v>4176</v>
      </c>
      <c r="I1798" s="212" t="s">
        <v>559</v>
      </c>
      <c r="J1798" s="212">
        <v>1416</v>
      </c>
      <c r="K1798" s="212" t="s">
        <v>552</v>
      </c>
      <c r="L1798" s="212" t="s">
        <v>553</v>
      </c>
      <c r="M1798" s="212"/>
      <c r="N1798" s="212"/>
      <c r="O1798" s="212"/>
      <c r="P1798" s="212">
        <v>1070</v>
      </c>
      <c r="Q1798" s="212" t="s">
        <v>554</v>
      </c>
      <c r="R1798" s="212" t="s">
        <v>555</v>
      </c>
      <c r="S1798" s="212"/>
      <c r="T1798" s="212"/>
      <c r="U1798" s="212"/>
      <c r="V1798" s="212"/>
      <c r="W1798" s="212"/>
      <c r="X1798" s="212"/>
      <c r="Y1798" s="212">
        <v>1372</v>
      </c>
      <c r="Z1798" s="212" t="s">
        <v>346</v>
      </c>
      <c r="AA1798" s="212" t="s">
        <v>347</v>
      </c>
      <c r="AB1798" s="212">
        <v>104931.132</v>
      </c>
      <c r="AC1798" s="212">
        <v>126966.667</v>
      </c>
      <c r="AD1798" s="212">
        <v>0.125</v>
      </c>
      <c r="AE1798" s="212">
        <v>0</v>
      </c>
      <c r="AF1798" s="212">
        <v>0.125</v>
      </c>
      <c r="AG1798" s="212">
        <v>0</v>
      </c>
      <c r="AH1798" s="212">
        <v>13116.39</v>
      </c>
      <c r="AI1798" s="212">
        <v>15870.83</v>
      </c>
      <c r="AJ1798" s="212">
        <v>1</v>
      </c>
      <c r="AK1798" s="212">
        <v>0.13</v>
      </c>
      <c r="AL1798" s="212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s="212" t="s">
        <v>7665</v>
      </c>
      <c r="B1799" s="212">
        <v>1</v>
      </c>
      <c r="C1799" s="212" t="s">
        <v>7666</v>
      </c>
      <c r="D1799" s="212" t="s">
        <v>158</v>
      </c>
      <c r="E1799" s="212">
        <v>20</v>
      </c>
      <c r="F1799" s="212" t="s">
        <v>20</v>
      </c>
      <c r="G1799" s="212" t="s">
        <v>978</v>
      </c>
      <c r="H1799" s="212">
        <v>4177</v>
      </c>
      <c r="I1799" s="212" t="s">
        <v>979</v>
      </c>
      <c r="J1799" s="212">
        <v>1416</v>
      </c>
      <c r="K1799" s="212" t="s">
        <v>552</v>
      </c>
      <c r="L1799" s="212" t="s">
        <v>553</v>
      </c>
      <c r="M1799" s="212"/>
      <c r="N1799" s="212"/>
      <c r="O1799" s="212"/>
      <c r="P1799" s="212">
        <v>1070</v>
      </c>
      <c r="Q1799" s="212" t="s">
        <v>554</v>
      </c>
      <c r="R1799" s="212" t="s">
        <v>555</v>
      </c>
      <c r="S1799" s="212"/>
      <c r="T1799" s="212"/>
      <c r="U1799" s="212"/>
      <c r="V1799" s="212"/>
      <c r="W1799" s="212"/>
      <c r="X1799" s="212"/>
      <c r="Y1799" s="212">
        <v>1372</v>
      </c>
      <c r="Z1799" s="212" t="s">
        <v>346</v>
      </c>
      <c r="AA1799" s="212" t="s">
        <v>347</v>
      </c>
      <c r="AB1799" s="212">
        <v>102392.47100000001</v>
      </c>
      <c r="AC1799" s="212">
        <v>125430.77899999999</v>
      </c>
      <c r="AD1799" s="212">
        <v>0.25</v>
      </c>
      <c r="AE1799" s="212">
        <v>0</v>
      </c>
      <c r="AF1799" s="212">
        <v>0.25</v>
      </c>
      <c r="AG1799" s="212">
        <v>0</v>
      </c>
      <c r="AH1799" s="212">
        <v>25598.12</v>
      </c>
      <c r="AI1799" s="212">
        <v>31357.69</v>
      </c>
      <c r="AJ1799" s="212">
        <v>0</v>
      </c>
      <c r="AK1799" s="212">
        <v>0</v>
      </c>
      <c r="AL1799" s="212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s="212" t="s">
        <v>7665</v>
      </c>
      <c r="B1800" s="212">
        <v>1</v>
      </c>
      <c r="C1800" s="212" t="s">
        <v>7666</v>
      </c>
      <c r="D1800" s="212" t="s">
        <v>158</v>
      </c>
      <c r="E1800" s="212">
        <v>20</v>
      </c>
      <c r="F1800" s="212" t="s">
        <v>20</v>
      </c>
      <c r="G1800" s="212" t="s">
        <v>980</v>
      </c>
      <c r="H1800" s="212">
        <v>4406</v>
      </c>
      <c r="I1800" s="212" t="s">
        <v>981</v>
      </c>
      <c r="J1800" s="212">
        <v>1414</v>
      </c>
      <c r="K1800" s="212" t="s">
        <v>372</v>
      </c>
      <c r="L1800" s="212" t="s">
        <v>373</v>
      </c>
      <c r="M1800" s="212"/>
      <c r="N1800" s="212"/>
      <c r="O1800" s="212"/>
      <c r="P1800" s="212">
        <v>1072</v>
      </c>
      <c r="Q1800" s="212" t="s">
        <v>374</v>
      </c>
      <c r="R1800" s="212" t="s">
        <v>375</v>
      </c>
      <c r="S1800" s="212"/>
      <c r="T1800" s="212"/>
      <c r="U1800" s="212"/>
      <c r="V1800" s="212"/>
      <c r="W1800" s="212"/>
      <c r="X1800" s="212"/>
      <c r="Y1800" s="212">
        <v>1374</v>
      </c>
      <c r="Z1800" s="212" t="s">
        <v>336</v>
      </c>
      <c r="AA1800" s="212" t="s">
        <v>337</v>
      </c>
      <c r="AB1800" s="212">
        <v>30749.975999999999</v>
      </c>
      <c r="AC1800" s="212">
        <v>38129.968999999997</v>
      </c>
      <c r="AD1800" s="212">
        <v>0.33329999999999999</v>
      </c>
      <c r="AE1800" s="212">
        <v>0</v>
      </c>
      <c r="AF1800" s="212">
        <v>0.33329999999999999</v>
      </c>
      <c r="AG1800" s="212">
        <v>0</v>
      </c>
      <c r="AH1800" s="212">
        <v>10249.99</v>
      </c>
      <c r="AI1800" s="212">
        <v>12709.99</v>
      </c>
      <c r="AJ1800" s="212">
        <v>0</v>
      </c>
      <c r="AK1800" s="212">
        <v>0</v>
      </c>
      <c r="AL1800" s="212">
        <v>0</v>
      </c>
      <c r="AM1800">
        <v>1</v>
      </c>
      <c r="AN1800" t="str">
        <f>VLOOKUP(H1800,'Base Art'!$A:$AJ,36,FALSE)</f>
        <v>ARCOR S.A.I.C.</v>
      </c>
    </row>
    <row r="1801" spans="1:40" x14ac:dyDescent="0.25">
      <c r="A1801" s="212" t="s">
        <v>7665</v>
      </c>
      <c r="B1801" s="212">
        <v>1</v>
      </c>
      <c r="C1801" s="212" t="s">
        <v>7666</v>
      </c>
      <c r="D1801" s="212" t="s">
        <v>158</v>
      </c>
      <c r="E1801" s="212">
        <v>20</v>
      </c>
      <c r="F1801" s="212" t="s">
        <v>20</v>
      </c>
      <c r="G1801" s="212" t="s">
        <v>594</v>
      </c>
      <c r="H1801" s="212">
        <v>4828</v>
      </c>
      <c r="I1801" s="212" t="s">
        <v>595</v>
      </c>
      <c r="J1801" s="212">
        <v>1413</v>
      </c>
      <c r="K1801" s="212" t="s">
        <v>334</v>
      </c>
      <c r="L1801" s="212" t="s">
        <v>335</v>
      </c>
      <c r="M1801" s="212"/>
      <c r="N1801" s="212"/>
      <c r="O1801" s="212"/>
      <c r="P1801" s="212">
        <v>1069</v>
      </c>
      <c r="Q1801" s="212" t="s">
        <v>340</v>
      </c>
      <c r="R1801" s="212" t="s">
        <v>341</v>
      </c>
      <c r="S1801" s="212"/>
      <c r="T1801" s="212"/>
      <c r="U1801" s="212"/>
      <c r="V1801" s="212"/>
      <c r="W1801" s="212"/>
      <c r="X1801" s="212"/>
      <c r="Y1801" s="212">
        <v>1374</v>
      </c>
      <c r="Z1801" s="212" t="s">
        <v>336</v>
      </c>
      <c r="AA1801" s="212" t="s">
        <v>337</v>
      </c>
      <c r="AB1801" s="212">
        <v>77698.627999999997</v>
      </c>
      <c r="AC1801" s="212">
        <v>96346.304000000004</v>
      </c>
      <c r="AD1801" s="212">
        <v>0.2</v>
      </c>
      <c r="AE1801" s="212">
        <v>0</v>
      </c>
      <c r="AF1801" s="212">
        <v>0.2</v>
      </c>
      <c r="AG1801" s="212">
        <v>0</v>
      </c>
      <c r="AH1801" s="212">
        <v>15539.73</v>
      </c>
      <c r="AI1801" s="212">
        <v>19269.259999999998</v>
      </c>
      <c r="AJ1801" s="212">
        <v>0</v>
      </c>
      <c r="AK1801" s="212">
        <v>0</v>
      </c>
      <c r="AL1801" s="212">
        <v>0</v>
      </c>
      <c r="AM1801">
        <v>1</v>
      </c>
      <c r="AN1801" t="str">
        <f>VLOOKUP(H1801,'Base Art'!$A:$AJ,36,FALSE)</f>
        <v>ARCOR S.A.I.C.</v>
      </c>
    </row>
    <row r="1802" spans="1:40" x14ac:dyDescent="0.25">
      <c r="A1802" s="212" t="s">
        <v>7665</v>
      </c>
      <c r="B1802" s="212">
        <v>1</v>
      </c>
      <c r="C1802" s="212" t="s">
        <v>7666</v>
      </c>
      <c r="D1802" s="212" t="s">
        <v>158</v>
      </c>
      <c r="E1802" s="212">
        <v>20</v>
      </c>
      <c r="F1802" s="212" t="s">
        <v>20</v>
      </c>
      <c r="G1802" s="212" t="s">
        <v>1712</v>
      </c>
      <c r="H1802" s="212">
        <v>4844</v>
      </c>
      <c r="I1802" s="212" t="s">
        <v>1713</v>
      </c>
      <c r="J1802" s="212">
        <v>1187</v>
      </c>
      <c r="K1802" s="212" t="s">
        <v>1648</v>
      </c>
      <c r="L1802" s="212" t="s">
        <v>1649</v>
      </c>
      <c r="M1802" s="212"/>
      <c r="N1802" s="212"/>
      <c r="O1802" s="212"/>
      <c r="P1802" s="212"/>
      <c r="Q1802" s="212"/>
      <c r="R1802" s="212"/>
      <c r="S1802" s="212"/>
      <c r="T1802" s="212"/>
      <c r="U1802" s="212"/>
      <c r="V1802" s="212"/>
      <c r="W1802" s="212"/>
      <c r="X1802" s="212"/>
      <c r="Y1802" s="212">
        <v>1374</v>
      </c>
      <c r="Z1802" s="212" t="s">
        <v>336</v>
      </c>
      <c r="AA1802" s="212" t="s">
        <v>337</v>
      </c>
      <c r="AB1802" s="212">
        <v>69258.141000000003</v>
      </c>
      <c r="AC1802" s="212">
        <v>83802.346000000005</v>
      </c>
      <c r="AD1802" s="212">
        <v>0.16669999999999999</v>
      </c>
      <c r="AE1802" s="212">
        <v>0</v>
      </c>
      <c r="AF1802" s="212">
        <v>0.16669999999999999</v>
      </c>
      <c r="AG1802" s="212">
        <v>0</v>
      </c>
      <c r="AH1802" s="212">
        <v>11543.02</v>
      </c>
      <c r="AI1802" s="212">
        <v>13967.06</v>
      </c>
      <c r="AJ1802" s="212">
        <v>0</v>
      </c>
      <c r="AK1802" s="212">
        <v>0</v>
      </c>
      <c r="AL1802" s="212">
        <v>0</v>
      </c>
      <c r="AM1802">
        <v>1</v>
      </c>
      <c r="AN1802" t="str">
        <f>VLOOKUP(H1802,'Base Art'!$A:$AJ,36,FALSE)</f>
        <v>MONDELEZ ARGENTINA S.A.</v>
      </c>
    </row>
    <row r="1803" spans="1:40" x14ac:dyDescent="0.25">
      <c r="A1803" s="212" t="s">
        <v>7665</v>
      </c>
      <c r="B1803" s="212">
        <v>1</v>
      </c>
      <c r="C1803" s="212" t="s">
        <v>7666</v>
      </c>
      <c r="D1803" s="212" t="s">
        <v>158</v>
      </c>
      <c r="E1803" s="212">
        <v>20</v>
      </c>
      <c r="F1803" s="212" t="s">
        <v>20</v>
      </c>
      <c r="G1803" s="212" t="s">
        <v>1714</v>
      </c>
      <c r="H1803" s="212">
        <v>4848</v>
      </c>
      <c r="I1803" s="212" t="s">
        <v>1715</v>
      </c>
      <c r="J1803" s="212">
        <v>1187</v>
      </c>
      <c r="K1803" s="212" t="s">
        <v>1648</v>
      </c>
      <c r="L1803" s="212" t="s">
        <v>1649</v>
      </c>
      <c r="M1803" s="212"/>
      <c r="N1803" s="212"/>
      <c r="O1803" s="212"/>
      <c r="P1803" s="212"/>
      <c r="Q1803" s="212"/>
      <c r="R1803" s="212"/>
      <c r="S1803" s="212"/>
      <c r="T1803" s="212"/>
      <c r="U1803" s="212"/>
      <c r="V1803" s="212"/>
      <c r="W1803" s="212"/>
      <c r="X1803" s="212"/>
      <c r="Y1803" s="212">
        <v>1374</v>
      </c>
      <c r="Z1803" s="212" t="s">
        <v>336</v>
      </c>
      <c r="AA1803" s="212" t="s">
        <v>337</v>
      </c>
      <c r="AB1803" s="212">
        <v>68141.073000000004</v>
      </c>
      <c r="AC1803" s="212">
        <v>82450.7</v>
      </c>
      <c r="AD1803" s="212">
        <v>0.25</v>
      </c>
      <c r="AE1803" s="212">
        <v>0</v>
      </c>
      <c r="AF1803" s="212">
        <v>0.25</v>
      </c>
      <c r="AG1803" s="212">
        <v>0</v>
      </c>
      <c r="AH1803" s="212">
        <v>17035.27</v>
      </c>
      <c r="AI1803" s="212">
        <v>20612.669999999998</v>
      </c>
      <c r="AJ1803" s="212">
        <v>0</v>
      </c>
      <c r="AK1803" s="212">
        <v>0</v>
      </c>
      <c r="AL1803" s="212">
        <v>0</v>
      </c>
      <c r="AM1803">
        <v>1</v>
      </c>
      <c r="AN1803" t="str">
        <f>VLOOKUP(H1803,'Base Art'!$A:$AJ,36,FALSE)</f>
        <v>MONDELEZ ARGENTINA S.A.</v>
      </c>
    </row>
    <row r="1804" spans="1:40" x14ac:dyDescent="0.25">
      <c r="A1804" s="212" t="s">
        <v>7665</v>
      </c>
      <c r="B1804" s="212">
        <v>1</v>
      </c>
      <c r="C1804" s="212" t="s">
        <v>7666</v>
      </c>
      <c r="D1804" s="212" t="s">
        <v>158</v>
      </c>
      <c r="E1804" s="212">
        <v>20</v>
      </c>
      <c r="F1804" s="212" t="s">
        <v>20</v>
      </c>
      <c r="G1804" s="212" t="s">
        <v>1698</v>
      </c>
      <c r="H1804" s="212">
        <v>4854</v>
      </c>
      <c r="I1804" s="212" t="s">
        <v>1699</v>
      </c>
      <c r="J1804" s="212">
        <v>1187</v>
      </c>
      <c r="K1804" s="212" t="s">
        <v>1648</v>
      </c>
      <c r="L1804" s="212" t="s">
        <v>1649</v>
      </c>
      <c r="M1804" s="212"/>
      <c r="N1804" s="212"/>
      <c r="O1804" s="212"/>
      <c r="P1804" s="212"/>
      <c r="Q1804" s="212"/>
      <c r="R1804" s="212"/>
      <c r="S1804" s="212"/>
      <c r="T1804" s="212"/>
      <c r="U1804" s="212"/>
      <c r="V1804" s="212"/>
      <c r="W1804" s="212"/>
      <c r="X1804" s="212"/>
      <c r="Y1804" s="212">
        <v>1374</v>
      </c>
      <c r="Z1804" s="212" t="s">
        <v>336</v>
      </c>
      <c r="AA1804" s="212" t="s">
        <v>337</v>
      </c>
      <c r="AB1804" s="212">
        <v>68997.490999999995</v>
      </c>
      <c r="AC1804" s="212">
        <v>83486.967999999993</v>
      </c>
      <c r="AD1804" s="212">
        <v>0.33329999999999999</v>
      </c>
      <c r="AE1804" s="212">
        <v>0</v>
      </c>
      <c r="AF1804" s="212">
        <v>0.33329999999999999</v>
      </c>
      <c r="AG1804" s="212">
        <v>0</v>
      </c>
      <c r="AH1804" s="212">
        <v>22999.16</v>
      </c>
      <c r="AI1804" s="212">
        <v>27828.99</v>
      </c>
      <c r="AJ1804" s="212">
        <v>0</v>
      </c>
      <c r="AK1804" s="212">
        <v>0</v>
      </c>
      <c r="AL1804" s="212">
        <v>0</v>
      </c>
      <c r="AM1804">
        <v>1</v>
      </c>
      <c r="AN1804" t="str">
        <f>VLOOKUP(H1804,'Base Art'!$A:$AJ,36,FALSE)</f>
        <v>MONDELEZ ARGENTINA S.A.</v>
      </c>
    </row>
    <row r="1805" spans="1:40" x14ac:dyDescent="0.25">
      <c r="A1805" s="212" t="s">
        <v>7665</v>
      </c>
      <c r="B1805" s="212">
        <v>1</v>
      </c>
      <c r="C1805" s="212" t="s">
        <v>7666</v>
      </c>
      <c r="D1805" s="212" t="s">
        <v>158</v>
      </c>
      <c r="E1805" s="212">
        <v>20</v>
      </c>
      <c r="F1805" s="212" t="s">
        <v>20</v>
      </c>
      <c r="G1805" s="212" t="s">
        <v>1369</v>
      </c>
      <c r="H1805" s="212">
        <v>4901</v>
      </c>
      <c r="I1805" s="212" t="s">
        <v>1370</v>
      </c>
      <c r="J1805" s="212">
        <v>1218</v>
      </c>
      <c r="K1805" s="212" t="s">
        <v>1110</v>
      </c>
      <c r="L1805" s="212" t="s">
        <v>1111</v>
      </c>
      <c r="M1805" s="212"/>
      <c r="N1805" s="212"/>
      <c r="O1805" s="212"/>
      <c r="P1805" s="212"/>
      <c r="Q1805" s="212"/>
      <c r="R1805" s="212"/>
      <c r="S1805" s="212"/>
      <c r="T1805" s="212"/>
      <c r="U1805" s="212"/>
      <c r="V1805" s="212"/>
      <c r="W1805" s="212"/>
      <c r="X1805" s="212"/>
      <c r="Y1805" s="212">
        <v>1374</v>
      </c>
      <c r="Z1805" s="212" t="s">
        <v>336</v>
      </c>
      <c r="AA1805" s="212" t="s">
        <v>337</v>
      </c>
      <c r="AB1805" s="212">
        <v>94615.551000000007</v>
      </c>
      <c r="AC1805" s="212">
        <v>114484.81</v>
      </c>
      <c r="AD1805" s="212">
        <v>0.125</v>
      </c>
      <c r="AE1805" s="212">
        <v>0</v>
      </c>
      <c r="AF1805" s="212">
        <v>0.125</v>
      </c>
      <c r="AG1805" s="212">
        <v>0</v>
      </c>
      <c r="AH1805" s="212">
        <v>11826.94</v>
      </c>
      <c r="AI1805" s="212">
        <v>14310.6</v>
      </c>
      <c r="AJ1805" s="212">
        <v>0</v>
      </c>
      <c r="AK1805" s="212">
        <v>0</v>
      </c>
      <c r="AL1805" s="212">
        <v>0</v>
      </c>
      <c r="AM1805">
        <v>1</v>
      </c>
      <c r="AN1805" t="str">
        <f>VLOOKUP(H1805,'Base Art'!$A:$AJ,36,FALSE)</f>
        <v>MONDELEZ ARGENTINA S.A.</v>
      </c>
    </row>
    <row r="1806" spans="1:40" x14ac:dyDescent="0.25">
      <c r="A1806" s="212" t="s">
        <v>7665</v>
      </c>
      <c r="B1806" s="212">
        <v>1</v>
      </c>
      <c r="C1806" s="212" t="s">
        <v>7666</v>
      </c>
      <c r="D1806" s="212" t="s">
        <v>158</v>
      </c>
      <c r="E1806" s="212">
        <v>20</v>
      </c>
      <c r="F1806" s="212" t="s">
        <v>20</v>
      </c>
      <c r="G1806" s="212" t="s">
        <v>1716</v>
      </c>
      <c r="H1806" s="212">
        <v>4906</v>
      </c>
      <c r="I1806" s="212" t="s">
        <v>1717</v>
      </c>
      <c r="J1806" s="212">
        <v>1187</v>
      </c>
      <c r="K1806" s="212" t="s">
        <v>1648</v>
      </c>
      <c r="L1806" s="212" t="s">
        <v>1649</v>
      </c>
      <c r="M1806" s="212"/>
      <c r="N1806" s="212"/>
      <c r="O1806" s="212"/>
      <c r="P1806" s="212"/>
      <c r="Q1806" s="212"/>
      <c r="R1806" s="212"/>
      <c r="S1806" s="212"/>
      <c r="T1806" s="212"/>
      <c r="U1806" s="212"/>
      <c r="V1806" s="212"/>
      <c r="W1806" s="212"/>
      <c r="X1806" s="212"/>
      <c r="Y1806" s="212">
        <v>1374</v>
      </c>
      <c r="Z1806" s="212" t="s">
        <v>336</v>
      </c>
      <c r="AA1806" s="212" t="s">
        <v>337</v>
      </c>
      <c r="AB1806" s="212">
        <v>68141.073000000004</v>
      </c>
      <c r="AC1806" s="212">
        <v>82450.7</v>
      </c>
      <c r="AD1806" s="212">
        <v>0.25</v>
      </c>
      <c r="AE1806" s="212">
        <v>0</v>
      </c>
      <c r="AF1806" s="212">
        <v>0.25</v>
      </c>
      <c r="AG1806" s="212">
        <v>0</v>
      </c>
      <c r="AH1806" s="212">
        <v>17035.27</v>
      </c>
      <c r="AI1806" s="212">
        <v>20612.669999999998</v>
      </c>
      <c r="AJ1806" s="212">
        <v>0</v>
      </c>
      <c r="AK1806" s="212">
        <v>0</v>
      </c>
      <c r="AL1806" s="212">
        <v>0</v>
      </c>
      <c r="AM1806">
        <v>1</v>
      </c>
      <c r="AN1806" t="str">
        <f>VLOOKUP(H1806,'Base Art'!$A:$AJ,36,FALSE)</f>
        <v>MONDELEZ ARGENTINA S.A.</v>
      </c>
    </row>
    <row r="1807" spans="1:40" x14ac:dyDescent="0.25">
      <c r="A1807" s="212" t="s">
        <v>7665</v>
      </c>
      <c r="B1807" s="212">
        <v>1</v>
      </c>
      <c r="C1807" s="212" t="s">
        <v>7666</v>
      </c>
      <c r="D1807" s="212" t="s">
        <v>158</v>
      </c>
      <c r="E1807" s="212">
        <v>20</v>
      </c>
      <c r="F1807" s="212" t="s">
        <v>20</v>
      </c>
      <c r="G1807" s="212" t="s">
        <v>596</v>
      </c>
      <c r="H1807" s="212">
        <v>4940</v>
      </c>
      <c r="I1807" s="212" t="s">
        <v>597</v>
      </c>
      <c r="J1807" s="212"/>
      <c r="K1807" s="212"/>
      <c r="L1807" s="212"/>
      <c r="M1807" s="212"/>
      <c r="N1807" s="212"/>
      <c r="O1807" s="212"/>
      <c r="P1807" s="212">
        <v>1085</v>
      </c>
      <c r="Q1807" s="212" t="s">
        <v>598</v>
      </c>
      <c r="R1807" s="212" t="s">
        <v>599</v>
      </c>
      <c r="S1807" s="212"/>
      <c r="T1807" s="212"/>
      <c r="U1807" s="212"/>
      <c r="V1807" s="212"/>
      <c r="W1807" s="212"/>
      <c r="X1807" s="212"/>
      <c r="Y1807" s="212">
        <v>1373</v>
      </c>
      <c r="Z1807" s="212" t="s">
        <v>386</v>
      </c>
      <c r="AA1807" s="212" t="s">
        <v>387</v>
      </c>
      <c r="AB1807" s="212">
        <v>17459.652999999998</v>
      </c>
      <c r="AC1807" s="212">
        <v>21347.524000000001</v>
      </c>
      <c r="AD1807" s="212">
        <v>0.8</v>
      </c>
      <c r="AE1807" s="212">
        <v>0</v>
      </c>
      <c r="AF1807" s="212">
        <v>0.8</v>
      </c>
      <c r="AG1807" s="212">
        <v>0</v>
      </c>
      <c r="AH1807" s="212">
        <v>13967.72</v>
      </c>
      <c r="AI1807" s="212">
        <v>17078.02</v>
      </c>
      <c r="AJ1807" s="212">
        <v>0</v>
      </c>
      <c r="AK1807" s="212">
        <v>0</v>
      </c>
      <c r="AL1807" s="212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s="212" t="s">
        <v>7665</v>
      </c>
      <c r="B1808" s="212">
        <v>1</v>
      </c>
      <c r="C1808" s="212" t="s">
        <v>7666</v>
      </c>
      <c r="D1808" s="212" t="s">
        <v>158</v>
      </c>
      <c r="E1808" s="212">
        <v>20</v>
      </c>
      <c r="F1808" s="212" t="s">
        <v>20</v>
      </c>
      <c r="G1808" s="212" t="s">
        <v>600</v>
      </c>
      <c r="H1808" s="212">
        <v>4941</v>
      </c>
      <c r="I1808" s="212" t="s">
        <v>601</v>
      </c>
      <c r="J1808" s="212"/>
      <c r="K1808" s="212"/>
      <c r="L1808" s="212"/>
      <c r="M1808" s="212"/>
      <c r="N1808" s="212"/>
      <c r="O1808" s="212"/>
      <c r="P1808" s="212">
        <v>1085</v>
      </c>
      <c r="Q1808" s="212" t="s">
        <v>598</v>
      </c>
      <c r="R1808" s="212" t="s">
        <v>599</v>
      </c>
      <c r="S1808" s="212"/>
      <c r="T1808" s="212"/>
      <c r="U1808" s="212"/>
      <c r="V1808" s="212"/>
      <c r="W1808" s="212"/>
      <c r="X1808" s="212"/>
      <c r="Y1808" s="212">
        <v>1373</v>
      </c>
      <c r="Z1808" s="212" t="s">
        <v>386</v>
      </c>
      <c r="AA1808" s="212" t="s">
        <v>387</v>
      </c>
      <c r="AB1808" s="212">
        <v>19675.14</v>
      </c>
      <c r="AC1808" s="212">
        <v>24397.175999999999</v>
      </c>
      <c r="AD1808" s="212">
        <v>0.2</v>
      </c>
      <c r="AE1808" s="212">
        <v>0</v>
      </c>
      <c r="AF1808" s="212">
        <v>0.2</v>
      </c>
      <c r="AG1808" s="212">
        <v>0</v>
      </c>
      <c r="AH1808" s="212">
        <v>3935.03</v>
      </c>
      <c r="AI1808" s="212">
        <v>4879.4399999999996</v>
      </c>
      <c r="AJ1808" s="212">
        <v>0</v>
      </c>
      <c r="AK1808" s="212">
        <v>0</v>
      </c>
      <c r="AL1808" s="212">
        <v>0</v>
      </c>
      <c r="AM1808">
        <v>1</v>
      </c>
      <c r="AN1808" t="str">
        <f>VLOOKUP(H1808,'Base Art'!$A:$AJ,36,FALSE)</f>
        <v>DON SATUR S.R.L.</v>
      </c>
    </row>
    <row r="1809" spans="1:40" x14ac:dyDescent="0.25">
      <c r="A1809" s="212" t="s">
        <v>7665</v>
      </c>
      <c r="B1809" s="212">
        <v>1</v>
      </c>
      <c r="C1809" s="212" t="s">
        <v>7666</v>
      </c>
      <c r="D1809" s="212" t="s">
        <v>158</v>
      </c>
      <c r="E1809" s="212">
        <v>20</v>
      </c>
      <c r="F1809" s="212" t="s">
        <v>20</v>
      </c>
      <c r="G1809" s="212" t="s">
        <v>604</v>
      </c>
      <c r="H1809" s="212">
        <v>4943</v>
      </c>
      <c r="I1809" s="212" t="s">
        <v>605</v>
      </c>
      <c r="J1809" s="212">
        <v>1253</v>
      </c>
      <c r="K1809" s="212" t="s">
        <v>602</v>
      </c>
      <c r="L1809" s="212" t="s">
        <v>603</v>
      </c>
      <c r="M1809" s="212"/>
      <c r="N1809" s="212"/>
      <c r="O1809" s="212"/>
      <c r="P1809" s="212"/>
      <c r="Q1809" s="212"/>
      <c r="R1809" s="212"/>
      <c r="S1809" s="212"/>
      <c r="T1809" s="212"/>
      <c r="U1809" s="212"/>
      <c r="V1809" s="212"/>
      <c r="W1809" s="212"/>
      <c r="X1809" s="212"/>
      <c r="Y1809" s="212">
        <v>1373</v>
      </c>
      <c r="Z1809" s="212" t="s">
        <v>386</v>
      </c>
      <c r="AA1809" s="212" t="s">
        <v>387</v>
      </c>
      <c r="AB1809" s="212">
        <v>23354.055</v>
      </c>
      <c r="AC1809" s="212">
        <v>28959.027999999998</v>
      </c>
      <c r="AD1809" s="212">
        <v>0.5</v>
      </c>
      <c r="AE1809" s="212">
        <v>0.05</v>
      </c>
      <c r="AF1809" s="212">
        <v>0.55000000000000004</v>
      </c>
      <c r="AG1809" s="212">
        <v>0</v>
      </c>
      <c r="AH1809" s="212">
        <v>12844.73</v>
      </c>
      <c r="AI1809" s="212">
        <v>15927.47</v>
      </c>
      <c r="AJ1809" s="212">
        <v>1</v>
      </c>
      <c r="AK1809" s="212">
        <v>0.55000000000000004</v>
      </c>
      <c r="AL1809" s="212">
        <v>0</v>
      </c>
      <c r="AM1809">
        <v>1</v>
      </c>
      <c r="AN1809" t="str">
        <f>VLOOKUP(H1809,'Base Art'!$A:$AJ,36,FALSE)</f>
        <v>DON SATUR S.R.L.</v>
      </c>
    </row>
    <row r="1810" spans="1:40" x14ac:dyDescent="0.25">
      <c r="A1810" s="212" t="s">
        <v>7665</v>
      </c>
      <c r="B1810" s="212">
        <v>1</v>
      </c>
      <c r="C1810" s="212" t="s">
        <v>7666</v>
      </c>
      <c r="D1810" s="212" t="s">
        <v>158</v>
      </c>
      <c r="E1810" s="212">
        <v>20</v>
      </c>
      <c r="F1810" s="212" t="s">
        <v>20</v>
      </c>
      <c r="G1810" s="212" t="s">
        <v>606</v>
      </c>
      <c r="H1810" s="212">
        <v>4945</v>
      </c>
      <c r="I1810" s="212" t="s">
        <v>607</v>
      </c>
      <c r="J1810" s="212"/>
      <c r="K1810" s="212"/>
      <c r="L1810" s="212"/>
      <c r="M1810" s="212"/>
      <c r="N1810" s="212"/>
      <c r="O1810" s="212"/>
      <c r="P1810" s="212"/>
      <c r="Q1810" s="212"/>
      <c r="R1810" s="212"/>
      <c r="S1810" s="212"/>
      <c r="T1810" s="212"/>
      <c r="U1810" s="212"/>
      <c r="V1810" s="212"/>
      <c r="W1810" s="212"/>
      <c r="X1810" s="212"/>
      <c r="Y1810" s="212">
        <v>1373</v>
      </c>
      <c r="Z1810" s="212" t="s">
        <v>386</v>
      </c>
      <c r="AA1810" s="212" t="s">
        <v>387</v>
      </c>
      <c r="AB1810" s="212">
        <v>15848.683999999999</v>
      </c>
      <c r="AC1810" s="212">
        <v>19176.905999999999</v>
      </c>
      <c r="AD1810" s="212">
        <v>1</v>
      </c>
      <c r="AE1810" s="212">
        <v>0</v>
      </c>
      <c r="AF1810" s="212">
        <v>1</v>
      </c>
      <c r="AG1810" s="212">
        <v>0</v>
      </c>
      <c r="AH1810" s="212">
        <v>15848.68</v>
      </c>
      <c r="AI1810" s="212">
        <v>19176.91</v>
      </c>
      <c r="AJ1810" s="212">
        <v>0</v>
      </c>
      <c r="AK1810" s="212">
        <v>0</v>
      </c>
      <c r="AL1810" s="212">
        <v>0</v>
      </c>
      <c r="AM1810">
        <v>1</v>
      </c>
      <c r="AN1810" t="str">
        <f>VLOOKUP(H1810,'Base Art'!$A:$AJ,36,FALSE)</f>
        <v>DON SATUR S.R.L.</v>
      </c>
    </row>
    <row r="1811" spans="1:40" x14ac:dyDescent="0.25">
      <c r="A1811" s="212" t="s">
        <v>7665</v>
      </c>
      <c r="B1811" s="212">
        <v>1</v>
      </c>
      <c r="C1811" s="212" t="s">
        <v>7666</v>
      </c>
      <c r="D1811" s="212" t="s">
        <v>158</v>
      </c>
      <c r="E1811" s="212">
        <v>20</v>
      </c>
      <c r="F1811" s="212" t="s">
        <v>20</v>
      </c>
      <c r="G1811" s="212" t="s">
        <v>610</v>
      </c>
      <c r="H1811" s="212">
        <v>5002</v>
      </c>
      <c r="I1811" s="212" t="s">
        <v>611</v>
      </c>
      <c r="J1811" s="212"/>
      <c r="K1811" s="212"/>
      <c r="L1811" s="212"/>
      <c r="M1811" s="212"/>
      <c r="N1811" s="212"/>
      <c r="O1811" s="212"/>
      <c r="P1811" s="212">
        <v>1085</v>
      </c>
      <c r="Q1811" s="212" t="s">
        <v>598</v>
      </c>
      <c r="R1811" s="212" t="s">
        <v>599</v>
      </c>
      <c r="S1811" s="212"/>
      <c r="T1811" s="212"/>
      <c r="U1811" s="212"/>
      <c r="V1811" s="212"/>
      <c r="W1811" s="212"/>
      <c r="X1811" s="212"/>
      <c r="Y1811" s="212">
        <v>1373</v>
      </c>
      <c r="Z1811" s="212" t="s">
        <v>386</v>
      </c>
      <c r="AA1811" s="212" t="s">
        <v>387</v>
      </c>
      <c r="AB1811" s="212">
        <v>17459.652999999998</v>
      </c>
      <c r="AC1811" s="212">
        <v>21347.524000000001</v>
      </c>
      <c r="AD1811" s="212">
        <v>0.8</v>
      </c>
      <c r="AE1811" s="212">
        <v>0</v>
      </c>
      <c r="AF1811" s="212">
        <v>0.8</v>
      </c>
      <c r="AG1811" s="212">
        <v>0</v>
      </c>
      <c r="AH1811" s="212">
        <v>13967.72</v>
      </c>
      <c r="AI1811" s="212">
        <v>17078.02</v>
      </c>
      <c r="AJ1811" s="212">
        <v>0</v>
      </c>
      <c r="AK1811" s="212">
        <v>0</v>
      </c>
      <c r="AL1811" s="212">
        <v>0</v>
      </c>
      <c r="AM1811">
        <v>1</v>
      </c>
      <c r="AN1811" t="str">
        <f>VLOOKUP(H1811,'Base Art'!$A:$AJ,36,FALSE)</f>
        <v>DON SATUR S.R.L.</v>
      </c>
    </row>
    <row r="1812" spans="1:40" x14ac:dyDescent="0.25">
      <c r="A1812" s="212" t="s">
        <v>7665</v>
      </c>
      <c r="B1812" s="212">
        <v>1</v>
      </c>
      <c r="C1812" s="212" t="s">
        <v>7666</v>
      </c>
      <c r="D1812" s="212" t="s">
        <v>158</v>
      </c>
      <c r="E1812" s="212">
        <v>20</v>
      </c>
      <c r="F1812" s="212" t="s">
        <v>20</v>
      </c>
      <c r="G1812" s="212" t="s">
        <v>1730</v>
      </c>
      <c r="H1812" s="212">
        <v>5030</v>
      </c>
      <c r="I1812" s="212" t="s">
        <v>1731</v>
      </c>
      <c r="J1812" s="212"/>
      <c r="K1812" s="212"/>
      <c r="L1812" s="212"/>
      <c r="M1812" s="212"/>
      <c r="N1812" s="212"/>
      <c r="O1812" s="212"/>
      <c r="P1812" s="212">
        <v>1273</v>
      </c>
      <c r="Q1812" s="212" t="s">
        <v>1676</v>
      </c>
      <c r="R1812" s="212" t="s">
        <v>1677</v>
      </c>
      <c r="S1812" s="212"/>
      <c r="T1812" s="212"/>
      <c r="U1812" s="212"/>
      <c r="V1812" s="212"/>
      <c r="W1812" s="212"/>
      <c r="X1812" s="212"/>
      <c r="Y1812" s="212">
        <v>1373</v>
      </c>
      <c r="Z1812" s="212" t="s">
        <v>386</v>
      </c>
      <c r="AA1812" s="212" t="s">
        <v>387</v>
      </c>
      <c r="AB1812" s="212">
        <v>24248.227999999999</v>
      </c>
      <c r="AC1812" s="212">
        <v>29340.357</v>
      </c>
      <c r="AD1812" s="212">
        <v>1.2</v>
      </c>
      <c r="AE1812" s="212">
        <v>0</v>
      </c>
      <c r="AF1812" s="212">
        <v>1.2</v>
      </c>
      <c r="AG1812" s="212">
        <v>0</v>
      </c>
      <c r="AH1812" s="212">
        <v>29097.87</v>
      </c>
      <c r="AI1812" s="212">
        <v>35208.43</v>
      </c>
      <c r="AJ1812" s="212">
        <v>0</v>
      </c>
      <c r="AK1812" s="212">
        <v>0</v>
      </c>
      <c r="AL1812" s="212">
        <v>0</v>
      </c>
      <c r="AM1812">
        <v>1</v>
      </c>
      <c r="AN1812" t="str">
        <f>VLOOKUP(H1812,'Base Art'!$A:$AJ,36,FALSE)</f>
        <v>DON SATUR S.R.L.</v>
      </c>
    </row>
    <row r="1813" spans="1:40" x14ac:dyDescent="0.25">
      <c r="A1813" s="212" t="s">
        <v>7665</v>
      </c>
      <c r="B1813" s="212">
        <v>1</v>
      </c>
      <c r="C1813" s="212" t="s">
        <v>7666</v>
      </c>
      <c r="D1813" s="212" t="s">
        <v>158</v>
      </c>
      <c r="E1813" s="212">
        <v>20</v>
      </c>
      <c r="F1813" s="212" t="s">
        <v>20</v>
      </c>
      <c r="G1813" s="212" t="s">
        <v>1674</v>
      </c>
      <c r="H1813" s="212">
        <v>5031</v>
      </c>
      <c r="I1813" s="212" t="s">
        <v>1675</v>
      </c>
      <c r="J1813" s="212"/>
      <c r="K1813" s="212"/>
      <c r="L1813" s="212"/>
      <c r="M1813" s="212"/>
      <c r="N1813" s="212"/>
      <c r="O1813" s="212"/>
      <c r="P1813" s="212">
        <v>1273</v>
      </c>
      <c r="Q1813" s="212" t="s">
        <v>1676</v>
      </c>
      <c r="R1813" s="212" t="s">
        <v>1677</v>
      </c>
      <c r="S1813" s="212"/>
      <c r="T1813" s="212"/>
      <c r="U1813" s="212"/>
      <c r="V1813" s="212"/>
      <c r="W1813" s="212"/>
      <c r="X1813" s="212"/>
      <c r="Y1813" s="212">
        <v>1373</v>
      </c>
      <c r="Z1813" s="212" t="s">
        <v>386</v>
      </c>
      <c r="AA1813" s="212" t="s">
        <v>387</v>
      </c>
      <c r="AB1813" s="212">
        <v>24282.720000000001</v>
      </c>
      <c r="AC1813" s="212">
        <v>29382.093000000001</v>
      </c>
      <c r="AD1813" s="212">
        <v>1.2666999999999999</v>
      </c>
      <c r="AE1813" s="212">
        <v>0</v>
      </c>
      <c r="AF1813" s="212">
        <v>1.2666999999999999</v>
      </c>
      <c r="AG1813" s="212">
        <v>0</v>
      </c>
      <c r="AH1813" s="212">
        <v>30758.11</v>
      </c>
      <c r="AI1813" s="212">
        <v>37217.32</v>
      </c>
      <c r="AJ1813" s="212">
        <v>0</v>
      </c>
      <c r="AK1813" s="212">
        <v>0</v>
      </c>
      <c r="AL1813" s="212">
        <v>0</v>
      </c>
      <c r="AM1813">
        <v>1</v>
      </c>
      <c r="AN1813" t="str">
        <f>VLOOKUP(H1813,'Base Art'!$A:$AJ,36,FALSE)</f>
        <v>DON SATUR S.R.L.</v>
      </c>
    </row>
    <row r="1814" spans="1:40" x14ac:dyDescent="0.25">
      <c r="A1814" s="212" t="s">
        <v>7665</v>
      </c>
      <c r="B1814" s="212">
        <v>1</v>
      </c>
      <c r="C1814" s="212" t="s">
        <v>7666</v>
      </c>
      <c r="D1814" s="212" t="s">
        <v>158</v>
      </c>
      <c r="E1814" s="212">
        <v>20</v>
      </c>
      <c r="F1814" s="212" t="s">
        <v>20</v>
      </c>
      <c r="G1814" s="212" t="s">
        <v>1678</v>
      </c>
      <c r="H1814" s="212">
        <v>5032</v>
      </c>
      <c r="I1814" s="212" t="s">
        <v>1679</v>
      </c>
      <c r="J1814" s="212"/>
      <c r="K1814" s="212"/>
      <c r="L1814" s="212"/>
      <c r="M1814" s="212"/>
      <c r="N1814" s="212"/>
      <c r="O1814" s="212"/>
      <c r="P1814" s="212">
        <v>1273</v>
      </c>
      <c r="Q1814" s="212" t="s">
        <v>1676</v>
      </c>
      <c r="R1814" s="212" t="s">
        <v>1677</v>
      </c>
      <c r="S1814" s="212"/>
      <c r="T1814" s="212"/>
      <c r="U1814" s="212"/>
      <c r="V1814" s="212"/>
      <c r="W1814" s="212"/>
      <c r="X1814" s="212"/>
      <c r="Y1814" s="212">
        <v>1373</v>
      </c>
      <c r="Z1814" s="212" t="s">
        <v>386</v>
      </c>
      <c r="AA1814" s="212" t="s">
        <v>387</v>
      </c>
      <c r="AB1814" s="212">
        <v>24498.55</v>
      </c>
      <c r="AC1814" s="212">
        <v>29643.246999999999</v>
      </c>
      <c r="AD1814" s="212">
        <v>2.9333</v>
      </c>
      <c r="AE1814" s="212">
        <v>0</v>
      </c>
      <c r="AF1814" s="212">
        <v>2.9333</v>
      </c>
      <c r="AG1814" s="212">
        <v>0</v>
      </c>
      <c r="AH1814" s="212">
        <v>71862.41</v>
      </c>
      <c r="AI1814" s="212">
        <v>86953.52</v>
      </c>
      <c r="AJ1814" s="212">
        <v>0</v>
      </c>
      <c r="AK1814" s="212">
        <v>0</v>
      </c>
      <c r="AL1814" s="212">
        <v>0</v>
      </c>
      <c r="AM1814">
        <v>1</v>
      </c>
      <c r="AN1814" t="str">
        <f>VLOOKUP(H1814,'Base Art'!$A:$AJ,36,FALSE)</f>
        <v>DON SATUR S.R.L.</v>
      </c>
    </row>
    <row r="1815" spans="1:40" x14ac:dyDescent="0.25">
      <c r="A1815" s="212" t="s">
        <v>7665</v>
      </c>
      <c r="B1815" s="212">
        <v>1</v>
      </c>
      <c r="C1815" s="212" t="s">
        <v>7666</v>
      </c>
      <c r="D1815" s="212" t="s">
        <v>158</v>
      </c>
      <c r="E1815" s="212">
        <v>20</v>
      </c>
      <c r="F1815" s="212" t="s">
        <v>20</v>
      </c>
      <c r="G1815" s="212" t="s">
        <v>1680</v>
      </c>
      <c r="H1815" s="212">
        <v>5033</v>
      </c>
      <c r="I1815" s="212" t="s">
        <v>1681</v>
      </c>
      <c r="J1815" s="212"/>
      <c r="K1815" s="212"/>
      <c r="L1815" s="212"/>
      <c r="M1815" s="212"/>
      <c r="N1815" s="212"/>
      <c r="O1815" s="212"/>
      <c r="P1815" s="212">
        <v>1273</v>
      </c>
      <c r="Q1815" s="212" t="s">
        <v>1676</v>
      </c>
      <c r="R1815" s="212" t="s">
        <v>1677</v>
      </c>
      <c r="S1815" s="212"/>
      <c r="T1815" s="212"/>
      <c r="U1815" s="212"/>
      <c r="V1815" s="212"/>
      <c r="W1815" s="212"/>
      <c r="X1815" s="212"/>
      <c r="Y1815" s="212">
        <v>1373</v>
      </c>
      <c r="Z1815" s="212" t="s">
        <v>386</v>
      </c>
      <c r="AA1815" s="212" t="s">
        <v>387</v>
      </c>
      <c r="AB1815" s="212">
        <v>24695.823</v>
      </c>
      <c r="AC1815" s="212">
        <v>29881.947</v>
      </c>
      <c r="AD1815" s="212">
        <v>1.9333</v>
      </c>
      <c r="AE1815" s="212">
        <v>0</v>
      </c>
      <c r="AF1815" s="212">
        <v>1.9333</v>
      </c>
      <c r="AG1815" s="212">
        <v>0</v>
      </c>
      <c r="AH1815" s="212">
        <v>47745.26</v>
      </c>
      <c r="AI1815" s="212">
        <v>57771.77</v>
      </c>
      <c r="AJ1815" s="212">
        <v>0</v>
      </c>
      <c r="AK1815" s="212">
        <v>0</v>
      </c>
      <c r="AL1815" s="212">
        <v>0</v>
      </c>
      <c r="AM1815">
        <v>1</v>
      </c>
      <c r="AN1815" t="str">
        <f>VLOOKUP(H1815,'Base Art'!$A:$AJ,36,FALSE)</f>
        <v>DON SATUR S.R.L.</v>
      </c>
    </row>
    <row r="1816" spans="1:40" x14ac:dyDescent="0.25">
      <c r="A1816" s="212" t="s">
        <v>7665</v>
      </c>
      <c r="B1816" s="212">
        <v>1</v>
      </c>
      <c r="C1816" s="212" t="s">
        <v>7666</v>
      </c>
      <c r="D1816" s="212" t="s">
        <v>158</v>
      </c>
      <c r="E1816" s="212">
        <v>20</v>
      </c>
      <c r="F1816" s="212" t="s">
        <v>20</v>
      </c>
      <c r="G1816" s="212" t="s">
        <v>612</v>
      </c>
      <c r="H1816" s="212">
        <v>5108</v>
      </c>
      <c r="I1816" s="212" t="s">
        <v>613</v>
      </c>
      <c r="J1816" s="212">
        <v>1065</v>
      </c>
      <c r="K1816" s="212" t="s">
        <v>454</v>
      </c>
      <c r="L1816" s="212" t="s">
        <v>455</v>
      </c>
      <c r="M1816" s="212"/>
      <c r="N1816" s="212"/>
      <c r="O1816" s="212"/>
      <c r="P1816" s="212"/>
      <c r="Q1816" s="212"/>
      <c r="R1816" s="212"/>
      <c r="S1816" s="212"/>
      <c r="T1816" s="212"/>
      <c r="U1816" s="212"/>
      <c r="V1816" s="212"/>
      <c r="W1816" s="212"/>
      <c r="X1816" s="212"/>
      <c r="Y1816" s="212">
        <v>1373</v>
      </c>
      <c r="Z1816" s="212" t="s">
        <v>386</v>
      </c>
      <c r="AA1816" s="212" t="s">
        <v>387</v>
      </c>
      <c r="AB1816" s="212">
        <v>18156.98</v>
      </c>
      <c r="AC1816" s="212">
        <v>21969.944</v>
      </c>
      <c r="AD1816" s="212">
        <v>0.21429999999999999</v>
      </c>
      <c r="AE1816" s="212">
        <v>0</v>
      </c>
      <c r="AF1816" s="212">
        <v>0.21429999999999999</v>
      </c>
      <c r="AG1816" s="212">
        <v>0</v>
      </c>
      <c r="AH1816" s="212">
        <v>3890.78</v>
      </c>
      <c r="AI1816" s="212">
        <v>4707.8500000000004</v>
      </c>
      <c r="AJ1816" s="212">
        <v>0</v>
      </c>
      <c r="AK1816" s="212">
        <v>0</v>
      </c>
      <c r="AL1816" s="212">
        <v>0</v>
      </c>
      <c r="AM1816">
        <v>1</v>
      </c>
      <c r="AN1816" t="str">
        <f>VLOOKUP(H1816,'Base Art'!$A:$AJ,36,FALSE)</f>
        <v>MOLINO CAÑUELAS S.A.C.I.F.I.A.</v>
      </c>
    </row>
    <row r="1817" spans="1:40" x14ac:dyDescent="0.25">
      <c r="A1817" s="212" t="s">
        <v>7665</v>
      </c>
      <c r="B1817" s="212">
        <v>1</v>
      </c>
      <c r="C1817" s="212" t="s">
        <v>7666</v>
      </c>
      <c r="D1817" s="212" t="s">
        <v>158</v>
      </c>
      <c r="E1817" s="212">
        <v>20</v>
      </c>
      <c r="F1817" s="212" t="s">
        <v>20</v>
      </c>
      <c r="G1817" s="212" t="s">
        <v>988</v>
      </c>
      <c r="H1817" s="212">
        <v>5111</v>
      </c>
      <c r="I1817" s="212" t="s">
        <v>989</v>
      </c>
      <c r="J1817" s="212">
        <v>1065</v>
      </c>
      <c r="K1817" s="212" t="s">
        <v>454</v>
      </c>
      <c r="L1817" s="212" t="s">
        <v>455</v>
      </c>
      <c r="M1817" s="212"/>
      <c r="N1817" s="212"/>
      <c r="O1817" s="212"/>
      <c r="P1817" s="212"/>
      <c r="Q1817" s="212"/>
      <c r="R1817" s="212"/>
      <c r="S1817" s="212"/>
      <c r="T1817" s="212"/>
      <c r="U1817" s="212"/>
      <c r="V1817" s="212"/>
      <c r="W1817" s="212"/>
      <c r="X1817" s="212"/>
      <c r="Y1817" s="212">
        <v>1373</v>
      </c>
      <c r="Z1817" s="212" t="s">
        <v>386</v>
      </c>
      <c r="AA1817" s="212" t="s">
        <v>387</v>
      </c>
      <c r="AB1817" s="212">
        <v>18156.98</v>
      </c>
      <c r="AC1817" s="212">
        <v>21969.944</v>
      </c>
      <c r="AD1817" s="212">
        <v>0.21429999999999999</v>
      </c>
      <c r="AE1817" s="212">
        <v>0</v>
      </c>
      <c r="AF1817" s="212">
        <v>0.21429999999999999</v>
      </c>
      <c r="AG1817" s="212">
        <v>0</v>
      </c>
      <c r="AH1817" s="212">
        <v>3890.78</v>
      </c>
      <c r="AI1817" s="212">
        <v>4707.8500000000004</v>
      </c>
      <c r="AJ1817" s="212">
        <v>0</v>
      </c>
      <c r="AK1817" s="212">
        <v>0</v>
      </c>
      <c r="AL1817" s="212">
        <v>0</v>
      </c>
      <c r="AM1817">
        <v>1</v>
      </c>
      <c r="AN1817" t="str">
        <f>VLOOKUP(H1817,'Base Art'!$A:$AJ,36,FALSE)</f>
        <v>MOLINO CAÑUELAS S.A.C.I.F.I.A.</v>
      </c>
    </row>
    <row r="1818" spans="1:40" x14ac:dyDescent="0.25">
      <c r="A1818" s="212" t="s">
        <v>7665</v>
      </c>
      <c r="B1818" s="212">
        <v>1</v>
      </c>
      <c r="C1818" s="212" t="s">
        <v>7666</v>
      </c>
      <c r="D1818" s="212" t="s">
        <v>158</v>
      </c>
      <c r="E1818" s="212">
        <v>20</v>
      </c>
      <c r="F1818" s="212" t="s">
        <v>20</v>
      </c>
      <c r="G1818" s="212" t="s">
        <v>1112</v>
      </c>
      <c r="H1818" s="212">
        <v>5626</v>
      </c>
      <c r="I1818" s="212" t="s">
        <v>1113</v>
      </c>
      <c r="J1818" s="212">
        <v>1161</v>
      </c>
      <c r="K1818" s="212" t="s">
        <v>1114</v>
      </c>
      <c r="L1818" s="212" t="s">
        <v>1115</v>
      </c>
      <c r="M1818" s="212"/>
      <c r="N1818" s="212"/>
      <c r="O1818" s="212"/>
      <c r="P1818" s="212">
        <v>1073</v>
      </c>
      <c r="Q1818" s="212" t="s">
        <v>1116</v>
      </c>
      <c r="R1818" s="212" t="s">
        <v>1117</v>
      </c>
      <c r="S1818" s="212"/>
      <c r="T1818" s="212"/>
      <c r="U1818" s="212"/>
      <c r="V1818" s="212"/>
      <c r="W1818" s="212"/>
      <c r="X1818" s="212"/>
      <c r="Y1818" s="212">
        <v>1370</v>
      </c>
      <c r="Z1818" s="212" t="s">
        <v>400</v>
      </c>
      <c r="AA1818" s="212" t="s">
        <v>401</v>
      </c>
      <c r="AB1818" s="212">
        <v>13021.795</v>
      </c>
      <c r="AC1818" s="212">
        <v>15756.370999999999</v>
      </c>
      <c r="AD1818" s="212">
        <v>6</v>
      </c>
      <c r="AE1818" s="212">
        <v>0</v>
      </c>
      <c r="AF1818" s="212">
        <v>6</v>
      </c>
      <c r="AG1818" s="212">
        <v>0</v>
      </c>
      <c r="AH1818" s="212">
        <v>78130.77</v>
      </c>
      <c r="AI1818" s="212">
        <v>94538.23</v>
      </c>
      <c r="AJ1818" s="212">
        <v>2</v>
      </c>
      <c r="AK1818" s="212">
        <v>3</v>
      </c>
      <c r="AL1818" s="212">
        <v>0</v>
      </c>
      <c r="AM1818">
        <v>1</v>
      </c>
      <c r="AN1818" t="str">
        <f>VLOOKUP(H1818,'Base Art'!$A:$AJ,36,FALSE)</f>
        <v>RPB SA</v>
      </c>
    </row>
    <row r="1819" spans="1:40" x14ac:dyDescent="0.25">
      <c r="A1819" s="212" t="s">
        <v>7665</v>
      </c>
      <c r="B1819" s="212">
        <v>1</v>
      </c>
      <c r="C1819" s="212" t="s">
        <v>7666</v>
      </c>
      <c r="D1819" s="212" t="s">
        <v>158</v>
      </c>
      <c r="E1819" s="212">
        <v>20</v>
      </c>
      <c r="F1819" s="212" t="s">
        <v>20</v>
      </c>
      <c r="G1819" s="212" t="s">
        <v>1118</v>
      </c>
      <c r="H1819" s="212">
        <v>5627</v>
      </c>
      <c r="I1819" s="212" t="s">
        <v>1119</v>
      </c>
      <c r="J1819" s="212">
        <v>1161</v>
      </c>
      <c r="K1819" s="212" t="s">
        <v>1114</v>
      </c>
      <c r="L1819" s="212" t="s">
        <v>1115</v>
      </c>
      <c r="M1819" s="212"/>
      <c r="N1819" s="212"/>
      <c r="O1819" s="212"/>
      <c r="P1819" s="212">
        <v>1073</v>
      </c>
      <c r="Q1819" s="212" t="s">
        <v>1116</v>
      </c>
      <c r="R1819" s="212" t="s">
        <v>1117</v>
      </c>
      <c r="S1819" s="212"/>
      <c r="T1819" s="212"/>
      <c r="U1819" s="212"/>
      <c r="V1819" s="212"/>
      <c r="W1819" s="212"/>
      <c r="X1819" s="212"/>
      <c r="Y1819" s="212">
        <v>1370</v>
      </c>
      <c r="Z1819" s="212" t="s">
        <v>400</v>
      </c>
      <c r="AA1819" s="212" t="s">
        <v>401</v>
      </c>
      <c r="AB1819" s="212">
        <v>12810.056</v>
      </c>
      <c r="AC1819" s="212">
        <v>15500.168</v>
      </c>
      <c r="AD1819" s="212">
        <v>2</v>
      </c>
      <c r="AE1819" s="212">
        <v>0</v>
      </c>
      <c r="AF1819" s="212">
        <v>2</v>
      </c>
      <c r="AG1819" s="212">
        <v>0</v>
      </c>
      <c r="AH1819" s="212">
        <v>25620.11</v>
      </c>
      <c r="AI1819" s="212">
        <v>31000.34</v>
      </c>
      <c r="AJ1819" s="212">
        <v>0</v>
      </c>
      <c r="AK1819" s="212">
        <v>0</v>
      </c>
      <c r="AL1819" s="212">
        <v>0</v>
      </c>
      <c r="AM1819">
        <v>1</v>
      </c>
      <c r="AN1819" t="str">
        <f>VLOOKUP(H1819,'Base Art'!$A:$AJ,36,FALSE)</f>
        <v>RPB SA</v>
      </c>
    </row>
    <row r="1820" spans="1:40" x14ac:dyDescent="0.25">
      <c r="A1820" s="212" t="s">
        <v>7665</v>
      </c>
      <c r="B1820" s="212">
        <v>1</v>
      </c>
      <c r="C1820" s="212" t="s">
        <v>7666</v>
      </c>
      <c r="D1820" s="212" t="s">
        <v>158</v>
      </c>
      <c r="E1820" s="212">
        <v>20</v>
      </c>
      <c r="F1820" s="212" t="s">
        <v>20</v>
      </c>
      <c r="G1820" s="212" t="s">
        <v>620</v>
      </c>
      <c r="H1820" s="212">
        <v>5630</v>
      </c>
      <c r="I1820" s="212" t="s">
        <v>621</v>
      </c>
      <c r="J1820" s="212">
        <v>1449</v>
      </c>
      <c r="K1820" s="212" t="s">
        <v>618</v>
      </c>
      <c r="L1820" s="212" t="s">
        <v>619</v>
      </c>
      <c r="M1820" s="212"/>
      <c r="N1820" s="212"/>
      <c r="O1820" s="212"/>
      <c r="P1820" s="212"/>
      <c r="Q1820" s="212"/>
      <c r="R1820" s="212"/>
      <c r="S1820" s="212"/>
      <c r="T1820" s="212"/>
      <c r="U1820" s="212"/>
      <c r="V1820" s="212"/>
      <c r="W1820" s="212"/>
      <c r="X1820" s="212"/>
      <c r="Y1820" s="212">
        <v>1370</v>
      </c>
      <c r="Z1820" s="212" t="s">
        <v>400</v>
      </c>
      <c r="AA1820" s="212" t="s">
        <v>401</v>
      </c>
      <c r="AB1820" s="212">
        <v>8468.4140000000007</v>
      </c>
      <c r="AC1820" s="212">
        <v>10246.780000000001</v>
      </c>
      <c r="AD1820" s="212">
        <v>1</v>
      </c>
      <c r="AE1820" s="212">
        <v>0</v>
      </c>
      <c r="AF1820" s="212">
        <v>1</v>
      </c>
      <c r="AG1820" s="212">
        <v>0</v>
      </c>
      <c r="AH1820" s="212">
        <v>8468.41</v>
      </c>
      <c r="AI1820" s="212">
        <v>10246.780000000001</v>
      </c>
      <c r="AJ1820" s="212">
        <v>1</v>
      </c>
      <c r="AK1820" s="212">
        <v>1</v>
      </c>
      <c r="AL1820" s="212">
        <v>0</v>
      </c>
      <c r="AM1820">
        <v>1</v>
      </c>
      <c r="AN1820" t="str">
        <f>VLOOKUP(H1820,'Base Art'!$A:$AJ,36,FALSE)</f>
        <v>RPB SA</v>
      </c>
    </row>
    <row r="1821" spans="1:40" x14ac:dyDescent="0.25">
      <c r="A1821" s="212" t="s">
        <v>7665</v>
      </c>
      <c r="B1821" s="212">
        <v>1</v>
      </c>
      <c r="C1821" s="212" t="s">
        <v>7666</v>
      </c>
      <c r="D1821" s="212" t="s">
        <v>158</v>
      </c>
      <c r="E1821" s="212">
        <v>20</v>
      </c>
      <c r="F1821" s="212" t="s">
        <v>20</v>
      </c>
      <c r="G1821" s="212" t="s">
        <v>622</v>
      </c>
      <c r="H1821" s="212">
        <v>5631</v>
      </c>
      <c r="I1821" s="212" t="s">
        <v>623</v>
      </c>
      <c r="J1821" s="212">
        <v>1449</v>
      </c>
      <c r="K1821" s="212" t="s">
        <v>618</v>
      </c>
      <c r="L1821" s="212" t="s">
        <v>619</v>
      </c>
      <c r="M1821" s="212"/>
      <c r="N1821" s="212"/>
      <c r="O1821" s="212"/>
      <c r="P1821" s="212"/>
      <c r="Q1821" s="212"/>
      <c r="R1821" s="212"/>
      <c r="S1821" s="212"/>
      <c r="T1821" s="212"/>
      <c r="U1821" s="212"/>
      <c r="V1821" s="212"/>
      <c r="W1821" s="212"/>
      <c r="X1821" s="212"/>
      <c r="Y1821" s="212">
        <v>1370</v>
      </c>
      <c r="Z1821" s="212" t="s">
        <v>400</v>
      </c>
      <c r="AA1821" s="212" t="s">
        <v>401</v>
      </c>
      <c r="AB1821" s="212">
        <v>6754.768</v>
      </c>
      <c r="AC1821" s="212">
        <v>8324.3150000000005</v>
      </c>
      <c r="AD1821" s="212">
        <v>4</v>
      </c>
      <c r="AE1821" s="212">
        <v>0</v>
      </c>
      <c r="AF1821" s="212">
        <v>4</v>
      </c>
      <c r="AG1821" s="212">
        <v>0</v>
      </c>
      <c r="AH1821" s="212">
        <v>27019.07</v>
      </c>
      <c r="AI1821" s="212">
        <v>33297.26</v>
      </c>
      <c r="AJ1821" s="212">
        <v>3</v>
      </c>
      <c r="AK1821" s="212">
        <v>1.33</v>
      </c>
      <c r="AL1821" s="212">
        <v>0</v>
      </c>
      <c r="AM1821">
        <v>1</v>
      </c>
      <c r="AN1821" t="str">
        <f>VLOOKUP(H1821,'Base Art'!$A:$AJ,36,FALSE)</f>
        <v>RPB SA</v>
      </c>
    </row>
    <row r="1822" spans="1:40" x14ac:dyDescent="0.25">
      <c r="A1822" s="212" t="s">
        <v>7665</v>
      </c>
      <c r="B1822" s="212">
        <v>1</v>
      </c>
      <c r="C1822" s="212" t="s">
        <v>7666</v>
      </c>
      <c r="D1822" s="212" t="s">
        <v>158</v>
      </c>
      <c r="E1822" s="212">
        <v>20</v>
      </c>
      <c r="F1822" s="212" t="s">
        <v>20</v>
      </c>
      <c r="G1822" s="212" t="s">
        <v>628</v>
      </c>
      <c r="H1822" s="212">
        <v>5634</v>
      </c>
      <c r="I1822" s="212" t="s">
        <v>629</v>
      </c>
      <c r="J1822" s="212">
        <v>1076</v>
      </c>
      <c r="K1822" s="212" t="s">
        <v>626</v>
      </c>
      <c r="L1822" s="212" t="s">
        <v>627</v>
      </c>
      <c r="M1822" s="212"/>
      <c r="N1822" s="212"/>
      <c r="O1822" s="212"/>
      <c r="P1822" s="212"/>
      <c r="Q1822" s="212"/>
      <c r="R1822" s="212"/>
      <c r="S1822" s="212"/>
      <c r="T1822" s="212"/>
      <c r="U1822" s="212"/>
      <c r="V1822" s="212"/>
      <c r="W1822" s="212"/>
      <c r="X1822" s="212"/>
      <c r="Y1822" s="212">
        <v>1369</v>
      </c>
      <c r="Z1822" s="212" t="s">
        <v>354</v>
      </c>
      <c r="AA1822" s="212" t="s">
        <v>355</v>
      </c>
      <c r="AB1822" s="212">
        <v>6642.5469999999996</v>
      </c>
      <c r="AC1822" s="212">
        <v>8135.9</v>
      </c>
      <c r="AD1822" s="212">
        <v>2</v>
      </c>
      <c r="AE1822" s="212">
        <v>0</v>
      </c>
      <c r="AF1822" s="212">
        <v>2</v>
      </c>
      <c r="AG1822" s="212">
        <v>0</v>
      </c>
      <c r="AH1822" s="212">
        <v>13285.09</v>
      </c>
      <c r="AI1822" s="212">
        <v>16271.8</v>
      </c>
      <c r="AJ1822" s="212">
        <v>0</v>
      </c>
      <c r="AK1822" s="212">
        <v>0</v>
      </c>
      <c r="AL1822" s="21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s="212" t="s">
        <v>7665</v>
      </c>
      <c r="B1823" s="212">
        <v>1</v>
      </c>
      <c r="C1823" s="212" t="s">
        <v>7666</v>
      </c>
      <c r="D1823" s="212" t="s">
        <v>158</v>
      </c>
      <c r="E1823" s="212">
        <v>20</v>
      </c>
      <c r="F1823" s="212" t="s">
        <v>20</v>
      </c>
      <c r="G1823" s="212" t="s">
        <v>632</v>
      </c>
      <c r="H1823" s="212">
        <v>5723</v>
      </c>
      <c r="I1823" s="212" t="s">
        <v>633</v>
      </c>
      <c r="J1823" s="212">
        <v>1450</v>
      </c>
      <c r="K1823" s="212" t="s">
        <v>634</v>
      </c>
      <c r="L1823" s="212" t="s">
        <v>635</v>
      </c>
      <c r="M1823" s="212"/>
      <c r="N1823" s="212"/>
      <c r="O1823" s="212"/>
      <c r="P1823" s="212">
        <v>1077</v>
      </c>
      <c r="Q1823" s="212" t="s">
        <v>636</v>
      </c>
      <c r="R1823" s="212" t="s">
        <v>637</v>
      </c>
      <c r="S1823" s="212"/>
      <c r="T1823" s="212"/>
      <c r="U1823" s="212"/>
      <c r="V1823" s="212"/>
      <c r="W1823" s="212"/>
      <c r="X1823" s="212"/>
      <c r="Y1823" s="212">
        <v>1370</v>
      </c>
      <c r="Z1823" s="212" t="s">
        <v>400</v>
      </c>
      <c r="AA1823" s="212" t="s">
        <v>401</v>
      </c>
      <c r="AB1823" s="212">
        <v>5803.0159999999996</v>
      </c>
      <c r="AC1823" s="212">
        <v>7158.6</v>
      </c>
      <c r="AD1823" s="212">
        <v>5</v>
      </c>
      <c r="AE1823" s="212">
        <v>0</v>
      </c>
      <c r="AF1823" s="212">
        <v>5</v>
      </c>
      <c r="AG1823" s="212">
        <v>0</v>
      </c>
      <c r="AH1823" s="212">
        <v>29015.08</v>
      </c>
      <c r="AI1823" s="212">
        <v>35793</v>
      </c>
      <c r="AJ1823" s="212">
        <v>1</v>
      </c>
      <c r="AK1823" s="212">
        <v>5</v>
      </c>
      <c r="AL1823" s="212">
        <v>0</v>
      </c>
      <c r="AM1823">
        <v>1</v>
      </c>
      <c r="AN1823" t="str">
        <f>VLOOKUP(H1823,'Base Art'!$A:$AJ,36,FALSE)</f>
        <v>RPB SA</v>
      </c>
    </row>
    <row r="1824" spans="1:40" x14ac:dyDescent="0.25">
      <c r="A1824" s="212" t="s">
        <v>7665</v>
      </c>
      <c r="B1824" s="212">
        <v>1</v>
      </c>
      <c r="C1824" s="212" t="s">
        <v>7666</v>
      </c>
      <c r="D1824" s="212" t="s">
        <v>158</v>
      </c>
      <c r="E1824" s="212">
        <v>20</v>
      </c>
      <c r="F1824" s="212" t="s">
        <v>20</v>
      </c>
      <c r="G1824" s="212" t="s">
        <v>638</v>
      </c>
      <c r="H1824" s="212">
        <v>5761</v>
      </c>
      <c r="I1824" s="212" t="s">
        <v>639</v>
      </c>
      <c r="J1824" s="212">
        <v>1450</v>
      </c>
      <c r="K1824" s="212" t="s">
        <v>634</v>
      </c>
      <c r="L1824" s="212" t="s">
        <v>635</v>
      </c>
      <c r="M1824" s="212"/>
      <c r="N1824" s="212"/>
      <c r="O1824" s="212"/>
      <c r="P1824" s="212">
        <v>1077</v>
      </c>
      <c r="Q1824" s="212" t="s">
        <v>636</v>
      </c>
      <c r="R1824" s="212" t="s">
        <v>637</v>
      </c>
      <c r="S1824" s="212"/>
      <c r="T1824" s="212"/>
      <c r="U1824" s="212"/>
      <c r="V1824" s="212"/>
      <c r="W1824" s="212"/>
      <c r="X1824" s="212"/>
      <c r="Y1824" s="212">
        <v>1370</v>
      </c>
      <c r="Z1824" s="212" t="s">
        <v>400</v>
      </c>
      <c r="AA1824" s="212" t="s">
        <v>401</v>
      </c>
      <c r="AB1824" s="212">
        <v>5595.04</v>
      </c>
      <c r="AC1824" s="212">
        <v>6937.85</v>
      </c>
      <c r="AD1824" s="212">
        <v>3</v>
      </c>
      <c r="AE1824" s="212">
        <v>0</v>
      </c>
      <c r="AF1824" s="212">
        <v>3</v>
      </c>
      <c r="AG1824" s="212">
        <v>0</v>
      </c>
      <c r="AH1824" s="212">
        <v>16785.12</v>
      </c>
      <c r="AI1824" s="212">
        <v>20813.55</v>
      </c>
      <c r="AJ1824" s="212">
        <v>0</v>
      </c>
      <c r="AK1824" s="212">
        <v>0</v>
      </c>
      <c r="AL1824" s="212">
        <v>0</v>
      </c>
      <c r="AM1824">
        <v>1</v>
      </c>
      <c r="AN1824" t="str">
        <f>VLOOKUP(H1824,'Base Art'!$A:$AJ,36,FALSE)</f>
        <v>RPB SA</v>
      </c>
    </row>
    <row r="1825" spans="1:40" x14ac:dyDescent="0.25">
      <c r="A1825" s="212" t="s">
        <v>7665</v>
      </c>
      <c r="B1825" s="212">
        <v>1</v>
      </c>
      <c r="C1825" s="212" t="s">
        <v>7666</v>
      </c>
      <c r="D1825" s="212" t="s">
        <v>158</v>
      </c>
      <c r="E1825" s="212">
        <v>20</v>
      </c>
      <c r="F1825" s="212" t="s">
        <v>20</v>
      </c>
      <c r="G1825" s="212" t="s">
        <v>646</v>
      </c>
      <c r="H1825" s="212">
        <v>5801</v>
      </c>
      <c r="I1825" s="212" t="s">
        <v>647</v>
      </c>
      <c r="J1825" s="212">
        <v>1351</v>
      </c>
      <c r="K1825" s="212" t="s">
        <v>470</v>
      </c>
      <c r="L1825" s="212" t="s">
        <v>471</v>
      </c>
      <c r="M1825" s="212"/>
      <c r="N1825" s="212"/>
      <c r="O1825" s="212"/>
      <c r="P1825" s="212">
        <v>1141</v>
      </c>
      <c r="Q1825" s="212" t="s">
        <v>472</v>
      </c>
      <c r="R1825" s="212" t="s">
        <v>473</v>
      </c>
      <c r="S1825" s="212"/>
      <c r="T1825" s="212"/>
      <c r="U1825" s="212"/>
      <c r="V1825" s="212"/>
      <c r="W1825" s="212"/>
      <c r="X1825" s="212"/>
      <c r="Y1825" s="212">
        <v>1372</v>
      </c>
      <c r="Z1825" s="212" t="s">
        <v>346</v>
      </c>
      <c r="AA1825" s="212" t="s">
        <v>347</v>
      </c>
      <c r="AB1825" s="212">
        <v>264368.62</v>
      </c>
      <c r="AC1825" s="212">
        <v>327817.09399999998</v>
      </c>
      <c r="AD1825" s="212">
        <v>-4.1700000000000001E-2</v>
      </c>
      <c r="AE1825" s="212">
        <v>0</v>
      </c>
      <c r="AF1825" s="212">
        <v>-4.1700000000000001E-2</v>
      </c>
      <c r="AG1825" s="212">
        <v>0</v>
      </c>
      <c r="AH1825" s="212">
        <v>-11015.36</v>
      </c>
      <c r="AI1825" s="212">
        <v>-13659.05</v>
      </c>
      <c r="AJ1825" s="212">
        <v>1</v>
      </c>
      <c r="AK1825" s="212">
        <v>-0.04</v>
      </c>
      <c r="AL1825" s="212">
        <v>0</v>
      </c>
      <c r="AM1825">
        <v>1</v>
      </c>
      <c r="AN1825" t="str">
        <f>VLOOKUP(H1825,'Base Art'!$A:$AJ,36,FALSE)</f>
        <v>FERRERO ARGENTINA S.A.</v>
      </c>
    </row>
    <row r="1826" spans="1:40" x14ac:dyDescent="0.25">
      <c r="A1826" s="212" t="s">
        <v>7665</v>
      </c>
      <c r="B1826" s="212">
        <v>1</v>
      </c>
      <c r="C1826" s="212" t="s">
        <v>7666</v>
      </c>
      <c r="D1826" s="212" t="s">
        <v>158</v>
      </c>
      <c r="E1826" s="212">
        <v>20</v>
      </c>
      <c r="F1826" s="212" t="s">
        <v>20</v>
      </c>
      <c r="G1826" s="212" t="s">
        <v>648</v>
      </c>
      <c r="H1826" s="212">
        <v>5816</v>
      </c>
      <c r="I1826" s="212" t="s">
        <v>649</v>
      </c>
      <c r="J1826" s="212">
        <v>1450</v>
      </c>
      <c r="K1826" s="212" t="s">
        <v>634</v>
      </c>
      <c r="L1826" s="212" t="s">
        <v>635</v>
      </c>
      <c r="M1826" s="212"/>
      <c r="N1826" s="212"/>
      <c r="O1826" s="212"/>
      <c r="P1826" s="212">
        <v>1077</v>
      </c>
      <c r="Q1826" s="212" t="s">
        <v>636</v>
      </c>
      <c r="R1826" s="212" t="s">
        <v>637</v>
      </c>
      <c r="S1826" s="212"/>
      <c r="T1826" s="212"/>
      <c r="U1826" s="212"/>
      <c r="V1826" s="212"/>
      <c r="W1826" s="212"/>
      <c r="X1826" s="212"/>
      <c r="Y1826" s="212">
        <v>1370</v>
      </c>
      <c r="Z1826" s="212" t="s">
        <v>400</v>
      </c>
      <c r="AA1826" s="212" t="s">
        <v>401</v>
      </c>
      <c r="AB1826" s="212">
        <v>5595.04</v>
      </c>
      <c r="AC1826" s="212">
        <v>6937.85</v>
      </c>
      <c r="AD1826" s="212">
        <v>1</v>
      </c>
      <c r="AE1826" s="212">
        <v>0</v>
      </c>
      <c r="AF1826" s="212">
        <v>1</v>
      </c>
      <c r="AG1826" s="212">
        <v>0</v>
      </c>
      <c r="AH1826" s="212">
        <v>5595.04</v>
      </c>
      <c r="AI1826" s="212">
        <v>6937.85</v>
      </c>
      <c r="AJ1826" s="212">
        <v>0</v>
      </c>
      <c r="AK1826" s="212">
        <v>0</v>
      </c>
      <c r="AL1826" s="212">
        <v>0</v>
      </c>
      <c r="AM1826">
        <v>1</v>
      </c>
      <c r="AN1826" t="str">
        <f>VLOOKUP(H1826,'Base Art'!$A:$AJ,36,FALSE)</f>
        <v>RPB SA</v>
      </c>
    </row>
    <row r="1827" spans="1:40" x14ac:dyDescent="0.25">
      <c r="A1827" s="212" t="s">
        <v>7665</v>
      </c>
      <c r="B1827" s="212">
        <v>1</v>
      </c>
      <c r="C1827" s="212" t="s">
        <v>7666</v>
      </c>
      <c r="D1827" s="212" t="s">
        <v>158</v>
      </c>
      <c r="E1827" s="212">
        <v>20</v>
      </c>
      <c r="F1827" s="212" t="s">
        <v>20</v>
      </c>
      <c r="G1827" s="212" t="s">
        <v>680</v>
      </c>
      <c r="H1827" s="212">
        <v>6189</v>
      </c>
      <c r="I1827" s="212" t="s">
        <v>681</v>
      </c>
      <c r="J1827" s="212">
        <v>1454</v>
      </c>
      <c r="K1827" s="212" t="s">
        <v>660</v>
      </c>
      <c r="L1827" s="212" t="s">
        <v>661</v>
      </c>
      <c r="M1827" s="212"/>
      <c r="N1827" s="212"/>
      <c r="O1827" s="212"/>
      <c r="P1827" s="212">
        <v>1074</v>
      </c>
      <c r="Q1827" s="212" t="s">
        <v>674</v>
      </c>
      <c r="R1827" s="212" t="s">
        <v>675</v>
      </c>
      <c r="S1827" s="212"/>
      <c r="T1827" s="212"/>
      <c r="U1827" s="212"/>
      <c r="V1827" s="212"/>
      <c r="W1827" s="212"/>
      <c r="X1827" s="212"/>
      <c r="Y1827" s="212">
        <v>1370</v>
      </c>
      <c r="Z1827" s="212" t="s">
        <v>400</v>
      </c>
      <c r="AA1827" s="212" t="s">
        <v>401</v>
      </c>
      <c r="AB1827" s="212">
        <v>7071.9939999999997</v>
      </c>
      <c r="AC1827" s="212">
        <v>8769.2720000000008</v>
      </c>
      <c r="AD1827" s="212">
        <v>1</v>
      </c>
      <c r="AE1827" s="212">
        <v>0</v>
      </c>
      <c r="AF1827" s="212">
        <v>1</v>
      </c>
      <c r="AG1827" s="212">
        <v>0</v>
      </c>
      <c r="AH1827" s="212">
        <v>7071.99</v>
      </c>
      <c r="AI1827" s="212">
        <v>8769.27</v>
      </c>
      <c r="AJ1827" s="212">
        <v>0</v>
      </c>
      <c r="AK1827" s="212">
        <v>0</v>
      </c>
      <c r="AL1827" s="212">
        <v>0</v>
      </c>
      <c r="AM1827">
        <v>1</v>
      </c>
      <c r="AN1827" t="str">
        <f>VLOOKUP(H1827,'Base Art'!$A:$AJ,36,FALSE)</f>
        <v>RPB SA</v>
      </c>
    </row>
    <row r="1828" spans="1:40" x14ac:dyDescent="0.25">
      <c r="A1828" s="212" t="s">
        <v>7665</v>
      </c>
      <c r="B1828" s="212">
        <v>1</v>
      </c>
      <c r="C1828" s="212" t="s">
        <v>7666</v>
      </c>
      <c r="D1828" s="212" t="s">
        <v>158</v>
      </c>
      <c r="E1828" s="212">
        <v>20</v>
      </c>
      <c r="F1828" s="212" t="s">
        <v>20</v>
      </c>
      <c r="G1828" s="212" t="s">
        <v>690</v>
      </c>
      <c r="H1828" s="212">
        <v>6208</v>
      </c>
      <c r="I1828" s="212" t="s">
        <v>691</v>
      </c>
      <c r="J1828" s="212">
        <v>1454</v>
      </c>
      <c r="K1828" s="212" t="s">
        <v>660</v>
      </c>
      <c r="L1828" s="212" t="s">
        <v>661</v>
      </c>
      <c r="M1828" s="212"/>
      <c r="N1828" s="212"/>
      <c r="O1828" s="212"/>
      <c r="P1828" s="212">
        <v>1075</v>
      </c>
      <c r="Q1828" s="212" t="s">
        <v>662</v>
      </c>
      <c r="R1828" s="212" t="s">
        <v>663</v>
      </c>
      <c r="S1828" s="212"/>
      <c r="T1828" s="212"/>
      <c r="U1828" s="212"/>
      <c r="V1828" s="212"/>
      <c r="W1828" s="212"/>
      <c r="X1828" s="212"/>
      <c r="Y1828" s="212">
        <v>1370</v>
      </c>
      <c r="Z1828" s="212" t="s">
        <v>400</v>
      </c>
      <c r="AA1828" s="212" t="s">
        <v>401</v>
      </c>
      <c r="AB1828" s="212">
        <v>10841.62</v>
      </c>
      <c r="AC1828" s="212">
        <v>13198.188</v>
      </c>
      <c r="AD1828" s="212">
        <v>4</v>
      </c>
      <c r="AE1828" s="212">
        <v>0</v>
      </c>
      <c r="AF1828" s="212">
        <v>4</v>
      </c>
      <c r="AG1828" s="212">
        <v>0</v>
      </c>
      <c r="AH1828" s="212">
        <v>43366.48</v>
      </c>
      <c r="AI1828" s="212">
        <v>52792.75</v>
      </c>
      <c r="AJ1828" s="212">
        <v>2</v>
      </c>
      <c r="AK1828" s="212">
        <v>2</v>
      </c>
      <c r="AL1828" s="212">
        <v>0</v>
      </c>
      <c r="AM1828">
        <v>1</v>
      </c>
      <c r="AN1828" t="str">
        <f>VLOOKUP(H1828,'Base Art'!$A:$AJ,36,FALSE)</f>
        <v>RPB SA</v>
      </c>
    </row>
    <row r="1829" spans="1:40" x14ac:dyDescent="0.25">
      <c r="A1829" s="212" t="s">
        <v>7665</v>
      </c>
      <c r="B1829" s="212">
        <v>1</v>
      </c>
      <c r="C1829" s="212" t="s">
        <v>7666</v>
      </c>
      <c r="D1829" s="212" t="s">
        <v>158</v>
      </c>
      <c r="E1829" s="212">
        <v>20</v>
      </c>
      <c r="F1829" s="212" t="s">
        <v>20</v>
      </c>
      <c r="G1829" s="212" t="s">
        <v>692</v>
      </c>
      <c r="H1829" s="212">
        <v>6209</v>
      </c>
      <c r="I1829" s="212" t="s">
        <v>693</v>
      </c>
      <c r="J1829" s="212">
        <v>1454</v>
      </c>
      <c r="K1829" s="212" t="s">
        <v>660</v>
      </c>
      <c r="L1829" s="212" t="s">
        <v>661</v>
      </c>
      <c r="M1829" s="212"/>
      <c r="N1829" s="212"/>
      <c r="O1829" s="212"/>
      <c r="P1829" s="212">
        <v>1074</v>
      </c>
      <c r="Q1829" s="212" t="s">
        <v>674</v>
      </c>
      <c r="R1829" s="212" t="s">
        <v>675</v>
      </c>
      <c r="S1829" s="212"/>
      <c r="T1829" s="212"/>
      <c r="U1829" s="212"/>
      <c r="V1829" s="212"/>
      <c r="W1829" s="212"/>
      <c r="X1829" s="212"/>
      <c r="Y1829" s="212">
        <v>1370</v>
      </c>
      <c r="Z1829" s="212" t="s">
        <v>400</v>
      </c>
      <c r="AA1829" s="212" t="s">
        <v>401</v>
      </c>
      <c r="AB1829" s="212">
        <v>7107.0630000000001</v>
      </c>
      <c r="AC1829" s="212">
        <v>8769.2729999999992</v>
      </c>
      <c r="AD1829" s="212">
        <v>5</v>
      </c>
      <c r="AE1829" s="212">
        <v>0</v>
      </c>
      <c r="AF1829" s="212">
        <v>5</v>
      </c>
      <c r="AG1829" s="212">
        <v>0</v>
      </c>
      <c r="AH1829" s="212">
        <v>35535.31</v>
      </c>
      <c r="AI1829" s="212">
        <v>43846.36</v>
      </c>
      <c r="AJ1829" s="212">
        <v>2</v>
      </c>
      <c r="AK1829" s="212">
        <v>2.5</v>
      </c>
      <c r="AL1829" s="212">
        <v>0</v>
      </c>
      <c r="AM1829">
        <v>1</v>
      </c>
      <c r="AN1829" t="str">
        <f>VLOOKUP(H1829,'Base Art'!$A:$AJ,36,FALSE)</f>
        <v>RPB SA</v>
      </c>
    </row>
    <row r="1830" spans="1:40" x14ac:dyDescent="0.25">
      <c r="A1830" s="212" t="s">
        <v>7665</v>
      </c>
      <c r="B1830" s="212">
        <v>1</v>
      </c>
      <c r="C1830" s="212" t="s">
        <v>7666</v>
      </c>
      <c r="D1830" s="212" t="s">
        <v>158</v>
      </c>
      <c r="E1830" s="212">
        <v>20</v>
      </c>
      <c r="F1830" s="212" t="s">
        <v>20</v>
      </c>
      <c r="G1830" s="212" t="s">
        <v>1218</v>
      </c>
      <c r="H1830" s="212">
        <v>6226</v>
      </c>
      <c r="I1830" s="212" t="s">
        <v>1219</v>
      </c>
      <c r="J1830" s="212">
        <v>1463</v>
      </c>
      <c r="K1830" s="212" t="s">
        <v>696</v>
      </c>
      <c r="L1830" s="212" t="s">
        <v>697</v>
      </c>
      <c r="M1830" s="212"/>
      <c r="N1830" s="212"/>
      <c r="O1830" s="212"/>
      <c r="P1830" s="212"/>
      <c r="Q1830" s="212"/>
      <c r="R1830" s="212"/>
      <c r="S1830" s="212"/>
      <c r="T1830" s="212"/>
      <c r="U1830" s="212"/>
      <c r="V1830" s="212"/>
      <c r="W1830" s="212"/>
      <c r="X1830" s="212"/>
      <c r="Y1830" s="212">
        <v>1369</v>
      </c>
      <c r="Z1830" s="212" t="s">
        <v>354</v>
      </c>
      <c r="AA1830" s="212" t="s">
        <v>355</v>
      </c>
      <c r="AB1830" s="212">
        <v>52813.313999999998</v>
      </c>
      <c r="AC1830" s="212">
        <v>63904.11</v>
      </c>
      <c r="AD1830" s="212">
        <v>2</v>
      </c>
      <c r="AE1830" s="212">
        <v>0</v>
      </c>
      <c r="AF1830" s="212">
        <v>2</v>
      </c>
      <c r="AG1830" s="212">
        <v>0</v>
      </c>
      <c r="AH1830" s="212">
        <v>105626.63</v>
      </c>
      <c r="AI1830" s="212">
        <v>127808.22</v>
      </c>
      <c r="AJ1830" s="212">
        <v>0</v>
      </c>
      <c r="AK1830" s="212">
        <v>0</v>
      </c>
      <c r="AL1830" s="212">
        <v>0</v>
      </c>
      <c r="AM1830">
        <v>1</v>
      </c>
      <c r="AN1830" t="str">
        <f>VLOOKUP(H1830,'Base Art'!$A:$AJ,36,FALSE)</f>
        <v>MOLINO CAÑUELAS S.A.C.I.F.I.A.</v>
      </c>
    </row>
    <row r="1831" spans="1:40" x14ac:dyDescent="0.25">
      <c r="A1831" s="212" t="s">
        <v>7665</v>
      </c>
      <c r="B1831" s="212">
        <v>1</v>
      </c>
      <c r="C1831" s="212" t="s">
        <v>7666</v>
      </c>
      <c r="D1831" s="212" t="s">
        <v>158</v>
      </c>
      <c r="E1831" s="212">
        <v>20</v>
      </c>
      <c r="F1831" s="212" t="s">
        <v>20</v>
      </c>
      <c r="G1831" s="212" t="s">
        <v>694</v>
      </c>
      <c r="H1831" s="212">
        <v>6227</v>
      </c>
      <c r="I1831" s="212" t="s">
        <v>695</v>
      </c>
      <c r="J1831" s="212">
        <v>1463</v>
      </c>
      <c r="K1831" s="212" t="s">
        <v>696</v>
      </c>
      <c r="L1831" s="212" t="s">
        <v>697</v>
      </c>
      <c r="M1831" s="212"/>
      <c r="N1831" s="212"/>
      <c r="O1831" s="212"/>
      <c r="P1831" s="212"/>
      <c r="Q1831" s="212"/>
      <c r="R1831" s="212"/>
      <c r="S1831" s="212"/>
      <c r="T1831" s="212"/>
      <c r="U1831" s="212"/>
      <c r="V1831" s="212"/>
      <c r="W1831" s="212"/>
      <c r="X1831" s="212"/>
      <c r="Y1831" s="212">
        <v>1369</v>
      </c>
      <c r="Z1831" s="212" t="s">
        <v>354</v>
      </c>
      <c r="AA1831" s="212" t="s">
        <v>355</v>
      </c>
      <c r="AB1831" s="212">
        <v>32699.652999999998</v>
      </c>
      <c r="AC1831" s="212">
        <v>39566.58</v>
      </c>
      <c r="AD1831" s="212">
        <v>1</v>
      </c>
      <c r="AE1831" s="212">
        <v>0</v>
      </c>
      <c r="AF1831" s="212">
        <v>1</v>
      </c>
      <c r="AG1831" s="212">
        <v>0</v>
      </c>
      <c r="AH1831" s="212">
        <v>32699.65</v>
      </c>
      <c r="AI1831" s="212">
        <v>39566.58</v>
      </c>
      <c r="AJ1831" s="212">
        <v>0</v>
      </c>
      <c r="AK1831" s="212">
        <v>0</v>
      </c>
      <c r="AL1831" s="212">
        <v>0</v>
      </c>
      <c r="AM1831">
        <v>1</v>
      </c>
      <c r="AN1831" t="str">
        <f>VLOOKUP(H1831,'Base Art'!$A:$AJ,36,FALSE)</f>
        <v>MOLINO CAÑUELAS S.A.C.I.F.I.A.</v>
      </c>
    </row>
    <row r="1832" spans="1:40" x14ac:dyDescent="0.25">
      <c r="A1832" s="212" t="s">
        <v>7665</v>
      </c>
      <c r="B1832" s="212">
        <v>1</v>
      </c>
      <c r="C1832" s="212" t="s">
        <v>7666</v>
      </c>
      <c r="D1832" s="212" t="s">
        <v>158</v>
      </c>
      <c r="E1832" s="212">
        <v>20</v>
      </c>
      <c r="F1832" s="212" t="s">
        <v>20</v>
      </c>
      <c r="G1832" s="212" t="s">
        <v>698</v>
      </c>
      <c r="H1832" s="212">
        <v>6238</v>
      </c>
      <c r="I1832" s="212" t="s">
        <v>699</v>
      </c>
      <c r="J1832" s="212">
        <v>1019</v>
      </c>
      <c r="K1832" s="212" t="s">
        <v>266</v>
      </c>
      <c r="L1832" s="212" t="s">
        <v>297</v>
      </c>
      <c r="M1832" s="212"/>
      <c r="N1832" s="212"/>
      <c r="O1832" s="212"/>
      <c r="P1832" s="212">
        <v>1021</v>
      </c>
      <c r="Q1832" s="212" t="s">
        <v>700</v>
      </c>
      <c r="R1832" s="212" t="s">
        <v>701</v>
      </c>
      <c r="S1832" s="212"/>
      <c r="T1832" s="212"/>
      <c r="U1832" s="212"/>
      <c r="V1832" s="212"/>
      <c r="W1832" s="212"/>
      <c r="X1832" s="212"/>
      <c r="Y1832" s="212">
        <v>1376</v>
      </c>
      <c r="Z1832" s="212" t="s">
        <v>320</v>
      </c>
      <c r="AA1832" s="212" t="s">
        <v>321</v>
      </c>
      <c r="AB1832" s="212">
        <v>0</v>
      </c>
      <c r="AC1832" s="212">
        <v>0</v>
      </c>
      <c r="AD1832" s="212">
        <v>0</v>
      </c>
      <c r="AE1832" s="212">
        <v>0.25</v>
      </c>
      <c r="AF1832" s="212">
        <v>0.25</v>
      </c>
      <c r="AG1832" s="212">
        <v>0</v>
      </c>
      <c r="AH1832" s="212">
        <v>0</v>
      </c>
      <c r="AI1832" s="212">
        <v>0</v>
      </c>
      <c r="AJ1832" s="212">
        <v>0</v>
      </c>
      <c r="AK1832" s="212">
        <v>0</v>
      </c>
      <c r="AL1832" s="212">
        <v>0</v>
      </c>
      <c r="AM1832">
        <v>1</v>
      </c>
      <c r="AN1832" t="str">
        <f>VLOOKUP(H1832,'Base Art'!$A:$AJ,36,FALSE)</f>
        <v>ENERGIZER ARGENTINA S.A.</v>
      </c>
    </row>
    <row r="1833" spans="1:40" x14ac:dyDescent="0.25">
      <c r="A1833" s="212" t="s">
        <v>7665</v>
      </c>
      <c r="B1833" s="212">
        <v>1</v>
      </c>
      <c r="C1833" s="212" t="s">
        <v>7666</v>
      </c>
      <c r="D1833" s="212" t="s">
        <v>158</v>
      </c>
      <c r="E1833" s="212">
        <v>20</v>
      </c>
      <c r="F1833" s="212" t="s">
        <v>20</v>
      </c>
      <c r="G1833" s="212" t="s">
        <v>702</v>
      </c>
      <c r="H1833" s="212">
        <v>6270</v>
      </c>
      <c r="I1833" s="212" t="s">
        <v>703</v>
      </c>
      <c r="J1833" s="212">
        <v>1450</v>
      </c>
      <c r="K1833" s="212" t="s">
        <v>634</v>
      </c>
      <c r="L1833" s="212" t="s">
        <v>635</v>
      </c>
      <c r="M1833" s="212"/>
      <c r="N1833" s="212"/>
      <c r="O1833" s="212"/>
      <c r="P1833" s="212">
        <v>1077</v>
      </c>
      <c r="Q1833" s="212" t="s">
        <v>636</v>
      </c>
      <c r="R1833" s="212" t="s">
        <v>637</v>
      </c>
      <c r="S1833" s="212"/>
      <c r="T1833" s="212"/>
      <c r="U1833" s="212"/>
      <c r="V1833" s="212"/>
      <c r="W1833" s="212"/>
      <c r="X1833" s="212"/>
      <c r="Y1833" s="212">
        <v>1370</v>
      </c>
      <c r="Z1833" s="212" t="s">
        <v>400</v>
      </c>
      <c r="AA1833" s="212" t="s">
        <v>401</v>
      </c>
      <c r="AB1833" s="212">
        <v>5941.6660000000002</v>
      </c>
      <c r="AC1833" s="212">
        <v>7305.7669999999998</v>
      </c>
      <c r="AD1833" s="212">
        <v>3</v>
      </c>
      <c r="AE1833" s="212">
        <v>0</v>
      </c>
      <c r="AF1833" s="212">
        <v>3</v>
      </c>
      <c r="AG1833" s="212">
        <v>0</v>
      </c>
      <c r="AH1833" s="212">
        <v>17825</v>
      </c>
      <c r="AI1833" s="212">
        <v>21917.3</v>
      </c>
      <c r="AJ1833" s="212">
        <v>0</v>
      </c>
      <c r="AK1833" s="212">
        <v>0</v>
      </c>
      <c r="AL1833" s="212">
        <v>0</v>
      </c>
      <c r="AM1833">
        <v>1</v>
      </c>
      <c r="AN1833" t="str">
        <f>VLOOKUP(H1833,'Base Art'!$A:$AJ,36,FALSE)</f>
        <v>RPB SA</v>
      </c>
    </row>
    <row r="1834" spans="1:40" x14ac:dyDescent="0.25">
      <c r="A1834" s="212" t="s">
        <v>7665</v>
      </c>
      <c r="B1834" s="212">
        <v>1</v>
      </c>
      <c r="C1834" s="212" t="s">
        <v>7666</v>
      </c>
      <c r="D1834" s="212" t="s">
        <v>158</v>
      </c>
      <c r="E1834" s="212">
        <v>20</v>
      </c>
      <c r="F1834" s="212" t="s">
        <v>20</v>
      </c>
      <c r="G1834" s="212" t="s">
        <v>704</v>
      </c>
      <c r="H1834" s="212">
        <v>6273</v>
      </c>
      <c r="I1834" s="212" t="s">
        <v>705</v>
      </c>
      <c r="J1834" s="212">
        <v>1454</v>
      </c>
      <c r="K1834" s="212" t="s">
        <v>660</v>
      </c>
      <c r="L1834" s="212" t="s">
        <v>661</v>
      </c>
      <c r="M1834" s="212"/>
      <c r="N1834" s="212"/>
      <c r="O1834" s="212"/>
      <c r="P1834" s="212">
        <v>1075</v>
      </c>
      <c r="Q1834" s="212" t="s">
        <v>662</v>
      </c>
      <c r="R1834" s="212" t="s">
        <v>663</v>
      </c>
      <c r="S1834" s="212"/>
      <c r="T1834" s="212"/>
      <c r="U1834" s="212"/>
      <c r="V1834" s="212"/>
      <c r="W1834" s="212"/>
      <c r="X1834" s="212"/>
      <c r="Y1834" s="212">
        <v>1370</v>
      </c>
      <c r="Z1834" s="212" t="s">
        <v>400</v>
      </c>
      <c r="AA1834" s="212" t="s">
        <v>401</v>
      </c>
      <c r="AB1834" s="212">
        <v>13932.02</v>
      </c>
      <c r="AC1834" s="212">
        <v>16857.743999999999</v>
      </c>
      <c r="AD1834" s="212">
        <v>2</v>
      </c>
      <c r="AE1834" s="212">
        <v>0</v>
      </c>
      <c r="AF1834" s="212">
        <v>2</v>
      </c>
      <c r="AG1834" s="212">
        <v>0</v>
      </c>
      <c r="AH1834" s="212">
        <v>27864.04</v>
      </c>
      <c r="AI1834" s="212">
        <v>33715.49</v>
      </c>
      <c r="AJ1834" s="212">
        <v>0</v>
      </c>
      <c r="AK1834" s="212">
        <v>0</v>
      </c>
      <c r="AL1834" s="212">
        <v>0</v>
      </c>
      <c r="AM1834">
        <v>1</v>
      </c>
      <c r="AN1834" t="str">
        <f>VLOOKUP(H1834,'Base Art'!$A:$AJ,36,FALSE)</f>
        <v>RPB SA</v>
      </c>
    </row>
    <row r="1835" spans="1:40" x14ac:dyDescent="0.25">
      <c r="A1835" s="212" t="s">
        <v>7665</v>
      </c>
      <c r="B1835" s="212">
        <v>1</v>
      </c>
      <c r="C1835" s="212" t="s">
        <v>7666</v>
      </c>
      <c r="D1835" s="212" t="s">
        <v>158</v>
      </c>
      <c r="E1835" s="212">
        <v>20</v>
      </c>
      <c r="F1835" s="212" t="s">
        <v>20</v>
      </c>
      <c r="G1835" s="212" t="s">
        <v>708</v>
      </c>
      <c r="H1835" s="212">
        <v>6466</v>
      </c>
      <c r="I1835" s="212" t="s">
        <v>709</v>
      </c>
      <c r="J1835" s="212">
        <v>1414</v>
      </c>
      <c r="K1835" s="212" t="s">
        <v>372</v>
      </c>
      <c r="L1835" s="212" t="s">
        <v>373</v>
      </c>
      <c r="M1835" s="212"/>
      <c r="N1835" s="212"/>
      <c r="O1835" s="212"/>
      <c r="P1835" s="212">
        <v>1072</v>
      </c>
      <c r="Q1835" s="212" t="s">
        <v>374</v>
      </c>
      <c r="R1835" s="212" t="s">
        <v>375</v>
      </c>
      <c r="S1835" s="212"/>
      <c r="T1835" s="212"/>
      <c r="U1835" s="212"/>
      <c r="V1835" s="212"/>
      <c r="W1835" s="212"/>
      <c r="X1835" s="212"/>
      <c r="Y1835" s="212">
        <v>1374</v>
      </c>
      <c r="Z1835" s="212" t="s">
        <v>336</v>
      </c>
      <c r="AA1835" s="212" t="s">
        <v>337</v>
      </c>
      <c r="AB1835" s="212">
        <v>40362.21</v>
      </c>
      <c r="AC1835" s="212">
        <v>49309.55</v>
      </c>
      <c r="AD1835" s="212">
        <v>0.83330000000000004</v>
      </c>
      <c r="AE1835" s="212">
        <v>0</v>
      </c>
      <c r="AF1835" s="212">
        <v>0.83330000000000004</v>
      </c>
      <c r="AG1835" s="212">
        <v>0</v>
      </c>
      <c r="AH1835" s="212">
        <v>33635.18</v>
      </c>
      <c r="AI1835" s="212">
        <v>41091.29</v>
      </c>
      <c r="AJ1835" s="212">
        <v>2</v>
      </c>
      <c r="AK1835" s="212">
        <v>0.42</v>
      </c>
      <c r="AL1835" s="212">
        <v>0</v>
      </c>
      <c r="AM1835">
        <v>1</v>
      </c>
      <c r="AN1835" t="str">
        <f>VLOOKUP(H1835,'Base Art'!$A:$AJ,36,FALSE)</f>
        <v>ARCOR S.A.I.C.</v>
      </c>
    </row>
    <row r="1836" spans="1:40" x14ac:dyDescent="0.25">
      <c r="A1836" s="212" t="s">
        <v>7665</v>
      </c>
      <c r="B1836" s="212">
        <v>1</v>
      </c>
      <c r="C1836" s="212" t="s">
        <v>7666</v>
      </c>
      <c r="D1836" s="212" t="s">
        <v>158</v>
      </c>
      <c r="E1836" s="212">
        <v>20</v>
      </c>
      <c r="F1836" s="212" t="s">
        <v>20</v>
      </c>
      <c r="G1836" s="212" t="s">
        <v>1124</v>
      </c>
      <c r="H1836" s="212">
        <v>6508</v>
      </c>
      <c r="I1836" s="212" t="s">
        <v>1125</v>
      </c>
      <c r="J1836" s="212">
        <v>1414</v>
      </c>
      <c r="K1836" s="212" t="s">
        <v>372</v>
      </c>
      <c r="L1836" s="212" t="s">
        <v>373</v>
      </c>
      <c r="M1836" s="212"/>
      <c r="N1836" s="212"/>
      <c r="O1836" s="212"/>
      <c r="P1836" s="212">
        <v>1072</v>
      </c>
      <c r="Q1836" s="212" t="s">
        <v>374</v>
      </c>
      <c r="R1836" s="212" t="s">
        <v>375</v>
      </c>
      <c r="S1836" s="212"/>
      <c r="T1836" s="212"/>
      <c r="U1836" s="212"/>
      <c r="V1836" s="212"/>
      <c r="W1836" s="212"/>
      <c r="X1836" s="212"/>
      <c r="Y1836" s="212">
        <v>1374</v>
      </c>
      <c r="Z1836" s="212" t="s">
        <v>336</v>
      </c>
      <c r="AA1836" s="212" t="s">
        <v>337</v>
      </c>
      <c r="AB1836" s="212">
        <v>40235.319000000003</v>
      </c>
      <c r="AC1836" s="212">
        <v>48684.74</v>
      </c>
      <c r="AD1836" s="212">
        <v>0.16669999999999999</v>
      </c>
      <c r="AE1836" s="212">
        <v>0</v>
      </c>
      <c r="AF1836" s="212">
        <v>0.16669999999999999</v>
      </c>
      <c r="AG1836" s="212">
        <v>0</v>
      </c>
      <c r="AH1836" s="212">
        <v>6705.89</v>
      </c>
      <c r="AI1836" s="212">
        <v>8114.12</v>
      </c>
      <c r="AJ1836" s="212">
        <v>0</v>
      </c>
      <c r="AK1836" s="212">
        <v>0</v>
      </c>
      <c r="AL1836" s="212">
        <v>0</v>
      </c>
      <c r="AM1836">
        <v>1</v>
      </c>
      <c r="AN1836" t="str">
        <f>VLOOKUP(H1836,'Base Art'!$A:$AJ,36,FALSE)</f>
        <v>ARCOR S.A.I.C.</v>
      </c>
    </row>
    <row r="1837" spans="1:40" x14ac:dyDescent="0.25">
      <c r="A1837" s="212" t="s">
        <v>7665</v>
      </c>
      <c r="B1837" s="212">
        <v>1</v>
      </c>
      <c r="C1837" s="212" t="s">
        <v>7666</v>
      </c>
      <c r="D1837" s="212" t="s">
        <v>158</v>
      </c>
      <c r="E1837" s="212">
        <v>20</v>
      </c>
      <c r="F1837" s="212" t="s">
        <v>20</v>
      </c>
      <c r="G1837" s="212" t="s">
        <v>1126</v>
      </c>
      <c r="H1837" s="212">
        <v>6645</v>
      </c>
      <c r="I1837" s="212" t="s">
        <v>1127</v>
      </c>
      <c r="J1837" s="212">
        <v>1418</v>
      </c>
      <c r="K1837" s="212" t="s">
        <v>966</v>
      </c>
      <c r="L1837" s="212" t="s">
        <v>967</v>
      </c>
      <c r="M1837" s="212"/>
      <c r="N1837" s="212"/>
      <c r="O1837" s="212"/>
      <c r="P1837" s="212">
        <v>1068</v>
      </c>
      <c r="Q1837" s="212" t="s">
        <v>968</v>
      </c>
      <c r="R1837" s="212" t="s">
        <v>969</v>
      </c>
      <c r="S1837" s="212"/>
      <c r="T1837" s="212"/>
      <c r="U1837" s="212"/>
      <c r="V1837" s="212"/>
      <c r="W1837" s="212"/>
      <c r="X1837" s="212"/>
      <c r="Y1837" s="212">
        <v>1372</v>
      </c>
      <c r="Z1837" s="212" t="s">
        <v>346</v>
      </c>
      <c r="AA1837" s="212" t="s">
        <v>347</v>
      </c>
      <c r="AB1837" s="212">
        <v>66175.713000000003</v>
      </c>
      <c r="AC1837" s="212">
        <v>80072.606</v>
      </c>
      <c r="AD1837" s="212">
        <v>0.125</v>
      </c>
      <c r="AE1837" s="212">
        <v>0</v>
      </c>
      <c r="AF1837" s="212">
        <v>0.125</v>
      </c>
      <c r="AG1837" s="212">
        <v>0</v>
      </c>
      <c r="AH1837" s="212">
        <v>8271.9599999999991</v>
      </c>
      <c r="AI1837" s="212">
        <v>10009.08</v>
      </c>
      <c r="AJ1837" s="212">
        <v>0</v>
      </c>
      <c r="AK1837" s="212">
        <v>0</v>
      </c>
      <c r="AL1837" s="212">
        <v>0</v>
      </c>
      <c r="AM1837">
        <v>1</v>
      </c>
      <c r="AN1837" t="str">
        <f>VLOOKUP(H1837,'Base Art'!$A:$AJ,36,FALSE)</f>
        <v>ARCOR S.A.I.C.</v>
      </c>
    </row>
    <row r="1838" spans="1:40" x14ac:dyDescent="0.25">
      <c r="A1838" s="212" t="s">
        <v>7665</v>
      </c>
      <c r="B1838" s="212">
        <v>1</v>
      </c>
      <c r="C1838" s="212" t="s">
        <v>7666</v>
      </c>
      <c r="D1838" s="212" t="s">
        <v>158</v>
      </c>
      <c r="E1838" s="212">
        <v>20</v>
      </c>
      <c r="F1838" s="212" t="s">
        <v>20</v>
      </c>
      <c r="G1838" s="212" t="s">
        <v>718</v>
      </c>
      <c r="H1838" s="212">
        <v>6655</v>
      </c>
      <c r="I1838" s="212" t="s">
        <v>719</v>
      </c>
      <c r="J1838" s="212">
        <v>1414</v>
      </c>
      <c r="K1838" s="212" t="s">
        <v>372</v>
      </c>
      <c r="L1838" s="212" t="s">
        <v>373</v>
      </c>
      <c r="M1838" s="212"/>
      <c r="N1838" s="212"/>
      <c r="O1838" s="212"/>
      <c r="P1838" s="212">
        <v>1072</v>
      </c>
      <c r="Q1838" s="212" t="s">
        <v>374</v>
      </c>
      <c r="R1838" s="212" t="s">
        <v>375</v>
      </c>
      <c r="S1838" s="212"/>
      <c r="T1838" s="212"/>
      <c r="U1838" s="212"/>
      <c r="V1838" s="212"/>
      <c r="W1838" s="212"/>
      <c r="X1838" s="212"/>
      <c r="Y1838" s="212">
        <v>1374</v>
      </c>
      <c r="Z1838" s="212" t="s">
        <v>336</v>
      </c>
      <c r="AA1838" s="212" t="s">
        <v>337</v>
      </c>
      <c r="AB1838" s="212">
        <v>31238.071</v>
      </c>
      <c r="AC1838" s="212">
        <v>38325.207000000002</v>
      </c>
      <c r="AD1838" s="212">
        <v>1.1667000000000001</v>
      </c>
      <c r="AE1838" s="212">
        <v>0</v>
      </c>
      <c r="AF1838" s="212">
        <v>1.1667000000000001</v>
      </c>
      <c r="AG1838" s="212">
        <v>0</v>
      </c>
      <c r="AH1838" s="212">
        <v>36444.42</v>
      </c>
      <c r="AI1838" s="212">
        <v>44712.74</v>
      </c>
      <c r="AJ1838" s="212">
        <v>0</v>
      </c>
      <c r="AK1838" s="212">
        <v>0</v>
      </c>
      <c r="AL1838" s="212">
        <v>0</v>
      </c>
      <c r="AM1838">
        <v>1</v>
      </c>
      <c r="AN1838" t="str">
        <f>VLOOKUP(H1838,'Base Art'!$A:$AJ,36,FALSE)</f>
        <v>ARCOR S.A.I.C.</v>
      </c>
    </row>
    <row r="1839" spans="1:40" x14ac:dyDescent="0.25">
      <c r="A1839" s="212" t="s">
        <v>7665</v>
      </c>
      <c r="B1839" s="212">
        <v>1</v>
      </c>
      <c r="C1839" s="212" t="s">
        <v>7666</v>
      </c>
      <c r="D1839" s="212" t="s">
        <v>158</v>
      </c>
      <c r="E1839" s="212">
        <v>20</v>
      </c>
      <c r="F1839" s="212" t="s">
        <v>20</v>
      </c>
      <c r="G1839" s="212" t="s">
        <v>1132</v>
      </c>
      <c r="H1839" s="212">
        <v>6882</v>
      </c>
      <c r="I1839" s="212" t="s">
        <v>1133</v>
      </c>
      <c r="J1839" s="212">
        <v>1076</v>
      </c>
      <c r="K1839" s="212" t="s">
        <v>626</v>
      </c>
      <c r="L1839" s="212" t="s">
        <v>627</v>
      </c>
      <c r="M1839" s="212"/>
      <c r="N1839" s="212"/>
      <c r="O1839" s="212"/>
      <c r="P1839" s="212"/>
      <c r="Q1839" s="212"/>
      <c r="R1839" s="212"/>
      <c r="S1839" s="212"/>
      <c r="T1839" s="212"/>
      <c r="U1839" s="212"/>
      <c r="V1839" s="212"/>
      <c r="W1839" s="212"/>
      <c r="X1839" s="212"/>
      <c r="Y1839" s="212">
        <v>1369</v>
      </c>
      <c r="Z1839" s="212" t="s">
        <v>354</v>
      </c>
      <c r="AA1839" s="212" t="s">
        <v>355</v>
      </c>
      <c r="AB1839" s="212">
        <v>10964.465</v>
      </c>
      <c r="AC1839" s="212">
        <v>13267.003000000001</v>
      </c>
      <c r="AD1839" s="212">
        <v>1.5</v>
      </c>
      <c r="AE1839" s="212">
        <v>0</v>
      </c>
      <c r="AF1839" s="212">
        <v>1.5</v>
      </c>
      <c r="AG1839" s="212">
        <v>0</v>
      </c>
      <c r="AH1839" s="212">
        <v>16446.7</v>
      </c>
      <c r="AI1839" s="212">
        <v>19900.5</v>
      </c>
      <c r="AJ1839" s="212">
        <v>1</v>
      </c>
      <c r="AK1839" s="212">
        <v>1.5</v>
      </c>
      <c r="AL1839" s="212">
        <v>0</v>
      </c>
      <c r="AM1839">
        <v>1</v>
      </c>
      <c r="AN1839" t="str">
        <f>VLOOKUP(H1839,'Base Art'!$A:$AJ,36,FALSE)</f>
        <v>RPB SA</v>
      </c>
    </row>
    <row r="1840" spans="1:40" x14ac:dyDescent="0.25">
      <c r="A1840" s="212" t="s">
        <v>7665</v>
      </c>
      <c r="B1840" s="212">
        <v>1</v>
      </c>
      <c r="C1840" s="212" t="s">
        <v>7666</v>
      </c>
      <c r="D1840" s="212" t="s">
        <v>158</v>
      </c>
      <c r="E1840" s="212">
        <v>20</v>
      </c>
      <c r="F1840" s="212" t="s">
        <v>20</v>
      </c>
      <c r="G1840" s="212" t="s">
        <v>1138</v>
      </c>
      <c r="H1840" s="212">
        <v>6954</v>
      </c>
      <c r="I1840" s="212" t="s">
        <v>1139</v>
      </c>
      <c r="J1840" s="212">
        <v>1192</v>
      </c>
      <c r="K1840" s="212" t="s">
        <v>932</v>
      </c>
      <c r="L1840" s="212" t="s">
        <v>933</v>
      </c>
      <c r="M1840" s="212"/>
      <c r="N1840" s="212"/>
      <c r="O1840" s="212"/>
      <c r="P1840" s="212">
        <v>1112</v>
      </c>
      <c r="Q1840" s="212" t="s">
        <v>1010</v>
      </c>
      <c r="R1840" s="212" t="s">
        <v>1011</v>
      </c>
      <c r="S1840" s="212"/>
      <c r="T1840" s="212"/>
      <c r="U1840" s="212"/>
      <c r="V1840" s="212"/>
      <c r="W1840" s="212"/>
      <c r="X1840" s="212"/>
      <c r="Y1840" s="212">
        <v>1375</v>
      </c>
      <c r="Z1840" s="212" t="s">
        <v>314</v>
      </c>
      <c r="AA1840" s="212" t="s">
        <v>315</v>
      </c>
      <c r="AB1840" s="212">
        <v>24672.44</v>
      </c>
      <c r="AC1840" s="212">
        <v>30593.826000000001</v>
      </c>
      <c r="AD1840" s="212">
        <v>1</v>
      </c>
      <c r="AE1840" s="212">
        <v>0</v>
      </c>
      <c r="AF1840" s="212">
        <v>1</v>
      </c>
      <c r="AG1840" s="212">
        <v>0</v>
      </c>
      <c r="AH1840" s="212">
        <v>24672.44</v>
      </c>
      <c r="AI1840" s="212">
        <v>30593.83</v>
      </c>
      <c r="AJ1840" s="212">
        <v>0</v>
      </c>
      <c r="AK1840" s="212">
        <v>0</v>
      </c>
      <c r="AL1840" s="212">
        <v>0</v>
      </c>
      <c r="AM1840">
        <v>1</v>
      </c>
      <c r="AN1840" t="str">
        <f>VLOOKUP(H1840,'Base Art'!$A:$AJ,36,FALSE)</f>
        <v>NUTRIPET S.A.U.</v>
      </c>
    </row>
    <row r="1841" spans="1:40" x14ac:dyDescent="0.25">
      <c r="A1841" s="212" t="s">
        <v>7665</v>
      </c>
      <c r="B1841" s="212">
        <v>1</v>
      </c>
      <c r="C1841" s="212" t="s">
        <v>7666</v>
      </c>
      <c r="D1841" s="212" t="s">
        <v>158</v>
      </c>
      <c r="E1841" s="212">
        <v>20</v>
      </c>
      <c r="F1841" s="212" t="s">
        <v>20</v>
      </c>
      <c r="G1841" s="212" t="s">
        <v>1373</v>
      </c>
      <c r="H1841" s="212">
        <v>6979</v>
      </c>
      <c r="I1841" s="212" t="s">
        <v>1374</v>
      </c>
      <c r="J1841" s="212">
        <v>1257</v>
      </c>
      <c r="K1841" s="212" t="s">
        <v>774</v>
      </c>
      <c r="L1841" s="212" t="s">
        <v>775</v>
      </c>
      <c r="M1841" s="212"/>
      <c r="N1841" s="212"/>
      <c r="O1841" s="212"/>
      <c r="P1841" s="212">
        <v>1113</v>
      </c>
      <c r="Q1841" s="212" t="s">
        <v>1144</v>
      </c>
      <c r="R1841" s="212" t="s">
        <v>1145</v>
      </c>
      <c r="S1841" s="212"/>
      <c r="T1841" s="212"/>
      <c r="U1841" s="212"/>
      <c r="V1841" s="212"/>
      <c r="W1841" s="212"/>
      <c r="X1841" s="212"/>
      <c r="Y1841" s="212">
        <v>1375</v>
      </c>
      <c r="Z1841" s="212" t="s">
        <v>314</v>
      </c>
      <c r="AA1841" s="212" t="s">
        <v>315</v>
      </c>
      <c r="AB1841" s="212">
        <v>41026.58</v>
      </c>
      <c r="AC1841" s="212">
        <v>49642.161999999997</v>
      </c>
      <c r="AD1841" s="212">
        <v>1</v>
      </c>
      <c r="AE1841" s="212">
        <v>0</v>
      </c>
      <c r="AF1841" s="212">
        <v>1</v>
      </c>
      <c r="AG1841" s="212">
        <v>0</v>
      </c>
      <c r="AH1841" s="212">
        <v>41026.58</v>
      </c>
      <c r="AI1841" s="212">
        <v>49642.16</v>
      </c>
      <c r="AJ1841" s="212">
        <v>0</v>
      </c>
      <c r="AK1841" s="212">
        <v>0</v>
      </c>
      <c r="AL1841" s="212">
        <v>0</v>
      </c>
      <c r="AM1841">
        <v>1</v>
      </c>
      <c r="AN1841" t="str">
        <f>VLOOKUP(H1841,'Base Art'!$A:$AJ,36,FALSE)</f>
        <v>NUTRIPET S.A.U.</v>
      </c>
    </row>
    <row r="1842" spans="1:40" x14ac:dyDescent="0.25">
      <c r="A1842" s="212" t="s">
        <v>7665</v>
      </c>
      <c r="B1842" s="212">
        <v>1</v>
      </c>
      <c r="C1842" s="212" t="s">
        <v>7666</v>
      </c>
      <c r="D1842" s="212" t="s">
        <v>158</v>
      </c>
      <c r="E1842" s="212">
        <v>20</v>
      </c>
      <c r="F1842" s="212" t="s">
        <v>20</v>
      </c>
      <c r="G1842" s="212" t="s">
        <v>1718</v>
      </c>
      <c r="H1842" s="212">
        <v>7061</v>
      </c>
      <c r="I1842" s="212" t="s">
        <v>1719</v>
      </c>
      <c r="J1842" s="212">
        <v>1187</v>
      </c>
      <c r="K1842" s="212" t="s">
        <v>1648</v>
      </c>
      <c r="L1842" s="212" t="s">
        <v>1649</v>
      </c>
      <c r="M1842" s="212"/>
      <c r="N1842" s="212"/>
      <c r="O1842" s="212"/>
      <c r="P1842" s="212"/>
      <c r="Q1842" s="212"/>
      <c r="R1842" s="212"/>
      <c r="S1842" s="212"/>
      <c r="T1842" s="212"/>
      <c r="U1842" s="212"/>
      <c r="V1842" s="212"/>
      <c r="W1842" s="212"/>
      <c r="X1842" s="212"/>
      <c r="Y1842" s="212">
        <v>1374</v>
      </c>
      <c r="Z1842" s="212" t="s">
        <v>336</v>
      </c>
      <c r="AA1842" s="212" t="s">
        <v>337</v>
      </c>
      <c r="AB1842" s="212">
        <v>68141.073000000004</v>
      </c>
      <c r="AC1842" s="212">
        <v>82450.7</v>
      </c>
      <c r="AD1842" s="212">
        <v>0.25</v>
      </c>
      <c r="AE1842" s="212">
        <v>0</v>
      </c>
      <c r="AF1842" s="212">
        <v>0.25</v>
      </c>
      <c r="AG1842" s="212">
        <v>0</v>
      </c>
      <c r="AH1842" s="212">
        <v>17035.27</v>
      </c>
      <c r="AI1842" s="212">
        <v>20612.669999999998</v>
      </c>
      <c r="AJ1842" s="212">
        <v>0</v>
      </c>
      <c r="AK1842" s="212">
        <v>0</v>
      </c>
      <c r="AL1842" s="212">
        <v>0</v>
      </c>
      <c r="AM1842">
        <v>1</v>
      </c>
      <c r="AN1842" t="str">
        <f>VLOOKUP(H1842,'Base Art'!$A:$AJ,36,FALSE)</f>
        <v>MONDELEZ ARGENTINA S.A.</v>
      </c>
    </row>
    <row r="1843" spans="1:40" x14ac:dyDescent="0.25">
      <c r="A1843" s="212" t="s">
        <v>7665</v>
      </c>
      <c r="B1843" s="212">
        <v>1</v>
      </c>
      <c r="C1843" s="212" t="s">
        <v>7666</v>
      </c>
      <c r="D1843" s="212" t="s">
        <v>158</v>
      </c>
      <c r="E1843" s="212">
        <v>20</v>
      </c>
      <c r="F1843" s="212" t="s">
        <v>20</v>
      </c>
      <c r="G1843" s="212" t="s">
        <v>1646</v>
      </c>
      <c r="H1843" s="212">
        <v>7071</v>
      </c>
      <c r="I1843" s="212" t="s">
        <v>1647</v>
      </c>
      <c r="J1843" s="212">
        <v>1187</v>
      </c>
      <c r="K1843" s="212" t="s">
        <v>1648</v>
      </c>
      <c r="L1843" s="212" t="s">
        <v>1649</v>
      </c>
      <c r="M1843" s="212"/>
      <c r="N1843" s="212"/>
      <c r="O1843" s="212"/>
      <c r="P1843" s="212"/>
      <c r="Q1843" s="212"/>
      <c r="R1843" s="212"/>
      <c r="S1843" s="212"/>
      <c r="T1843" s="212"/>
      <c r="U1843" s="212"/>
      <c r="V1843" s="212"/>
      <c r="W1843" s="212"/>
      <c r="X1843" s="212"/>
      <c r="Y1843" s="212">
        <v>1374</v>
      </c>
      <c r="Z1843" s="212" t="s">
        <v>336</v>
      </c>
      <c r="AA1843" s="212" t="s">
        <v>337</v>
      </c>
      <c r="AB1843" s="212">
        <v>68368.210000000006</v>
      </c>
      <c r="AC1843" s="212">
        <v>83144.543999999994</v>
      </c>
      <c r="AD1843" s="212">
        <v>0.41670000000000001</v>
      </c>
      <c r="AE1843" s="212">
        <v>0</v>
      </c>
      <c r="AF1843" s="212">
        <v>0.41670000000000001</v>
      </c>
      <c r="AG1843" s="212">
        <v>0</v>
      </c>
      <c r="AH1843" s="212">
        <v>28486.75</v>
      </c>
      <c r="AI1843" s="212">
        <v>34643.56</v>
      </c>
      <c r="AJ1843" s="212">
        <v>0</v>
      </c>
      <c r="AK1843" s="212">
        <v>0</v>
      </c>
      <c r="AL1843" s="212">
        <v>0</v>
      </c>
      <c r="AM1843">
        <v>1</v>
      </c>
      <c r="AN1843" t="str">
        <f>VLOOKUP(H1843,'Base Art'!$A:$AJ,36,FALSE)</f>
        <v>MONDELEZ ARGENTINA S.A.</v>
      </c>
    </row>
    <row r="1844" spans="1:40" x14ac:dyDescent="0.25">
      <c r="A1844" s="212" t="s">
        <v>7665</v>
      </c>
      <c r="B1844" s="212">
        <v>1</v>
      </c>
      <c r="C1844" s="212" t="s">
        <v>7666</v>
      </c>
      <c r="D1844" s="212" t="s">
        <v>158</v>
      </c>
      <c r="E1844" s="212">
        <v>20</v>
      </c>
      <c r="F1844" s="212" t="s">
        <v>20</v>
      </c>
      <c r="G1844" s="212" t="s">
        <v>748</v>
      </c>
      <c r="H1844" s="212">
        <v>7230</v>
      </c>
      <c r="I1844" s="212" t="s">
        <v>749</v>
      </c>
      <c r="J1844" s="212">
        <v>1450</v>
      </c>
      <c r="K1844" s="212" t="s">
        <v>634</v>
      </c>
      <c r="L1844" s="212" t="s">
        <v>635</v>
      </c>
      <c r="M1844" s="212"/>
      <c r="N1844" s="212"/>
      <c r="O1844" s="212"/>
      <c r="P1844" s="212">
        <v>1077</v>
      </c>
      <c r="Q1844" s="212" t="s">
        <v>636</v>
      </c>
      <c r="R1844" s="212" t="s">
        <v>637</v>
      </c>
      <c r="S1844" s="212"/>
      <c r="T1844" s="212"/>
      <c r="U1844" s="212"/>
      <c r="V1844" s="212"/>
      <c r="W1844" s="212"/>
      <c r="X1844" s="212"/>
      <c r="Y1844" s="212">
        <v>1370</v>
      </c>
      <c r="Z1844" s="212" t="s">
        <v>400</v>
      </c>
      <c r="AA1844" s="212" t="s">
        <v>401</v>
      </c>
      <c r="AB1844" s="212">
        <v>5595.04</v>
      </c>
      <c r="AC1844" s="212">
        <v>6937.85</v>
      </c>
      <c r="AD1844" s="212">
        <v>2</v>
      </c>
      <c r="AE1844" s="212">
        <v>0</v>
      </c>
      <c r="AF1844" s="212">
        <v>2</v>
      </c>
      <c r="AG1844" s="212">
        <v>0</v>
      </c>
      <c r="AH1844" s="212">
        <v>11190.08</v>
      </c>
      <c r="AI1844" s="212">
        <v>13875.7</v>
      </c>
      <c r="AJ1844" s="212">
        <v>0</v>
      </c>
      <c r="AK1844" s="212">
        <v>0</v>
      </c>
      <c r="AL1844" s="212">
        <v>0</v>
      </c>
      <c r="AM1844">
        <v>1</v>
      </c>
      <c r="AN1844" t="str">
        <f>VLOOKUP(H1844,'Base Art'!$A:$AJ,36,FALSE)</f>
        <v>RPB SA</v>
      </c>
    </row>
    <row r="1845" spans="1:40" x14ac:dyDescent="0.25">
      <c r="A1845" s="212" t="s">
        <v>7665</v>
      </c>
      <c r="B1845" s="212">
        <v>1</v>
      </c>
      <c r="C1845" s="212" t="s">
        <v>7666</v>
      </c>
      <c r="D1845" s="212" t="s">
        <v>158</v>
      </c>
      <c r="E1845" s="212">
        <v>20</v>
      </c>
      <c r="F1845" s="212" t="s">
        <v>20</v>
      </c>
      <c r="G1845" s="212" t="s">
        <v>1732</v>
      </c>
      <c r="H1845" s="212">
        <v>7261</v>
      </c>
      <c r="I1845" s="212" t="s">
        <v>1733</v>
      </c>
      <c r="J1845" s="212">
        <v>1187</v>
      </c>
      <c r="K1845" s="212" t="s">
        <v>1648</v>
      </c>
      <c r="L1845" s="212" t="s">
        <v>1649</v>
      </c>
      <c r="M1845" s="212"/>
      <c r="N1845" s="212"/>
      <c r="O1845" s="212"/>
      <c r="P1845" s="212"/>
      <c r="Q1845" s="212"/>
      <c r="R1845" s="212"/>
      <c r="S1845" s="212"/>
      <c r="T1845" s="212"/>
      <c r="U1845" s="212"/>
      <c r="V1845" s="212"/>
      <c r="W1845" s="212"/>
      <c r="X1845" s="212"/>
      <c r="Y1845" s="212">
        <v>1374</v>
      </c>
      <c r="Z1845" s="212" t="s">
        <v>336</v>
      </c>
      <c r="AA1845" s="212" t="s">
        <v>337</v>
      </c>
      <c r="AB1845" s="212">
        <v>71566.745999999999</v>
      </c>
      <c r="AC1845" s="212">
        <v>86595.774000000005</v>
      </c>
      <c r="AD1845" s="212">
        <v>8.3299999999999999E-2</v>
      </c>
      <c r="AE1845" s="212">
        <v>0</v>
      </c>
      <c r="AF1845" s="212">
        <v>8.3299999999999999E-2</v>
      </c>
      <c r="AG1845" s="212">
        <v>0</v>
      </c>
      <c r="AH1845" s="212">
        <v>5963.9</v>
      </c>
      <c r="AI1845" s="212">
        <v>7216.31</v>
      </c>
      <c r="AJ1845" s="212">
        <v>0</v>
      </c>
      <c r="AK1845" s="212">
        <v>0</v>
      </c>
      <c r="AL1845" s="212">
        <v>0</v>
      </c>
      <c r="AM1845">
        <v>1</v>
      </c>
      <c r="AN1845" t="str">
        <f>VLOOKUP(H1845,'Base Art'!$A:$AJ,36,FALSE)</f>
        <v>MONDELEZ ARGENTINA S.A.</v>
      </c>
    </row>
    <row r="1846" spans="1:40" x14ac:dyDescent="0.25">
      <c r="A1846" s="212" t="s">
        <v>7665</v>
      </c>
      <c r="B1846" s="212">
        <v>1</v>
      </c>
      <c r="C1846" s="212" t="s">
        <v>7666</v>
      </c>
      <c r="D1846" s="212" t="s">
        <v>158</v>
      </c>
      <c r="E1846" s="212">
        <v>20</v>
      </c>
      <c r="F1846" s="212" t="s">
        <v>20</v>
      </c>
      <c r="G1846" s="212" t="s">
        <v>1150</v>
      </c>
      <c r="H1846" s="212">
        <v>7423</v>
      </c>
      <c r="I1846" s="212" t="s">
        <v>1151</v>
      </c>
      <c r="J1846" s="212">
        <v>1469</v>
      </c>
      <c r="K1846" s="212" t="s">
        <v>1152</v>
      </c>
      <c r="L1846" s="212" t="s">
        <v>1153</v>
      </c>
      <c r="M1846" s="212"/>
      <c r="N1846" s="212"/>
      <c r="O1846" s="212"/>
      <c r="P1846" s="212">
        <v>1103</v>
      </c>
      <c r="Q1846" s="212" t="s">
        <v>1154</v>
      </c>
      <c r="R1846" s="212" t="s">
        <v>1155</v>
      </c>
      <c r="S1846" s="212"/>
      <c r="T1846" s="212"/>
      <c r="U1846" s="212"/>
      <c r="V1846" s="212"/>
      <c r="W1846" s="212"/>
      <c r="X1846" s="212"/>
      <c r="Y1846" s="212">
        <v>1374</v>
      </c>
      <c r="Z1846" s="212" t="s">
        <v>336</v>
      </c>
      <c r="AA1846" s="212" t="s">
        <v>337</v>
      </c>
      <c r="AB1846" s="212">
        <v>31813.901999999998</v>
      </c>
      <c r="AC1846" s="212">
        <v>38494.824999999997</v>
      </c>
      <c r="AD1846" s="212">
        <v>8.3299999999999999E-2</v>
      </c>
      <c r="AE1846" s="212">
        <v>0</v>
      </c>
      <c r="AF1846" s="212">
        <v>8.3299999999999999E-2</v>
      </c>
      <c r="AG1846" s="212">
        <v>0</v>
      </c>
      <c r="AH1846" s="212">
        <v>2651.16</v>
      </c>
      <c r="AI1846" s="212">
        <v>3207.9</v>
      </c>
      <c r="AJ1846" s="212">
        <v>0</v>
      </c>
      <c r="AK1846" s="212">
        <v>0</v>
      </c>
      <c r="AL1846" s="212">
        <v>0</v>
      </c>
      <c r="AM1846">
        <v>1</v>
      </c>
      <c r="AN1846" t="str">
        <f>VLOOKUP(H1846,'Base Art'!$A:$AJ,36,FALSE)</f>
        <v>LHERITIER ARGENTINA S.A.</v>
      </c>
    </row>
    <row r="1847" spans="1:40" x14ac:dyDescent="0.25">
      <c r="A1847" s="212" t="s">
        <v>7665</v>
      </c>
      <c r="B1847" s="212">
        <v>1</v>
      </c>
      <c r="C1847" s="212" t="s">
        <v>7666</v>
      </c>
      <c r="D1847" s="212" t="s">
        <v>158</v>
      </c>
      <c r="E1847" s="212">
        <v>20</v>
      </c>
      <c r="F1847" s="212" t="s">
        <v>20</v>
      </c>
      <c r="G1847" s="212" t="s">
        <v>1762</v>
      </c>
      <c r="H1847" s="212">
        <v>7511</v>
      </c>
      <c r="I1847" s="212" t="s">
        <v>1763</v>
      </c>
      <c r="J1847" s="212">
        <v>1463</v>
      </c>
      <c r="K1847" s="212" t="s">
        <v>696</v>
      </c>
      <c r="L1847" s="212" t="s">
        <v>697</v>
      </c>
      <c r="M1847" s="212"/>
      <c r="N1847" s="212"/>
      <c r="O1847" s="212"/>
      <c r="P1847" s="212"/>
      <c r="Q1847" s="212"/>
      <c r="R1847" s="212"/>
      <c r="S1847" s="212"/>
      <c r="T1847" s="212"/>
      <c r="U1847" s="212"/>
      <c r="V1847" s="212"/>
      <c r="W1847" s="212"/>
      <c r="X1847" s="212"/>
      <c r="Y1847" s="212">
        <v>1369</v>
      </c>
      <c r="Z1847" s="212" t="s">
        <v>354</v>
      </c>
      <c r="AA1847" s="212" t="s">
        <v>355</v>
      </c>
      <c r="AB1847" s="212">
        <v>7323.9</v>
      </c>
      <c r="AC1847" s="212">
        <v>8092.91</v>
      </c>
      <c r="AD1847" s="212">
        <v>2</v>
      </c>
      <c r="AE1847" s="212">
        <v>0</v>
      </c>
      <c r="AF1847" s="212">
        <v>2</v>
      </c>
      <c r="AG1847" s="212">
        <v>0</v>
      </c>
      <c r="AH1847" s="212">
        <v>14647.8</v>
      </c>
      <c r="AI1847" s="212">
        <v>16185.82</v>
      </c>
      <c r="AJ1847" s="212">
        <v>0</v>
      </c>
      <c r="AK1847" s="212">
        <v>0</v>
      </c>
      <c r="AL1847" s="212">
        <v>0</v>
      </c>
      <c r="AM1847">
        <v>1</v>
      </c>
      <c r="AN1847" t="str">
        <f>VLOOKUP(H1847,'Base Art'!$A:$AJ,36,FALSE)</f>
        <v>MOLINO CAÑUELAS S.A.C.I.F.I.A.</v>
      </c>
    </row>
    <row r="1848" spans="1:40" x14ac:dyDescent="0.25">
      <c r="A1848" s="212" t="s">
        <v>7665</v>
      </c>
      <c r="B1848" s="212">
        <v>1</v>
      </c>
      <c r="C1848" s="212" t="s">
        <v>7666</v>
      </c>
      <c r="D1848" s="212" t="s">
        <v>158</v>
      </c>
      <c r="E1848" s="212">
        <v>20</v>
      </c>
      <c r="F1848" s="212" t="s">
        <v>20</v>
      </c>
      <c r="G1848" s="212" t="s">
        <v>1724</v>
      </c>
      <c r="H1848" s="212">
        <v>7568</v>
      </c>
      <c r="I1848" s="212" t="s">
        <v>1725</v>
      </c>
      <c r="J1848" s="212">
        <v>1187</v>
      </c>
      <c r="K1848" s="212" t="s">
        <v>1648</v>
      </c>
      <c r="L1848" s="212" t="s">
        <v>1649</v>
      </c>
      <c r="M1848" s="212"/>
      <c r="N1848" s="212"/>
      <c r="O1848" s="212"/>
      <c r="P1848" s="212"/>
      <c r="Q1848" s="212"/>
      <c r="R1848" s="212"/>
      <c r="S1848" s="212"/>
      <c r="T1848" s="212"/>
      <c r="U1848" s="212"/>
      <c r="V1848" s="212"/>
      <c r="W1848" s="212"/>
      <c r="X1848" s="212"/>
      <c r="Y1848" s="212">
        <v>1374</v>
      </c>
      <c r="Z1848" s="212" t="s">
        <v>336</v>
      </c>
      <c r="AA1848" s="212" t="s">
        <v>337</v>
      </c>
      <c r="AB1848" s="212">
        <v>71566.745999999999</v>
      </c>
      <c r="AC1848" s="212">
        <v>86595.774000000005</v>
      </c>
      <c r="AD1848" s="212">
        <v>8.3299999999999999E-2</v>
      </c>
      <c r="AE1848" s="212">
        <v>0</v>
      </c>
      <c r="AF1848" s="212">
        <v>8.3299999999999999E-2</v>
      </c>
      <c r="AG1848" s="212">
        <v>0</v>
      </c>
      <c r="AH1848" s="212">
        <v>5963.9</v>
      </c>
      <c r="AI1848" s="212">
        <v>7216.31</v>
      </c>
      <c r="AJ1848" s="212">
        <v>0</v>
      </c>
      <c r="AK1848" s="212">
        <v>0</v>
      </c>
      <c r="AL1848" s="212">
        <v>0</v>
      </c>
      <c r="AM1848">
        <v>1</v>
      </c>
      <c r="AN1848" t="str">
        <f>VLOOKUP(H1848,'Base Art'!$A:$AJ,36,FALSE)</f>
        <v>MONDELEZ ARGENTINA S.A.</v>
      </c>
    </row>
    <row r="1849" spans="1:40" x14ac:dyDescent="0.25">
      <c r="A1849" s="212" t="s">
        <v>7665</v>
      </c>
      <c r="B1849" s="212">
        <v>1</v>
      </c>
      <c r="C1849" s="212" t="s">
        <v>7666</v>
      </c>
      <c r="D1849" s="212" t="s">
        <v>158</v>
      </c>
      <c r="E1849" s="212">
        <v>20</v>
      </c>
      <c r="F1849" s="212" t="s">
        <v>20</v>
      </c>
      <c r="G1849" s="212" t="s">
        <v>796</v>
      </c>
      <c r="H1849" s="212">
        <v>8134</v>
      </c>
      <c r="I1849" s="212" t="s">
        <v>797</v>
      </c>
      <c r="J1849" s="212">
        <v>1014</v>
      </c>
      <c r="K1849" s="212" t="s">
        <v>794</v>
      </c>
      <c r="L1849" s="212" t="s">
        <v>795</v>
      </c>
      <c r="M1849" s="212"/>
      <c r="N1849" s="212"/>
      <c r="O1849" s="212"/>
      <c r="P1849" s="212">
        <v>1005</v>
      </c>
      <c r="Q1849" s="212" t="s">
        <v>582</v>
      </c>
      <c r="R1849" s="212" t="s">
        <v>583</v>
      </c>
      <c r="S1849" s="212"/>
      <c r="T1849" s="212"/>
      <c r="U1849" s="212"/>
      <c r="V1849" s="212"/>
      <c r="W1849" s="212"/>
      <c r="X1849" s="212"/>
      <c r="Y1849" s="212">
        <v>1369</v>
      </c>
      <c r="Z1849" s="212" t="s">
        <v>354</v>
      </c>
      <c r="AA1849" s="212" t="s">
        <v>355</v>
      </c>
      <c r="AB1849" s="212">
        <v>13317.974</v>
      </c>
      <c r="AC1849" s="212">
        <v>16114.748</v>
      </c>
      <c r="AD1849" s="212">
        <v>3</v>
      </c>
      <c r="AE1849" s="212">
        <v>0</v>
      </c>
      <c r="AF1849" s="212">
        <v>3</v>
      </c>
      <c r="AG1849" s="212">
        <v>0</v>
      </c>
      <c r="AH1849" s="212">
        <v>39953.919999999998</v>
      </c>
      <c r="AI1849" s="212">
        <v>48344.24</v>
      </c>
      <c r="AJ1849" s="212">
        <v>0</v>
      </c>
      <c r="AK1849" s="212">
        <v>0</v>
      </c>
      <c r="AL1849" s="212">
        <v>0</v>
      </c>
      <c r="AM1849">
        <v>1</v>
      </c>
      <c r="AN1849" t="str">
        <f>VLOOKUP(H1849,'Base Art'!$A:$AJ,36,FALSE)</f>
        <v>EST. LAS MARIAS S.A.C.I.F.A.</v>
      </c>
    </row>
    <row r="1850" spans="1:40" x14ac:dyDescent="0.25">
      <c r="A1850" s="212" t="s">
        <v>7665</v>
      </c>
      <c r="B1850" s="212">
        <v>1</v>
      </c>
      <c r="C1850" s="212" t="s">
        <v>7666</v>
      </c>
      <c r="D1850" s="212" t="s">
        <v>158</v>
      </c>
      <c r="E1850" s="212">
        <v>20</v>
      </c>
      <c r="F1850" s="212" t="s">
        <v>20</v>
      </c>
      <c r="G1850" s="212" t="s">
        <v>1796</v>
      </c>
      <c r="H1850" s="212">
        <v>8223</v>
      </c>
      <c r="I1850" s="212" t="s">
        <v>1797</v>
      </c>
      <c r="J1850" s="212">
        <v>1479</v>
      </c>
      <c r="K1850" s="212" t="s">
        <v>1798</v>
      </c>
      <c r="L1850" s="212" t="s">
        <v>1799</v>
      </c>
      <c r="M1850" s="212"/>
      <c r="N1850" s="212"/>
      <c r="O1850" s="212"/>
      <c r="P1850" s="212">
        <v>1143</v>
      </c>
      <c r="Q1850" s="212" t="s">
        <v>1800</v>
      </c>
      <c r="R1850" s="212" t="s">
        <v>1801</v>
      </c>
      <c r="S1850" s="212"/>
      <c r="T1850" s="212"/>
      <c r="U1850" s="212"/>
      <c r="V1850" s="212"/>
      <c r="W1850" s="212"/>
      <c r="X1850" s="212"/>
      <c r="Y1850" s="212">
        <v>1373</v>
      </c>
      <c r="Z1850" s="212" t="s">
        <v>386</v>
      </c>
      <c r="AA1850" s="212" t="s">
        <v>387</v>
      </c>
      <c r="AB1850" s="212">
        <v>33363.660000000003</v>
      </c>
      <c r="AC1850" s="212">
        <v>40370.029000000002</v>
      </c>
      <c r="AD1850" s="212">
        <v>1</v>
      </c>
      <c r="AE1850" s="212">
        <v>0</v>
      </c>
      <c r="AF1850" s="212">
        <v>1</v>
      </c>
      <c r="AG1850" s="212">
        <v>0</v>
      </c>
      <c r="AH1850" s="212">
        <v>33363.660000000003</v>
      </c>
      <c r="AI1850" s="212">
        <v>40370.03</v>
      </c>
      <c r="AJ1850" s="212">
        <v>0</v>
      </c>
      <c r="AK1850" s="212">
        <v>0</v>
      </c>
      <c r="AL1850" s="212">
        <v>0</v>
      </c>
      <c r="AM1850">
        <v>1</v>
      </c>
      <c r="AN1850" t="str">
        <f>VLOOKUP(H1850,'Base Art'!$A:$AJ,36,FALSE)</f>
        <v>ESTABLECIM. MODELO LAS COLONIAS S.A</v>
      </c>
    </row>
    <row r="1851" spans="1:40" x14ac:dyDescent="0.25">
      <c r="A1851" s="212" t="s">
        <v>7665</v>
      </c>
      <c r="B1851" s="212">
        <v>1</v>
      </c>
      <c r="C1851" s="212" t="s">
        <v>7666</v>
      </c>
      <c r="D1851" s="212" t="s">
        <v>158</v>
      </c>
      <c r="E1851" s="212">
        <v>20</v>
      </c>
      <c r="F1851" s="212" t="s">
        <v>20</v>
      </c>
      <c r="G1851" s="212" t="s">
        <v>802</v>
      </c>
      <c r="H1851" s="212">
        <v>8296</v>
      </c>
      <c r="I1851" s="212" t="s">
        <v>803</v>
      </c>
      <c r="J1851" s="212">
        <v>1164</v>
      </c>
      <c r="K1851" s="212" t="s">
        <v>804</v>
      </c>
      <c r="L1851" s="212" t="s">
        <v>805</v>
      </c>
      <c r="M1851" s="212"/>
      <c r="N1851" s="212"/>
      <c r="O1851" s="212"/>
      <c r="P1851" s="212"/>
      <c r="Q1851" s="212"/>
      <c r="R1851" s="212"/>
      <c r="S1851" s="212"/>
      <c r="T1851" s="212"/>
      <c r="U1851" s="212"/>
      <c r="V1851" s="212"/>
      <c r="W1851" s="212"/>
      <c r="X1851" s="212"/>
      <c r="Y1851" s="212">
        <v>1373</v>
      </c>
      <c r="Z1851" s="212" t="s">
        <v>386</v>
      </c>
      <c r="AA1851" s="212" t="s">
        <v>387</v>
      </c>
      <c r="AB1851" s="212">
        <v>23563.61</v>
      </c>
      <c r="AC1851" s="212">
        <v>29218.875</v>
      </c>
      <c r="AD1851" s="212">
        <v>0.30559999999999998</v>
      </c>
      <c r="AE1851" s="212">
        <v>0</v>
      </c>
      <c r="AF1851" s="212">
        <v>0.30559999999999998</v>
      </c>
      <c r="AG1851" s="212">
        <v>0</v>
      </c>
      <c r="AH1851" s="212">
        <v>7199.99</v>
      </c>
      <c r="AI1851" s="212">
        <v>8927.99</v>
      </c>
      <c r="AJ1851" s="212">
        <v>0</v>
      </c>
      <c r="AK1851" s="212">
        <v>0</v>
      </c>
      <c r="AL1851" s="212">
        <v>0</v>
      </c>
      <c r="AM1851">
        <v>1</v>
      </c>
      <c r="AN1851" t="str">
        <f>VLOOKUP(H1851,'Base Art'!$A:$AJ,36,FALSE)</f>
        <v>ARCOR S.A.I.C.</v>
      </c>
    </row>
    <row r="1852" spans="1:40" x14ac:dyDescent="0.25">
      <c r="A1852" s="212" t="s">
        <v>7665</v>
      </c>
      <c r="B1852" s="212">
        <v>1</v>
      </c>
      <c r="C1852" s="212" t="s">
        <v>7666</v>
      </c>
      <c r="D1852" s="212" t="s">
        <v>158</v>
      </c>
      <c r="E1852" s="212">
        <v>20</v>
      </c>
      <c r="F1852" s="212" t="s">
        <v>20</v>
      </c>
      <c r="G1852" s="212" t="s">
        <v>806</v>
      </c>
      <c r="H1852" s="212">
        <v>8327</v>
      </c>
      <c r="I1852" s="212" t="s">
        <v>807</v>
      </c>
      <c r="J1852" s="212">
        <v>1204</v>
      </c>
      <c r="K1852" s="212" t="s">
        <v>492</v>
      </c>
      <c r="L1852" s="212" t="s">
        <v>493</v>
      </c>
      <c r="M1852" s="212"/>
      <c r="N1852" s="212"/>
      <c r="O1852" s="212"/>
      <c r="P1852" s="212">
        <v>1201</v>
      </c>
      <c r="Q1852" s="212" t="s">
        <v>808</v>
      </c>
      <c r="R1852" s="212" t="s">
        <v>809</v>
      </c>
      <c r="S1852" s="212"/>
      <c r="T1852" s="212"/>
      <c r="U1852" s="212"/>
      <c r="V1852" s="212"/>
      <c r="W1852" s="212"/>
      <c r="X1852" s="212"/>
      <c r="Y1852" s="212">
        <v>1372</v>
      </c>
      <c r="Z1852" s="212" t="s">
        <v>346</v>
      </c>
      <c r="AA1852" s="212" t="s">
        <v>347</v>
      </c>
      <c r="AB1852" s="212">
        <v>168577.47899999999</v>
      </c>
      <c r="AC1852" s="212">
        <v>203978.74100000001</v>
      </c>
      <c r="AD1852" s="212">
        <v>0.125</v>
      </c>
      <c r="AE1852" s="212">
        <v>0</v>
      </c>
      <c r="AF1852" s="212">
        <v>0.125</v>
      </c>
      <c r="AG1852" s="212">
        <v>0</v>
      </c>
      <c r="AH1852" s="212">
        <v>21072.18</v>
      </c>
      <c r="AI1852" s="212">
        <v>25497.34</v>
      </c>
      <c r="AJ1852" s="212">
        <v>1</v>
      </c>
      <c r="AK1852" s="212">
        <v>0.13</v>
      </c>
      <c r="AL1852" s="212">
        <v>0</v>
      </c>
      <c r="AM1852">
        <v>1</v>
      </c>
      <c r="AN1852" t="str">
        <f>VLOOKUP(H1852,'Base Art'!$A:$AJ,36,FALSE)</f>
        <v>FERRERO ARGENTINA S.A.</v>
      </c>
    </row>
    <row r="1853" spans="1:40" x14ac:dyDescent="0.25">
      <c r="A1853" s="212" t="s">
        <v>7665</v>
      </c>
      <c r="B1853" s="212">
        <v>1</v>
      </c>
      <c r="C1853" s="212" t="s">
        <v>7666</v>
      </c>
      <c r="D1853" s="212" t="s">
        <v>158</v>
      </c>
      <c r="E1853" s="212">
        <v>20</v>
      </c>
      <c r="F1853" s="212" t="s">
        <v>20</v>
      </c>
      <c r="G1853" s="212" t="s">
        <v>810</v>
      </c>
      <c r="H1853" s="212">
        <v>8328</v>
      </c>
      <c r="I1853" s="212" t="s">
        <v>811</v>
      </c>
      <c r="J1853" s="212">
        <v>1204</v>
      </c>
      <c r="K1853" s="212" t="s">
        <v>492</v>
      </c>
      <c r="L1853" s="212" t="s">
        <v>493</v>
      </c>
      <c r="M1853" s="212"/>
      <c r="N1853" s="212"/>
      <c r="O1853" s="212"/>
      <c r="P1853" s="212">
        <v>1201</v>
      </c>
      <c r="Q1853" s="212" t="s">
        <v>808</v>
      </c>
      <c r="R1853" s="212" t="s">
        <v>809</v>
      </c>
      <c r="S1853" s="212"/>
      <c r="T1853" s="212"/>
      <c r="U1853" s="212"/>
      <c r="V1853" s="212"/>
      <c r="W1853" s="212"/>
      <c r="X1853" s="212"/>
      <c r="Y1853" s="212">
        <v>1372</v>
      </c>
      <c r="Z1853" s="212" t="s">
        <v>346</v>
      </c>
      <c r="AA1853" s="212" t="s">
        <v>347</v>
      </c>
      <c r="AB1853" s="212">
        <v>168577.47899999999</v>
      </c>
      <c r="AC1853" s="212">
        <v>203978.74100000001</v>
      </c>
      <c r="AD1853" s="212">
        <v>0.125</v>
      </c>
      <c r="AE1853" s="212">
        <v>0</v>
      </c>
      <c r="AF1853" s="212">
        <v>0.125</v>
      </c>
      <c r="AG1853" s="212">
        <v>0</v>
      </c>
      <c r="AH1853" s="212">
        <v>21072.18</v>
      </c>
      <c r="AI1853" s="212">
        <v>25497.34</v>
      </c>
      <c r="AJ1853" s="212">
        <v>0</v>
      </c>
      <c r="AK1853" s="212">
        <v>0</v>
      </c>
      <c r="AL1853" s="212">
        <v>0</v>
      </c>
      <c r="AM1853">
        <v>1</v>
      </c>
      <c r="AN1853" t="str">
        <f>VLOOKUP(H1853,'Base Art'!$A:$AJ,36,FALSE)</f>
        <v>FERRERO ARGENTINA S.A.</v>
      </c>
    </row>
    <row r="1854" spans="1:40" x14ac:dyDescent="0.25">
      <c r="A1854" s="212" t="s">
        <v>7665</v>
      </c>
      <c r="B1854" s="212">
        <v>1</v>
      </c>
      <c r="C1854" s="212" t="s">
        <v>7666</v>
      </c>
      <c r="D1854" s="212" t="s">
        <v>158</v>
      </c>
      <c r="E1854" s="212">
        <v>20</v>
      </c>
      <c r="F1854" s="212" t="s">
        <v>20</v>
      </c>
      <c r="G1854" s="212" t="s">
        <v>816</v>
      </c>
      <c r="H1854" s="212">
        <v>8386</v>
      </c>
      <c r="I1854" s="212" t="s">
        <v>817</v>
      </c>
      <c r="J1854" s="212"/>
      <c r="K1854" s="212"/>
      <c r="L1854" s="212"/>
      <c r="M1854" s="212"/>
      <c r="N1854" s="212"/>
      <c r="O1854" s="212"/>
      <c r="P1854" s="212">
        <v>1088</v>
      </c>
      <c r="Q1854" s="212" t="s">
        <v>818</v>
      </c>
      <c r="R1854" s="212" t="s">
        <v>819</v>
      </c>
      <c r="S1854" s="212"/>
      <c r="T1854" s="212"/>
      <c r="U1854" s="212"/>
      <c r="V1854" s="212"/>
      <c r="W1854" s="212"/>
      <c r="X1854" s="212"/>
      <c r="Y1854" s="212">
        <v>1373</v>
      </c>
      <c r="Z1854" s="212" t="s">
        <v>386</v>
      </c>
      <c r="AA1854" s="212" t="s">
        <v>387</v>
      </c>
      <c r="AB1854" s="212">
        <v>80561.538</v>
      </c>
      <c r="AC1854" s="212">
        <v>97479.456000000006</v>
      </c>
      <c r="AD1854" s="212">
        <v>0.26669999999999999</v>
      </c>
      <c r="AE1854" s="212">
        <v>0</v>
      </c>
      <c r="AF1854" s="212">
        <v>0.26669999999999999</v>
      </c>
      <c r="AG1854" s="212">
        <v>0</v>
      </c>
      <c r="AH1854" s="212">
        <v>21483.08</v>
      </c>
      <c r="AI1854" s="212">
        <v>25994.52</v>
      </c>
      <c r="AJ1854" s="212">
        <v>0</v>
      </c>
      <c r="AK1854" s="212">
        <v>0</v>
      </c>
      <c r="AL1854" s="212">
        <v>0</v>
      </c>
      <c r="AM1854">
        <v>1</v>
      </c>
      <c r="AN1854" t="str">
        <f>VLOOKUP(H1854,'Base Art'!$A:$AJ,36,FALSE)</f>
        <v>MONDELEZ ARGENTINA S.A.</v>
      </c>
    </row>
    <row r="1855" spans="1:40" x14ac:dyDescent="0.25">
      <c r="A1855" s="212" t="s">
        <v>7665</v>
      </c>
      <c r="B1855" s="212">
        <v>1</v>
      </c>
      <c r="C1855" s="212" t="s">
        <v>7666</v>
      </c>
      <c r="D1855" s="212" t="s">
        <v>158</v>
      </c>
      <c r="E1855" s="212">
        <v>20</v>
      </c>
      <c r="F1855" s="212" t="s">
        <v>20</v>
      </c>
      <c r="G1855" s="212" t="s">
        <v>820</v>
      </c>
      <c r="H1855" s="212">
        <v>8388</v>
      </c>
      <c r="I1855" s="212" t="s">
        <v>821</v>
      </c>
      <c r="J1855" s="212">
        <v>1272</v>
      </c>
      <c r="K1855" s="212" t="s">
        <v>822</v>
      </c>
      <c r="L1855" s="212" t="s">
        <v>823</v>
      </c>
      <c r="M1855" s="212"/>
      <c r="N1855" s="212"/>
      <c r="O1855" s="212"/>
      <c r="P1855" s="212">
        <v>1088</v>
      </c>
      <c r="Q1855" s="212" t="s">
        <v>818</v>
      </c>
      <c r="R1855" s="212" t="s">
        <v>819</v>
      </c>
      <c r="S1855" s="212"/>
      <c r="T1855" s="212"/>
      <c r="U1855" s="212"/>
      <c r="V1855" s="212"/>
      <c r="W1855" s="212"/>
      <c r="X1855" s="212"/>
      <c r="Y1855" s="212">
        <v>1373</v>
      </c>
      <c r="Z1855" s="212" t="s">
        <v>386</v>
      </c>
      <c r="AA1855" s="212" t="s">
        <v>387</v>
      </c>
      <c r="AB1855" s="212">
        <v>52387.519999999997</v>
      </c>
      <c r="AC1855" s="212">
        <v>63906.360999999997</v>
      </c>
      <c r="AD1855" s="212">
        <v>1</v>
      </c>
      <c r="AE1855" s="212">
        <v>0</v>
      </c>
      <c r="AF1855" s="212">
        <v>1</v>
      </c>
      <c r="AG1855" s="212">
        <v>0</v>
      </c>
      <c r="AH1855" s="212">
        <v>52387.519999999997</v>
      </c>
      <c r="AI1855" s="212">
        <v>63906.36</v>
      </c>
      <c r="AJ1855" s="212">
        <v>0</v>
      </c>
      <c r="AK1855" s="212">
        <v>0</v>
      </c>
      <c r="AL1855" s="212">
        <v>0</v>
      </c>
      <c r="AM1855">
        <v>1</v>
      </c>
      <c r="AN1855" t="str">
        <f>VLOOKUP(H1855,'Base Art'!$A:$AJ,36,FALSE)</f>
        <v>MONDELEZ ARGENTINA S.A.</v>
      </c>
    </row>
    <row r="1856" spans="1:40" x14ac:dyDescent="0.25">
      <c r="A1856" s="212" t="s">
        <v>7665</v>
      </c>
      <c r="B1856" s="212">
        <v>1</v>
      </c>
      <c r="C1856" s="212" t="s">
        <v>7666</v>
      </c>
      <c r="D1856" s="212" t="s">
        <v>158</v>
      </c>
      <c r="E1856" s="212">
        <v>20</v>
      </c>
      <c r="F1856" s="212" t="s">
        <v>20</v>
      </c>
      <c r="G1856" s="212" t="s">
        <v>826</v>
      </c>
      <c r="H1856" s="212">
        <v>8406</v>
      </c>
      <c r="I1856" s="212" t="s">
        <v>827</v>
      </c>
      <c r="J1856" s="212">
        <v>1006</v>
      </c>
      <c r="K1856" s="212" t="s">
        <v>350</v>
      </c>
      <c r="L1856" s="212" t="s">
        <v>351</v>
      </c>
      <c r="M1856" s="212"/>
      <c r="N1856" s="212"/>
      <c r="O1856" s="212"/>
      <c r="P1856" s="212">
        <v>1004</v>
      </c>
      <c r="Q1856" s="212" t="s">
        <v>352</v>
      </c>
      <c r="R1856" s="212" t="s">
        <v>353</v>
      </c>
      <c r="S1856" s="212"/>
      <c r="T1856" s="212"/>
      <c r="U1856" s="212"/>
      <c r="V1856" s="212"/>
      <c r="W1856" s="212"/>
      <c r="X1856" s="212"/>
      <c r="Y1856" s="212">
        <v>1369</v>
      </c>
      <c r="Z1856" s="212" t="s">
        <v>354</v>
      </c>
      <c r="AA1856" s="212" t="s">
        <v>355</v>
      </c>
      <c r="AB1856" s="212">
        <v>6929.3450000000003</v>
      </c>
      <c r="AC1856" s="212">
        <v>8489.7199999999993</v>
      </c>
      <c r="AD1856" s="212">
        <v>2</v>
      </c>
      <c r="AE1856" s="212">
        <v>0</v>
      </c>
      <c r="AF1856" s="212">
        <v>2</v>
      </c>
      <c r="AG1856" s="212">
        <v>0</v>
      </c>
      <c r="AH1856" s="212">
        <v>13858.69</v>
      </c>
      <c r="AI1856" s="212">
        <v>16979.439999999999</v>
      </c>
      <c r="AJ1856" s="212">
        <v>2</v>
      </c>
      <c r="AK1856" s="212">
        <v>1</v>
      </c>
      <c r="AL1856" s="212">
        <v>0</v>
      </c>
      <c r="AM1856">
        <v>1</v>
      </c>
      <c r="AN1856" t="str">
        <f>VLOOKUP(H1856,'Base Art'!$A:$AJ,36,FALSE)</f>
        <v>EST. LAS MARIAS S.A.C.I.F.A.</v>
      </c>
    </row>
    <row r="1857" spans="1:40" x14ac:dyDescent="0.25">
      <c r="A1857" s="212" t="s">
        <v>7665</v>
      </c>
      <c r="B1857" s="212">
        <v>1</v>
      </c>
      <c r="C1857" s="212" t="s">
        <v>7666</v>
      </c>
      <c r="D1857" s="212" t="s">
        <v>158</v>
      </c>
      <c r="E1857" s="212">
        <v>20</v>
      </c>
      <c r="F1857" s="212" t="s">
        <v>20</v>
      </c>
      <c r="G1857" s="212" t="s">
        <v>840</v>
      </c>
      <c r="H1857" s="212">
        <v>8575</v>
      </c>
      <c r="I1857" s="212" t="s">
        <v>841</v>
      </c>
      <c r="J1857" s="212">
        <v>1430</v>
      </c>
      <c r="K1857" s="212" t="s">
        <v>420</v>
      </c>
      <c r="L1857" s="212" t="s">
        <v>421</v>
      </c>
      <c r="M1857" s="212"/>
      <c r="N1857" s="212"/>
      <c r="O1857" s="212"/>
      <c r="P1857" s="212"/>
      <c r="Q1857" s="212"/>
      <c r="R1857" s="212"/>
      <c r="S1857" s="212"/>
      <c r="T1857" s="212"/>
      <c r="U1857" s="212"/>
      <c r="V1857" s="212"/>
      <c r="W1857" s="212"/>
      <c r="X1857" s="212"/>
      <c r="Y1857" s="212">
        <v>1374</v>
      </c>
      <c r="Z1857" s="212" t="s">
        <v>336</v>
      </c>
      <c r="AA1857" s="212" t="s">
        <v>337</v>
      </c>
      <c r="AB1857" s="212">
        <v>75252.94</v>
      </c>
      <c r="AC1857" s="212">
        <v>91056.062000000005</v>
      </c>
      <c r="AD1857" s="212">
        <v>0.125</v>
      </c>
      <c r="AE1857" s="212">
        <v>0</v>
      </c>
      <c r="AF1857" s="212">
        <v>0.125</v>
      </c>
      <c r="AG1857" s="212">
        <v>0</v>
      </c>
      <c r="AH1857" s="212">
        <v>9406.6200000000008</v>
      </c>
      <c r="AI1857" s="212">
        <v>11382.01</v>
      </c>
      <c r="AJ1857" s="212">
        <v>0</v>
      </c>
      <c r="AK1857" s="212">
        <v>0</v>
      </c>
      <c r="AL1857" s="212">
        <v>0</v>
      </c>
      <c r="AM1857">
        <v>1</v>
      </c>
      <c r="AN1857" t="str">
        <f>VLOOKUP(H1857,'Base Art'!$A:$AJ,36,FALSE)</f>
        <v>GEORGALOS HNOS. S.A.I.C.A.</v>
      </c>
    </row>
    <row r="1858" spans="1:40" x14ac:dyDescent="0.25">
      <c r="A1858" s="212" t="s">
        <v>7665</v>
      </c>
      <c r="B1858" s="212">
        <v>1</v>
      </c>
      <c r="C1858" s="212" t="s">
        <v>7666</v>
      </c>
      <c r="D1858" s="212" t="s">
        <v>158</v>
      </c>
      <c r="E1858" s="212">
        <v>20</v>
      </c>
      <c r="F1858" s="212" t="s">
        <v>20</v>
      </c>
      <c r="G1858" s="212" t="s">
        <v>7671</v>
      </c>
      <c r="H1858" s="212">
        <v>8579</v>
      </c>
      <c r="I1858" s="212" t="s">
        <v>4649</v>
      </c>
      <c r="J1858" s="212">
        <v>1420</v>
      </c>
      <c r="K1858" s="212" t="s">
        <v>568</v>
      </c>
      <c r="L1858" s="212" t="s">
        <v>569</v>
      </c>
      <c r="M1858" s="212"/>
      <c r="N1858" s="212"/>
      <c r="O1858" s="212"/>
      <c r="P1858" s="212"/>
      <c r="Q1858" s="212"/>
      <c r="R1858" s="212"/>
      <c r="S1858" s="212"/>
      <c r="T1858" s="212"/>
      <c r="U1858" s="212"/>
      <c r="V1858" s="212"/>
      <c r="W1858" s="212"/>
      <c r="X1858" s="212"/>
      <c r="Y1858" s="212">
        <v>1373</v>
      </c>
      <c r="Z1858" s="212" t="s">
        <v>386</v>
      </c>
      <c r="AA1858" s="212" t="s">
        <v>387</v>
      </c>
      <c r="AB1858" s="212">
        <v>16577.64</v>
      </c>
      <c r="AC1858" s="212">
        <v>20167.370999999999</v>
      </c>
      <c r="AD1858" s="212">
        <v>9</v>
      </c>
      <c r="AE1858" s="212">
        <v>0</v>
      </c>
      <c r="AF1858" s="212">
        <v>9</v>
      </c>
      <c r="AG1858" s="212">
        <v>0</v>
      </c>
      <c r="AH1858" s="212">
        <v>149198.76</v>
      </c>
      <c r="AI1858" s="212">
        <v>181506.34</v>
      </c>
      <c r="AJ1858" s="212">
        <v>2</v>
      </c>
      <c r="AK1858" s="212">
        <v>4.5</v>
      </c>
      <c r="AL1858" s="212">
        <v>0</v>
      </c>
      <c r="AM1858">
        <v>1</v>
      </c>
      <c r="AN1858" t="str">
        <f>VLOOKUP(H1858,'Base Art'!$A:$AJ,36,FALSE)</f>
        <v>ARCOR S.A.I.C.</v>
      </c>
    </row>
    <row r="1859" spans="1:40" x14ac:dyDescent="0.25">
      <c r="A1859" s="212" t="s">
        <v>7665</v>
      </c>
      <c r="B1859" s="212">
        <v>1</v>
      </c>
      <c r="C1859" s="212" t="s">
        <v>7666</v>
      </c>
      <c r="D1859" s="212" t="s">
        <v>158</v>
      </c>
      <c r="E1859" s="212">
        <v>20</v>
      </c>
      <c r="F1859" s="212" t="s">
        <v>20</v>
      </c>
      <c r="G1859" s="212" t="s">
        <v>1174</v>
      </c>
      <c r="H1859" s="212">
        <v>8675</v>
      </c>
      <c r="I1859" s="212" t="s">
        <v>1175</v>
      </c>
      <c r="J1859" s="212">
        <v>1414</v>
      </c>
      <c r="K1859" s="212" t="s">
        <v>372</v>
      </c>
      <c r="L1859" s="212" t="s">
        <v>373</v>
      </c>
      <c r="M1859" s="212"/>
      <c r="N1859" s="212"/>
      <c r="O1859" s="212"/>
      <c r="P1859" s="212"/>
      <c r="Q1859" s="212"/>
      <c r="R1859" s="212"/>
      <c r="S1859" s="212"/>
      <c r="T1859" s="212"/>
      <c r="U1859" s="212"/>
      <c r="V1859" s="212"/>
      <c r="W1859" s="212"/>
      <c r="X1859" s="212"/>
      <c r="Y1859" s="212">
        <v>1374</v>
      </c>
      <c r="Z1859" s="212" t="s">
        <v>336</v>
      </c>
      <c r="AA1859" s="212" t="s">
        <v>337</v>
      </c>
      <c r="AB1859" s="212">
        <v>80843.114000000001</v>
      </c>
      <c r="AC1859" s="212">
        <v>99718.217999999993</v>
      </c>
      <c r="AD1859" s="212">
        <v>0.20830000000000001</v>
      </c>
      <c r="AE1859" s="212">
        <v>0</v>
      </c>
      <c r="AF1859" s="212">
        <v>0.20830000000000001</v>
      </c>
      <c r="AG1859" s="212">
        <v>0</v>
      </c>
      <c r="AH1859" s="212">
        <v>16842.32</v>
      </c>
      <c r="AI1859" s="212">
        <v>20774.63</v>
      </c>
      <c r="AJ1859" s="212">
        <v>1</v>
      </c>
      <c r="AK1859" s="212">
        <v>0.21</v>
      </c>
      <c r="AL1859" s="212">
        <v>0</v>
      </c>
      <c r="AM1859">
        <v>1</v>
      </c>
      <c r="AN1859" t="str">
        <f>VLOOKUP(H1859,'Base Art'!$A:$AJ,36,FALSE)</f>
        <v>ARCOR S.A.I.C.</v>
      </c>
    </row>
    <row r="1860" spans="1:40" x14ac:dyDescent="0.25">
      <c r="A1860" s="212" t="s">
        <v>7665</v>
      </c>
      <c r="B1860" s="212">
        <v>1</v>
      </c>
      <c r="C1860" s="212" t="s">
        <v>7666</v>
      </c>
      <c r="D1860" s="212" t="s">
        <v>158</v>
      </c>
      <c r="E1860" s="212">
        <v>20</v>
      </c>
      <c r="F1860" s="212" t="s">
        <v>20</v>
      </c>
      <c r="G1860" s="212" t="s">
        <v>1300</v>
      </c>
      <c r="H1860" s="212">
        <v>8751</v>
      </c>
      <c r="I1860" s="212" t="s">
        <v>1301</v>
      </c>
      <c r="J1860" s="212">
        <v>1469</v>
      </c>
      <c r="K1860" s="212" t="s">
        <v>1152</v>
      </c>
      <c r="L1860" s="212" t="s">
        <v>1153</v>
      </c>
      <c r="M1860" s="212"/>
      <c r="N1860" s="212"/>
      <c r="O1860" s="212"/>
      <c r="P1860" s="212">
        <v>1103</v>
      </c>
      <c r="Q1860" s="212" t="s">
        <v>1154</v>
      </c>
      <c r="R1860" s="212" t="s">
        <v>1155</v>
      </c>
      <c r="S1860" s="212"/>
      <c r="T1860" s="212"/>
      <c r="U1860" s="212"/>
      <c r="V1860" s="212"/>
      <c r="W1860" s="212"/>
      <c r="X1860" s="212"/>
      <c r="Y1860" s="212">
        <v>1374</v>
      </c>
      <c r="Z1860" s="212" t="s">
        <v>336</v>
      </c>
      <c r="AA1860" s="212" t="s">
        <v>337</v>
      </c>
      <c r="AB1860" s="212">
        <v>33383.468000000001</v>
      </c>
      <c r="AC1860" s="212">
        <v>40759.224999999999</v>
      </c>
      <c r="AD1860" s="212">
        <v>0.25</v>
      </c>
      <c r="AE1860" s="212">
        <v>0</v>
      </c>
      <c r="AF1860" s="212">
        <v>0.25</v>
      </c>
      <c r="AG1860" s="212">
        <v>0</v>
      </c>
      <c r="AH1860" s="212">
        <v>8345.8700000000008</v>
      </c>
      <c r="AI1860" s="212">
        <v>10189.81</v>
      </c>
      <c r="AJ1860" s="212">
        <v>1</v>
      </c>
      <c r="AK1860" s="212">
        <v>0.25</v>
      </c>
      <c r="AL1860" s="212">
        <v>0</v>
      </c>
      <c r="AM1860">
        <v>1</v>
      </c>
      <c r="AN1860" t="str">
        <f>VLOOKUP(H1860,'Base Art'!$A:$AJ,36,FALSE)</f>
        <v>LHERITIER ARGENTINA S.A.</v>
      </c>
    </row>
    <row r="1861" spans="1:40" x14ac:dyDescent="0.25">
      <c r="A1861" s="212" t="s">
        <v>7665</v>
      </c>
      <c r="B1861" s="212">
        <v>1</v>
      </c>
      <c r="C1861" s="212" t="s">
        <v>7666</v>
      </c>
      <c r="D1861" s="212" t="s">
        <v>158</v>
      </c>
      <c r="E1861" s="212">
        <v>20</v>
      </c>
      <c r="F1861" s="212" t="s">
        <v>20</v>
      </c>
      <c r="G1861" s="212" t="s">
        <v>844</v>
      </c>
      <c r="H1861" s="212">
        <v>8805</v>
      </c>
      <c r="I1861" s="212" t="s">
        <v>845</v>
      </c>
      <c r="J1861" s="212">
        <v>1064</v>
      </c>
      <c r="K1861" s="212" t="s">
        <v>446</v>
      </c>
      <c r="L1861" s="212" t="s">
        <v>447</v>
      </c>
      <c r="M1861" s="212"/>
      <c r="N1861" s="212"/>
      <c r="O1861" s="212"/>
      <c r="P1861" s="212">
        <v>1066</v>
      </c>
      <c r="Q1861" s="212" t="s">
        <v>448</v>
      </c>
      <c r="R1861" s="212" t="s">
        <v>449</v>
      </c>
      <c r="S1861" s="212"/>
      <c r="T1861" s="212"/>
      <c r="U1861" s="212"/>
      <c r="V1861" s="212"/>
      <c r="W1861" s="212"/>
      <c r="X1861" s="212"/>
      <c r="Y1861" s="212">
        <v>1373</v>
      </c>
      <c r="Z1861" s="212" t="s">
        <v>386</v>
      </c>
      <c r="AA1861" s="212" t="s">
        <v>387</v>
      </c>
      <c r="AB1861" s="212">
        <v>26022.97</v>
      </c>
      <c r="AC1861" s="212">
        <v>31783.545999999998</v>
      </c>
      <c r="AD1861" s="212">
        <v>0.92859999999999998</v>
      </c>
      <c r="AE1861" s="212">
        <v>3.5700000000000003E-2</v>
      </c>
      <c r="AF1861" s="212">
        <v>0.96430000000000005</v>
      </c>
      <c r="AG1861" s="212">
        <v>0</v>
      </c>
      <c r="AH1861" s="212">
        <v>25093.58</v>
      </c>
      <c r="AI1861" s="212">
        <v>30648.42</v>
      </c>
      <c r="AJ1861" s="212">
        <v>0</v>
      </c>
      <c r="AK1861" s="212">
        <v>0</v>
      </c>
      <c r="AL1861" s="212">
        <v>0</v>
      </c>
      <c r="AM1861">
        <v>1</v>
      </c>
      <c r="AN1861" t="str">
        <f>VLOOKUP(H1861,'Base Art'!$A:$AJ,36,FALSE)</f>
        <v>MOLINO CAÑUELAS S.A.C.I.F.I.A.</v>
      </c>
    </row>
    <row r="1862" spans="1:40" x14ac:dyDescent="0.25">
      <c r="A1862" s="212" t="s">
        <v>7665</v>
      </c>
      <c r="B1862" s="212">
        <v>1</v>
      </c>
      <c r="C1862" s="212" t="s">
        <v>7666</v>
      </c>
      <c r="D1862" s="212" t="s">
        <v>158</v>
      </c>
      <c r="E1862" s="212">
        <v>20</v>
      </c>
      <c r="F1862" s="212" t="s">
        <v>20</v>
      </c>
      <c r="G1862" s="212" t="s">
        <v>850</v>
      </c>
      <c r="H1862" s="212">
        <v>10278</v>
      </c>
      <c r="I1862" s="212" t="s">
        <v>851</v>
      </c>
      <c r="J1862" s="212"/>
      <c r="K1862" s="212"/>
      <c r="L1862" s="212"/>
      <c r="M1862" s="212"/>
      <c r="N1862" s="212"/>
      <c r="O1862" s="212"/>
      <c r="P1862" s="212">
        <v>1005</v>
      </c>
      <c r="Q1862" s="212" t="s">
        <v>582</v>
      </c>
      <c r="R1862" s="212" t="s">
        <v>583</v>
      </c>
      <c r="S1862" s="212"/>
      <c r="T1862" s="212"/>
      <c r="U1862" s="212"/>
      <c r="V1862" s="212"/>
      <c r="W1862" s="212"/>
      <c r="X1862" s="212"/>
      <c r="Y1862" s="212">
        <v>1369</v>
      </c>
      <c r="Z1862" s="212" t="s">
        <v>354</v>
      </c>
      <c r="AA1862" s="212" t="s">
        <v>355</v>
      </c>
      <c r="AB1862" s="212">
        <v>13326.017</v>
      </c>
      <c r="AC1862" s="212">
        <v>16124.481</v>
      </c>
      <c r="AD1862" s="212">
        <v>4</v>
      </c>
      <c r="AE1862" s="212">
        <v>0</v>
      </c>
      <c r="AF1862" s="212">
        <v>4</v>
      </c>
      <c r="AG1862" s="212">
        <v>0</v>
      </c>
      <c r="AH1862" s="212">
        <v>53304.07</v>
      </c>
      <c r="AI1862" s="212">
        <v>64497.919999999998</v>
      </c>
      <c r="AJ1862" s="212">
        <v>1</v>
      </c>
      <c r="AK1862" s="212">
        <v>4</v>
      </c>
      <c r="AL1862" s="212">
        <v>0</v>
      </c>
      <c r="AM1862">
        <v>1</v>
      </c>
      <c r="AN1862" t="str">
        <f>VLOOKUP(H1862,'Base Art'!$A:$AJ,36,FALSE)</f>
        <v>EST. LAS MARIAS S.A.C.I.F.A.</v>
      </c>
    </row>
    <row r="1863" spans="1:40" x14ac:dyDescent="0.25">
      <c r="A1863" s="212" t="s">
        <v>7665</v>
      </c>
      <c r="B1863" s="212">
        <v>1</v>
      </c>
      <c r="C1863" s="212" t="s">
        <v>7666</v>
      </c>
      <c r="D1863" s="212" t="s">
        <v>158</v>
      </c>
      <c r="E1863" s="212">
        <v>20</v>
      </c>
      <c r="F1863" s="212" t="s">
        <v>20</v>
      </c>
      <c r="G1863" s="212" t="s">
        <v>856</v>
      </c>
      <c r="H1863" s="212">
        <v>10352</v>
      </c>
      <c r="I1863" s="212" t="s">
        <v>857</v>
      </c>
      <c r="J1863" s="212">
        <v>1015</v>
      </c>
      <c r="K1863" s="212" t="s">
        <v>562</v>
      </c>
      <c r="L1863" s="212" t="s">
        <v>563</v>
      </c>
      <c r="M1863" s="212"/>
      <c r="N1863" s="212"/>
      <c r="O1863" s="212"/>
      <c r="P1863" s="212">
        <v>1236</v>
      </c>
      <c r="Q1863" s="212" t="s">
        <v>858</v>
      </c>
      <c r="R1863" s="212" t="s">
        <v>859</v>
      </c>
      <c r="S1863" s="212"/>
      <c r="T1863" s="212"/>
      <c r="U1863" s="212"/>
      <c r="V1863" s="212"/>
      <c r="W1863" s="212"/>
      <c r="X1863" s="212"/>
      <c r="Y1863" s="212">
        <v>1374</v>
      </c>
      <c r="Z1863" s="212" t="s">
        <v>336</v>
      </c>
      <c r="AA1863" s="212" t="s">
        <v>337</v>
      </c>
      <c r="AB1863" s="212">
        <v>57020.813999999998</v>
      </c>
      <c r="AC1863" s="212">
        <v>70705.811000000002</v>
      </c>
      <c r="AD1863" s="212">
        <v>0.33329999999999999</v>
      </c>
      <c r="AE1863" s="212">
        <v>0</v>
      </c>
      <c r="AF1863" s="212">
        <v>0.33329999999999999</v>
      </c>
      <c r="AG1863" s="212">
        <v>0</v>
      </c>
      <c r="AH1863" s="212">
        <v>19006.939999999999</v>
      </c>
      <c r="AI1863" s="212">
        <v>23568.6</v>
      </c>
      <c r="AJ1863" s="212">
        <v>0</v>
      </c>
      <c r="AK1863" s="212">
        <v>0</v>
      </c>
      <c r="AL1863" s="212">
        <v>0</v>
      </c>
      <c r="AM1863">
        <v>1</v>
      </c>
      <c r="AN1863" t="str">
        <f>VLOOKUP(H1863,'Base Art'!$A:$AJ,36,FALSE)</f>
        <v>EST. LAS MARIAS S.A.C.I.F.A.</v>
      </c>
    </row>
    <row r="1864" spans="1:40" x14ac:dyDescent="0.25">
      <c r="A1864" s="212" t="s">
        <v>7665</v>
      </c>
      <c r="B1864" s="212">
        <v>1</v>
      </c>
      <c r="C1864" s="212" t="s">
        <v>7666</v>
      </c>
      <c r="D1864" s="212" t="s">
        <v>158</v>
      </c>
      <c r="E1864" s="212">
        <v>20</v>
      </c>
      <c r="F1864" s="212" t="s">
        <v>20</v>
      </c>
      <c r="G1864" s="212" t="s">
        <v>1306</v>
      </c>
      <c r="H1864" s="212">
        <v>10356</v>
      </c>
      <c r="I1864" s="212" t="s">
        <v>1307</v>
      </c>
      <c r="J1864" s="212">
        <v>1469</v>
      </c>
      <c r="K1864" s="212" t="s">
        <v>1152</v>
      </c>
      <c r="L1864" s="212" t="s">
        <v>1153</v>
      </c>
      <c r="M1864" s="212"/>
      <c r="N1864" s="212"/>
      <c r="O1864" s="212"/>
      <c r="P1864" s="212">
        <v>1103</v>
      </c>
      <c r="Q1864" s="212" t="s">
        <v>1154</v>
      </c>
      <c r="R1864" s="212" t="s">
        <v>1155</v>
      </c>
      <c r="S1864" s="212"/>
      <c r="T1864" s="212"/>
      <c r="U1864" s="212"/>
      <c r="V1864" s="212"/>
      <c r="W1864" s="212"/>
      <c r="X1864" s="212"/>
      <c r="Y1864" s="212">
        <v>1374</v>
      </c>
      <c r="Z1864" s="212" t="s">
        <v>336</v>
      </c>
      <c r="AA1864" s="212" t="s">
        <v>337</v>
      </c>
      <c r="AB1864" s="212">
        <v>31813.901999999998</v>
      </c>
      <c r="AC1864" s="212">
        <v>38494.824999999997</v>
      </c>
      <c r="AD1864" s="212">
        <v>8.3299999999999999E-2</v>
      </c>
      <c r="AE1864" s="212">
        <v>0</v>
      </c>
      <c r="AF1864" s="212">
        <v>8.3299999999999999E-2</v>
      </c>
      <c r="AG1864" s="212">
        <v>0</v>
      </c>
      <c r="AH1864" s="212">
        <v>2651.16</v>
      </c>
      <c r="AI1864" s="212">
        <v>3207.9</v>
      </c>
      <c r="AJ1864" s="212">
        <v>1</v>
      </c>
      <c r="AK1864" s="212">
        <v>0.08</v>
      </c>
      <c r="AL1864" s="212">
        <v>0</v>
      </c>
      <c r="AM1864">
        <v>1</v>
      </c>
      <c r="AN1864" t="str">
        <f>VLOOKUP(H1864,'Base Art'!$A:$AJ,36,FALSE)</f>
        <v>LHERITIER ARGENTINA S.A.</v>
      </c>
    </row>
    <row r="1865" spans="1:40" x14ac:dyDescent="0.25">
      <c r="A1865" s="212" t="s">
        <v>7665</v>
      </c>
      <c r="B1865" s="212">
        <v>1</v>
      </c>
      <c r="C1865" s="212" t="s">
        <v>7666</v>
      </c>
      <c r="D1865" s="212" t="s">
        <v>158</v>
      </c>
      <c r="E1865" s="212">
        <v>20</v>
      </c>
      <c r="F1865" s="212" t="s">
        <v>20</v>
      </c>
      <c r="G1865" s="212" t="s">
        <v>1180</v>
      </c>
      <c r="H1865" s="212">
        <v>10421</v>
      </c>
      <c r="I1865" s="212" t="s">
        <v>1181</v>
      </c>
      <c r="J1865" s="212">
        <v>1018</v>
      </c>
      <c r="K1865" s="212" t="s">
        <v>392</v>
      </c>
      <c r="L1865" s="212" t="s">
        <v>393</v>
      </c>
      <c r="M1865" s="212"/>
      <c r="N1865" s="212"/>
      <c r="O1865" s="212"/>
      <c r="P1865" s="212">
        <v>1250</v>
      </c>
      <c r="Q1865" s="212" t="s">
        <v>864</v>
      </c>
      <c r="R1865" s="212" t="s">
        <v>865</v>
      </c>
      <c r="S1865" s="212"/>
      <c r="T1865" s="212"/>
      <c r="U1865" s="212"/>
      <c r="V1865" s="212"/>
      <c r="W1865" s="212"/>
      <c r="X1865" s="212"/>
      <c r="Y1865" s="212">
        <v>1376</v>
      </c>
      <c r="Z1865" s="212" t="s">
        <v>320</v>
      </c>
      <c r="AA1865" s="212" t="s">
        <v>321</v>
      </c>
      <c r="AB1865" s="212">
        <v>38520.559999999998</v>
      </c>
      <c r="AC1865" s="212">
        <v>42565.218999999997</v>
      </c>
      <c r="AD1865" s="212">
        <v>0.5</v>
      </c>
      <c r="AE1865" s="212">
        <v>0</v>
      </c>
      <c r="AF1865" s="212">
        <v>0.5</v>
      </c>
      <c r="AG1865" s="212">
        <v>0</v>
      </c>
      <c r="AH1865" s="212">
        <v>19260.28</v>
      </c>
      <c r="AI1865" s="212">
        <v>21282.61</v>
      </c>
      <c r="AJ1865" s="212">
        <v>2</v>
      </c>
      <c r="AK1865" s="212">
        <v>0.25</v>
      </c>
      <c r="AL1865" s="212">
        <v>0</v>
      </c>
      <c r="AM1865">
        <v>1</v>
      </c>
      <c r="AN1865" t="str">
        <f>VLOOKUP(H1865,'Base Art'!$A:$AJ,36,FALSE)</f>
        <v>ENERGIZER ARGENTINA S.A.</v>
      </c>
    </row>
    <row r="1866" spans="1:40" x14ac:dyDescent="0.25">
      <c r="A1866" s="212" t="s">
        <v>7665</v>
      </c>
      <c r="B1866" s="212">
        <v>1</v>
      </c>
      <c r="C1866" s="212" t="s">
        <v>7666</v>
      </c>
      <c r="D1866" s="212" t="s">
        <v>158</v>
      </c>
      <c r="E1866" s="212">
        <v>20</v>
      </c>
      <c r="F1866" s="212" t="s">
        <v>20</v>
      </c>
      <c r="G1866" s="212" t="s">
        <v>866</v>
      </c>
      <c r="H1866" s="212">
        <v>10427</v>
      </c>
      <c r="I1866" s="212" t="s">
        <v>867</v>
      </c>
      <c r="J1866" s="212">
        <v>1164</v>
      </c>
      <c r="K1866" s="212" t="s">
        <v>804</v>
      </c>
      <c r="L1866" s="212" t="s">
        <v>805</v>
      </c>
      <c r="M1866" s="212"/>
      <c r="N1866" s="212"/>
      <c r="O1866" s="212"/>
      <c r="P1866" s="212"/>
      <c r="Q1866" s="212"/>
      <c r="R1866" s="212"/>
      <c r="S1866" s="212"/>
      <c r="T1866" s="212"/>
      <c r="U1866" s="212"/>
      <c r="V1866" s="212"/>
      <c r="W1866" s="212"/>
      <c r="X1866" s="212"/>
      <c r="Y1866" s="212">
        <v>1373</v>
      </c>
      <c r="Z1866" s="212" t="s">
        <v>386</v>
      </c>
      <c r="AA1866" s="212" t="s">
        <v>387</v>
      </c>
      <c r="AB1866" s="212">
        <v>23563.61</v>
      </c>
      <c r="AC1866" s="212">
        <v>28747.603999999999</v>
      </c>
      <c r="AD1866" s="212">
        <v>0.41670000000000001</v>
      </c>
      <c r="AE1866" s="212">
        <v>0</v>
      </c>
      <c r="AF1866" s="212">
        <v>0.41670000000000001</v>
      </c>
      <c r="AG1866" s="212">
        <v>0</v>
      </c>
      <c r="AH1866" s="212">
        <v>9818.17</v>
      </c>
      <c r="AI1866" s="212">
        <v>11978.17</v>
      </c>
      <c r="AJ1866" s="212">
        <v>0</v>
      </c>
      <c r="AK1866" s="212">
        <v>0</v>
      </c>
      <c r="AL1866" s="212">
        <v>0</v>
      </c>
      <c r="AM1866">
        <v>1</v>
      </c>
      <c r="AN1866" t="str">
        <f>VLOOKUP(H1866,'Base Art'!$A:$AJ,36,FALSE)</f>
        <v>ARCOR S.A.I.C.</v>
      </c>
    </row>
    <row r="1867" spans="1:40" x14ac:dyDescent="0.25">
      <c r="A1867" s="212" t="s">
        <v>7665</v>
      </c>
      <c r="B1867" s="212">
        <v>1</v>
      </c>
      <c r="C1867" s="212" t="s">
        <v>7666</v>
      </c>
      <c r="D1867" s="212" t="s">
        <v>158</v>
      </c>
      <c r="E1867" s="212">
        <v>20</v>
      </c>
      <c r="F1867" s="212" t="s">
        <v>20</v>
      </c>
      <c r="G1867" s="212" t="s">
        <v>870</v>
      </c>
      <c r="H1867" s="212">
        <v>10433</v>
      </c>
      <c r="I1867" s="212" t="s">
        <v>871</v>
      </c>
      <c r="J1867" s="212">
        <v>1422</v>
      </c>
      <c r="K1867" s="212" t="s">
        <v>382</v>
      </c>
      <c r="L1867" s="212" t="s">
        <v>383</v>
      </c>
      <c r="M1867" s="212"/>
      <c r="N1867" s="212"/>
      <c r="O1867" s="212"/>
      <c r="P1867" s="212"/>
      <c r="Q1867" s="212"/>
      <c r="R1867" s="212"/>
      <c r="S1867" s="212"/>
      <c r="T1867" s="212"/>
      <c r="U1867" s="212"/>
      <c r="V1867" s="212"/>
      <c r="W1867" s="212"/>
      <c r="X1867" s="212"/>
      <c r="Y1867" s="212">
        <v>1373</v>
      </c>
      <c r="Z1867" s="212" t="s">
        <v>386</v>
      </c>
      <c r="AA1867" s="212" t="s">
        <v>387</v>
      </c>
      <c r="AB1867" s="212">
        <v>30732.85</v>
      </c>
      <c r="AC1867" s="212">
        <v>37186.745999999999</v>
      </c>
      <c r="AD1867" s="212">
        <v>0.1389</v>
      </c>
      <c r="AE1867" s="212">
        <v>0</v>
      </c>
      <c r="AF1867" s="212">
        <v>0.1389</v>
      </c>
      <c r="AG1867" s="212">
        <v>0</v>
      </c>
      <c r="AH1867" s="212">
        <v>4268.45</v>
      </c>
      <c r="AI1867" s="212">
        <v>5164.83</v>
      </c>
      <c r="AJ1867" s="212">
        <v>0</v>
      </c>
      <c r="AK1867" s="212">
        <v>0</v>
      </c>
      <c r="AL1867" s="212">
        <v>0</v>
      </c>
      <c r="AM1867">
        <v>1</v>
      </c>
      <c r="AN1867" t="str">
        <f>VLOOKUP(H1867,'Base Art'!$A:$AJ,36,FALSE)</f>
        <v>ARCOR S.A.I.C.</v>
      </c>
    </row>
    <row r="1868" spans="1:40" x14ac:dyDescent="0.25">
      <c r="A1868" s="212" t="s">
        <v>7665</v>
      </c>
      <c r="B1868" s="212">
        <v>1</v>
      </c>
      <c r="C1868" s="212" t="s">
        <v>7666</v>
      </c>
      <c r="D1868" s="212" t="s">
        <v>158</v>
      </c>
      <c r="E1868" s="212">
        <v>20</v>
      </c>
      <c r="F1868" s="212" t="s">
        <v>20</v>
      </c>
      <c r="G1868" s="212" t="s">
        <v>1758</v>
      </c>
      <c r="H1868" s="212">
        <v>10709</v>
      </c>
      <c r="I1868" s="212" t="s">
        <v>1759</v>
      </c>
      <c r="J1868" s="212"/>
      <c r="K1868" s="212"/>
      <c r="L1868" s="212"/>
      <c r="M1868" s="212"/>
      <c r="N1868" s="212"/>
      <c r="O1868" s="212"/>
      <c r="P1868" s="212"/>
      <c r="Q1868" s="212"/>
      <c r="R1868" s="212"/>
      <c r="S1868" s="212"/>
      <c r="T1868" s="212"/>
      <c r="U1868" s="212"/>
      <c r="V1868" s="212"/>
      <c r="W1868" s="212"/>
      <c r="X1868" s="212"/>
      <c r="Y1868" s="212">
        <v>1373</v>
      </c>
      <c r="Z1868" s="212" t="s">
        <v>386</v>
      </c>
      <c r="AA1868" s="212" t="s">
        <v>387</v>
      </c>
      <c r="AB1868" s="212">
        <v>14255.762000000001</v>
      </c>
      <c r="AC1868" s="212">
        <v>17249.472000000002</v>
      </c>
      <c r="AD1868" s="212">
        <v>4.1666999999999996</v>
      </c>
      <c r="AE1868" s="212">
        <v>0</v>
      </c>
      <c r="AF1868" s="212">
        <v>4.1666999999999996</v>
      </c>
      <c r="AG1868" s="212">
        <v>0</v>
      </c>
      <c r="AH1868" s="212">
        <v>59399.01</v>
      </c>
      <c r="AI1868" s="212">
        <v>71872.800000000003</v>
      </c>
      <c r="AJ1868" s="212">
        <v>0</v>
      </c>
      <c r="AK1868" s="212">
        <v>0</v>
      </c>
      <c r="AL1868" s="212">
        <v>0</v>
      </c>
      <c r="AM1868">
        <v>1</v>
      </c>
      <c r="AN1868" t="str">
        <f>VLOOKUP(H1868,'Base Art'!$A:$AJ,36,FALSE)</f>
        <v>DON SATUR S.R.L.</v>
      </c>
    </row>
    <row r="1869" spans="1:40" x14ac:dyDescent="0.25">
      <c r="A1869" s="212" t="s">
        <v>7665</v>
      </c>
      <c r="B1869" s="212">
        <v>1</v>
      </c>
      <c r="C1869" s="212" t="s">
        <v>7666</v>
      </c>
      <c r="D1869" s="212" t="s">
        <v>158</v>
      </c>
      <c r="E1869" s="212">
        <v>20</v>
      </c>
      <c r="F1869" s="212" t="s">
        <v>20</v>
      </c>
      <c r="G1869" s="212" t="s">
        <v>1760</v>
      </c>
      <c r="H1869" s="212">
        <v>10711</v>
      </c>
      <c r="I1869" s="212" t="s">
        <v>1761</v>
      </c>
      <c r="J1869" s="212"/>
      <c r="K1869" s="212"/>
      <c r="L1869" s="212"/>
      <c r="M1869" s="212"/>
      <c r="N1869" s="212"/>
      <c r="O1869" s="212"/>
      <c r="P1869" s="212"/>
      <c r="Q1869" s="212"/>
      <c r="R1869" s="212"/>
      <c r="S1869" s="212"/>
      <c r="T1869" s="212"/>
      <c r="U1869" s="212"/>
      <c r="V1869" s="212"/>
      <c r="W1869" s="212"/>
      <c r="X1869" s="212"/>
      <c r="Y1869" s="212">
        <v>1373</v>
      </c>
      <c r="Z1869" s="212" t="s">
        <v>386</v>
      </c>
      <c r="AA1869" s="212" t="s">
        <v>387</v>
      </c>
      <c r="AB1869" s="212">
        <v>14245.925999999999</v>
      </c>
      <c r="AC1869" s="212">
        <v>17237.571</v>
      </c>
      <c r="AD1869" s="212">
        <v>4</v>
      </c>
      <c r="AE1869" s="212">
        <v>0</v>
      </c>
      <c r="AF1869" s="212">
        <v>4</v>
      </c>
      <c r="AG1869" s="212">
        <v>0</v>
      </c>
      <c r="AH1869" s="212">
        <v>56983.71</v>
      </c>
      <c r="AI1869" s="212">
        <v>68950.28</v>
      </c>
      <c r="AJ1869" s="212">
        <v>3</v>
      </c>
      <c r="AK1869" s="212">
        <v>1.33</v>
      </c>
      <c r="AL1869" s="212">
        <v>0</v>
      </c>
      <c r="AM1869">
        <v>1</v>
      </c>
      <c r="AN1869" t="str">
        <f>VLOOKUP(H1869,'Base Art'!$A:$AJ,36,FALSE)</f>
        <v>DON SATUR S.R.L.</v>
      </c>
    </row>
    <row r="1870" spans="1:40" x14ac:dyDescent="0.25">
      <c r="A1870" s="212" t="s">
        <v>7665</v>
      </c>
      <c r="B1870" s="212">
        <v>1</v>
      </c>
      <c r="C1870" s="212" t="s">
        <v>7666</v>
      </c>
      <c r="D1870" s="212" t="s">
        <v>158</v>
      </c>
      <c r="E1870" s="212">
        <v>20</v>
      </c>
      <c r="F1870" s="212" t="s">
        <v>20</v>
      </c>
      <c r="G1870" s="212" t="s">
        <v>890</v>
      </c>
      <c r="H1870" s="212">
        <v>10739</v>
      </c>
      <c r="I1870" s="212" t="s">
        <v>891</v>
      </c>
      <c r="J1870" s="212">
        <v>1433</v>
      </c>
      <c r="K1870" s="212" t="s">
        <v>892</v>
      </c>
      <c r="L1870" s="212" t="s">
        <v>893</v>
      </c>
      <c r="M1870" s="212"/>
      <c r="N1870" s="212"/>
      <c r="O1870" s="212"/>
      <c r="P1870" s="212"/>
      <c r="Q1870" s="212"/>
      <c r="R1870" s="212"/>
      <c r="S1870" s="212"/>
      <c r="T1870" s="212"/>
      <c r="U1870" s="212"/>
      <c r="V1870" s="212"/>
      <c r="W1870" s="212"/>
      <c r="X1870" s="212"/>
      <c r="Y1870" s="212">
        <v>1374</v>
      </c>
      <c r="Z1870" s="212" t="s">
        <v>336</v>
      </c>
      <c r="AA1870" s="212" t="s">
        <v>337</v>
      </c>
      <c r="AB1870" s="212">
        <v>0</v>
      </c>
      <c r="AC1870" s="212">
        <v>0</v>
      </c>
      <c r="AD1870" s="212">
        <v>0</v>
      </c>
      <c r="AE1870" s="212">
        <v>8.3299999999999999E-2</v>
      </c>
      <c r="AF1870" s="212">
        <v>8.3299999999999999E-2</v>
      </c>
      <c r="AG1870" s="212">
        <v>0</v>
      </c>
      <c r="AH1870" s="212">
        <v>0</v>
      </c>
      <c r="AI1870" s="212">
        <v>0</v>
      </c>
      <c r="AJ1870" s="212">
        <v>0</v>
      </c>
      <c r="AK1870" s="212">
        <v>0</v>
      </c>
      <c r="AL1870" s="212">
        <v>0</v>
      </c>
      <c r="AM1870">
        <v>1</v>
      </c>
      <c r="AN1870" t="str">
        <f>VLOOKUP(H1870,'Base Art'!$A:$AJ,36,FALSE)</f>
        <v>GEORGALOS HNOS. S.A.I.C.A.</v>
      </c>
    </row>
    <row r="1871" spans="1:40" x14ac:dyDescent="0.25">
      <c r="A1871" s="212" t="s">
        <v>7665</v>
      </c>
      <c r="B1871" s="212">
        <v>1</v>
      </c>
      <c r="C1871" s="212" t="s">
        <v>7666</v>
      </c>
      <c r="D1871" s="212" t="s">
        <v>158</v>
      </c>
      <c r="E1871" s="212">
        <v>20</v>
      </c>
      <c r="F1871" s="212" t="s">
        <v>20</v>
      </c>
      <c r="G1871" s="212" t="s">
        <v>902</v>
      </c>
      <c r="H1871" s="212">
        <v>10866</v>
      </c>
      <c r="I1871" s="212" t="s">
        <v>903</v>
      </c>
      <c r="J1871" s="212"/>
      <c r="K1871" s="212"/>
      <c r="L1871" s="212"/>
      <c r="M1871" s="212"/>
      <c r="N1871" s="212"/>
      <c r="O1871" s="212"/>
      <c r="P1871" s="212"/>
      <c r="Q1871" s="212"/>
      <c r="R1871" s="212"/>
      <c r="S1871" s="212"/>
      <c r="T1871" s="212"/>
      <c r="U1871" s="212"/>
      <c r="V1871" s="212"/>
      <c r="W1871" s="212"/>
      <c r="X1871" s="212"/>
      <c r="Y1871" s="212">
        <v>1373</v>
      </c>
      <c r="Z1871" s="212" t="s">
        <v>386</v>
      </c>
      <c r="AA1871" s="212" t="s">
        <v>387</v>
      </c>
      <c r="AB1871" s="212">
        <v>30463.858</v>
      </c>
      <c r="AC1871" s="212">
        <v>36861.267</v>
      </c>
      <c r="AD1871" s="212">
        <v>2.4285999999999999</v>
      </c>
      <c r="AE1871" s="212">
        <v>0</v>
      </c>
      <c r="AF1871" s="212">
        <v>2.4285999999999999</v>
      </c>
      <c r="AG1871" s="212">
        <v>0</v>
      </c>
      <c r="AH1871" s="212">
        <v>73983.649999999994</v>
      </c>
      <c r="AI1871" s="212">
        <v>89520.22</v>
      </c>
      <c r="AJ1871" s="212">
        <v>2</v>
      </c>
      <c r="AK1871" s="212">
        <v>1.21</v>
      </c>
      <c r="AL1871" s="212">
        <v>0</v>
      </c>
      <c r="AM1871">
        <v>1</v>
      </c>
      <c r="AN1871" t="str">
        <f>VLOOKUP(H1871,'Base Art'!$A:$AJ,36,FALSE)</f>
        <v>ARCOR S.A.I.C.</v>
      </c>
    </row>
    <row r="1872" spans="1:40" x14ac:dyDescent="0.25">
      <c r="A1872" s="212" t="s">
        <v>7665</v>
      </c>
      <c r="B1872" s="212">
        <v>1</v>
      </c>
      <c r="C1872" s="212" t="s">
        <v>7666</v>
      </c>
      <c r="D1872" s="212" t="s">
        <v>158</v>
      </c>
      <c r="E1872" s="212">
        <v>20</v>
      </c>
      <c r="F1872" s="212" t="s">
        <v>20</v>
      </c>
      <c r="G1872" s="212" t="s">
        <v>7734</v>
      </c>
      <c r="H1872" s="212">
        <v>11021</v>
      </c>
      <c r="I1872" s="212" t="s">
        <v>6595</v>
      </c>
      <c r="J1872" s="212">
        <v>1347</v>
      </c>
      <c r="K1872" s="212" t="s">
        <v>7735</v>
      </c>
      <c r="L1872" s="212" t="s">
        <v>7736</v>
      </c>
      <c r="M1872" s="212"/>
      <c r="N1872" s="212"/>
      <c r="O1872" s="212"/>
      <c r="P1872" s="212"/>
      <c r="Q1872" s="212"/>
      <c r="R1872" s="212"/>
      <c r="S1872" s="212"/>
      <c r="T1872" s="212"/>
      <c r="U1872" s="212"/>
      <c r="V1872" s="212"/>
      <c r="W1872" s="212"/>
      <c r="X1872" s="212"/>
      <c r="Y1872" s="212">
        <v>1375</v>
      </c>
      <c r="Z1872" s="212" t="s">
        <v>314</v>
      </c>
      <c r="AA1872" s="212" t="s">
        <v>315</v>
      </c>
      <c r="AB1872" s="212">
        <v>26955.383999999998</v>
      </c>
      <c r="AC1872" s="212">
        <v>32616.013999999999</v>
      </c>
      <c r="AD1872" s="212">
        <v>1</v>
      </c>
      <c r="AE1872" s="212">
        <v>0</v>
      </c>
      <c r="AF1872" s="212">
        <v>1</v>
      </c>
      <c r="AG1872" s="212">
        <v>0</v>
      </c>
      <c r="AH1872" s="212">
        <v>26955.38</v>
      </c>
      <c r="AI1872" s="212">
        <v>32616.01</v>
      </c>
      <c r="AJ1872" s="212">
        <v>1</v>
      </c>
      <c r="AK1872" s="212">
        <v>1</v>
      </c>
      <c r="AL1872" s="212">
        <v>0</v>
      </c>
      <c r="AM1872">
        <v>1</v>
      </c>
      <c r="AN1872" t="str">
        <f>VLOOKUP(H1872,'Base Art'!$A:$AJ,36,FALSE)</f>
        <v>AGROINDUSTRIAS BAIRES</v>
      </c>
    </row>
    <row r="1873" spans="1:40" x14ac:dyDescent="0.25">
      <c r="A1873" s="212" t="s">
        <v>7665</v>
      </c>
      <c r="B1873" s="212">
        <v>1</v>
      </c>
      <c r="C1873" s="212" t="s">
        <v>7666</v>
      </c>
      <c r="D1873" s="212" t="s">
        <v>158</v>
      </c>
      <c r="E1873" s="212">
        <v>20</v>
      </c>
      <c r="F1873" s="212" t="s">
        <v>20</v>
      </c>
      <c r="G1873" s="212" t="s">
        <v>1040</v>
      </c>
      <c r="H1873" s="212">
        <v>11068</v>
      </c>
      <c r="I1873" s="212" t="s">
        <v>1041</v>
      </c>
      <c r="J1873" s="212"/>
      <c r="K1873" s="212"/>
      <c r="L1873" s="212"/>
      <c r="M1873" s="212"/>
      <c r="N1873" s="212"/>
      <c r="O1873" s="212"/>
      <c r="P1873" s="212"/>
      <c r="Q1873" s="212"/>
      <c r="R1873" s="212"/>
      <c r="S1873" s="212"/>
      <c r="T1873" s="212"/>
      <c r="U1873" s="212"/>
      <c r="V1873" s="212"/>
      <c r="W1873" s="212"/>
      <c r="X1873" s="212"/>
      <c r="Y1873" s="212">
        <v>1370</v>
      </c>
      <c r="Z1873" s="212" t="s">
        <v>400</v>
      </c>
      <c r="AA1873" s="212" t="s">
        <v>401</v>
      </c>
      <c r="AB1873" s="212">
        <v>9156.0630000000001</v>
      </c>
      <c r="AC1873" s="212">
        <v>11078.835999999999</v>
      </c>
      <c r="AD1873" s="212">
        <v>10</v>
      </c>
      <c r="AE1873" s="212">
        <v>0</v>
      </c>
      <c r="AF1873" s="212">
        <v>10</v>
      </c>
      <c r="AG1873" s="212">
        <v>0</v>
      </c>
      <c r="AH1873" s="212">
        <v>91560.63</v>
      </c>
      <c r="AI1873" s="212">
        <v>110788.36</v>
      </c>
      <c r="AJ1873" s="212">
        <v>0</v>
      </c>
      <c r="AK1873" s="212">
        <v>0</v>
      </c>
      <c r="AL1873" s="212">
        <v>0</v>
      </c>
      <c r="AM1873">
        <v>1</v>
      </c>
      <c r="AN1873" t="str">
        <f>VLOOKUP(H1873,'Base Art'!$A:$AJ,36,FALSE)</f>
        <v>RUBINO HNOS. S.A.</v>
      </c>
    </row>
    <row r="1874" spans="1:40" x14ac:dyDescent="0.25">
      <c r="A1874" s="212" t="s">
        <v>7665</v>
      </c>
      <c r="B1874" s="212">
        <v>1</v>
      </c>
      <c r="C1874" s="212" t="s">
        <v>7666</v>
      </c>
      <c r="D1874" s="212" t="s">
        <v>158</v>
      </c>
      <c r="E1874" s="212">
        <v>20</v>
      </c>
      <c r="F1874" s="212" t="s">
        <v>20</v>
      </c>
      <c r="G1874" s="212" t="s">
        <v>1190</v>
      </c>
      <c r="H1874" s="212">
        <v>11085</v>
      </c>
      <c r="I1874" s="212" t="s">
        <v>1191</v>
      </c>
      <c r="J1874" s="212">
        <v>1192</v>
      </c>
      <c r="K1874" s="212" t="s">
        <v>932</v>
      </c>
      <c r="L1874" s="212" t="s">
        <v>933</v>
      </c>
      <c r="M1874" s="212"/>
      <c r="N1874" s="212"/>
      <c r="O1874" s="212"/>
      <c r="P1874" s="212">
        <v>1112</v>
      </c>
      <c r="Q1874" s="212" t="s">
        <v>1010</v>
      </c>
      <c r="R1874" s="212" t="s">
        <v>1011</v>
      </c>
      <c r="S1874" s="212"/>
      <c r="T1874" s="212"/>
      <c r="U1874" s="212"/>
      <c r="V1874" s="212"/>
      <c r="W1874" s="212"/>
      <c r="X1874" s="212"/>
      <c r="Y1874" s="212">
        <v>1375</v>
      </c>
      <c r="Z1874" s="212" t="s">
        <v>314</v>
      </c>
      <c r="AA1874" s="212" t="s">
        <v>315</v>
      </c>
      <c r="AB1874" s="212">
        <v>26976.612000000001</v>
      </c>
      <c r="AC1874" s="212">
        <v>33450.998</v>
      </c>
      <c r="AD1874" s="212">
        <v>1</v>
      </c>
      <c r="AE1874" s="212">
        <v>0</v>
      </c>
      <c r="AF1874" s="212">
        <v>1</v>
      </c>
      <c r="AG1874" s="212">
        <v>0</v>
      </c>
      <c r="AH1874" s="212">
        <v>26976.61</v>
      </c>
      <c r="AI1874" s="212">
        <v>33451</v>
      </c>
      <c r="AJ1874" s="212">
        <v>0</v>
      </c>
      <c r="AK1874" s="212">
        <v>0</v>
      </c>
      <c r="AL1874" s="212">
        <v>0</v>
      </c>
      <c r="AM1874">
        <v>1</v>
      </c>
      <c r="AN1874" t="str">
        <f>VLOOKUP(H1874,'Base Art'!$A:$AJ,36,FALSE)</f>
        <v>NUTRIPET S.A.U.</v>
      </c>
    </row>
    <row r="1875" spans="1:40" x14ac:dyDescent="0.25">
      <c r="A1875" s="212" t="s">
        <v>7665</v>
      </c>
      <c r="B1875" s="212">
        <v>1</v>
      </c>
      <c r="C1875" s="212" t="s">
        <v>7666</v>
      </c>
      <c r="D1875" s="212" t="s">
        <v>158</v>
      </c>
      <c r="E1875" s="212">
        <v>20</v>
      </c>
      <c r="F1875" s="212" t="s">
        <v>20</v>
      </c>
      <c r="G1875" s="212" t="s">
        <v>1044</v>
      </c>
      <c r="H1875" s="212">
        <v>11165</v>
      </c>
      <c r="I1875" s="212" t="s">
        <v>1045</v>
      </c>
      <c r="J1875" s="212"/>
      <c r="K1875" s="212"/>
      <c r="L1875" s="212"/>
      <c r="M1875" s="212"/>
      <c r="N1875" s="212"/>
      <c r="O1875" s="212"/>
      <c r="P1875" s="212"/>
      <c r="Q1875" s="212"/>
      <c r="R1875" s="212"/>
      <c r="S1875" s="212"/>
      <c r="T1875" s="212"/>
      <c r="U1875" s="212"/>
      <c r="V1875" s="212"/>
      <c r="W1875" s="212"/>
      <c r="X1875" s="212"/>
      <c r="Y1875" s="212">
        <v>1374</v>
      </c>
      <c r="Z1875" s="212" t="s">
        <v>336</v>
      </c>
      <c r="AA1875" s="212" t="s">
        <v>337</v>
      </c>
      <c r="AB1875" s="212">
        <v>218540.24</v>
      </c>
      <c r="AC1875" s="212">
        <v>264433.68199999997</v>
      </c>
      <c r="AD1875" s="212">
        <v>0.05</v>
      </c>
      <c r="AE1875" s="212">
        <v>0</v>
      </c>
      <c r="AF1875" s="212">
        <v>0.05</v>
      </c>
      <c r="AG1875" s="212">
        <v>0</v>
      </c>
      <c r="AH1875" s="212">
        <v>10927.01</v>
      </c>
      <c r="AI1875" s="212">
        <v>13221.68</v>
      </c>
      <c r="AJ1875" s="212">
        <v>1</v>
      </c>
      <c r="AK1875" s="212">
        <v>0.05</v>
      </c>
      <c r="AL1875" s="212">
        <v>0</v>
      </c>
      <c r="AM1875">
        <v>1</v>
      </c>
      <c r="AN1875" t="str">
        <f>VLOOKUP(H1875,'Base Art'!$A:$AJ,36,FALSE)</f>
        <v>MONDELEZ ARGENTINA S.A.</v>
      </c>
    </row>
    <row r="1876" spans="1:40" x14ac:dyDescent="0.25">
      <c r="A1876" s="212" t="s">
        <v>7665</v>
      </c>
      <c r="B1876" s="212">
        <v>1</v>
      </c>
      <c r="C1876" s="212" t="s">
        <v>7666</v>
      </c>
      <c r="D1876" s="212" t="s">
        <v>158</v>
      </c>
      <c r="E1876" s="212">
        <v>20</v>
      </c>
      <c r="F1876" s="212" t="s">
        <v>20</v>
      </c>
      <c r="G1876" s="212" t="s">
        <v>1742</v>
      </c>
      <c r="H1876" s="212">
        <v>11571</v>
      </c>
      <c r="I1876" s="212" t="s">
        <v>1743</v>
      </c>
      <c r="J1876" s="212">
        <v>1272</v>
      </c>
      <c r="K1876" s="212" t="s">
        <v>822</v>
      </c>
      <c r="L1876" s="212" t="s">
        <v>823</v>
      </c>
      <c r="M1876" s="212"/>
      <c r="N1876" s="212"/>
      <c r="O1876" s="212"/>
      <c r="P1876" s="212"/>
      <c r="Q1876" s="212"/>
      <c r="R1876" s="212"/>
      <c r="S1876" s="212"/>
      <c r="T1876" s="212"/>
      <c r="U1876" s="212"/>
      <c r="V1876" s="212"/>
      <c r="W1876" s="212"/>
      <c r="X1876" s="212"/>
      <c r="Y1876" s="212"/>
      <c r="Z1876" s="212"/>
      <c r="AA1876" s="212"/>
      <c r="AB1876" s="212">
        <v>60084.154000000002</v>
      </c>
      <c r="AC1876" s="212">
        <v>72701.831999999995</v>
      </c>
      <c r="AD1876" s="212">
        <v>0.16669999999999999</v>
      </c>
      <c r="AE1876" s="212">
        <v>0</v>
      </c>
      <c r="AF1876" s="212">
        <v>0.16669999999999999</v>
      </c>
      <c r="AG1876" s="212">
        <v>0</v>
      </c>
      <c r="AH1876" s="212">
        <v>10014.030000000001</v>
      </c>
      <c r="AI1876" s="212">
        <v>12116.97</v>
      </c>
      <c r="AJ1876" s="212">
        <v>0</v>
      </c>
      <c r="AK1876" s="212">
        <v>0</v>
      </c>
      <c r="AL1876" s="212">
        <v>0</v>
      </c>
      <c r="AM1876">
        <v>1</v>
      </c>
      <c r="AN1876" t="str">
        <f>VLOOKUP(H1876,'Base Art'!$A:$AJ,36,FALSE)</f>
        <v>MONDELEZ ARGENTINA S.A.</v>
      </c>
    </row>
    <row r="1877" spans="1:40" x14ac:dyDescent="0.25">
      <c r="A1877" s="212" t="s">
        <v>7665</v>
      </c>
      <c r="B1877" s="212">
        <v>1</v>
      </c>
      <c r="C1877" s="212" t="s">
        <v>7666</v>
      </c>
      <c r="D1877" s="212" t="s">
        <v>158</v>
      </c>
      <c r="E1877" s="212">
        <v>20</v>
      </c>
      <c r="F1877" s="212" t="s">
        <v>20</v>
      </c>
      <c r="G1877" s="212" t="s">
        <v>1770</v>
      </c>
      <c r="H1877" s="212">
        <v>11574</v>
      </c>
      <c r="I1877" s="212" t="s">
        <v>1771</v>
      </c>
      <c r="J1877" s="212"/>
      <c r="K1877" s="212"/>
      <c r="L1877" s="212"/>
      <c r="M1877" s="212"/>
      <c r="N1877" s="212"/>
      <c r="O1877" s="212"/>
      <c r="P1877" s="212"/>
      <c r="Q1877" s="212"/>
      <c r="R1877" s="212"/>
      <c r="S1877" s="212"/>
      <c r="T1877" s="212"/>
      <c r="U1877" s="212"/>
      <c r="V1877" s="212"/>
      <c r="W1877" s="212"/>
      <c r="X1877" s="212"/>
      <c r="Y1877" s="212"/>
      <c r="Z1877" s="212"/>
      <c r="AA1877" s="212"/>
      <c r="AB1877" s="212">
        <v>10404.617</v>
      </c>
      <c r="AC1877" s="212">
        <v>12589.587</v>
      </c>
      <c r="AD1877" s="212">
        <v>1.5</v>
      </c>
      <c r="AE1877" s="212">
        <v>0</v>
      </c>
      <c r="AF1877" s="212">
        <v>1.5</v>
      </c>
      <c r="AG1877" s="212">
        <v>0</v>
      </c>
      <c r="AH1877" s="212">
        <v>15606.93</v>
      </c>
      <c r="AI1877" s="212">
        <v>18884.38</v>
      </c>
      <c r="AJ1877" s="212">
        <v>2</v>
      </c>
      <c r="AK1877" s="212">
        <v>0.75</v>
      </c>
      <c r="AL1877" s="212">
        <v>0</v>
      </c>
      <c r="AM1877">
        <v>1</v>
      </c>
      <c r="AN1877" t="str">
        <f>VLOOKUP(H1877,'Base Art'!$A:$AJ,36,FALSE)</f>
        <v>RUBINO HNOS. S.A.</v>
      </c>
    </row>
    <row r="1878" spans="1:40" x14ac:dyDescent="0.25">
      <c r="A1878" s="212" t="s">
        <v>7665</v>
      </c>
      <c r="B1878" s="212">
        <v>1</v>
      </c>
      <c r="C1878" s="212" t="s">
        <v>7666</v>
      </c>
      <c r="D1878" s="212" t="s">
        <v>135</v>
      </c>
      <c r="E1878" s="212">
        <v>21</v>
      </c>
      <c r="F1878" s="212" t="s">
        <v>17</v>
      </c>
      <c r="G1878" s="212" t="s">
        <v>316</v>
      </c>
      <c r="H1878" s="212">
        <v>156</v>
      </c>
      <c r="I1878" s="212" t="s">
        <v>317</v>
      </c>
      <c r="J1878" s="212">
        <v>1437</v>
      </c>
      <c r="K1878" s="212" t="s">
        <v>318</v>
      </c>
      <c r="L1878" s="212" t="s">
        <v>319</v>
      </c>
      <c r="M1878" s="212"/>
      <c r="N1878" s="212"/>
      <c r="O1878" s="212"/>
      <c r="P1878" s="212"/>
      <c r="Q1878" s="212"/>
      <c r="R1878" s="212"/>
      <c r="S1878" s="212"/>
      <c r="T1878" s="212"/>
      <c r="U1878" s="212"/>
      <c r="V1878" s="212"/>
      <c r="W1878" s="212"/>
      <c r="X1878" s="212"/>
      <c r="Y1878" s="212">
        <v>1376</v>
      </c>
      <c r="Z1878" s="212" t="s">
        <v>320</v>
      </c>
      <c r="AA1878" s="212" t="s">
        <v>321</v>
      </c>
      <c r="AB1878" s="212">
        <v>338396.016</v>
      </c>
      <c r="AC1878" s="212">
        <v>409459.17599999998</v>
      </c>
      <c r="AD1878" s="212">
        <v>1.2500000000000001E-2</v>
      </c>
      <c r="AE1878" s="212">
        <v>0</v>
      </c>
      <c r="AF1878" s="212">
        <v>1.2500000000000001E-2</v>
      </c>
      <c r="AG1878" s="212">
        <v>0</v>
      </c>
      <c r="AH1878" s="212">
        <v>4229.95</v>
      </c>
      <c r="AI1878" s="212">
        <v>5118.24</v>
      </c>
      <c r="AJ1878" s="212">
        <v>0</v>
      </c>
      <c r="AK1878" s="212">
        <v>0</v>
      </c>
      <c r="AL1878" s="212">
        <v>0</v>
      </c>
      <c r="AM1878">
        <v>1</v>
      </c>
      <c r="AN1878" t="str">
        <f>VLOOKUP(H1878,'Base Art'!$A:$AJ,36,FALSE)</f>
        <v>JORGE LUIS SUAREZ</v>
      </c>
    </row>
    <row r="1879" spans="1:40" x14ac:dyDescent="0.25">
      <c r="A1879" s="212" t="s">
        <v>7665</v>
      </c>
      <c r="B1879" s="212">
        <v>1</v>
      </c>
      <c r="C1879" s="212" t="s">
        <v>7666</v>
      </c>
      <c r="D1879" s="212" t="s">
        <v>135</v>
      </c>
      <c r="E1879" s="212">
        <v>21</v>
      </c>
      <c r="F1879" s="212" t="s">
        <v>17</v>
      </c>
      <c r="G1879" s="212" t="s">
        <v>322</v>
      </c>
      <c r="H1879" s="212">
        <v>158</v>
      </c>
      <c r="I1879" s="212" t="s">
        <v>323</v>
      </c>
      <c r="J1879" s="212">
        <v>1437</v>
      </c>
      <c r="K1879" s="212" t="s">
        <v>318</v>
      </c>
      <c r="L1879" s="212" t="s">
        <v>319</v>
      </c>
      <c r="M1879" s="212"/>
      <c r="N1879" s="212"/>
      <c r="O1879" s="212"/>
      <c r="P1879" s="212"/>
      <c r="Q1879" s="212"/>
      <c r="R1879" s="212"/>
      <c r="S1879" s="212"/>
      <c r="T1879" s="212"/>
      <c r="U1879" s="212"/>
      <c r="V1879" s="212"/>
      <c r="W1879" s="212"/>
      <c r="X1879" s="212"/>
      <c r="Y1879" s="212">
        <v>1376</v>
      </c>
      <c r="Z1879" s="212" t="s">
        <v>320</v>
      </c>
      <c r="AA1879" s="212" t="s">
        <v>321</v>
      </c>
      <c r="AB1879" s="212">
        <v>399748.60800000001</v>
      </c>
      <c r="AC1879" s="212">
        <v>495288.533</v>
      </c>
      <c r="AD1879" s="212">
        <v>0.125</v>
      </c>
      <c r="AE1879" s="212">
        <v>0</v>
      </c>
      <c r="AF1879" s="212">
        <v>0.125</v>
      </c>
      <c r="AG1879" s="212">
        <v>0</v>
      </c>
      <c r="AH1879" s="212">
        <v>49968.58</v>
      </c>
      <c r="AI1879" s="212">
        <v>61911.07</v>
      </c>
      <c r="AJ1879" s="212">
        <v>1</v>
      </c>
      <c r="AK1879" s="212">
        <v>0.13</v>
      </c>
      <c r="AL1879" s="212">
        <v>0</v>
      </c>
      <c r="AM1879">
        <v>1</v>
      </c>
      <c r="AN1879" t="str">
        <f>VLOOKUP(H1879,'Base Art'!$A:$AJ,36,FALSE)</f>
        <v>JORGE LUIS SUAREZ</v>
      </c>
    </row>
    <row r="1880" spans="1:40" x14ac:dyDescent="0.25">
      <c r="A1880" s="212" t="s">
        <v>7665</v>
      </c>
      <c r="B1880" s="212">
        <v>1</v>
      </c>
      <c r="C1880" s="212" t="s">
        <v>7666</v>
      </c>
      <c r="D1880" s="212" t="s">
        <v>135</v>
      </c>
      <c r="E1880" s="212">
        <v>21</v>
      </c>
      <c r="F1880" s="212" t="s">
        <v>17</v>
      </c>
      <c r="G1880" s="212" t="s">
        <v>1062</v>
      </c>
      <c r="H1880" s="212">
        <v>174</v>
      </c>
      <c r="I1880" s="212" t="s">
        <v>1063</v>
      </c>
      <c r="J1880" s="212">
        <v>1441</v>
      </c>
      <c r="K1880" s="212" t="s">
        <v>1064</v>
      </c>
      <c r="L1880" s="212" t="s">
        <v>1065</v>
      </c>
      <c r="M1880" s="212"/>
      <c r="N1880" s="212"/>
      <c r="O1880" s="212"/>
      <c r="P1880" s="212">
        <v>1090</v>
      </c>
      <c r="Q1880" s="212" t="s">
        <v>530</v>
      </c>
      <c r="R1880" s="212" t="s">
        <v>531</v>
      </c>
      <c r="S1880" s="212"/>
      <c r="T1880" s="212"/>
      <c r="U1880" s="212"/>
      <c r="V1880" s="212"/>
      <c r="W1880" s="212"/>
      <c r="X1880" s="212"/>
      <c r="Y1880" s="212">
        <v>1376</v>
      </c>
      <c r="Z1880" s="212" t="s">
        <v>320</v>
      </c>
      <c r="AA1880" s="212" t="s">
        <v>321</v>
      </c>
      <c r="AB1880" s="212">
        <v>623470.77</v>
      </c>
      <c r="AC1880" s="212">
        <v>754399.63800000004</v>
      </c>
      <c r="AD1880" s="212">
        <v>0.05</v>
      </c>
      <c r="AE1880" s="212">
        <v>0</v>
      </c>
      <c r="AF1880" s="212">
        <v>0.05</v>
      </c>
      <c r="AG1880" s="212">
        <v>0</v>
      </c>
      <c r="AH1880" s="212">
        <v>31173.54</v>
      </c>
      <c r="AI1880" s="212">
        <v>37719.980000000003</v>
      </c>
      <c r="AJ1880" s="212">
        <v>0</v>
      </c>
      <c r="AK1880" s="212">
        <v>0</v>
      </c>
      <c r="AL1880" s="212">
        <v>0</v>
      </c>
      <c r="AM1880">
        <v>1</v>
      </c>
      <c r="AN1880" t="str">
        <f>VLOOKUP(H1880,'Base Art'!$A:$AJ,36,FALSE)</f>
        <v>JORGE LUIS SUAREZ</v>
      </c>
    </row>
    <row r="1881" spans="1:40" x14ac:dyDescent="0.25">
      <c r="A1881" s="212" t="s">
        <v>7665</v>
      </c>
      <c r="B1881" s="212">
        <v>1</v>
      </c>
      <c r="C1881" s="212" t="s">
        <v>7666</v>
      </c>
      <c r="D1881" s="212" t="s">
        <v>135</v>
      </c>
      <c r="E1881" s="212">
        <v>21</v>
      </c>
      <c r="F1881" s="212" t="s">
        <v>17</v>
      </c>
      <c r="G1881" s="212" t="s">
        <v>332</v>
      </c>
      <c r="H1881" s="212">
        <v>273</v>
      </c>
      <c r="I1881" s="212" t="s">
        <v>333</v>
      </c>
      <c r="J1881" s="212">
        <v>1413</v>
      </c>
      <c r="K1881" s="212" t="s">
        <v>334</v>
      </c>
      <c r="L1881" s="212" t="s">
        <v>335</v>
      </c>
      <c r="M1881" s="212"/>
      <c r="N1881" s="212"/>
      <c r="O1881" s="212"/>
      <c r="P1881" s="212"/>
      <c r="Q1881" s="212"/>
      <c r="R1881" s="212"/>
      <c r="S1881" s="212"/>
      <c r="T1881" s="212"/>
      <c r="U1881" s="212"/>
      <c r="V1881" s="212"/>
      <c r="W1881" s="212"/>
      <c r="X1881" s="212"/>
      <c r="Y1881" s="212">
        <v>1374</v>
      </c>
      <c r="Z1881" s="212" t="s">
        <v>336</v>
      </c>
      <c r="AA1881" s="212" t="s">
        <v>337</v>
      </c>
      <c r="AB1881" s="212">
        <v>77698.627999999997</v>
      </c>
      <c r="AC1881" s="212">
        <v>98599.551000000007</v>
      </c>
      <c r="AD1881" s="212">
        <v>0.1</v>
      </c>
      <c r="AE1881" s="212">
        <v>0</v>
      </c>
      <c r="AF1881" s="212">
        <v>0.1</v>
      </c>
      <c r="AG1881" s="212">
        <v>0</v>
      </c>
      <c r="AH1881" s="212">
        <v>7769.86</v>
      </c>
      <c r="AI1881" s="212">
        <v>9859.9599999999991</v>
      </c>
      <c r="AJ1881" s="212">
        <v>0</v>
      </c>
      <c r="AK1881" s="212">
        <v>0</v>
      </c>
      <c r="AL1881" s="212">
        <v>0</v>
      </c>
      <c r="AM1881">
        <v>1</v>
      </c>
      <c r="AN1881" t="str">
        <f>VLOOKUP(H1881,'Base Art'!$A:$AJ,36,FALSE)</f>
        <v>ARCOR S.A.I.C.</v>
      </c>
    </row>
    <row r="1882" spans="1:40" x14ac:dyDescent="0.25">
      <c r="A1882" s="212" t="s">
        <v>7665</v>
      </c>
      <c r="B1882" s="212">
        <v>1</v>
      </c>
      <c r="C1882" s="212" t="s">
        <v>7666</v>
      </c>
      <c r="D1882" s="212" t="s">
        <v>135</v>
      </c>
      <c r="E1882" s="212">
        <v>21</v>
      </c>
      <c r="F1882" s="212" t="s">
        <v>17</v>
      </c>
      <c r="G1882" s="212" t="s">
        <v>7737</v>
      </c>
      <c r="H1882" s="212">
        <v>365</v>
      </c>
      <c r="I1882" s="212" t="s">
        <v>1965</v>
      </c>
      <c r="J1882" s="212">
        <v>1425</v>
      </c>
      <c r="K1882" s="212" t="s">
        <v>484</v>
      </c>
      <c r="L1882" s="212" t="s">
        <v>485</v>
      </c>
      <c r="M1882" s="212"/>
      <c r="N1882" s="212"/>
      <c r="O1882" s="212"/>
      <c r="P1882" s="212">
        <v>1277</v>
      </c>
      <c r="Q1882" s="212" t="s">
        <v>486</v>
      </c>
      <c r="R1882" s="212" t="s">
        <v>487</v>
      </c>
      <c r="S1882" s="212"/>
      <c r="T1882" s="212"/>
      <c r="U1882" s="212"/>
      <c r="V1882" s="212"/>
      <c r="W1882" s="212"/>
      <c r="X1882" s="212"/>
      <c r="Y1882" s="212">
        <v>1374</v>
      </c>
      <c r="Z1882" s="212" t="s">
        <v>336</v>
      </c>
      <c r="AA1882" s="212" t="s">
        <v>337</v>
      </c>
      <c r="AB1882" s="212">
        <v>57381.614000000001</v>
      </c>
      <c r="AC1882" s="212">
        <v>70292.474000000002</v>
      </c>
      <c r="AD1882" s="212">
        <v>0.16669999999999999</v>
      </c>
      <c r="AE1882" s="212">
        <v>0</v>
      </c>
      <c r="AF1882" s="212">
        <v>0.16669999999999999</v>
      </c>
      <c r="AG1882" s="212">
        <v>0</v>
      </c>
      <c r="AH1882" s="212">
        <v>9563.6</v>
      </c>
      <c r="AI1882" s="212">
        <v>11715.41</v>
      </c>
      <c r="AJ1882" s="212">
        <v>0</v>
      </c>
      <c r="AK1882" s="212">
        <v>0</v>
      </c>
      <c r="AL1882" s="212">
        <v>0</v>
      </c>
      <c r="AM1882">
        <v>1</v>
      </c>
      <c r="AN1882" t="str">
        <f>VLOOKUP(H1882,'Base Art'!$A:$AJ,36,FALSE)</f>
        <v>GEORGALOS HNOS. S.A.I.C.A.</v>
      </c>
    </row>
    <row r="1883" spans="1:40" x14ac:dyDescent="0.25">
      <c r="A1883" s="212" t="s">
        <v>7665</v>
      </c>
      <c r="B1883" s="212">
        <v>1</v>
      </c>
      <c r="C1883" s="212" t="s">
        <v>7666</v>
      </c>
      <c r="D1883" s="212" t="s">
        <v>135</v>
      </c>
      <c r="E1883" s="212">
        <v>21</v>
      </c>
      <c r="F1883" s="212" t="s">
        <v>17</v>
      </c>
      <c r="G1883" s="212" t="s">
        <v>1786</v>
      </c>
      <c r="H1883" s="212">
        <v>500</v>
      </c>
      <c r="I1883" s="212" t="s">
        <v>1787</v>
      </c>
      <c r="J1883" s="212"/>
      <c r="K1883" s="212"/>
      <c r="L1883" s="212"/>
      <c r="M1883" s="212"/>
      <c r="N1883" s="212"/>
      <c r="O1883" s="212"/>
      <c r="P1883" s="212"/>
      <c r="Q1883" s="212"/>
      <c r="R1883" s="212"/>
      <c r="S1883" s="212"/>
      <c r="T1883" s="212"/>
      <c r="U1883" s="212"/>
      <c r="V1883" s="212"/>
      <c r="W1883" s="212"/>
      <c r="X1883" s="212"/>
      <c r="Y1883" s="212">
        <v>1372</v>
      </c>
      <c r="Z1883" s="212" t="s">
        <v>346</v>
      </c>
      <c r="AA1883" s="212" t="s">
        <v>347</v>
      </c>
      <c r="AB1883" s="212">
        <v>165388.17499999999</v>
      </c>
      <c r="AC1883" s="212">
        <v>200119.69699999999</v>
      </c>
      <c r="AD1883" s="212">
        <v>8.3299999999999999E-2</v>
      </c>
      <c r="AE1883" s="212">
        <v>0</v>
      </c>
      <c r="AF1883" s="212">
        <v>8.3299999999999999E-2</v>
      </c>
      <c r="AG1883" s="212">
        <v>0</v>
      </c>
      <c r="AH1883" s="212">
        <v>13782.35</v>
      </c>
      <c r="AI1883" s="212">
        <v>16676.64</v>
      </c>
      <c r="AJ1883" s="212">
        <v>0</v>
      </c>
      <c r="AK1883" s="212">
        <v>0</v>
      </c>
      <c r="AL1883" s="212">
        <v>0</v>
      </c>
      <c r="AM1883">
        <v>1</v>
      </c>
      <c r="AN1883" t="str">
        <f>VLOOKUP(H1883,'Base Art'!$A:$AJ,36,FALSE)</f>
        <v>LA DELICIA FELIPE FORT S.A.</v>
      </c>
    </row>
    <row r="1884" spans="1:40" x14ac:dyDescent="0.25">
      <c r="A1884" s="212" t="s">
        <v>7665</v>
      </c>
      <c r="B1884" s="212">
        <v>1</v>
      </c>
      <c r="C1884" s="212" t="s">
        <v>7666</v>
      </c>
      <c r="D1884" s="212" t="s">
        <v>135</v>
      </c>
      <c r="E1884" s="212">
        <v>21</v>
      </c>
      <c r="F1884" s="212" t="s">
        <v>17</v>
      </c>
      <c r="G1884" s="212" t="s">
        <v>364</v>
      </c>
      <c r="H1884" s="212">
        <v>565</v>
      </c>
      <c r="I1884" s="212" t="s">
        <v>365</v>
      </c>
      <c r="J1884" s="212"/>
      <c r="K1884" s="212"/>
      <c r="L1884" s="212"/>
      <c r="M1884" s="212"/>
      <c r="N1884" s="212"/>
      <c r="O1884" s="212"/>
      <c r="P1884" s="212"/>
      <c r="Q1884" s="212"/>
      <c r="R1884" s="212"/>
      <c r="S1884" s="212"/>
      <c r="T1884" s="212"/>
      <c r="U1884" s="212"/>
      <c r="V1884" s="212"/>
      <c r="W1884" s="212"/>
      <c r="X1884" s="212"/>
      <c r="Y1884" s="212">
        <v>1374</v>
      </c>
      <c r="Z1884" s="212" t="s">
        <v>336</v>
      </c>
      <c r="AA1884" s="212" t="s">
        <v>337</v>
      </c>
      <c r="AB1884" s="212">
        <v>147921.19</v>
      </c>
      <c r="AC1884" s="212">
        <v>178984.65900000001</v>
      </c>
      <c r="AD1884" s="212">
        <v>3.1300000000000001E-2</v>
      </c>
      <c r="AE1884" s="212">
        <v>0</v>
      </c>
      <c r="AF1884" s="212">
        <v>3.1300000000000001E-2</v>
      </c>
      <c r="AG1884" s="212">
        <v>0</v>
      </c>
      <c r="AH1884" s="212">
        <v>4622.54</v>
      </c>
      <c r="AI1884" s="212">
        <v>5593.27</v>
      </c>
      <c r="AJ1884" s="212">
        <v>1</v>
      </c>
      <c r="AK1884" s="212">
        <v>0.03</v>
      </c>
      <c r="AL1884" s="212">
        <v>0</v>
      </c>
      <c r="AM1884">
        <v>1</v>
      </c>
      <c r="AN1884" t="str">
        <f>VLOOKUP(H1884,'Base Art'!$A:$AJ,36,FALSE)</f>
        <v>MONDELEZ ARGENTINA S.A.</v>
      </c>
    </row>
    <row r="1885" spans="1:40" x14ac:dyDescent="0.25">
      <c r="A1885" s="212" t="s">
        <v>7665</v>
      </c>
      <c r="B1885" s="212">
        <v>1</v>
      </c>
      <c r="C1885" s="212" t="s">
        <v>7666</v>
      </c>
      <c r="D1885" s="212" t="s">
        <v>135</v>
      </c>
      <c r="E1885" s="212">
        <v>21</v>
      </c>
      <c r="F1885" s="212" t="s">
        <v>17</v>
      </c>
      <c r="G1885" s="212" t="s">
        <v>366</v>
      </c>
      <c r="H1885" s="212">
        <v>567</v>
      </c>
      <c r="I1885" s="212" t="s">
        <v>367</v>
      </c>
      <c r="J1885" s="212"/>
      <c r="K1885" s="212"/>
      <c r="L1885" s="212"/>
      <c r="M1885" s="212"/>
      <c r="N1885" s="212"/>
      <c r="O1885" s="212"/>
      <c r="P1885" s="212"/>
      <c r="Q1885" s="212"/>
      <c r="R1885" s="212"/>
      <c r="S1885" s="212"/>
      <c r="T1885" s="212"/>
      <c r="U1885" s="212"/>
      <c r="V1885" s="212"/>
      <c r="W1885" s="212"/>
      <c r="X1885" s="212"/>
      <c r="Y1885" s="212">
        <v>1374</v>
      </c>
      <c r="Z1885" s="212" t="s">
        <v>336</v>
      </c>
      <c r="AA1885" s="212" t="s">
        <v>337</v>
      </c>
      <c r="AB1885" s="212">
        <v>147921.19</v>
      </c>
      <c r="AC1885" s="212">
        <v>178984.65900000001</v>
      </c>
      <c r="AD1885" s="212">
        <v>3.1300000000000001E-2</v>
      </c>
      <c r="AE1885" s="212">
        <v>0</v>
      </c>
      <c r="AF1885" s="212">
        <v>3.1300000000000001E-2</v>
      </c>
      <c r="AG1885" s="212">
        <v>0</v>
      </c>
      <c r="AH1885" s="212">
        <v>4622.54</v>
      </c>
      <c r="AI1885" s="212">
        <v>5593.27</v>
      </c>
      <c r="AJ1885" s="212">
        <v>0</v>
      </c>
      <c r="AK1885" s="212">
        <v>0</v>
      </c>
      <c r="AL1885" s="212">
        <v>0</v>
      </c>
      <c r="AM1885">
        <v>1</v>
      </c>
      <c r="AN1885" t="str">
        <f>VLOOKUP(H1885,'Base Art'!$A:$AJ,36,FALSE)</f>
        <v>MONDELEZ ARGENTINA S.A.</v>
      </c>
    </row>
    <row r="1886" spans="1:40" x14ac:dyDescent="0.25">
      <c r="A1886" s="212" t="s">
        <v>7665</v>
      </c>
      <c r="B1886" s="212">
        <v>1</v>
      </c>
      <c r="C1886" s="212" t="s">
        <v>7666</v>
      </c>
      <c r="D1886" s="212" t="s">
        <v>135</v>
      </c>
      <c r="E1886" s="212">
        <v>21</v>
      </c>
      <c r="F1886" s="212" t="s">
        <v>17</v>
      </c>
      <c r="G1886" s="212" t="s">
        <v>370</v>
      </c>
      <c r="H1886" s="212">
        <v>653</v>
      </c>
      <c r="I1886" s="212" t="s">
        <v>371</v>
      </c>
      <c r="J1886" s="212">
        <v>1414</v>
      </c>
      <c r="K1886" s="212" t="s">
        <v>372</v>
      </c>
      <c r="L1886" s="212" t="s">
        <v>373</v>
      </c>
      <c r="M1886" s="212"/>
      <c r="N1886" s="212"/>
      <c r="O1886" s="212"/>
      <c r="P1886" s="212">
        <v>1072</v>
      </c>
      <c r="Q1886" s="212" t="s">
        <v>374</v>
      </c>
      <c r="R1886" s="212" t="s">
        <v>375</v>
      </c>
      <c r="S1886" s="212"/>
      <c r="T1886" s="212"/>
      <c r="U1886" s="212"/>
      <c r="V1886" s="212"/>
      <c r="W1886" s="212"/>
      <c r="X1886" s="212"/>
      <c r="Y1886" s="212">
        <v>1374</v>
      </c>
      <c r="Z1886" s="212" t="s">
        <v>336</v>
      </c>
      <c r="AA1886" s="212" t="s">
        <v>337</v>
      </c>
      <c r="AB1886" s="212">
        <v>50907.527999999998</v>
      </c>
      <c r="AC1886" s="212">
        <v>63420.591999999997</v>
      </c>
      <c r="AD1886" s="212">
        <v>0.5</v>
      </c>
      <c r="AE1886" s="212">
        <v>0</v>
      </c>
      <c r="AF1886" s="212">
        <v>0.5</v>
      </c>
      <c r="AG1886" s="212">
        <v>0</v>
      </c>
      <c r="AH1886" s="212">
        <v>25453.759999999998</v>
      </c>
      <c r="AI1886" s="212">
        <v>31710.3</v>
      </c>
      <c r="AJ1886" s="212">
        <v>0</v>
      </c>
      <c r="AK1886" s="212">
        <v>0</v>
      </c>
      <c r="AL1886" s="212">
        <v>0</v>
      </c>
      <c r="AM1886">
        <v>1</v>
      </c>
      <c r="AN1886" t="str">
        <f>VLOOKUP(H1886,'Base Art'!$A:$AJ,36,FALSE)</f>
        <v>ARCOR S.A.I.C.</v>
      </c>
    </row>
    <row r="1887" spans="1:40" x14ac:dyDescent="0.25">
      <c r="A1887" s="212" t="s">
        <v>7665</v>
      </c>
      <c r="B1887" s="212">
        <v>1</v>
      </c>
      <c r="C1887" s="212" t="s">
        <v>7666</v>
      </c>
      <c r="D1887" s="212" t="s">
        <v>135</v>
      </c>
      <c r="E1887" s="212">
        <v>21</v>
      </c>
      <c r="F1887" s="212" t="s">
        <v>17</v>
      </c>
      <c r="G1887" s="212" t="s">
        <v>376</v>
      </c>
      <c r="H1887" s="212">
        <v>692</v>
      </c>
      <c r="I1887" s="212" t="s">
        <v>377</v>
      </c>
      <c r="J1887" s="212">
        <v>1169</v>
      </c>
      <c r="K1887" s="212" t="s">
        <v>378</v>
      </c>
      <c r="L1887" s="212" t="s">
        <v>379</v>
      </c>
      <c r="M1887" s="212"/>
      <c r="N1887" s="212"/>
      <c r="O1887" s="212"/>
      <c r="P1887" s="212"/>
      <c r="Q1887" s="212"/>
      <c r="R1887" s="212"/>
      <c r="S1887" s="212"/>
      <c r="T1887" s="212"/>
      <c r="U1887" s="212"/>
      <c r="V1887" s="212"/>
      <c r="W1887" s="212"/>
      <c r="X1887" s="212"/>
      <c r="Y1887" s="212">
        <v>1376</v>
      </c>
      <c r="Z1887" s="212" t="s">
        <v>320</v>
      </c>
      <c r="AA1887" s="212" t="s">
        <v>321</v>
      </c>
      <c r="AB1887" s="212">
        <v>72461.929999999993</v>
      </c>
      <c r="AC1887" s="212">
        <v>89852.781000000003</v>
      </c>
      <c r="AD1887" s="212">
        <v>8.3299999999999999E-2</v>
      </c>
      <c r="AE1887" s="212">
        <v>0</v>
      </c>
      <c r="AF1887" s="212">
        <v>8.3299999999999999E-2</v>
      </c>
      <c r="AG1887" s="212">
        <v>0</v>
      </c>
      <c r="AH1887" s="212">
        <v>6038.49</v>
      </c>
      <c r="AI1887" s="212">
        <v>7487.73</v>
      </c>
      <c r="AJ1887" s="212">
        <v>1</v>
      </c>
      <c r="AK1887" s="212">
        <v>0.08</v>
      </c>
      <c r="AL1887" s="212">
        <v>0</v>
      </c>
      <c r="AM1887">
        <v>1</v>
      </c>
      <c r="AN1887" t="str">
        <f>VLOOKUP(H1887,'Base Art'!$A:$AJ,36,FALSE)</f>
        <v>JORGE LUIS SUAREZ</v>
      </c>
    </row>
    <row r="1888" spans="1:40" x14ac:dyDescent="0.25">
      <c r="A1888" s="212" t="s">
        <v>7665</v>
      </c>
      <c r="B1888" s="212">
        <v>1</v>
      </c>
      <c r="C1888" s="212" t="s">
        <v>7666</v>
      </c>
      <c r="D1888" s="212" t="s">
        <v>135</v>
      </c>
      <c r="E1888" s="212">
        <v>21</v>
      </c>
      <c r="F1888" s="212" t="s">
        <v>17</v>
      </c>
      <c r="G1888" s="212" t="s">
        <v>380</v>
      </c>
      <c r="H1888" s="212">
        <v>731</v>
      </c>
      <c r="I1888" s="212" t="s">
        <v>381</v>
      </c>
      <c r="J1888" s="212">
        <v>1422</v>
      </c>
      <c r="K1888" s="212" t="s">
        <v>382</v>
      </c>
      <c r="L1888" s="212" t="s">
        <v>383</v>
      </c>
      <c r="M1888" s="212"/>
      <c r="N1888" s="212"/>
      <c r="O1888" s="212"/>
      <c r="P1888" s="212">
        <v>1067</v>
      </c>
      <c r="Q1888" s="212" t="s">
        <v>384</v>
      </c>
      <c r="R1888" s="212" t="s">
        <v>385</v>
      </c>
      <c r="S1888" s="212"/>
      <c r="T1888" s="212"/>
      <c r="U1888" s="212"/>
      <c r="V1888" s="212"/>
      <c r="W1888" s="212"/>
      <c r="X1888" s="212"/>
      <c r="Y1888" s="212">
        <v>1373</v>
      </c>
      <c r="Z1888" s="212" t="s">
        <v>386</v>
      </c>
      <c r="AA1888" s="212" t="s">
        <v>387</v>
      </c>
      <c r="AB1888" s="212">
        <v>15233.008</v>
      </c>
      <c r="AC1888" s="212">
        <v>19026.028999999999</v>
      </c>
      <c r="AD1888" s="212">
        <v>0.3</v>
      </c>
      <c r="AE1888" s="212">
        <v>7.4999999999999997E-2</v>
      </c>
      <c r="AF1888" s="212">
        <v>0.375</v>
      </c>
      <c r="AG1888" s="212">
        <v>0</v>
      </c>
      <c r="AH1888" s="212">
        <v>5712.38</v>
      </c>
      <c r="AI1888" s="212">
        <v>7134.76</v>
      </c>
      <c r="AJ1888" s="212">
        <v>0</v>
      </c>
      <c r="AK1888" s="212">
        <v>0</v>
      </c>
      <c r="AL1888" s="212">
        <v>0</v>
      </c>
      <c r="AM1888">
        <v>1</v>
      </c>
      <c r="AN1888" t="str">
        <f>VLOOKUP(H1888,'Base Art'!$A:$AJ,36,FALSE)</f>
        <v>ARCOR S.A.I.C.</v>
      </c>
    </row>
    <row r="1889" spans="1:40" x14ac:dyDescent="0.25">
      <c r="A1889" s="212" t="s">
        <v>7665</v>
      </c>
      <c r="B1889" s="212">
        <v>1</v>
      </c>
      <c r="C1889" s="212" t="s">
        <v>7666</v>
      </c>
      <c r="D1889" s="212" t="s">
        <v>135</v>
      </c>
      <c r="E1889" s="212">
        <v>21</v>
      </c>
      <c r="F1889" s="212" t="s">
        <v>17</v>
      </c>
      <c r="G1889" s="212" t="s">
        <v>7730</v>
      </c>
      <c r="H1889" s="212">
        <v>742</v>
      </c>
      <c r="I1889" s="212" t="s">
        <v>2053</v>
      </c>
      <c r="J1889" s="212">
        <v>1150</v>
      </c>
      <c r="K1889" s="212" t="s">
        <v>7731</v>
      </c>
      <c r="L1889" s="212" t="s">
        <v>7732</v>
      </c>
      <c r="M1889" s="212"/>
      <c r="N1889" s="212"/>
      <c r="O1889" s="212"/>
      <c r="P1889" s="212"/>
      <c r="Q1889" s="212"/>
      <c r="R1889" s="212"/>
      <c r="S1889" s="212"/>
      <c r="T1889" s="212"/>
      <c r="U1889" s="212"/>
      <c r="V1889" s="212"/>
      <c r="W1889" s="212"/>
      <c r="X1889" s="212"/>
      <c r="Y1889" s="212">
        <v>1376</v>
      </c>
      <c r="Z1889" s="212" t="s">
        <v>320</v>
      </c>
      <c r="AA1889" s="212" t="s">
        <v>321</v>
      </c>
      <c r="AB1889" s="212">
        <v>59008.241000000002</v>
      </c>
      <c r="AC1889" s="212">
        <v>73170.216</v>
      </c>
      <c r="AD1889" s="212">
        <v>0.33329999999999999</v>
      </c>
      <c r="AE1889" s="212">
        <v>0</v>
      </c>
      <c r="AF1889" s="212">
        <v>0.33329999999999999</v>
      </c>
      <c r="AG1889" s="212">
        <v>0</v>
      </c>
      <c r="AH1889" s="212">
        <v>19669.41</v>
      </c>
      <c r="AI1889" s="212">
        <v>24390.07</v>
      </c>
      <c r="AJ1889" s="212">
        <v>0</v>
      </c>
      <c r="AK1889" s="212">
        <v>0</v>
      </c>
      <c r="AL1889" s="212">
        <v>0</v>
      </c>
      <c r="AM1889">
        <v>1</v>
      </c>
      <c r="AN1889" t="str">
        <f>VLOOKUP(H1889,'Base Art'!$A:$AJ,36,FALSE)</f>
        <v>BUHL S.A.</v>
      </c>
    </row>
    <row r="1890" spans="1:40" x14ac:dyDescent="0.25">
      <c r="A1890" s="212" t="s">
        <v>7665</v>
      </c>
      <c r="B1890" s="212">
        <v>1</v>
      </c>
      <c r="C1890" s="212" t="s">
        <v>7666</v>
      </c>
      <c r="D1890" s="212" t="s">
        <v>135</v>
      </c>
      <c r="E1890" s="212">
        <v>21</v>
      </c>
      <c r="F1890" s="212" t="s">
        <v>17</v>
      </c>
      <c r="G1890" s="212" t="s">
        <v>390</v>
      </c>
      <c r="H1890" s="212">
        <v>822</v>
      </c>
      <c r="I1890" s="212" t="s">
        <v>391</v>
      </c>
      <c r="J1890" s="212">
        <v>1018</v>
      </c>
      <c r="K1890" s="212" t="s">
        <v>392</v>
      </c>
      <c r="L1890" s="212" t="s">
        <v>393</v>
      </c>
      <c r="M1890" s="212"/>
      <c r="N1890" s="212"/>
      <c r="O1890" s="212"/>
      <c r="P1890" s="212">
        <v>1020</v>
      </c>
      <c r="Q1890" s="212" t="s">
        <v>298</v>
      </c>
      <c r="R1890" s="212" t="s">
        <v>299</v>
      </c>
      <c r="S1890" s="212"/>
      <c r="T1890" s="212"/>
      <c r="U1890" s="212"/>
      <c r="V1890" s="212"/>
      <c r="W1890" s="212"/>
      <c r="X1890" s="212"/>
      <c r="Y1890" s="212">
        <v>1402</v>
      </c>
      <c r="Z1890" s="212" t="s">
        <v>300</v>
      </c>
      <c r="AA1890" s="212" t="s">
        <v>301</v>
      </c>
      <c r="AB1890" s="212">
        <v>102281.098</v>
      </c>
      <c r="AC1890" s="212">
        <v>123760.11599999999</v>
      </c>
      <c r="AD1890" s="212">
        <v>2.7799999999999998E-2</v>
      </c>
      <c r="AE1890" s="212">
        <v>0</v>
      </c>
      <c r="AF1890" s="212">
        <v>2.7799999999999998E-2</v>
      </c>
      <c r="AG1890" s="212">
        <v>0</v>
      </c>
      <c r="AH1890" s="212">
        <v>2841.14</v>
      </c>
      <c r="AI1890" s="212">
        <v>3437.78</v>
      </c>
      <c r="AJ1890" s="212">
        <v>0</v>
      </c>
      <c r="AK1890" s="212">
        <v>0</v>
      </c>
      <c r="AL1890" s="212">
        <v>0</v>
      </c>
      <c r="AM1890">
        <v>1</v>
      </c>
      <c r="AN1890" t="str">
        <f>VLOOKUP(H1890,'Base Art'!$A:$AJ,36,FALSE)</f>
        <v>ENERGIZER ARGENTINA S.A.</v>
      </c>
    </row>
    <row r="1891" spans="1:40" x14ac:dyDescent="0.25">
      <c r="A1891" s="212" t="s">
        <v>7665</v>
      </c>
      <c r="B1891" s="212">
        <v>1</v>
      </c>
      <c r="C1891" s="212" t="s">
        <v>7666</v>
      </c>
      <c r="D1891" s="212" t="s">
        <v>135</v>
      </c>
      <c r="E1891" s="212">
        <v>21</v>
      </c>
      <c r="F1891" s="212" t="s">
        <v>17</v>
      </c>
      <c r="G1891" s="212" t="s">
        <v>948</v>
      </c>
      <c r="H1891" s="212">
        <v>861</v>
      </c>
      <c r="I1891" s="212" t="s">
        <v>949</v>
      </c>
      <c r="J1891" s="212"/>
      <c r="K1891" s="212"/>
      <c r="L1891" s="212"/>
      <c r="M1891" s="212"/>
      <c r="N1891" s="212"/>
      <c r="O1891" s="212"/>
      <c r="P1891" s="212">
        <v>1102</v>
      </c>
      <c r="Q1891" s="212" t="s">
        <v>398</v>
      </c>
      <c r="R1891" s="212" t="s">
        <v>399</v>
      </c>
      <c r="S1891" s="212"/>
      <c r="T1891" s="212"/>
      <c r="U1891" s="212"/>
      <c r="V1891" s="212"/>
      <c r="W1891" s="212"/>
      <c r="X1891" s="212"/>
      <c r="Y1891" s="212">
        <v>1370</v>
      </c>
      <c r="Z1891" s="212" t="s">
        <v>400</v>
      </c>
      <c r="AA1891" s="212" t="s">
        <v>401</v>
      </c>
      <c r="AB1891" s="212">
        <v>12161.326999999999</v>
      </c>
      <c r="AC1891" s="212">
        <v>15080.046</v>
      </c>
      <c r="AD1891" s="212">
        <v>2</v>
      </c>
      <c r="AE1891" s="212">
        <v>0</v>
      </c>
      <c r="AF1891" s="212">
        <v>2</v>
      </c>
      <c r="AG1891" s="212">
        <v>0</v>
      </c>
      <c r="AH1891" s="212">
        <v>24322.65</v>
      </c>
      <c r="AI1891" s="212">
        <v>30160.09</v>
      </c>
      <c r="AJ1891" s="212">
        <v>1</v>
      </c>
      <c r="AK1891" s="212">
        <v>2</v>
      </c>
      <c r="AL1891" s="212">
        <v>0</v>
      </c>
      <c r="AM1891">
        <v>1</v>
      </c>
      <c r="AN1891" t="str">
        <f>VLOOKUP(H1891,'Base Art'!$A:$AJ,36,FALSE)</f>
        <v>LICORES ARGENTINOS SA</v>
      </c>
    </row>
    <row r="1892" spans="1:40" x14ac:dyDescent="0.25">
      <c r="A1892" s="212" t="s">
        <v>7665</v>
      </c>
      <c r="B1892" s="212">
        <v>1</v>
      </c>
      <c r="C1892" s="212" t="s">
        <v>7666</v>
      </c>
      <c r="D1892" s="212" t="s">
        <v>135</v>
      </c>
      <c r="E1892" s="212">
        <v>21</v>
      </c>
      <c r="F1892" s="212" t="s">
        <v>17</v>
      </c>
      <c r="G1892" s="212" t="s">
        <v>396</v>
      </c>
      <c r="H1892" s="212">
        <v>862</v>
      </c>
      <c r="I1892" s="212" t="s">
        <v>397</v>
      </c>
      <c r="J1892" s="212"/>
      <c r="K1892" s="212"/>
      <c r="L1892" s="212"/>
      <c r="M1892" s="212"/>
      <c r="N1892" s="212"/>
      <c r="O1892" s="212"/>
      <c r="P1892" s="212">
        <v>1102</v>
      </c>
      <c r="Q1892" s="212" t="s">
        <v>398</v>
      </c>
      <c r="R1892" s="212" t="s">
        <v>399</v>
      </c>
      <c r="S1892" s="212"/>
      <c r="T1892" s="212"/>
      <c r="U1892" s="212"/>
      <c r="V1892" s="212"/>
      <c r="W1892" s="212"/>
      <c r="X1892" s="212"/>
      <c r="Y1892" s="212">
        <v>1370</v>
      </c>
      <c r="Z1892" s="212" t="s">
        <v>400</v>
      </c>
      <c r="AA1892" s="212" t="s">
        <v>401</v>
      </c>
      <c r="AB1892" s="212">
        <v>10533.468000000001</v>
      </c>
      <c r="AC1892" s="212">
        <v>13061.501</v>
      </c>
      <c r="AD1892" s="212">
        <v>1</v>
      </c>
      <c r="AE1892" s="212">
        <v>0</v>
      </c>
      <c r="AF1892" s="212">
        <v>1</v>
      </c>
      <c r="AG1892" s="212">
        <v>0</v>
      </c>
      <c r="AH1892" s="212">
        <v>10533.47</v>
      </c>
      <c r="AI1892" s="212">
        <v>13061.5</v>
      </c>
      <c r="AJ1892" s="212">
        <v>0</v>
      </c>
      <c r="AK1892" s="212">
        <v>0</v>
      </c>
      <c r="AL1892" s="212">
        <v>0</v>
      </c>
      <c r="AM1892">
        <v>1</v>
      </c>
      <c r="AN1892" t="str">
        <f>VLOOKUP(H1892,'Base Art'!$A:$AJ,36,FALSE)</f>
        <v>LICORES ARGENTINOS SA</v>
      </c>
    </row>
    <row r="1893" spans="1:40" x14ac:dyDescent="0.25">
      <c r="A1893" s="212" t="s">
        <v>7665</v>
      </c>
      <c r="B1893" s="212">
        <v>1</v>
      </c>
      <c r="C1893" s="212" t="s">
        <v>7666</v>
      </c>
      <c r="D1893" s="212" t="s">
        <v>135</v>
      </c>
      <c r="E1893" s="212">
        <v>21</v>
      </c>
      <c r="F1893" s="212" t="s">
        <v>17</v>
      </c>
      <c r="G1893" s="212" t="s">
        <v>402</v>
      </c>
      <c r="H1893" s="212">
        <v>877</v>
      </c>
      <c r="I1893" s="212" t="s">
        <v>403</v>
      </c>
      <c r="J1893" s="212"/>
      <c r="K1893" s="212"/>
      <c r="L1893" s="212"/>
      <c r="M1893" s="212"/>
      <c r="N1893" s="212"/>
      <c r="O1893" s="212"/>
      <c r="P1893" s="212">
        <v>1102</v>
      </c>
      <c r="Q1893" s="212" t="s">
        <v>398</v>
      </c>
      <c r="R1893" s="212" t="s">
        <v>399</v>
      </c>
      <c r="S1893" s="212"/>
      <c r="T1893" s="212"/>
      <c r="U1893" s="212"/>
      <c r="V1893" s="212"/>
      <c r="W1893" s="212"/>
      <c r="X1893" s="212"/>
      <c r="Y1893" s="212">
        <v>1370</v>
      </c>
      <c r="Z1893" s="212" t="s">
        <v>400</v>
      </c>
      <c r="AA1893" s="212" t="s">
        <v>401</v>
      </c>
      <c r="AB1893" s="212">
        <v>11134.869000000001</v>
      </c>
      <c r="AC1893" s="212">
        <v>13807.237999999999</v>
      </c>
      <c r="AD1893" s="212">
        <v>1</v>
      </c>
      <c r="AE1893" s="212">
        <v>0</v>
      </c>
      <c r="AF1893" s="212">
        <v>1</v>
      </c>
      <c r="AG1893" s="212">
        <v>0</v>
      </c>
      <c r="AH1893" s="212">
        <v>11134.87</v>
      </c>
      <c r="AI1893" s="212">
        <v>13807.24</v>
      </c>
      <c r="AJ1893" s="212">
        <v>0</v>
      </c>
      <c r="AK1893" s="212">
        <v>0</v>
      </c>
      <c r="AL1893" s="212">
        <v>0</v>
      </c>
      <c r="AM1893">
        <v>1</v>
      </c>
      <c r="AN1893" t="str">
        <f>VLOOKUP(H1893,'Base Art'!$A:$AJ,36,FALSE)</f>
        <v>LICORES ARGENTINOS SA</v>
      </c>
    </row>
    <row r="1894" spans="1:40" x14ac:dyDescent="0.25">
      <c r="A1894" s="212" t="s">
        <v>7665</v>
      </c>
      <c r="B1894" s="212">
        <v>1</v>
      </c>
      <c r="C1894" s="212" t="s">
        <v>7666</v>
      </c>
      <c r="D1894" s="212" t="s">
        <v>135</v>
      </c>
      <c r="E1894" s="212">
        <v>21</v>
      </c>
      <c r="F1894" s="212" t="s">
        <v>17</v>
      </c>
      <c r="G1894" s="212" t="s">
        <v>406</v>
      </c>
      <c r="H1894" s="212">
        <v>1115</v>
      </c>
      <c r="I1894" s="212" t="s">
        <v>407</v>
      </c>
      <c r="J1894" s="212"/>
      <c r="K1894" s="212"/>
      <c r="L1894" s="212"/>
      <c r="M1894" s="212"/>
      <c r="N1894" s="212"/>
      <c r="O1894" s="212"/>
      <c r="P1894" s="212"/>
      <c r="Q1894" s="212"/>
      <c r="R1894" s="212"/>
      <c r="S1894" s="212"/>
      <c r="T1894" s="212"/>
      <c r="U1894" s="212"/>
      <c r="V1894" s="212"/>
      <c r="W1894" s="212"/>
      <c r="X1894" s="212"/>
      <c r="Y1894" s="212">
        <v>1373</v>
      </c>
      <c r="Z1894" s="212" t="s">
        <v>386</v>
      </c>
      <c r="AA1894" s="212" t="s">
        <v>387</v>
      </c>
      <c r="AB1894" s="212">
        <v>17110.272000000001</v>
      </c>
      <c r="AC1894" s="212">
        <v>21426.07</v>
      </c>
      <c r="AD1894" s="212">
        <v>2.3332999999999999</v>
      </c>
      <c r="AE1894" s="212">
        <v>0</v>
      </c>
      <c r="AF1894" s="212">
        <v>2.3332999999999999</v>
      </c>
      <c r="AG1894" s="212">
        <v>0</v>
      </c>
      <c r="AH1894" s="212">
        <v>39923.97</v>
      </c>
      <c r="AI1894" s="212">
        <v>49994.16</v>
      </c>
      <c r="AJ1894" s="212">
        <v>0</v>
      </c>
      <c r="AK1894" s="212">
        <v>0</v>
      </c>
      <c r="AL1894" s="212">
        <v>0</v>
      </c>
      <c r="AM1894">
        <v>1</v>
      </c>
      <c r="AN1894" t="str">
        <f>VLOOKUP(H1894,'Base Art'!$A:$AJ,36,FALSE)</f>
        <v>MAURI S.A.</v>
      </c>
    </row>
    <row r="1895" spans="1:40" x14ac:dyDescent="0.25">
      <c r="A1895" s="212" t="s">
        <v>7665</v>
      </c>
      <c r="B1895" s="212">
        <v>1</v>
      </c>
      <c r="C1895" s="212" t="s">
        <v>7666</v>
      </c>
      <c r="D1895" s="212" t="s">
        <v>135</v>
      </c>
      <c r="E1895" s="212">
        <v>21</v>
      </c>
      <c r="F1895" s="212" t="s">
        <v>17</v>
      </c>
      <c r="G1895" s="212" t="s">
        <v>408</v>
      </c>
      <c r="H1895" s="212">
        <v>1116</v>
      </c>
      <c r="I1895" s="212" t="s">
        <v>409</v>
      </c>
      <c r="J1895" s="212"/>
      <c r="K1895" s="212"/>
      <c r="L1895" s="212"/>
      <c r="M1895" s="212"/>
      <c r="N1895" s="212"/>
      <c r="O1895" s="212"/>
      <c r="P1895" s="212"/>
      <c r="Q1895" s="212"/>
      <c r="R1895" s="212"/>
      <c r="S1895" s="212"/>
      <c r="T1895" s="212"/>
      <c r="U1895" s="212"/>
      <c r="V1895" s="212"/>
      <c r="W1895" s="212"/>
      <c r="X1895" s="212"/>
      <c r="Y1895" s="212">
        <v>1373</v>
      </c>
      <c r="Z1895" s="212" t="s">
        <v>386</v>
      </c>
      <c r="AA1895" s="212" t="s">
        <v>387</v>
      </c>
      <c r="AB1895" s="212">
        <v>16914.151000000002</v>
      </c>
      <c r="AC1895" s="212">
        <v>20904.445</v>
      </c>
      <c r="AD1895" s="212">
        <v>0.53569999999999995</v>
      </c>
      <c r="AE1895" s="212">
        <v>0</v>
      </c>
      <c r="AF1895" s="212">
        <v>0.53569999999999995</v>
      </c>
      <c r="AG1895" s="212">
        <v>0</v>
      </c>
      <c r="AH1895" s="212">
        <v>9061.15</v>
      </c>
      <c r="AI1895" s="212">
        <v>11198.81</v>
      </c>
      <c r="AJ1895" s="212">
        <v>1</v>
      </c>
      <c r="AK1895" s="212">
        <v>0.54</v>
      </c>
      <c r="AL1895" s="212">
        <v>0</v>
      </c>
      <c r="AM1895">
        <v>1</v>
      </c>
      <c r="AN1895" t="str">
        <f>VLOOKUP(H1895,'Base Art'!$A:$AJ,36,FALSE)</f>
        <v>MAURI S.A.</v>
      </c>
    </row>
    <row r="1896" spans="1:40" x14ac:dyDescent="0.25">
      <c r="A1896" s="212" t="s">
        <v>7665</v>
      </c>
      <c r="B1896" s="212">
        <v>1</v>
      </c>
      <c r="C1896" s="212" t="s">
        <v>7666</v>
      </c>
      <c r="D1896" s="212" t="s">
        <v>135</v>
      </c>
      <c r="E1896" s="212">
        <v>21</v>
      </c>
      <c r="F1896" s="212" t="s">
        <v>17</v>
      </c>
      <c r="G1896" s="212" t="s">
        <v>410</v>
      </c>
      <c r="H1896" s="212">
        <v>1118</v>
      </c>
      <c r="I1896" s="212" t="s">
        <v>411</v>
      </c>
      <c r="J1896" s="212"/>
      <c r="K1896" s="212"/>
      <c r="L1896" s="212"/>
      <c r="M1896" s="212"/>
      <c r="N1896" s="212"/>
      <c r="O1896" s="212"/>
      <c r="P1896" s="212">
        <v>1335</v>
      </c>
      <c r="Q1896" s="212" t="s">
        <v>412</v>
      </c>
      <c r="R1896" s="212" t="s">
        <v>413</v>
      </c>
      <c r="S1896" s="212"/>
      <c r="T1896" s="212"/>
      <c r="U1896" s="212"/>
      <c r="V1896" s="212"/>
      <c r="W1896" s="212"/>
      <c r="X1896" s="212"/>
      <c r="Y1896" s="212">
        <v>1373</v>
      </c>
      <c r="Z1896" s="212" t="s">
        <v>386</v>
      </c>
      <c r="AA1896" s="212" t="s">
        <v>387</v>
      </c>
      <c r="AB1896" s="212">
        <v>15029.647999999999</v>
      </c>
      <c r="AC1896" s="212">
        <v>18589.865000000002</v>
      </c>
      <c r="AD1896" s="212">
        <v>3.8611</v>
      </c>
      <c r="AE1896" s="212">
        <v>0</v>
      </c>
      <c r="AF1896" s="212">
        <v>3.8611</v>
      </c>
      <c r="AG1896" s="212">
        <v>0</v>
      </c>
      <c r="AH1896" s="212">
        <v>58031.14</v>
      </c>
      <c r="AI1896" s="212">
        <v>71777.53</v>
      </c>
      <c r="AJ1896" s="212">
        <v>1</v>
      </c>
      <c r="AK1896" s="212">
        <v>3.86</v>
      </c>
      <c r="AL1896" s="212">
        <v>0</v>
      </c>
      <c r="AM1896">
        <v>1</v>
      </c>
      <c r="AN1896" t="str">
        <f>VLOOKUP(H1896,'Base Art'!$A:$AJ,36,FALSE)</f>
        <v>MAURI S.A.</v>
      </c>
    </row>
    <row r="1897" spans="1:40" x14ac:dyDescent="0.25">
      <c r="A1897" s="212" t="s">
        <v>7665</v>
      </c>
      <c r="B1897" s="212">
        <v>1</v>
      </c>
      <c r="C1897" s="212" t="s">
        <v>7666</v>
      </c>
      <c r="D1897" s="212" t="s">
        <v>135</v>
      </c>
      <c r="E1897" s="212">
        <v>21</v>
      </c>
      <c r="F1897" s="212" t="s">
        <v>17</v>
      </c>
      <c r="G1897" s="212" t="s">
        <v>414</v>
      </c>
      <c r="H1897" s="212">
        <v>1119</v>
      </c>
      <c r="I1897" s="212" t="s">
        <v>415</v>
      </c>
      <c r="J1897" s="212"/>
      <c r="K1897" s="212"/>
      <c r="L1897" s="212"/>
      <c r="M1897" s="212"/>
      <c r="N1897" s="212"/>
      <c r="O1897" s="212"/>
      <c r="P1897" s="212">
        <v>1335</v>
      </c>
      <c r="Q1897" s="212" t="s">
        <v>412</v>
      </c>
      <c r="R1897" s="212" t="s">
        <v>413</v>
      </c>
      <c r="S1897" s="212"/>
      <c r="T1897" s="212"/>
      <c r="U1897" s="212"/>
      <c r="V1897" s="212"/>
      <c r="W1897" s="212"/>
      <c r="X1897" s="212"/>
      <c r="Y1897" s="212">
        <v>1373</v>
      </c>
      <c r="Z1897" s="212" t="s">
        <v>386</v>
      </c>
      <c r="AA1897" s="212" t="s">
        <v>387</v>
      </c>
      <c r="AB1897" s="212">
        <v>27572.685000000001</v>
      </c>
      <c r="AC1897" s="212">
        <v>34167.733999999997</v>
      </c>
      <c r="AD1897" s="212">
        <v>2.125</v>
      </c>
      <c r="AE1897" s="212">
        <v>0</v>
      </c>
      <c r="AF1897" s="212">
        <v>2.125</v>
      </c>
      <c r="AG1897" s="212">
        <v>0</v>
      </c>
      <c r="AH1897" s="212">
        <v>58591.96</v>
      </c>
      <c r="AI1897" s="212">
        <v>72606.44</v>
      </c>
      <c r="AJ1897" s="212">
        <v>1</v>
      </c>
      <c r="AK1897" s="212">
        <v>2.13</v>
      </c>
      <c r="AL1897" s="212">
        <v>0</v>
      </c>
      <c r="AM1897">
        <v>1</v>
      </c>
      <c r="AN1897" t="str">
        <f>VLOOKUP(H1897,'Base Art'!$A:$AJ,36,FALSE)</f>
        <v>MAURI S.A.</v>
      </c>
    </row>
    <row r="1898" spans="1:40" x14ac:dyDescent="0.25">
      <c r="A1898" s="212" t="s">
        <v>7665</v>
      </c>
      <c r="B1898" s="212">
        <v>1</v>
      </c>
      <c r="C1898" s="212" t="s">
        <v>7666</v>
      </c>
      <c r="D1898" s="212" t="s">
        <v>135</v>
      </c>
      <c r="E1898" s="212">
        <v>21</v>
      </c>
      <c r="F1898" s="212" t="s">
        <v>17</v>
      </c>
      <c r="G1898" s="212" t="s">
        <v>1672</v>
      </c>
      <c r="H1898" s="212">
        <v>1204</v>
      </c>
      <c r="I1898" s="212" t="s">
        <v>1673</v>
      </c>
      <c r="J1898" s="212">
        <v>1460</v>
      </c>
      <c r="K1898" s="212" t="s">
        <v>462</v>
      </c>
      <c r="L1898" s="212" t="s">
        <v>463</v>
      </c>
      <c r="M1898" s="212"/>
      <c r="N1898" s="212"/>
      <c r="O1898" s="212"/>
      <c r="P1898" s="212"/>
      <c r="Q1898" s="212"/>
      <c r="R1898" s="212"/>
      <c r="S1898" s="212"/>
      <c r="T1898" s="212"/>
      <c r="U1898" s="212"/>
      <c r="V1898" s="212"/>
      <c r="W1898" s="212"/>
      <c r="X1898" s="212"/>
      <c r="Y1898" s="212">
        <v>1369</v>
      </c>
      <c r="Z1898" s="212" t="s">
        <v>354</v>
      </c>
      <c r="AA1898" s="212" t="s">
        <v>355</v>
      </c>
      <c r="AB1898" s="212">
        <v>208071.405</v>
      </c>
      <c r="AC1898" s="212">
        <v>255927.82199999999</v>
      </c>
      <c r="AD1898" s="212">
        <v>0.17499999999999999</v>
      </c>
      <c r="AE1898" s="212">
        <v>0</v>
      </c>
      <c r="AF1898" s="212">
        <v>0.17499999999999999</v>
      </c>
      <c r="AG1898" s="212">
        <v>0</v>
      </c>
      <c r="AH1898" s="212">
        <v>36412.5</v>
      </c>
      <c r="AI1898" s="212">
        <v>44787.37</v>
      </c>
      <c r="AJ1898" s="212">
        <v>0</v>
      </c>
      <c r="AK1898" s="212">
        <v>0</v>
      </c>
      <c r="AL1898" s="212">
        <v>0</v>
      </c>
      <c r="AM1898">
        <v>1</v>
      </c>
      <c r="AN1898" t="str">
        <f>VLOOKUP(H1898,'Base Art'!$A:$AJ,36,FALSE)</f>
        <v>IMPORTADORA SUDAMERICANA S.R.L.</v>
      </c>
    </row>
    <row r="1899" spans="1:40" x14ac:dyDescent="0.25">
      <c r="A1899" s="212" t="s">
        <v>7665</v>
      </c>
      <c r="B1899" s="212">
        <v>1</v>
      </c>
      <c r="C1899" s="212" t="s">
        <v>7666</v>
      </c>
      <c r="D1899" s="212" t="s">
        <v>135</v>
      </c>
      <c r="E1899" s="212">
        <v>21</v>
      </c>
      <c r="F1899" s="212" t="s">
        <v>17</v>
      </c>
      <c r="G1899" s="212" t="s">
        <v>952</v>
      </c>
      <c r="H1899" s="212">
        <v>1345</v>
      </c>
      <c r="I1899" s="212" t="s">
        <v>953</v>
      </c>
      <c r="J1899" s="212"/>
      <c r="K1899" s="212"/>
      <c r="L1899" s="212"/>
      <c r="M1899" s="212"/>
      <c r="N1899" s="212"/>
      <c r="O1899" s="212"/>
      <c r="P1899" s="212"/>
      <c r="Q1899" s="212"/>
      <c r="R1899" s="212"/>
      <c r="S1899" s="212"/>
      <c r="T1899" s="212"/>
      <c r="U1899" s="212"/>
      <c r="V1899" s="212"/>
      <c r="W1899" s="212"/>
      <c r="X1899" s="212"/>
      <c r="Y1899" s="212">
        <v>1372</v>
      </c>
      <c r="Z1899" s="212" t="s">
        <v>346</v>
      </c>
      <c r="AA1899" s="212" t="s">
        <v>347</v>
      </c>
      <c r="AB1899" s="212">
        <v>245178.375</v>
      </c>
      <c r="AC1899" s="212">
        <v>311131.35399999999</v>
      </c>
      <c r="AD1899" s="212">
        <v>8.3299999999999999E-2</v>
      </c>
      <c r="AE1899" s="212">
        <v>0</v>
      </c>
      <c r="AF1899" s="212">
        <v>8.3299999999999999E-2</v>
      </c>
      <c r="AG1899" s="212">
        <v>0</v>
      </c>
      <c r="AH1899" s="212">
        <v>20431.53</v>
      </c>
      <c r="AI1899" s="212">
        <v>25927.61</v>
      </c>
      <c r="AJ1899" s="212">
        <v>0</v>
      </c>
      <c r="AK1899" s="212">
        <v>0</v>
      </c>
      <c r="AL1899" s="212">
        <v>0</v>
      </c>
      <c r="AM1899">
        <v>1</v>
      </c>
      <c r="AN1899" t="str">
        <f>VLOOKUP(H1899,'Base Art'!$A:$AJ,36,FALSE)</f>
        <v>LA DELICIA FELIPE FORT S.A.</v>
      </c>
    </row>
    <row r="1900" spans="1:40" x14ac:dyDescent="0.25">
      <c r="A1900" s="212" t="s">
        <v>7665</v>
      </c>
      <c r="B1900" s="212">
        <v>1</v>
      </c>
      <c r="C1900" s="212" t="s">
        <v>7666</v>
      </c>
      <c r="D1900" s="212" t="s">
        <v>135</v>
      </c>
      <c r="E1900" s="212">
        <v>21</v>
      </c>
      <c r="F1900" s="212" t="s">
        <v>17</v>
      </c>
      <c r="G1900" s="212" t="s">
        <v>426</v>
      </c>
      <c r="H1900" s="212">
        <v>1352</v>
      </c>
      <c r="I1900" s="212" t="s">
        <v>427</v>
      </c>
      <c r="J1900" s="212"/>
      <c r="K1900" s="212"/>
      <c r="L1900" s="212"/>
      <c r="M1900" s="212"/>
      <c r="N1900" s="212"/>
      <c r="O1900" s="212"/>
      <c r="P1900" s="212"/>
      <c r="Q1900" s="212"/>
      <c r="R1900" s="212"/>
      <c r="S1900" s="212"/>
      <c r="T1900" s="212"/>
      <c r="U1900" s="212"/>
      <c r="V1900" s="212"/>
      <c r="W1900" s="212"/>
      <c r="X1900" s="212"/>
      <c r="Y1900" s="212">
        <v>1372</v>
      </c>
      <c r="Z1900" s="212" t="s">
        <v>346</v>
      </c>
      <c r="AA1900" s="212" t="s">
        <v>347</v>
      </c>
      <c r="AB1900" s="212">
        <v>216702.21900000001</v>
      </c>
      <c r="AC1900" s="212">
        <v>272415.50699999998</v>
      </c>
      <c r="AD1900" s="212">
        <v>0.41670000000000001</v>
      </c>
      <c r="AE1900" s="212">
        <v>0</v>
      </c>
      <c r="AF1900" s="212">
        <v>0.41670000000000001</v>
      </c>
      <c r="AG1900" s="212">
        <v>0</v>
      </c>
      <c r="AH1900" s="212">
        <v>90292.59</v>
      </c>
      <c r="AI1900" s="212">
        <v>113506.46</v>
      </c>
      <c r="AJ1900" s="212">
        <v>0</v>
      </c>
      <c r="AK1900" s="212">
        <v>0</v>
      </c>
      <c r="AL1900" s="212">
        <v>0</v>
      </c>
      <c r="AM1900">
        <v>1</v>
      </c>
      <c r="AN1900" t="str">
        <f>VLOOKUP(H1900,'Base Art'!$A:$AJ,36,FALSE)</f>
        <v>LA DELICIA FELIPE FORT S.A.</v>
      </c>
    </row>
    <row r="1901" spans="1:40" x14ac:dyDescent="0.25">
      <c r="A1901" s="212" t="s">
        <v>7665</v>
      </c>
      <c r="B1901" s="212">
        <v>1</v>
      </c>
      <c r="C1901" s="212" t="s">
        <v>7666</v>
      </c>
      <c r="D1901" s="212" t="s">
        <v>135</v>
      </c>
      <c r="E1901" s="212">
        <v>21</v>
      </c>
      <c r="F1901" s="212" t="s">
        <v>17</v>
      </c>
      <c r="G1901" s="212" t="s">
        <v>954</v>
      </c>
      <c r="H1901" s="212">
        <v>1448</v>
      </c>
      <c r="I1901" s="212" t="s">
        <v>955</v>
      </c>
      <c r="J1901" s="212"/>
      <c r="K1901" s="212"/>
      <c r="L1901" s="212"/>
      <c r="M1901" s="212"/>
      <c r="N1901" s="212"/>
      <c r="O1901" s="212"/>
      <c r="P1901" s="212">
        <v>1335</v>
      </c>
      <c r="Q1901" s="212" t="s">
        <v>412</v>
      </c>
      <c r="R1901" s="212" t="s">
        <v>413</v>
      </c>
      <c r="S1901" s="212"/>
      <c r="T1901" s="212"/>
      <c r="U1901" s="212"/>
      <c r="V1901" s="212"/>
      <c r="W1901" s="212"/>
      <c r="X1901" s="212"/>
      <c r="Y1901" s="212">
        <v>1373</v>
      </c>
      <c r="Z1901" s="212" t="s">
        <v>386</v>
      </c>
      <c r="AA1901" s="212" t="s">
        <v>387</v>
      </c>
      <c r="AB1901" s="212">
        <v>26525.916000000001</v>
      </c>
      <c r="AC1901" s="212">
        <v>33661.387999999999</v>
      </c>
      <c r="AD1901" s="212">
        <v>1</v>
      </c>
      <c r="AE1901" s="212">
        <v>0</v>
      </c>
      <c r="AF1901" s="212">
        <v>1</v>
      </c>
      <c r="AG1901" s="212">
        <v>0</v>
      </c>
      <c r="AH1901" s="212">
        <v>26525.919999999998</v>
      </c>
      <c r="AI1901" s="212">
        <v>33661.39</v>
      </c>
      <c r="AJ1901" s="212">
        <v>0</v>
      </c>
      <c r="AK1901" s="212">
        <v>0</v>
      </c>
      <c r="AL1901" s="212">
        <v>0</v>
      </c>
      <c r="AM1901">
        <v>1</v>
      </c>
      <c r="AN1901" t="str">
        <f>VLOOKUP(H1901,'Base Art'!$A:$AJ,36,FALSE)</f>
        <v>MAURI S.A.</v>
      </c>
    </row>
    <row r="1902" spans="1:40" x14ac:dyDescent="0.25">
      <c r="A1902" s="212" t="s">
        <v>7665</v>
      </c>
      <c r="B1902" s="212">
        <v>1</v>
      </c>
      <c r="C1902" s="212" t="s">
        <v>7666</v>
      </c>
      <c r="D1902" s="212" t="s">
        <v>135</v>
      </c>
      <c r="E1902" s="212">
        <v>21</v>
      </c>
      <c r="F1902" s="212" t="s">
        <v>17</v>
      </c>
      <c r="G1902" s="212" t="s">
        <v>1070</v>
      </c>
      <c r="H1902" s="212">
        <v>1513</v>
      </c>
      <c r="I1902" s="212" t="s">
        <v>1071</v>
      </c>
      <c r="J1902" s="212">
        <v>1414</v>
      </c>
      <c r="K1902" s="212" t="s">
        <v>372</v>
      </c>
      <c r="L1902" s="212" t="s">
        <v>373</v>
      </c>
      <c r="M1902" s="212"/>
      <c r="N1902" s="212"/>
      <c r="O1902" s="212"/>
      <c r="P1902" s="212">
        <v>1071</v>
      </c>
      <c r="Q1902" s="212" t="s">
        <v>944</v>
      </c>
      <c r="R1902" s="212" t="s">
        <v>945</v>
      </c>
      <c r="S1902" s="212"/>
      <c r="T1902" s="212"/>
      <c r="U1902" s="212"/>
      <c r="V1902" s="212"/>
      <c r="W1902" s="212"/>
      <c r="X1902" s="212"/>
      <c r="Y1902" s="212">
        <v>1374</v>
      </c>
      <c r="Z1902" s="212" t="s">
        <v>336</v>
      </c>
      <c r="AA1902" s="212" t="s">
        <v>337</v>
      </c>
      <c r="AB1902" s="212">
        <v>48582.41</v>
      </c>
      <c r="AC1902" s="212">
        <v>58784.718000000001</v>
      </c>
      <c r="AD1902" s="212">
        <v>0.33329999999999999</v>
      </c>
      <c r="AE1902" s="212">
        <v>0</v>
      </c>
      <c r="AF1902" s="212">
        <v>0.33329999999999999</v>
      </c>
      <c r="AG1902" s="212">
        <v>0</v>
      </c>
      <c r="AH1902" s="212">
        <v>16194.14</v>
      </c>
      <c r="AI1902" s="212">
        <v>19594.91</v>
      </c>
      <c r="AJ1902" s="212">
        <v>1</v>
      </c>
      <c r="AK1902" s="212">
        <v>0.33</v>
      </c>
      <c r="AL1902" s="212">
        <v>0</v>
      </c>
      <c r="AM1902">
        <v>1</v>
      </c>
      <c r="AN1902" t="str">
        <f>VLOOKUP(H1902,'Base Art'!$A:$AJ,36,FALSE)</f>
        <v>ARCOR S.A.I.C.</v>
      </c>
    </row>
    <row r="1903" spans="1:40" x14ac:dyDescent="0.25">
      <c r="A1903" s="212" t="s">
        <v>7665</v>
      </c>
      <c r="B1903" s="212">
        <v>1</v>
      </c>
      <c r="C1903" s="212" t="s">
        <v>7666</v>
      </c>
      <c r="D1903" s="212" t="s">
        <v>135</v>
      </c>
      <c r="E1903" s="212">
        <v>21</v>
      </c>
      <c r="F1903" s="212" t="s">
        <v>17</v>
      </c>
      <c r="G1903" s="212" t="s">
        <v>442</v>
      </c>
      <c r="H1903" s="212">
        <v>1594</v>
      </c>
      <c r="I1903" s="212" t="s">
        <v>443</v>
      </c>
      <c r="J1903" s="212">
        <v>1422</v>
      </c>
      <c r="K1903" s="212" t="s">
        <v>382</v>
      </c>
      <c r="L1903" s="212" t="s">
        <v>383</v>
      </c>
      <c r="M1903" s="212"/>
      <c r="N1903" s="212"/>
      <c r="O1903" s="212"/>
      <c r="P1903" s="212">
        <v>1067</v>
      </c>
      <c r="Q1903" s="212" t="s">
        <v>384</v>
      </c>
      <c r="R1903" s="212" t="s">
        <v>385</v>
      </c>
      <c r="S1903" s="212"/>
      <c r="T1903" s="212"/>
      <c r="U1903" s="212"/>
      <c r="V1903" s="212"/>
      <c r="W1903" s="212"/>
      <c r="X1903" s="212"/>
      <c r="Y1903" s="212">
        <v>1373</v>
      </c>
      <c r="Z1903" s="212" t="s">
        <v>386</v>
      </c>
      <c r="AA1903" s="212" t="s">
        <v>387</v>
      </c>
      <c r="AB1903" s="212">
        <v>17084.821</v>
      </c>
      <c r="AC1903" s="212">
        <v>21308.2</v>
      </c>
      <c r="AD1903" s="212">
        <v>0.82499999999999996</v>
      </c>
      <c r="AE1903" s="212">
        <v>0.1</v>
      </c>
      <c r="AF1903" s="212">
        <v>0.92500000000000004</v>
      </c>
      <c r="AG1903" s="212">
        <v>0</v>
      </c>
      <c r="AH1903" s="212">
        <v>15803.46</v>
      </c>
      <c r="AI1903" s="212">
        <v>19710.09</v>
      </c>
      <c r="AJ1903" s="212">
        <v>0</v>
      </c>
      <c r="AK1903" s="212">
        <v>0</v>
      </c>
      <c r="AL1903" s="212">
        <v>0</v>
      </c>
      <c r="AM1903">
        <v>1</v>
      </c>
      <c r="AN1903" t="str">
        <f>VLOOKUP(H1903,'Base Art'!$A:$AJ,36,FALSE)</f>
        <v>ARCOR S.A.I.C.</v>
      </c>
    </row>
    <row r="1904" spans="1:40" x14ac:dyDescent="0.25">
      <c r="A1904" s="212" t="s">
        <v>7665</v>
      </c>
      <c r="B1904" s="212">
        <v>1</v>
      </c>
      <c r="C1904" s="212" t="s">
        <v>7666</v>
      </c>
      <c r="D1904" s="212" t="s">
        <v>135</v>
      </c>
      <c r="E1904" s="212">
        <v>21</v>
      </c>
      <c r="F1904" s="212" t="s">
        <v>17</v>
      </c>
      <c r="G1904" s="212" t="s">
        <v>444</v>
      </c>
      <c r="H1904" s="212">
        <v>1641</v>
      </c>
      <c r="I1904" s="212" t="s">
        <v>445</v>
      </c>
      <c r="J1904" s="212">
        <v>1064</v>
      </c>
      <c r="K1904" s="212" t="s">
        <v>446</v>
      </c>
      <c r="L1904" s="212" t="s">
        <v>447</v>
      </c>
      <c r="M1904" s="212"/>
      <c r="N1904" s="212"/>
      <c r="O1904" s="212"/>
      <c r="P1904" s="212">
        <v>1066</v>
      </c>
      <c r="Q1904" s="212" t="s">
        <v>448</v>
      </c>
      <c r="R1904" s="212" t="s">
        <v>449</v>
      </c>
      <c r="S1904" s="212"/>
      <c r="T1904" s="212"/>
      <c r="U1904" s="212"/>
      <c r="V1904" s="212"/>
      <c r="W1904" s="212"/>
      <c r="X1904" s="212"/>
      <c r="Y1904" s="212">
        <v>1373</v>
      </c>
      <c r="Z1904" s="212" t="s">
        <v>386</v>
      </c>
      <c r="AA1904" s="212" t="s">
        <v>387</v>
      </c>
      <c r="AB1904" s="212">
        <v>16448.623</v>
      </c>
      <c r="AC1904" s="212">
        <v>20268.88</v>
      </c>
      <c r="AD1904" s="212">
        <v>3.35</v>
      </c>
      <c r="AE1904" s="212">
        <v>0.25</v>
      </c>
      <c r="AF1904" s="212">
        <v>3.6</v>
      </c>
      <c r="AG1904" s="212">
        <v>0</v>
      </c>
      <c r="AH1904" s="212">
        <v>59215.040000000001</v>
      </c>
      <c r="AI1904" s="212">
        <v>72967.97</v>
      </c>
      <c r="AJ1904" s="212">
        <v>0</v>
      </c>
      <c r="AK1904" s="212">
        <v>0</v>
      </c>
      <c r="AL1904" s="212">
        <v>0</v>
      </c>
      <c r="AM1904">
        <v>1</v>
      </c>
      <c r="AN1904" t="str">
        <f>VLOOKUP(H1904,'Base Art'!$A:$AJ,36,FALSE)</f>
        <v>MOLINO CAÑUELAS S.A.C.I.F.I.A.</v>
      </c>
    </row>
    <row r="1905" spans="1:40" x14ac:dyDescent="0.25">
      <c r="A1905" s="212" t="s">
        <v>7665</v>
      </c>
      <c r="B1905" s="212">
        <v>1</v>
      </c>
      <c r="C1905" s="212" t="s">
        <v>7666</v>
      </c>
      <c r="D1905" s="212" t="s">
        <v>135</v>
      </c>
      <c r="E1905" s="212">
        <v>21</v>
      </c>
      <c r="F1905" s="212" t="s">
        <v>17</v>
      </c>
      <c r="G1905" s="212" t="s">
        <v>450</v>
      </c>
      <c r="H1905" s="212">
        <v>1642</v>
      </c>
      <c r="I1905" s="212" t="s">
        <v>451</v>
      </c>
      <c r="J1905" s="212">
        <v>1064</v>
      </c>
      <c r="K1905" s="212" t="s">
        <v>446</v>
      </c>
      <c r="L1905" s="212" t="s">
        <v>447</v>
      </c>
      <c r="M1905" s="212"/>
      <c r="N1905" s="212"/>
      <c r="O1905" s="212"/>
      <c r="P1905" s="212">
        <v>1066</v>
      </c>
      <c r="Q1905" s="212" t="s">
        <v>448</v>
      </c>
      <c r="R1905" s="212" t="s">
        <v>449</v>
      </c>
      <c r="S1905" s="212"/>
      <c r="T1905" s="212"/>
      <c r="U1905" s="212"/>
      <c r="V1905" s="212"/>
      <c r="W1905" s="212"/>
      <c r="X1905" s="212"/>
      <c r="Y1905" s="212">
        <v>1373</v>
      </c>
      <c r="Z1905" s="212" t="s">
        <v>386</v>
      </c>
      <c r="AA1905" s="212" t="s">
        <v>387</v>
      </c>
      <c r="AB1905" s="212">
        <v>17524.294000000002</v>
      </c>
      <c r="AC1905" s="212">
        <v>21204.397000000001</v>
      </c>
      <c r="AD1905" s="212">
        <v>0.5</v>
      </c>
      <c r="AE1905" s="212">
        <v>0</v>
      </c>
      <c r="AF1905" s="212">
        <v>0.5</v>
      </c>
      <c r="AG1905" s="212">
        <v>0</v>
      </c>
      <c r="AH1905" s="212">
        <v>8762.15</v>
      </c>
      <c r="AI1905" s="212">
        <v>10602.2</v>
      </c>
      <c r="AJ1905" s="212">
        <v>0</v>
      </c>
      <c r="AK1905" s="212">
        <v>0</v>
      </c>
      <c r="AL1905" s="212">
        <v>0</v>
      </c>
      <c r="AM1905">
        <v>1</v>
      </c>
      <c r="AN1905" t="str">
        <f>VLOOKUP(H1905,'Base Art'!$A:$AJ,36,FALSE)</f>
        <v>MOLINO CAÑUELAS S.A.C.I.F.I.A.</v>
      </c>
    </row>
    <row r="1906" spans="1:40" x14ac:dyDescent="0.25">
      <c r="A1906" s="212" t="s">
        <v>7665</v>
      </c>
      <c r="B1906" s="212">
        <v>1</v>
      </c>
      <c r="C1906" s="212" t="s">
        <v>7666</v>
      </c>
      <c r="D1906" s="212" t="s">
        <v>135</v>
      </c>
      <c r="E1906" s="212">
        <v>21</v>
      </c>
      <c r="F1906" s="212" t="s">
        <v>17</v>
      </c>
      <c r="G1906" s="212" t="s">
        <v>452</v>
      </c>
      <c r="H1906" s="212">
        <v>1643</v>
      </c>
      <c r="I1906" s="212" t="s">
        <v>453</v>
      </c>
      <c r="J1906" s="212">
        <v>1065</v>
      </c>
      <c r="K1906" s="212" t="s">
        <v>454</v>
      </c>
      <c r="L1906" s="212" t="s">
        <v>455</v>
      </c>
      <c r="M1906" s="212"/>
      <c r="N1906" s="212"/>
      <c r="O1906" s="212"/>
      <c r="P1906" s="212"/>
      <c r="Q1906" s="212"/>
      <c r="R1906" s="212"/>
      <c r="S1906" s="212"/>
      <c r="T1906" s="212"/>
      <c r="U1906" s="212"/>
      <c r="V1906" s="212"/>
      <c r="W1906" s="212"/>
      <c r="X1906" s="212"/>
      <c r="Y1906" s="212">
        <v>1373</v>
      </c>
      <c r="Z1906" s="212" t="s">
        <v>386</v>
      </c>
      <c r="AA1906" s="212" t="s">
        <v>387</v>
      </c>
      <c r="AB1906" s="212">
        <v>14378.972</v>
      </c>
      <c r="AC1906" s="212">
        <v>18079.651000000002</v>
      </c>
      <c r="AD1906" s="212">
        <v>0.35709999999999997</v>
      </c>
      <c r="AE1906" s="212">
        <v>0</v>
      </c>
      <c r="AF1906" s="212">
        <v>0.35709999999999997</v>
      </c>
      <c r="AG1906" s="212">
        <v>0</v>
      </c>
      <c r="AH1906" s="212">
        <v>5135.3500000000004</v>
      </c>
      <c r="AI1906" s="212">
        <v>6457.02</v>
      </c>
      <c r="AJ1906" s="212">
        <v>0</v>
      </c>
      <c r="AK1906" s="212">
        <v>0</v>
      </c>
      <c r="AL1906" s="212">
        <v>0</v>
      </c>
      <c r="AM1906">
        <v>1</v>
      </c>
      <c r="AN1906" t="str">
        <f>VLOOKUP(H1906,'Base Art'!$A:$AJ,36,FALSE)</f>
        <v>MOLINO CAÑUELAS S.A.C.I.F.I.A.</v>
      </c>
    </row>
    <row r="1907" spans="1:40" x14ac:dyDescent="0.25">
      <c r="A1907" s="212" t="s">
        <v>7665</v>
      </c>
      <c r="B1907" s="212">
        <v>1</v>
      </c>
      <c r="C1907" s="212" t="s">
        <v>7666</v>
      </c>
      <c r="D1907" s="212" t="s">
        <v>135</v>
      </c>
      <c r="E1907" s="212">
        <v>21</v>
      </c>
      <c r="F1907" s="212" t="s">
        <v>17</v>
      </c>
      <c r="G1907" s="212" t="s">
        <v>456</v>
      </c>
      <c r="H1907" s="212">
        <v>1646</v>
      </c>
      <c r="I1907" s="212" t="s">
        <v>457</v>
      </c>
      <c r="J1907" s="212">
        <v>1064</v>
      </c>
      <c r="K1907" s="212" t="s">
        <v>446</v>
      </c>
      <c r="L1907" s="212" t="s">
        <v>447</v>
      </c>
      <c r="M1907" s="212"/>
      <c r="N1907" s="212"/>
      <c r="O1907" s="212"/>
      <c r="P1907" s="212">
        <v>1066</v>
      </c>
      <c r="Q1907" s="212" t="s">
        <v>448</v>
      </c>
      <c r="R1907" s="212" t="s">
        <v>449</v>
      </c>
      <c r="S1907" s="212"/>
      <c r="T1907" s="212"/>
      <c r="U1907" s="212"/>
      <c r="V1907" s="212"/>
      <c r="W1907" s="212"/>
      <c r="X1907" s="212"/>
      <c r="Y1907" s="212">
        <v>1373</v>
      </c>
      <c r="Z1907" s="212" t="s">
        <v>386</v>
      </c>
      <c r="AA1907" s="212" t="s">
        <v>387</v>
      </c>
      <c r="AB1907" s="212">
        <v>20390.391</v>
      </c>
      <c r="AC1907" s="212">
        <v>25314.955000000002</v>
      </c>
      <c r="AD1907" s="212">
        <v>3.0417000000000001</v>
      </c>
      <c r="AE1907" s="212">
        <v>8.3299999999999999E-2</v>
      </c>
      <c r="AF1907" s="212">
        <v>3.125</v>
      </c>
      <c r="AG1907" s="212">
        <v>0</v>
      </c>
      <c r="AH1907" s="212">
        <v>63719.97</v>
      </c>
      <c r="AI1907" s="212">
        <v>79109.240000000005</v>
      </c>
      <c r="AJ1907" s="212">
        <v>0</v>
      </c>
      <c r="AK1907" s="212">
        <v>0</v>
      </c>
      <c r="AL1907" s="212">
        <v>0</v>
      </c>
      <c r="AM1907">
        <v>1</v>
      </c>
      <c r="AN1907" t="str">
        <f>VLOOKUP(H1907,'Base Art'!$A:$AJ,36,FALSE)</f>
        <v>MOLINO CAÑUELAS S.A.C.I.F.I.A.</v>
      </c>
    </row>
    <row r="1908" spans="1:40" x14ac:dyDescent="0.25">
      <c r="A1908" s="212" t="s">
        <v>7665</v>
      </c>
      <c r="B1908" s="212">
        <v>1</v>
      </c>
      <c r="C1908" s="212" t="s">
        <v>7666</v>
      </c>
      <c r="D1908" s="212" t="s">
        <v>135</v>
      </c>
      <c r="E1908" s="212">
        <v>21</v>
      </c>
      <c r="F1908" s="212" t="s">
        <v>17</v>
      </c>
      <c r="G1908" s="212" t="s">
        <v>458</v>
      </c>
      <c r="H1908" s="212">
        <v>1648</v>
      </c>
      <c r="I1908" s="212" t="s">
        <v>459</v>
      </c>
      <c r="J1908" s="212">
        <v>1422</v>
      </c>
      <c r="K1908" s="212" t="s">
        <v>382</v>
      </c>
      <c r="L1908" s="212" t="s">
        <v>383</v>
      </c>
      <c r="M1908" s="212"/>
      <c r="N1908" s="212"/>
      <c r="O1908" s="212"/>
      <c r="P1908" s="212">
        <v>1067</v>
      </c>
      <c r="Q1908" s="212" t="s">
        <v>384</v>
      </c>
      <c r="R1908" s="212" t="s">
        <v>385</v>
      </c>
      <c r="S1908" s="212"/>
      <c r="T1908" s="212"/>
      <c r="U1908" s="212"/>
      <c r="V1908" s="212"/>
      <c r="W1908" s="212"/>
      <c r="X1908" s="212"/>
      <c r="Y1908" s="212">
        <v>1373</v>
      </c>
      <c r="Z1908" s="212" t="s">
        <v>386</v>
      </c>
      <c r="AA1908" s="212" t="s">
        <v>387</v>
      </c>
      <c r="AB1908" s="212">
        <v>19041.259999999998</v>
      </c>
      <c r="AC1908" s="212">
        <v>23786.767</v>
      </c>
      <c r="AD1908" s="212">
        <v>0.45</v>
      </c>
      <c r="AE1908" s="212">
        <v>0</v>
      </c>
      <c r="AF1908" s="212">
        <v>0.45</v>
      </c>
      <c r="AG1908" s="212">
        <v>0</v>
      </c>
      <c r="AH1908" s="212">
        <v>8568.57</v>
      </c>
      <c r="AI1908" s="212">
        <v>10704.05</v>
      </c>
      <c r="AJ1908" s="212">
        <v>0</v>
      </c>
      <c r="AK1908" s="212">
        <v>0</v>
      </c>
      <c r="AL1908" s="212">
        <v>0</v>
      </c>
      <c r="AM1908">
        <v>1</v>
      </c>
      <c r="AN1908" t="str">
        <f>VLOOKUP(H1908,'Base Art'!$A:$AJ,36,FALSE)</f>
        <v>ARCOR S.A.I.C.</v>
      </c>
    </row>
    <row r="1909" spans="1:40" x14ac:dyDescent="0.25">
      <c r="A1909" s="212" t="s">
        <v>7665</v>
      </c>
      <c r="B1909" s="212">
        <v>1</v>
      </c>
      <c r="C1909" s="212" t="s">
        <v>7666</v>
      </c>
      <c r="D1909" s="212" t="s">
        <v>135</v>
      </c>
      <c r="E1909" s="212">
        <v>21</v>
      </c>
      <c r="F1909" s="212" t="s">
        <v>17</v>
      </c>
      <c r="G1909" s="212" t="s">
        <v>460</v>
      </c>
      <c r="H1909" s="212">
        <v>1696</v>
      </c>
      <c r="I1909" s="212" t="s">
        <v>461</v>
      </c>
      <c r="J1909" s="212">
        <v>1460</v>
      </c>
      <c r="K1909" s="212" t="s">
        <v>462</v>
      </c>
      <c r="L1909" s="212" t="s">
        <v>463</v>
      </c>
      <c r="M1909" s="212"/>
      <c r="N1909" s="212"/>
      <c r="O1909" s="212"/>
      <c r="P1909" s="212"/>
      <c r="Q1909" s="212"/>
      <c r="R1909" s="212"/>
      <c r="S1909" s="212"/>
      <c r="T1909" s="212"/>
      <c r="U1909" s="212"/>
      <c r="V1909" s="212"/>
      <c r="W1909" s="212"/>
      <c r="X1909" s="212"/>
      <c r="Y1909" s="212">
        <v>1369</v>
      </c>
      <c r="Z1909" s="212" t="s">
        <v>354</v>
      </c>
      <c r="AA1909" s="212" t="s">
        <v>355</v>
      </c>
      <c r="AB1909" s="212">
        <v>57456</v>
      </c>
      <c r="AC1909" s="212">
        <v>69521.759999999995</v>
      </c>
      <c r="AD1909" s="212">
        <v>2.0799999999999999E-2</v>
      </c>
      <c r="AE1909" s="212">
        <v>0</v>
      </c>
      <c r="AF1909" s="212">
        <v>2.0799999999999999E-2</v>
      </c>
      <c r="AG1909" s="212">
        <v>0</v>
      </c>
      <c r="AH1909" s="212">
        <v>1197</v>
      </c>
      <c r="AI1909" s="212">
        <v>1448.37</v>
      </c>
      <c r="AJ1909" s="212">
        <v>0</v>
      </c>
      <c r="AK1909" s="212">
        <v>0</v>
      </c>
      <c r="AL1909" s="212">
        <v>0</v>
      </c>
      <c r="AM1909">
        <v>1</v>
      </c>
      <c r="AN1909" t="str">
        <f>VLOOKUP(H1909,'Base Art'!$A:$AJ,36,FALSE)</f>
        <v>IMPORTADORA SUDAMERICANA S.R.L.</v>
      </c>
    </row>
    <row r="1910" spans="1:40" x14ac:dyDescent="0.25">
      <c r="A1910" s="212" t="s">
        <v>7665</v>
      </c>
      <c r="B1910" s="212">
        <v>1</v>
      </c>
      <c r="C1910" s="212" t="s">
        <v>7666</v>
      </c>
      <c r="D1910" s="212" t="s">
        <v>135</v>
      </c>
      <c r="E1910" s="212">
        <v>21</v>
      </c>
      <c r="F1910" s="212" t="s">
        <v>17</v>
      </c>
      <c r="G1910" s="212" t="s">
        <v>464</v>
      </c>
      <c r="H1910" s="212">
        <v>1808</v>
      </c>
      <c r="I1910" s="212" t="s">
        <v>465</v>
      </c>
      <c r="J1910" s="212">
        <v>1470</v>
      </c>
      <c r="K1910" s="212" t="s">
        <v>466</v>
      </c>
      <c r="L1910" s="212" t="s">
        <v>467</v>
      </c>
      <c r="M1910" s="212"/>
      <c r="N1910" s="212"/>
      <c r="O1910" s="212"/>
      <c r="P1910" s="212"/>
      <c r="Q1910" s="212"/>
      <c r="R1910" s="212"/>
      <c r="S1910" s="212"/>
      <c r="T1910" s="212"/>
      <c r="U1910" s="212"/>
      <c r="V1910" s="212"/>
      <c r="W1910" s="212"/>
      <c r="X1910" s="212"/>
      <c r="Y1910" s="212">
        <v>1374</v>
      </c>
      <c r="Z1910" s="212" t="s">
        <v>336</v>
      </c>
      <c r="AA1910" s="212" t="s">
        <v>337</v>
      </c>
      <c r="AB1910" s="212">
        <v>97728.84</v>
      </c>
      <c r="AC1910" s="212">
        <v>120248.96400000001</v>
      </c>
      <c r="AD1910" s="212">
        <v>0.25</v>
      </c>
      <c r="AE1910" s="212">
        <v>0</v>
      </c>
      <c r="AF1910" s="212">
        <v>0.25</v>
      </c>
      <c r="AG1910" s="212">
        <v>0</v>
      </c>
      <c r="AH1910" s="212">
        <v>24432.21</v>
      </c>
      <c r="AI1910" s="212">
        <v>30062.240000000002</v>
      </c>
      <c r="AJ1910" s="212">
        <v>0</v>
      </c>
      <c r="AK1910" s="212">
        <v>0</v>
      </c>
      <c r="AL1910" s="212">
        <v>0</v>
      </c>
      <c r="AM1910">
        <v>1</v>
      </c>
      <c r="AN1910" t="str">
        <f>VLOOKUP(H1910,'Base Art'!$A:$AJ,36,FALSE)</f>
        <v>LHERITIER ARGENTINA S.A.</v>
      </c>
    </row>
    <row r="1911" spans="1:40" x14ac:dyDescent="0.25">
      <c r="A1911" s="212" t="s">
        <v>7665</v>
      </c>
      <c r="B1911" s="212">
        <v>1</v>
      </c>
      <c r="C1911" s="212" t="s">
        <v>7666</v>
      </c>
      <c r="D1911" s="212" t="s">
        <v>135</v>
      </c>
      <c r="E1911" s="212">
        <v>21</v>
      </c>
      <c r="F1911" s="212" t="s">
        <v>17</v>
      </c>
      <c r="G1911" s="212" t="s">
        <v>1076</v>
      </c>
      <c r="H1911" s="212">
        <v>1843</v>
      </c>
      <c r="I1911" s="212" t="s">
        <v>1077</v>
      </c>
      <c r="J1911" s="212">
        <v>1472</v>
      </c>
      <c r="K1911" s="212" t="s">
        <v>1078</v>
      </c>
      <c r="L1911" s="212" t="s">
        <v>1079</v>
      </c>
      <c r="M1911" s="212"/>
      <c r="N1911" s="212"/>
      <c r="O1911" s="212"/>
      <c r="P1911" s="212">
        <v>1105</v>
      </c>
      <c r="Q1911" s="212" t="s">
        <v>1080</v>
      </c>
      <c r="R1911" s="212" t="s">
        <v>1081</v>
      </c>
      <c r="S1911" s="212"/>
      <c r="T1911" s="212"/>
      <c r="U1911" s="212"/>
      <c r="V1911" s="212"/>
      <c r="W1911" s="212"/>
      <c r="X1911" s="212"/>
      <c r="Y1911" s="212">
        <v>1374</v>
      </c>
      <c r="Z1911" s="212" t="s">
        <v>336</v>
      </c>
      <c r="AA1911" s="212" t="s">
        <v>337</v>
      </c>
      <c r="AB1911" s="212">
        <v>26830.799999999999</v>
      </c>
      <c r="AC1911" s="212">
        <v>33270.192000000003</v>
      </c>
      <c r="AD1911" s="212">
        <v>0.16669999999999999</v>
      </c>
      <c r="AE1911" s="212">
        <v>0</v>
      </c>
      <c r="AF1911" s="212">
        <v>0.16669999999999999</v>
      </c>
      <c r="AG1911" s="212">
        <v>0</v>
      </c>
      <c r="AH1911" s="212">
        <v>4471.8</v>
      </c>
      <c r="AI1911" s="212">
        <v>5545.03</v>
      </c>
      <c r="AJ1911" s="212">
        <v>0</v>
      </c>
      <c r="AK1911" s="212">
        <v>0</v>
      </c>
      <c r="AL1911" s="212">
        <v>0</v>
      </c>
      <c r="AM1911">
        <v>1</v>
      </c>
      <c r="AN1911" t="str">
        <f>VLOOKUP(H1911,'Base Art'!$A:$AJ,36,FALSE)</f>
        <v>LHERITIER ARGENTINA S.A.</v>
      </c>
    </row>
    <row r="1912" spans="1:40" x14ac:dyDescent="0.25">
      <c r="A1912" s="212" t="s">
        <v>7665</v>
      </c>
      <c r="B1912" s="212">
        <v>1</v>
      </c>
      <c r="C1912" s="212" t="s">
        <v>7666</v>
      </c>
      <c r="D1912" s="212" t="s">
        <v>135</v>
      </c>
      <c r="E1912" s="212">
        <v>21</v>
      </c>
      <c r="F1912" s="212" t="s">
        <v>17</v>
      </c>
      <c r="G1912" s="212" t="s">
        <v>478</v>
      </c>
      <c r="H1912" s="212">
        <v>1919</v>
      </c>
      <c r="I1912" s="212" t="s">
        <v>479</v>
      </c>
      <c r="J1912" s="212">
        <v>1421</v>
      </c>
      <c r="K1912" s="212" t="s">
        <v>480</v>
      </c>
      <c r="L1912" s="212" t="s">
        <v>481</v>
      </c>
      <c r="M1912" s="212"/>
      <c r="N1912" s="212"/>
      <c r="O1912" s="212"/>
      <c r="P1912" s="212"/>
      <c r="Q1912" s="212"/>
      <c r="R1912" s="212"/>
      <c r="S1912" s="212"/>
      <c r="T1912" s="212"/>
      <c r="U1912" s="212"/>
      <c r="V1912" s="212"/>
      <c r="W1912" s="212"/>
      <c r="X1912" s="212"/>
      <c r="Y1912" s="212">
        <v>1374</v>
      </c>
      <c r="Z1912" s="212" t="s">
        <v>336</v>
      </c>
      <c r="AA1912" s="212" t="s">
        <v>337</v>
      </c>
      <c r="AB1912" s="212">
        <v>24370.914000000001</v>
      </c>
      <c r="AC1912" s="212">
        <v>30219.905999999999</v>
      </c>
      <c r="AD1912" s="212">
        <v>3.3300000000000003E-2</v>
      </c>
      <c r="AE1912" s="212">
        <v>0</v>
      </c>
      <c r="AF1912" s="212">
        <v>3.3300000000000003E-2</v>
      </c>
      <c r="AG1912" s="212">
        <v>0</v>
      </c>
      <c r="AH1912" s="212">
        <v>812.36</v>
      </c>
      <c r="AI1912" s="212">
        <v>1007.33</v>
      </c>
      <c r="AJ1912" s="212">
        <v>0</v>
      </c>
      <c r="AK1912" s="212">
        <v>0</v>
      </c>
      <c r="AL1912" s="212">
        <v>0</v>
      </c>
      <c r="AM1912">
        <v>1</v>
      </c>
      <c r="AN1912" t="str">
        <f>VLOOKUP(H1912,'Base Art'!$A:$AJ,36,FALSE)</f>
        <v>ARCOR S.A.I.C.</v>
      </c>
    </row>
    <row r="1913" spans="1:40" x14ac:dyDescent="0.25">
      <c r="A1913" s="212" t="s">
        <v>7665</v>
      </c>
      <c r="B1913" s="212">
        <v>1</v>
      </c>
      <c r="C1913" s="212" t="s">
        <v>7666</v>
      </c>
      <c r="D1913" s="212" t="s">
        <v>135</v>
      </c>
      <c r="E1913" s="212">
        <v>21</v>
      </c>
      <c r="F1913" s="212" t="s">
        <v>17</v>
      </c>
      <c r="G1913" s="212" t="s">
        <v>482</v>
      </c>
      <c r="H1913" s="212">
        <v>1940</v>
      </c>
      <c r="I1913" s="212" t="s">
        <v>483</v>
      </c>
      <c r="J1913" s="212">
        <v>1425</v>
      </c>
      <c r="K1913" s="212" t="s">
        <v>484</v>
      </c>
      <c r="L1913" s="212" t="s">
        <v>485</v>
      </c>
      <c r="M1913" s="212"/>
      <c r="N1913" s="212"/>
      <c r="O1913" s="212"/>
      <c r="P1913" s="212">
        <v>1277</v>
      </c>
      <c r="Q1913" s="212" t="s">
        <v>486</v>
      </c>
      <c r="R1913" s="212" t="s">
        <v>487</v>
      </c>
      <c r="S1913" s="212"/>
      <c r="T1913" s="212"/>
      <c r="U1913" s="212"/>
      <c r="V1913" s="212"/>
      <c r="W1913" s="212"/>
      <c r="X1913" s="212"/>
      <c r="Y1913" s="212">
        <v>1374</v>
      </c>
      <c r="Z1913" s="212" t="s">
        <v>336</v>
      </c>
      <c r="AA1913" s="212" t="s">
        <v>337</v>
      </c>
      <c r="AB1913" s="212">
        <v>57381.614000000001</v>
      </c>
      <c r="AC1913" s="212">
        <v>69431.75</v>
      </c>
      <c r="AD1913" s="212">
        <v>8.3299999999999999E-2</v>
      </c>
      <c r="AE1913" s="212">
        <v>0</v>
      </c>
      <c r="AF1913" s="212">
        <v>8.3299999999999999E-2</v>
      </c>
      <c r="AG1913" s="212">
        <v>0</v>
      </c>
      <c r="AH1913" s="212">
        <v>4781.8</v>
      </c>
      <c r="AI1913" s="212">
        <v>5785.98</v>
      </c>
      <c r="AJ1913" s="212">
        <v>0</v>
      </c>
      <c r="AK1913" s="212">
        <v>0</v>
      </c>
      <c r="AL1913" s="212">
        <v>0</v>
      </c>
      <c r="AM1913">
        <v>1</v>
      </c>
      <c r="AN1913" t="str">
        <f>VLOOKUP(H1913,'Base Art'!$A:$AJ,36,FALSE)</f>
        <v>GEORGALOS HNOS. S.A.I.C.A.</v>
      </c>
    </row>
    <row r="1914" spans="1:40" x14ac:dyDescent="0.25">
      <c r="A1914" s="212" t="s">
        <v>7665</v>
      </c>
      <c r="B1914" s="212">
        <v>1</v>
      </c>
      <c r="C1914" s="212" t="s">
        <v>7666</v>
      </c>
      <c r="D1914" s="212" t="s">
        <v>135</v>
      </c>
      <c r="E1914" s="212">
        <v>21</v>
      </c>
      <c r="F1914" s="212" t="s">
        <v>17</v>
      </c>
      <c r="G1914" s="212" t="s">
        <v>1706</v>
      </c>
      <c r="H1914" s="212">
        <v>1941</v>
      </c>
      <c r="I1914" s="212" t="s">
        <v>1707</v>
      </c>
      <c r="J1914" s="212">
        <v>1425</v>
      </c>
      <c r="K1914" s="212" t="s">
        <v>484</v>
      </c>
      <c r="L1914" s="212" t="s">
        <v>485</v>
      </c>
      <c r="M1914" s="212"/>
      <c r="N1914" s="212"/>
      <c r="O1914" s="212"/>
      <c r="P1914" s="212">
        <v>1277</v>
      </c>
      <c r="Q1914" s="212" t="s">
        <v>486</v>
      </c>
      <c r="R1914" s="212" t="s">
        <v>487</v>
      </c>
      <c r="S1914" s="212"/>
      <c r="T1914" s="212"/>
      <c r="U1914" s="212"/>
      <c r="V1914" s="212"/>
      <c r="W1914" s="212"/>
      <c r="X1914" s="212"/>
      <c r="Y1914" s="212">
        <v>1374</v>
      </c>
      <c r="Z1914" s="212" t="s">
        <v>336</v>
      </c>
      <c r="AA1914" s="212" t="s">
        <v>337</v>
      </c>
      <c r="AB1914" s="212">
        <v>57381.614000000001</v>
      </c>
      <c r="AC1914" s="212">
        <v>71153.198000000004</v>
      </c>
      <c r="AD1914" s="212">
        <v>8.3299999999999999E-2</v>
      </c>
      <c r="AE1914" s="212">
        <v>0</v>
      </c>
      <c r="AF1914" s="212">
        <v>8.3299999999999999E-2</v>
      </c>
      <c r="AG1914" s="212">
        <v>0</v>
      </c>
      <c r="AH1914" s="212">
        <v>4781.8</v>
      </c>
      <c r="AI1914" s="212">
        <v>5929.43</v>
      </c>
      <c r="AJ1914" s="212">
        <v>0</v>
      </c>
      <c r="AK1914" s="212">
        <v>0</v>
      </c>
      <c r="AL1914" s="212">
        <v>0</v>
      </c>
      <c r="AM1914">
        <v>1</v>
      </c>
      <c r="AN1914" t="str">
        <f>VLOOKUP(H1914,'Base Art'!$A:$AJ,36,FALSE)</f>
        <v>GEORGALOS HNOS. S.A.I.C.A.</v>
      </c>
    </row>
    <row r="1915" spans="1:40" x14ac:dyDescent="0.25">
      <c r="A1915" s="212" t="s">
        <v>7665</v>
      </c>
      <c r="B1915" s="212">
        <v>1</v>
      </c>
      <c r="C1915" s="212" t="s">
        <v>7666</v>
      </c>
      <c r="D1915" s="212" t="s">
        <v>135</v>
      </c>
      <c r="E1915" s="212">
        <v>21</v>
      </c>
      <c r="F1915" s="212" t="s">
        <v>17</v>
      </c>
      <c r="G1915" s="212" t="s">
        <v>488</v>
      </c>
      <c r="H1915" s="212">
        <v>1942</v>
      </c>
      <c r="I1915" s="212" t="s">
        <v>489</v>
      </c>
      <c r="J1915" s="212">
        <v>1425</v>
      </c>
      <c r="K1915" s="212" t="s">
        <v>484</v>
      </c>
      <c r="L1915" s="212" t="s">
        <v>485</v>
      </c>
      <c r="M1915" s="212"/>
      <c r="N1915" s="212"/>
      <c r="O1915" s="212"/>
      <c r="P1915" s="212">
        <v>1277</v>
      </c>
      <c r="Q1915" s="212" t="s">
        <v>486</v>
      </c>
      <c r="R1915" s="212" t="s">
        <v>487</v>
      </c>
      <c r="S1915" s="212"/>
      <c r="T1915" s="212"/>
      <c r="U1915" s="212"/>
      <c r="V1915" s="212"/>
      <c r="W1915" s="212"/>
      <c r="X1915" s="212"/>
      <c r="Y1915" s="212">
        <v>1374</v>
      </c>
      <c r="Z1915" s="212" t="s">
        <v>336</v>
      </c>
      <c r="AA1915" s="212" t="s">
        <v>337</v>
      </c>
      <c r="AB1915" s="212">
        <v>57381.614000000001</v>
      </c>
      <c r="AC1915" s="212">
        <v>69431.75</v>
      </c>
      <c r="AD1915" s="212">
        <v>0.16669999999999999</v>
      </c>
      <c r="AE1915" s="212">
        <v>0</v>
      </c>
      <c r="AF1915" s="212">
        <v>0.16669999999999999</v>
      </c>
      <c r="AG1915" s="212">
        <v>0</v>
      </c>
      <c r="AH1915" s="212">
        <v>9563.6</v>
      </c>
      <c r="AI1915" s="212">
        <v>11571.96</v>
      </c>
      <c r="AJ1915" s="212">
        <v>0</v>
      </c>
      <c r="AK1915" s="212">
        <v>0</v>
      </c>
      <c r="AL1915" s="212">
        <v>0</v>
      </c>
      <c r="AM1915">
        <v>1</v>
      </c>
      <c r="AN1915" t="str">
        <f>VLOOKUP(H1915,'Base Art'!$A:$AJ,36,FALSE)</f>
        <v>GEORGALOS HNOS. S.A.I.C.A.</v>
      </c>
    </row>
    <row r="1916" spans="1:40" x14ac:dyDescent="0.25">
      <c r="A1916" s="212" t="s">
        <v>7665</v>
      </c>
      <c r="B1916" s="212">
        <v>1</v>
      </c>
      <c r="C1916" s="212" t="s">
        <v>7666</v>
      </c>
      <c r="D1916" s="212" t="s">
        <v>135</v>
      </c>
      <c r="E1916" s="212">
        <v>21</v>
      </c>
      <c r="F1916" s="212" t="s">
        <v>17</v>
      </c>
      <c r="G1916" s="212" t="s">
        <v>1082</v>
      </c>
      <c r="H1916" s="212">
        <v>1943</v>
      </c>
      <c r="I1916" s="212" t="s">
        <v>1083</v>
      </c>
      <c r="J1916" s="212">
        <v>1425</v>
      </c>
      <c r="K1916" s="212" t="s">
        <v>484</v>
      </c>
      <c r="L1916" s="212" t="s">
        <v>485</v>
      </c>
      <c r="M1916" s="212"/>
      <c r="N1916" s="212"/>
      <c r="O1916" s="212"/>
      <c r="P1916" s="212">
        <v>1277</v>
      </c>
      <c r="Q1916" s="212" t="s">
        <v>486</v>
      </c>
      <c r="R1916" s="212" t="s">
        <v>487</v>
      </c>
      <c r="S1916" s="212"/>
      <c r="T1916" s="212"/>
      <c r="U1916" s="212"/>
      <c r="V1916" s="212"/>
      <c r="W1916" s="212"/>
      <c r="X1916" s="212"/>
      <c r="Y1916" s="212">
        <v>1374</v>
      </c>
      <c r="Z1916" s="212" t="s">
        <v>336</v>
      </c>
      <c r="AA1916" s="212" t="s">
        <v>337</v>
      </c>
      <c r="AB1916" s="212">
        <v>35075.106</v>
      </c>
      <c r="AC1916" s="212">
        <v>43493.144</v>
      </c>
      <c r="AD1916" s="212">
        <v>8.3299999999999999E-2</v>
      </c>
      <c r="AE1916" s="212">
        <v>0</v>
      </c>
      <c r="AF1916" s="212">
        <v>8.3299999999999999E-2</v>
      </c>
      <c r="AG1916" s="212">
        <v>0</v>
      </c>
      <c r="AH1916" s="212">
        <v>2922.93</v>
      </c>
      <c r="AI1916" s="212">
        <v>3624.43</v>
      </c>
      <c r="AJ1916" s="212">
        <v>0</v>
      </c>
      <c r="AK1916" s="212">
        <v>0</v>
      </c>
      <c r="AL1916" s="212">
        <v>0</v>
      </c>
      <c r="AM1916">
        <v>1</v>
      </c>
      <c r="AN1916" t="str">
        <f>VLOOKUP(H1916,'Base Art'!$A:$AJ,36,FALSE)</f>
        <v>GEORGALOS HNOS. S.A.I.C.A.</v>
      </c>
    </row>
    <row r="1917" spans="1:40" x14ac:dyDescent="0.25">
      <c r="A1917" s="212" t="s">
        <v>7665</v>
      </c>
      <c r="B1917" s="212">
        <v>1</v>
      </c>
      <c r="C1917" s="212" t="s">
        <v>7666</v>
      </c>
      <c r="D1917" s="212" t="s">
        <v>135</v>
      </c>
      <c r="E1917" s="212">
        <v>21</v>
      </c>
      <c r="F1917" s="212" t="s">
        <v>17</v>
      </c>
      <c r="G1917" s="212" t="s">
        <v>490</v>
      </c>
      <c r="H1917" s="212">
        <v>1971</v>
      </c>
      <c r="I1917" s="212" t="s">
        <v>491</v>
      </c>
      <c r="J1917" s="212">
        <v>1204</v>
      </c>
      <c r="K1917" s="212" t="s">
        <v>492</v>
      </c>
      <c r="L1917" s="212" t="s">
        <v>493</v>
      </c>
      <c r="M1917" s="212"/>
      <c r="N1917" s="212"/>
      <c r="O1917" s="212"/>
      <c r="P1917" s="212"/>
      <c r="Q1917" s="212"/>
      <c r="R1917" s="212"/>
      <c r="S1917" s="212"/>
      <c r="T1917" s="212"/>
      <c r="U1917" s="212"/>
      <c r="V1917" s="212"/>
      <c r="W1917" s="212"/>
      <c r="X1917" s="212"/>
      <c r="Y1917" s="212">
        <v>1372</v>
      </c>
      <c r="Z1917" s="212" t="s">
        <v>346</v>
      </c>
      <c r="AA1917" s="212" t="s">
        <v>347</v>
      </c>
      <c r="AB1917" s="212">
        <v>162570.29999999999</v>
      </c>
      <c r="AC1917" s="212">
        <v>201587.15700000001</v>
      </c>
      <c r="AD1917" s="212">
        <v>3.5700000000000003E-2</v>
      </c>
      <c r="AE1917" s="212">
        <v>0</v>
      </c>
      <c r="AF1917" s="212">
        <v>3.5700000000000003E-2</v>
      </c>
      <c r="AG1917" s="212">
        <v>0</v>
      </c>
      <c r="AH1917" s="212">
        <v>5806.08</v>
      </c>
      <c r="AI1917" s="212">
        <v>7199.54</v>
      </c>
      <c r="AJ1917" s="212">
        <v>0</v>
      </c>
      <c r="AK1917" s="212">
        <v>0</v>
      </c>
      <c r="AL1917" s="212">
        <v>0</v>
      </c>
      <c r="AM1917">
        <v>1</v>
      </c>
      <c r="AN1917" t="str">
        <f>VLOOKUP(H1917,'Base Art'!$A:$AJ,36,FALSE)</f>
        <v>FERRERO ARGENTINA S.A.</v>
      </c>
    </row>
    <row r="1918" spans="1:40" x14ac:dyDescent="0.25">
      <c r="A1918" s="212" t="s">
        <v>7665</v>
      </c>
      <c r="B1918" s="212">
        <v>1</v>
      </c>
      <c r="C1918" s="212" t="s">
        <v>7666</v>
      </c>
      <c r="D1918" s="212" t="s">
        <v>135</v>
      </c>
      <c r="E1918" s="212">
        <v>21</v>
      </c>
      <c r="F1918" s="212" t="s">
        <v>17</v>
      </c>
      <c r="G1918" s="212" t="s">
        <v>496</v>
      </c>
      <c r="H1918" s="212">
        <v>2039</v>
      </c>
      <c r="I1918" s="212" t="s">
        <v>497</v>
      </c>
      <c r="J1918" s="212"/>
      <c r="K1918" s="212"/>
      <c r="L1918" s="212"/>
      <c r="M1918" s="212"/>
      <c r="N1918" s="212"/>
      <c r="O1918" s="212"/>
      <c r="P1918" s="212"/>
      <c r="Q1918" s="212"/>
      <c r="R1918" s="212"/>
      <c r="S1918" s="212"/>
      <c r="T1918" s="212"/>
      <c r="U1918" s="212"/>
      <c r="V1918" s="212"/>
      <c r="W1918" s="212"/>
      <c r="X1918" s="212"/>
      <c r="Y1918" s="212">
        <v>1370</v>
      </c>
      <c r="Z1918" s="212" t="s">
        <v>400</v>
      </c>
      <c r="AA1918" s="212" t="s">
        <v>401</v>
      </c>
      <c r="AB1918" s="212">
        <v>24896.707999999999</v>
      </c>
      <c r="AC1918" s="212">
        <v>30271.597000000002</v>
      </c>
      <c r="AD1918" s="212">
        <v>11.583299999999999</v>
      </c>
      <c r="AE1918" s="212">
        <v>2.25</v>
      </c>
      <c r="AF1918" s="212">
        <v>13.833299999999999</v>
      </c>
      <c r="AG1918" s="212">
        <v>0</v>
      </c>
      <c r="AH1918" s="212">
        <v>344404.45</v>
      </c>
      <c r="AI1918" s="212">
        <v>418757.09</v>
      </c>
      <c r="AJ1918" s="212">
        <v>0</v>
      </c>
      <c r="AK1918" s="212">
        <v>0</v>
      </c>
      <c r="AL1918" s="212">
        <v>0</v>
      </c>
      <c r="AM1918">
        <v>1</v>
      </c>
      <c r="AN1918" t="str">
        <f>VLOOKUP(H1918,'Base Art'!$A:$AJ,36,FALSE)</f>
        <v>ENERGY GROUP S.R.L.</v>
      </c>
    </row>
    <row r="1919" spans="1:40" x14ac:dyDescent="0.25">
      <c r="A1919" s="212" t="s">
        <v>7665</v>
      </c>
      <c r="B1919" s="212">
        <v>1</v>
      </c>
      <c r="C1919" s="212" t="s">
        <v>7666</v>
      </c>
      <c r="D1919" s="212" t="s">
        <v>135</v>
      </c>
      <c r="E1919" s="212">
        <v>21</v>
      </c>
      <c r="F1919" s="212" t="s">
        <v>17</v>
      </c>
      <c r="G1919" s="212" t="s">
        <v>500</v>
      </c>
      <c r="H1919" s="212">
        <v>2338</v>
      </c>
      <c r="I1919" s="212" t="s">
        <v>501</v>
      </c>
      <c r="J1919" s="212"/>
      <c r="K1919" s="212"/>
      <c r="L1919" s="212"/>
      <c r="M1919" s="212"/>
      <c r="N1919" s="212"/>
      <c r="O1919" s="212"/>
      <c r="P1919" s="212">
        <v>1086</v>
      </c>
      <c r="Q1919" s="212" t="s">
        <v>502</v>
      </c>
      <c r="R1919" s="212" t="s">
        <v>503</v>
      </c>
      <c r="S1919" s="212"/>
      <c r="T1919" s="212"/>
      <c r="U1919" s="212"/>
      <c r="V1919" s="212"/>
      <c r="W1919" s="212"/>
      <c r="X1919" s="212"/>
      <c r="Y1919" s="212">
        <v>1373</v>
      </c>
      <c r="Z1919" s="212" t="s">
        <v>386</v>
      </c>
      <c r="AA1919" s="212" t="s">
        <v>387</v>
      </c>
      <c r="AB1919" s="212">
        <v>26756.204000000002</v>
      </c>
      <c r="AC1919" s="212">
        <v>32695.179</v>
      </c>
      <c r="AD1919" s="212">
        <v>0.6</v>
      </c>
      <c r="AE1919" s="212">
        <v>6.6699999999999995E-2</v>
      </c>
      <c r="AF1919" s="212">
        <v>0.66669999999999996</v>
      </c>
      <c r="AG1919" s="212">
        <v>0</v>
      </c>
      <c r="AH1919" s="212">
        <v>17837.47</v>
      </c>
      <c r="AI1919" s="212">
        <v>21796.79</v>
      </c>
      <c r="AJ1919" s="212">
        <v>0</v>
      </c>
      <c r="AK1919" s="212">
        <v>0</v>
      </c>
      <c r="AL1919" s="212">
        <v>0</v>
      </c>
      <c r="AM1919">
        <v>1</v>
      </c>
      <c r="AN1919" t="str">
        <f>VLOOKUP(H1919,'Base Art'!$A:$AJ,36,FALSE)</f>
        <v>DON SATUR S.R.L.</v>
      </c>
    </row>
    <row r="1920" spans="1:40" x14ac:dyDescent="0.25">
      <c r="A1920" s="212" t="s">
        <v>7665</v>
      </c>
      <c r="B1920" s="212">
        <v>1</v>
      </c>
      <c r="C1920" s="212" t="s">
        <v>7666</v>
      </c>
      <c r="D1920" s="212" t="s">
        <v>135</v>
      </c>
      <c r="E1920" s="212">
        <v>21</v>
      </c>
      <c r="F1920" s="212" t="s">
        <v>17</v>
      </c>
      <c r="G1920" s="212" t="s">
        <v>504</v>
      </c>
      <c r="H1920" s="212">
        <v>2339</v>
      </c>
      <c r="I1920" s="212" t="s">
        <v>505</v>
      </c>
      <c r="J1920" s="212"/>
      <c r="K1920" s="212"/>
      <c r="L1920" s="212"/>
      <c r="M1920" s="212"/>
      <c r="N1920" s="212"/>
      <c r="O1920" s="212"/>
      <c r="P1920" s="212">
        <v>1086</v>
      </c>
      <c r="Q1920" s="212" t="s">
        <v>502</v>
      </c>
      <c r="R1920" s="212" t="s">
        <v>503</v>
      </c>
      <c r="S1920" s="212"/>
      <c r="T1920" s="212"/>
      <c r="U1920" s="212"/>
      <c r="V1920" s="212"/>
      <c r="W1920" s="212"/>
      <c r="X1920" s="212"/>
      <c r="Y1920" s="212">
        <v>1373</v>
      </c>
      <c r="Z1920" s="212" t="s">
        <v>386</v>
      </c>
      <c r="AA1920" s="212" t="s">
        <v>387</v>
      </c>
      <c r="AB1920" s="212">
        <v>27376.714</v>
      </c>
      <c r="AC1920" s="212">
        <v>33805.489000000001</v>
      </c>
      <c r="AD1920" s="212">
        <v>1.1333</v>
      </c>
      <c r="AE1920" s="212">
        <v>6.6699999999999995E-2</v>
      </c>
      <c r="AF1920" s="212">
        <v>1.2</v>
      </c>
      <c r="AG1920" s="212">
        <v>0</v>
      </c>
      <c r="AH1920" s="212">
        <v>32852.06</v>
      </c>
      <c r="AI1920" s="212">
        <v>40566.589999999997</v>
      </c>
      <c r="AJ1920" s="212">
        <v>0</v>
      </c>
      <c r="AK1920" s="212">
        <v>0</v>
      </c>
      <c r="AL1920" s="212">
        <v>0</v>
      </c>
      <c r="AM1920">
        <v>1</v>
      </c>
      <c r="AN1920" t="str">
        <f>VLOOKUP(H1920,'Base Art'!$A:$AJ,36,FALSE)</f>
        <v>DON SATUR S.R.L.</v>
      </c>
    </row>
    <row r="1921" spans="1:40" x14ac:dyDescent="0.25">
      <c r="A1921" s="212" t="s">
        <v>7665</v>
      </c>
      <c r="B1921" s="212">
        <v>1</v>
      </c>
      <c r="C1921" s="212" t="s">
        <v>7666</v>
      </c>
      <c r="D1921" s="212" t="s">
        <v>135</v>
      </c>
      <c r="E1921" s="212">
        <v>21</v>
      </c>
      <c r="F1921" s="212" t="s">
        <v>17</v>
      </c>
      <c r="G1921" s="212" t="s">
        <v>1094</v>
      </c>
      <c r="H1921" s="212">
        <v>3197</v>
      </c>
      <c r="I1921" s="212" t="s">
        <v>1095</v>
      </c>
      <c r="J1921" s="212">
        <v>1420</v>
      </c>
      <c r="K1921" s="212" t="s">
        <v>568</v>
      </c>
      <c r="L1921" s="212" t="s">
        <v>569</v>
      </c>
      <c r="M1921" s="212"/>
      <c r="N1921" s="212"/>
      <c r="O1921" s="212"/>
      <c r="P1921" s="212"/>
      <c r="Q1921" s="212"/>
      <c r="R1921" s="212"/>
      <c r="S1921" s="212"/>
      <c r="T1921" s="212"/>
      <c r="U1921" s="212"/>
      <c r="V1921" s="212"/>
      <c r="W1921" s="212"/>
      <c r="X1921" s="212"/>
      <c r="Y1921" s="212">
        <v>1369</v>
      </c>
      <c r="Z1921" s="212" t="s">
        <v>354</v>
      </c>
      <c r="AA1921" s="212" t="s">
        <v>355</v>
      </c>
      <c r="AB1921" s="212">
        <v>16136.76</v>
      </c>
      <c r="AC1921" s="212">
        <v>19767.54</v>
      </c>
      <c r="AD1921" s="212">
        <v>0.25</v>
      </c>
      <c r="AE1921" s="212">
        <v>0</v>
      </c>
      <c r="AF1921" s="212">
        <v>0.25</v>
      </c>
      <c r="AG1921" s="212">
        <v>0</v>
      </c>
      <c r="AH1921" s="212">
        <v>4034.19</v>
      </c>
      <c r="AI1921" s="212">
        <v>4941.8900000000003</v>
      </c>
      <c r="AJ1921" s="212">
        <v>0</v>
      </c>
      <c r="AK1921" s="212">
        <v>0</v>
      </c>
      <c r="AL1921" s="212">
        <v>0</v>
      </c>
      <c r="AM1921">
        <v>1</v>
      </c>
      <c r="AN1921" t="str">
        <f>VLOOKUP(H1921,'Base Art'!$A:$AJ,36,FALSE)</f>
        <v>ARCOR S.A.I.C.</v>
      </c>
    </row>
    <row r="1922" spans="1:40" x14ac:dyDescent="0.25">
      <c r="A1922" s="212" t="s">
        <v>7665</v>
      </c>
      <c r="B1922" s="212">
        <v>1</v>
      </c>
      <c r="C1922" s="212" t="s">
        <v>7666</v>
      </c>
      <c r="D1922" s="212" t="s">
        <v>135</v>
      </c>
      <c r="E1922" s="212">
        <v>21</v>
      </c>
      <c r="F1922" s="212" t="s">
        <v>17</v>
      </c>
      <c r="G1922" s="212" t="s">
        <v>518</v>
      </c>
      <c r="H1922" s="212">
        <v>3237</v>
      </c>
      <c r="I1922" s="212" t="s">
        <v>519</v>
      </c>
      <c r="J1922" s="212">
        <v>1477</v>
      </c>
      <c r="K1922" s="212" t="s">
        <v>512</v>
      </c>
      <c r="L1922" s="212" t="s">
        <v>513</v>
      </c>
      <c r="M1922" s="212"/>
      <c r="N1922" s="212"/>
      <c r="O1922" s="212"/>
      <c r="P1922" s="212">
        <v>1093</v>
      </c>
      <c r="Q1922" s="212" t="s">
        <v>520</v>
      </c>
      <c r="R1922" s="212" t="s">
        <v>521</v>
      </c>
      <c r="S1922" s="212"/>
      <c r="T1922" s="212"/>
      <c r="U1922" s="212"/>
      <c r="V1922" s="212"/>
      <c r="W1922" s="212"/>
      <c r="X1922" s="212"/>
      <c r="Y1922" s="212">
        <v>1373</v>
      </c>
      <c r="Z1922" s="212" t="s">
        <v>386</v>
      </c>
      <c r="AA1922" s="212" t="s">
        <v>387</v>
      </c>
      <c r="AB1922" s="212">
        <v>99605.798999999999</v>
      </c>
      <c r="AC1922" s="212">
        <v>123627.621</v>
      </c>
      <c r="AD1922" s="212">
        <v>1.5</v>
      </c>
      <c r="AE1922" s="212">
        <v>0</v>
      </c>
      <c r="AF1922" s="212">
        <v>1.5</v>
      </c>
      <c r="AG1922" s="212">
        <v>0</v>
      </c>
      <c r="AH1922" s="212">
        <v>149408.70000000001</v>
      </c>
      <c r="AI1922" s="212">
        <v>185441.43</v>
      </c>
      <c r="AJ1922" s="212">
        <v>0</v>
      </c>
      <c r="AK1922" s="212">
        <v>0</v>
      </c>
      <c r="AL1922" s="212">
        <v>0</v>
      </c>
      <c r="AM1922">
        <v>1</v>
      </c>
      <c r="AN1922" t="str">
        <f>VLOOKUP(H1922,'Base Art'!$A:$AJ,36,FALSE)</f>
        <v>ESTABLECIM. MODELO LAS COLONIAS S.A</v>
      </c>
    </row>
    <row r="1923" spans="1:40" x14ac:dyDescent="0.25">
      <c r="A1923" s="212" t="s">
        <v>7665</v>
      </c>
      <c r="B1923" s="212">
        <v>1</v>
      </c>
      <c r="C1923" s="212" t="s">
        <v>7666</v>
      </c>
      <c r="D1923" s="212" t="s">
        <v>135</v>
      </c>
      <c r="E1923" s="212">
        <v>21</v>
      </c>
      <c r="F1923" s="212" t="s">
        <v>17</v>
      </c>
      <c r="G1923" s="212" t="s">
        <v>522</v>
      </c>
      <c r="H1923" s="212">
        <v>3238</v>
      </c>
      <c r="I1923" s="212" t="s">
        <v>523</v>
      </c>
      <c r="J1923" s="212">
        <v>1477</v>
      </c>
      <c r="K1923" s="212" t="s">
        <v>512</v>
      </c>
      <c r="L1923" s="212" t="s">
        <v>513</v>
      </c>
      <c r="M1923" s="212"/>
      <c r="N1923" s="212"/>
      <c r="O1923" s="212"/>
      <c r="P1923" s="212">
        <v>1093</v>
      </c>
      <c r="Q1923" s="212" t="s">
        <v>520</v>
      </c>
      <c r="R1923" s="212" t="s">
        <v>521</v>
      </c>
      <c r="S1923" s="212"/>
      <c r="T1923" s="212"/>
      <c r="U1923" s="212"/>
      <c r="V1923" s="212"/>
      <c r="W1923" s="212"/>
      <c r="X1923" s="212"/>
      <c r="Y1923" s="212">
        <v>1373</v>
      </c>
      <c r="Z1923" s="212" t="s">
        <v>386</v>
      </c>
      <c r="AA1923" s="212" t="s">
        <v>387</v>
      </c>
      <c r="AB1923" s="212">
        <v>101243.66800000001</v>
      </c>
      <c r="AC1923" s="212">
        <v>125488.497</v>
      </c>
      <c r="AD1923" s="212">
        <v>2</v>
      </c>
      <c r="AE1923" s="212">
        <v>0</v>
      </c>
      <c r="AF1923" s="212">
        <v>2</v>
      </c>
      <c r="AG1923" s="212">
        <v>0</v>
      </c>
      <c r="AH1923" s="212">
        <v>202487.34</v>
      </c>
      <c r="AI1923" s="212">
        <v>250976.99</v>
      </c>
      <c r="AJ1923" s="212">
        <v>2</v>
      </c>
      <c r="AK1923" s="212">
        <v>1</v>
      </c>
      <c r="AL1923" s="212">
        <v>0</v>
      </c>
      <c r="AM1923">
        <v>1</v>
      </c>
      <c r="AN1923" t="str">
        <f>VLOOKUP(H1923,'Base Art'!$A:$AJ,36,FALSE)</f>
        <v>ESTABLECIM. MODELO LAS COLONIAS S.A</v>
      </c>
    </row>
    <row r="1924" spans="1:40" x14ac:dyDescent="0.25">
      <c r="A1924" s="212" t="s">
        <v>7665</v>
      </c>
      <c r="B1924" s="212">
        <v>1</v>
      </c>
      <c r="C1924" s="212" t="s">
        <v>7666</v>
      </c>
      <c r="D1924" s="212" t="s">
        <v>135</v>
      </c>
      <c r="E1924" s="212">
        <v>21</v>
      </c>
      <c r="F1924" s="212" t="s">
        <v>17</v>
      </c>
      <c r="G1924" s="212" t="s">
        <v>524</v>
      </c>
      <c r="H1924" s="212">
        <v>3239</v>
      </c>
      <c r="I1924" s="212" t="s">
        <v>525</v>
      </c>
      <c r="J1924" s="212">
        <v>1477</v>
      </c>
      <c r="K1924" s="212" t="s">
        <v>512</v>
      </c>
      <c r="L1924" s="212" t="s">
        <v>513</v>
      </c>
      <c r="M1924" s="212"/>
      <c r="N1924" s="212"/>
      <c r="O1924" s="212"/>
      <c r="P1924" s="212">
        <v>1093</v>
      </c>
      <c r="Q1924" s="212" t="s">
        <v>520</v>
      </c>
      <c r="R1924" s="212" t="s">
        <v>521</v>
      </c>
      <c r="S1924" s="212"/>
      <c r="T1924" s="212"/>
      <c r="U1924" s="212"/>
      <c r="V1924" s="212"/>
      <c r="W1924" s="212"/>
      <c r="X1924" s="212"/>
      <c r="Y1924" s="212">
        <v>1373</v>
      </c>
      <c r="Z1924" s="212" t="s">
        <v>386</v>
      </c>
      <c r="AA1924" s="212" t="s">
        <v>387</v>
      </c>
      <c r="AB1924" s="212">
        <v>99576.017999999996</v>
      </c>
      <c r="AC1924" s="212">
        <v>121466.54700000001</v>
      </c>
      <c r="AD1924" s="212">
        <v>0.25</v>
      </c>
      <c r="AE1924" s="212">
        <v>0</v>
      </c>
      <c r="AF1924" s="212">
        <v>0.25</v>
      </c>
      <c r="AG1924" s="212">
        <v>0</v>
      </c>
      <c r="AH1924" s="212">
        <v>24894</v>
      </c>
      <c r="AI1924" s="212">
        <v>30366.639999999999</v>
      </c>
      <c r="AJ1924" s="212">
        <v>0</v>
      </c>
      <c r="AK1924" s="212">
        <v>0</v>
      </c>
      <c r="AL1924" s="212">
        <v>0</v>
      </c>
      <c r="AM1924">
        <v>1</v>
      </c>
      <c r="AN1924" t="str">
        <f>VLOOKUP(H1924,'Base Art'!$A:$AJ,36,FALSE)</f>
        <v>ESTABLECIM. MODELO LAS COLONIAS S.A</v>
      </c>
    </row>
    <row r="1925" spans="1:40" x14ac:dyDescent="0.25">
      <c r="A1925" s="212" t="s">
        <v>7665</v>
      </c>
      <c r="B1925" s="212">
        <v>1</v>
      </c>
      <c r="C1925" s="212" t="s">
        <v>7666</v>
      </c>
      <c r="D1925" s="212" t="s">
        <v>135</v>
      </c>
      <c r="E1925" s="212">
        <v>21</v>
      </c>
      <c r="F1925" s="212" t="s">
        <v>17</v>
      </c>
      <c r="G1925" s="212" t="s">
        <v>970</v>
      </c>
      <c r="H1925" s="212">
        <v>3493</v>
      </c>
      <c r="I1925" s="212" t="s">
        <v>971</v>
      </c>
      <c r="J1925" s="212">
        <v>1418</v>
      </c>
      <c r="K1925" s="212" t="s">
        <v>966</v>
      </c>
      <c r="L1925" s="212" t="s">
        <v>967</v>
      </c>
      <c r="M1925" s="212"/>
      <c r="N1925" s="212"/>
      <c r="O1925" s="212"/>
      <c r="P1925" s="212">
        <v>1068</v>
      </c>
      <c r="Q1925" s="212" t="s">
        <v>968</v>
      </c>
      <c r="R1925" s="212" t="s">
        <v>969</v>
      </c>
      <c r="S1925" s="212"/>
      <c r="T1925" s="212"/>
      <c r="U1925" s="212"/>
      <c r="V1925" s="212"/>
      <c r="W1925" s="212"/>
      <c r="X1925" s="212"/>
      <c r="Y1925" s="212">
        <v>1374</v>
      </c>
      <c r="Z1925" s="212" t="s">
        <v>336</v>
      </c>
      <c r="AA1925" s="212" t="s">
        <v>337</v>
      </c>
      <c r="AB1925" s="212">
        <v>39568.962</v>
      </c>
      <c r="AC1925" s="212">
        <v>49065.512000000002</v>
      </c>
      <c r="AD1925" s="212">
        <v>0.125</v>
      </c>
      <c r="AE1925" s="212">
        <v>0</v>
      </c>
      <c r="AF1925" s="212">
        <v>0.125</v>
      </c>
      <c r="AG1925" s="212">
        <v>0</v>
      </c>
      <c r="AH1925" s="212">
        <v>4946.12</v>
      </c>
      <c r="AI1925" s="212">
        <v>6133.19</v>
      </c>
      <c r="AJ1925" s="212">
        <v>0</v>
      </c>
      <c r="AK1925" s="212">
        <v>0</v>
      </c>
      <c r="AL1925" s="212">
        <v>0</v>
      </c>
      <c r="AM1925">
        <v>1</v>
      </c>
      <c r="AN1925" t="str">
        <f>VLOOKUP(H1925,'Base Art'!$A:$AJ,36,FALSE)</f>
        <v>ARCOR S.A.I.C.</v>
      </c>
    </row>
    <row r="1926" spans="1:40" x14ac:dyDescent="0.25">
      <c r="A1926" s="212" t="s">
        <v>7665</v>
      </c>
      <c r="B1926" s="212">
        <v>1</v>
      </c>
      <c r="C1926" s="212" t="s">
        <v>7666</v>
      </c>
      <c r="D1926" s="212" t="s">
        <v>135</v>
      </c>
      <c r="E1926" s="212">
        <v>21</v>
      </c>
      <c r="F1926" s="212" t="s">
        <v>17</v>
      </c>
      <c r="G1926" s="212" t="s">
        <v>534</v>
      </c>
      <c r="H1926" s="212">
        <v>3536</v>
      </c>
      <c r="I1926" s="212" t="s">
        <v>535</v>
      </c>
      <c r="J1926" s="212">
        <v>1422</v>
      </c>
      <c r="K1926" s="212" t="s">
        <v>382</v>
      </c>
      <c r="L1926" s="212" t="s">
        <v>383</v>
      </c>
      <c r="M1926" s="212"/>
      <c r="N1926" s="212"/>
      <c r="O1926" s="212"/>
      <c r="P1926" s="212"/>
      <c r="Q1926" s="212"/>
      <c r="R1926" s="212"/>
      <c r="S1926" s="212"/>
      <c r="T1926" s="212"/>
      <c r="U1926" s="212"/>
      <c r="V1926" s="212"/>
      <c r="W1926" s="212"/>
      <c r="X1926" s="212"/>
      <c r="Y1926" s="212">
        <v>1373</v>
      </c>
      <c r="Z1926" s="212" t="s">
        <v>386</v>
      </c>
      <c r="AA1926" s="212" t="s">
        <v>387</v>
      </c>
      <c r="AB1926" s="212">
        <v>22933.002</v>
      </c>
      <c r="AC1926" s="212">
        <v>28436.920999999998</v>
      </c>
      <c r="AD1926" s="212">
        <v>0.36109999999999998</v>
      </c>
      <c r="AE1926" s="212">
        <v>0.1111</v>
      </c>
      <c r="AF1926" s="212">
        <v>0.47220000000000001</v>
      </c>
      <c r="AG1926" s="212">
        <v>0</v>
      </c>
      <c r="AH1926" s="212">
        <v>10829.47</v>
      </c>
      <c r="AI1926" s="212">
        <v>13428.55</v>
      </c>
      <c r="AJ1926" s="212">
        <v>0</v>
      </c>
      <c r="AK1926" s="212">
        <v>0</v>
      </c>
      <c r="AL1926" s="212">
        <v>0</v>
      </c>
      <c r="AM1926">
        <v>1</v>
      </c>
      <c r="AN1926" t="str">
        <f>VLOOKUP(H1926,'Base Art'!$A:$AJ,36,FALSE)</f>
        <v>ARCOR S.A.I.C.</v>
      </c>
    </row>
    <row r="1927" spans="1:40" x14ac:dyDescent="0.25">
      <c r="A1927" s="212" t="s">
        <v>7665</v>
      </c>
      <c r="B1927" s="212">
        <v>1</v>
      </c>
      <c r="C1927" s="212" t="s">
        <v>7666</v>
      </c>
      <c r="D1927" s="212" t="s">
        <v>135</v>
      </c>
      <c r="E1927" s="212">
        <v>21</v>
      </c>
      <c r="F1927" s="212" t="s">
        <v>17</v>
      </c>
      <c r="G1927" s="212" t="s">
        <v>536</v>
      </c>
      <c r="H1927" s="212">
        <v>3537</v>
      </c>
      <c r="I1927" s="212" t="s">
        <v>537</v>
      </c>
      <c r="J1927" s="212">
        <v>1422</v>
      </c>
      <c r="K1927" s="212" t="s">
        <v>382</v>
      </c>
      <c r="L1927" s="212" t="s">
        <v>383</v>
      </c>
      <c r="M1927" s="212"/>
      <c r="N1927" s="212"/>
      <c r="O1927" s="212"/>
      <c r="P1927" s="212">
        <v>1167</v>
      </c>
      <c r="Q1927" s="212" t="s">
        <v>538</v>
      </c>
      <c r="R1927" s="212" t="s">
        <v>539</v>
      </c>
      <c r="S1927" s="212"/>
      <c r="T1927" s="212"/>
      <c r="U1927" s="212"/>
      <c r="V1927" s="212"/>
      <c r="W1927" s="212"/>
      <c r="X1927" s="212"/>
      <c r="Y1927" s="212">
        <v>1373</v>
      </c>
      <c r="Z1927" s="212" t="s">
        <v>386</v>
      </c>
      <c r="AA1927" s="212" t="s">
        <v>387</v>
      </c>
      <c r="AB1927" s="212">
        <v>29989.31</v>
      </c>
      <c r="AC1927" s="212">
        <v>37186.745000000003</v>
      </c>
      <c r="AD1927" s="212">
        <v>0.38890000000000002</v>
      </c>
      <c r="AE1927" s="212">
        <v>0</v>
      </c>
      <c r="AF1927" s="212">
        <v>0.38890000000000002</v>
      </c>
      <c r="AG1927" s="212">
        <v>0</v>
      </c>
      <c r="AH1927" s="212">
        <v>11662.51</v>
      </c>
      <c r="AI1927" s="212">
        <v>14461.51</v>
      </c>
      <c r="AJ1927" s="212">
        <v>0</v>
      </c>
      <c r="AK1927" s="212">
        <v>0</v>
      </c>
      <c r="AL1927" s="212">
        <v>0</v>
      </c>
      <c r="AM1927">
        <v>1</v>
      </c>
      <c r="AN1927" t="str">
        <f>VLOOKUP(H1927,'Base Art'!$A:$AJ,36,FALSE)</f>
        <v>ARCOR S.A.I.C.</v>
      </c>
    </row>
    <row r="1928" spans="1:40" x14ac:dyDescent="0.25">
      <c r="A1928" s="212" t="s">
        <v>7665</v>
      </c>
      <c r="B1928" s="212">
        <v>1</v>
      </c>
      <c r="C1928" s="212" t="s">
        <v>7666</v>
      </c>
      <c r="D1928" s="212" t="s">
        <v>135</v>
      </c>
      <c r="E1928" s="212">
        <v>21</v>
      </c>
      <c r="F1928" s="212" t="s">
        <v>17</v>
      </c>
      <c r="G1928" s="212" t="s">
        <v>540</v>
      </c>
      <c r="H1928" s="212">
        <v>3586</v>
      </c>
      <c r="I1928" s="212" t="s">
        <v>541</v>
      </c>
      <c r="J1928" s="212">
        <v>1006</v>
      </c>
      <c r="K1928" s="212" t="s">
        <v>350</v>
      </c>
      <c r="L1928" s="212" t="s">
        <v>351</v>
      </c>
      <c r="M1928" s="212"/>
      <c r="N1928" s="212"/>
      <c r="O1928" s="212"/>
      <c r="P1928" s="212">
        <v>1004</v>
      </c>
      <c r="Q1928" s="212" t="s">
        <v>352</v>
      </c>
      <c r="R1928" s="212" t="s">
        <v>353</v>
      </c>
      <c r="S1928" s="212"/>
      <c r="T1928" s="212"/>
      <c r="U1928" s="212"/>
      <c r="V1928" s="212"/>
      <c r="W1928" s="212"/>
      <c r="X1928" s="212"/>
      <c r="Y1928" s="212">
        <v>1369</v>
      </c>
      <c r="Z1928" s="212" t="s">
        <v>354</v>
      </c>
      <c r="AA1928" s="212" t="s">
        <v>355</v>
      </c>
      <c r="AB1928" s="212">
        <v>6025.7420000000002</v>
      </c>
      <c r="AC1928" s="212">
        <v>7471.92</v>
      </c>
      <c r="AD1928" s="212">
        <v>1</v>
      </c>
      <c r="AE1928" s="212">
        <v>0</v>
      </c>
      <c r="AF1928" s="212">
        <v>1</v>
      </c>
      <c r="AG1928" s="212">
        <v>0</v>
      </c>
      <c r="AH1928" s="212">
        <v>6025.74</v>
      </c>
      <c r="AI1928" s="212">
        <v>7471.92</v>
      </c>
      <c r="AJ1928" s="212">
        <v>0</v>
      </c>
      <c r="AK1928" s="212">
        <v>0</v>
      </c>
      <c r="AL1928" s="212">
        <v>0</v>
      </c>
      <c r="AM1928">
        <v>1</v>
      </c>
      <c r="AN1928" t="str">
        <f>VLOOKUP(H1928,'Base Art'!$A:$AJ,36,FALSE)</f>
        <v>EST. LAS MARIAS S.A.C.I.F.A.</v>
      </c>
    </row>
    <row r="1929" spans="1:40" x14ac:dyDescent="0.25">
      <c r="A1929" s="212" t="s">
        <v>7665</v>
      </c>
      <c r="B1929" s="212">
        <v>1</v>
      </c>
      <c r="C1929" s="212" t="s">
        <v>7666</v>
      </c>
      <c r="D1929" s="212" t="s">
        <v>135</v>
      </c>
      <c r="E1929" s="212">
        <v>21</v>
      </c>
      <c r="F1929" s="212" t="s">
        <v>17</v>
      </c>
      <c r="G1929" s="212" t="s">
        <v>1692</v>
      </c>
      <c r="H1929" s="212">
        <v>3615</v>
      </c>
      <c r="I1929" s="212" t="s">
        <v>1693</v>
      </c>
      <c r="J1929" s="212">
        <v>1187</v>
      </c>
      <c r="K1929" s="212" t="s">
        <v>1648</v>
      </c>
      <c r="L1929" s="212" t="s">
        <v>1649</v>
      </c>
      <c r="M1929" s="212"/>
      <c r="N1929" s="212"/>
      <c r="O1929" s="212"/>
      <c r="P1929" s="212"/>
      <c r="Q1929" s="212"/>
      <c r="R1929" s="212"/>
      <c r="S1929" s="212"/>
      <c r="T1929" s="212"/>
      <c r="U1929" s="212"/>
      <c r="V1929" s="212"/>
      <c r="W1929" s="212"/>
      <c r="X1929" s="212"/>
      <c r="Y1929" s="212">
        <v>1374</v>
      </c>
      <c r="Z1929" s="212" t="s">
        <v>336</v>
      </c>
      <c r="AA1929" s="212" t="s">
        <v>337</v>
      </c>
      <c r="AB1929" s="212">
        <v>68923.020999999993</v>
      </c>
      <c r="AC1929" s="212">
        <v>83802.347999999998</v>
      </c>
      <c r="AD1929" s="212">
        <v>0.41670000000000001</v>
      </c>
      <c r="AE1929" s="212">
        <v>0</v>
      </c>
      <c r="AF1929" s="212">
        <v>0.41670000000000001</v>
      </c>
      <c r="AG1929" s="212">
        <v>0</v>
      </c>
      <c r="AH1929" s="212">
        <v>28717.93</v>
      </c>
      <c r="AI1929" s="212">
        <v>34917.64</v>
      </c>
      <c r="AJ1929" s="212">
        <v>0</v>
      </c>
      <c r="AK1929" s="212">
        <v>0</v>
      </c>
      <c r="AL1929" s="212">
        <v>0</v>
      </c>
      <c r="AM1929">
        <v>1</v>
      </c>
      <c r="AN1929" t="str">
        <f>VLOOKUP(H1929,'Base Art'!$A:$AJ,36,FALSE)</f>
        <v>MONDELEZ ARGENTINA S.A.</v>
      </c>
    </row>
    <row r="1930" spans="1:40" x14ac:dyDescent="0.25">
      <c r="A1930" s="212" t="s">
        <v>7665</v>
      </c>
      <c r="B1930" s="212">
        <v>1</v>
      </c>
      <c r="C1930" s="212" t="s">
        <v>7666</v>
      </c>
      <c r="D1930" s="212" t="s">
        <v>135</v>
      </c>
      <c r="E1930" s="212">
        <v>21</v>
      </c>
      <c r="F1930" s="212" t="s">
        <v>17</v>
      </c>
      <c r="G1930" s="212" t="s">
        <v>1694</v>
      </c>
      <c r="H1930" s="212">
        <v>3620</v>
      </c>
      <c r="I1930" s="212" t="s">
        <v>1695</v>
      </c>
      <c r="J1930" s="212">
        <v>1187</v>
      </c>
      <c r="K1930" s="212" t="s">
        <v>1648</v>
      </c>
      <c r="L1930" s="212" t="s">
        <v>1649</v>
      </c>
      <c r="M1930" s="212"/>
      <c r="N1930" s="212"/>
      <c r="O1930" s="212"/>
      <c r="P1930" s="212"/>
      <c r="Q1930" s="212"/>
      <c r="R1930" s="212"/>
      <c r="S1930" s="212"/>
      <c r="T1930" s="212"/>
      <c r="U1930" s="212"/>
      <c r="V1930" s="212"/>
      <c r="W1930" s="212"/>
      <c r="X1930" s="212"/>
      <c r="Y1930" s="212">
        <v>1374</v>
      </c>
      <c r="Z1930" s="212" t="s">
        <v>336</v>
      </c>
      <c r="AA1930" s="212" t="s">
        <v>337</v>
      </c>
      <c r="AB1930" s="212">
        <v>68420.34</v>
      </c>
      <c r="AC1930" s="212">
        <v>83802.350000000006</v>
      </c>
      <c r="AD1930" s="212">
        <v>0.16669999999999999</v>
      </c>
      <c r="AE1930" s="212">
        <v>0</v>
      </c>
      <c r="AF1930" s="212">
        <v>0.16669999999999999</v>
      </c>
      <c r="AG1930" s="212">
        <v>0</v>
      </c>
      <c r="AH1930" s="212">
        <v>11403.39</v>
      </c>
      <c r="AI1930" s="212">
        <v>13967.06</v>
      </c>
      <c r="AJ1930" s="212">
        <v>0</v>
      </c>
      <c r="AK1930" s="212">
        <v>0</v>
      </c>
      <c r="AL1930" s="212">
        <v>0</v>
      </c>
      <c r="AM1930">
        <v>1</v>
      </c>
      <c r="AN1930" t="str">
        <f>VLOOKUP(H1930,'Base Art'!$A:$AJ,36,FALSE)</f>
        <v>MONDELEZ ARGENTINA S.A.</v>
      </c>
    </row>
    <row r="1931" spans="1:40" x14ac:dyDescent="0.25">
      <c r="A1931" s="212" t="s">
        <v>7665</v>
      </c>
      <c r="B1931" s="212">
        <v>1</v>
      </c>
      <c r="C1931" s="212" t="s">
        <v>7666</v>
      </c>
      <c r="D1931" s="212" t="s">
        <v>135</v>
      </c>
      <c r="E1931" s="212">
        <v>21</v>
      </c>
      <c r="F1931" s="212" t="s">
        <v>17</v>
      </c>
      <c r="G1931" s="212" t="s">
        <v>1710</v>
      </c>
      <c r="H1931" s="212">
        <v>3626</v>
      </c>
      <c r="I1931" s="212" t="s">
        <v>1711</v>
      </c>
      <c r="J1931" s="212">
        <v>1187</v>
      </c>
      <c r="K1931" s="212" t="s">
        <v>1648</v>
      </c>
      <c r="L1931" s="212" t="s">
        <v>1649</v>
      </c>
      <c r="M1931" s="212"/>
      <c r="N1931" s="212"/>
      <c r="O1931" s="212"/>
      <c r="P1931" s="212"/>
      <c r="Q1931" s="212"/>
      <c r="R1931" s="212"/>
      <c r="S1931" s="212"/>
      <c r="T1931" s="212"/>
      <c r="U1931" s="212"/>
      <c r="V1931" s="212"/>
      <c r="W1931" s="212"/>
      <c r="X1931" s="212"/>
      <c r="Y1931" s="212">
        <v>1374</v>
      </c>
      <c r="Z1931" s="212" t="s">
        <v>336</v>
      </c>
      <c r="AA1931" s="212" t="s">
        <v>337</v>
      </c>
      <c r="AB1931" s="212">
        <v>69258.141000000003</v>
      </c>
      <c r="AC1931" s="212">
        <v>83802.346000000005</v>
      </c>
      <c r="AD1931" s="212">
        <v>0.16669999999999999</v>
      </c>
      <c r="AE1931" s="212">
        <v>0</v>
      </c>
      <c r="AF1931" s="212">
        <v>0.16669999999999999</v>
      </c>
      <c r="AG1931" s="212">
        <v>0</v>
      </c>
      <c r="AH1931" s="212">
        <v>11543.02</v>
      </c>
      <c r="AI1931" s="212">
        <v>13967.06</v>
      </c>
      <c r="AJ1931" s="212">
        <v>0</v>
      </c>
      <c r="AK1931" s="212">
        <v>0</v>
      </c>
      <c r="AL1931" s="212">
        <v>0</v>
      </c>
      <c r="AM1931">
        <v>1</v>
      </c>
      <c r="AN1931" t="str">
        <f>VLOOKUP(H1931,'Base Art'!$A:$AJ,36,FALSE)</f>
        <v>MONDELEZ ARGENTINA S.A.</v>
      </c>
    </row>
    <row r="1932" spans="1:40" x14ac:dyDescent="0.25">
      <c r="A1932" s="212" t="s">
        <v>7665</v>
      </c>
      <c r="B1932" s="212">
        <v>1</v>
      </c>
      <c r="C1932" s="212" t="s">
        <v>7666</v>
      </c>
      <c r="D1932" s="212" t="s">
        <v>135</v>
      </c>
      <c r="E1932" s="212">
        <v>21</v>
      </c>
      <c r="F1932" s="212" t="s">
        <v>17</v>
      </c>
      <c r="G1932" s="212" t="s">
        <v>1696</v>
      </c>
      <c r="H1932" s="212">
        <v>3658</v>
      </c>
      <c r="I1932" s="212" t="s">
        <v>1697</v>
      </c>
      <c r="J1932" s="212">
        <v>1187</v>
      </c>
      <c r="K1932" s="212" t="s">
        <v>1648</v>
      </c>
      <c r="L1932" s="212" t="s">
        <v>1649</v>
      </c>
      <c r="M1932" s="212"/>
      <c r="N1932" s="212"/>
      <c r="O1932" s="212"/>
      <c r="P1932" s="212"/>
      <c r="Q1932" s="212"/>
      <c r="R1932" s="212"/>
      <c r="S1932" s="212"/>
      <c r="T1932" s="212"/>
      <c r="U1932" s="212"/>
      <c r="V1932" s="212"/>
      <c r="W1932" s="212"/>
      <c r="X1932" s="212"/>
      <c r="Y1932" s="212">
        <v>1374</v>
      </c>
      <c r="Z1932" s="212" t="s">
        <v>336</v>
      </c>
      <c r="AA1932" s="212" t="s">
        <v>337</v>
      </c>
      <c r="AB1932" s="212">
        <v>68983.528000000006</v>
      </c>
      <c r="AC1932" s="212">
        <v>84483.244000000006</v>
      </c>
      <c r="AD1932" s="212">
        <v>0.33329999999999999</v>
      </c>
      <c r="AE1932" s="212">
        <v>0</v>
      </c>
      <c r="AF1932" s="212">
        <v>0.33329999999999999</v>
      </c>
      <c r="AG1932" s="212">
        <v>0</v>
      </c>
      <c r="AH1932" s="212">
        <v>22994.51</v>
      </c>
      <c r="AI1932" s="212">
        <v>28161.08</v>
      </c>
      <c r="AJ1932" s="212">
        <v>0</v>
      </c>
      <c r="AK1932" s="212">
        <v>0</v>
      </c>
      <c r="AL1932" s="212">
        <v>0</v>
      </c>
      <c r="AM1932">
        <v>1</v>
      </c>
      <c r="AN1932" t="str">
        <f>VLOOKUP(H1932,'Base Art'!$A:$AJ,36,FALSE)</f>
        <v>MONDELEZ ARGENTINA S.A.</v>
      </c>
    </row>
    <row r="1933" spans="1:40" x14ac:dyDescent="0.25">
      <c r="A1933" s="212" t="s">
        <v>7665</v>
      </c>
      <c r="B1933" s="212">
        <v>1</v>
      </c>
      <c r="C1933" s="212" t="s">
        <v>7666</v>
      </c>
      <c r="D1933" s="212" t="s">
        <v>135</v>
      </c>
      <c r="E1933" s="212">
        <v>21</v>
      </c>
      <c r="F1933" s="212" t="s">
        <v>17</v>
      </c>
      <c r="G1933" s="212" t="s">
        <v>542</v>
      </c>
      <c r="H1933" s="212">
        <v>3994</v>
      </c>
      <c r="I1933" s="212" t="s">
        <v>543</v>
      </c>
      <c r="J1933" s="212"/>
      <c r="K1933" s="212"/>
      <c r="L1933" s="212"/>
      <c r="M1933" s="212"/>
      <c r="N1933" s="212"/>
      <c r="O1933" s="212"/>
      <c r="P1933" s="212"/>
      <c r="Q1933" s="212"/>
      <c r="R1933" s="212"/>
      <c r="S1933" s="212"/>
      <c r="T1933" s="212"/>
      <c r="U1933" s="212"/>
      <c r="V1933" s="212"/>
      <c r="W1933" s="212"/>
      <c r="X1933" s="212"/>
      <c r="Y1933" s="212">
        <v>1373</v>
      </c>
      <c r="Z1933" s="212" t="s">
        <v>386</v>
      </c>
      <c r="AA1933" s="212" t="s">
        <v>387</v>
      </c>
      <c r="AB1933" s="212">
        <v>51430.8</v>
      </c>
      <c r="AC1933" s="212">
        <v>65265.684999999998</v>
      </c>
      <c r="AD1933" s="212">
        <v>8.3299999999999999E-2</v>
      </c>
      <c r="AE1933" s="212">
        <v>3.3300000000000003E-2</v>
      </c>
      <c r="AF1933" s="212">
        <v>0.1167</v>
      </c>
      <c r="AG1933" s="212">
        <v>0</v>
      </c>
      <c r="AH1933" s="212">
        <v>6000.26</v>
      </c>
      <c r="AI1933" s="212">
        <v>7614.33</v>
      </c>
      <c r="AJ1933" s="212">
        <v>0</v>
      </c>
      <c r="AK1933" s="212">
        <v>0</v>
      </c>
      <c r="AL1933" s="212">
        <v>0</v>
      </c>
      <c r="AM1933">
        <v>1</v>
      </c>
      <c r="AN1933" t="str">
        <f>VLOOKUP(H1933,'Base Art'!$A:$AJ,36,FALSE)</f>
        <v>MONDELEZ ARGENTINA S.A.</v>
      </c>
    </row>
    <row r="1934" spans="1:40" x14ac:dyDescent="0.25">
      <c r="A1934" s="212" t="s">
        <v>7665</v>
      </c>
      <c r="B1934" s="212">
        <v>1</v>
      </c>
      <c r="C1934" s="212" t="s">
        <v>7666</v>
      </c>
      <c r="D1934" s="212" t="s">
        <v>135</v>
      </c>
      <c r="E1934" s="212">
        <v>21</v>
      </c>
      <c r="F1934" s="212" t="s">
        <v>17</v>
      </c>
      <c r="G1934" s="212" t="s">
        <v>544</v>
      </c>
      <c r="H1934" s="212">
        <v>3996</v>
      </c>
      <c r="I1934" s="212" t="s">
        <v>545</v>
      </c>
      <c r="J1934" s="212"/>
      <c r="K1934" s="212"/>
      <c r="L1934" s="212"/>
      <c r="M1934" s="212"/>
      <c r="N1934" s="212"/>
      <c r="O1934" s="212"/>
      <c r="P1934" s="212"/>
      <c r="Q1934" s="212"/>
      <c r="R1934" s="212"/>
      <c r="S1934" s="212"/>
      <c r="T1934" s="212"/>
      <c r="U1934" s="212"/>
      <c r="V1934" s="212"/>
      <c r="W1934" s="212"/>
      <c r="X1934" s="212"/>
      <c r="Y1934" s="212">
        <v>1373</v>
      </c>
      <c r="Z1934" s="212" t="s">
        <v>386</v>
      </c>
      <c r="AA1934" s="212" t="s">
        <v>387</v>
      </c>
      <c r="AB1934" s="212">
        <v>72003.12</v>
      </c>
      <c r="AC1934" s="212">
        <v>91371.959000000003</v>
      </c>
      <c r="AD1934" s="212">
        <v>8.3299999999999999E-2</v>
      </c>
      <c r="AE1934" s="212">
        <v>0</v>
      </c>
      <c r="AF1934" s="212">
        <v>8.3299999999999999E-2</v>
      </c>
      <c r="AG1934" s="212">
        <v>0</v>
      </c>
      <c r="AH1934" s="212">
        <v>6000.26</v>
      </c>
      <c r="AI1934" s="212">
        <v>7614.33</v>
      </c>
      <c r="AJ1934" s="212">
        <v>0</v>
      </c>
      <c r="AK1934" s="212">
        <v>0</v>
      </c>
      <c r="AL1934" s="212">
        <v>0</v>
      </c>
      <c r="AM1934">
        <v>1</v>
      </c>
      <c r="AN1934" t="str">
        <f>VLOOKUP(H1934,'Base Art'!$A:$AJ,36,FALSE)</f>
        <v>MONDELEZ ARGENTINA S.A.</v>
      </c>
    </row>
    <row r="1935" spans="1:40" x14ac:dyDescent="0.25">
      <c r="A1935" s="212" t="s">
        <v>7665</v>
      </c>
      <c r="B1935" s="212">
        <v>1</v>
      </c>
      <c r="C1935" s="212" t="s">
        <v>7666</v>
      </c>
      <c r="D1935" s="212" t="s">
        <v>135</v>
      </c>
      <c r="E1935" s="212">
        <v>21</v>
      </c>
      <c r="F1935" s="212" t="s">
        <v>17</v>
      </c>
      <c r="G1935" s="212" t="s">
        <v>1208</v>
      </c>
      <c r="H1935" s="212">
        <v>4059</v>
      </c>
      <c r="I1935" s="212" t="s">
        <v>1209</v>
      </c>
      <c r="J1935" s="212">
        <v>1469</v>
      </c>
      <c r="K1935" s="212" t="s">
        <v>1152</v>
      </c>
      <c r="L1935" s="212" t="s">
        <v>1153</v>
      </c>
      <c r="M1935" s="212"/>
      <c r="N1935" s="212"/>
      <c r="O1935" s="212"/>
      <c r="P1935" s="212">
        <v>1103</v>
      </c>
      <c r="Q1935" s="212" t="s">
        <v>1154</v>
      </c>
      <c r="R1935" s="212" t="s">
        <v>1155</v>
      </c>
      <c r="S1935" s="212"/>
      <c r="T1935" s="212"/>
      <c r="U1935" s="212"/>
      <c r="V1935" s="212"/>
      <c r="W1935" s="212"/>
      <c r="X1935" s="212"/>
      <c r="Y1935" s="212">
        <v>1374</v>
      </c>
      <c r="Z1935" s="212" t="s">
        <v>336</v>
      </c>
      <c r="AA1935" s="212" t="s">
        <v>337</v>
      </c>
      <c r="AB1935" s="212">
        <v>37428.120000000003</v>
      </c>
      <c r="AC1935" s="212">
        <v>45288.025000000001</v>
      </c>
      <c r="AD1935" s="212">
        <v>8.3299999999999999E-2</v>
      </c>
      <c r="AE1935" s="212">
        <v>0</v>
      </c>
      <c r="AF1935" s="212">
        <v>8.3299999999999999E-2</v>
      </c>
      <c r="AG1935" s="212">
        <v>0</v>
      </c>
      <c r="AH1935" s="212">
        <v>3119.01</v>
      </c>
      <c r="AI1935" s="212">
        <v>3774</v>
      </c>
      <c r="AJ1935" s="212">
        <v>0</v>
      </c>
      <c r="AK1935" s="212">
        <v>0</v>
      </c>
      <c r="AL1935" s="212">
        <v>0</v>
      </c>
      <c r="AM1935">
        <v>1</v>
      </c>
      <c r="AN1935" t="str">
        <f>VLOOKUP(H1935,'Base Art'!$A:$AJ,36,FALSE)</f>
        <v>LHERITIER ARGENTINA S.A.</v>
      </c>
    </row>
    <row r="1936" spans="1:40" x14ac:dyDescent="0.25">
      <c r="A1936" s="212" t="s">
        <v>7665</v>
      </c>
      <c r="B1936" s="212">
        <v>1</v>
      </c>
      <c r="C1936" s="212" t="s">
        <v>7666</v>
      </c>
      <c r="D1936" s="212" t="s">
        <v>135</v>
      </c>
      <c r="E1936" s="212">
        <v>21</v>
      </c>
      <c r="F1936" s="212" t="s">
        <v>17</v>
      </c>
      <c r="G1936" s="212" t="s">
        <v>1210</v>
      </c>
      <c r="H1936" s="212">
        <v>4060</v>
      </c>
      <c r="I1936" s="212" t="s">
        <v>1211</v>
      </c>
      <c r="J1936" s="212">
        <v>1469</v>
      </c>
      <c r="K1936" s="212" t="s">
        <v>1152</v>
      </c>
      <c r="L1936" s="212" t="s">
        <v>1153</v>
      </c>
      <c r="M1936" s="212"/>
      <c r="N1936" s="212"/>
      <c r="O1936" s="212"/>
      <c r="P1936" s="212">
        <v>1103</v>
      </c>
      <c r="Q1936" s="212" t="s">
        <v>1154</v>
      </c>
      <c r="R1936" s="212" t="s">
        <v>1155</v>
      </c>
      <c r="S1936" s="212"/>
      <c r="T1936" s="212"/>
      <c r="U1936" s="212"/>
      <c r="V1936" s="212"/>
      <c r="W1936" s="212"/>
      <c r="X1936" s="212"/>
      <c r="Y1936" s="212">
        <v>1374</v>
      </c>
      <c r="Z1936" s="212" t="s">
        <v>336</v>
      </c>
      <c r="AA1936" s="212" t="s">
        <v>337</v>
      </c>
      <c r="AB1936" s="212">
        <v>37428.120000000003</v>
      </c>
      <c r="AC1936" s="212">
        <v>45288.025000000001</v>
      </c>
      <c r="AD1936" s="212">
        <v>8.3299999999999999E-2</v>
      </c>
      <c r="AE1936" s="212">
        <v>0</v>
      </c>
      <c r="AF1936" s="212">
        <v>8.3299999999999999E-2</v>
      </c>
      <c r="AG1936" s="212">
        <v>0</v>
      </c>
      <c r="AH1936" s="212">
        <v>3119.01</v>
      </c>
      <c r="AI1936" s="212">
        <v>3774</v>
      </c>
      <c r="AJ1936" s="212">
        <v>0</v>
      </c>
      <c r="AK1936" s="212">
        <v>0</v>
      </c>
      <c r="AL1936" s="212">
        <v>0</v>
      </c>
      <c r="AM1936">
        <v>1</v>
      </c>
      <c r="AN1936" t="str">
        <f>VLOOKUP(H1936,'Base Art'!$A:$AJ,36,FALSE)</f>
        <v>LHERITIER ARGENTINA S.A.</v>
      </c>
    </row>
    <row r="1937" spans="1:40" x14ac:dyDescent="0.25">
      <c r="A1937" s="212" t="s">
        <v>7665</v>
      </c>
      <c r="B1937" s="212">
        <v>1</v>
      </c>
      <c r="C1937" s="212" t="s">
        <v>7666</v>
      </c>
      <c r="D1937" s="212" t="s">
        <v>135</v>
      </c>
      <c r="E1937" s="212">
        <v>21</v>
      </c>
      <c r="F1937" s="212" t="s">
        <v>17</v>
      </c>
      <c r="G1937" s="212" t="s">
        <v>546</v>
      </c>
      <c r="H1937" s="212">
        <v>4117</v>
      </c>
      <c r="I1937" s="212" t="s">
        <v>547</v>
      </c>
      <c r="J1937" s="212">
        <v>1019</v>
      </c>
      <c r="K1937" s="212" t="s">
        <v>266</v>
      </c>
      <c r="L1937" s="212" t="s">
        <v>297</v>
      </c>
      <c r="M1937" s="212"/>
      <c r="N1937" s="212"/>
      <c r="O1937" s="212"/>
      <c r="P1937" s="212">
        <v>1020</v>
      </c>
      <c r="Q1937" s="212" t="s">
        <v>298</v>
      </c>
      <c r="R1937" s="212" t="s">
        <v>299</v>
      </c>
      <c r="S1937" s="212"/>
      <c r="T1937" s="212"/>
      <c r="U1937" s="212"/>
      <c r="V1937" s="212"/>
      <c r="W1937" s="212"/>
      <c r="X1937" s="212"/>
      <c r="Y1937" s="212">
        <v>1402</v>
      </c>
      <c r="Z1937" s="212" t="s">
        <v>300</v>
      </c>
      <c r="AA1937" s="212" t="s">
        <v>301</v>
      </c>
      <c r="AB1937" s="212">
        <v>137611.78200000001</v>
      </c>
      <c r="AC1937" s="212">
        <v>170638.614</v>
      </c>
      <c r="AD1937" s="212">
        <v>0.16669999999999999</v>
      </c>
      <c r="AE1937" s="212">
        <v>0</v>
      </c>
      <c r="AF1937" s="212">
        <v>0.16669999999999999</v>
      </c>
      <c r="AG1937" s="212">
        <v>0</v>
      </c>
      <c r="AH1937" s="212">
        <v>22935.3</v>
      </c>
      <c r="AI1937" s="212">
        <v>28439.77</v>
      </c>
      <c r="AJ1937" s="212">
        <v>0</v>
      </c>
      <c r="AK1937" s="212">
        <v>0</v>
      </c>
      <c r="AL1937" s="212">
        <v>0</v>
      </c>
      <c r="AM1937">
        <v>1</v>
      </c>
      <c r="AN1937" t="str">
        <f>VLOOKUP(H1937,'Base Art'!$A:$AJ,36,FALSE)</f>
        <v>ENERGIZER ARGENTINA S.A.</v>
      </c>
    </row>
    <row r="1938" spans="1:40" x14ac:dyDescent="0.25">
      <c r="A1938" s="212" t="s">
        <v>7665</v>
      </c>
      <c r="B1938" s="212">
        <v>1</v>
      </c>
      <c r="C1938" s="212" t="s">
        <v>7666</v>
      </c>
      <c r="D1938" s="212" t="s">
        <v>135</v>
      </c>
      <c r="E1938" s="212">
        <v>21</v>
      </c>
      <c r="F1938" s="212" t="s">
        <v>17</v>
      </c>
      <c r="G1938" s="212" t="s">
        <v>548</v>
      </c>
      <c r="H1938" s="212">
        <v>4118</v>
      </c>
      <c r="I1938" s="212" t="s">
        <v>549</v>
      </c>
      <c r="J1938" s="212">
        <v>1019</v>
      </c>
      <c r="K1938" s="212" t="s">
        <v>266</v>
      </c>
      <c r="L1938" s="212" t="s">
        <v>297</v>
      </c>
      <c r="M1938" s="212"/>
      <c r="N1938" s="212"/>
      <c r="O1938" s="212"/>
      <c r="P1938" s="212">
        <v>1020</v>
      </c>
      <c r="Q1938" s="212" t="s">
        <v>298</v>
      </c>
      <c r="R1938" s="212" t="s">
        <v>299</v>
      </c>
      <c r="S1938" s="212"/>
      <c r="T1938" s="212"/>
      <c r="U1938" s="212"/>
      <c r="V1938" s="212"/>
      <c r="W1938" s="212"/>
      <c r="X1938" s="212"/>
      <c r="Y1938" s="212">
        <v>1402</v>
      </c>
      <c r="Z1938" s="212" t="s">
        <v>300</v>
      </c>
      <c r="AA1938" s="212" t="s">
        <v>301</v>
      </c>
      <c r="AB1938" s="212">
        <v>137611.78200000001</v>
      </c>
      <c r="AC1938" s="212">
        <v>170638.614</v>
      </c>
      <c r="AD1938" s="212">
        <v>0.16669999999999999</v>
      </c>
      <c r="AE1938" s="212">
        <v>0</v>
      </c>
      <c r="AF1938" s="212">
        <v>0.16669999999999999</v>
      </c>
      <c r="AG1938" s="212">
        <v>0</v>
      </c>
      <c r="AH1938" s="212">
        <v>22935.3</v>
      </c>
      <c r="AI1938" s="212">
        <v>28439.77</v>
      </c>
      <c r="AJ1938" s="212">
        <v>0</v>
      </c>
      <c r="AK1938" s="212">
        <v>0</v>
      </c>
      <c r="AL1938" s="212">
        <v>0</v>
      </c>
      <c r="AM1938">
        <v>1</v>
      </c>
      <c r="AN1938" t="str">
        <f>VLOOKUP(H1938,'Base Art'!$A:$AJ,36,FALSE)</f>
        <v>ENERGIZER ARGENTINA S.A.</v>
      </c>
    </row>
    <row r="1939" spans="1:40" x14ac:dyDescent="0.25">
      <c r="A1939" s="212" t="s">
        <v>7665</v>
      </c>
      <c r="B1939" s="212">
        <v>1</v>
      </c>
      <c r="C1939" s="212" t="s">
        <v>7666</v>
      </c>
      <c r="D1939" s="212" t="s">
        <v>135</v>
      </c>
      <c r="E1939" s="212">
        <v>21</v>
      </c>
      <c r="F1939" s="212" t="s">
        <v>17</v>
      </c>
      <c r="G1939" s="212" t="s">
        <v>550</v>
      </c>
      <c r="H1939" s="212">
        <v>4174</v>
      </c>
      <c r="I1939" s="212" t="s">
        <v>551</v>
      </c>
      <c r="J1939" s="212">
        <v>1416</v>
      </c>
      <c r="K1939" s="212" t="s">
        <v>552</v>
      </c>
      <c r="L1939" s="212" t="s">
        <v>553</v>
      </c>
      <c r="M1939" s="212"/>
      <c r="N1939" s="212"/>
      <c r="O1939" s="212"/>
      <c r="P1939" s="212">
        <v>1070</v>
      </c>
      <c r="Q1939" s="212" t="s">
        <v>554</v>
      </c>
      <c r="R1939" s="212" t="s">
        <v>555</v>
      </c>
      <c r="S1939" s="212"/>
      <c r="T1939" s="212"/>
      <c r="U1939" s="212"/>
      <c r="V1939" s="212"/>
      <c r="W1939" s="212"/>
      <c r="X1939" s="212"/>
      <c r="Y1939" s="212">
        <v>1372</v>
      </c>
      <c r="Z1939" s="212" t="s">
        <v>346</v>
      </c>
      <c r="AA1939" s="212" t="s">
        <v>347</v>
      </c>
      <c r="AB1939" s="212">
        <v>102392.47100000001</v>
      </c>
      <c r="AC1939" s="212">
        <v>128400.16</v>
      </c>
      <c r="AD1939" s="212">
        <v>0.25</v>
      </c>
      <c r="AE1939" s="212">
        <v>0</v>
      </c>
      <c r="AF1939" s="212">
        <v>0.25</v>
      </c>
      <c r="AG1939" s="212">
        <v>0</v>
      </c>
      <c r="AH1939" s="212">
        <v>25598.12</v>
      </c>
      <c r="AI1939" s="212">
        <v>32100.04</v>
      </c>
      <c r="AJ1939" s="212">
        <v>0</v>
      </c>
      <c r="AK1939" s="212">
        <v>0</v>
      </c>
      <c r="AL1939" s="212">
        <v>0</v>
      </c>
      <c r="AM1939">
        <v>1</v>
      </c>
      <c r="AN1939" t="str">
        <f>VLOOKUP(H1939,'Base Art'!$A:$AJ,36,FALSE)</f>
        <v>ARCOR S.A.I.C.</v>
      </c>
    </row>
    <row r="1940" spans="1:40" x14ac:dyDescent="0.25">
      <c r="A1940" s="212" t="s">
        <v>7665</v>
      </c>
      <c r="B1940" s="212">
        <v>1</v>
      </c>
      <c r="C1940" s="212" t="s">
        <v>7666</v>
      </c>
      <c r="D1940" s="212" t="s">
        <v>135</v>
      </c>
      <c r="E1940" s="212">
        <v>21</v>
      </c>
      <c r="F1940" s="212" t="s">
        <v>17</v>
      </c>
      <c r="G1940" s="212" t="s">
        <v>556</v>
      </c>
      <c r="H1940" s="212">
        <v>4175</v>
      </c>
      <c r="I1940" s="212" t="s">
        <v>557</v>
      </c>
      <c r="J1940" s="212">
        <v>1416</v>
      </c>
      <c r="K1940" s="212" t="s">
        <v>552</v>
      </c>
      <c r="L1940" s="212" t="s">
        <v>553</v>
      </c>
      <c r="M1940" s="212"/>
      <c r="N1940" s="212"/>
      <c r="O1940" s="212"/>
      <c r="P1940" s="212">
        <v>1070</v>
      </c>
      <c r="Q1940" s="212" t="s">
        <v>554</v>
      </c>
      <c r="R1940" s="212" t="s">
        <v>555</v>
      </c>
      <c r="S1940" s="212"/>
      <c r="T1940" s="212"/>
      <c r="U1940" s="212"/>
      <c r="V1940" s="212"/>
      <c r="W1940" s="212"/>
      <c r="X1940" s="212"/>
      <c r="Y1940" s="212">
        <v>1372</v>
      </c>
      <c r="Z1940" s="212" t="s">
        <v>346</v>
      </c>
      <c r="AA1940" s="212" t="s">
        <v>347</v>
      </c>
      <c r="AB1940" s="212">
        <v>103597.088</v>
      </c>
      <c r="AC1940" s="212">
        <v>127366.196</v>
      </c>
      <c r="AD1940" s="212">
        <v>0.375</v>
      </c>
      <c r="AE1940" s="212">
        <v>0</v>
      </c>
      <c r="AF1940" s="212">
        <v>0.375</v>
      </c>
      <c r="AG1940" s="212">
        <v>0</v>
      </c>
      <c r="AH1940" s="212">
        <v>38848.910000000003</v>
      </c>
      <c r="AI1940" s="212">
        <v>47762.32</v>
      </c>
      <c r="AJ1940" s="212">
        <v>0</v>
      </c>
      <c r="AK1940" s="212">
        <v>0</v>
      </c>
      <c r="AL1940" s="212">
        <v>0</v>
      </c>
      <c r="AM1940">
        <v>1</v>
      </c>
      <c r="AN1940" t="str">
        <f>VLOOKUP(H1940,'Base Art'!$A:$AJ,36,FALSE)</f>
        <v>ARCOR S.A.I.C.</v>
      </c>
    </row>
    <row r="1941" spans="1:40" x14ac:dyDescent="0.25">
      <c r="A1941" s="212" t="s">
        <v>7665</v>
      </c>
      <c r="B1941" s="212">
        <v>1</v>
      </c>
      <c r="C1941" s="212" t="s">
        <v>7666</v>
      </c>
      <c r="D1941" s="212" t="s">
        <v>135</v>
      </c>
      <c r="E1941" s="212">
        <v>21</v>
      </c>
      <c r="F1941" s="212" t="s">
        <v>17</v>
      </c>
      <c r="G1941" s="212" t="s">
        <v>558</v>
      </c>
      <c r="H1941" s="212">
        <v>4176</v>
      </c>
      <c r="I1941" s="212" t="s">
        <v>559</v>
      </c>
      <c r="J1941" s="212">
        <v>1416</v>
      </c>
      <c r="K1941" s="212" t="s">
        <v>552</v>
      </c>
      <c r="L1941" s="212" t="s">
        <v>553</v>
      </c>
      <c r="M1941" s="212"/>
      <c r="N1941" s="212"/>
      <c r="O1941" s="212"/>
      <c r="P1941" s="212">
        <v>1070</v>
      </c>
      <c r="Q1941" s="212" t="s">
        <v>554</v>
      </c>
      <c r="R1941" s="212" t="s">
        <v>555</v>
      </c>
      <c r="S1941" s="212"/>
      <c r="T1941" s="212"/>
      <c r="U1941" s="212"/>
      <c r="V1941" s="212"/>
      <c r="W1941" s="212"/>
      <c r="X1941" s="212"/>
      <c r="Y1941" s="212">
        <v>1372</v>
      </c>
      <c r="Z1941" s="212" t="s">
        <v>346</v>
      </c>
      <c r="AA1941" s="212" t="s">
        <v>347</v>
      </c>
      <c r="AB1941" s="212">
        <v>102392.47100000001</v>
      </c>
      <c r="AC1941" s="212">
        <v>129936.048</v>
      </c>
      <c r="AD1941" s="212">
        <v>0.125</v>
      </c>
      <c r="AE1941" s="212">
        <v>0</v>
      </c>
      <c r="AF1941" s="212">
        <v>0.125</v>
      </c>
      <c r="AG1941" s="212">
        <v>0</v>
      </c>
      <c r="AH1941" s="212">
        <v>12799.06</v>
      </c>
      <c r="AI1941" s="212">
        <v>16242.01</v>
      </c>
      <c r="AJ1941" s="212">
        <v>0</v>
      </c>
      <c r="AK1941" s="212">
        <v>0</v>
      </c>
      <c r="AL1941" s="212">
        <v>0</v>
      </c>
      <c r="AM1941">
        <v>1</v>
      </c>
      <c r="AN1941" t="str">
        <f>VLOOKUP(H1941,'Base Art'!$A:$AJ,36,FALSE)</f>
        <v>ARCOR S.A.I.C.</v>
      </c>
    </row>
    <row r="1942" spans="1:40" x14ac:dyDescent="0.25">
      <c r="A1942" s="212" t="s">
        <v>7665</v>
      </c>
      <c r="B1942" s="212">
        <v>1</v>
      </c>
      <c r="C1942" s="212" t="s">
        <v>7666</v>
      </c>
      <c r="D1942" s="212" t="s">
        <v>135</v>
      </c>
      <c r="E1942" s="212">
        <v>21</v>
      </c>
      <c r="F1942" s="212" t="s">
        <v>17</v>
      </c>
      <c r="G1942" s="212" t="s">
        <v>978</v>
      </c>
      <c r="H1942" s="212">
        <v>4177</v>
      </c>
      <c r="I1942" s="212" t="s">
        <v>979</v>
      </c>
      <c r="J1942" s="212">
        <v>1416</v>
      </c>
      <c r="K1942" s="212" t="s">
        <v>552</v>
      </c>
      <c r="L1942" s="212" t="s">
        <v>553</v>
      </c>
      <c r="M1942" s="212"/>
      <c r="N1942" s="212"/>
      <c r="O1942" s="212"/>
      <c r="P1942" s="212">
        <v>1070</v>
      </c>
      <c r="Q1942" s="212" t="s">
        <v>554</v>
      </c>
      <c r="R1942" s="212" t="s">
        <v>555</v>
      </c>
      <c r="S1942" s="212"/>
      <c r="T1942" s="212"/>
      <c r="U1942" s="212"/>
      <c r="V1942" s="212"/>
      <c r="W1942" s="212"/>
      <c r="X1942" s="212"/>
      <c r="Y1942" s="212">
        <v>1372</v>
      </c>
      <c r="Z1942" s="212" t="s">
        <v>346</v>
      </c>
      <c r="AA1942" s="212" t="s">
        <v>347</v>
      </c>
      <c r="AB1942" s="212">
        <v>102392.47100000001</v>
      </c>
      <c r="AC1942" s="212">
        <v>126966.666</v>
      </c>
      <c r="AD1942" s="212">
        <v>0.25</v>
      </c>
      <c r="AE1942" s="212">
        <v>0</v>
      </c>
      <c r="AF1942" s="212">
        <v>0.25</v>
      </c>
      <c r="AG1942" s="212">
        <v>0</v>
      </c>
      <c r="AH1942" s="212">
        <v>25598.12</v>
      </c>
      <c r="AI1942" s="212">
        <v>31741.67</v>
      </c>
      <c r="AJ1942" s="212">
        <v>0</v>
      </c>
      <c r="AK1942" s="212">
        <v>0</v>
      </c>
      <c r="AL1942" s="212">
        <v>0</v>
      </c>
      <c r="AM1942">
        <v>1</v>
      </c>
      <c r="AN1942" t="str">
        <f>VLOOKUP(H1942,'Base Art'!$A:$AJ,36,FALSE)</f>
        <v>ARCOR S.A.I.C.</v>
      </c>
    </row>
    <row r="1943" spans="1:40" x14ac:dyDescent="0.25">
      <c r="A1943" s="212" t="s">
        <v>7665</v>
      </c>
      <c r="B1943" s="212">
        <v>1</v>
      </c>
      <c r="C1943" s="212" t="s">
        <v>7666</v>
      </c>
      <c r="D1943" s="212" t="s">
        <v>135</v>
      </c>
      <c r="E1943" s="212">
        <v>21</v>
      </c>
      <c r="F1943" s="212" t="s">
        <v>17</v>
      </c>
      <c r="G1943" s="212" t="s">
        <v>560</v>
      </c>
      <c r="H1943" s="212">
        <v>4386</v>
      </c>
      <c r="I1943" s="212" t="s">
        <v>561</v>
      </c>
      <c r="J1943" s="212">
        <v>1015</v>
      </c>
      <c r="K1943" s="212" t="s">
        <v>562</v>
      </c>
      <c r="L1943" s="212" t="s">
        <v>563</v>
      </c>
      <c r="M1943" s="212"/>
      <c r="N1943" s="212"/>
      <c r="O1943" s="212"/>
      <c r="P1943" s="212">
        <v>1237</v>
      </c>
      <c r="Q1943" s="212" t="s">
        <v>564</v>
      </c>
      <c r="R1943" s="212" t="s">
        <v>565</v>
      </c>
      <c r="S1943" s="212"/>
      <c r="T1943" s="212"/>
      <c r="U1943" s="212"/>
      <c r="V1943" s="212"/>
      <c r="W1943" s="212"/>
      <c r="X1943" s="212"/>
      <c r="Y1943" s="212">
        <v>1374</v>
      </c>
      <c r="Z1943" s="212" t="s">
        <v>336</v>
      </c>
      <c r="AA1943" s="212" t="s">
        <v>337</v>
      </c>
      <c r="AB1943" s="212">
        <v>17194.226999999999</v>
      </c>
      <c r="AC1943" s="212">
        <v>21320.834999999999</v>
      </c>
      <c r="AD1943" s="212">
        <v>0.16669999999999999</v>
      </c>
      <c r="AE1943" s="212">
        <v>0</v>
      </c>
      <c r="AF1943" s="212">
        <v>0.16669999999999999</v>
      </c>
      <c r="AG1943" s="212">
        <v>0</v>
      </c>
      <c r="AH1943" s="212">
        <v>2865.7</v>
      </c>
      <c r="AI1943" s="212">
        <v>3553.47</v>
      </c>
      <c r="AJ1943" s="212">
        <v>0</v>
      </c>
      <c r="AK1943" s="212">
        <v>0</v>
      </c>
      <c r="AL1943" s="212">
        <v>0</v>
      </c>
      <c r="AM1943">
        <v>1</v>
      </c>
      <c r="AN1943" t="str">
        <f>VLOOKUP(H1943,'Base Art'!$A:$AJ,36,FALSE)</f>
        <v>EST. LAS MARIAS S.A.C.I.F.A.</v>
      </c>
    </row>
    <row r="1944" spans="1:40" x14ac:dyDescent="0.25">
      <c r="A1944" s="212" t="s">
        <v>7665</v>
      </c>
      <c r="B1944" s="212">
        <v>1</v>
      </c>
      <c r="C1944" s="212" t="s">
        <v>7666</v>
      </c>
      <c r="D1944" s="212" t="s">
        <v>135</v>
      </c>
      <c r="E1944" s="212">
        <v>21</v>
      </c>
      <c r="F1944" s="212" t="s">
        <v>17</v>
      </c>
      <c r="G1944" s="212" t="s">
        <v>986</v>
      </c>
      <c r="H1944" s="212">
        <v>4439</v>
      </c>
      <c r="I1944" s="212" t="s">
        <v>987</v>
      </c>
      <c r="J1944" s="212">
        <v>1414</v>
      </c>
      <c r="K1944" s="212" t="s">
        <v>372</v>
      </c>
      <c r="L1944" s="212" t="s">
        <v>373</v>
      </c>
      <c r="M1944" s="212"/>
      <c r="N1944" s="212"/>
      <c r="O1944" s="212"/>
      <c r="P1944" s="212"/>
      <c r="Q1944" s="212"/>
      <c r="R1944" s="212"/>
      <c r="S1944" s="212"/>
      <c r="T1944" s="212"/>
      <c r="U1944" s="212"/>
      <c r="V1944" s="212"/>
      <c r="W1944" s="212"/>
      <c r="X1944" s="212"/>
      <c r="Y1944" s="212">
        <v>1372</v>
      </c>
      <c r="Z1944" s="212" t="s">
        <v>346</v>
      </c>
      <c r="AA1944" s="212" t="s">
        <v>347</v>
      </c>
      <c r="AB1944" s="212">
        <v>252706.78</v>
      </c>
      <c r="AC1944" s="212">
        <v>313356.41200000001</v>
      </c>
      <c r="AD1944" s="212">
        <v>8.3299999999999999E-2</v>
      </c>
      <c r="AE1944" s="212">
        <v>0</v>
      </c>
      <c r="AF1944" s="212">
        <v>8.3299999999999999E-2</v>
      </c>
      <c r="AG1944" s="212">
        <v>0</v>
      </c>
      <c r="AH1944" s="212">
        <v>21058.9</v>
      </c>
      <c r="AI1944" s="212">
        <v>26113.03</v>
      </c>
      <c r="AJ1944" s="212">
        <v>0</v>
      </c>
      <c r="AK1944" s="212">
        <v>0</v>
      </c>
      <c r="AL1944" s="212">
        <v>0</v>
      </c>
      <c r="AM1944">
        <v>1</v>
      </c>
      <c r="AN1944" t="str">
        <f>VLOOKUP(H1944,'Base Art'!$A:$AJ,36,FALSE)</f>
        <v>ARCOR S.A.I.C.</v>
      </c>
    </row>
    <row r="1945" spans="1:40" x14ac:dyDescent="0.25">
      <c r="A1945" s="212" t="s">
        <v>7665</v>
      </c>
      <c r="B1945" s="212">
        <v>1</v>
      </c>
      <c r="C1945" s="212" t="s">
        <v>7666</v>
      </c>
      <c r="D1945" s="212" t="s">
        <v>135</v>
      </c>
      <c r="E1945" s="212">
        <v>21</v>
      </c>
      <c r="F1945" s="212" t="s">
        <v>17</v>
      </c>
      <c r="G1945" s="212" t="s">
        <v>570</v>
      </c>
      <c r="H1945" s="212">
        <v>4450</v>
      </c>
      <c r="I1945" s="212" t="s">
        <v>571</v>
      </c>
      <c r="J1945" s="212">
        <v>1419</v>
      </c>
      <c r="K1945" s="212" t="s">
        <v>572</v>
      </c>
      <c r="L1945" s="212" t="s">
        <v>573</v>
      </c>
      <c r="M1945" s="212"/>
      <c r="N1945" s="212"/>
      <c r="O1945" s="212"/>
      <c r="P1945" s="212"/>
      <c r="Q1945" s="212"/>
      <c r="R1945" s="212"/>
      <c r="S1945" s="212"/>
      <c r="T1945" s="212"/>
      <c r="U1945" s="212"/>
      <c r="V1945" s="212"/>
      <c r="W1945" s="212"/>
      <c r="X1945" s="212"/>
      <c r="Y1945" s="212">
        <v>1369</v>
      </c>
      <c r="Z1945" s="212" t="s">
        <v>354</v>
      </c>
      <c r="AA1945" s="212" t="s">
        <v>355</v>
      </c>
      <c r="AB1945" s="212">
        <v>19724.09</v>
      </c>
      <c r="AC1945" s="212">
        <v>23866.147000000001</v>
      </c>
      <c r="AD1945" s="212">
        <v>0.25</v>
      </c>
      <c r="AE1945" s="212">
        <v>0</v>
      </c>
      <c r="AF1945" s="212">
        <v>0.25</v>
      </c>
      <c r="AG1945" s="212">
        <v>0</v>
      </c>
      <c r="AH1945" s="212">
        <v>4931.0200000000004</v>
      </c>
      <c r="AI1945" s="212">
        <v>5966.54</v>
      </c>
      <c r="AJ1945" s="212">
        <v>1</v>
      </c>
      <c r="AK1945" s="212">
        <v>0.25</v>
      </c>
      <c r="AL1945" s="212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s="212" t="s">
        <v>7665</v>
      </c>
      <c r="B1946" s="212">
        <v>1</v>
      </c>
      <c r="C1946" s="212" t="s">
        <v>7666</v>
      </c>
      <c r="D1946" s="212" t="s">
        <v>135</v>
      </c>
      <c r="E1946" s="212">
        <v>21</v>
      </c>
      <c r="F1946" s="212" t="s">
        <v>17</v>
      </c>
      <c r="G1946" s="212" t="s">
        <v>574</v>
      </c>
      <c r="H1946" s="212">
        <v>4451</v>
      </c>
      <c r="I1946" s="212" t="s">
        <v>575</v>
      </c>
      <c r="J1946" s="212">
        <v>1419</v>
      </c>
      <c r="K1946" s="212" t="s">
        <v>572</v>
      </c>
      <c r="L1946" s="212" t="s">
        <v>573</v>
      </c>
      <c r="M1946" s="212"/>
      <c r="N1946" s="212"/>
      <c r="O1946" s="212"/>
      <c r="P1946" s="212"/>
      <c r="Q1946" s="212"/>
      <c r="R1946" s="212"/>
      <c r="S1946" s="212"/>
      <c r="T1946" s="212"/>
      <c r="U1946" s="212"/>
      <c r="V1946" s="212"/>
      <c r="W1946" s="212"/>
      <c r="X1946" s="212"/>
      <c r="Y1946" s="212">
        <v>1369</v>
      </c>
      <c r="Z1946" s="212" t="s">
        <v>354</v>
      </c>
      <c r="AA1946" s="212" t="s">
        <v>355</v>
      </c>
      <c r="AB1946" s="212">
        <v>33634.31</v>
      </c>
      <c r="AC1946" s="212">
        <v>41706.546999999999</v>
      </c>
      <c r="AD1946" s="212">
        <v>0.25</v>
      </c>
      <c r="AE1946" s="212">
        <v>0</v>
      </c>
      <c r="AF1946" s="212">
        <v>0.25</v>
      </c>
      <c r="AG1946" s="212">
        <v>0</v>
      </c>
      <c r="AH1946" s="212">
        <v>8408.58</v>
      </c>
      <c r="AI1946" s="212">
        <v>10426.64</v>
      </c>
      <c r="AJ1946" s="212">
        <v>0</v>
      </c>
      <c r="AK1946" s="212">
        <v>0</v>
      </c>
      <c r="AL1946" s="212">
        <v>0</v>
      </c>
      <c r="AM1946">
        <v>1</v>
      </c>
      <c r="AN1946" t="str">
        <f>VLOOKUP(H1946,'Base Art'!$A:$AJ,36,FALSE)</f>
        <v>ARCOR S.A.I.C.</v>
      </c>
    </row>
    <row r="1947" spans="1:40" x14ac:dyDescent="0.25">
      <c r="A1947" s="212" t="s">
        <v>7665</v>
      </c>
      <c r="B1947" s="212">
        <v>1</v>
      </c>
      <c r="C1947" s="212" t="s">
        <v>7666</v>
      </c>
      <c r="D1947" s="212" t="s">
        <v>135</v>
      </c>
      <c r="E1947" s="212">
        <v>21</v>
      </c>
      <c r="F1947" s="212" t="s">
        <v>17</v>
      </c>
      <c r="G1947" s="212" t="s">
        <v>576</v>
      </c>
      <c r="H1947" s="212">
        <v>4452</v>
      </c>
      <c r="I1947" s="212" t="s">
        <v>577</v>
      </c>
      <c r="J1947" s="212">
        <v>1419</v>
      </c>
      <c r="K1947" s="212" t="s">
        <v>572</v>
      </c>
      <c r="L1947" s="212" t="s">
        <v>573</v>
      </c>
      <c r="M1947" s="212"/>
      <c r="N1947" s="212"/>
      <c r="O1947" s="212"/>
      <c r="P1947" s="212"/>
      <c r="Q1947" s="212"/>
      <c r="R1947" s="212"/>
      <c r="S1947" s="212"/>
      <c r="T1947" s="212"/>
      <c r="U1947" s="212"/>
      <c r="V1947" s="212"/>
      <c r="W1947" s="212"/>
      <c r="X1947" s="212"/>
      <c r="Y1947" s="212">
        <v>1369</v>
      </c>
      <c r="Z1947" s="212" t="s">
        <v>354</v>
      </c>
      <c r="AA1947" s="212" t="s">
        <v>355</v>
      </c>
      <c r="AB1947" s="212">
        <v>31021.18</v>
      </c>
      <c r="AC1947" s="212">
        <v>37535.627999999997</v>
      </c>
      <c r="AD1947" s="212">
        <v>0.5</v>
      </c>
      <c r="AE1947" s="212">
        <v>0</v>
      </c>
      <c r="AF1947" s="212">
        <v>0.5</v>
      </c>
      <c r="AG1947" s="212">
        <v>0</v>
      </c>
      <c r="AH1947" s="212">
        <v>15510.59</v>
      </c>
      <c r="AI1947" s="212">
        <v>18767.810000000001</v>
      </c>
      <c r="AJ1947" s="212">
        <v>0</v>
      </c>
      <c r="AK1947" s="212">
        <v>0</v>
      </c>
      <c r="AL1947" s="212">
        <v>0</v>
      </c>
      <c r="AM1947">
        <v>1</v>
      </c>
      <c r="AN1947" t="str">
        <f>VLOOKUP(H1947,'Base Art'!$A:$AJ,36,FALSE)</f>
        <v>ARCOR S.A.I.C.</v>
      </c>
    </row>
    <row r="1948" spans="1:40" x14ac:dyDescent="0.25">
      <c r="A1948" s="212" t="s">
        <v>7665</v>
      </c>
      <c r="B1948" s="212">
        <v>1</v>
      </c>
      <c r="C1948" s="212" t="s">
        <v>7666</v>
      </c>
      <c r="D1948" s="212" t="s">
        <v>135</v>
      </c>
      <c r="E1948" s="212">
        <v>21</v>
      </c>
      <c r="F1948" s="212" t="s">
        <v>17</v>
      </c>
      <c r="G1948" s="212" t="s">
        <v>578</v>
      </c>
      <c r="H1948" s="212">
        <v>4525</v>
      </c>
      <c r="I1948" s="212" t="s">
        <v>579</v>
      </c>
      <c r="J1948" s="212">
        <v>1013</v>
      </c>
      <c r="K1948" s="212" t="s">
        <v>580</v>
      </c>
      <c r="L1948" s="212" t="s">
        <v>581</v>
      </c>
      <c r="M1948" s="212"/>
      <c r="N1948" s="212"/>
      <c r="O1948" s="212"/>
      <c r="P1948" s="212">
        <v>1005</v>
      </c>
      <c r="Q1948" s="212" t="s">
        <v>582</v>
      </c>
      <c r="R1948" s="212" t="s">
        <v>583</v>
      </c>
      <c r="S1948" s="212"/>
      <c r="T1948" s="212"/>
      <c r="U1948" s="212"/>
      <c r="V1948" s="212"/>
      <c r="W1948" s="212"/>
      <c r="X1948" s="212"/>
      <c r="Y1948" s="212">
        <v>1369</v>
      </c>
      <c r="Z1948" s="212" t="s">
        <v>354</v>
      </c>
      <c r="AA1948" s="212" t="s">
        <v>355</v>
      </c>
      <c r="AB1948" s="212">
        <v>20974.378000000001</v>
      </c>
      <c r="AC1948" s="212">
        <v>26008.228999999999</v>
      </c>
      <c r="AD1948" s="212">
        <v>0.16669999999999999</v>
      </c>
      <c r="AE1948" s="212">
        <v>0</v>
      </c>
      <c r="AF1948" s="212">
        <v>0.16669999999999999</v>
      </c>
      <c r="AG1948" s="212">
        <v>0</v>
      </c>
      <c r="AH1948" s="212">
        <v>3495.73</v>
      </c>
      <c r="AI1948" s="212">
        <v>4334.7</v>
      </c>
      <c r="AJ1948" s="212">
        <v>0</v>
      </c>
      <c r="AK1948" s="212">
        <v>0</v>
      </c>
      <c r="AL1948" s="212">
        <v>0</v>
      </c>
      <c r="AM1948">
        <v>1</v>
      </c>
      <c r="AN1948" t="str">
        <f>VLOOKUP(H1948,'Base Art'!$A:$AJ,36,FALSE)</f>
        <v>EST. LAS MARIAS S.A.C.I.F.A.</v>
      </c>
    </row>
    <row r="1949" spans="1:40" x14ac:dyDescent="0.25">
      <c r="A1949" s="212" t="s">
        <v>7665</v>
      </c>
      <c r="B1949" s="212">
        <v>1</v>
      </c>
      <c r="C1949" s="212" t="s">
        <v>7666</v>
      </c>
      <c r="D1949" s="212" t="s">
        <v>135</v>
      </c>
      <c r="E1949" s="212">
        <v>21</v>
      </c>
      <c r="F1949" s="212" t="s">
        <v>17</v>
      </c>
      <c r="G1949" s="212" t="s">
        <v>1270</v>
      </c>
      <c r="H1949" s="212">
        <v>4616</v>
      </c>
      <c r="I1949" s="212" t="s">
        <v>1271</v>
      </c>
      <c r="J1949" s="212">
        <v>1418</v>
      </c>
      <c r="K1949" s="212" t="s">
        <v>966</v>
      </c>
      <c r="L1949" s="212" t="s">
        <v>967</v>
      </c>
      <c r="M1949" s="212"/>
      <c r="N1949" s="212"/>
      <c r="O1949" s="212"/>
      <c r="P1949" s="212">
        <v>1068</v>
      </c>
      <c r="Q1949" s="212" t="s">
        <v>968</v>
      </c>
      <c r="R1949" s="212" t="s">
        <v>969</v>
      </c>
      <c r="S1949" s="212"/>
      <c r="T1949" s="212"/>
      <c r="U1949" s="212"/>
      <c r="V1949" s="212"/>
      <c r="W1949" s="212"/>
      <c r="X1949" s="212"/>
      <c r="Y1949" s="212">
        <v>1372</v>
      </c>
      <c r="Z1949" s="212" t="s">
        <v>346</v>
      </c>
      <c r="AA1949" s="212" t="s">
        <v>347</v>
      </c>
      <c r="AB1949" s="212">
        <v>65950.701000000001</v>
      </c>
      <c r="AC1949" s="212">
        <v>81778.864000000001</v>
      </c>
      <c r="AD1949" s="212">
        <v>8.3299999999999999E-2</v>
      </c>
      <c r="AE1949" s="212">
        <v>0</v>
      </c>
      <c r="AF1949" s="212">
        <v>8.3299999999999999E-2</v>
      </c>
      <c r="AG1949" s="212">
        <v>0</v>
      </c>
      <c r="AH1949" s="212">
        <v>5495.89</v>
      </c>
      <c r="AI1949" s="212">
        <v>6814.91</v>
      </c>
      <c r="AJ1949" s="212">
        <v>0</v>
      </c>
      <c r="AK1949" s="212">
        <v>0</v>
      </c>
      <c r="AL1949" s="212">
        <v>0</v>
      </c>
      <c r="AM1949">
        <v>1</v>
      </c>
      <c r="AN1949" t="str">
        <f>VLOOKUP(H1949,'Base Art'!$A:$AJ,36,FALSE)</f>
        <v>ARCOR S.A.I.C.</v>
      </c>
    </row>
    <row r="1950" spans="1:40" x14ac:dyDescent="0.25">
      <c r="A1950" s="212" t="s">
        <v>7665</v>
      </c>
      <c r="B1950" s="212">
        <v>1</v>
      </c>
      <c r="C1950" s="212" t="s">
        <v>7666</v>
      </c>
      <c r="D1950" s="212" t="s">
        <v>135</v>
      </c>
      <c r="E1950" s="212">
        <v>21</v>
      </c>
      <c r="F1950" s="212" t="s">
        <v>17</v>
      </c>
      <c r="G1950" s="212" t="s">
        <v>594</v>
      </c>
      <c r="H1950" s="212">
        <v>4828</v>
      </c>
      <c r="I1950" s="212" t="s">
        <v>595</v>
      </c>
      <c r="J1950" s="212">
        <v>1413</v>
      </c>
      <c r="K1950" s="212" t="s">
        <v>334</v>
      </c>
      <c r="L1950" s="212" t="s">
        <v>335</v>
      </c>
      <c r="M1950" s="212"/>
      <c r="N1950" s="212"/>
      <c r="O1950" s="212"/>
      <c r="P1950" s="212">
        <v>1069</v>
      </c>
      <c r="Q1950" s="212" t="s">
        <v>340</v>
      </c>
      <c r="R1950" s="212" t="s">
        <v>341</v>
      </c>
      <c r="S1950" s="212"/>
      <c r="T1950" s="212"/>
      <c r="U1950" s="212"/>
      <c r="V1950" s="212"/>
      <c r="W1950" s="212"/>
      <c r="X1950" s="212"/>
      <c r="Y1950" s="212">
        <v>1374</v>
      </c>
      <c r="Z1950" s="212" t="s">
        <v>336</v>
      </c>
      <c r="AA1950" s="212" t="s">
        <v>337</v>
      </c>
      <c r="AB1950" s="212">
        <v>77698.627999999997</v>
      </c>
      <c r="AC1950" s="212">
        <v>98599.551000000007</v>
      </c>
      <c r="AD1950" s="212">
        <v>0.1</v>
      </c>
      <c r="AE1950" s="212">
        <v>0</v>
      </c>
      <c r="AF1950" s="212">
        <v>0.1</v>
      </c>
      <c r="AG1950" s="212">
        <v>0</v>
      </c>
      <c r="AH1950" s="212">
        <v>7769.86</v>
      </c>
      <c r="AI1950" s="212">
        <v>9859.9599999999991</v>
      </c>
      <c r="AJ1950" s="212">
        <v>0</v>
      </c>
      <c r="AK1950" s="212">
        <v>0</v>
      </c>
      <c r="AL1950" s="212">
        <v>0</v>
      </c>
      <c r="AM1950">
        <v>1</v>
      </c>
      <c r="AN1950" t="str">
        <f>VLOOKUP(H1950,'Base Art'!$A:$AJ,36,FALSE)</f>
        <v>ARCOR S.A.I.C.</v>
      </c>
    </row>
    <row r="1951" spans="1:40" x14ac:dyDescent="0.25">
      <c r="A1951" s="212" t="s">
        <v>7665</v>
      </c>
      <c r="B1951" s="212">
        <v>1</v>
      </c>
      <c r="C1951" s="212" t="s">
        <v>7666</v>
      </c>
      <c r="D1951" s="212" t="s">
        <v>135</v>
      </c>
      <c r="E1951" s="212">
        <v>21</v>
      </c>
      <c r="F1951" s="212" t="s">
        <v>17</v>
      </c>
      <c r="G1951" s="212" t="s">
        <v>1714</v>
      </c>
      <c r="H1951" s="212">
        <v>4848</v>
      </c>
      <c r="I1951" s="212" t="s">
        <v>1715</v>
      </c>
      <c r="J1951" s="212">
        <v>1187</v>
      </c>
      <c r="K1951" s="212" t="s">
        <v>1648</v>
      </c>
      <c r="L1951" s="212" t="s">
        <v>1649</v>
      </c>
      <c r="M1951" s="212"/>
      <c r="N1951" s="212"/>
      <c r="O1951" s="212"/>
      <c r="P1951" s="212"/>
      <c r="Q1951" s="212"/>
      <c r="R1951" s="212"/>
      <c r="S1951" s="212"/>
      <c r="T1951" s="212"/>
      <c r="U1951" s="212"/>
      <c r="V1951" s="212"/>
      <c r="W1951" s="212"/>
      <c r="X1951" s="212"/>
      <c r="Y1951" s="212">
        <v>1374</v>
      </c>
      <c r="Z1951" s="212" t="s">
        <v>336</v>
      </c>
      <c r="AA1951" s="212" t="s">
        <v>337</v>
      </c>
      <c r="AB1951" s="212">
        <v>69835.289999999994</v>
      </c>
      <c r="AC1951" s="212">
        <v>86525.932000000001</v>
      </c>
      <c r="AD1951" s="212">
        <v>8.3299999999999999E-2</v>
      </c>
      <c r="AE1951" s="212">
        <v>0</v>
      </c>
      <c r="AF1951" s="212">
        <v>8.3299999999999999E-2</v>
      </c>
      <c r="AG1951" s="212">
        <v>0</v>
      </c>
      <c r="AH1951" s="212">
        <v>5819.61</v>
      </c>
      <c r="AI1951" s="212">
        <v>7210.49</v>
      </c>
      <c r="AJ1951" s="212">
        <v>0</v>
      </c>
      <c r="AK1951" s="212">
        <v>0</v>
      </c>
      <c r="AL1951" s="212">
        <v>0</v>
      </c>
      <c r="AM1951">
        <v>1</v>
      </c>
      <c r="AN1951" t="str">
        <f>VLOOKUP(H1951,'Base Art'!$A:$AJ,36,FALSE)</f>
        <v>MONDELEZ ARGENTINA S.A.</v>
      </c>
    </row>
    <row r="1952" spans="1:40" x14ac:dyDescent="0.25">
      <c r="A1952" s="212" t="s">
        <v>7665</v>
      </c>
      <c r="B1952" s="212">
        <v>1</v>
      </c>
      <c r="C1952" s="212" t="s">
        <v>7666</v>
      </c>
      <c r="D1952" s="212" t="s">
        <v>135</v>
      </c>
      <c r="E1952" s="212">
        <v>21</v>
      </c>
      <c r="F1952" s="212" t="s">
        <v>17</v>
      </c>
      <c r="G1952" s="212" t="s">
        <v>1698</v>
      </c>
      <c r="H1952" s="212">
        <v>4854</v>
      </c>
      <c r="I1952" s="212" t="s">
        <v>1699</v>
      </c>
      <c r="J1952" s="212">
        <v>1187</v>
      </c>
      <c r="K1952" s="212" t="s">
        <v>1648</v>
      </c>
      <c r="L1952" s="212" t="s">
        <v>1649</v>
      </c>
      <c r="M1952" s="212"/>
      <c r="N1952" s="212"/>
      <c r="O1952" s="212"/>
      <c r="P1952" s="212"/>
      <c r="Q1952" s="212"/>
      <c r="R1952" s="212"/>
      <c r="S1952" s="212"/>
      <c r="T1952" s="212"/>
      <c r="U1952" s="212"/>
      <c r="V1952" s="212"/>
      <c r="W1952" s="212"/>
      <c r="X1952" s="212"/>
      <c r="Y1952" s="212">
        <v>1374</v>
      </c>
      <c r="Z1952" s="212" t="s">
        <v>336</v>
      </c>
      <c r="AA1952" s="212" t="s">
        <v>337</v>
      </c>
      <c r="AB1952" s="212">
        <v>68420.34</v>
      </c>
      <c r="AC1952" s="212">
        <v>83802.350000000006</v>
      </c>
      <c r="AD1952" s="212">
        <v>0.16669999999999999</v>
      </c>
      <c r="AE1952" s="212">
        <v>0</v>
      </c>
      <c r="AF1952" s="212">
        <v>0.16669999999999999</v>
      </c>
      <c r="AG1952" s="212">
        <v>0</v>
      </c>
      <c r="AH1952" s="212">
        <v>11403.39</v>
      </c>
      <c r="AI1952" s="212">
        <v>13967.06</v>
      </c>
      <c r="AJ1952" s="212">
        <v>0</v>
      </c>
      <c r="AK1952" s="212">
        <v>0</v>
      </c>
      <c r="AL1952" s="212">
        <v>0</v>
      </c>
      <c r="AM1952">
        <v>1</v>
      </c>
      <c r="AN1952" t="str">
        <f>VLOOKUP(H1952,'Base Art'!$A:$AJ,36,FALSE)</f>
        <v>MONDELEZ ARGENTINA S.A.</v>
      </c>
    </row>
    <row r="1953" spans="1:40" x14ac:dyDescent="0.25">
      <c r="A1953" s="212" t="s">
        <v>7665</v>
      </c>
      <c r="B1953" s="212">
        <v>1</v>
      </c>
      <c r="C1953" s="212" t="s">
        <v>7666</v>
      </c>
      <c r="D1953" s="212" t="s">
        <v>135</v>
      </c>
      <c r="E1953" s="212">
        <v>21</v>
      </c>
      <c r="F1953" s="212" t="s">
        <v>17</v>
      </c>
      <c r="G1953" s="212" t="s">
        <v>1716</v>
      </c>
      <c r="H1953" s="212">
        <v>4906</v>
      </c>
      <c r="I1953" s="212" t="s">
        <v>1717</v>
      </c>
      <c r="J1953" s="212">
        <v>1187</v>
      </c>
      <c r="K1953" s="212" t="s">
        <v>1648</v>
      </c>
      <c r="L1953" s="212" t="s">
        <v>1649</v>
      </c>
      <c r="M1953" s="212"/>
      <c r="N1953" s="212"/>
      <c r="O1953" s="212"/>
      <c r="P1953" s="212"/>
      <c r="Q1953" s="212"/>
      <c r="R1953" s="212"/>
      <c r="S1953" s="212"/>
      <c r="T1953" s="212"/>
      <c r="U1953" s="212"/>
      <c r="V1953" s="212"/>
      <c r="W1953" s="212"/>
      <c r="X1953" s="212"/>
      <c r="Y1953" s="212">
        <v>1374</v>
      </c>
      <c r="Z1953" s="212" t="s">
        <v>336</v>
      </c>
      <c r="AA1953" s="212" t="s">
        <v>337</v>
      </c>
      <c r="AB1953" s="212">
        <v>68891.990000000005</v>
      </c>
      <c r="AC1953" s="212">
        <v>84710.21</v>
      </c>
      <c r="AD1953" s="212">
        <v>0.25</v>
      </c>
      <c r="AE1953" s="212">
        <v>0</v>
      </c>
      <c r="AF1953" s="212">
        <v>0.25</v>
      </c>
      <c r="AG1953" s="212">
        <v>0</v>
      </c>
      <c r="AH1953" s="212">
        <v>17223</v>
      </c>
      <c r="AI1953" s="212">
        <v>21177.55</v>
      </c>
      <c r="AJ1953" s="212">
        <v>0</v>
      </c>
      <c r="AK1953" s="212">
        <v>0</v>
      </c>
      <c r="AL1953" s="212">
        <v>0</v>
      </c>
      <c r="AM1953">
        <v>1</v>
      </c>
      <c r="AN1953" t="str">
        <f>VLOOKUP(H1953,'Base Art'!$A:$AJ,36,FALSE)</f>
        <v>MONDELEZ ARGENTINA S.A.</v>
      </c>
    </row>
    <row r="1954" spans="1:40" x14ac:dyDescent="0.25">
      <c r="A1954" s="212" t="s">
        <v>7665</v>
      </c>
      <c r="B1954" s="212">
        <v>1</v>
      </c>
      <c r="C1954" s="212" t="s">
        <v>7666</v>
      </c>
      <c r="D1954" s="212" t="s">
        <v>135</v>
      </c>
      <c r="E1954" s="212">
        <v>21</v>
      </c>
      <c r="F1954" s="212" t="s">
        <v>17</v>
      </c>
      <c r="G1954" s="212" t="s">
        <v>596</v>
      </c>
      <c r="H1954" s="212">
        <v>4940</v>
      </c>
      <c r="I1954" s="212" t="s">
        <v>597</v>
      </c>
      <c r="J1954" s="212"/>
      <c r="K1954" s="212"/>
      <c r="L1954" s="212"/>
      <c r="M1954" s="212"/>
      <c r="N1954" s="212"/>
      <c r="O1954" s="212"/>
      <c r="P1954" s="212">
        <v>1085</v>
      </c>
      <c r="Q1954" s="212" t="s">
        <v>598</v>
      </c>
      <c r="R1954" s="212" t="s">
        <v>599</v>
      </c>
      <c r="S1954" s="212"/>
      <c r="T1954" s="212"/>
      <c r="U1954" s="212"/>
      <c r="V1954" s="212"/>
      <c r="W1954" s="212"/>
      <c r="X1954" s="212"/>
      <c r="Y1954" s="212">
        <v>1373</v>
      </c>
      <c r="Z1954" s="212" t="s">
        <v>386</v>
      </c>
      <c r="AA1954" s="212" t="s">
        <v>387</v>
      </c>
      <c r="AB1954" s="212">
        <v>15740.111999999999</v>
      </c>
      <c r="AC1954" s="212">
        <v>19517.738000000001</v>
      </c>
      <c r="AD1954" s="212">
        <v>2</v>
      </c>
      <c r="AE1954" s="212">
        <v>0</v>
      </c>
      <c r="AF1954" s="212">
        <v>2</v>
      </c>
      <c r="AG1954" s="212">
        <v>0</v>
      </c>
      <c r="AH1954" s="212">
        <v>31480.22</v>
      </c>
      <c r="AI1954" s="212">
        <v>39035.480000000003</v>
      </c>
      <c r="AJ1954" s="212">
        <v>0</v>
      </c>
      <c r="AK1954" s="212">
        <v>0</v>
      </c>
      <c r="AL1954" s="212">
        <v>0</v>
      </c>
      <c r="AM1954">
        <v>1</v>
      </c>
      <c r="AN1954" t="str">
        <f>VLOOKUP(H1954,'Base Art'!$A:$AJ,36,FALSE)</f>
        <v>DON SATUR S.R.L.</v>
      </c>
    </row>
    <row r="1955" spans="1:40" x14ac:dyDescent="0.25">
      <c r="A1955" s="212" t="s">
        <v>7665</v>
      </c>
      <c r="B1955" s="212">
        <v>1</v>
      </c>
      <c r="C1955" s="212" t="s">
        <v>7666</v>
      </c>
      <c r="D1955" s="212" t="s">
        <v>135</v>
      </c>
      <c r="E1955" s="212">
        <v>21</v>
      </c>
      <c r="F1955" s="212" t="s">
        <v>17</v>
      </c>
      <c r="G1955" s="212" t="s">
        <v>600</v>
      </c>
      <c r="H1955" s="212">
        <v>4941</v>
      </c>
      <c r="I1955" s="212" t="s">
        <v>601</v>
      </c>
      <c r="J1955" s="212"/>
      <c r="K1955" s="212"/>
      <c r="L1955" s="212"/>
      <c r="M1955" s="212"/>
      <c r="N1955" s="212"/>
      <c r="O1955" s="212"/>
      <c r="P1955" s="212">
        <v>1085</v>
      </c>
      <c r="Q1955" s="212" t="s">
        <v>598</v>
      </c>
      <c r="R1955" s="212" t="s">
        <v>599</v>
      </c>
      <c r="S1955" s="212"/>
      <c r="T1955" s="212"/>
      <c r="U1955" s="212"/>
      <c r="V1955" s="212"/>
      <c r="W1955" s="212"/>
      <c r="X1955" s="212"/>
      <c r="Y1955" s="212">
        <v>1373</v>
      </c>
      <c r="Z1955" s="212" t="s">
        <v>386</v>
      </c>
      <c r="AA1955" s="212" t="s">
        <v>387</v>
      </c>
      <c r="AB1955" s="212">
        <v>15868.428</v>
      </c>
      <c r="AC1955" s="212">
        <v>19676.849999999999</v>
      </c>
      <c r="AD1955" s="212">
        <v>2.2999999999999998</v>
      </c>
      <c r="AE1955" s="212">
        <v>0</v>
      </c>
      <c r="AF1955" s="212">
        <v>2.2999999999999998</v>
      </c>
      <c r="AG1955" s="212">
        <v>0</v>
      </c>
      <c r="AH1955" s="212">
        <v>36497.379999999997</v>
      </c>
      <c r="AI1955" s="212">
        <v>45256.76</v>
      </c>
      <c r="AJ1955" s="212">
        <v>0</v>
      </c>
      <c r="AK1955" s="212">
        <v>0</v>
      </c>
      <c r="AL1955" s="212">
        <v>0</v>
      </c>
      <c r="AM1955">
        <v>1</v>
      </c>
      <c r="AN1955" t="str">
        <f>VLOOKUP(H1955,'Base Art'!$A:$AJ,36,FALSE)</f>
        <v>DON SATUR S.R.L.</v>
      </c>
    </row>
    <row r="1956" spans="1:40" x14ac:dyDescent="0.25">
      <c r="A1956" s="212" t="s">
        <v>7665</v>
      </c>
      <c r="B1956" s="212">
        <v>1</v>
      </c>
      <c r="C1956" s="212" t="s">
        <v>7666</v>
      </c>
      <c r="D1956" s="212" t="s">
        <v>135</v>
      </c>
      <c r="E1956" s="212">
        <v>21</v>
      </c>
      <c r="F1956" s="212" t="s">
        <v>17</v>
      </c>
      <c r="G1956" s="212" t="s">
        <v>604</v>
      </c>
      <c r="H1956" s="212">
        <v>4943</v>
      </c>
      <c r="I1956" s="212" t="s">
        <v>605</v>
      </c>
      <c r="J1956" s="212">
        <v>1253</v>
      </c>
      <c r="K1956" s="212" t="s">
        <v>602</v>
      </c>
      <c r="L1956" s="212" t="s">
        <v>603</v>
      </c>
      <c r="M1956" s="212"/>
      <c r="N1956" s="212"/>
      <c r="O1956" s="212"/>
      <c r="P1956" s="212"/>
      <c r="Q1956" s="212"/>
      <c r="R1956" s="212"/>
      <c r="S1956" s="212"/>
      <c r="T1956" s="212"/>
      <c r="U1956" s="212"/>
      <c r="V1956" s="212"/>
      <c r="W1956" s="212"/>
      <c r="X1956" s="212"/>
      <c r="Y1956" s="212">
        <v>1373</v>
      </c>
      <c r="Z1956" s="212" t="s">
        <v>386</v>
      </c>
      <c r="AA1956" s="212" t="s">
        <v>387</v>
      </c>
      <c r="AB1956" s="212">
        <v>25689.46</v>
      </c>
      <c r="AC1956" s="212">
        <v>31854.928</v>
      </c>
      <c r="AD1956" s="212">
        <v>0.2</v>
      </c>
      <c r="AE1956" s="212">
        <v>0</v>
      </c>
      <c r="AF1956" s="212">
        <v>0.2</v>
      </c>
      <c r="AG1956" s="212">
        <v>0</v>
      </c>
      <c r="AH1956" s="212">
        <v>5137.8900000000003</v>
      </c>
      <c r="AI1956" s="212">
        <v>6370.99</v>
      </c>
      <c r="AJ1956" s="212">
        <v>0</v>
      </c>
      <c r="AK1956" s="212">
        <v>0</v>
      </c>
      <c r="AL1956" s="212">
        <v>0</v>
      </c>
      <c r="AM1956">
        <v>1</v>
      </c>
      <c r="AN1956" t="str">
        <f>VLOOKUP(H1956,'Base Art'!$A:$AJ,36,FALSE)</f>
        <v>DON SATUR S.R.L.</v>
      </c>
    </row>
    <row r="1957" spans="1:40" x14ac:dyDescent="0.25">
      <c r="A1957" s="212" t="s">
        <v>7665</v>
      </c>
      <c r="B1957" s="212">
        <v>1</v>
      </c>
      <c r="C1957" s="212" t="s">
        <v>7666</v>
      </c>
      <c r="D1957" s="212" t="s">
        <v>135</v>
      </c>
      <c r="E1957" s="212">
        <v>21</v>
      </c>
      <c r="F1957" s="212" t="s">
        <v>17</v>
      </c>
      <c r="G1957" s="212" t="s">
        <v>608</v>
      </c>
      <c r="H1957" s="212">
        <v>4981</v>
      </c>
      <c r="I1957" s="212" t="s">
        <v>609</v>
      </c>
      <c r="J1957" s="212"/>
      <c r="K1957" s="212"/>
      <c r="L1957" s="212"/>
      <c r="M1957" s="212"/>
      <c r="N1957" s="212"/>
      <c r="O1957" s="212"/>
      <c r="P1957" s="212">
        <v>1085</v>
      </c>
      <c r="Q1957" s="212" t="s">
        <v>598</v>
      </c>
      <c r="R1957" s="212" t="s">
        <v>599</v>
      </c>
      <c r="S1957" s="212"/>
      <c r="T1957" s="212"/>
      <c r="U1957" s="212"/>
      <c r="V1957" s="212"/>
      <c r="W1957" s="212"/>
      <c r="X1957" s="212"/>
      <c r="Y1957" s="212">
        <v>1373</v>
      </c>
      <c r="Z1957" s="212" t="s">
        <v>386</v>
      </c>
      <c r="AA1957" s="212" t="s">
        <v>387</v>
      </c>
      <c r="AB1957" s="212">
        <v>15740.111999999999</v>
      </c>
      <c r="AC1957" s="212">
        <v>19517.738000000001</v>
      </c>
      <c r="AD1957" s="212">
        <v>2</v>
      </c>
      <c r="AE1957" s="212">
        <v>0</v>
      </c>
      <c r="AF1957" s="212">
        <v>2</v>
      </c>
      <c r="AG1957" s="212">
        <v>0</v>
      </c>
      <c r="AH1957" s="212">
        <v>31480.22</v>
      </c>
      <c r="AI1957" s="212">
        <v>39035.480000000003</v>
      </c>
      <c r="AJ1957" s="212">
        <v>0</v>
      </c>
      <c r="AK1957" s="212">
        <v>0</v>
      </c>
      <c r="AL1957" s="212">
        <v>0</v>
      </c>
      <c r="AM1957">
        <v>1</v>
      </c>
      <c r="AN1957" t="str">
        <f>VLOOKUP(H1957,'Base Art'!$A:$AJ,36,FALSE)</f>
        <v>DON SATUR S.R.L.</v>
      </c>
    </row>
    <row r="1958" spans="1:40" x14ac:dyDescent="0.25">
      <c r="A1958" s="212" t="s">
        <v>7665</v>
      </c>
      <c r="B1958" s="212">
        <v>1</v>
      </c>
      <c r="C1958" s="212" t="s">
        <v>7666</v>
      </c>
      <c r="D1958" s="212" t="s">
        <v>135</v>
      </c>
      <c r="E1958" s="212">
        <v>21</v>
      </c>
      <c r="F1958" s="212" t="s">
        <v>17</v>
      </c>
      <c r="G1958" s="212" t="s">
        <v>1730</v>
      </c>
      <c r="H1958" s="212">
        <v>5030</v>
      </c>
      <c r="I1958" s="212" t="s">
        <v>1731</v>
      </c>
      <c r="J1958" s="212"/>
      <c r="K1958" s="212"/>
      <c r="L1958" s="212"/>
      <c r="M1958" s="212"/>
      <c r="N1958" s="212"/>
      <c r="O1958" s="212"/>
      <c r="P1958" s="212">
        <v>1273</v>
      </c>
      <c r="Q1958" s="212" t="s">
        <v>1676</v>
      </c>
      <c r="R1958" s="212" t="s">
        <v>1677</v>
      </c>
      <c r="S1958" s="212"/>
      <c r="T1958" s="212"/>
      <c r="U1958" s="212"/>
      <c r="V1958" s="212"/>
      <c r="W1958" s="212"/>
      <c r="X1958" s="212"/>
      <c r="Y1958" s="212">
        <v>1373</v>
      </c>
      <c r="Z1958" s="212" t="s">
        <v>386</v>
      </c>
      <c r="AA1958" s="212" t="s">
        <v>387</v>
      </c>
      <c r="AB1958" s="212">
        <v>23964.002</v>
      </c>
      <c r="AC1958" s="212">
        <v>29604.681</v>
      </c>
      <c r="AD1958" s="212">
        <v>1.8</v>
      </c>
      <c r="AE1958" s="212">
        <v>0</v>
      </c>
      <c r="AF1958" s="212">
        <v>1.8</v>
      </c>
      <c r="AG1958" s="212">
        <v>0</v>
      </c>
      <c r="AH1958" s="212">
        <v>43135.199999999997</v>
      </c>
      <c r="AI1958" s="212">
        <v>53288.43</v>
      </c>
      <c r="AJ1958" s="212">
        <v>0</v>
      </c>
      <c r="AK1958" s="212">
        <v>0</v>
      </c>
      <c r="AL1958" s="212">
        <v>0</v>
      </c>
      <c r="AM1958">
        <v>1</v>
      </c>
      <c r="AN1958" t="str">
        <f>VLOOKUP(H1958,'Base Art'!$A:$AJ,36,FALSE)</f>
        <v>DON SATUR S.R.L.</v>
      </c>
    </row>
    <row r="1959" spans="1:40" x14ac:dyDescent="0.25">
      <c r="A1959" s="212" t="s">
        <v>7665</v>
      </c>
      <c r="B1959" s="212">
        <v>1</v>
      </c>
      <c r="C1959" s="212" t="s">
        <v>7666</v>
      </c>
      <c r="D1959" s="212" t="s">
        <v>135</v>
      </c>
      <c r="E1959" s="212">
        <v>21</v>
      </c>
      <c r="F1959" s="212" t="s">
        <v>17</v>
      </c>
      <c r="G1959" s="212" t="s">
        <v>1674</v>
      </c>
      <c r="H1959" s="212">
        <v>5031</v>
      </c>
      <c r="I1959" s="212" t="s">
        <v>1675</v>
      </c>
      <c r="J1959" s="212"/>
      <c r="K1959" s="212"/>
      <c r="L1959" s="212"/>
      <c r="M1959" s="212"/>
      <c r="N1959" s="212"/>
      <c r="O1959" s="212"/>
      <c r="P1959" s="212">
        <v>1273</v>
      </c>
      <c r="Q1959" s="212" t="s">
        <v>1676</v>
      </c>
      <c r="R1959" s="212" t="s">
        <v>1677</v>
      </c>
      <c r="S1959" s="212"/>
      <c r="T1959" s="212"/>
      <c r="U1959" s="212"/>
      <c r="V1959" s="212"/>
      <c r="W1959" s="212"/>
      <c r="X1959" s="212"/>
      <c r="Y1959" s="212">
        <v>1373</v>
      </c>
      <c r="Z1959" s="212" t="s">
        <v>386</v>
      </c>
      <c r="AA1959" s="212" t="s">
        <v>387</v>
      </c>
      <c r="AB1959" s="212">
        <v>23896.762999999999</v>
      </c>
      <c r="AC1959" s="212">
        <v>29538.598999999998</v>
      </c>
      <c r="AD1959" s="212">
        <v>1.6</v>
      </c>
      <c r="AE1959" s="212">
        <v>0</v>
      </c>
      <c r="AF1959" s="212">
        <v>1.6</v>
      </c>
      <c r="AG1959" s="212">
        <v>0</v>
      </c>
      <c r="AH1959" s="212">
        <v>38234.82</v>
      </c>
      <c r="AI1959" s="212">
        <v>47261.760000000002</v>
      </c>
      <c r="AJ1959" s="212">
        <v>0</v>
      </c>
      <c r="AK1959" s="212">
        <v>0</v>
      </c>
      <c r="AL1959" s="212">
        <v>0</v>
      </c>
      <c r="AM1959">
        <v>1</v>
      </c>
      <c r="AN1959" t="str">
        <f>VLOOKUP(H1959,'Base Art'!$A:$AJ,36,FALSE)</f>
        <v>DON SATUR S.R.L.</v>
      </c>
    </row>
    <row r="1960" spans="1:40" x14ac:dyDescent="0.25">
      <c r="A1960" s="212" t="s">
        <v>7665</v>
      </c>
      <c r="B1960" s="212">
        <v>1</v>
      </c>
      <c r="C1960" s="212" t="s">
        <v>7666</v>
      </c>
      <c r="D1960" s="212" t="s">
        <v>135</v>
      </c>
      <c r="E1960" s="212">
        <v>21</v>
      </c>
      <c r="F1960" s="212" t="s">
        <v>17</v>
      </c>
      <c r="G1960" s="212" t="s">
        <v>1678</v>
      </c>
      <c r="H1960" s="212">
        <v>5032</v>
      </c>
      <c r="I1960" s="212" t="s">
        <v>1679</v>
      </c>
      <c r="J1960" s="212"/>
      <c r="K1960" s="212"/>
      <c r="L1960" s="212"/>
      <c r="M1960" s="212"/>
      <c r="N1960" s="212"/>
      <c r="O1960" s="212"/>
      <c r="P1960" s="212">
        <v>1273</v>
      </c>
      <c r="Q1960" s="212" t="s">
        <v>1676</v>
      </c>
      <c r="R1960" s="212" t="s">
        <v>1677</v>
      </c>
      <c r="S1960" s="212"/>
      <c r="T1960" s="212"/>
      <c r="U1960" s="212"/>
      <c r="V1960" s="212"/>
      <c r="W1960" s="212"/>
      <c r="X1960" s="212"/>
      <c r="Y1960" s="212">
        <v>1373</v>
      </c>
      <c r="Z1960" s="212" t="s">
        <v>386</v>
      </c>
      <c r="AA1960" s="212" t="s">
        <v>387</v>
      </c>
      <c r="AB1960" s="212">
        <v>23964.002</v>
      </c>
      <c r="AC1960" s="212">
        <v>29604.681</v>
      </c>
      <c r="AD1960" s="212">
        <v>1.8</v>
      </c>
      <c r="AE1960" s="212">
        <v>0</v>
      </c>
      <c r="AF1960" s="212">
        <v>1.8</v>
      </c>
      <c r="AG1960" s="212">
        <v>0</v>
      </c>
      <c r="AH1960" s="212">
        <v>43135.199999999997</v>
      </c>
      <c r="AI1960" s="212">
        <v>53288.43</v>
      </c>
      <c r="AJ1960" s="212">
        <v>0</v>
      </c>
      <c r="AK1960" s="212">
        <v>0</v>
      </c>
      <c r="AL1960" s="212">
        <v>0</v>
      </c>
      <c r="AM1960">
        <v>1</v>
      </c>
      <c r="AN1960" t="str">
        <f>VLOOKUP(H1960,'Base Art'!$A:$AJ,36,FALSE)</f>
        <v>DON SATUR S.R.L.</v>
      </c>
    </row>
    <row r="1961" spans="1:40" x14ac:dyDescent="0.25">
      <c r="A1961" s="212" t="s">
        <v>7665</v>
      </c>
      <c r="B1961" s="212">
        <v>1</v>
      </c>
      <c r="C1961" s="212" t="s">
        <v>7666</v>
      </c>
      <c r="D1961" s="212" t="s">
        <v>135</v>
      </c>
      <c r="E1961" s="212">
        <v>21</v>
      </c>
      <c r="F1961" s="212" t="s">
        <v>17</v>
      </c>
      <c r="G1961" s="212" t="s">
        <v>1680</v>
      </c>
      <c r="H1961" s="212">
        <v>5033</v>
      </c>
      <c r="I1961" s="212" t="s">
        <v>1681</v>
      </c>
      <c r="J1961" s="212"/>
      <c r="K1961" s="212"/>
      <c r="L1961" s="212"/>
      <c r="M1961" s="212"/>
      <c r="N1961" s="212"/>
      <c r="O1961" s="212"/>
      <c r="P1961" s="212">
        <v>1273</v>
      </c>
      <c r="Q1961" s="212" t="s">
        <v>1676</v>
      </c>
      <c r="R1961" s="212" t="s">
        <v>1677</v>
      </c>
      <c r="S1961" s="212"/>
      <c r="T1961" s="212"/>
      <c r="U1961" s="212"/>
      <c r="V1961" s="212"/>
      <c r="W1961" s="212"/>
      <c r="X1961" s="212"/>
      <c r="Y1961" s="212">
        <v>1373</v>
      </c>
      <c r="Z1961" s="212" t="s">
        <v>386</v>
      </c>
      <c r="AA1961" s="212" t="s">
        <v>387</v>
      </c>
      <c r="AB1961" s="212">
        <v>23964.002</v>
      </c>
      <c r="AC1961" s="212">
        <v>29604.681</v>
      </c>
      <c r="AD1961" s="212">
        <v>1.8</v>
      </c>
      <c r="AE1961" s="212">
        <v>0</v>
      </c>
      <c r="AF1961" s="212">
        <v>1.8</v>
      </c>
      <c r="AG1961" s="212">
        <v>0</v>
      </c>
      <c r="AH1961" s="212">
        <v>43135.199999999997</v>
      </c>
      <c r="AI1961" s="212">
        <v>53288.43</v>
      </c>
      <c r="AJ1961" s="212">
        <v>0</v>
      </c>
      <c r="AK1961" s="212">
        <v>0</v>
      </c>
      <c r="AL1961" s="212">
        <v>0</v>
      </c>
      <c r="AM1961">
        <v>1</v>
      </c>
      <c r="AN1961" t="str">
        <f>VLOOKUP(H1961,'Base Art'!$A:$AJ,36,FALSE)</f>
        <v>DON SATUR S.R.L.</v>
      </c>
    </row>
    <row r="1962" spans="1:40" x14ac:dyDescent="0.25">
      <c r="A1962" s="212" t="s">
        <v>7665</v>
      </c>
      <c r="B1962" s="212">
        <v>1</v>
      </c>
      <c r="C1962" s="212" t="s">
        <v>7666</v>
      </c>
      <c r="D1962" s="212" t="s">
        <v>135</v>
      </c>
      <c r="E1962" s="212">
        <v>21</v>
      </c>
      <c r="F1962" s="212" t="s">
        <v>17</v>
      </c>
      <c r="G1962" s="212" t="s">
        <v>612</v>
      </c>
      <c r="H1962" s="212">
        <v>5108</v>
      </c>
      <c r="I1962" s="212" t="s">
        <v>613</v>
      </c>
      <c r="J1962" s="212">
        <v>1065</v>
      </c>
      <c r="K1962" s="212" t="s">
        <v>454</v>
      </c>
      <c r="L1962" s="212" t="s">
        <v>455</v>
      </c>
      <c r="M1962" s="212"/>
      <c r="N1962" s="212"/>
      <c r="O1962" s="212"/>
      <c r="P1962" s="212"/>
      <c r="Q1962" s="212"/>
      <c r="R1962" s="212"/>
      <c r="S1962" s="212"/>
      <c r="T1962" s="212"/>
      <c r="U1962" s="212"/>
      <c r="V1962" s="212"/>
      <c r="W1962" s="212"/>
      <c r="X1962" s="212"/>
      <c r="Y1962" s="212">
        <v>1373</v>
      </c>
      <c r="Z1962" s="212" t="s">
        <v>386</v>
      </c>
      <c r="AA1962" s="212" t="s">
        <v>387</v>
      </c>
      <c r="AB1962" s="212">
        <v>16968.177</v>
      </c>
      <c r="AC1962" s="212">
        <v>21031.775000000001</v>
      </c>
      <c r="AD1962" s="212">
        <v>6.2142999999999997</v>
      </c>
      <c r="AE1962" s="212">
        <v>0</v>
      </c>
      <c r="AF1962" s="212">
        <v>6.2142999999999997</v>
      </c>
      <c r="AG1962" s="212">
        <v>0</v>
      </c>
      <c r="AH1962" s="212">
        <v>105445.1</v>
      </c>
      <c r="AI1962" s="212">
        <v>130697.46</v>
      </c>
      <c r="AJ1962" s="212">
        <v>0</v>
      </c>
      <c r="AK1962" s="212">
        <v>0</v>
      </c>
      <c r="AL1962" s="212">
        <v>0</v>
      </c>
      <c r="AM1962">
        <v>1</v>
      </c>
      <c r="AN1962" t="str">
        <f>VLOOKUP(H1962,'Base Art'!$A:$AJ,36,FALSE)</f>
        <v>MOLINO CAÑUELAS S.A.C.I.F.I.A.</v>
      </c>
    </row>
    <row r="1963" spans="1:40" x14ac:dyDescent="0.25">
      <c r="A1963" s="212" t="s">
        <v>7665</v>
      </c>
      <c r="B1963" s="212">
        <v>1</v>
      </c>
      <c r="C1963" s="212" t="s">
        <v>7666</v>
      </c>
      <c r="D1963" s="212" t="s">
        <v>135</v>
      </c>
      <c r="E1963" s="212">
        <v>21</v>
      </c>
      <c r="F1963" s="212" t="s">
        <v>17</v>
      </c>
      <c r="G1963" s="212" t="s">
        <v>988</v>
      </c>
      <c r="H1963" s="212">
        <v>5111</v>
      </c>
      <c r="I1963" s="212" t="s">
        <v>989</v>
      </c>
      <c r="J1963" s="212">
        <v>1065</v>
      </c>
      <c r="K1963" s="212" t="s">
        <v>454</v>
      </c>
      <c r="L1963" s="212" t="s">
        <v>455</v>
      </c>
      <c r="M1963" s="212"/>
      <c r="N1963" s="212"/>
      <c r="O1963" s="212"/>
      <c r="P1963" s="212"/>
      <c r="Q1963" s="212"/>
      <c r="R1963" s="212"/>
      <c r="S1963" s="212"/>
      <c r="T1963" s="212"/>
      <c r="U1963" s="212"/>
      <c r="V1963" s="212"/>
      <c r="W1963" s="212"/>
      <c r="X1963" s="212"/>
      <c r="Y1963" s="212">
        <v>1373</v>
      </c>
      <c r="Z1963" s="212" t="s">
        <v>386</v>
      </c>
      <c r="AA1963" s="212" t="s">
        <v>387</v>
      </c>
      <c r="AB1963" s="212">
        <v>16211.696</v>
      </c>
      <c r="AC1963" s="212">
        <v>20094.087</v>
      </c>
      <c r="AD1963" s="212">
        <v>0.42859999999999998</v>
      </c>
      <c r="AE1963" s="212">
        <v>0</v>
      </c>
      <c r="AF1963" s="212">
        <v>0.42859999999999998</v>
      </c>
      <c r="AG1963" s="212">
        <v>0</v>
      </c>
      <c r="AH1963" s="212">
        <v>6947.87</v>
      </c>
      <c r="AI1963" s="212">
        <v>8611.75</v>
      </c>
      <c r="AJ1963" s="212">
        <v>0</v>
      </c>
      <c r="AK1963" s="212">
        <v>0</v>
      </c>
      <c r="AL1963" s="212">
        <v>0</v>
      </c>
      <c r="AM1963">
        <v>1</v>
      </c>
      <c r="AN1963" t="str">
        <f>VLOOKUP(H1963,'Base Art'!$A:$AJ,36,FALSE)</f>
        <v>MOLINO CAÑUELAS S.A.C.I.F.I.A.</v>
      </c>
    </row>
    <row r="1964" spans="1:40" x14ac:dyDescent="0.25">
      <c r="A1964" s="212" t="s">
        <v>7665</v>
      </c>
      <c r="B1964" s="212">
        <v>1</v>
      </c>
      <c r="C1964" s="212" t="s">
        <v>7666</v>
      </c>
      <c r="D1964" s="212" t="s">
        <v>135</v>
      </c>
      <c r="E1964" s="212">
        <v>21</v>
      </c>
      <c r="F1964" s="212" t="s">
        <v>17</v>
      </c>
      <c r="G1964" s="212" t="s">
        <v>1112</v>
      </c>
      <c r="H1964" s="212">
        <v>5626</v>
      </c>
      <c r="I1964" s="212" t="s">
        <v>1113</v>
      </c>
      <c r="J1964" s="212">
        <v>1161</v>
      </c>
      <c r="K1964" s="212" t="s">
        <v>1114</v>
      </c>
      <c r="L1964" s="212" t="s">
        <v>1115</v>
      </c>
      <c r="M1964" s="212"/>
      <c r="N1964" s="212"/>
      <c r="O1964" s="212"/>
      <c r="P1964" s="212">
        <v>1073</v>
      </c>
      <c r="Q1964" s="212" t="s">
        <v>1116</v>
      </c>
      <c r="R1964" s="212" t="s">
        <v>1117</v>
      </c>
      <c r="S1964" s="212"/>
      <c r="T1964" s="212"/>
      <c r="U1964" s="212"/>
      <c r="V1964" s="212"/>
      <c r="W1964" s="212"/>
      <c r="X1964" s="212"/>
      <c r="Y1964" s="212">
        <v>1370</v>
      </c>
      <c r="Z1964" s="212" t="s">
        <v>400</v>
      </c>
      <c r="AA1964" s="212" t="s">
        <v>401</v>
      </c>
      <c r="AB1964" s="212">
        <v>12844.392</v>
      </c>
      <c r="AC1964" s="212">
        <v>15964.791999999999</v>
      </c>
      <c r="AD1964" s="212">
        <v>9.25</v>
      </c>
      <c r="AE1964" s="212">
        <v>0</v>
      </c>
      <c r="AF1964" s="212">
        <v>9.25</v>
      </c>
      <c r="AG1964" s="212">
        <v>0</v>
      </c>
      <c r="AH1964" s="212">
        <v>118810.63</v>
      </c>
      <c r="AI1964" s="212">
        <v>147674.32999999999</v>
      </c>
      <c r="AJ1964" s="212">
        <v>0</v>
      </c>
      <c r="AK1964" s="212">
        <v>0</v>
      </c>
      <c r="AL1964" s="212">
        <v>0</v>
      </c>
      <c r="AM1964">
        <v>1</v>
      </c>
      <c r="AN1964" t="str">
        <f>VLOOKUP(H1964,'Base Art'!$A:$AJ,36,FALSE)</f>
        <v>RPB SA</v>
      </c>
    </row>
    <row r="1965" spans="1:40" x14ac:dyDescent="0.25">
      <c r="A1965" s="212" t="s">
        <v>7665</v>
      </c>
      <c r="B1965" s="212">
        <v>1</v>
      </c>
      <c r="C1965" s="212" t="s">
        <v>7666</v>
      </c>
      <c r="D1965" s="212" t="s">
        <v>135</v>
      </c>
      <c r="E1965" s="212">
        <v>21</v>
      </c>
      <c r="F1965" s="212" t="s">
        <v>17</v>
      </c>
      <c r="G1965" s="212" t="s">
        <v>1118</v>
      </c>
      <c r="H1965" s="212">
        <v>5627</v>
      </c>
      <c r="I1965" s="212" t="s">
        <v>1119</v>
      </c>
      <c r="J1965" s="212">
        <v>1161</v>
      </c>
      <c r="K1965" s="212" t="s">
        <v>1114</v>
      </c>
      <c r="L1965" s="212" t="s">
        <v>1115</v>
      </c>
      <c r="M1965" s="212"/>
      <c r="N1965" s="212"/>
      <c r="O1965" s="212"/>
      <c r="P1965" s="212">
        <v>1073</v>
      </c>
      <c r="Q1965" s="212" t="s">
        <v>1116</v>
      </c>
      <c r="R1965" s="212" t="s">
        <v>1117</v>
      </c>
      <c r="S1965" s="212"/>
      <c r="T1965" s="212"/>
      <c r="U1965" s="212"/>
      <c r="V1965" s="212"/>
      <c r="W1965" s="212"/>
      <c r="X1965" s="212"/>
      <c r="Y1965" s="212">
        <v>1370</v>
      </c>
      <c r="Z1965" s="212" t="s">
        <v>400</v>
      </c>
      <c r="AA1965" s="212" t="s">
        <v>401</v>
      </c>
      <c r="AB1965" s="212">
        <v>12810.056</v>
      </c>
      <c r="AC1965" s="212">
        <v>16096.751</v>
      </c>
      <c r="AD1965" s="212">
        <v>3.5</v>
      </c>
      <c r="AE1965" s="212">
        <v>0</v>
      </c>
      <c r="AF1965" s="212">
        <v>3.5</v>
      </c>
      <c r="AG1965" s="212">
        <v>0</v>
      </c>
      <c r="AH1965" s="212">
        <v>44835.199999999997</v>
      </c>
      <c r="AI1965" s="212">
        <v>56338.63</v>
      </c>
      <c r="AJ1965" s="212">
        <v>0</v>
      </c>
      <c r="AK1965" s="212">
        <v>0</v>
      </c>
      <c r="AL1965" s="212">
        <v>0</v>
      </c>
      <c r="AM1965">
        <v>1</v>
      </c>
      <c r="AN1965" t="str">
        <f>VLOOKUP(H1965,'Base Art'!$A:$AJ,36,FALSE)</f>
        <v>RPB SA</v>
      </c>
    </row>
    <row r="1966" spans="1:40" x14ac:dyDescent="0.25">
      <c r="A1966" s="212" t="s">
        <v>7665</v>
      </c>
      <c r="B1966" s="212">
        <v>1</v>
      </c>
      <c r="C1966" s="212" t="s">
        <v>7666</v>
      </c>
      <c r="D1966" s="212" t="s">
        <v>135</v>
      </c>
      <c r="E1966" s="212">
        <v>21</v>
      </c>
      <c r="F1966" s="212" t="s">
        <v>17</v>
      </c>
      <c r="G1966" s="212" t="s">
        <v>1430</v>
      </c>
      <c r="H1966" s="212">
        <v>5628</v>
      </c>
      <c r="I1966" s="212" t="s">
        <v>1431</v>
      </c>
      <c r="J1966" s="212">
        <v>1161</v>
      </c>
      <c r="K1966" s="212" t="s">
        <v>1114</v>
      </c>
      <c r="L1966" s="212" t="s">
        <v>1115</v>
      </c>
      <c r="M1966" s="212"/>
      <c r="N1966" s="212"/>
      <c r="O1966" s="212"/>
      <c r="P1966" s="212">
        <v>1073</v>
      </c>
      <c r="Q1966" s="212" t="s">
        <v>1116</v>
      </c>
      <c r="R1966" s="212" t="s">
        <v>1117</v>
      </c>
      <c r="S1966" s="212"/>
      <c r="T1966" s="212"/>
      <c r="U1966" s="212"/>
      <c r="V1966" s="212"/>
      <c r="W1966" s="212"/>
      <c r="X1966" s="212"/>
      <c r="Y1966" s="212">
        <v>1370</v>
      </c>
      <c r="Z1966" s="212" t="s">
        <v>400</v>
      </c>
      <c r="AA1966" s="212" t="s">
        <v>401</v>
      </c>
      <c r="AB1966" s="212">
        <v>12810.056</v>
      </c>
      <c r="AC1966" s="212">
        <v>16255.962</v>
      </c>
      <c r="AD1966" s="212">
        <v>1</v>
      </c>
      <c r="AE1966" s="212">
        <v>0</v>
      </c>
      <c r="AF1966" s="212">
        <v>1</v>
      </c>
      <c r="AG1966" s="212">
        <v>0</v>
      </c>
      <c r="AH1966" s="212">
        <v>12810.06</v>
      </c>
      <c r="AI1966" s="212">
        <v>16255.96</v>
      </c>
      <c r="AJ1966" s="212">
        <v>0</v>
      </c>
      <c r="AK1966" s="212">
        <v>0</v>
      </c>
      <c r="AL1966" s="212">
        <v>0</v>
      </c>
      <c r="AM1966">
        <v>1</v>
      </c>
      <c r="AN1966" t="str">
        <f>VLOOKUP(H1966,'Base Art'!$A:$AJ,36,FALSE)</f>
        <v>RPB SA</v>
      </c>
    </row>
    <row r="1967" spans="1:40" x14ac:dyDescent="0.25">
      <c r="A1967" s="212" t="s">
        <v>7665</v>
      </c>
      <c r="B1967" s="212">
        <v>1</v>
      </c>
      <c r="C1967" s="212" t="s">
        <v>7666</v>
      </c>
      <c r="D1967" s="212" t="s">
        <v>135</v>
      </c>
      <c r="E1967" s="212">
        <v>21</v>
      </c>
      <c r="F1967" s="212" t="s">
        <v>17</v>
      </c>
      <c r="G1967" s="212" t="s">
        <v>620</v>
      </c>
      <c r="H1967" s="212">
        <v>5630</v>
      </c>
      <c r="I1967" s="212" t="s">
        <v>621</v>
      </c>
      <c r="J1967" s="212">
        <v>1449</v>
      </c>
      <c r="K1967" s="212" t="s">
        <v>618</v>
      </c>
      <c r="L1967" s="212" t="s">
        <v>619</v>
      </c>
      <c r="M1967" s="212"/>
      <c r="N1967" s="212"/>
      <c r="O1967" s="212"/>
      <c r="P1967" s="212"/>
      <c r="Q1967" s="212"/>
      <c r="R1967" s="212"/>
      <c r="S1967" s="212"/>
      <c r="T1967" s="212"/>
      <c r="U1967" s="212"/>
      <c r="V1967" s="212"/>
      <c r="W1967" s="212"/>
      <c r="X1967" s="212"/>
      <c r="Y1967" s="212">
        <v>1370</v>
      </c>
      <c r="Z1967" s="212" t="s">
        <v>400</v>
      </c>
      <c r="AA1967" s="212" t="s">
        <v>401</v>
      </c>
      <c r="AB1967" s="212">
        <v>8405.8160000000007</v>
      </c>
      <c r="AC1967" s="212">
        <v>10188.700000000001</v>
      </c>
      <c r="AD1967" s="212">
        <v>2.1667000000000001</v>
      </c>
      <c r="AE1967" s="212">
        <v>0</v>
      </c>
      <c r="AF1967" s="212">
        <v>2.1667000000000001</v>
      </c>
      <c r="AG1967" s="212">
        <v>0</v>
      </c>
      <c r="AH1967" s="212">
        <v>18212.599999999999</v>
      </c>
      <c r="AI1967" s="212">
        <v>22075.52</v>
      </c>
      <c r="AJ1967" s="212">
        <v>1</v>
      </c>
      <c r="AK1967" s="212">
        <v>2.17</v>
      </c>
      <c r="AL1967" s="212">
        <v>0</v>
      </c>
      <c r="AM1967">
        <v>1</v>
      </c>
      <c r="AN1967" t="str">
        <f>VLOOKUP(H1967,'Base Art'!$A:$AJ,36,FALSE)</f>
        <v>RPB SA</v>
      </c>
    </row>
    <row r="1968" spans="1:40" x14ac:dyDescent="0.25">
      <c r="A1968" s="212" t="s">
        <v>7665</v>
      </c>
      <c r="B1968" s="212">
        <v>1</v>
      </c>
      <c r="C1968" s="212" t="s">
        <v>7666</v>
      </c>
      <c r="D1968" s="212" t="s">
        <v>135</v>
      </c>
      <c r="E1968" s="212">
        <v>21</v>
      </c>
      <c r="F1968" s="212" t="s">
        <v>17</v>
      </c>
      <c r="G1968" s="212" t="s">
        <v>622</v>
      </c>
      <c r="H1968" s="212">
        <v>5631</v>
      </c>
      <c r="I1968" s="212" t="s">
        <v>623</v>
      </c>
      <c r="J1968" s="212">
        <v>1449</v>
      </c>
      <c r="K1968" s="212" t="s">
        <v>618</v>
      </c>
      <c r="L1968" s="212" t="s">
        <v>619</v>
      </c>
      <c r="M1968" s="212"/>
      <c r="N1968" s="212"/>
      <c r="O1968" s="212"/>
      <c r="P1968" s="212"/>
      <c r="Q1968" s="212"/>
      <c r="R1968" s="212"/>
      <c r="S1968" s="212"/>
      <c r="T1968" s="212"/>
      <c r="U1968" s="212"/>
      <c r="V1968" s="212"/>
      <c r="W1968" s="212"/>
      <c r="X1968" s="212"/>
      <c r="Y1968" s="212">
        <v>1370</v>
      </c>
      <c r="Z1968" s="212" t="s">
        <v>400</v>
      </c>
      <c r="AA1968" s="212" t="s">
        <v>401</v>
      </c>
      <c r="AB1968" s="212">
        <v>6879.5940000000001</v>
      </c>
      <c r="AC1968" s="212">
        <v>8324.3080000000009</v>
      </c>
      <c r="AD1968" s="212">
        <v>4</v>
      </c>
      <c r="AE1968" s="212">
        <v>0</v>
      </c>
      <c r="AF1968" s="212">
        <v>4</v>
      </c>
      <c r="AG1968" s="212">
        <v>0</v>
      </c>
      <c r="AH1968" s="212">
        <v>27518.37</v>
      </c>
      <c r="AI1968" s="212">
        <v>33297.230000000003</v>
      </c>
      <c r="AJ1968" s="212">
        <v>2</v>
      </c>
      <c r="AK1968" s="212">
        <v>2</v>
      </c>
      <c r="AL1968" s="212">
        <v>0</v>
      </c>
      <c r="AM1968">
        <v>1</v>
      </c>
      <c r="AN1968" t="str">
        <f>VLOOKUP(H1968,'Base Art'!$A:$AJ,36,FALSE)</f>
        <v>RPB SA</v>
      </c>
    </row>
    <row r="1969" spans="1:40" x14ac:dyDescent="0.25">
      <c r="A1969" s="212" t="s">
        <v>7665</v>
      </c>
      <c r="B1969" s="212">
        <v>1</v>
      </c>
      <c r="C1969" s="212" t="s">
        <v>7666</v>
      </c>
      <c r="D1969" s="212" t="s">
        <v>135</v>
      </c>
      <c r="E1969" s="212">
        <v>21</v>
      </c>
      <c r="F1969" s="212" t="s">
        <v>17</v>
      </c>
      <c r="G1969" s="212" t="s">
        <v>628</v>
      </c>
      <c r="H1969" s="212">
        <v>5634</v>
      </c>
      <c r="I1969" s="212" t="s">
        <v>629</v>
      </c>
      <c r="J1969" s="212">
        <v>1076</v>
      </c>
      <c r="K1969" s="212" t="s">
        <v>626</v>
      </c>
      <c r="L1969" s="212" t="s">
        <v>627</v>
      </c>
      <c r="M1969" s="212"/>
      <c r="N1969" s="212"/>
      <c r="O1969" s="212"/>
      <c r="P1969" s="212"/>
      <c r="Q1969" s="212"/>
      <c r="R1969" s="212"/>
      <c r="S1969" s="212"/>
      <c r="T1969" s="212"/>
      <c r="U1969" s="212"/>
      <c r="V1969" s="212"/>
      <c r="W1969" s="212"/>
      <c r="X1969" s="212"/>
      <c r="Y1969" s="212">
        <v>1369</v>
      </c>
      <c r="Z1969" s="212" t="s">
        <v>354</v>
      </c>
      <c r="AA1969" s="212" t="s">
        <v>355</v>
      </c>
      <c r="AB1969" s="212">
        <v>6723.8819999999996</v>
      </c>
      <c r="AC1969" s="212">
        <v>8135.8959999999997</v>
      </c>
      <c r="AD1969" s="212">
        <v>1</v>
      </c>
      <c r="AE1969" s="212">
        <v>0</v>
      </c>
      <c r="AF1969" s="212">
        <v>1</v>
      </c>
      <c r="AG1969" s="212">
        <v>0</v>
      </c>
      <c r="AH1969" s="212">
        <v>6723.88</v>
      </c>
      <c r="AI1969" s="212">
        <v>8135.9</v>
      </c>
      <c r="AJ1969" s="212">
        <v>0</v>
      </c>
      <c r="AK1969" s="212">
        <v>0</v>
      </c>
      <c r="AL1969" s="212">
        <v>0</v>
      </c>
      <c r="AM1969">
        <v>1</v>
      </c>
      <c r="AN1969" t="str">
        <f>VLOOKUP(H1969,'Base Art'!$A:$AJ,36,FALSE)</f>
        <v>RPB SA</v>
      </c>
    </row>
    <row r="1970" spans="1:40" x14ac:dyDescent="0.25">
      <c r="A1970" s="212" t="s">
        <v>7665</v>
      </c>
      <c r="B1970" s="212">
        <v>1</v>
      </c>
      <c r="C1970" s="212" t="s">
        <v>7666</v>
      </c>
      <c r="D1970" s="212" t="s">
        <v>135</v>
      </c>
      <c r="E1970" s="212">
        <v>21</v>
      </c>
      <c r="F1970" s="212" t="s">
        <v>17</v>
      </c>
      <c r="G1970" s="212" t="s">
        <v>632</v>
      </c>
      <c r="H1970" s="212">
        <v>5723</v>
      </c>
      <c r="I1970" s="212" t="s">
        <v>633</v>
      </c>
      <c r="J1970" s="212">
        <v>1450</v>
      </c>
      <c r="K1970" s="212" t="s">
        <v>634</v>
      </c>
      <c r="L1970" s="212" t="s">
        <v>635</v>
      </c>
      <c r="M1970" s="212"/>
      <c r="N1970" s="212"/>
      <c r="O1970" s="212"/>
      <c r="P1970" s="212">
        <v>1077</v>
      </c>
      <c r="Q1970" s="212" t="s">
        <v>636</v>
      </c>
      <c r="R1970" s="212" t="s">
        <v>637</v>
      </c>
      <c r="S1970" s="212"/>
      <c r="T1970" s="212"/>
      <c r="U1970" s="212"/>
      <c r="V1970" s="212"/>
      <c r="W1970" s="212"/>
      <c r="X1970" s="212"/>
      <c r="Y1970" s="212">
        <v>1370</v>
      </c>
      <c r="Z1970" s="212" t="s">
        <v>400</v>
      </c>
      <c r="AA1970" s="212" t="s">
        <v>401</v>
      </c>
      <c r="AB1970" s="212">
        <v>5849.36</v>
      </c>
      <c r="AC1970" s="212">
        <v>7422.8379999999997</v>
      </c>
      <c r="AD1970" s="212">
        <v>1</v>
      </c>
      <c r="AE1970" s="212">
        <v>0</v>
      </c>
      <c r="AF1970" s="212">
        <v>1</v>
      </c>
      <c r="AG1970" s="212">
        <v>0</v>
      </c>
      <c r="AH1970" s="212">
        <v>5849.36</v>
      </c>
      <c r="AI1970" s="212">
        <v>7422.84</v>
      </c>
      <c r="AJ1970" s="212">
        <v>0</v>
      </c>
      <c r="AK1970" s="212">
        <v>0</v>
      </c>
      <c r="AL1970" s="212">
        <v>0</v>
      </c>
      <c r="AM1970">
        <v>1</v>
      </c>
      <c r="AN1970" t="str">
        <f>VLOOKUP(H1970,'Base Art'!$A:$AJ,36,FALSE)</f>
        <v>RPB SA</v>
      </c>
    </row>
    <row r="1971" spans="1:40" x14ac:dyDescent="0.25">
      <c r="A1971" s="212" t="s">
        <v>7665</v>
      </c>
      <c r="B1971" s="212">
        <v>1</v>
      </c>
      <c r="C1971" s="212" t="s">
        <v>7666</v>
      </c>
      <c r="D1971" s="212" t="s">
        <v>135</v>
      </c>
      <c r="E1971" s="212">
        <v>21</v>
      </c>
      <c r="F1971" s="212" t="s">
        <v>17</v>
      </c>
      <c r="G1971" s="212" t="s">
        <v>638</v>
      </c>
      <c r="H1971" s="212">
        <v>5761</v>
      </c>
      <c r="I1971" s="212" t="s">
        <v>639</v>
      </c>
      <c r="J1971" s="212">
        <v>1450</v>
      </c>
      <c r="K1971" s="212" t="s">
        <v>634</v>
      </c>
      <c r="L1971" s="212" t="s">
        <v>635</v>
      </c>
      <c r="M1971" s="212"/>
      <c r="N1971" s="212"/>
      <c r="O1971" s="212"/>
      <c r="P1971" s="212">
        <v>1077</v>
      </c>
      <c r="Q1971" s="212" t="s">
        <v>636</v>
      </c>
      <c r="R1971" s="212" t="s">
        <v>637</v>
      </c>
      <c r="S1971" s="212"/>
      <c r="T1971" s="212"/>
      <c r="U1971" s="212"/>
      <c r="V1971" s="212"/>
      <c r="W1971" s="212"/>
      <c r="X1971" s="212"/>
      <c r="Y1971" s="212">
        <v>1370</v>
      </c>
      <c r="Z1971" s="212" t="s">
        <v>400</v>
      </c>
      <c r="AA1971" s="212" t="s">
        <v>401</v>
      </c>
      <c r="AB1971" s="212">
        <v>5944.73</v>
      </c>
      <c r="AC1971" s="212">
        <v>7456.2809999999999</v>
      </c>
      <c r="AD1971" s="212">
        <v>2</v>
      </c>
      <c r="AE1971" s="212">
        <v>0</v>
      </c>
      <c r="AF1971" s="212">
        <v>2</v>
      </c>
      <c r="AG1971" s="212">
        <v>0</v>
      </c>
      <c r="AH1971" s="212">
        <v>11889.46</v>
      </c>
      <c r="AI1971" s="212">
        <v>14912.56</v>
      </c>
      <c r="AJ1971" s="212">
        <v>0</v>
      </c>
      <c r="AK1971" s="212">
        <v>0</v>
      </c>
      <c r="AL1971" s="212">
        <v>0</v>
      </c>
      <c r="AM1971">
        <v>1</v>
      </c>
      <c r="AN1971" t="str">
        <f>VLOOKUP(H1971,'Base Art'!$A:$AJ,36,FALSE)</f>
        <v>RPB SA</v>
      </c>
    </row>
    <row r="1972" spans="1:40" x14ac:dyDescent="0.25">
      <c r="A1972" s="212" t="s">
        <v>7665</v>
      </c>
      <c r="B1972" s="212">
        <v>1</v>
      </c>
      <c r="C1972" s="212" t="s">
        <v>7666</v>
      </c>
      <c r="D1972" s="212" t="s">
        <v>135</v>
      </c>
      <c r="E1972" s="212">
        <v>21</v>
      </c>
      <c r="F1972" s="212" t="s">
        <v>17</v>
      </c>
      <c r="G1972" s="212" t="s">
        <v>642</v>
      </c>
      <c r="H1972" s="212">
        <v>5765</v>
      </c>
      <c r="I1972" s="212" t="s">
        <v>643</v>
      </c>
      <c r="J1972" s="212">
        <v>1446</v>
      </c>
      <c r="K1972" s="212" t="s">
        <v>644</v>
      </c>
      <c r="L1972" s="212" t="s">
        <v>645</v>
      </c>
      <c r="M1972" s="212"/>
      <c r="N1972" s="212"/>
      <c r="O1972" s="212"/>
      <c r="P1972" s="212"/>
      <c r="Q1972" s="212"/>
      <c r="R1972" s="212"/>
      <c r="S1972" s="212"/>
      <c r="T1972" s="212"/>
      <c r="U1972" s="212"/>
      <c r="V1972" s="212"/>
      <c r="W1972" s="212"/>
      <c r="X1972" s="212"/>
      <c r="Y1972" s="212">
        <v>1376</v>
      </c>
      <c r="Z1972" s="212" t="s">
        <v>320</v>
      </c>
      <c r="AA1972" s="212" t="s">
        <v>321</v>
      </c>
      <c r="AB1972" s="212">
        <v>510737.45400000003</v>
      </c>
      <c r="AC1972" s="212">
        <v>617992.30799999996</v>
      </c>
      <c r="AD1972" s="212">
        <v>0.05</v>
      </c>
      <c r="AE1972" s="212">
        <v>0</v>
      </c>
      <c r="AF1972" s="212">
        <v>0.05</v>
      </c>
      <c r="AG1972" s="212">
        <v>0</v>
      </c>
      <c r="AH1972" s="212">
        <v>25536.87</v>
      </c>
      <c r="AI1972" s="212">
        <v>30899.62</v>
      </c>
      <c r="AJ1972" s="212">
        <v>1</v>
      </c>
      <c r="AK1972" s="212">
        <v>0.05</v>
      </c>
      <c r="AL1972" s="212">
        <v>0</v>
      </c>
      <c r="AM1972">
        <v>1</v>
      </c>
      <c r="AN1972" t="str">
        <f>VLOOKUP(H1972,'Base Art'!$A:$AJ,36,FALSE)</f>
        <v>JORGE LUIS SUAREZ</v>
      </c>
    </row>
    <row r="1973" spans="1:40" x14ac:dyDescent="0.25">
      <c r="A1973" s="212" t="s">
        <v>7665</v>
      </c>
      <c r="B1973" s="212">
        <v>1</v>
      </c>
      <c r="C1973" s="212" t="s">
        <v>7666</v>
      </c>
      <c r="D1973" s="212" t="s">
        <v>135</v>
      </c>
      <c r="E1973" s="212">
        <v>21</v>
      </c>
      <c r="F1973" s="212" t="s">
        <v>17</v>
      </c>
      <c r="G1973" s="212" t="s">
        <v>648</v>
      </c>
      <c r="H1973" s="212">
        <v>5816</v>
      </c>
      <c r="I1973" s="212" t="s">
        <v>649</v>
      </c>
      <c r="J1973" s="212">
        <v>1450</v>
      </c>
      <c r="K1973" s="212" t="s">
        <v>634</v>
      </c>
      <c r="L1973" s="212" t="s">
        <v>635</v>
      </c>
      <c r="M1973" s="212"/>
      <c r="N1973" s="212"/>
      <c r="O1973" s="212"/>
      <c r="P1973" s="212">
        <v>1077</v>
      </c>
      <c r="Q1973" s="212" t="s">
        <v>636</v>
      </c>
      <c r="R1973" s="212" t="s">
        <v>637</v>
      </c>
      <c r="S1973" s="212"/>
      <c r="T1973" s="212"/>
      <c r="U1973" s="212"/>
      <c r="V1973" s="212"/>
      <c r="W1973" s="212"/>
      <c r="X1973" s="212"/>
      <c r="Y1973" s="212">
        <v>1370</v>
      </c>
      <c r="Z1973" s="212" t="s">
        <v>400</v>
      </c>
      <c r="AA1973" s="212" t="s">
        <v>401</v>
      </c>
      <c r="AB1973" s="212">
        <v>5849.36</v>
      </c>
      <c r="AC1973" s="212">
        <v>7422.8379999999997</v>
      </c>
      <c r="AD1973" s="212">
        <v>1</v>
      </c>
      <c r="AE1973" s="212">
        <v>0</v>
      </c>
      <c r="AF1973" s="212">
        <v>1</v>
      </c>
      <c r="AG1973" s="212">
        <v>0</v>
      </c>
      <c r="AH1973" s="212">
        <v>5849.36</v>
      </c>
      <c r="AI1973" s="212">
        <v>7422.84</v>
      </c>
      <c r="AJ1973" s="212">
        <v>0</v>
      </c>
      <c r="AK1973" s="212">
        <v>0</v>
      </c>
      <c r="AL1973" s="212">
        <v>0</v>
      </c>
      <c r="AM1973">
        <v>1</v>
      </c>
      <c r="AN1973" t="str">
        <f>VLOOKUP(H1973,'Base Art'!$A:$AJ,36,FALSE)</f>
        <v>RPB SA</v>
      </c>
    </row>
    <row r="1974" spans="1:40" x14ac:dyDescent="0.25">
      <c r="A1974" s="212" t="s">
        <v>7665</v>
      </c>
      <c r="B1974" s="212">
        <v>1</v>
      </c>
      <c r="C1974" s="212" t="s">
        <v>7666</v>
      </c>
      <c r="D1974" s="212" t="s">
        <v>135</v>
      </c>
      <c r="E1974" s="212">
        <v>21</v>
      </c>
      <c r="F1974" s="212" t="s">
        <v>17</v>
      </c>
      <c r="G1974" s="212" t="s">
        <v>664</v>
      </c>
      <c r="H1974" s="212">
        <v>6180</v>
      </c>
      <c r="I1974" s="212" t="s">
        <v>665</v>
      </c>
      <c r="J1974" s="212">
        <v>1454</v>
      </c>
      <c r="K1974" s="212" t="s">
        <v>660</v>
      </c>
      <c r="L1974" s="212" t="s">
        <v>661</v>
      </c>
      <c r="M1974" s="212"/>
      <c r="N1974" s="212"/>
      <c r="O1974" s="212"/>
      <c r="P1974" s="212">
        <v>1075</v>
      </c>
      <c r="Q1974" s="212" t="s">
        <v>662</v>
      </c>
      <c r="R1974" s="212" t="s">
        <v>663</v>
      </c>
      <c r="S1974" s="212"/>
      <c r="T1974" s="212"/>
      <c r="U1974" s="212"/>
      <c r="V1974" s="212"/>
      <c r="W1974" s="212"/>
      <c r="X1974" s="212"/>
      <c r="Y1974" s="212">
        <v>1370</v>
      </c>
      <c r="Z1974" s="212" t="s">
        <v>400</v>
      </c>
      <c r="AA1974" s="212" t="s">
        <v>401</v>
      </c>
      <c r="AB1974" s="212">
        <v>10180.931</v>
      </c>
      <c r="AC1974" s="212">
        <v>12919.601000000001</v>
      </c>
      <c r="AD1974" s="212">
        <v>1</v>
      </c>
      <c r="AE1974" s="212">
        <v>0</v>
      </c>
      <c r="AF1974" s="212">
        <v>1</v>
      </c>
      <c r="AG1974" s="212">
        <v>0</v>
      </c>
      <c r="AH1974" s="212">
        <v>10180.93</v>
      </c>
      <c r="AI1974" s="212">
        <v>12919.6</v>
      </c>
      <c r="AJ1974" s="212">
        <v>0</v>
      </c>
      <c r="AK1974" s="212">
        <v>0</v>
      </c>
      <c r="AL1974" s="212">
        <v>0</v>
      </c>
      <c r="AM1974">
        <v>1</v>
      </c>
      <c r="AN1974" t="str">
        <f>VLOOKUP(H1974,'Base Art'!$A:$AJ,36,FALSE)</f>
        <v>RPB SA</v>
      </c>
    </row>
    <row r="1975" spans="1:40" x14ac:dyDescent="0.25">
      <c r="A1975" s="212" t="s">
        <v>7665</v>
      </c>
      <c r="B1975" s="212">
        <v>1</v>
      </c>
      <c r="C1975" s="212" t="s">
        <v>7666</v>
      </c>
      <c r="D1975" s="212" t="s">
        <v>135</v>
      </c>
      <c r="E1975" s="212">
        <v>21</v>
      </c>
      <c r="F1975" s="212" t="s">
        <v>17</v>
      </c>
      <c r="G1975" s="212" t="s">
        <v>668</v>
      </c>
      <c r="H1975" s="212">
        <v>6183</v>
      </c>
      <c r="I1975" s="212" t="s">
        <v>669</v>
      </c>
      <c r="J1975" s="212">
        <v>1454</v>
      </c>
      <c r="K1975" s="212" t="s">
        <v>660</v>
      </c>
      <c r="L1975" s="212" t="s">
        <v>661</v>
      </c>
      <c r="M1975" s="212"/>
      <c r="N1975" s="212"/>
      <c r="O1975" s="212"/>
      <c r="P1975" s="212">
        <v>1075</v>
      </c>
      <c r="Q1975" s="212" t="s">
        <v>662</v>
      </c>
      <c r="R1975" s="212" t="s">
        <v>663</v>
      </c>
      <c r="S1975" s="212"/>
      <c r="T1975" s="212"/>
      <c r="U1975" s="212"/>
      <c r="V1975" s="212"/>
      <c r="W1975" s="212"/>
      <c r="X1975" s="212"/>
      <c r="Y1975" s="212">
        <v>1370</v>
      </c>
      <c r="Z1975" s="212" t="s">
        <v>400</v>
      </c>
      <c r="AA1975" s="212" t="s">
        <v>401</v>
      </c>
      <c r="AB1975" s="212">
        <v>10335.188</v>
      </c>
      <c r="AC1975" s="212">
        <v>13012.464</v>
      </c>
      <c r="AD1975" s="212">
        <v>3</v>
      </c>
      <c r="AE1975" s="212">
        <v>0</v>
      </c>
      <c r="AF1975" s="212">
        <v>3</v>
      </c>
      <c r="AG1975" s="212">
        <v>0</v>
      </c>
      <c r="AH1975" s="212">
        <v>31005.56</v>
      </c>
      <c r="AI1975" s="212">
        <v>39037.39</v>
      </c>
      <c r="AJ1975" s="212">
        <v>1</v>
      </c>
      <c r="AK1975" s="212">
        <v>3</v>
      </c>
      <c r="AL1975" s="212">
        <v>0</v>
      </c>
      <c r="AM1975">
        <v>1</v>
      </c>
      <c r="AN1975" t="str">
        <f>VLOOKUP(H1975,'Base Art'!$A:$AJ,36,FALSE)</f>
        <v>RPB SA</v>
      </c>
    </row>
    <row r="1976" spans="1:40" x14ac:dyDescent="0.25">
      <c r="A1976" s="212" t="s">
        <v>7665</v>
      </c>
      <c r="B1976" s="212">
        <v>1</v>
      </c>
      <c r="C1976" s="212" t="s">
        <v>7666</v>
      </c>
      <c r="D1976" s="212" t="s">
        <v>135</v>
      </c>
      <c r="E1976" s="212">
        <v>21</v>
      </c>
      <c r="F1976" s="212" t="s">
        <v>17</v>
      </c>
      <c r="G1976" s="212" t="s">
        <v>680</v>
      </c>
      <c r="H1976" s="212">
        <v>6189</v>
      </c>
      <c r="I1976" s="212" t="s">
        <v>681</v>
      </c>
      <c r="J1976" s="212">
        <v>1454</v>
      </c>
      <c r="K1976" s="212" t="s">
        <v>660</v>
      </c>
      <c r="L1976" s="212" t="s">
        <v>661</v>
      </c>
      <c r="M1976" s="212"/>
      <c r="N1976" s="212"/>
      <c r="O1976" s="212"/>
      <c r="P1976" s="212">
        <v>1074</v>
      </c>
      <c r="Q1976" s="212" t="s">
        <v>674</v>
      </c>
      <c r="R1976" s="212" t="s">
        <v>675</v>
      </c>
      <c r="S1976" s="212"/>
      <c r="T1976" s="212"/>
      <c r="U1976" s="212"/>
      <c r="V1976" s="212"/>
      <c r="W1976" s="212"/>
      <c r="X1976" s="212"/>
      <c r="Y1976" s="212">
        <v>1370</v>
      </c>
      <c r="Z1976" s="212" t="s">
        <v>400</v>
      </c>
      <c r="AA1976" s="212" t="s">
        <v>401</v>
      </c>
      <c r="AB1976" s="212">
        <v>6764.5159999999996</v>
      </c>
      <c r="AC1976" s="212">
        <v>8388.0010000000002</v>
      </c>
      <c r="AD1976" s="212">
        <v>1</v>
      </c>
      <c r="AE1976" s="212">
        <v>0</v>
      </c>
      <c r="AF1976" s="212">
        <v>1</v>
      </c>
      <c r="AG1976" s="212">
        <v>0</v>
      </c>
      <c r="AH1976" s="212">
        <v>6764.52</v>
      </c>
      <c r="AI1976" s="212">
        <v>8388</v>
      </c>
      <c r="AJ1976" s="212">
        <v>0</v>
      </c>
      <c r="AK1976" s="212">
        <v>0</v>
      </c>
      <c r="AL1976" s="212">
        <v>0</v>
      </c>
      <c r="AM1976">
        <v>1</v>
      </c>
      <c r="AN1976" t="str">
        <f>VLOOKUP(H1976,'Base Art'!$A:$AJ,36,FALSE)</f>
        <v>RPB SA</v>
      </c>
    </row>
    <row r="1977" spans="1:40" x14ac:dyDescent="0.25">
      <c r="A1977" s="212" t="s">
        <v>7665</v>
      </c>
      <c r="B1977" s="212">
        <v>1</v>
      </c>
      <c r="C1977" s="212" t="s">
        <v>7666</v>
      </c>
      <c r="D1977" s="212" t="s">
        <v>135</v>
      </c>
      <c r="E1977" s="212">
        <v>21</v>
      </c>
      <c r="F1977" s="212" t="s">
        <v>17</v>
      </c>
      <c r="G1977" s="212" t="s">
        <v>690</v>
      </c>
      <c r="H1977" s="212">
        <v>6208</v>
      </c>
      <c r="I1977" s="212" t="s">
        <v>691</v>
      </c>
      <c r="J1977" s="212">
        <v>1454</v>
      </c>
      <c r="K1977" s="212" t="s">
        <v>660</v>
      </c>
      <c r="L1977" s="212" t="s">
        <v>661</v>
      </c>
      <c r="M1977" s="212"/>
      <c r="N1977" s="212"/>
      <c r="O1977" s="212"/>
      <c r="P1977" s="212">
        <v>1075</v>
      </c>
      <c r="Q1977" s="212" t="s">
        <v>662</v>
      </c>
      <c r="R1977" s="212" t="s">
        <v>663</v>
      </c>
      <c r="S1977" s="212"/>
      <c r="T1977" s="212"/>
      <c r="U1977" s="212"/>
      <c r="V1977" s="212"/>
      <c r="W1977" s="212"/>
      <c r="X1977" s="212"/>
      <c r="Y1977" s="212">
        <v>1370</v>
      </c>
      <c r="Z1977" s="212" t="s">
        <v>400</v>
      </c>
      <c r="AA1977" s="212" t="s">
        <v>401</v>
      </c>
      <c r="AB1977" s="212">
        <v>10493.066000000001</v>
      </c>
      <c r="AC1977" s="212">
        <v>12970.758</v>
      </c>
      <c r="AD1977" s="212">
        <v>9.625</v>
      </c>
      <c r="AE1977" s="212">
        <v>0</v>
      </c>
      <c r="AF1977" s="212">
        <v>9.625</v>
      </c>
      <c r="AG1977" s="212">
        <v>0</v>
      </c>
      <c r="AH1977" s="212">
        <v>100995.76</v>
      </c>
      <c r="AI1977" s="212">
        <v>124843.55</v>
      </c>
      <c r="AJ1977" s="212">
        <v>1</v>
      </c>
      <c r="AK1977" s="212">
        <v>9.6300000000000008</v>
      </c>
      <c r="AL1977" s="212">
        <v>0</v>
      </c>
      <c r="AM1977">
        <v>1</v>
      </c>
      <c r="AN1977" t="str">
        <f>VLOOKUP(H1977,'Base Art'!$A:$AJ,36,FALSE)</f>
        <v>RPB SA</v>
      </c>
    </row>
    <row r="1978" spans="1:40" x14ac:dyDescent="0.25">
      <c r="A1978" s="212" t="s">
        <v>7665</v>
      </c>
      <c r="B1978" s="212">
        <v>1</v>
      </c>
      <c r="C1978" s="212" t="s">
        <v>7666</v>
      </c>
      <c r="D1978" s="212" t="s">
        <v>135</v>
      </c>
      <c r="E1978" s="212">
        <v>21</v>
      </c>
      <c r="F1978" s="212" t="s">
        <v>17</v>
      </c>
      <c r="G1978" s="212" t="s">
        <v>692</v>
      </c>
      <c r="H1978" s="212">
        <v>6209</v>
      </c>
      <c r="I1978" s="212" t="s">
        <v>693</v>
      </c>
      <c r="J1978" s="212">
        <v>1454</v>
      </c>
      <c r="K1978" s="212" t="s">
        <v>660</v>
      </c>
      <c r="L1978" s="212" t="s">
        <v>661</v>
      </c>
      <c r="M1978" s="212"/>
      <c r="N1978" s="212"/>
      <c r="O1978" s="212"/>
      <c r="P1978" s="212">
        <v>1074</v>
      </c>
      <c r="Q1978" s="212" t="s">
        <v>674</v>
      </c>
      <c r="R1978" s="212" t="s">
        <v>675</v>
      </c>
      <c r="S1978" s="212"/>
      <c r="T1978" s="212"/>
      <c r="U1978" s="212"/>
      <c r="V1978" s="212"/>
      <c r="W1978" s="212"/>
      <c r="X1978" s="212"/>
      <c r="Y1978" s="212">
        <v>1370</v>
      </c>
      <c r="Z1978" s="212" t="s">
        <v>400</v>
      </c>
      <c r="AA1978" s="212" t="s">
        <v>401</v>
      </c>
      <c r="AB1978" s="212">
        <v>6943.259</v>
      </c>
      <c r="AC1978" s="212">
        <v>8603.9500000000007</v>
      </c>
      <c r="AD1978" s="212">
        <v>18.666699999999999</v>
      </c>
      <c r="AE1978" s="212">
        <v>0</v>
      </c>
      <c r="AF1978" s="212">
        <v>18.666699999999999</v>
      </c>
      <c r="AG1978" s="212">
        <v>0</v>
      </c>
      <c r="AH1978" s="212">
        <v>129607.5</v>
      </c>
      <c r="AI1978" s="212">
        <v>160607.06</v>
      </c>
      <c r="AJ1978" s="212">
        <v>1</v>
      </c>
      <c r="AK1978" s="212">
        <v>18.670000000000002</v>
      </c>
      <c r="AL1978" s="212">
        <v>0</v>
      </c>
      <c r="AM1978">
        <v>1</v>
      </c>
      <c r="AN1978" t="str">
        <f>VLOOKUP(H1978,'Base Art'!$A:$AJ,36,FALSE)</f>
        <v>RPB SA</v>
      </c>
    </row>
    <row r="1979" spans="1:40" x14ac:dyDescent="0.25">
      <c r="A1979" s="212" t="s">
        <v>7665</v>
      </c>
      <c r="B1979" s="212">
        <v>1</v>
      </c>
      <c r="C1979" s="212" t="s">
        <v>7666</v>
      </c>
      <c r="D1979" s="212" t="s">
        <v>135</v>
      </c>
      <c r="E1979" s="212">
        <v>21</v>
      </c>
      <c r="F1979" s="212" t="s">
        <v>17</v>
      </c>
      <c r="G1979" s="212" t="s">
        <v>698</v>
      </c>
      <c r="H1979" s="212">
        <v>6238</v>
      </c>
      <c r="I1979" s="212" t="s">
        <v>699</v>
      </c>
      <c r="J1979" s="212">
        <v>1019</v>
      </c>
      <c r="K1979" s="212" t="s">
        <v>266</v>
      </c>
      <c r="L1979" s="212" t="s">
        <v>297</v>
      </c>
      <c r="M1979" s="212"/>
      <c r="N1979" s="212"/>
      <c r="O1979" s="212"/>
      <c r="P1979" s="212">
        <v>1021</v>
      </c>
      <c r="Q1979" s="212" t="s">
        <v>700</v>
      </c>
      <c r="R1979" s="212" t="s">
        <v>701</v>
      </c>
      <c r="S1979" s="212"/>
      <c r="T1979" s="212"/>
      <c r="U1979" s="212"/>
      <c r="V1979" s="212"/>
      <c r="W1979" s="212"/>
      <c r="X1979" s="212"/>
      <c r="Y1979" s="212">
        <v>1376</v>
      </c>
      <c r="Z1979" s="212" t="s">
        <v>320</v>
      </c>
      <c r="AA1979" s="212" t="s">
        <v>321</v>
      </c>
      <c r="AB1979" s="212">
        <v>0</v>
      </c>
      <c r="AC1979" s="212">
        <v>0</v>
      </c>
      <c r="AD1979" s="212">
        <v>0</v>
      </c>
      <c r="AE1979" s="212">
        <v>0.25</v>
      </c>
      <c r="AF1979" s="212">
        <v>0.25</v>
      </c>
      <c r="AG1979" s="212">
        <v>0</v>
      </c>
      <c r="AH1979" s="212">
        <v>0</v>
      </c>
      <c r="AI1979" s="212">
        <v>0</v>
      </c>
      <c r="AJ1979" s="212">
        <v>0</v>
      </c>
      <c r="AK1979" s="212">
        <v>0</v>
      </c>
      <c r="AL1979" s="212">
        <v>0</v>
      </c>
      <c r="AM1979">
        <v>1</v>
      </c>
      <c r="AN1979" t="str">
        <f>VLOOKUP(H1979,'Base Art'!$A:$AJ,36,FALSE)</f>
        <v>ENERGIZER ARGENTINA S.A.</v>
      </c>
    </row>
    <row r="1980" spans="1:40" x14ac:dyDescent="0.25">
      <c r="A1980" s="212" t="s">
        <v>7665</v>
      </c>
      <c r="B1980" s="212">
        <v>1</v>
      </c>
      <c r="C1980" s="212" t="s">
        <v>7666</v>
      </c>
      <c r="D1980" s="212" t="s">
        <v>135</v>
      </c>
      <c r="E1980" s="212">
        <v>21</v>
      </c>
      <c r="F1980" s="212" t="s">
        <v>17</v>
      </c>
      <c r="G1980" s="212" t="s">
        <v>702</v>
      </c>
      <c r="H1980" s="212">
        <v>6270</v>
      </c>
      <c r="I1980" s="212" t="s">
        <v>703</v>
      </c>
      <c r="J1980" s="212">
        <v>1450</v>
      </c>
      <c r="K1980" s="212" t="s">
        <v>634</v>
      </c>
      <c r="L1980" s="212" t="s">
        <v>635</v>
      </c>
      <c r="M1980" s="212"/>
      <c r="N1980" s="212"/>
      <c r="O1980" s="212"/>
      <c r="P1980" s="212">
        <v>1077</v>
      </c>
      <c r="Q1980" s="212" t="s">
        <v>636</v>
      </c>
      <c r="R1980" s="212" t="s">
        <v>637</v>
      </c>
      <c r="S1980" s="212"/>
      <c r="T1980" s="212"/>
      <c r="U1980" s="212"/>
      <c r="V1980" s="212"/>
      <c r="W1980" s="212"/>
      <c r="X1980" s="212"/>
      <c r="Y1980" s="212">
        <v>1370</v>
      </c>
      <c r="Z1980" s="212" t="s">
        <v>400</v>
      </c>
      <c r="AA1980" s="212" t="s">
        <v>401</v>
      </c>
      <c r="AB1980" s="212">
        <v>5944.73</v>
      </c>
      <c r="AC1980" s="212">
        <v>7456.2809999999999</v>
      </c>
      <c r="AD1980" s="212">
        <v>2</v>
      </c>
      <c r="AE1980" s="212">
        <v>0</v>
      </c>
      <c r="AF1980" s="212">
        <v>2</v>
      </c>
      <c r="AG1980" s="212">
        <v>0</v>
      </c>
      <c r="AH1980" s="212">
        <v>11889.46</v>
      </c>
      <c r="AI1980" s="212">
        <v>14912.56</v>
      </c>
      <c r="AJ1980" s="212">
        <v>0</v>
      </c>
      <c r="AK1980" s="212">
        <v>0</v>
      </c>
      <c r="AL1980" s="212">
        <v>0</v>
      </c>
      <c r="AM1980">
        <v>1</v>
      </c>
      <c r="AN1980" t="str">
        <f>VLOOKUP(H1980,'Base Art'!$A:$AJ,36,FALSE)</f>
        <v>RPB SA</v>
      </c>
    </row>
    <row r="1981" spans="1:40" x14ac:dyDescent="0.25">
      <c r="A1981" s="212" t="s">
        <v>7665</v>
      </c>
      <c r="B1981" s="212">
        <v>1</v>
      </c>
      <c r="C1981" s="212" t="s">
        <v>7666</v>
      </c>
      <c r="D1981" s="212" t="s">
        <v>135</v>
      </c>
      <c r="E1981" s="212">
        <v>21</v>
      </c>
      <c r="F1981" s="212" t="s">
        <v>17</v>
      </c>
      <c r="G1981" s="212" t="s">
        <v>706</v>
      </c>
      <c r="H1981" s="212">
        <v>6464</v>
      </c>
      <c r="I1981" s="212" t="s">
        <v>707</v>
      </c>
      <c r="J1981" s="212">
        <v>1414</v>
      </c>
      <c r="K1981" s="212" t="s">
        <v>372</v>
      </c>
      <c r="L1981" s="212" t="s">
        <v>373</v>
      </c>
      <c r="M1981" s="212"/>
      <c r="N1981" s="212"/>
      <c r="O1981" s="212"/>
      <c r="P1981" s="212">
        <v>1072</v>
      </c>
      <c r="Q1981" s="212" t="s">
        <v>374</v>
      </c>
      <c r="R1981" s="212" t="s">
        <v>375</v>
      </c>
      <c r="S1981" s="212"/>
      <c r="T1981" s="212"/>
      <c r="U1981" s="212"/>
      <c r="V1981" s="212"/>
      <c r="W1981" s="212"/>
      <c r="X1981" s="212"/>
      <c r="Y1981" s="212">
        <v>1374</v>
      </c>
      <c r="Z1981" s="212" t="s">
        <v>336</v>
      </c>
      <c r="AA1981" s="212" t="s">
        <v>337</v>
      </c>
      <c r="AB1981" s="212">
        <v>45180.72</v>
      </c>
      <c r="AC1981" s="212">
        <v>56024.093000000001</v>
      </c>
      <c r="AD1981" s="212">
        <v>0.125</v>
      </c>
      <c r="AE1981" s="212">
        <v>0</v>
      </c>
      <c r="AF1981" s="212">
        <v>0.125</v>
      </c>
      <c r="AG1981" s="212">
        <v>0</v>
      </c>
      <c r="AH1981" s="212">
        <v>5647.59</v>
      </c>
      <c r="AI1981" s="212">
        <v>7003.01</v>
      </c>
      <c r="AJ1981" s="212">
        <v>0</v>
      </c>
      <c r="AK1981" s="212">
        <v>0</v>
      </c>
      <c r="AL1981" s="212">
        <v>0</v>
      </c>
      <c r="AM1981">
        <v>1</v>
      </c>
      <c r="AN1981" t="str">
        <f>VLOOKUP(H1981,'Base Art'!$A:$AJ,36,FALSE)</f>
        <v>ARCOR S.A.I.C.</v>
      </c>
    </row>
    <row r="1982" spans="1:40" x14ac:dyDescent="0.25">
      <c r="A1982" s="212" t="s">
        <v>7665</v>
      </c>
      <c r="B1982" s="212">
        <v>1</v>
      </c>
      <c r="C1982" s="212" t="s">
        <v>7666</v>
      </c>
      <c r="D1982" s="212" t="s">
        <v>135</v>
      </c>
      <c r="E1982" s="212">
        <v>21</v>
      </c>
      <c r="F1982" s="212" t="s">
        <v>17</v>
      </c>
      <c r="G1982" s="212" t="s">
        <v>708</v>
      </c>
      <c r="H1982" s="212">
        <v>6466</v>
      </c>
      <c r="I1982" s="212" t="s">
        <v>709</v>
      </c>
      <c r="J1982" s="212">
        <v>1414</v>
      </c>
      <c r="K1982" s="212" t="s">
        <v>372</v>
      </c>
      <c r="L1982" s="212" t="s">
        <v>373</v>
      </c>
      <c r="M1982" s="212"/>
      <c r="N1982" s="212"/>
      <c r="O1982" s="212"/>
      <c r="P1982" s="212">
        <v>1072</v>
      </c>
      <c r="Q1982" s="212" t="s">
        <v>374</v>
      </c>
      <c r="R1982" s="212" t="s">
        <v>375</v>
      </c>
      <c r="S1982" s="212"/>
      <c r="T1982" s="212"/>
      <c r="U1982" s="212"/>
      <c r="V1982" s="212"/>
      <c r="W1982" s="212"/>
      <c r="X1982" s="212"/>
      <c r="Y1982" s="212">
        <v>1374</v>
      </c>
      <c r="Z1982" s="212" t="s">
        <v>336</v>
      </c>
      <c r="AA1982" s="212" t="s">
        <v>337</v>
      </c>
      <c r="AB1982" s="212">
        <v>40246.811999999998</v>
      </c>
      <c r="AC1982" s="212">
        <v>48698.642</v>
      </c>
      <c r="AD1982" s="212">
        <v>1.1667000000000001</v>
      </c>
      <c r="AE1982" s="212">
        <v>0</v>
      </c>
      <c r="AF1982" s="212">
        <v>1.1667000000000001</v>
      </c>
      <c r="AG1982" s="212">
        <v>0</v>
      </c>
      <c r="AH1982" s="212">
        <v>46954.61</v>
      </c>
      <c r="AI1982" s="212">
        <v>56815.08</v>
      </c>
      <c r="AJ1982" s="212">
        <v>1</v>
      </c>
      <c r="AK1982" s="212">
        <v>1.17</v>
      </c>
      <c r="AL1982" s="212">
        <v>0</v>
      </c>
      <c r="AM1982">
        <v>1</v>
      </c>
      <c r="AN1982" t="str">
        <f>VLOOKUP(H1982,'Base Art'!$A:$AJ,36,FALSE)</f>
        <v>ARCOR S.A.I.C.</v>
      </c>
    </row>
    <row r="1983" spans="1:40" x14ac:dyDescent="0.25">
      <c r="A1983" s="212" t="s">
        <v>7665</v>
      </c>
      <c r="B1983" s="212">
        <v>1</v>
      </c>
      <c r="C1983" s="212" t="s">
        <v>7666</v>
      </c>
      <c r="D1983" s="212" t="s">
        <v>135</v>
      </c>
      <c r="E1983" s="212">
        <v>21</v>
      </c>
      <c r="F1983" s="212" t="s">
        <v>17</v>
      </c>
      <c r="G1983" s="212" t="s">
        <v>712</v>
      </c>
      <c r="H1983" s="212">
        <v>6493</v>
      </c>
      <c r="I1983" s="212" t="s">
        <v>713</v>
      </c>
      <c r="J1983" s="212">
        <v>1413</v>
      </c>
      <c r="K1983" s="212" t="s">
        <v>334</v>
      </c>
      <c r="L1983" s="212" t="s">
        <v>335</v>
      </c>
      <c r="M1983" s="212"/>
      <c r="N1983" s="212"/>
      <c r="O1983" s="212"/>
      <c r="P1983" s="212">
        <v>1069</v>
      </c>
      <c r="Q1983" s="212" t="s">
        <v>340</v>
      </c>
      <c r="R1983" s="212" t="s">
        <v>341</v>
      </c>
      <c r="S1983" s="212"/>
      <c r="T1983" s="212"/>
      <c r="U1983" s="212"/>
      <c r="V1983" s="212"/>
      <c r="W1983" s="212"/>
      <c r="X1983" s="212"/>
      <c r="Y1983" s="212">
        <v>1374</v>
      </c>
      <c r="Z1983" s="212" t="s">
        <v>336</v>
      </c>
      <c r="AA1983" s="212" t="s">
        <v>337</v>
      </c>
      <c r="AB1983" s="212">
        <v>28534.712</v>
      </c>
      <c r="AC1983" s="212">
        <v>35094.409</v>
      </c>
      <c r="AD1983" s="212">
        <v>0.25</v>
      </c>
      <c r="AE1983" s="212">
        <v>0</v>
      </c>
      <c r="AF1983" s="212">
        <v>0.25</v>
      </c>
      <c r="AG1983" s="212">
        <v>0</v>
      </c>
      <c r="AH1983" s="212">
        <v>7133.68</v>
      </c>
      <c r="AI1983" s="212">
        <v>8773.6</v>
      </c>
      <c r="AJ1983" s="212">
        <v>0</v>
      </c>
      <c r="AK1983" s="212">
        <v>0</v>
      </c>
      <c r="AL1983" s="212">
        <v>0</v>
      </c>
      <c r="AM1983">
        <v>1</v>
      </c>
      <c r="AN1983" t="str">
        <f>VLOOKUP(H1983,'Base Art'!$A:$AJ,36,FALSE)</f>
        <v>ARCOR S.A.I.C.</v>
      </c>
    </row>
    <row r="1984" spans="1:40" x14ac:dyDescent="0.25">
      <c r="A1984" s="212" t="s">
        <v>7665</v>
      </c>
      <c r="B1984" s="212">
        <v>1</v>
      </c>
      <c r="C1984" s="212" t="s">
        <v>7666</v>
      </c>
      <c r="D1984" s="212" t="s">
        <v>135</v>
      </c>
      <c r="E1984" s="212">
        <v>21</v>
      </c>
      <c r="F1984" s="212" t="s">
        <v>17</v>
      </c>
      <c r="G1984" s="212" t="s">
        <v>714</v>
      </c>
      <c r="H1984" s="212">
        <v>6494</v>
      </c>
      <c r="I1984" s="212" t="s">
        <v>715</v>
      </c>
      <c r="J1984" s="212">
        <v>1413</v>
      </c>
      <c r="K1984" s="212" t="s">
        <v>334</v>
      </c>
      <c r="L1984" s="212" t="s">
        <v>335</v>
      </c>
      <c r="M1984" s="212"/>
      <c r="N1984" s="212"/>
      <c r="O1984" s="212"/>
      <c r="P1984" s="212">
        <v>1069</v>
      </c>
      <c r="Q1984" s="212" t="s">
        <v>340</v>
      </c>
      <c r="R1984" s="212" t="s">
        <v>341</v>
      </c>
      <c r="S1984" s="212"/>
      <c r="T1984" s="212"/>
      <c r="U1984" s="212"/>
      <c r="V1984" s="212"/>
      <c r="W1984" s="212"/>
      <c r="X1984" s="212"/>
      <c r="Y1984" s="212">
        <v>1374</v>
      </c>
      <c r="Z1984" s="212" t="s">
        <v>336</v>
      </c>
      <c r="AA1984" s="212" t="s">
        <v>337</v>
      </c>
      <c r="AB1984" s="212">
        <v>29518.668000000001</v>
      </c>
      <c r="AC1984" s="212">
        <v>36603.150999999998</v>
      </c>
      <c r="AD1984" s="212">
        <v>0.25</v>
      </c>
      <c r="AE1984" s="212">
        <v>0</v>
      </c>
      <c r="AF1984" s="212">
        <v>0.25</v>
      </c>
      <c r="AG1984" s="212">
        <v>0</v>
      </c>
      <c r="AH1984" s="212">
        <v>7379.67</v>
      </c>
      <c r="AI1984" s="212">
        <v>9150.7900000000009</v>
      </c>
      <c r="AJ1984" s="212">
        <v>1</v>
      </c>
      <c r="AK1984" s="212">
        <v>0.25</v>
      </c>
      <c r="AL1984" s="212">
        <v>0</v>
      </c>
      <c r="AM1984">
        <v>1</v>
      </c>
      <c r="AN1984" t="str">
        <f>VLOOKUP(H1984,'Base Art'!$A:$AJ,36,FALSE)</f>
        <v>ARCOR S.A.I.C.</v>
      </c>
    </row>
    <row r="1985" spans="1:40" x14ac:dyDescent="0.25">
      <c r="A1985" s="212" t="s">
        <v>7665</v>
      </c>
      <c r="B1985" s="212">
        <v>1</v>
      </c>
      <c r="C1985" s="212" t="s">
        <v>7666</v>
      </c>
      <c r="D1985" s="212" t="s">
        <v>135</v>
      </c>
      <c r="E1985" s="212">
        <v>21</v>
      </c>
      <c r="F1985" s="212" t="s">
        <v>17</v>
      </c>
      <c r="G1985" s="212" t="s">
        <v>716</v>
      </c>
      <c r="H1985" s="212">
        <v>6501</v>
      </c>
      <c r="I1985" s="212" t="s">
        <v>717</v>
      </c>
      <c r="J1985" s="212">
        <v>1413</v>
      </c>
      <c r="K1985" s="212" t="s">
        <v>334</v>
      </c>
      <c r="L1985" s="212" t="s">
        <v>335</v>
      </c>
      <c r="M1985" s="212"/>
      <c r="N1985" s="212"/>
      <c r="O1985" s="212"/>
      <c r="P1985" s="212">
        <v>1069</v>
      </c>
      <c r="Q1985" s="212" t="s">
        <v>340</v>
      </c>
      <c r="R1985" s="212" t="s">
        <v>341</v>
      </c>
      <c r="S1985" s="212"/>
      <c r="T1985" s="212"/>
      <c r="U1985" s="212"/>
      <c r="V1985" s="212"/>
      <c r="W1985" s="212"/>
      <c r="X1985" s="212"/>
      <c r="Y1985" s="212">
        <v>1374</v>
      </c>
      <c r="Z1985" s="212" t="s">
        <v>336</v>
      </c>
      <c r="AA1985" s="212" t="s">
        <v>337</v>
      </c>
      <c r="AB1985" s="212">
        <v>29518.668000000001</v>
      </c>
      <c r="AC1985" s="212">
        <v>36603.150999999998</v>
      </c>
      <c r="AD1985" s="212">
        <v>0.25</v>
      </c>
      <c r="AE1985" s="212">
        <v>0</v>
      </c>
      <c r="AF1985" s="212">
        <v>0.25</v>
      </c>
      <c r="AG1985" s="212">
        <v>0</v>
      </c>
      <c r="AH1985" s="212">
        <v>7379.67</v>
      </c>
      <c r="AI1985" s="212">
        <v>9150.7900000000009</v>
      </c>
      <c r="AJ1985" s="212">
        <v>0</v>
      </c>
      <c r="AK1985" s="212">
        <v>0</v>
      </c>
      <c r="AL1985" s="212">
        <v>0</v>
      </c>
      <c r="AM1985">
        <v>1</v>
      </c>
      <c r="AN1985" t="str">
        <f>VLOOKUP(H1985,'Base Art'!$A:$AJ,36,FALSE)</f>
        <v>ARCOR S.A.I.C.</v>
      </c>
    </row>
    <row r="1986" spans="1:40" x14ac:dyDescent="0.25">
      <c r="A1986" s="212" t="s">
        <v>7665</v>
      </c>
      <c r="B1986" s="212">
        <v>1</v>
      </c>
      <c r="C1986" s="212" t="s">
        <v>7666</v>
      </c>
      <c r="D1986" s="212" t="s">
        <v>135</v>
      </c>
      <c r="E1986" s="212">
        <v>21</v>
      </c>
      <c r="F1986" s="212" t="s">
        <v>17</v>
      </c>
      <c r="G1986" s="212" t="s">
        <v>1126</v>
      </c>
      <c r="H1986" s="212">
        <v>6645</v>
      </c>
      <c r="I1986" s="212" t="s">
        <v>1127</v>
      </c>
      <c r="J1986" s="212">
        <v>1418</v>
      </c>
      <c r="K1986" s="212" t="s">
        <v>966</v>
      </c>
      <c r="L1986" s="212" t="s">
        <v>967</v>
      </c>
      <c r="M1986" s="212"/>
      <c r="N1986" s="212"/>
      <c r="O1986" s="212"/>
      <c r="P1986" s="212">
        <v>1068</v>
      </c>
      <c r="Q1986" s="212" t="s">
        <v>968</v>
      </c>
      <c r="R1986" s="212" t="s">
        <v>969</v>
      </c>
      <c r="S1986" s="212"/>
      <c r="T1986" s="212"/>
      <c r="U1986" s="212"/>
      <c r="V1986" s="212"/>
      <c r="W1986" s="212"/>
      <c r="X1986" s="212"/>
      <c r="Y1986" s="212">
        <v>1372</v>
      </c>
      <c r="Z1986" s="212" t="s">
        <v>346</v>
      </c>
      <c r="AA1986" s="212" t="s">
        <v>347</v>
      </c>
      <c r="AB1986" s="212">
        <v>64574.686999999998</v>
      </c>
      <c r="AC1986" s="212">
        <v>80072.62</v>
      </c>
      <c r="AD1986" s="212">
        <v>0.5</v>
      </c>
      <c r="AE1986" s="212">
        <v>0</v>
      </c>
      <c r="AF1986" s="212">
        <v>0.5</v>
      </c>
      <c r="AG1986" s="212">
        <v>0</v>
      </c>
      <c r="AH1986" s="212">
        <v>32287.34</v>
      </c>
      <c r="AI1986" s="212">
        <v>40036.31</v>
      </c>
      <c r="AJ1986" s="212">
        <v>4</v>
      </c>
      <c r="AK1986" s="212">
        <v>0.13</v>
      </c>
      <c r="AL1986" s="212">
        <v>0</v>
      </c>
      <c r="AM1986">
        <v>1</v>
      </c>
      <c r="AN1986" t="str">
        <f>VLOOKUP(H1986,'Base Art'!$A:$AJ,36,FALSE)</f>
        <v>ARCOR S.A.I.C.</v>
      </c>
    </row>
    <row r="1987" spans="1:40" x14ac:dyDescent="0.25">
      <c r="A1987" s="212" t="s">
        <v>7665</v>
      </c>
      <c r="B1987" s="212">
        <v>1</v>
      </c>
      <c r="C1987" s="212" t="s">
        <v>7666</v>
      </c>
      <c r="D1987" s="212" t="s">
        <v>135</v>
      </c>
      <c r="E1987" s="212">
        <v>21</v>
      </c>
      <c r="F1987" s="212" t="s">
        <v>17</v>
      </c>
      <c r="G1987" s="212" t="s">
        <v>718</v>
      </c>
      <c r="H1987" s="212">
        <v>6655</v>
      </c>
      <c r="I1987" s="212" t="s">
        <v>719</v>
      </c>
      <c r="J1987" s="212">
        <v>1414</v>
      </c>
      <c r="K1987" s="212" t="s">
        <v>372</v>
      </c>
      <c r="L1987" s="212" t="s">
        <v>373</v>
      </c>
      <c r="M1987" s="212"/>
      <c r="N1987" s="212"/>
      <c r="O1987" s="212"/>
      <c r="P1987" s="212">
        <v>1072</v>
      </c>
      <c r="Q1987" s="212" t="s">
        <v>374</v>
      </c>
      <c r="R1987" s="212" t="s">
        <v>375</v>
      </c>
      <c r="S1987" s="212"/>
      <c r="T1987" s="212"/>
      <c r="U1987" s="212"/>
      <c r="V1987" s="212"/>
      <c r="W1987" s="212"/>
      <c r="X1987" s="212"/>
      <c r="Y1987" s="212">
        <v>1374</v>
      </c>
      <c r="Z1987" s="212" t="s">
        <v>336</v>
      </c>
      <c r="AA1987" s="212" t="s">
        <v>337</v>
      </c>
      <c r="AB1987" s="212">
        <v>31512.375</v>
      </c>
      <c r="AC1987" s="212">
        <v>38129.970999999998</v>
      </c>
      <c r="AD1987" s="212">
        <v>0.16669999999999999</v>
      </c>
      <c r="AE1987" s="212">
        <v>0</v>
      </c>
      <c r="AF1987" s="212">
        <v>0.16669999999999999</v>
      </c>
      <c r="AG1987" s="212">
        <v>0</v>
      </c>
      <c r="AH1987" s="212">
        <v>5252.06</v>
      </c>
      <c r="AI1987" s="212">
        <v>6355</v>
      </c>
      <c r="AJ1987" s="212">
        <v>0</v>
      </c>
      <c r="AK1987" s="212">
        <v>0</v>
      </c>
      <c r="AL1987" s="212">
        <v>0</v>
      </c>
      <c r="AM1987">
        <v>1</v>
      </c>
      <c r="AN1987" t="str">
        <f>VLOOKUP(H1987,'Base Art'!$A:$AJ,36,FALSE)</f>
        <v>ARCOR S.A.I.C.</v>
      </c>
    </row>
    <row r="1988" spans="1:40" x14ac:dyDescent="0.25">
      <c r="A1988" s="212" t="s">
        <v>7665</v>
      </c>
      <c r="B1988" s="212">
        <v>1</v>
      </c>
      <c r="C1988" s="212" t="s">
        <v>7666</v>
      </c>
      <c r="D1988" s="212" t="s">
        <v>135</v>
      </c>
      <c r="E1988" s="212">
        <v>21</v>
      </c>
      <c r="F1988" s="212" t="s">
        <v>17</v>
      </c>
      <c r="G1988" s="212" t="s">
        <v>7738</v>
      </c>
      <c r="H1988" s="212">
        <v>6659</v>
      </c>
      <c r="I1988" s="212" t="s">
        <v>3007</v>
      </c>
      <c r="J1988" s="212">
        <v>1416</v>
      </c>
      <c r="K1988" s="212" t="s">
        <v>552</v>
      </c>
      <c r="L1988" s="212" t="s">
        <v>553</v>
      </c>
      <c r="M1988" s="212"/>
      <c r="N1988" s="212"/>
      <c r="O1988" s="212"/>
      <c r="P1988" s="212"/>
      <c r="Q1988" s="212"/>
      <c r="R1988" s="212"/>
      <c r="S1988" s="212"/>
      <c r="T1988" s="212"/>
      <c r="U1988" s="212"/>
      <c r="V1988" s="212"/>
      <c r="W1988" s="212"/>
      <c r="X1988" s="212"/>
      <c r="Y1988" s="212">
        <v>1372</v>
      </c>
      <c r="Z1988" s="212" t="s">
        <v>346</v>
      </c>
      <c r="AA1988" s="212" t="s">
        <v>347</v>
      </c>
      <c r="AB1988" s="212">
        <v>80559.027000000002</v>
      </c>
      <c r="AC1988" s="212">
        <v>97476.421000000002</v>
      </c>
      <c r="AD1988" s="212">
        <v>0.5</v>
      </c>
      <c r="AE1988" s="212">
        <v>0</v>
      </c>
      <c r="AF1988" s="212">
        <v>0.5</v>
      </c>
      <c r="AG1988" s="212">
        <v>0</v>
      </c>
      <c r="AH1988" s="212">
        <v>40279.51</v>
      </c>
      <c r="AI1988" s="212">
        <v>48738.21</v>
      </c>
      <c r="AJ1988" s="212">
        <v>1</v>
      </c>
      <c r="AK1988" s="212">
        <v>0.5</v>
      </c>
      <c r="AL1988" s="212">
        <v>0</v>
      </c>
      <c r="AM1988">
        <v>1</v>
      </c>
      <c r="AN1988" t="str">
        <f>VLOOKUP(H1988,'Base Art'!$A:$AJ,36,FALSE)</f>
        <v>ARCOR S.A.I.C.</v>
      </c>
    </row>
    <row r="1989" spans="1:40" x14ac:dyDescent="0.25">
      <c r="A1989" s="212" t="s">
        <v>7665</v>
      </c>
      <c r="B1989" s="212">
        <v>1</v>
      </c>
      <c r="C1989" s="212" t="s">
        <v>7666</v>
      </c>
      <c r="D1989" s="212" t="s">
        <v>135</v>
      </c>
      <c r="E1989" s="212">
        <v>21</v>
      </c>
      <c r="F1989" s="212" t="s">
        <v>17</v>
      </c>
      <c r="G1989" s="212" t="s">
        <v>1008</v>
      </c>
      <c r="H1989" s="212">
        <v>6940</v>
      </c>
      <c r="I1989" s="212" t="s">
        <v>1009</v>
      </c>
      <c r="J1989" s="212">
        <v>1192</v>
      </c>
      <c r="K1989" s="212" t="s">
        <v>932</v>
      </c>
      <c r="L1989" s="212" t="s">
        <v>933</v>
      </c>
      <c r="M1989" s="212"/>
      <c r="N1989" s="212"/>
      <c r="O1989" s="212"/>
      <c r="P1989" s="212">
        <v>1101</v>
      </c>
      <c r="Q1989" s="212" t="s">
        <v>776</v>
      </c>
      <c r="R1989" s="212" t="s">
        <v>777</v>
      </c>
      <c r="S1989" s="212"/>
      <c r="T1989" s="212"/>
      <c r="U1989" s="212"/>
      <c r="V1989" s="212"/>
      <c r="W1989" s="212"/>
      <c r="X1989" s="212"/>
      <c r="Y1989" s="212">
        <v>1375</v>
      </c>
      <c r="Z1989" s="212" t="s">
        <v>314</v>
      </c>
      <c r="AA1989" s="212" t="s">
        <v>315</v>
      </c>
      <c r="AB1989" s="212">
        <v>22769.766</v>
      </c>
      <c r="AC1989" s="212">
        <v>27551.416000000001</v>
      </c>
      <c r="AD1989" s="212">
        <v>0.125</v>
      </c>
      <c r="AE1989" s="212">
        <v>0</v>
      </c>
      <c r="AF1989" s="212">
        <v>0.125</v>
      </c>
      <c r="AG1989" s="212">
        <v>0</v>
      </c>
      <c r="AH1989" s="212">
        <v>2846.22</v>
      </c>
      <c r="AI1989" s="212">
        <v>3443.93</v>
      </c>
      <c r="AJ1989" s="212">
        <v>0</v>
      </c>
      <c r="AK1989" s="212">
        <v>0</v>
      </c>
      <c r="AL1989" s="212">
        <v>0</v>
      </c>
      <c r="AM1989">
        <v>1</v>
      </c>
      <c r="AN1989" t="str">
        <f>VLOOKUP(H1989,'Base Art'!$A:$AJ,36,FALSE)</f>
        <v>NUTRIPET S.A.U.</v>
      </c>
    </row>
    <row r="1990" spans="1:40" x14ac:dyDescent="0.25">
      <c r="A1990" s="212" t="s">
        <v>7665</v>
      </c>
      <c r="B1990" s="212">
        <v>1</v>
      </c>
      <c r="C1990" s="212" t="s">
        <v>7666</v>
      </c>
      <c r="D1990" s="212" t="s">
        <v>135</v>
      </c>
      <c r="E1990" s="212">
        <v>21</v>
      </c>
      <c r="F1990" s="212" t="s">
        <v>17</v>
      </c>
      <c r="G1990" s="212" t="s">
        <v>1142</v>
      </c>
      <c r="H1990" s="212">
        <v>6976</v>
      </c>
      <c r="I1990" s="212" t="s">
        <v>1143</v>
      </c>
      <c r="J1990" s="212">
        <v>1257</v>
      </c>
      <c r="K1990" s="212" t="s">
        <v>774</v>
      </c>
      <c r="L1990" s="212" t="s">
        <v>775</v>
      </c>
      <c r="M1990" s="212"/>
      <c r="N1990" s="212"/>
      <c r="O1990" s="212"/>
      <c r="P1990" s="212">
        <v>1113</v>
      </c>
      <c r="Q1990" s="212" t="s">
        <v>1144</v>
      </c>
      <c r="R1990" s="212" t="s">
        <v>1145</v>
      </c>
      <c r="S1990" s="212"/>
      <c r="T1990" s="212"/>
      <c r="U1990" s="212"/>
      <c r="V1990" s="212"/>
      <c r="W1990" s="212"/>
      <c r="X1990" s="212"/>
      <c r="Y1990" s="212">
        <v>1375</v>
      </c>
      <c r="Z1990" s="212" t="s">
        <v>314</v>
      </c>
      <c r="AA1990" s="212" t="s">
        <v>315</v>
      </c>
      <c r="AB1990" s="212">
        <v>19033.47</v>
      </c>
      <c r="AC1990" s="212">
        <v>23601.503000000001</v>
      </c>
      <c r="AD1990" s="212">
        <v>1</v>
      </c>
      <c r="AE1990" s="212">
        <v>0</v>
      </c>
      <c r="AF1990" s="212">
        <v>1</v>
      </c>
      <c r="AG1990" s="212">
        <v>0</v>
      </c>
      <c r="AH1990" s="212">
        <v>19033.47</v>
      </c>
      <c r="AI1990" s="212">
        <v>23601.5</v>
      </c>
      <c r="AJ1990" s="212">
        <v>0</v>
      </c>
      <c r="AK1990" s="212">
        <v>0</v>
      </c>
      <c r="AL1990" s="212">
        <v>0</v>
      </c>
      <c r="AM1990">
        <v>1</v>
      </c>
      <c r="AN1990" t="str">
        <f>VLOOKUP(H1990,'Base Art'!$A:$AJ,36,FALSE)</f>
        <v>NUTRIPET S.A.U.</v>
      </c>
    </row>
    <row r="1991" spans="1:40" x14ac:dyDescent="0.25">
      <c r="A1991" s="212" t="s">
        <v>7665</v>
      </c>
      <c r="B1991" s="212">
        <v>1</v>
      </c>
      <c r="C1991" s="212" t="s">
        <v>7666</v>
      </c>
      <c r="D1991" s="212" t="s">
        <v>135</v>
      </c>
      <c r="E1991" s="212">
        <v>21</v>
      </c>
      <c r="F1991" s="212" t="s">
        <v>17</v>
      </c>
      <c r="G1991" s="212" t="s">
        <v>1718</v>
      </c>
      <c r="H1991" s="212">
        <v>7061</v>
      </c>
      <c r="I1991" s="212" t="s">
        <v>1719</v>
      </c>
      <c r="J1991" s="212">
        <v>1187</v>
      </c>
      <c r="K1991" s="212" t="s">
        <v>1648</v>
      </c>
      <c r="L1991" s="212" t="s">
        <v>1649</v>
      </c>
      <c r="M1991" s="212"/>
      <c r="N1991" s="212"/>
      <c r="O1991" s="212"/>
      <c r="P1991" s="212"/>
      <c r="Q1991" s="212"/>
      <c r="R1991" s="212"/>
      <c r="S1991" s="212"/>
      <c r="T1991" s="212"/>
      <c r="U1991" s="212"/>
      <c r="V1991" s="212"/>
      <c r="W1991" s="212"/>
      <c r="X1991" s="212"/>
      <c r="Y1991" s="212">
        <v>1374</v>
      </c>
      <c r="Z1991" s="212" t="s">
        <v>336</v>
      </c>
      <c r="AA1991" s="212" t="s">
        <v>337</v>
      </c>
      <c r="AB1991" s="212">
        <v>68891.990000000005</v>
      </c>
      <c r="AC1991" s="212">
        <v>84710.21</v>
      </c>
      <c r="AD1991" s="212">
        <v>0.25</v>
      </c>
      <c r="AE1991" s="212">
        <v>0</v>
      </c>
      <c r="AF1991" s="212">
        <v>0.25</v>
      </c>
      <c r="AG1991" s="212">
        <v>0</v>
      </c>
      <c r="AH1991" s="212">
        <v>17223</v>
      </c>
      <c r="AI1991" s="212">
        <v>21177.55</v>
      </c>
      <c r="AJ1991" s="212">
        <v>1</v>
      </c>
      <c r="AK1991" s="212">
        <v>0.25</v>
      </c>
      <c r="AL1991" s="212">
        <v>0</v>
      </c>
      <c r="AM1991">
        <v>1</v>
      </c>
      <c r="AN1991" t="str">
        <f>VLOOKUP(H1991,'Base Art'!$A:$AJ,36,FALSE)</f>
        <v>MONDELEZ ARGENTINA S.A.</v>
      </c>
    </row>
    <row r="1992" spans="1:40" x14ac:dyDescent="0.25">
      <c r="A1992" s="212" t="s">
        <v>7665</v>
      </c>
      <c r="B1992" s="212">
        <v>1</v>
      </c>
      <c r="C1992" s="212" t="s">
        <v>7666</v>
      </c>
      <c r="D1992" s="212" t="s">
        <v>135</v>
      </c>
      <c r="E1992" s="212">
        <v>21</v>
      </c>
      <c r="F1992" s="212" t="s">
        <v>17</v>
      </c>
      <c r="G1992" s="212" t="s">
        <v>1646</v>
      </c>
      <c r="H1992" s="212">
        <v>7071</v>
      </c>
      <c r="I1992" s="212" t="s">
        <v>1647</v>
      </c>
      <c r="J1992" s="212">
        <v>1187</v>
      </c>
      <c r="K1992" s="212" t="s">
        <v>1648</v>
      </c>
      <c r="L1992" s="212" t="s">
        <v>1649</v>
      </c>
      <c r="M1992" s="212"/>
      <c r="N1992" s="212"/>
      <c r="O1992" s="212"/>
      <c r="P1992" s="212"/>
      <c r="Q1992" s="212"/>
      <c r="R1992" s="212"/>
      <c r="S1992" s="212"/>
      <c r="T1992" s="212"/>
      <c r="U1992" s="212"/>
      <c r="V1992" s="212"/>
      <c r="W1992" s="212"/>
      <c r="X1992" s="212"/>
      <c r="Y1992" s="212">
        <v>1374</v>
      </c>
      <c r="Z1992" s="212" t="s">
        <v>336</v>
      </c>
      <c r="AA1992" s="212" t="s">
        <v>337</v>
      </c>
      <c r="AB1992" s="212">
        <v>69258.141000000003</v>
      </c>
      <c r="AC1992" s="212">
        <v>83802.346000000005</v>
      </c>
      <c r="AD1992" s="212">
        <v>0.16669999999999999</v>
      </c>
      <c r="AE1992" s="212">
        <v>0</v>
      </c>
      <c r="AF1992" s="212">
        <v>0.16669999999999999</v>
      </c>
      <c r="AG1992" s="212">
        <v>0</v>
      </c>
      <c r="AH1992" s="212">
        <v>11543.02</v>
      </c>
      <c r="AI1992" s="212">
        <v>13967.06</v>
      </c>
      <c r="AJ1992" s="212">
        <v>0</v>
      </c>
      <c r="AK1992" s="212">
        <v>0</v>
      </c>
      <c r="AL1992" s="212">
        <v>0</v>
      </c>
      <c r="AM1992">
        <v>1</v>
      </c>
      <c r="AN1992" t="str">
        <f>VLOOKUP(H1992,'Base Art'!$A:$AJ,36,FALSE)</f>
        <v>MONDELEZ ARGENTINA S.A.</v>
      </c>
    </row>
    <row r="1993" spans="1:40" x14ac:dyDescent="0.25">
      <c r="A1993" s="212" t="s">
        <v>7665</v>
      </c>
      <c r="B1993" s="212">
        <v>1</v>
      </c>
      <c r="C1993" s="212" t="s">
        <v>7666</v>
      </c>
      <c r="D1993" s="212" t="s">
        <v>135</v>
      </c>
      <c r="E1993" s="212">
        <v>21</v>
      </c>
      <c r="F1993" s="212" t="s">
        <v>17</v>
      </c>
      <c r="G1993" s="212" t="s">
        <v>748</v>
      </c>
      <c r="H1993" s="212">
        <v>7230</v>
      </c>
      <c r="I1993" s="212" t="s">
        <v>749</v>
      </c>
      <c r="J1993" s="212">
        <v>1450</v>
      </c>
      <c r="K1993" s="212" t="s">
        <v>634</v>
      </c>
      <c r="L1993" s="212" t="s">
        <v>635</v>
      </c>
      <c r="M1993" s="212"/>
      <c r="N1993" s="212"/>
      <c r="O1993" s="212"/>
      <c r="P1993" s="212">
        <v>1077</v>
      </c>
      <c r="Q1993" s="212" t="s">
        <v>636</v>
      </c>
      <c r="R1993" s="212" t="s">
        <v>637</v>
      </c>
      <c r="S1993" s="212"/>
      <c r="T1993" s="212"/>
      <c r="U1993" s="212"/>
      <c r="V1993" s="212"/>
      <c r="W1993" s="212"/>
      <c r="X1993" s="212"/>
      <c r="Y1993" s="212">
        <v>1370</v>
      </c>
      <c r="Z1993" s="212" t="s">
        <v>400</v>
      </c>
      <c r="AA1993" s="212" t="s">
        <v>401</v>
      </c>
      <c r="AB1993" s="212">
        <v>5944.73</v>
      </c>
      <c r="AC1993" s="212">
        <v>7456.2809999999999</v>
      </c>
      <c r="AD1993" s="212">
        <v>2</v>
      </c>
      <c r="AE1993" s="212">
        <v>0</v>
      </c>
      <c r="AF1993" s="212">
        <v>2</v>
      </c>
      <c r="AG1993" s="212">
        <v>0</v>
      </c>
      <c r="AH1993" s="212">
        <v>11889.46</v>
      </c>
      <c r="AI1993" s="212">
        <v>14912.56</v>
      </c>
      <c r="AJ1993" s="212">
        <v>0</v>
      </c>
      <c r="AK1993" s="212">
        <v>0</v>
      </c>
      <c r="AL1993" s="212">
        <v>0</v>
      </c>
      <c r="AM1993">
        <v>1</v>
      </c>
      <c r="AN1993" t="str">
        <f>VLOOKUP(H1993,'Base Art'!$A:$AJ,36,FALSE)</f>
        <v>RPB SA</v>
      </c>
    </row>
    <row r="1994" spans="1:40" x14ac:dyDescent="0.25">
      <c r="A1994" s="212" t="s">
        <v>7665</v>
      </c>
      <c r="B1994" s="212">
        <v>1</v>
      </c>
      <c r="C1994" s="212" t="s">
        <v>7666</v>
      </c>
      <c r="D1994" s="212" t="s">
        <v>135</v>
      </c>
      <c r="E1994" s="212">
        <v>21</v>
      </c>
      <c r="F1994" s="212" t="s">
        <v>17</v>
      </c>
      <c r="G1994" s="212" t="s">
        <v>1732</v>
      </c>
      <c r="H1994" s="212">
        <v>7261</v>
      </c>
      <c r="I1994" s="212" t="s">
        <v>1733</v>
      </c>
      <c r="J1994" s="212">
        <v>1187</v>
      </c>
      <c r="K1994" s="212" t="s">
        <v>1648</v>
      </c>
      <c r="L1994" s="212" t="s">
        <v>1649</v>
      </c>
      <c r="M1994" s="212"/>
      <c r="N1994" s="212"/>
      <c r="O1994" s="212"/>
      <c r="P1994" s="212"/>
      <c r="Q1994" s="212"/>
      <c r="R1994" s="212"/>
      <c r="S1994" s="212"/>
      <c r="T1994" s="212"/>
      <c r="U1994" s="212"/>
      <c r="V1994" s="212"/>
      <c r="W1994" s="212"/>
      <c r="X1994" s="212"/>
      <c r="Y1994" s="212">
        <v>1374</v>
      </c>
      <c r="Z1994" s="212" t="s">
        <v>336</v>
      </c>
      <c r="AA1994" s="212" t="s">
        <v>337</v>
      </c>
      <c r="AB1994" s="212">
        <v>69258.141000000003</v>
      </c>
      <c r="AC1994" s="212">
        <v>83802.346000000005</v>
      </c>
      <c r="AD1994" s="212">
        <v>0.16669999999999999</v>
      </c>
      <c r="AE1994" s="212">
        <v>0</v>
      </c>
      <c r="AF1994" s="212">
        <v>0.16669999999999999</v>
      </c>
      <c r="AG1994" s="212">
        <v>0</v>
      </c>
      <c r="AH1994" s="212">
        <v>11543.02</v>
      </c>
      <c r="AI1994" s="212">
        <v>13967.06</v>
      </c>
      <c r="AJ1994" s="212">
        <v>0</v>
      </c>
      <c r="AK1994" s="212">
        <v>0</v>
      </c>
      <c r="AL1994" s="212">
        <v>0</v>
      </c>
      <c r="AM1994">
        <v>1</v>
      </c>
      <c r="AN1994" t="str">
        <f>VLOOKUP(H1994,'Base Art'!$A:$AJ,36,FALSE)</f>
        <v>MONDELEZ ARGENTINA S.A.</v>
      </c>
    </row>
    <row r="1995" spans="1:40" x14ac:dyDescent="0.25">
      <c r="A1995" s="212" t="s">
        <v>7665</v>
      </c>
      <c r="B1995" s="212">
        <v>1</v>
      </c>
      <c r="C1995" s="212" t="s">
        <v>7666</v>
      </c>
      <c r="D1995" s="212" t="s">
        <v>135</v>
      </c>
      <c r="E1995" s="212">
        <v>21</v>
      </c>
      <c r="F1995" s="212" t="s">
        <v>17</v>
      </c>
      <c r="G1995" s="212" t="s">
        <v>1150</v>
      </c>
      <c r="H1995" s="212">
        <v>7423</v>
      </c>
      <c r="I1995" s="212" t="s">
        <v>1151</v>
      </c>
      <c r="J1995" s="212">
        <v>1469</v>
      </c>
      <c r="K1995" s="212" t="s">
        <v>1152</v>
      </c>
      <c r="L1995" s="212" t="s">
        <v>1153</v>
      </c>
      <c r="M1995" s="212"/>
      <c r="N1995" s="212"/>
      <c r="O1995" s="212"/>
      <c r="P1995" s="212">
        <v>1103</v>
      </c>
      <c r="Q1995" s="212" t="s">
        <v>1154</v>
      </c>
      <c r="R1995" s="212" t="s">
        <v>1155</v>
      </c>
      <c r="S1995" s="212"/>
      <c r="T1995" s="212"/>
      <c r="U1995" s="212"/>
      <c r="V1995" s="212"/>
      <c r="W1995" s="212"/>
      <c r="X1995" s="212"/>
      <c r="Y1995" s="212">
        <v>1374</v>
      </c>
      <c r="Z1995" s="212" t="s">
        <v>336</v>
      </c>
      <c r="AA1995" s="212" t="s">
        <v>337</v>
      </c>
      <c r="AB1995" s="212">
        <v>34512.347999999998</v>
      </c>
      <c r="AC1995" s="212">
        <v>42570.745999999999</v>
      </c>
      <c r="AD1995" s="212">
        <v>0.41670000000000001</v>
      </c>
      <c r="AE1995" s="212">
        <v>0</v>
      </c>
      <c r="AF1995" s="212">
        <v>0.41670000000000001</v>
      </c>
      <c r="AG1995" s="212">
        <v>0</v>
      </c>
      <c r="AH1995" s="212">
        <v>14380.14</v>
      </c>
      <c r="AI1995" s="212">
        <v>17737.810000000001</v>
      </c>
      <c r="AJ1995" s="212">
        <v>1</v>
      </c>
      <c r="AK1995" s="212">
        <v>0.42</v>
      </c>
      <c r="AL1995" s="212">
        <v>0</v>
      </c>
      <c r="AM1995">
        <v>1</v>
      </c>
      <c r="AN1995" t="str">
        <f>VLOOKUP(H1995,'Base Art'!$A:$AJ,36,FALSE)</f>
        <v>LHERITIER ARGENTINA S.A.</v>
      </c>
    </row>
    <row r="1996" spans="1:40" x14ac:dyDescent="0.25">
      <c r="A1996" s="212" t="s">
        <v>7665</v>
      </c>
      <c r="B1996" s="212">
        <v>1</v>
      </c>
      <c r="C1996" s="212" t="s">
        <v>7666</v>
      </c>
      <c r="D1996" s="212" t="s">
        <v>135</v>
      </c>
      <c r="E1996" s="212">
        <v>21</v>
      </c>
      <c r="F1996" s="212" t="s">
        <v>17</v>
      </c>
      <c r="G1996" s="212" t="s">
        <v>1486</v>
      </c>
      <c r="H1996" s="212">
        <v>7432</v>
      </c>
      <c r="I1996" s="212" t="s">
        <v>1487</v>
      </c>
      <c r="J1996" s="212">
        <v>1472</v>
      </c>
      <c r="K1996" s="212" t="s">
        <v>1078</v>
      </c>
      <c r="L1996" s="212" t="s">
        <v>1079</v>
      </c>
      <c r="M1996" s="212"/>
      <c r="N1996" s="212"/>
      <c r="O1996" s="212"/>
      <c r="P1996" s="212">
        <v>1105</v>
      </c>
      <c r="Q1996" s="212" t="s">
        <v>1080</v>
      </c>
      <c r="R1996" s="212" t="s">
        <v>1081</v>
      </c>
      <c r="S1996" s="212"/>
      <c r="T1996" s="212"/>
      <c r="U1996" s="212"/>
      <c r="V1996" s="212"/>
      <c r="W1996" s="212"/>
      <c r="X1996" s="212"/>
      <c r="Y1996" s="212">
        <v>1374</v>
      </c>
      <c r="Z1996" s="212" t="s">
        <v>336</v>
      </c>
      <c r="AA1996" s="212" t="s">
        <v>337</v>
      </c>
      <c r="AB1996" s="212">
        <v>26830.799999999999</v>
      </c>
      <c r="AC1996" s="212">
        <v>33270.192000000003</v>
      </c>
      <c r="AD1996" s="212">
        <v>8.3299999999999999E-2</v>
      </c>
      <c r="AE1996" s="212">
        <v>0</v>
      </c>
      <c r="AF1996" s="212">
        <v>8.3299999999999999E-2</v>
      </c>
      <c r="AG1996" s="212">
        <v>0</v>
      </c>
      <c r="AH1996" s="212">
        <v>2235.9</v>
      </c>
      <c r="AI1996" s="212">
        <v>2772.52</v>
      </c>
      <c r="AJ1996" s="212">
        <v>0</v>
      </c>
      <c r="AK1996" s="212">
        <v>0</v>
      </c>
      <c r="AL1996" s="212">
        <v>0</v>
      </c>
      <c r="AM1996">
        <v>1</v>
      </c>
      <c r="AN1996" t="str">
        <f>VLOOKUP(H1996,'Base Art'!$A:$AJ,36,FALSE)</f>
        <v>LHERITIER ARGENTINA S.A.</v>
      </c>
    </row>
    <row r="1997" spans="1:40" x14ac:dyDescent="0.25">
      <c r="A1997" s="212" t="s">
        <v>7665</v>
      </c>
      <c r="B1997" s="212">
        <v>1</v>
      </c>
      <c r="C1997" s="212" t="s">
        <v>7666</v>
      </c>
      <c r="D1997" s="212" t="s">
        <v>135</v>
      </c>
      <c r="E1997" s="212">
        <v>21</v>
      </c>
      <c r="F1997" s="212" t="s">
        <v>17</v>
      </c>
      <c r="G1997" s="212" t="s">
        <v>1582</v>
      </c>
      <c r="H1997" s="212">
        <v>7434</v>
      </c>
      <c r="I1997" s="212" t="s">
        <v>1583</v>
      </c>
      <c r="J1997" s="212">
        <v>1193</v>
      </c>
      <c r="K1997" s="212" t="s">
        <v>506</v>
      </c>
      <c r="L1997" s="212" t="s">
        <v>507</v>
      </c>
      <c r="M1997" s="212"/>
      <c r="N1997" s="212"/>
      <c r="O1997" s="212"/>
      <c r="P1997" s="212">
        <v>1094</v>
      </c>
      <c r="Q1997" s="212" t="s">
        <v>752</v>
      </c>
      <c r="R1997" s="212" t="s">
        <v>753</v>
      </c>
      <c r="S1997" s="212"/>
      <c r="T1997" s="212"/>
      <c r="U1997" s="212"/>
      <c r="V1997" s="212"/>
      <c r="W1997" s="212"/>
      <c r="X1997" s="212"/>
      <c r="Y1997" s="212">
        <v>1375</v>
      </c>
      <c r="Z1997" s="212" t="s">
        <v>314</v>
      </c>
      <c r="AA1997" s="212" t="s">
        <v>315</v>
      </c>
      <c r="AB1997" s="212">
        <v>8599.9320000000007</v>
      </c>
      <c r="AC1997" s="212">
        <v>10405.916999999999</v>
      </c>
      <c r="AD1997" s="212">
        <v>1</v>
      </c>
      <c r="AE1997" s="212">
        <v>0</v>
      </c>
      <c r="AF1997" s="212">
        <v>1</v>
      </c>
      <c r="AG1997" s="212">
        <v>0</v>
      </c>
      <c r="AH1997" s="212">
        <v>8599.93</v>
      </c>
      <c r="AI1997" s="212">
        <v>10405.92</v>
      </c>
      <c r="AJ1997" s="212">
        <v>0</v>
      </c>
      <c r="AK1997" s="212">
        <v>0</v>
      </c>
      <c r="AL1997" s="212">
        <v>0</v>
      </c>
      <c r="AM1997">
        <v>1</v>
      </c>
      <c r="AN1997" t="str">
        <f>VLOOKUP(H1997,'Base Art'!$A:$AJ,36,FALSE)</f>
        <v>MASTERFOODS ARGENTINA LTD.</v>
      </c>
    </row>
    <row r="1998" spans="1:40" x14ac:dyDescent="0.25">
      <c r="A1998" s="212" t="s">
        <v>7665</v>
      </c>
      <c r="B1998" s="212">
        <v>1</v>
      </c>
      <c r="C1998" s="212" t="s">
        <v>7666</v>
      </c>
      <c r="D1998" s="212" t="s">
        <v>135</v>
      </c>
      <c r="E1998" s="212">
        <v>21</v>
      </c>
      <c r="F1998" s="212" t="s">
        <v>17</v>
      </c>
      <c r="G1998" s="212" t="s">
        <v>1411</v>
      </c>
      <c r="H1998" s="212">
        <v>7730</v>
      </c>
      <c r="I1998" s="212" t="s">
        <v>1412</v>
      </c>
      <c r="J1998" s="212">
        <v>1202</v>
      </c>
      <c r="K1998" s="212" t="s">
        <v>476</v>
      </c>
      <c r="L1998" s="212" t="s">
        <v>477</v>
      </c>
      <c r="M1998" s="212"/>
      <c r="N1998" s="212"/>
      <c r="O1998" s="212"/>
      <c r="P1998" s="212"/>
      <c r="Q1998" s="212"/>
      <c r="R1998" s="212"/>
      <c r="S1998" s="212"/>
      <c r="T1998" s="212"/>
      <c r="U1998" s="212"/>
      <c r="V1998" s="212"/>
      <c r="W1998" s="212"/>
      <c r="X1998" s="212"/>
      <c r="Y1998" s="212">
        <v>1372</v>
      </c>
      <c r="Z1998" s="212" t="s">
        <v>346</v>
      </c>
      <c r="AA1998" s="212" t="s">
        <v>347</v>
      </c>
      <c r="AB1998" s="212">
        <v>36568.709000000003</v>
      </c>
      <c r="AC1998" s="212">
        <v>46405.688999999998</v>
      </c>
      <c r="AD1998" s="212">
        <v>0.3</v>
      </c>
      <c r="AE1998" s="212">
        <v>0</v>
      </c>
      <c r="AF1998" s="212">
        <v>0.3</v>
      </c>
      <c r="AG1998" s="212">
        <v>0</v>
      </c>
      <c r="AH1998" s="212">
        <v>10970.61</v>
      </c>
      <c r="AI1998" s="212">
        <v>13921.71</v>
      </c>
      <c r="AJ1998" s="212">
        <v>0</v>
      </c>
      <c r="AK1998" s="212">
        <v>0</v>
      </c>
      <c r="AL1998" s="212">
        <v>0</v>
      </c>
      <c r="AM1998">
        <v>1</v>
      </c>
      <c r="AN1998" t="str">
        <f>VLOOKUP(H1998,'Base Art'!$A:$AJ,36,FALSE)</f>
        <v>FERRERO ARGENTINA S.A.</v>
      </c>
    </row>
    <row r="1999" spans="1:40" x14ac:dyDescent="0.25">
      <c r="A1999" s="212" t="s">
        <v>7665</v>
      </c>
      <c r="B1999" s="212">
        <v>1</v>
      </c>
      <c r="C1999" s="212" t="s">
        <v>7666</v>
      </c>
      <c r="D1999" s="212" t="s">
        <v>135</v>
      </c>
      <c r="E1999" s="212">
        <v>21</v>
      </c>
      <c r="F1999" s="212" t="s">
        <v>17</v>
      </c>
      <c r="G1999" s="212" t="s">
        <v>7677</v>
      </c>
      <c r="H1999" s="212">
        <v>7811</v>
      </c>
      <c r="I1999" s="212" t="s">
        <v>3674</v>
      </c>
      <c r="J1999" s="212"/>
      <c r="K1999" s="212"/>
      <c r="L1999" s="212"/>
      <c r="M1999" s="212"/>
      <c r="N1999" s="212"/>
      <c r="O1999" s="212"/>
      <c r="P1999" s="212"/>
      <c r="Q1999" s="212"/>
      <c r="R1999" s="212"/>
      <c r="S1999" s="212"/>
      <c r="T1999" s="212"/>
      <c r="U1999" s="212"/>
      <c r="V1999" s="212"/>
      <c r="W1999" s="212"/>
      <c r="X1999" s="212"/>
      <c r="Y1999" s="212">
        <v>1370</v>
      </c>
      <c r="Z1999" s="212" t="s">
        <v>400</v>
      </c>
      <c r="AA1999" s="212" t="s">
        <v>401</v>
      </c>
      <c r="AB1999" s="212">
        <v>17499.385999999999</v>
      </c>
      <c r="AC1999" s="212">
        <v>21699.238000000001</v>
      </c>
      <c r="AD1999" s="212">
        <v>5.6666999999999996</v>
      </c>
      <c r="AE1999" s="212">
        <v>0.33329999999999999</v>
      </c>
      <c r="AF1999" s="212">
        <v>6</v>
      </c>
      <c r="AG1999" s="212">
        <v>0</v>
      </c>
      <c r="AH1999" s="212">
        <v>104996.31</v>
      </c>
      <c r="AI1999" s="212">
        <v>130195.43</v>
      </c>
      <c r="AJ1999" s="212">
        <v>1</v>
      </c>
      <c r="AK1999" s="212">
        <v>6</v>
      </c>
      <c r="AL1999" s="212">
        <v>0</v>
      </c>
      <c r="AM1999">
        <v>1</v>
      </c>
      <c r="AN1999" t="str">
        <f>VLOOKUP(H1999,'Base Art'!$A:$AJ,36,FALSE)</f>
        <v>ENERGY GROUP S.R.L.</v>
      </c>
    </row>
    <row r="2000" spans="1:40" x14ac:dyDescent="0.25">
      <c r="A2000" s="212" t="s">
        <v>7665</v>
      </c>
      <c r="B2000" s="212">
        <v>1</v>
      </c>
      <c r="C2000" s="212" t="s">
        <v>7666</v>
      </c>
      <c r="D2000" s="212" t="s">
        <v>135</v>
      </c>
      <c r="E2000" s="212">
        <v>21</v>
      </c>
      <c r="F2000" s="212" t="s">
        <v>17</v>
      </c>
      <c r="G2000" s="212" t="s">
        <v>788</v>
      </c>
      <c r="H2000" s="212">
        <v>7827</v>
      </c>
      <c r="I2000" s="212" t="s">
        <v>789</v>
      </c>
      <c r="J2000" s="212"/>
      <c r="K2000" s="212"/>
      <c r="L2000" s="212"/>
      <c r="M2000" s="212"/>
      <c r="N2000" s="212"/>
      <c r="O2000" s="212"/>
      <c r="P2000" s="212"/>
      <c r="Q2000" s="212"/>
      <c r="R2000" s="212"/>
      <c r="S2000" s="212"/>
      <c r="T2000" s="212"/>
      <c r="U2000" s="212"/>
      <c r="V2000" s="212"/>
      <c r="W2000" s="212"/>
      <c r="X2000" s="212"/>
      <c r="Y2000" s="212">
        <v>1376</v>
      </c>
      <c r="Z2000" s="212" t="s">
        <v>320</v>
      </c>
      <c r="AA2000" s="212" t="s">
        <v>321</v>
      </c>
      <c r="AB2000" s="212">
        <v>427401.51899999997</v>
      </c>
      <c r="AC2000" s="212">
        <v>529977.90300000005</v>
      </c>
      <c r="AD2000" s="212">
        <v>0.05</v>
      </c>
      <c r="AE2000" s="212">
        <v>0</v>
      </c>
      <c r="AF2000" s="212">
        <v>0.05</v>
      </c>
      <c r="AG2000" s="212">
        <v>0</v>
      </c>
      <c r="AH2000" s="212">
        <v>21370.080000000002</v>
      </c>
      <c r="AI2000" s="212">
        <v>26498.9</v>
      </c>
      <c r="AJ2000" s="212">
        <v>0</v>
      </c>
      <c r="AK2000" s="212">
        <v>0</v>
      </c>
      <c r="AL2000" s="212">
        <v>0</v>
      </c>
      <c r="AM2000">
        <v>1</v>
      </c>
      <c r="AN2000" t="str">
        <f>VLOOKUP(H2000,'Base Art'!$A:$AJ,36,FALSE)</f>
        <v>UBG UNITED S.R.L</v>
      </c>
    </row>
    <row r="2001" spans="1:40" x14ac:dyDescent="0.25">
      <c r="A2001" s="212" t="s">
        <v>7665</v>
      </c>
      <c r="B2001" s="212">
        <v>1</v>
      </c>
      <c r="C2001" s="212" t="s">
        <v>7666</v>
      </c>
      <c r="D2001" s="212" t="s">
        <v>135</v>
      </c>
      <c r="E2001" s="212">
        <v>21</v>
      </c>
      <c r="F2001" s="212" t="s">
        <v>17</v>
      </c>
      <c r="G2001" s="212" t="s">
        <v>1628</v>
      </c>
      <c r="H2001" s="212">
        <v>7906</v>
      </c>
      <c r="I2001" s="212" t="s">
        <v>1629</v>
      </c>
      <c r="J2001" s="212"/>
      <c r="K2001" s="212"/>
      <c r="L2001" s="212"/>
      <c r="M2001" s="212"/>
      <c r="N2001" s="212"/>
      <c r="O2001" s="212"/>
      <c r="P2001" s="212"/>
      <c r="Q2001" s="212"/>
      <c r="R2001" s="212"/>
      <c r="S2001" s="212"/>
      <c r="T2001" s="212"/>
      <c r="U2001" s="212"/>
      <c r="V2001" s="212"/>
      <c r="W2001" s="212"/>
      <c r="X2001" s="212"/>
      <c r="Y2001" s="212">
        <v>1374</v>
      </c>
      <c r="Z2001" s="212" t="s">
        <v>336</v>
      </c>
      <c r="AA2001" s="212" t="s">
        <v>337</v>
      </c>
      <c r="AB2001" s="212">
        <v>20943.099999999999</v>
      </c>
      <c r="AC2001" s="212">
        <v>25969.449000000001</v>
      </c>
      <c r="AD2001" s="212">
        <v>0.16669999999999999</v>
      </c>
      <c r="AE2001" s="212">
        <v>0</v>
      </c>
      <c r="AF2001" s="212">
        <v>0.16669999999999999</v>
      </c>
      <c r="AG2001" s="212">
        <v>0</v>
      </c>
      <c r="AH2001" s="212">
        <v>3490.52</v>
      </c>
      <c r="AI2001" s="212">
        <v>4328.24</v>
      </c>
      <c r="AJ2001" s="212">
        <v>0</v>
      </c>
      <c r="AK2001" s="212">
        <v>0</v>
      </c>
      <c r="AL2001" s="212">
        <v>0</v>
      </c>
      <c r="AM2001">
        <v>1</v>
      </c>
      <c r="AN2001" t="str">
        <f>VLOOKUP(H2001,'Base Art'!$A:$AJ,36,FALSE)</f>
        <v>ARCOR S.A.I.C.</v>
      </c>
    </row>
    <row r="2002" spans="1:40" x14ac:dyDescent="0.25">
      <c r="A2002" s="212" t="s">
        <v>7665</v>
      </c>
      <c r="B2002" s="212">
        <v>1</v>
      </c>
      <c r="C2002" s="212" t="s">
        <v>7666</v>
      </c>
      <c r="D2002" s="212" t="s">
        <v>135</v>
      </c>
      <c r="E2002" s="212">
        <v>21</v>
      </c>
      <c r="F2002" s="212" t="s">
        <v>17</v>
      </c>
      <c r="G2002" s="212" t="s">
        <v>1162</v>
      </c>
      <c r="H2002" s="212">
        <v>7907</v>
      </c>
      <c r="I2002" s="212" t="s">
        <v>1163</v>
      </c>
      <c r="J2002" s="212"/>
      <c r="K2002" s="212"/>
      <c r="L2002" s="212"/>
      <c r="M2002" s="212"/>
      <c r="N2002" s="212"/>
      <c r="O2002" s="212"/>
      <c r="P2002" s="212"/>
      <c r="Q2002" s="212"/>
      <c r="R2002" s="212"/>
      <c r="S2002" s="212"/>
      <c r="T2002" s="212"/>
      <c r="U2002" s="212"/>
      <c r="V2002" s="212"/>
      <c r="W2002" s="212"/>
      <c r="X2002" s="212"/>
      <c r="Y2002" s="212">
        <v>1374</v>
      </c>
      <c r="Z2002" s="212" t="s">
        <v>336</v>
      </c>
      <c r="AA2002" s="212" t="s">
        <v>337</v>
      </c>
      <c r="AB2002" s="212">
        <v>19129.185000000001</v>
      </c>
      <c r="AC2002" s="212">
        <v>23372.5</v>
      </c>
      <c r="AD2002" s="212">
        <v>0.83330000000000004</v>
      </c>
      <c r="AE2002" s="212">
        <v>0</v>
      </c>
      <c r="AF2002" s="212">
        <v>0.83330000000000004</v>
      </c>
      <c r="AG2002" s="212">
        <v>0</v>
      </c>
      <c r="AH2002" s="212">
        <v>15940.99</v>
      </c>
      <c r="AI2002" s="212">
        <v>19477.080000000002</v>
      </c>
      <c r="AJ2002" s="212">
        <v>2</v>
      </c>
      <c r="AK2002" s="212">
        <v>0.42</v>
      </c>
      <c r="AL2002" s="212">
        <v>0</v>
      </c>
      <c r="AM2002">
        <v>1</v>
      </c>
      <c r="AN2002" t="str">
        <f>VLOOKUP(H2002,'Base Art'!$A:$AJ,36,FALSE)</f>
        <v>ARCOR S.A.I.C.</v>
      </c>
    </row>
    <row r="2003" spans="1:40" x14ac:dyDescent="0.25">
      <c r="A2003" s="212" t="s">
        <v>7665</v>
      </c>
      <c r="B2003" s="212">
        <v>1</v>
      </c>
      <c r="C2003" s="212" t="s">
        <v>7666</v>
      </c>
      <c r="D2003" s="212" t="s">
        <v>135</v>
      </c>
      <c r="E2003" s="212">
        <v>21</v>
      </c>
      <c r="F2003" s="212" t="s">
        <v>17</v>
      </c>
      <c r="G2003" s="212" t="s">
        <v>1168</v>
      </c>
      <c r="H2003" s="212">
        <v>8049</v>
      </c>
      <c r="I2003" s="212" t="s">
        <v>1169</v>
      </c>
      <c r="J2003" s="212">
        <v>1162</v>
      </c>
      <c r="K2003" s="212" t="s">
        <v>1166</v>
      </c>
      <c r="L2003" s="212" t="s">
        <v>1167</v>
      </c>
      <c r="M2003" s="212"/>
      <c r="N2003" s="212"/>
      <c r="O2003" s="212"/>
      <c r="P2003" s="212">
        <v>1073</v>
      </c>
      <c r="Q2003" s="212" t="s">
        <v>1116</v>
      </c>
      <c r="R2003" s="212" t="s">
        <v>1117</v>
      </c>
      <c r="S2003" s="212"/>
      <c r="T2003" s="212"/>
      <c r="U2003" s="212"/>
      <c r="V2003" s="212"/>
      <c r="W2003" s="212"/>
      <c r="X2003" s="212"/>
      <c r="Y2003" s="212">
        <v>1370</v>
      </c>
      <c r="Z2003" s="212" t="s">
        <v>400</v>
      </c>
      <c r="AA2003" s="212" t="s">
        <v>401</v>
      </c>
      <c r="AB2003" s="212">
        <v>12873.578</v>
      </c>
      <c r="AC2003" s="212">
        <v>16181.663</v>
      </c>
      <c r="AD2003" s="212">
        <v>2.5</v>
      </c>
      <c r="AE2003" s="212">
        <v>0</v>
      </c>
      <c r="AF2003" s="212">
        <v>2.5</v>
      </c>
      <c r="AG2003" s="212">
        <v>0</v>
      </c>
      <c r="AH2003" s="212">
        <v>32183.94</v>
      </c>
      <c r="AI2003" s="212">
        <v>40454.160000000003</v>
      </c>
      <c r="AJ2003" s="212">
        <v>0</v>
      </c>
      <c r="AK2003" s="212">
        <v>0</v>
      </c>
      <c r="AL2003" s="212">
        <v>0</v>
      </c>
      <c r="AM2003">
        <v>1</v>
      </c>
      <c r="AN2003" t="str">
        <f>VLOOKUP(H2003,'Base Art'!$A:$AJ,36,FALSE)</f>
        <v>RPB SA</v>
      </c>
    </row>
    <row r="2004" spans="1:40" x14ac:dyDescent="0.25">
      <c r="A2004" s="212" t="s">
        <v>7665</v>
      </c>
      <c r="B2004" s="212">
        <v>1</v>
      </c>
      <c r="C2004" s="212" t="s">
        <v>7666</v>
      </c>
      <c r="D2004" s="212" t="s">
        <v>135</v>
      </c>
      <c r="E2004" s="212">
        <v>21</v>
      </c>
      <c r="F2004" s="212" t="s">
        <v>17</v>
      </c>
      <c r="G2004" s="212" t="s">
        <v>7739</v>
      </c>
      <c r="H2004" s="212">
        <v>8050</v>
      </c>
      <c r="I2004" s="212" t="s">
        <v>3866</v>
      </c>
      <c r="J2004" s="212">
        <v>1162</v>
      </c>
      <c r="K2004" s="212" t="s">
        <v>1166</v>
      </c>
      <c r="L2004" s="212" t="s">
        <v>1167</v>
      </c>
      <c r="M2004" s="212"/>
      <c r="N2004" s="212"/>
      <c r="O2004" s="212"/>
      <c r="P2004" s="212">
        <v>1073</v>
      </c>
      <c r="Q2004" s="212" t="s">
        <v>1116</v>
      </c>
      <c r="R2004" s="212" t="s">
        <v>1117</v>
      </c>
      <c r="S2004" s="212"/>
      <c r="T2004" s="212"/>
      <c r="U2004" s="212"/>
      <c r="V2004" s="212"/>
      <c r="W2004" s="212"/>
      <c r="X2004" s="212"/>
      <c r="Y2004" s="212">
        <v>1370</v>
      </c>
      <c r="Z2004" s="212" t="s">
        <v>400</v>
      </c>
      <c r="AA2004" s="212" t="s">
        <v>401</v>
      </c>
      <c r="AB2004" s="212">
        <v>12810.056</v>
      </c>
      <c r="AC2004" s="212">
        <v>15884.47</v>
      </c>
      <c r="AD2004" s="212">
        <v>0.5</v>
      </c>
      <c r="AE2004" s="212">
        <v>0</v>
      </c>
      <c r="AF2004" s="212">
        <v>0.5</v>
      </c>
      <c r="AG2004" s="212">
        <v>0</v>
      </c>
      <c r="AH2004" s="212">
        <v>6405.03</v>
      </c>
      <c r="AI2004" s="212">
        <v>7942.24</v>
      </c>
      <c r="AJ2004" s="212">
        <v>0</v>
      </c>
      <c r="AK2004" s="212">
        <v>0</v>
      </c>
      <c r="AL2004" s="212">
        <v>0</v>
      </c>
      <c r="AM2004">
        <v>1</v>
      </c>
      <c r="AN2004" t="str">
        <f>VLOOKUP(H2004,'Base Art'!$A:$AJ,36,FALSE)</f>
        <v>RPB SA</v>
      </c>
    </row>
    <row r="2005" spans="1:40" x14ac:dyDescent="0.25">
      <c r="A2005" s="212" t="s">
        <v>7665</v>
      </c>
      <c r="B2005" s="212">
        <v>1</v>
      </c>
      <c r="C2005" s="212" t="s">
        <v>7666</v>
      </c>
      <c r="D2005" s="212" t="s">
        <v>135</v>
      </c>
      <c r="E2005" s="212">
        <v>21</v>
      </c>
      <c r="F2005" s="212" t="s">
        <v>17</v>
      </c>
      <c r="G2005" s="212" t="s">
        <v>792</v>
      </c>
      <c r="H2005" s="212">
        <v>8130</v>
      </c>
      <c r="I2005" s="212" t="s">
        <v>793</v>
      </c>
      <c r="J2005" s="212">
        <v>1006</v>
      </c>
      <c r="K2005" s="212" t="s">
        <v>350</v>
      </c>
      <c r="L2005" s="212" t="s">
        <v>351</v>
      </c>
      <c r="M2005" s="212"/>
      <c r="N2005" s="212"/>
      <c r="O2005" s="212"/>
      <c r="P2005" s="212">
        <v>1005</v>
      </c>
      <c r="Q2005" s="212" t="s">
        <v>582</v>
      </c>
      <c r="R2005" s="212" t="s">
        <v>583</v>
      </c>
      <c r="S2005" s="212"/>
      <c r="T2005" s="212"/>
      <c r="U2005" s="212"/>
      <c r="V2005" s="212"/>
      <c r="W2005" s="212"/>
      <c r="X2005" s="212"/>
      <c r="Y2005" s="212">
        <v>1369</v>
      </c>
      <c r="Z2005" s="212" t="s">
        <v>354</v>
      </c>
      <c r="AA2005" s="212" t="s">
        <v>355</v>
      </c>
      <c r="AB2005" s="212">
        <v>15359.96</v>
      </c>
      <c r="AC2005" s="212">
        <v>19046.348000000002</v>
      </c>
      <c r="AD2005" s="212">
        <v>0.2</v>
      </c>
      <c r="AE2005" s="212">
        <v>0</v>
      </c>
      <c r="AF2005" s="212">
        <v>0.2</v>
      </c>
      <c r="AG2005" s="212">
        <v>0</v>
      </c>
      <c r="AH2005" s="212">
        <v>3071.99</v>
      </c>
      <c r="AI2005" s="212">
        <v>3809.27</v>
      </c>
      <c r="AJ2005" s="212">
        <v>0</v>
      </c>
      <c r="AK2005" s="212">
        <v>0</v>
      </c>
      <c r="AL2005" s="212">
        <v>0</v>
      </c>
      <c r="AM2005">
        <v>1</v>
      </c>
      <c r="AN2005" t="str">
        <f>VLOOKUP(H2005,'Base Art'!$A:$AJ,36,FALSE)</f>
        <v>EST. LAS MARIAS S.A.C.I.F.A.</v>
      </c>
    </row>
    <row r="2006" spans="1:40" x14ac:dyDescent="0.25">
      <c r="A2006" s="212" t="s">
        <v>7665</v>
      </c>
      <c r="B2006" s="212">
        <v>1</v>
      </c>
      <c r="C2006" s="212" t="s">
        <v>7666</v>
      </c>
      <c r="D2006" s="212" t="s">
        <v>135</v>
      </c>
      <c r="E2006" s="212">
        <v>21</v>
      </c>
      <c r="F2006" s="212" t="s">
        <v>17</v>
      </c>
      <c r="G2006" s="212" t="s">
        <v>796</v>
      </c>
      <c r="H2006" s="212">
        <v>8134</v>
      </c>
      <c r="I2006" s="212" t="s">
        <v>797</v>
      </c>
      <c r="J2006" s="212">
        <v>1014</v>
      </c>
      <c r="K2006" s="212" t="s">
        <v>794</v>
      </c>
      <c r="L2006" s="212" t="s">
        <v>795</v>
      </c>
      <c r="M2006" s="212"/>
      <c r="N2006" s="212"/>
      <c r="O2006" s="212"/>
      <c r="P2006" s="212">
        <v>1005</v>
      </c>
      <c r="Q2006" s="212" t="s">
        <v>582</v>
      </c>
      <c r="R2006" s="212" t="s">
        <v>583</v>
      </c>
      <c r="S2006" s="212"/>
      <c r="T2006" s="212"/>
      <c r="U2006" s="212"/>
      <c r="V2006" s="212"/>
      <c r="W2006" s="212"/>
      <c r="X2006" s="212"/>
      <c r="Y2006" s="212">
        <v>1369</v>
      </c>
      <c r="Z2006" s="212" t="s">
        <v>354</v>
      </c>
      <c r="AA2006" s="212" t="s">
        <v>355</v>
      </c>
      <c r="AB2006" s="212">
        <v>14220.172</v>
      </c>
      <c r="AC2006" s="212">
        <v>17379.206999999999</v>
      </c>
      <c r="AD2006" s="212">
        <v>1.6</v>
      </c>
      <c r="AE2006" s="212">
        <v>0</v>
      </c>
      <c r="AF2006" s="212">
        <v>1.6</v>
      </c>
      <c r="AG2006" s="212">
        <v>0</v>
      </c>
      <c r="AH2006" s="212">
        <v>22752.28</v>
      </c>
      <c r="AI2006" s="212">
        <v>27806.73</v>
      </c>
      <c r="AJ2006" s="212">
        <v>0</v>
      </c>
      <c r="AK2006" s="212">
        <v>0</v>
      </c>
      <c r="AL2006" s="212">
        <v>0</v>
      </c>
      <c r="AM2006">
        <v>1</v>
      </c>
      <c r="AN2006" t="str">
        <f>VLOOKUP(H2006,'Base Art'!$A:$AJ,36,FALSE)</f>
        <v>EST. LAS MARIAS S.A.C.I.F.A.</v>
      </c>
    </row>
    <row r="2007" spans="1:40" x14ac:dyDescent="0.25">
      <c r="A2007" s="212" t="s">
        <v>7665</v>
      </c>
      <c r="B2007" s="212">
        <v>1</v>
      </c>
      <c r="C2007" s="212" t="s">
        <v>7666</v>
      </c>
      <c r="D2007" s="212" t="s">
        <v>135</v>
      </c>
      <c r="E2007" s="212">
        <v>21</v>
      </c>
      <c r="F2007" s="212" t="s">
        <v>17</v>
      </c>
      <c r="G2007" s="212" t="s">
        <v>1286</v>
      </c>
      <c r="H2007" s="212">
        <v>8150</v>
      </c>
      <c r="I2007" s="212" t="s">
        <v>1287</v>
      </c>
      <c r="J2007" s="212">
        <v>1471</v>
      </c>
      <c r="K2007" s="212" t="s">
        <v>1282</v>
      </c>
      <c r="L2007" s="212" t="s">
        <v>1283</v>
      </c>
      <c r="M2007" s="212"/>
      <c r="N2007" s="212"/>
      <c r="O2007" s="212"/>
      <c r="P2007" s="212">
        <v>1104</v>
      </c>
      <c r="Q2007" s="212" t="s">
        <v>1284</v>
      </c>
      <c r="R2007" s="212" t="s">
        <v>1285</v>
      </c>
      <c r="S2007" s="212"/>
      <c r="T2007" s="212"/>
      <c r="U2007" s="212"/>
      <c r="V2007" s="212"/>
      <c r="W2007" s="212"/>
      <c r="X2007" s="212"/>
      <c r="Y2007" s="212">
        <v>1374</v>
      </c>
      <c r="Z2007" s="212" t="s">
        <v>336</v>
      </c>
      <c r="AA2007" s="212" t="s">
        <v>337</v>
      </c>
      <c r="AB2007" s="212">
        <v>34069.199999999997</v>
      </c>
      <c r="AC2007" s="212">
        <v>42245.807999999997</v>
      </c>
      <c r="AD2007" s="212">
        <v>4.1700000000000001E-2</v>
      </c>
      <c r="AE2007" s="212">
        <v>0</v>
      </c>
      <c r="AF2007" s="212">
        <v>4.1700000000000001E-2</v>
      </c>
      <c r="AG2007" s="212">
        <v>0</v>
      </c>
      <c r="AH2007" s="212">
        <v>1419.55</v>
      </c>
      <c r="AI2007" s="212">
        <v>1760.24</v>
      </c>
      <c r="AJ2007" s="212">
        <v>0</v>
      </c>
      <c r="AK2007" s="212">
        <v>0</v>
      </c>
      <c r="AL2007" s="212">
        <v>0</v>
      </c>
      <c r="AM2007">
        <v>1</v>
      </c>
      <c r="AN2007" t="str">
        <f>VLOOKUP(H2007,'Base Art'!$A:$AJ,36,FALSE)</f>
        <v>LHERITIER ARGENTINA S.A.</v>
      </c>
    </row>
    <row r="2008" spans="1:40" x14ac:dyDescent="0.25">
      <c r="A2008" s="212" t="s">
        <v>7665</v>
      </c>
      <c r="B2008" s="212">
        <v>1</v>
      </c>
      <c r="C2008" s="212" t="s">
        <v>7666</v>
      </c>
      <c r="D2008" s="212" t="s">
        <v>135</v>
      </c>
      <c r="E2008" s="212">
        <v>21</v>
      </c>
      <c r="F2008" s="212" t="s">
        <v>17</v>
      </c>
      <c r="G2008" s="212" t="s">
        <v>1626</v>
      </c>
      <c r="H2008" s="212">
        <v>8160</v>
      </c>
      <c r="I2008" s="212" t="s">
        <v>1627</v>
      </c>
      <c r="J2008" s="212">
        <v>1450</v>
      </c>
      <c r="K2008" s="212" t="s">
        <v>634</v>
      </c>
      <c r="L2008" s="212" t="s">
        <v>635</v>
      </c>
      <c r="M2008" s="212"/>
      <c r="N2008" s="212"/>
      <c r="O2008" s="212"/>
      <c r="P2008" s="212">
        <v>1077</v>
      </c>
      <c r="Q2008" s="212" t="s">
        <v>636</v>
      </c>
      <c r="R2008" s="212" t="s">
        <v>637</v>
      </c>
      <c r="S2008" s="212"/>
      <c r="T2008" s="212"/>
      <c r="U2008" s="212"/>
      <c r="V2008" s="212"/>
      <c r="W2008" s="212"/>
      <c r="X2008" s="212"/>
      <c r="Y2008" s="212">
        <v>1370</v>
      </c>
      <c r="Z2008" s="212" t="s">
        <v>400</v>
      </c>
      <c r="AA2008" s="212" t="s">
        <v>401</v>
      </c>
      <c r="AB2008" s="212">
        <v>5944.73</v>
      </c>
      <c r="AC2008" s="212">
        <v>7456.2809999999999</v>
      </c>
      <c r="AD2008" s="212">
        <v>2</v>
      </c>
      <c r="AE2008" s="212">
        <v>0</v>
      </c>
      <c r="AF2008" s="212">
        <v>2</v>
      </c>
      <c r="AG2008" s="212">
        <v>0</v>
      </c>
      <c r="AH2008" s="212">
        <v>11889.46</v>
      </c>
      <c r="AI2008" s="212">
        <v>14912.56</v>
      </c>
      <c r="AJ2008" s="212">
        <v>0</v>
      </c>
      <c r="AK2008" s="212">
        <v>0</v>
      </c>
      <c r="AL2008" s="212">
        <v>0</v>
      </c>
      <c r="AM2008">
        <v>1</v>
      </c>
      <c r="AN2008" t="str">
        <f>VLOOKUP(H2008,'Base Art'!$A:$AJ,36,FALSE)</f>
        <v>RPB SA</v>
      </c>
    </row>
    <row r="2009" spans="1:40" x14ac:dyDescent="0.25">
      <c r="A2009" s="212" t="s">
        <v>7665</v>
      </c>
      <c r="B2009" s="212">
        <v>1</v>
      </c>
      <c r="C2009" s="212" t="s">
        <v>7666</v>
      </c>
      <c r="D2009" s="212" t="s">
        <v>135</v>
      </c>
      <c r="E2009" s="212">
        <v>21</v>
      </c>
      <c r="F2009" s="212" t="s">
        <v>17</v>
      </c>
      <c r="G2009" s="212" t="s">
        <v>802</v>
      </c>
      <c r="H2009" s="212">
        <v>8296</v>
      </c>
      <c r="I2009" s="212" t="s">
        <v>803</v>
      </c>
      <c r="J2009" s="212">
        <v>1164</v>
      </c>
      <c r="K2009" s="212" t="s">
        <v>804</v>
      </c>
      <c r="L2009" s="212" t="s">
        <v>805</v>
      </c>
      <c r="M2009" s="212"/>
      <c r="N2009" s="212"/>
      <c r="O2009" s="212"/>
      <c r="P2009" s="212"/>
      <c r="Q2009" s="212"/>
      <c r="R2009" s="212"/>
      <c r="S2009" s="212"/>
      <c r="T2009" s="212"/>
      <c r="U2009" s="212"/>
      <c r="V2009" s="212"/>
      <c r="W2009" s="212"/>
      <c r="X2009" s="212"/>
      <c r="Y2009" s="212">
        <v>1373</v>
      </c>
      <c r="Z2009" s="212" t="s">
        <v>386</v>
      </c>
      <c r="AA2009" s="212" t="s">
        <v>387</v>
      </c>
      <c r="AB2009" s="212">
        <v>24147.83</v>
      </c>
      <c r="AC2009" s="212">
        <v>29218.876</v>
      </c>
      <c r="AD2009" s="212">
        <v>0.16669999999999999</v>
      </c>
      <c r="AE2009" s="212">
        <v>0</v>
      </c>
      <c r="AF2009" s="212">
        <v>0.16669999999999999</v>
      </c>
      <c r="AG2009" s="212">
        <v>0</v>
      </c>
      <c r="AH2009" s="212">
        <v>4024.64</v>
      </c>
      <c r="AI2009" s="212">
        <v>4869.8100000000004</v>
      </c>
      <c r="AJ2009" s="212">
        <v>0</v>
      </c>
      <c r="AK2009" s="212">
        <v>0</v>
      </c>
      <c r="AL2009" s="212">
        <v>0</v>
      </c>
      <c r="AM2009">
        <v>1</v>
      </c>
      <c r="AN2009" t="str">
        <f>VLOOKUP(H2009,'Base Art'!$A:$AJ,36,FALSE)</f>
        <v>ARCOR S.A.I.C.</v>
      </c>
    </row>
    <row r="2010" spans="1:40" x14ac:dyDescent="0.25">
      <c r="A2010" s="212" t="s">
        <v>7665</v>
      </c>
      <c r="B2010" s="212">
        <v>1</v>
      </c>
      <c r="C2010" s="212" t="s">
        <v>7666</v>
      </c>
      <c r="D2010" s="212" t="s">
        <v>135</v>
      </c>
      <c r="E2010" s="212">
        <v>21</v>
      </c>
      <c r="F2010" s="212" t="s">
        <v>17</v>
      </c>
      <c r="G2010" s="212" t="s">
        <v>806</v>
      </c>
      <c r="H2010" s="212">
        <v>8327</v>
      </c>
      <c r="I2010" s="212" t="s">
        <v>807</v>
      </c>
      <c r="J2010" s="212">
        <v>1204</v>
      </c>
      <c r="K2010" s="212" t="s">
        <v>492</v>
      </c>
      <c r="L2010" s="212" t="s">
        <v>493</v>
      </c>
      <c r="M2010" s="212"/>
      <c r="N2010" s="212"/>
      <c r="O2010" s="212"/>
      <c r="P2010" s="212">
        <v>1201</v>
      </c>
      <c r="Q2010" s="212" t="s">
        <v>808</v>
      </c>
      <c r="R2010" s="212" t="s">
        <v>809</v>
      </c>
      <c r="S2010" s="212"/>
      <c r="T2010" s="212"/>
      <c r="U2010" s="212"/>
      <c r="V2010" s="212"/>
      <c r="W2010" s="212"/>
      <c r="X2010" s="212"/>
      <c r="Y2010" s="212">
        <v>1372</v>
      </c>
      <c r="Z2010" s="212" t="s">
        <v>346</v>
      </c>
      <c r="AA2010" s="212" t="s">
        <v>347</v>
      </c>
      <c r="AB2010" s="212">
        <v>165858.48300000001</v>
      </c>
      <c r="AC2010" s="212">
        <v>205514.06099999999</v>
      </c>
      <c r="AD2010" s="212">
        <v>0.375</v>
      </c>
      <c r="AE2010" s="212">
        <v>0</v>
      </c>
      <c r="AF2010" s="212">
        <v>0.375</v>
      </c>
      <c r="AG2010" s="212">
        <v>0</v>
      </c>
      <c r="AH2010" s="212">
        <v>62196.93</v>
      </c>
      <c r="AI2010" s="212">
        <v>77067.77</v>
      </c>
      <c r="AJ2010" s="212">
        <v>1</v>
      </c>
      <c r="AK2010" s="212">
        <v>0.38</v>
      </c>
      <c r="AL2010" s="212">
        <v>0</v>
      </c>
      <c r="AM2010">
        <v>1</v>
      </c>
      <c r="AN2010" t="str">
        <f>VLOOKUP(H2010,'Base Art'!$A:$AJ,36,FALSE)</f>
        <v>FERRERO ARGENTINA S.A.</v>
      </c>
    </row>
    <row r="2011" spans="1:40" x14ac:dyDescent="0.25">
      <c r="A2011" s="212" t="s">
        <v>7665</v>
      </c>
      <c r="B2011" s="212">
        <v>1</v>
      </c>
      <c r="C2011" s="212" t="s">
        <v>7666</v>
      </c>
      <c r="D2011" s="212" t="s">
        <v>135</v>
      </c>
      <c r="E2011" s="212">
        <v>21</v>
      </c>
      <c r="F2011" s="212" t="s">
        <v>17</v>
      </c>
      <c r="G2011" s="212" t="s">
        <v>810</v>
      </c>
      <c r="H2011" s="212">
        <v>8328</v>
      </c>
      <c r="I2011" s="212" t="s">
        <v>811</v>
      </c>
      <c r="J2011" s="212">
        <v>1204</v>
      </c>
      <c r="K2011" s="212" t="s">
        <v>492</v>
      </c>
      <c r="L2011" s="212" t="s">
        <v>493</v>
      </c>
      <c r="M2011" s="212"/>
      <c r="N2011" s="212"/>
      <c r="O2011" s="212"/>
      <c r="P2011" s="212">
        <v>1201</v>
      </c>
      <c r="Q2011" s="212" t="s">
        <v>808</v>
      </c>
      <c r="R2011" s="212" t="s">
        <v>809</v>
      </c>
      <c r="S2011" s="212"/>
      <c r="T2011" s="212"/>
      <c r="U2011" s="212"/>
      <c r="V2011" s="212"/>
      <c r="W2011" s="212"/>
      <c r="X2011" s="212"/>
      <c r="Y2011" s="212">
        <v>1372</v>
      </c>
      <c r="Z2011" s="212" t="s">
        <v>346</v>
      </c>
      <c r="AA2011" s="212" t="s">
        <v>347</v>
      </c>
      <c r="AB2011" s="212">
        <v>174331.054</v>
      </c>
      <c r="AC2011" s="212">
        <v>216057.666</v>
      </c>
      <c r="AD2011" s="212">
        <v>0.5</v>
      </c>
      <c r="AE2011" s="212">
        <v>0</v>
      </c>
      <c r="AF2011" s="212">
        <v>0.5</v>
      </c>
      <c r="AG2011" s="212">
        <v>0</v>
      </c>
      <c r="AH2011" s="212">
        <v>87165.53</v>
      </c>
      <c r="AI2011" s="212">
        <v>108028.83</v>
      </c>
      <c r="AJ2011" s="212">
        <v>0</v>
      </c>
      <c r="AK2011" s="212">
        <v>0</v>
      </c>
      <c r="AL2011" s="212">
        <v>0</v>
      </c>
      <c r="AM2011">
        <v>1</v>
      </c>
      <c r="AN2011" t="str">
        <f>VLOOKUP(H2011,'Base Art'!$A:$AJ,36,FALSE)</f>
        <v>FERRERO ARGENTINA S.A.</v>
      </c>
    </row>
    <row r="2012" spans="1:40" x14ac:dyDescent="0.25">
      <c r="A2012" s="212" t="s">
        <v>7665</v>
      </c>
      <c r="B2012" s="212">
        <v>1</v>
      </c>
      <c r="C2012" s="212" t="s">
        <v>7666</v>
      </c>
      <c r="D2012" s="212" t="s">
        <v>135</v>
      </c>
      <c r="E2012" s="212">
        <v>21</v>
      </c>
      <c r="F2012" s="212" t="s">
        <v>17</v>
      </c>
      <c r="G2012" s="212" t="s">
        <v>816</v>
      </c>
      <c r="H2012" s="212">
        <v>8386</v>
      </c>
      <c r="I2012" s="212" t="s">
        <v>817</v>
      </c>
      <c r="J2012" s="212"/>
      <c r="K2012" s="212"/>
      <c r="L2012" s="212"/>
      <c r="M2012" s="212"/>
      <c r="N2012" s="212"/>
      <c r="O2012" s="212"/>
      <c r="P2012" s="212">
        <v>1088</v>
      </c>
      <c r="Q2012" s="212" t="s">
        <v>818</v>
      </c>
      <c r="R2012" s="212" t="s">
        <v>819</v>
      </c>
      <c r="S2012" s="212"/>
      <c r="T2012" s="212"/>
      <c r="U2012" s="212"/>
      <c r="V2012" s="212"/>
      <c r="W2012" s="212"/>
      <c r="X2012" s="212"/>
      <c r="Y2012" s="212">
        <v>1373</v>
      </c>
      <c r="Z2012" s="212" t="s">
        <v>386</v>
      </c>
      <c r="AA2012" s="212" t="s">
        <v>387</v>
      </c>
      <c r="AB2012" s="212">
        <v>79300.376999999993</v>
      </c>
      <c r="AC2012" s="212">
        <v>98149.981</v>
      </c>
      <c r="AD2012" s="212">
        <v>0.56669999999999998</v>
      </c>
      <c r="AE2012" s="212">
        <v>0</v>
      </c>
      <c r="AF2012" s="212">
        <v>0.56669999999999998</v>
      </c>
      <c r="AG2012" s="212">
        <v>0</v>
      </c>
      <c r="AH2012" s="212">
        <v>44936.88</v>
      </c>
      <c r="AI2012" s="212">
        <v>55618.32</v>
      </c>
      <c r="AJ2012" s="212">
        <v>0</v>
      </c>
      <c r="AK2012" s="212">
        <v>0</v>
      </c>
      <c r="AL2012" s="212">
        <v>0</v>
      </c>
      <c r="AM2012">
        <v>1</v>
      </c>
      <c r="AN2012" t="str">
        <f>VLOOKUP(H2012,'Base Art'!$A:$AJ,36,FALSE)</f>
        <v>MONDELEZ ARGENTINA S.A.</v>
      </c>
    </row>
    <row r="2013" spans="1:40" x14ac:dyDescent="0.25">
      <c r="A2013" s="212" t="s">
        <v>7665</v>
      </c>
      <c r="B2013" s="212">
        <v>1</v>
      </c>
      <c r="C2013" s="212" t="s">
        <v>7666</v>
      </c>
      <c r="D2013" s="212" t="s">
        <v>135</v>
      </c>
      <c r="E2013" s="212">
        <v>21</v>
      </c>
      <c r="F2013" s="212" t="s">
        <v>17</v>
      </c>
      <c r="G2013" s="212" t="s">
        <v>820</v>
      </c>
      <c r="H2013" s="212">
        <v>8388</v>
      </c>
      <c r="I2013" s="212" t="s">
        <v>821</v>
      </c>
      <c r="J2013" s="212">
        <v>1272</v>
      </c>
      <c r="K2013" s="212" t="s">
        <v>822</v>
      </c>
      <c r="L2013" s="212" t="s">
        <v>823</v>
      </c>
      <c r="M2013" s="212"/>
      <c r="N2013" s="212"/>
      <c r="O2013" s="212"/>
      <c r="P2013" s="212">
        <v>1088</v>
      </c>
      <c r="Q2013" s="212" t="s">
        <v>818</v>
      </c>
      <c r="R2013" s="212" t="s">
        <v>819</v>
      </c>
      <c r="S2013" s="212"/>
      <c r="T2013" s="212"/>
      <c r="U2013" s="212"/>
      <c r="V2013" s="212"/>
      <c r="W2013" s="212"/>
      <c r="X2013" s="212"/>
      <c r="Y2013" s="212">
        <v>1373</v>
      </c>
      <c r="Z2013" s="212" t="s">
        <v>386</v>
      </c>
      <c r="AA2013" s="212" t="s">
        <v>387</v>
      </c>
      <c r="AB2013" s="212">
        <v>51110.669000000002</v>
      </c>
      <c r="AC2013" s="212">
        <v>62413.114999999998</v>
      </c>
      <c r="AD2013" s="212">
        <v>1.9443999999999999</v>
      </c>
      <c r="AE2013" s="212">
        <v>0</v>
      </c>
      <c r="AF2013" s="212">
        <v>1.9443999999999999</v>
      </c>
      <c r="AG2013" s="212">
        <v>0</v>
      </c>
      <c r="AH2013" s="212">
        <v>99381.86</v>
      </c>
      <c r="AI2013" s="212">
        <v>121358.84</v>
      </c>
      <c r="AJ2013" s="212">
        <v>0</v>
      </c>
      <c r="AK2013" s="212">
        <v>0</v>
      </c>
      <c r="AL2013" s="212">
        <v>0</v>
      </c>
      <c r="AM2013">
        <v>1</v>
      </c>
      <c r="AN2013" t="str">
        <f>VLOOKUP(H2013,'Base Art'!$A:$AJ,36,FALSE)</f>
        <v>MONDELEZ ARGENTINA S.A.</v>
      </c>
    </row>
    <row r="2014" spans="1:40" x14ac:dyDescent="0.25">
      <c r="A2014" s="212" t="s">
        <v>7665</v>
      </c>
      <c r="B2014" s="212">
        <v>1</v>
      </c>
      <c r="C2014" s="212" t="s">
        <v>7666</v>
      </c>
      <c r="D2014" s="212" t="s">
        <v>135</v>
      </c>
      <c r="E2014" s="212">
        <v>21</v>
      </c>
      <c r="F2014" s="212" t="s">
        <v>17</v>
      </c>
      <c r="G2014" s="212" t="s">
        <v>824</v>
      </c>
      <c r="H2014" s="212">
        <v>8404</v>
      </c>
      <c r="I2014" s="212" t="s">
        <v>825</v>
      </c>
      <c r="J2014" s="212">
        <v>1014</v>
      </c>
      <c r="K2014" s="212" t="s">
        <v>794</v>
      </c>
      <c r="L2014" s="212" t="s">
        <v>795</v>
      </c>
      <c r="M2014" s="212"/>
      <c r="N2014" s="212"/>
      <c r="O2014" s="212"/>
      <c r="P2014" s="212">
        <v>1005</v>
      </c>
      <c r="Q2014" s="212" t="s">
        <v>582</v>
      </c>
      <c r="R2014" s="212" t="s">
        <v>583</v>
      </c>
      <c r="S2014" s="212"/>
      <c r="T2014" s="212"/>
      <c r="U2014" s="212"/>
      <c r="V2014" s="212"/>
      <c r="W2014" s="212"/>
      <c r="X2014" s="212"/>
      <c r="Y2014" s="212">
        <v>1369</v>
      </c>
      <c r="Z2014" s="212" t="s">
        <v>354</v>
      </c>
      <c r="AA2014" s="212" t="s">
        <v>355</v>
      </c>
      <c r="AB2014" s="212">
        <v>10698.933000000001</v>
      </c>
      <c r="AC2014" s="212">
        <v>13266.674999999999</v>
      </c>
      <c r="AD2014" s="212">
        <v>0.4</v>
      </c>
      <c r="AE2014" s="212">
        <v>0</v>
      </c>
      <c r="AF2014" s="212">
        <v>0.4</v>
      </c>
      <c r="AG2014" s="212">
        <v>0</v>
      </c>
      <c r="AH2014" s="212">
        <v>4279.57</v>
      </c>
      <c r="AI2014" s="212">
        <v>5306.67</v>
      </c>
      <c r="AJ2014" s="212">
        <v>0</v>
      </c>
      <c r="AK2014" s="212">
        <v>0</v>
      </c>
      <c r="AL2014" s="212">
        <v>0</v>
      </c>
      <c r="AM2014">
        <v>1</v>
      </c>
      <c r="AN2014" t="str">
        <f>VLOOKUP(H2014,'Base Art'!$A:$AJ,36,FALSE)</f>
        <v>EST. LAS MARIAS S.A.C.I.F.A.</v>
      </c>
    </row>
    <row r="2015" spans="1:40" x14ac:dyDescent="0.25">
      <c r="A2015" s="212" t="s">
        <v>7665</v>
      </c>
      <c r="B2015" s="212">
        <v>1</v>
      </c>
      <c r="C2015" s="212" t="s">
        <v>7666</v>
      </c>
      <c r="D2015" s="212" t="s">
        <v>135</v>
      </c>
      <c r="E2015" s="212">
        <v>21</v>
      </c>
      <c r="F2015" s="212" t="s">
        <v>17</v>
      </c>
      <c r="G2015" s="212" t="s">
        <v>828</v>
      </c>
      <c r="H2015" s="212">
        <v>8476</v>
      </c>
      <c r="I2015" s="212" t="s">
        <v>829</v>
      </c>
      <c r="J2015" s="212">
        <v>1419</v>
      </c>
      <c r="K2015" s="212" t="s">
        <v>572</v>
      </c>
      <c r="L2015" s="212" t="s">
        <v>573</v>
      </c>
      <c r="M2015" s="212"/>
      <c r="N2015" s="212"/>
      <c r="O2015" s="212"/>
      <c r="P2015" s="212"/>
      <c r="Q2015" s="212"/>
      <c r="R2015" s="212"/>
      <c r="S2015" s="212"/>
      <c r="T2015" s="212"/>
      <c r="U2015" s="212"/>
      <c r="V2015" s="212"/>
      <c r="W2015" s="212"/>
      <c r="X2015" s="212"/>
      <c r="Y2015" s="212">
        <v>1369</v>
      </c>
      <c r="Z2015" s="212" t="s">
        <v>354</v>
      </c>
      <c r="AA2015" s="212" t="s">
        <v>355</v>
      </c>
      <c r="AB2015" s="212">
        <v>39987.968999999997</v>
      </c>
      <c r="AC2015" s="212">
        <v>49585.082999999999</v>
      </c>
      <c r="AD2015" s="212">
        <v>0.25</v>
      </c>
      <c r="AE2015" s="212">
        <v>4.1700000000000001E-2</v>
      </c>
      <c r="AF2015" s="212">
        <v>0.29170000000000001</v>
      </c>
      <c r="AG2015" s="212">
        <v>0</v>
      </c>
      <c r="AH2015" s="212">
        <v>11663.16</v>
      </c>
      <c r="AI2015" s="212">
        <v>14462.32</v>
      </c>
      <c r="AJ2015" s="212">
        <v>0</v>
      </c>
      <c r="AK2015" s="212">
        <v>0</v>
      </c>
      <c r="AL2015" s="212">
        <v>0</v>
      </c>
      <c r="AM2015">
        <v>1</v>
      </c>
      <c r="AN2015" t="str">
        <f>VLOOKUP(H2015,'Base Art'!$A:$AJ,36,FALSE)</f>
        <v>ARCOR S.A.I.C.</v>
      </c>
    </row>
    <row r="2016" spans="1:40" x14ac:dyDescent="0.25">
      <c r="A2016" s="212" t="s">
        <v>7665</v>
      </c>
      <c r="B2016" s="212">
        <v>1</v>
      </c>
      <c r="C2016" s="212" t="s">
        <v>7666</v>
      </c>
      <c r="D2016" s="212" t="s">
        <v>135</v>
      </c>
      <c r="E2016" s="212">
        <v>21</v>
      </c>
      <c r="F2016" s="212" t="s">
        <v>17</v>
      </c>
      <c r="G2016" s="212" t="s">
        <v>830</v>
      </c>
      <c r="H2016" s="212">
        <v>8485</v>
      </c>
      <c r="I2016" s="212" t="s">
        <v>831</v>
      </c>
      <c r="J2016" s="212">
        <v>1430</v>
      </c>
      <c r="K2016" s="212" t="s">
        <v>420</v>
      </c>
      <c r="L2016" s="212" t="s">
        <v>421</v>
      </c>
      <c r="M2016" s="212"/>
      <c r="N2016" s="212"/>
      <c r="O2016" s="212"/>
      <c r="P2016" s="212"/>
      <c r="Q2016" s="212"/>
      <c r="R2016" s="212"/>
      <c r="S2016" s="212"/>
      <c r="T2016" s="212"/>
      <c r="U2016" s="212"/>
      <c r="V2016" s="212"/>
      <c r="W2016" s="212"/>
      <c r="X2016" s="212"/>
      <c r="Y2016" s="212">
        <v>1374</v>
      </c>
      <c r="Z2016" s="212" t="s">
        <v>336</v>
      </c>
      <c r="AA2016" s="212" t="s">
        <v>337</v>
      </c>
      <c r="AB2016" s="212">
        <v>124454.026</v>
      </c>
      <c r="AC2016" s="212">
        <v>154323.003</v>
      </c>
      <c r="AD2016" s="212">
        <v>0.1111</v>
      </c>
      <c r="AE2016" s="212">
        <v>0</v>
      </c>
      <c r="AF2016" s="212">
        <v>0.1111</v>
      </c>
      <c r="AG2016" s="212">
        <v>0</v>
      </c>
      <c r="AH2016" s="212">
        <v>13828.23</v>
      </c>
      <c r="AI2016" s="212">
        <v>17147</v>
      </c>
      <c r="AJ2016" s="212">
        <v>0</v>
      </c>
      <c r="AK2016" s="212">
        <v>0</v>
      </c>
      <c r="AL2016" s="212">
        <v>0</v>
      </c>
      <c r="AM2016">
        <v>1</v>
      </c>
      <c r="AN2016" t="str">
        <f>VLOOKUP(H2016,'Base Art'!$A:$AJ,36,FALSE)</f>
        <v>GEORGALOS HNOS. S.A.I.C.A.</v>
      </c>
    </row>
    <row r="2017" spans="1:40" x14ac:dyDescent="0.25">
      <c r="A2017" s="212" t="s">
        <v>7665</v>
      </c>
      <c r="B2017" s="212">
        <v>1</v>
      </c>
      <c r="C2017" s="212" t="s">
        <v>7666</v>
      </c>
      <c r="D2017" s="212" t="s">
        <v>135</v>
      </c>
      <c r="E2017" s="212">
        <v>21</v>
      </c>
      <c r="F2017" s="212" t="s">
        <v>17</v>
      </c>
      <c r="G2017" s="212" t="s">
        <v>1609</v>
      </c>
      <c r="H2017" s="212">
        <v>8492</v>
      </c>
      <c r="I2017" s="212" t="s">
        <v>1610</v>
      </c>
      <c r="J2017" s="212">
        <v>1162</v>
      </c>
      <c r="K2017" s="212" t="s">
        <v>1166</v>
      </c>
      <c r="L2017" s="212" t="s">
        <v>1167</v>
      </c>
      <c r="M2017" s="212"/>
      <c r="N2017" s="212"/>
      <c r="O2017" s="212"/>
      <c r="P2017" s="212">
        <v>1073</v>
      </c>
      <c r="Q2017" s="212" t="s">
        <v>1116</v>
      </c>
      <c r="R2017" s="212" t="s">
        <v>1117</v>
      </c>
      <c r="S2017" s="212"/>
      <c r="T2017" s="212"/>
      <c r="U2017" s="212"/>
      <c r="V2017" s="212"/>
      <c r="W2017" s="212"/>
      <c r="X2017" s="212"/>
      <c r="Y2017" s="212">
        <v>1370</v>
      </c>
      <c r="Z2017" s="212" t="s">
        <v>400</v>
      </c>
      <c r="AA2017" s="212" t="s">
        <v>401</v>
      </c>
      <c r="AB2017" s="212">
        <v>12892.91</v>
      </c>
      <c r="AC2017" s="212">
        <v>15884.47</v>
      </c>
      <c r="AD2017" s="212">
        <v>1.9167000000000001</v>
      </c>
      <c r="AE2017" s="212">
        <v>0</v>
      </c>
      <c r="AF2017" s="212">
        <v>1.9167000000000001</v>
      </c>
      <c r="AG2017" s="212">
        <v>0</v>
      </c>
      <c r="AH2017" s="212">
        <v>24711.41</v>
      </c>
      <c r="AI2017" s="212">
        <v>30445.23</v>
      </c>
      <c r="AJ2017" s="212">
        <v>1</v>
      </c>
      <c r="AK2017" s="212">
        <v>1.92</v>
      </c>
      <c r="AL2017" s="212">
        <v>0</v>
      </c>
      <c r="AM2017">
        <v>1</v>
      </c>
      <c r="AN2017" t="str">
        <f>VLOOKUP(H2017,'Base Art'!$A:$AJ,36,FALSE)</f>
        <v>RPB SA</v>
      </c>
    </row>
    <row r="2018" spans="1:40" x14ac:dyDescent="0.25">
      <c r="A2018" s="212" t="s">
        <v>7665</v>
      </c>
      <c r="B2018" s="212">
        <v>1</v>
      </c>
      <c r="C2018" s="212" t="s">
        <v>7666</v>
      </c>
      <c r="D2018" s="212" t="s">
        <v>135</v>
      </c>
      <c r="E2018" s="212">
        <v>21</v>
      </c>
      <c r="F2018" s="212" t="s">
        <v>17</v>
      </c>
      <c r="G2018" s="212" t="s">
        <v>840</v>
      </c>
      <c r="H2018" s="212">
        <v>8575</v>
      </c>
      <c r="I2018" s="212" t="s">
        <v>841</v>
      </c>
      <c r="J2018" s="212">
        <v>1430</v>
      </c>
      <c r="K2018" s="212" t="s">
        <v>420</v>
      </c>
      <c r="L2018" s="212" t="s">
        <v>421</v>
      </c>
      <c r="M2018" s="212"/>
      <c r="N2018" s="212"/>
      <c r="O2018" s="212"/>
      <c r="P2018" s="212"/>
      <c r="Q2018" s="212"/>
      <c r="R2018" s="212"/>
      <c r="S2018" s="212"/>
      <c r="T2018" s="212"/>
      <c r="U2018" s="212"/>
      <c r="V2018" s="212"/>
      <c r="W2018" s="212"/>
      <c r="X2018" s="212"/>
      <c r="Y2018" s="212">
        <v>1374</v>
      </c>
      <c r="Z2018" s="212" t="s">
        <v>336</v>
      </c>
      <c r="AA2018" s="212" t="s">
        <v>337</v>
      </c>
      <c r="AB2018" s="212">
        <v>73432.3</v>
      </c>
      <c r="AC2018" s="212">
        <v>91056.057000000001</v>
      </c>
      <c r="AD2018" s="212">
        <v>0.125</v>
      </c>
      <c r="AE2018" s="212">
        <v>0</v>
      </c>
      <c r="AF2018" s="212">
        <v>0.125</v>
      </c>
      <c r="AG2018" s="212">
        <v>0</v>
      </c>
      <c r="AH2018" s="212">
        <v>9179.0400000000009</v>
      </c>
      <c r="AI2018" s="212">
        <v>11382.01</v>
      </c>
      <c r="AJ2018" s="212">
        <v>1</v>
      </c>
      <c r="AK2018" s="212">
        <v>0.13</v>
      </c>
      <c r="AL2018" s="212">
        <v>0</v>
      </c>
      <c r="AM2018">
        <v>1</v>
      </c>
      <c r="AN2018" t="str">
        <f>VLOOKUP(H2018,'Base Art'!$A:$AJ,36,FALSE)</f>
        <v>GEORGALOS HNOS. S.A.I.C.A.</v>
      </c>
    </row>
    <row r="2019" spans="1:40" x14ac:dyDescent="0.25">
      <c r="A2019" s="212" t="s">
        <v>7665</v>
      </c>
      <c r="B2019" s="212">
        <v>1</v>
      </c>
      <c r="C2019" s="212" t="s">
        <v>7666</v>
      </c>
      <c r="D2019" s="212" t="s">
        <v>135</v>
      </c>
      <c r="E2019" s="212">
        <v>21</v>
      </c>
      <c r="F2019" s="212" t="s">
        <v>17</v>
      </c>
      <c r="G2019" s="212" t="s">
        <v>7671</v>
      </c>
      <c r="H2019" s="212">
        <v>8579</v>
      </c>
      <c r="I2019" s="212" t="s">
        <v>4649</v>
      </c>
      <c r="J2019" s="212">
        <v>1420</v>
      </c>
      <c r="K2019" s="212" t="s">
        <v>568</v>
      </c>
      <c r="L2019" s="212" t="s">
        <v>569</v>
      </c>
      <c r="M2019" s="212"/>
      <c r="N2019" s="212"/>
      <c r="O2019" s="212"/>
      <c r="P2019" s="212"/>
      <c r="Q2019" s="212"/>
      <c r="R2019" s="212"/>
      <c r="S2019" s="212"/>
      <c r="T2019" s="212"/>
      <c r="U2019" s="212"/>
      <c r="V2019" s="212"/>
      <c r="W2019" s="212"/>
      <c r="X2019" s="212"/>
      <c r="Y2019" s="212">
        <v>1373</v>
      </c>
      <c r="Z2019" s="212" t="s">
        <v>386</v>
      </c>
      <c r="AA2019" s="212" t="s">
        <v>387</v>
      </c>
      <c r="AB2019" s="212">
        <v>16423.236000000001</v>
      </c>
      <c r="AC2019" s="212">
        <v>20282.05</v>
      </c>
      <c r="AD2019" s="212">
        <v>6.1429</v>
      </c>
      <c r="AE2019" s="212">
        <v>0</v>
      </c>
      <c r="AF2019" s="212">
        <v>6.1429</v>
      </c>
      <c r="AG2019" s="212">
        <v>0</v>
      </c>
      <c r="AH2019" s="212">
        <v>100885.59</v>
      </c>
      <c r="AI2019" s="212">
        <v>124589.74</v>
      </c>
      <c r="AJ2019" s="212">
        <v>3</v>
      </c>
      <c r="AK2019" s="212">
        <v>2.0499999999999998</v>
      </c>
      <c r="AL2019" s="212">
        <v>0</v>
      </c>
      <c r="AM2019">
        <v>1</v>
      </c>
      <c r="AN2019" t="str">
        <f>VLOOKUP(H2019,'Base Art'!$A:$AJ,36,FALSE)</f>
        <v>ARCOR S.A.I.C.</v>
      </c>
    </row>
    <row r="2020" spans="1:40" x14ac:dyDescent="0.25">
      <c r="A2020" s="212" t="s">
        <v>7665</v>
      </c>
      <c r="B2020" s="212">
        <v>1</v>
      </c>
      <c r="C2020" s="212" t="s">
        <v>7666</v>
      </c>
      <c r="D2020" s="212" t="s">
        <v>135</v>
      </c>
      <c r="E2020" s="212">
        <v>21</v>
      </c>
      <c r="F2020" s="212" t="s">
        <v>17</v>
      </c>
      <c r="G2020" s="212" t="s">
        <v>1174</v>
      </c>
      <c r="H2020" s="212">
        <v>8675</v>
      </c>
      <c r="I2020" s="212" t="s">
        <v>1175</v>
      </c>
      <c r="J2020" s="212">
        <v>1414</v>
      </c>
      <c r="K2020" s="212" t="s">
        <v>372</v>
      </c>
      <c r="L2020" s="212" t="s">
        <v>373</v>
      </c>
      <c r="M2020" s="212"/>
      <c r="N2020" s="212"/>
      <c r="O2020" s="212"/>
      <c r="P2020" s="212"/>
      <c r="Q2020" s="212"/>
      <c r="R2020" s="212"/>
      <c r="S2020" s="212"/>
      <c r="T2020" s="212"/>
      <c r="U2020" s="212"/>
      <c r="V2020" s="212"/>
      <c r="W2020" s="212"/>
      <c r="X2020" s="212"/>
      <c r="Y2020" s="212">
        <v>1374</v>
      </c>
      <c r="Z2020" s="212" t="s">
        <v>336</v>
      </c>
      <c r="AA2020" s="212" t="s">
        <v>337</v>
      </c>
      <c r="AB2020" s="212">
        <v>82600.573000000004</v>
      </c>
      <c r="AC2020" s="212">
        <v>101264.784</v>
      </c>
      <c r="AD2020" s="212">
        <v>8.3299999999999999E-2</v>
      </c>
      <c r="AE2020" s="212">
        <v>0</v>
      </c>
      <c r="AF2020" s="212">
        <v>8.3299999999999999E-2</v>
      </c>
      <c r="AG2020" s="212">
        <v>0</v>
      </c>
      <c r="AH2020" s="212">
        <v>6883.38</v>
      </c>
      <c r="AI2020" s="212">
        <v>8438.73</v>
      </c>
      <c r="AJ2020" s="212">
        <v>1</v>
      </c>
      <c r="AK2020" s="212">
        <v>0.08</v>
      </c>
      <c r="AL2020" s="212">
        <v>0</v>
      </c>
      <c r="AM2020">
        <v>1</v>
      </c>
      <c r="AN2020" t="str">
        <f>VLOOKUP(H2020,'Base Art'!$A:$AJ,36,FALSE)</f>
        <v>ARCOR S.A.I.C.</v>
      </c>
    </row>
    <row r="2021" spans="1:40" x14ac:dyDescent="0.25">
      <c r="A2021" s="212" t="s">
        <v>7665</v>
      </c>
      <c r="B2021" s="212">
        <v>1</v>
      </c>
      <c r="C2021" s="212" t="s">
        <v>7666</v>
      </c>
      <c r="D2021" s="212" t="s">
        <v>135</v>
      </c>
      <c r="E2021" s="212">
        <v>21</v>
      </c>
      <c r="F2021" s="212" t="s">
        <v>17</v>
      </c>
      <c r="G2021" s="212" t="s">
        <v>1300</v>
      </c>
      <c r="H2021" s="212">
        <v>8751</v>
      </c>
      <c r="I2021" s="212" t="s">
        <v>1301</v>
      </c>
      <c r="J2021" s="212">
        <v>1469</v>
      </c>
      <c r="K2021" s="212" t="s">
        <v>1152</v>
      </c>
      <c r="L2021" s="212" t="s">
        <v>1153</v>
      </c>
      <c r="M2021" s="212"/>
      <c r="N2021" s="212"/>
      <c r="O2021" s="212"/>
      <c r="P2021" s="212">
        <v>1103</v>
      </c>
      <c r="Q2021" s="212" t="s">
        <v>1154</v>
      </c>
      <c r="R2021" s="212" t="s">
        <v>1155</v>
      </c>
      <c r="S2021" s="212"/>
      <c r="T2021" s="212"/>
      <c r="U2021" s="212"/>
      <c r="V2021" s="212"/>
      <c r="W2021" s="212"/>
      <c r="X2021" s="212"/>
      <c r="Y2021" s="212">
        <v>1374</v>
      </c>
      <c r="Z2021" s="212" t="s">
        <v>336</v>
      </c>
      <c r="AA2021" s="212" t="s">
        <v>337</v>
      </c>
      <c r="AB2021" s="212">
        <v>34998.31</v>
      </c>
      <c r="AC2021" s="212">
        <v>43023.625999999997</v>
      </c>
      <c r="AD2021" s="212">
        <v>0.25</v>
      </c>
      <c r="AE2021" s="212">
        <v>0</v>
      </c>
      <c r="AF2021" s="212">
        <v>0.25</v>
      </c>
      <c r="AG2021" s="212">
        <v>0</v>
      </c>
      <c r="AH2021" s="212">
        <v>8749.58</v>
      </c>
      <c r="AI2021" s="212">
        <v>10755.91</v>
      </c>
      <c r="AJ2021" s="212">
        <v>2</v>
      </c>
      <c r="AK2021" s="212">
        <v>0.13</v>
      </c>
      <c r="AL2021" s="212">
        <v>0</v>
      </c>
      <c r="AM2021">
        <v>1</v>
      </c>
      <c r="AN2021" t="str">
        <f>VLOOKUP(H2021,'Base Art'!$A:$AJ,36,FALSE)</f>
        <v>LHERITIER ARGENTINA S.A.</v>
      </c>
    </row>
    <row r="2022" spans="1:40" x14ac:dyDescent="0.25">
      <c r="A2022" s="212" t="s">
        <v>7665</v>
      </c>
      <c r="B2022" s="212">
        <v>1</v>
      </c>
      <c r="C2022" s="212" t="s">
        <v>7666</v>
      </c>
      <c r="D2022" s="212" t="s">
        <v>135</v>
      </c>
      <c r="E2022" s="212">
        <v>21</v>
      </c>
      <c r="F2022" s="212" t="s">
        <v>17</v>
      </c>
      <c r="G2022" s="212" t="s">
        <v>844</v>
      </c>
      <c r="H2022" s="212">
        <v>8805</v>
      </c>
      <c r="I2022" s="212" t="s">
        <v>845</v>
      </c>
      <c r="J2022" s="212">
        <v>1064</v>
      </c>
      <c r="K2022" s="212" t="s">
        <v>446</v>
      </c>
      <c r="L2022" s="212" t="s">
        <v>447</v>
      </c>
      <c r="M2022" s="212"/>
      <c r="N2022" s="212"/>
      <c r="O2022" s="212"/>
      <c r="P2022" s="212">
        <v>1066</v>
      </c>
      <c r="Q2022" s="212" t="s">
        <v>448</v>
      </c>
      <c r="R2022" s="212" t="s">
        <v>449</v>
      </c>
      <c r="S2022" s="212"/>
      <c r="T2022" s="212"/>
      <c r="U2022" s="212"/>
      <c r="V2022" s="212"/>
      <c r="W2022" s="212"/>
      <c r="X2022" s="212"/>
      <c r="Y2022" s="212">
        <v>1373</v>
      </c>
      <c r="Z2022" s="212" t="s">
        <v>386</v>
      </c>
      <c r="AA2022" s="212" t="s">
        <v>387</v>
      </c>
      <c r="AB2022" s="212">
        <v>24948.072</v>
      </c>
      <c r="AC2022" s="212">
        <v>31087.571</v>
      </c>
      <c r="AD2022" s="212">
        <v>1.5713999999999999</v>
      </c>
      <c r="AE2022" s="212">
        <v>0</v>
      </c>
      <c r="AF2022" s="212">
        <v>1.5713999999999999</v>
      </c>
      <c r="AG2022" s="212">
        <v>0</v>
      </c>
      <c r="AH2022" s="212">
        <v>39204.11</v>
      </c>
      <c r="AI2022" s="212">
        <v>48851.9</v>
      </c>
      <c r="AJ2022" s="212">
        <v>2</v>
      </c>
      <c r="AK2022" s="212">
        <v>0.79</v>
      </c>
      <c r="AL2022" s="212">
        <v>0</v>
      </c>
      <c r="AM2022">
        <v>1</v>
      </c>
      <c r="AN2022" t="str">
        <f>VLOOKUP(H2022,'Base Art'!$A:$AJ,36,FALSE)</f>
        <v>MOLINO CAÑUELAS S.A.C.I.F.I.A.</v>
      </c>
    </row>
    <row r="2023" spans="1:40" x14ac:dyDescent="0.25">
      <c r="A2023" s="212" t="s">
        <v>7665</v>
      </c>
      <c r="B2023" s="212">
        <v>1</v>
      </c>
      <c r="C2023" s="212" t="s">
        <v>7666</v>
      </c>
      <c r="D2023" s="212" t="s">
        <v>135</v>
      </c>
      <c r="E2023" s="212">
        <v>21</v>
      </c>
      <c r="F2023" s="212" t="s">
        <v>17</v>
      </c>
      <c r="G2023" s="212" t="s">
        <v>1302</v>
      </c>
      <c r="H2023" s="212">
        <v>10014</v>
      </c>
      <c r="I2023" s="212" t="s">
        <v>1303</v>
      </c>
      <c r="J2023" s="212">
        <v>1161</v>
      </c>
      <c r="K2023" s="212" t="s">
        <v>1114</v>
      </c>
      <c r="L2023" s="212" t="s">
        <v>1115</v>
      </c>
      <c r="M2023" s="212"/>
      <c r="N2023" s="212"/>
      <c r="O2023" s="212"/>
      <c r="P2023" s="212">
        <v>1073</v>
      </c>
      <c r="Q2023" s="212" t="s">
        <v>1116</v>
      </c>
      <c r="R2023" s="212" t="s">
        <v>1117</v>
      </c>
      <c r="S2023" s="212"/>
      <c r="T2023" s="212"/>
      <c r="U2023" s="212"/>
      <c r="V2023" s="212"/>
      <c r="W2023" s="212"/>
      <c r="X2023" s="212"/>
      <c r="Y2023" s="212">
        <v>1370</v>
      </c>
      <c r="Z2023" s="212" t="s">
        <v>400</v>
      </c>
      <c r="AA2023" s="212" t="s">
        <v>401</v>
      </c>
      <c r="AB2023" s="212">
        <v>12810.056</v>
      </c>
      <c r="AC2023" s="212">
        <v>16255.960999999999</v>
      </c>
      <c r="AD2023" s="212">
        <v>2</v>
      </c>
      <c r="AE2023" s="212">
        <v>0</v>
      </c>
      <c r="AF2023" s="212">
        <v>2</v>
      </c>
      <c r="AG2023" s="212">
        <v>0</v>
      </c>
      <c r="AH2023" s="212">
        <v>25620.11</v>
      </c>
      <c r="AI2023" s="212">
        <v>32511.919999999998</v>
      </c>
      <c r="AJ2023" s="212">
        <v>0</v>
      </c>
      <c r="AK2023" s="212">
        <v>0</v>
      </c>
      <c r="AL2023" s="212">
        <v>0</v>
      </c>
      <c r="AM2023">
        <v>1</v>
      </c>
      <c r="AN2023" t="str">
        <f>VLOOKUP(H2023,'Base Art'!$A:$AJ,36,FALSE)</f>
        <v>RPB SA</v>
      </c>
    </row>
    <row r="2024" spans="1:40" x14ac:dyDescent="0.25">
      <c r="A2024" s="212" t="s">
        <v>7665</v>
      </c>
      <c r="B2024" s="212">
        <v>1</v>
      </c>
      <c r="C2024" s="212" t="s">
        <v>7666</v>
      </c>
      <c r="D2024" s="212" t="s">
        <v>135</v>
      </c>
      <c r="E2024" s="212">
        <v>21</v>
      </c>
      <c r="F2024" s="212" t="s">
        <v>17</v>
      </c>
      <c r="G2024" s="212" t="s">
        <v>1176</v>
      </c>
      <c r="H2024" s="212">
        <v>10053</v>
      </c>
      <c r="I2024" s="212" t="s">
        <v>1177</v>
      </c>
      <c r="J2024" s="212"/>
      <c r="K2024" s="212"/>
      <c r="L2024" s="212"/>
      <c r="M2024" s="212"/>
      <c r="N2024" s="212"/>
      <c r="O2024" s="212"/>
      <c r="P2024" s="212"/>
      <c r="Q2024" s="212"/>
      <c r="R2024" s="212"/>
      <c r="S2024" s="212"/>
      <c r="T2024" s="212"/>
      <c r="U2024" s="212"/>
      <c r="V2024" s="212"/>
      <c r="W2024" s="212"/>
      <c r="X2024" s="212"/>
      <c r="Y2024" s="212">
        <v>1374</v>
      </c>
      <c r="Z2024" s="212" t="s">
        <v>336</v>
      </c>
      <c r="AA2024" s="212" t="s">
        <v>337</v>
      </c>
      <c r="AB2024" s="212">
        <v>56671.05</v>
      </c>
      <c r="AC2024" s="212">
        <v>68571.967999999993</v>
      </c>
      <c r="AD2024" s="212">
        <v>0.125</v>
      </c>
      <c r="AE2024" s="212">
        <v>0</v>
      </c>
      <c r="AF2024" s="212">
        <v>0.125</v>
      </c>
      <c r="AG2024" s="212">
        <v>0</v>
      </c>
      <c r="AH2024" s="212">
        <v>7083.88</v>
      </c>
      <c r="AI2024" s="212">
        <v>8571.5</v>
      </c>
      <c r="AJ2024" s="212">
        <v>0</v>
      </c>
      <c r="AK2024" s="212">
        <v>0</v>
      </c>
      <c r="AL2024" s="212">
        <v>0</v>
      </c>
      <c r="AM2024">
        <v>1</v>
      </c>
      <c r="AN2024" t="str">
        <f>VLOOKUP(H2024,'Base Art'!$A:$AJ,36,FALSE)</f>
        <v>ARCOR S.A.I.C.</v>
      </c>
    </row>
    <row r="2025" spans="1:40" x14ac:dyDescent="0.25">
      <c r="A2025" s="212" t="s">
        <v>7665</v>
      </c>
      <c r="B2025" s="212">
        <v>1</v>
      </c>
      <c r="C2025" s="212" t="s">
        <v>7666</v>
      </c>
      <c r="D2025" s="212" t="s">
        <v>135</v>
      </c>
      <c r="E2025" s="212">
        <v>21</v>
      </c>
      <c r="F2025" s="212" t="s">
        <v>17</v>
      </c>
      <c r="G2025" s="212" t="s">
        <v>1026</v>
      </c>
      <c r="H2025" s="212">
        <v>10054</v>
      </c>
      <c r="I2025" s="212" t="s">
        <v>1027</v>
      </c>
      <c r="J2025" s="212"/>
      <c r="K2025" s="212"/>
      <c r="L2025" s="212"/>
      <c r="M2025" s="212"/>
      <c r="N2025" s="212"/>
      <c r="O2025" s="212"/>
      <c r="P2025" s="212"/>
      <c r="Q2025" s="212"/>
      <c r="R2025" s="212"/>
      <c r="S2025" s="212"/>
      <c r="T2025" s="212"/>
      <c r="U2025" s="212"/>
      <c r="V2025" s="212"/>
      <c r="W2025" s="212"/>
      <c r="X2025" s="212"/>
      <c r="Y2025" s="212">
        <v>1376</v>
      </c>
      <c r="Z2025" s="212" t="s">
        <v>320</v>
      </c>
      <c r="AA2025" s="212" t="s">
        <v>321</v>
      </c>
      <c r="AB2025" s="212">
        <v>1055206.2490000001</v>
      </c>
      <c r="AC2025" s="212">
        <v>1308455.7849999999</v>
      </c>
      <c r="AD2025" s="212">
        <v>3.1300000000000001E-2</v>
      </c>
      <c r="AE2025" s="212">
        <v>0</v>
      </c>
      <c r="AF2025" s="212">
        <v>3.1300000000000001E-2</v>
      </c>
      <c r="AG2025" s="212">
        <v>0</v>
      </c>
      <c r="AH2025" s="212">
        <v>32975.199999999997</v>
      </c>
      <c r="AI2025" s="212">
        <v>40889.24</v>
      </c>
      <c r="AJ2025" s="212">
        <v>0</v>
      </c>
      <c r="AK2025" s="212">
        <v>0</v>
      </c>
      <c r="AL2025" s="212">
        <v>0</v>
      </c>
      <c r="AM2025">
        <v>1</v>
      </c>
      <c r="AN2025" t="str">
        <f>VLOOKUP(H2025,'Base Art'!$A:$AJ,36,FALSE)</f>
        <v>BUHL S.A.</v>
      </c>
    </row>
    <row r="2026" spans="1:40" x14ac:dyDescent="0.25">
      <c r="A2026" s="212" t="s">
        <v>7665</v>
      </c>
      <c r="B2026" s="212">
        <v>1</v>
      </c>
      <c r="C2026" s="212" t="s">
        <v>7666</v>
      </c>
      <c r="D2026" s="212" t="s">
        <v>135</v>
      </c>
      <c r="E2026" s="212">
        <v>21</v>
      </c>
      <c r="F2026" s="212" t="s">
        <v>17</v>
      </c>
      <c r="G2026" s="212" t="s">
        <v>1413</v>
      </c>
      <c r="H2026" s="212">
        <v>10063</v>
      </c>
      <c r="I2026" s="212" t="s">
        <v>1414</v>
      </c>
      <c r="J2026" s="212">
        <v>1416</v>
      </c>
      <c r="K2026" s="212" t="s">
        <v>552</v>
      </c>
      <c r="L2026" s="212" t="s">
        <v>553</v>
      </c>
      <c r="M2026" s="212"/>
      <c r="N2026" s="212"/>
      <c r="O2026" s="212"/>
      <c r="P2026" s="212"/>
      <c r="Q2026" s="212"/>
      <c r="R2026" s="212"/>
      <c r="S2026" s="212"/>
      <c r="T2026" s="212"/>
      <c r="U2026" s="212"/>
      <c r="V2026" s="212"/>
      <c r="W2026" s="212"/>
      <c r="X2026" s="212"/>
      <c r="Y2026" s="212">
        <v>1372</v>
      </c>
      <c r="Z2026" s="212" t="s">
        <v>346</v>
      </c>
      <c r="AA2026" s="212" t="s">
        <v>347</v>
      </c>
      <c r="AB2026" s="212">
        <v>55709.824999999997</v>
      </c>
      <c r="AC2026" s="212">
        <v>69080.179999999993</v>
      </c>
      <c r="AD2026" s="212">
        <v>0.375</v>
      </c>
      <c r="AE2026" s="212">
        <v>0</v>
      </c>
      <c r="AF2026" s="212">
        <v>0.375</v>
      </c>
      <c r="AG2026" s="212">
        <v>0</v>
      </c>
      <c r="AH2026" s="212">
        <v>20891.18</v>
      </c>
      <c r="AI2026" s="212">
        <v>25905.07</v>
      </c>
      <c r="AJ2026" s="212">
        <v>1</v>
      </c>
      <c r="AK2026" s="212">
        <v>0.38</v>
      </c>
      <c r="AL2026" s="212">
        <v>0</v>
      </c>
      <c r="AM2026">
        <v>1</v>
      </c>
      <c r="AN2026" t="str">
        <f>VLOOKUP(H2026,'Base Art'!$A:$AJ,36,FALSE)</f>
        <v>ARCOR S.A.I.C.</v>
      </c>
    </row>
    <row r="2027" spans="1:40" x14ac:dyDescent="0.25">
      <c r="A2027" s="212" t="s">
        <v>7665</v>
      </c>
      <c r="B2027" s="212">
        <v>1</v>
      </c>
      <c r="C2027" s="212" t="s">
        <v>7666</v>
      </c>
      <c r="D2027" s="212" t="s">
        <v>135</v>
      </c>
      <c r="E2027" s="212">
        <v>21</v>
      </c>
      <c r="F2027" s="212" t="s">
        <v>17</v>
      </c>
      <c r="G2027" s="212" t="s">
        <v>850</v>
      </c>
      <c r="H2027" s="212">
        <v>10278</v>
      </c>
      <c r="I2027" s="212" t="s">
        <v>851</v>
      </c>
      <c r="J2027" s="212"/>
      <c r="K2027" s="212"/>
      <c r="L2027" s="212"/>
      <c r="M2027" s="212"/>
      <c r="N2027" s="212"/>
      <c r="O2027" s="212"/>
      <c r="P2027" s="212">
        <v>1005</v>
      </c>
      <c r="Q2027" s="212" t="s">
        <v>582</v>
      </c>
      <c r="R2027" s="212" t="s">
        <v>583</v>
      </c>
      <c r="S2027" s="212"/>
      <c r="T2027" s="212"/>
      <c r="U2027" s="212"/>
      <c r="V2027" s="212"/>
      <c r="W2027" s="212"/>
      <c r="X2027" s="212"/>
      <c r="Y2027" s="212">
        <v>1369</v>
      </c>
      <c r="Z2027" s="212" t="s">
        <v>354</v>
      </c>
      <c r="AA2027" s="212" t="s">
        <v>355</v>
      </c>
      <c r="AB2027" s="212">
        <v>12414.771000000001</v>
      </c>
      <c r="AC2027" s="212">
        <v>15559.891</v>
      </c>
      <c r="AD2027" s="212">
        <v>4.3</v>
      </c>
      <c r="AE2027" s="212">
        <v>0</v>
      </c>
      <c r="AF2027" s="212">
        <v>4.3</v>
      </c>
      <c r="AG2027" s="212">
        <v>0</v>
      </c>
      <c r="AH2027" s="212">
        <v>53383.519999999997</v>
      </c>
      <c r="AI2027" s="212">
        <v>66907.53</v>
      </c>
      <c r="AJ2027" s="212">
        <v>1</v>
      </c>
      <c r="AK2027" s="212">
        <v>4.3</v>
      </c>
      <c r="AL2027" s="212">
        <v>0</v>
      </c>
      <c r="AM2027">
        <v>1</v>
      </c>
      <c r="AN2027" t="str">
        <f>VLOOKUP(H2027,'Base Art'!$A:$AJ,36,FALSE)</f>
        <v>EST. LAS MARIAS S.A.C.I.F.A.</v>
      </c>
    </row>
    <row r="2028" spans="1:40" x14ac:dyDescent="0.25">
      <c r="A2028" s="212" t="s">
        <v>7665</v>
      </c>
      <c r="B2028" s="212">
        <v>1</v>
      </c>
      <c r="C2028" s="212" t="s">
        <v>7666</v>
      </c>
      <c r="D2028" s="212" t="s">
        <v>135</v>
      </c>
      <c r="E2028" s="212">
        <v>21</v>
      </c>
      <c r="F2028" s="212" t="s">
        <v>17</v>
      </c>
      <c r="G2028" s="212" t="s">
        <v>852</v>
      </c>
      <c r="H2028" s="212">
        <v>10285</v>
      </c>
      <c r="I2028" s="212" t="s">
        <v>853</v>
      </c>
      <c r="J2028" s="212"/>
      <c r="K2028" s="212"/>
      <c r="L2028" s="212"/>
      <c r="M2028" s="212"/>
      <c r="N2028" s="212"/>
      <c r="O2028" s="212"/>
      <c r="P2028" s="212"/>
      <c r="Q2028" s="212"/>
      <c r="R2028" s="212"/>
      <c r="S2028" s="212"/>
      <c r="T2028" s="212"/>
      <c r="U2028" s="212"/>
      <c r="V2028" s="212"/>
      <c r="W2028" s="212"/>
      <c r="X2028" s="212"/>
      <c r="Y2028" s="212">
        <v>1376</v>
      </c>
      <c r="Z2028" s="212" t="s">
        <v>320</v>
      </c>
      <c r="AA2028" s="212" t="s">
        <v>321</v>
      </c>
      <c r="AB2028" s="212">
        <v>744612.96</v>
      </c>
      <c r="AC2028" s="212">
        <v>923320.05599999998</v>
      </c>
      <c r="AD2028" s="212">
        <v>3.3300000000000003E-2</v>
      </c>
      <c r="AE2028" s="212">
        <v>0</v>
      </c>
      <c r="AF2028" s="212">
        <v>3.3300000000000003E-2</v>
      </c>
      <c r="AG2028" s="212">
        <v>0</v>
      </c>
      <c r="AH2028" s="212">
        <v>24820.43</v>
      </c>
      <c r="AI2028" s="212">
        <v>30777.34</v>
      </c>
      <c r="AJ2028" s="212">
        <v>0</v>
      </c>
      <c r="AK2028" s="212">
        <v>0</v>
      </c>
      <c r="AL2028" s="212">
        <v>0</v>
      </c>
      <c r="AM2028">
        <v>1</v>
      </c>
      <c r="AN2028" t="str">
        <f>VLOOKUP(H2028,'Base Art'!$A:$AJ,36,FALSE)</f>
        <v>KOPELCO S.A.</v>
      </c>
    </row>
    <row r="2029" spans="1:40" x14ac:dyDescent="0.25">
      <c r="A2029" s="212" t="s">
        <v>7665</v>
      </c>
      <c r="B2029" s="212">
        <v>1</v>
      </c>
      <c r="C2029" s="212" t="s">
        <v>7666</v>
      </c>
      <c r="D2029" s="212" t="s">
        <v>135</v>
      </c>
      <c r="E2029" s="212">
        <v>21</v>
      </c>
      <c r="F2029" s="212" t="s">
        <v>17</v>
      </c>
      <c r="G2029" s="212" t="s">
        <v>1032</v>
      </c>
      <c r="H2029" s="212">
        <v>10411</v>
      </c>
      <c r="I2029" s="212" t="s">
        <v>1033</v>
      </c>
      <c r="J2029" s="212">
        <v>1416</v>
      </c>
      <c r="K2029" s="212" t="s">
        <v>552</v>
      </c>
      <c r="L2029" s="212" t="s">
        <v>553</v>
      </c>
      <c r="M2029" s="212"/>
      <c r="N2029" s="212"/>
      <c r="O2029" s="212"/>
      <c r="P2029" s="212"/>
      <c r="Q2029" s="212"/>
      <c r="R2029" s="212"/>
      <c r="S2029" s="212"/>
      <c r="T2029" s="212"/>
      <c r="U2029" s="212"/>
      <c r="V2029" s="212"/>
      <c r="W2029" s="212"/>
      <c r="X2029" s="212"/>
      <c r="Y2029" s="212">
        <v>1372</v>
      </c>
      <c r="Z2029" s="212" t="s">
        <v>346</v>
      </c>
      <c r="AA2029" s="212" t="s">
        <v>347</v>
      </c>
      <c r="AB2029" s="212">
        <v>10958.359</v>
      </c>
      <c r="AC2029" s="212">
        <v>13413.498</v>
      </c>
      <c r="AD2029" s="212">
        <v>0.5</v>
      </c>
      <c r="AE2029" s="212">
        <v>2.5000000000000001E-2</v>
      </c>
      <c r="AF2029" s="212">
        <v>0.52500000000000002</v>
      </c>
      <c r="AG2029" s="212">
        <v>0</v>
      </c>
      <c r="AH2029" s="212">
        <v>5753.14</v>
      </c>
      <c r="AI2029" s="212">
        <v>7042.09</v>
      </c>
      <c r="AJ2029" s="212">
        <v>1</v>
      </c>
      <c r="AK2029" s="212">
        <v>0.53</v>
      </c>
      <c r="AL2029" s="212">
        <v>0</v>
      </c>
      <c r="AM2029">
        <v>1</v>
      </c>
      <c r="AN2029" t="str">
        <f>VLOOKUP(H2029,'Base Art'!$A:$AJ,36,FALSE)</f>
        <v>ARCOR S.A.I.C.</v>
      </c>
    </row>
    <row r="2030" spans="1:40" x14ac:dyDescent="0.25">
      <c r="A2030" s="212" t="s">
        <v>7665</v>
      </c>
      <c r="B2030" s="212">
        <v>1</v>
      </c>
      <c r="C2030" s="212" t="s">
        <v>7666</v>
      </c>
      <c r="D2030" s="212" t="s">
        <v>135</v>
      </c>
      <c r="E2030" s="212">
        <v>21</v>
      </c>
      <c r="F2030" s="212" t="s">
        <v>17</v>
      </c>
      <c r="G2030" s="212" t="s">
        <v>860</v>
      </c>
      <c r="H2030" s="212">
        <v>10412</v>
      </c>
      <c r="I2030" s="212" t="s">
        <v>861</v>
      </c>
      <c r="J2030" s="212">
        <v>1416</v>
      </c>
      <c r="K2030" s="212" t="s">
        <v>552</v>
      </c>
      <c r="L2030" s="212" t="s">
        <v>553</v>
      </c>
      <c r="M2030" s="212"/>
      <c r="N2030" s="212"/>
      <c r="O2030" s="212"/>
      <c r="P2030" s="212"/>
      <c r="Q2030" s="212"/>
      <c r="R2030" s="212"/>
      <c r="S2030" s="212"/>
      <c r="T2030" s="212"/>
      <c r="U2030" s="212"/>
      <c r="V2030" s="212"/>
      <c r="W2030" s="212"/>
      <c r="X2030" s="212"/>
      <c r="Y2030" s="212">
        <v>1372</v>
      </c>
      <c r="Z2030" s="212" t="s">
        <v>346</v>
      </c>
      <c r="AA2030" s="212" t="s">
        <v>347</v>
      </c>
      <c r="AB2030" s="212">
        <v>15080.569</v>
      </c>
      <c r="AC2030" s="212">
        <v>16437.874</v>
      </c>
      <c r="AD2030" s="212">
        <v>-1.7899999999999999E-2</v>
      </c>
      <c r="AE2030" s="212">
        <v>0</v>
      </c>
      <c r="AF2030" s="212">
        <v>-1.7899999999999999E-2</v>
      </c>
      <c r="AG2030" s="212">
        <v>0</v>
      </c>
      <c r="AH2030" s="212">
        <v>-269.3</v>
      </c>
      <c r="AI2030" s="212">
        <v>-293.52999999999997</v>
      </c>
      <c r="AJ2030" s="212">
        <v>1</v>
      </c>
      <c r="AK2030" s="212">
        <v>-0.02</v>
      </c>
      <c r="AL2030" s="212">
        <v>0</v>
      </c>
      <c r="AM2030">
        <v>1</v>
      </c>
      <c r="AN2030" t="str">
        <f>VLOOKUP(H2030,'Base Art'!$A:$AJ,36,FALSE)</f>
        <v>ARCOR S.A.I.C.</v>
      </c>
    </row>
    <row r="2031" spans="1:40" x14ac:dyDescent="0.25">
      <c r="A2031" s="212" t="s">
        <v>7665</v>
      </c>
      <c r="B2031" s="212">
        <v>1</v>
      </c>
      <c r="C2031" s="212" t="s">
        <v>7666</v>
      </c>
      <c r="D2031" s="212" t="s">
        <v>135</v>
      </c>
      <c r="E2031" s="212">
        <v>21</v>
      </c>
      <c r="F2031" s="212" t="s">
        <v>17</v>
      </c>
      <c r="G2031" s="212" t="s">
        <v>1182</v>
      </c>
      <c r="H2031" s="212">
        <v>10423</v>
      </c>
      <c r="I2031" s="212" t="s">
        <v>1183</v>
      </c>
      <c r="J2031" s="212">
        <v>1018</v>
      </c>
      <c r="K2031" s="212" t="s">
        <v>392</v>
      </c>
      <c r="L2031" s="212" t="s">
        <v>393</v>
      </c>
      <c r="M2031" s="212"/>
      <c r="N2031" s="212"/>
      <c r="O2031" s="212"/>
      <c r="P2031" s="212">
        <v>1250</v>
      </c>
      <c r="Q2031" s="212" t="s">
        <v>864</v>
      </c>
      <c r="R2031" s="212" t="s">
        <v>865</v>
      </c>
      <c r="S2031" s="212"/>
      <c r="T2031" s="212"/>
      <c r="U2031" s="212"/>
      <c r="V2031" s="212"/>
      <c r="W2031" s="212"/>
      <c r="X2031" s="212"/>
      <c r="Y2031" s="212">
        <v>1376</v>
      </c>
      <c r="Z2031" s="212" t="s">
        <v>320</v>
      </c>
      <c r="AA2031" s="212" t="s">
        <v>321</v>
      </c>
      <c r="AB2031" s="212">
        <v>47953.440000000002</v>
      </c>
      <c r="AC2031" s="212">
        <v>52988.550999999999</v>
      </c>
      <c r="AD2031" s="212">
        <v>0.25</v>
      </c>
      <c r="AE2031" s="212">
        <v>0</v>
      </c>
      <c r="AF2031" s="212">
        <v>0.25</v>
      </c>
      <c r="AG2031" s="212">
        <v>0</v>
      </c>
      <c r="AH2031" s="212">
        <v>11988.36</v>
      </c>
      <c r="AI2031" s="212">
        <v>13247.14</v>
      </c>
      <c r="AJ2031" s="212">
        <v>1</v>
      </c>
      <c r="AK2031" s="212">
        <v>0.25</v>
      </c>
      <c r="AL2031" s="212">
        <v>0</v>
      </c>
      <c r="AM2031">
        <v>1</v>
      </c>
      <c r="AN2031" t="str">
        <f>VLOOKUP(H2031,'Base Art'!$A:$AJ,36,FALSE)</f>
        <v>ENERGIZER ARGENTINA S.A.</v>
      </c>
    </row>
    <row r="2032" spans="1:40" x14ac:dyDescent="0.25">
      <c r="A2032" s="212" t="s">
        <v>7665</v>
      </c>
      <c r="B2032" s="212">
        <v>1</v>
      </c>
      <c r="C2032" s="212" t="s">
        <v>7666</v>
      </c>
      <c r="D2032" s="212" t="s">
        <v>135</v>
      </c>
      <c r="E2032" s="212">
        <v>21</v>
      </c>
      <c r="F2032" s="212" t="s">
        <v>17</v>
      </c>
      <c r="G2032" s="212" t="s">
        <v>866</v>
      </c>
      <c r="H2032" s="212">
        <v>10427</v>
      </c>
      <c r="I2032" s="212" t="s">
        <v>867</v>
      </c>
      <c r="J2032" s="212">
        <v>1164</v>
      </c>
      <c r="K2032" s="212" t="s">
        <v>804</v>
      </c>
      <c r="L2032" s="212" t="s">
        <v>805</v>
      </c>
      <c r="M2032" s="212"/>
      <c r="N2032" s="212"/>
      <c r="O2032" s="212"/>
      <c r="P2032" s="212"/>
      <c r="Q2032" s="212"/>
      <c r="R2032" s="212"/>
      <c r="S2032" s="212"/>
      <c r="T2032" s="212"/>
      <c r="U2032" s="212"/>
      <c r="V2032" s="212"/>
      <c r="W2032" s="212"/>
      <c r="X2032" s="212"/>
      <c r="Y2032" s="212">
        <v>1373</v>
      </c>
      <c r="Z2032" s="212" t="s">
        <v>386</v>
      </c>
      <c r="AA2032" s="212" t="s">
        <v>387</v>
      </c>
      <c r="AB2032" s="212">
        <v>23928.746999999999</v>
      </c>
      <c r="AC2032" s="212">
        <v>29218.876</v>
      </c>
      <c r="AD2032" s="212">
        <v>0.44440000000000002</v>
      </c>
      <c r="AE2032" s="212">
        <v>0</v>
      </c>
      <c r="AF2032" s="212">
        <v>0.44440000000000002</v>
      </c>
      <c r="AG2032" s="212">
        <v>0</v>
      </c>
      <c r="AH2032" s="212">
        <v>10635</v>
      </c>
      <c r="AI2032" s="212">
        <v>12986.17</v>
      </c>
      <c r="AJ2032" s="212">
        <v>0</v>
      </c>
      <c r="AK2032" s="212">
        <v>0</v>
      </c>
      <c r="AL2032" s="212">
        <v>0</v>
      </c>
      <c r="AM2032">
        <v>1</v>
      </c>
      <c r="AN2032" t="str">
        <f>VLOOKUP(H2032,'Base Art'!$A:$AJ,36,FALSE)</f>
        <v>ARCOR S.A.I.C.</v>
      </c>
    </row>
    <row r="2033" spans="1:40" x14ac:dyDescent="0.25">
      <c r="A2033" s="212" t="s">
        <v>7665</v>
      </c>
      <c r="B2033" s="212">
        <v>1</v>
      </c>
      <c r="C2033" s="212" t="s">
        <v>7666</v>
      </c>
      <c r="D2033" s="212" t="s">
        <v>135</v>
      </c>
      <c r="E2033" s="212">
        <v>21</v>
      </c>
      <c r="F2033" s="212" t="s">
        <v>17</v>
      </c>
      <c r="G2033" s="212" t="s">
        <v>870</v>
      </c>
      <c r="H2033" s="212">
        <v>10433</v>
      </c>
      <c r="I2033" s="212" t="s">
        <v>871</v>
      </c>
      <c r="J2033" s="212">
        <v>1422</v>
      </c>
      <c r="K2033" s="212" t="s">
        <v>382</v>
      </c>
      <c r="L2033" s="212" t="s">
        <v>383</v>
      </c>
      <c r="M2033" s="212"/>
      <c r="N2033" s="212"/>
      <c r="O2033" s="212"/>
      <c r="P2033" s="212"/>
      <c r="Q2033" s="212"/>
      <c r="R2033" s="212"/>
      <c r="S2033" s="212"/>
      <c r="T2033" s="212"/>
      <c r="U2033" s="212"/>
      <c r="V2033" s="212"/>
      <c r="W2033" s="212"/>
      <c r="X2033" s="212"/>
      <c r="Y2033" s="212">
        <v>1373</v>
      </c>
      <c r="Z2033" s="212" t="s">
        <v>386</v>
      </c>
      <c r="AA2033" s="212" t="s">
        <v>387</v>
      </c>
      <c r="AB2033" s="212">
        <v>28789.738000000001</v>
      </c>
      <c r="AC2033" s="212">
        <v>36081.936999999998</v>
      </c>
      <c r="AD2033" s="212">
        <v>0.66669999999999996</v>
      </c>
      <c r="AE2033" s="212">
        <v>2.7799999999999998E-2</v>
      </c>
      <c r="AF2033" s="212">
        <v>0.69440000000000002</v>
      </c>
      <c r="AG2033" s="212">
        <v>0</v>
      </c>
      <c r="AH2033" s="212">
        <v>19992.87</v>
      </c>
      <c r="AI2033" s="212">
        <v>25056.9</v>
      </c>
      <c r="AJ2033" s="212">
        <v>0</v>
      </c>
      <c r="AK2033" s="212">
        <v>0</v>
      </c>
      <c r="AL2033" s="212">
        <v>0</v>
      </c>
      <c r="AM2033">
        <v>1</v>
      </c>
      <c r="AN2033" t="str">
        <f>VLOOKUP(H2033,'Base Art'!$A:$AJ,36,FALSE)</f>
        <v>ARCOR S.A.I.C.</v>
      </c>
    </row>
    <row r="2034" spans="1:40" x14ac:dyDescent="0.25">
      <c r="A2034" s="212" t="s">
        <v>7665</v>
      </c>
      <c r="B2034" s="212">
        <v>1</v>
      </c>
      <c r="C2034" s="212" t="s">
        <v>7666</v>
      </c>
      <c r="D2034" s="212" t="s">
        <v>135</v>
      </c>
      <c r="E2034" s="212">
        <v>21</v>
      </c>
      <c r="F2034" s="212" t="s">
        <v>17</v>
      </c>
      <c r="G2034" s="212" t="s">
        <v>1320</v>
      </c>
      <c r="H2034" s="212">
        <v>10493</v>
      </c>
      <c r="I2034" s="212" t="s">
        <v>1321</v>
      </c>
      <c r="J2034" s="212">
        <v>1349</v>
      </c>
      <c r="K2034" s="212" t="s">
        <v>1312</v>
      </c>
      <c r="L2034" s="212" t="s">
        <v>1313</v>
      </c>
      <c r="M2034" s="212"/>
      <c r="N2034" s="212"/>
      <c r="O2034" s="212"/>
      <c r="P2034" s="212"/>
      <c r="Q2034" s="212"/>
      <c r="R2034" s="212"/>
      <c r="S2034" s="212"/>
      <c r="T2034" s="212"/>
      <c r="U2034" s="212"/>
      <c r="V2034" s="212"/>
      <c r="W2034" s="212"/>
      <c r="X2034" s="212"/>
      <c r="Y2034" s="212">
        <v>1375</v>
      </c>
      <c r="Z2034" s="212" t="s">
        <v>314</v>
      </c>
      <c r="AA2034" s="212" t="s">
        <v>315</v>
      </c>
      <c r="AB2034" s="212">
        <v>20127.669999999998</v>
      </c>
      <c r="AC2034" s="212">
        <v>24958.311000000002</v>
      </c>
      <c r="AD2034" s="212">
        <v>1</v>
      </c>
      <c r="AE2034" s="212">
        <v>0</v>
      </c>
      <c r="AF2034" s="212">
        <v>1</v>
      </c>
      <c r="AG2034" s="212">
        <v>0</v>
      </c>
      <c r="AH2034" s="212">
        <v>20127.669999999998</v>
      </c>
      <c r="AI2034" s="212">
        <v>24958.31</v>
      </c>
      <c r="AJ2034" s="212">
        <v>1</v>
      </c>
      <c r="AK2034" s="212">
        <v>1</v>
      </c>
      <c r="AL2034" s="212">
        <v>0</v>
      </c>
      <c r="AM2034">
        <v>1</v>
      </c>
      <c r="AN2034" t="str">
        <f>VLOOKUP(H2034,'Base Art'!$A:$AJ,36,FALSE)</f>
        <v>AGROINDUSTRIAS BAIRES</v>
      </c>
    </row>
    <row r="2035" spans="1:40" x14ac:dyDescent="0.25">
      <c r="A2035" s="212" t="s">
        <v>7665</v>
      </c>
      <c r="B2035" s="212">
        <v>1</v>
      </c>
      <c r="C2035" s="212" t="s">
        <v>7666</v>
      </c>
      <c r="D2035" s="212" t="s">
        <v>135</v>
      </c>
      <c r="E2035" s="212">
        <v>21</v>
      </c>
      <c r="F2035" s="212" t="s">
        <v>17</v>
      </c>
      <c r="G2035" s="212" t="s">
        <v>878</v>
      </c>
      <c r="H2035" s="212">
        <v>10605</v>
      </c>
      <c r="I2035" s="212" t="s">
        <v>879</v>
      </c>
      <c r="J2035" s="212">
        <v>1436</v>
      </c>
      <c r="K2035" s="212" t="s">
        <v>880</v>
      </c>
      <c r="L2035" s="212" t="s">
        <v>881</v>
      </c>
      <c r="M2035" s="212"/>
      <c r="N2035" s="212"/>
      <c r="O2035" s="212"/>
      <c r="P2035" s="212"/>
      <c r="Q2035" s="212"/>
      <c r="R2035" s="212"/>
      <c r="S2035" s="212"/>
      <c r="T2035" s="212"/>
      <c r="U2035" s="212"/>
      <c r="V2035" s="212"/>
      <c r="W2035" s="212"/>
      <c r="X2035" s="212"/>
      <c r="Y2035" s="212">
        <v>1374</v>
      </c>
      <c r="Z2035" s="212" t="s">
        <v>336</v>
      </c>
      <c r="AA2035" s="212" t="s">
        <v>337</v>
      </c>
      <c r="AB2035" s="212">
        <v>13727.99</v>
      </c>
      <c r="AC2035" s="212">
        <v>16610.867999999999</v>
      </c>
      <c r="AD2035" s="212">
        <v>1</v>
      </c>
      <c r="AE2035" s="212">
        <v>0</v>
      </c>
      <c r="AF2035" s="212">
        <v>1</v>
      </c>
      <c r="AG2035" s="212">
        <v>0</v>
      </c>
      <c r="AH2035" s="212">
        <v>13727.99</v>
      </c>
      <c r="AI2035" s="212">
        <v>16610.87</v>
      </c>
      <c r="AJ2035" s="212">
        <v>1</v>
      </c>
      <c r="AK2035" s="212">
        <v>1</v>
      </c>
      <c r="AL2035" s="212">
        <v>0</v>
      </c>
      <c r="AM2035">
        <v>1</v>
      </c>
      <c r="AN2035" t="str">
        <f>VLOOKUP(H2035,'Base Art'!$A:$AJ,36,FALSE)</f>
        <v>GEORGALOS HNOS. S.A.I.C.A.</v>
      </c>
    </row>
    <row r="2036" spans="1:40" x14ac:dyDescent="0.25">
      <c r="A2036" s="212" t="s">
        <v>7665</v>
      </c>
      <c r="B2036" s="212">
        <v>1</v>
      </c>
      <c r="C2036" s="212" t="s">
        <v>7666</v>
      </c>
      <c r="D2036" s="212" t="s">
        <v>135</v>
      </c>
      <c r="E2036" s="212">
        <v>21</v>
      </c>
      <c r="F2036" s="212" t="s">
        <v>17</v>
      </c>
      <c r="G2036" s="212" t="s">
        <v>1758</v>
      </c>
      <c r="H2036" s="212">
        <v>10709</v>
      </c>
      <c r="I2036" s="212" t="s">
        <v>1759</v>
      </c>
      <c r="J2036" s="212"/>
      <c r="K2036" s="212"/>
      <c r="L2036" s="212"/>
      <c r="M2036" s="212"/>
      <c r="N2036" s="212"/>
      <c r="O2036" s="212"/>
      <c r="P2036" s="212"/>
      <c r="Q2036" s="212"/>
      <c r="R2036" s="212"/>
      <c r="S2036" s="212"/>
      <c r="T2036" s="212"/>
      <c r="U2036" s="212"/>
      <c r="V2036" s="212"/>
      <c r="W2036" s="212"/>
      <c r="X2036" s="212"/>
      <c r="Y2036" s="212">
        <v>1373</v>
      </c>
      <c r="Z2036" s="212" t="s">
        <v>386</v>
      </c>
      <c r="AA2036" s="212" t="s">
        <v>387</v>
      </c>
      <c r="AB2036" s="212">
        <v>13302.821</v>
      </c>
      <c r="AC2036" s="212">
        <v>16473.760999999999</v>
      </c>
      <c r="AD2036" s="212">
        <v>20</v>
      </c>
      <c r="AE2036" s="212">
        <v>0</v>
      </c>
      <c r="AF2036" s="212">
        <v>20</v>
      </c>
      <c r="AG2036" s="212">
        <v>0</v>
      </c>
      <c r="AH2036" s="212">
        <v>266056.43</v>
      </c>
      <c r="AI2036" s="212">
        <v>329475.21000000002</v>
      </c>
      <c r="AJ2036" s="212">
        <v>2</v>
      </c>
      <c r="AK2036" s="212">
        <v>10</v>
      </c>
      <c r="AL2036" s="212">
        <v>0</v>
      </c>
      <c r="AM2036">
        <v>1</v>
      </c>
      <c r="AN2036" t="str">
        <f>VLOOKUP(H2036,'Base Art'!$A:$AJ,36,FALSE)</f>
        <v>DON SATUR S.R.L.</v>
      </c>
    </row>
    <row r="2037" spans="1:40" x14ac:dyDescent="0.25">
      <c r="A2037" s="212" t="s">
        <v>7665</v>
      </c>
      <c r="B2037" s="212">
        <v>1</v>
      </c>
      <c r="C2037" s="212" t="s">
        <v>7666</v>
      </c>
      <c r="D2037" s="212" t="s">
        <v>135</v>
      </c>
      <c r="E2037" s="212">
        <v>21</v>
      </c>
      <c r="F2037" s="212" t="s">
        <v>17</v>
      </c>
      <c r="G2037" s="212" t="s">
        <v>1682</v>
      </c>
      <c r="H2037" s="212">
        <v>10710</v>
      </c>
      <c r="I2037" s="212" t="s">
        <v>1683</v>
      </c>
      <c r="J2037" s="212"/>
      <c r="K2037" s="212"/>
      <c r="L2037" s="212"/>
      <c r="M2037" s="212"/>
      <c r="N2037" s="212"/>
      <c r="O2037" s="212"/>
      <c r="P2037" s="212"/>
      <c r="Q2037" s="212"/>
      <c r="R2037" s="212"/>
      <c r="S2037" s="212"/>
      <c r="T2037" s="212"/>
      <c r="U2037" s="212"/>
      <c r="V2037" s="212"/>
      <c r="W2037" s="212"/>
      <c r="X2037" s="212"/>
      <c r="Y2037" s="212">
        <v>1373</v>
      </c>
      <c r="Z2037" s="212" t="s">
        <v>386</v>
      </c>
      <c r="AA2037" s="212" t="s">
        <v>387</v>
      </c>
      <c r="AB2037" s="212">
        <v>12328.534</v>
      </c>
      <c r="AC2037" s="212">
        <v>15156.93</v>
      </c>
      <c r="AD2037" s="212">
        <v>4.5</v>
      </c>
      <c r="AE2037" s="212">
        <v>0</v>
      </c>
      <c r="AF2037" s="212">
        <v>4.5</v>
      </c>
      <c r="AG2037" s="212">
        <v>0</v>
      </c>
      <c r="AH2037" s="212">
        <v>55478.400000000001</v>
      </c>
      <c r="AI2037" s="212">
        <v>68206.19</v>
      </c>
      <c r="AJ2037" s="212">
        <v>0</v>
      </c>
      <c r="AK2037" s="212">
        <v>0</v>
      </c>
      <c r="AL2037" s="212">
        <v>0</v>
      </c>
      <c r="AM2037">
        <v>1</v>
      </c>
      <c r="AN2037" t="str">
        <f>VLOOKUP(H2037,'Base Art'!$A:$AJ,36,FALSE)</f>
        <v>DON SATUR S.R.L.</v>
      </c>
    </row>
    <row r="2038" spans="1:40" x14ac:dyDescent="0.25">
      <c r="A2038" s="212" t="s">
        <v>7665</v>
      </c>
      <c r="B2038" s="212">
        <v>1</v>
      </c>
      <c r="C2038" s="212" t="s">
        <v>7666</v>
      </c>
      <c r="D2038" s="212" t="s">
        <v>135</v>
      </c>
      <c r="E2038" s="212">
        <v>21</v>
      </c>
      <c r="F2038" s="212" t="s">
        <v>17</v>
      </c>
      <c r="G2038" s="212" t="s">
        <v>1760</v>
      </c>
      <c r="H2038" s="212">
        <v>10711</v>
      </c>
      <c r="I2038" s="212" t="s">
        <v>1761</v>
      </c>
      <c r="J2038" s="212"/>
      <c r="K2038" s="212"/>
      <c r="L2038" s="212"/>
      <c r="M2038" s="212"/>
      <c r="N2038" s="212"/>
      <c r="O2038" s="212"/>
      <c r="P2038" s="212"/>
      <c r="Q2038" s="212"/>
      <c r="R2038" s="212"/>
      <c r="S2038" s="212"/>
      <c r="T2038" s="212"/>
      <c r="U2038" s="212"/>
      <c r="V2038" s="212"/>
      <c r="W2038" s="212"/>
      <c r="X2038" s="212"/>
      <c r="Y2038" s="212">
        <v>1373</v>
      </c>
      <c r="Z2038" s="212" t="s">
        <v>386</v>
      </c>
      <c r="AA2038" s="212" t="s">
        <v>387</v>
      </c>
      <c r="AB2038" s="212">
        <v>13695.735000000001</v>
      </c>
      <c r="AC2038" s="212">
        <v>16837.793000000001</v>
      </c>
      <c r="AD2038" s="212">
        <v>4.5</v>
      </c>
      <c r="AE2038" s="212">
        <v>0</v>
      </c>
      <c r="AF2038" s="212">
        <v>4.5</v>
      </c>
      <c r="AG2038" s="212">
        <v>0</v>
      </c>
      <c r="AH2038" s="212">
        <v>61630.81</v>
      </c>
      <c r="AI2038" s="212">
        <v>75770.070000000007</v>
      </c>
      <c r="AJ2038" s="212">
        <v>2</v>
      </c>
      <c r="AK2038" s="212">
        <v>2.25</v>
      </c>
      <c r="AL2038" s="212">
        <v>0</v>
      </c>
      <c r="AM2038">
        <v>1</v>
      </c>
      <c r="AN2038" t="str">
        <f>VLOOKUP(H2038,'Base Art'!$A:$AJ,36,FALSE)</f>
        <v>DON SATUR S.R.L.</v>
      </c>
    </row>
    <row r="2039" spans="1:40" x14ac:dyDescent="0.25">
      <c r="A2039" s="212" t="s">
        <v>7665</v>
      </c>
      <c r="B2039" s="212">
        <v>1</v>
      </c>
      <c r="C2039" s="212" t="s">
        <v>7666</v>
      </c>
      <c r="D2039" s="212" t="s">
        <v>135</v>
      </c>
      <c r="E2039" s="212">
        <v>21</v>
      </c>
      <c r="F2039" s="212" t="s">
        <v>17</v>
      </c>
      <c r="G2039" s="212" t="s">
        <v>1236</v>
      </c>
      <c r="H2039" s="212">
        <v>10721</v>
      </c>
      <c r="I2039" s="212" t="s">
        <v>1237</v>
      </c>
      <c r="J2039" s="212">
        <v>1351</v>
      </c>
      <c r="K2039" s="212" t="s">
        <v>470</v>
      </c>
      <c r="L2039" s="212" t="s">
        <v>471</v>
      </c>
      <c r="M2039" s="212"/>
      <c r="N2039" s="212"/>
      <c r="O2039" s="212"/>
      <c r="P2039" s="212">
        <v>1141</v>
      </c>
      <c r="Q2039" s="212" t="s">
        <v>472</v>
      </c>
      <c r="R2039" s="212" t="s">
        <v>473</v>
      </c>
      <c r="S2039" s="212"/>
      <c r="T2039" s="212"/>
      <c r="U2039" s="212"/>
      <c r="V2039" s="212"/>
      <c r="W2039" s="212"/>
      <c r="X2039" s="212"/>
      <c r="Y2039" s="212">
        <v>1372</v>
      </c>
      <c r="Z2039" s="212" t="s">
        <v>346</v>
      </c>
      <c r="AA2039" s="212" t="s">
        <v>347</v>
      </c>
      <c r="AB2039" s="212">
        <v>132184.31</v>
      </c>
      <c r="AC2039" s="212">
        <v>167741.89199999999</v>
      </c>
      <c r="AD2039" s="212">
        <v>4.1700000000000001E-2</v>
      </c>
      <c r="AE2039" s="212">
        <v>4.1700000000000001E-2</v>
      </c>
      <c r="AF2039" s="212">
        <v>8.3299999999999999E-2</v>
      </c>
      <c r="AG2039" s="212">
        <v>0</v>
      </c>
      <c r="AH2039" s="212">
        <v>11015.36</v>
      </c>
      <c r="AI2039" s="212">
        <v>13978.49</v>
      </c>
      <c r="AJ2039" s="212">
        <v>0</v>
      </c>
      <c r="AK2039" s="212">
        <v>0</v>
      </c>
      <c r="AL2039" s="212">
        <v>0</v>
      </c>
      <c r="AM2039">
        <v>1</v>
      </c>
      <c r="AN2039" t="str">
        <f>VLOOKUP(H2039,'Base Art'!$A:$AJ,36,FALSE)</f>
        <v>FERRERO ARGENTINA S.A.</v>
      </c>
    </row>
    <row r="2040" spans="1:40" x14ac:dyDescent="0.25">
      <c r="A2040" s="212" t="s">
        <v>7665</v>
      </c>
      <c r="B2040" s="212">
        <v>1</v>
      </c>
      <c r="C2040" s="212" t="s">
        <v>7666</v>
      </c>
      <c r="D2040" s="212" t="s">
        <v>135</v>
      </c>
      <c r="E2040" s="212">
        <v>21</v>
      </c>
      <c r="F2040" s="212" t="s">
        <v>17</v>
      </c>
      <c r="G2040" s="212" t="s">
        <v>886</v>
      </c>
      <c r="H2040" s="212">
        <v>10722</v>
      </c>
      <c r="I2040" s="212" t="s">
        <v>887</v>
      </c>
      <c r="J2040" s="212">
        <v>1446</v>
      </c>
      <c r="K2040" s="212" t="s">
        <v>644</v>
      </c>
      <c r="L2040" s="212" t="s">
        <v>645</v>
      </c>
      <c r="M2040" s="212"/>
      <c r="N2040" s="212"/>
      <c r="O2040" s="212"/>
      <c r="P2040" s="212">
        <v>1090</v>
      </c>
      <c r="Q2040" s="212" t="s">
        <v>530</v>
      </c>
      <c r="R2040" s="212" t="s">
        <v>531</v>
      </c>
      <c r="S2040" s="212"/>
      <c r="T2040" s="212"/>
      <c r="U2040" s="212"/>
      <c r="V2040" s="212"/>
      <c r="W2040" s="212"/>
      <c r="X2040" s="212"/>
      <c r="Y2040" s="212">
        <v>1376</v>
      </c>
      <c r="Z2040" s="212" t="s">
        <v>320</v>
      </c>
      <c r="AA2040" s="212" t="s">
        <v>321</v>
      </c>
      <c r="AB2040" s="212">
        <v>553439.04</v>
      </c>
      <c r="AC2040" s="212">
        <v>685711.00899999996</v>
      </c>
      <c r="AD2040" s="212">
        <v>2.5000000000000001E-2</v>
      </c>
      <c r="AE2040" s="212">
        <v>0</v>
      </c>
      <c r="AF2040" s="212">
        <v>2.5000000000000001E-2</v>
      </c>
      <c r="AG2040" s="212">
        <v>0</v>
      </c>
      <c r="AH2040" s="212">
        <v>13835.98</v>
      </c>
      <c r="AI2040" s="212">
        <v>17142.78</v>
      </c>
      <c r="AJ2040" s="212">
        <v>0</v>
      </c>
      <c r="AK2040" s="212">
        <v>0</v>
      </c>
      <c r="AL2040" s="212">
        <v>0</v>
      </c>
      <c r="AM2040">
        <v>1</v>
      </c>
      <c r="AN2040" t="str">
        <f>VLOOKUP(H2040,'Base Art'!$A:$AJ,36,FALSE)</f>
        <v>JORGE LUIS SUAREZ</v>
      </c>
    </row>
    <row r="2041" spans="1:40" x14ac:dyDescent="0.25">
      <c r="A2041" s="212" t="s">
        <v>7665</v>
      </c>
      <c r="B2041" s="212">
        <v>1</v>
      </c>
      <c r="C2041" s="212" t="s">
        <v>7666</v>
      </c>
      <c r="D2041" s="212" t="s">
        <v>135</v>
      </c>
      <c r="E2041" s="212">
        <v>21</v>
      </c>
      <c r="F2041" s="212" t="s">
        <v>17</v>
      </c>
      <c r="G2041" s="212" t="s">
        <v>890</v>
      </c>
      <c r="H2041" s="212">
        <v>10739</v>
      </c>
      <c r="I2041" s="212" t="s">
        <v>891</v>
      </c>
      <c r="J2041" s="212">
        <v>1433</v>
      </c>
      <c r="K2041" s="212" t="s">
        <v>892</v>
      </c>
      <c r="L2041" s="212" t="s">
        <v>893</v>
      </c>
      <c r="M2041" s="212"/>
      <c r="N2041" s="212"/>
      <c r="O2041" s="212"/>
      <c r="P2041" s="212"/>
      <c r="Q2041" s="212"/>
      <c r="R2041" s="212"/>
      <c r="S2041" s="212"/>
      <c r="T2041" s="212"/>
      <c r="U2041" s="212"/>
      <c r="V2041" s="212"/>
      <c r="W2041" s="212"/>
      <c r="X2041" s="212"/>
      <c r="Y2041" s="212">
        <v>1374</v>
      </c>
      <c r="Z2041" s="212" t="s">
        <v>336</v>
      </c>
      <c r="AA2041" s="212" t="s">
        <v>337</v>
      </c>
      <c r="AB2041" s="212">
        <v>0</v>
      </c>
      <c r="AC2041" s="212">
        <v>0</v>
      </c>
      <c r="AD2041" s="212">
        <v>0</v>
      </c>
      <c r="AE2041" s="212">
        <v>0.25</v>
      </c>
      <c r="AF2041" s="212">
        <v>0.25</v>
      </c>
      <c r="AG2041" s="212">
        <v>0</v>
      </c>
      <c r="AH2041" s="212">
        <v>0</v>
      </c>
      <c r="AI2041" s="212">
        <v>0</v>
      </c>
      <c r="AJ2041" s="212">
        <v>0</v>
      </c>
      <c r="AK2041" s="212">
        <v>0</v>
      </c>
      <c r="AL2041" s="212">
        <v>0</v>
      </c>
      <c r="AM2041">
        <v>1</v>
      </c>
      <c r="AN2041" t="str">
        <f>VLOOKUP(H2041,'Base Art'!$A:$AJ,36,FALSE)</f>
        <v>GEORGALOS HNOS. S.A.I.C.A.</v>
      </c>
    </row>
    <row r="2042" spans="1:40" x14ac:dyDescent="0.25">
      <c r="A2042" s="212" t="s">
        <v>7665</v>
      </c>
      <c r="B2042" s="212">
        <v>1</v>
      </c>
      <c r="C2042" s="212" t="s">
        <v>7666</v>
      </c>
      <c r="D2042" s="212" t="s">
        <v>135</v>
      </c>
      <c r="E2042" s="212">
        <v>21</v>
      </c>
      <c r="F2042" s="212" t="s">
        <v>17</v>
      </c>
      <c r="G2042" s="212" t="s">
        <v>900</v>
      </c>
      <c r="H2042" s="212">
        <v>10803</v>
      </c>
      <c r="I2042" s="212" t="s">
        <v>901</v>
      </c>
      <c r="J2042" s="212"/>
      <c r="K2042" s="212"/>
      <c r="L2042" s="212"/>
      <c r="M2042" s="212"/>
      <c r="N2042" s="212"/>
      <c r="O2042" s="212"/>
      <c r="P2042" s="212">
        <v>1004</v>
      </c>
      <c r="Q2042" s="212" t="s">
        <v>352</v>
      </c>
      <c r="R2042" s="212" t="s">
        <v>353</v>
      </c>
      <c r="S2042" s="212"/>
      <c r="T2042" s="212"/>
      <c r="U2042" s="212"/>
      <c r="V2042" s="212"/>
      <c r="W2042" s="212"/>
      <c r="X2042" s="212"/>
      <c r="Y2042" s="212">
        <v>1369</v>
      </c>
      <c r="Z2042" s="212" t="s">
        <v>354</v>
      </c>
      <c r="AA2042" s="212" t="s">
        <v>355</v>
      </c>
      <c r="AB2042" s="212">
        <v>5057.0919999999996</v>
      </c>
      <c r="AC2042" s="212">
        <v>6270.7960000000003</v>
      </c>
      <c r="AD2042" s="212">
        <v>0.16669999999999999</v>
      </c>
      <c r="AE2042" s="212">
        <v>0</v>
      </c>
      <c r="AF2042" s="212">
        <v>0.16669999999999999</v>
      </c>
      <c r="AG2042" s="212">
        <v>0</v>
      </c>
      <c r="AH2042" s="212">
        <v>842.85</v>
      </c>
      <c r="AI2042" s="212">
        <v>1045.1300000000001</v>
      </c>
      <c r="AJ2042" s="212">
        <v>0</v>
      </c>
      <c r="AK2042" s="212">
        <v>0</v>
      </c>
      <c r="AL2042" s="212">
        <v>0</v>
      </c>
      <c r="AM2042">
        <v>1</v>
      </c>
      <c r="AN2042" t="str">
        <f>VLOOKUP(H2042,'Base Art'!$A:$AJ,36,FALSE)</f>
        <v>EST. LAS MARIAS S.A.C.I.F.A.</v>
      </c>
    </row>
    <row r="2043" spans="1:40" x14ac:dyDescent="0.25">
      <c r="A2043" s="212" t="s">
        <v>7665</v>
      </c>
      <c r="B2043" s="212">
        <v>1</v>
      </c>
      <c r="C2043" s="212" t="s">
        <v>7666</v>
      </c>
      <c r="D2043" s="212" t="s">
        <v>135</v>
      </c>
      <c r="E2043" s="212">
        <v>21</v>
      </c>
      <c r="F2043" s="212" t="s">
        <v>17</v>
      </c>
      <c r="G2043" s="212" t="s">
        <v>902</v>
      </c>
      <c r="H2043" s="212">
        <v>10866</v>
      </c>
      <c r="I2043" s="212" t="s">
        <v>903</v>
      </c>
      <c r="J2043" s="212"/>
      <c r="K2043" s="212"/>
      <c r="L2043" s="212"/>
      <c r="M2043" s="212"/>
      <c r="N2043" s="212"/>
      <c r="O2043" s="212"/>
      <c r="P2043" s="212"/>
      <c r="Q2043" s="212"/>
      <c r="R2043" s="212"/>
      <c r="S2043" s="212"/>
      <c r="T2043" s="212"/>
      <c r="U2043" s="212"/>
      <c r="V2043" s="212"/>
      <c r="W2043" s="212"/>
      <c r="X2043" s="212"/>
      <c r="Y2043" s="212">
        <v>1373</v>
      </c>
      <c r="Z2043" s="212" t="s">
        <v>386</v>
      </c>
      <c r="AA2043" s="212" t="s">
        <v>387</v>
      </c>
      <c r="AB2043" s="212">
        <v>31548.464</v>
      </c>
      <c r="AC2043" s="212">
        <v>38340.173999999999</v>
      </c>
      <c r="AD2043" s="212">
        <v>1.4762</v>
      </c>
      <c r="AE2043" s="212">
        <v>0</v>
      </c>
      <c r="AF2043" s="212">
        <v>1.4762</v>
      </c>
      <c r="AG2043" s="212">
        <v>0</v>
      </c>
      <c r="AH2043" s="212">
        <v>46571.54</v>
      </c>
      <c r="AI2043" s="212">
        <v>56597.4</v>
      </c>
      <c r="AJ2043" s="212">
        <v>0</v>
      </c>
      <c r="AK2043" s="212">
        <v>0</v>
      </c>
      <c r="AL2043" s="212">
        <v>0</v>
      </c>
      <c r="AM2043">
        <v>1</v>
      </c>
      <c r="AN2043" t="str">
        <f>VLOOKUP(H2043,'Base Art'!$A:$AJ,36,FALSE)</f>
        <v>ARCOR S.A.I.C.</v>
      </c>
    </row>
    <row r="2044" spans="1:40" x14ac:dyDescent="0.25">
      <c r="A2044" s="212" t="s">
        <v>7665</v>
      </c>
      <c r="B2044" s="212">
        <v>1</v>
      </c>
      <c r="C2044" s="212" t="s">
        <v>7666</v>
      </c>
      <c r="D2044" s="212" t="s">
        <v>135</v>
      </c>
      <c r="E2044" s="212">
        <v>21</v>
      </c>
      <c r="F2044" s="212" t="s">
        <v>17</v>
      </c>
      <c r="G2044" s="212" t="s">
        <v>904</v>
      </c>
      <c r="H2044" s="212">
        <v>10985</v>
      </c>
      <c r="I2044" s="212" t="s">
        <v>905</v>
      </c>
      <c r="J2044" s="212"/>
      <c r="K2044" s="212"/>
      <c r="L2044" s="212"/>
      <c r="M2044" s="212"/>
      <c r="N2044" s="212"/>
      <c r="O2044" s="212"/>
      <c r="P2044" s="212">
        <v>1004</v>
      </c>
      <c r="Q2044" s="212" t="s">
        <v>352</v>
      </c>
      <c r="R2044" s="212" t="s">
        <v>353</v>
      </c>
      <c r="S2044" s="212"/>
      <c r="T2044" s="212"/>
      <c r="U2044" s="212"/>
      <c r="V2044" s="212"/>
      <c r="W2044" s="212"/>
      <c r="X2044" s="212"/>
      <c r="Y2044" s="212">
        <v>1369</v>
      </c>
      <c r="Z2044" s="212" t="s">
        <v>354</v>
      </c>
      <c r="AA2044" s="212" t="s">
        <v>355</v>
      </c>
      <c r="AB2044" s="212">
        <v>7570.61</v>
      </c>
      <c r="AC2044" s="212">
        <v>9387.5589999999993</v>
      </c>
      <c r="AD2044" s="212">
        <v>0.16669999999999999</v>
      </c>
      <c r="AE2044" s="212">
        <v>0</v>
      </c>
      <c r="AF2044" s="212">
        <v>0.16669999999999999</v>
      </c>
      <c r="AG2044" s="212">
        <v>0</v>
      </c>
      <c r="AH2044" s="212">
        <v>1261.77</v>
      </c>
      <c r="AI2044" s="212">
        <v>1564.59</v>
      </c>
      <c r="AJ2044" s="212">
        <v>0</v>
      </c>
      <c r="AK2044" s="212">
        <v>0</v>
      </c>
      <c r="AL2044" s="212">
        <v>0</v>
      </c>
      <c r="AM2044">
        <v>1</v>
      </c>
      <c r="AN2044" t="str">
        <f>VLOOKUP(H2044,'Base Art'!$A:$AJ,36,FALSE)</f>
        <v>EST. LAS MARIAS S.A.C.I.F.A.</v>
      </c>
    </row>
    <row r="2045" spans="1:40" x14ac:dyDescent="0.25">
      <c r="A2045" s="212" t="s">
        <v>7665</v>
      </c>
      <c r="B2045" s="212">
        <v>1</v>
      </c>
      <c r="C2045" s="212" t="s">
        <v>7666</v>
      </c>
      <c r="D2045" s="212" t="s">
        <v>135</v>
      </c>
      <c r="E2045" s="212">
        <v>21</v>
      </c>
      <c r="F2045" s="212" t="s">
        <v>17</v>
      </c>
      <c r="G2045" s="212" t="s">
        <v>1040</v>
      </c>
      <c r="H2045" s="212">
        <v>11068</v>
      </c>
      <c r="I2045" s="212" t="s">
        <v>1041</v>
      </c>
      <c r="J2045" s="212"/>
      <c r="K2045" s="212"/>
      <c r="L2045" s="212"/>
      <c r="M2045" s="212"/>
      <c r="N2045" s="212"/>
      <c r="O2045" s="212"/>
      <c r="P2045" s="212"/>
      <c r="Q2045" s="212"/>
      <c r="R2045" s="212"/>
      <c r="S2045" s="212"/>
      <c r="T2045" s="212"/>
      <c r="U2045" s="212"/>
      <c r="V2045" s="212"/>
      <c r="W2045" s="212"/>
      <c r="X2045" s="212"/>
      <c r="Y2045" s="212">
        <v>1370</v>
      </c>
      <c r="Z2045" s="212" t="s">
        <v>400</v>
      </c>
      <c r="AA2045" s="212" t="s">
        <v>401</v>
      </c>
      <c r="AB2045" s="212">
        <v>9645.2469999999994</v>
      </c>
      <c r="AC2045" s="212">
        <v>11960.107</v>
      </c>
      <c r="AD2045" s="212">
        <v>1</v>
      </c>
      <c r="AE2045" s="212">
        <v>0</v>
      </c>
      <c r="AF2045" s="212">
        <v>1</v>
      </c>
      <c r="AG2045" s="212">
        <v>0</v>
      </c>
      <c r="AH2045" s="212">
        <v>9645.25</v>
      </c>
      <c r="AI2045" s="212">
        <v>11960.11</v>
      </c>
      <c r="AJ2045" s="212">
        <v>0</v>
      </c>
      <c r="AK2045" s="212">
        <v>0</v>
      </c>
      <c r="AL2045" s="212">
        <v>0</v>
      </c>
      <c r="AM2045">
        <v>1</v>
      </c>
      <c r="AN2045" t="str">
        <f>VLOOKUP(H2045,'Base Art'!$A:$AJ,36,FALSE)</f>
        <v>RUBINO HNOS. S.A.</v>
      </c>
    </row>
    <row r="2046" spans="1:40" x14ac:dyDescent="0.25">
      <c r="A2046" s="212" t="s">
        <v>7665</v>
      </c>
      <c r="B2046" s="212">
        <v>1</v>
      </c>
      <c r="C2046" s="212" t="s">
        <v>7666</v>
      </c>
      <c r="D2046" s="212" t="s">
        <v>135</v>
      </c>
      <c r="E2046" s="212">
        <v>21</v>
      </c>
      <c r="F2046" s="212" t="s">
        <v>17</v>
      </c>
      <c r="G2046" s="212" t="s">
        <v>914</v>
      </c>
      <c r="H2046" s="212">
        <v>11078</v>
      </c>
      <c r="I2046" s="212" t="s">
        <v>915</v>
      </c>
      <c r="J2046" s="212">
        <v>1018</v>
      </c>
      <c r="K2046" s="212" t="s">
        <v>392</v>
      </c>
      <c r="L2046" s="212" t="s">
        <v>393</v>
      </c>
      <c r="M2046" s="212"/>
      <c r="N2046" s="212"/>
      <c r="O2046" s="212"/>
      <c r="P2046" s="212"/>
      <c r="Q2046" s="212"/>
      <c r="R2046" s="212"/>
      <c r="S2046" s="212"/>
      <c r="T2046" s="212"/>
      <c r="U2046" s="212"/>
      <c r="V2046" s="212"/>
      <c r="W2046" s="212"/>
      <c r="X2046" s="212"/>
      <c r="Y2046" s="212">
        <v>1402</v>
      </c>
      <c r="Z2046" s="212" t="s">
        <v>300</v>
      </c>
      <c r="AA2046" s="212" t="s">
        <v>301</v>
      </c>
      <c r="AB2046" s="212">
        <v>182012.052</v>
      </c>
      <c r="AC2046" s="212">
        <v>225512.93</v>
      </c>
      <c r="AD2046" s="212">
        <v>5.5599999999999997E-2</v>
      </c>
      <c r="AE2046" s="212">
        <v>0</v>
      </c>
      <c r="AF2046" s="212">
        <v>5.5599999999999997E-2</v>
      </c>
      <c r="AG2046" s="212">
        <v>0</v>
      </c>
      <c r="AH2046" s="212">
        <v>10111.780000000001</v>
      </c>
      <c r="AI2046" s="212">
        <v>12528.5</v>
      </c>
      <c r="AJ2046" s="212">
        <v>1</v>
      </c>
      <c r="AK2046" s="212">
        <v>0.06</v>
      </c>
      <c r="AL2046" s="212">
        <v>0</v>
      </c>
      <c r="AM2046">
        <v>1</v>
      </c>
      <c r="AN2046" t="str">
        <f>VLOOKUP(H2046,'Base Art'!$A:$AJ,36,FALSE)</f>
        <v>ENERGIZER ARGENTINA S.A.</v>
      </c>
    </row>
    <row r="2047" spans="1:40" x14ac:dyDescent="0.25">
      <c r="A2047" s="212" t="s">
        <v>7665</v>
      </c>
      <c r="B2047" s="212">
        <v>1</v>
      </c>
      <c r="C2047" s="212" t="s">
        <v>7666</v>
      </c>
      <c r="D2047" s="212" t="s">
        <v>135</v>
      </c>
      <c r="E2047" s="212">
        <v>21</v>
      </c>
      <c r="F2047" s="212" t="s">
        <v>17</v>
      </c>
      <c r="G2047" s="212" t="s">
        <v>916</v>
      </c>
      <c r="H2047" s="212">
        <v>11079</v>
      </c>
      <c r="I2047" s="212" t="s">
        <v>917</v>
      </c>
      <c r="J2047" s="212">
        <v>1018</v>
      </c>
      <c r="K2047" s="212" t="s">
        <v>392</v>
      </c>
      <c r="L2047" s="212" t="s">
        <v>393</v>
      </c>
      <c r="M2047" s="212"/>
      <c r="N2047" s="212"/>
      <c r="O2047" s="212"/>
      <c r="P2047" s="212"/>
      <c r="Q2047" s="212"/>
      <c r="R2047" s="212"/>
      <c r="S2047" s="212"/>
      <c r="T2047" s="212"/>
      <c r="U2047" s="212"/>
      <c r="V2047" s="212"/>
      <c r="W2047" s="212"/>
      <c r="X2047" s="212"/>
      <c r="Y2047" s="212">
        <v>1402</v>
      </c>
      <c r="Z2047" s="212" t="s">
        <v>300</v>
      </c>
      <c r="AA2047" s="212" t="s">
        <v>301</v>
      </c>
      <c r="AB2047" s="212">
        <v>182012.052</v>
      </c>
      <c r="AC2047" s="212">
        <v>225512.93</v>
      </c>
      <c r="AD2047" s="212">
        <v>5.5599999999999997E-2</v>
      </c>
      <c r="AE2047" s="212">
        <v>0</v>
      </c>
      <c r="AF2047" s="212">
        <v>5.5599999999999997E-2</v>
      </c>
      <c r="AG2047" s="212">
        <v>0</v>
      </c>
      <c r="AH2047" s="212">
        <v>10111.780000000001</v>
      </c>
      <c r="AI2047" s="212">
        <v>12528.5</v>
      </c>
      <c r="AJ2047" s="212">
        <v>0</v>
      </c>
      <c r="AK2047" s="212">
        <v>0</v>
      </c>
      <c r="AL2047" s="212">
        <v>0</v>
      </c>
      <c r="AM2047">
        <v>1</v>
      </c>
      <c r="AN2047" t="str">
        <f>VLOOKUP(H2047,'Base Art'!$A:$AJ,36,FALSE)</f>
        <v>ENERGIZER ARGENTINA S.A.</v>
      </c>
    </row>
    <row r="2048" spans="1:40" x14ac:dyDescent="0.25">
      <c r="A2048" s="212" t="s">
        <v>7665</v>
      </c>
      <c r="B2048" s="212">
        <v>1</v>
      </c>
      <c r="C2048" s="212" t="s">
        <v>7666</v>
      </c>
      <c r="D2048" s="212" t="s">
        <v>135</v>
      </c>
      <c r="E2048" s="212">
        <v>21</v>
      </c>
      <c r="F2048" s="212" t="s">
        <v>17</v>
      </c>
      <c r="G2048" s="212" t="s">
        <v>918</v>
      </c>
      <c r="H2048" s="212">
        <v>11093</v>
      </c>
      <c r="I2048" s="212" t="s">
        <v>919</v>
      </c>
      <c r="J2048" s="212">
        <v>1351</v>
      </c>
      <c r="K2048" s="212" t="s">
        <v>470</v>
      </c>
      <c r="L2048" s="212" t="s">
        <v>471</v>
      </c>
      <c r="M2048" s="212"/>
      <c r="N2048" s="212"/>
      <c r="O2048" s="212"/>
      <c r="P2048" s="212">
        <v>1141</v>
      </c>
      <c r="Q2048" s="212" t="s">
        <v>472</v>
      </c>
      <c r="R2048" s="212" t="s">
        <v>473</v>
      </c>
      <c r="S2048" s="212"/>
      <c r="T2048" s="212"/>
      <c r="U2048" s="212"/>
      <c r="V2048" s="212"/>
      <c r="W2048" s="212"/>
      <c r="X2048" s="212"/>
      <c r="Y2048" s="212">
        <v>1372</v>
      </c>
      <c r="Z2048" s="212" t="s">
        <v>346</v>
      </c>
      <c r="AA2048" s="212" t="s">
        <v>347</v>
      </c>
      <c r="AB2048" s="212">
        <v>264368.62</v>
      </c>
      <c r="AC2048" s="212">
        <v>335483.78399999999</v>
      </c>
      <c r="AD2048" s="212">
        <v>4.1700000000000001E-2</v>
      </c>
      <c r="AE2048" s="212">
        <v>0</v>
      </c>
      <c r="AF2048" s="212">
        <v>4.1700000000000001E-2</v>
      </c>
      <c r="AG2048" s="212">
        <v>0</v>
      </c>
      <c r="AH2048" s="212">
        <v>11015.36</v>
      </c>
      <c r="AI2048" s="212">
        <v>13978.49</v>
      </c>
      <c r="AJ2048" s="212">
        <v>0</v>
      </c>
      <c r="AK2048" s="212">
        <v>0</v>
      </c>
      <c r="AL2048" s="212">
        <v>0</v>
      </c>
      <c r="AM2048">
        <v>1</v>
      </c>
      <c r="AN2048" t="str">
        <f>VLOOKUP(H2048,'Base Art'!$A:$AJ,36,FALSE)</f>
        <v>FERRERO ARGENTINA S.A.</v>
      </c>
    </row>
    <row r="2049" spans="1:40" x14ac:dyDescent="0.25">
      <c r="A2049" s="212" t="s">
        <v>7665</v>
      </c>
      <c r="B2049" s="212">
        <v>1</v>
      </c>
      <c r="C2049" s="212" t="s">
        <v>7666</v>
      </c>
      <c r="D2049" s="212" t="s">
        <v>135</v>
      </c>
      <c r="E2049" s="212">
        <v>21</v>
      </c>
      <c r="F2049" s="212" t="s">
        <v>17</v>
      </c>
      <c r="G2049" s="212" t="s">
        <v>7740</v>
      </c>
      <c r="H2049" s="212">
        <v>11132</v>
      </c>
      <c r="I2049" s="212" t="s">
        <v>6808</v>
      </c>
      <c r="J2049" s="212">
        <v>1467</v>
      </c>
      <c r="K2049" s="212" t="s">
        <v>912</v>
      </c>
      <c r="L2049" s="212" t="s">
        <v>913</v>
      </c>
      <c r="M2049" s="212"/>
      <c r="N2049" s="212"/>
      <c r="O2049" s="212"/>
      <c r="P2049" s="212"/>
      <c r="Q2049" s="212"/>
      <c r="R2049" s="212"/>
      <c r="S2049" s="212"/>
      <c r="T2049" s="212"/>
      <c r="U2049" s="212"/>
      <c r="V2049" s="212"/>
      <c r="W2049" s="212"/>
      <c r="X2049" s="212"/>
      <c r="Y2049" s="212">
        <v>1374</v>
      </c>
      <c r="Z2049" s="212" t="s">
        <v>336</v>
      </c>
      <c r="AA2049" s="212" t="s">
        <v>337</v>
      </c>
      <c r="AB2049" s="212">
        <v>29519.1</v>
      </c>
      <c r="AC2049" s="212">
        <v>36603.684000000001</v>
      </c>
      <c r="AD2049" s="212">
        <v>0.1111</v>
      </c>
      <c r="AE2049" s="212">
        <v>0</v>
      </c>
      <c r="AF2049" s="212">
        <v>0.1111</v>
      </c>
      <c r="AG2049" s="212">
        <v>0</v>
      </c>
      <c r="AH2049" s="212">
        <v>3279.9</v>
      </c>
      <c r="AI2049" s="212">
        <v>4067.08</v>
      </c>
      <c r="AJ2049" s="212">
        <v>1</v>
      </c>
      <c r="AK2049" s="212">
        <v>0.11</v>
      </c>
      <c r="AL2049" s="212">
        <v>0</v>
      </c>
      <c r="AM2049">
        <v>1</v>
      </c>
      <c r="AN2049" t="str">
        <f>VLOOKUP(H2049,'Base Art'!$A:$AJ,36,FALSE)</f>
        <v>LHERITIER ARGENTINA S.A.</v>
      </c>
    </row>
    <row r="2050" spans="1:40" x14ac:dyDescent="0.25">
      <c r="A2050" s="212" t="s">
        <v>7665</v>
      </c>
      <c r="B2050" s="212">
        <v>1</v>
      </c>
      <c r="C2050" s="212" t="s">
        <v>7666</v>
      </c>
      <c r="D2050" s="212" t="s">
        <v>135</v>
      </c>
      <c r="E2050" s="212">
        <v>21</v>
      </c>
      <c r="F2050" s="212" t="s">
        <v>17</v>
      </c>
      <c r="G2050" s="212" t="s">
        <v>1684</v>
      </c>
      <c r="H2050" s="212">
        <v>11135</v>
      </c>
      <c r="I2050" s="212" t="s">
        <v>1685</v>
      </c>
      <c r="J2050" s="212">
        <v>1413</v>
      </c>
      <c r="K2050" s="212" t="s">
        <v>334</v>
      </c>
      <c r="L2050" s="212" t="s">
        <v>335</v>
      </c>
      <c r="M2050" s="212"/>
      <c r="N2050" s="212"/>
      <c r="O2050" s="212"/>
      <c r="P2050" s="212"/>
      <c r="Q2050" s="212"/>
      <c r="R2050" s="212"/>
      <c r="S2050" s="212"/>
      <c r="T2050" s="212"/>
      <c r="U2050" s="212"/>
      <c r="V2050" s="212"/>
      <c r="W2050" s="212"/>
      <c r="X2050" s="212"/>
      <c r="Y2050" s="212">
        <v>1374</v>
      </c>
      <c r="Z2050" s="212" t="s">
        <v>336</v>
      </c>
      <c r="AA2050" s="212" t="s">
        <v>337</v>
      </c>
      <c r="AB2050" s="212">
        <v>32798.519999999997</v>
      </c>
      <c r="AC2050" s="212">
        <v>40670.165000000001</v>
      </c>
      <c r="AD2050" s="212">
        <v>8.3299999999999999E-2</v>
      </c>
      <c r="AE2050" s="212">
        <v>0</v>
      </c>
      <c r="AF2050" s="212">
        <v>8.3299999999999999E-2</v>
      </c>
      <c r="AG2050" s="212">
        <v>0</v>
      </c>
      <c r="AH2050" s="212">
        <v>2733.21</v>
      </c>
      <c r="AI2050" s="212">
        <v>3389.18</v>
      </c>
      <c r="AJ2050" s="212">
        <v>0</v>
      </c>
      <c r="AK2050" s="212">
        <v>0</v>
      </c>
      <c r="AL2050" s="212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s="212" t="s">
        <v>7665</v>
      </c>
      <c r="B2051" s="212">
        <v>1</v>
      </c>
      <c r="C2051" s="212" t="s">
        <v>7666</v>
      </c>
      <c r="D2051" s="212" t="s">
        <v>135</v>
      </c>
      <c r="E2051" s="212">
        <v>21</v>
      </c>
      <c r="F2051" s="212" t="s">
        <v>17</v>
      </c>
      <c r="G2051" s="212" t="s">
        <v>1054</v>
      </c>
      <c r="H2051" s="212">
        <v>11253</v>
      </c>
      <c r="I2051" s="212" t="s">
        <v>1055</v>
      </c>
      <c r="J2051" s="212">
        <v>1204</v>
      </c>
      <c r="K2051" s="212" t="s">
        <v>492</v>
      </c>
      <c r="L2051" s="212" t="s">
        <v>493</v>
      </c>
      <c r="M2051" s="212"/>
      <c r="N2051" s="212"/>
      <c r="O2051" s="212"/>
      <c r="P2051" s="212"/>
      <c r="Q2051" s="212"/>
      <c r="R2051" s="212"/>
      <c r="S2051" s="212"/>
      <c r="T2051" s="212"/>
      <c r="U2051" s="212"/>
      <c r="V2051" s="212"/>
      <c r="W2051" s="212"/>
      <c r="X2051" s="212"/>
      <c r="Y2051" s="212">
        <v>1372</v>
      </c>
      <c r="Z2051" s="212" t="s">
        <v>346</v>
      </c>
      <c r="AA2051" s="212" t="s">
        <v>347</v>
      </c>
      <c r="AB2051" s="212">
        <v>141988.24100000001</v>
      </c>
      <c r="AC2051" s="212">
        <v>171805.76300000001</v>
      </c>
      <c r="AD2051" s="212">
        <v>1.67E-2</v>
      </c>
      <c r="AE2051" s="212">
        <v>0</v>
      </c>
      <c r="AF2051" s="212">
        <v>1.67E-2</v>
      </c>
      <c r="AG2051" s="212">
        <v>0</v>
      </c>
      <c r="AH2051" s="212">
        <v>2366.4699999999998</v>
      </c>
      <c r="AI2051" s="212">
        <v>2863.43</v>
      </c>
      <c r="AJ2051" s="212">
        <v>1</v>
      </c>
      <c r="AK2051" s="212">
        <v>0.02</v>
      </c>
      <c r="AL2051" s="212">
        <v>0</v>
      </c>
      <c r="AM2051">
        <v>1</v>
      </c>
      <c r="AN2051" t="str">
        <f>VLOOKUP(H2051,'Base Art'!$A:$AJ,36,FALSE)</f>
        <v>FERRERO ARGENTINA S.A.</v>
      </c>
    </row>
    <row r="2052" spans="1:40" x14ac:dyDescent="0.25">
      <c r="A2052" s="212" t="s">
        <v>7665</v>
      </c>
      <c r="B2052" s="212">
        <v>1</v>
      </c>
      <c r="C2052" s="212" t="s">
        <v>7666</v>
      </c>
      <c r="D2052" s="212" t="s">
        <v>135</v>
      </c>
      <c r="E2052" s="212">
        <v>21</v>
      </c>
      <c r="F2052" s="212" t="s">
        <v>17</v>
      </c>
      <c r="G2052" s="212" t="s">
        <v>1060</v>
      </c>
      <c r="H2052" s="212">
        <v>11464</v>
      </c>
      <c r="I2052" s="212" t="s">
        <v>1061</v>
      </c>
      <c r="J2052" s="212"/>
      <c r="K2052" s="212"/>
      <c r="L2052" s="212"/>
      <c r="M2052" s="212"/>
      <c r="N2052" s="212"/>
      <c r="O2052" s="212"/>
      <c r="P2052" s="212"/>
      <c r="Q2052" s="212"/>
      <c r="R2052" s="212"/>
      <c r="S2052" s="212"/>
      <c r="T2052" s="212"/>
      <c r="U2052" s="212"/>
      <c r="V2052" s="212"/>
      <c r="W2052" s="212"/>
      <c r="X2052" s="212"/>
      <c r="Y2052" s="212"/>
      <c r="Z2052" s="212"/>
      <c r="AA2052" s="212"/>
      <c r="AB2052" s="212">
        <v>16969.850999999999</v>
      </c>
      <c r="AC2052" s="212">
        <v>21282.028999999999</v>
      </c>
      <c r="AD2052" s="212">
        <v>2</v>
      </c>
      <c r="AE2052" s="212">
        <v>0</v>
      </c>
      <c r="AF2052" s="212">
        <v>2</v>
      </c>
      <c r="AG2052" s="212">
        <v>0</v>
      </c>
      <c r="AH2052" s="212">
        <v>33939.699999999997</v>
      </c>
      <c r="AI2052" s="212">
        <v>42564.06</v>
      </c>
      <c r="AJ2052" s="212">
        <v>2</v>
      </c>
      <c r="AK2052" s="212">
        <v>1</v>
      </c>
      <c r="AL2052" s="212">
        <v>0</v>
      </c>
      <c r="AM2052">
        <v>1</v>
      </c>
      <c r="AN2052" t="str">
        <f>VLOOKUP(H2052,'Base Art'!$A:$AJ,36,FALSE)</f>
        <v>PRODUCTOS BAJONEROS SRL</v>
      </c>
    </row>
    <row r="2053" spans="1:40" x14ac:dyDescent="0.25">
      <c r="A2053" s="212" t="s">
        <v>7665</v>
      </c>
      <c r="B2053" s="212">
        <v>1</v>
      </c>
      <c r="C2053" s="212" t="s">
        <v>7666</v>
      </c>
      <c r="D2053" s="212" t="s">
        <v>135</v>
      </c>
      <c r="E2053" s="212">
        <v>21</v>
      </c>
      <c r="F2053" s="212" t="s">
        <v>17</v>
      </c>
      <c r="G2053" s="212" t="s">
        <v>7741</v>
      </c>
      <c r="H2053" s="212">
        <v>50001</v>
      </c>
      <c r="I2053" s="212" t="s">
        <v>7742</v>
      </c>
      <c r="J2053" s="212"/>
      <c r="K2053" s="212"/>
      <c r="L2053" s="212"/>
      <c r="M2053" s="212"/>
      <c r="N2053" s="212"/>
      <c r="O2053" s="212"/>
      <c r="P2053" s="212"/>
      <c r="Q2053" s="212"/>
      <c r="R2053" s="212"/>
      <c r="S2053" s="212"/>
      <c r="T2053" s="212"/>
      <c r="U2053" s="212"/>
      <c r="V2053" s="212"/>
      <c r="W2053" s="212"/>
      <c r="X2053" s="212"/>
      <c r="Y2053" s="212"/>
      <c r="Z2053" s="212"/>
      <c r="AA2053" s="212"/>
      <c r="AB2053" s="212">
        <v>9793.0990000000002</v>
      </c>
      <c r="AC2053" s="212">
        <v>12143.442999999999</v>
      </c>
      <c r="AD2053" s="212">
        <v>1</v>
      </c>
      <c r="AE2053" s="212">
        <v>0</v>
      </c>
      <c r="AF2053" s="212">
        <v>1</v>
      </c>
      <c r="AG2053" s="212">
        <v>0</v>
      </c>
      <c r="AH2053" s="212">
        <v>9793.1</v>
      </c>
      <c r="AI2053" s="212">
        <v>12143.44</v>
      </c>
      <c r="AJ2053" s="212">
        <v>1</v>
      </c>
      <c r="AK2053" s="212">
        <v>1</v>
      </c>
      <c r="AL2053" s="212">
        <v>0</v>
      </c>
      <c r="AM2053">
        <v>1</v>
      </c>
      <c r="AN2053" t="e">
        <f>VLOOKUP(H2053,'Base Art'!$A:$AJ,36,FALSE)</f>
        <v>#N/A</v>
      </c>
    </row>
    <row r="2054" spans="1:40" x14ac:dyDescent="0.25">
      <c r="A2054" s="212" t="s">
        <v>7665</v>
      </c>
      <c r="B2054" s="212">
        <v>1</v>
      </c>
      <c r="C2054" s="212" t="s">
        <v>7666</v>
      </c>
      <c r="D2054" s="212" t="s">
        <v>135</v>
      </c>
      <c r="E2054" s="212">
        <v>21</v>
      </c>
      <c r="F2054" s="212" t="s">
        <v>17</v>
      </c>
      <c r="G2054" s="212" t="s">
        <v>1632</v>
      </c>
      <c r="H2054" s="212">
        <v>50014</v>
      </c>
      <c r="I2054" s="212" t="s">
        <v>1633</v>
      </c>
      <c r="J2054" s="212"/>
      <c r="K2054" s="212"/>
      <c r="L2054" s="212"/>
      <c r="M2054" s="212"/>
      <c r="N2054" s="212"/>
      <c r="O2054" s="212"/>
      <c r="P2054" s="212"/>
      <c r="Q2054" s="212"/>
      <c r="R2054" s="212"/>
      <c r="S2054" s="212"/>
      <c r="T2054" s="212"/>
      <c r="U2054" s="212"/>
      <c r="V2054" s="212"/>
      <c r="W2054" s="212"/>
      <c r="X2054" s="212"/>
      <c r="Y2054" s="212"/>
      <c r="Z2054" s="212"/>
      <c r="AA2054" s="212"/>
      <c r="AB2054" s="212">
        <v>16104.445</v>
      </c>
      <c r="AC2054" s="212">
        <v>20482.702000000001</v>
      </c>
      <c r="AD2054" s="212">
        <v>2</v>
      </c>
      <c r="AE2054" s="212">
        <v>0</v>
      </c>
      <c r="AF2054" s="212">
        <v>2</v>
      </c>
      <c r="AG2054" s="212">
        <v>0</v>
      </c>
      <c r="AH2054" s="212">
        <v>32208.89</v>
      </c>
      <c r="AI2054" s="212">
        <v>40965.4</v>
      </c>
      <c r="AJ2054" s="212">
        <v>1</v>
      </c>
      <c r="AK2054" s="212">
        <v>2</v>
      </c>
      <c r="AL2054" s="212">
        <v>0</v>
      </c>
      <c r="AM2054">
        <v>1</v>
      </c>
      <c r="AN2054" t="e">
        <f>VLOOKUP(H2054,'Base Art'!$A:$AJ,36,FALSE)</f>
        <v>#N/A</v>
      </c>
    </row>
    <row r="2055" spans="1:40" x14ac:dyDescent="0.25">
      <c r="A2055" s="212" t="s">
        <v>7665</v>
      </c>
      <c r="B2055" s="212">
        <v>1</v>
      </c>
      <c r="C2055" s="212" t="s">
        <v>7666</v>
      </c>
      <c r="D2055" s="212" t="s">
        <v>188</v>
      </c>
      <c r="E2055" s="212">
        <v>22</v>
      </c>
      <c r="F2055" s="212" t="s">
        <v>23</v>
      </c>
      <c r="G2055" s="212" t="s">
        <v>308</v>
      </c>
      <c r="H2055" s="212">
        <v>27</v>
      </c>
      <c r="I2055" s="212" t="s">
        <v>309</v>
      </c>
      <c r="J2055" s="212">
        <v>1194</v>
      </c>
      <c r="K2055" s="212" t="s">
        <v>310</v>
      </c>
      <c r="L2055" s="212" t="s">
        <v>311</v>
      </c>
      <c r="M2055" s="212"/>
      <c r="N2055" s="212"/>
      <c r="O2055" s="212"/>
      <c r="P2055" s="212">
        <v>1098</v>
      </c>
      <c r="Q2055" s="212" t="s">
        <v>312</v>
      </c>
      <c r="R2055" s="212" t="s">
        <v>313</v>
      </c>
      <c r="S2055" s="212"/>
      <c r="T2055" s="212"/>
      <c r="U2055" s="212"/>
      <c r="V2055" s="212"/>
      <c r="W2055" s="212"/>
      <c r="X2055" s="212"/>
      <c r="Y2055" s="212">
        <v>1375</v>
      </c>
      <c r="Z2055" s="212" t="s">
        <v>314</v>
      </c>
      <c r="AA2055" s="212" t="s">
        <v>315</v>
      </c>
      <c r="AB2055" s="212">
        <v>33289.042999999998</v>
      </c>
      <c r="AC2055" s="212">
        <v>41245.124000000003</v>
      </c>
      <c r="AD2055" s="212">
        <v>2.4443999999999999</v>
      </c>
      <c r="AE2055" s="212">
        <v>0</v>
      </c>
      <c r="AF2055" s="212">
        <v>2.4443999999999999</v>
      </c>
      <c r="AG2055" s="212">
        <v>0</v>
      </c>
      <c r="AH2055" s="212">
        <v>81373.22</v>
      </c>
      <c r="AI2055" s="212">
        <v>100821.41</v>
      </c>
      <c r="AJ2055" s="212">
        <v>0</v>
      </c>
      <c r="AK2055" s="212">
        <v>0</v>
      </c>
      <c r="AL2055" s="212">
        <v>0</v>
      </c>
      <c r="AM2055">
        <v>1</v>
      </c>
      <c r="AN2055" t="str">
        <f>VLOOKUP(H2055,'Base Art'!$A:$AJ,36,FALSE)</f>
        <v>MASTERFOODS ARGENTINA LTD.</v>
      </c>
    </row>
    <row r="2056" spans="1:40" x14ac:dyDescent="0.25">
      <c r="A2056" s="212" t="s">
        <v>7665</v>
      </c>
      <c r="B2056" s="212">
        <v>1</v>
      </c>
      <c r="C2056" s="212" t="s">
        <v>7666</v>
      </c>
      <c r="D2056" s="212" t="s">
        <v>188</v>
      </c>
      <c r="E2056" s="212">
        <v>22</v>
      </c>
      <c r="F2056" s="212" t="s">
        <v>23</v>
      </c>
      <c r="G2056" s="212" t="s">
        <v>316</v>
      </c>
      <c r="H2056" s="212">
        <v>156</v>
      </c>
      <c r="I2056" s="212" t="s">
        <v>317</v>
      </c>
      <c r="J2056" s="212">
        <v>1437</v>
      </c>
      <c r="K2056" s="212" t="s">
        <v>318</v>
      </c>
      <c r="L2056" s="212" t="s">
        <v>319</v>
      </c>
      <c r="M2056" s="212"/>
      <c r="N2056" s="212"/>
      <c r="O2056" s="212"/>
      <c r="P2056" s="212"/>
      <c r="Q2056" s="212"/>
      <c r="R2056" s="212"/>
      <c r="S2056" s="212"/>
      <c r="T2056" s="212"/>
      <c r="U2056" s="212"/>
      <c r="V2056" s="212"/>
      <c r="W2056" s="212"/>
      <c r="X2056" s="212"/>
      <c r="Y2056" s="212">
        <v>1376</v>
      </c>
      <c r="Z2056" s="212" t="s">
        <v>320</v>
      </c>
      <c r="AA2056" s="212" t="s">
        <v>321</v>
      </c>
      <c r="AB2056" s="212">
        <v>318490.36800000002</v>
      </c>
      <c r="AC2056" s="212">
        <v>394609.57400000002</v>
      </c>
      <c r="AD2056" s="212">
        <v>2.5000000000000001E-2</v>
      </c>
      <c r="AE2056" s="212">
        <v>0</v>
      </c>
      <c r="AF2056" s="212">
        <v>2.5000000000000001E-2</v>
      </c>
      <c r="AG2056" s="212">
        <v>0</v>
      </c>
      <c r="AH2056" s="212">
        <v>7962.26</v>
      </c>
      <c r="AI2056" s="212">
        <v>9865.24</v>
      </c>
      <c r="AJ2056" s="212">
        <v>0</v>
      </c>
      <c r="AK2056" s="212">
        <v>0</v>
      </c>
      <c r="AL2056" s="212">
        <v>0</v>
      </c>
      <c r="AM2056">
        <v>1</v>
      </c>
      <c r="AN2056" t="str">
        <f>VLOOKUP(H2056,'Base Art'!$A:$AJ,36,FALSE)</f>
        <v>JORGE LUIS SUAREZ</v>
      </c>
    </row>
    <row r="2057" spans="1:40" x14ac:dyDescent="0.25">
      <c r="A2057" s="212" t="s">
        <v>7665</v>
      </c>
      <c r="B2057" s="212">
        <v>1</v>
      </c>
      <c r="C2057" s="212" t="s">
        <v>7666</v>
      </c>
      <c r="D2057" s="212" t="s">
        <v>188</v>
      </c>
      <c r="E2057" s="212">
        <v>22</v>
      </c>
      <c r="F2057" s="212" t="s">
        <v>23</v>
      </c>
      <c r="G2057" s="212" t="s">
        <v>1062</v>
      </c>
      <c r="H2057" s="212">
        <v>174</v>
      </c>
      <c r="I2057" s="212" t="s">
        <v>1063</v>
      </c>
      <c r="J2057" s="212">
        <v>1441</v>
      </c>
      <c r="K2057" s="212" t="s">
        <v>1064</v>
      </c>
      <c r="L2057" s="212" t="s">
        <v>1065</v>
      </c>
      <c r="M2057" s="212"/>
      <c r="N2057" s="212"/>
      <c r="O2057" s="212"/>
      <c r="P2057" s="212">
        <v>1090</v>
      </c>
      <c r="Q2057" s="212" t="s">
        <v>530</v>
      </c>
      <c r="R2057" s="212" t="s">
        <v>531</v>
      </c>
      <c r="S2057" s="212"/>
      <c r="T2057" s="212"/>
      <c r="U2057" s="212"/>
      <c r="V2057" s="212"/>
      <c r="W2057" s="212"/>
      <c r="X2057" s="212"/>
      <c r="Y2057" s="212">
        <v>1376</v>
      </c>
      <c r="Z2057" s="212" t="s">
        <v>320</v>
      </c>
      <c r="AA2057" s="212" t="s">
        <v>321</v>
      </c>
      <c r="AB2057" s="212">
        <v>517128.78</v>
      </c>
      <c r="AC2057" s="212">
        <v>640722.56299999997</v>
      </c>
      <c r="AD2057" s="212">
        <v>2.5000000000000001E-2</v>
      </c>
      <c r="AE2057" s="212">
        <v>0</v>
      </c>
      <c r="AF2057" s="212">
        <v>2.5000000000000001E-2</v>
      </c>
      <c r="AG2057" s="212">
        <v>0</v>
      </c>
      <c r="AH2057" s="212">
        <v>12928.22</v>
      </c>
      <c r="AI2057" s="212">
        <v>16018.06</v>
      </c>
      <c r="AJ2057" s="212">
        <v>0</v>
      </c>
      <c r="AK2057" s="212">
        <v>0</v>
      </c>
      <c r="AL2057" s="212">
        <v>0</v>
      </c>
      <c r="AM2057">
        <v>1</v>
      </c>
      <c r="AN2057" t="str">
        <f>VLOOKUP(H2057,'Base Art'!$A:$AJ,36,FALSE)</f>
        <v>JORGE LUIS SUAREZ</v>
      </c>
    </row>
    <row r="2058" spans="1:40" x14ac:dyDescent="0.25">
      <c r="A2058" s="212" t="s">
        <v>7665</v>
      </c>
      <c r="B2058" s="212">
        <v>1</v>
      </c>
      <c r="C2058" s="212" t="s">
        <v>7666</v>
      </c>
      <c r="D2058" s="212" t="s">
        <v>188</v>
      </c>
      <c r="E2058" s="212">
        <v>22</v>
      </c>
      <c r="F2058" s="212" t="s">
        <v>23</v>
      </c>
      <c r="G2058" s="212" t="s">
        <v>342</v>
      </c>
      <c r="H2058" s="212">
        <v>344</v>
      </c>
      <c r="I2058" s="212" t="s">
        <v>343</v>
      </c>
      <c r="J2058" s="212">
        <v>1019</v>
      </c>
      <c r="K2058" s="212" t="s">
        <v>266</v>
      </c>
      <c r="L2058" s="212" t="s">
        <v>297</v>
      </c>
      <c r="M2058" s="212"/>
      <c r="N2058" s="212"/>
      <c r="O2058" s="212"/>
      <c r="P2058" s="212">
        <v>1020</v>
      </c>
      <c r="Q2058" s="212" t="s">
        <v>298</v>
      </c>
      <c r="R2058" s="212" t="s">
        <v>299</v>
      </c>
      <c r="S2058" s="212"/>
      <c r="T2058" s="212"/>
      <c r="U2058" s="212"/>
      <c r="V2058" s="212"/>
      <c r="W2058" s="212"/>
      <c r="X2058" s="212"/>
      <c r="Y2058" s="212">
        <v>1402</v>
      </c>
      <c r="Z2058" s="212" t="s">
        <v>300</v>
      </c>
      <c r="AA2058" s="212" t="s">
        <v>301</v>
      </c>
      <c r="AB2058" s="212">
        <v>124311.87699999999</v>
      </c>
      <c r="AC2058" s="212">
        <v>154022.416</v>
      </c>
      <c r="AD2058" s="212">
        <v>0.41670000000000001</v>
      </c>
      <c r="AE2058" s="212">
        <v>0.125</v>
      </c>
      <c r="AF2058" s="212">
        <v>0.54169999999999996</v>
      </c>
      <c r="AG2058" s="212">
        <v>0</v>
      </c>
      <c r="AH2058" s="212">
        <v>67335.600000000006</v>
      </c>
      <c r="AI2058" s="212">
        <v>83428.81</v>
      </c>
      <c r="AJ2058" s="212">
        <v>0</v>
      </c>
      <c r="AK2058" s="212">
        <v>0</v>
      </c>
      <c r="AL2058" s="212">
        <v>0</v>
      </c>
      <c r="AM2058">
        <v>1</v>
      </c>
      <c r="AN2058" t="str">
        <f>VLOOKUP(H2058,'Base Art'!$A:$AJ,36,FALSE)</f>
        <v>ENERGIZER ARGENTINA S.A.</v>
      </c>
    </row>
    <row r="2059" spans="1:40" x14ac:dyDescent="0.25">
      <c r="A2059" s="212" t="s">
        <v>7665</v>
      </c>
      <c r="B2059" s="212">
        <v>1</v>
      </c>
      <c r="C2059" s="212" t="s">
        <v>7666</v>
      </c>
      <c r="D2059" s="212" t="s">
        <v>188</v>
      </c>
      <c r="E2059" s="212">
        <v>22</v>
      </c>
      <c r="F2059" s="212" t="s">
        <v>23</v>
      </c>
      <c r="G2059" s="212" t="s">
        <v>356</v>
      </c>
      <c r="H2059" s="212">
        <v>542</v>
      </c>
      <c r="I2059" s="212" t="s">
        <v>357</v>
      </c>
      <c r="J2059" s="212">
        <v>1019</v>
      </c>
      <c r="K2059" s="212" t="s">
        <v>266</v>
      </c>
      <c r="L2059" s="212" t="s">
        <v>297</v>
      </c>
      <c r="M2059" s="212"/>
      <c r="N2059" s="212"/>
      <c r="O2059" s="212"/>
      <c r="P2059" s="212">
        <v>1020</v>
      </c>
      <c r="Q2059" s="212" t="s">
        <v>298</v>
      </c>
      <c r="R2059" s="212" t="s">
        <v>299</v>
      </c>
      <c r="S2059" s="212"/>
      <c r="T2059" s="212"/>
      <c r="U2059" s="212"/>
      <c r="V2059" s="212"/>
      <c r="W2059" s="212"/>
      <c r="X2059" s="212"/>
      <c r="Y2059" s="212">
        <v>1402</v>
      </c>
      <c r="Z2059" s="212" t="s">
        <v>300</v>
      </c>
      <c r="AA2059" s="212" t="s">
        <v>301</v>
      </c>
      <c r="AB2059" s="212">
        <v>106849.463</v>
      </c>
      <c r="AC2059" s="212">
        <v>132386.48499999999</v>
      </c>
      <c r="AD2059" s="212">
        <v>0.3</v>
      </c>
      <c r="AE2059" s="212">
        <v>0</v>
      </c>
      <c r="AF2059" s="212">
        <v>0.3</v>
      </c>
      <c r="AG2059" s="212">
        <v>0</v>
      </c>
      <c r="AH2059" s="212">
        <v>32054.84</v>
      </c>
      <c r="AI2059" s="212">
        <v>39715.949999999997</v>
      </c>
      <c r="AJ2059" s="212">
        <v>0</v>
      </c>
      <c r="AK2059" s="212">
        <v>0</v>
      </c>
      <c r="AL2059" s="212">
        <v>0</v>
      </c>
      <c r="AM2059">
        <v>1</v>
      </c>
      <c r="AN2059" t="str">
        <f>VLOOKUP(H2059,'Base Art'!$A:$AJ,36,FALSE)</f>
        <v>ENERGIZER ARGENTINA S.A.</v>
      </c>
    </row>
    <row r="2060" spans="1:40" x14ac:dyDescent="0.25">
      <c r="A2060" s="212" t="s">
        <v>7665</v>
      </c>
      <c r="B2060" s="212">
        <v>1</v>
      </c>
      <c r="C2060" s="212" t="s">
        <v>7666</v>
      </c>
      <c r="D2060" s="212" t="s">
        <v>188</v>
      </c>
      <c r="E2060" s="212">
        <v>22</v>
      </c>
      <c r="F2060" s="212" t="s">
        <v>23</v>
      </c>
      <c r="G2060" s="212" t="s">
        <v>360</v>
      </c>
      <c r="H2060" s="212">
        <v>559</v>
      </c>
      <c r="I2060" s="212" t="s">
        <v>361</v>
      </c>
      <c r="J2060" s="212">
        <v>1442</v>
      </c>
      <c r="K2060" s="212" t="s">
        <v>362</v>
      </c>
      <c r="L2060" s="212" t="s">
        <v>363</v>
      </c>
      <c r="M2060" s="212"/>
      <c r="N2060" s="212"/>
      <c r="O2060" s="212"/>
      <c r="P2060" s="212">
        <v>1090</v>
      </c>
      <c r="Q2060" s="212" t="s">
        <v>530</v>
      </c>
      <c r="R2060" s="212" t="s">
        <v>531</v>
      </c>
      <c r="S2060" s="212"/>
      <c r="T2060" s="212"/>
      <c r="U2060" s="212"/>
      <c r="V2060" s="212"/>
      <c r="W2060" s="212"/>
      <c r="X2060" s="212"/>
      <c r="Y2060" s="212">
        <v>1376</v>
      </c>
      <c r="Z2060" s="212" t="s">
        <v>320</v>
      </c>
      <c r="AA2060" s="212" t="s">
        <v>321</v>
      </c>
      <c r="AB2060" s="212">
        <v>180961.53599999999</v>
      </c>
      <c r="AC2060" s="212">
        <v>224211.33499999999</v>
      </c>
      <c r="AD2060" s="212">
        <v>0.1</v>
      </c>
      <c r="AE2060" s="212">
        <v>0</v>
      </c>
      <c r="AF2060" s="212">
        <v>0.1</v>
      </c>
      <c r="AG2060" s="212">
        <v>0</v>
      </c>
      <c r="AH2060" s="212">
        <v>18096.150000000001</v>
      </c>
      <c r="AI2060" s="212">
        <v>22421.13</v>
      </c>
      <c r="AJ2060" s="212">
        <v>0</v>
      </c>
      <c r="AK2060" s="212">
        <v>0</v>
      </c>
      <c r="AL2060" s="212">
        <v>0</v>
      </c>
      <c r="AM2060">
        <v>1</v>
      </c>
      <c r="AN2060" t="str">
        <f>VLOOKUP(H2060,'Base Art'!$A:$AJ,36,FALSE)</f>
        <v>JORGE LUIS SUAREZ</v>
      </c>
    </row>
    <row r="2061" spans="1:40" x14ac:dyDescent="0.25">
      <c r="A2061" s="212" t="s">
        <v>7665</v>
      </c>
      <c r="B2061" s="212">
        <v>1</v>
      </c>
      <c r="C2061" s="212" t="s">
        <v>7666</v>
      </c>
      <c r="D2061" s="212" t="s">
        <v>188</v>
      </c>
      <c r="E2061" s="212">
        <v>22</v>
      </c>
      <c r="F2061" s="212" t="s">
        <v>23</v>
      </c>
      <c r="G2061" s="212" t="s">
        <v>368</v>
      </c>
      <c r="H2061" s="212">
        <v>639</v>
      </c>
      <c r="I2061" s="212" t="s">
        <v>369</v>
      </c>
      <c r="J2061" s="212">
        <v>1019</v>
      </c>
      <c r="K2061" s="212" t="s">
        <v>266</v>
      </c>
      <c r="L2061" s="212" t="s">
        <v>297</v>
      </c>
      <c r="M2061" s="212"/>
      <c r="N2061" s="212"/>
      <c r="O2061" s="212"/>
      <c r="P2061" s="212">
        <v>1020</v>
      </c>
      <c r="Q2061" s="212" t="s">
        <v>298</v>
      </c>
      <c r="R2061" s="212" t="s">
        <v>299</v>
      </c>
      <c r="S2061" s="212"/>
      <c r="T2061" s="212"/>
      <c r="U2061" s="212"/>
      <c r="V2061" s="212"/>
      <c r="W2061" s="212"/>
      <c r="X2061" s="212"/>
      <c r="Y2061" s="212">
        <v>1402</v>
      </c>
      <c r="Z2061" s="212" t="s">
        <v>300</v>
      </c>
      <c r="AA2061" s="212" t="s">
        <v>301</v>
      </c>
      <c r="AB2061" s="212">
        <v>139830.50399999999</v>
      </c>
      <c r="AC2061" s="212">
        <v>173249.99400000001</v>
      </c>
      <c r="AD2061" s="212">
        <v>0.1</v>
      </c>
      <c r="AE2061" s="212">
        <v>0</v>
      </c>
      <c r="AF2061" s="212">
        <v>0.1</v>
      </c>
      <c r="AG2061" s="212">
        <v>0</v>
      </c>
      <c r="AH2061" s="212">
        <v>13983.05</v>
      </c>
      <c r="AI2061" s="212">
        <v>17325</v>
      </c>
      <c r="AJ2061" s="212">
        <v>0</v>
      </c>
      <c r="AK2061" s="212">
        <v>0</v>
      </c>
      <c r="AL2061" s="212">
        <v>0</v>
      </c>
      <c r="AM2061">
        <v>1</v>
      </c>
      <c r="AN2061" t="str">
        <f>VLOOKUP(H2061,'Base Art'!$A:$AJ,36,FALSE)</f>
        <v>ENERGIZER ARGENTINA S.A.</v>
      </c>
    </row>
    <row r="2062" spans="1:40" x14ac:dyDescent="0.25">
      <c r="A2062" s="212" t="s">
        <v>7665</v>
      </c>
      <c r="B2062" s="212">
        <v>1</v>
      </c>
      <c r="C2062" s="212" t="s">
        <v>7666</v>
      </c>
      <c r="D2062" s="212" t="s">
        <v>188</v>
      </c>
      <c r="E2062" s="212">
        <v>22</v>
      </c>
      <c r="F2062" s="212" t="s">
        <v>23</v>
      </c>
      <c r="G2062" s="212" t="s">
        <v>370</v>
      </c>
      <c r="H2062" s="212">
        <v>653</v>
      </c>
      <c r="I2062" s="212" t="s">
        <v>371</v>
      </c>
      <c r="J2062" s="212">
        <v>1414</v>
      </c>
      <c r="K2062" s="212" t="s">
        <v>372</v>
      </c>
      <c r="L2062" s="212" t="s">
        <v>373</v>
      </c>
      <c r="M2062" s="212"/>
      <c r="N2062" s="212"/>
      <c r="O2062" s="212"/>
      <c r="P2062" s="212">
        <v>1072</v>
      </c>
      <c r="Q2062" s="212" t="s">
        <v>374</v>
      </c>
      <c r="R2062" s="212" t="s">
        <v>375</v>
      </c>
      <c r="S2062" s="212"/>
      <c r="T2062" s="212"/>
      <c r="U2062" s="212"/>
      <c r="V2062" s="212"/>
      <c r="W2062" s="212"/>
      <c r="X2062" s="212"/>
      <c r="Y2062" s="212">
        <v>1374</v>
      </c>
      <c r="Z2062" s="212" t="s">
        <v>336</v>
      </c>
      <c r="AA2062" s="212" t="s">
        <v>337</v>
      </c>
      <c r="AB2062" s="212">
        <v>45251.135999999999</v>
      </c>
      <c r="AC2062" s="212">
        <v>56066.158000000003</v>
      </c>
      <c r="AD2062" s="212">
        <v>1</v>
      </c>
      <c r="AE2062" s="212">
        <v>0</v>
      </c>
      <c r="AF2062" s="212">
        <v>1</v>
      </c>
      <c r="AG2062" s="212">
        <v>0</v>
      </c>
      <c r="AH2062" s="212">
        <v>45251.14</v>
      </c>
      <c r="AI2062" s="212">
        <v>56066.16</v>
      </c>
      <c r="AJ2062" s="212">
        <v>0</v>
      </c>
      <c r="AK2062" s="212">
        <v>0</v>
      </c>
      <c r="AL2062" s="212">
        <v>0</v>
      </c>
      <c r="AM2062">
        <v>1</v>
      </c>
      <c r="AN2062" t="str">
        <f>VLOOKUP(H2062,'Base Art'!$A:$AJ,36,FALSE)</f>
        <v>ARCOR S.A.I.C.</v>
      </c>
    </row>
    <row r="2063" spans="1:40" x14ac:dyDescent="0.25">
      <c r="A2063" s="212" t="s">
        <v>7665</v>
      </c>
      <c r="B2063" s="212">
        <v>1</v>
      </c>
      <c r="C2063" s="212" t="s">
        <v>7666</v>
      </c>
      <c r="D2063" s="212" t="s">
        <v>188</v>
      </c>
      <c r="E2063" s="212">
        <v>22</v>
      </c>
      <c r="F2063" s="212" t="s">
        <v>23</v>
      </c>
      <c r="G2063" s="212" t="s">
        <v>380</v>
      </c>
      <c r="H2063" s="212">
        <v>731</v>
      </c>
      <c r="I2063" s="212" t="s">
        <v>381</v>
      </c>
      <c r="J2063" s="212">
        <v>1422</v>
      </c>
      <c r="K2063" s="212" t="s">
        <v>382</v>
      </c>
      <c r="L2063" s="212" t="s">
        <v>383</v>
      </c>
      <c r="M2063" s="212"/>
      <c r="N2063" s="212"/>
      <c r="O2063" s="212"/>
      <c r="P2063" s="212">
        <v>1067</v>
      </c>
      <c r="Q2063" s="212" t="s">
        <v>384</v>
      </c>
      <c r="R2063" s="212" t="s">
        <v>385</v>
      </c>
      <c r="S2063" s="212"/>
      <c r="T2063" s="212"/>
      <c r="U2063" s="212"/>
      <c r="V2063" s="212"/>
      <c r="W2063" s="212"/>
      <c r="X2063" s="212"/>
      <c r="Y2063" s="212">
        <v>1373</v>
      </c>
      <c r="Z2063" s="212" t="s">
        <v>386</v>
      </c>
      <c r="AA2063" s="212" t="s">
        <v>387</v>
      </c>
      <c r="AB2063" s="212">
        <v>15233.008</v>
      </c>
      <c r="AC2063" s="212">
        <v>18873.697</v>
      </c>
      <c r="AD2063" s="212">
        <v>2</v>
      </c>
      <c r="AE2063" s="212">
        <v>0</v>
      </c>
      <c r="AF2063" s="212">
        <v>2</v>
      </c>
      <c r="AG2063" s="212">
        <v>0</v>
      </c>
      <c r="AH2063" s="212">
        <v>30466.02</v>
      </c>
      <c r="AI2063" s="212">
        <v>37747.39</v>
      </c>
      <c r="AJ2063" s="212">
        <v>0</v>
      </c>
      <c r="AK2063" s="212">
        <v>0</v>
      </c>
      <c r="AL2063" s="212">
        <v>0</v>
      </c>
      <c r="AM2063">
        <v>1</v>
      </c>
      <c r="AN2063" t="str">
        <f>VLOOKUP(H2063,'Base Art'!$A:$AJ,36,FALSE)</f>
        <v>ARCOR S.A.I.C.</v>
      </c>
    </row>
    <row r="2064" spans="1:40" x14ac:dyDescent="0.25">
      <c r="A2064" s="212" t="s">
        <v>7665</v>
      </c>
      <c r="B2064" s="212">
        <v>1</v>
      </c>
      <c r="C2064" s="212" t="s">
        <v>7666</v>
      </c>
      <c r="D2064" s="212" t="s">
        <v>188</v>
      </c>
      <c r="E2064" s="212">
        <v>22</v>
      </c>
      <c r="F2064" s="212" t="s">
        <v>23</v>
      </c>
      <c r="G2064" s="212" t="s">
        <v>946</v>
      </c>
      <c r="H2064" s="212">
        <v>819</v>
      </c>
      <c r="I2064" s="212" t="s">
        <v>947</v>
      </c>
      <c r="J2064" s="212">
        <v>1018</v>
      </c>
      <c r="K2064" s="212" t="s">
        <v>392</v>
      </c>
      <c r="L2064" s="212" t="s">
        <v>393</v>
      </c>
      <c r="M2064" s="212"/>
      <c r="N2064" s="212"/>
      <c r="O2064" s="212"/>
      <c r="P2064" s="212">
        <v>1020</v>
      </c>
      <c r="Q2064" s="212" t="s">
        <v>298</v>
      </c>
      <c r="R2064" s="212" t="s">
        <v>299</v>
      </c>
      <c r="S2064" s="212"/>
      <c r="T2064" s="212"/>
      <c r="U2064" s="212"/>
      <c r="V2064" s="212"/>
      <c r="W2064" s="212"/>
      <c r="X2064" s="212"/>
      <c r="Y2064" s="212">
        <v>1402</v>
      </c>
      <c r="Z2064" s="212" t="s">
        <v>300</v>
      </c>
      <c r="AA2064" s="212" t="s">
        <v>301</v>
      </c>
      <c r="AB2064" s="212">
        <v>103314.72</v>
      </c>
      <c r="AC2064" s="212">
        <v>128006.93799999999</v>
      </c>
      <c r="AD2064" s="212">
        <v>0.41670000000000001</v>
      </c>
      <c r="AE2064" s="212">
        <v>0.20830000000000001</v>
      </c>
      <c r="AF2064" s="212">
        <v>0.625</v>
      </c>
      <c r="AG2064" s="212">
        <v>0</v>
      </c>
      <c r="AH2064" s="212">
        <v>64571.7</v>
      </c>
      <c r="AI2064" s="212">
        <v>80004.34</v>
      </c>
      <c r="AJ2064" s="212">
        <v>0</v>
      </c>
      <c r="AK2064" s="212">
        <v>0</v>
      </c>
      <c r="AL2064" s="212">
        <v>0</v>
      </c>
      <c r="AM2064">
        <v>1</v>
      </c>
      <c r="AN2064" t="str">
        <f>VLOOKUP(H2064,'Base Art'!$A:$AJ,36,FALSE)</f>
        <v>ENERGIZER ARGENTINA S.A.</v>
      </c>
    </row>
    <row r="2065" spans="1:40" x14ac:dyDescent="0.25">
      <c r="A2065" s="212" t="s">
        <v>7665</v>
      </c>
      <c r="B2065" s="212">
        <v>1</v>
      </c>
      <c r="C2065" s="212" t="s">
        <v>7666</v>
      </c>
      <c r="D2065" s="212" t="s">
        <v>188</v>
      </c>
      <c r="E2065" s="212">
        <v>22</v>
      </c>
      <c r="F2065" s="212" t="s">
        <v>23</v>
      </c>
      <c r="G2065" s="212" t="s">
        <v>1254</v>
      </c>
      <c r="H2065" s="212">
        <v>821</v>
      </c>
      <c r="I2065" s="212" t="s">
        <v>1255</v>
      </c>
      <c r="J2065" s="212">
        <v>1018</v>
      </c>
      <c r="K2065" s="212" t="s">
        <v>392</v>
      </c>
      <c r="L2065" s="212" t="s">
        <v>393</v>
      </c>
      <c r="M2065" s="212"/>
      <c r="N2065" s="212"/>
      <c r="O2065" s="212"/>
      <c r="P2065" s="212">
        <v>1020</v>
      </c>
      <c r="Q2065" s="212" t="s">
        <v>298</v>
      </c>
      <c r="R2065" s="212" t="s">
        <v>299</v>
      </c>
      <c r="S2065" s="212"/>
      <c r="T2065" s="212"/>
      <c r="U2065" s="212"/>
      <c r="V2065" s="212"/>
      <c r="W2065" s="212"/>
      <c r="X2065" s="212"/>
      <c r="Y2065" s="212">
        <v>1402</v>
      </c>
      <c r="Z2065" s="212" t="s">
        <v>300</v>
      </c>
      <c r="AA2065" s="212" t="s">
        <v>301</v>
      </c>
      <c r="AB2065" s="212">
        <v>91116.096000000005</v>
      </c>
      <c r="AC2065" s="212">
        <v>112892.842</v>
      </c>
      <c r="AD2065" s="212">
        <v>0.70830000000000004</v>
      </c>
      <c r="AE2065" s="212">
        <v>4.1700000000000001E-2</v>
      </c>
      <c r="AF2065" s="212">
        <v>0.75</v>
      </c>
      <c r="AG2065" s="212">
        <v>0</v>
      </c>
      <c r="AH2065" s="212">
        <v>68337.070000000007</v>
      </c>
      <c r="AI2065" s="212">
        <v>84669.63</v>
      </c>
      <c r="AJ2065" s="212">
        <v>0</v>
      </c>
      <c r="AK2065" s="212">
        <v>0</v>
      </c>
      <c r="AL2065" s="212">
        <v>0</v>
      </c>
      <c r="AM2065">
        <v>1</v>
      </c>
      <c r="AN2065" t="str">
        <f>VLOOKUP(H2065,'Base Art'!$A:$AJ,36,FALSE)</f>
        <v>ENERGIZER ARGENTINA S.A.</v>
      </c>
    </row>
    <row r="2066" spans="1:40" x14ac:dyDescent="0.25">
      <c r="A2066" s="212" t="s">
        <v>7665</v>
      </c>
      <c r="B2066" s="212">
        <v>1</v>
      </c>
      <c r="C2066" s="212" t="s">
        <v>7666</v>
      </c>
      <c r="D2066" s="212" t="s">
        <v>188</v>
      </c>
      <c r="E2066" s="212">
        <v>22</v>
      </c>
      <c r="F2066" s="212" t="s">
        <v>23</v>
      </c>
      <c r="G2066" s="212" t="s">
        <v>390</v>
      </c>
      <c r="H2066" s="212">
        <v>822</v>
      </c>
      <c r="I2066" s="212" t="s">
        <v>391</v>
      </c>
      <c r="J2066" s="212">
        <v>1018</v>
      </c>
      <c r="K2066" s="212" t="s">
        <v>392</v>
      </c>
      <c r="L2066" s="212" t="s">
        <v>393</v>
      </c>
      <c r="M2066" s="212"/>
      <c r="N2066" s="212"/>
      <c r="O2066" s="212"/>
      <c r="P2066" s="212">
        <v>1020</v>
      </c>
      <c r="Q2066" s="212" t="s">
        <v>298</v>
      </c>
      <c r="R2066" s="212" t="s">
        <v>299</v>
      </c>
      <c r="S2066" s="212"/>
      <c r="T2066" s="212"/>
      <c r="U2066" s="212"/>
      <c r="V2066" s="212"/>
      <c r="W2066" s="212"/>
      <c r="X2066" s="212"/>
      <c r="Y2066" s="212">
        <v>1402</v>
      </c>
      <c r="Z2066" s="212" t="s">
        <v>300</v>
      </c>
      <c r="AA2066" s="212" t="s">
        <v>301</v>
      </c>
      <c r="AB2066" s="212">
        <v>77485.679999999993</v>
      </c>
      <c r="AC2066" s="212">
        <v>96004.758000000002</v>
      </c>
      <c r="AD2066" s="212">
        <v>0.55559999999999998</v>
      </c>
      <c r="AE2066" s="212">
        <v>0.27779999999999999</v>
      </c>
      <c r="AF2066" s="212">
        <v>0.83330000000000004</v>
      </c>
      <c r="AG2066" s="212">
        <v>0</v>
      </c>
      <c r="AH2066" s="212">
        <v>64571.4</v>
      </c>
      <c r="AI2066" s="212">
        <v>80003.960000000006</v>
      </c>
      <c r="AJ2066" s="212">
        <v>1</v>
      </c>
      <c r="AK2066" s="212">
        <v>0.83</v>
      </c>
      <c r="AL2066" s="212">
        <v>0</v>
      </c>
      <c r="AM2066">
        <v>1</v>
      </c>
      <c r="AN2066" t="str">
        <f>VLOOKUP(H2066,'Base Art'!$A:$AJ,36,FALSE)</f>
        <v>ENERGIZER ARGENTINA S.A.</v>
      </c>
    </row>
    <row r="2067" spans="1:40" x14ac:dyDescent="0.25">
      <c r="A2067" s="212" t="s">
        <v>7665</v>
      </c>
      <c r="B2067" s="212">
        <v>1</v>
      </c>
      <c r="C2067" s="212" t="s">
        <v>7666</v>
      </c>
      <c r="D2067" s="212" t="s">
        <v>188</v>
      </c>
      <c r="E2067" s="212">
        <v>22</v>
      </c>
      <c r="F2067" s="212" t="s">
        <v>23</v>
      </c>
      <c r="G2067" s="212" t="s">
        <v>394</v>
      </c>
      <c r="H2067" s="212">
        <v>824</v>
      </c>
      <c r="I2067" s="212" t="s">
        <v>395</v>
      </c>
      <c r="J2067" s="212">
        <v>1018</v>
      </c>
      <c r="K2067" s="212" t="s">
        <v>392</v>
      </c>
      <c r="L2067" s="212" t="s">
        <v>393</v>
      </c>
      <c r="M2067" s="212"/>
      <c r="N2067" s="212"/>
      <c r="O2067" s="212"/>
      <c r="P2067" s="212">
        <v>1020</v>
      </c>
      <c r="Q2067" s="212" t="s">
        <v>298</v>
      </c>
      <c r="R2067" s="212" t="s">
        <v>299</v>
      </c>
      <c r="S2067" s="212"/>
      <c r="T2067" s="212"/>
      <c r="U2067" s="212"/>
      <c r="V2067" s="212"/>
      <c r="W2067" s="212"/>
      <c r="X2067" s="212"/>
      <c r="Y2067" s="212">
        <v>1402</v>
      </c>
      <c r="Z2067" s="212" t="s">
        <v>300</v>
      </c>
      <c r="AA2067" s="212" t="s">
        <v>301</v>
      </c>
      <c r="AB2067" s="212">
        <v>68152.320000000007</v>
      </c>
      <c r="AC2067" s="212">
        <v>84440.724000000002</v>
      </c>
      <c r="AD2067" s="212">
        <v>0.5</v>
      </c>
      <c r="AE2067" s="212">
        <v>0</v>
      </c>
      <c r="AF2067" s="212">
        <v>0.5</v>
      </c>
      <c r="AG2067" s="212">
        <v>0</v>
      </c>
      <c r="AH2067" s="212">
        <v>34076.160000000003</v>
      </c>
      <c r="AI2067" s="212">
        <v>42220.36</v>
      </c>
      <c r="AJ2067" s="212">
        <v>0</v>
      </c>
      <c r="AK2067" s="212">
        <v>0</v>
      </c>
      <c r="AL2067" s="212">
        <v>0</v>
      </c>
      <c r="AM2067">
        <v>1</v>
      </c>
      <c r="AN2067" t="str">
        <f>VLOOKUP(H2067,'Base Art'!$A:$AJ,36,FALSE)</f>
        <v>ENERGIZER ARGENTINA S.A.</v>
      </c>
    </row>
    <row r="2068" spans="1:40" x14ac:dyDescent="0.25">
      <c r="A2068" s="212" t="s">
        <v>7665</v>
      </c>
      <c r="B2068" s="212">
        <v>1</v>
      </c>
      <c r="C2068" s="212" t="s">
        <v>7666</v>
      </c>
      <c r="D2068" s="212" t="s">
        <v>188</v>
      </c>
      <c r="E2068" s="212">
        <v>22</v>
      </c>
      <c r="F2068" s="212" t="s">
        <v>23</v>
      </c>
      <c r="G2068" s="212" t="s">
        <v>406</v>
      </c>
      <c r="H2068" s="212">
        <v>1115</v>
      </c>
      <c r="I2068" s="212" t="s">
        <v>407</v>
      </c>
      <c r="J2068" s="212"/>
      <c r="K2068" s="212"/>
      <c r="L2068" s="212"/>
      <c r="M2068" s="212"/>
      <c r="N2068" s="212"/>
      <c r="O2068" s="212"/>
      <c r="P2068" s="212"/>
      <c r="Q2068" s="212"/>
      <c r="R2068" s="212"/>
      <c r="S2068" s="212"/>
      <c r="T2068" s="212"/>
      <c r="U2068" s="212"/>
      <c r="V2068" s="212"/>
      <c r="W2068" s="212"/>
      <c r="X2068" s="212"/>
      <c r="Y2068" s="212">
        <v>1373</v>
      </c>
      <c r="Z2068" s="212" t="s">
        <v>386</v>
      </c>
      <c r="AA2068" s="212" t="s">
        <v>387</v>
      </c>
      <c r="AB2068" s="212">
        <v>15532.919</v>
      </c>
      <c r="AC2068" s="212">
        <v>19245.287</v>
      </c>
      <c r="AD2068" s="212">
        <v>1</v>
      </c>
      <c r="AE2068" s="212">
        <v>0</v>
      </c>
      <c r="AF2068" s="212">
        <v>1</v>
      </c>
      <c r="AG2068" s="212">
        <v>0</v>
      </c>
      <c r="AH2068" s="212">
        <v>15532.92</v>
      </c>
      <c r="AI2068" s="212">
        <v>19245.29</v>
      </c>
      <c r="AJ2068" s="212">
        <v>0</v>
      </c>
      <c r="AK2068" s="212">
        <v>0</v>
      </c>
      <c r="AL2068" s="212">
        <v>0</v>
      </c>
      <c r="AM2068">
        <v>1</v>
      </c>
      <c r="AN2068" t="str">
        <f>VLOOKUP(H2068,'Base Art'!$A:$AJ,36,FALSE)</f>
        <v>MAURI S.A.</v>
      </c>
    </row>
    <row r="2069" spans="1:40" x14ac:dyDescent="0.25">
      <c r="A2069" s="212" t="s">
        <v>7665</v>
      </c>
      <c r="B2069" s="212">
        <v>1</v>
      </c>
      <c r="C2069" s="212" t="s">
        <v>7666</v>
      </c>
      <c r="D2069" s="212" t="s">
        <v>188</v>
      </c>
      <c r="E2069" s="212">
        <v>22</v>
      </c>
      <c r="F2069" s="212" t="s">
        <v>23</v>
      </c>
      <c r="G2069" s="212" t="s">
        <v>408</v>
      </c>
      <c r="H2069" s="212">
        <v>1116</v>
      </c>
      <c r="I2069" s="212" t="s">
        <v>409</v>
      </c>
      <c r="J2069" s="212"/>
      <c r="K2069" s="212"/>
      <c r="L2069" s="212"/>
      <c r="M2069" s="212"/>
      <c r="N2069" s="212"/>
      <c r="O2069" s="212"/>
      <c r="P2069" s="212"/>
      <c r="Q2069" s="212"/>
      <c r="R2069" s="212"/>
      <c r="S2069" s="212"/>
      <c r="T2069" s="212"/>
      <c r="U2069" s="212"/>
      <c r="V2069" s="212"/>
      <c r="W2069" s="212"/>
      <c r="X2069" s="212"/>
      <c r="Y2069" s="212">
        <v>1373</v>
      </c>
      <c r="Z2069" s="212" t="s">
        <v>386</v>
      </c>
      <c r="AA2069" s="212" t="s">
        <v>387</v>
      </c>
      <c r="AB2069" s="212">
        <v>13992.489</v>
      </c>
      <c r="AC2069" s="212">
        <v>17350.686000000002</v>
      </c>
      <c r="AD2069" s="212">
        <v>1</v>
      </c>
      <c r="AE2069" s="212">
        <v>0</v>
      </c>
      <c r="AF2069" s="212">
        <v>1</v>
      </c>
      <c r="AG2069" s="212">
        <v>0</v>
      </c>
      <c r="AH2069" s="212">
        <v>13992.49</v>
      </c>
      <c r="AI2069" s="212">
        <v>17350.689999999999</v>
      </c>
      <c r="AJ2069" s="212">
        <v>1</v>
      </c>
      <c r="AK2069" s="212">
        <v>1</v>
      </c>
      <c r="AL2069" s="212">
        <v>0</v>
      </c>
      <c r="AM2069">
        <v>1</v>
      </c>
      <c r="AN2069" t="str">
        <f>VLOOKUP(H2069,'Base Art'!$A:$AJ,36,FALSE)</f>
        <v>MAURI S.A.</v>
      </c>
    </row>
    <row r="2070" spans="1:40" x14ac:dyDescent="0.25">
      <c r="A2070" s="212" t="s">
        <v>7665</v>
      </c>
      <c r="B2070" s="212">
        <v>1</v>
      </c>
      <c r="C2070" s="212" t="s">
        <v>7666</v>
      </c>
      <c r="D2070" s="212" t="s">
        <v>188</v>
      </c>
      <c r="E2070" s="212">
        <v>22</v>
      </c>
      <c r="F2070" s="212" t="s">
        <v>23</v>
      </c>
      <c r="G2070" s="212" t="s">
        <v>410</v>
      </c>
      <c r="H2070" s="212">
        <v>1118</v>
      </c>
      <c r="I2070" s="212" t="s">
        <v>411</v>
      </c>
      <c r="J2070" s="212"/>
      <c r="K2070" s="212"/>
      <c r="L2070" s="212"/>
      <c r="M2070" s="212"/>
      <c r="N2070" s="212"/>
      <c r="O2070" s="212"/>
      <c r="P2070" s="212">
        <v>1335</v>
      </c>
      <c r="Q2070" s="212" t="s">
        <v>412</v>
      </c>
      <c r="R2070" s="212" t="s">
        <v>413</v>
      </c>
      <c r="S2070" s="212"/>
      <c r="T2070" s="212"/>
      <c r="U2070" s="212"/>
      <c r="V2070" s="212"/>
      <c r="W2070" s="212"/>
      <c r="X2070" s="212"/>
      <c r="Y2070" s="212">
        <v>1373</v>
      </c>
      <c r="Z2070" s="212" t="s">
        <v>386</v>
      </c>
      <c r="AA2070" s="212" t="s">
        <v>387</v>
      </c>
      <c r="AB2070" s="212">
        <v>13169.451999999999</v>
      </c>
      <c r="AC2070" s="212">
        <v>16321.341</v>
      </c>
      <c r="AD2070" s="212">
        <v>3</v>
      </c>
      <c r="AE2070" s="212">
        <v>0</v>
      </c>
      <c r="AF2070" s="212">
        <v>3</v>
      </c>
      <c r="AG2070" s="212">
        <v>0</v>
      </c>
      <c r="AH2070" s="212">
        <v>39508.36</v>
      </c>
      <c r="AI2070" s="212">
        <v>48964.02</v>
      </c>
      <c r="AJ2070" s="212">
        <v>0</v>
      </c>
      <c r="AK2070" s="212">
        <v>0</v>
      </c>
      <c r="AL2070" s="212">
        <v>0</v>
      </c>
      <c r="AM2070">
        <v>1</v>
      </c>
      <c r="AN2070" t="str">
        <f>VLOOKUP(H2070,'Base Art'!$A:$AJ,36,FALSE)</f>
        <v>MAURI S.A.</v>
      </c>
    </row>
    <row r="2071" spans="1:40" x14ac:dyDescent="0.25">
      <c r="A2071" s="212" t="s">
        <v>7665</v>
      </c>
      <c r="B2071" s="212">
        <v>1</v>
      </c>
      <c r="C2071" s="212" t="s">
        <v>7666</v>
      </c>
      <c r="D2071" s="212" t="s">
        <v>188</v>
      </c>
      <c r="E2071" s="212">
        <v>22</v>
      </c>
      <c r="F2071" s="212" t="s">
        <v>23</v>
      </c>
      <c r="G2071" s="212" t="s">
        <v>414</v>
      </c>
      <c r="H2071" s="212">
        <v>1119</v>
      </c>
      <c r="I2071" s="212" t="s">
        <v>415</v>
      </c>
      <c r="J2071" s="212"/>
      <c r="K2071" s="212"/>
      <c r="L2071" s="212"/>
      <c r="M2071" s="212"/>
      <c r="N2071" s="212"/>
      <c r="O2071" s="212"/>
      <c r="P2071" s="212">
        <v>1335</v>
      </c>
      <c r="Q2071" s="212" t="s">
        <v>412</v>
      </c>
      <c r="R2071" s="212" t="s">
        <v>413</v>
      </c>
      <c r="S2071" s="212"/>
      <c r="T2071" s="212"/>
      <c r="U2071" s="212"/>
      <c r="V2071" s="212"/>
      <c r="W2071" s="212"/>
      <c r="X2071" s="212"/>
      <c r="Y2071" s="212">
        <v>1373</v>
      </c>
      <c r="Z2071" s="212" t="s">
        <v>386</v>
      </c>
      <c r="AA2071" s="212" t="s">
        <v>387</v>
      </c>
      <c r="AB2071" s="212">
        <v>25167.401000000002</v>
      </c>
      <c r="AC2071" s="212">
        <v>31182.41</v>
      </c>
      <c r="AD2071" s="212">
        <v>2</v>
      </c>
      <c r="AE2071" s="212">
        <v>0</v>
      </c>
      <c r="AF2071" s="212">
        <v>2</v>
      </c>
      <c r="AG2071" s="212">
        <v>0</v>
      </c>
      <c r="AH2071" s="212">
        <v>50334.8</v>
      </c>
      <c r="AI2071" s="212">
        <v>62364.82</v>
      </c>
      <c r="AJ2071" s="212">
        <v>0</v>
      </c>
      <c r="AK2071" s="212">
        <v>0</v>
      </c>
      <c r="AL2071" s="212">
        <v>0</v>
      </c>
      <c r="AM2071">
        <v>1</v>
      </c>
      <c r="AN2071" t="str">
        <f>VLOOKUP(H2071,'Base Art'!$A:$AJ,36,FALSE)</f>
        <v>MAURI S.A.</v>
      </c>
    </row>
    <row r="2072" spans="1:40" x14ac:dyDescent="0.25">
      <c r="A2072" s="212" t="s">
        <v>7665</v>
      </c>
      <c r="B2072" s="212">
        <v>1</v>
      </c>
      <c r="C2072" s="212" t="s">
        <v>7666</v>
      </c>
      <c r="D2072" s="212" t="s">
        <v>188</v>
      </c>
      <c r="E2072" s="212">
        <v>22</v>
      </c>
      <c r="F2072" s="212" t="s">
        <v>23</v>
      </c>
      <c r="G2072" s="212" t="s">
        <v>416</v>
      </c>
      <c r="H2072" s="212">
        <v>1124</v>
      </c>
      <c r="I2072" s="212" t="s">
        <v>417</v>
      </c>
      <c r="J2072" s="212"/>
      <c r="K2072" s="212"/>
      <c r="L2072" s="212"/>
      <c r="M2072" s="212"/>
      <c r="N2072" s="212"/>
      <c r="O2072" s="212"/>
      <c r="P2072" s="212"/>
      <c r="Q2072" s="212"/>
      <c r="R2072" s="212"/>
      <c r="S2072" s="212"/>
      <c r="T2072" s="212"/>
      <c r="U2072" s="212"/>
      <c r="V2072" s="212"/>
      <c r="W2072" s="212"/>
      <c r="X2072" s="212"/>
      <c r="Y2072" s="212">
        <v>1373</v>
      </c>
      <c r="Z2072" s="212" t="s">
        <v>386</v>
      </c>
      <c r="AA2072" s="212" t="s">
        <v>387</v>
      </c>
      <c r="AB2072" s="212">
        <v>19817.652999999998</v>
      </c>
      <c r="AC2072" s="212">
        <v>24554.072</v>
      </c>
      <c r="AD2072" s="212">
        <v>4</v>
      </c>
      <c r="AE2072" s="212">
        <v>0</v>
      </c>
      <c r="AF2072" s="212">
        <v>4</v>
      </c>
      <c r="AG2072" s="212">
        <v>0</v>
      </c>
      <c r="AH2072" s="212">
        <v>79270.61</v>
      </c>
      <c r="AI2072" s="212">
        <v>98216.29</v>
      </c>
      <c r="AJ2072" s="212">
        <v>0</v>
      </c>
      <c r="AK2072" s="212">
        <v>0</v>
      </c>
      <c r="AL2072" s="212">
        <v>0</v>
      </c>
      <c r="AM2072">
        <v>1</v>
      </c>
      <c r="AN2072" t="str">
        <f>VLOOKUP(H2072,'Base Art'!$A:$AJ,36,FALSE)</f>
        <v>MAURI S.A.</v>
      </c>
    </row>
    <row r="2073" spans="1:40" x14ac:dyDescent="0.25">
      <c r="A2073" s="212" t="s">
        <v>7665</v>
      </c>
      <c r="B2073" s="212">
        <v>1</v>
      </c>
      <c r="C2073" s="212" t="s">
        <v>7666</v>
      </c>
      <c r="D2073" s="212" t="s">
        <v>188</v>
      </c>
      <c r="E2073" s="212">
        <v>22</v>
      </c>
      <c r="F2073" s="212" t="s">
        <v>23</v>
      </c>
      <c r="G2073" s="212" t="s">
        <v>952</v>
      </c>
      <c r="H2073" s="212">
        <v>1345</v>
      </c>
      <c r="I2073" s="212" t="s">
        <v>953</v>
      </c>
      <c r="J2073" s="212"/>
      <c r="K2073" s="212"/>
      <c r="L2073" s="212"/>
      <c r="M2073" s="212"/>
      <c r="N2073" s="212"/>
      <c r="O2073" s="212"/>
      <c r="P2073" s="212"/>
      <c r="Q2073" s="212"/>
      <c r="R2073" s="212"/>
      <c r="S2073" s="212"/>
      <c r="T2073" s="212"/>
      <c r="U2073" s="212"/>
      <c r="V2073" s="212"/>
      <c r="W2073" s="212"/>
      <c r="X2073" s="212"/>
      <c r="Y2073" s="212">
        <v>1372</v>
      </c>
      <c r="Z2073" s="212" t="s">
        <v>346</v>
      </c>
      <c r="AA2073" s="212" t="s">
        <v>347</v>
      </c>
      <c r="AB2073" s="212">
        <v>231557.35399999999</v>
      </c>
      <c r="AC2073" s="212">
        <v>286899.57299999997</v>
      </c>
      <c r="AD2073" s="212">
        <v>8.3299999999999999E-2</v>
      </c>
      <c r="AE2073" s="212">
        <v>0</v>
      </c>
      <c r="AF2073" s="212">
        <v>8.3299999999999999E-2</v>
      </c>
      <c r="AG2073" s="212">
        <v>0</v>
      </c>
      <c r="AH2073" s="212">
        <v>19296.45</v>
      </c>
      <c r="AI2073" s="212">
        <v>23908.3</v>
      </c>
      <c r="AJ2073" s="212">
        <v>0</v>
      </c>
      <c r="AK2073" s="212">
        <v>0</v>
      </c>
      <c r="AL2073" s="212">
        <v>0</v>
      </c>
      <c r="AM2073">
        <v>1</v>
      </c>
      <c r="AN2073" t="str">
        <f>VLOOKUP(H2073,'Base Art'!$A:$AJ,36,FALSE)</f>
        <v>LA DELICIA FELIPE FORT S.A.</v>
      </c>
    </row>
    <row r="2074" spans="1:40" x14ac:dyDescent="0.25">
      <c r="A2074" s="212" t="s">
        <v>7665</v>
      </c>
      <c r="B2074" s="212">
        <v>1</v>
      </c>
      <c r="C2074" s="212" t="s">
        <v>7666</v>
      </c>
      <c r="D2074" s="212" t="s">
        <v>188</v>
      </c>
      <c r="E2074" s="212">
        <v>22</v>
      </c>
      <c r="F2074" s="212" t="s">
        <v>23</v>
      </c>
      <c r="G2074" s="212" t="s">
        <v>426</v>
      </c>
      <c r="H2074" s="212">
        <v>1352</v>
      </c>
      <c r="I2074" s="212" t="s">
        <v>427</v>
      </c>
      <c r="J2074" s="212"/>
      <c r="K2074" s="212"/>
      <c r="L2074" s="212"/>
      <c r="M2074" s="212"/>
      <c r="N2074" s="212"/>
      <c r="O2074" s="212"/>
      <c r="P2074" s="212"/>
      <c r="Q2074" s="212"/>
      <c r="R2074" s="212"/>
      <c r="S2074" s="212"/>
      <c r="T2074" s="212"/>
      <c r="U2074" s="212"/>
      <c r="V2074" s="212"/>
      <c r="W2074" s="212"/>
      <c r="X2074" s="212"/>
      <c r="Y2074" s="212">
        <v>1372</v>
      </c>
      <c r="Z2074" s="212" t="s">
        <v>346</v>
      </c>
      <c r="AA2074" s="212" t="s">
        <v>347</v>
      </c>
      <c r="AB2074" s="212">
        <v>201088.304</v>
      </c>
      <c r="AC2074" s="212">
        <v>249148.41200000001</v>
      </c>
      <c r="AD2074" s="212">
        <v>0.41670000000000001</v>
      </c>
      <c r="AE2074" s="212">
        <v>0</v>
      </c>
      <c r="AF2074" s="212">
        <v>0.41670000000000001</v>
      </c>
      <c r="AG2074" s="212">
        <v>0</v>
      </c>
      <c r="AH2074" s="212">
        <v>83786.789999999994</v>
      </c>
      <c r="AI2074" s="212">
        <v>103811.84</v>
      </c>
      <c r="AJ2074" s="212">
        <v>0</v>
      </c>
      <c r="AK2074" s="212">
        <v>0</v>
      </c>
      <c r="AL2074" s="212">
        <v>0</v>
      </c>
      <c r="AM2074">
        <v>1</v>
      </c>
      <c r="AN2074" t="str">
        <f>VLOOKUP(H2074,'Base Art'!$A:$AJ,36,FALSE)</f>
        <v>LA DELICIA FELIPE FORT S.A.</v>
      </c>
    </row>
    <row r="2075" spans="1:40" x14ac:dyDescent="0.25">
      <c r="A2075" s="212" t="s">
        <v>7665</v>
      </c>
      <c r="B2075" s="212">
        <v>1</v>
      </c>
      <c r="C2075" s="212" t="s">
        <v>7666</v>
      </c>
      <c r="D2075" s="212" t="s">
        <v>188</v>
      </c>
      <c r="E2075" s="212">
        <v>22</v>
      </c>
      <c r="F2075" s="212" t="s">
        <v>23</v>
      </c>
      <c r="G2075" s="212" t="s">
        <v>954</v>
      </c>
      <c r="H2075" s="212">
        <v>1448</v>
      </c>
      <c r="I2075" s="212" t="s">
        <v>955</v>
      </c>
      <c r="J2075" s="212"/>
      <c r="K2075" s="212"/>
      <c r="L2075" s="212"/>
      <c r="M2075" s="212"/>
      <c r="N2075" s="212"/>
      <c r="O2075" s="212"/>
      <c r="P2075" s="212">
        <v>1335</v>
      </c>
      <c r="Q2075" s="212" t="s">
        <v>412</v>
      </c>
      <c r="R2075" s="212" t="s">
        <v>413</v>
      </c>
      <c r="S2075" s="212"/>
      <c r="T2075" s="212"/>
      <c r="U2075" s="212"/>
      <c r="V2075" s="212"/>
      <c r="W2075" s="212"/>
      <c r="X2075" s="212"/>
      <c r="Y2075" s="212">
        <v>1373</v>
      </c>
      <c r="Z2075" s="212" t="s">
        <v>386</v>
      </c>
      <c r="AA2075" s="212" t="s">
        <v>387</v>
      </c>
      <c r="AB2075" s="212">
        <v>24462.789000000001</v>
      </c>
      <c r="AC2075" s="212">
        <v>30317.55</v>
      </c>
      <c r="AD2075" s="212">
        <v>3</v>
      </c>
      <c r="AE2075" s="212">
        <v>0</v>
      </c>
      <c r="AF2075" s="212">
        <v>3</v>
      </c>
      <c r="AG2075" s="212">
        <v>0</v>
      </c>
      <c r="AH2075" s="212">
        <v>73388.37</v>
      </c>
      <c r="AI2075" s="212">
        <v>90952.65</v>
      </c>
      <c r="AJ2075" s="212">
        <v>0</v>
      </c>
      <c r="AK2075" s="212">
        <v>0</v>
      </c>
      <c r="AL2075" s="212">
        <v>0</v>
      </c>
      <c r="AM2075">
        <v>1</v>
      </c>
      <c r="AN2075" t="str">
        <f>VLOOKUP(H2075,'Base Art'!$A:$AJ,36,FALSE)</f>
        <v>MAURI S.A.</v>
      </c>
    </row>
    <row r="2076" spans="1:40" x14ac:dyDescent="0.25">
      <c r="A2076" s="212" t="s">
        <v>7665</v>
      </c>
      <c r="B2076" s="212">
        <v>1</v>
      </c>
      <c r="C2076" s="212" t="s">
        <v>7666</v>
      </c>
      <c r="D2076" s="212" t="s">
        <v>188</v>
      </c>
      <c r="E2076" s="212">
        <v>22</v>
      </c>
      <c r="F2076" s="212" t="s">
        <v>23</v>
      </c>
      <c r="G2076" s="212" t="s">
        <v>442</v>
      </c>
      <c r="H2076" s="212">
        <v>1594</v>
      </c>
      <c r="I2076" s="212" t="s">
        <v>443</v>
      </c>
      <c r="J2076" s="212">
        <v>1422</v>
      </c>
      <c r="K2076" s="212" t="s">
        <v>382</v>
      </c>
      <c r="L2076" s="212" t="s">
        <v>383</v>
      </c>
      <c r="M2076" s="212"/>
      <c r="N2076" s="212"/>
      <c r="O2076" s="212"/>
      <c r="P2076" s="212">
        <v>1067</v>
      </c>
      <c r="Q2076" s="212" t="s">
        <v>384</v>
      </c>
      <c r="R2076" s="212" t="s">
        <v>385</v>
      </c>
      <c r="S2076" s="212"/>
      <c r="T2076" s="212"/>
      <c r="U2076" s="212"/>
      <c r="V2076" s="212"/>
      <c r="W2076" s="212"/>
      <c r="X2076" s="212"/>
      <c r="Y2076" s="212">
        <v>1373</v>
      </c>
      <c r="Z2076" s="212" t="s">
        <v>386</v>
      </c>
      <c r="AA2076" s="212" t="s">
        <v>387</v>
      </c>
      <c r="AB2076" s="212">
        <v>15233.008</v>
      </c>
      <c r="AC2076" s="212">
        <v>18873.697</v>
      </c>
      <c r="AD2076" s="212">
        <v>1</v>
      </c>
      <c r="AE2076" s="212">
        <v>0</v>
      </c>
      <c r="AF2076" s="212">
        <v>1</v>
      </c>
      <c r="AG2076" s="212">
        <v>0</v>
      </c>
      <c r="AH2076" s="212">
        <v>15233.01</v>
      </c>
      <c r="AI2076" s="212">
        <v>18873.7</v>
      </c>
      <c r="AJ2076" s="212">
        <v>0</v>
      </c>
      <c r="AK2076" s="212">
        <v>0</v>
      </c>
      <c r="AL2076" s="212">
        <v>0</v>
      </c>
      <c r="AM2076">
        <v>1</v>
      </c>
      <c r="AN2076" t="str">
        <f>VLOOKUP(H2076,'Base Art'!$A:$AJ,36,FALSE)</f>
        <v>ARCOR S.A.I.C.</v>
      </c>
    </row>
    <row r="2077" spans="1:40" x14ac:dyDescent="0.25">
      <c r="A2077" s="212" t="s">
        <v>7665</v>
      </c>
      <c r="B2077" s="212">
        <v>1</v>
      </c>
      <c r="C2077" s="212" t="s">
        <v>7666</v>
      </c>
      <c r="D2077" s="212" t="s">
        <v>188</v>
      </c>
      <c r="E2077" s="212">
        <v>22</v>
      </c>
      <c r="F2077" s="212" t="s">
        <v>23</v>
      </c>
      <c r="G2077" s="212" t="s">
        <v>458</v>
      </c>
      <c r="H2077" s="212">
        <v>1648</v>
      </c>
      <c r="I2077" s="212" t="s">
        <v>459</v>
      </c>
      <c r="J2077" s="212">
        <v>1422</v>
      </c>
      <c r="K2077" s="212" t="s">
        <v>382</v>
      </c>
      <c r="L2077" s="212" t="s">
        <v>383</v>
      </c>
      <c r="M2077" s="212"/>
      <c r="N2077" s="212"/>
      <c r="O2077" s="212"/>
      <c r="P2077" s="212">
        <v>1067</v>
      </c>
      <c r="Q2077" s="212" t="s">
        <v>384</v>
      </c>
      <c r="R2077" s="212" t="s">
        <v>385</v>
      </c>
      <c r="S2077" s="212"/>
      <c r="T2077" s="212"/>
      <c r="U2077" s="212"/>
      <c r="V2077" s="212"/>
      <c r="W2077" s="212"/>
      <c r="X2077" s="212"/>
      <c r="Y2077" s="212">
        <v>1373</v>
      </c>
      <c r="Z2077" s="212" t="s">
        <v>386</v>
      </c>
      <c r="AA2077" s="212" t="s">
        <v>387</v>
      </c>
      <c r="AB2077" s="212">
        <v>15233.008</v>
      </c>
      <c r="AC2077" s="212">
        <v>18873.697</v>
      </c>
      <c r="AD2077" s="212">
        <v>3</v>
      </c>
      <c r="AE2077" s="212">
        <v>0</v>
      </c>
      <c r="AF2077" s="212">
        <v>3</v>
      </c>
      <c r="AG2077" s="212">
        <v>0</v>
      </c>
      <c r="AH2077" s="212">
        <v>45699.02</v>
      </c>
      <c r="AI2077" s="212">
        <v>56621.09</v>
      </c>
      <c r="AJ2077" s="212">
        <v>0</v>
      </c>
      <c r="AK2077" s="212">
        <v>0</v>
      </c>
      <c r="AL2077" s="212">
        <v>0</v>
      </c>
      <c r="AM2077">
        <v>1</v>
      </c>
      <c r="AN2077" t="str">
        <f>VLOOKUP(H2077,'Base Art'!$A:$AJ,36,FALSE)</f>
        <v>ARCOR S.A.I.C.</v>
      </c>
    </row>
    <row r="2078" spans="1:40" x14ac:dyDescent="0.25">
      <c r="A2078" s="212" t="s">
        <v>7665</v>
      </c>
      <c r="B2078" s="212">
        <v>1</v>
      </c>
      <c r="C2078" s="212" t="s">
        <v>7666</v>
      </c>
      <c r="D2078" s="212" t="s">
        <v>188</v>
      </c>
      <c r="E2078" s="212">
        <v>22</v>
      </c>
      <c r="F2078" s="212" t="s">
        <v>23</v>
      </c>
      <c r="G2078" s="212" t="s">
        <v>1072</v>
      </c>
      <c r="H2078" s="212">
        <v>1699</v>
      </c>
      <c r="I2078" s="212" t="s">
        <v>1073</v>
      </c>
      <c r="J2078" s="212">
        <v>1419</v>
      </c>
      <c r="K2078" s="212" t="s">
        <v>572</v>
      </c>
      <c r="L2078" s="212" t="s">
        <v>573</v>
      </c>
      <c r="M2078" s="212"/>
      <c r="N2078" s="212"/>
      <c r="O2078" s="212"/>
      <c r="P2078" s="212">
        <v>1255</v>
      </c>
      <c r="Q2078" s="212" t="s">
        <v>1074</v>
      </c>
      <c r="R2078" s="212" t="s">
        <v>1075</v>
      </c>
      <c r="S2078" s="212"/>
      <c r="T2078" s="212"/>
      <c r="U2078" s="212"/>
      <c r="V2078" s="212"/>
      <c r="W2078" s="212"/>
      <c r="X2078" s="212"/>
      <c r="Y2078" s="212">
        <v>1369</v>
      </c>
      <c r="Z2078" s="212" t="s">
        <v>354</v>
      </c>
      <c r="AA2078" s="212" t="s">
        <v>355</v>
      </c>
      <c r="AB2078" s="212">
        <v>17407.455999999998</v>
      </c>
      <c r="AC2078" s="212">
        <v>22090.062999999998</v>
      </c>
      <c r="AD2078" s="212">
        <v>-1</v>
      </c>
      <c r="AE2078" s="212">
        <v>0</v>
      </c>
      <c r="AF2078" s="212">
        <v>-1</v>
      </c>
      <c r="AG2078" s="212">
        <v>0</v>
      </c>
      <c r="AH2078" s="212">
        <v>-17407.46</v>
      </c>
      <c r="AI2078" s="212">
        <v>-22090.06</v>
      </c>
      <c r="AJ2078" s="212">
        <v>1</v>
      </c>
      <c r="AK2078" s="212">
        <v>-1</v>
      </c>
      <c r="AL2078" s="212">
        <v>0</v>
      </c>
      <c r="AM2078">
        <v>1</v>
      </c>
      <c r="AN2078" t="str">
        <f>VLOOKUP(H2078,'Base Art'!$A:$AJ,36,FALSE)</f>
        <v>ARCOR S.A.I.C.</v>
      </c>
    </row>
    <row r="2079" spans="1:40" x14ac:dyDescent="0.25">
      <c r="A2079" s="212" t="s">
        <v>7665</v>
      </c>
      <c r="B2079" s="212">
        <v>1</v>
      </c>
      <c r="C2079" s="212" t="s">
        <v>7666</v>
      </c>
      <c r="D2079" s="212" t="s">
        <v>188</v>
      </c>
      <c r="E2079" s="212">
        <v>22</v>
      </c>
      <c r="F2079" s="212" t="s">
        <v>23</v>
      </c>
      <c r="G2079" s="212" t="s">
        <v>464</v>
      </c>
      <c r="H2079" s="212">
        <v>1808</v>
      </c>
      <c r="I2079" s="212" t="s">
        <v>465</v>
      </c>
      <c r="J2079" s="212">
        <v>1470</v>
      </c>
      <c r="K2079" s="212" t="s">
        <v>466</v>
      </c>
      <c r="L2079" s="212" t="s">
        <v>467</v>
      </c>
      <c r="M2079" s="212"/>
      <c r="N2079" s="212"/>
      <c r="O2079" s="212"/>
      <c r="P2079" s="212"/>
      <c r="Q2079" s="212"/>
      <c r="R2079" s="212"/>
      <c r="S2079" s="212"/>
      <c r="T2079" s="212"/>
      <c r="U2079" s="212"/>
      <c r="V2079" s="212"/>
      <c r="W2079" s="212"/>
      <c r="X2079" s="212"/>
      <c r="Y2079" s="212">
        <v>1374</v>
      </c>
      <c r="Z2079" s="212" t="s">
        <v>336</v>
      </c>
      <c r="AA2079" s="212" t="s">
        <v>337</v>
      </c>
      <c r="AB2079" s="212">
        <v>95604.3</v>
      </c>
      <c r="AC2079" s="212">
        <v>118453.713</v>
      </c>
      <c r="AD2079" s="212">
        <v>8.3299999999999999E-2</v>
      </c>
      <c r="AE2079" s="212">
        <v>0</v>
      </c>
      <c r="AF2079" s="212">
        <v>8.3299999999999999E-2</v>
      </c>
      <c r="AG2079" s="212">
        <v>0</v>
      </c>
      <c r="AH2079" s="212">
        <v>7967.02</v>
      </c>
      <c r="AI2079" s="212">
        <v>9871.14</v>
      </c>
      <c r="AJ2079" s="212">
        <v>0</v>
      </c>
      <c r="AK2079" s="212">
        <v>0</v>
      </c>
      <c r="AL2079" s="212">
        <v>0</v>
      </c>
      <c r="AM2079">
        <v>1</v>
      </c>
      <c r="AN2079" t="str">
        <f>VLOOKUP(H2079,'Base Art'!$A:$AJ,36,FALSE)</f>
        <v>LHERITIER ARGENTINA S.A.</v>
      </c>
    </row>
    <row r="2080" spans="1:40" x14ac:dyDescent="0.25">
      <c r="A2080" s="212" t="s">
        <v>7665</v>
      </c>
      <c r="B2080" s="212">
        <v>1</v>
      </c>
      <c r="C2080" s="212" t="s">
        <v>7666</v>
      </c>
      <c r="D2080" s="212" t="s">
        <v>188</v>
      </c>
      <c r="E2080" s="212">
        <v>22</v>
      </c>
      <c r="F2080" s="212" t="s">
        <v>23</v>
      </c>
      <c r="G2080" s="212" t="s">
        <v>1076</v>
      </c>
      <c r="H2080" s="212">
        <v>1843</v>
      </c>
      <c r="I2080" s="212" t="s">
        <v>1077</v>
      </c>
      <c r="J2080" s="212">
        <v>1472</v>
      </c>
      <c r="K2080" s="212" t="s">
        <v>1078</v>
      </c>
      <c r="L2080" s="212" t="s">
        <v>1079</v>
      </c>
      <c r="M2080" s="212"/>
      <c r="N2080" s="212"/>
      <c r="O2080" s="212"/>
      <c r="P2080" s="212">
        <v>1105</v>
      </c>
      <c r="Q2080" s="212" t="s">
        <v>1080</v>
      </c>
      <c r="R2080" s="212" t="s">
        <v>1081</v>
      </c>
      <c r="S2080" s="212"/>
      <c r="T2080" s="212"/>
      <c r="U2080" s="212"/>
      <c r="V2080" s="212"/>
      <c r="W2080" s="212"/>
      <c r="X2080" s="212"/>
      <c r="Y2080" s="212">
        <v>1374</v>
      </c>
      <c r="Z2080" s="212" t="s">
        <v>336</v>
      </c>
      <c r="AA2080" s="212" t="s">
        <v>337</v>
      </c>
      <c r="AB2080" s="212">
        <v>22806.18</v>
      </c>
      <c r="AC2080" s="212">
        <v>28256.857</v>
      </c>
      <c r="AD2080" s="212">
        <v>0.33329999999999999</v>
      </c>
      <c r="AE2080" s="212">
        <v>0</v>
      </c>
      <c r="AF2080" s="212">
        <v>0.33329999999999999</v>
      </c>
      <c r="AG2080" s="212">
        <v>0</v>
      </c>
      <c r="AH2080" s="212">
        <v>7602.06</v>
      </c>
      <c r="AI2080" s="212">
        <v>9418.9500000000007</v>
      </c>
      <c r="AJ2080" s="212">
        <v>0</v>
      </c>
      <c r="AK2080" s="212">
        <v>0</v>
      </c>
      <c r="AL2080" s="212">
        <v>0</v>
      </c>
      <c r="AM2080">
        <v>1</v>
      </c>
      <c r="AN2080" t="str">
        <f>VLOOKUP(H2080,'Base Art'!$A:$AJ,36,FALSE)</f>
        <v>LHERITIER ARGENTINA S.A.</v>
      </c>
    </row>
    <row r="2081" spans="1:40" x14ac:dyDescent="0.25">
      <c r="A2081" s="212" t="s">
        <v>7665</v>
      </c>
      <c r="B2081" s="212">
        <v>1</v>
      </c>
      <c r="C2081" s="212" t="s">
        <v>7666</v>
      </c>
      <c r="D2081" s="212" t="s">
        <v>188</v>
      </c>
      <c r="E2081" s="212">
        <v>22</v>
      </c>
      <c r="F2081" s="212" t="s">
        <v>23</v>
      </c>
      <c r="G2081" s="212" t="s">
        <v>474</v>
      </c>
      <c r="H2081" s="212">
        <v>1882</v>
      </c>
      <c r="I2081" s="212" t="s">
        <v>475</v>
      </c>
      <c r="J2081" s="212">
        <v>1202</v>
      </c>
      <c r="K2081" s="212" t="s">
        <v>476</v>
      </c>
      <c r="L2081" s="212" t="s">
        <v>477</v>
      </c>
      <c r="M2081" s="212"/>
      <c r="N2081" s="212"/>
      <c r="O2081" s="212"/>
      <c r="P2081" s="212"/>
      <c r="Q2081" s="212"/>
      <c r="R2081" s="212"/>
      <c r="S2081" s="212"/>
      <c r="T2081" s="212"/>
      <c r="U2081" s="212"/>
      <c r="V2081" s="212"/>
      <c r="W2081" s="212"/>
      <c r="X2081" s="212"/>
      <c r="Y2081" s="212">
        <v>1372</v>
      </c>
      <c r="Z2081" s="212" t="s">
        <v>346</v>
      </c>
      <c r="AA2081" s="212" t="s">
        <v>347</v>
      </c>
      <c r="AB2081" s="212">
        <v>151562.75</v>
      </c>
      <c r="AC2081" s="212">
        <v>187786.25</v>
      </c>
      <c r="AD2081" s="212">
        <v>0.33329999999999999</v>
      </c>
      <c r="AE2081" s="212">
        <v>0.33329999999999999</v>
      </c>
      <c r="AF2081" s="212">
        <v>0.66669999999999996</v>
      </c>
      <c r="AG2081" s="212">
        <v>0</v>
      </c>
      <c r="AH2081" s="212">
        <v>101041.83</v>
      </c>
      <c r="AI2081" s="212">
        <v>125190.83</v>
      </c>
      <c r="AJ2081" s="212">
        <v>1</v>
      </c>
      <c r="AK2081" s="212">
        <v>0.67</v>
      </c>
      <c r="AL2081" s="212">
        <v>0</v>
      </c>
      <c r="AM2081">
        <v>1</v>
      </c>
      <c r="AN2081" t="str">
        <f>VLOOKUP(H2081,'Base Art'!$A:$AJ,36,FALSE)</f>
        <v>FERRERO ARGENTINA S.A.</v>
      </c>
    </row>
    <row r="2082" spans="1:40" x14ac:dyDescent="0.25">
      <c r="A2082" s="212" t="s">
        <v>7665</v>
      </c>
      <c r="B2082" s="212">
        <v>1</v>
      </c>
      <c r="C2082" s="212" t="s">
        <v>7666</v>
      </c>
      <c r="D2082" s="212" t="s">
        <v>188</v>
      </c>
      <c r="E2082" s="212">
        <v>22</v>
      </c>
      <c r="F2082" s="212" t="s">
        <v>23</v>
      </c>
      <c r="G2082" s="212" t="s">
        <v>490</v>
      </c>
      <c r="H2082" s="212">
        <v>1971</v>
      </c>
      <c r="I2082" s="212" t="s">
        <v>491</v>
      </c>
      <c r="J2082" s="212">
        <v>1204</v>
      </c>
      <c r="K2082" s="212" t="s">
        <v>492</v>
      </c>
      <c r="L2082" s="212" t="s">
        <v>493</v>
      </c>
      <c r="M2082" s="212"/>
      <c r="N2082" s="212"/>
      <c r="O2082" s="212"/>
      <c r="P2082" s="212"/>
      <c r="Q2082" s="212"/>
      <c r="R2082" s="212"/>
      <c r="S2082" s="212"/>
      <c r="T2082" s="212"/>
      <c r="U2082" s="212"/>
      <c r="V2082" s="212"/>
      <c r="W2082" s="212"/>
      <c r="X2082" s="212"/>
      <c r="Y2082" s="212">
        <v>1372</v>
      </c>
      <c r="Z2082" s="212" t="s">
        <v>346</v>
      </c>
      <c r="AA2082" s="212" t="s">
        <v>347</v>
      </c>
      <c r="AB2082" s="212">
        <v>133881.42300000001</v>
      </c>
      <c r="AC2082" s="212">
        <v>165879.08499999999</v>
      </c>
      <c r="AD2082" s="212">
        <v>1</v>
      </c>
      <c r="AE2082" s="212">
        <v>0</v>
      </c>
      <c r="AF2082" s="212">
        <v>1</v>
      </c>
      <c r="AG2082" s="212">
        <v>0</v>
      </c>
      <c r="AH2082" s="212">
        <v>133881.42000000001</v>
      </c>
      <c r="AI2082" s="212">
        <v>165879.07999999999</v>
      </c>
      <c r="AJ2082" s="212">
        <v>1</v>
      </c>
      <c r="AK2082" s="212">
        <v>1</v>
      </c>
      <c r="AL2082" s="212">
        <v>0</v>
      </c>
      <c r="AM2082">
        <v>1</v>
      </c>
      <c r="AN2082" t="str">
        <f>VLOOKUP(H2082,'Base Art'!$A:$AJ,36,FALSE)</f>
        <v>FERRERO ARGENTINA S.A.</v>
      </c>
    </row>
    <row r="2083" spans="1:40" x14ac:dyDescent="0.25">
      <c r="A2083" s="212" t="s">
        <v>7665</v>
      </c>
      <c r="B2083" s="212">
        <v>1</v>
      </c>
      <c r="C2083" s="212" t="s">
        <v>7666</v>
      </c>
      <c r="D2083" s="212" t="s">
        <v>188</v>
      </c>
      <c r="E2083" s="212">
        <v>22</v>
      </c>
      <c r="F2083" s="212" t="s">
        <v>23</v>
      </c>
      <c r="G2083" s="212" t="s">
        <v>500</v>
      </c>
      <c r="H2083" s="212">
        <v>2338</v>
      </c>
      <c r="I2083" s="212" t="s">
        <v>501</v>
      </c>
      <c r="J2083" s="212"/>
      <c r="K2083" s="212"/>
      <c r="L2083" s="212"/>
      <c r="M2083" s="212"/>
      <c r="N2083" s="212"/>
      <c r="O2083" s="212"/>
      <c r="P2083" s="212">
        <v>1086</v>
      </c>
      <c r="Q2083" s="212" t="s">
        <v>502</v>
      </c>
      <c r="R2083" s="212" t="s">
        <v>503</v>
      </c>
      <c r="S2083" s="212"/>
      <c r="T2083" s="212"/>
      <c r="U2083" s="212"/>
      <c r="V2083" s="212"/>
      <c r="W2083" s="212"/>
      <c r="X2083" s="212"/>
      <c r="Y2083" s="212">
        <v>1373</v>
      </c>
      <c r="Z2083" s="212" t="s">
        <v>386</v>
      </c>
      <c r="AA2083" s="212" t="s">
        <v>387</v>
      </c>
      <c r="AB2083" s="212">
        <v>24483.716</v>
      </c>
      <c r="AC2083" s="212">
        <v>30335.325000000001</v>
      </c>
      <c r="AD2083" s="212">
        <v>1</v>
      </c>
      <c r="AE2083" s="212">
        <v>0</v>
      </c>
      <c r="AF2083" s="212">
        <v>1</v>
      </c>
      <c r="AG2083" s="212">
        <v>0</v>
      </c>
      <c r="AH2083" s="212">
        <v>24483.72</v>
      </c>
      <c r="AI2083" s="212">
        <v>30335.33</v>
      </c>
      <c r="AJ2083" s="212">
        <v>0</v>
      </c>
      <c r="AK2083" s="212">
        <v>0</v>
      </c>
      <c r="AL2083" s="212">
        <v>0</v>
      </c>
      <c r="AM2083">
        <v>1</v>
      </c>
      <c r="AN2083" t="str">
        <f>VLOOKUP(H2083,'Base Art'!$A:$AJ,36,FALSE)</f>
        <v>DON SATUR S.R.L.</v>
      </c>
    </row>
    <row r="2084" spans="1:40" x14ac:dyDescent="0.25">
      <c r="A2084" s="212" t="s">
        <v>7665</v>
      </c>
      <c r="B2084" s="212">
        <v>1</v>
      </c>
      <c r="C2084" s="212" t="s">
        <v>7666</v>
      </c>
      <c r="D2084" s="212" t="s">
        <v>188</v>
      </c>
      <c r="E2084" s="212">
        <v>22</v>
      </c>
      <c r="F2084" s="212" t="s">
        <v>23</v>
      </c>
      <c r="G2084" s="212" t="s">
        <v>504</v>
      </c>
      <c r="H2084" s="212">
        <v>2339</v>
      </c>
      <c r="I2084" s="212" t="s">
        <v>505</v>
      </c>
      <c r="J2084" s="212"/>
      <c r="K2084" s="212"/>
      <c r="L2084" s="212"/>
      <c r="M2084" s="212"/>
      <c r="N2084" s="212"/>
      <c r="O2084" s="212"/>
      <c r="P2084" s="212">
        <v>1086</v>
      </c>
      <c r="Q2084" s="212" t="s">
        <v>502</v>
      </c>
      <c r="R2084" s="212" t="s">
        <v>503</v>
      </c>
      <c r="S2084" s="212"/>
      <c r="T2084" s="212"/>
      <c r="U2084" s="212"/>
      <c r="V2084" s="212"/>
      <c r="W2084" s="212"/>
      <c r="X2084" s="212"/>
      <c r="Y2084" s="212">
        <v>1373</v>
      </c>
      <c r="Z2084" s="212" t="s">
        <v>386</v>
      </c>
      <c r="AA2084" s="212" t="s">
        <v>387</v>
      </c>
      <c r="AB2084" s="212">
        <v>24483.716</v>
      </c>
      <c r="AC2084" s="212">
        <v>30343.487000000001</v>
      </c>
      <c r="AD2084" s="212">
        <v>3</v>
      </c>
      <c r="AE2084" s="212">
        <v>0</v>
      </c>
      <c r="AF2084" s="212">
        <v>3</v>
      </c>
      <c r="AG2084" s="212">
        <v>0</v>
      </c>
      <c r="AH2084" s="212">
        <v>73451.149999999994</v>
      </c>
      <c r="AI2084" s="212">
        <v>91030.46</v>
      </c>
      <c r="AJ2084" s="212">
        <v>0</v>
      </c>
      <c r="AK2084" s="212">
        <v>0</v>
      </c>
      <c r="AL2084" s="212">
        <v>0</v>
      </c>
      <c r="AM2084">
        <v>1</v>
      </c>
      <c r="AN2084" t="str">
        <f>VLOOKUP(H2084,'Base Art'!$A:$AJ,36,FALSE)</f>
        <v>DON SATUR S.R.L.</v>
      </c>
    </row>
    <row r="2085" spans="1:40" x14ac:dyDescent="0.25">
      <c r="A2085" s="212" t="s">
        <v>7665</v>
      </c>
      <c r="B2085" s="212">
        <v>1</v>
      </c>
      <c r="C2085" s="212" t="s">
        <v>7666</v>
      </c>
      <c r="D2085" s="212" t="s">
        <v>188</v>
      </c>
      <c r="E2085" s="212">
        <v>22</v>
      </c>
      <c r="F2085" s="212" t="s">
        <v>23</v>
      </c>
      <c r="G2085" s="212" t="s">
        <v>1522</v>
      </c>
      <c r="H2085" s="212">
        <v>2422</v>
      </c>
      <c r="I2085" s="212" t="s">
        <v>1523</v>
      </c>
      <c r="J2085" s="212"/>
      <c r="K2085" s="212"/>
      <c r="L2085" s="212"/>
      <c r="M2085" s="212"/>
      <c r="N2085" s="212"/>
      <c r="O2085" s="212"/>
      <c r="P2085" s="212">
        <v>1183</v>
      </c>
      <c r="Q2085" s="212" t="s">
        <v>1206</v>
      </c>
      <c r="R2085" s="212" t="s">
        <v>1207</v>
      </c>
      <c r="S2085" s="212"/>
      <c r="T2085" s="212"/>
      <c r="U2085" s="212"/>
      <c r="V2085" s="212"/>
      <c r="W2085" s="212"/>
      <c r="X2085" s="212"/>
      <c r="Y2085" s="212">
        <v>1370</v>
      </c>
      <c r="Z2085" s="212" t="s">
        <v>400</v>
      </c>
      <c r="AA2085" s="212" t="s">
        <v>401</v>
      </c>
      <c r="AB2085" s="212">
        <v>18435.990000000002</v>
      </c>
      <c r="AC2085" s="212">
        <v>22842.191999999999</v>
      </c>
      <c r="AD2085" s="212">
        <v>1</v>
      </c>
      <c r="AE2085" s="212">
        <v>0</v>
      </c>
      <c r="AF2085" s="212">
        <v>1</v>
      </c>
      <c r="AG2085" s="212">
        <v>0</v>
      </c>
      <c r="AH2085" s="212">
        <v>18435.990000000002</v>
      </c>
      <c r="AI2085" s="212">
        <v>22842.19</v>
      </c>
      <c r="AJ2085" s="212">
        <v>0</v>
      </c>
      <c r="AK2085" s="212">
        <v>0</v>
      </c>
      <c r="AL2085" s="212">
        <v>0</v>
      </c>
      <c r="AM2085">
        <v>1</v>
      </c>
      <c r="AN2085" t="str">
        <f>VLOOKUP(H2085,'Base Art'!$A:$AJ,36,FALSE)</f>
        <v>LICORES ARGENTINOS SA</v>
      </c>
    </row>
    <row r="2086" spans="1:40" x14ac:dyDescent="0.25">
      <c r="A2086" s="212" t="s">
        <v>7665</v>
      </c>
      <c r="B2086" s="212">
        <v>1</v>
      </c>
      <c r="C2086" s="212" t="s">
        <v>7666</v>
      </c>
      <c r="D2086" s="212" t="s">
        <v>188</v>
      </c>
      <c r="E2086" s="212">
        <v>22</v>
      </c>
      <c r="F2086" s="212" t="s">
        <v>23</v>
      </c>
      <c r="G2086" s="212" t="s">
        <v>1094</v>
      </c>
      <c r="H2086" s="212">
        <v>3197</v>
      </c>
      <c r="I2086" s="212" t="s">
        <v>1095</v>
      </c>
      <c r="J2086" s="212">
        <v>1420</v>
      </c>
      <c r="K2086" s="212" t="s">
        <v>568</v>
      </c>
      <c r="L2086" s="212" t="s">
        <v>569</v>
      </c>
      <c r="M2086" s="212"/>
      <c r="N2086" s="212"/>
      <c r="O2086" s="212"/>
      <c r="P2086" s="212"/>
      <c r="Q2086" s="212"/>
      <c r="R2086" s="212"/>
      <c r="S2086" s="212"/>
      <c r="T2086" s="212"/>
      <c r="U2086" s="212"/>
      <c r="V2086" s="212"/>
      <c r="W2086" s="212"/>
      <c r="X2086" s="212"/>
      <c r="Y2086" s="212">
        <v>1369</v>
      </c>
      <c r="Z2086" s="212" t="s">
        <v>354</v>
      </c>
      <c r="AA2086" s="212" t="s">
        <v>355</v>
      </c>
      <c r="AB2086" s="212">
        <v>13716.245999999999</v>
      </c>
      <c r="AC2086" s="212">
        <v>16994.429</v>
      </c>
      <c r="AD2086" s="212">
        <v>2</v>
      </c>
      <c r="AE2086" s="212">
        <v>0</v>
      </c>
      <c r="AF2086" s="212">
        <v>2</v>
      </c>
      <c r="AG2086" s="212">
        <v>0</v>
      </c>
      <c r="AH2086" s="212">
        <v>27432.49</v>
      </c>
      <c r="AI2086" s="212">
        <v>33988.86</v>
      </c>
      <c r="AJ2086" s="212">
        <v>0</v>
      </c>
      <c r="AK2086" s="212">
        <v>0</v>
      </c>
      <c r="AL2086" s="212">
        <v>0</v>
      </c>
      <c r="AM2086">
        <v>1</v>
      </c>
      <c r="AN2086" t="str">
        <f>VLOOKUP(H2086,'Base Art'!$A:$AJ,36,FALSE)</f>
        <v>ARCOR S.A.I.C.</v>
      </c>
    </row>
    <row r="2087" spans="1:40" x14ac:dyDescent="0.25">
      <c r="A2087" s="212" t="s">
        <v>7665</v>
      </c>
      <c r="B2087" s="212">
        <v>1</v>
      </c>
      <c r="C2087" s="212" t="s">
        <v>7666</v>
      </c>
      <c r="D2087" s="212" t="s">
        <v>188</v>
      </c>
      <c r="E2087" s="212">
        <v>22</v>
      </c>
      <c r="F2087" s="212" t="s">
        <v>23</v>
      </c>
      <c r="G2087" s="212" t="s">
        <v>518</v>
      </c>
      <c r="H2087" s="212">
        <v>3237</v>
      </c>
      <c r="I2087" s="212" t="s">
        <v>519</v>
      </c>
      <c r="J2087" s="212">
        <v>1477</v>
      </c>
      <c r="K2087" s="212" t="s">
        <v>512</v>
      </c>
      <c r="L2087" s="212" t="s">
        <v>513</v>
      </c>
      <c r="M2087" s="212"/>
      <c r="N2087" s="212"/>
      <c r="O2087" s="212"/>
      <c r="P2087" s="212">
        <v>1093</v>
      </c>
      <c r="Q2087" s="212" t="s">
        <v>520</v>
      </c>
      <c r="R2087" s="212" t="s">
        <v>521</v>
      </c>
      <c r="S2087" s="212"/>
      <c r="T2087" s="212"/>
      <c r="U2087" s="212"/>
      <c r="V2087" s="212"/>
      <c r="W2087" s="212"/>
      <c r="X2087" s="212"/>
      <c r="Y2087" s="212">
        <v>1373</v>
      </c>
      <c r="Z2087" s="212" t="s">
        <v>386</v>
      </c>
      <c r="AA2087" s="212" t="s">
        <v>387</v>
      </c>
      <c r="AB2087" s="212">
        <v>90737.156000000003</v>
      </c>
      <c r="AC2087" s="212">
        <v>112423.337</v>
      </c>
      <c r="AD2087" s="212">
        <v>0.41670000000000001</v>
      </c>
      <c r="AE2087" s="212">
        <v>0</v>
      </c>
      <c r="AF2087" s="212">
        <v>0.41670000000000001</v>
      </c>
      <c r="AG2087" s="212">
        <v>0</v>
      </c>
      <c r="AH2087" s="212">
        <v>37807.15</v>
      </c>
      <c r="AI2087" s="212">
        <v>46843.06</v>
      </c>
      <c r="AJ2087" s="212">
        <v>0</v>
      </c>
      <c r="AK2087" s="212">
        <v>0</v>
      </c>
      <c r="AL2087" s="212">
        <v>0</v>
      </c>
      <c r="AM2087">
        <v>1</v>
      </c>
      <c r="AN2087" t="str">
        <f>VLOOKUP(H2087,'Base Art'!$A:$AJ,36,FALSE)</f>
        <v>ESTABLECIM. MODELO LAS COLONIAS S.A</v>
      </c>
    </row>
    <row r="2088" spans="1:40" x14ac:dyDescent="0.25">
      <c r="A2088" s="212" t="s">
        <v>7665</v>
      </c>
      <c r="B2088" s="212">
        <v>1</v>
      </c>
      <c r="C2088" s="212" t="s">
        <v>7666</v>
      </c>
      <c r="D2088" s="212" t="s">
        <v>188</v>
      </c>
      <c r="E2088" s="212">
        <v>22</v>
      </c>
      <c r="F2088" s="212" t="s">
        <v>23</v>
      </c>
      <c r="G2088" s="212" t="s">
        <v>522</v>
      </c>
      <c r="H2088" s="212">
        <v>3238</v>
      </c>
      <c r="I2088" s="212" t="s">
        <v>523</v>
      </c>
      <c r="J2088" s="212">
        <v>1477</v>
      </c>
      <c r="K2088" s="212" t="s">
        <v>512</v>
      </c>
      <c r="L2088" s="212" t="s">
        <v>513</v>
      </c>
      <c r="M2088" s="212"/>
      <c r="N2088" s="212"/>
      <c r="O2088" s="212"/>
      <c r="P2088" s="212">
        <v>1093</v>
      </c>
      <c r="Q2088" s="212" t="s">
        <v>520</v>
      </c>
      <c r="R2088" s="212" t="s">
        <v>521</v>
      </c>
      <c r="S2088" s="212"/>
      <c r="T2088" s="212"/>
      <c r="U2088" s="212"/>
      <c r="V2088" s="212"/>
      <c r="W2088" s="212"/>
      <c r="X2088" s="212"/>
      <c r="Y2088" s="212">
        <v>1373</v>
      </c>
      <c r="Z2088" s="212" t="s">
        <v>386</v>
      </c>
      <c r="AA2088" s="212" t="s">
        <v>387</v>
      </c>
      <c r="AB2088" s="212">
        <v>90737.156000000003</v>
      </c>
      <c r="AC2088" s="212">
        <v>112423.337</v>
      </c>
      <c r="AD2088" s="212">
        <v>0.41670000000000001</v>
      </c>
      <c r="AE2088" s="212">
        <v>0</v>
      </c>
      <c r="AF2088" s="212">
        <v>0.41670000000000001</v>
      </c>
      <c r="AG2088" s="212">
        <v>0</v>
      </c>
      <c r="AH2088" s="212">
        <v>37807.15</v>
      </c>
      <c r="AI2088" s="212">
        <v>46843.06</v>
      </c>
      <c r="AJ2088" s="212">
        <v>0</v>
      </c>
      <c r="AK2088" s="212">
        <v>0</v>
      </c>
      <c r="AL2088" s="212">
        <v>0</v>
      </c>
      <c r="AM2088">
        <v>1</v>
      </c>
      <c r="AN2088" t="str">
        <f>VLOOKUP(H2088,'Base Art'!$A:$AJ,36,FALSE)</f>
        <v>ESTABLECIM. MODELO LAS COLONIAS S.A</v>
      </c>
    </row>
    <row r="2089" spans="1:40" x14ac:dyDescent="0.25">
      <c r="A2089" s="212" t="s">
        <v>7665</v>
      </c>
      <c r="B2089" s="212">
        <v>1</v>
      </c>
      <c r="C2089" s="212" t="s">
        <v>7666</v>
      </c>
      <c r="D2089" s="212" t="s">
        <v>188</v>
      </c>
      <c r="E2089" s="212">
        <v>22</v>
      </c>
      <c r="F2089" s="212" t="s">
        <v>23</v>
      </c>
      <c r="G2089" s="212" t="s">
        <v>526</v>
      </c>
      <c r="H2089" s="212">
        <v>3470</v>
      </c>
      <c r="I2089" s="212" t="s">
        <v>527</v>
      </c>
      <c r="J2089" s="212">
        <v>1168</v>
      </c>
      <c r="K2089" s="212" t="s">
        <v>528</v>
      </c>
      <c r="L2089" s="212" t="s">
        <v>529</v>
      </c>
      <c r="M2089" s="212"/>
      <c r="N2089" s="212"/>
      <c r="O2089" s="212"/>
      <c r="P2089" s="212">
        <v>1090</v>
      </c>
      <c r="Q2089" s="212" t="s">
        <v>530</v>
      </c>
      <c r="R2089" s="212" t="s">
        <v>531</v>
      </c>
      <c r="S2089" s="212"/>
      <c r="T2089" s="212"/>
      <c r="U2089" s="212"/>
      <c r="V2089" s="212"/>
      <c r="W2089" s="212"/>
      <c r="X2089" s="212"/>
      <c r="Y2089" s="212">
        <v>1376</v>
      </c>
      <c r="Z2089" s="212" t="s">
        <v>320</v>
      </c>
      <c r="AA2089" s="212" t="s">
        <v>321</v>
      </c>
      <c r="AB2089" s="212">
        <v>31606.688999999998</v>
      </c>
      <c r="AC2089" s="212">
        <v>39160.686000000002</v>
      </c>
      <c r="AD2089" s="212">
        <v>0.5</v>
      </c>
      <c r="AE2089" s="212">
        <v>0</v>
      </c>
      <c r="AF2089" s="212">
        <v>0.5</v>
      </c>
      <c r="AG2089" s="212">
        <v>0</v>
      </c>
      <c r="AH2089" s="212">
        <v>15803.34</v>
      </c>
      <c r="AI2089" s="212">
        <v>19580.34</v>
      </c>
      <c r="AJ2089" s="212">
        <v>0</v>
      </c>
      <c r="AK2089" s="212">
        <v>0</v>
      </c>
      <c r="AL2089" s="212">
        <v>0</v>
      </c>
      <c r="AM2089">
        <v>1</v>
      </c>
      <c r="AN2089" t="str">
        <f>VLOOKUP(H2089,'Base Art'!$A:$AJ,36,FALSE)</f>
        <v>JORGE LUIS SUAREZ</v>
      </c>
    </row>
    <row r="2090" spans="1:40" x14ac:dyDescent="0.25">
      <c r="A2090" s="212" t="s">
        <v>7665</v>
      </c>
      <c r="B2090" s="212">
        <v>1</v>
      </c>
      <c r="C2090" s="212" t="s">
        <v>7666</v>
      </c>
      <c r="D2090" s="212" t="s">
        <v>188</v>
      </c>
      <c r="E2090" s="212">
        <v>22</v>
      </c>
      <c r="F2090" s="212" t="s">
        <v>23</v>
      </c>
      <c r="G2090" s="212" t="s">
        <v>1096</v>
      </c>
      <c r="H2090" s="212">
        <v>3479</v>
      </c>
      <c r="I2090" s="212" t="s">
        <v>1097</v>
      </c>
      <c r="J2090" s="212"/>
      <c r="K2090" s="212"/>
      <c r="L2090" s="212"/>
      <c r="M2090" s="212"/>
      <c r="N2090" s="212"/>
      <c r="O2090" s="212"/>
      <c r="P2090" s="212"/>
      <c r="Q2090" s="212"/>
      <c r="R2090" s="212"/>
      <c r="S2090" s="212"/>
      <c r="T2090" s="212"/>
      <c r="U2090" s="212"/>
      <c r="V2090" s="212"/>
      <c r="W2090" s="212"/>
      <c r="X2090" s="212"/>
      <c r="Y2090" s="212"/>
      <c r="Z2090" s="212"/>
      <c r="AA2090" s="212"/>
      <c r="AB2090" s="212">
        <v>48373.597000000002</v>
      </c>
      <c r="AC2090" s="212">
        <v>59934.887000000002</v>
      </c>
      <c r="AD2090" s="212">
        <v>1</v>
      </c>
      <c r="AE2090" s="212">
        <v>0</v>
      </c>
      <c r="AF2090" s="212">
        <v>1</v>
      </c>
      <c r="AG2090" s="212">
        <v>0</v>
      </c>
      <c r="AH2090" s="212">
        <v>48373.599999999999</v>
      </c>
      <c r="AI2090" s="212">
        <v>59934.89</v>
      </c>
      <c r="AJ2090" s="212">
        <v>0</v>
      </c>
      <c r="AK2090" s="212">
        <v>0</v>
      </c>
      <c r="AL2090" s="212">
        <v>0</v>
      </c>
      <c r="AM2090">
        <v>1</v>
      </c>
      <c r="AN2090" t="str">
        <f>VLOOKUP(H2090,'Base Art'!$A:$AJ,36,FALSE)</f>
        <v>GEORGALOS HNOS. S.A.I.C.A.</v>
      </c>
    </row>
    <row r="2091" spans="1:40" x14ac:dyDescent="0.25">
      <c r="A2091" s="212" t="s">
        <v>7665</v>
      </c>
      <c r="B2091" s="212">
        <v>1</v>
      </c>
      <c r="C2091" s="212" t="s">
        <v>7666</v>
      </c>
      <c r="D2091" s="212" t="s">
        <v>188</v>
      </c>
      <c r="E2091" s="212">
        <v>22</v>
      </c>
      <c r="F2091" s="212" t="s">
        <v>23</v>
      </c>
      <c r="G2091" s="212" t="s">
        <v>540</v>
      </c>
      <c r="H2091" s="212">
        <v>3586</v>
      </c>
      <c r="I2091" s="212" t="s">
        <v>541</v>
      </c>
      <c r="J2091" s="212">
        <v>1006</v>
      </c>
      <c r="K2091" s="212" t="s">
        <v>350</v>
      </c>
      <c r="L2091" s="212" t="s">
        <v>351</v>
      </c>
      <c r="M2091" s="212"/>
      <c r="N2091" s="212"/>
      <c r="O2091" s="212"/>
      <c r="P2091" s="212">
        <v>1004</v>
      </c>
      <c r="Q2091" s="212" t="s">
        <v>352</v>
      </c>
      <c r="R2091" s="212" t="s">
        <v>353</v>
      </c>
      <c r="S2091" s="212"/>
      <c r="T2091" s="212"/>
      <c r="U2091" s="212"/>
      <c r="V2091" s="212"/>
      <c r="W2091" s="212"/>
      <c r="X2091" s="212"/>
      <c r="Y2091" s="212">
        <v>1369</v>
      </c>
      <c r="Z2091" s="212" t="s">
        <v>354</v>
      </c>
      <c r="AA2091" s="212" t="s">
        <v>355</v>
      </c>
      <c r="AB2091" s="212">
        <v>5239.7759999999998</v>
      </c>
      <c r="AC2091" s="212">
        <v>6492.0820000000003</v>
      </c>
      <c r="AD2091" s="212">
        <v>10</v>
      </c>
      <c r="AE2091" s="212">
        <v>0</v>
      </c>
      <c r="AF2091" s="212">
        <v>10</v>
      </c>
      <c r="AG2091" s="212">
        <v>0</v>
      </c>
      <c r="AH2091" s="212">
        <v>52397.760000000002</v>
      </c>
      <c r="AI2091" s="212">
        <v>64920.82</v>
      </c>
      <c r="AJ2091" s="212">
        <v>0</v>
      </c>
      <c r="AK2091" s="212">
        <v>0</v>
      </c>
      <c r="AL2091" s="212">
        <v>0</v>
      </c>
      <c r="AM2091">
        <v>1</v>
      </c>
      <c r="AN2091" t="str">
        <f>VLOOKUP(H2091,'Base Art'!$A:$AJ,36,FALSE)</f>
        <v>EST. LAS MARIAS S.A.C.I.F.A.</v>
      </c>
    </row>
    <row r="2092" spans="1:40" x14ac:dyDescent="0.25">
      <c r="A2092" s="212" t="s">
        <v>7665</v>
      </c>
      <c r="B2092" s="212">
        <v>1</v>
      </c>
      <c r="C2092" s="212" t="s">
        <v>7666</v>
      </c>
      <c r="D2092" s="212" t="s">
        <v>188</v>
      </c>
      <c r="E2092" s="212">
        <v>22</v>
      </c>
      <c r="F2092" s="212" t="s">
        <v>23</v>
      </c>
      <c r="G2092" s="212" t="s">
        <v>976</v>
      </c>
      <c r="H2092" s="212">
        <v>3587</v>
      </c>
      <c r="I2092" s="212" t="s">
        <v>977</v>
      </c>
      <c r="J2092" s="212">
        <v>1006</v>
      </c>
      <c r="K2092" s="212" t="s">
        <v>350</v>
      </c>
      <c r="L2092" s="212" t="s">
        <v>351</v>
      </c>
      <c r="M2092" s="212"/>
      <c r="N2092" s="212"/>
      <c r="O2092" s="212"/>
      <c r="P2092" s="212">
        <v>1004</v>
      </c>
      <c r="Q2092" s="212" t="s">
        <v>352</v>
      </c>
      <c r="R2092" s="212" t="s">
        <v>353</v>
      </c>
      <c r="S2092" s="212"/>
      <c r="T2092" s="212"/>
      <c r="U2092" s="212"/>
      <c r="V2092" s="212"/>
      <c r="W2092" s="212"/>
      <c r="X2092" s="212"/>
      <c r="Y2092" s="212">
        <v>1369</v>
      </c>
      <c r="Z2092" s="212" t="s">
        <v>354</v>
      </c>
      <c r="AA2092" s="212" t="s">
        <v>355</v>
      </c>
      <c r="AB2092" s="212">
        <v>10115.744000000001</v>
      </c>
      <c r="AC2092" s="212">
        <v>12533.406999999999</v>
      </c>
      <c r="AD2092" s="212">
        <v>5</v>
      </c>
      <c r="AE2092" s="212">
        <v>0</v>
      </c>
      <c r="AF2092" s="212">
        <v>5</v>
      </c>
      <c r="AG2092" s="212">
        <v>0</v>
      </c>
      <c r="AH2092" s="212">
        <v>50578.720000000001</v>
      </c>
      <c r="AI2092" s="212">
        <v>62667.03</v>
      </c>
      <c r="AJ2092" s="212">
        <v>0</v>
      </c>
      <c r="AK2092" s="212">
        <v>0</v>
      </c>
      <c r="AL2092" s="212">
        <v>0</v>
      </c>
      <c r="AM2092">
        <v>1</v>
      </c>
      <c r="AN2092" t="str">
        <f>VLOOKUP(H2092,'Base Art'!$A:$AJ,36,FALSE)</f>
        <v>EST. LAS MARIAS S.A.C.I.F.A.</v>
      </c>
    </row>
    <row r="2093" spans="1:40" x14ac:dyDescent="0.25">
      <c r="A2093" s="212" t="s">
        <v>7665</v>
      </c>
      <c r="B2093" s="212">
        <v>1</v>
      </c>
      <c r="C2093" s="212" t="s">
        <v>7666</v>
      </c>
      <c r="D2093" s="212" t="s">
        <v>188</v>
      </c>
      <c r="E2093" s="212">
        <v>22</v>
      </c>
      <c r="F2093" s="212" t="s">
        <v>23</v>
      </c>
      <c r="G2093" s="212" t="s">
        <v>1428</v>
      </c>
      <c r="H2093" s="212">
        <v>3588</v>
      </c>
      <c r="I2093" s="212" t="s">
        <v>1429</v>
      </c>
      <c r="J2093" s="212">
        <v>1006</v>
      </c>
      <c r="K2093" s="212" t="s">
        <v>350</v>
      </c>
      <c r="L2093" s="212" t="s">
        <v>351</v>
      </c>
      <c r="M2093" s="212"/>
      <c r="N2093" s="212"/>
      <c r="O2093" s="212"/>
      <c r="P2093" s="212">
        <v>1004</v>
      </c>
      <c r="Q2093" s="212" t="s">
        <v>352</v>
      </c>
      <c r="R2093" s="212" t="s">
        <v>353</v>
      </c>
      <c r="S2093" s="212"/>
      <c r="T2093" s="212"/>
      <c r="U2093" s="212"/>
      <c r="V2093" s="212"/>
      <c r="W2093" s="212"/>
      <c r="X2093" s="212"/>
      <c r="Y2093" s="212">
        <v>1369</v>
      </c>
      <c r="Z2093" s="212" t="s">
        <v>354</v>
      </c>
      <c r="AA2093" s="212" t="s">
        <v>355</v>
      </c>
      <c r="AB2093" s="212">
        <v>9153.1119999999992</v>
      </c>
      <c r="AC2093" s="212">
        <v>11340.705</v>
      </c>
      <c r="AD2093" s="212">
        <v>1</v>
      </c>
      <c r="AE2093" s="212">
        <v>0</v>
      </c>
      <c r="AF2093" s="212">
        <v>1</v>
      </c>
      <c r="AG2093" s="212">
        <v>0</v>
      </c>
      <c r="AH2093" s="212">
        <v>9153.11</v>
      </c>
      <c r="AI2093" s="212">
        <v>11340.71</v>
      </c>
      <c r="AJ2093" s="212">
        <v>0</v>
      </c>
      <c r="AK2093" s="212">
        <v>0</v>
      </c>
      <c r="AL2093" s="212">
        <v>0</v>
      </c>
      <c r="AM2093">
        <v>1</v>
      </c>
      <c r="AN2093" t="str">
        <f>VLOOKUP(H2093,'Base Art'!$A:$AJ,36,FALSE)</f>
        <v>EST. LAS MARIAS S.A.C.I.F.A.</v>
      </c>
    </row>
    <row r="2094" spans="1:40" x14ac:dyDescent="0.25">
      <c r="A2094" s="212" t="s">
        <v>7665</v>
      </c>
      <c r="B2094" s="212">
        <v>1</v>
      </c>
      <c r="C2094" s="212" t="s">
        <v>7666</v>
      </c>
      <c r="D2094" s="212" t="s">
        <v>188</v>
      </c>
      <c r="E2094" s="212">
        <v>22</v>
      </c>
      <c r="F2094" s="212" t="s">
        <v>23</v>
      </c>
      <c r="G2094" s="212" t="s">
        <v>1098</v>
      </c>
      <c r="H2094" s="212">
        <v>3601</v>
      </c>
      <c r="I2094" s="212" t="s">
        <v>1099</v>
      </c>
      <c r="J2094" s="212">
        <v>1472</v>
      </c>
      <c r="K2094" s="212" t="s">
        <v>1078</v>
      </c>
      <c r="L2094" s="212" t="s">
        <v>1079</v>
      </c>
      <c r="M2094" s="212"/>
      <c r="N2094" s="212"/>
      <c r="O2094" s="212"/>
      <c r="P2094" s="212">
        <v>1105</v>
      </c>
      <c r="Q2094" s="212" t="s">
        <v>1080</v>
      </c>
      <c r="R2094" s="212" t="s">
        <v>1081</v>
      </c>
      <c r="S2094" s="212"/>
      <c r="T2094" s="212"/>
      <c r="U2094" s="212"/>
      <c r="V2094" s="212"/>
      <c r="W2094" s="212"/>
      <c r="X2094" s="212"/>
      <c r="Y2094" s="212">
        <v>1374</v>
      </c>
      <c r="Z2094" s="212" t="s">
        <v>336</v>
      </c>
      <c r="AA2094" s="212" t="s">
        <v>337</v>
      </c>
      <c r="AB2094" s="212">
        <v>22806.18</v>
      </c>
      <c r="AC2094" s="212">
        <v>28256.857</v>
      </c>
      <c r="AD2094" s="212">
        <v>0.33329999999999999</v>
      </c>
      <c r="AE2094" s="212">
        <v>0</v>
      </c>
      <c r="AF2094" s="212">
        <v>0.33329999999999999</v>
      </c>
      <c r="AG2094" s="212">
        <v>0</v>
      </c>
      <c r="AH2094" s="212">
        <v>7602.06</v>
      </c>
      <c r="AI2094" s="212">
        <v>9418.9500000000007</v>
      </c>
      <c r="AJ2094" s="212">
        <v>0</v>
      </c>
      <c r="AK2094" s="212">
        <v>0</v>
      </c>
      <c r="AL2094" s="212">
        <v>0</v>
      </c>
      <c r="AM2094">
        <v>1</v>
      </c>
      <c r="AN2094" t="str">
        <f>VLOOKUP(H2094,'Base Art'!$A:$AJ,36,FALSE)</f>
        <v>LHERITIER ARGENTINA S.A.</v>
      </c>
    </row>
    <row r="2095" spans="1:40" x14ac:dyDescent="0.25">
      <c r="A2095" s="212" t="s">
        <v>7665</v>
      </c>
      <c r="B2095" s="212">
        <v>1</v>
      </c>
      <c r="C2095" s="212" t="s">
        <v>7666</v>
      </c>
      <c r="D2095" s="212" t="s">
        <v>188</v>
      </c>
      <c r="E2095" s="212">
        <v>22</v>
      </c>
      <c r="F2095" s="212" t="s">
        <v>23</v>
      </c>
      <c r="G2095" s="212" t="s">
        <v>550</v>
      </c>
      <c r="H2095" s="212">
        <v>4174</v>
      </c>
      <c r="I2095" s="212" t="s">
        <v>551</v>
      </c>
      <c r="J2095" s="212">
        <v>1416</v>
      </c>
      <c r="K2095" s="212" t="s">
        <v>552</v>
      </c>
      <c r="L2095" s="212" t="s">
        <v>553</v>
      </c>
      <c r="M2095" s="212"/>
      <c r="N2095" s="212"/>
      <c r="O2095" s="212"/>
      <c r="P2095" s="212">
        <v>1070</v>
      </c>
      <c r="Q2095" s="212" t="s">
        <v>554</v>
      </c>
      <c r="R2095" s="212" t="s">
        <v>555</v>
      </c>
      <c r="S2095" s="212"/>
      <c r="T2095" s="212"/>
      <c r="U2095" s="212"/>
      <c r="V2095" s="212"/>
      <c r="W2095" s="212"/>
      <c r="X2095" s="212"/>
      <c r="Y2095" s="212">
        <v>1372</v>
      </c>
      <c r="Z2095" s="212" t="s">
        <v>346</v>
      </c>
      <c r="AA2095" s="212" t="s">
        <v>347</v>
      </c>
      <c r="AB2095" s="212">
        <v>96369.384000000005</v>
      </c>
      <c r="AC2095" s="212">
        <v>119401.671</v>
      </c>
      <c r="AD2095" s="212">
        <v>0.25</v>
      </c>
      <c r="AE2095" s="212">
        <v>0</v>
      </c>
      <c r="AF2095" s="212">
        <v>0.25</v>
      </c>
      <c r="AG2095" s="212">
        <v>0</v>
      </c>
      <c r="AH2095" s="212">
        <v>24092.35</v>
      </c>
      <c r="AI2095" s="212">
        <v>29850.42</v>
      </c>
      <c r="AJ2095" s="212">
        <v>0</v>
      </c>
      <c r="AK2095" s="212">
        <v>0</v>
      </c>
      <c r="AL2095" s="212">
        <v>0</v>
      </c>
      <c r="AM2095">
        <v>1</v>
      </c>
      <c r="AN2095" t="str">
        <f>VLOOKUP(H2095,'Base Art'!$A:$AJ,36,FALSE)</f>
        <v>ARCOR S.A.I.C.</v>
      </c>
    </row>
    <row r="2096" spans="1:40" x14ac:dyDescent="0.25">
      <c r="A2096" s="212" t="s">
        <v>7665</v>
      </c>
      <c r="B2096" s="212">
        <v>1</v>
      </c>
      <c r="C2096" s="212" t="s">
        <v>7666</v>
      </c>
      <c r="D2096" s="212" t="s">
        <v>188</v>
      </c>
      <c r="E2096" s="212">
        <v>22</v>
      </c>
      <c r="F2096" s="212" t="s">
        <v>23</v>
      </c>
      <c r="G2096" s="212" t="s">
        <v>558</v>
      </c>
      <c r="H2096" s="212">
        <v>4176</v>
      </c>
      <c r="I2096" s="212" t="s">
        <v>559</v>
      </c>
      <c r="J2096" s="212">
        <v>1416</v>
      </c>
      <c r="K2096" s="212" t="s">
        <v>552</v>
      </c>
      <c r="L2096" s="212" t="s">
        <v>553</v>
      </c>
      <c r="M2096" s="212"/>
      <c r="N2096" s="212"/>
      <c r="O2096" s="212"/>
      <c r="P2096" s="212">
        <v>1070</v>
      </c>
      <c r="Q2096" s="212" t="s">
        <v>554</v>
      </c>
      <c r="R2096" s="212" t="s">
        <v>555</v>
      </c>
      <c r="S2096" s="212"/>
      <c r="T2096" s="212"/>
      <c r="U2096" s="212"/>
      <c r="V2096" s="212"/>
      <c r="W2096" s="212"/>
      <c r="X2096" s="212"/>
      <c r="Y2096" s="212">
        <v>1372</v>
      </c>
      <c r="Z2096" s="212" t="s">
        <v>346</v>
      </c>
      <c r="AA2096" s="212" t="s">
        <v>347</v>
      </c>
      <c r="AB2096" s="212">
        <v>96369.384000000005</v>
      </c>
      <c r="AC2096" s="212">
        <v>119401.671</v>
      </c>
      <c r="AD2096" s="212">
        <v>0.25</v>
      </c>
      <c r="AE2096" s="212">
        <v>0</v>
      </c>
      <c r="AF2096" s="212">
        <v>0.25</v>
      </c>
      <c r="AG2096" s="212">
        <v>0</v>
      </c>
      <c r="AH2096" s="212">
        <v>24092.35</v>
      </c>
      <c r="AI2096" s="212">
        <v>29850.42</v>
      </c>
      <c r="AJ2096" s="212">
        <v>0</v>
      </c>
      <c r="AK2096" s="212">
        <v>0</v>
      </c>
      <c r="AL2096" s="212">
        <v>0</v>
      </c>
      <c r="AM2096">
        <v>1</v>
      </c>
      <c r="AN2096" t="str">
        <f>VLOOKUP(H2096,'Base Art'!$A:$AJ,36,FALSE)</f>
        <v>ARCOR S.A.I.C.</v>
      </c>
    </row>
    <row r="2097" spans="1:40" x14ac:dyDescent="0.25">
      <c r="A2097" s="212" t="s">
        <v>7665</v>
      </c>
      <c r="B2097" s="212">
        <v>1</v>
      </c>
      <c r="C2097" s="212" t="s">
        <v>7666</v>
      </c>
      <c r="D2097" s="212" t="s">
        <v>188</v>
      </c>
      <c r="E2097" s="212">
        <v>22</v>
      </c>
      <c r="F2097" s="212" t="s">
        <v>23</v>
      </c>
      <c r="G2097" s="212" t="s">
        <v>978</v>
      </c>
      <c r="H2097" s="212">
        <v>4177</v>
      </c>
      <c r="I2097" s="212" t="s">
        <v>979</v>
      </c>
      <c r="J2097" s="212">
        <v>1416</v>
      </c>
      <c r="K2097" s="212" t="s">
        <v>552</v>
      </c>
      <c r="L2097" s="212" t="s">
        <v>553</v>
      </c>
      <c r="M2097" s="212"/>
      <c r="N2097" s="212"/>
      <c r="O2097" s="212"/>
      <c r="P2097" s="212">
        <v>1070</v>
      </c>
      <c r="Q2097" s="212" t="s">
        <v>554</v>
      </c>
      <c r="R2097" s="212" t="s">
        <v>555</v>
      </c>
      <c r="S2097" s="212"/>
      <c r="T2097" s="212"/>
      <c r="U2097" s="212"/>
      <c r="V2097" s="212"/>
      <c r="W2097" s="212"/>
      <c r="X2097" s="212"/>
      <c r="Y2097" s="212">
        <v>1372</v>
      </c>
      <c r="Z2097" s="212" t="s">
        <v>346</v>
      </c>
      <c r="AA2097" s="212" t="s">
        <v>347</v>
      </c>
      <c r="AB2097" s="212">
        <v>96369.384000000005</v>
      </c>
      <c r="AC2097" s="212">
        <v>119401.671</v>
      </c>
      <c r="AD2097" s="212">
        <v>0.25</v>
      </c>
      <c r="AE2097" s="212">
        <v>0</v>
      </c>
      <c r="AF2097" s="212">
        <v>0.25</v>
      </c>
      <c r="AG2097" s="212">
        <v>0</v>
      </c>
      <c r="AH2097" s="212">
        <v>24092.35</v>
      </c>
      <c r="AI2097" s="212">
        <v>29850.42</v>
      </c>
      <c r="AJ2097" s="212">
        <v>0</v>
      </c>
      <c r="AK2097" s="212">
        <v>0</v>
      </c>
      <c r="AL2097" s="212">
        <v>0</v>
      </c>
      <c r="AM2097">
        <v>1</v>
      </c>
      <c r="AN2097" t="str">
        <f>VLOOKUP(H2097,'Base Art'!$A:$AJ,36,FALSE)</f>
        <v>ARCOR S.A.I.C.</v>
      </c>
    </row>
    <row r="2098" spans="1:40" x14ac:dyDescent="0.25">
      <c r="A2098" s="212" t="s">
        <v>7665</v>
      </c>
      <c r="B2098" s="212">
        <v>1</v>
      </c>
      <c r="C2098" s="212" t="s">
        <v>7666</v>
      </c>
      <c r="D2098" s="212" t="s">
        <v>188</v>
      </c>
      <c r="E2098" s="212">
        <v>22</v>
      </c>
      <c r="F2098" s="212" t="s">
        <v>23</v>
      </c>
      <c r="G2098" s="212" t="s">
        <v>1100</v>
      </c>
      <c r="H2098" s="212">
        <v>4244</v>
      </c>
      <c r="I2098" s="212" t="s">
        <v>1101</v>
      </c>
      <c r="J2098" s="212">
        <v>1416</v>
      </c>
      <c r="K2098" s="212" t="s">
        <v>552</v>
      </c>
      <c r="L2098" s="212" t="s">
        <v>553</v>
      </c>
      <c r="M2098" s="212"/>
      <c r="N2098" s="212"/>
      <c r="O2098" s="212"/>
      <c r="P2098" s="212">
        <v>1070</v>
      </c>
      <c r="Q2098" s="212" t="s">
        <v>554</v>
      </c>
      <c r="R2098" s="212" t="s">
        <v>555</v>
      </c>
      <c r="S2098" s="212"/>
      <c r="T2098" s="212"/>
      <c r="U2098" s="212"/>
      <c r="V2098" s="212"/>
      <c r="W2098" s="212"/>
      <c r="X2098" s="212"/>
      <c r="Y2098" s="212">
        <v>1372</v>
      </c>
      <c r="Z2098" s="212" t="s">
        <v>346</v>
      </c>
      <c r="AA2098" s="212" t="s">
        <v>347</v>
      </c>
      <c r="AB2098" s="212">
        <v>96369.384000000005</v>
      </c>
      <c r="AC2098" s="212">
        <v>119401.671</v>
      </c>
      <c r="AD2098" s="212">
        <v>0.25</v>
      </c>
      <c r="AE2098" s="212">
        <v>0</v>
      </c>
      <c r="AF2098" s="212">
        <v>0.25</v>
      </c>
      <c r="AG2098" s="212">
        <v>0</v>
      </c>
      <c r="AH2098" s="212">
        <v>24092.35</v>
      </c>
      <c r="AI2098" s="212">
        <v>29850.42</v>
      </c>
      <c r="AJ2098" s="212">
        <v>1</v>
      </c>
      <c r="AK2098" s="212">
        <v>0.25</v>
      </c>
      <c r="AL2098" s="212">
        <v>0</v>
      </c>
      <c r="AM2098">
        <v>1</v>
      </c>
      <c r="AN2098" t="str">
        <f>VLOOKUP(H2098,'Base Art'!$A:$AJ,36,FALSE)</f>
        <v>ARCOR S.A.I.C.</v>
      </c>
    </row>
    <row r="2099" spans="1:40" x14ac:dyDescent="0.25">
      <c r="A2099" s="212" t="s">
        <v>7665</v>
      </c>
      <c r="B2099" s="212">
        <v>1</v>
      </c>
      <c r="C2099" s="212" t="s">
        <v>7666</v>
      </c>
      <c r="D2099" s="212" t="s">
        <v>188</v>
      </c>
      <c r="E2099" s="212">
        <v>22</v>
      </c>
      <c r="F2099" s="212" t="s">
        <v>23</v>
      </c>
      <c r="G2099" s="212" t="s">
        <v>1260</v>
      </c>
      <c r="H2099" s="212">
        <v>4245</v>
      </c>
      <c r="I2099" s="212" t="s">
        <v>1261</v>
      </c>
      <c r="J2099" s="212">
        <v>1416</v>
      </c>
      <c r="K2099" s="212" t="s">
        <v>552</v>
      </c>
      <c r="L2099" s="212" t="s">
        <v>553</v>
      </c>
      <c r="M2099" s="212"/>
      <c r="N2099" s="212"/>
      <c r="O2099" s="212"/>
      <c r="P2099" s="212">
        <v>1070</v>
      </c>
      <c r="Q2099" s="212" t="s">
        <v>554</v>
      </c>
      <c r="R2099" s="212" t="s">
        <v>555</v>
      </c>
      <c r="S2099" s="212"/>
      <c r="T2099" s="212"/>
      <c r="U2099" s="212"/>
      <c r="V2099" s="212"/>
      <c r="W2099" s="212"/>
      <c r="X2099" s="212"/>
      <c r="Y2099" s="212">
        <v>1372</v>
      </c>
      <c r="Z2099" s="212" t="s">
        <v>346</v>
      </c>
      <c r="AA2099" s="212" t="s">
        <v>347</v>
      </c>
      <c r="AB2099" s="212">
        <v>96369.384000000005</v>
      </c>
      <c r="AC2099" s="212">
        <v>119401.671</v>
      </c>
      <c r="AD2099" s="212">
        <v>0.25</v>
      </c>
      <c r="AE2099" s="212">
        <v>0</v>
      </c>
      <c r="AF2099" s="212">
        <v>0.25</v>
      </c>
      <c r="AG2099" s="212">
        <v>0</v>
      </c>
      <c r="AH2099" s="212">
        <v>24092.35</v>
      </c>
      <c r="AI2099" s="212">
        <v>29850.42</v>
      </c>
      <c r="AJ2099" s="212">
        <v>0</v>
      </c>
      <c r="AK2099" s="212">
        <v>0</v>
      </c>
      <c r="AL2099" s="212">
        <v>0</v>
      </c>
      <c r="AM2099">
        <v>1</v>
      </c>
      <c r="AN2099" t="str">
        <f>VLOOKUP(H2099,'Base Art'!$A:$AJ,36,FALSE)</f>
        <v>ARCOR S.A.I.C.</v>
      </c>
    </row>
    <row r="2100" spans="1:40" x14ac:dyDescent="0.25">
      <c r="A2100" s="212" t="s">
        <v>7665</v>
      </c>
      <c r="B2100" s="212">
        <v>1</v>
      </c>
      <c r="C2100" s="212" t="s">
        <v>7666</v>
      </c>
      <c r="D2100" s="212" t="s">
        <v>188</v>
      </c>
      <c r="E2100" s="212">
        <v>22</v>
      </c>
      <c r="F2100" s="212" t="s">
        <v>23</v>
      </c>
      <c r="G2100" s="212" t="s">
        <v>566</v>
      </c>
      <c r="H2100" s="212">
        <v>4446</v>
      </c>
      <c r="I2100" s="212" t="s">
        <v>567</v>
      </c>
      <c r="J2100" s="212">
        <v>1420</v>
      </c>
      <c r="K2100" s="212" t="s">
        <v>568</v>
      </c>
      <c r="L2100" s="212" t="s">
        <v>569</v>
      </c>
      <c r="M2100" s="212"/>
      <c r="N2100" s="212"/>
      <c r="O2100" s="212"/>
      <c r="P2100" s="212"/>
      <c r="Q2100" s="212"/>
      <c r="R2100" s="212"/>
      <c r="S2100" s="212"/>
      <c r="T2100" s="212"/>
      <c r="U2100" s="212"/>
      <c r="V2100" s="212"/>
      <c r="W2100" s="212"/>
      <c r="X2100" s="212"/>
      <c r="Y2100" s="212">
        <v>1373</v>
      </c>
      <c r="Z2100" s="212" t="s">
        <v>386</v>
      </c>
      <c r="AA2100" s="212" t="s">
        <v>387</v>
      </c>
      <c r="AB2100" s="212">
        <v>17145.298999999999</v>
      </c>
      <c r="AC2100" s="212">
        <v>21243.026000000002</v>
      </c>
      <c r="AD2100" s="212">
        <v>4</v>
      </c>
      <c r="AE2100" s="212">
        <v>0</v>
      </c>
      <c r="AF2100" s="212">
        <v>4</v>
      </c>
      <c r="AG2100" s="212">
        <v>0</v>
      </c>
      <c r="AH2100" s="212">
        <v>68581.2</v>
      </c>
      <c r="AI2100" s="212">
        <v>84972.1</v>
      </c>
      <c r="AJ2100" s="212">
        <v>0</v>
      </c>
      <c r="AK2100" s="212">
        <v>0</v>
      </c>
      <c r="AL2100" s="212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s="212" t="s">
        <v>7665</v>
      </c>
      <c r="B2101" s="212">
        <v>1</v>
      </c>
      <c r="C2101" s="212" t="s">
        <v>7666</v>
      </c>
      <c r="D2101" s="212" t="s">
        <v>188</v>
      </c>
      <c r="E2101" s="212">
        <v>22</v>
      </c>
      <c r="F2101" s="212" t="s">
        <v>23</v>
      </c>
      <c r="G2101" s="212" t="s">
        <v>1634</v>
      </c>
      <c r="H2101" s="212">
        <v>4460</v>
      </c>
      <c r="I2101" s="212" t="s">
        <v>1635</v>
      </c>
      <c r="J2101" s="212">
        <v>1419</v>
      </c>
      <c r="K2101" s="212" t="s">
        <v>572</v>
      </c>
      <c r="L2101" s="212" t="s">
        <v>573</v>
      </c>
      <c r="M2101" s="212"/>
      <c r="N2101" s="212"/>
      <c r="O2101" s="212"/>
      <c r="P2101" s="212">
        <v>1333</v>
      </c>
      <c r="Q2101" s="212" t="s">
        <v>1002</v>
      </c>
      <c r="R2101" s="212" t="s">
        <v>1003</v>
      </c>
      <c r="S2101" s="212"/>
      <c r="T2101" s="212"/>
      <c r="U2101" s="212"/>
      <c r="V2101" s="212"/>
      <c r="W2101" s="212"/>
      <c r="X2101" s="212"/>
      <c r="Y2101" s="212">
        <v>1369</v>
      </c>
      <c r="Z2101" s="212" t="s">
        <v>354</v>
      </c>
      <c r="AA2101" s="212" t="s">
        <v>355</v>
      </c>
      <c r="AB2101" s="212">
        <v>19513.72</v>
      </c>
      <c r="AC2101" s="212">
        <v>24177.499</v>
      </c>
      <c r="AD2101" s="212">
        <v>0.5</v>
      </c>
      <c r="AE2101" s="212">
        <v>0</v>
      </c>
      <c r="AF2101" s="212">
        <v>0.5</v>
      </c>
      <c r="AG2101" s="212">
        <v>0</v>
      </c>
      <c r="AH2101" s="212">
        <v>9756.86</v>
      </c>
      <c r="AI2101" s="212">
        <v>12088.75</v>
      </c>
      <c r="AJ2101" s="212">
        <v>1</v>
      </c>
      <c r="AK2101" s="212">
        <v>0.5</v>
      </c>
      <c r="AL2101" s="212">
        <v>0</v>
      </c>
      <c r="AM2101">
        <v>1</v>
      </c>
      <c r="AN2101" t="str">
        <f>VLOOKUP(H2101,'Base Art'!$A:$AJ,36,FALSE)</f>
        <v>ARCOR S.A.I.C.</v>
      </c>
    </row>
    <row r="2102" spans="1:40" x14ac:dyDescent="0.25">
      <c r="A2102" s="212" t="s">
        <v>7665</v>
      </c>
      <c r="B2102" s="212">
        <v>1</v>
      </c>
      <c r="C2102" s="212" t="s">
        <v>7666</v>
      </c>
      <c r="D2102" s="212" t="s">
        <v>188</v>
      </c>
      <c r="E2102" s="212">
        <v>22</v>
      </c>
      <c r="F2102" s="212" t="s">
        <v>23</v>
      </c>
      <c r="G2102" s="212" t="s">
        <v>1504</v>
      </c>
      <c r="H2102" s="212">
        <v>4461</v>
      </c>
      <c r="I2102" s="212" t="s">
        <v>1505</v>
      </c>
      <c r="J2102" s="212">
        <v>1419</v>
      </c>
      <c r="K2102" s="212" t="s">
        <v>572</v>
      </c>
      <c r="L2102" s="212" t="s">
        <v>573</v>
      </c>
      <c r="M2102" s="212"/>
      <c r="N2102" s="212"/>
      <c r="O2102" s="212"/>
      <c r="P2102" s="212">
        <v>1333</v>
      </c>
      <c r="Q2102" s="212" t="s">
        <v>1002</v>
      </c>
      <c r="R2102" s="212" t="s">
        <v>1003</v>
      </c>
      <c r="S2102" s="212"/>
      <c r="T2102" s="212"/>
      <c r="U2102" s="212"/>
      <c r="V2102" s="212"/>
      <c r="W2102" s="212"/>
      <c r="X2102" s="212"/>
      <c r="Y2102" s="212">
        <v>1369</v>
      </c>
      <c r="Z2102" s="212" t="s">
        <v>354</v>
      </c>
      <c r="AA2102" s="212" t="s">
        <v>355</v>
      </c>
      <c r="AB2102" s="212">
        <v>19513.72</v>
      </c>
      <c r="AC2102" s="212">
        <v>24177.499</v>
      </c>
      <c r="AD2102" s="212">
        <v>0.5</v>
      </c>
      <c r="AE2102" s="212">
        <v>0</v>
      </c>
      <c r="AF2102" s="212">
        <v>0.5</v>
      </c>
      <c r="AG2102" s="212">
        <v>0</v>
      </c>
      <c r="AH2102" s="212">
        <v>9756.86</v>
      </c>
      <c r="AI2102" s="212">
        <v>12088.75</v>
      </c>
      <c r="AJ2102" s="212">
        <v>0</v>
      </c>
      <c r="AK2102" s="212">
        <v>0</v>
      </c>
      <c r="AL2102" s="212">
        <v>0</v>
      </c>
      <c r="AM2102">
        <v>1</v>
      </c>
      <c r="AN2102" t="str">
        <f>VLOOKUP(H2102,'Base Art'!$A:$AJ,36,FALSE)</f>
        <v>ARCOR S.A.I.C.</v>
      </c>
    </row>
    <row r="2103" spans="1:40" x14ac:dyDescent="0.25">
      <c r="A2103" s="212" t="s">
        <v>7665</v>
      </c>
      <c r="B2103" s="212">
        <v>1</v>
      </c>
      <c r="C2103" s="212" t="s">
        <v>7666</v>
      </c>
      <c r="D2103" s="212" t="s">
        <v>188</v>
      </c>
      <c r="E2103" s="212">
        <v>22</v>
      </c>
      <c r="F2103" s="212" t="s">
        <v>23</v>
      </c>
      <c r="G2103" s="212" t="s">
        <v>1651</v>
      </c>
      <c r="H2103" s="212">
        <v>4462</v>
      </c>
      <c r="I2103" s="212" t="s">
        <v>1652</v>
      </c>
      <c r="J2103" s="212">
        <v>1419</v>
      </c>
      <c r="K2103" s="212" t="s">
        <v>572</v>
      </c>
      <c r="L2103" s="212" t="s">
        <v>573</v>
      </c>
      <c r="M2103" s="212"/>
      <c r="N2103" s="212"/>
      <c r="O2103" s="212"/>
      <c r="P2103" s="212">
        <v>1333</v>
      </c>
      <c r="Q2103" s="212" t="s">
        <v>1002</v>
      </c>
      <c r="R2103" s="212" t="s">
        <v>1003</v>
      </c>
      <c r="S2103" s="212"/>
      <c r="T2103" s="212"/>
      <c r="U2103" s="212"/>
      <c r="V2103" s="212"/>
      <c r="W2103" s="212"/>
      <c r="X2103" s="212"/>
      <c r="Y2103" s="212">
        <v>1369</v>
      </c>
      <c r="Z2103" s="212" t="s">
        <v>354</v>
      </c>
      <c r="AA2103" s="212" t="s">
        <v>355</v>
      </c>
      <c r="AB2103" s="212">
        <v>19513.72</v>
      </c>
      <c r="AC2103" s="212">
        <v>24177.499</v>
      </c>
      <c r="AD2103" s="212">
        <v>1</v>
      </c>
      <c r="AE2103" s="212">
        <v>0</v>
      </c>
      <c r="AF2103" s="212">
        <v>1</v>
      </c>
      <c r="AG2103" s="212">
        <v>0</v>
      </c>
      <c r="AH2103" s="212">
        <v>19513.72</v>
      </c>
      <c r="AI2103" s="212">
        <v>24177.5</v>
      </c>
      <c r="AJ2103" s="212">
        <v>1</v>
      </c>
      <c r="AK2103" s="212">
        <v>1</v>
      </c>
      <c r="AL2103" s="212">
        <v>0</v>
      </c>
      <c r="AM2103">
        <v>1</v>
      </c>
      <c r="AN2103" t="str">
        <f>VLOOKUP(H2103,'Base Art'!$A:$AJ,36,FALSE)</f>
        <v>ARCOR S.A.I.C.</v>
      </c>
    </row>
    <row r="2104" spans="1:40" x14ac:dyDescent="0.25">
      <c r="A2104" s="212" t="s">
        <v>7665</v>
      </c>
      <c r="B2104" s="212">
        <v>1</v>
      </c>
      <c r="C2104" s="212" t="s">
        <v>7666</v>
      </c>
      <c r="D2104" s="212" t="s">
        <v>188</v>
      </c>
      <c r="E2104" s="212">
        <v>22</v>
      </c>
      <c r="F2104" s="212" t="s">
        <v>23</v>
      </c>
      <c r="G2104" s="212" t="s">
        <v>1268</v>
      </c>
      <c r="H2104" s="212">
        <v>4464</v>
      </c>
      <c r="I2104" s="212" t="s">
        <v>1269</v>
      </c>
      <c r="J2104" s="212">
        <v>1419</v>
      </c>
      <c r="K2104" s="212" t="s">
        <v>572</v>
      </c>
      <c r="L2104" s="212" t="s">
        <v>573</v>
      </c>
      <c r="M2104" s="212"/>
      <c r="N2104" s="212"/>
      <c r="O2104" s="212"/>
      <c r="P2104" s="212">
        <v>1333</v>
      </c>
      <c r="Q2104" s="212" t="s">
        <v>1002</v>
      </c>
      <c r="R2104" s="212" t="s">
        <v>1003</v>
      </c>
      <c r="S2104" s="212"/>
      <c r="T2104" s="212"/>
      <c r="U2104" s="212"/>
      <c r="V2104" s="212"/>
      <c r="W2104" s="212"/>
      <c r="X2104" s="212"/>
      <c r="Y2104" s="212">
        <v>1369</v>
      </c>
      <c r="Z2104" s="212" t="s">
        <v>354</v>
      </c>
      <c r="AA2104" s="212" t="s">
        <v>355</v>
      </c>
      <c r="AB2104" s="212">
        <v>25367.279999999999</v>
      </c>
      <c r="AC2104" s="212">
        <v>31430.06</v>
      </c>
      <c r="AD2104" s="212">
        <v>1</v>
      </c>
      <c r="AE2104" s="212">
        <v>0</v>
      </c>
      <c r="AF2104" s="212">
        <v>1</v>
      </c>
      <c r="AG2104" s="212">
        <v>0</v>
      </c>
      <c r="AH2104" s="212">
        <v>25367.279999999999</v>
      </c>
      <c r="AI2104" s="212">
        <v>31430.06</v>
      </c>
      <c r="AJ2104" s="212">
        <v>0</v>
      </c>
      <c r="AK2104" s="212">
        <v>0</v>
      </c>
      <c r="AL2104" s="212">
        <v>0</v>
      </c>
      <c r="AM2104">
        <v>1</v>
      </c>
      <c r="AN2104" t="str">
        <f>VLOOKUP(H2104,'Base Art'!$A:$AJ,36,FALSE)</f>
        <v>ARCOR S.A.I.C.</v>
      </c>
    </row>
    <row r="2105" spans="1:40" x14ac:dyDescent="0.25">
      <c r="A2105" s="212" t="s">
        <v>7665</v>
      </c>
      <c r="B2105" s="212">
        <v>1</v>
      </c>
      <c r="C2105" s="212" t="s">
        <v>7666</v>
      </c>
      <c r="D2105" s="212" t="s">
        <v>188</v>
      </c>
      <c r="E2105" s="212">
        <v>22</v>
      </c>
      <c r="F2105" s="212" t="s">
        <v>23</v>
      </c>
      <c r="G2105" s="212" t="s">
        <v>604</v>
      </c>
      <c r="H2105" s="212">
        <v>4943</v>
      </c>
      <c r="I2105" s="212" t="s">
        <v>605</v>
      </c>
      <c r="J2105" s="212">
        <v>1253</v>
      </c>
      <c r="K2105" s="212" t="s">
        <v>602</v>
      </c>
      <c r="L2105" s="212" t="s">
        <v>603</v>
      </c>
      <c r="M2105" s="212"/>
      <c r="N2105" s="212"/>
      <c r="O2105" s="212"/>
      <c r="P2105" s="212"/>
      <c r="Q2105" s="212"/>
      <c r="R2105" s="212"/>
      <c r="S2105" s="212"/>
      <c r="T2105" s="212"/>
      <c r="U2105" s="212"/>
      <c r="V2105" s="212"/>
      <c r="W2105" s="212"/>
      <c r="X2105" s="212"/>
      <c r="Y2105" s="212">
        <v>1373</v>
      </c>
      <c r="Z2105" s="212" t="s">
        <v>386</v>
      </c>
      <c r="AA2105" s="212" t="s">
        <v>387</v>
      </c>
      <c r="AB2105" s="212">
        <v>20551.567999999999</v>
      </c>
      <c r="AC2105" s="212">
        <v>25463.391</v>
      </c>
      <c r="AD2105" s="212">
        <v>0.5</v>
      </c>
      <c r="AE2105" s="212">
        <v>0</v>
      </c>
      <c r="AF2105" s="212">
        <v>0.5</v>
      </c>
      <c r="AG2105" s="212">
        <v>0</v>
      </c>
      <c r="AH2105" s="212">
        <v>10275.780000000001</v>
      </c>
      <c r="AI2105" s="212">
        <v>12731.7</v>
      </c>
      <c r="AJ2105" s="212">
        <v>0</v>
      </c>
      <c r="AK2105" s="212">
        <v>0</v>
      </c>
      <c r="AL2105" s="212">
        <v>0</v>
      </c>
      <c r="AM2105">
        <v>1</v>
      </c>
      <c r="AN2105" t="str">
        <f>VLOOKUP(H2105,'Base Art'!$A:$AJ,36,FALSE)</f>
        <v>DON SATUR S.R.L.</v>
      </c>
    </row>
    <row r="2106" spans="1:40" x14ac:dyDescent="0.25">
      <c r="A2106" s="212" t="s">
        <v>7665</v>
      </c>
      <c r="B2106" s="212">
        <v>1</v>
      </c>
      <c r="C2106" s="212" t="s">
        <v>7666</v>
      </c>
      <c r="D2106" s="212" t="s">
        <v>188</v>
      </c>
      <c r="E2106" s="212">
        <v>22</v>
      </c>
      <c r="F2106" s="212" t="s">
        <v>23</v>
      </c>
      <c r="G2106" s="212" t="s">
        <v>606</v>
      </c>
      <c r="H2106" s="212">
        <v>4945</v>
      </c>
      <c r="I2106" s="212" t="s">
        <v>607</v>
      </c>
      <c r="J2106" s="212"/>
      <c r="K2106" s="212"/>
      <c r="L2106" s="212"/>
      <c r="M2106" s="212"/>
      <c r="N2106" s="212"/>
      <c r="O2106" s="212"/>
      <c r="P2106" s="212"/>
      <c r="Q2106" s="212"/>
      <c r="R2106" s="212"/>
      <c r="S2106" s="212"/>
      <c r="T2106" s="212"/>
      <c r="U2106" s="212"/>
      <c r="V2106" s="212"/>
      <c r="W2106" s="212"/>
      <c r="X2106" s="212"/>
      <c r="Y2106" s="212">
        <v>1373</v>
      </c>
      <c r="Z2106" s="212" t="s">
        <v>386</v>
      </c>
      <c r="AA2106" s="212" t="s">
        <v>387</v>
      </c>
      <c r="AB2106" s="212">
        <v>14543.498</v>
      </c>
      <c r="AC2106" s="212">
        <v>18033.937999999998</v>
      </c>
      <c r="AD2106" s="212">
        <v>1</v>
      </c>
      <c r="AE2106" s="212">
        <v>0</v>
      </c>
      <c r="AF2106" s="212">
        <v>1</v>
      </c>
      <c r="AG2106" s="212">
        <v>0</v>
      </c>
      <c r="AH2106" s="212">
        <v>14543.5</v>
      </c>
      <c r="AI2106" s="212">
        <v>18033.939999999999</v>
      </c>
      <c r="AJ2106" s="212">
        <v>0</v>
      </c>
      <c r="AK2106" s="212">
        <v>0</v>
      </c>
      <c r="AL2106" s="212">
        <v>0</v>
      </c>
      <c r="AM2106">
        <v>1</v>
      </c>
      <c r="AN2106" t="str">
        <f>VLOOKUP(H2106,'Base Art'!$A:$AJ,36,FALSE)</f>
        <v>DON SATUR S.R.L.</v>
      </c>
    </row>
    <row r="2107" spans="1:40" x14ac:dyDescent="0.25">
      <c r="A2107" s="212" t="s">
        <v>7665</v>
      </c>
      <c r="B2107" s="212">
        <v>1</v>
      </c>
      <c r="C2107" s="212" t="s">
        <v>7666</v>
      </c>
      <c r="D2107" s="212" t="s">
        <v>188</v>
      </c>
      <c r="E2107" s="212">
        <v>22</v>
      </c>
      <c r="F2107" s="212" t="s">
        <v>23</v>
      </c>
      <c r="G2107" s="212" t="s">
        <v>608</v>
      </c>
      <c r="H2107" s="212">
        <v>4981</v>
      </c>
      <c r="I2107" s="212" t="s">
        <v>609</v>
      </c>
      <c r="J2107" s="212"/>
      <c r="K2107" s="212"/>
      <c r="L2107" s="212"/>
      <c r="M2107" s="212"/>
      <c r="N2107" s="212"/>
      <c r="O2107" s="212"/>
      <c r="P2107" s="212">
        <v>1085</v>
      </c>
      <c r="Q2107" s="212" t="s">
        <v>598</v>
      </c>
      <c r="R2107" s="212" t="s">
        <v>599</v>
      </c>
      <c r="S2107" s="212"/>
      <c r="T2107" s="212"/>
      <c r="U2107" s="212"/>
      <c r="V2107" s="212"/>
      <c r="W2107" s="212"/>
      <c r="X2107" s="212"/>
      <c r="Y2107" s="212">
        <v>1373</v>
      </c>
      <c r="Z2107" s="212" t="s">
        <v>386</v>
      </c>
      <c r="AA2107" s="212" t="s">
        <v>387</v>
      </c>
      <c r="AB2107" s="212">
        <v>15346.609</v>
      </c>
      <c r="AC2107" s="212">
        <v>19014.449000000001</v>
      </c>
      <c r="AD2107" s="212">
        <v>1</v>
      </c>
      <c r="AE2107" s="212">
        <v>0</v>
      </c>
      <c r="AF2107" s="212">
        <v>1</v>
      </c>
      <c r="AG2107" s="212">
        <v>0</v>
      </c>
      <c r="AH2107" s="212">
        <v>15346.61</v>
      </c>
      <c r="AI2107" s="212">
        <v>19014.45</v>
      </c>
      <c r="AJ2107" s="212">
        <v>0</v>
      </c>
      <c r="AK2107" s="212">
        <v>0</v>
      </c>
      <c r="AL2107" s="212">
        <v>0</v>
      </c>
      <c r="AM2107">
        <v>1</v>
      </c>
      <c r="AN2107" t="str">
        <f>VLOOKUP(H2107,'Base Art'!$A:$AJ,36,FALSE)</f>
        <v>DON SATUR S.R.L.</v>
      </c>
    </row>
    <row r="2108" spans="1:40" x14ac:dyDescent="0.25">
      <c r="A2108" s="212" t="s">
        <v>7665</v>
      </c>
      <c r="B2108" s="212">
        <v>1</v>
      </c>
      <c r="C2108" s="212" t="s">
        <v>7666</v>
      </c>
      <c r="D2108" s="212" t="s">
        <v>188</v>
      </c>
      <c r="E2108" s="212">
        <v>22</v>
      </c>
      <c r="F2108" s="212" t="s">
        <v>23</v>
      </c>
      <c r="G2108" s="212" t="s">
        <v>1730</v>
      </c>
      <c r="H2108" s="212">
        <v>5030</v>
      </c>
      <c r="I2108" s="212" t="s">
        <v>1731</v>
      </c>
      <c r="J2108" s="212"/>
      <c r="K2108" s="212"/>
      <c r="L2108" s="212"/>
      <c r="M2108" s="212"/>
      <c r="N2108" s="212"/>
      <c r="O2108" s="212"/>
      <c r="P2108" s="212">
        <v>1273</v>
      </c>
      <c r="Q2108" s="212" t="s">
        <v>1676</v>
      </c>
      <c r="R2108" s="212" t="s">
        <v>1677</v>
      </c>
      <c r="S2108" s="212"/>
      <c r="T2108" s="212"/>
      <c r="U2108" s="212"/>
      <c r="V2108" s="212"/>
      <c r="W2108" s="212"/>
      <c r="X2108" s="212"/>
      <c r="Y2108" s="212">
        <v>1373</v>
      </c>
      <c r="Z2108" s="212" t="s">
        <v>386</v>
      </c>
      <c r="AA2108" s="212" t="s">
        <v>387</v>
      </c>
      <c r="AB2108" s="212">
        <v>21316.733</v>
      </c>
      <c r="AC2108" s="212">
        <v>26418.254000000001</v>
      </c>
      <c r="AD2108" s="212">
        <v>3</v>
      </c>
      <c r="AE2108" s="212">
        <v>0</v>
      </c>
      <c r="AF2108" s="212">
        <v>3</v>
      </c>
      <c r="AG2108" s="212">
        <v>0</v>
      </c>
      <c r="AH2108" s="212">
        <v>63950.2</v>
      </c>
      <c r="AI2108" s="212">
        <v>79254.759999999995</v>
      </c>
      <c r="AJ2108" s="212">
        <v>0</v>
      </c>
      <c r="AK2108" s="212">
        <v>0</v>
      </c>
      <c r="AL2108" s="212">
        <v>0</v>
      </c>
      <c r="AM2108">
        <v>1</v>
      </c>
      <c r="AN2108" t="str">
        <f>VLOOKUP(H2108,'Base Art'!$A:$AJ,36,FALSE)</f>
        <v>DON SATUR S.R.L.</v>
      </c>
    </row>
    <row r="2109" spans="1:40" x14ac:dyDescent="0.25">
      <c r="A2109" s="212" t="s">
        <v>7665</v>
      </c>
      <c r="B2109" s="212">
        <v>1</v>
      </c>
      <c r="C2109" s="212" t="s">
        <v>7666</v>
      </c>
      <c r="D2109" s="212" t="s">
        <v>188</v>
      </c>
      <c r="E2109" s="212">
        <v>22</v>
      </c>
      <c r="F2109" s="212" t="s">
        <v>23</v>
      </c>
      <c r="G2109" s="212" t="s">
        <v>1674</v>
      </c>
      <c r="H2109" s="212">
        <v>5031</v>
      </c>
      <c r="I2109" s="212" t="s">
        <v>1675</v>
      </c>
      <c r="J2109" s="212"/>
      <c r="K2109" s="212"/>
      <c r="L2109" s="212"/>
      <c r="M2109" s="212"/>
      <c r="N2109" s="212"/>
      <c r="O2109" s="212"/>
      <c r="P2109" s="212">
        <v>1273</v>
      </c>
      <c r="Q2109" s="212" t="s">
        <v>1676</v>
      </c>
      <c r="R2109" s="212" t="s">
        <v>1677</v>
      </c>
      <c r="S2109" s="212"/>
      <c r="T2109" s="212"/>
      <c r="U2109" s="212"/>
      <c r="V2109" s="212"/>
      <c r="W2109" s="212"/>
      <c r="X2109" s="212"/>
      <c r="Y2109" s="212">
        <v>1373</v>
      </c>
      <c r="Z2109" s="212" t="s">
        <v>386</v>
      </c>
      <c r="AA2109" s="212" t="s">
        <v>387</v>
      </c>
      <c r="AB2109" s="212">
        <v>21316.733</v>
      </c>
      <c r="AC2109" s="212">
        <v>26418.254000000001</v>
      </c>
      <c r="AD2109" s="212">
        <v>3</v>
      </c>
      <c r="AE2109" s="212">
        <v>0</v>
      </c>
      <c r="AF2109" s="212">
        <v>3</v>
      </c>
      <c r="AG2109" s="212">
        <v>0</v>
      </c>
      <c r="AH2109" s="212">
        <v>63950.2</v>
      </c>
      <c r="AI2109" s="212">
        <v>79254.759999999995</v>
      </c>
      <c r="AJ2109" s="212">
        <v>0</v>
      </c>
      <c r="AK2109" s="212">
        <v>0</v>
      </c>
      <c r="AL2109" s="212">
        <v>0</v>
      </c>
      <c r="AM2109">
        <v>1</v>
      </c>
      <c r="AN2109" t="str">
        <f>VLOOKUP(H2109,'Base Art'!$A:$AJ,36,FALSE)</f>
        <v>DON SATUR S.R.L.</v>
      </c>
    </row>
    <row r="2110" spans="1:40" x14ac:dyDescent="0.25">
      <c r="A2110" s="212" t="s">
        <v>7665</v>
      </c>
      <c r="B2110" s="212">
        <v>1</v>
      </c>
      <c r="C2110" s="212" t="s">
        <v>7666</v>
      </c>
      <c r="D2110" s="212" t="s">
        <v>188</v>
      </c>
      <c r="E2110" s="212">
        <v>22</v>
      </c>
      <c r="F2110" s="212" t="s">
        <v>23</v>
      </c>
      <c r="G2110" s="212" t="s">
        <v>1678</v>
      </c>
      <c r="H2110" s="212">
        <v>5032</v>
      </c>
      <c r="I2110" s="212" t="s">
        <v>1679</v>
      </c>
      <c r="J2110" s="212"/>
      <c r="K2110" s="212"/>
      <c r="L2110" s="212"/>
      <c r="M2110" s="212"/>
      <c r="N2110" s="212"/>
      <c r="O2110" s="212"/>
      <c r="P2110" s="212">
        <v>1273</v>
      </c>
      <c r="Q2110" s="212" t="s">
        <v>1676</v>
      </c>
      <c r="R2110" s="212" t="s">
        <v>1677</v>
      </c>
      <c r="S2110" s="212"/>
      <c r="T2110" s="212"/>
      <c r="U2110" s="212"/>
      <c r="V2110" s="212"/>
      <c r="W2110" s="212"/>
      <c r="X2110" s="212"/>
      <c r="Y2110" s="212">
        <v>1373</v>
      </c>
      <c r="Z2110" s="212" t="s">
        <v>386</v>
      </c>
      <c r="AA2110" s="212" t="s">
        <v>387</v>
      </c>
      <c r="AB2110" s="212">
        <v>21316.733</v>
      </c>
      <c r="AC2110" s="212">
        <v>26418.254000000001</v>
      </c>
      <c r="AD2110" s="212">
        <v>3</v>
      </c>
      <c r="AE2110" s="212">
        <v>0</v>
      </c>
      <c r="AF2110" s="212">
        <v>3</v>
      </c>
      <c r="AG2110" s="212">
        <v>0</v>
      </c>
      <c r="AH2110" s="212">
        <v>63950.2</v>
      </c>
      <c r="AI2110" s="212">
        <v>79254.759999999995</v>
      </c>
      <c r="AJ2110" s="212">
        <v>0</v>
      </c>
      <c r="AK2110" s="212">
        <v>0</v>
      </c>
      <c r="AL2110" s="212">
        <v>0</v>
      </c>
      <c r="AM2110">
        <v>1</v>
      </c>
      <c r="AN2110" t="str">
        <f>VLOOKUP(H2110,'Base Art'!$A:$AJ,36,FALSE)</f>
        <v>DON SATUR S.R.L.</v>
      </c>
    </row>
    <row r="2111" spans="1:40" x14ac:dyDescent="0.25">
      <c r="A2111" s="212" t="s">
        <v>7665</v>
      </c>
      <c r="B2111" s="212">
        <v>1</v>
      </c>
      <c r="C2111" s="212" t="s">
        <v>7666</v>
      </c>
      <c r="D2111" s="212" t="s">
        <v>188</v>
      </c>
      <c r="E2111" s="212">
        <v>22</v>
      </c>
      <c r="F2111" s="212" t="s">
        <v>23</v>
      </c>
      <c r="G2111" s="212" t="s">
        <v>1680</v>
      </c>
      <c r="H2111" s="212">
        <v>5033</v>
      </c>
      <c r="I2111" s="212" t="s">
        <v>1681</v>
      </c>
      <c r="J2111" s="212"/>
      <c r="K2111" s="212"/>
      <c r="L2111" s="212"/>
      <c r="M2111" s="212"/>
      <c r="N2111" s="212"/>
      <c r="O2111" s="212"/>
      <c r="P2111" s="212">
        <v>1273</v>
      </c>
      <c r="Q2111" s="212" t="s">
        <v>1676</v>
      </c>
      <c r="R2111" s="212" t="s">
        <v>1677</v>
      </c>
      <c r="S2111" s="212"/>
      <c r="T2111" s="212"/>
      <c r="U2111" s="212"/>
      <c r="V2111" s="212"/>
      <c r="W2111" s="212"/>
      <c r="X2111" s="212"/>
      <c r="Y2111" s="212">
        <v>1373</v>
      </c>
      <c r="Z2111" s="212" t="s">
        <v>386</v>
      </c>
      <c r="AA2111" s="212" t="s">
        <v>387</v>
      </c>
      <c r="AB2111" s="212">
        <v>21316.733</v>
      </c>
      <c r="AC2111" s="212">
        <v>26418.254000000001</v>
      </c>
      <c r="AD2111" s="212">
        <v>3</v>
      </c>
      <c r="AE2111" s="212">
        <v>0</v>
      </c>
      <c r="AF2111" s="212">
        <v>3</v>
      </c>
      <c r="AG2111" s="212">
        <v>0</v>
      </c>
      <c r="AH2111" s="212">
        <v>63950.2</v>
      </c>
      <c r="AI2111" s="212">
        <v>79254.759999999995</v>
      </c>
      <c r="AJ2111" s="212">
        <v>0</v>
      </c>
      <c r="AK2111" s="212">
        <v>0</v>
      </c>
      <c r="AL2111" s="212">
        <v>0</v>
      </c>
      <c r="AM2111">
        <v>1</v>
      </c>
      <c r="AN2111" t="str">
        <f>VLOOKUP(H2111,'Base Art'!$A:$AJ,36,FALSE)</f>
        <v>DON SATUR S.R.L.</v>
      </c>
    </row>
    <row r="2112" spans="1:40" x14ac:dyDescent="0.25">
      <c r="A2112" s="212" t="s">
        <v>7665</v>
      </c>
      <c r="B2112" s="212">
        <v>1</v>
      </c>
      <c r="C2112" s="212" t="s">
        <v>7666</v>
      </c>
      <c r="D2112" s="212" t="s">
        <v>188</v>
      </c>
      <c r="E2112" s="212">
        <v>22</v>
      </c>
      <c r="F2112" s="212" t="s">
        <v>23</v>
      </c>
      <c r="G2112" s="212" t="s">
        <v>1657</v>
      </c>
      <c r="H2112" s="212">
        <v>5107</v>
      </c>
      <c r="I2112" s="212" t="s">
        <v>1658</v>
      </c>
      <c r="J2112" s="212">
        <v>1065</v>
      </c>
      <c r="K2112" s="212" t="s">
        <v>454</v>
      </c>
      <c r="L2112" s="212" t="s">
        <v>455</v>
      </c>
      <c r="M2112" s="212"/>
      <c r="N2112" s="212"/>
      <c r="O2112" s="212"/>
      <c r="P2112" s="212"/>
      <c r="Q2112" s="212"/>
      <c r="R2112" s="212"/>
      <c r="S2112" s="212"/>
      <c r="T2112" s="212"/>
      <c r="U2112" s="212"/>
      <c r="V2112" s="212"/>
      <c r="W2112" s="212"/>
      <c r="X2112" s="212"/>
      <c r="Y2112" s="212">
        <v>1373</v>
      </c>
      <c r="Z2112" s="212" t="s">
        <v>386</v>
      </c>
      <c r="AA2112" s="212" t="s">
        <v>387</v>
      </c>
      <c r="AB2112" s="212">
        <v>14174.16</v>
      </c>
      <c r="AC2112" s="212">
        <v>17561.784</v>
      </c>
      <c r="AD2112" s="212">
        <v>2</v>
      </c>
      <c r="AE2112" s="212">
        <v>0</v>
      </c>
      <c r="AF2112" s="212">
        <v>2</v>
      </c>
      <c r="AG2112" s="212">
        <v>0</v>
      </c>
      <c r="AH2112" s="212">
        <v>28348.32</v>
      </c>
      <c r="AI2112" s="212">
        <v>35123.57</v>
      </c>
      <c r="AJ2112" s="212">
        <v>0</v>
      </c>
      <c r="AK2112" s="212">
        <v>0</v>
      </c>
      <c r="AL2112" s="212">
        <v>0</v>
      </c>
      <c r="AM2112">
        <v>1</v>
      </c>
      <c r="AN2112" t="str">
        <f>VLOOKUP(H2112,'Base Art'!$A:$AJ,36,FALSE)</f>
        <v>MOLINO CAÑUELAS S.A.C.I.F.I.A.</v>
      </c>
    </row>
    <row r="2113" spans="1:40" x14ac:dyDescent="0.25">
      <c r="A2113" s="212" t="s">
        <v>7665</v>
      </c>
      <c r="B2113" s="212">
        <v>1</v>
      </c>
      <c r="C2113" s="212" t="s">
        <v>7666</v>
      </c>
      <c r="D2113" s="212" t="s">
        <v>188</v>
      </c>
      <c r="E2113" s="212">
        <v>22</v>
      </c>
      <c r="F2113" s="212" t="s">
        <v>23</v>
      </c>
      <c r="G2113" s="212" t="s">
        <v>612</v>
      </c>
      <c r="H2113" s="212">
        <v>5108</v>
      </c>
      <c r="I2113" s="212" t="s">
        <v>613</v>
      </c>
      <c r="J2113" s="212">
        <v>1065</v>
      </c>
      <c r="K2113" s="212" t="s">
        <v>454</v>
      </c>
      <c r="L2113" s="212" t="s">
        <v>455</v>
      </c>
      <c r="M2113" s="212"/>
      <c r="N2113" s="212"/>
      <c r="O2113" s="212"/>
      <c r="P2113" s="212"/>
      <c r="Q2113" s="212"/>
      <c r="R2113" s="212"/>
      <c r="S2113" s="212"/>
      <c r="T2113" s="212"/>
      <c r="U2113" s="212"/>
      <c r="V2113" s="212"/>
      <c r="W2113" s="212"/>
      <c r="X2113" s="212"/>
      <c r="Y2113" s="212">
        <v>1373</v>
      </c>
      <c r="Z2113" s="212" t="s">
        <v>386</v>
      </c>
      <c r="AA2113" s="212" t="s">
        <v>387</v>
      </c>
      <c r="AB2113" s="212">
        <v>14174.16</v>
      </c>
      <c r="AC2113" s="212">
        <v>17561.784</v>
      </c>
      <c r="AD2113" s="212">
        <v>3</v>
      </c>
      <c r="AE2113" s="212">
        <v>0</v>
      </c>
      <c r="AF2113" s="212">
        <v>3</v>
      </c>
      <c r="AG2113" s="212">
        <v>0</v>
      </c>
      <c r="AH2113" s="212">
        <v>42522.48</v>
      </c>
      <c r="AI2113" s="212">
        <v>52685.35</v>
      </c>
      <c r="AJ2113" s="212">
        <v>0</v>
      </c>
      <c r="AK2113" s="212">
        <v>0</v>
      </c>
      <c r="AL2113" s="212">
        <v>0</v>
      </c>
      <c r="AM2113">
        <v>1</v>
      </c>
      <c r="AN2113" t="str">
        <f>VLOOKUP(H2113,'Base Art'!$A:$AJ,36,FALSE)</f>
        <v>MOLINO CAÑUELAS S.A.C.I.F.I.A.</v>
      </c>
    </row>
    <row r="2114" spans="1:40" x14ac:dyDescent="0.25">
      <c r="A2114" s="212" t="s">
        <v>7665</v>
      </c>
      <c r="B2114" s="212">
        <v>1</v>
      </c>
      <c r="C2114" s="212" t="s">
        <v>7666</v>
      </c>
      <c r="D2114" s="212" t="s">
        <v>188</v>
      </c>
      <c r="E2114" s="212">
        <v>22</v>
      </c>
      <c r="F2114" s="212" t="s">
        <v>23</v>
      </c>
      <c r="G2114" s="212" t="s">
        <v>1118</v>
      </c>
      <c r="H2114" s="212">
        <v>5627</v>
      </c>
      <c r="I2114" s="212" t="s">
        <v>1119</v>
      </c>
      <c r="J2114" s="212">
        <v>1161</v>
      </c>
      <c r="K2114" s="212" t="s">
        <v>1114</v>
      </c>
      <c r="L2114" s="212" t="s">
        <v>1115</v>
      </c>
      <c r="M2114" s="212"/>
      <c r="N2114" s="212"/>
      <c r="O2114" s="212"/>
      <c r="P2114" s="212">
        <v>1073</v>
      </c>
      <c r="Q2114" s="212" t="s">
        <v>1116</v>
      </c>
      <c r="R2114" s="212" t="s">
        <v>1117</v>
      </c>
      <c r="S2114" s="212"/>
      <c r="T2114" s="212"/>
      <c r="U2114" s="212"/>
      <c r="V2114" s="212"/>
      <c r="W2114" s="212"/>
      <c r="X2114" s="212"/>
      <c r="Y2114" s="212">
        <v>1370</v>
      </c>
      <c r="Z2114" s="212" t="s">
        <v>400</v>
      </c>
      <c r="AA2114" s="212" t="s">
        <v>401</v>
      </c>
      <c r="AB2114" s="212">
        <v>12009.428</v>
      </c>
      <c r="AC2114" s="212">
        <v>14879.681</v>
      </c>
      <c r="AD2114" s="212">
        <v>2</v>
      </c>
      <c r="AE2114" s="212">
        <v>0</v>
      </c>
      <c r="AF2114" s="212">
        <v>2</v>
      </c>
      <c r="AG2114" s="212">
        <v>0</v>
      </c>
      <c r="AH2114" s="212">
        <v>24018.86</v>
      </c>
      <c r="AI2114" s="212">
        <v>29759.360000000001</v>
      </c>
      <c r="AJ2114" s="212">
        <v>0</v>
      </c>
      <c r="AK2114" s="212">
        <v>0</v>
      </c>
      <c r="AL2114" s="212">
        <v>0</v>
      </c>
      <c r="AM2114">
        <v>1</v>
      </c>
      <c r="AN2114" t="str">
        <f>VLOOKUP(H2114,'Base Art'!$A:$AJ,36,FALSE)</f>
        <v>RPB SA</v>
      </c>
    </row>
    <row r="2115" spans="1:40" x14ac:dyDescent="0.25">
      <c r="A2115" s="212" t="s">
        <v>7665</v>
      </c>
      <c r="B2115" s="212">
        <v>1</v>
      </c>
      <c r="C2115" s="212" t="s">
        <v>7666</v>
      </c>
      <c r="D2115" s="212" t="s">
        <v>188</v>
      </c>
      <c r="E2115" s="212">
        <v>22</v>
      </c>
      <c r="F2115" s="212" t="s">
        <v>23</v>
      </c>
      <c r="G2115" s="212" t="s">
        <v>1430</v>
      </c>
      <c r="H2115" s="212">
        <v>5628</v>
      </c>
      <c r="I2115" s="212" t="s">
        <v>1431</v>
      </c>
      <c r="J2115" s="212">
        <v>1161</v>
      </c>
      <c r="K2115" s="212" t="s">
        <v>1114</v>
      </c>
      <c r="L2115" s="212" t="s">
        <v>1115</v>
      </c>
      <c r="M2115" s="212"/>
      <c r="N2115" s="212"/>
      <c r="O2115" s="212"/>
      <c r="P2115" s="212">
        <v>1073</v>
      </c>
      <c r="Q2115" s="212" t="s">
        <v>1116</v>
      </c>
      <c r="R2115" s="212" t="s">
        <v>1117</v>
      </c>
      <c r="S2115" s="212"/>
      <c r="T2115" s="212"/>
      <c r="U2115" s="212"/>
      <c r="V2115" s="212"/>
      <c r="W2115" s="212"/>
      <c r="X2115" s="212"/>
      <c r="Y2115" s="212">
        <v>1370</v>
      </c>
      <c r="Z2115" s="212" t="s">
        <v>400</v>
      </c>
      <c r="AA2115" s="212" t="s">
        <v>401</v>
      </c>
      <c r="AB2115" s="212">
        <v>12009.428</v>
      </c>
      <c r="AC2115" s="212">
        <v>14879.681</v>
      </c>
      <c r="AD2115" s="212">
        <v>1</v>
      </c>
      <c r="AE2115" s="212">
        <v>0</v>
      </c>
      <c r="AF2115" s="212">
        <v>1</v>
      </c>
      <c r="AG2115" s="212">
        <v>0</v>
      </c>
      <c r="AH2115" s="212">
        <v>12009.43</v>
      </c>
      <c r="AI2115" s="212">
        <v>14879.68</v>
      </c>
      <c r="AJ2115" s="212">
        <v>0</v>
      </c>
      <c r="AK2115" s="212">
        <v>0</v>
      </c>
      <c r="AL2115" s="212">
        <v>0</v>
      </c>
      <c r="AM2115">
        <v>1</v>
      </c>
      <c r="AN2115" t="str">
        <f>VLOOKUP(H2115,'Base Art'!$A:$AJ,36,FALSE)</f>
        <v>RPB SA</v>
      </c>
    </row>
    <row r="2116" spans="1:40" x14ac:dyDescent="0.25">
      <c r="A2116" s="212" t="s">
        <v>7665</v>
      </c>
      <c r="B2116" s="212">
        <v>1</v>
      </c>
      <c r="C2116" s="212" t="s">
        <v>7666</v>
      </c>
      <c r="D2116" s="212" t="s">
        <v>188</v>
      </c>
      <c r="E2116" s="212">
        <v>22</v>
      </c>
      <c r="F2116" s="212" t="s">
        <v>23</v>
      </c>
      <c r="G2116" s="212" t="s">
        <v>628</v>
      </c>
      <c r="H2116" s="212">
        <v>5634</v>
      </c>
      <c r="I2116" s="212" t="s">
        <v>629</v>
      </c>
      <c r="J2116" s="212">
        <v>1076</v>
      </c>
      <c r="K2116" s="212" t="s">
        <v>626</v>
      </c>
      <c r="L2116" s="212" t="s">
        <v>627</v>
      </c>
      <c r="M2116" s="212"/>
      <c r="N2116" s="212"/>
      <c r="O2116" s="212"/>
      <c r="P2116" s="212"/>
      <c r="Q2116" s="212"/>
      <c r="R2116" s="212"/>
      <c r="S2116" s="212"/>
      <c r="T2116" s="212"/>
      <c r="U2116" s="212"/>
      <c r="V2116" s="212"/>
      <c r="W2116" s="212"/>
      <c r="X2116" s="212"/>
      <c r="Y2116" s="212">
        <v>1369</v>
      </c>
      <c r="Z2116" s="212" t="s">
        <v>354</v>
      </c>
      <c r="AA2116" s="212" t="s">
        <v>355</v>
      </c>
      <c r="AB2116" s="212">
        <v>5732.4279999999999</v>
      </c>
      <c r="AC2116" s="212">
        <v>7102.4790000000003</v>
      </c>
      <c r="AD2116" s="212">
        <v>8</v>
      </c>
      <c r="AE2116" s="212">
        <v>0</v>
      </c>
      <c r="AF2116" s="212">
        <v>8</v>
      </c>
      <c r="AG2116" s="212">
        <v>0</v>
      </c>
      <c r="AH2116" s="212">
        <v>45859.43</v>
      </c>
      <c r="AI2116" s="212">
        <v>56819.83</v>
      </c>
      <c r="AJ2116" s="212">
        <v>0</v>
      </c>
      <c r="AK2116" s="212">
        <v>0</v>
      </c>
      <c r="AL2116" s="212">
        <v>0</v>
      </c>
      <c r="AM2116">
        <v>1</v>
      </c>
      <c r="AN2116" t="str">
        <f>VLOOKUP(H2116,'Base Art'!$A:$AJ,36,FALSE)</f>
        <v>RPB SA</v>
      </c>
    </row>
    <row r="2117" spans="1:40" x14ac:dyDescent="0.25">
      <c r="A2117" s="212" t="s">
        <v>7665</v>
      </c>
      <c r="B2117" s="212">
        <v>1</v>
      </c>
      <c r="C2117" s="212" t="s">
        <v>7666</v>
      </c>
      <c r="D2117" s="212" t="s">
        <v>188</v>
      </c>
      <c r="E2117" s="212">
        <v>22</v>
      </c>
      <c r="F2117" s="212" t="s">
        <v>23</v>
      </c>
      <c r="G2117" s="212" t="s">
        <v>640</v>
      </c>
      <c r="H2117" s="212">
        <v>5763</v>
      </c>
      <c r="I2117" s="212" t="s">
        <v>641</v>
      </c>
      <c r="J2117" s="212">
        <v>1076</v>
      </c>
      <c r="K2117" s="212" t="s">
        <v>626</v>
      </c>
      <c r="L2117" s="212" t="s">
        <v>627</v>
      </c>
      <c r="M2117" s="212"/>
      <c r="N2117" s="212"/>
      <c r="O2117" s="212"/>
      <c r="P2117" s="212"/>
      <c r="Q2117" s="212"/>
      <c r="R2117" s="212"/>
      <c r="S2117" s="212"/>
      <c r="T2117" s="212"/>
      <c r="U2117" s="212"/>
      <c r="V2117" s="212"/>
      <c r="W2117" s="212"/>
      <c r="X2117" s="212"/>
      <c r="Y2117" s="212">
        <v>1369</v>
      </c>
      <c r="Z2117" s="212" t="s">
        <v>354</v>
      </c>
      <c r="AA2117" s="212" t="s">
        <v>355</v>
      </c>
      <c r="AB2117" s="212">
        <v>4952.192</v>
      </c>
      <c r="AC2117" s="212">
        <v>6135.7659999999996</v>
      </c>
      <c r="AD2117" s="212">
        <v>11</v>
      </c>
      <c r="AE2117" s="212">
        <v>0</v>
      </c>
      <c r="AF2117" s="212">
        <v>11</v>
      </c>
      <c r="AG2117" s="212">
        <v>0</v>
      </c>
      <c r="AH2117" s="212">
        <v>54474.11</v>
      </c>
      <c r="AI2117" s="212">
        <v>67493.42</v>
      </c>
      <c r="AJ2117" s="212">
        <v>1</v>
      </c>
      <c r="AK2117" s="212">
        <v>11</v>
      </c>
      <c r="AL2117" s="212">
        <v>0</v>
      </c>
      <c r="AM2117">
        <v>1</v>
      </c>
      <c r="AN2117" t="str">
        <f>VLOOKUP(H2117,'Base Art'!$A:$AJ,36,FALSE)</f>
        <v>RPB SA</v>
      </c>
    </row>
    <row r="2118" spans="1:40" x14ac:dyDescent="0.25">
      <c r="A2118" s="212" t="s">
        <v>7665</v>
      </c>
      <c r="B2118" s="212">
        <v>1</v>
      </c>
      <c r="C2118" s="212" t="s">
        <v>7666</v>
      </c>
      <c r="D2118" s="212" t="s">
        <v>188</v>
      </c>
      <c r="E2118" s="212">
        <v>22</v>
      </c>
      <c r="F2118" s="212" t="s">
        <v>23</v>
      </c>
      <c r="G2118" s="212" t="s">
        <v>642</v>
      </c>
      <c r="H2118" s="212">
        <v>5765</v>
      </c>
      <c r="I2118" s="212" t="s">
        <v>643</v>
      </c>
      <c r="J2118" s="212">
        <v>1446</v>
      </c>
      <c r="K2118" s="212" t="s">
        <v>644</v>
      </c>
      <c r="L2118" s="212" t="s">
        <v>645</v>
      </c>
      <c r="M2118" s="212"/>
      <c r="N2118" s="212"/>
      <c r="O2118" s="212"/>
      <c r="P2118" s="212"/>
      <c r="Q2118" s="212"/>
      <c r="R2118" s="212"/>
      <c r="S2118" s="212"/>
      <c r="T2118" s="212"/>
      <c r="U2118" s="212"/>
      <c r="V2118" s="212"/>
      <c r="W2118" s="212"/>
      <c r="X2118" s="212"/>
      <c r="Y2118" s="212">
        <v>1376</v>
      </c>
      <c r="Z2118" s="212" t="s">
        <v>320</v>
      </c>
      <c r="AA2118" s="212" t="s">
        <v>321</v>
      </c>
      <c r="AB2118" s="212">
        <v>443005.24800000002</v>
      </c>
      <c r="AC2118" s="212">
        <v>548883.49100000004</v>
      </c>
      <c r="AD2118" s="212">
        <v>0.05</v>
      </c>
      <c r="AE2118" s="212">
        <v>0</v>
      </c>
      <c r="AF2118" s="212">
        <v>0.05</v>
      </c>
      <c r="AG2118" s="212">
        <v>0</v>
      </c>
      <c r="AH2118" s="212">
        <v>22150.26</v>
      </c>
      <c r="AI2118" s="212">
        <v>27444.17</v>
      </c>
      <c r="AJ2118" s="212">
        <v>0</v>
      </c>
      <c r="AK2118" s="212">
        <v>0</v>
      </c>
      <c r="AL2118" s="212">
        <v>0</v>
      </c>
      <c r="AM2118">
        <v>1</v>
      </c>
      <c r="AN2118" t="str">
        <f>VLOOKUP(H2118,'Base Art'!$A:$AJ,36,FALSE)</f>
        <v>JORGE LUIS SUAREZ</v>
      </c>
    </row>
    <row r="2119" spans="1:40" x14ac:dyDescent="0.25">
      <c r="A2119" s="212" t="s">
        <v>7665</v>
      </c>
      <c r="B2119" s="212">
        <v>1</v>
      </c>
      <c r="C2119" s="212" t="s">
        <v>7666</v>
      </c>
      <c r="D2119" s="212" t="s">
        <v>188</v>
      </c>
      <c r="E2119" s="212">
        <v>22</v>
      </c>
      <c r="F2119" s="212" t="s">
        <v>23</v>
      </c>
      <c r="G2119" s="212" t="s">
        <v>648</v>
      </c>
      <c r="H2119" s="212">
        <v>5816</v>
      </c>
      <c r="I2119" s="212" t="s">
        <v>649</v>
      </c>
      <c r="J2119" s="212">
        <v>1450</v>
      </c>
      <c r="K2119" s="212" t="s">
        <v>634</v>
      </c>
      <c r="L2119" s="212" t="s">
        <v>635</v>
      </c>
      <c r="M2119" s="212"/>
      <c r="N2119" s="212"/>
      <c r="O2119" s="212"/>
      <c r="P2119" s="212">
        <v>1077</v>
      </c>
      <c r="Q2119" s="212" t="s">
        <v>636</v>
      </c>
      <c r="R2119" s="212" t="s">
        <v>637</v>
      </c>
      <c r="S2119" s="212"/>
      <c r="T2119" s="212"/>
      <c r="U2119" s="212"/>
      <c r="V2119" s="212"/>
      <c r="W2119" s="212"/>
      <c r="X2119" s="212"/>
      <c r="Y2119" s="212">
        <v>1370</v>
      </c>
      <c r="Z2119" s="212" t="s">
        <v>400</v>
      </c>
      <c r="AA2119" s="212" t="s">
        <v>401</v>
      </c>
      <c r="AB2119" s="212">
        <v>5404.3</v>
      </c>
      <c r="AC2119" s="212">
        <v>6695.9279999999999</v>
      </c>
      <c r="AD2119" s="212">
        <v>2</v>
      </c>
      <c r="AE2119" s="212">
        <v>0</v>
      </c>
      <c r="AF2119" s="212">
        <v>2</v>
      </c>
      <c r="AG2119" s="212">
        <v>0</v>
      </c>
      <c r="AH2119" s="212">
        <v>10808.6</v>
      </c>
      <c r="AI2119" s="212">
        <v>13391.86</v>
      </c>
      <c r="AJ2119" s="212">
        <v>0</v>
      </c>
      <c r="AK2119" s="212">
        <v>0</v>
      </c>
      <c r="AL2119" s="212">
        <v>0</v>
      </c>
      <c r="AM2119">
        <v>1</v>
      </c>
      <c r="AN2119" t="str">
        <f>VLOOKUP(H2119,'Base Art'!$A:$AJ,36,FALSE)</f>
        <v>RPB SA</v>
      </c>
    </row>
    <row r="2120" spans="1:40" x14ac:dyDescent="0.25">
      <c r="A2120" s="212" t="s">
        <v>7665</v>
      </c>
      <c r="B2120" s="212">
        <v>1</v>
      </c>
      <c r="C2120" s="212" t="s">
        <v>7666</v>
      </c>
      <c r="D2120" s="212" t="s">
        <v>188</v>
      </c>
      <c r="E2120" s="212">
        <v>22</v>
      </c>
      <c r="F2120" s="212" t="s">
        <v>23</v>
      </c>
      <c r="G2120" s="212" t="s">
        <v>650</v>
      </c>
      <c r="H2120" s="212">
        <v>6007</v>
      </c>
      <c r="I2120" s="212" t="s">
        <v>651</v>
      </c>
      <c r="J2120" s="212">
        <v>1194</v>
      </c>
      <c r="K2120" s="212" t="s">
        <v>310</v>
      </c>
      <c r="L2120" s="212" t="s">
        <v>311</v>
      </c>
      <c r="M2120" s="212"/>
      <c r="N2120" s="212"/>
      <c r="O2120" s="212"/>
      <c r="P2120" s="212">
        <v>1098</v>
      </c>
      <c r="Q2120" s="212" t="s">
        <v>312</v>
      </c>
      <c r="R2120" s="212" t="s">
        <v>313</v>
      </c>
      <c r="S2120" s="212"/>
      <c r="T2120" s="212"/>
      <c r="U2120" s="212"/>
      <c r="V2120" s="212"/>
      <c r="W2120" s="212"/>
      <c r="X2120" s="212"/>
      <c r="Y2120" s="212">
        <v>1375</v>
      </c>
      <c r="Z2120" s="212" t="s">
        <v>314</v>
      </c>
      <c r="AA2120" s="212" t="s">
        <v>315</v>
      </c>
      <c r="AB2120" s="212">
        <v>33289.042999999998</v>
      </c>
      <c r="AC2120" s="212">
        <v>41245.125</v>
      </c>
      <c r="AD2120" s="212">
        <v>1.6667000000000001</v>
      </c>
      <c r="AE2120" s="212">
        <v>0</v>
      </c>
      <c r="AF2120" s="212">
        <v>1.6667000000000001</v>
      </c>
      <c r="AG2120" s="212">
        <v>0</v>
      </c>
      <c r="AH2120" s="212">
        <v>55481.74</v>
      </c>
      <c r="AI2120" s="212">
        <v>68741.87</v>
      </c>
      <c r="AJ2120" s="212">
        <v>0</v>
      </c>
      <c r="AK2120" s="212">
        <v>0</v>
      </c>
      <c r="AL2120" s="212">
        <v>0</v>
      </c>
      <c r="AM2120">
        <v>1</v>
      </c>
      <c r="AN2120" t="str">
        <f>VLOOKUP(H2120,'Base Art'!$A:$AJ,36,FALSE)</f>
        <v>MASTERFOODS ARGENTINA LTD.</v>
      </c>
    </row>
    <row r="2121" spans="1:40" x14ac:dyDescent="0.25">
      <c r="A2121" s="212" t="s">
        <v>7665</v>
      </c>
      <c r="B2121" s="212">
        <v>1</v>
      </c>
      <c r="C2121" s="212" t="s">
        <v>7666</v>
      </c>
      <c r="D2121" s="212" t="s">
        <v>188</v>
      </c>
      <c r="E2121" s="212">
        <v>22</v>
      </c>
      <c r="F2121" s="212" t="s">
        <v>23</v>
      </c>
      <c r="G2121" s="212" t="s">
        <v>652</v>
      </c>
      <c r="H2121" s="212">
        <v>6009</v>
      </c>
      <c r="I2121" s="212" t="s">
        <v>653</v>
      </c>
      <c r="J2121" s="212">
        <v>1194</v>
      </c>
      <c r="K2121" s="212" t="s">
        <v>310</v>
      </c>
      <c r="L2121" s="212" t="s">
        <v>311</v>
      </c>
      <c r="M2121" s="212"/>
      <c r="N2121" s="212"/>
      <c r="O2121" s="212"/>
      <c r="P2121" s="212">
        <v>1098</v>
      </c>
      <c r="Q2121" s="212" t="s">
        <v>312</v>
      </c>
      <c r="R2121" s="212" t="s">
        <v>313</v>
      </c>
      <c r="S2121" s="212"/>
      <c r="T2121" s="212"/>
      <c r="U2121" s="212"/>
      <c r="V2121" s="212"/>
      <c r="W2121" s="212"/>
      <c r="X2121" s="212"/>
      <c r="Y2121" s="212">
        <v>1375</v>
      </c>
      <c r="Z2121" s="212" t="s">
        <v>314</v>
      </c>
      <c r="AA2121" s="212" t="s">
        <v>315</v>
      </c>
      <c r="AB2121" s="212">
        <v>34953.462</v>
      </c>
      <c r="AC2121" s="212">
        <v>43307.341</v>
      </c>
      <c r="AD2121" s="212">
        <v>0.77780000000000005</v>
      </c>
      <c r="AE2121" s="212">
        <v>0</v>
      </c>
      <c r="AF2121" s="212">
        <v>0.77780000000000005</v>
      </c>
      <c r="AG2121" s="212">
        <v>0</v>
      </c>
      <c r="AH2121" s="212">
        <v>27186.03</v>
      </c>
      <c r="AI2121" s="212">
        <v>33683.49</v>
      </c>
      <c r="AJ2121" s="212">
        <v>0</v>
      </c>
      <c r="AK2121" s="212">
        <v>0</v>
      </c>
      <c r="AL2121" s="212">
        <v>0</v>
      </c>
      <c r="AM2121">
        <v>1</v>
      </c>
      <c r="AN2121" t="str">
        <f>VLOOKUP(H2121,'Base Art'!$A:$AJ,36,FALSE)</f>
        <v>MASTERFOODS ARGENTINA LTD.</v>
      </c>
    </row>
    <row r="2122" spans="1:40" x14ac:dyDescent="0.25">
      <c r="A2122" s="212" t="s">
        <v>7665</v>
      </c>
      <c r="B2122" s="212">
        <v>1</v>
      </c>
      <c r="C2122" s="212" t="s">
        <v>7666</v>
      </c>
      <c r="D2122" s="212" t="s">
        <v>188</v>
      </c>
      <c r="E2122" s="212">
        <v>22</v>
      </c>
      <c r="F2122" s="212" t="s">
        <v>23</v>
      </c>
      <c r="G2122" s="212" t="s">
        <v>654</v>
      </c>
      <c r="H2122" s="212">
        <v>6107</v>
      </c>
      <c r="I2122" s="212" t="s">
        <v>655</v>
      </c>
      <c r="J2122" s="212">
        <v>1316</v>
      </c>
      <c r="K2122" s="212" t="s">
        <v>656</v>
      </c>
      <c r="L2122" s="212" t="s">
        <v>657</v>
      </c>
      <c r="M2122" s="212"/>
      <c r="N2122" s="212"/>
      <c r="O2122" s="212"/>
      <c r="P2122" s="212"/>
      <c r="Q2122" s="212"/>
      <c r="R2122" s="212"/>
      <c r="S2122" s="212"/>
      <c r="T2122" s="212"/>
      <c r="U2122" s="212"/>
      <c r="V2122" s="212"/>
      <c r="W2122" s="212"/>
      <c r="X2122" s="212"/>
      <c r="Y2122" s="212">
        <v>1374</v>
      </c>
      <c r="Z2122" s="212" t="s">
        <v>336</v>
      </c>
      <c r="AA2122" s="212" t="s">
        <v>337</v>
      </c>
      <c r="AB2122" s="212">
        <v>133987.087</v>
      </c>
      <c r="AC2122" s="212">
        <v>166010.00399999999</v>
      </c>
      <c r="AD2122" s="212">
        <v>6.6699999999999995E-2</v>
      </c>
      <c r="AE2122" s="212">
        <v>3.3300000000000003E-2</v>
      </c>
      <c r="AF2122" s="212">
        <v>0.1</v>
      </c>
      <c r="AG2122" s="212">
        <v>0</v>
      </c>
      <c r="AH2122" s="212">
        <v>13398.71</v>
      </c>
      <c r="AI2122" s="212">
        <v>16601</v>
      </c>
      <c r="AJ2122" s="212">
        <v>0</v>
      </c>
      <c r="AK2122" s="212">
        <v>0</v>
      </c>
      <c r="AL2122" s="212">
        <v>0</v>
      </c>
      <c r="AM2122">
        <v>1</v>
      </c>
      <c r="AN2122" t="str">
        <f>VLOOKUP(H2122,'Base Art'!$A:$AJ,36,FALSE)</f>
        <v>MONDELEZ ARGENTINA S.A.</v>
      </c>
    </row>
    <row r="2123" spans="1:40" x14ac:dyDescent="0.25">
      <c r="A2123" s="212" t="s">
        <v>7665</v>
      </c>
      <c r="B2123" s="212">
        <v>1</v>
      </c>
      <c r="C2123" s="212" t="s">
        <v>7666</v>
      </c>
      <c r="D2123" s="212" t="s">
        <v>188</v>
      </c>
      <c r="E2123" s="212">
        <v>22</v>
      </c>
      <c r="F2123" s="212" t="s">
        <v>23</v>
      </c>
      <c r="G2123" s="212" t="s">
        <v>658</v>
      </c>
      <c r="H2123" s="212">
        <v>6179</v>
      </c>
      <c r="I2123" s="212" t="s">
        <v>659</v>
      </c>
      <c r="J2123" s="212">
        <v>1454</v>
      </c>
      <c r="K2123" s="212" t="s">
        <v>660</v>
      </c>
      <c r="L2123" s="212" t="s">
        <v>661</v>
      </c>
      <c r="M2123" s="212"/>
      <c r="N2123" s="212"/>
      <c r="O2123" s="212"/>
      <c r="P2123" s="212">
        <v>1075</v>
      </c>
      <c r="Q2123" s="212" t="s">
        <v>662</v>
      </c>
      <c r="R2123" s="212" t="s">
        <v>663</v>
      </c>
      <c r="S2123" s="212"/>
      <c r="T2123" s="212"/>
      <c r="U2123" s="212"/>
      <c r="V2123" s="212"/>
      <c r="W2123" s="212"/>
      <c r="X2123" s="212"/>
      <c r="Y2123" s="212">
        <v>1370</v>
      </c>
      <c r="Z2123" s="212" t="s">
        <v>400</v>
      </c>
      <c r="AA2123" s="212" t="s">
        <v>401</v>
      </c>
      <c r="AB2123" s="212">
        <v>9833.8539999999994</v>
      </c>
      <c r="AC2123" s="212">
        <v>12184.144</v>
      </c>
      <c r="AD2123" s="212">
        <v>1</v>
      </c>
      <c r="AE2123" s="212">
        <v>0</v>
      </c>
      <c r="AF2123" s="212">
        <v>1</v>
      </c>
      <c r="AG2123" s="212">
        <v>0</v>
      </c>
      <c r="AH2123" s="212">
        <v>9833.85</v>
      </c>
      <c r="AI2123" s="212">
        <v>12184.14</v>
      </c>
      <c r="AJ2123" s="212">
        <v>0</v>
      </c>
      <c r="AK2123" s="212">
        <v>0</v>
      </c>
      <c r="AL2123" s="212">
        <v>0</v>
      </c>
      <c r="AM2123">
        <v>1</v>
      </c>
      <c r="AN2123" t="str">
        <f>VLOOKUP(H2123,'Base Art'!$A:$AJ,36,FALSE)</f>
        <v>RPB SA</v>
      </c>
    </row>
    <row r="2124" spans="1:40" x14ac:dyDescent="0.25">
      <c r="A2124" s="212" t="s">
        <v>7665</v>
      </c>
      <c r="B2124" s="212">
        <v>1</v>
      </c>
      <c r="C2124" s="212" t="s">
        <v>7666</v>
      </c>
      <c r="D2124" s="212" t="s">
        <v>188</v>
      </c>
      <c r="E2124" s="212">
        <v>22</v>
      </c>
      <c r="F2124" s="212" t="s">
        <v>23</v>
      </c>
      <c r="G2124" s="212" t="s">
        <v>1122</v>
      </c>
      <c r="H2124" s="212">
        <v>6181</v>
      </c>
      <c r="I2124" s="212" t="s">
        <v>1123</v>
      </c>
      <c r="J2124" s="212">
        <v>1454</v>
      </c>
      <c r="K2124" s="212" t="s">
        <v>660</v>
      </c>
      <c r="L2124" s="212" t="s">
        <v>661</v>
      </c>
      <c r="M2124" s="212"/>
      <c r="N2124" s="212"/>
      <c r="O2124" s="212"/>
      <c r="P2124" s="212">
        <v>1075</v>
      </c>
      <c r="Q2124" s="212" t="s">
        <v>662</v>
      </c>
      <c r="R2124" s="212" t="s">
        <v>663</v>
      </c>
      <c r="S2124" s="212"/>
      <c r="T2124" s="212"/>
      <c r="U2124" s="212"/>
      <c r="V2124" s="212"/>
      <c r="W2124" s="212"/>
      <c r="X2124" s="212"/>
      <c r="Y2124" s="212">
        <v>1370</v>
      </c>
      <c r="Z2124" s="212" t="s">
        <v>400</v>
      </c>
      <c r="AA2124" s="212" t="s">
        <v>401</v>
      </c>
      <c r="AB2124" s="212">
        <v>9833.8539999999994</v>
      </c>
      <c r="AC2124" s="212">
        <v>12184.144</v>
      </c>
      <c r="AD2124" s="212">
        <v>1</v>
      </c>
      <c r="AE2124" s="212">
        <v>0</v>
      </c>
      <c r="AF2124" s="212">
        <v>1</v>
      </c>
      <c r="AG2124" s="212">
        <v>0</v>
      </c>
      <c r="AH2124" s="212">
        <v>9833.85</v>
      </c>
      <c r="AI2124" s="212">
        <v>12184.14</v>
      </c>
      <c r="AJ2124" s="212">
        <v>0</v>
      </c>
      <c r="AK2124" s="212">
        <v>0</v>
      </c>
      <c r="AL2124" s="212">
        <v>0</v>
      </c>
      <c r="AM2124">
        <v>1</v>
      </c>
      <c r="AN2124" t="str">
        <f>VLOOKUP(H2124,'Base Art'!$A:$AJ,36,FALSE)</f>
        <v>RPB SA</v>
      </c>
    </row>
    <row r="2125" spans="1:40" x14ac:dyDescent="0.25">
      <c r="A2125" s="212" t="s">
        <v>7665</v>
      </c>
      <c r="B2125" s="212">
        <v>1</v>
      </c>
      <c r="C2125" s="212" t="s">
        <v>7666</v>
      </c>
      <c r="D2125" s="212" t="s">
        <v>188</v>
      </c>
      <c r="E2125" s="212">
        <v>22</v>
      </c>
      <c r="F2125" s="212" t="s">
        <v>23</v>
      </c>
      <c r="G2125" s="212" t="s">
        <v>666</v>
      </c>
      <c r="H2125" s="212">
        <v>6182</v>
      </c>
      <c r="I2125" s="212" t="s">
        <v>667</v>
      </c>
      <c r="J2125" s="212">
        <v>1454</v>
      </c>
      <c r="K2125" s="212" t="s">
        <v>660</v>
      </c>
      <c r="L2125" s="212" t="s">
        <v>661</v>
      </c>
      <c r="M2125" s="212"/>
      <c r="N2125" s="212"/>
      <c r="O2125" s="212"/>
      <c r="P2125" s="212">
        <v>1075</v>
      </c>
      <c r="Q2125" s="212" t="s">
        <v>662</v>
      </c>
      <c r="R2125" s="212" t="s">
        <v>663</v>
      </c>
      <c r="S2125" s="212"/>
      <c r="T2125" s="212"/>
      <c r="U2125" s="212"/>
      <c r="V2125" s="212"/>
      <c r="W2125" s="212"/>
      <c r="X2125" s="212"/>
      <c r="Y2125" s="212">
        <v>1370</v>
      </c>
      <c r="Z2125" s="212" t="s">
        <v>400</v>
      </c>
      <c r="AA2125" s="212" t="s">
        <v>401</v>
      </c>
      <c r="AB2125" s="212">
        <v>9718.1620000000003</v>
      </c>
      <c r="AC2125" s="212">
        <v>12040.802</v>
      </c>
      <c r="AD2125" s="212">
        <v>2</v>
      </c>
      <c r="AE2125" s="212">
        <v>0</v>
      </c>
      <c r="AF2125" s="212">
        <v>2</v>
      </c>
      <c r="AG2125" s="212">
        <v>0</v>
      </c>
      <c r="AH2125" s="212">
        <v>19436.32</v>
      </c>
      <c r="AI2125" s="212">
        <v>24081.599999999999</v>
      </c>
      <c r="AJ2125" s="212">
        <v>0</v>
      </c>
      <c r="AK2125" s="212">
        <v>0</v>
      </c>
      <c r="AL2125" s="212">
        <v>0</v>
      </c>
      <c r="AM2125">
        <v>1</v>
      </c>
      <c r="AN2125" t="str">
        <f>VLOOKUP(H2125,'Base Art'!$A:$AJ,36,FALSE)</f>
        <v>RPB SA</v>
      </c>
    </row>
    <row r="2126" spans="1:40" x14ac:dyDescent="0.25">
      <c r="A2126" s="212" t="s">
        <v>7665</v>
      </c>
      <c r="B2126" s="212">
        <v>1</v>
      </c>
      <c r="C2126" s="212" t="s">
        <v>7666</v>
      </c>
      <c r="D2126" s="212" t="s">
        <v>188</v>
      </c>
      <c r="E2126" s="212">
        <v>22</v>
      </c>
      <c r="F2126" s="212" t="s">
        <v>23</v>
      </c>
      <c r="G2126" s="212" t="s">
        <v>668</v>
      </c>
      <c r="H2126" s="212">
        <v>6183</v>
      </c>
      <c r="I2126" s="212" t="s">
        <v>669</v>
      </c>
      <c r="J2126" s="212">
        <v>1454</v>
      </c>
      <c r="K2126" s="212" t="s">
        <v>660</v>
      </c>
      <c r="L2126" s="212" t="s">
        <v>661</v>
      </c>
      <c r="M2126" s="212"/>
      <c r="N2126" s="212"/>
      <c r="O2126" s="212"/>
      <c r="P2126" s="212">
        <v>1075</v>
      </c>
      <c r="Q2126" s="212" t="s">
        <v>662</v>
      </c>
      <c r="R2126" s="212" t="s">
        <v>663</v>
      </c>
      <c r="S2126" s="212"/>
      <c r="T2126" s="212"/>
      <c r="U2126" s="212"/>
      <c r="V2126" s="212"/>
      <c r="W2126" s="212"/>
      <c r="X2126" s="212"/>
      <c r="Y2126" s="212">
        <v>1370</v>
      </c>
      <c r="Z2126" s="212" t="s">
        <v>400</v>
      </c>
      <c r="AA2126" s="212" t="s">
        <v>401</v>
      </c>
      <c r="AB2126" s="212">
        <v>9833.8539999999994</v>
      </c>
      <c r="AC2126" s="212">
        <v>12184.144</v>
      </c>
      <c r="AD2126" s="212">
        <v>1</v>
      </c>
      <c r="AE2126" s="212">
        <v>0</v>
      </c>
      <c r="AF2126" s="212">
        <v>1</v>
      </c>
      <c r="AG2126" s="212">
        <v>0</v>
      </c>
      <c r="AH2126" s="212">
        <v>9833.85</v>
      </c>
      <c r="AI2126" s="212">
        <v>12184.14</v>
      </c>
      <c r="AJ2126" s="212">
        <v>0</v>
      </c>
      <c r="AK2126" s="212">
        <v>0</v>
      </c>
      <c r="AL2126" s="212">
        <v>0</v>
      </c>
      <c r="AM2126">
        <v>1</v>
      </c>
      <c r="AN2126" t="str">
        <f>VLOOKUP(H2126,'Base Art'!$A:$AJ,36,FALSE)</f>
        <v>RPB SA</v>
      </c>
    </row>
    <row r="2127" spans="1:40" x14ac:dyDescent="0.25">
      <c r="A2127" s="212" t="s">
        <v>7665</v>
      </c>
      <c r="B2127" s="212">
        <v>1</v>
      </c>
      <c r="C2127" s="212" t="s">
        <v>7666</v>
      </c>
      <c r="D2127" s="212" t="s">
        <v>188</v>
      </c>
      <c r="E2127" s="212">
        <v>22</v>
      </c>
      <c r="F2127" s="212" t="s">
        <v>23</v>
      </c>
      <c r="G2127" s="212" t="s">
        <v>672</v>
      </c>
      <c r="H2127" s="212">
        <v>6185</v>
      </c>
      <c r="I2127" s="212" t="s">
        <v>673</v>
      </c>
      <c r="J2127" s="212">
        <v>1454</v>
      </c>
      <c r="K2127" s="212" t="s">
        <v>660</v>
      </c>
      <c r="L2127" s="212" t="s">
        <v>661</v>
      </c>
      <c r="M2127" s="212"/>
      <c r="N2127" s="212"/>
      <c r="O2127" s="212"/>
      <c r="P2127" s="212">
        <v>1074</v>
      </c>
      <c r="Q2127" s="212" t="s">
        <v>674</v>
      </c>
      <c r="R2127" s="212" t="s">
        <v>675</v>
      </c>
      <c r="S2127" s="212"/>
      <c r="T2127" s="212"/>
      <c r="U2127" s="212"/>
      <c r="V2127" s="212"/>
      <c r="W2127" s="212"/>
      <c r="X2127" s="212"/>
      <c r="Y2127" s="212">
        <v>1370</v>
      </c>
      <c r="Z2127" s="212" t="s">
        <v>400</v>
      </c>
      <c r="AA2127" s="212" t="s">
        <v>401</v>
      </c>
      <c r="AB2127" s="212">
        <v>6457.0379999999996</v>
      </c>
      <c r="AC2127" s="212">
        <v>8000.2709999999997</v>
      </c>
      <c r="AD2127" s="212">
        <v>2</v>
      </c>
      <c r="AE2127" s="212">
        <v>0</v>
      </c>
      <c r="AF2127" s="212">
        <v>2</v>
      </c>
      <c r="AG2127" s="212">
        <v>0</v>
      </c>
      <c r="AH2127" s="212">
        <v>12914.08</v>
      </c>
      <c r="AI2127" s="212">
        <v>16000.54</v>
      </c>
      <c r="AJ2127" s="212">
        <v>0</v>
      </c>
      <c r="AK2127" s="212">
        <v>0</v>
      </c>
      <c r="AL2127" s="212">
        <v>0</v>
      </c>
      <c r="AM2127">
        <v>1</v>
      </c>
      <c r="AN2127" t="str">
        <f>VLOOKUP(H2127,'Base Art'!$A:$AJ,36,FALSE)</f>
        <v>RPB SA</v>
      </c>
    </row>
    <row r="2128" spans="1:40" x14ac:dyDescent="0.25">
      <c r="A2128" s="212" t="s">
        <v>7665</v>
      </c>
      <c r="B2128" s="212">
        <v>1</v>
      </c>
      <c r="C2128" s="212" t="s">
        <v>7666</v>
      </c>
      <c r="D2128" s="212" t="s">
        <v>188</v>
      </c>
      <c r="E2128" s="212">
        <v>22</v>
      </c>
      <c r="F2128" s="212" t="s">
        <v>23</v>
      </c>
      <c r="G2128" s="212" t="s">
        <v>676</v>
      </c>
      <c r="H2128" s="212">
        <v>6186</v>
      </c>
      <c r="I2128" s="212" t="s">
        <v>677</v>
      </c>
      <c r="J2128" s="212">
        <v>1454</v>
      </c>
      <c r="K2128" s="212" t="s">
        <v>660</v>
      </c>
      <c r="L2128" s="212" t="s">
        <v>661</v>
      </c>
      <c r="M2128" s="212"/>
      <c r="N2128" s="212"/>
      <c r="O2128" s="212"/>
      <c r="P2128" s="212">
        <v>1074</v>
      </c>
      <c r="Q2128" s="212" t="s">
        <v>674</v>
      </c>
      <c r="R2128" s="212" t="s">
        <v>675</v>
      </c>
      <c r="S2128" s="212"/>
      <c r="T2128" s="212"/>
      <c r="U2128" s="212"/>
      <c r="V2128" s="212"/>
      <c r="W2128" s="212"/>
      <c r="X2128" s="212"/>
      <c r="Y2128" s="212">
        <v>1370</v>
      </c>
      <c r="Z2128" s="212" t="s">
        <v>400</v>
      </c>
      <c r="AA2128" s="212" t="s">
        <v>401</v>
      </c>
      <c r="AB2128" s="212">
        <v>6457.0379999999996</v>
      </c>
      <c r="AC2128" s="212">
        <v>8000.2709999999997</v>
      </c>
      <c r="AD2128" s="212">
        <v>2</v>
      </c>
      <c r="AE2128" s="212">
        <v>0</v>
      </c>
      <c r="AF2128" s="212">
        <v>2</v>
      </c>
      <c r="AG2128" s="212">
        <v>0</v>
      </c>
      <c r="AH2128" s="212">
        <v>12914.08</v>
      </c>
      <c r="AI2128" s="212">
        <v>16000.54</v>
      </c>
      <c r="AJ2128" s="212">
        <v>0</v>
      </c>
      <c r="AK2128" s="212">
        <v>0</v>
      </c>
      <c r="AL2128" s="212">
        <v>0</v>
      </c>
      <c r="AM2128">
        <v>1</v>
      </c>
      <c r="AN2128" t="str">
        <f>VLOOKUP(H2128,'Base Art'!$A:$AJ,36,FALSE)</f>
        <v>RPB SA</v>
      </c>
    </row>
    <row r="2129" spans="1:40" x14ac:dyDescent="0.25">
      <c r="A2129" s="212" t="s">
        <v>7665</v>
      </c>
      <c r="B2129" s="212">
        <v>1</v>
      </c>
      <c r="C2129" s="212" t="s">
        <v>7666</v>
      </c>
      <c r="D2129" s="212" t="s">
        <v>188</v>
      </c>
      <c r="E2129" s="212">
        <v>22</v>
      </c>
      <c r="F2129" s="212" t="s">
        <v>23</v>
      </c>
      <c r="G2129" s="212" t="s">
        <v>998</v>
      </c>
      <c r="H2129" s="212">
        <v>6187</v>
      </c>
      <c r="I2129" s="212" t="s">
        <v>999</v>
      </c>
      <c r="J2129" s="212">
        <v>1454</v>
      </c>
      <c r="K2129" s="212" t="s">
        <v>660</v>
      </c>
      <c r="L2129" s="212" t="s">
        <v>661</v>
      </c>
      <c r="M2129" s="212"/>
      <c r="N2129" s="212"/>
      <c r="O2129" s="212"/>
      <c r="P2129" s="212">
        <v>1074</v>
      </c>
      <c r="Q2129" s="212" t="s">
        <v>674</v>
      </c>
      <c r="R2129" s="212" t="s">
        <v>675</v>
      </c>
      <c r="S2129" s="212"/>
      <c r="T2129" s="212"/>
      <c r="U2129" s="212"/>
      <c r="V2129" s="212"/>
      <c r="W2129" s="212"/>
      <c r="X2129" s="212"/>
      <c r="Y2129" s="212">
        <v>1370</v>
      </c>
      <c r="Z2129" s="212" t="s">
        <v>400</v>
      </c>
      <c r="AA2129" s="212" t="s">
        <v>401</v>
      </c>
      <c r="AB2129" s="212">
        <v>6533.9080000000004</v>
      </c>
      <c r="AC2129" s="212">
        <v>8095.5119999999997</v>
      </c>
      <c r="AD2129" s="212">
        <v>1</v>
      </c>
      <c r="AE2129" s="212">
        <v>0</v>
      </c>
      <c r="AF2129" s="212">
        <v>1</v>
      </c>
      <c r="AG2129" s="212">
        <v>0</v>
      </c>
      <c r="AH2129" s="212">
        <v>6533.91</v>
      </c>
      <c r="AI2129" s="212">
        <v>8095.51</v>
      </c>
      <c r="AJ2129" s="212">
        <v>0</v>
      </c>
      <c r="AK2129" s="212">
        <v>0</v>
      </c>
      <c r="AL2129" s="212">
        <v>0</v>
      </c>
      <c r="AM2129">
        <v>1</v>
      </c>
      <c r="AN2129" t="str">
        <f>VLOOKUP(H2129,'Base Art'!$A:$AJ,36,FALSE)</f>
        <v>RPB SA</v>
      </c>
    </row>
    <row r="2130" spans="1:40" x14ac:dyDescent="0.25">
      <c r="A2130" s="212" t="s">
        <v>7665</v>
      </c>
      <c r="B2130" s="212">
        <v>1</v>
      </c>
      <c r="C2130" s="212" t="s">
        <v>7666</v>
      </c>
      <c r="D2130" s="212" t="s">
        <v>188</v>
      </c>
      <c r="E2130" s="212">
        <v>22</v>
      </c>
      <c r="F2130" s="212" t="s">
        <v>23</v>
      </c>
      <c r="G2130" s="212" t="s">
        <v>678</v>
      </c>
      <c r="H2130" s="212">
        <v>6188</v>
      </c>
      <c r="I2130" s="212" t="s">
        <v>679</v>
      </c>
      <c r="J2130" s="212">
        <v>1454</v>
      </c>
      <c r="K2130" s="212" t="s">
        <v>660</v>
      </c>
      <c r="L2130" s="212" t="s">
        <v>661</v>
      </c>
      <c r="M2130" s="212"/>
      <c r="N2130" s="212"/>
      <c r="O2130" s="212"/>
      <c r="P2130" s="212">
        <v>1074</v>
      </c>
      <c r="Q2130" s="212" t="s">
        <v>674</v>
      </c>
      <c r="R2130" s="212" t="s">
        <v>675</v>
      </c>
      <c r="S2130" s="212"/>
      <c r="T2130" s="212"/>
      <c r="U2130" s="212"/>
      <c r="V2130" s="212"/>
      <c r="W2130" s="212"/>
      <c r="X2130" s="212"/>
      <c r="Y2130" s="212">
        <v>1370</v>
      </c>
      <c r="Z2130" s="212" t="s">
        <v>400</v>
      </c>
      <c r="AA2130" s="212" t="s">
        <v>401</v>
      </c>
      <c r="AB2130" s="212">
        <v>6533.9080000000004</v>
      </c>
      <c r="AC2130" s="212">
        <v>8095.5119999999997</v>
      </c>
      <c r="AD2130" s="212">
        <v>1</v>
      </c>
      <c r="AE2130" s="212">
        <v>0</v>
      </c>
      <c r="AF2130" s="212">
        <v>1</v>
      </c>
      <c r="AG2130" s="212">
        <v>0</v>
      </c>
      <c r="AH2130" s="212">
        <v>6533.91</v>
      </c>
      <c r="AI2130" s="212">
        <v>8095.51</v>
      </c>
      <c r="AJ2130" s="212">
        <v>0</v>
      </c>
      <c r="AK2130" s="212">
        <v>0</v>
      </c>
      <c r="AL2130" s="212">
        <v>0</v>
      </c>
      <c r="AM2130">
        <v>1</v>
      </c>
      <c r="AN2130" t="str">
        <f>VLOOKUP(H2130,'Base Art'!$A:$AJ,36,FALSE)</f>
        <v>RPB SA</v>
      </c>
    </row>
    <row r="2131" spans="1:40" x14ac:dyDescent="0.25">
      <c r="A2131" s="212" t="s">
        <v>7665</v>
      </c>
      <c r="B2131" s="212">
        <v>1</v>
      </c>
      <c r="C2131" s="212" t="s">
        <v>7666</v>
      </c>
      <c r="D2131" s="212" t="s">
        <v>188</v>
      </c>
      <c r="E2131" s="212">
        <v>22</v>
      </c>
      <c r="F2131" s="212" t="s">
        <v>23</v>
      </c>
      <c r="G2131" s="212" t="s">
        <v>680</v>
      </c>
      <c r="H2131" s="212">
        <v>6189</v>
      </c>
      <c r="I2131" s="212" t="s">
        <v>681</v>
      </c>
      <c r="J2131" s="212">
        <v>1454</v>
      </c>
      <c r="K2131" s="212" t="s">
        <v>660</v>
      </c>
      <c r="L2131" s="212" t="s">
        <v>661</v>
      </c>
      <c r="M2131" s="212"/>
      <c r="N2131" s="212"/>
      <c r="O2131" s="212"/>
      <c r="P2131" s="212">
        <v>1074</v>
      </c>
      <c r="Q2131" s="212" t="s">
        <v>674</v>
      </c>
      <c r="R2131" s="212" t="s">
        <v>675</v>
      </c>
      <c r="S2131" s="212"/>
      <c r="T2131" s="212"/>
      <c r="U2131" s="212"/>
      <c r="V2131" s="212"/>
      <c r="W2131" s="212"/>
      <c r="X2131" s="212"/>
      <c r="Y2131" s="212">
        <v>1370</v>
      </c>
      <c r="Z2131" s="212" t="s">
        <v>400</v>
      </c>
      <c r="AA2131" s="212" t="s">
        <v>401</v>
      </c>
      <c r="AB2131" s="212">
        <v>6380.1689999999999</v>
      </c>
      <c r="AC2131" s="212">
        <v>7905.0290000000005</v>
      </c>
      <c r="AD2131" s="212">
        <v>1</v>
      </c>
      <c r="AE2131" s="212">
        <v>0</v>
      </c>
      <c r="AF2131" s="212">
        <v>1</v>
      </c>
      <c r="AG2131" s="212">
        <v>0</v>
      </c>
      <c r="AH2131" s="212">
        <v>6380.17</v>
      </c>
      <c r="AI2131" s="212">
        <v>7905.03</v>
      </c>
      <c r="AJ2131" s="212">
        <v>0</v>
      </c>
      <c r="AK2131" s="212">
        <v>0</v>
      </c>
      <c r="AL2131" s="212">
        <v>0</v>
      </c>
      <c r="AM2131">
        <v>1</v>
      </c>
      <c r="AN2131" t="str">
        <f>VLOOKUP(H2131,'Base Art'!$A:$AJ,36,FALSE)</f>
        <v>RPB SA</v>
      </c>
    </row>
    <row r="2132" spans="1:40" x14ac:dyDescent="0.25">
      <c r="A2132" s="212" t="s">
        <v>7665</v>
      </c>
      <c r="B2132" s="212">
        <v>1</v>
      </c>
      <c r="C2132" s="212" t="s">
        <v>7666</v>
      </c>
      <c r="D2132" s="212" t="s">
        <v>188</v>
      </c>
      <c r="E2132" s="212">
        <v>22</v>
      </c>
      <c r="F2132" s="212" t="s">
        <v>23</v>
      </c>
      <c r="G2132" s="212" t="s">
        <v>682</v>
      </c>
      <c r="H2132" s="212">
        <v>6190</v>
      </c>
      <c r="I2132" s="212" t="s">
        <v>683</v>
      </c>
      <c r="J2132" s="212">
        <v>1454</v>
      </c>
      <c r="K2132" s="212" t="s">
        <v>660</v>
      </c>
      <c r="L2132" s="212" t="s">
        <v>661</v>
      </c>
      <c r="M2132" s="212"/>
      <c r="N2132" s="212"/>
      <c r="O2132" s="212"/>
      <c r="P2132" s="212">
        <v>1074</v>
      </c>
      <c r="Q2132" s="212" t="s">
        <v>674</v>
      </c>
      <c r="R2132" s="212" t="s">
        <v>675</v>
      </c>
      <c r="S2132" s="212"/>
      <c r="T2132" s="212"/>
      <c r="U2132" s="212"/>
      <c r="V2132" s="212"/>
      <c r="W2132" s="212"/>
      <c r="X2132" s="212"/>
      <c r="Y2132" s="212">
        <v>1370</v>
      </c>
      <c r="Z2132" s="212" t="s">
        <v>400</v>
      </c>
      <c r="AA2132" s="212" t="s">
        <v>401</v>
      </c>
      <c r="AB2132" s="212">
        <v>6457.0379999999996</v>
      </c>
      <c r="AC2132" s="212">
        <v>8000.2709999999997</v>
      </c>
      <c r="AD2132" s="212">
        <v>2</v>
      </c>
      <c r="AE2132" s="212">
        <v>0</v>
      </c>
      <c r="AF2132" s="212">
        <v>2</v>
      </c>
      <c r="AG2132" s="212">
        <v>0</v>
      </c>
      <c r="AH2132" s="212">
        <v>12914.08</v>
      </c>
      <c r="AI2132" s="212">
        <v>16000.54</v>
      </c>
      <c r="AJ2132" s="212">
        <v>0</v>
      </c>
      <c r="AK2132" s="212">
        <v>0</v>
      </c>
      <c r="AL2132" s="212">
        <v>0</v>
      </c>
      <c r="AM2132">
        <v>1</v>
      </c>
      <c r="AN2132" t="str">
        <f>VLOOKUP(H2132,'Base Art'!$A:$AJ,36,FALSE)</f>
        <v>RPB SA</v>
      </c>
    </row>
    <row r="2133" spans="1:40" x14ac:dyDescent="0.25">
      <c r="A2133" s="212" t="s">
        <v>7665</v>
      </c>
      <c r="B2133" s="212">
        <v>1</v>
      </c>
      <c r="C2133" s="212" t="s">
        <v>7666</v>
      </c>
      <c r="D2133" s="212" t="s">
        <v>188</v>
      </c>
      <c r="E2133" s="212">
        <v>22</v>
      </c>
      <c r="F2133" s="212" t="s">
        <v>23</v>
      </c>
      <c r="G2133" s="212" t="s">
        <v>690</v>
      </c>
      <c r="H2133" s="212">
        <v>6208</v>
      </c>
      <c r="I2133" s="212" t="s">
        <v>691</v>
      </c>
      <c r="J2133" s="212">
        <v>1454</v>
      </c>
      <c r="K2133" s="212" t="s">
        <v>660</v>
      </c>
      <c r="L2133" s="212" t="s">
        <v>661</v>
      </c>
      <c r="M2133" s="212"/>
      <c r="N2133" s="212"/>
      <c r="O2133" s="212"/>
      <c r="P2133" s="212">
        <v>1075</v>
      </c>
      <c r="Q2133" s="212" t="s">
        <v>662</v>
      </c>
      <c r="R2133" s="212" t="s">
        <v>663</v>
      </c>
      <c r="S2133" s="212"/>
      <c r="T2133" s="212"/>
      <c r="U2133" s="212"/>
      <c r="V2133" s="212"/>
      <c r="W2133" s="212"/>
      <c r="X2133" s="212"/>
      <c r="Y2133" s="212">
        <v>1370</v>
      </c>
      <c r="Z2133" s="212" t="s">
        <v>400</v>
      </c>
      <c r="AA2133" s="212" t="s">
        <v>401</v>
      </c>
      <c r="AB2133" s="212">
        <v>9833.8539999999994</v>
      </c>
      <c r="AC2133" s="212">
        <v>12184.144</v>
      </c>
      <c r="AD2133" s="212">
        <v>1</v>
      </c>
      <c r="AE2133" s="212">
        <v>0</v>
      </c>
      <c r="AF2133" s="212">
        <v>1</v>
      </c>
      <c r="AG2133" s="212">
        <v>0</v>
      </c>
      <c r="AH2133" s="212">
        <v>9833.85</v>
      </c>
      <c r="AI2133" s="212">
        <v>12184.14</v>
      </c>
      <c r="AJ2133" s="212">
        <v>0</v>
      </c>
      <c r="AK2133" s="212">
        <v>0</v>
      </c>
      <c r="AL2133" s="212">
        <v>0</v>
      </c>
      <c r="AM2133">
        <v>1</v>
      </c>
      <c r="AN2133" t="str">
        <f>VLOOKUP(H2133,'Base Art'!$A:$AJ,36,FALSE)</f>
        <v>RPB SA</v>
      </c>
    </row>
    <row r="2134" spans="1:40" x14ac:dyDescent="0.25">
      <c r="A2134" s="212" t="s">
        <v>7665</v>
      </c>
      <c r="B2134" s="212">
        <v>1</v>
      </c>
      <c r="C2134" s="212" t="s">
        <v>7666</v>
      </c>
      <c r="D2134" s="212" t="s">
        <v>188</v>
      </c>
      <c r="E2134" s="212">
        <v>22</v>
      </c>
      <c r="F2134" s="212" t="s">
        <v>23</v>
      </c>
      <c r="G2134" s="212" t="s">
        <v>692</v>
      </c>
      <c r="H2134" s="212">
        <v>6209</v>
      </c>
      <c r="I2134" s="212" t="s">
        <v>693</v>
      </c>
      <c r="J2134" s="212">
        <v>1454</v>
      </c>
      <c r="K2134" s="212" t="s">
        <v>660</v>
      </c>
      <c r="L2134" s="212" t="s">
        <v>661</v>
      </c>
      <c r="M2134" s="212"/>
      <c r="N2134" s="212"/>
      <c r="O2134" s="212"/>
      <c r="P2134" s="212">
        <v>1074</v>
      </c>
      <c r="Q2134" s="212" t="s">
        <v>674</v>
      </c>
      <c r="R2134" s="212" t="s">
        <v>675</v>
      </c>
      <c r="S2134" s="212"/>
      <c r="T2134" s="212"/>
      <c r="U2134" s="212"/>
      <c r="V2134" s="212"/>
      <c r="W2134" s="212"/>
      <c r="X2134" s="212"/>
      <c r="Y2134" s="212">
        <v>1370</v>
      </c>
      <c r="Z2134" s="212" t="s">
        <v>400</v>
      </c>
      <c r="AA2134" s="212" t="s">
        <v>401</v>
      </c>
      <c r="AB2134" s="212">
        <v>6457.0379999999996</v>
      </c>
      <c r="AC2134" s="212">
        <v>8000.2709999999997</v>
      </c>
      <c r="AD2134" s="212">
        <v>2</v>
      </c>
      <c r="AE2134" s="212">
        <v>0</v>
      </c>
      <c r="AF2134" s="212">
        <v>2</v>
      </c>
      <c r="AG2134" s="212">
        <v>0</v>
      </c>
      <c r="AH2134" s="212">
        <v>12914.08</v>
      </c>
      <c r="AI2134" s="212">
        <v>16000.54</v>
      </c>
      <c r="AJ2134" s="212">
        <v>0</v>
      </c>
      <c r="AK2134" s="212">
        <v>0</v>
      </c>
      <c r="AL2134" s="212">
        <v>0</v>
      </c>
      <c r="AM2134">
        <v>1</v>
      </c>
      <c r="AN2134" t="str">
        <f>VLOOKUP(H2134,'Base Art'!$A:$AJ,36,FALSE)</f>
        <v>RPB SA</v>
      </c>
    </row>
    <row r="2135" spans="1:40" x14ac:dyDescent="0.25">
      <c r="A2135" s="212" t="s">
        <v>7665</v>
      </c>
      <c r="B2135" s="212">
        <v>1</v>
      </c>
      <c r="C2135" s="212" t="s">
        <v>7666</v>
      </c>
      <c r="D2135" s="212" t="s">
        <v>188</v>
      </c>
      <c r="E2135" s="212">
        <v>22</v>
      </c>
      <c r="F2135" s="212" t="s">
        <v>23</v>
      </c>
      <c r="G2135" s="212" t="s">
        <v>1274</v>
      </c>
      <c r="H2135" s="212">
        <v>6260</v>
      </c>
      <c r="I2135" s="212" t="s">
        <v>1275</v>
      </c>
      <c r="J2135" s="212"/>
      <c r="K2135" s="212"/>
      <c r="L2135" s="212"/>
      <c r="M2135" s="212"/>
      <c r="N2135" s="212"/>
      <c r="O2135" s="212"/>
      <c r="P2135" s="212"/>
      <c r="Q2135" s="212"/>
      <c r="R2135" s="212"/>
      <c r="S2135" s="212"/>
      <c r="T2135" s="212"/>
      <c r="U2135" s="212"/>
      <c r="V2135" s="212"/>
      <c r="W2135" s="212"/>
      <c r="X2135" s="212"/>
      <c r="Y2135" s="212">
        <v>1373</v>
      </c>
      <c r="Z2135" s="212" t="s">
        <v>386</v>
      </c>
      <c r="AA2135" s="212" t="s">
        <v>387</v>
      </c>
      <c r="AB2135" s="212">
        <v>20146.531999999999</v>
      </c>
      <c r="AC2135" s="212">
        <v>24961.553</v>
      </c>
      <c r="AD2135" s="212">
        <v>3</v>
      </c>
      <c r="AE2135" s="212">
        <v>0</v>
      </c>
      <c r="AF2135" s="212">
        <v>3</v>
      </c>
      <c r="AG2135" s="212">
        <v>0</v>
      </c>
      <c r="AH2135" s="212">
        <v>60439.6</v>
      </c>
      <c r="AI2135" s="212">
        <v>74884.66</v>
      </c>
      <c r="AJ2135" s="212">
        <v>1</v>
      </c>
      <c r="AK2135" s="212">
        <v>3</v>
      </c>
      <c r="AL2135" s="212">
        <v>0</v>
      </c>
      <c r="AM2135">
        <v>1</v>
      </c>
      <c r="AN2135" t="str">
        <f>VLOOKUP(H2135,'Base Art'!$A:$AJ,36,FALSE)</f>
        <v>MAURI S.A.</v>
      </c>
    </row>
    <row r="2136" spans="1:40" x14ac:dyDescent="0.25">
      <c r="A2136" s="212" t="s">
        <v>7665</v>
      </c>
      <c r="B2136" s="212">
        <v>1</v>
      </c>
      <c r="C2136" s="212" t="s">
        <v>7666</v>
      </c>
      <c r="D2136" s="212" t="s">
        <v>188</v>
      </c>
      <c r="E2136" s="212">
        <v>22</v>
      </c>
      <c r="F2136" s="212" t="s">
        <v>23</v>
      </c>
      <c r="G2136" s="212" t="s">
        <v>702</v>
      </c>
      <c r="H2136" s="212">
        <v>6270</v>
      </c>
      <c r="I2136" s="212" t="s">
        <v>703</v>
      </c>
      <c r="J2136" s="212">
        <v>1450</v>
      </c>
      <c r="K2136" s="212" t="s">
        <v>634</v>
      </c>
      <c r="L2136" s="212" t="s">
        <v>635</v>
      </c>
      <c r="M2136" s="212"/>
      <c r="N2136" s="212"/>
      <c r="O2136" s="212"/>
      <c r="P2136" s="212">
        <v>1077</v>
      </c>
      <c r="Q2136" s="212" t="s">
        <v>636</v>
      </c>
      <c r="R2136" s="212" t="s">
        <v>637</v>
      </c>
      <c r="S2136" s="212"/>
      <c r="T2136" s="212"/>
      <c r="U2136" s="212"/>
      <c r="V2136" s="212"/>
      <c r="W2136" s="212"/>
      <c r="X2136" s="212"/>
      <c r="Y2136" s="212">
        <v>1370</v>
      </c>
      <c r="Z2136" s="212" t="s">
        <v>400</v>
      </c>
      <c r="AA2136" s="212" t="s">
        <v>401</v>
      </c>
      <c r="AB2136" s="212">
        <v>5404.3</v>
      </c>
      <c r="AC2136" s="212">
        <v>6695.9279999999999</v>
      </c>
      <c r="AD2136" s="212">
        <v>1</v>
      </c>
      <c r="AE2136" s="212">
        <v>0</v>
      </c>
      <c r="AF2136" s="212">
        <v>1</v>
      </c>
      <c r="AG2136" s="212">
        <v>0</v>
      </c>
      <c r="AH2136" s="212">
        <v>5404.3</v>
      </c>
      <c r="AI2136" s="212">
        <v>6695.93</v>
      </c>
      <c r="AJ2136" s="212">
        <v>0</v>
      </c>
      <c r="AK2136" s="212">
        <v>0</v>
      </c>
      <c r="AL2136" s="212">
        <v>0</v>
      </c>
      <c r="AM2136">
        <v>1</v>
      </c>
      <c r="AN2136" t="str">
        <f>VLOOKUP(H2136,'Base Art'!$A:$AJ,36,FALSE)</f>
        <v>RPB SA</v>
      </c>
    </row>
    <row r="2137" spans="1:40" x14ac:dyDescent="0.25">
      <c r="A2137" s="212" t="s">
        <v>7665</v>
      </c>
      <c r="B2137" s="212">
        <v>1</v>
      </c>
      <c r="C2137" s="212" t="s">
        <v>7666</v>
      </c>
      <c r="D2137" s="212" t="s">
        <v>188</v>
      </c>
      <c r="E2137" s="212">
        <v>22</v>
      </c>
      <c r="F2137" s="212" t="s">
        <v>23</v>
      </c>
      <c r="G2137" s="212" t="s">
        <v>7743</v>
      </c>
      <c r="H2137" s="212">
        <v>6499</v>
      </c>
      <c r="I2137" s="212" t="s">
        <v>2970</v>
      </c>
      <c r="J2137" s="212">
        <v>1454</v>
      </c>
      <c r="K2137" s="212" t="s">
        <v>660</v>
      </c>
      <c r="L2137" s="212" t="s">
        <v>661</v>
      </c>
      <c r="M2137" s="212"/>
      <c r="N2137" s="212"/>
      <c r="O2137" s="212"/>
      <c r="P2137" s="212"/>
      <c r="Q2137" s="212"/>
      <c r="R2137" s="212"/>
      <c r="S2137" s="212"/>
      <c r="T2137" s="212"/>
      <c r="U2137" s="212"/>
      <c r="V2137" s="212"/>
      <c r="W2137" s="212"/>
      <c r="X2137" s="212"/>
      <c r="Y2137" s="212">
        <v>1370</v>
      </c>
      <c r="Z2137" s="212" t="s">
        <v>400</v>
      </c>
      <c r="AA2137" s="212" t="s">
        <v>401</v>
      </c>
      <c r="AB2137" s="212">
        <v>12265.018</v>
      </c>
      <c r="AC2137" s="212">
        <v>15196.358</v>
      </c>
      <c r="AD2137" s="212">
        <v>1</v>
      </c>
      <c r="AE2137" s="212">
        <v>0</v>
      </c>
      <c r="AF2137" s="212">
        <v>1</v>
      </c>
      <c r="AG2137" s="212">
        <v>0</v>
      </c>
      <c r="AH2137" s="212">
        <v>12265.02</v>
      </c>
      <c r="AI2137" s="212">
        <v>15196.36</v>
      </c>
      <c r="AJ2137" s="212">
        <v>0</v>
      </c>
      <c r="AK2137" s="212">
        <v>0</v>
      </c>
      <c r="AL2137" s="212">
        <v>0</v>
      </c>
      <c r="AM2137">
        <v>1</v>
      </c>
      <c r="AN2137" t="str">
        <f>VLOOKUP(H2137,'Base Art'!$A:$AJ,36,FALSE)</f>
        <v>RPB SA</v>
      </c>
    </row>
    <row r="2138" spans="1:40" x14ac:dyDescent="0.25">
      <c r="A2138" s="212" t="s">
        <v>7665</v>
      </c>
      <c r="B2138" s="212">
        <v>1</v>
      </c>
      <c r="C2138" s="212" t="s">
        <v>7666</v>
      </c>
      <c r="D2138" s="212" t="s">
        <v>188</v>
      </c>
      <c r="E2138" s="212">
        <v>22</v>
      </c>
      <c r="F2138" s="212" t="s">
        <v>23</v>
      </c>
      <c r="G2138" s="212" t="s">
        <v>720</v>
      </c>
      <c r="H2138" s="212">
        <v>6660</v>
      </c>
      <c r="I2138" s="212" t="s">
        <v>721</v>
      </c>
      <c r="J2138" s="212"/>
      <c r="K2138" s="212"/>
      <c r="L2138" s="212"/>
      <c r="M2138" s="212"/>
      <c r="N2138" s="212"/>
      <c r="O2138" s="212"/>
      <c r="P2138" s="212">
        <v>1085</v>
      </c>
      <c r="Q2138" s="212" t="s">
        <v>598</v>
      </c>
      <c r="R2138" s="212" t="s">
        <v>599</v>
      </c>
      <c r="S2138" s="212"/>
      <c r="T2138" s="212"/>
      <c r="U2138" s="212"/>
      <c r="V2138" s="212"/>
      <c r="W2138" s="212"/>
      <c r="X2138" s="212"/>
      <c r="Y2138" s="212">
        <v>1373</v>
      </c>
      <c r="Z2138" s="212" t="s">
        <v>386</v>
      </c>
      <c r="AA2138" s="212" t="s">
        <v>387</v>
      </c>
      <c r="AB2138" s="212">
        <v>15346.609</v>
      </c>
      <c r="AC2138" s="212">
        <v>19014.449000000001</v>
      </c>
      <c r="AD2138" s="212">
        <v>2</v>
      </c>
      <c r="AE2138" s="212">
        <v>0</v>
      </c>
      <c r="AF2138" s="212">
        <v>2</v>
      </c>
      <c r="AG2138" s="212">
        <v>0</v>
      </c>
      <c r="AH2138" s="212">
        <v>30693.22</v>
      </c>
      <c r="AI2138" s="212">
        <v>38028.9</v>
      </c>
      <c r="AJ2138" s="212">
        <v>0</v>
      </c>
      <c r="AK2138" s="212">
        <v>0</v>
      </c>
      <c r="AL2138" s="212">
        <v>0</v>
      </c>
      <c r="AM2138">
        <v>1</v>
      </c>
      <c r="AN2138" t="str">
        <f>VLOOKUP(H2138,'Base Art'!$A:$AJ,36,FALSE)</f>
        <v>DON SATUR S.R.L.</v>
      </c>
    </row>
    <row r="2139" spans="1:40" x14ac:dyDescent="0.25">
      <c r="A2139" s="212" t="s">
        <v>7665</v>
      </c>
      <c r="B2139" s="212">
        <v>1</v>
      </c>
      <c r="C2139" s="212" t="s">
        <v>7666</v>
      </c>
      <c r="D2139" s="212" t="s">
        <v>188</v>
      </c>
      <c r="E2139" s="212">
        <v>22</v>
      </c>
      <c r="F2139" s="212" t="s">
        <v>23</v>
      </c>
      <c r="G2139" s="212" t="s">
        <v>1128</v>
      </c>
      <c r="H2139" s="212">
        <v>6711</v>
      </c>
      <c r="I2139" s="212" t="s">
        <v>1129</v>
      </c>
      <c r="J2139" s="212">
        <v>1419</v>
      </c>
      <c r="K2139" s="212" t="s">
        <v>572</v>
      </c>
      <c r="L2139" s="212" t="s">
        <v>573</v>
      </c>
      <c r="M2139" s="212"/>
      <c r="N2139" s="212"/>
      <c r="O2139" s="212"/>
      <c r="P2139" s="212">
        <v>1333</v>
      </c>
      <c r="Q2139" s="212" t="s">
        <v>1002</v>
      </c>
      <c r="R2139" s="212" t="s">
        <v>1003</v>
      </c>
      <c r="S2139" s="212"/>
      <c r="T2139" s="212"/>
      <c r="U2139" s="212"/>
      <c r="V2139" s="212"/>
      <c r="W2139" s="212"/>
      <c r="X2139" s="212"/>
      <c r="Y2139" s="212">
        <v>1369</v>
      </c>
      <c r="Z2139" s="212" t="s">
        <v>354</v>
      </c>
      <c r="AA2139" s="212" t="s">
        <v>355</v>
      </c>
      <c r="AB2139" s="212">
        <v>18398.64</v>
      </c>
      <c r="AC2139" s="212">
        <v>22795.915000000001</v>
      </c>
      <c r="AD2139" s="212">
        <v>0.5</v>
      </c>
      <c r="AE2139" s="212">
        <v>0</v>
      </c>
      <c r="AF2139" s="212">
        <v>0.5</v>
      </c>
      <c r="AG2139" s="212">
        <v>0</v>
      </c>
      <c r="AH2139" s="212">
        <v>9199.32</v>
      </c>
      <c r="AI2139" s="212">
        <v>11397.96</v>
      </c>
      <c r="AJ2139" s="212">
        <v>0</v>
      </c>
      <c r="AK2139" s="212">
        <v>0</v>
      </c>
      <c r="AL2139" s="212">
        <v>0</v>
      </c>
      <c r="AM2139">
        <v>1</v>
      </c>
      <c r="AN2139" t="str">
        <f>VLOOKUP(H2139,'Base Art'!$A:$AJ,36,FALSE)</f>
        <v>ARCOR S.A.I.C.</v>
      </c>
    </row>
    <row r="2140" spans="1:40" x14ac:dyDescent="0.25">
      <c r="A2140" s="212" t="s">
        <v>7665</v>
      </c>
      <c r="B2140" s="212">
        <v>1</v>
      </c>
      <c r="C2140" s="212" t="s">
        <v>7666</v>
      </c>
      <c r="D2140" s="212" t="s">
        <v>188</v>
      </c>
      <c r="E2140" s="212">
        <v>22</v>
      </c>
      <c r="F2140" s="212" t="s">
        <v>23</v>
      </c>
      <c r="G2140" s="212" t="s">
        <v>1130</v>
      </c>
      <c r="H2140" s="212">
        <v>6712</v>
      </c>
      <c r="I2140" s="212" t="s">
        <v>1131</v>
      </c>
      <c r="J2140" s="212">
        <v>1419</v>
      </c>
      <c r="K2140" s="212" t="s">
        <v>572</v>
      </c>
      <c r="L2140" s="212" t="s">
        <v>573</v>
      </c>
      <c r="M2140" s="212"/>
      <c r="N2140" s="212"/>
      <c r="O2140" s="212"/>
      <c r="P2140" s="212">
        <v>1333</v>
      </c>
      <c r="Q2140" s="212" t="s">
        <v>1002</v>
      </c>
      <c r="R2140" s="212" t="s">
        <v>1003</v>
      </c>
      <c r="S2140" s="212"/>
      <c r="T2140" s="212"/>
      <c r="U2140" s="212"/>
      <c r="V2140" s="212"/>
      <c r="W2140" s="212"/>
      <c r="X2140" s="212"/>
      <c r="Y2140" s="212">
        <v>1369</v>
      </c>
      <c r="Z2140" s="212" t="s">
        <v>354</v>
      </c>
      <c r="AA2140" s="212" t="s">
        <v>355</v>
      </c>
      <c r="AB2140" s="212">
        <v>18398.64</v>
      </c>
      <c r="AC2140" s="212">
        <v>22795.915000000001</v>
      </c>
      <c r="AD2140" s="212">
        <v>1</v>
      </c>
      <c r="AE2140" s="212">
        <v>0</v>
      </c>
      <c r="AF2140" s="212">
        <v>1</v>
      </c>
      <c r="AG2140" s="212">
        <v>0</v>
      </c>
      <c r="AH2140" s="212">
        <v>18398.64</v>
      </c>
      <c r="AI2140" s="212">
        <v>22795.91</v>
      </c>
      <c r="AJ2140" s="212">
        <v>0</v>
      </c>
      <c r="AK2140" s="212">
        <v>0</v>
      </c>
      <c r="AL2140" s="212">
        <v>0</v>
      </c>
      <c r="AM2140">
        <v>1</v>
      </c>
      <c r="AN2140" t="str">
        <f>VLOOKUP(H2140,'Base Art'!$A:$AJ,36,FALSE)</f>
        <v>ARCOR S.A.I.C.</v>
      </c>
    </row>
    <row r="2141" spans="1:40" x14ac:dyDescent="0.25">
      <c r="A2141" s="212" t="s">
        <v>7665</v>
      </c>
      <c r="B2141" s="212">
        <v>1</v>
      </c>
      <c r="C2141" s="212" t="s">
        <v>7666</v>
      </c>
      <c r="D2141" s="212" t="s">
        <v>188</v>
      </c>
      <c r="E2141" s="212">
        <v>22</v>
      </c>
      <c r="F2141" s="212" t="s">
        <v>23</v>
      </c>
      <c r="G2141" s="212" t="s">
        <v>1000</v>
      </c>
      <c r="H2141" s="212">
        <v>6743</v>
      </c>
      <c r="I2141" s="212" t="s">
        <v>1001</v>
      </c>
      <c r="J2141" s="212">
        <v>1419</v>
      </c>
      <c r="K2141" s="212" t="s">
        <v>572</v>
      </c>
      <c r="L2141" s="212" t="s">
        <v>573</v>
      </c>
      <c r="M2141" s="212"/>
      <c r="N2141" s="212"/>
      <c r="O2141" s="212"/>
      <c r="P2141" s="212">
        <v>1333</v>
      </c>
      <c r="Q2141" s="212" t="s">
        <v>1002</v>
      </c>
      <c r="R2141" s="212" t="s">
        <v>1003</v>
      </c>
      <c r="S2141" s="212"/>
      <c r="T2141" s="212"/>
      <c r="U2141" s="212"/>
      <c r="V2141" s="212"/>
      <c r="W2141" s="212"/>
      <c r="X2141" s="212"/>
      <c r="Y2141" s="212">
        <v>1369</v>
      </c>
      <c r="Z2141" s="212" t="s">
        <v>354</v>
      </c>
      <c r="AA2141" s="212" t="s">
        <v>355</v>
      </c>
      <c r="AB2141" s="212">
        <v>23917.727999999999</v>
      </c>
      <c r="AC2141" s="212">
        <v>29634.062999999998</v>
      </c>
      <c r="AD2141" s="212">
        <v>0.5</v>
      </c>
      <c r="AE2141" s="212">
        <v>0</v>
      </c>
      <c r="AF2141" s="212">
        <v>0.5</v>
      </c>
      <c r="AG2141" s="212">
        <v>0</v>
      </c>
      <c r="AH2141" s="212">
        <v>11958.86</v>
      </c>
      <c r="AI2141" s="212">
        <v>14817.03</v>
      </c>
      <c r="AJ2141" s="212">
        <v>0</v>
      </c>
      <c r="AK2141" s="212">
        <v>0</v>
      </c>
      <c r="AL2141" s="212">
        <v>0</v>
      </c>
      <c r="AM2141">
        <v>1</v>
      </c>
      <c r="AN2141" t="str">
        <f>VLOOKUP(H2141,'Base Art'!$A:$AJ,36,FALSE)</f>
        <v>ARCOR S.A.I.C.</v>
      </c>
    </row>
    <row r="2142" spans="1:40" x14ac:dyDescent="0.25">
      <c r="A2142" s="212" t="s">
        <v>7665</v>
      </c>
      <c r="B2142" s="212">
        <v>1</v>
      </c>
      <c r="C2142" s="212" t="s">
        <v>7666</v>
      </c>
      <c r="D2142" s="212" t="s">
        <v>188</v>
      </c>
      <c r="E2142" s="212">
        <v>22</v>
      </c>
      <c r="F2142" s="212" t="s">
        <v>23</v>
      </c>
      <c r="G2142" s="212" t="s">
        <v>1006</v>
      </c>
      <c r="H2142" s="212">
        <v>6841</v>
      </c>
      <c r="I2142" s="212" t="s">
        <v>1007</v>
      </c>
      <c r="J2142" s="212">
        <v>1419</v>
      </c>
      <c r="K2142" s="212" t="s">
        <v>572</v>
      </c>
      <c r="L2142" s="212" t="s">
        <v>573</v>
      </c>
      <c r="M2142" s="212"/>
      <c r="N2142" s="212"/>
      <c r="O2142" s="212"/>
      <c r="P2142" s="212">
        <v>1333</v>
      </c>
      <c r="Q2142" s="212" t="s">
        <v>1002</v>
      </c>
      <c r="R2142" s="212" t="s">
        <v>1003</v>
      </c>
      <c r="S2142" s="212"/>
      <c r="T2142" s="212"/>
      <c r="U2142" s="212"/>
      <c r="V2142" s="212"/>
      <c r="W2142" s="212"/>
      <c r="X2142" s="212"/>
      <c r="Y2142" s="212">
        <v>1369</v>
      </c>
      <c r="Z2142" s="212" t="s">
        <v>354</v>
      </c>
      <c r="AA2142" s="212" t="s">
        <v>355</v>
      </c>
      <c r="AB2142" s="212">
        <v>18398.64</v>
      </c>
      <c r="AC2142" s="212">
        <v>22795.915000000001</v>
      </c>
      <c r="AD2142" s="212">
        <v>0.5</v>
      </c>
      <c r="AE2142" s="212">
        <v>0</v>
      </c>
      <c r="AF2142" s="212">
        <v>0.5</v>
      </c>
      <c r="AG2142" s="212">
        <v>0</v>
      </c>
      <c r="AH2142" s="212">
        <v>9199.32</v>
      </c>
      <c r="AI2142" s="212">
        <v>11397.96</v>
      </c>
      <c r="AJ2142" s="212">
        <v>0</v>
      </c>
      <c r="AK2142" s="212">
        <v>0</v>
      </c>
      <c r="AL2142" s="212">
        <v>0</v>
      </c>
      <c r="AM2142">
        <v>1</v>
      </c>
      <c r="AN2142" t="str">
        <f>VLOOKUP(H2142,'Base Art'!$A:$AJ,36,FALSE)</f>
        <v>ARCOR S.A.I.C.</v>
      </c>
    </row>
    <row r="2143" spans="1:40" x14ac:dyDescent="0.25">
      <c r="A2143" s="212" t="s">
        <v>7665</v>
      </c>
      <c r="B2143" s="212">
        <v>1</v>
      </c>
      <c r="C2143" s="212" t="s">
        <v>7666</v>
      </c>
      <c r="D2143" s="212" t="s">
        <v>188</v>
      </c>
      <c r="E2143" s="212">
        <v>22</v>
      </c>
      <c r="F2143" s="212" t="s">
        <v>23</v>
      </c>
      <c r="G2143" s="212" t="s">
        <v>1008</v>
      </c>
      <c r="H2143" s="212">
        <v>6940</v>
      </c>
      <c r="I2143" s="212" t="s">
        <v>1009</v>
      </c>
      <c r="J2143" s="212">
        <v>1192</v>
      </c>
      <c r="K2143" s="212" t="s">
        <v>932</v>
      </c>
      <c r="L2143" s="212" t="s">
        <v>933</v>
      </c>
      <c r="M2143" s="212"/>
      <c r="N2143" s="212"/>
      <c r="O2143" s="212"/>
      <c r="P2143" s="212">
        <v>1101</v>
      </c>
      <c r="Q2143" s="212" t="s">
        <v>776</v>
      </c>
      <c r="R2143" s="212" t="s">
        <v>777</v>
      </c>
      <c r="S2143" s="212"/>
      <c r="T2143" s="212"/>
      <c r="U2143" s="212"/>
      <c r="V2143" s="212"/>
      <c r="W2143" s="212"/>
      <c r="X2143" s="212"/>
      <c r="Y2143" s="212">
        <v>1375</v>
      </c>
      <c r="Z2143" s="212" t="s">
        <v>314</v>
      </c>
      <c r="AA2143" s="212" t="s">
        <v>315</v>
      </c>
      <c r="AB2143" s="212">
        <v>21449.78</v>
      </c>
      <c r="AC2143" s="212">
        <v>26578.477999999999</v>
      </c>
      <c r="AD2143" s="212">
        <v>2.4375</v>
      </c>
      <c r="AE2143" s="212">
        <v>0.4375</v>
      </c>
      <c r="AF2143" s="212">
        <v>2.875</v>
      </c>
      <c r="AG2143" s="212">
        <v>0</v>
      </c>
      <c r="AH2143" s="212">
        <v>61668.12</v>
      </c>
      <c r="AI2143" s="212">
        <v>76413.119999999995</v>
      </c>
      <c r="AJ2143" s="212">
        <v>0</v>
      </c>
      <c r="AK2143" s="212">
        <v>0</v>
      </c>
      <c r="AL2143" s="212">
        <v>0</v>
      </c>
      <c r="AM2143">
        <v>1</v>
      </c>
      <c r="AN2143" t="str">
        <f>VLOOKUP(H2143,'Base Art'!$A:$AJ,36,FALSE)</f>
        <v>NUTRIPET S.A.U.</v>
      </c>
    </row>
    <row r="2144" spans="1:40" x14ac:dyDescent="0.25">
      <c r="A2144" s="212" t="s">
        <v>7665</v>
      </c>
      <c r="B2144" s="212">
        <v>1</v>
      </c>
      <c r="C2144" s="212" t="s">
        <v>7666</v>
      </c>
      <c r="D2144" s="212" t="s">
        <v>188</v>
      </c>
      <c r="E2144" s="212">
        <v>22</v>
      </c>
      <c r="F2144" s="212" t="s">
        <v>23</v>
      </c>
      <c r="G2144" s="212" t="s">
        <v>1134</v>
      </c>
      <c r="H2144" s="212">
        <v>6941</v>
      </c>
      <c r="I2144" s="212" t="s">
        <v>1135</v>
      </c>
      <c r="J2144" s="212">
        <v>1192</v>
      </c>
      <c r="K2144" s="212" t="s">
        <v>932</v>
      </c>
      <c r="L2144" s="212" t="s">
        <v>933</v>
      </c>
      <c r="M2144" s="212"/>
      <c r="N2144" s="212"/>
      <c r="O2144" s="212"/>
      <c r="P2144" s="212">
        <v>1101</v>
      </c>
      <c r="Q2144" s="212" t="s">
        <v>776</v>
      </c>
      <c r="R2144" s="212" t="s">
        <v>777</v>
      </c>
      <c r="S2144" s="212"/>
      <c r="T2144" s="212"/>
      <c r="U2144" s="212"/>
      <c r="V2144" s="212"/>
      <c r="W2144" s="212"/>
      <c r="X2144" s="212"/>
      <c r="Y2144" s="212">
        <v>1375</v>
      </c>
      <c r="Z2144" s="212" t="s">
        <v>314</v>
      </c>
      <c r="AA2144" s="212" t="s">
        <v>315</v>
      </c>
      <c r="AB2144" s="212">
        <v>38641.707999999999</v>
      </c>
      <c r="AC2144" s="212">
        <v>47877.076000000001</v>
      </c>
      <c r="AD2144" s="212">
        <v>1.875</v>
      </c>
      <c r="AE2144" s="212">
        <v>0.375</v>
      </c>
      <c r="AF2144" s="212">
        <v>2.25</v>
      </c>
      <c r="AG2144" s="212">
        <v>0</v>
      </c>
      <c r="AH2144" s="212">
        <v>86943.84</v>
      </c>
      <c r="AI2144" s="212">
        <v>107723.42</v>
      </c>
      <c r="AJ2144" s="212">
        <v>0</v>
      </c>
      <c r="AK2144" s="212">
        <v>0</v>
      </c>
      <c r="AL2144" s="212">
        <v>0</v>
      </c>
      <c r="AM2144">
        <v>1</v>
      </c>
      <c r="AN2144" t="str">
        <f>VLOOKUP(H2144,'Base Art'!$A:$AJ,36,FALSE)</f>
        <v>NUTRIPET S.A.U.</v>
      </c>
    </row>
    <row r="2145" spans="1:40" x14ac:dyDescent="0.25">
      <c r="A2145" s="212" t="s">
        <v>7665</v>
      </c>
      <c r="B2145" s="212">
        <v>1</v>
      </c>
      <c r="C2145" s="212" t="s">
        <v>7666</v>
      </c>
      <c r="D2145" s="212" t="s">
        <v>188</v>
      </c>
      <c r="E2145" s="212">
        <v>22</v>
      </c>
      <c r="F2145" s="212" t="s">
        <v>23</v>
      </c>
      <c r="G2145" s="212" t="s">
        <v>1012</v>
      </c>
      <c r="H2145" s="212">
        <v>6945</v>
      </c>
      <c r="I2145" s="212" t="s">
        <v>1013</v>
      </c>
      <c r="J2145" s="212">
        <v>1192</v>
      </c>
      <c r="K2145" s="212" t="s">
        <v>932</v>
      </c>
      <c r="L2145" s="212" t="s">
        <v>933</v>
      </c>
      <c r="M2145" s="212"/>
      <c r="N2145" s="212"/>
      <c r="O2145" s="212"/>
      <c r="P2145" s="212">
        <v>1101</v>
      </c>
      <c r="Q2145" s="212" t="s">
        <v>776</v>
      </c>
      <c r="R2145" s="212" t="s">
        <v>777</v>
      </c>
      <c r="S2145" s="212"/>
      <c r="T2145" s="212"/>
      <c r="U2145" s="212"/>
      <c r="V2145" s="212"/>
      <c r="W2145" s="212"/>
      <c r="X2145" s="212"/>
      <c r="Y2145" s="212">
        <v>1375</v>
      </c>
      <c r="Z2145" s="212" t="s">
        <v>314</v>
      </c>
      <c r="AA2145" s="212" t="s">
        <v>315</v>
      </c>
      <c r="AB2145" s="212">
        <v>19799.796999999999</v>
      </c>
      <c r="AC2145" s="212">
        <v>24535.248</v>
      </c>
      <c r="AD2145" s="212">
        <v>1.125</v>
      </c>
      <c r="AE2145" s="212">
        <v>0.3125</v>
      </c>
      <c r="AF2145" s="212">
        <v>1.4375</v>
      </c>
      <c r="AG2145" s="212">
        <v>0</v>
      </c>
      <c r="AH2145" s="212">
        <v>28462.21</v>
      </c>
      <c r="AI2145" s="212">
        <v>35269.42</v>
      </c>
      <c r="AJ2145" s="212">
        <v>0</v>
      </c>
      <c r="AK2145" s="212">
        <v>0</v>
      </c>
      <c r="AL2145" s="212">
        <v>0</v>
      </c>
      <c r="AM2145">
        <v>1</v>
      </c>
      <c r="AN2145" t="str">
        <f>VLOOKUP(H2145,'Base Art'!$A:$AJ,36,FALSE)</f>
        <v>NUTRIPET S.A.U.</v>
      </c>
    </row>
    <row r="2146" spans="1:40" x14ac:dyDescent="0.25">
      <c r="A2146" s="212" t="s">
        <v>7665</v>
      </c>
      <c r="B2146" s="212">
        <v>1</v>
      </c>
      <c r="C2146" s="212" t="s">
        <v>7666</v>
      </c>
      <c r="D2146" s="212" t="s">
        <v>188</v>
      </c>
      <c r="E2146" s="212">
        <v>22</v>
      </c>
      <c r="F2146" s="212" t="s">
        <v>23</v>
      </c>
      <c r="G2146" s="212" t="s">
        <v>1432</v>
      </c>
      <c r="H2146" s="212">
        <v>6946</v>
      </c>
      <c r="I2146" s="212" t="s">
        <v>1433</v>
      </c>
      <c r="J2146" s="212">
        <v>1192</v>
      </c>
      <c r="K2146" s="212" t="s">
        <v>932</v>
      </c>
      <c r="L2146" s="212" t="s">
        <v>933</v>
      </c>
      <c r="M2146" s="212"/>
      <c r="N2146" s="212"/>
      <c r="O2146" s="212"/>
      <c r="P2146" s="212">
        <v>1101</v>
      </c>
      <c r="Q2146" s="212" t="s">
        <v>776</v>
      </c>
      <c r="R2146" s="212" t="s">
        <v>777</v>
      </c>
      <c r="S2146" s="212"/>
      <c r="T2146" s="212"/>
      <c r="U2146" s="212"/>
      <c r="V2146" s="212"/>
      <c r="W2146" s="212"/>
      <c r="X2146" s="212"/>
      <c r="Y2146" s="212">
        <v>1375</v>
      </c>
      <c r="Z2146" s="212" t="s">
        <v>314</v>
      </c>
      <c r="AA2146" s="212" t="s">
        <v>315</v>
      </c>
      <c r="AB2146" s="212">
        <v>37939.131999999998</v>
      </c>
      <c r="AC2146" s="212">
        <v>47006.582999999999</v>
      </c>
      <c r="AD2146" s="212">
        <v>1.125</v>
      </c>
      <c r="AE2146" s="212">
        <v>0.25</v>
      </c>
      <c r="AF2146" s="212">
        <v>1.375</v>
      </c>
      <c r="AG2146" s="212">
        <v>0</v>
      </c>
      <c r="AH2146" s="212">
        <v>52166.31</v>
      </c>
      <c r="AI2146" s="212">
        <v>64634.05</v>
      </c>
      <c r="AJ2146" s="212">
        <v>0</v>
      </c>
      <c r="AK2146" s="212">
        <v>0</v>
      </c>
      <c r="AL2146" s="212">
        <v>0</v>
      </c>
      <c r="AM2146">
        <v>1</v>
      </c>
      <c r="AN2146" t="str">
        <f>VLOOKUP(H2146,'Base Art'!$A:$AJ,36,FALSE)</f>
        <v>NUTRIPET S.A.U.</v>
      </c>
    </row>
    <row r="2147" spans="1:40" x14ac:dyDescent="0.25">
      <c r="A2147" s="212" t="s">
        <v>7665</v>
      </c>
      <c r="B2147" s="212">
        <v>1</v>
      </c>
      <c r="C2147" s="212" t="s">
        <v>7666</v>
      </c>
      <c r="D2147" s="212" t="s">
        <v>188</v>
      </c>
      <c r="E2147" s="212">
        <v>22</v>
      </c>
      <c r="F2147" s="212" t="s">
        <v>23</v>
      </c>
      <c r="G2147" s="212" t="s">
        <v>1589</v>
      </c>
      <c r="H2147" s="212">
        <v>6949</v>
      </c>
      <c r="I2147" s="212" t="s">
        <v>1590</v>
      </c>
      <c r="J2147" s="212">
        <v>1192</v>
      </c>
      <c r="K2147" s="212" t="s">
        <v>932</v>
      </c>
      <c r="L2147" s="212" t="s">
        <v>933</v>
      </c>
      <c r="M2147" s="212"/>
      <c r="N2147" s="212"/>
      <c r="O2147" s="212"/>
      <c r="P2147" s="212">
        <v>1101</v>
      </c>
      <c r="Q2147" s="212" t="s">
        <v>776</v>
      </c>
      <c r="R2147" s="212" t="s">
        <v>777</v>
      </c>
      <c r="S2147" s="212"/>
      <c r="T2147" s="212"/>
      <c r="U2147" s="212"/>
      <c r="V2147" s="212"/>
      <c r="W2147" s="212"/>
      <c r="X2147" s="212"/>
      <c r="Y2147" s="212">
        <v>1375</v>
      </c>
      <c r="Z2147" s="212" t="s">
        <v>314</v>
      </c>
      <c r="AA2147" s="212" t="s">
        <v>315</v>
      </c>
      <c r="AB2147" s="212">
        <v>37096.04</v>
      </c>
      <c r="AC2147" s="212">
        <v>45961.993999999999</v>
      </c>
      <c r="AD2147" s="212">
        <v>0.75</v>
      </c>
      <c r="AE2147" s="212">
        <v>0.1875</v>
      </c>
      <c r="AF2147" s="212">
        <v>0.9375</v>
      </c>
      <c r="AG2147" s="212">
        <v>0</v>
      </c>
      <c r="AH2147" s="212">
        <v>34777.54</v>
      </c>
      <c r="AI2147" s="212">
        <v>43089.37</v>
      </c>
      <c r="AJ2147" s="212">
        <v>0</v>
      </c>
      <c r="AK2147" s="212">
        <v>0</v>
      </c>
      <c r="AL2147" s="212">
        <v>0</v>
      </c>
      <c r="AM2147">
        <v>1</v>
      </c>
      <c r="AN2147" t="str">
        <f>VLOOKUP(H2147,'Base Art'!$A:$AJ,36,FALSE)</f>
        <v>NUTRIPET S.A.U.</v>
      </c>
    </row>
    <row r="2148" spans="1:40" x14ac:dyDescent="0.25">
      <c r="A2148" s="212" t="s">
        <v>7665</v>
      </c>
      <c r="B2148" s="212">
        <v>1</v>
      </c>
      <c r="C2148" s="212" t="s">
        <v>7666</v>
      </c>
      <c r="D2148" s="212" t="s">
        <v>188</v>
      </c>
      <c r="E2148" s="212">
        <v>22</v>
      </c>
      <c r="F2148" s="212" t="s">
        <v>23</v>
      </c>
      <c r="G2148" s="212" t="s">
        <v>1014</v>
      </c>
      <c r="H2148" s="212">
        <v>6951</v>
      </c>
      <c r="I2148" s="212" t="s">
        <v>1015</v>
      </c>
      <c r="J2148" s="212">
        <v>1192</v>
      </c>
      <c r="K2148" s="212" t="s">
        <v>932</v>
      </c>
      <c r="L2148" s="212" t="s">
        <v>933</v>
      </c>
      <c r="M2148" s="212"/>
      <c r="N2148" s="212"/>
      <c r="O2148" s="212"/>
      <c r="P2148" s="212">
        <v>1101</v>
      </c>
      <c r="Q2148" s="212" t="s">
        <v>776</v>
      </c>
      <c r="R2148" s="212" t="s">
        <v>777</v>
      </c>
      <c r="S2148" s="212"/>
      <c r="T2148" s="212"/>
      <c r="U2148" s="212"/>
      <c r="V2148" s="212"/>
      <c r="W2148" s="212"/>
      <c r="X2148" s="212"/>
      <c r="Y2148" s="212">
        <v>1375</v>
      </c>
      <c r="Z2148" s="212" t="s">
        <v>314</v>
      </c>
      <c r="AA2148" s="212" t="s">
        <v>315</v>
      </c>
      <c r="AB2148" s="212">
        <v>25549.816999999999</v>
      </c>
      <c r="AC2148" s="212">
        <v>31668.996999999999</v>
      </c>
      <c r="AD2148" s="212">
        <v>0.625</v>
      </c>
      <c r="AE2148" s="212">
        <v>0.125</v>
      </c>
      <c r="AF2148" s="212">
        <v>0.75</v>
      </c>
      <c r="AG2148" s="212">
        <v>0</v>
      </c>
      <c r="AH2148" s="212">
        <v>19162.36</v>
      </c>
      <c r="AI2148" s="212">
        <v>23751.75</v>
      </c>
      <c r="AJ2148" s="212">
        <v>0</v>
      </c>
      <c r="AK2148" s="212">
        <v>0</v>
      </c>
      <c r="AL2148" s="212">
        <v>0</v>
      </c>
      <c r="AM2148">
        <v>1</v>
      </c>
      <c r="AN2148" t="str">
        <f>VLOOKUP(H2148,'Base Art'!$A:$AJ,36,FALSE)</f>
        <v>NUTRIPET S.A.U.</v>
      </c>
    </row>
    <row r="2149" spans="1:40" x14ac:dyDescent="0.25">
      <c r="A2149" s="212" t="s">
        <v>7665</v>
      </c>
      <c r="B2149" s="212">
        <v>1</v>
      </c>
      <c r="C2149" s="212" t="s">
        <v>7666</v>
      </c>
      <c r="D2149" s="212" t="s">
        <v>188</v>
      </c>
      <c r="E2149" s="212">
        <v>22</v>
      </c>
      <c r="F2149" s="212" t="s">
        <v>23</v>
      </c>
      <c r="G2149" s="212" t="s">
        <v>1280</v>
      </c>
      <c r="H2149" s="212">
        <v>6971</v>
      </c>
      <c r="I2149" s="212" t="s">
        <v>1281</v>
      </c>
      <c r="J2149" s="212">
        <v>1257</v>
      </c>
      <c r="K2149" s="212" t="s">
        <v>774</v>
      </c>
      <c r="L2149" s="212" t="s">
        <v>775</v>
      </c>
      <c r="M2149" s="212"/>
      <c r="N2149" s="212"/>
      <c r="O2149" s="212"/>
      <c r="P2149" s="212">
        <v>1114</v>
      </c>
      <c r="Q2149" s="212" t="s">
        <v>1222</v>
      </c>
      <c r="R2149" s="212" t="s">
        <v>1223</v>
      </c>
      <c r="S2149" s="212"/>
      <c r="T2149" s="212"/>
      <c r="U2149" s="212"/>
      <c r="V2149" s="212"/>
      <c r="W2149" s="212"/>
      <c r="X2149" s="212"/>
      <c r="Y2149" s="212">
        <v>1375</v>
      </c>
      <c r="Z2149" s="212" t="s">
        <v>314</v>
      </c>
      <c r="AA2149" s="212" t="s">
        <v>315</v>
      </c>
      <c r="AB2149" s="212">
        <v>24336.383999999998</v>
      </c>
      <c r="AC2149" s="212">
        <v>30152.78</v>
      </c>
      <c r="AD2149" s="212">
        <v>2</v>
      </c>
      <c r="AE2149" s="212">
        <v>0</v>
      </c>
      <c r="AF2149" s="212">
        <v>2</v>
      </c>
      <c r="AG2149" s="212">
        <v>0</v>
      </c>
      <c r="AH2149" s="212">
        <v>48672.77</v>
      </c>
      <c r="AI2149" s="212">
        <v>60305.56</v>
      </c>
      <c r="AJ2149" s="212">
        <v>0</v>
      </c>
      <c r="AK2149" s="212">
        <v>0</v>
      </c>
      <c r="AL2149" s="212">
        <v>0</v>
      </c>
      <c r="AM2149">
        <v>1</v>
      </c>
      <c r="AN2149" t="str">
        <f>VLOOKUP(H2149,'Base Art'!$A:$AJ,36,FALSE)</f>
        <v>NUTRIPET S.A.U.</v>
      </c>
    </row>
    <row r="2150" spans="1:40" x14ac:dyDescent="0.25">
      <c r="A2150" s="212" t="s">
        <v>7665</v>
      </c>
      <c r="B2150" s="212">
        <v>1</v>
      </c>
      <c r="C2150" s="212" t="s">
        <v>7666</v>
      </c>
      <c r="D2150" s="212" t="s">
        <v>188</v>
      </c>
      <c r="E2150" s="212">
        <v>22</v>
      </c>
      <c r="F2150" s="212" t="s">
        <v>23</v>
      </c>
      <c r="G2150" s="212" t="s">
        <v>1146</v>
      </c>
      <c r="H2150" s="212">
        <v>6978</v>
      </c>
      <c r="I2150" s="212" t="s">
        <v>1147</v>
      </c>
      <c r="J2150" s="212">
        <v>1257</v>
      </c>
      <c r="K2150" s="212" t="s">
        <v>774</v>
      </c>
      <c r="L2150" s="212" t="s">
        <v>775</v>
      </c>
      <c r="M2150" s="212"/>
      <c r="N2150" s="212"/>
      <c r="O2150" s="212"/>
      <c r="P2150" s="212">
        <v>1113</v>
      </c>
      <c r="Q2150" s="212" t="s">
        <v>1144</v>
      </c>
      <c r="R2150" s="212" t="s">
        <v>1145</v>
      </c>
      <c r="S2150" s="212"/>
      <c r="T2150" s="212"/>
      <c r="U2150" s="212"/>
      <c r="V2150" s="212"/>
      <c r="W2150" s="212"/>
      <c r="X2150" s="212"/>
      <c r="Y2150" s="212">
        <v>1375</v>
      </c>
      <c r="Z2150" s="212" t="s">
        <v>314</v>
      </c>
      <c r="AA2150" s="212" t="s">
        <v>315</v>
      </c>
      <c r="AB2150" s="212">
        <v>24411.88</v>
      </c>
      <c r="AC2150" s="212">
        <v>30246.319</v>
      </c>
      <c r="AD2150" s="212">
        <v>1</v>
      </c>
      <c r="AE2150" s="212">
        <v>0</v>
      </c>
      <c r="AF2150" s="212">
        <v>1</v>
      </c>
      <c r="AG2150" s="212">
        <v>0</v>
      </c>
      <c r="AH2150" s="212">
        <v>24411.88</v>
      </c>
      <c r="AI2150" s="212">
        <v>30246.32</v>
      </c>
      <c r="AJ2150" s="212">
        <v>0</v>
      </c>
      <c r="AK2150" s="212">
        <v>0</v>
      </c>
      <c r="AL2150" s="212">
        <v>0</v>
      </c>
      <c r="AM2150">
        <v>1</v>
      </c>
      <c r="AN2150" t="str">
        <f>VLOOKUP(H2150,'Base Art'!$A:$AJ,36,FALSE)</f>
        <v>NUTRIPET S.A.U.</v>
      </c>
    </row>
    <row r="2151" spans="1:40" x14ac:dyDescent="0.25">
      <c r="A2151" s="212" t="s">
        <v>7665</v>
      </c>
      <c r="B2151" s="212">
        <v>1</v>
      </c>
      <c r="C2151" s="212" t="s">
        <v>7666</v>
      </c>
      <c r="D2151" s="212" t="s">
        <v>188</v>
      </c>
      <c r="E2151" s="212">
        <v>22</v>
      </c>
      <c r="F2151" s="212" t="s">
        <v>23</v>
      </c>
      <c r="G2151" s="212" t="s">
        <v>1373</v>
      </c>
      <c r="H2151" s="212">
        <v>6979</v>
      </c>
      <c r="I2151" s="212" t="s">
        <v>1374</v>
      </c>
      <c r="J2151" s="212">
        <v>1257</v>
      </c>
      <c r="K2151" s="212" t="s">
        <v>774</v>
      </c>
      <c r="L2151" s="212" t="s">
        <v>775</v>
      </c>
      <c r="M2151" s="212"/>
      <c r="N2151" s="212"/>
      <c r="O2151" s="212"/>
      <c r="P2151" s="212">
        <v>1113</v>
      </c>
      <c r="Q2151" s="212" t="s">
        <v>1144</v>
      </c>
      <c r="R2151" s="212" t="s">
        <v>1145</v>
      </c>
      <c r="S2151" s="212"/>
      <c r="T2151" s="212"/>
      <c r="U2151" s="212"/>
      <c r="V2151" s="212"/>
      <c r="W2151" s="212"/>
      <c r="X2151" s="212"/>
      <c r="Y2151" s="212">
        <v>1375</v>
      </c>
      <c r="Z2151" s="212" t="s">
        <v>314</v>
      </c>
      <c r="AA2151" s="212" t="s">
        <v>315</v>
      </c>
      <c r="AB2151" s="212">
        <v>32027.200000000001</v>
      </c>
      <c r="AC2151" s="212">
        <v>39681.701000000001</v>
      </c>
      <c r="AD2151" s="212">
        <v>1</v>
      </c>
      <c r="AE2151" s="212">
        <v>0</v>
      </c>
      <c r="AF2151" s="212">
        <v>1</v>
      </c>
      <c r="AG2151" s="212">
        <v>0</v>
      </c>
      <c r="AH2151" s="212">
        <v>32027.200000000001</v>
      </c>
      <c r="AI2151" s="212">
        <v>39681.699999999997</v>
      </c>
      <c r="AJ2151" s="212">
        <v>0</v>
      </c>
      <c r="AK2151" s="212">
        <v>0</v>
      </c>
      <c r="AL2151" s="212">
        <v>0</v>
      </c>
      <c r="AM2151">
        <v>1</v>
      </c>
      <c r="AN2151" t="str">
        <f>VLOOKUP(H2151,'Base Art'!$A:$AJ,36,FALSE)</f>
        <v>NUTRIPET S.A.U.</v>
      </c>
    </row>
    <row r="2152" spans="1:40" x14ac:dyDescent="0.25">
      <c r="A2152" s="212" t="s">
        <v>7665</v>
      </c>
      <c r="B2152" s="212">
        <v>1</v>
      </c>
      <c r="C2152" s="212" t="s">
        <v>7666</v>
      </c>
      <c r="D2152" s="212" t="s">
        <v>188</v>
      </c>
      <c r="E2152" s="212">
        <v>22</v>
      </c>
      <c r="F2152" s="212" t="s">
        <v>23</v>
      </c>
      <c r="G2152" s="212" t="s">
        <v>7744</v>
      </c>
      <c r="H2152" s="212">
        <v>6983</v>
      </c>
      <c r="I2152" s="212" t="s">
        <v>3127</v>
      </c>
      <c r="J2152" s="212">
        <v>1192</v>
      </c>
      <c r="K2152" s="212" t="s">
        <v>932</v>
      </c>
      <c r="L2152" s="212" t="s">
        <v>933</v>
      </c>
      <c r="M2152" s="212"/>
      <c r="N2152" s="212"/>
      <c r="O2152" s="212"/>
      <c r="P2152" s="212">
        <v>1112</v>
      </c>
      <c r="Q2152" s="212" t="s">
        <v>1010</v>
      </c>
      <c r="R2152" s="212" t="s">
        <v>1011</v>
      </c>
      <c r="S2152" s="212"/>
      <c r="T2152" s="212"/>
      <c r="U2152" s="212"/>
      <c r="V2152" s="212"/>
      <c r="W2152" s="212"/>
      <c r="X2152" s="212"/>
      <c r="Y2152" s="212">
        <v>1375</v>
      </c>
      <c r="Z2152" s="212" t="s">
        <v>314</v>
      </c>
      <c r="AA2152" s="212" t="s">
        <v>315</v>
      </c>
      <c r="AB2152" s="212">
        <v>11189.096</v>
      </c>
      <c r="AC2152" s="212">
        <v>13874.478999999999</v>
      </c>
      <c r="AD2152" s="212">
        <v>5</v>
      </c>
      <c r="AE2152" s="212">
        <v>0</v>
      </c>
      <c r="AF2152" s="212">
        <v>5</v>
      </c>
      <c r="AG2152" s="212">
        <v>0</v>
      </c>
      <c r="AH2152" s="212">
        <v>55945.48</v>
      </c>
      <c r="AI2152" s="212">
        <v>69372.399999999994</v>
      </c>
      <c r="AJ2152" s="212">
        <v>0</v>
      </c>
      <c r="AK2152" s="212">
        <v>0</v>
      </c>
      <c r="AL2152" s="212">
        <v>0</v>
      </c>
      <c r="AM2152">
        <v>1</v>
      </c>
      <c r="AN2152" t="str">
        <f>VLOOKUP(H2152,'Base Art'!$A:$AJ,36,FALSE)</f>
        <v>NUTRIPET S.A.U.</v>
      </c>
    </row>
    <row r="2153" spans="1:40" x14ac:dyDescent="0.25">
      <c r="A2153" s="212" t="s">
        <v>7665</v>
      </c>
      <c r="B2153" s="212">
        <v>1</v>
      </c>
      <c r="C2153" s="212" t="s">
        <v>7666</v>
      </c>
      <c r="D2153" s="212" t="s">
        <v>188</v>
      </c>
      <c r="E2153" s="212">
        <v>22</v>
      </c>
      <c r="F2153" s="212" t="s">
        <v>23</v>
      </c>
      <c r="G2153" s="212" t="s">
        <v>1422</v>
      </c>
      <c r="H2153" s="212">
        <v>7074</v>
      </c>
      <c r="I2153" s="212" t="s">
        <v>1423</v>
      </c>
      <c r="J2153" s="212">
        <v>1440</v>
      </c>
      <c r="K2153" s="212" t="s">
        <v>854</v>
      </c>
      <c r="L2153" s="212" t="s">
        <v>855</v>
      </c>
      <c r="M2153" s="212"/>
      <c r="N2153" s="212"/>
      <c r="O2153" s="212"/>
      <c r="P2153" s="212"/>
      <c r="Q2153" s="212"/>
      <c r="R2153" s="212"/>
      <c r="S2153" s="212"/>
      <c r="T2153" s="212"/>
      <c r="U2153" s="212"/>
      <c r="V2153" s="212"/>
      <c r="W2153" s="212"/>
      <c r="X2153" s="212"/>
      <c r="Y2153" s="212">
        <v>1376</v>
      </c>
      <c r="Z2153" s="212" t="s">
        <v>320</v>
      </c>
      <c r="AA2153" s="212" t="s">
        <v>321</v>
      </c>
      <c r="AB2153" s="212">
        <v>663082.56000000006</v>
      </c>
      <c r="AC2153" s="212">
        <v>821559.30099999998</v>
      </c>
      <c r="AD2153" s="212">
        <v>0.05</v>
      </c>
      <c r="AE2153" s="212">
        <v>0</v>
      </c>
      <c r="AF2153" s="212">
        <v>0.05</v>
      </c>
      <c r="AG2153" s="212">
        <v>0</v>
      </c>
      <c r="AH2153" s="212">
        <v>33154.129999999997</v>
      </c>
      <c r="AI2153" s="212">
        <v>41077.97</v>
      </c>
      <c r="AJ2153" s="212">
        <v>0</v>
      </c>
      <c r="AK2153" s="212">
        <v>0</v>
      </c>
      <c r="AL2153" s="212">
        <v>0</v>
      </c>
      <c r="AM2153">
        <v>1</v>
      </c>
      <c r="AN2153" t="str">
        <f>VLOOKUP(H2153,'Base Art'!$A:$AJ,36,FALSE)</f>
        <v>JORGE LUIS SUAREZ</v>
      </c>
    </row>
    <row r="2154" spans="1:40" x14ac:dyDescent="0.25">
      <c r="A2154" s="212" t="s">
        <v>7665</v>
      </c>
      <c r="B2154" s="212">
        <v>1</v>
      </c>
      <c r="C2154" s="212" t="s">
        <v>7666</v>
      </c>
      <c r="D2154" s="212" t="s">
        <v>188</v>
      </c>
      <c r="E2154" s="212">
        <v>22</v>
      </c>
      <c r="F2154" s="212" t="s">
        <v>23</v>
      </c>
      <c r="G2154" s="212" t="s">
        <v>750</v>
      </c>
      <c r="H2154" s="212">
        <v>7235</v>
      </c>
      <c r="I2154" s="212" t="s">
        <v>751</v>
      </c>
      <c r="J2154" s="212">
        <v>1194</v>
      </c>
      <c r="K2154" s="212" t="s">
        <v>310</v>
      </c>
      <c r="L2154" s="212" t="s">
        <v>311</v>
      </c>
      <c r="M2154" s="212"/>
      <c r="N2154" s="212"/>
      <c r="O2154" s="212"/>
      <c r="P2154" s="212">
        <v>1094</v>
      </c>
      <c r="Q2154" s="212" t="s">
        <v>752</v>
      </c>
      <c r="R2154" s="212" t="s">
        <v>753</v>
      </c>
      <c r="S2154" s="212"/>
      <c r="T2154" s="212"/>
      <c r="U2154" s="212"/>
      <c r="V2154" s="212"/>
      <c r="W2154" s="212"/>
      <c r="X2154" s="212"/>
      <c r="Y2154" s="212">
        <v>1375</v>
      </c>
      <c r="Z2154" s="212" t="s">
        <v>314</v>
      </c>
      <c r="AA2154" s="212" t="s">
        <v>315</v>
      </c>
      <c r="AB2154" s="212">
        <v>9555.48</v>
      </c>
      <c r="AC2154" s="212">
        <v>11839.24</v>
      </c>
      <c r="AD2154" s="212">
        <v>2</v>
      </c>
      <c r="AE2154" s="212">
        <v>0</v>
      </c>
      <c r="AF2154" s="212">
        <v>2</v>
      </c>
      <c r="AG2154" s="212">
        <v>0</v>
      </c>
      <c r="AH2154" s="212">
        <v>19110.96</v>
      </c>
      <c r="AI2154" s="212">
        <v>23678.48</v>
      </c>
      <c r="AJ2154" s="212">
        <v>0</v>
      </c>
      <c r="AK2154" s="212">
        <v>0</v>
      </c>
      <c r="AL2154" s="212">
        <v>0</v>
      </c>
      <c r="AM2154">
        <v>1</v>
      </c>
      <c r="AN2154" t="str">
        <f>VLOOKUP(H2154,'Base Art'!$A:$AJ,36,FALSE)</f>
        <v>MASTERFOODS ARGENTINA LTD.</v>
      </c>
    </row>
    <row r="2155" spans="1:40" x14ac:dyDescent="0.25">
      <c r="A2155" s="212" t="s">
        <v>7665</v>
      </c>
      <c r="B2155" s="212">
        <v>1</v>
      </c>
      <c r="C2155" s="212" t="s">
        <v>7666</v>
      </c>
      <c r="D2155" s="212" t="s">
        <v>188</v>
      </c>
      <c r="E2155" s="212">
        <v>22</v>
      </c>
      <c r="F2155" s="212" t="s">
        <v>23</v>
      </c>
      <c r="G2155" s="212" t="s">
        <v>1016</v>
      </c>
      <c r="H2155" s="212">
        <v>7236</v>
      </c>
      <c r="I2155" s="212" t="s">
        <v>1017</v>
      </c>
      <c r="J2155" s="212">
        <v>1194</v>
      </c>
      <c r="K2155" s="212" t="s">
        <v>310</v>
      </c>
      <c r="L2155" s="212" t="s">
        <v>311</v>
      </c>
      <c r="M2155" s="212"/>
      <c r="N2155" s="212"/>
      <c r="O2155" s="212"/>
      <c r="P2155" s="212">
        <v>1094</v>
      </c>
      <c r="Q2155" s="212" t="s">
        <v>752</v>
      </c>
      <c r="R2155" s="212" t="s">
        <v>753</v>
      </c>
      <c r="S2155" s="212"/>
      <c r="T2155" s="212"/>
      <c r="U2155" s="212"/>
      <c r="V2155" s="212"/>
      <c r="W2155" s="212"/>
      <c r="X2155" s="212"/>
      <c r="Y2155" s="212">
        <v>1375</v>
      </c>
      <c r="Z2155" s="212" t="s">
        <v>314</v>
      </c>
      <c r="AA2155" s="212" t="s">
        <v>315</v>
      </c>
      <c r="AB2155" s="212">
        <v>0</v>
      </c>
      <c r="AC2155" s="212">
        <v>0</v>
      </c>
      <c r="AD2155" s="212">
        <v>0</v>
      </c>
      <c r="AE2155" s="212">
        <v>1</v>
      </c>
      <c r="AF2155" s="212">
        <v>1</v>
      </c>
      <c r="AG2155" s="212">
        <v>0</v>
      </c>
      <c r="AH2155" s="212">
        <v>0</v>
      </c>
      <c r="AI2155" s="212">
        <v>0</v>
      </c>
      <c r="AJ2155" s="212">
        <v>0</v>
      </c>
      <c r="AK2155" s="212">
        <v>0</v>
      </c>
      <c r="AL2155" s="212">
        <v>0</v>
      </c>
      <c r="AM2155">
        <v>1</v>
      </c>
      <c r="AN2155" t="str">
        <f>VLOOKUP(H2155,'Base Art'!$A:$AJ,36,FALSE)</f>
        <v>MASTERFOODS ARGENTINA LTD.</v>
      </c>
    </row>
    <row r="2156" spans="1:40" x14ac:dyDescent="0.25">
      <c r="A2156" s="212" t="s">
        <v>7665</v>
      </c>
      <c r="B2156" s="212">
        <v>1</v>
      </c>
      <c r="C2156" s="212" t="s">
        <v>7666</v>
      </c>
      <c r="D2156" s="212" t="s">
        <v>188</v>
      </c>
      <c r="E2156" s="212">
        <v>22</v>
      </c>
      <c r="F2156" s="212" t="s">
        <v>23</v>
      </c>
      <c r="G2156" s="212" t="s">
        <v>754</v>
      </c>
      <c r="H2156" s="212">
        <v>7237</v>
      </c>
      <c r="I2156" s="212" t="s">
        <v>755</v>
      </c>
      <c r="J2156" s="212">
        <v>1194</v>
      </c>
      <c r="K2156" s="212" t="s">
        <v>310</v>
      </c>
      <c r="L2156" s="212" t="s">
        <v>311</v>
      </c>
      <c r="M2156" s="212"/>
      <c r="N2156" s="212"/>
      <c r="O2156" s="212"/>
      <c r="P2156" s="212">
        <v>1094</v>
      </c>
      <c r="Q2156" s="212" t="s">
        <v>752</v>
      </c>
      <c r="R2156" s="212" t="s">
        <v>753</v>
      </c>
      <c r="S2156" s="212"/>
      <c r="T2156" s="212"/>
      <c r="U2156" s="212"/>
      <c r="V2156" s="212"/>
      <c r="W2156" s="212"/>
      <c r="X2156" s="212"/>
      <c r="Y2156" s="212">
        <v>1375</v>
      </c>
      <c r="Z2156" s="212" t="s">
        <v>314</v>
      </c>
      <c r="AA2156" s="212" t="s">
        <v>315</v>
      </c>
      <c r="AB2156" s="212">
        <v>9555.48</v>
      </c>
      <c r="AC2156" s="212">
        <v>11839.24</v>
      </c>
      <c r="AD2156" s="212">
        <v>7</v>
      </c>
      <c r="AE2156" s="212">
        <v>0</v>
      </c>
      <c r="AF2156" s="212">
        <v>7</v>
      </c>
      <c r="AG2156" s="212">
        <v>0</v>
      </c>
      <c r="AH2156" s="212">
        <v>66888.36</v>
      </c>
      <c r="AI2156" s="212">
        <v>82874.679999999993</v>
      </c>
      <c r="AJ2156" s="212">
        <v>0</v>
      </c>
      <c r="AK2156" s="212">
        <v>0</v>
      </c>
      <c r="AL2156" s="212">
        <v>0</v>
      </c>
      <c r="AM2156">
        <v>1</v>
      </c>
      <c r="AN2156" t="str">
        <f>VLOOKUP(H2156,'Base Art'!$A:$AJ,36,FALSE)</f>
        <v>MASTERFOODS ARGENTINA LTD.</v>
      </c>
    </row>
    <row r="2157" spans="1:40" x14ac:dyDescent="0.25">
      <c r="A2157" s="212" t="s">
        <v>7665</v>
      </c>
      <c r="B2157" s="212">
        <v>1</v>
      </c>
      <c r="C2157" s="212" t="s">
        <v>7666</v>
      </c>
      <c r="D2157" s="212" t="s">
        <v>188</v>
      </c>
      <c r="E2157" s="212">
        <v>22</v>
      </c>
      <c r="F2157" s="212" t="s">
        <v>23</v>
      </c>
      <c r="G2157" s="212" t="s">
        <v>756</v>
      </c>
      <c r="H2157" s="212">
        <v>7238</v>
      </c>
      <c r="I2157" s="212" t="s">
        <v>757</v>
      </c>
      <c r="J2157" s="212">
        <v>1193</v>
      </c>
      <c r="K2157" s="212" t="s">
        <v>506</v>
      </c>
      <c r="L2157" s="212" t="s">
        <v>507</v>
      </c>
      <c r="M2157" s="212"/>
      <c r="N2157" s="212"/>
      <c r="O2157" s="212"/>
      <c r="P2157" s="212">
        <v>1094</v>
      </c>
      <c r="Q2157" s="212" t="s">
        <v>752</v>
      </c>
      <c r="R2157" s="212" t="s">
        <v>753</v>
      </c>
      <c r="S2157" s="212"/>
      <c r="T2157" s="212"/>
      <c r="U2157" s="212"/>
      <c r="V2157" s="212"/>
      <c r="W2157" s="212"/>
      <c r="X2157" s="212"/>
      <c r="Y2157" s="212">
        <v>1375</v>
      </c>
      <c r="Z2157" s="212" t="s">
        <v>314</v>
      </c>
      <c r="AA2157" s="212" t="s">
        <v>315</v>
      </c>
      <c r="AB2157" s="212">
        <v>9555.48</v>
      </c>
      <c r="AC2157" s="212">
        <v>11839.24</v>
      </c>
      <c r="AD2157" s="212">
        <v>2</v>
      </c>
      <c r="AE2157" s="212">
        <v>0</v>
      </c>
      <c r="AF2157" s="212">
        <v>2</v>
      </c>
      <c r="AG2157" s="212">
        <v>0</v>
      </c>
      <c r="AH2157" s="212">
        <v>19110.96</v>
      </c>
      <c r="AI2157" s="212">
        <v>23678.48</v>
      </c>
      <c r="AJ2157" s="212">
        <v>0</v>
      </c>
      <c r="AK2157" s="212">
        <v>0</v>
      </c>
      <c r="AL2157" s="212">
        <v>0</v>
      </c>
      <c r="AM2157">
        <v>1</v>
      </c>
      <c r="AN2157" t="str">
        <f>VLOOKUP(H2157,'Base Art'!$A:$AJ,36,FALSE)</f>
        <v>MASTERFOODS ARGENTINA LTD.</v>
      </c>
    </row>
    <row r="2158" spans="1:40" x14ac:dyDescent="0.25">
      <c r="A2158" s="212" t="s">
        <v>7665</v>
      </c>
      <c r="B2158" s="212">
        <v>1</v>
      </c>
      <c r="C2158" s="212" t="s">
        <v>7666</v>
      </c>
      <c r="D2158" s="212" t="s">
        <v>188</v>
      </c>
      <c r="E2158" s="212">
        <v>22</v>
      </c>
      <c r="F2158" s="212" t="s">
        <v>23</v>
      </c>
      <c r="G2158" s="212" t="s">
        <v>758</v>
      </c>
      <c r="H2158" s="212">
        <v>7239</v>
      </c>
      <c r="I2158" s="212" t="s">
        <v>759</v>
      </c>
      <c r="J2158" s="212">
        <v>1193</v>
      </c>
      <c r="K2158" s="212" t="s">
        <v>506</v>
      </c>
      <c r="L2158" s="212" t="s">
        <v>507</v>
      </c>
      <c r="M2158" s="212"/>
      <c r="N2158" s="212"/>
      <c r="O2158" s="212"/>
      <c r="P2158" s="212">
        <v>1094</v>
      </c>
      <c r="Q2158" s="212" t="s">
        <v>752</v>
      </c>
      <c r="R2158" s="212" t="s">
        <v>753</v>
      </c>
      <c r="S2158" s="212"/>
      <c r="T2158" s="212"/>
      <c r="U2158" s="212"/>
      <c r="V2158" s="212"/>
      <c r="W2158" s="212"/>
      <c r="X2158" s="212"/>
      <c r="Y2158" s="212">
        <v>1375</v>
      </c>
      <c r="Z2158" s="212" t="s">
        <v>314</v>
      </c>
      <c r="AA2158" s="212" t="s">
        <v>315</v>
      </c>
      <c r="AB2158" s="212">
        <v>9555.48</v>
      </c>
      <c r="AC2158" s="212">
        <v>11839.24</v>
      </c>
      <c r="AD2158" s="212">
        <v>5</v>
      </c>
      <c r="AE2158" s="212">
        <v>0</v>
      </c>
      <c r="AF2158" s="212">
        <v>5</v>
      </c>
      <c r="AG2158" s="212">
        <v>0</v>
      </c>
      <c r="AH2158" s="212">
        <v>47777.4</v>
      </c>
      <c r="AI2158" s="212">
        <v>59196.2</v>
      </c>
      <c r="AJ2158" s="212">
        <v>0</v>
      </c>
      <c r="AK2158" s="212">
        <v>0</v>
      </c>
      <c r="AL2158" s="212">
        <v>0</v>
      </c>
      <c r="AM2158">
        <v>1</v>
      </c>
      <c r="AN2158" t="str">
        <f>VLOOKUP(H2158,'Base Art'!$A:$AJ,36,FALSE)</f>
        <v>MASTERFOODS ARGENTINA LTD.</v>
      </c>
    </row>
    <row r="2159" spans="1:40" x14ac:dyDescent="0.25">
      <c r="A2159" s="212" t="s">
        <v>7665</v>
      </c>
      <c r="B2159" s="212">
        <v>1</v>
      </c>
      <c r="C2159" s="212" t="s">
        <v>7666</v>
      </c>
      <c r="D2159" s="212" t="s">
        <v>188</v>
      </c>
      <c r="E2159" s="212">
        <v>22</v>
      </c>
      <c r="F2159" s="212" t="s">
        <v>23</v>
      </c>
      <c r="G2159" s="212" t="s">
        <v>760</v>
      </c>
      <c r="H2159" s="212">
        <v>7240</v>
      </c>
      <c r="I2159" s="212" t="s">
        <v>761</v>
      </c>
      <c r="J2159" s="212">
        <v>1193</v>
      </c>
      <c r="K2159" s="212" t="s">
        <v>506</v>
      </c>
      <c r="L2159" s="212" t="s">
        <v>507</v>
      </c>
      <c r="M2159" s="212"/>
      <c r="N2159" s="212"/>
      <c r="O2159" s="212"/>
      <c r="P2159" s="212">
        <v>1094</v>
      </c>
      <c r="Q2159" s="212" t="s">
        <v>752</v>
      </c>
      <c r="R2159" s="212" t="s">
        <v>753</v>
      </c>
      <c r="S2159" s="212"/>
      <c r="T2159" s="212"/>
      <c r="U2159" s="212"/>
      <c r="V2159" s="212"/>
      <c r="W2159" s="212"/>
      <c r="X2159" s="212"/>
      <c r="Y2159" s="212">
        <v>1375</v>
      </c>
      <c r="Z2159" s="212" t="s">
        <v>314</v>
      </c>
      <c r="AA2159" s="212" t="s">
        <v>315</v>
      </c>
      <c r="AB2159" s="212">
        <v>4777.74</v>
      </c>
      <c r="AC2159" s="212">
        <v>5919.62</v>
      </c>
      <c r="AD2159" s="212">
        <v>2</v>
      </c>
      <c r="AE2159" s="212">
        <v>2</v>
      </c>
      <c r="AF2159" s="212">
        <v>4</v>
      </c>
      <c r="AG2159" s="212">
        <v>0</v>
      </c>
      <c r="AH2159" s="212">
        <v>19110.96</v>
      </c>
      <c r="AI2159" s="212">
        <v>23678.48</v>
      </c>
      <c r="AJ2159" s="212">
        <v>0</v>
      </c>
      <c r="AK2159" s="212">
        <v>0</v>
      </c>
      <c r="AL2159" s="212">
        <v>0</v>
      </c>
      <c r="AM2159">
        <v>1</v>
      </c>
      <c r="AN2159" t="str">
        <f>VLOOKUP(H2159,'Base Art'!$A:$AJ,36,FALSE)</f>
        <v>MASTERFOODS ARGENTINA LTD.</v>
      </c>
    </row>
    <row r="2160" spans="1:40" x14ac:dyDescent="0.25">
      <c r="A2160" s="212" t="s">
        <v>7665</v>
      </c>
      <c r="B2160" s="212">
        <v>1</v>
      </c>
      <c r="C2160" s="212" t="s">
        <v>7666</v>
      </c>
      <c r="D2160" s="212" t="s">
        <v>188</v>
      </c>
      <c r="E2160" s="212">
        <v>22</v>
      </c>
      <c r="F2160" s="212" t="s">
        <v>23</v>
      </c>
      <c r="G2160" s="212" t="s">
        <v>762</v>
      </c>
      <c r="H2160" s="212">
        <v>7241</v>
      </c>
      <c r="I2160" s="212" t="s">
        <v>763</v>
      </c>
      <c r="J2160" s="212">
        <v>1193</v>
      </c>
      <c r="K2160" s="212" t="s">
        <v>506</v>
      </c>
      <c r="L2160" s="212" t="s">
        <v>507</v>
      </c>
      <c r="M2160" s="212"/>
      <c r="N2160" s="212"/>
      <c r="O2160" s="212"/>
      <c r="P2160" s="212">
        <v>1094</v>
      </c>
      <c r="Q2160" s="212" t="s">
        <v>752</v>
      </c>
      <c r="R2160" s="212" t="s">
        <v>753</v>
      </c>
      <c r="S2160" s="212"/>
      <c r="T2160" s="212"/>
      <c r="U2160" s="212"/>
      <c r="V2160" s="212"/>
      <c r="W2160" s="212"/>
      <c r="X2160" s="212"/>
      <c r="Y2160" s="212">
        <v>1375</v>
      </c>
      <c r="Z2160" s="212" t="s">
        <v>314</v>
      </c>
      <c r="AA2160" s="212" t="s">
        <v>315</v>
      </c>
      <c r="AB2160" s="212">
        <v>3185.16</v>
      </c>
      <c r="AC2160" s="212">
        <v>3946.413</v>
      </c>
      <c r="AD2160" s="212">
        <v>1</v>
      </c>
      <c r="AE2160" s="212">
        <v>2</v>
      </c>
      <c r="AF2160" s="212">
        <v>3</v>
      </c>
      <c r="AG2160" s="212">
        <v>0</v>
      </c>
      <c r="AH2160" s="212">
        <v>9555.48</v>
      </c>
      <c r="AI2160" s="212">
        <v>11839.24</v>
      </c>
      <c r="AJ2160" s="212">
        <v>0</v>
      </c>
      <c r="AK2160" s="212">
        <v>0</v>
      </c>
      <c r="AL2160" s="212">
        <v>0</v>
      </c>
      <c r="AM2160">
        <v>1</v>
      </c>
      <c r="AN2160" t="str">
        <f>VLOOKUP(H2160,'Base Art'!$A:$AJ,36,FALSE)</f>
        <v>MASTERFOODS ARGENTINA LTD.</v>
      </c>
    </row>
    <row r="2161" spans="1:40" x14ac:dyDescent="0.25">
      <c r="A2161" s="212" t="s">
        <v>7665</v>
      </c>
      <c r="B2161" s="212">
        <v>1</v>
      </c>
      <c r="C2161" s="212" t="s">
        <v>7666</v>
      </c>
      <c r="D2161" s="212" t="s">
        <v>188</v>
      </c>
      <c r="E2161" s="212">
        <v>22</v>
      </c>
      <c r="F2161" s="212" t="s">
        <v>23</v>
      </c>
      <c r="G2161" s="212" t="s">
        <v>764</v>
      </c>
      <c r="H2161" s="212">
        <v>7242</v>
      </c>
      <c r="I2161" s="212" t="s">
        <v>765</v>
      </c>
      <c r="J2161" s="212">
        <v>1193</v>
      </c>
      <c r="K2161" s="212" t="s">
        <v>506</v>
      </c>
      <c r="L2161" s="212" t="s">
        <v>507</v>
      </c>
      <c r="M2161" s="212"/>
      <c r="N2161" s="212"/>
      <c r="O2161" s="212"/>
      <c r="P2161" s="212">
        <v>1094</v>
      </c>
      <c r="Q2161" s="212" t="s">
        <v>752</v>
      </c>
      <c r="R2161" s="212" t="s">
        <v>753</v>
      </c>
      <c r="S2161" s="212"/>
      <c r="T2161" s="212"/>
      <c r="U2161" s="212"/>
      <c r="V2161" s="212"/>
      <c r="W2161" s="212"/>
      <c r="X2161" s="212"/>
      <c r="Y2161" s="212">
        <v>1375</v>
      </c>
      <c r="Z2161" s="212" t="s">
        <v>314</v>
      </c>
      <c r="AA2161" s="212" t="s">
        <v>315</v>
      </c>
      <c r="AB2161" s="212">
        <v>7166.61</v>
      </c>
      <c r="AC2161" s="212">
        <v>8879.43</v>
      </c>
      <c r="AD2161" s="212">
        <v>3</v>
      </c>
      <c r="AE2161" s="212">
        <v>1</v>
      </c>
      <c r="AF2161" s="212">
        <v>4</v>
      </c>
      <c r="AG2161" s="212">
        <v>0</v>
      </c>
      <c r="AH2161" s="212">
        <v>28666.44</v>
      </c>
      <c r="AI2161" s="212">
        <v>35517.72</v>
      </c>
      <c r="AJ2161" s="212">
        <v>0</v>
      </c>
      <c r="AK2161" s="212">
        <v>0</v>
      </c>
      <c r="AL2161" s="212">
        <v>0</v>
      </c>
      <c r="AM2161">
        <v>1</v>
      </c>
      <c r="AN2161" t="str">
        <f>VLOOKUP(H2161,'Base Art'!$A:$AJ,36,FALSE)</f>
        <v>MASTERFOODS ARGENTINA LTD.</v>
      </c>
    </row>
    <row r="2162" spans="1:40" x14ac:dyDescent="0.25">
      <c r="A2162" s="212" t="s">
        <v>7665</v>
      </c>
      <c r="B2162" s="212">
        <v>1</v>
      </c>
      <c r="C2162" s="212" t="s">
        <v>7666</v>
      </c>
      <c r="D2162" s="212" t="s">
        <v>188</v>
      </c>
      <c r="E2162" s="212">
        <v>22</v>
      </c>
      <c r="F2162" s="212" t="s">
        <v>23</v>
      </c>
      <c r="G2162" s="212" t="s">
        <v>766</v>
      </c>
      <c r="H2162" s="212">
        <v>7243</v>
      </c>
      <c r="I2162" s="212" t="s">
        <v>767</v>
      </c>
      <c r="J2162" s="212">
        <v>1193</v>
      </c>
      <c r="K2162" s="212" t="s">
        <v>506</v>
      </c>
      <c r="L2162" s="212" t="s">
        <v>507</v>
      </c>
      <c r="M2162" s="212"/>
      <c r="N2162" s="212"/>
      <c r="O2162" s="212"/>
      <c r="P2162" s="212">
        <v>1094</v>
      </c>
      <c r="Q2162" s="212" t="s">
        <v>752</v>
      </c>
      <c r="R2162" s="212" t="s">
        <v>753</v>
      </c>
      <c r="S2162" s="212"/>
      <c r="T2162" s="212"/>
      <c r="U2162" s="212"/>
      <c r="V2162" s="212"/>
      <c r="W2162" s="212"/>
      <c r="X2162" s="212"/>
      <c r="Y2162" s="212">
        <v>1375</v>
      </c>
      <c r="Z2162" s="212" t="s">
        <v>314</v>
      </c>
      <c r="AA2162" s="212" t="s">
        <v>315</v>
      </c>
      <c r="AB2162" s="212">
        <v>9555.48</v>
      </c>
      <c r="AC2162" s="212">
        <v>11839.24</v>
      </c>
      <c r="AD2162" s="212">
        <v>3</v>
      </c>
      <c r="AE2162" s="212">
        <v>0</v>
      </c>
      <c r="AF2162" s="212">
        <v>3</v>
      </c>
      <c r="AG2162" s="212">
        <v>0</v>
      </c>
      <c r="AH2162" s="212">
        <v>28666.44</v>
      </c>
      <c r="AI2162" s="212">
        <v>35517.72</v>
      </c>
      <c r="AJ2162" s="212">
        <v>0</v>
      </c>
      <c r="AK2162" s="212">
        <v>0</v>
      </c>
      <c r="AL2162" s="212">
        <v>0</v>
      </c>
      <c r="AM2162">
        <v>1</v>
      </c>
      <c r="AN2162" t="str">
        <f>VLOOKUP(H2162,'Base Art'!$A:$AJ,36,FALSE)</f>
        <v>MASTERFOODS ARGENTINA LTD.</v>
      </c>
    </row>
    <row r="2163" spans="1:40" x14ac:dyDescent="0.25">
      <c r="A2163" s="212" t="s">
        <v>7665</v>
      </c>
      <c r="B2163" s="212">
        <v>1</v>
      </c>
      <c r="C2163" s="212" t="s">
        <v>7666</v>
      </c>
      <c r="D2163" s="212" t="s">
        <v>188</v>
      </c>
      <c r="E2163" s="212">
        <v>22</v>
      </c>
      <c r="F2163" s="212" t="s">
        <v>23</v>
      </c>
      <c r="G2163" s="212" t="s">
        <v>1340</v>
      </c>
      <c r="H2163" s="212">
        <v>7311</v>
      </c>
      <c r="I2163" s="212" t="s">
        <v>1341</v>
      </c>
      <c r="J2163" s="212">
        <v>1194</v>
      </c>
      <c r="K2163" s="212" t="s">
        <v>310</v>
      </c>
      <c r="L2163" s="212" t="s">
        <v>311</v>
      </c>
      <c r="M2163" s="212"/>
      <c r="N2163" s="212"/>
      <c r="O2163" s="212"/>
      <c r="P2163" s="212">
        <v>1094</v>
      </c>
      <c r="Q2163" s="212" t="s">
        <v>752</v>
      </c>
      <c r="R2163" s="212" t="s">
        <v>753</v>
      </c>
      <c r="S2163" s="212"/>
      <c r="T2163" s="212"/>
      <c r="U2163" s="212"/>
      <c r="V2163" s="212"/>
      <c r="W2163" s="212"/>
      <c r="X2163" s="212"/>
      <c r="Y2163" s="212">
        <v>1375</v>
      </c>
      <c r="Z2163" s="212" t="s">
        <v>314</v>
      </c>
      <c r="AA2163" s="212" t="s">
        <v>315</v>
      </c>
      <c r="AB2163" s="212">
        <v>9555.48</v>
      </c>
      <c r="AC2163" s="212">
        <v>11839.24</v>
      </c>
      <c r="AD2163" s="212">
        <v>2</v>
      </c>
      <c r="AE2163" s="212">
        <v>0</v>
      </c>
      <c r="AF2163" s="212">
        <v>2</v>
      </c>
      <c r="AG2163" s="212">
        <v>0</v>
      </c>
      <c r="AH2163" s="212">
        <v>19110.96</v>
      </c>
      <c r="AI2163" s="212">
        <v>23678.48</v>
      </c>
      <c r="AJ2163" s="212">
        <v>0</v>
      </c>
      <c r="AK2163" s="212">
        <v>0</v>
      </c>
      <c r="AL2163" s="212">
        <v>0</v>
      </c>
      <c r="AM2163">
        <v>1</v>
      </c>
      <c r="AN2163" t="str">
        <f>VLOOKUP(H2163,'Base Art'!$A:$AJ,36,FALSE)</f>
        <v>MASTERFOODS ARGENTINA LTD.</v>
      </c>
    </row>
    <row r="2164" spans="1:40" x14ac:dyDescent="0.25">
      <c r="A2164" s="212" t="s">
        <v>7665</v>
      </c>
      <c r="B2164" s="212">
        <v>1</v>
      </c>
      <c r="C2164" s="212" t="s">
        <v>7666</v>
      </c>
      <c r="D2164" s="212" t="s">
        <v>188</v>
      </c>
      <c r="E2164" s="212">
        <v>22</v>
      </c>
      <c r="F2164" s="212" t="s">
        <v>23</v>
      </c>
      <c r="G2164" s="212" t="s">
        <v>1342</v>
      </c>
      <c r="H2164" s="212">
        <v>7313</v>
      </c>
      <c r="I2164" s="212" t="s">
        <v>1343</v>
      </c>
      <c r="J2164" s="212">
        <v>1194</v>
      </c>
      <c r="K2164" s="212" t="s">
        <v>310</v>
      </c>
      <c r="L2164" s="212" t="s">
        <v>311</v>
      </c>
      <c r="M2164" s="212"/>
      <c r="N2164" s="212"/>
      <c r="O2164" s="212"/>
      <c r="P2164" s="212">
        <v>1094</v>
      </c>
      <c r="Q2164" s="212" t="s">
        <v>752</v>
      </c>
      <c r="R2164" s="212" t="s">
        <v>753</v>
      </c>
      <c r="S2164" s="212"/>
      <c r="T2164" s="212"/>
      <c r="U2164" s="212"/>
      <c r="V2164" s="212"/>
      <c r="W2164" s="212"/>
      <c r="X2164" s="212"/>
      <c r="Y2164" s="212">
        <v>1375</v>
      </c>
      <c r="Z2164" s="212" t="s">
        <v>314</v>
      </c>
      <c r="AA2164" s="212" t="s">
        <v>315</v>
      </c>
      <c r="AB2164" s="212">
        <v>9555.48</v>
      </c>
      <c r="AC2164" s="212">
        <v>11839.24</v>
      </c>
      <c r="AD2164" s="212">
        <v>1</v>
      </c>
      <c r="AE2164" s="212">
        <v>0</v>
      </c>
      <c r="AF2164" s="212">
        <v>1</v>
      </c>
      <c r="AG2164" s="212">
        <v>0</v>
      </c>
      <c r="AH2164" s="212">
        <v>9555.48</v>
      </c>
      <c r="AI2164" s="212">
        <v>11839.24</v>
      </c>
      <c r="AJ2164" s="212">
        <v>0</v>
      </c>
      <c r="AK2164" s="212">
        <v>0</v>
      </c>
      <c r="AL2164" s="212">
        <v>0</v>
      </c>
      <c r="AM2164">
        <v>1</v>
      </c>
      <c r="AN2164" t="str">
        <f>VLOOKUP(H2164,'Base Art'!$A:$AJ,36,FALSE)</f>
        <v>MASTERFOODS ARGENTINA LTD.</v>
      </c>
    </row>
    <row r="2165" spans="1:40" x14ac:dyDescent="0.25">
      <c r="A2165" s="212" t="s">
        <v>7665</v>
      </c>
      <c r="B2165" s="212">
        <v>1</v>
      </c>
      <c r="C2165" s="212" t="s">
        <v>7666</v>
      </c>
      <c r="D2165" s="212" t="s">
        <v>188</v>
      </c>
      <c r="E2165" s="212">
        <v>22</v>
      </c>
      <c r="F2165" s="212" t="s">
        <v>23</v>
      </c>
      <c r="G2165" s="212" t="s">
        <v>1150</v>
      </c>
      <c r="H2165" s="212">
        <v>7423</v>
      </c>
      <c r="I2165" s="212" t="s">
        <v>1151</v>
      </c>
      <c r="J2165" s="212">
        <v>1469</v>
      </c>
      <c r="K2165" s="212" t="s">
        <v>1152</v>
      </c>
      <c r="L2165" s="212" t="s">
        <v>1153</v>
      </c>
      <c r="M2165" s="212"/>
      <c r="N2165" s="212"/>
      <c r="O2165" s="212"/>
      <c r="P2165" s="212">
        <v>1103</v>
      </c>
      <c r="Q2165" s="212" t="s">
        <v>1154</v>
      </c>
      <c r="R2165" s="212" t="s">
        <v>1155</v>
      </c>
      <c r="S2165" s="212"/>
      <c r="T2165" s="212"/>
      <c r="U2165" s="212"/>
      <c r="V2165" s="212"/>
      <c r="W2165" s="212"/>
      <c r="X2165" s="212"/>
      <c r="Y2165" s="212">
        <v>1374</v>
      </c>
      <c r="Z2165" s="212" t="s">
        <v>336</v>
      </c>
      <c r="AA2165" s="212" t="s">
        <v>337</v>
      </c>
      <c r="AB2165" s="212">
        <v>31044.21</v>
      </c>
      <c r="AC2165" s="212">
        <v>38463.775999999998</v>
      </c>
      <c r="AD2165" s="212">
        <v>0.33329999999999999</v>
      </c>
      <c r="AE2165" s="212">
        <v>0</v>
      </c>
      <c r="AF2165" s="212">
        <v>0.33329999999999999</v>
      </c>
      <c r="AG2165" s="212">
        <v>0</v>
      </c>
      <c r="AH2165" s="212">
        <v>10348.07</v>
      </c>
      <c r="AI2165" s="212">
        <v>12821.26</v>
      </c>
      <c r="AJ2165" s="212">
        <v>0</v>
      </c>
      <c r="AK2165" s="212">
        <v>0</v>
      </c>
      <c r="AL2165" s="212">
        <v>0</v>
      </c>
      <c r="AM2165">
        <v>1</v>
      </c>
      <c r="AN2165" t="str">
        <f>VLOOKUP(H2165,'Base Art'!$A:$AJ,36,FALSE)</f>
        <v>LHERITIER ARGENTINA S.A.</v>
      </c>
    </row>
    <row r="2166" spans="1:40" x14ac:dyDescent="0.25">
      <c r="A2166" s="212" t="s">
        <v>7665</v>
      </c>
      <c r="B2166" s="212">
        <v>1</v>
      </c>
      <c r="C2166" s="212" t="s">
        <v>7666</v>
      </c>
      <c r="D2166" s="212" t="s">
        <v>188</v>
      </c>
      <c r="E2166" s="212">
        <v>22</v>
      </c>
      <c r="F2166" s="212" t="s">
        <v>23</v>
      </c>
      <c r="G2166" s="212" t="s">
        <v>772</v>
      </c>
      <c r="H2166" s="212">
        <v>7431</v>
      </c>
      <c r="I2166" s="212" t="s">
        <v>773</v>
      </c>
      <c r="J2166" s="212">
        <v>1257</v>
      </c>
      <c r="K2166" s="212" t="s">
        <v>774</v>
      </c>
      <c r="L2166" s="212" t="s">
        <v>775</v>
      </c>
      <c r="M2166" s="212"/>
      <c r="N2166" s="212"/>
      <c r="O2166" s="212"/>
      <c r="P2166" s="212">
        <v>1101</v>
      </c>
      <c r="Q2166" s="212" t="s">
        <v>776</v>
      </c>
      <c r="R2166" s="212" t="s">
        <v>777</v>
      </c>
      <c r="S2166" s="212"/>
      <c r="T2166" s="212"/>
      <c r="U2166" s="212"/>
      <c r="V2166" s="212"/>
      <c r="W2166" s="212"/>
      <c r="X2166" s="212"/>
      <c r="Y2166" s="212">
        <v>1375</v>
      </c>
      <c r="Z2166" s="212" t="s">
        <v>314</v>
      </c>
      <c r="AA2166" s="212" t="s">
        <v>315</v>
      </c>
      <c r="AB2166" s="212">
        <v>15552.674999999999</v>
      </c>
      <c r="AC2166" s="212">
        <v>19269.764999999999</v>
      </c>
      <c r="AD2166" s="212">
        <v>7.1875</v>
      </c>
      <c r="AE2166" s="212">
        <v>1.4375</v>
      </c>
      <c r="AF2166" s="212">
        <v>8.625</v>
      </c>
      <c r="AG2166" s="212">
        <v>0</v>
      </c>
      <c r="AH2166" s="212">
        <v>134141.82</v>
      </c>
      <c r="AI2166" s="212">
        <v>166201.72</v>
      </c>
      <c r="AJ2166" s="212">
        <v>0</v>
      </c>
      <c r="AK2166" s="212">
        <v>0</v>
      </c>
      <c r="AL2166" s="212">
        <v>0</v>
      </c>
      <c r="AM2166">
        <v>1</v>
      </c>
      <c r="AN2166" t="str">
        <f>VLOOKUP(H2166,'Base Art'!$A:$AJ,36,FALSE)</f>
        <v>NUTRIPET S.A.U.</v>
      </c>
    </row>
    <row r="2167" spans="1:40" x14ac:dyDescent="0.25">
      <c r="A2167" s="212" t="s">
        <v>7665</v>
      </c>
      <c r="B2167" s="212">
        <v>1</v>
      </c>
      <c r="C2167" s="212" t="s">
        <v>7666</v>
      </c>
      <c r="D2167" s="212" t="s">
        <v>188</v>
      </c>
      <c r="E2167" s="212">
        <v>22</v>
      </c>
      <c r="F2167" s="212" t="s">
        <v>23</v>
      </c>
      <c r="G2167" s="212" t="s">
        <v>1486</v>
      </c>
      <c r="H2167" s="212">
        <v>7432</v>
      </c>
      <c r="I2167" s="212" t="s">
        <v>1487</v>
      </c>
      <c r="J2167" s="212">
        <v>1472</v>
      </c>
      <c r="K2167" s="212" t="s">
        <v>1078</v>
      </c>
      <c r="L2167" s="212" t="s">
        <v>1079</v>
      </c>
      <c r="M2167" s="212"/>
      <c r="N2167" s="212"/>
      <c r="O2167" s="212"/>
      <c r="P2167" s="212">
        <v>1105</v>
      </c>
      <c r="Q2167" s="212" t="s">
        <v>1080</v>
      </c>
      <c r="R2167" s="212" t="s">
        <v>1081</v>
      </c>
      <c r="S2167" s="212"/>
      <c r="T2167" s="212"/>
      <c r="U2167" s="212"/>
      <c r="V2167" s="212"/>
      <c r="W2167" s="212"/>
      <c r="X2167" s="212"/>
      <c r="Y2167" s="212">
        <v>1374</v>
      </c>
      <c r="Z2167" s="212" t="s">
        <v>336</v>
      </c>
      <c r="AA2167" s="212" t="s">
        <v>337</v>
      </c>
      <c r="AB2167" s="212">
        <v>22806.18</v>
      </c>
      <c r="AC2167" s="212">
        <v>28256.857</v>
      </c>
      <c r="AD2167" s="212">
        <v>0.33329999999999999</v>
      </c>
      <c r="AE2167" s="212">
        <v>0</v>
      </c>
      <c r="AF2167" s="212">
        <v>0.33329999999999999</v>
      </c>
      <c r="AG2167" s="212">
        <v>0</v>
      </c>
      <c r="AH2167" s="212">
        <v>7602.06</v>
      </c>
      <c r="AI2167" s="212">
        <v>9418.9500000000007</v>
      </c>
      <c r="AJ2167" s="212">
        <v>0</v>
      </c>
      <c r="AK2167" s="212">
        <v>0</v>
      </c>
      <c r="AL2167" s="212">
        <v>0</v>
      </c>
      <c r="AM2167">
        <v>1</v>
      </c>
      <c r="AN2167" t="str">
        <f>VLOOKUP(H2167,'Base Art'!$A:$AJ,36,FALSE)</f>
        <v>LHERITIER ARGENTINA S.A.</v>
      </c>
    </row>
    <row r="2168" spans="1:40" x14ac:dyDescent="0.25">
      <c r="A2168" s="212" t="s">
        <v>7665</v>
      </c>
      <c r="B2168" s="212">
        <v>1</v>
      </c>
      <c r="C2168" s="212" t="s">
        <v>7666</v>
      </c>
      <c r="D2168" s="212" t="s">
        <v>188</v>
      </c>
      <c r="E2168" s="212">
        <v>22</v>
      </c>
      <c r="F2168" s="212" t="s">
        <v>23</v>
      </c>
      <c r="G2168" s="212" t="s">
        <v>1582</v>
      </c>
      <c r="H2168" s="212">
        <v>7434</v>
      </c>
      <c r="I2168" s="212" t="s">
        <v>1583</v>
      </c>
      <c r="J2168" s="212">
        <v>1193</v>
      </c>
      <c r="K2168" s="212" t="s">
        <v>506</v>
      </c>
      <c r="L2168" s="212" t="s">
        <v>507</v>
      </c>
      <c r="M2168" s="212"/>
      <c r="N2168" s="212"/>
      <c r="O2168" s="212"/>
      <c r="P2168" s="212">
        <v>1094</v>
      </c>
      <c r="Q2168" s="212" t="s">
        <v>752</v>
      </c>
      <c r="R2168" s="212" t="s">
        <v>753</v>
      </c>
      <c r="S2168" s="212"/>
      <c r="T2168" s="212"/>
      <c r="U2168" s="212"/>
      <c r="V2168" s="212"/>
      <c r="W2168" s="212"/>
      <c r="X2168" s="212"/>
      <c r="Y2168" s="212">
        <v>1375</v>
      </c>
      <c r="Z2168" s="212" t="s">
        <v>314</v>
      </c>
      <c r="AA2168" s="212" t="s">
        <v>315</v>
      </c>
      <c r="AB2168" s="212">
        <v>5733.2879999999996</v>
      </c>
      <c r="AC2168" s="212">
        <v>7103.5439999999999</v>
      </c>
      <c r="AD2168" s="212">
        <v>3</v>
      </c>
      <c r="AE2168" s="212">
        <v>2</v>
      </c>
      <c r="AF2168" s="212">
        <v>5</v>
      </c>
      <c r="AG2168" s="212">
        <v>0</v>
      </c>
      <c r="AH2168" s="212">
        <v>28666.44</v>
      </c>
      <c r="AI2168" s="212">
        <v>35517.72</v>
      </c>
      <c r="AJ2168" s="212">
        <v>0</v>
      </c>
      <c r="AK2168" s="212">
        <v>0</v>
      </c>
      <c r="AL2168" s="212">
        <v>0</v>
      </c>
      <c r="AM2168">
        <v>1</v>
      </c>
      <c r="AN2168" t="str">
        <f>VLOOKUP(H2168,'Base Art'!$A:$AJ,36,FALSE)</f>
        <v>MASTERFOODS ARGENTINA LTD.</v>
      </c>
    </row>
    <row r="2169" spans="1:40" x14ac:dyDescent="0.25">
      <c r="A2169" s="212" t="s">
        <v>7665</v>
      </c>
      <c r="B2169" s="212">
        <v>1</v>
      </c>
      <c r="C2169" s="212" t="s">
        <v>7666</v>
      </c>
      <c r="D2169" s="212" t="s">
        <v>188</v>
      </c>
      <c r="E2169" s="212">
        <v>22</v>
      </c>
      <c r="F2169" s="212" t="s">
        <v>23</v>
      </c>
      <c r="G2169" s="212" t="s">
        <v>778</v>
      </c>
      <c r="H2169" s="212">
        <v>7690</v>
      </c>
      <c r="I2169" s="212" t="s">
        <v>779</v>
      </c>
      <c r="J2169" s="212">
        <v>1193</v>
      </c>
      <c r="K2169" s="212" t="s">
        <v>506</v>
      </c>
      <c r="L2169" s="212" t="s">
        <v>507</v>
      </c>
      <c r="M2169" s="212"/>
      <c r="N2169" s="212"/>
      <c r="O2169" s="212"/>
      <c r="P2169" s="212">
        <v>1098</v>
      </c>
      <c r="Q2169" s="212" t="s">
        <v>312</v>
      </c>
      <c r="R2169" s="212" t="s">
        <v>313</v>
      </c>
      <c r="S2169" s="212"/>
      <c r="T2169" s="212"/>
      <c r="U2169" s="212"/>
      <c r="V2169" s="212"/>
      <c r="W2169" s="212"/>
      <c r="X2169" s="212"/>
      <c r="Y2169" s="212">
        <v>1375</v>
      </c>
      <c r="Z2169" s="212" t="s">
        <v>314</v>
      </c>
      <c r="AA2169" s="212" t="s">
        <v>315</v>
      </c>
      <c r="AB2169" s="212">
        <v>41193.379999999997</v>
      </c>
      <c r="AC2169" s="212">
        <v>51038.595999999998</v>
      </c>
      <c r="AD2169" s="212">
        <v>0.7</v>
      </c>
      <c r="AE2169" s="212">
        <v>0</v>
      </c>
      <c r="AF2169" s="212">
        <v>0.7</v>
      </c>
      <c r="AG2169" s="212">
        <v>0</v>
      </c>
      <c r="AH2169" s="212">
        <v>28835.37</v>
      </c>
      <c r="AI2169" s="212">
        <v>35727.019999999997</v>
      </c>
      <c r="AJ2169" s="212">
        <v>0</v>
      </c>
      <c r="AK2169" s="212">
        <v>0</v>
      </c>
      <c r="AL2169" s="212">
        <v>0</v>
      </c>
      <c r="AM2169">
        <v>1</v>
      </c>
      <c r="AN2169" t="str">
        <f>VLOOKUP(H2169,'Base Art'!$A:$AJ,36,FALSE)</f>
        <v>MASTERFOODS ARGENTINA LTD.</v>
      </c>
    </row>
    <row r="2170" spans="1:40" x14ac:dyDescent="0.25">
      <c r="A2170" s="212" t="s">
        <v>7665</v>
      </c>
      <c r="B2170" s="212">
        <v>1</v>
      </c>
      <c r="C2170" s="212" t="s">
        <v>7666</v>
      </c>
      <c r="D2170" s="212" t="s">
        <v>188</v>
      </c>
      <c r="E2170" s="212">
        <v>22</v>
      </c>
      <c r="F2170" s="212" t="s">
        <v>23</v>
      </c>
      <c r="G2170" s="212" t="s">
        <v>780</v>
      </c>
      <c r="H2170" s="212">
        <v>7691</v>
      </c>
      <c r="I2170" s="212" t="s">
        <v>781</v>
      </c>
      <c r="J2170" s="212">
        <v>1193</v>
      </c>
      <c r="K2170" s="212" t="s">
        <v>506</v>
      </c>
      <c r="L2170" s="212" t="s">
        <v>507</v>
      </c>
      <c r="M2170" s="212"/>
      <c r="N2170" s="212"/>
      <c r="O2170" s="212"/>
      <c r="P2170" s="212">
        <v>1098</v>
      </c>
      <c r="Q2170" s="212" t="s">
        <v>312</v>
      </c>
      <c r="R2170" s="212" t="s">
        <v>313</v>
      </c>
      <c r="S2170" s="212"/>
      <c r="T2170" s="212"/>
      <c r="U2170" s="212"/>
      <c r="V2170" s="212"/>
      <c r="W2170" s="212"/>
      <c r="X2170" s="212"/>
      <c r="Y2170" s="212">
        <v>1375</v>
      </c>
      <c r="Z2170" s="212" t="s">
        <v>314</v>
      </c>
      <c r="AA2170" s="212" t="s">
        <v>315</v>
      </c>
      <c r="AB2170" s="212">
        <v>41193.379999999997</v>
      </c>
      <c r="AC2170" s="212">
        <v>51038.597999999998</v>
      </c>
      <c r="AD2170" s="212">
        <v>1.65</v>
      </c>
      <c r="AE2170" s="212">
        <v>0</v>
      </c>
      <c r="AF2170" s="212">
        <v>1.65</v>
      </c>
      <c r="AG2170" s="212">
        <v>0</v>
      </c>
      <c r="AH2170" s="212">
        <v>67969.08</v>
      </c>
      <c r="AI2170" s="212">
        <v>84213.69</v>
      </c>
      <c r="AJ2170" s="212">
        <v>0</v>
      </c>
      <c r="AK2170" s="212">
        <v>0</v>
      </c>
      <c r="AL2170" s="212">
        <v>0</v>
      </c>
      <c r="AM2170">
        <v>1</v>
      </c>
      <c r="AN2170" t="str">
        <f>VLOOKUP(H2170,'Base Art'!$A:$AJ,36,FALSE)</f>
        <v>MASTERFOODS ARGENTINA LTD.</v>
      </c>
    </row>
    <row r="2171" spans="1:40" x14ac:dyDescent="0.25">
      <c r="A2171" s="212" t="s">
        <v>7665</v>
      </c>
      <c r="B2171" s="212">
        <v>1</v>
      </c>
      <c r="C2171" s="212" t="s">
        <v>7666</v>
      </c>
      <c r="D2171" s="212" t="s">
        <v>188</v>
      </c>
      <c r="E2171" s="212">
        <v>22</v>
      </c>
      <c r="F2171" s="212" t="s">
        <v>23</v>
      </c>
      <c r="G2171" s="212" t="s">
        <v>1344</v>
      </c>
      <c r="H2171" s="212">
        <v>7692</v>
      </c>
      <c r="I2171" s="212" t="s">
        <v>1345</v>
      </c>
      <c r="J2171" s="212">
        <v>1193</v>
      </c>
      <c r="K2171" s="212" t="s">
        <v>506</v>
      </c>
      <c r="L2171" s="212" t="s">
        <v>507</v>
      </c>
      <c r="M2171" s="212"/>
      <c r="N2171" s="212"/>
      <c r="O2171" s="212"/>
      <c r="P2171" s="212">
        <v>1098</v>
      </c>
      <c r="Q2171" s="212" t="s">
        <v>312</v>
      </c>
      <c r="R2171" s="212" t="s">
        <v>313</v>
      </c>
      <c r="S2171" s="212"/>
      <c r="T2171" s="212"/>
      <c r="U2171" s="212"/>
      <c r="V2171" s="212"/>
      <c r="W2171" s="212"/>
      <c r="X2171" s="212"/>
      <c r="Y2171" s="212">
        <v>1375</v>
      </c>
      <c r="Z2171" s="212" t="s">
        <v>314</v>
      </c>
      <c r="AA2171" s="212" t="s">
        <v>315</v>
      </c>
      <c r="AB2171" s="212">
        <v>41193.379999999997</v>
      </c>
      <c r="AC2171" s="212">
        <v>51038.597999999998</v>
      </c>
      <c r="AD2171" s="212">
        <v>0.95</v>
      </c>
      <c r="AE2171" s="212">
        <v>0</v>
      </c>
      <c r="AF2171" s="212">
        <v>0.95</v>
      </c>
      <c r="AG2171" s="212">
        <v>0</v>
      </c>
      <c r="AH2171" s="212">
        <v>39133.71</v>
      </c>
      <c r="AI2171" s="212">
        <v>48486.67</v>
      </c>
      <c r="AJ2171" s="212">
        <v>0</v>
      </c>
      <c r="AK2171" s="212">
        <v>0</v>
      </c>
      <c r="AL2171" s="212">
        <v>0</v>
      </c>
      <c r="AM2171">
        <v>1</v>
      </c>
      <c r="AN2171" t="str">
        <f>VLOOKUP(H2171,'Base Art'!$A:$AJ,36,FALSE)</f>
        <v>MASTERFOODS ARGENTINA LTD.</v>
      </c>
    </row>
    <row r="2172" spans="1:40" x14ac:dyDescent="0.25">
      <c r="A2172" s="212" t="s">
        <v>7665</v>
      </c>
      <c r="B2172" s="212">
        <v>1</v>
      </c>
      <c r="C2172" s="212" t="s">
        <v>7666</v>
      </c>
      <c r="D2172" s="212" t="s">
        <v>188</v>
      </c>
      <c r="E2172" s="212">
        <v>22</v>
      </c>
      <c r="F2172" s="212" t="s">
        <v>23</v>
      </c>
      <c r="G2172" s="212" t="s">
        <v>782</v>
      </c>
      <c r="H2172" s="212">
        <v>7693</v>
      </c>
      <c r="I2172" s="212" t="s">
        <v>783</v>
      </c>
      <c r="J2172" s="212">
        <v>1193</v>
      </c>
      <c r="K2172" s="212" t="s">
        <v>506</v>
      </c>
      <c r="L2172" s="212" t="s">
        <v>507</v>
      </c>
      <c r="M2172" s="212"/>
      <c r="N2172" s="212"/>
      <c r="O2172" s="212"/>
      <c r="P2172" s="212">
        <v>1098</v>
      </c>
      <c r="Q2172" s="212" t="s">
        <v>312</v>
      </c>
      <c r="R2172" s="212" t="s">
        <v>313</v>
      </c>
      <c r="S2172" s="212"/>
      <c r="T2172" s="212"/>
      <c r="U2172" s="212"/>
      <c r="V2172" s="212"/>
      <c r="W2172" s="212"/>
      <c r="X2172" s="212"/>
      <c r="Y2172" s="212">
        <v>1375</v>
      </c>
      <c r="Z2172" s="212" t="s">
        <v>314</v>
      </c>
      <c r="AA2172" s="212" t="s">
        <v>315</v>
      </c>
      <c r="AB2172" s="212">
        <v>41193.379999999997</v>
      </c>
      <c r="AC2172" s="212">
        <v>51038.595999999998</v>
      </c>
      <c r="AD2172" s="212">
        <v>1.1000000000000001</v>
      </c>
      <c r="AE2172" s="212">
        <v>0</v>
      </c>
      <c r="AF2172" s="212">
        <v>1.1000000000000001</v>
      </c>
      <c r="AG2172" s="212">
        <v>0</v>
      </c>
      <c r="AH2172" s="212">
        <v>45312.72</v>
      </c>
      <c r="AI2172" s="212">
        <v>56142.46</v>
      </c>
      <c r="AJ2172" s="212">
        <v>0</v>
      </c>
      <c r="AK2172" s="212">
        <v>0</v>
      </c>
      <c r="AL2172" s="212">
        <v>0</v>
      </c>
      <c r="AM2172">
        <v>1</v>
      </c>
      <c r="AN2172" t="str">
        <f>VLOOKUP(H2172,'Base Art'!$A:$AJ,36,FALSE)</f>
        <v>MASTERFOODS ARGENTINA LTD.</v>
      </c>
    </row>
    <row r="2173" spans="1:40" x14ac:dyDescent="0.25">
      <c r="A2173" s="212" t="s">
        <v>7665</v>
      </c>
      <c r="B2173" s="212">
        <v>1</v>
      </c>
      <c r="C2173" s="212" t="s">
        <v>7666</v>
      </c>
      <c r="D2173" s="212" t="s">
        <v>188</v>
      </c>
      <c r="E2173" s="212">
        <v>22</v>
      </c>
      <c r="F2173" s="212" t="s">
        <v>23</v>
      </c>
      <c r="G2173" s="212" t="s">
        <v>784</v>
      </c>
      <c r="H2173" s="212">
        <v>7784</v>
      </c>
      <c r="I2173" s="212" t="s">
        <v>785</v>
      </c>
      <c r="J2173" s="212">
        <v>1193</v>
      </c>
      <c r="K2173" s="212" t="s">
        <v>506</v>
      </c>
      <c r="L2173" s="212" t="s">
        <v>507</v>
      </c>
      <c r="M2173" s="212"/>
      <c r="N2173" s="212"/>
      <c r="O2173" s="212"/>
      <c r="P2173" s="212">
        <v>1098</v>
      </c>
      <c r="Q2173" s="212" t="s">
        <v>312</v>
      </c>
      <c r="R2173" s="212" t="s">
        <v>313</v>
      </c>
      <c r="S2173" s="212"/>
      <c r="T2173" s="212"/>
      <c r="U2173" s="212"/>
      <c r="V2173" s="212"/>
      <c r="W2173" s="212"/>
      <c r="X2173" s="212"/>
      <c r="Y2173" s="212">
        <v>1375</v>
      </c>
      <c r="Z2173" s="212" t="s">
        <v>314</v>
      </c>
      <c r="AA2173" s="212" t="s">
        <v>315</v>
      </c>
      <c r="AB2173" s="212">
        <v>38897.019999999997</v>
      </c>
      <c r="AC2173" s="212">
        <v>48193.409</v>
      </c>
      <c r="AD2173" s="212">
        <v>0.4</v>
      </c>
      <c r="AE2173" s="212">
        <v>0</v>
      </c>
      <c r="AF2173" s="212">
        <v>0.4</v>
      </c>
      <c r="AG2173" s="212">
        <v>0</v>
      </c>
      <c r="AH2173" s="212">
        <v>15558.81</v>
      </c>
      <c r="AI2173" s="212">
        <v>19277.36</v>
      </c>
      <c r="AJ2173" s="212">
        <v>0</v>
      </c>
      <c r="AK2173" s="212">
        <v>0</v>
      </c>
      <c r="AL2173" s="212">
        <v>0</v>
      </c>
      <c r="AM2173">
        <v>1</v>
      </c>
      <c r="AN2173" t="str">
        <f>VLOOKUP(H2173,'Base Art'!$A:$AJ,36,FALSE)</f>
        <v>MASTERFOODS ARGENTINA LTD.</v>
      </c>
    </row>
    <row r="2174" spans="1:40" x14ac:dyDescent="0.25">
      <c r="A2174" s="212" t="s">
        <v>7665</v>
      </c>
      <c r="B2174" s="212">
        <v>1</v>
      </c>
      <c r="C2174" s="212" t="s">
        <v>7666</v>
      </c>
      <c r="D2174" s="212" t="s">
        <v>188</v>
      </c>
      <c r="E2174" s="212">
        <v>22</v>
      </c>
      <c r="F2174" s="212" t="s">
        <v>23</v>
      </c>
      <c r="G2174" s="212" t="s">
        <v>1591</v>
      </c>
      <c r="H2174" s="212">
        <v>7785</v>
      </c>
      <c r="I2174" s="212" t="s">
        <v>1592</v>
      </c>
      <c r="J2174" s="212">
        <v>1193</v>
      </c>
      <c r="K2174" s="212" t="s">
        <v>506</v>
      </c>
      <c r="L2174" s="212" t="s">
        <v>507</v>
      </c>
      <c r="M2174" s="212"/>
      <c r="N2174" s="212"/>
      <c r="O2174" s="212"/>
      <c r="P2174" s="212">
        <v>1094</v>
      </c>
      <c r="Q2174" s="212" t="s">
        <v>752</v>
      </c>
      <c r="R2174" s="212" t="s">
        <v>753</v>
      </c>
      <c r="S2174" s="212"/>
      <c r="T2174" s="212"/>
      <c r="U2174" s="212"/>
      <c r="V2174" s="212"/>
      <c r="W2174" s="212"/>
      <c r="X2174" s="212"/>
      <c r="Y2174" s="212">
        <v>1375</v>
      </c>
      <c r="Z2174" s="212" t="s">
        <v>314</v>
      </c>
      <c r="AA2174" s="212" t="s">
        <v>315</v>
      </c>
      <c r="AB2174" s="212">
        <v>9555.48</v>
      </c>
      <c r="AC2174" s="212">
        <v>11839.24</v>
      </c>
      <c r="AD2174" s="212">
        <v>5</v>
      </c>
      <c r="AE2174" s="212">
        <v>0</v>
      </c>
      <c r="AF2174" s="212">
        <v>5</v>
      </c>
      <c r="AG2174" s="212">
        <v>0</v>
      </c>
      <c r="AH2174" s="212">
        <v>47777.4</v>
      </c>
      <c r="AI2174" s="212">
        <v>59196.2</v>
      </c>
      <c r="AJ2174" s="212">
        <v>0</v>
      </c>
      <c r="AK2174" s="212">
        <v>0</v>
      </c>
      <c r="AL2174" s="212">
        <v>0</v>
      </c>
      <c r="AM2174">
        <v>1</v>
      </c>
      <c r="AN2174" t="str">
        <f>VLOOKUP(H2174,'Base Art'!$A:$AJ,36,FALSE)</f>
        <v>MASTERFOODS ARGENTINA LTD.</v>
      </c>
    </row>
    <row r="2175" spans="1:40" x14ac:dyDescent="0.25">
      <c r="A2175" s="212" t="s">
        <v>7665</v>
      </c>
      <c r="B2175" s="212">
        <v>1</v>
      </c>
      <c r="C2175" s="212" t="s">
        <v>7666</v>
      </c>
      <c r="D2175" s="212" t="s">
        <v>188</v>
      </c>
      <c r="E2175" s="212">
        <v>22</v>
      </c>
      <c r="F2175" s="212" t="s">
        <v>23</v>
      </c>
      <c r="G2175" s="212" t="s">
        <v>790</v>
      </c>
      <c r="H2175" s="212">
        <v>7902</v>
      </c>
      <c r="I2175" s="212" t="s">
        <v>791</v>
      </c>
      <c r="J2175" s="212">
        <v>1193</v>
      </c>
      <c r="K2175" s="212" t="s">
        <v>506</v>
      </c>
      <c r="L2175" s="212" t="s">
        <v>507</v>
      </c>
      <c r="M2175" s="212"/>
      <c r="N2175" s="212"/>
      <c r="O2175" s="212"/>
      <c r="P2175" s="212">
        <v>1094</v>
      </c>
      <c r="Q2175" s="212" t="s">
        <v>752</v>
      </c>
      <c r="R2175" s="212" t="s">
        <v>753</v>
      </c>
      <c r="S2175" s="212"/>
      <c r="T2175" s="212"/>
      <c r="U2175" s="212"/>
      <c r="V2175" s="212"/>
      <c r="W2175" s="212"/>
      <c r="X2175" s="212"/>
      <c r="Y2175" s="212">
        <v>1375</v>
      </c>
      <c r="Z2175" s="212" t="s">
        <v>314</v>
      </c>
      <c r="AA2175" s="212" t="s">
        <v>315</v>
      </c>
      <c r="AB2175" s="212">
        <v>9555.48</v>
      </c>
      <c r="AC2175" s="212">
        <v>11839.24</v>
      </c>
      <c r="AD2175" s="212">
        <v>4</v>
      </c>
      <c r="AE2175" s="212">
        <v>0</v>
      </c>
      <c r="AF2175" s="212">
        <v>4</v>
      </c>
      <c r="AG2175" s="212">
        <v>0</v>
      </c>
      <c r="AH2175" s="212">
        <v>38221.919999999998</v>
      </c>
      <c r="AI2175" s="212">
        <v>47356.959999999999</v>
      </c>
      <c r="AJ2175" s="212">
        <v>0</v>
      </c>
      <c r="AK2175" s="212">
        <v>0</v>
      </c>
      <c r="AL2175" s="212">
        <v>0</v>
      </c>
      <c r="AM2175">
        <v>1</v>
      </c>
      <c r="AN2175" t="str">
        <f>VLOOKUP(H2175,'Base Art'!$A:$AJ,36,FALSE)</f>
        <v>MASTERFOODS ARGENTINA LTD.</v>
      </c>
    </row>
    <row r="2176" spans="1:40" x14ac:dyDescent="0.25">
      <c r="A2176" s="212" t="s">
        <v>7665</v>
      </c>
      <c r="B2176" s="212">
        <v>1</v>
      </c>
      <c r="C2176" s="212" t="s">
        <v>7666</v>
      </c>
      <c r="D2176" s="212" t="s">
        <v>188</v>
      </c>
      <c r="E2176" s="212">
        <v>22</v>
      </c>
      <c r="F2176" s="212" t="s">
        <v>23</v>
      </c>
      <c r="G2176" s="212" t="s">
        <v>1628</v>
      </c>
      <c r="H2176" s="212">
        <v>7906</v>
      </c>
      <c r="I2176" s="212" t="s">
        <v>1629</v>
      </c>
      <c r="J2176" s="212"/>
      <c r="K2176" s="212"/>
      <c r="L2176" s="212"/>
      <c r="M2176" s="212"/>
      <c r="N2176" s="212"/>
      <c r="O2176" s="212"/>
      <c r="P2176" s="212"/>
      <c r="Q2176" s="212"/>
      <c r="R2176" s="212"/>
      <c r="S2176" s="212"/>
      <c r="T2176" s="212"/>
      <c r="U2176" s="212"/>
      <c r="V2176" s="212"/>
      <c r="W2176" s="212"/>
      <c r="X2176" s="212"/>
      <c r="Y2176" s="212">
        <v>1374</v>
      </c>
      <c r="Z2176" s="212" t="s">
        <v>336</v>
      </c>
      <c r="AA2176" s="212" t="s">
        <v>337</v>
      </c>
      <c r="AB2176" s="212">
        <v>17801.634999999998</v>
      </c>
      <c r="AC2176" s="212">
        <v>22056.225999999999</v>
      </c>
      <c r="AD2176" s="212">
        <v>3</v>
      </c>
      <c r="AE2176" s="212">
        <v>0</v>
      </c>
      <c r="AF2176" s="212">
        <v>3</v>
      </c>
      <c r="AG2176" s="212">
        <v>0</v>
      </c>
      <c r="AH2176" s="212">
        <v>53404.91</v>
      </c>
      <c r="AI2176" s="212">
        <v>66168.679999999993</v>
      </c>
      <c r="AJ2176" s="212">
        <v>0</v>
      </c>
      <c r="AK2176" s="212">
        <v>0</v>
      </c>
      <c r="AL2176" s="212">
        <v>0</v>
      </c>
      <c r="AM2176">
        <v>1</v>
      </c>
      <c r="AN2176" t="str">
        <f>VLOOKUP(H2176,'Base Art'!$A:$AJ,36,FALSE)</f>
        <v>ARCOR S.A.I.C.</v>
      </c>
    </row>
    <row r="2177" spans="1:40" x14ac:dyDescent="0.25">
      <c r="A2177" s="212" t="s">
        <v>7665</v>
      </c>
      <c r="B2177" s="212">
        <v>1</v>
      </c>
      <c r="C2177" s="212" t="s">
        <v>7666</v>
      </c>
      <c r="D2177" s="212" t="s">
        <v>188</v>
      </c>
      <c r="E2177" s="212">
        <v>22</v>
      </c>
      <c r="F2177" s="212" t="s">
        <v>23</v>
      </c>
      <c r="G2177" s="212" t="s">
        <v>1162</v>
      </c>
      <c r="H2177" s="212">
        <v>7907</v>
      </c>
      <c r="I2177" s="212" t="s">
        <v>1163</v>
      </c>
      <c r="J2177" s="212"/>
      <c r="K2177" s="212"/>
      <c r="L2177" s="212"/>
      <c r="M2177" s="212"/>
      <c r="N2177" s="212"/>
      <c r="O2177" s="212"/>
      <c r="P2177" s="212"/>
      <c r="Q2177" s="212"/>
      <c r="R2177" s="212"/>
      <c r="S2177" s="212"/>
      <c r="T2177" s="212"/>
      <c r="U2177" s="212"/>
      <c r="V2177" s="212"/>
      <c r="W2177" s="212"/>
      <c r="X2177" s="212"/>
      <c r="Y2177" s="212">
        <v>1374</v>
      </c>
      <c r="Z2177" s="212" t="s">
        <v>336</v>
      </c>
      <c r="AA2177" s="212" t="s">
        <v>337</v>
      </c>
      <c r="AB2177" s="212">
        <v>17801.634999999998</v>
      </c>
      <c r="AC2177" s="212">
        <v>22056.226999999999</v>
      </c>
      <c r="AD2177" s="212">
        <v>1</v>
      </c>
      <c r="AE2177" s="212">
        <v>0</v>
      </c>
      <c r="AF2177" s="212">
        <v>1</v>
      </c>
      <c r="AG2177" s="212">
        <v>0</v>
      </c>
      <c r="AH2177" s="212">
        <v>17801.64</v>
      </c>
      <c r="AI2177" s="212">
        <v>22056.23</v>
      </c>
      <c r="AJ2177" s="212">
        <v>0</v>
      </c>
      <c r="AK2177" s="212">
        <v>0</v>
      </c>
      <c r="AL2177" s="212">
        <v>0</v>
      </c>
      <c r="AM2177">
        <v>1</v>
      </c>
      <c r="AN2177" t="str">
        <f>VLOOKUP(H2177,'Base Art'!$A:$AJ,36,FALSE)</f>
        <v>ARCOR S.A.I.C.</v>
      </c>
    </row>
    <row r="2178" spans="1:40" x14ac:dyDescent="0.25">
      <c r="A2178" s="212" t="s">
        <v>7665</v>
      </c>
      <c r="B2178" s="212">
        <v>1</v>
      </c>
      <c r="C2178" s="212" t="s">
        <v>7666</v>
      </c>
      <c r="D2178" s="212" t="s">
        <v>188</v>
      </c>
      <c r="E2178" s="212">
        <v>22</v>
      </c>
      <c r="F2178" s="212" t="s">
        <v>23</v>
      </c>
      <c r="G2178" s="212" t="s">
        <v>1164</v>
      </c>
      <c r="H2178" s="212">
        <v>8048</v>
      </c>
      <c r="I2178" s="212" t="s">
        <v>1165</v>
      </c>
      <c r="J2178" s="212">
        <v>1162</v>
      </c>
      <c r="K2178" s="212" t="s">
        <v>1166</v>
      </c>
      <c r="L2178" s="212" t="s">
        <v>1167</v>
      </c>
      <c r="M2178" s="212"/>
      <c r="N2178" s="212"/>
      <c r="O2178" s="212"/>
      <c r="P2178" s="212">
        <v>1073</v>
      </c>
      <c r="Q2178" s="212" t="s">
        <v>1116</v>
      </c>
      <c r="R2178" s="212" t="s">
        <v>1117</v>
      </c>
      <c r="S2178" s="212"/>
      <c r="T2178" s="212"/>
      <c r="U2178" s="212"/>
      <c r="V2178" s="212"/>
      <c r="W2178" s="212"/>
      <c r="X2178" s="212"/>
      <c r="Y2178" s="212">
        <v>1370</v>
      </c>
      <c r="Z2178" s="212" t="s">
        <v>400</v>
      </c>
      <c r="AA2178" s="212" t="s">
        <v>401</v>
      </c>
      <c r="AB2178" s="212">
        <v>12009.428</v>
      </c>
      <c r="AC2178" s="212">
        <v>14879.68</v>
      </c>
      <c r="AD2178" s="212">
        <v>6</v>
      </c>
      <c r="AE2178" s="212">
        <v>0</v>
      </c>
      <c r="AF2178" s="212">
        <v>6</v>
      </c>
      <c r="AG2178" s="212">
        <v>0</v>
      </c>
      <c r="AH2178" s="212">
        <v>72056.570000000007</v>
      </c>
      <c r="AI2178" s="212">
        <v>89278.080000000002</v>
      </c>
      <c r="AJ2178" s="212">
        <v>0</v>
      </c>
      <c r="AK2178" s="212">
        <v>0</v>
      </c>
      <c r="AL2178" s="212">
        <v>0</v>
      </c>
      <c r="AM2178">
        <v>1</v>
      </c>
      <c r="AN2178" t="str">
        <f>VLOOKUP(H2178,'Base Art'!$A:$AJ,36,FALSE)</f>
        <v>RPB SA</v>
      </c>
    </row>
    <row r="2179" spans="1:40" x14ac:dyDescent="0.25">
      <c r="A2179" s="212" t="s">
        <v>7665</v>
      </c>
      <c r="B2179" s="212">
        <v>1</v>
      </c>
      <c r="C2179" s="212" t="s">
        <v>7666</v>
      </c>
      <c r="D2179" s="212" t="s">
        <v>188</v>
      </c>
      <c r="E2179" s="212">
        <v>22</v>
      </c>
      <c r="F2179" s="212" t="s">
        <v>23</v>
      </c>
      <c r="G2179" s="212" t="s">
        <v>1168</v>
      </c>
      <c r="H2179" s="212">
        <v>8049</v>
      </c>
      <c r="I2179" s="212" t="s">
        <v>1169</v>
      </c>
      <c r="J2179" s="212">
        <v>1162</v>
      </c>
      <c r="K2179" s="212" t="s">
        <v>1166</v>
      </c>
      <c r="L2179" s="212" t="s">
        <v>1167</v>
      </c>
      <c r="M2179" s="212"/>
      <c r="N2179" s="212"/>
      <c r="O2179" s="212"/>
      <c r="P2179" s="212">
        <v>1073</v>
      </c>
      <c r="Q2179" s="212" t="s">
        <v>1116</v>
      </c>
      <c r="R2179" s="212" t="s">
        <v>1117</v>
      </c>
      <c r="S2179" s="212"/>
      <c r="T2179" s="212"/>
      <c r="U2179" s="212"/>
      <c r="V2179" s="212"/>
      <c r="W2179" s="212"/>
      <c r="X2179" s="212"/>
      <c r="Y2179" s="212">
        <v>1370</v>
      </c>
      <c r="Z2179" s="212" t="s">
        <v>400</v>
      </c>
      <c r="AA2179" s="212" t="s">
        <v>401</v>
      </c>
      <c r="AB2179" s="212">
        <v>11529.05</v>
      </c>
      <c r="AC2179" s="212">
        <v>13950.151</v>
      </c>
      <c r="AD2179" s="212">
        <v>5</v>
      </c>
      <c r="AE2179" s="212">
        <v>0</v>
      </c>
      <c r="AF2179" s="212">
        <v>5</v>
      </c>
      <c r="AG2179" s="212">
        <v>0</v>
      </c>
      <c r="AH2179" s="212">
        <v>57645.25</v>
      </c>
      <c r="AI2179" s="212">
        <v>69750.75</v>
      </c>
      <c r="AJ2179" s="212">
        <v>0</v>
      </c>
      <c r="AK2179" s="212">
        <v>0</v>
      </c>
      <c r="AL2179" s="212">
        <v>0</v>
      </c>
      <c r="AM2179">
        <v>1</v>
      </c>
      <c r="AN2179" t="str">
        <f>VLOOKUP(H2179,'Base Art'!$A:$AJ,36,FALSE)</f>
        <v>RPB SA</v>
      </c>
    </row>
    <row r="2180" spans="1:40" x14ac:dyDescent="0.25">
      <c r="A2180" s="212" t="s">
        <v>7665</v>
      </c>
      <c r="B2180" s="212">
        <v>1</v>
      </c>
      <c r="C2180" s="212" t="s">
        <v>7666</v>
      </c>
      <c r="D2180" s="212" t="s">
        <v>188</v>
      </c>
      <c r="E2180" s="212">
        <v>22</v>
      </c>
      <c r="F2180" s="212" t="s">
        <v>23</v>
      </c>
      <c r="G2180" s="212" t="s">
        <v>1626</v>
      </c>
      <c r="H2180" s="212">
        <v>8160</v>
      </c>
      <c r="I2180" s="212" t="s">
        <v>1627</v>
      </c>
      <c r="J2180" s="212">
        <v>1450</v>
      </c>
      <c r="K2180" s="212" t="s">
        <v>634</v>
      </c>
      <c r="L2180" s="212" t="s">
        <v>635</v>
      </c>
      <c r="M2180" s="212"/>
      <c r="N2180" s="212"/>
      <c r="O2180" s="212"/>
      <c r="P2180" s="212">
        <v>1077</v>
      </c>
      <c r="Q2180" s="212" t="s">
        <v>636</v>
      </c>
      <c r="R2180" s="212" t="s">
        <v>637</v>
      </c>
      <c r="S2180" s="212"/>
      <c r="T2180" s="212"/>
      <c r="U2180" s="212"/>
      <c r="V2180" s="212"/>
      <c r="W2180" s="212"/>
      <c r="X2180" s="212"/>
      <c r="Y2180" s="212">
        <v>1370</v>
      </c>
      <c r="Z2180" s="212" t="s">
        <v>400</v>
      </c>
      <c r="AA2180" s="212" t="s">
        <v>401</v>
      </c>
      <c r="AB2180" s="212">
        <v>5404.3</v>
      </c>
      <c r="AC2180" s="212">
        <v>6695.9279999999999</v>
      </c>
      <c r="AD2180" s="212">
        <v>1</v>
      </c>
      <c r="AE2180" s="212">
        <v>0</v>
      </c>
      <c r="AF2180" s="212">
        <v>1</v>
      </c>
      <c r="AG2180" s="212">
        <v>0</v>
      </c>
      <c r="AH2180" s="212">
        <v>5404.3</v>
      </c>
      <c r="AI2180" s="212">
        <v>6695.93</v>
      </c>
      <c r="AJ2180" s="212">
        <v>0</v>
      </c>
      <c r="AK2180" s="212">
        <v>0</v>
      </c>
      <c r="AL2180" s="212">
        <v>0</v>
      </c>
      <c r="AM2180">
        <v>1</v>
      </c>
      <c r="AN2180" t="str">
        <f>VLOOKUP(H2180,'Base Art'!$A:$AJ,36,FALSE)</f>
        <v>RPB SA</v>
      </c>
    </row>
    <row r="2181" spans="1:40" x14ac:dyDescent="0.25">
      <c r="A2181" s="212" t="s">
        <v>7665</v>
      </c>
      <c r="B2181" s="212">
        <v>1</v>
      </c>
      <c r="C2181" s="212" t="s">
        <v>7666</v>
      </c>
      <c r="D2181" s="212" t="s">
        <v>188</v>
      </c>
      <c r="E2181" s="212">
        <v>22</v>
      </c>
      <c r="F2181" s="212" t="s">
        <v>23</v>
      </c>
      <c r="G2181" s="212" t="s">
        <v>1288</v>
      </c>
      <c r="H2181" s="212">
        <v>8295</v>
      </c>
      <c r="I2181" s="212" t="s">
        <v>1289</v>
      </c>
      <c r="J2181" s="212">
        <v>1164</v>
      </c>
      <c r="K2181" s="212" t="s">
        <v>804</v>
      </c>
      <c r="L2181" s="212" t="s">
        <v>805</v>
      </c>
      <c r="M2181" s="212"/>
      <c r="N2181" s="212"/>
      <c r="O2181" s="212"/>
      <c r="P2181" s="212"/>
      <c r="Q2181" s="212"/>
      <c r="R2181" s="212"/>
      <c r="S2181" s="212"/>
      <c r="T2181" s="212"/>
      <c r="U2181" s="212"/>
      <c r="V2181" s="212"/>
      <c r="W2181" s="212"/>
      <c r="X2181" s="212"/>
      <c r="Y2181" s="212">
        <v>1373</v>
      </c>
      <c r="Z2181" s="212" t="s">
        <v>386</v>
      </c>
      <c r="AA2181" s="212" t="s">
        <v>387</v>
      </c>
      <c r="AB2181" s="212">
        <v>17256.241999999998</v>
      </c>
      <c r="AC2181" s="212">
        <v>21380.483</v>
      </c>
      <c r="AD2181" s="212">
        <v>2.5</v>
      </c>
      <c r="AE2181" s="212">
        <v>0.5</v>
      </c>
      <c r="AF2181" s="212">
        <v>3</v>
      </c>
      <c r="AG2181" s="212">
        <v>0</v>
      </c>
      <c r="AH2181" s="212">
        <v>51768.72</v>
      </c>
      <c r="AI2181" s="212">
        <v>64141.45</v>
      </c>
      <c r="AJ2181" s="212">
        <v>0</v>
      </c>
      <c r="AK2181" s="212">
        <v>0</v>
      </c>
      <c r="AL2181" s="212">
        <v>0</v>
      </c>
      <c r="AM2181">
        <v>1</v>
      </c>
      <c r="AN2181" t="str">
        <f>VLOOKUP(H2181,'Base Art'!$A:$AJ,36,FALSE)</f>
        <v>ARCOR S.A.I.C.</v>
      </c>
    </row>
    <row r="2182" spans="1:40" x14ac:dyDescent="0.25">
      <c r="A2182" s="212" t="s">
        <v>7665</v>
      </c>
      <c r="B2182" s="212">
        <v>1</v>
      </c>
      <c r="C2182" s="212" t="s">
        <v>7666</v>
      </c>
      <c r="D2182" s="212" t="s">
        <v>188</v>
      </c>
      <c r="E2182" s="212">
        <v>22</v>
      </c>
      <c r="F2182" s="212" t="s">
        <v>23</v>
      </c>
      <c r="G2182" s="212" t="s">
        <v>802</v>
      </c>
      <c r="H2182" s="212">
        <v>8296</v>
      </c>
      <c r="I2182" s="212" t="s">
        <v>803</v>
      </c>
      <c r="J2182" s="212">
        <v>1164</v>
      </c>
      <c r="K2182" s="212" t="s">
        <v>804</v>
      </c>
      <c r="L2182" s="212" t="s">
        <v>805</v>
      </c>
      <c r="M2182" s="212"/>
      <c r="N2182" s="212"/>
      <c r="O2182" s="212"/>
      <c r="P2182" s="212"/>
      <c r="Q2182" s="212"/>
      <c r="R2182" s="212"/>
      <c r="S2182" s="212"/>
      <c r="T2182" s="212"/>
      <c r="U2182" s="212"/>
      <c r="V2182" s="212"/>
      <c r="W2182" s="212"/>
      <c r="X2182" s="212"/>
      <c r="Y2182" s="212">
        <v>1373</v>
      </c>
      <c r="Z2182" s="212" t="s">
        <v>386</v>
      </c>
      <c r="AA2182" s="212" t="s">
        <v>387</v>
      </c>
      <c r="AB2182" s="212">
        <v>20029.069</v>
      </c>
      <c r="AC2182" s="212">
        <v>24816.016</v>
      </c>
      <c r="AD2182" s="212">
        <v>2</v>
      </c>
      <c r="AE2182" s="212">
        <v>0</v>
      </c>
      <c r="AF2182" s="212">
        <v>2</v>
      </c>
      <c r="AG2182" s="212">
        <v>0</v>
      </c>
      <c r="AH2182" s="212">
        <v>40058.14</v>
      </c>
      <c r="AI2182" s="212">
        <v>49632.03</v>
      </c>
      <c r="AJ2182" s="212">
        <v>0</v>
      </c>
      <c r="AK2182" s="212">
        <v>0</v>
      </c>
      <c r="AL2182" s="212">
        <v>0</v>
      </c>
      <c r="AM2182">
        <v>1</v>
      </c>
      <c r="AN2182" t="str">
        <f>VLOOKUP(H2182,'Base Art'!$A:$AJ,36,FALSE)</f>
        <v>ARCOR S.A.I.C.</v>
      </c>
    </row>
    <row r="2183" spans="1:40" x14ac:dyDescent="0.25">
      <c r="A2183" s="212" t="s">
        <v>7665</v>
      </c>
      <c r="B2183" s="212">
        <v>1</v>
      </c>
      <c r="C2183" s="212" t="s">
        <v>7666</v>
      </c>
      <c r="D2183" s="212" t="s">
        <v>188</v>
      </c>
      <c r="E2183" s="212">
        <v>22</v>
      </c>
      <c r="F2183" s="212" t="s">
        <v>23</v>
      </c>
      <c r="G2183" s="212" t="s">
        <v>806</v>
      </c>
      <c r="H2183" s="212">
        <v>8327</v>
      </c>
      <c r="I2183" s="212" t="s">
        <v>807</v>
      </c>
      <c r="J2183" s="212">
        <v>1204</v>
      </c>
      <c r="K2183" s="212" t="s">
        <v>492</v>
      </c>
      <c r="L2183" s="212" t="s">
        <v>493</v>
      </c>
      <c r="M2183" s="212"/>
      <c r="N2183" s="212"/>
      <c r="O2183" s="212"/>
      <c r="P2183" s="212">
        <v>1201</v>
      </c>
      <c r="Q2183" s="212" t="s">
        <v>808</v>
      </c>
      <c r="R2183" s="212" t="s">
        <v>809</v>
      </c>
      <c r="S2183" s="212"/>
      <c r="T2183" s="212"/>
      <c r="U2183" s="212"/>
      <c r="V2183" s="212"/>
      <c r="W2183" s="212"/>
      <c r="X2183" s="212"/>
      <c r="Y2183" s="212">
        <v>1372</v>
      </c>
      <c r="Z2183" s="212" t="s">
        <v>346</v>
      </c>
      <c r="AA2183" s="212" t="s">
        <v>347</v>
      </c>
      <c r="AB2183" s="212">
        <v>164498.98499999999</v>
      </c>
      <c r="AC2183" s="212">
        <v>203814.24600000001</v>
      </c>
      <c r="AD2183" s="212">
        <v>0.25</v>
      </c>
      <c r="AE2183" s="212">
        <v>0</v>
      </c>
      <c r="AF2183" s="212">
        <v>0.25</v>
      </c>
      <c r="AG2183" s="212">
        <v>0</v>
      </c>
      <c r="AH2183" s="212">
        <v>41124.75</v>
      </c>
      <c r="AI2183" s="212">
        <v>50953.56</v>
      </c>
      <c r="AJ2183" s="212">
        <v>0</v>
      </c>
      <c r="AK2183" s="212">
        <v>0</v>
      </c>
      <c r="AL2183" s="212">
        <v>0</v>
      </c>
      <c r="AM2183">
        <v>1</v>
      </c>
      <c r="AN2183" t="str">
        <f>VLOOKUP(H2183,'Base Art'!$A:$AJ,36,FALSE)</f>
        <v>FERRERO ARGENTINA S.A.</v>
      </c>
    </row>
    <row r="2184" spans="1:40" x14ac:dyDescent="0.25">
      <c r="A2184" s="212" t="s">
        <v>7665</v>
      </c>
      <c r="B2184" s="212">
        <v>1</v>
      </c>
      <c r="C2184" s="212" t="s">
        <v>7666</v>
      </c>
      <c r="D2184" s="212" t="s">
        <v>188</v>
      </c>
      <c r="E2184" s="212">
        <v>22</v>
      </c>
      <c r="F2184" s="212" t="s">
        <v>23</v>
      </c>
      <c r="G2184" s="212" t="s">
        <v>810</v>
      </c>
      <c r="H2184" s="212">
        <v>8328</v>
      </c>
      <c r="I2184" s="212" t="s">
        <v>811</v>
      </c>
      <c r="J2184" s="212">
        <v>1204</v>
      </c>
      <c r="K2184" s="212" t="s">
        <v>492</v>
      </c>
      <c r="L2184" s="212" t="s">
        <v>493</v>
      </c>
      <c r="M2184" s="212"/>
      <c r="N2184" s="212"/>
      <c r="O2184" s="212"/>
      <c r="P2184" s="212">
        <v>1201</v>
      </c>
      <c r="Q2184" s="212" t="s">
        <v>808</v>
      </c>
      <c r="R2184" s="212" t="s">
        <v>809</v>
      </c>
      <c r="S2184" s="212"/>
      <c r="T2184" s="212"/>
      <c r="U2184" s="212"/>
      <c r="V2184" s="212"/>
      <c r="W2184" s="212"/>
      <c r="X2184" s="212"/>
      <c r="Y2184" s="212">
        <v>1372</v>
      </c>
      <c r="Z2184" s="212" t="s">
        <v>346</v>
      </c>
      <c r="AA2184" s="212" t="s">
        <v>347</v>
      </c>
      <c r="AB2184" s="212">
        <v>164498.98499999999</v>
      </c>
      <c r="AC2184" s="212">
        <v>203814.24600000001</v>
      </c>
      <c r="AD2184" s="212">
        <v>0.25</v>
      </c>
      <c r="AE2184" s="212">
        <v>0</v>
      </c>
      <c r="AF2184" s="212">
        <v>0.25</v>
      </c>
      <c r="AG2184" s="212">
        <v>0</v>
      </c>
      <c r="AH2184" s="212">
        <v>41124.75</v>
      </c>
      <c r="AI2184" s="212">
        <v>50953.56</v>
      </c>
      <c r="AJ2184" s="212">
        <v>0</v>
      </c>
      <c r="AK2184" s="212">
        <v>0</v>
      </c>
      <c r="AL2184" s="212">
        <v>0</v>
      </c>
      <c r="AM2184">
        <v>1</v>
      </c>
      <c r="AN2184" t="str">
        <f>VLOOKUP(H2184,'Base Art'!$A:$AJ,36,FALSE)</f>
        <v>FERRERO ARGENTINA S.A.</v>
      </c>
    </row>
    <row r="2185" spans="1:40" x14ac:dyDescent="0.25">
      <c r="A2185" s="212" t="s">
        <v>7665</v>
      </c>
      <c r="B2185" s="212">
        <v>1</v>
      </c>
      <c r="C2185" s="212" t="s">
        <v>7666</v>
      </c>
      <c r="D2185" s="212" t="s">
        <v>188</v>
      </c>
      <c r="E2185" s="212">
        <v>22</v>
      </c>
      <c r="F2185" s="212" t="s">
        <v>23</v>
      </c>
      <c r="G2185" s="212" t="s">
        <v>832</v>
      </c>
      <c r="H2185" s="212">
        <v>8490</v>
      </c>
      <c r="I2185" s="212" t="s">
        <v>833</v>
      </c>
      <c r="J2185" s="212">
        <v>1430</v>
      </c>
      <c r="K2185" s="212" t="s">
        <v>420</v>
      </c>
      <c r="L2185" s="212" t="s">
        <v>421</v>
      </c>
      <c r="M2185" s="212"/>
      <c r="N2185" s="212"/>
      <c r="O2185" s="212"/>
      <c r="P2185" s="212"/>
      <c r="Q2185" s="212"/>
      <c r="R2185" s="212"/>
      <c r="S2185" s="212"/>
      <c r="T2185" s="212"/>
      <c r="U2185" s="212"/>
      <c r="V2185" s="212"/>
      <c r="W2185" s="212"/>
      <c r="X2185" s="212"/>
      <c r="Y2185" s="212">
        <v>1374</v>
      </c>
      <c r="Z2185" s="212" t="s">
        <v>336</v>
      </c>
      <c r="AA2185" s="212" t="s">
        <v>337</v>
      </c>
      <c r="AB2185" s="212">
        <v>65657.604000000007</v>
      </c>
      <c r="AC2185" s="212">
        <v>81349.77</v>
      </c>
      <c r="AD2185" s="212">
        <v>0.125</v>
      </c>
      <c r="AE2185" s="212">
        <v>0</v>
      </c>
      <c r="AF2185" s="212">
        <v>0.125</v>
      </c>
      <c r="AG2185" s="212">
        <v>0</v>
      </c>
      <c r="AH2185" s="212">
        <v>8207.2000000000007</v>
      </c>
      <c r="AI2185" s="212">
        <v>10168.719999999999</v>
      </c>
      <c r="AJ2185" s="212">
        <v>0</v>
      </c>
      <c r="AK2185" s="212">
        <v>0</v>
      </c>
      <c r="AL2185" s="212">
        <v>0</v>
      </c>
      <c r="AM2185">
        <v>1</v>
      </c>
      <c r="AN2185" t="str">
        <f>VLOOKUP(H2185,'Base Art'!$A:$AJ,36,FALSE)</f>
        <v>GEORGALOS HNOS. S.A.I.C.A.</v>
      </c>
    </row>
    <row r="2186" spans="1:40" x14ac:dyDescent="0.25">
      <c r="A2186" s="212" t="s">
        <v>7665</v>
      </c>
      <c r="B2186" s="212">
        <v>1</v>
      </c>
      <c r="C2186" s="212" t="s">
        <v>7666</v>
      </c>
      <c r="D2186" s="212" t="s">
        <v>188</v>
      </c>
      <c r="E2186" s="212">
        <v>22</v>
      </c>
      <c r="F2186" s="212" t="s">
        <v>23</v>
      </c>
      <c r="G2186" s="212" t="s">
        <v>834</v>
      </c>
      <c r="H2186" s="212">
        <v>8491</v>
      </c>
      <c r="I2186" s="212" t="s">
        <v>835</v>
      </c>
      <c r="J2186" s="212">
        <v>1430</v>
      </c>
      <c r="K2186" s="212" t="s">
        <v>420</v>
      </c>
      <c r="L2186" s="212" t="s">
        <v>421</v>
      </c>
      <c r="M2186" s="212"/>
      <c r="N2186" s="212"/>
      <c r="O2186" s="212"/>
      <c r="P2186" s="212"/>
      <c r="Q2186" s="212"/>
      <c r="R2186" s="212"/>
      <c r="S2186" s="212"/>
      <c r="T2186" s="212"/>
      <c r="U2186" s="212"/>
      <c r="V2186" s="212"/>
      <c r="W2186" s="212"/>
      <c r="X2186" s="212"/>
      <c r="Y2186" s="212">
        <v>1374</v>
      </c>
      <c r="Z2186" s="212" t="s">
        <v>336</v>
      </c>
      <c r="AA2186" s="212" t="s">
        <v>337</v>
      </c>
      <c r="AB2186" s="212">
        <v>65718.277000000002</v>
      </c>
      <c r="AC2186" s="212">
        <v>81424.945999999996</v>
      </c>
      <c r="AD2186" s="212">
        <v>0.5</v>
      </c>
      <c r="AE2186" s="212">
        <v>0</v>
      </c>
      <c r="AF2186" s="212">
        <v>0.5</v>
      </c>
      <c r="AG2186" s="212">
        <v>0</v>
      </c>
      <c r="AH2186" s="212">
        <v>32859.14</v>
      </c>
      <c r="AI2186" s="212">
        <v>40712.47</v>
      </c>
      <c r="AJ2186" s="212">
        <v>0</v>
      </c>
      <c r="AK2186" s="212">
        <v>0</v>
      </c>
      <c r="AL2186" s="212">
        <v>0</v>
      </c>
      <c r="AM2186">
        <v>1</v>
      </c>
      <c r="AN2186" t="str">
        <f>VLOOKUP(H2186,'Base Art'!$A:$AJ,36,FALSE)</f>
        <v>GEORGALOS HNOS. S.A.I.C.A.</v>
      </c>
    </row>
    <row r="2187" spans="1:40" x14ac:dyDescent="0.25">
      <c r="A2187" s="212" t="s">
        <v>7665</v>
      </c>
      <c r="B2187" s="212">
        <v>1</v>
      </c>
      <c r="C2187" s="212" t="s">
        <v>7666</v>
      </c>
      <c r="D2187" s="212" t="s">
        <v>188</v>
      </c>
      <c r="E2187" s="212">
        <v>22</v>
      </c>
      <c r="F2187" s="212" t="s">
        <v>23</v>
      </c>
      <c r="G2187" s="212" t="s">
        <v>1609</v>
      </c>
      <c r="H2187" s="212">
        <v>8492</v>
      </c>
      <c r="I2187" s="212" t="s">
        <v>1610</v>
      </c>
      <c r="J2187" s="212">
        <v>1162</v>
      </c>
      <c r="K2187" s="212" t="s">
        <v>1166</v>
      </c>
      <c r="L2187" s="212" t="s">
        <v>1167</v>
      </c>
      <c r="M2187" s="212"/>
      <c r="N2187" s="212"/>
      <c r="O2187" s="212"/>
      <c r="P2187" s="212">
        <v>1073</v>
      </c>
      <c r="Q2187" s="212" t="s">
        <v>1116</v>
      </c>
      <c r="R2187" s="212" t="s">
        <v>1117</v>
      </c>
      <c r="S2187" s="212"/>
      <c r="T2187" s="212"/>
      <c r="U2187" s="212"/>
      <c r="V2187" s="212"/>
      <c r="W2187" s="212"/>
      <c r="X2187" s="212"/>
      <c r="Y2187" s="212">
        <v>1370</v>
      </c>
      <c r="Z2187" s="212" t="s">
        <v>400</v>
      </c>
      <c r="AA2187" s="212" t="s">
        <v>401</v>
      </c>
      <c r="AB2187" s="212">
        <v>11913.352000000001</v>
      </c>
      <c r="AC2187" s="212">
        <v>14693.775</v>
      </c>
      <c r="AD2187" s="212">
        <v>10</v>
      </c>
      <c r="AE2187" s="212">
        <v>0</v>
      </c>
      <c r="AF2187" s="212">
        <v>10</v>
      </c>
      <c r="AG2187" s="212">
        <v>0</v>
      </c>
      <c r="AH2187" s="212">
        <v>119133.52</v>
      </c>
      <c r="AI2187" s="212">
        <v>146937.75</v>
      </c>
      <c r="AJ2187" s="212">
        <v>1</v>
      </c>
      <c r="AK2187" s="212">
        <v>10</v>
      </c>
      <c r="AL2187" s="212">
        <v>0</v>
      </c>
      <c r="AM2187">
        <v>1</v>
      </c>
      <c r="AN2187" t="str">
        <f>VLOOKUP(H2187,'Base Art'!$A:$AJ,36,FALSE)</f>
        <v>RPB SA</v>
      </c>
    </row>
    <row r="2188" spans="1:40" x14ac:dyDescent="0.25">
      <c r="A2188" s="212" t="s">
        <v>7665</v>
      </c>
      <c r="B2188" s="212">
        <v>1</v>
      </c>
      <c r="C2188" s="212" t="s">
        <v>7666</v>
      </c>
      <c r="D2188" s="212" t="s">
        <v>188</v>
      </c>
      <c r="E2188" s="212">
        <v>22</v>
      </c>
      <c r="F2188" s="212" t="s">
        <v>23</v>
      </c>
      <c r="G2188" s="212" t="s">
        <v>7727</v>
      </c>
      <c r="H2188" s="212">
        <v>8623</v>
      </c>
      <c r="I2188" s="212" t="s">
        <v>4708</v>
      </c>
      <c r="J2188" s="212">
        <v>1193</v>
      </c>
      <c r="K2188" s="212" t="s">
        <v>506</v>
      </c>
      <c r="L2188" s="212" t="s">
        <v>507</v>
      </c>
      <c r="M2188" s="212"/>
      <c r="N2188" s="212"/>
      <c r="O2188" s="212"/>
      <c r="P2188" s="212">
        <v>1098</v>
      </c>
      <c r="Q2188" s="212" t="s">
        <v>312</v>
      </c>
      <c r="R2188" s="212" t="s">
        <v>313</v>
      </c>
      <c r="S2188" s="212"/>
      <c r="T2188" s="212"/>
      <c r="U2188" s="212"/>
      <c r="V2188" s="212"/>
      <c r="W2188" s="212"/>
      <c r="X2188" s="212"/>
      <c r="Y2188" s="212">
        <v>1375</v>
      </c>
      <c r="Z2188" s="212" t="s">
        <v>314</v>
      </c>
      <c r="AA2188" s="212" t="s">
        <v>315</v>
      </c>
      <c r="AB2188" s="212">
        <v>46136.639999999999</v>
      </c>
      <c r="AC2188" s="212">
        <v>57163.296999999999</v>
      </c>
      <c r="AD2188" s="212">
        <v>0.5</v>
      </c>
      <c r="AE2188" s="212">
        <v>0</v>
      </c>
      <c r="AF2188" s="212">
        <v>0.5</v>
      </c>
      <c r="AG2188" s="212">
        <v>0</v>
      </c>
      <c r="AH2188" s="212">
        <v>23068.32</v>
      </c>
      <c r="AI2188" s="212">
        <v>28581.65</v>
      </c>
      <c r="AJ2188" s="212">
        <v>0</v>
      </c>
      <c r="AK2188" s="212">
        <v>0</v>
      </c>
      <c r="AL2188" s="212">
        <v>0</v>
      </c>
      <c r="AM2188">
        <v>1</v>
      </c>
      <c r="AN2188" t="str">
        <f>VLOOKUP(H2188,'Base Art'!$A:$AJ,36,FALSE)</f>
        <v>MASTERFOODS ARGENTINA LTD.</v>
      </c>
    </row>
    <row r="2189" spans="1:40" x14ac:dyDescent="0.25">
      <c r="A2189" s="212" t="s">
        <v>7665</v>
      </c>
      <c r="B2189" s="212">
        <v>1</v>
      </c>
      <c r="C2189" s="212" t="s">
        <v>7666</v>
      </c>
      <c r="D2189" s="212" t="s">
        <v>188</v>
      </c>
      <c r="E2189" s="212">
        <v>22</v>
      </c>
      <c r="F2189" s="212" t="s">
        <v>23</v>
      </c>
      <c r="G2189" s="212" t="s">
        <v>1352</v>
      </c>
      <c r="H2189" s="212">
        <v>8625</v>
      </c>
      <c r="I2189" s="212" t="s">
        <v>1353</v>
      </c>
      <c r="J2189" s="212">
        <v>1193</v>
      </c>
      <c r="K2189" s="212" t="s">
        <v>506</v>
      </c>
      <c r="L2189" s="212" t="s">
        <v>507</v>
      </c>
      <c r="M2189" s="212"/>
      <c r="N2189" s="212"/>
      <c r="O2189" s="212"/>
      <c r="P2189" s="212">
        <v>1098</v>
      </c>
      <c r="Q2189" s="212" t="s">
        <v>312</v>
      </c>
      <c r="R2189" s="212" t="s">
        <v>313</v>
      </c>
      <c r="S2189" s="212"/>
      <c r="T2189" s="212"/>
      <c r="U2189" s="212"/>
      <c r="V2189" s="212"/>
      <c r="W2189" s="212"/>
      <c r="X2189" s="212"/>
      <c r="Y2189" s="212">
        <v>1375</v>
      </c>
      <c r="Z2189" s="212" t="s">
        <v>314</v>
      </c>
      <c r="AA2189" s="212" t="s">
        <v>315</v>
      </c>
      <c r="AB2189" s="212">
        <v>43564.625</v>
      </c>
      <c r="AC2189" s="212">
        <v>53976.572</v>
      </c>
      <c r="AD2189" s="212">
        <v>0.3</v>
      </c>
      <c r="AE2189" s="212">
        <v>0</v>
      </c>
      <c r="AF2189" s="212">
        <v>0.3</v>
      </c>
      <c r="AG2189" s="212">
        <v>0</v>
      </c>
      <c r="AH2189" s="212">
        <v>13069.39</v>
      </c>
      <c r="AI2189" s="212">
        <v>16192.97</v>
      </c>
      <c r="AJ2189" s="212">
        <v>0</v>
      </c>
      <c r="AK2189" s="212">
        <v>0</v>
      </c>
      <c r="AL2189" s="212">
        <v>0</v>
      </c>
      <c r="AM2189">
        <v>1</v>
      </c>
      <c r="AN2189" t="str">
        <f>VLOOKUP(H2189,'Base Art'!$A:$AJ,36,FALSE)</f>
        <v>MASTERFOODS ARGENTINA LTD.</v>
      </c>
    </row>
    <row r="2190" spans="1:40" x14ac:dyDescent="0.25">
      <c r="A2190" s="212" t="s">
        <v>7665</v>
      </c>
      <c r="B2190" s="212">
        <v>1</v>
      </c>
      <c r="C2190" s="212" t="s">
        <v>7666</v>
      </c>
      <c r="D2190" s="212" t="s">
        <v>188</v>
      </c>
      <c r="E2190" s="212">
        <v>22</v>
      </c>
      <c r="F2190" s="212" t="s">
        <v>23</v>
      </c>
      <c r="G2190" s="212" t="s">
        <v>1174</v>
      </c>
      <c r="H2190" s="212">
        <v>8675</v>
      </c>
      <c r="I2190" s="212" t="s">
        <v>1175</v>
      </c>
      <c r="J2190" s="212">
        <v>1414</v>
      </c>
      <c r="K2190" s="212" t="s">
        <v>372</v>
      </c>
      <c r="L2190" s="212" t="s">
        <v>373</v>
      </c>
      <c r="M2190" s="212"/>
      <c r="N2190" s="212"/>
      <c r="O2190" s="212"/>
      <c r="P2190" s="212"/>
      <c r="Q2190" s="212"/>
      <c r="R2190" s="212"/>
      <c r="S2190" s="212"/>
      <c r="T2190" s="212"/>
      <c r="U2190" s="212"/>
      <c r="V2190" s="212"/>
      <c r="W2190" s="212"/>
      <c r="X2190" s="212"/>
      <c r="Y2190" s="212">
        <v>1374</v>
      </c>
      <c r="Z2190" s="212" t="s">
        <v>336</v>
      </c>
      <c r="AA2190" s="212" t="s">
        <v>337</v>
      </c>
      <c r="AB2190" s="212">
        <v>74692.008000000002</v>
      </c>
      <c r="AC2190" s="212">
        <v>92543.385999999999</v>
      </c>
      <c r="AD2190" s="212">
        <v>8.3299999999999999E-2</v>
      </c>
      <c r="AE2190" s="212">
        <v>0</v>
      </c>
      <c r="AF2190" s="212">
        <v>8.3299999999999999E-2</v>
      </c>
      <c r="AG2190" s="212">
        <v>0</v>
      </c>
      <c r="AH2190" s="212">
        <v>6224.33</v>
      </c>
      <c r="AI2190" s="212">
        <v>7711.95</v>
      </c>
      <c r="AJ2190" s="212">
        <v>0</v>
      </c>
      <c r="AK2190" s="212">
        <v>0</v>
      </c>
      <c r="AL2190" s="212">
        <v>0</v>
      </c>
      <c r="AM2190">
        <v>1</v>
      </c>
      <c r="AN2190" t="str">
        <f>VLOOKUP(H2190,'Base Art'!$A:$AJ,36,FALSE)</f>
        <v>ARCOR S.A.I.C.</v>
      </c>
    </row>
    <row r="2191" spans="1:40" x14ac:dyDescent="0.25">
      <c r="A2191" s="212" t="s">
        <v>7665</v>
      </c>
      <c r="B2191" s="212">
        <v>1</v>
      </c>
      <c r="C2191" s="212" t="s">
        <v>7666</v>
      </c>
      <c r="D2191" s="212" t="s">
        <v>188</v>
      </c>
      <c r="E2191" s="212">
        <v>22</v>
      </c>
      <c r="F2191" s="212" t="s">
        <v>23</v>
      </c>
      <c r="G2191" s="212" t="s">
        <v>1300</v>
      </c>
      <c r="H2191" s="212">
        <v>8751</v>
      </c>
      <c r="I2191" s="212" t="s">
        <v>1301</v>
      </c>
      <c r="J2191" s="212">
        <v>1469</v>
      </c>
      <c r="K2191" s="212" t="s">
        <v>1152</v>
      </c>
      <c r="L2191" s="212" t="s">
        <v>1153</v>
      </c>
      <c r="M2191" s="212"/>
      <c r="N2191" s="212"/>
      <c r="O2191" s="212"/>
      <c r="P2191" s="212">
        <v>1103</v>
      </c>
      <c r="Q2191" s="212" t="s">
        <v>1154</v>
      </c>
      <c r="R2191" s="212" t="s">
        <v>1155</v>
      </c>
      <c r="S2191" s="212"/>
      <c r="T2191" s="212"/>
      <c r="U2191" s="212"/>
      <c r="V2191" s="212"/>
      <c r="W2191" s="212"/>
      <c r="X2191" s="212"/>
      <c r="Y2191" s="212">
        <v>1374</v>
      </c>
      <c r="Z2191" s="212" t="s">
        <v>336</v>
      </c>
      <c r="AA2191" s="212" t="s">
        <v>337</v>
      </c>
      <c r="AB2191" s="212">
        <v>31044.21</v>
      </c>
      <c r="AC2191" s="212">
        <v>38463.775999999998</v>
      </c>
      <c r="AD2191" s="212">
        <v>0.33329999999999999</v>
      </c>
      <c r="AE2191" s="212">
        <v>0</v>
      </c>
      <c r="AF2191" s="212">
        <v>0.33329999999999999</v>
      </c>
      <c r="AG2191" s="212">
        <v>0</v>
      </c>
      <c r="AH2191" s="212">
        <v>10348.07</v>
      </c>
      <c r="AI2191" s="212">
        <v>12821.26</v>
      </c>
      <c r="AJ2191" s="212">
        <v>0</v>
      </c>
      <c r="AK2191" s="212">
        <v>0</v>
      </c>
      <c r="AL2191" s="212">
        <v>0</v>
      </c>
      <c r="AM2191">
        <v>1</v>
      </c>
      <c r="AN2191" t="str">
        <f>VLOOKUP(H2191,'Base Art'!$A:$AJ,36,FALSE)</f>
        <v>LHERITIER ARGENTINA S.A.</v>
      </c>
    </row>
    <row r="2192" spans="1:40" x14ac:dyDescent="0.25">
      <c r="A2192" s="212" t="s">
        <v>7665</v>
      </c>
      <c r="B2192" s="212">
        <v>1</v>
      </c>
      <c r="C2192" s="212" t="s">
        <v>7666</v>
      </c>
      <c r="D2192" s="212" t="s">
        <v>188</v>
      </c>
      <c r="E2192" s="212">
        <v>22</v>
      </c>
      <c r="F2192" s="212" t="s">
        <v>23</v>
      </c>
      <c r="G2192" s="212" t="s">
        <v>7745</v>
      </c>
      <c r="H2192" s="212">
        <v>10007</v>
      </c>
      <c r="I2192" s="212" t="s">
        <v>4960</v>
      </c>
      <c r="J2192" s="212">
        <v>1192</v>
      </c>
      <c r="K2192" s="212" t="s">
        <v>932</v>
      </c>
      <c r="L2192" s="212" t="s">
        <v>933</v>
      </c>
      <c r="M2192" s="212"/>
      <c r="N2192" s="212"/>
      <c r="O2192" s="212"/>
      <c r="P2192" s="212">
        <v>1101</v>
      </c>
      <c r="Q2192" s="212" t="s">
        <v>776</v>
      </c>
      <c r="R2192" s="212" t="s">
        <v>777</v>
      </c>
      <c r="S2192" s="212"/>
      <c r="T2192" s="212"/>
      <c r="U2192" s="212"/>
      <c r="V2192" s="212"/>
      <c r="W2192" s="212"/>
      <c r="X2192" s="212"/>
      <c r="Y2192" s="212">
        <v>1375</v>
      </c>
      <c r="Z2192" s="212" t="s">
        <v>314</v>
      </c>
      <c r="AA2192" s="212" t="s">
        <v>315</v>
      </c>
      <c r="AB2192" s="212">
        <v>25299.74</v>
      </c>
      <c r="AC2192" s="212">
        <v>31371.675999999999</v>
      </c>
      <c r="AD2192" s="212">
        <v>0.1875</v>
      </c>
      <c r="AE2192" s="212">
        <v>0</v>
      </c>
      <c r="AF2192" s="212">
        <v>0.1875</v>
      </c>
      <c r="AG2192" s="212">
        <v>0</v>
      </c>
      <c r="AH2192" s="212">
        <v>4743.7</v>
      </c>
      <c r="AI2192" s="212">
        <v>5882.19</v>
      </c>
      <c r="AJ2192" s="212">
        <v>0</v>
      </c>
      <c r="AK2192" s="212">
        <v>0</v>
      </c>
      <c r="AL2192" s="212">
        <v>0</v>
      </c>
      <c r="AM2192">
        <v>1</v>
      </c>
      <c r="AN2192" t="str">
        <f>VLOOKUP(H2192,'Base Art'!$A:$AJ,36,FALSE)</f>
        <v>NUTRIPET S.A.U.</v>
      </c>
    </row>
    <row r="2193" spans="1:40" x14ac:dyDescent="0.25">
      <c r="A2193" s="212" t="s">
        <v>7665</v>
      </c>
      <c r="B2193" s="212">
        <v>1</v>
      </c>
      <c r="C2193" s="212" t="s">
        <v>7666</v>
      </c>
      <c r="D2193" s="212" t="s">
        <v>188</v>
      </c>
      <c r="E2193" s="212">
        <v>22</v>
      </c>
      <c r="F2193" s="212" t="s">
        <v>23</v>
      </c>
      <c r="G2193" s="212" t="s">
        <v>1302</v>
      </c>
      <c r="H2193" s="212">
        <v>10014</v>
      </c>
      <c r="I2193" s="212" t="s">
        <v>1303</v>
      </c>
      <c r="J2193" s="212">
        <v>1161</v>
      </c>
      <c r="K2193" s="212" t="s">
        <v>1114</v>
      </c>
      <c r="L2193" s="212" t="s">
        <v>1115</v>
      </c>
      <c r="M2193" s="212"/>
      <c r="N2193" s="212"/>
      <c r="O2193" s="212"/>
      <c r="P2193" s="212">
        <v>1073</v>
      </c>
      <c r="Q2193" s="212" t="s">
        <v>1116</v>
      </c>
      <c r="R2193" s="212" t="s">
        <v>1117</v>
      </c>
      <c r="S2193" s="212"/>
      <c r="T2193" s="212"/>
      <c r="U2193" s="212"/>
      <c r="V2193" s="212"/>
      <c r="W2193" s="212"/>
      <c r="X2193" s="212"/>
      <c r="Y2193" s="212">
        <v>1370</v>
      </c>
      <c r="Z2193" s="212" t="s">
        <v>400</v>
      </c>
      <c r="AA2193" s="212" t="s">
        <v>401</v>
      </c>
      <c r="AB2193" s="212">
        <v>11529.05</v>
      </c>
      <c r="AC2193" s="212">
        <v>13950.151</v>
      </c>
      <c r="AD2193" s="212">
        <v>2</v>
      </c>
      <c r="AE2193" s="212">
        <v>0</v>
      </c>
      <c r="AF2193" s="212">
        <v>2</v>
      </c>
      <c r="AG2193" s="212">
        <v>0</v>
      </c>
      <c r="AH2193" s="212">
        <v>23058.1</v>
      </c>
      <c r="AI2193" s="212">
        <v>27900.3</v>
      </c>
      <c r="AJ2193" s="212">
        <v>1</v>
      </c>
      <c r="AK2193" s="212">
        <v>2</v>
      </c>
      <c r="AL2193" s="212">
        <v>0</v>
      </c>
      <c r="AM2193">
        <v>1</v>
      </c>
      <c r="AN2193" t="str">
        <f>VLOOKUP(H2193,'Base Art'!$A:$AJ,36,FALSE)</f>
        <v>RPB SA</v>
      </c>
    </row>
    <row r="2194" spans="1:40" x14ac:dyDescent="0.25">
      <c r="A2194" s="212" t="s">
        <v>7665</v>
      </c>
      <c r="B2194" s="212">
        <v>1</v>
      </c>
      <c r="C2194" s="212" t="s">
        <v>7666</v>
      </c>
      <c r="D2194" s="212" t="s">
        <v>188</v>
      </c>
      <c r="E2194" s="212">
        <v>22</v>
      </c>
      <c r="F2194" s="212" t="s">
        <v>23</v>
      </c>
      <c r="G2194" s="212" t="s">
        <v>1304</v>
      </c>
      <c r="H2194" s="212">
        <v>10026</v>
      </c>
      <c r="I2194" s="212" t="s">
        <v>1305</v>
      </c>
      <c r="J2194" s="212">
        <v>1194</v>
      </c>
      <c r="K2194" s="212" t="s">
        <v>310</v>
      </c>
      <c r="L2194" s="212" t="s">
        <v>311</v>
      </c>
      <c r="M2194" s="212"/>
      <c r="N2194" s="212"/>
      <c r="O2194" s="212"/>
      <c r="P2194" s="212">
        <v>1098</v>
      </c>
      <c r="Q2194" s="212" t="s">
        <v>312</v>
      </c>
      <c r="R2194" s="212" t="s">
        <v>313</v>
      </c>
      <c r="S2194" s="212"/>
      <c r="T2194" s="212"/>
      <c r="U2194" s="212"/>
      <c r="V2194" s="212"/>
      <c r="W2194" s="212"/>
      <c r="X2194" s="212"/>
      <c r="Y2194" s="212">
        <v>1375</v>
      </c>
      <c r="Z2194" s="212" t="s">
        <v>314</v>
      </c>
      <c r="AA2194" s="212" t="s">
        <v>315</v>
      </c>
      <c r="AB2194" s="212">
        <v>33289.042999999998</v>
      </c>
      <c r="AC2194" s="212">
        <v>41245.124000000003</v>
      </c>
      <c r="AD2194" s="212">
        <v>0.44440000000000002</v>
      </c>
      <c r="AE2194" s="212">
        <v>0</v>
      </c>
      <c r="AF2194" s="212">
        <v>0.44440000000000002</v>
      </c>
      <c r="AG2194" s="212">
        <v>0</v>
      </c>
      <c r="AH2194" s="212">
        <v>14795.13</v>
      </c>
      <c r="AI2194" s="212">
        <v>18331.169999999998</v>
      </c>
      <c r="AJ2194" s="212">
        <v>0</v>
      </c>
      <c r="AK2194" s="212">
        <v>0</v>
      </c>
      <c r="AL2194" s="212">
        <v>0</v>
      </c>
      <c r="AM2194">
        <v>1</v>
      </c>
      <c r="AN2194" t="str">
        <f>VLOOKUP(H2194,'Base Art'!$A:$AJ,36,FALSE)</f>
        <v>MASTERFOODS ARGENTINA LTD.</v>
      </c>
    </row>
    <row r="2195" spans="1:40" x14ac:dyDescent="0.25">
      <c r="A2195" s="212" t="s">
        <v>7665</v>
      </c>
      <c r="B2195" s="212">
        <v>1</v>
      </c>
      <c r="C2195" s="212" t="s">
        <v>7666</v>
      </c>
      <c r="D2195" s="212" t="s">
        <v>188</v>
      </c>
      <c r="E2195" s="212">
        <v>22</v>
      </c>
      <c r="F2195" s="212" t="s">
        <v>23</v>
      </c>
      <c r="G2195" s="212" t="s">
        <v>850</v>
      </c>
      <c r="H2195" s="212">
        <v>10278</v>
      </c>
      <c r="I2195" s="212" t="s">
        <v>851</v>
      </c>
      <c r="J2195" s="212"/>
      <c r="K2195" s="212"/>
      <c r="L2195" s="212"/>
      <c r="M2195" s="212"/>
      <c r="N2195" s="212"/>
      <c r="O2195" s="212"/>
      <c r="P2195" s="212">
        <v>1005</v>
      </c>
      <c r="Q2195" s="212" t="s">
        <v>582</v>
      </c>
      <c r="R2195" s="212" t="s">
        <v>583</v>
      </c>
      <c r="S2195" s="212"/>
      <c r="T2195" s="212"/>
      <c r="U2195" s="212"/>
      <c r="V2195" s="212"/>
      <c r="W2195" s="212"/>
      <c r="X2195" s="212"/>
      <c r="Y2195" s="212">
        <v>1369</v>
      </c>
      <c r="Z2195" s="212" t="s">
        <v>354</v>
      </c>
      <c r="AA2195" s="212" t="s">
        <v>355</v>
      </c>
      <c r="AB2195" s="212">
        <v>12275.298000000001</v>
      </c>
      <c r="AC2195" s="212">
        <v>15209.093999999999</v>
      </c>
      <c r="AD2195" s="212">
        <v>10</v>
      </c>
      <c r="AE2195" s="212">
        <v>0</v>
      </c>
      <c r="AF2195" s="212">
        <v>10</v>
      </c>
      <c r="AG2195" s="212">
        <v>0</v>
      </c>
      <c r="AH2195" s="212">
        <v>122752.98</v>
      </c>
      <c r="AI2195" s="212">
        <v>152090.94</v>
      </c>
      <c r="AJ2195" s="212">
        <v>0</v>
      </c>
      <c r="AK2195" s="212">
        <v>0</v>
      </c>
      <c r="AL2195" s="212">
        <v>0</v>
      </c>
      <c r="AM2195">
        <v>1</v>
      </c>
      <c r="AN2195" t="str">
        <f>VLOOKUP(H2195,'Base Art'!$A:$AJ,36,FALSE)</f>
        <v>EST. LAS MARIAS S.A.C.I.F.A.</v>
      </c>
    </row>
    <row r="2196" spans="1:40" x14ac:dyDescent="0.25">
      <c r="A2196" s="212" t="s">
        <v>7665</v>
      </c>
      <c r="B2196" s="212">
        <v>1</v>
      </c>
      <c r="C2196" s="212" t="s">
        <v>7666</v>
      </c>
      <c r="D2196" s="212" t="s">
        <v>188</v>
      </c>
      <c r="E2196" s="212">
        <v>22</v>
      </c>
      <c r="F2196" s="212" t="s">
        <v>23</v>
      </c>
      <c r="G2196" s="212" t="s">
        <v>856</v>
      </c>
      <c r="H2196" s="212">
        <v>10352</v>
      </c>
      <c r="I2196" s="212" t="s">
        <v>857</v>
      </c>
      <c r="J2196" s="212">
        <v>1015</v>
      </c>
      <c r="K2196" s="212" t="s">
        <v>562</v>
      </c>
      <c r="L2196" s="212" t="s">
        <v>563</v>
      </c>
      <c r="M2196" s="212"/>
      <c r="N2196" s="212"/>
      <c r="O2196" s="212"/>
      <c r="P2196" s="212">
        <v>1236</v>
      </c>
      <c r="Q2196" s="212" t="s">
        <v>858</v>
      </c>
      <c r="R2196" s="212" t="s">
        <v>859</v>
      </c>
      <c r="S2196" s="212"/>
      <c r="T2196" s="212"/>
      <c r="U2196" s="212"/>
      <c r="V2196" s="212"/>
      <c r="W2196" s="212"/>
      <c r="X2196" s="212"/>
      <c r="Y2196" s="212">
        <v>1374</v>
      </c>
      <c r="Z2196" s="212" t="s">
        <v>336</v>
      </c>
      <c r="AA2196" s="212" t="s">
        <v>337</v>
      </c>
      <c r="AB2196" s="212">
        <v>51837.103999999999</v>
      </c>
      <c r="AC2196" s="212">
        <v>64226.169000000002</v>
      </c>
      <c r="AD2196" s="212">
        <v>0.33329999999999999</v>
      </c>
      <c r="AE2196" s="212">
        <v>0</v>
      </c>
      <c r="AF2196" s="212">
        <v>0.33329999999999999</v>
      </c>
      <c r="AG2196" s="212">
        <v>0</v>
      </c>
      <c r="AH2196" s="212">
        <v>17279.03</v>
      </c>
      <c r="AI2196" s="212">
        <v>21408.720000000001</v>
      </c>
      <c r="AJ2196" s="212">
        <v>0</v>
      </c>
      <c r="AK2196" s="212">
        <v>0</v>
      </c>
      <c r="AL2196" s="212">
        <v>0</v>
      </c>
      <c r="AM2196">
        <v>1</v>
      </c>
      <c r="AN2196" t="str">
        <f>VLOOKUP(H2196,'Base Art'!$A:$AJ,36,FALSE)</f>
        <v>EST. LAS MARIAS S.A.C.I.F.A.</v>
      </c>
    </row>
    <row r="2197" spans="1:40" x14ac:dyDescent="0.25">
      <c r="A2197" s="212" t="s">
        <v>7665</v>
      </c>
      <c r="B2197" s="212">
        <v>1</v>
      </c>
      <c r="C2197" s="212" t="s">
        <v>7666</v>
      </c>
      <c r="D2197" s="212" t="s">
        <v>188</v>
      </c>
      <c r="E2197" s="212">
        <v>22</v>
      </c>
      <c r="F2197" s="212" t="s">
        <v>23</v>
      </c>
      <c r="G2197" s="212" t="s">
        <v>1306</v>
      </c>
      <c r="H2197" s="212">
        <v>10356</v>
      </c>
      <c r="I2197" s="212" t="s">
        <v>1307</v>
      </c>
      <c r="J2197" s="212">
        <v>1469</v>
      </c>
      <c r="K2197" s="212" t="s">
        <v>1152</v>
      </c>
      <c r="L2197" s="212" t="s">
        <v>1153</v>
      </c>
      <c r="M2197" s="212"/>
      <c r="N2197" s="212"/>
      <c r="O2197" s="212"/>
      <c r="P2197" s="212">
        <v>1103</v>
      </c>
      <c r="Q2197" s="212" t="s">
        <v>1154</v>
      </c>
      <c r="R2197" s="212" t="s">
        <v>1155</v>
      </c>
      <c r="S2197" s="212"/>
      <c r="T2197" s="212"/>
      <c r="U2197" s="212"/>
      <c r="V2197" s="212"/>
      <c r="W2197" s="212"/>
      <c r="X2197" s="212"/>
      <c r="Y2197" s="212">
        <v>1374</v>
      </c>
      <c r="Z2197" s="212" t="s">
        <v>336</v>
      </c>
      <c r="AA2197" s="212" t="s">
        <v>337</v>
      </c>
      <c r="AB2197" s="212">
        <v>31044.21</v>
      </c>
      <c r="AC2197" s="212">
        <v>38463.775999999998</v>
      </c>
      <c r="AD2197" s="212">
        <v>0.33329999999999999</v>
      </c>
      <c r="AE2197" s="212">
        <v>0</v>
      </c>
      <c r="AF2197" s="212">
        <v>0.33329999999999999</v>
      </c>
      <c r="AG2197" s="212">
        <v>0</v>
      </c>
      <c r="AH2197" s="212">
        <v>10348.07</v>
      </c>
      <c r="AI2197" s="212">
        <v>12821.26</v>
      </c>
      <c r="AJ2197" s="212">
        <v>0</v>
      </c>
      <c r="AK2197" s="212">
        <v>0</v>
      </c>
      <c r="AL2197" s="212">
        <v>0</v>
      </c>
      <c r="AM2197">
        <v>1</v>
      </c>
      <c r="AN2197" t="str">
        <f>VLOOKUP(H2197,'Base Art'!$A:$AJ,36,FALSE)</f>
        <v>LHERITIER ARGENTINA S.A.</v>
      </c>
    </row>
    <row r="2198" spans="1:40" x14ac:dyDescent="0.25">
      <c r="A2198" s="212" t="s">
        <v>7665</v>
      </c>
      <c r="B2198" s="212">
        <v>1</v>
      </c>
      <c r="C2198" s="212" t="s">
        <v>7666</v>
      </c>
      <c r="D2198" s="212" t="s">
        <v>188</v>
      </c>
      <c r="E2198" s="212">
        <v>22</v>
      </c>
      <c r="F2198" s="212" t="s">
        <v>23</v>
      </c>
      <c r="G2198" s="212" t="s">
        <v>7685</v>
      </c>
      <c r="H2198" s="212">
        <v>10415</v>
      </c>
      <c r="I2198" s="212" t="s">
        <v>5549</v>
      </c>
      <c r="J2198" s="212">
        <v>1018</v>
      </c>
      <c r="K2198" s="212" t="s">
        <v>392</v>
      </c>
      <c r="L2198" s="212" t="s">
        <v>393</v>
      </c>
      <c r="M2198" s="212"/>
      <c r="N2198" s="212"/>
      <c r="O2198" s="212"/>
      <c r="P2198" s="212">
        <v>1250</v>
      </c>
      <c r="Q2198" s="212" t="s">
        <v>864</v>
      </c>
      <c r="R2198" s="212" t="s">
        <v>865</v>
      </c>
      <c r="S2198" s="212"/>
      <c r="T2198" s="212"/>
      <c r="U2198" s="212"/>
      <c r="V2198" s="212"/>
      <c r="W2198" s="212"/>
      <c r="X2198" s="212"/>
      <c r="Y2198" s="212">
        <v>1376</v>
      </c>
      <c r="Z2198" s="212" t="s">
        <v>320</v>
      </c>
      <c r="AA2198" s="212" t="s">
        <v>321</v>
      </c>
      <c r="AB2198" s="212">
        <v>26961.119999999999</v>
      </c>
      <c r="AC2198" s="212">
        <v>30573.91</v>
      </c>
      <c r="AD2198" s="212">
        <v>0.25</v>
      </c>
      <c r="AE2198" s="212">
        <v>0</v>
      </c>
      <c r="AF2198" s="212">
        <v>0.25</v>
      </c>
      <c r="AG2198" s="212">
        <v>0</v>
      </c>
      <c r="AH2198" s="212">
        <v>6740.28</v>
      </c>
      <c r="AI2198" s="212">
        <v>7643.48</v>
      </c>
      <c r="AJ2198" s="212">
        <v>0</v>
      </c>
      <c r="AK2198" s="212">
        <v>0</v>
      </c>
      <c r="AL2198" s="212">
        <v>0</v>
      </c>
      <c r="AM2198">
        <v>1</v>
      </c>
      <c r="AN2198" t="str">
        <f>VLOOKUP(H2198,'Base Art'!$A:$AJ,36,FALSE)</f>
        <v>ENERGIZER ARGENTINA S.A.</v>
      </c>
    </row>
    <row r="2199" spans="1:40" x14ac:dyDescent="0.25">
      <c r="A2199" s="212" t="s">
        <v>7665</v>
      </c>
      <c r="B2199" s="212">
        <v>1</v>
      </c>
      <c r="C2199" s="212" t="s">
        <v>7666</v>
      </c>
      <c r="D2199" s="212" t="s">
        <v>188</v>
      </c>
      <c r="E2199" s="212">
        <v>22</v>
      </c>
      <c r="F2199" s="212" t="s">
        <v>23</v>
      </c>
      <c r="G2199" s="212" t="s">
        <v>1180</v>
      </c>
      <c r="H2199" s="212">
        <v>10421</v>
      </c>
      <c r="I2199" s="212" t="s">
        <v>1181</v>
      </c>
      <c r="J2199" s="212">
        <v>1018</v>
      </c>
      <c r="K2199" s="212" t="s">
        <v>392</v>
      </c>
      <c r="L2199" s="212" t="s">
        <v>393</v>
      </c>
      <c r="M2199" s="212"/>
      <c r="N2199" s="212"/>
      <c r="O2199" s="212"/>
      <c r="P2199" s="212">
        <v>1250</v>
      </c>
      <c r="Q2199" s="212" t="s">
        <v>864</v>
      </c>
      <c r="R2199" s="212" t="s">
        <v>865</v>
      </c>
      <c r="S2199" s="212"/>
      <c r="T2199" s="212"/>
      <c r="U2199" s="212"/>
      <c r="V2199" s="212"/>
      <c r="W2199" s="212"/>
      <c r="X2199" s="212"/>
      <c r="Y2199" s="212">
        <v>1376</v>
      </c>
      <c r="Z2199" s="212" t="s">
        <v>320</v>
      </c>
      <c r="AA2199" s="212" t="s">
        <v>321</v>
      </c>
      <c r="AB2199" s="212">
        <v>38048.879999999997</v>
      </c>
      <c r="AC2199" s="212">
        <v>43147.43</v>
      </c>
      <c r="AD2199" s="212">
        <v>0.5</v>
      </c>
      <c r="AE2199" s="212">
        <v>0</v>
      </c>
      <c r="AF2199" s="212">
        <v>0.5</v>
      </c>
      <c r="AG2199" s="212">
        <v>0</v>
      </c>
      <c r="AH2199" s="212">
        <v>19024.439999999999</v>
      </c>
      <c r="AI2199" s="212">
        <v>21573.71</v>
      </c>
      <c r="AJ2199" s="212">
        <v>0</v>
      </c>
      <c r="AK2199" s="212">
        <v>0</v>
      </c>
      <c r="AL2199" s="212">
        <v>0</v>
      </c>
      <c r="AM2199">
        <v>1</v>
      </c>
      <c r="AN2199" t="str">
        <f>VLOOKUP(H2199,'Base Art'!$A:$AJ,36,FALSE)</f>
        <v>ENERGIZER ARGENTINA S.A.</v>
      </c>
    </row>
    <row r="2200" spans="1:40" x14ac:dyDescent="0.25">
      <c r="A2200" s="212" t="s">
        <v>7665</v>
      </c>
      <c r="B2200" s="212">
        <v>1</v>
      </c>
      <c r="C2200" s="212" t="s">
        <v>7666</v>
      </c>
      <c r="D2200" s="212" t="s">
        <v>188</v>
      </c>
      <c r="E2200" s="212">
        <v>22</v>
      </c>
      <c r="F2200" s="212" t="s">
        <v>23</v>
      </c>
      <c r="G2200" s="212" t="s">
        <v>866</v>
      </c>
      <c r="H2200" s="212">
        <v>10427</v>
      </c>
      <c r="I2200" s="212" t="s">
        <v>867</v>
      </c>
      <c r="J2200" s="212">
        <v>1164</v>
      </c>
      <c r="K2200" s="212" t="s">
        <v>804</v>
      </c>
      <c r="L2200" s="212" t="s">
        <v>805</v>
      </c>
      <c r="M2200" s="212"/>
      <c r="N2200" s="212"/>
      <c r="O2200" s="212"/>
      <c r="P2200" s="212"/>
      <c r="Q2200" s="212"/>
      <c r="R2200" s="212"/>
      <c r="S2200" s="212"/>
      <c r="T2200" s="212"/>
      <c r="U2200" s="212"/>
      <c r="V2200" s="212"/>
      <c r="W2200" s="212"/>
      <c r="X2200" s="212"/>
      <c r="Y2200" s="212">
        <v>1373</v>
      </c>
      <c r="Z2200" s="212" t="s">
        <v>386</v>
      </c>
      <c r="AA2200" s="212" t="s">
        <v>387</v>
      </c>
      <c r="AB2200" s="212">
        <v>20029.069</v>
      </c>
      <c r="AC2200" s="212">
        <v>24822.692999999999</v>
      </c>
      <c r="AD2200" s="212">
        <v>3</v>
      </c>
      <c r="AE2200" s="212">
        <v>0</v>
      </c>
      <c r="AF2200" s="212">
        <v>3</v>
      </c>
      <c r="AG2200" s="212">
        <v>0</v>
      </c>
      <c r="AH2200" s="212">
        <v>60087.21</v>
      </c>
      <c r="AI2200" s="212">
        <v>74468.08</v>
      </c>
      <c r="AJ2200" s="212">
        <v>0</v>
      </c>
      <c r="AK2200" s="212">
        <v>0</v>
      </c>
      <c r="AL2200" s="212">
        <v>0</v>
      </c>
      <c r="AM2200">
        <v>1</v>
      </c>
      <c r="AN2200" t="str">
        <f>VLOOKUP(H2200,'Base Art'!$A:$AJ,36,FALSE)</f>
        <v>ARCOR S.A.I.C.</v>
      </c>
    </row>
    <row r="2201" spans="1:40" x14ac:dyDescent="0.25">
      <c r="A2201" s="212" t="s">
        <v>7665</v>
      </c>
      <c r="B2201" s="212">
        <v>1</v>
      </c>
      <c r="C2201" s="212" t="s">
        <v>7666</v>
      </c>
      <c r="D2201" s="212" t="s">
        <v>188</v>
      </c>
      <c r="E2201" s="212">
        <v>22</v>
      </c>
      <c r="F2201" s="212" t="s">
        <v>23</v>
      </c>
      <c r="G2201" s="212" t="s">
        <v>1308</v>
      </c>
      <c r="H2201" s="212">
        <v>10430</v>
      </c>
      <c r="I2201" s="212" t="s">
        <v>1309</v>
      </c>
      <c r="J2201" s="212">
        <v>1164</v>
      </c>
      <c r="K2201" s="212" t="s">
        <v>804</v>
      </c>
      <c r="L2201" s="212" t="s">
        <v>805</v>
      </c>
      <c r="M2201" s="212"/>
      <c r="N2201" s="212"/>
      <c r="O2201" s="212"/>
      <c r="P2201" s="212"/>
      <c r="Q2201" s="212"/>
      <c r="R2201" s="212"/>
      <c r="S2201" s="212"/>
      <c r="T2201" s="212"/>
      <c r="U2201" s="212"/>
      <c r="V2201" s="212"/>
      <c r="W2201" s="212"/>
      <c r="X2201" s="212"/>
      <c r="Y2201" s="212">
        <v>1373</v>
      </c>
      <c r="Z2201" s="212" t="s">
        <v>386</v>
      </c>
      <c r="AA2201" s="212" t="s">
        <v>387</v>
      </c>
      <c r="AB2201" s="212">
        <v>17256.241999999998</v>
      </c>
      <c r="AC2201" s="212">
        <v>21380.483</v>
      </c>
      <c r="AD2201" s="212">
        <v>2.5</v>
      </c>
      <c r="AE2201" s="212">
        <v>0.5</v>
      </c>
      <c r="AF2201" s="212">
        <v>3</v>
      </c>
      <c r="AG2201" s="212">
        <v>0</v>
      </c>
      <c r="AH2201" s="212">
        <v>51768.72</v>
      </c>
      <c r="AI2201" s="212">
        <v>64141.45</v>
      </c>
      <c r="AJ2201" s="212">
        <v>0</v>
      </c>
      <c r="AK2201" s="212">
        <v>0</v>
      </c>
      <c r="AL2201" s="212">
        <v>0</v>
      </c>
      <c r="AM2201">
        <v>1</v>
      </c>
      <c r="AN2201" t="str">
        <f>VLOOKUP(H2201,'Base Art'!$A:$AJ,36,FALSE)</f>
        <v>ARCOR S.A.I.C.</v>
      </c>
    </row>
    <row r="2202" spans="1:40" x14ac:dyDescent="0.25">
      <c r="A2202" s="212" t="s">
        <v>7665</v>
      </c>
      <c r="B2202" s="212">
        <v>1</v>
      </c>
      <c r="C2202" s="212" t="s">
        <v>7666</v>
      </c>
      <c r="D2202" s="212" t="s">
        <v>188</v>
      </c>
      <c r="E2202" s="212">
        <v>22</v>
      </c>
      <c r="F2202" s="212" t="s">
        <v>23</v>
      </c>
      <c r="G2202" s="212" t="s">
        <v>870</v>
      </c>
      <c r="H2202" s="212">
        <v>10433</v>
      </c>
      <c r="I2202" s="212" t="s">
        <v>871</v>
      </c>
      <c r="J2202" s="212">
        <v>1422</v>
      </c>
      <c r="K2202" s="212" t="s">
        <v>382</v>
      </c>
      <c r="L2202" s="212" t="s">
        <v>383</v>
      </c>
      <c r="M2202" s="212"/>
      <c r="N2202" s="212"/>
      <c r="O2202" s="212"/>
      <c r="P2202" s="212"/>
      <c r="Q2202" s="212"/>
      <c r="R2202" s="212"/>
      <c r="S2202" s="212"/>
      <c r="T2202" s="212"/>
      <c r="U2202" s="212"/>
      <c r="V2202" s="212"/>
      <c r="W2202" s="212"/>
      <c r="X2202" s="212"/>
      <c r="Y2202" s="212">
        <v>1373</v>
      </c>
      <c r="Z2202" s="212" t="s">
        <v>386</v>
      </c>
      <c r="AA2202" s="212" t="s">
        <v>387</v>
      </c>
      <c r="AB2202" s="212">
        <v>23991.448</v>
      </c>
      <c r="AC2202" s="212">
        <v>29729.888999999999</v>
      </c>
      <c r="AD2202" s="212">
        <v>2.9722</v>
      </c>
      <c r="AE2202" s="212">
        <v>0</v>
      </c>
      <c r="AF2202" s="212">
        <v>2.9722</v>
      </c>
      <c r="AG2202" s="212">
        <v>0</v>
      </c>
      <c r="AH2202" s="212">
        <v>71307.91</v>
      </c>
      <c r="AI2202" s="212">
        <v>88363.839999999997</v>
      </c>
      <c r="AJ2202" s="212">
        <v>0</v>
      </c>
      <c r="AK2202" s="212">
        <v>0</v>
      </c>
      <c r="AL2202" s="212">
        <v>0</v>
      </c>
      <c r="AM2202">
        <v>1</v>
      </c>
      <c r="AN2202" t="str">
        <f>VLOOKUP(H2202,'Base Art'!$A:$AJ,36,FALSE)</f>
        <v>ARCOR S.A.I.C.</v>
      </c>
    </row>
    <row r="2203" spans="1:40" x14ac:dyDescent="0.25">
      <c r="A2203" s="212" t="s">
        <v>7665</v>
      </c>
      <c r="B2203" s="212">
        <v>1</v>
      </c>
      <c r="C2203" s="212" t="s">
        <v>7666</v>
      </c>
      <c r="D2203" s="212" t="s">
        <v>188</v>
      </c>
      <c r="E2203" s="212">
        <v>22</v>
      </c>
      <c r="F2203" s="212" t="s">
        <v>23</v>
      </c>
      <c r="G2203" s="212" t="s">
        <v>1670</v>
      </c>
      <c r="H2203" s="212">
        <v>10489</v>
      </c>
      <c r="I2203" s="212" t="s">
        <v>1671</v>
      </c>
      <c r="J2203" s="212">
        <v>1349</v>
      </c>
      <c r="K2203" s="212" t="s">
        <v>1312</v>
      </c>
      <c r="L2203" s="212" t="s">
        <v>1313</v>
      </c>
      <c r="M2203" s="212"/>
      <c r="N2203" s="212"/>
      <c r="O2203" s="212"/>
      <c r="P2203" s="212"/>
      <c r="Q2203" s="212"/>
      <c r="R2203" s="212"/>
      <c r="S2203" s="212"/>
      <c r="T2203" s="212"/>
      <c r="U2203" s="212"/>
      <c r="V2203" s="212"/>
      <c r="W2203" s="212"/>
      <c r="X2203" s="212"/>
      <c r="Y2203" s="212">
        <v>1375</v>
      </c>
      <c r="Z2203" s="212" t="s">
        <v>314</v>
      </c>
      <c r="AA2203" s="212" t="s">
        <v>315</v>
      </c>
      <c r="AB2203" s="212">
        <v>13714.282999999999</v>
      </c>
      <c r="AC2203" s="212">
        <v>16991.996999999999</v>
      </c>
      <c r="AD2203" s="212">
        <v>4.1666999999999996</v>
      </c>
      <c r="AE2203" s="212">
        <v>0.83330000000000004</v>
      </c>
      <c r="AF2203" s="212">
        <v>5</v>
      </c>
      <c r="AG2203" s="212">
        <v>0</v>
      </c>
      <c r="AH2203" s="212">
        <v>68571.42</v>
      </c>
      <c r="AI2203" s="212">
        <v>84959.98</v>
      </c>
      <c r="AJ2203" s="212">
        <v>0</v>
      </c>
      <c r="AK2203" s="212">
        <v>0</v>
      </c>
      <c r="AL2203" s="212">
        <v>0</v>
      </c>
      <c r="AM2203">
        <v>1</v>
      </c>
      <c r="AN2203" t="str">
        <f>VLOOKUP(H2203,'Base Art'!$A:$AJ,36,FALSE)</f>
        <v>AGROINDUSTRIAS BAIRES</v>
      </c>
    </row>
    <row r="2204" spans="1:40" x14ac:dyDescent="0.25">
      <c r="A2204" s="212" t="s">
        <v>7665</v>
      </c>
      <c r="B2204" s="212">
        <v>1</v>
      </c>
      <c r="C2204" s="212" t="s">
        <v>7666</v>
      </c>
      <c r="D2204" s="212" t="s">
        <v>188</v>
      </c>
      <c r="E2204" s="212">
        <v>22</v>
      </c>
      <c r="F2204" s="212" t="s">
        <v>23</v>
      </c>
      <c r="G2204" s="212" t="s">
        <v>878</v>
      </c>
      <c r="H2204" s="212">
        <v>10605</v>
      </c>
      <c r="I2204" s="212" t="s">
        <v>879</v>
      </c>
      <c r="J2204" s="212">
        <v>1436</v>
      </c>
      <c r="K2204" s="212" t="s">
        <v>880</v>
      </c>
      <c r="L2204" s="212" t="s">
        <v>881</v>
      </c>
      <c r="M2204" s="212"/>
      <c r="N2204" s="212"/>
      <c r="O2204" s="212"/>
      <c r="P2204" s="212"/>
      <c r="Q2204" s="212"/>
      <c r="R2204" s="212"/>
      <c r="S2204" s="212"/>
      <c r="T2204" s="212"/>
      <c r="U2204" s="212"/>
      <c r="V2204" s="212"/>
      <c r="W2204" s="212"/>
      <c r="X2204" s="212"/>
      <c r="Y2204" s="212">
        <v>1374</v>
      </c>
      <c r="Z2204" s="212" t="s">
        <v>336</v>
      </c>
      <c r="AA2204" s="212" t="s">
        <v>337</v>
      </c>
      <c r="AB2204" s="212">
        <v>11386.481</v>
      </c>
      <c r="AC2204" s="212">
        <v>14107.85</v>
      </c>
      <c r="AD2204" s="212">
        <v>4</v>
      </c>
      <c r="AE2204" s="212">
        <v>0</v>
      </c>
      <c r="AF2204" s="212">
        <v>4</v>
      </c>
      <c r="AG2204" s="212">
        <v>0</v>
      </c>
      <c r="AH2204" s="212">
        <v>45545.919999999998</v>
      </c>
      <c r="AI2204" s="212">
        <v>56431.4</v>
      </c>
      <c r="AJ2204" s="212">
        <v>0</v>
      </c>
      <c r="AK2204" s="212">
        <v>0</v>
      </c>
      <c r="AL2204" s="212">
        <v>0</v>
      </c>
      <c r="AM2204">
        <v>1</v>
      </c>
      <c r="AN2204" t="str">
        <f>VLOOKUP(H2204,'Base Art'!$A:$AJ,36,FALSE)</f>
        <v>GEORGALOS HNOS. S.A.I.C.A.</v>
      </c>
    </row>
    <row r="2205" spans="1:40" x14ac:dyDescent="0.25">
      <c r="A2205" s="212" t="s">
        <v>7665</v>
      </c>
      <c r="B2205" s="212">
        <v>1</v>
      </c>
      <c r="C2205" s="212" t="s">
        <v>7666</v>
      </c>
      <c r="D2205" s="212" t="s">
        <v>188</v>
      </c>
      <c r="E2205" s="212">
        <v>22</v>
      </c>
      <c r="F2205" s="212" t="s">
        <v>23</v>
      </c>
      <c r="G2205" s="212" t="s">
        <v>1758</v>
      </c>
      <c r="H2205" s="212">
        <v>10709</v>
      </c>
      <c r="I2205" s="212" t="s">
        <v>1759</v>
      </c>
      <c r="J2205" s="212"/>
      <c r="K2205" s="212"/>
      <c r="L2205" s="212"/>
      <c r="M2205" s="212"/>
      <c r="N2205" s="212"/>
      <c r="O2205" s="212"/>
      <c r="P2205" s="212"/>
      <c r="Q2205" s="212"/>
      <c r="R2205" s="212"/>
      <c r="S2205" s="212"/>
      <c r="T2205" s="212"/>
      <c r="U2205" s="212"/>
      <c r="V2205" s="212"/>
      <c r="W2205" s="212"/>
      <c r="X2205" s="212"/>
      <c r="Y2205" s="212">
        <v>1373</v>
      </c>
      <c r="Z2205" s="212" t="s">
        <v>386</v>
      </c>
      <c r="AA2205" s="212" t="s">
        <v>387</v>
      </c>
      <c r="AB2205" s="212">
        <v>12314.352000000001</v>
      </c>
      <c r="AC2205" s="212">
        <v>15262.895</v>
      </c>
      <c r="AD2205" s="212">
        <v>11</v>
      </c>
      <c r="AE2205" s="212">
        <v>0</v>
      </c>
      <c r="AF2205" s="212">
        <v>11</v>
      </c>
      <c r="AG2205" s="212">
        <v>0</v>
      </c>
      <c r="AH2205" s="212">
        <v>135457.87</v>
      </c>
      <c r="AI2205" s="212">
        <v>167891.84</v>
      </c>
      <c r="AJ2205" s="212">
        <v>0</v>
      </c>
      <c r="AK2205" s="212">
        <v>0</v>
      </c>
      <c r="AL2205" s="212">
        <v>0</v>
      </c>
      <c r="AM2205">
        <v>1</v>
      </c>
      <c r="AN2205" t="str">
        <f>VLOOKUP(H2205,'Base Art'!$A:$AJ,36,FALSE)</f>
        <v>DON SATUR S.R.L.</v>
      </c>
    </row>
    <row r="2206" spans="1:40" x14ac:dyDescent="0.25">
      <c r="A2206" s="212" t="s">
        <v>7665</v>
      </c>
      <c r="B2206" s="212">
        <v>1</v>
      </c>
      <c r="C2206" s="212" t="s">
        <v>7666</v>
      </c>
      <c r="D2206" s="212" t="s">
        <v>188</v>
      </c>
      <c r="E2206" s="212">
        <v>22</v>
      </c>
      <c r="F2206" s="212" t="s">
        <v>23</v>
      </c>
      <c r="G2206" s="212" t="s">
        <v>1682</v>
      </c>
      <c r="H2206" s="212">
        <v>10710</v>
      </c>
      <c r="I2206" s="212" t="s">
        <v>1683</v>
      </c>
      <c r="J2206" s="212"/>
      <c r="K2206" s="212"/>
      <c r="L2206" s="212"/>
      <c r="M2206" s="212"/>
      <c r="N2206" s="212"/>
      <c r="O2206" s="212"/>
      <c r="P2206" s="212"/>
      <c r="Q2206" s="212"/>
      <c r="R2206" s="212"/>
      <c r="S2206" s="212"/>
      <c r="T2206" s="212"/>
      <c r="U2206" s="212"/>
      <c r="V2206" s="212"/>
      <c r="W2206" s="212"/>
      <c r="X2206" s="212"/>
      <c r="Y2206" s="212">
        <v>1373</v>
      </c>
      <c r="Z2206" s="212" t="s">
        <v>386</v>
      </c>
      <c r="AA2206" s="212" t="s">
        <v>387</v>
      </c>
      <c r="AB2206" s="212">
        <v>11121.593000000001</v>
      </c>
      <c r="AC2206" s="212">
        <v>13783.941999999999</v>
      </c>
      <c r="AD2206" s="212">
        <v>5</v>
      </c>
      <c r="AE2206" s="212">
        <v>0</v>
      </c>
      <c r="AF2206" s="212">
        <v>5</v>
      </c>
      <c r="AG2206" s="212">
        <v>0</v>
      </c>
      <c r="AH2206" s="212">
        <v>55607.97</v>
      </c>
      <c r="AI2206" s="212">
        <v>68919.710000000006</v>
      </c>
      <c r="AJ2206" s="212">
        <v>0</v>
      </c>
      <c r="AK2206" s="212">
        <v>0</v>
      </c>
      <c r="AL2206" s="212">
        <v>0</v>
      </c>
      <c r="AM2206">
        <v>1</v>
      </c>
      <c r="AN2206" t="str">
        <f>VLOOKUP(H2206,'Base Art'!$A:$AJ,36,FALSE)</f>
        <v>DON SATUR S.R.L.</v>
      </c>
    </row>
    <row r="2207" spans="1:40" x14ac:dyDescent="0.25">
      <c r="A2207" s="212" t="s">
        <v>7665</v>
      </c>
      <c r="B2207" s="212">
        <v>1</v>
      </c>
      <c r="C2207" s="212" t="s">
        <v>7666</v>
      </c>
      <c r="D2207" s="212" t="s">
        <v>188</v>
      </c>
      <c r="E2207" s="212">
        <v>22</v>
      </c>
      <c r="F2207" s="212" t="s">
        <v>23</v>
      </c>
      <c r="G2207" s="212" t="s">
        <v>1760</v>
      </c>
      <c r="H2207" s="212">
        <v>10711</v>
      </c>
      <c r="I2207" s="212" t="s">
        <v>1761</v>
      </c>
      <c r="J2207" s="212"/>
      <c r="K2207" s="212"/>
      <c r="L2207" s="212"/>
      <c r="M2207" s="212"/>
      <c r="N2207" s="212"/>
      <c r="O2207" s="212"/>
      <c r="P2207" s="212"/>
      <c r="Q2207" s="212"/>
      <c r="R2207" s="212"/>
      <c r="S2207" s="212"/>
      <c r="T2207" s="212"/>
      <c r="U2207" s="212"/>
      <c r="V2207" s="212"/>
      <c r="W2207" s="212"/>
      <c r="X2207" s="212"/>
      <c r="Y2207" s="212">
        <v>1373</v>
      </c>
      <c r="Z2207" s="212" t="s">
        <v>386</v>
      </c>
      <c r="AA2207" s="212" t="s">
        <v>387</v>
      </c>
      <c r="AB2207" s="212">
        <v>12373.555</v>
      </c>
      <c r="AC2207" s="212">
        <v>15335.300999999999</v>
      </c>
      <c r="AD2207" s="212">
        <v>8</v>
      </c>
      <c r="AE2207" s="212">
        <v>0</v>
      </c>
      <c r="AF2207" s="212">
        <v>8</v>
      </c>
      <c r="AG2207" s="212">
        <v>0</v>
      </c>
      <c r="AH2207" s="212">
        <v>98988.44</v>
      </c>
      <c r="AI2207" s="212">
        <v>122682.41</v>
      </c>
      <c r="AJ2207" s="212">
        <v>1</v>
      </c>
      <c r="AK2207" s="212">
        <v>8</v>
      </c>
      <c r="AL2207" s="212">
        <v>0</v>
      </c>
      <c r="AM2207">
        <v>1</v>
      </c>
      <c r="AN2207" t="str">
        <f>VLOOKUP(H2207,'Base Art'!$A:$AJ,36,FALSE)</f>
        <v>DON SATUR S.R.L.</v>
      </c>
    </row>
    <row r="2208" spans="1:40" x14ac:dyDescent="0.25">
      <c r="A2208" s="212" t="s">
        <v>7665</v>
      </c>
      <c r="B2208" s="212">
        <v>1</v>
      </c>
      <c r="C2208" s="212" t="s">
        <v>7666</v>
      </c>
      <c r="D2208" s="212" t="s">
        <v>188</v>
      </c>
      <c r="E2208" s="212">
        <v>22</v>
      </c>
      <c r="F2208" s="212" t="s">
        <v>23</v>
      </c>
      <c r="G2208" s="212" t="s">
        <v>898</v>
      </c>
      <c r="H2208" s="212">
        <v>10802</v>
      </c>
      <c r="I2208" s="212" t="s">
        <v>899</v>
      </c>
      <c r="J2208" s="212"/>
      <c r="K2208" s="212"/>
      <c r="L2208" s="212"/>
      <c r="M2208" s="212"/>
      <c r="N2208" s="212"/>
      <c r="O2208" s="212"/>
      <c r="P2208" s="212">
        <v>1004</v>
      </c>
      <c r="Q2208" s="212" t="s">
        <v>352</v>
      </c>
      <c r="R2208" s="212" t="s">
        <v>353</v>
      </c>
      <c r="S2208" s="212"/>
      <c r="T2208" s="212"/>
      <c r="U2208" s="212"/>
      <c r="V2208" s="212"/>
      <c r="W2208" s="212"/>
      <c r="X2208" s="212"/>
      <c r="Y2208" s="212">
        <v>1369</v>
      </c>
      <c r="Z2208" s="212" t="s">
        <v>354</v>
      </c>
      <c r="AA2208" s="212" t="s">
        <v>355</v>
      </c>
      <c r="AB2208" s="212">
        <v>5487.8879999999999</v>
      </c>
      <c r="AC2208" s="212">
        <v>6799.4939999999997</v>
      </c>
      <c r="AD2208" s="212">
        <v>2</v>
      </c>
      <c r="AE2208" s="212">
        <v>0</v>
      </c>
      <c r="AF2208" s="212">
        <v>2</v>
      </c>
      <c r="AG2208" s="212">
        <v>0</v>
      </c>
      <c r="AH2208" s="212">
        <v>10975.78</v>
      </c>
      <c r="AI2208" s="212">
        <v>13598.99</v>
      </c>
      <c r="AJ2208" s="212">
        <v>0</v>
      </c>
      <c r="AK2208" s="212">
        <v>0</v>
      </c>
      <c r="AL2208" s="212">
        <v>0</v>
      </c>
      <c r="AM2208">
        <v>1</v>
      </c>
      <c r="AN2208" t="str">
        <f>VLOOKUP(H2208,'Base Art'!$A:$AJ,36,FALSE)</f>
        <v>EST. LAS MARIAS S.A.C.I.F.A.</v>
      </c>
    </row>
    <row r="2209" spans="1:40" x14ac:dyDescent="0.25">
      <c r="A2209" s="212" t="s">
        <v>7665</v>
      </c>
      <c r="B2209" s="212">
        <v>1</v>
      </c>
      <c r="C2209" s="212" t="s">
        <v>7666</v>
      </c>
      <c r="D2209" s="212" t="s">
        <v>188</v>
      </c>
      <c r="E2209" s="212">
        <v>22</v>
      </c>
      <c r="F2209" s="212" t="s">
        <v>23</v>
      </c>
      <c r="G2209" s="212" t="s">
        <v>900</v>
      </c>
      <c r="H2209" s="212">
        <v>10803</v>
      </c>
      <c r="I2209" s="212" t="s">
        <v>901</v>
      </c>
      <c r="J2209" s="212"/>
      <c r="K2209" s="212"/>
      <c r="L2209" s="212"/>
      <c r="M2209" s="212"/>
      <c r="N2209" s="212"/>
      <c r="O2209" s="212"/>
      <c r="P2209" s="212">
        <v>1004</v>
      </c>
      <c r="Q2209" s="212" t="s">
        <v>352</v>
      </c>
      <c r="R2209" s="212" t="s">
        <v>353</v>
      </c>
      <c r="S2209" s="212"/>
      <c r="T2209" s="212"/>
      <c r="U2209" s="212"/>
      <c r="V2209" s="212"/>
      <c r="W2209" s="212"/>
      <c r="X2209" s="212"/>
      <c r="Y2209" s="212">
        <v>1369</v>
      </c>
      <c r="Z2209" s="212" t="s">
        <v>354</v>
      </c>
      <c r="AA2209" s="212" t="s">
        <v>355</v>
      </c>
      <c r="AB2209" s="212">
        <v>4997.5969999999998</v>
      </c>
      <c r="AC2209" s="212">
        <v>6192.0219999999999</v>
      </c>
      <c r="AD2209" s="212">
        <v>3</v>
      </c>
      <c r="AE2209" s="212">
        <v>0</v>
      </c>
      <c r="AF2209" s="212">
        <v>3</v>
      </c>
      <c r="AG2209" s="212">
        <v>0</v>
      </c>
      <c r="AH2209" s="212">
        <v>14992.79</v>
      </c>
      <c r="AI2209" s="212">
        <v>18576.07</v>
      </c>
      <c r="AJ2209" s="212">
        <v>0</v>
      </c>
      <c r="AK2209" s="212">
        <v>0</v>
      </c>
      <c r="AL2209" s="212">
        <v>0</v>
      </c>
      <c r="AM2209">
        <v>1</v>
      </c>
      <c r="AN2209" t="str">
        <f>VLOOKUP(H2209,'Base Art'!$A:$AJ,36,FALSE)</f>
        <v>EST. LAS MARIAS S.A.C.I.F.A.</v>
      </c>
    </row>
    <row r="2210" spans="1:40" x14ac:dyDescent="0.25">
      <c r="A2210" s="212" t="s">
        <v>7665</v>
      </c>
      <c r="B2210" s="212">
        <v>1</v>
      </c>
      <c r="C2210" s="212" t="s">
        <v>7666</v>
      </c>
      <c r="D2210" s="212" t="s">
        <v>188</v>
      </c>
      <c r="E2210" s="212">
        <v>22</v>
      </c>
      <c r="F2210" s="212" t="s">
        <v>23</v>
      </c>
      <c r="G2210" s="212" t="s">
        <v>1548</v>
      </c>
      <c r="H2210" s="212">
        <v>10832</v>
      </c>
      <c r="I2210" s="212" t="s">
        <v>1549</v>
      </c>
      <c r="J2210" s="212">
        <v>1449</v>
      </c>
      <c r="K2210" s="212" t="s">
        <v>618</v>
      </c>
      <c r="L2210" s="212" t="s">
        <v>619</v>
      </c>
      <c r="M2210" s="212"/>
      <c r="N2210" s="212"/>
      <c r="O2210" s="212"/>
      <c r="P2210" s="212"/>
      <c r="Q2210" s="212"/>
      <c r="R2210" s="212"/>
      <c r="S2210" s="212"/>
      <c r="T2210" s="212"/>
      <c r="U2210" s="212"/>
      <c r="V2210" s="212"/>
      <c r="W2210" s="212"/>
      <c r="X2210" s="212"/>
      <c r="Y2210" s="212">
        <v>1369</v>
      </c>
      <c r="Z2210" s="212" t="s">
        <v>354</v>
      </c>
      <c r="AA2210" s="212" t="s">
        <v>355</v>
      </c>
      <c r="AB2210" s="212">
        <v>6057.83</v>
      </c>
      <c r="AC2210" s="212">
        <v>7505.6509999999998</v>
      </c>
      <c r="AD2210" s="212">
        <v>4</v>
      </c>
      <c r="AE2210" s="212">
        <v>0</v>
      </c>
      <c r="AF2210" s="212">
        <v>4</v>
      </c>
      <c r="AG2210" s="212">
        <v>0</v>
      </c>
      <c r="AH2210" s="212">
        <v>24231.32</v>
      </c>
      <c r="AI2210" s="212">
        <v>30022.6</v>
      </c>
      <c r="AJ2210" s="212">
        <v>0</v>
      </c>
      <c r="AK2210" s="212">
        <v>0</v>
      </c>
      <c r="AL2210" s="212">
        <v>0</v>
      </c>
      <c r="AM2210">
        <v>1</v>
      </c>
      <c r="AN2210" t="str">
        <f>VLOOKUP(H2210,'Base Art'!$A:$AJ,36,FALSE)</f>
        <v>RPB SA</v>
      </c>
    </row>
    <row r="2211" spans="1:40" x14ac:dyDescent="0.25">
      <c r="A2211" s="212" t="s">
        <v>7665</v>
      </c>
      <c r="B2211" s="212">
        <v>1</v>
      </c>
      <c r="C2211" s="212" t="s">
        <v>7666</v>
      </c>
      <c r="D2211" s="212" t="s">
        <v>188</v>
      </c>
      <c r="E2211" s="212">
        <v>22</v>
      </c>
      <c r="F2211" s="212" t="s">
        <v>23</v>
      </c>
      <c r="G2211" s="212" t="s">
        <v>1630</v>
      </c>
      <c r="H2211" s="212">
        <v>10833</v>
      </c>
      <c r="I2211" s="212" t="s">
        <v>1631</v>
      </c>
      <c r="J2211" s="212">
        <v>1192</v>
      </c>
      <c r="K2211" s="212" t="s">
        <v>932</v>
      </c>
      <c r="L2211" s="212" t="s">
        <v>933</v>
      </c>
      <c r="M2211" s="212"/>
      <c r="N2211" s="212"/>
      <c r="O2211" s="212"/>
      <c r="P2211" s="212"/>
      <c r="Q2211" s="212"/>
      <c r="R2211" s="212"/>
      <c r="S2211" s="212"/>
      <c r="T2211" s="212"/>
      <c r="U2211" s="212"/>
      <c r="V2211" s="212"/>
      <c r="W2211" s="212"/>
      <c r="X2211" s="212"/>
      <c r="Y2211" s="212">
        <v>1375</v>
      </c>
      <c r="Z2211" s="212" t="s">
        <v>314</v>
      </c>
      <c r="AA2211" s="212" t="s">
        <v>315</v>
      </c>
      <c r="AB2211" s="212">
        <v>47694.9</v>
      </c>
      <c r="AC2211" s="212">
        <v>59093.985000000001</v>
      </c>
      <c r="AD2211" s="212">
        <v>0.75</v>
      </c>
      <c r="AE2211" s="212">
        <v>0.125</v>
      </c>
      <c r="AF2211" s="212">
        <v>0.875</v>
      </c>
      <c r="AG2211" s="212">
        <v>0</v>
      </c>
      <c r="AH2211" s="212">
        <v>41733.040000000001</v>
      </c>
      <c r="AI2211" s="212">
        <v>51707.24</v>
      </c>
      <c r="AJ2211" s="212">
        <v>0</v>
      </c>
      <c r="AK2211" s="212">
        <v>0</v>
      </c>
      <c r="AL2211" s="212">
        <v>0</v>
      </c>
      <c r="AM2211">
        <v>1</v>
      </c>
      <c r="AN2211" t="str">
        <f>VLOOKUP(H2211,'Base Art'!$A:$AJ,36,FALSE)</f>
        <v>NUTRIPET S.A.U.</v>
      </c>
    </row>
    <row r="2212" spans="1:40" x14ac:dyDescent="0.25">
      <c r="A2212" s="212" t="s">
        <v>7665</v>
      </c>
      <c r="B2212" s="212">
        <v>1</v>
      </c>
      <c r="C2212" s="212" t="s">
        <v>7666</v>
      </c>
      <c r="D2212" s="212" t="s">
        <v>188</v>
      </c>
      <c r="E2212" s="212">
        <v>22</v>
      </c>
      <c r="F2212" s="212" t="s">
        <v>23</v>
      </c>
      <c r="G2212" s="212" t="s">
        <v>1530</v>
      </c>
      <c r="H2212" s="212">
        <v>10871</v>
      </c>
      <c r="I2212" s="212" t="s">
        <v>1531</v>
      </c>
      <c r="J2212" s="212">
        <v>1469</v>
      </c>
      <c r="K2212" s="212" t="s">
        <v>1152</v>
      </c>
      <c r="L2212" s="212" t="s">
        <v>1153</v>
      </c>
      <c r="M2212" s="212"/>
      <c r="N2212" s="212"/>
      <c r="O2212" s="212"/>
      <c r="P2212" s="212"/>
      <c r="Q2212" s="212"/>
      <c r="R2212" s="212"/>
      <c r="S2212" s="212"/>
      <c r="T2212" s="212"/>
      <c r="U2212" s="212"/>
      <c r="V2212" s="212"/>
      <c r="W2212" s="212"/>
      <c r="X2212" s="212"/>
      <c r="Y2212" s="212">
        <v>1374</v>
      </c>
      <c r="Z2212" s="212" t="s">
        <v>336</v>
      </c>
      <c r="AA2212" s="212" t="s">
        <v>337</v>
      </c>
      <c r="AB2212" s="212">
        <v>28426.38</v>
      </c>
      <c r="AC2212" s="212">
        <v>35220.29</v>
      </c>
      <c r="AD2212" s="212">
        <v>0.25</v>
      </c>
      <c r="AE2212" s="212">
        <v>0</v>
      </c>
      <c r="AF2212" s="212">
        <v>0.25</v>
      </c>
      <c r="AG2212" s="212">
        <v>0</v>
      </c>
      <c r="AH2212" s="212">
        <v>7106.6</v>
      </c>
      <c r="AI2212" s="212">
        <v>8805.07</v>
      </c>
      <c r="AJ2212" s="212">
        <v>0</v>
      </c>
      <c r="AK2212" s="212">
        <v>0</v>
      </c>
      <c r="AL2212" s="212">
        <v>0</v>
      </c>
      <c r="AM2212">
        <v>1</v>
      </c>
      <c r="AN2212" t="str">
        <f>VLOOKUP(H2212,'Base Art'!$A:$AJ,36,FALSE)</f>
        <v>LHERITIER ARGENTINA S.A.</v>
      </c>
    </row>
    <row r="2213" spans="1:40" x14ac:dyDescent="0.25">
      <c r="A2213" s="212" t="s">
        <v>7665</v>
      </c>
      <c r="B2213" s="212">
        <v>1</v>
      </c>
      <c r="C2213" s="212" t="s">
        <v>7666</v>
      </c>
      <c r="D2213" s="212" t="s">
        <v>188</v>
      </c>
      <c r="E2213" s="212">
        <v>22</v>
      </c>
      <c r="F2213" s="212" t="s">
        <v>23</v>
      </c>
      <c r="G2213" s="212" t="s">
        <v>1379</v>
      </c>
      <c r="H2213" s="212">
        <v>10955</v>
      </c>
      <c r="I2213" s="212" t="s">
        <v>1380</v>
      </c>
      <c r="J2213" s="212">
        <v>1018</v>
      </c>
      <c r="K2213" s="212" t="s">
        <v>392</v>
      </c>
      <c r="L2213" s="212" t="s">
        <v>393</v>
      </c>
      <c r="M2213" s="212"/>
      <c r="N2213" s="212"/>
      <c r="O2213" s="212"/>
      <c r="P2213" s="212">
        <v>1329</v>
      </c>
      <c r="Q2213" s="212" t="s">
        <v>1381</v>
      </c>
      <c r="R2213" s="212" t="s">
        <v>1382</v>
      </c>
      <c r="S2213" s="212"/>
      <c r="T2213" s="212"/>
      <c r="U2213" s="212"/>
      <c r="V2213" s="212"/>
      <c r="W2213" s="212"/>
      <c r="X2213" s="212"/>
      <c r="Y2213" s="212">
        <v>1402</v>
      </c>
      <c r="Z2213" s="212" t="s">
        <v>300</v>
      </c>
      <c r="AA2213" s="212" t="s">
        <v>301</v>
      </c>
      <c r="AB2213" s="212">
        <v>161169.63200000001</v>
      </c>
      <c r="AC2213" s="212">
        <v>199689.166</v>
      </c>
      <c r="AD2213" s="212">
        <v>0.16669999999999999</v>
      </c>
      <c r="AE2213" s="212">
        <v>0</v>
      </c>
      <c r="AF2213" s="212">
        <v>0.16669999999999999</v>
      </c>
      <c r="AG2213" s="212">
        <v>0</v>
      </c>
      <c r="AH2213" s="212">
        <v>26861.61</v>
      </c>
      <c r="AI2213" s="212">
        <v>33281.53</v>
      </c>
      <c r="AJ2213" s="212">
        <v>0</v>
      </c>
      <c r="AK2213" s="212">
        <v>0</v>
      </c>
      <c r="AL2213" s="212">
        <v>0</v>
      </c>
      <c r="AM2213">
        <v>1</v>
      </c>
      <c r="AN2213" t="str">
        <f>VLOOKUP(H2213,'Base Art'!$A:$AJ,36,FALSE)</f>
        <v>ENERGIZER ARGENTINA S.A.</v>
      </c>
    </row>
    <row r="2214" spans="1:40" x14ac:dyDescent="0.25">
      <c r="A2214" s="212" t="s">
        <v>7665</v>
      </c>
      <c r="B2214" s="212">
        <v>1</v>
      </c>
      <c r="C2214" s="212" t="s">
        <v>7666</v>
      </c>
      <c r="D2214" s="212" t="s">
        <v>188</v>
      </c>
      <c r="E2214" s="212">
        <v>22</v>
      </c>
      <c r="F2214" s="212" t="s">
        <v>23</v>
      </c>
      <c r="G2214" s="212" t="s">
        <v>1520</v>
      </c>
      <c r="H2214" s="212">
        <v>10957</v>
      </c>
      <c r="I2214" s="212" t="s">
        <v>1521</v>
      </c>
      <c r="J2214" s="212">
        <v>1018</v>
      </c>
      <c r="K2214" s="212" t="s">
        <v>392</v>
      </c>
      <c r="L2214" s="212" t="s">
        <v>393</v>
      </c>
      <c r="M2214" s="212"/>
      <c r="N2214" s="212"/>
      <c r="O2214" s="212"/>
      <c r="P2214" s="212">
        <v>1329</v>
      </c>
      <c r="Q2214" s="212" t="s">
        <v>1381</v>
      </c>
      <c r="R2214" s="212" t="s">
        <v>1382</v>
      </c>
      <c r="S2214" s="212"/>
      <c r="T2214" s="212"/>
      <c r="U2214" s="212"/>
      <c r="V2214" s="212"/>
      <c r="W2214" s="212"/>
      <c r="X2214" s="212"/>
      <c r="Y2214" s="212">
        <v>1402</v>
      </c>
      <c r="Z2214" s="212" t="s">
        <v>300</v>
      </c>
      <c r="AA2214" s="212" t="s">
        <v>301</v>
      </c>
      <c r="AB2214" s="212">
        <v>170745.198</v>
      </c>
      <c r="AC2214" s="212">
        <v>211553.30100000001</v>
      </c>
      <c r="AD2214" s="212">
        <v>0.25</v>
      </c>
      <c r="AE2214" s="212">
        <v>0</v>
      </c>
      <c r="AF2214" s="212">
        <v>0.25</v>
      </c>
      <c r="AG2214" s="212">
        <v>0</v>
      </c>
      <c r="AH2214" s="212">
        <v>42686.3</v>
      </c>
      <c r="AI2214" s="212">
        <v>52888.33</v>
      </c>
      <c r="AJ2214" s="212">
        <v>0</v>
      </c>
      <c r="AK2214" s="212">
        <v>0</v>
      </c>
      <c r="AL2214" s="212">
        <v>0</v>
      </c>
      <c r="AM2214">
        <v>1</v>
      </c>
      <c r="AN2214" t="str">
        <f>VLOOKUP(H2214,'Base Art'!$A:$AJ,36,FALSE)</f>
        <v>ENERGIZER ARGENTINA S.A.</v>
      </c>
    </row>
    <row r="2215" spans="1:40" x14ac:dyDescent="0.25">
      <c r="A2215" s="212" t="s">
        <v>7665</v>
      </c>
      <c r="B2215" s="212">
        <v>1</v>
      </c>
      <c r="C2215" s="212" t="s">
        <v>7666</v>
      </c>
      <c r="D2215" s="212" t="s">
        <v>188</v>
      </c>
      <c r="E2215" s="212">
        <v>22</v>
      </c>
      <c r="F2215" s="212" t="s">
        <v>23</v>
      </c>
      <c r="G2215" s="212" t="s">
        <v>1188</v>
      </c>
      <c r="H2215" s="212">
        <v>10984</v>
      </c>
      <c r="I2215" s="212" t="s">
        <v>1189</v>
      </c>
      <c r="J2215" s="212"/>
      <c r="K2215" s="212"/>
      <c r="L2215" s="212"/>
      <c r="M2215" s="212"/>
      <c r="N2215" s="212"/>
      <c r="O2215" s="212"/>
      <c r="P2215" s="212"/>
      <c r="Q2215" s="212"/>
      <c r="R2215" s="212"/>
      <c r="S2215" s="212"/>
      <c r="T2215" s="212"/>
      <c r="U2215" s="212"/>
      <c r="V2215" s="212"/>
      <c r="W2215" s="212"/>
      <c r="X2215" s="212"/>
      <c r="Y2215" s="212">
        <v>1374</v>
      </c>
      <c r="Z2215" s="212" t="s">
        <v>336</v>
      </c>
      <c r="AA2215" s="212" t="s">
        <v>337</v>
      </c>
      <c r="AB2215" s="212">
        <v>17801.634999999998</v>
      </c>
      <c r="AC2215" s="212">
        <v>22056.226999999999</v>
      </c>
      <c r="AD2215" s="212">
        <v>1</v>
      </c>
      <c r="AE2215" s="212">
        <v>0</v>
      </c>
      <c r="AF2215" s="212">
        <v>1</v>
      </c>
      <c r="AG2215" s="212">
        <v>0</v>
      </c>
      <c r="AH2215" s="212">
        <v>17801.64</v>
      </c>
      <c r="AI2215" s="212">
        <v>22056.23</v>
      </c>
      <c r="AJ2215" s="212">
        <v>0</v>
      </c>
      <c r="AK2215" s="212">
        <v>0</v>
      </c>
      <c r="AL2215" s="212">
        <v>0</v>
      </c>
      <c r="AM2215">
        <v>1</v>
      </c>
      <c r="AN2215" t="str">
        <f>VLOOKUP(H2215,'Base Art'!$A:$AJ,36,FALSE)</f>
        <v>ARCOR S.A.I.C.</v>
      </c>
    </row>
    <row r="2216" spans="1:40" x14ac:dyDescent="0.25">
      <c r="A2216" s="212" t="s">
        <v>7665</v>
      </c>
      <c r="B2216" s="212">
        <v>1</v>
      </c>
      <c r="C2216" s="212" t="s">
        <v>7666</v>
      </c>
      <c r="D2216" s="212" t="s">
        <v>188</v>
      </c>
      <c r="E2216" s="212">
        <v>22</v>
      </c>
      <c r="F2216" s="212" t="s">
        <v>23</v>
      </c>
      <c r="G2216" s="212" t="s">
        <v>1360</v>
      </c>
      <c r="H2216" s="212">
        <v>11014</v>
      </c>
      <c r="I2216" s="212" t="s">
        <v>1361</v>
      </c>
      <c r="J2216" s="212">
        <v>1192</v>
      </c>
      <c r="K2216" s="212" t="s">
        <v>932</v>
      </c>
      <c r="L2216" s="212" t="s">
        <v>933</v>
      </c>
      <c r="M2216" s="212"/>
      <c r="N2216" s="212"/>
      <c r="O2216" s="212"/>
      <c r="P2216" s="212">
        <v>1101</v>
      </c>
      <c r="Q2216" s="212" t="s">
        <v>776</v>
      </c>
      <c r="R2216" s="212" t="s">
        <v>777</v>
      </c>
      <c r="S2216" s="212"/>
      <c r="T2216" s="212"/>
      <c r="U2216" s="212"/>
      <c r="V2216" s="212"/>
      <c r="W2216" s="212"/>
      <c r="X2216" s="212"/>
      <c r="Y2216" s="212">
        <v>1375</v>
      </c>
      <c r="Z2216" s="212" t="s">
        <v>314</v>
      </c>
      <c r="AA2216" s="212" t="s">
        <v>315</v>
      </c>
      <c r="AB2216" s="212">
        <v>56194.080000000002</v>
      </c>
      <c r="AC2216" s="212">
        <v>69624.464999999997</v>
      </c>
      <c r="AD2216" s="212">
        <v>0.1875</v>
      </c>
      <c r="AE2216" s="212">
        <v>0</v>
      </c>
      <c r="AF2216" s="212">
        <v>0.1875</v>
      </c>
      <c r="AG2216" s="212">
        <v>0</v>
      </c>
      <c r="AH2216" s="212">
        <v>10536.39</v>
      </c>
      <c r="AI2216" s="212">
        <v>13054.59</v>
      </c>
      <c r="AJ2216" s="212">
        <v>0</v>
      </c>
      <c r="AK2216" s="212">
        <v>0</v>
      </c>
      <c r="AL2216" s="212">
        <v>0</v>
      </c>
      <c r="AM2216">
        <v>1</v>
      </c>
      <c r="AN2216" t="str">
        <f>VLOOKUP(H2216,'Base Art'!$A:$AJ,36,FALSE)</f>
        <v>NUTRIPET S.A.U.</v>
      </c>
    </row>
    <row r="2217" spans="1:40" x14ac:dyDescent="0.25">
      <c r="A2217" s="212" t="s">
        <v>7665</v>
      </c>
      <c r="B2217" s="212">
        <v>1</v>
      </c>
      <c r="C2217" s="212" t="s">
        <v>7666</v>
      </c>
      <c r="D2217" s="212" t="s">
        <v>188</v>
      </c>
      <c r="E2217" s="212">
        <v>22</v>
      </c>
      <c r="F2217" s="212" t="s">
        <v>23</v>
      </c>
      <c r="G2217" s="212" t="s">
        <v>7746</v>
      </c>
      <c r="H2217" s="212">
        <v>11035</v>
      </c>
      <c r="I2217" s="212" t="s">
        <v>6625</v>
      </c>
      <c r="J2217" s="212">
        <v>1316</v>
      </c>
      <c r="K2217" s="212" t="s">
        <v>656</v>
      </c>
      <c r="L2217" s="212" t="s">
        <v>657</v>
      </c>
      <c r="M2217" s="212"/>
      <c r="N2217" s="212"/>
      <c r="O2217" s="212"/>
      <c r="P2217" s="212"/>
      <c r="Q2217" s="212"/>
      <c r="R2217" s="212"/>
      <c r="S2217" s="212"/>
      <c r="T2217" s="212"/>
      <c r="U2217" s="212"/>
      <c r="V2217" s="212"/>
      <c r="W2217" s="212"/>
      <c r="X2217" s="212"/>
      <c r="Y2217" s="212">
        <v>1374</v>
      </c>
      <c r="Z2217" s="212" t="s">
        <v>336</v>
      </c>
      <c r="AA2217" s="212" t="s">
        <v>337</v>
      </c>
      <c r="AB2217" s="212">
        <v>200980.63</v>
      </c>
      <c r="AC2217" s="212">
        <v>249014.97</v>
      </c>
      <c r="AD2217" s="212">
        <v>3.3300000000000003E-2</v>
      </c>
      <c r="AE2217" s="212">
        <v>0</v>
      </c>
      <c r="AF2217" s="212">
        <v>3.3300000000000003E-2</v>
      </c>
      <c r="AG2217" s="212">
        <v>0</v>
      </c>
      <c r="AH2217" s="212">
        <v>6699.35</v>
      </c>
      <c r="AI2217" s="212">
        <v>8300.5</v>
      </c>
      <c r="AJ2217" s="212">
        <v>0</v>
      </c>
      <c r="AK2217" s="212">
        <v>0</v>
      </c>
      <c r="AL2217" s="212">
        <v>0</v>
      </c>
      <c r="AM2217">
        <v>1</v>
      </c>
      <c r="AN2217" t="str">
        <f>VLOOKUP(H2217,'Base Art'!$A:$AJ,36,FALSE)</f>
        <v>MONDELEZ ARGENTINA S.A.</v>
      </c>
    </row>
    <row r="2218" spans="1:40" x14ac:dyDescent="0.25">
      <c r="A2218" s="212" t="s">
        <v>7665</v>
      </c>
      <c r="B2218" s="212">
        <v>1</v>
      </c>
      <c r="C2218" s="212" t="s">
        <v>7666</v>
      </c>
      <c r="D2218" s="212" t="s">
        <v>188</v>
      </c>
      <c r="E2218" s="212">
        <v>22</v>
      </c>
      <c r="F2218" s="212" t="s">
        <v>23</v>
      </c>
      <c r="G2218" s="212" t="s">
        <v>7747</v>
      </c>
      <c r="H2218" s="212">
        <v>11037</v>
      </c>
      <c r="I2218" s="212" t="s">
        <v>6629</v>
      </c>
      <c r="J2218" s="212">
        <v>1316</v>
      </c>
      <c r="K2218" s="212" t="s">
        <v>656</v>
      </c>
      <c r="L2218" s="212" t="s">
        <v>657</v>
      </c>
      <c r="M2218" s="212"/>
      <c r="N2218" s="212"/>
      <c r="O2218" s="212"/>
      <c r="P2218" s="212"/>
      <c r="Q2218" s="212"/>
      <c r="R2218" s="212"/>
      <c r="S2218" s="212"/>
      <c r="T2218" s="212"/>
      <c r="U2218" s="212"/>
      <c r="V2218" s="212"/>
      <c r="W2218" s="212"/>
      <c r="X2218" s="212"/>
      <c r="Y2218" s="212">
        <v>1374</v>
      </c>
      <c r="Z2218" s="212" t="s">
        <v>336</v>
      </c>
      <c r="AA2218" s="212" t="s">
        <v>337</v>
      </c>
      <c r="AB2218" s="212">
        <v>200980.63</v>
      </c>
      <c r="AC2218" s="212">
        <v>249014.97</v>
      </c>
      <c r="AD2218" s="212">
        <v>3.3300000000000003E-2</v>
      </c>
      <c r="AE2218" s="212">
        <v>0</v>
      </c>
      <c r="AF2218" s="212">
        <v>3.3300000000000003E-2</v>
      </c>
      <c r="AG2218" s="212">
        <v>0</v>
      </c>
      <c r="AH2218" s="212">
        <v>6699.35</v>
      </c>
      <c r="AI2218" s="212">
        <v>8300.5</v>
      </c>
      <c r="AJ2218" s="212">
        <v>0</v>
      </c>
      <c r="AK2218" s="212">
        <v>0</v>
      </c>
      <c r="AL2218" s="212">
        <v>0</v>
      </c>
      <c r="AM2218">
        <v>1</v>
      </c>
      <c r="AN2218" t="str">
        <f>VLOOKUP(H2218,'Base Art'!$A:$AJ,36,FALSE)</f>
        <v>MONDELEZ ARGENTINA S.A.</v>
      </c>
    </row>
    <row r="2219" spans="1:40" x14ac:dyDescent="0.25">
      <c r="A2219" s="212" t="s">
        <v>7665</v>
      </c>
      <c r="B2219" s="212">
        <v>1</v>
      </c>
      <c r="C2219" s="212" t="s">
        <v>7666</v>
      </c>
      <c r="D2219" s="212" t="s">
        <v>188</v>
      </c>
      <c r="E2219" s="212">
        <v>22</v>
      </c>
      <c r="F2219" s="212" t="s">
        <v>23</v>
      </c>
      <c r="G2219" s="212" t="s">
        <v>910</v>
      </c>
      <c r="H2219" s="212">
        <v>11064</v>
      </c>
      <c r="I2219" s="212" t="s">
        <v>911</v>
      </c>
      <c r="J2219" s="212">
        <v>1467</v>
      </c>
      <c r="K2219" s="212" t="s">
        <v>912</v>
      </c>
      <c r="L2219" s="212" t="s">
        <v>913</v>
      </c>
      <c r="M2219" s="212"/>
      <c r="N2219" s="212"/>
      <c r="O2219" s="212"/>
      <c r="P2219" s="212"/>
      <c r="Q2219" s="212"/>
      <c r="R2219" s="212"/>
      <c r="S2219" s="212"/>
      <c r="T2219" s="212"/>
      <c r="U2219" s="212"/>
      <c r="V2219" s="212"/>
      <c r="W2219" s="212"/>
      <c r="X2219" s="212"/>
      <c r="Y2219" s="212">
        <v>1374</v>
      </c>
      <c r="Z2219" s="212" t="s">
        <v>336</v>
      </c>
      <c r="AA2219" s="212" t="s">
        <v>337</v>
      </c>
      <c r="AB2219" s="212">
        <v>71346.960000000006</v>
      </c>
      <c r="AC2219" s="212">
        <v>88398.89</v>
      </c>
      <c r="AD2219" s="212">
        <v>0.1875</v>
      </c>
      <c r="AE2219" s="212">
        <v>0</v>
      </c>
      <c r="AF2219" s="212">
        <v>0.1875</v>
      </c>
      <c r="AG2219" s="212">
        <v>0</v>
      </c>
      <c r="AH2219" s="212">
        <v>13377.56</v>
      </c>
      <c r="AI2219" s="212">
        <v>16574.79</v>
      </c>
      <c r="AJ2219" s="212">
        <v>0</v>
      </c>
      <c r="AK2219" s="212">
        <v>0</v>
      </c>
      <c r="AL2219" s="212">
        <v>0</v>
      </c>
      <c r="AM2219">
        <v>1</v>
      </c>
      <c r="AN2219" t="str">
        <f>VLOOKUP(H2219,'Base Art'!$A:$AJ,36,FALSE)</f>
        <v>LHERITIER ARGENTINA S.A.</v>
      </c>
    </row>
    <row r="2220" spans="1:40" x14ac:dyDescent="0.25">
      <c r="A2220" s="212" t="s">
        <v>7665</v>
      </c>
      <c r="B2220" s="212">
        <v>1</v>
      </c>
      <c r="C2220" s="212" t="s">
        <v>7666</v>
      </c>
      <c r="D2220" s="212" t="s">
        <v>188</v>
      </c>
      <c r="E2220" s="212">
        <v>22</v>
      </c>
      <c r="F2220" s="212" t="s">
        <v>23</v>
      </c>
      <c r="G2220" s="212" t="s">
        <v>914</v>
      </c>
      <c r="H2220" s="212">
        <v>11078</v>
      </c>
      <c r="I2220" s="212" t="s">
        <v>915</v>
      </c>
      <c r="J2220" s="212">
        <v>1018</v>
      </c>
      <c r="K2220" s="212" t="s">
        <v>392</v>
      </c>
      <c r="L2220" s="212" t="s">
        <v>393</v>
      </c>
      <c r="M2220" s="212"/>
      <c r="N2220" s="212"/>
      <c r="O2220" s="212"/>
      <c r="P2220" s="212"/>
      <c r="Q2220" s="212"/>
      <c r="R2220" s="212"/>
      <c r="S2220" s="212"/>
      <c r="T2220" s="212"/>
      <c r="U2220" s="212"/>
      <c r="V2220" s="212"/>
      <c r="W2220" s="212"/>
      <c r="X2220" s="212"/>
      <c r="Y2220" s="212">
        <v>1402</v>
      </c>
      <c r="Z2220" s="212" t="s">
        <v>300</v>
      </c>
      <c r="AA2220" s="212" t="s">
        <v>301</v>
      </c>
      <c r="AB2220" s="212">
        <v>187699.929</v>
      </c>
      <c r="AC2220" s="212">
        <v>232560.21100000001</v>
      </c>
      <c r="AD2220" s="212">
        <v>0.44440000000000002</v>
      </c>
      <c r="AE2220" s="212">
        <v>0</v>
      </c>
      <c r="AF2220" s="212">
        <v>0.44440000000000002</v>
      </c>
      <c r="AG2220" s="212">
        <v>0</v>
      </c>
      <c r="AH2220" s="212">
        <v>83422.19</v>
      </c>
      <c r="AI2220" s="212">
        <v>103360.09</v>
      </c>
      <c r="AJ2220" s="212">
        <v>2</v>
      </c>
      <c r="AK2220" s="212">
        <v>0.22</v>
      </c>
      <c r="AL2220" s="212">
        <v>0</v>
      </c>
      <c r="AM2220">
        <v>1</v>
      </c>
      <c r="AN2220" t="str">
        <f>VLOOKUP(H2220,'Base Art'!$A:$AJ,36,FALSE)</f>
        <v>ENERGIZER ARGENTINA S.A.</v>
      </c>
    </row>
    <row r="2221" spans="1:40" x14ac:dyDescent="0.25">
      <c r="A2221" s="212" t="s">
        <v>7665</v>
      </c>
      <c r="B2221" s="212">
        <v>1</v>
      </c>
      <c r="C2221" s="212" t="s">
        <v>7666</v>
      </c>
      <c r="D2221" s="212" t="s">
        <v>188</v>
      </c>
      <c r="E2221" s="212">
        <v>22</v>
      </c>
      <c r="F2221" s="212" t="s">
        <v>23</v>
      </c>
      <c r="G2221" s="212" t="s">
        <v>916</v>
      </c>
      <c r="H2221" s="212">
        <v>11079</v>
      </c>
      <c r="I2221" s="212" t="s">
        <v>917</v>
      </c>
      <c r="J2221" s="212">
        <v>1018</v>
      </c>
      <c r="K2221" s="212" t="s">
        <v>392</v>
      </c>
      <c r="L2221" s="212" t="s">
        <v>393</v>
      </c>
      <c r="M2221" s="212"/>
      <c r="N2221" s="212"/>
      <c r="O2221" s="212"/>
      <c r="P2221" s="212"/>
      <c r="Q2221" s="212"/>
      <c r="R2221" s="212"/>
      <c r="S2221" s="212"/>
      <c r="T2221" s="212"/>
      <c r="U2221" s="212"/>
      <c r="V2221" s="212"/>
      <c r="W2221" s="212"/>
      <c r="X2221" s="212"/>
      <c r="Y2221" s="212">
        <v>1402</v>
      </c>
      <c r="Z2221" s="212" t="s">
        <v>300</v>
      </c>
      <c r="AA2221" s="212" t="s">
        <v>301</v>
      </c>
      <c r="AB2221" s="212">
        <v>184539.997</v>
      </c>
      <c r="AC2221" s="212">
        <v>228645.05499999999</v>
      </c>
      <c r="AD2221" s="212">
        <v>0.33329999999999999</v>
      </c>
      <c r="AE2221" s="212">
        <v>0</v>
      </c>
      <c r="AF2221" s="212">
        <v>0.33329999999999999</v>
      </c>
      <c r="AG2221" s="212">
        <v>0</v>
      </c>
      <c r="AH2221" s="212">
        <v>61513.33</v>
      </c>
      <c r="AI2221" s="212">
        <v>76215.02</v>
      </c>
      <c r="AJ2221" s="212">
        <v>0</v>
      </c>
      <c r="AK2221" s="212">
        <v>0</v>
      </c>
      <c r="AL2221" s="212">
        <v>0</v>
      </c>
      <c r="AM2221">
        <v>1</v>
      </c>
      <c r="AN2221" t="str">
        <f>VLOOKUP(H2221,'Base Art'!$A:$AJ,36,FALSE)</f>
        <v>ENERGIZER ARGENTINA S.A.</v>
      </c>
    </row>
    <row r="2222" spans="1:40" x14ac:dyDescent="0.25">
      <c r="A2222" s="212" t="s">
        <v>7665</v>
      </c>
      <c r="B2222" s="212">
        <v>1</v>
      </c>
      <c r="C2222" s="212" t="s">
        <v>7666</v>
      </c>
      <c r="D2222" s="212" t="s">
        <v>188</v>
      </c>
      <c r="E2222" s="212">
        <v>22</v>
      </c>
      <c r="F2222" s="212" t="s">
        <v>23</v>
      </c>
      <c r="G2222" s="212" t="s">
        <v>7748</v>
      </c>
      <c r="H2222" s="212">
        <v>11195</v>
      </c>
      <c r="I2222" s="212" t="s">
        <v>6921</v>
      </c>
      <c r="J2222" s="212">
        <v>1018</v>
      </c>
      <c r="K2222" s="212" t="s">
        <v>392</v>
      </c>
      <c r="L2222" s="212" t="s">
        <v>393</v>
      </c>
      <c r="M2222" s="212"/>
      <c r="N2222" s="212"/>
      <c r="O2222" s="212"/>
      <c r="P2222" s="212"/>
      <c r="Q2222" s="212"/>
      <c r="R2222" s="212"/>
      <c r="S2222" s="212"/>
      <c r="T2222" s="212"/>
      <c r="U2222" s="212"/>
      <c r="V2222" s="212"/>
      <c r="W2222" s="212"/>
      <c r="X2222" s="212"/>
      <c r="Y2222" s="212">
        <v>1376</v>
      </c>
      <c r="Z2222" s="212" t="s">
        <v>320</v>
      </c>
      <c r="AA2222" s="212" t="s">
        <v>321</v>
      </c>
      <c r="AB2222" s="212">
        <v>279815.78999999998</v>
      </c>
      <c r="AC2222" s="212">
        <v>346691.75400000002</v>
      </c>
      <c r="AD2222" s="212">
        <v>0.04</v>
      </c>
      <c r="AE2222" s="212">
        <v>0</v>
      </c>
      <c r="AF2222" s="212">
        <v>0.04</v>
      </c>
      <c r="AG2222" s="212">
        <v>0</v>
      </c>
      <c r="AH2222" s="212">
        <v>11192.63</v>
      </c>
      <c r="AI2222" s="212">
        <v>13867.67</v>
      </c>
      <c r="AJ2222" s="212">
        <v>0</v>
      </c>
      <c r="AK2222" s="212">
        <v>0</v>
      </c>
      <c r="AL2222" s="212">
        <v>0</v>
      </c>
      <c r="AM2222">
        <v>1</v>
      </c>
      <c r="AN2222" t="str">
        <f>VLOOKUP(H2222,'Base Art'!$A:$AJ,36,FALSE)</f>
        <v>ENERGIZER ARGENTINA S.A.</v>
      </c>
    </row>
    <row r="2223" spans="1:40" x14ac:dyDescent="0.25">
      <c r="A2223" s="212" t="s">
        <v>7665</v>
      </c>
      <c r="B2223" s="212">
        <v>1</v>
      </c>
      <c r="C2223" s="212" t="s">
        <v>7666</v>
      </c>
      <c r="D2223" s="212" t="s">
        <v>188</v>
      </c>
      <c r="E2223" s="212">
        <v>22</v>
      </c>
      <c r="F2223" s="212" t="s">
        <v>23</v>
      </c>
      <c r="G2223" s="212" t="s">
        <v>1605</v>
      </c>
      <c r="H2223" s="212">
        <v>11257</v>
      </c>
      <c r="I2223" s="212" t="s">
        <v>1606</v>
      </c>
      <c r="J2223" s="212">
        <v>1473</v>
      </c>
      <c r="K2223" s="212" t="s">
        <v>1490</v>
      </c>
      <c r="L2223" s="212" t="s">
        <v>1491</v>
      </c>
      <c r="M2223" s="212"/>
      <c r="N2223" s="212"/>
      <c r="O2223" s="212"/>
      <c r="P2223" s="212"/>
      <c r="Q2223" s="212"/>
      <c r="R2223" s="212"/>
      <c r="S2223" s="212"/>
      <c r="T2223" s="212"/>
      <c r="U2223" s="212"/>
      <c r="V2223" s="212"/>
      <c r="W2223" s="212"/>
      <c r="X2223" s="212"/>
      <c r="Y2223" s="212">
        <v>1374</v>
      </c>
      <c r="Z2223" s="212" t="s">
        <v>336</v>
      </c>
      <c r="AA2223" s="212" t="s">
        <v>337</v>
      </c>
      <c r="AB2223" s="212">
        <v>147801.4</v>
      </c>
      <c r="AC2223" s="212">
        <v>183125.94399999999</v>
      </c>
      <c r="AD2223" s="212">
        <v>0.125</v>
      </c>
      <c r="AE2223" s="212">
        <v>0</v>
      </c>
      <c r="AF2223" s="212">
        <v>0.125</v>
      </c>
      <c r="AG2223" s="212">
        <v>0</v>
      </c>
      <c r="AH2223" s="212">
        <v>18475.18</v>
      </c>
      <c r="AI2223" s="212">
        <v>22890.74</v>
      </c>
      <c r="AJ2223" s="212">
        <v>0</v>
      </c>
      <c r="AK2223" s="212">
        <v>0</v>
      </c>
      <c r="AL2223" s="212">
        <v>0</v>
      </c>
      <c r="AM2223">
        <v>1</v>
      </c>
      <c r="AN2223" t="str">
        <f>VLOOKUP(H2223,'Base Art'!$A:$AJ,36,FALSE)</f>
        <v>LHERITIER ARGENTINA S.A.</v>
      </c>
    </row>
    <row r="2224" spans="1:40" x14ac:dyDescent="0.25">
      <c r="A2224" s="212" t="s">
        <v>7665</v>
      </c>
      <c r="B2224" s="212">
        <v>1</v>
      </c>
      <c r="C2224" s="212" t="s">
        <v>7666</v>
      </c>
      <c r="D2224" s="212" t="s">
        <v>188</v>
      </c>
      <c r="E2224" s="212">
        <v>22</v>
      </c>
      <c r="F2224" s="212" t="s">
        <v>23</v>
      </c>
      <c r="G2224" s="212" t="s">
        <v>930</v>
      </c>
      <c r="H2224" s="212">
        <v>11302</v>
      </c>
      <c r="I2224" s="212" t="s">
        <v>931</v>
      </c>
      <c r="J2224" s="212">
        <v>1192</v>
      </c>
      <c r="K2224" s="212" t="s">
        <v>932</v>
      </c>
      <c r="L2224" s="212" t="s">
        <v>933</v>
      </c>
      <c r="M2224" s="212"/>
      <c r="N2224" s="212"/>
      <c r="O2224" s="212"/>
      <c r="P2224" s="212">
        <v>1101</v>
      </c>
      <c r="Q2224" s="212" t="s">
        <v>776</v>
      </c>
      <c r="R2224" s="212" t="s">
        <v>777</v>
      </c>
      <c r="S2224" s="212"/>
      <c r="T2224" s="212"/>
      <c r="U2224" s="212"/>
      <c r="V2224" s="212"/>
      <c r="W2224" s="212"/>
      <c r="X2224" s="212"/>
      <c r="Y2224" s="212">
        <v>1375</v>
      </c>
      <c r="Z2224" s="212" t="s">
        <v>314</v>
      </c>
      <c r="AA2224" s="212" t="s">
        <v>315</v>
      </c>
      <c r="AB2224" s="212">
        <v>25591.467000000001</v>
      </c>
      <c r="AC2224" s="212">
        <v>31712.945</v>
      </c>
      <c r="AD2224" s="212">
        <v>2.5</v>
      </c>
      <c r="AE2224" s="212">
        <v>0.5</v>
      </c>
      <c r="AF2224" s="212">
        <v>3</v>
      </c>
      <c r="AG2224" s="212">
        <v>0</v>
      </c>
      <c r="AH2224" s="212">
        <v>76774.399999999994</v>
      </c>
      <c r="AI2224" s="212">
        <v>95138.84</v>
      </c>
      <c r="AJ2224" s="212">
        <v>0</v>
      </c>
      <c r="AK2224" s="212">
        <v>0</v>
      </c>
      <c r="AL2224" s="212">
        <v>0</v>
      </c>
      <c r="AM2224">
        <v>1</v>
      </c>
      <c r="AN2224" t="str">
        <f>VLOOKUP(H2224,'Base Art'!$A:$AJ,36,FALSE)</f>
        <v>NUTRIPET S.A.U.</v>
      </c>
    </row>
    <row r="2225" spans="1:40" x14ac:dyDescent="0.25">
      <c r="A2225" s="212" t="s">
        <v>7665</v>
      </c>
      <c r="B2225" s="212">
        <v>1</v>
      </c>
      <c r="C2225" s="212" t="s">
        <v>7666</v>
      </c>
      <c r="D2225" s="212" t="s">
        <v>188</v>
      </c>
      <c r="E2225" s="212">
        <v>22</v>
      </c>
      <c r="F2225" s="212" t="s">
        <v>23</v>
      </c>
      <c r="G2225" s="212" t="s">
        <v>1440</v>
      </c>
      <c r="H2225" s="212">
        <v>11307</v>
      </c>
      <c r="I2225" s="212" t="s">
        <v>1441</v>
      </c>
      <c r="J2225" s="212">
        <v>1192</v>
      </c>
      <c r="K2225" s="212" t="s">
        <v>932</v>
      </c>
      <c r="L2225" s="212" t="s">
        <v>933</v>
      </c>
      <c r="M2225" s="212"/>
      <c r="N2225" s="212"/>
      <c r="O2225" s="212"/>
      <c r="P2225" s="212">
        <v>1101</v>
      </c>
      <c r="Q2225" s="212" t="s">
        <v>776</v>
      </c>
      <c r="R2225" s="212" t="s">
        <v>777</v>
      </c>
      <c r="S2225" s="212"/>
      <c r="T2225" s="212"/>
      <c r="U2225" s="212"/>
      <c r="V2225" s="212"/>
      <c r="W2225" s="212"/>
      <c r="X2225" s="212"/>
      <c r="Y2225" s="212">
        <v>1375</v>
      </c>
      <c r="Z2225" s="212" t="s">
        <v>314</v>
      </c>
      <c r="AA2225" s="212" t="s">
        <v>315</v>
      </c>
      <c r="AB2225" s="212">
        <v>30253.15</v>
      </c>
      <c r="AC2225" s="212">
        <v>37483.652999999998</v>
      </c>
      <c r="AD2225" s="212">
        <v>0.5</v>
      </c>
      <c r="AE2225" s="212">
        <v>0.1</v>
      </c>
      <c r="AF2225" s="212">
        <v>0.6</v>
      </c>
      <c r="AG2225" s="212">
        <v>0</v>
      </c>
      <c r="AH2225" s="212">
        <v>18151.89</v>
      </c>
      <c r="AI2225" s="212">
        <v>22490.19</v>
      </c>
      <c r="AJ2225" s="212">
        <v>0</v>
      </c>
      <c r="AK2225" s="212">
        <v>0</v>
      </c>
      <c r="AL2225" s="212">
        <v>0</v>
      </c>
      <c r="AM2225">
        <v>1</v>
      </c>
      <c r="AN2225" t="str">
        <f>VLOOKUP(H2225,'Base Art'!$A:$AJ,36,FALSE)</f>
        <v>NUTRIPET S.A.U.</v>
      </c>
    </row>
    <row r="2226" spans="1:40" x14ac:dyDescent="0.25">
      <c r="A2226" s="212" t="s">
        <v>7665</v>
      </c>
      <c r="B2226" s="212">
        <v>1</v>
      </c>
      <c r="C2226" s="212" t="s">
        <v>7666</v>
      </c>
      <c r="D2226" s="212" t="s">
        <v>188</v>
      </c>
      <c r="E2226" s="212">
        <v>22</v>
      </c>
      <c r="F2226" s="212" t="s">
        <v>23</v>
      </c>
      <c r="G2226" s="212" t="s">
        <v>1196</v>
      </c>
      <c r="H2226" s="212">
        <v>11313</v>
      </c>
      <c r="I2226" s="212" t="s">
        <v>1197</v>
      </c>
      <c r="J2226" s="212">
        <v>1192</v>
      </c>
      <c r="K2226" s="212" t="s">
        <v>932</v>
      </c>
      <c r="L2226" s="212" t="s">
        <v>933</v>
      </c>
      <c r="M2226" s="212"/>
      <c r="N2226" s="212"/>
      <c r="O2226" s="212"/>
      <c r="P2226" s="212">
        <v>1101</v>
      </c>
      <c r="Q2226" s="212" t="s">
        <v>776</v>
      </c>
      <c r="R2226" s="212" t="s">
        <v>777</v>
      </c>
      <c r="S2226" s="212"/>
      <c r="T2226" s="212"/>
      <c r="U2226" s="212"/>
      <c r="V2226" s="212"/>
      <c r="W2226" s="212"/>
      <c r="X2226" s="212"/>
      <c r="Y2226" s="212">
        <v>1375</v>
      </c>
      <c r="Z2226" s="212" t="s">
        <v>314</v>
      </c>
      <c r="AA2226" s="212" t="s">
        <v>315</v>
      </c>
      <c r="AB2226" s="212">
        <v>25591.467000000001</v>
      </c>
      <c r="AC2226" s="212">
        <v>31707.827000000001</v>
      </c>
      <c r="AD2226" s="212">
        <v>1.5</v>
      </c>
      <c r="AE2226" s="212">
        <v>0.3</v>
      </c>
      <c r="AF2226" s="212">
        <v>1.8</v>
      </c>
      <c r="AG2226" s="212">
        <v>0</v>
      </c>
      <c r="AH2226" s="212">
        <v>46064.639999999999</v>
      </c>
      <c r="AI2226" s="212">
        <v>57074.09</v>
      </c>
      <c r="AJ2226" s="212">
        <v>0</v>
      </c>
      <c r="AK2226" s="212">
        <v>0</v>
      </c>
      <c r="AL2226" s="212">
        <v>0</v>
      </c>
      <c r="AM2226">
        <v>1</v>
      </c>
      <c r="AN2226" t="str">
        <f>VLOOKUP(H2226,'Base Art'!$A:$AJ,36,FALSE)</f>
        <v>NUTRIPET S.A.U.</v>
      </c>
    </row>
    <row r="2227" spans="1:40" x14ac:dyDescent="0.25">
      <c r="A2227" s="212" t="s">
        <v>7665</v>
      </c>
      <c r="B2227" s="212">
        <v>1</v>
      </c>
      <c r="C2227" s="212" t="s">
        <v>7666</v>
      </c>
      <c r="D2227" s="212" t="s">
        <v>188</v>
      </c>
      <c r="E2227" s="212">
        <v>22</v>
      </c>
      <c r="F2227" s="212" t="s">
        <v>23</v>
      </c>
      <c r="G2227" s="212" t="s">
        <v>7720</v>
      </c>
      <c r="H2227" s="212">
        <v>11338</v>
      </c>
      <c r="I2227" s="212" t="s">
        <v>7188</v>
      </c>
      <c r="J2227" s="212"/>
      <c r="K2227" s="212"/>
      <c r="L2227" s="212"/>
      <c r="M2227" s="212"/>
      <c r="N2227" s="212"/>
      <c r="O2227" s="212"/>
      <c r="P2227" s="212"/>
      <c r="Q2227" s="212"/>
      <c r="R2227" s="212"/>
      <c r="S2227" s="212"/>
      <c r="T2227" s="212"/>
      <c r="U2227" s="212"/>
      <c r="V2227" s="212"/>
      <c r="W2227" s="212"/>
      <c r="X2227" s="212"/>
      <c r="Y2227" s="212"/>
      <c r="Z2227" s="212"/>
      <c r="AA2227" s="212"/>
      <c r="AB2227" s="212">
        <v>33238.779000000002</v>
      </c>
      <c r="AC2227" s="212">
        <v>41182.851999999999</v>
      </c>
      <c r="AD2227" s="212">
        <v>0.16669999999999999</v>
      </c>
      <c r="AE2227" s="212">
        <v>0</v>
      </c>
      <c r="AF2227" s="212">
        <v>0.16669999999999999</v>
      </c>
      <c r="AG2227" s="212">
        <v>0</v>
      </c>
      <c r="AH2227" s="212">
        <v>5539.8</v>
      </c>
      <c r="AI2227" s="212">
        <v>6863.81</v>
      </c>
      <c r="AJ2227" s="212">
        <v>0</v>
      </c>
      <c r="AK2227" s="212">
        <v>0</v>
      </c>
      <c r="AL2227" s="212">
        <v>0</v>
      </c>
      <c r="AM2227">
        <v>1</v>
      </c>
      <c r="AN2227" t="str">
        <f>VLOOKUP(H2227,'Base Art'!$A:$AJ,36,FALSE)</f>
        <v>DOLCEVITA DE LA DOLCE S.R.L</v>
      </c>
    </row>
    <row r="2228" spans="1:40" x14ac:dyDescent="0.25">
      <c r="A2228" s="212" t="s">
        <v>7665</v>
      </c>
      <c r="B2228" s="212">
        <v>1</v>
      </c>
      <c r="C2228" s="212" t="s">
        <v>7666</v>
      </c>
      <c r="D2228" s="212" t="s">
        <v>188</v>
      </c>
      <c r="E2228" s="212">
        <v>22</v>
      </c>
      <c r="F2228" s="212" t="s">
        <v>23</v>
      </c>
      <c r="G2228" s="212" t="s">
        <v>1494</v>
      </c>
      <c r="H2228" s="212">
        <v>11339</v>
      </c>
      <c r="I2228" s="212" t="s">
        <v>1495</v>
      </c>
      <c r="J2228" s="212"/>
      <c r="K2228" s="212"/>
      <c r="L2228" s="212"/>
      <c r="M2228" s="212"/>
      <c r="N2228" s="212"/>
      <c r="O2228" s="212"/>
      <c r="P2228" s="212"/>
      <c r="Q2228" s="212"/>
      <c r="R2228" s="212"/>
      <c r="S2228" s="212"/>
      <c r="T2228" s="212"/>
      <c r="U2228" s="212"/>
      <c r="V2228" s="212"/>
      <c r="W2228" s="212"/>
      <c r="X2228" s="212"/>
      <c r="Y2228" s="212"/>
      <c r="Z2228" s="212"/>
      <c r="AA2228" s="212"/>
      <c r="AB2228" s="212">
        <v>33238.779000000002</v>
      </c>
      <c r="AC2228" s="212">
        <v>41182.851999999999</v>
      </c>
      <c r="AD2228" s="212">
        <v>0.16669999999999999</v>
      </c>
      <c r="AE2228" s="212">
        <v>0</v>
      </c>
      <c r="AF2228" s="212">
        <v>0.16669999999999999</v>
      </c>
      <c r="AG2228" s="212">
        <v>0</v>
      </c>
      <c r="AH2228" s="212">
        <v>5539.8</v>
      </c>
      <c r="AI2228" s="212">
        <v>6863.81</v>
      </c>
      <c r="AJ2228" s="212">
        <v>0</v>
      </c>
      <c r="AK2228" s="212">
        <v>0</v>
      </c>
      <c r="AL2228" s="212">
        <v>0</v>
      </c>
      <c r="AM2228">
        <v>1</v>
      </c>
      <c r="AN2228" t="str">
        <f>VLOOKUP(H2228,'Base Art'!$A:$AJ,36,FALSE)</f>
        <v>DOLCEVITA DE LA DOLCE S.R.L</v>
      </c>
    </row>
    <row r="2229" spans="1:40" x14ac:dyDescent="0.25">
      <c r="A2229" s="212" t="s">
        <v>7665</v>
      </c>
      <c r="B2229" s="212">
        <v>1</v>
      </c>
      <c r="C2229" s="212" t="s">
        <v>7666</v>
      </c>
      <c r="D2229" s="212" t="s">
        <v>188</v>
      </c>
      <c r="E2229" s="212">
        <v>22</v>
      </c>
      <c r="F2229" s="212" t="s">
        <v>23</v>
      </c>
      <c r="G2229" s="212" t="s">
        <v>1532</v>
      </c>
      <c r="H2229" s="212">
        <v>11341</v>
      </c>
      <c r="I2229" s="212" t="s">
        <v>1533</v>
      </c>
      <c r="J2229" s="212"/>
      <c r="K2229" s="212"/>
      <c r="L2229" s="212"/>
      <c r="M2229" s="212"/>
      <c r="N2229" s="212"/>
      <c r="O2229" s="212"/>
      <c r="P2229" s="212"/>
      <c r="Q2229" s="212"/>
      <c r="R2229" s="212"/>
      <c r="S2229" s="212"/>
      <c r="T2229" s="212"/>
      <c r="U2229" s="212"/>
      <c r="V2229" s="212"/>
      <c r="W2229" s="212"/>
      <c r="X2229" s="212"/>
      <c r="Y2229" s="212"/>
      <c r="Z2229" s="212"/>
      <c r="AA2229" s="212"/>
      <c r="AB2229" s="212">
        <v>51889.718999999997</v>
      </c>
      <c r="AC2229" s="212">
        <v>64291.366999999998</v>
      </c>
      <c r="AD2229" s="212">
        <v>0.16669999999999999</v>
      </c>
      <c r="AE2229" s="212">
        <v>0</v>
      </c>
      <c r="AF2229" s="212">
        <v>0.16669999999999999</v>
      </c>
      <c r="AG2229" s="212">
        <v>0</v>
      </c>
      <c r="AH2229" s="212">
        <v>8648.2900000000009</v>
      </c>
      <c r="AI2229" s="212">
        <v>10715.23</v>
      </c>
      <c r="AJ2229" s="212">
        <v>0</v>
      </c>
      <c r="AK2229" s="212">
        <v>0</v>
      </c>
      <c r="AL2229" s="212">
        <v>0</v>
      </c>
      <c r="AM2229">
        <v>1</v>
      </c>
      <c r="AN2229" t="str">
        <f>VLOOKUP(H2229,'Base Art'!$A:$AJ,36,FALSE)</f>
        <v>DOLCEVITA DE LA DOLCE S.R.L</v>
      </c>
    </row>
    <row r="2230" spans="1:40" x14ac:dyDescent="0.25">
      <c r="A2230" s="212" t="s">
        <v>7665</v>
      </c>
      <c r="B2230" s="212">
        <v>1</v>
      </c>
      <c r="C2230" s="212" t="s">
        <v>7666</v>
      </c>
      <c r="D2230" s="212" t="s">
        <v>188</v>
      </c>
      <c r="E2230" s="212">
        <v>22</v>
      </c>
      <c r="F2230" s="212" t="s">
        <v>23</v>
      </c>
      <c r="G2230" s="212" t="s">
        <v>1536</v>
      </c>
      <c r="H2230" s="212">
        <v>11352</v>
      </c>
      <c r="I2230" s="212" t="s">
        <v>1537</v>
      </c>
      <c r="J2230" s="212"/>
      <c r="K2230" s="212"/>
      <c r="L2230" s="212"/>
      <c r="M2230" s="212"/>
      <c r="N2230" s="212"/>
      <c r="O2230" s="212"/>
      <c r="P2230" s="212"/>
      <c r="Q2230" s="212"/>
      <c r="R2230" s="212"/>
      <c r="S2230" s="212"/>
      <c r="T2230" s="212"/>
      <c r="U2230" s="212"/>
      <c r="V2230" s="212"/>
      <c r="W2230" s="212"/>
      <c r="X2230" s="212"/>
      <c r="Y2230" s="212"/>
      <c r="Z2230" s="212"/>
      <c r="AA2230" s="212"/>
      <c r="AB2230" s="212">
        <v>65881.307000000001</v>
      </c>
      <c r="AC2230" s="212">
        <v>81626.936000000002</v>
      </c>
      <c r="AD2230" s="212">
        <v>0.41670000000000001</v>
      </c>
      <c r="AE2230" s="212">
        <v>0</v>
      </c>
      <c r="AF2230" s="212">
        <v>0.41670000000000001</v>
      </c>
      <c r="AG2230" s="212">
        <v>0</v>
      </c>
      <c r="AH2230" s="212">
        <v>27450.54</v>
      </c>
      <c r="AI2230" s="212">
        <v>34011.22</v>
      </c>
      <c r="AJ2230" s="212">
        <v>0</v>
      </c>
      <c r="AK2230" s="212">
        <v>0</v>
      </c>
      <c r="AL2230" s="212">
        <v>0</v>
      </c>
      <c r="AM2230">
        <v>1</v>
      </c>
      <c r="AN2230" t="str">
        <f>VLOOKUP(H2230,'Base Art'!$A:$AJ,36,FALSE)</f>
        <v>DOLCEVITA DE LA DOLCE S.R.L</v>
      </c>
    </row>
    <row r="2231" spans="1:40" x14ac:dyDescent="0.25">
      <c r="A2231" s="212" t="s">
        <v>7665</v>
      </c>
      <c r="B2231" s="212">
        <v>1</v>
      </c>
      <c r="C2231" s="212" t="s">
        <v>7666</v>
      </c>
      <c r="D2231" s="212" t="s">
        <v>188</v>
      </c>
      <c r="E2231" s="212">
        <v>22</v>
      </c>
      <c r="F2231" s="212" t="s">
        <v>23</v>
      </c>
      <c r="G2231" s="212" t="s">
        <v>1538</v>
      </c>
      <c r="H2231" s="212">
        <v>11353</v>
      </c>
      <c r="I2231" s="212" t="s">
        <v>1539</v>
      </c>
      <c r="J2231" s="212"/>
      <c r="K2231" s="212"/>
      <c r="L2231" s="212"/>
      <c r="M2231" s="212"/>
      <c r="N2231" s="212"/>
      <c r="O2231" s="212"/>
      <c r="P2231" s="212"/>
      <c r="Q2231" s="212"/>
      <c r="R2231" s="212"/>
      <c r="S2231" s="212"/>
      <c r="T2231" s="212"/>
      <c r="U2231" s="212"/>
      <c r="V2231" s="212"/>
      <c r="W2231" s="212"/>
      <c r="X2231" s="212"/>
      <c r="Y2231" s="212"/>
      <c r="Z2231" s="212"/>
      <c r="AA2231" s="212"/>
      <c r="AB2231" s="212">
        <v>67257.017999999996</v>
      </c>
      <c r="AC2231" s="212">
        <v>83331.441000000006</v>
      </c>
      <c r="AD2231" s="212">
        <v>0.16669999999999999</v>
      </c>
      <c r="AE2231" s="212">
        <v>0</v>
      </c>
      <c r="AF2231" s="212">
        <v>0.16669999999999999</v>
      </c>
      <c r="AG2231" s="212">
        <v>0</v>
      </c>
      <c r="AH2231" s="212">
        <v>11209.5</v>
      </c>
      <c r="AI2231" s="212">
        <v>13888.57</v>
      </c>
      <c r="AJ2231" s="212">
        <v>0</v>
      </c>
      <c r="AK2231" s="212">
        <v>0</v>
      </c>
      <c r="AL2231" s="212">
        <v>0</v>
      </c>
      <c r="AM2231">
        <v>1</v>
      </c>
      <c r="AN2231" t="str">
        <f>VLOOKUP(H2231,'Base Art'!$A:$AJ,36,FALSE)</f>
        <v>DOLCEVITA DE LA DOLCE S.R.L</v>
      </c>
    </row>
    <row r="2232" spans="1:40" x14ac:dyDescent="0.25">
      <c r="A2232" s="212" t="s">
        <v>7665</v>
      </c>
      <c r="B2232" s="212">
        <v>1</v>
      </c>
      <c r="C2232" s="212" t="s">
        <v>7666</v>
      </c>
      <c r="D2232" s="212" t="s">
        <v>188</v>
      </c>
      <c r="E2232" s="212">
        <v>22</v>
      </c>
      <c r="F2232" s="212" t="s">
        <v>23</v>
      </c>
      <c r="G2232" s="212" t="s">
        <v>1498</v>
      </c>
      <c r="H2232" s="212">
        <v>11354</v>
      </c>
      <c r="I2232" s="212" t="s">
        <v>1499</v>
      </c>
      <c r="J2232" s="212"/>
      <c r="K2232" s="212"/>
      <c r="L2232" s="212"/>
      <c r="M2232" s="212"/>
      <c r="N2232" s="212"/>
      <c r="O2232" s="212"/>
      <c r="P2232" s="212"/>
      <c r="Q2232" s="212"/>
      <c r="R2232" s="212"/>
      <c r="S2232" s="212"/>
      <c r="T2232" s="212"/>
      <c r="U2232" s="212"/>
      <c r="V2232" s="212"/>
      <c r="W2232" s="212"/>
      <c r="X2232" s="212"/>
      <c r="Y2232" s="212"/>
      <c r="Z2232" s="212"/>
      <c r="AA2232" s="212"/>
      <c r="AB2232" s="212">
        <v>51889.718999999997</v>
      </c>
      <c r="AC2232" s="212">
        <v>64291.366999999998</v>
      </c>
      <c r="AD2232" s="212">
        <v>0.16669999999999999</v>
      </c>
      <c r="AE2232" s="212">
        <v>0</v>
      </c>
      <c r="AF2232" s="212">
        <v>0.16669999999999999</v>
      </c>
      <c r="AG2232" s="212">
        <v>0</v>
      </c>
      <c r="AH2232" s="212">
        <v>8648.2900000000009</v>
      </c>
      <c r="AI2232" s="212">
        <v>10715.23</v>
      </c>
      <c r="AJ2232" s="212">
        <v>0</v>
      </c>
      <c r="AK2232" s="212">
        <v>0</v>
      </c>
      <c r="AL2232" s="212">
        <v>0</v>
      </c>
      <c r="AM2232">
        <v>1</v>
      </c>
      <c r="AN2232" t="str">
        <f>VLOOKUP(H2232,'Base Art'!$A:$AJ,36,FALSE)</f>
        <v>DOLCEVITA DE LA DOLCE S.R.L</v>
      </c>
    </row>
    <row r="2233" spans="1:40" x14ac:dyDescent="0.25">
      <c r="A2233" s="212" t="s">
        <v>7665</v>
      </c>
      <c r="B2233" s="212">
        <v>1</v>
      </c>
      <c r="C2233" s="212" t="s">
        <v>7666</v>
      </c>
      <c r="D2233" s="212" t="s">
        <v>188</v>
      </c>
      <c r="E2233" s="212">
        <v>22</v>
      </c>
      <c r="F2233" s="212" t="s">
        <v>23</v>
      </c>
      <c r="G2233" s="212" t="s">
        <v>1056</v>
      </c>
      <c r="H2233" s="212">
        <v>11368</v>
      </c>
      <c r="I2233" s="212" t="s">
        <v>1057</v>
      </c>
      <c r="J2233" s="212">
        <v>1205</v>
      </c>
      <c r="K2233" s="212" t="s">
        <v>592</v>
      </c>
      <c r="L2233" s="212" t="s">
        <v>593</v>
      </c>
      <c r="M2233" s="212"/>
      <c r="N2233" s="212"/>
      <c r="O2233" s="212"/>
      <c r="P2233" s="212"/>
      <c r="Q2233" s="212"/>
      <c r="R2233" s="212"/>
      <c r="S2233" s="212"/>
      <c r="T2233" s="212"/>
      <c r="U2233" s="212"/>
      <c r="V2233" s="212"/>
      <c r="W2233" s="212"/>
      <c r="X2233" s="212"/>
      <c r="Y2233" s="212"/>
      <c r="Z2233" s="212"/>
      <c r="AA2233" s="212"/>
      <c r="AB2233" s="212">
        <v>48092.097000000002</v>
      </c>
      <c r="AC2233" s="212">
        <v>59586.103999999999</v>
      </c>
      <c r="AD2233" s="212">
        <v>0.25</v>
      </c>
      <c r="AE2233" s="212">
        <v>0</v>
      </c>
      <c r="AF2233" s="212">
        <v>0.25</v>
      </c>
      <c r="AG2233" s="212">
        <v>0</v>
      </c>
      <c r="AH2233" s="212">
        <v>12023.02</v>
      </c>
      <c r="AI2233" s="212">
        <v>14896.53</v>
      </c>
      <c r="AJ2233" s="212">
        <v>0</v>
      </c>
      <c r="AK2233" s="212">
        <v>0</v>
      </c>
      <c r="AL2233" s="212">
        <v>0</v>
      </c>
      <c r="AM2233">
        <v>1</v>
      </c>
      <c r="AN2233" t="str">
        <f>VLOOKUP(H2233,'Base Art'!$A:$AJ,36,FALSE)</f>
        <v>FERRERO ARGENTINA S.A.</v>
      </c>
    </row>
    <row r="2234" spans="1:40" x14ac:dyDescent="0.25">
      <c r="A2234" s="212" t="s">
        <v>7665</v>
      </c>
      <c r="B2234" s="212">
        <v>1</v>
      </c>
      <c r="C2234" s="212" t="s">
        <v>7666</v>
      </c>
      <c r="D2234" s="212" t="s">
        <v>188</v>
      </c>
      <c r="E2234" s="212">
        <v>22</v>
      </c>
      <c r="F2234" s="212" t="s">
        <v>23</v>
      </c>
      <c r="G2234" s="212" t="s">
        <v>1243</v>
      </c>
      <c r="H2234" s="212">
        <v>11410</v>
      </c>
      <c r="I2234" s="212" t="s">
        <v>1244</v>
      </c>
      <c r="J2234" s="212"/>
      <c r="K2234" s="212"/>
      <c r="L2234" s="212"/>
      <c r="M2234" s="212"/>
      <c r="N2234" s="212"/>
      <c r="O2234" s="212"/>
      <c r="P2234" s="212"/>
      <c r="Q2234" s="212"/>
      <c r="R2234" s="212"/>
      <c r="S2234" s="212"/>
      <c r="T2234" s="212"/>
      <c r="U2234" s="212"/>
      <c r="V2234" s="212"/>
      <c r="W2234" s="212"/>
      <c r="X2234" s="212"/>
      <c r="Y2234" s="212"/>
      <c r="Z2234" s="212"/>
      <c r="AA2234" s="212"/>
      <c r="AB2234" s="212">
        <v>52716.940999999999</v>
      </c>
      <c r="AC2234" s="212">
        <v>65316.29</v>
      </c>
      <c r="AD2234" s="212">
        <v>2</v>
      </c>
      <c r="AE2234" s="212">
        <v>0</v>
      </c>
      <c r="AF2234" s="212">
        <v>2</v>
      </c>
      <c r="AG2234" s="212">
        <v>0</v>
      </c>
      <c r="AH2234" s="212">
        <v>105433.88</v>
      </c>
      <c r="AI2234" s="212">
        <v>130632.58</v>
      </c>
      <c r="AJ2234" s="212">
        <v>0</v>
      </c>
      <c r="AK2234" s="212">
        <v>0</v>
      </c>
      <c r="AL2234" s="212">
        <v>0</v>
      </c>
      <c r="AM2234">
        <v>1</v>
      </c>
      <c r="AN2234" t="str">
        <f>VLOOKUP(H2234,'Base Art'!$A:$AJ,36,FALSE)</f>
        <v>NOVALSA SRL</v>
      </c>
    </row>
    <row r="2235" spans="1:40" x14ac:dyDescent="0.25">
      <c r="A2235" s="212" t="s">
        <v>7665</v>
      </c>
      <c r="B2235" s="212">
        <v>1</v>
      </c>
      <c r="C2235" s="212" t="s">
        <v>7666</v>
      </c>
      <c r="D2235" s="212" t="s">
        <v>188</v>
      </c>
      <c r="E2235" s="212">
        <v>22</v>
      </c>
      <c r="F2235" s="212" t="s">
        <v>23</v>
      </c>
      <c r="G2235" s="212" t="s">
        <v>1545</v>
      </c>
      <c r="H2235" s="212">
        <v>11424</v>
      </c>
      <c r="I2235" s="212" t="s">
        <v>1546</v>
      </c>
      <c r="J2235" s="212">
        <v>1438</v>
      </c>
      <c r="K2235" s="212" t="s">
        <v>326</v>
      </c>
      <c r="L2235" s="212" t="s">
        <v>327</v>
      </c>
      <c r="M2235" s="212"/>
      <c r="N2235" s="212"/>
      <c r="O2235" s="212"/>
      <c r="P2235" s="212"/>
      <c r="Q2235" s="212"/>
      <c r="R2235" s="212"/>
      <c r="S2235" s="212"/>
      <c r="T2235" s="212"/>
      <c r="U2235" s="212"/>
      <c r="V2235" s="212"/>
      <c r="W2235" s="212"/>
      <c r="X2235" s="212"/>
      <c r="Y2235" s="212"/>
      <c r="Z2235" s="212"/>
      <c r="AA2235" s="212"/>
      <c r="AB2235" s="212">
        <v>92942.975999999995</v>
      </c>
      <c r="AC2235" s="212">
        <v>115156.34699999999</v>
      </c>
      <c r="AD2235" s="212">
        <v>0.4</v>
      </c>
      <c r="AE2235" s="212">
        <v>0</v>
      </c>
      <c r="AF2235" s="212">
        <v>0.4</v>
      </c>
      <c r="AG2235" s="212">
        <v>0</v>
      </c>
      <c r="AH2235" s="212">
        <v>37177.19</v>
      </c>
      <c r="AI2235" s="212">
        <v>46062.54</v>
      </c>
      <c r="AJ2235" s="212">
        <v>0</v>
      </c>
      <c r="AK2235" s="212">
        <v>0</v>
      </c>
      <c r="AL2235" s="212">
        <v>0</v>
      </c>
      <c r="AM2235">
        <v>1</v>
      </c>
      <c r="AN2235" t="str">
        <f>VLOOKUP(H2235,'Base Art'!$A:$AJ,36,FALSE)</f>
        <v>JORGE LUIS SUAREZ</v>
      </c>
    </row>
    <row r="2236" spans="1:40" x14ac:dyDescent="0.25">
      <c r="A2236" s="212" t="s">
        <v>7665</v>
      </c>
      <c r="B2236" s="212">
        <v>1</v>
      </c>
      <c r="C2236" s="212" t="s">
        <v>7666</v>
      </c>
      <c r="D2236" s="212" t="s">
        <v>188</v>
      </c>
      <c r="E2236" s="212">
        <v>22</v>
      </c>
      <c r="F2236" s="212" t="s">
        <v>23</v>
      </c>
      <c r="G2236" s="212" t="s">
        <v>1200</v>
      </c>
      <c r="H2236" s="212">
        <v>11435</v>
      </c>
      <c r="I2236" s="212" t="s">
        <v>1201</v>
      </c>
      <c r="J2236" s="212"/>
      <c r="K2236" s="212"/>
      <c r="L2236" s="212"/>
      <c r="M2236" s="212"/>
      <c r="N2236" s="212"/>
      <c r="O2236" s="212"/>
      <c r="P2236" s="212"/>
      <c r="Q2236" s="212"/>
      <c r="R2236" s="212"/>
      <c r="S2236" s="212"/>
      <c r="T2236" s="212"/>
      <c r="U2236" s="212"/>
      <c r="V2236" s="212"/>
      <c r="W2236" s="212"/>
      <c r="X2236" s="212"/>
      <c r="Y2236" s="212"/>
      <c r="Z2236" s="212"/>
      <c r="AA2236" s="212"/>
      <c r="AB2236" s="212">
        <v>14127.208000000001</v>
      </c>
      <c r="AC2236" s="212">
        <v>17503.611000000001</v>
      </c>
      <c r="AD2236" s="212">
        <v>1</v>
      </c>
      <c r="AE2236" s="212">
        <v>0</v>
      </c>
      <c r="AF2236" s="212">
        <v>1</v>
      </c>
      <c r="AG2236" s="212">
        <v>0</v>
      </c>
      <c r="AH2236" s="212">
        <v>14127.21</v>
      </c>
      <c r="AI2236" s="212">
        <v>17503.61</v>
      </c>
      <c r="AJ2236" s="212">
        <v>0</v>
      </c>
      <c r="AK2236" s="212">
        <v>0</v>
      </c>
      <c r="AL2236" s="212">
        <v>0</v>
      </c>
      <c r="AM2236">
        <v>1</v>
      </c>
      <c r="AN2236" t="str">
        <f>VLOOKUP(H2236,'Base Art'!$A:$AJ,36,FALSE)</f>
        <v>TOCODUL SRL</v>
      </c>
    </row>
    <row r="2237" spans="1:40" x14ac:dyDescent="0.25">
      <c r="A2237" s="212" t="s">
        <v>7665</v>
      </c>
      <c r="B2237" s="212">
        <v>1</v>
      </c>
      <c r="C2237" s="212" t="s">
        <v>7666</v>
      </c>
      <c r="D2237" s="212" t="s">
        <v>188</v>
      </c>
      <c r="E2237" s="212">
        <v>22</v>
      </c>
      <c r="F2237" s="212" t="s">
        <v>23</v>
      </c>
      <c r="G2237" s="212" t="s">
        <v>1058</v>
      </c>
      <c r="H2237" s="212">
        <v>11436</v>
      </c>
      <c r="I2237" s="212" t="s">
        <v>1059</v>
      </c>
      <c r="J2237" s="212"/>
      <c r="K2237" s="212"/>
      <c r="L2237" s="212"/>
      <c r="M2237" s="212"/>
      <c r="N2237" s="212"/>
      <c r="O2237" s="212"/>
      <c r="P2237" s="212"/>
      <c r="Q2237" s="212"/>
      <c r="R2237" s="212"/>
      <c r="S2237" s="212"/>
      <c r="T2237" s="212"/>
      <c r="U2237" s="212"/>
      <c r="V2237" s="212"/>
      <c r="W2237" s="212"/>
      <c r="X2237" s="212"/>
      <c r="Y2237" s="212"/>
      <c r="Z2237" s="212"/>
      <c r="AA2237" s="212"/>
      <c r="AB2237" s="212">
        <v>12907.495999999999</v>
      </c>
      <c r="AC2237" s="212">
        <v>15992.388999999999</v>
      </c>
      <c r="AD2237" s="212">
        <v>2</v>
      </c>
      <c r="AE2237" s="212">
        <v>0</v>
      </c>
      <c r="AF2237" s="212">
        <v>2</v>
      </c>
      <c r="AG2237" s="212">
        <v>0</v>
      </c>
      <c r="AH2237" s="212">
        <v>25814.99</v>
      </c>
      <c r="AI2237" s="212">
        <v>31984.78</v>
      </c>
      <c r="AJ2237" s="212">
        <v>0</v>
      </c>
      <c r="AK2237" s="212">
        <v>0</v>
      </c>
      <c r="AL2237" s="212">
        <v>0</v>
      </c>
      <c r="AM2237">
        <v>1</v>
      </c>
      <c r="AN2237" t="str">
        <f>VLOOKUP(H2237,'Base Art'!$A:$AJ,36,FALSE)</f>
        <v>TOCODUL SRL</v>
      </c>
    </row>
    <row r="2238" spans="1:40" x14ac:dyDescent="0.25">
      <c r="A2238" s="212" t="s">
        <v>7665</v>
      </c>
      <c r="B2238" s="212">
        <v>1</v>
      </c>
      <c r="C2238" s="212" t="s">
        <v>7666</v>
      </c>
      <c r="D2238" s="212" t="s">
        <v>188</v>
      </c>
      <c r="E2238" s="212">
        <v>22</v>
      </c>
      <c r="F2238" s="212" t="s">
        <v>23</v>
      </c>
      <c r="G2238" s="212" t="s">
        <v>1611</v>
      </c>
      <c r="H2238" s="212">
        <v>11470</v>
      </c>
      <c r="I2238" s="212" t="s">
        <v>1612</v>
      </c>
      <c r="J2238" s="212">
        <v>1257</v>
      </c>
      <c r="K2238" s="212" t="s">
        <v>774</v>
      </c>
      <c r="L2238" s="212" t="s">
        <v>775</v>
      </c>
      <c r="M2238" s="212"/>
      <c r="N2238" s="212"/>
      <c r="O2238" s="212"/>
      <c r="P2238" s="212">
        <v>1101</v>
      </c>
      <c r="Q2238" s="212" t="s">
        <v>776</v>
      </c>
      <c r="R2238" s="212" t="s">
        <v>777</v>
      </c>
      <c r="S2238" s="212"/>
      <c r="T2238" s="212"/>
      <c r="U2238" s="212"/>
      <c r="V2238" s="212"/>
      <c r="W2238" s="212"/>
      <c r="X2238" s="212"/>
      <c r="Y2238" s="212">
        <v>1375</v>
      </c>
      <c r="Z2238" s="212" t="s">
        <v>314</v>
      </c>
      <c r="AA2238" s="212" t="s">
        <v>315</v>
      </c>
      <c r="AB2238" s="212">
        <v>19827.457999999999</v>
      </c>
      <c r="AC2238" s="212">
        <v>24566.223000000002</v>
      </c>
      <c r="AD2238" s="212">
        <v>0.5</v>
      </c>
      <c r="AE2238" s="212">
        <v>0.1</v>
      </c>
      <c r="AF2238" s="212">
        <v>0.6</v>
      </c>
      <c r="AG2238" s="212">
        <v>0</v>
      </c>
      <c r="AH2238" s="212">
        <v>11896.48</v>
      </c>
      <c r="AI2238" s="212">
        <v>14739.73</v>
      </c>
      <c r="AJ2238" s="212">
        <v>0</v>
      </c>
      <c r="AK2238" s="212">
        <v>0</v>
      </c>
      <c r="AL2238" s="212">
        <v>0</v>
      </c>
      <c r="AM2238">
        <v>1</v>
      </c>
      <c r="AN2238" t="str">
        <f>VLOOKUP(H2238,'Base Art'!$A:$AJ,36,FALSE)</f>
        <v>NUTRIPET S.A.U.</v>
      </c>
    </row>
    <row r="2239" spans="1:40" x14ac:dyDescent="0.25">
      <c r="A2239" s="212" t="s">
        <v>7665</v>
      </c>
      <c r="B2239" s="212">
        <v>1</v>
      </c>
      <c r="C2239" s="212" t="s">
        <v>7666</v>
      </c>
      <c r="D2239" s="212" t="s">
        <v>188</v>
      </c>
      <c r="E2239" s="212">
        <v>22</v>
      </c>
      <c r="F2239" s="212" t="s">
        <v>23</v>
      </c>
      <c r="G2239" s="212" t="s">
        <v>1464</v>
      </c>
      <c r="H2239" s="212">
        <v>11497</v>
      </c>
      <c r="I2239" s="212" t="s">
        <v>1465</v>
      </c>
      <c r="J2239" s="212">
        <v>1194</v>
      </c>
      <c r="K2239" s="212" t="s">
        <v>310</v>
      </c>
      <c r="L2239" s="212" t="s">
        <v>311</v>
      </c>
      <c r="M2239" s="212"/>
      <c r="N2239" s="212"/>
      <c r="O2239" s="212"/>
      <c r="P2239" s="212">
        <v>1098</v>
      </c>
      <c r="Q2239" s="212" t="s">
        <v>312</v>
      </c>
      <c r="R2239" s="212" t="s">
        <v>313</v>
      </c>
      <c r="S2239" s="212"/>
      <c r="T2239" s="212"/>
      <c r="U2239" s="212"/>
      <c r="V2239" s="212"/>
      <c r="W2239" s="212"/>
      <c r="X2239" s="212"/>
      <c r="Y2239" s="212"/>
      <c r="Z2239" s="212"/>
      <c r="AA2239" s="212"/>
      <c r="AB2239" s="212">
        <v>33289.042999999998</v>
      </c>
      <c r="AC2239" s="212">
        <v>41245.124000000003</v>
      </c>
      <c r="AD2239" s="212">
        <v>1</v>
      </c>
      <c r="AE2239" s="212">
        <v>0</v>
      </c>
      <c r="AF2239" s="212">
        <v>1</v>
      </c>
      <c r="AG2239" s="212">
        <v>0</v>
      </c>
      <c r="AH2239" s="212">
        <v>33289.040000000001</v>
      </c>
      <c r="AI2239" s="212">
        <v>41245.120000000003</v>
      </c>
      <c r="AJ2239" s="212">
        <v>1</v>
      </c>
      <c r="AK2239" s="212">
        <v>1</v>
      </c>
      <c r="AL2239" s="212">
        <v>0</v>
      </c>
      <c r="AM2239">
        <v>1</v>
      </c>
      <c r="AN2239" t="str">
        <f>VLOOKUP(H2239,'Base Art'!$A:$AJ,36,FALSE)</f>
        <v>MASTERFOODS ARGENTINA LTD.</v>
      </c>
    </row>
    <row r="2240" spans="1:40" x14ac:dyDescent="0.25">
      <c r="A2240" s="212" t="s">
        <v>7665</v>
      </c>
      <c r="B2240" s="212">
        <v>1</v>
      </c>
      <c r="C2240" s="212" t="s">
        <v>7666</v>
      </c>
      <c r="D2240" s="212" t="s">
        <v>188</v>
      </c>
      <c r="E2240" s="212">
        <v>22</v>
      </c>
      <c r="F2240" s="212" t="s">
        <v>23</v>
      </c>
      <c r="G2240" s="212" t="s">
        <v>1404</v>
      </c>
      <c r="H2240" s="212">
        <v>11504</v>
      </c>
      <c r="I2240" s="212" t="s">
        <v>1405</v>
      </c>
      <c r="J2240" s="212">
        <v>1414</v>
      </c>
      <c r="K2240" s="212" t="s">
        <v>372</v>
      </c>
      <c r="L2240" s="212" t="s">
        <v>373</v>
      </c>
      <c r="M2240" s="212"/>
      <c r="N2240" s="212"/>
      <c r="O2240" s="212"/>
      <c r="P2240" s="212"/>
      <c r="Q2240" s="212"/>
      <c r="R2240" s="212"/>
      <c r="S2240" s="212"/>
      <c r="T2240" s="212"/>
      <c r="U2240" s="212"/>
      <c r="V2240" s="212"/>
      <c r="W2240" s="212"/>
      <c r="X2240" s="212"/>
      <c r="Y2240" s="212"/>
      <c r="Z2240" s="212"/>
      <c r="AA2240" s="212"/>
      <c r="AB2240" s="212">
        <v>35780.410000000003</v>
      </c>
      <c r="AC2240" s="212">
        <v>44331.925999999999</v>
      </c>
      <c r="AD2240" s="212">
        <v>0.16669999999999999</v>
      </c>
      <c r="AE2240" s="212">
        <v>0</v>
      </c>
      <c r="AF2240" s="212">
        <v>0.16669999999999999</v>
      </c>
      <c r="AG2240" s="212">
        <v>0</v>
      </c>
      <c r="AH2240" s="212">
        <v>5963.4</v>
      </c>
      <c r="AI2240" s="212">
        <v>7388.65</v>
      </c>
      <c r="AJ2240" s="212">
        <v>0</v>
      </c>
      <c r="AK2240" s="212">
        <v>0</v>
      </c>
      <c r="AL2240" s="212">
        <v>0</v>
      </c>
      <c r="AM2240">
        <v>1</v>
      </c>
      <c r="AN2240" t="str">
        <f>VLOOKUP(H2240,'Base Art'!$A:$AJ,36,FALSE)</f>
        <v>ARCOR S.A.I.C.</v>
      </c>
    </row>
    <row r="2241" spans="1:40" x14ac:dyDescent="0.25">
      <c r="A2241" s="212" t="s">
        <v>7665</v>
      </c>
      <c r="B2241" s="212">
        <v>1</v>
      </c>
      <c r="C2241" s="212" t="s">
        <v>7666</v>
      </c>
      <c r="D2241" s="212" t="s">
        <v>188</v>
      </c>
      <c r="E2241" s="212">
        <v>22</v>
      </c>
      <c r="F2241" s="212" t="s">
        <v>23</v>
      </c>
      <c r="G2241" s="212" t="s">
        <v>1406</v>
      </c>
      <c r="H2241" s="212">
        <v>11505</v>
      </c>
      <c r="I2241" s="212" t="s">
        <v>1407</v>
      </c>
      <c r="J2241" s="212">
        <v>1414</v>
      </c>
      <c r="K2241" s="212" t="s">
        <v>372</v>
      </c>
      <c r="L2241" s="212" t="s">
        <v>373</v>
      </c>
      <c r="M2241" s="212"/>
      <c r="N2241" s="212"/>
      <c r="O2241" s="212"/>
      <c r="P2241" s="212"/>
      <c r="Q2241" s="212"/>
      <c r="R2241" s="212"/>
      <c r="S2241" s="212"/>
      <c r="T2241" s="212"/>
      <c r="U2241" s="212"/>
      <c r="V2241" s="212"/>
      <c r="W2241" s="212"/>
      <c r="X2241" s="212"/>
      <c r="Y2241" s="212"/>
      <c r="Z2241" s="212"/>
      <c r="AA2241" s="212"/>
      <c r="AB2241" s="212">
        <v>40487.879999999997</v>
      </c>
      <c r="AC2241" s="212">
        <v>50164.483</v>
      </c>
      <c r="AD2241" s="212">
        <v>0.16669999999999999</v>
      </c>
      <c r="AE2241" s="212">
        <v>0</v>
      </c>
      <c r="AF2241" s="212">
        <v>0.16669999999999999</v>
      </c>
      <c r="AG2241" s="212">
        <v>0</v>
      </c>
      <c r="AH2241" s="212">
        <v>6747.98</v>
      </c>
      <c r="AI2241" s="212">
        <v>8360.75</v>
      </c>
      <c r="AJ2241" s="212">
        <v>0</v>
      </c>
      <c r="AK2241" s="212">
        <v>0</v>
      </c>
      <c r="AL2241" s="212">
        <v>0</v>
      </c>
      <c r="AM2241">
        <v>1</v>
      </c>
      <c r="AN2241" t="str">
        <f>VLOOKUP(H2241,'Base Art'!$A:$AJ,36,FALSE)</f>
        <v>ARCOR S.A.I.C.</v>
      </c>
    </row>
    <row r="2242" spans="1:40" x14ac:dyDescent="0.25">
      <c r="A2242" s="212" t="s">
        <v>7665</v>
      </c>
      <c r="B2242" s="212">
        <v>1</v>
      </c>
      <c r="C2242" s="212" t="s">
        <v>7666</v>
      </c>
      <c r="D2242" s="212" t="s">
        <v>188</v>
      </c>
      <c r="E2242" s="212">
        <v>22</v>
      </c>
      <c r="F2242" s="212" t="s">
        <v>23</v>
      </c>
      <c r="G2242" s="212" t="s">
        <v>1248</v>
      </c>
      <c r="H2242" s="212">
        <v>11506</v>
      </c>
      <c r="I2242" s="212" t="s">
        <v>1249</v>
      </c>
      <c r="J2242" s="212">
        <v>1414</v>
      </c>
      <c r="K2242" s="212" t="s">
        <v>372</v>
      </c>
      <c r="L2242" s="212" t="s">
        <v>373</v>
      </c>
      <c r="M2242" s="212"/>
      <c r="N2242" s="212"/>
      <c r="O2242" s="212"/>
      <c r="P2242" s="212"/>
      <c r="Q2242" s="212"/>
      <c r="R2242" s="212"/>
      <c r="S2242" s="212"/>
      <c r="T2242" s="212"/>
      <c r="U2242" s="212"/>
      <c r="V2242" s="212"/>
      <c r="W2242" s="212"/>
      <c r="X2242" s="212"/>
      <c r="Y2242" s="212"/>
      <c r="Z2242" s="212"/>
      <c r="AA2242" s="212"/>
      <c r="AB2242" s="212">
        <v>40487.879999999997</v>
      </c>
      <c r="AC2242" s="212">
        <v>50164.483</v>
      </c>
      <c r="AD2242" s="212">
        <v>0.16669999999999999</v>
      </c>
      <c r="AE2242" s="212">
        <v>0</v>
      </c>
      <c r="AF2242" s="212">
        <v>0.16669999999999999</v>
      </c>
      <c r="AG2242" s="212">
        <v>0</v>
      </c>
      <c r="AH2242" s="212">
        <v>6747.98</v>
      </c>
      <c r="AI2242" s="212">
        <v>8360.75</v>
      </c>
      <c r="AJ2242" s="212">
        <v>0</v>
      </c>
      <c r="AK2242" s="212">
        <v>0</v>
      </c>
      <c r="AL2242" s="212">
        <v>0</v>
      </c>
      <c r="AM2242">
        <v>1</v>
      </c>
      <c r="AN2242" t="str">
        <f>VLOOKUP(H2242,'Base Art'!$A:$AJ,36,FALSE)</f>
        <v>ARCOR S.A.I.C.</v>
      </c>
    </row>
    <row r="2243" spans="1:40" x14ac:dyDescent="0.25">
      <c r="A2243" s="212" t="s">
        <v>7665</v>
      </c>
      <c r="B2243" s="212">
        <v>1</v>
      </c>
      <c r="C2243" s="212" t="s">
        <v>7666</v>
      </c>
      <c r="D2243" s="212" t="s">
        <v>188</v>
      </c>
      <c r="E2243" s="212">
        <v>22</v>
      </c>
      <c r="F2243" s="212" t="s">
        <v>23</v>
      </c>
      <c r="G2243" s="212" t="s">
        <v>7681</v>
      </c>
      <c r="H2243" s="212">
        <v>11519</v>
      </c>
      <c r="I2243" s="212" t="s">
        <v>7502</v>
      </c>
      <c r="J2243" s="212"/>
      <c r="K2243" s="212"/>
      <c r="L2243" s="212"/>
      <c r="M2243" s="212"/>
      <c r="N2243" s="212"/>
      <c r="O2243" s="212"/>
      <c r="P2243" s="212"/>
      <c r="Q2243" s="212"/>
      <c r="R2243" s="212"/>
      <c r="S2243" s="212"/>
      <c r="T2243" s="212"/>
      <c r="U2243" s="212"/>
      <c r="V2243" s="212"/>
      <c r="W2243" s="212"/>
      <c r="X2243" s="212"/>
      <c r="Y2243" s="212"/>
      <c r="Z2243" s="212"/>
      <c r="AA2243" s="212"/>
      <c r="AB2243" s="212">
        <v>13506.5</v>
      </c>
      <c r="AC2243" s="212">
        <v>16734.554</v>
      </c>
      <c r="AD2243" s="212">
        <v>27</v>
      </c>
      <c r="AE2243" s="212">
        <v>0</v>
      </c>
      <c r="AF2243" s="212">
        <v>27</v>
      </c>
      <c r="AG2243" s="212">
        <v>0</v>
      </c>
      <c r="AH2243" s="212">
        <v>364675.5</v>
      </c>
      <c r="AI2243" s="212">
        <v>451832.94</v>
      </c>
      <c r="AJ2243" s="212">
        <v>5</v>
      </c>
      <c r="AK2243" s="212">
        <v>5.4</v>
      </c>
      <c r="AL2243" s="212">
        <v>0</v>
      </c>
      <c r="AM2243">
        <v>1</v>
      </c>
      <c r="AN2243" t="str">
        <f>VLOOKUP(H2243,'Base Art'!$A:$AJ,36,FALSE)</f>
        <v>DISTRIBUIDORA H&amp;G SRL</v>
      </c>
    </row>
    <row r="2244" spans="1:40" x14ac:dyDescent="0.25">
      <c r="A2244" s="212" t="s">
        <v>7665</v>
      </c>
      <c r="B2244" s="212">
        <v>1</v>
      </c>
      <c r="C2244" s="212" t="s">
        <v>7666</v>
      </c>
      <c r="D2244" s="212" t="s">
        <v>188</v>
      </c>
      <c r="E2244" s="212">
        <v>22</v>
      </c>
      <c r="F2244" s="212" t="s">
        <v>23</v>
      </c>
      <c r="G2244" s="212" t="s">
        <v>1472</v>
      </c>
      <c r="H2244" s="212">
        <v>11520</v>
      </c>
      <c r="I2244" s="212" t="s">
        <v>1473</v>
      </c>
      <c r="J2244" s="212"/>
      <c r="K2244" s="212"/>
      <c r="L2244" s="212"/>
      <c r="M2244" s="212"/>
      <c r="N2244" s="212"/>
      <c r="O2244" s="212"/>
      <c r="P2244" s="212"/>
      <c r="Q2244" s="212"/>
      <c r="R2244" s="212"/>
      <c r="S2244" s="212"/>
      <c r="T2244" s="212"/>
      <c r="U2244" s="212"/>
      <c r="V2244" s="212"/>
      <c r="W2244" s="212"/>
      <c r="X2244" s="212"/>
      <c r="Y2244" s="212"/>
      <c r="Z2244" s="212"/>
      <c r="AA2244" s="212"/>
      <c r="AB2244" s="212">
        <v>9639.1280000000006</v>
      </c>
      <c r="AC2244" s="212">
        <v>11942.88</v>
      </c>
      <c r="AD2244" s="212">
        <v>4</v>
      </c>
      <c r="AE2244" s="212">
        <v>0</v>
      </c>
      <c r="AF2244" s="212">
        <v>4</v>
      </c>
      <c r="AG2244" s="212">
        <v>0</v>
      </c>
      <c r="AH2244" s="212">
        <v>38556.51</v>
      </c>
      <c r="AI2244" s="212">
        <v>47771.519999999997</v>
      </c>
      <c r="AJ2244" s="212">
        <v>0</v>
      </c>
      <c r="AK2244" s="212">
        <v>0</v>
      </c>
      <c r="AL2244" s="212">
        <v>0</v>
      </c>
      <c r="AM2244">
        <v>1</v>
      </c>
      <c r="AN2244" t="str">
        <f>VLOOKUP(H2244,'Base Art'!$A:$AJ,36,FALSE)</f>
        <v>DISTRIBUIDORA H&amp;G SRL</v>
      </c>
    </row>
    <row r="2245" spans="1:40" x14ac:dyDescent="0.25">
      <c r="A2245" s="212" t="s">
        <v>7665</v>
      </c>
      <c r="B2245" s="212">
        <v>1</v>
      </c>
      <c r="C2245" s="212" t="s">
        <v>7666</v>
      </c>
      <c r="D2245" s="212" t="s">
        <v>188</v>
      </c>
      <c r="E2245" s="212">
        <v>22</v>
      </c>
      <c r="F2245" s="212" t="s">
        <v>23</v>
      </c>
      <c r="G2245" s="212" t="s">
        <v>1500</v>
      </c>
      <c r="H2245" s="212">
        <v>11522</v>
      </c>
      <c r="I2245" s="212" t="s">
        <v>1501</v>
      </c>
      <c r="J2245" s="212"/>
      <c r="K2245" s="212"/>
      <c r="L2245" s="212"/>
      <c r="M2245" s="212"/>
      <c r="N2245" s="212"/>
      <c r="O2245" s="212"/>
      <c r="P2245" s="212"/>
      <c r="Q2245" s="212"/>
      <c r="R2245" s="212"/>
      <c r="S2245" s="212"/>
      <c r="T2245" s="212"/>
      <c r="U2245" s="212"/>
      <c r="V2245" s="212"/>
      <c r="W2245" s="212"/>
      <c r="X2245" s="212"/>
      <c r="Y2245" s="212"/>
      <c r="Z2245" s="212"/>
      <c r="AA2245" s="212"/>
      <c r="AB2245" s="212">
        <v>12389.745000000001</v>
      </c>
      <c r="AC2245" s="212">
        <v>15350.892</v>
      </c>
      <c r="AD2245" s="212">
        <v>1</v>
      </c>
      <c r="AE2245" s="212">
        <v>0</v>
      </c>
      <c r="AF2245" s="212">
        <v>1</v>
      </c>
      <c r="AG2245" s="212">
        <v>0</v>
      </c>
      <c r="AH2245" s="212">
        <v>12389.74</v>
      </c>
      <c r="AI2245" s="212">
        <v>15350.89</v>
      </c>
      <c r="AJ2245" s="212">
        <v>1</v>
      </c>
      <c r="AK2245" s="212">
        <v>1</v>
      </c>
      <c r="AL2245" s="212">
        <v>0</v>
      </c>
      <c r="AM2245">
        <v>1</v>
      </c>
      <c r="AN2245" t="str">
        <f>VLOOKUP(H2245,'Base Art'!$A:$AJ,36,FALSE)</f>
        <v>DISTRIBUIDORA H&amp;G SRL</v>
      </c>
    </row>
    <row r="2246" spans="1:40" x14ac:dyDescent="0.25">
      <c r="A2246" s="212" t="s">
        <v>7665</v>
      </c>
      <c r="B2246" s="212">
        <v>1</v>
      </c>
      <c r="C2246" s="212" t="s">
        <v>7666</v>
      </c>
      <c r="D2246" s="212" t="s">
        <v>188</v>
      </c>
      <c r="E2246" s="212">
        <v>22</v>
      </c>
      <c r="F2246" s="212" t="s">
        <v>23</v>
      </c>
      <c r="G2246" s="212" t="s">
        <v>1613</v>
      </c>
      <c r="H2246" s="212">
        <v>11562</v>
      </c>
      <c r="I2246" s="212" t="s">
        <v>1614</v>
      </c>
      <c r="J2246" s="212">
        <v>1162</v>
      </c>
      <c r="K2246" s="212" t="s">
        <v>1166</v>
      </c>
      <c r="L2246" s="212" t="s">
        <v>1167</v>
      </c>
      <c r="M2246" s="212"/>
      <c r="N2246" s="212"/>
      <c r="O2246" s="212"/>
      <c r="P2246" s="212">
        <v>1073</v>
      </c>
      <c r="Q2246" s="212" t="s">
        <v>1116</v>
      </c>
      <c r="R2246" s="212" t="s">
        <v>1117</v>
      </c>
      <c r="S2246" s="212"/>
      <c r="T2246" s="212"/>
      <c r="U2246" s="212"/>
      <c r="V2246" s="212"/>
      <c r="W2246" s="212"/>
      <c r="X2246" s="212"/>
      <c r="Y2246" s="212">
        <v>1370</v>
      </c>
      <c r="Z2246" s="212" t="s">
        <v>400</v>
      </c>
      <c r="AA2246" s="212" t="s">
        <v>401</v>
      </c>
      <c r="AB2246" s="212">
        <v>11529.05</v>
      </c>
      <c r="AC2246" s="212">
        <v>13950.151</v>
      </c>
      <c r="AD2246" s="212">
        <v>5</v>
      </c>
      <c r="AE2246" s="212">
        <v>0</v>
      </c>
      <c r="AF2246" s="212">
        <v>5</v>
      </c>
      <c r="AG2246" s="212">
        <v>0</v>
      </c>
      <c r="AH2246" s="212">
        <v>57645.25</v>
      </c>
      <c r="AI2246" s="212">
        <v>69750.75</v>
      </c>
      <c r="AJ2246" s="212">
        <v>0</v>
      </c>
      <c r="AK2246" s="212">
        <v>0</v>
      </c>
      <c r="AL2246" s="212">
        <v>0</v>
      </c>
      <c r="AM2246">
        <v>1</v>
      </c>
      <c r="AN2246" t="str">
        <f>VLOOKUP(H2246,'Base Art'!$A:$AJ,36,FALSE)</f>
        <v>RPB SA</v>
      </c>
    </row>
    <row r="2247" spans="1:40" x14ac:dyDescent="0.25">
      <c r="A2247" s="212" t="s">
        <v>7665</v>
      </c>
      <c r="B2247" s="212">
        <v>1</v>
      </c>
      <c r="C2247" s="212" t="s">
        <v>7666</v>
      </c>
      <c r="D2247" s="212" t="s">
        <v>149</v>
      </c>
      <c r="E2247" s="212">
        <v>23</v>
      </c>
      <c r="F2247" s="212" t="s">
        <v>22</v>
      </c>
      <c r="G2247" s="212" t="s">
        <v>316</v>
      </c>
      <c r="H2247" s="212">
        <v>156</v>
      </c>
      <c r="I2247" s="212" t="s">
        <v>317</v>
      </c>
      <c r="J2247" s="212">
        <v>1437</v>
      </c>
      <c r="K2247" s="212" t="s">
        <v>318</v>
      </c>
      <c r="L2247" s="212" t="s">
        <v>319</v>
      </c>
      <c r="M2247" s="212"/>
      <c r="N2247" s="212"/>
      <c r="O2247" s="212"/>
      <c r="P2247" s="212"/>
      <c r="Q2247" s="212"/>
      <c r="R2247" s="212"/>
      <c r="S2247" s="212"/>
      <c r="T2247" s="212"/>
      <c r="U2247" s="212"/>
      <c r="V2247" s="212"/>
      <c r="W2247" s="212"/>
      <c r="X2247" s="212"/>
      <c r="Y2247" s="212">
        <v>1376</v>
      </c>
      <c r="Z2247" s="212" t="s">
        <v>320</v>
      </c>
      <c r="AA2247" s="212" t="s">
        <v>321</v>
      </c>
      <c r="AB2247" s="212">
        <v>398112.96</v>
      </c>
      <c r="AC2247" s="212">
        <v>487688.34</v>
      </c>
      <c r="AD2247" s="212">
        <v>2.5000000000000001E-2</v>
      </c>
      <c r="AE2247" s="212">
        <v>0</v>
      </c>
      <c r="AF2247" s="212">
        <v>2.5000000000000001E-2</v>
      </c>
      <c r="AG2247" s="212">
        <v>0</v>
      </c>
      <c r="AH2247" s="212">
        <v>9952.82</v>
      </c>
      <c r="AI2247" s="212">
        <v>12192.21</v>
      </c>
      <c r="AJ2247" s="212">
        <v>2</v>
      </c>
      <c r="AK2247" s="212">
        <v>0.01</v>
      </c>
      <c r="AL2247" s="212">
        <v>0</v>
      </c>
      <c r="AM2247">
        <v>1</v>
      </c>
      <c r="AN2247" t="str">
        <f>VLOOKUP(H2247,'Base Art'!$A:$AJ,36,FALSE)</f>
        <v>JORGE LUIS SUAREZ</v>
      </c>
    </row>
    <row r="2248" spans="1:40" x14ac:dyDescent="0.25">
      <c r="A2248" s="212" t="s">
        <v>7665</v>
      </c>
      <c r="B2248" s="212">
        <v>1</v>
      </c>
      <c r="C2248" s="212" t="s">
        <v>7666</v>
      </c>
      <c r="D2248" s="212" t="s">
        <v>149</v>
      </c>
      <c r="E2248" s="212">
        <v>23</v>
      </c>
      <c r="F2248" s="212" t="s">
        <v>22</v>
      </c>
      <c r="G2248" s="212" t="s">
        <v>1062</v>
      </c>
      <c r="H2248" s="212">
        <v>174</v>
      </c>
      <c r="I2248" s="212" t="s">
        <v>1063</v>
      </c>
      <c r="J2248" s="212">
        <v>1441</v>
      </c>
      <c r="K2248" s="212" t="s">
        <v>1064</v>
      </c>
      <c r="L2248" s="212" t="s">
        <v>1065</v>
      </c>
      <c r="M2248" s="212"/>
      <c r="N2248" s="212"/>
      <c r="O2248" s="212"/>
      <c r="P2248" s="212">
        <v>1090</v>
      </c>
      <c r="Q2248" s="212" t="s">
        <v>530</v>
      </c>
      <c r="R2248" s="212" t="s">
        <v>531</v>
      </c>
      <c r="S2248" s="212"/>
      <c r="T2248" s="212"/>
      <c r="U2248" s="212"/>
      <c r="V2248" s="212"/>
      <c r="W2248" s="212"/>
      <c r="X2248" s="212"/>
      <c r="Y2248" s="212">
        <v>1376</v>
      </c>
      <c r="Z2248" s="212" t="s">
        <v>320</v>
      </c>
      <c r="AA2248" s="212" t="s">
        <v>321</v>
      </c>
      <c r="AB2248" s="212">
        <v>623470.77</v>
      </c>
      <c r="AC2248" s="212">
        <v>754399.63800000004</v>
      </c>
      <c r="AD2248" s="212">
        <v>2.5000000000000001E-2</v>
      </c>
      <c r="AE2248" s="212">
        <v>0</v>
      </c>
      <c r="AF2248" s="212">
        <v>2.5000000000000001E-2</v>
      </c>
      <c r="AG2248" s="212">
        <v>0</v>
      </c>
      <c r="AH2248" s="212">
        <v>15586.77</v>
      </c>
      <c r="AI2248" s="212">
        <v>18859.990000000002</v>
      </c>
      <c r="AJ2248" s="212">
        <v>0</v>
      </c>
      <c r="AK2248" s="212">
        <v>0</v>
      </c>
      <c r="AL2248" s="212">
        <v>0</v>
      </c>
      <c r="AM2248">
        <v>1</v>
      </c>
      <c r="AN2248" t="str">
        <f>VLOOKUP(H2248,'Base Art'!$A:$AJ,36,FALSE)</f>
        <v>JORGE LUIS SUAREZ</v>
      </c>
    </row>
    <row r="2249" spans="1:40" x14ac:dyDescent="0.25">
      <c r="A2249" s="212" t="s">
        <v>7665</v>
      </c>
      <c r="B2249" s="212">
        <v>1</v>
      </c>
      <c r="C2249" s="212" t="s">
        <v>7666</v>
      </c>
      <c r="D2249" s="212" t="s">
        <v>149</v>
      </c>
      <c r="E2249" s="212">
        <v>23</v>
      </c>
      <c r="F2249" s="212" t="s">
        <v>22</v>
      </c>
      <c r="G2249" s="212" t="s">
        <v>942</v>
      </c>
      <c r="H2249" s="212">
        <v>318</v>
      </c>
      <c r="I2249" s="212" t="s">
        <v>943</v>
      </c>
      <c r="J2249" s="212">
        <v>1414</v>
      </c>
      <c r="K2249" s="212" t="s">
        <v>372</v>
      </c>
      <c r="L2249" s="212" t="s">
        <v>373</v>
      </c>
      <c r="M2249" s="212"/>
      <c r="N2249" s="212"/>
      <c r="O2249" s="212"/>
      <c r="P2249" s="212">
        <v>1071</v>
      </c>
      <c r="Q2249" s="212" t="s">
        <v>944</v>
      </c>
      <c r="R2249" s="212" t="s">
        <v>945</v>
      </c>
      <c r="S2249" s="212"/>
      <c r="T2249" s="212"/>
      <c r="U2249" s="212"/>
      <c r="V2249" s="212"/>
      <c r="W2249" s="212"/>
      <c r="X2249" s="212"/>
      <c r="Y2249" s="212">
        <v>1374</v>
      </c>
      <c r="Z2249" s="212" t="s">
        <v>336</v>
      </c>
      <c r="AA2249" s="212" t="s">
        <v>337</v>
      </c>
      <c r="AB2249" s="212">
        <v>48582.41</v>
      </c>
      <c r="AC2249" s="212">
        <v>58784.718000000001</v>
      </c>
      <c r="AD2249" s="212">
        <v>0.16669999999999999</v>
      </c>
      <c r="AE2249" s="212">
        <v>0</v>
      </c>
      <c r="AF2249" s="212">
        <v>0.16669999999999999</v>
      </c>
      <c r="AG2249" s="212">
        <v>0</v>
      </c>
      <c r="AH2249" s="212">
        <v>8097.07</v>
      </c>
      <c r="AI2249" s="212">
        <v>9797.4500000000007</v>
      </c>
      <c r="AJ2249" s="212">
        <v>0</v>
      </c>
      <c r="AK2249" s="212">
        <v>0</v>
      </c>
      <c r="AL2249" s="212">
        <v>0</v>
      </c>
      <c r="AM2249">
        <v>1</v>
      </c>
      <c r="AN2249" t="str">
        <f>VLOOKUP(H2249,'Base Art'!$A:$AJ,36,FALSE)</f>
        <v>ARCOR S.A.I.C.</v>
      </c>
    </row>
    <row r="2250" spans="1:40" x14ac:dyDescent="0.25">
      <c r="A2250" s="212" t="s">
        <v>7665</v>
      </c>
      <c r="B2250" s="212">
        <v>1</v>
      </c>
      <c r="C2250" s="212" t="s">
        <v>7666</v>
      </c>
      <c r="D2250" s="212" t="s">
        <v>149</v>
      </c>
      <c r="E2250" s="212">
        <v>23</v>
      </c>
      <c r="F2250" s="212" t="s">
        <v>22</v>
      </c>
      <c r="G2250" s="212" t="s">
        <v>364</v>
      </c>
      <c r="H2250" s="212">
        <v>565</v>
      </c>
      <c r="I2250" s="212" t="s">
        <v>365</v>
      </c>
      <c r="J2250" s="212"/>
      <c r="K2250" s="212"/>
      <c r="L2250" s="212"/>
      <c r="M2250" s="212"/>
      <c r="N2250" s="212"/>
      <c r="O2250" s="212"/>
      <c r="P2250" s="212"/>
      <c r="Q2250" s="212"/>
      <c r="R2250" s="212"/>
      <c r="S2250" s="212"/>
      <c r="T2250" s="212"/>
      <c r="U2250" s="212"/>
      <c r="V2250" s="212"/>
      <c r="W2250" s="212"/>
      <c r="X2250" s="212"/>
      <c r="Y2250" s="212">
        <v>1374</v>
      </c>
      <c r="Z2250" s="212" t="s">
        <v>336</v>
      </c>
      <c r="AA2250" s="212" t="s">
        <v>337</v>
      </c>
      <c r="AB2250" s="212">
        <v>147921.19</v>
      </c>
      <c r="AC2250" s="212">
        <v>178984.65900000001</v>
      </c>
      <c r="AD2250" s="212">
        <v>3.1300000000000001E-2</v>
      </c>
      <c r="AE2250" s="212">
        <v>0</v>
      </c>
      <c r="AF2250" s="212">
        <v>3.1300000000000001E-2</v>
      </c>
      <c r="AG2250" s="212">
        <v>0</v>
      </c>
      <c r="AH2250" s="212">
        <v>4622.54</v>
      </c>
      <c r="AI2250" s="212">
        <v>5593.27</v>
      </c>
      <c r="AJ2250" s="212">
        <v>0</v>
      </c>
      <c r="AK2250" s="212">
        <v>0</v>
      </c>
      <c r="AL2250" s="212">
        <v>0</v>
      </c>
      <c r="AM2250">
        <v>1</v>
      </c>
      <c r="AN2250" t="str">
        <f>VLOOKUP(H2250,'Base Art'!$A:$AJ,36,FALSE)</f>
        <v>MONDELEZ ARGENTINA S.A.</v>
      </c>
    </row>
    <row r="2251" spans="1:40" x14ac:dyDescent="0.25">
      <c r="A2251" s="212" t="s">
        <v>7665</v>
      </c>
      <c r="B2251" s="212">
        <v>1</v>
      </c>
      <c r="C2251" s="212" t="s">
        <v>7666</v>
      </c>
      <c r="D2251" s="212" t="s">
        <v>149</v>
      </c>
      <c r="E2251" s="212">
        <v>23</v>
      </c>
      <c r="F2251" s="212" t="s">
        <v>22</v>
      </c>
      <c r="G2251" s="212" t="s">
        <v>1066</v>
      </c>
      <c r="H2251" s="212">
        <v>568</v>
      </c>
      <c r="I2251" s="212" t="s">
        <v>1067</v>
      </c>
      <c r="J2251" s="212"/>
      <c r="K2251" s="212"/>
      <c r="L2251" s="212"/>
      <c r="M2251" s="212"/>
      <c r="N2251" s="212"/>
      <c r="O2251" s="212"/>
      <c r="P2251" s="212"/>
      <c r="Q2251" s="212"/>
      <c r="R2251" s="212"/>
      <c r="S2251" s="212"/>
      <c r="T2251" s="212"/>
      <c r="U2251" s="212"/>
      <c r="V2251" s="212"/>
      <c r="W2251" s="212"/>
      <c r="X2251" s="212"/>
      <c r="Y2251" s="212">
        <v>1374</v>
      </c>
      <c r="Z2251" s="212" t="s">
        <v>336</v>
      </c>
      <c r="AA2251" s="212" t="s">
        <v>337</v>
      </c>
      <c r="AB2251" s="212">
        <v>147921.19</v>
      </c>
      <c r="AC2251" s="212">
        <v>178984.65900000001</v>
      </c>
      <c r="AD2251" s="212">
        <v>-6.25E-2</v>
      </c>
      <c r="AE2251" s="212">
        <v>0</v>
      </c>
      <c r="AF2251" s="212">
        <v>-6.25E-2</v>
      </c>
      <c r="AG2251" s="212">
        <v>0</v>
      </c>
      <c r="AH2251" s="212">
        <v>-9245.07</v>
      </c>
      <c r="AI2251" s="212">
        <v>-11186.54</v>
      </c>
      <c r="AJ2251" s="212">
        <v>2</v>
      </c>
      <c r="AK2251" s="212">
        <v>-0.03</v>
      </c>
      <c r="AL2251" s="212">
        <v>0</v>
      </c>
      <c r="AM2251">
        <v>1</v>
      </c>
      <c r="AN2251" t="str">
        <f>VLOOKUP(H2251,'Base Art'!$A:$AJ,36,FALSE)</f>
        <v>MONDELEZ ARGENTINA S.A.</v>
      </c>
    </row>
    <row r="2252" spans="1:40" x14ac:dyDescent="0.25">
      <c r="A2252" s="212" t="s">
        <v>7665</v>
      </c>
      <c r="B2252" s="212">
        <v>1</v>
      </c>
      <c r="C2252" s="212" t="s">
        <v>7666</v>
      </c>
      <c r="D2252" s="212" t="s">
        <v>149</v>
      </c>
      <c r="E2252" s="212">
        <v>23</v>
      </c>
      <c r="F2252" s="212" t="s">
        <v>22</v>
      </c>
      <c r="G2252" s="212" t="s">
        <v>370</v>
      </c>
      <c r="H2252" s="212">
        <v>653</v>
      </c>
      <c r="I2252" s="212" t="s">
        <v>371</v>
      </c>
      <c r="J2252" s="212">
        <v>1414</v>
      </c>
      <c r="K2252" s="212" t="s">
        <v>372</v>
      </c>
      <c r="L2252" s="212" t="s">
        <v>373</v>
      </c>
      <c r="M2252" s="212"/>
      <c r="N2252" s="212"/>
      <c r="O2252" s="212"/>
      <c r="P2252" s="212">
        <v>1072</v>
      </c>
      <c r="Q2252" s="212" t="s">
        <v>374</v>
      </c>
      <c r="R2252" s="212" t="s">
        <v>375</v>
      </c>
      <c r="S2252" s="212"/>
      <c r="T2252" s="212"/>
      <c r="U2252" s="212"/>
      <c r="V2252" s="212"/>
      <c r="W2252" s="212"/>
      <c r="X2252" s="212"/>
      <c r="Y2252" s="212">
        <v>1374</v>
      </c>
      <c r="Z2252" s="212" t="s">
        <v>336</v>
      </c>
      <c r="AA2252" s="212" t="s">
        <v>337</v>
      </c>
      <c r="AB2252" s="212">
        <v>49271.381000000001</v>
      </c>
      <c r="AC2252" s="212">
        <v>59618.368999999999</v>
      </c>
      <c r="AD2252" s="212">
        <v>0.4</v>
      </c>
      <c r="AE2252" s="212">
        <v>0</v>
      </c>
      <c r="AF2252" s="212">
        <v>0.4</v>
      </c>
      <c r="AG2252" s="212">
        <v>0</v>
      </c>
      <c r="AH2252" s="212">
        <v>19708.55</v>
      </c>
      <c r="AI2252" s="212">
        <v>23847.35</v>
      </c>
      <c r="AJ2252" s="212">
        <v>1</v>
      </c>
      <c r="AK2252" s="212">
        <v>0.4</v>
      </c>
      <c r="AL2252" s="212">
        <v>0</v>
      </c>
      <c r="AM2252">
        <v>1</v>
      </c>
      <c r="AN2252" t="str">
        <f>VLOOKUP(H2252,'Base Art'!$A:$AJ,36,FALSE)</f>
        <v>ARCOR S.A.I.C.</v>
      </c>
    </row>
    <row r="2253" spans="1:40" x14ac:dyDescent="0.25">
      <c r="A2253" s="212" t="s">
        <v>7665</v>
      </c>
      <c r="B2253" s="212">
        <v>1</v>
      </c>
      <c r="C2253" s="212" t="s">
        <v>7666</v>
      </c>
      <c r="D2253" s="212" t="s">
        <v>149</v>
      </c>
      <c r="E2253" s="212">
        <v>23</v>
      </c>
      <c r="F2253" s="212" t="s">
        <v>22</v>
      </c>
      <c r="G2253" s="212" t="s">
        <v>946</v>
      </c>
      <c r="H2253" s="212">
        <v>819</v>
      </c>
      <c r="I2253" s="212" t="s">
        <v>947</v>
      </c>
      <c r="J2253" s="212">
        <v>1018</v>
      </c>
      <c r="K2253" s="212" t="s">
        <v>392</v>
      </c>
      <c r="L2253" s="212" t="s">
        <v>393</v>
      </c>
      <c r="M2253" s="212"/>
      <c r="N2253" s="212"/>
      <c r="O2253" s="212"/>
      <c r="P2253" s="212">
        <v>1020</v>
      </c>
      <c r="Q2253" s="212" t="s">
        <v>298</v>
      </c>
      <c r="R2253" s="212" t="s">
        <v>299</v>
      </c>
      <c r="S2253" s="212"/>
      <c r="T2253" s="212"/>
      <c r="U2253" s="212"/>
      <c r="V2253" s="212"/>
      <c r="W2253" s="212"/>
      <c r="X2253" s="212"/>
      <c r="Y2253" s="212">
        <v>1402</v>
      </c>
      <c r="Z2253" s="212" t="s">
        <v>300</v>
      </c>
      <c r="AA2253" s="212" t="s">
        <v>301</v>
      </c>
      <c r="AB2253" s="212">
        <v>108480.45600000001</v>
      </c>
      <c r="AC2253" s="212">
        <v>134515.77100000001</v>
      </c>
      <c r="AD2253" s="212">
        <v>8.3299999999999999E-2</v>
      </c>
      <c r="AE2253" s="212">
        <v>0</v>
      </c>
      <c r="AF2253" s="212">
        <v>8.3299999999999999E-2</v>
      </c>
      <c r="AG2253" s="212">
        <v>0</v>
      </c>
      <c r="AH2253" s="212">
        <v>9040.0400000000009</v>
      </c>
      <c r="AI2253" s="212">
        <v>11209.65</v>
      </c>
      <c r="AJ2253" s="212">
        <v>1</v>
      </c>
      <c r="AK2253" s="212">
        <v>0.08</v>
      </c>
      <c r="AL2253" s="212">
        <v>0</v>
      </c>
      <c r="AM2253">
        <v>1</v>
      </c>
      <c r="AN2253" t="str">
        <f>VLOOKUP(H2253,'Base Art'!$A:$AJ,36,FALSE)</f>
        <v>ENERGIZER ARGENTINA S.A.</v>
      </c>
    </row>
    <row r="2254" spans="1:40" x14ac:dyDescent="0.25">
      <c r="A2254" s="212" t="s">
        <v>7665</v>
      </c>
      <c r="B2254" s="212">
        <v>1</v>
      </c>
      <c r="C2254" s="212" t="s">
        <v>7666</v>
      </c>
      <c r="D2254" s="212" t="s">
        <v>149</v>
      </c>
      <c r="E2254" s="212">
        <v>23</v>
      </c>
      <c r="F2254" s="212" t="s">
        <v>22</v>
      </c>
      <c r="G2254" s="212" t="s">
        <v>390</v>
      </c>
      <c r="H2254" s="212">
        <v>822</v>
      </c>
      <c r="I2254" s="212" t="s">
        <v>391</v>
      </c>
      <c r="J2254" s="212">
        <v>1018</v>
      </c>
      <c r="K2254" s="212" t="s">
        <v>392</v>
      </c>
      <c r="L2254" s="212" t="s">
        <v>393</v>
      </c>
      <c r="M2254" s="212"/>
      <c r="N2254" s="212"/>
      <c r="O2254" s="212"/>
      <c r="P2254" s="212">
        <v>1020</v>
      </c>
      <c r="Q2254" s="212" t="s">
        <v>298</v>
      </c>
      <c r="R2254" s="212" t="s">
        <v>299</v>
      </c>
      <c r="S2254" s="212"/>
      <c r="T2254" s="212"/>
      <c r="U2254" s="212"/>
      <c r="V2254" s="212"/>
      <c r="W2254" s="212"/>
      <c r="X2254" s="212"/>
      <c r="Y2254" s="212">
        <v>1402</v>
      </c>
      <c r="Z2254" s="212" t="s">
        <v>300</v>
      </c>
      <c r="AA2254" s="212" t="s">
        <v>301</v>
      </c>
      <c r="AB2254" s="212">
        <v>81359.964000000007</v>
      </c>
      <c r="AC2254" s="212">
        <v>100886.364</v>
      </c>
      <c r="AD2254" s="212">
        <v>5.5599999999999997E-2</v>
      </c>
      <c r="AE2254" s="212">
        <v>0</v>
      </c>
      <c r="AF2254" s="212">
        <v>5.5599999999999997E-2</v>
      </c>
      <c r="AG2254" s="212">
        <v>0</v>
      </c>
      <c r="AH2254" s="212">
        <v>4520</v>
      </c>
      <c r="AI2254" s="212">
        <v>5604.8</v>
      </c>
      <c r="AJ2254" s="212">
        <v>0</v>
      </c>
      <c r="AK2254" s="212">
        <v>0</v>
      </c>
      <c r="AL2254" s="212">
        <v>0</v>
      </c>
      <c r="AM2254">
        <v>1</v>
      </c>
      <c r="AN2254" t="str">
        <f>VLOOKUP(H2254,'Base Art'!$A:$AJ,36,FALSE)</f>
        <v>ENERGIZER ARGENTINA S.A.</v>
      </c>
    </row>
    <row r="2255" spans="1:40" x14ac:dyDescent="0.25">
      <c r="A2255" s="212" t="s">
        <v>7665</v>
      </c>
      <c r="B2255" s="212">
        <v>1</v>
      </c>
      <c r="C2255" s="212" t="s">
        <v>7666</v>
      </c>
      <c r="D2255" s="212" t="s">
        <v>149</v>
      </c>
      <c r="E2255" s="212">
        <v>23</v>
      </c>
      <c r="F2255" s="212" t="s">
        <v>22</v>
      </c>
      <c r="G2255" s="212" t="s">
        <v>950</v>
      </c>
      <c r="H2255" s="212">
        <v>865</v>
      </c>
      <c r="I2255" s="212" t="s">
        <v>951</v>
      </c>
      <c r="J2255" s="212"/>
      <c r="K2255" s="212"/>
      <c r="L2255" s="212"/>
      <c r="M2255" s="212"/>
      <c r="N2255" s="212"/>
      <c r="O2255" s="212"/>
      <c r="P2255" s="212">
        <v>1102</v>
      </c>
      <c r="Q2255" s="212" t="s">
        <v>398</v>
      </c>
      <c r="R2255" s="212" t="s">
        <v>399</v>
      </c>
      <c r="S2255" s="212"/>
      <c r="T2255" s="212"/>
      <c r="U2255" s="212"/>
      <c r="V2255" s="212"/>
      <c r="W2255" s="212"/>
      <c r="X2255" s="212"/>
      <c r="Y2255" s="212">
        <v>1370</v>
      </c>
      <c r="Z2255" s="212" t="s">
        <v>400</v>
      </c>
      <c r="AA2255" s="212" t="s">
        <v>401</v>
      </c>
      <c r="AB2255" s="212">
        <v>11134.869000000001</v>
      </c>
      <c r="AC2255" s="212">
        <v>13473.191999999999</v>
      </c>
      <c r="AD2255" s="212">
        <v>-1</v>
      </c>
      <c r="AE2255" s="212">
        <v>0</v>
      </c>
      <c r="AF2255" s="212">
        <v>-1</v>
      </c>
      <c r="AG2255" s="212">
        <v>0</v>
      </c>
      <c r="AH2255" s="212">
        <v>-11134.87</v>
      </c>
      <c r="AI2255" s="212">
        <v>-13473.19</v>
      </c>
      <c r="AJ2255" s="212">
        <v>0</v>
      </c>
      <c r="AK2255" s="212">
        <v>0</v>
      </c>
      <c r="AL2255" s="212">
        <v>0</v>
      </c>
      <c r="AM2255">
        <v>1</v>
      </c>
      <c r="AN2255" t="str">
        <f>VLOOKUP(H2255,'Base Art'!$A:$AJ,36,FALSE)</f>
        <v>LICORES ARGENTINOS SA</v>
      </c>
    </row>
    <row r="2256" spans="1:40" x14ac:dyDescent="0.25">
      <c r="A2256" s="212" t="s">
        <v>7665</v>
      </c>
      <c r="B2256" s="212">
        <v>1</v>
      </c>
      <c r="C2256" s="212" t="s">
        <v>7666</v>
      </c>
      <c r="D2256" s="212" t="s">
        <v>149</v>
      </c>
      <c r="E2256" s="212">
        <v>23</v>
      </c>
      <c r="F2256" s="212" t="s">
        <v>22</v>
      </c>
      <c r="G2256" s="212" t="s">
        <v>406</v>
      </c>
      <c r="H2256" s="212">
        <v>1115</v>
      </c>
      <c r="I2256" s="212" t="s">
        <v>407</v>
      </c>
      <c r="J2256" s="212"/>
      <c r="K2256" s="212"/>
      <c r="L2256" s="212"/>
      <c r="M2256" s="212"/>
      <c r="N2256" s="212"/>
      <c r="O2256" s="212"/>
      <c r="P2256" s="212"/>
      <c r="Q2256" s="212"/>
      <c r="R2256" s="212"/>
      <c r="S2256" s="212"/>
      <c r="T2256" s="212"/>
      <c r="U2256" s="212"/>
      <c r="V2256" s="212"/>
      <c r="W2256" s="212"/>
      <c r="X2256" s="212"/>
      <c r="Y2256" s="212">
        <v>1373</v>
      </c>
      <c r="Z2256" s="212" t="s">
        <v>386</v>
      </c>
      <c r="AA2256" s="212" t="s">
        <v>387</v>
      </c>
      <c r="AB2256" s="212">
        <v>16621.237000000001</v>
      </c>
      <c r="AC2256" s="212">
        <v>20111.697</v>
      </c>
      <c r="AD2256" s="212">
        <v>1.5</v>
      </c>
      <c r="AE2256" s="212">
        <v>0</v>
      </c>
      <c r="AF2256" s="212">
        <v>1.5</v>
      </c>
      <c r="AG2256" s="212">
        <v>0</v>
      </c>
      <c r="AH2256" s="212">
        <v>24931.86</v>
      </c>
      <c r="AI2256" s="212">
        <v>30167.55</v>
      </c>
      <c r="AJ2256" s="212">
        <v>0</v>
      </c>
      <c r="AK2256" s="212">
        <v>0</v>
      </c>
      <c r="AL2256" s="212">
        <v>0</v>
      </c>
      <c r="AM2256">
        <v>1</v>
      </c>
      <c r="AN2256" t="str">
        <f>VLOOKUP(H2256,'Base Art'!$A:$AJ,36,FALSE)</f>
        <v>MAURI S.A.</v>
      </c>
    </row>
    <row r="2257" spans="1:40" x14ac:dyDescent="0.25">
      <c r="A2257" s="212" t="s">
        <v>7665</v>
      </c>
      <c r="B2257" s="212">
        <v>1</v>
      </c>
      <c r="C2257" s="212" t="s">
        <v>7666</v>
      </c>
      <c r="D2257" s="212" t="s">
        <v>149</v>
      </c>
      <c r="E2257" s="212">
        <v>23</v>
      </c>
      <c r="F2257" s="212" t="s">
        <v>22</v>
      </c>
      <c r="G2257" s="212" t="s">
        <v>408</v>
      </c>
      <c r="H2257" s="212">
        <v>1116</v>
      </c>
      <c r="I2257" s="212" t="s">
        <v>409</v>
      </c>
      <c r="J2257" s="212"/>
      <c r="K2257" s="212"/>
      <c r="L2257" s="212"/>
      <c r="M2257" s="212"/>
      <c r="N2257" s="212"/>
      <c r="O2257" s="212"/>
      <c r="P2257" s="212"/>
      <c r="Q2257" s="212"/>
      <c r="R2257" s="212"/>
      <c r="S2257" s="212"/>
      <c r="T2257" s="212"/>
      <c r="U2257" s="212"/>
      <c r="V2257" s="212"/>
      <c r="W2257" s="212"/>
      <c r="X2257" s="212"/>
      <c r="Y2257" s="212">
        <v>1373</v>
      </c>
      <c r="Z2257" s="212" t="s">
        <v>386</v>
      </c>
      <c r="AA2257" s="212" t="s">
        <v>387</v>
      </c>
      <c r="AB2257" s="212">
        <v>15245.894</v>
      </c>
      <c r="AC2257" s="212">
        <v>18482.409</v>
      </c>
      <c r="AD2257" s="212">
        <v>1.0357000000000001</v>
      </c>
      <c r="AE2257" s="212">
        <v>0</v>
      </c>
      <c r="AF2257" s="212">
        <v>1.0357000000000001</v>
      </c>
      <c r="AG2257" s="212">
        <v>0</v>
      </c>
      <c r="AH2257" s="212">
        <v>15790.39</v>
      </c>
      <c r="AI2257" s="212">
        <v>19142.5</v>
      </c>
      <c r="AJ2257" s="212">
        <v>0</v>
      </c>
      <c r="AK2257" s="212">
        <v>0</v>
      </c>
      <c r="AL2257" s="212">
        <v>0</v>
      </c>
      <c r="AM2257">
        <v>1</v>
      </c>
      <c r="AN2257" t="str">
        <f>VLOOKUP(H2257,'Base Art'!$A:$AJ,36,FALSE)</f>
        <v>MAURI S.A.</v>
      </c>
    </row>
    <row r="2258" spans="1:40" x14ac:dyDescent="0.25">
      <c r="A2258" s="212" t="s">
        <v>7665</v>
      </c>
      <c r="B2258" s="212">
        <v>1</v>
      </c>
      <c r="C2258" s="212" t="s">
        <v>7666</v>
      </c>
      <c r="D2258" s="212" t="s">
        <v>149</v>
      </c>
      <c r="E2258" s="212">
        <v>23</v>
      </c>
      <c r="F2258" s="212" t="s">
        <v>22</v>
      </c>
      <c r="G2258" s="212" t="s">
        <v>410</v>
      </c>
      <c r="H2258" s="212">
        <v>1118</v>
      </c>
      <c r="I2258" s="212" t="s">
        <v>411</v>
      </c>
      <c r="J2258" s="212"/>
      <c r="K2258" s="212"/>
      <c r="L2258" s="212"/>
      <c r="M2258" s="212"/>
      <c r="N2258" s="212"/>
      <c r="O2258" s="212"/>
      <c r="P2258" s="212">
        <v>1335</v>
      </c>
      <c r="Q2258" s="212" t="s">
        <v>412</v>
      </c>
      <c r="R2258" s="212" t="s">
        <v>413</v>
      </c>
      <c r="S2258" s="212"/>
      <c r="T2258" s="212"/>
      <c r="U2258" s="212"/>
      <c r="V2258" s="212"/>
      <c r="W2258" s="212"/>
      <c r="X2258" s="212"/>
      <c r="Y2258" s="212">
        <v>1373</v>
      </c>
      <c r="Z2258" s="212" t="s">
        <v>386</v>
      </c>
      <c r="AA2258" s="212" t="s">
        <v>387</v>
      </c>
      <c r="AB2258" s="212">
        <v>16260.2</v>
      </c>
      <c r="AC2258" s="212">
        <v>19674.839</v>
      </c>
      <c r="AD2258" s="212">
        <v>0.44440000000000002</v>
      </c>
      <c r="AE2258" s="212">
        <v>0</v>
      </c>
      <c r="AF2258" s="212">
        <v>0.44440000000000002</v>
      </c>
      <c r="AG2258" s="212">
        <v>0</v>
      </c>
      <c r="AH2258" s="212">
        <v>7226.76</v>
      </c>
      <c r="AI2258" s="212">
        <v>8744.3700000000008</v>
      </c>
      <c r="AJ2258" s="212">
        <v>0</v>
      </c>
      <c r="AK2258" s="212">
        <v>0</v>
      </c>
      <c r="AL2258" s="212">
        <v>0</v>
      </c>
      <c r="AM2258">
        <v>1</v>
      </c>
      <c r="AN2258" t="str">
        <f>VLOOKUP(H2258,'Base Art'!$A:$AJ,36,FALSE)</f>
        <v>MAURI S.A.</v>
      </c>
    </row>
    <row r="2259" spans="1:40" x14ac:dyDescent="0.25">
      <c r="A2259" s="212" t="s">
        <v>7665</v>
      </c>
      <c r="B2259" s="212">
        <v>1</v>
      </c>
      <c r="C2259" s="212" t="s">
        <v>7666</v>
      </c>
      <c r="D2259" s="212" t="s">
        <v>149</v>
      </c>
      <c r="E2259" s="212">
        <v>23</v>
      </c>
      <c r="F2259" s="212" t="s">
        <v>22</v>
      </c>
      <c r="G2259" s="212" t="s">
        <v>414</v>
      </c>
      <c r="H2259" s="212">
        <v>1119</v>
      </c>
      <c r="I2259" s="212" t="s">
        <v>415</v>
      </c>
      <c r="J2259" s="212"/>
      <c r="K2259" s="212"/>
      <c r="L2259" s="212"/>
      <c r="M2259" s="212"/>
      <c r="N2259" s="212"/>
      <c r="O2259" s="212"/>
      <c r="P2259" s="212">
        <v>1335</v>
      </c>
      <c r="Q2259" s="212" t="s">
        <v>412</v>
      </c>
      <c r="R2259" s="212" t="s">
        <v>413</v>
      </c>
      <c r="S2259" s="212"/>
      <c r="T2259" s="212"/>
      <c r="U2259" s="212"/>
      <c r="V2259" s="212"/>
      <c r="W2259" s="212"/>
      <c r="X2259" s="212"/>
      <c r="Y2259" s="212">
        <v>1373</v>
      </c>
      <c r="Z2259" s="212" t="s">
        <v>386</v>
      </c>
      <c r="AA2259" s="212" t="s">
        <v>387</v>
      </c>
      <c r="AB2259" s="212">
        <v>28359.165000000001</v>
      </c>
      <c r="AC2259" s="212">
        <v>34466.203000000001</v>
      </c>
      <c r="AD2259" s="212">
        <v>0.375</v>
      </c>
      <c r="AE2259" s="212">
        <v>0</v>
      </c>
      <c r="AF2259" s="212">
        <v>0.375</v>
      </c>
      <c r="AG2259" s="212">
        <v>0</v>
      </c>
      <c r="AH2259" s="212">
        <v>10634.69</v>
      </c>
      <c r="AI2259" s="212">
        <v>12924.83</v>
      </c>
      <c r="AJ2259" s="212">
        <v>0</v>
      </c>
      <c r="AK2259" s="212">
        <v>0</v>
      </c>
      <c r="AL2259" s="212">
        <v>0</v>
      </c>
      <c r="AM2259">
        <v>1</v>
      </c>
      <c r="AN2259" t="str">
        <f>VLOOKUP(H2259,'Base Art'!$A:$AJ,36,FALSE)</f>
        <v>MAURI S.A.</v>
      </c>
    </row>
    <row r="2260" spans="1:40" x14ac:dyDescent="0.25">
      <c r="A2260" s="212" t="s">
        <v>7665</v>
      </c>
      <c r="B2260" s="212">
        <v>1</v>
      </c>
      <c r="C2260" s="212" t="s">
        <v>7666</v>
      </c>
      <c r="D2260" s="212" t="s">
        <v>149</v>
      </c>
      <c r="E2260" s="212">
        <v>23</v>
      </c>
      <c r="F2260" s="212" t="s">
        <v>22</v>
      </c>
      <c r="G2260" s="212" t="s">
        <v>418</v>
      </c>
      <c r="H2260" s="212">
        <v>1150</v>
      </c>
      <c r="I2260" s="212" t="s">
        <v>419</v>
      </c>
      <c r="J2260" s="212">
        <v>1430</v>
      </c>
      <c r="K2260" s="212" t="s">
        <v>420</v>
      </c>
      <c r="L2260" s="212" t="s">
        <v>421</v>
      </c>
      <c r="M2260" s="212"/>
      <c r="N2260" s="212"/>
      <c r="O2260" s="212"/>
      <c r="P2260" s="212"/>
      <c r="Q2260" s="212"/>
      <c r="R2260" s="212"/>
      <c r="S2260" s="212"/>
      <c r="T2260" s="212"/>
      <c r="U2260" s="212"/>
      <c r="V2260" s="212"/>
      <c r="W2260" s="212"/>
      <c r="X2260" s="212"/>
      <c r="Y2260" s="212">
        <v>1374</v>
      </c>
      <c r="Z2260" s="212" t="s">
        <v>336</v>
      </c>
      <c r="AA2260" s="212" t="s">
        <v>337</v>
      </c>
      <c r="AB2260" s="212">
        <v>83604.539999999994</v>
      </c>
      <c r="AC2260" s="212">
        <v>103669.63400000001</v>
      </c>
      <c r="AD2260" s="212">
        <v>0.125</v>
      </c>
      <c r="AE2260" s="212">
        <v>0</v>
      </c>
      <c r="AF2260" s="212">
        <v>0.125</v>
      </c>
      <c r="AG2260" s="212">
        <v>0</v>
      </c>
      <c r="AH2260" s="212">
        <v>10450.57</v>
      </c>
      <c r="AI2260" s="212">
        <v>12958.7</v>
      </c>
      <c r="AJ2260" s="212">
        <v>1</v>
      </c>
      <c r="AK2260" s="212">
        <v>0.13</v>
      </c>
      <c r="AL2260" s="212">
        <v>0</v>
      </c>
      <c r="AM2260">
        <v>1</v>
      </c>
      <c r="AN2260" t="str">
        <f>VLOOKUP(H2260,'Base Art'!$A:$AJ,36,FALSE)</f>
        <v>GEORGALOS HNOS. S.A.I.C.A.</v>
      </c>
    </row>
    <row r="2261" spans="1:40" x14ac:dyDescent="0.25">
      <c r="A2261" s="212" t="s">
        <v>7665</v>
      </c>
      <c r="B2261" s="212">
        <v>1</v>
      </c>
      <c r="C2261" s="212" t="s">
        <v>7666</v>
      </c>
      <c r="D2261" s="212" t="s">
        <v>149</v>
      </c>
      <c r="E2261" s="212">
        <v>23</v>
      </c>
      <c r="F2261" s="212" t="s">
        <v>22</v>
      </c>
      <c r="G2261" s="212" t="s">
        <v>1672</v>
      </c>
      <c r="H2261" s="212">
        <v>1204</v>
      </c>
      <c r="I2261" s="212" t="s">
        <v>1673</v>
      </c>
      <c r="J2261" s="212">
        <v>1460</v>
      </c>
      <c r="K2261" s="212" t="s">
        <v>462</v>
      </c>
      <c r="L2261" s="212" t="s">
        <v>463</v>
      </c>
      <c r="M2261" s="212"/>
      <c r="N2261" s="212"/>
      <c r="O2261" s="212"/>
      <c r="P2261" s="212"/>
      <c r="Q2261" s="212"/>
      <c r="R2261" s="212"/>
      <c r="S2261" s="212"/>
      <c r="T2261" s="212"/>
      <c r="U2261" s="212"/>
      <c r="V2261" s="212"/>
      <c r="W2261" s="212"/>
      <c r="X2261" s="212"/>
      <c r="Y2261" s="212">
        <v>1369</v>
      </c>
      <c r="Z2261" s="212" t="s">
        <v>354</v>
      </c>
      <c r="AA2261" s="212" t="s">
        <v>355</v>
      </c>
      <c r="AB2261" s="212">
        <v>200896.52900000001</v>
      </c>
      <c r="AC2261" s="212">
        <v>249111.70300000001</v>
      </c>
      <c r="AD2261" s="212">
        <v>0.125</v>
      </c>
      <c r="AE2261" s="212">
        <v>0</v>
      </c>
      <c r="AF2261" s="212">
        <v>0.125</v>
      </c>
      <c r="AG2261" s="212">
        <v>0</v>
      </c>
      <c r="AH2261" s="212">
        <v>25112.07</v>
      </c>
      <c r="AI2261" s="212">
        <v>31138.959999999999</v>
      </c>
      <c r="AJ2261" s="212">
        <v>1</v>
      </c>
      <c r="AK2261" s="212">
        <v>0.13</v>
      </c>
      <c r="AL2261" s="212">
        <v>0</v>
      </c>
      <c r="AM2261">
        <v>1</v>
      </c>
      <c r="AN2261" t="str">
        <f>VLOOKUP(H2261,'Base Art'!$A:$AJ,36,FALSE)</f>
        <v>IMPORTADORA SUDAMERICANA S.R.L.</v>
      </c>
    </row>
    <row r="2262" spans="1:40" x14ac:dyDescent="0.25">
      <c r="A2262" s="212" t="s">
        <v>7665</v>
      </c>
      <c r="B2262" s="212">
        <v>1</v>
      </c>
      <c r="C2262" s="212" t="s">
        <v>7666</v>
      </c>
      <c r="D2262" s="212" t="s">
        <v>149</v>
      </c>
      <c r="E2262" s="212">
        <v>23</v>
      </c>
      <c r="F2262" s="212" t="s">
        <v>22</v>
      </c>
      <c r="G2262" s="212" t="s">
        <v>426</v>
      </c>
      <c r="H2262" s="212">
        <v>1352</v>
      </c>
      <c r="I2262" s="212" t="s">
        <v>427</v>
      </c>
      <c r="J2262" s="212"/>
      <c r="K2262" s="212"/>
      <c r="L2262" s="212"/>
      <c r="M2262" s="212"/>
      <c r="N2262" s="212"/>
      <c r="O2262" s="212"/>
      <c r="P2262" s="212"/>
      <c r="Q2262" s="212"/>
      <c r="R2262" s="212"/>
      <c r="S2262" s="212"/>
      <c r="T2262" s="212"/>
      <c r="U2262" s="212"/>
      <c r="V2262" s="212"/>
      <c r="W2262" s="212"/>
      <c r="X2262" s="212"/>
      <c r="Y2262" s="212">
        <v>1372</v>
      </c>
      <c r="Z2262" s="212" t="s">
        <v>346</v>
      </c>
      <c r="AA2262" s="212" t="s">
        <v>347</v>
      </c>
      <c r="AB2262" s="212">
        <v>236574.47500000001</v>
      </c>
      <c r="AC2262" s="212">
        <v>293352.34999999998</v>
      </c>
      <c r="AD2262" s="212">
        <v>8.3299999999999999E-2</v>
      </c>
      <c r="AE2262" s="212">
        <v>0</v>
      </c>
      <c r="AF2262" s="212">
        <v>8.3299999999999999E-2</v>
      </c>
      <c r="AG2262" s="212">
        <v>0</v>
      </c>
      <c r="AH2262" s="212">
        <v>19714.54</v>
      </c>
      <c r="AI2262" s="212">
        <v>24446.03</v>
      </c>
      <c r="AJ2262" s="212">
        <v>0</v>
      </c>
      <c r="AK2262" s="212">
        <v>0</v>
      </c>
      <c r="AL2262" s="212">
        <v>0</v>
      </c>
      <c r="AM2262">
        <v>1</v>
      </c>
      <c r="AN2262" t="str">
        <f>VLOOKUP(H2262,'Base Art'!$A:$AJ,36,FALSE)</f>
        <v>LA DELICIA FELIPE FORT S.A.</v>
      </c>
    </row>
    <row r="2263" spans="1:40" x14ac:dyDescent="0.25">
      <c r="A2263" s="212" t="s">
        <v>7665</v>
      </c>
      <c r="B2263" s="212">
        <v>1</v>
      </c>
      <c r="C2263" s="212" t="s">
        <v>7666</v>
      </c>
      <c r="D2263" s="212" t="s">
        <v>149</v>
      </c>
      <c r="E2263" s="212">
        <v>23</v>
      </c>
      <c r="F2263" s="212" t="s">
        <v>22</v>
      </c>
      <c r="G2263" s="212" t="s">
        <v>1070</v>
      </c>
      <c r="H2263" s="212">
        <v>1513</v>
      </c>
      <c r="I2263" s="212" t="s">
        <v>1071</v>
      </c>
      <c r="J2263" s="212">
        <v>1414</v>
      </c>
      <c r="K2263" s="212" t="s">
        <v>372</v>
      </c>
      <c r="L2263" s="212" t="s">
        <v>373</v>
      </c>
      <c r="M2263" s="212"/>
      <c r="N2263" s="212"/>
      <c r="O2263" s="212"/>
      <c r="P2263" s="212">
        <v>1071</v>
      </c>
      <c r="Q2263" s="212" t="s">
        <v>944</v>
      </c>
      <c r="R2263" s="212" t="s">
        <v>945</v>
      </c>
      <c r="S2263" s="212"/>
      <c r="T2263" s="212"/>
      <c r="U2263" s="212"/>
      <c r="V2263" s="212"/>
      <c r="W2263" s="212"/>
      <c r="X2263" s="212"/>
      <c r="Y2263" s="212">
        <v>1374</v>
      </c>
      <c r="Z2263" s="212" t="s">
        <v>336</v>
      </c>
      <c r="AA2263" s="212" t="s">
        <v>337</v>
      </c>
      <c r="AB2263" s="212">
        <v>47994.720000000001</v>
      </c>
      <c r="AC2263" s="212">
        <v>58784.716999999997</v>
      </c>
      <c r="AD2263" s="212">
        <v>0.66669999999999996</v>
      </c>
      <c r="AE2263" s="212">
        <v>0</v>
      </c>
      <c r="AF2263" s="212">
        <v>0.66669999999999996</v>
      </c>
      <c r="AG2263" s="212">
        <v>0</v>
      </c>
      <c r="AH2263" s="212">
        <v>31996.48</v>
      </c>
      <c r="AI2263" s="212">
        <v>39189.81</v>
      </c>
      <c r="AJ2263" s="212">
        <v>1</v>
      </c>
      <c r="AK2263" s="212">
        <v>0.67</v>
      </c>
      <c r="AL2263" s="212">
        <v>0</v>
      </c>
      <c r="AM2263">
        <v>1</v>
      </c>
      <c r="AN2263" t="str">
        <f>VLOOKUP(H2263,'Base Art'!$A:$AJ,36,FALSE)</f>
        <v>ARCOR S.A.I.C.</v>
      </c>
    </row>
    <row r="2264" spans="1:40" x14ac:dyDescent="0.25">
      <c r="A2264" s="212" t="s">
        <v>7665</v>
      </c>
      <c r="B2264" s="212">
        <v>1</v>
      </c>
      <c r="C2264" s="212" t="s">
        <v>7666</v>
      </c>
      <c r="D2264" s="212" t="s">
        <v>149</v>
      </c>
      <c r="E2264" s="212">
        <v>23</v>
      </c>
      <c r="F2264" s="212" t="s">
        <v>22</v>
      </c>
      <c r="G2264" s="212" t="s">
        <v>442</v>
      </c>
      <c r="H2264" s="212">
        <v>1594</v>
      </c>
      <c r="I2264" s="212" t="s">
        <v>443</v>
      </c>
      <c r="J2264" s="212">
        <v>1422</v>
      </c>
      <c r="K2264" s="212" t="s">
        <v>382</v>
      </c>
      <c r="L2264" s="212" t="s">
        <v>383</v>
      </c>
      <c r="M2264" s="212"/>
      <c r="N2264" s="212"/>
      <c r="O2264" s="212"/>
      <c r="P2264" s="212">
        <v>1067</v>
      </c>
      <c r="Q2264" s="212" t="s">
        <v>384</v>
      </c>
      <c r="R2264" s="212" t="s">
        <v>385</v>
      </c>
      <c r="S2264" s="212"/>
      <c r="T2264" s="212"/>
      <c r="U2264" s="212"/>
      <c r="V2264" s="212"/>
      <c r="W2264" s="212"/>
      <c r="X2264" s="212"/>
      <c r="Y2264" s="212">
        <v>1373</v>
      </c>
      <c r="Z2264" s="212" t="s">
        <v>386</v>
      </c>
      <c r="AA2264" s="212" t="s">
        <v>387</v>
      </c>
      <c r="AB2264" s="212">
        <v>17610.664000000001</v>
      </c>
      <c r="AC2264" s="212">
        <v>21464.692999999999</v>
      </c>
      <c r="AD2264" s="212">
        <v>0.25</v>
      </c>
      <c r="AE2264" s="212">
        <v>2.5000000000000001E-2</v>
      </c>
      <c r="AF2264" s="212">
        <v>0.27500000000000002</v>
      </c>
      <c r="AG2264" s="212">
        <v>0</v>
      </c>
      <c r="AH2264" s="212">
        <v>4842.93</v>
      </c>
      <c r="AI2264" s="212">
        <v>5902.79</v>
      </c>
      <c r="AJ2264" s="212">
        <v>0</v>
      </c>
      <c r="AK2264" s="212">
        <v>0</v>
      </c>
      <c r="AL2264" s="212">
        <v>0</v>
      </c>
      <c r="AM2264">
        <v>1</v>
      </c>
      <c r="AN2264" t="str">
        <f>VLOOKUP(H2264,'Base Art'!$A:$AJ,36,FALSE)</f>
        <v>ARCOR S.A.I.C.</v>
      </c>
    </row>
    <row r="2265" spans="1:40" x14ac:dyDescent="0.25">
      <c r="A2265" s="212" t="s">
        <v>7665</v>
      </c>
      <c r="B2265" s="212">
        <v>1</v>
      </c>
      <c r="C2265" s="212" t="s">
        <v>7666</v>
      </c>
      <c r="D2265" s="212" t="s">
        <v>149</v>
      </c>
      <c r="E2265" s="212">
        <v>23</v>
      </c>
      <c r="F2265" s="212" t="s">
        <v>22</v>
      </c>
      <c r="G2265" s="212" t="s">
        <v>444</v>
      </c>
      <c r="H2265" s="212">
        <v>1641</v>
      </c>
      <c r="I2265" s="212" t="s">
        <v>445</v>
      </c>
      <c r="J2265" s="212">
        <v>1064</v>
      </c>
      <c r="K2265" s="212" t="s">
        <v>446</v>
      </c>
      <c r="L2265" s="212" t="s">
        <v>447</v>
      </c>
      <c r="M2265" s="212"/>
      <c r="N2265" s="212"/>
      <c r="O2265" s="212"/>
      <c r="P2265" s="212">
        <v>1066</v>
      </c>
      <c r="Q2265" s="212" t="s">
        <v>448</v>
      </c>
      <c r="R2265" s="212" t="s">
        <v>449</v>
      </c>
      <c r="S2265" s="212"/>
      <c r="T2265" s="212"/>
      <c r="U2265" s="212"/>
      <c r="V2265" s="212"/>
      <c r="W2265" s="212"/>
      <c r="X2265" s="212"/>
      <c r="Y2265" s="212">
        <v>1373</v>
      </c>
      <c r="Z2265" s="212" t="s">
        <v>386</v>
      </c>
      <c r="AA2265" s="212" t="s">
        <v>387</v>
      </c>
      <c r="AB2265" s="212">
        <v>16102.034</v>
      </c>
      <c r="AC2265" s="212">
        <v>19510.624</v>
      </c>
      <c r="AD2265" s="212">
        <v>1.75</v>
      </c>
      <c r="AE2265" s="212">
        <v>0.35</v>
      </c>
      <c r="AF2265" s="212">
        <v>2.1</v>
      </c>
      <c r="AG2265" s="212">
        <v>0</v>
      </c>
      <c r="AH2265" s="212">
        <v>33814.269999999997</v>
      </c>
      <c r="AI2265" s="212">
        <v>40972.31</v>
      </c>
      <c r="AJ2265" s="212">
        <v>0</v>
      </c>
      <c r="AK2265" s="212">
        <v>0</v>
      </c>
      <c r="AL2265" s="212">
        <v>0</v>
      </c>
      <c r="AM2265">
        <v>1</v>
      </c>
      <c r="AN2265" t="str">
        <f>VLOOKUP(H2265,'Base Art'!$A:$AJ,36,FALSE)</f>
        <v>MOLINO CAÑUELAS S.A.C.I.F.I.A.</v>
      </c>
    </row>
    <row r="2266" spans="1:40" x14ac:dyDescent="0.25">
      <c r="A2266" s="212" t="s">
        <v>7665</v>
      </c>
      <c r="B2266" s="212">
        <v>1</v>
      </c>
      <c r="C2266" s="212" t="s">
        <v>7666</v>
      </c>
      <c r="D2266" s="212" t="s">
        <v>149</v>
      </c>
      <c r="E2266" s="212">
        <v>23</v>
      </c>
      <c r="F2266" s="212" t="s">
        <v>22</v>
      </c>
      <c r="G2266" s="212" t="s">
        <v>450</v>
      </c>
      <c r="H2266" s="212">
        <v>1642</v>
      </c>
      <c r="I2266" s="212" t="s">
        <v>451</v>
      </c>
      <c r="J2266" s="212">
        <v>1064</v>
      </c>
      <c r="K2266" s="212" t="s">
        <v>446</v>
      </c>
      <c r="L2266" s="212" t="s">
        <v>447</v>
      </c>
      <c r="M2266" s="212"/>
      <c r="N2266" s="212"/>
      <c r="O2266" s="212"/>
      <c r="P2266" s="212">
        <v>1066</v>
      </c>
      <c r="Q2266" s="212" t="s">
        <v>448</v>
      </c>
      <c r="R2266" s="212" t="s">
        <v>449</v>
      </c>
      <c r="S2266" s="212"/>
      <c r="T2266" s="212"/>
      <c r="U2266" s="212"/>
      <c r="V2266" s="212"/>
      <c r="W2266" s="212"/>
      <c r="X2266" s="212"/>
      <c r="Y2266" s="212">
        <v>1373</v>
      </c>
      <c r="Z2266" s="212" t="s">
        <v>386</v>
      </c>
      <c r="AA2266" s="212" t="s">
        <v>387</v>
      </c>
      <c r="AB2266" s="212">
        <v>19913.97</v>
      </c>
      <c r="AC2266" s="212">
        <v>24095.9</v>
      </c>
      <c r="AD2266" s="212">
        <v>0.2</v>
      </c>
      <c r="AE2266" s="212">
        <v>0</v>
      </c>
      <c r="AF2266" s="212">
        <v>0.2</v>
      </c>
      <c r="AG2266" s="212">
        <v>0</v>
      </c>
      <c r="AH2266" s="212">
        <v>3982.79</v>
      </c>
      <c r="AI2266" s="212">
        <v>4819.18</v>
      </c>
      <c r="AJ2266" s="212">
        <v>0</v>
      </c>
      <c r="AK2266" s="212">
        <v>0</v>
      </c>
      <c r="AL2266" s="212">
        <v>0</v>
      </c>
      <c r="AM2266">
        <v>1</v>
      </c>
      <c r="AN2266" t="str">
        <f>VLOOKUP(H2266,'Base Art'!$A:$AJ,36,FALSE)</f>
        <v>MOLINO CAÑUELAS S.A.C.I.F.I.A.</v>
      </c>
    </row>
    <row r="2267" spans="1:40" x14ac:dyDescent="0.25">
      <c r="A2267" s="212" t="s">
        <v>7665</v>
      </c>
      <c r="B2267" s="212">
        <v>1</v>
      </c>
      <c r="C2267" s="212" t="s">
        <v>7666</v>
      </c>
      <c r="D2267" s="212" t="s">
        <v>149</v>
      </c>
      <c r="E2267" s="212">
        <v>23</v>
      </c>
      <c r="F2267" s="212" t="s">
        <v>22</v>
      </c>
      <c r="G2267" s="212" t="s">
        <v>456</v>
      </c>
      <c r="H2267" s="212">
        <v>1646</v>
      </c>
      <c r="I2267" s="212" t="s">
        <v>457</v>
      </c>
      <c r="J2267" s="212">
        <v>1064</v>
      </c>
      <c r="K2267" s="212" t="s">
        <v>446</v>
      </c>
      <c r="L2267" s="212" t="s">
        <v>447</v>
      </c>
      <c r="M2267" s="212"/>
      <c r="N2267" s="212"/>
      <c r="O2267" s="212"/>
      <c r="P2267" s="212">
        <v>1066</v>
      </c>
      <c r="Q2267" s="212" t="s">
        <v>448</v>
      </c>
      <c r="R2267" s="212" t="s">
        <v>449</v>
      </c>
      <c r="S2267" s="212"/>
      <c r="T2267" s="212"/>
      <c r="U2267" s="212"/>
      <c r="V2267" s="212"/>
      <c r="W2267" s="212"/>
      <c r="X2267" s="212"/>
      <c r="Y2267" s="212">
        <v>1373</v>
      </c>
      <c r="Z2267" s="212" t="s">
        <v>386</v>
      </c>
      <c r="AA2267" s="212" t="s">
        <v>387</v>
      </c>
      <c r="AB2267" s="212">
        <v>21221.617999999999</v>
      </c>
      <c r="AC2267" s="212">
        <v>26114.102999999999</v>
      </c>
      <c r="AD2267" s="212">
        <v>2.125</v>
      </c>
      <c r="AE2267" s="212">
        <v>4.1700000000000001E-2</v>
      </c>
      <c r="AF2267" s="212">
        <v>2.1667000000000001</v>
      </c>
      <c r="AG2267" s="212">
        <v>0</v>
      </c>
      <c r="AH2267" s="212">
        <v>45980.17</v>
      </c>
      <c r="AI2267" s="212">
        <v>56580.56</v>
      </c>
      <c r="AJ2267" s="212">
        <v>1</v>
      </c>
      <c r="AK2267" s="212">
        <v>2.17</v>
      </c>
      <c r="AL2267" s="212">
        <v>0</v>
      </c>
      <c r="AM2267">
        <v>1</v>
      </c>
      <c r="AN2267" t="str">
        <f>VLOOKUP(H2267,'Base Art'!$A:$AJ,36,FALSE)</f>
        <v>MOLINO CAÑUELAS S.A.C.I.F.I.A.</v>
      </c>
    </row>
    <row r="2268" spans="1:40" x14ac:dyDescent="0.25">
      <c r="A2268" s="212" t="s">
        <v>7665</v>
      </c>
      <c r="B2268" s="212">
        <v>1</v>
      </c>
      <c r="C2268" s="212" t="s">
        <v>7666</v>
      </c>
      <c r="D2268" s="212" t="s">
        <v>149</v>
      </c>
      <c r="E2268" s="212">
        <v>23</v>
      </c>
      <c r="F2268" s="212" t="s">
        <v>22</v>
      </c>
      <c r="G2268" s="212" t="s">
        <v>458</v>
      </c>
      <c r="H2268" s="212">
        <v>1648</v>
      </c>
      <c r="I2268" s="212" t="s">
        <v>459</v>
      </c>
      <c r="J2268" s="212">
        <v>1422</v>
      </c>
      <c r="K2268" s="212" t="s">
        <v>382</v>
      </c>
      <c r="L2268" s="212" t="s">
        <v>383</v>
      </c>
      <c r="M2268" s="212"/>
      <c r="N2268" s="212"/>
      <c r="O2268" s="212"/>
      <c r="P2268" s="212">
        <v>1067</v>
      </c>
      <c r="Q2268" s="212" t="s">
        <v>384</v>
      </c>
      <c r="R2268" s="212" t="s">
        <v>385</v>
      </c>
      <c r="S2268" s="212"/>
      <c r="T2268" s="212"/>
      <c r="U2268" s="212"/>
      <c r="V2268" s="212"/>
      <c r="W2268" s="212"/>
      <c r="X2268" s="212"/>
      <c r="Y2268" s="212">
        <v>1373</v>
      </c>
      <c r="Z2268" s="212" t="s">
        <v>386</v>
      </c>
      <c r="AA2268" s="212" t="s">
        <v>387</v>
      </c>
      <c r="AB2268" s="212">
        <v>17782.333999999999</v>
      </c>
      <c r="AC2268" s="212">
        <v>22319.08</v>
      </c>
      <c r="AD2268" s="212">
        <v>0.32500000000000001</v>
      </c>
      <c r="AE2268" s="212">
        <v>2.5000000000000001E-2</v>
      </c>
      <c r="AF2268" s="212">
        <v>0.35</v>
      </c>
      <c r="AG2268" s="212">
        <v>0</v>
      </c>
      <c r="AH2268" s="212">
        <v>6223.82</v>
      </c>
      <c r="AI2268" s="212">
        <v>7811.68</v>
      </c>
      <c r="AJ2268" s="212">
        <v>0</v>
      </c>
      <c r="AK2268" s="212">
        <v>0</v>
      </c>
      <c r="AL2268" s="212">
        <v>0</v>
      </c>
      <c r="AM2268">
        <v>1</v>
      </c>
      <c r="AN2268" t="str">
        <f>VLOOKUP(H2268,'Base Art'!$A:$AJ,36,FALSE)</f>
        <v>ARCOR S.A.I.C.</v>
      </c>
    </row>
    <row r="2269" spans="1:40" x14ac:dyDescent="0.25">
      <c r="A2269" s="212" t="s">
        <v>7665</v>
      </c>
      <c r="B2269" s="212">
        <v>1</v>
      </c>
      <c r="C2269" s="212" t="s">
        <v>7666</v>
      </c>
      <c r="D2269" s="212" t="s">
        <v>149</v>
      </c>
      <c r="E2269" s="212">
        <v>23</v>
      </c>
      <c r="F2269" s="212" t="s">
        <v>22</v>
      </c>
      <c r="G2269" s="212" t="s">
        <v>460</v>
      </c>
      <c r="H2269" s="212">
        <v>1696</v>
      </c>
      <c r="I2269" s="212" t="s">
        <v>461</v>
      </c>
      <c r="J2269" s="212">
        <v>1460</v>
      </c>
      <c r="K2269" s="212" t="s">
        <v>462</v>
      </c>
      <c r="L2269" s="212" t="s">
        <v>463</v>
      </c>
      <c r="M2269" s="212"/>
      <c r="N2269" s="212"/>
      <c r="O2269" s="212"/>
      <c r="P2269" s="212"/>
      <c r="Q2269" s="212"/>
      <c r="R2269" s="212"/>
      <c r="S2269" s="212"/>
      <c r="T2269" s="212"/>
      <c r="U2269" s="212"/>
      <c r="V2269" s="212"/>
      <c r="W2269" s="212"/>
      <c r="X2269" s="212"/>
      <c r="Y2269" s="212">
        <v>1369</v>
      </c>
      <c r="Z2269" s="212" t="s">
        <v>354</v>
      </c>
      <c r="AA2269" s="212" t="s">
        <v>355</v>
      </c>
      <c r="AB2269" s="212">
        <v>63840</v>
      </c>
      <c r="AC2269" s="212">
        <v>79161.600000000006</v>
      </c>
      <c r="AD2269" s="212">
        <v>6.25E-2</v>
      </c>
      <c r="AE2269" s="212">
        <v>0</v>
      </c>
      <c r="AF2269" s="212">
        <v>6.25E-2</v>
      </c>
      <c r="AG2269" s="212">
        <v>0</v>
      </c>
      <c r="AH2269" s="212">
        <v>3990</v>
      </c>
      <c r="AI2269" s="212">
        <v>4947.6000000000004</v>
      </c>
      <c r="AJ2269" s="212">
        <v>0</v>
      </c>
      <c r="AK2269" s="212">
        <v>0</v>
      </c>
      <c r="AL2269" s="212">
        <v>0</v>
      </c>
      <c r="AM2269">
        <v>1</v>
      </c>
      <c r="AN2269" t="str">
        <f>VLOOKUP(H2269,'Base Art'!$A:$AJ,36,FALSE)</f>
        <v>IMPORTADORA SUDAMERICANA S.R.L.</v>
      </c>
    </row>
    <row r="2270" spans="1:40" x14ac:dyDescent="0.25">
      <c r="A2270" s="212" t="s">
        <v>7665</v>
      </c>
      <c r="B2270" s="212">
        <v>1</v>
      </c>
      <c r="C2270" s="212" t="s">
        <v>7666</v>
      </c>
      <c r="D2270" s="212" t="s">
        <v>149</v>
      </c>
      <c r="E2270" s="212">
        <v>23</v>
      </c>
      <c r="F2270" s="212" t="s">
        <v>22</v>
      </c>
      <c r="G2270" s="212" t="s">
        <v>958</v>
      </c>
      <c r="H2270" s="212">
        <v>2168</v>
      </c>
      <c r="I2270" s="212" t="s">
        <v>959</v>
      </c>
      <c r="J2270" s="212">
        <v>1168</v>
      </c>
      <c r="K2270" s="212" t="s">
        <v>528</v>
      </c>
      <c r="L2270" s="212" t="s">
        <v>529</v>
      </c>
      <c r="M2270" s="212"/>
      <c r="N2270" s="212"/>
      <c r="O2270" s="212"/>
      <c r="P2270" s="212">
        <v>1090</v>
      </c>
      <c r="Q2270" s="212" t="s">
        <v>530</v>
      </c>
      <c r="R2270" s="212" t="s">
        <v>531</v>
      </c>
      <c r="S2270" s="212"/>
      <c r="T2270" s="212"/>
      <c r="U2270" s="212"/>
      <c r="V2270" s="212"/>
      <c r="W2270" s="212"/>
      <c r="X2270" s="212"/>
      <c r="Y2270" s="212">
        <v>1376</v>
      </c>
      <c r="Z2270" s="212" t="s">
        <v>320</v>
      </c>
      <c r="AA2270" s="212" t="s">
        <v>321</v>
      </c>
      <c r="AB2270" s="212">
        <v>52785.74</v>
      </c>
      <c r="AC2270" s="212">
        <v>65401.521999999997</v>
      </c>
      <c r="AD2270" s="212">
        <v>0.1</v>
      </c>
      <c r="AE2270" s="212">
        <v>0</v>
      </c>
      <c r="AF2270" s="212">
        <v>0.1</v>
      </c>
      <c r="AG2270" s="212">
        <v>0</v>
      </c>
      <c r="AH2270" s="212">
        <v>5278.57</v>
      </c>
      <c r="AI2270" s="212">
        <v>6540.15</v>
      </c>
      <c r="AJ2270" s="212">
        <v>1</v>
      </c>
      <c r="AK2270" s="212">
        <v>0.1</v>
      </c>
      <c r="AL2270" s="212">
        <v>0</v>
      </c>
      <c r="AM2270">
        <v>1</v>
      </c>
      <c r="AN2270" t="str">
        <f>VLOOKUP(H2270,'Base Art'!$A:$AJ,36,FALSE)</f>
        <v>JORGE LUIS SUAREZ</v>
      </c>
    </row>
    <row r="2271" spans="1:40" x14ac:dyDescent="0.25">
      <c r="A2271" s="212" t="s">
        <v>7665</v>
      </c>
      <c r="B2271" s="212">
        <v>1</v>
      </c>
      <c r="C2271" s="212" t="s">
        <v>7666</v>
      </c>
      <c r="D2271" s="212" t="s">
        <v>149</v>
      </c>
      <c r="E2271" s="212">
        <v>23</v>
      </c>
      <c r="F2271" s="212" t="s">
        <v>22</v>
      </c>
      <c r="G2271" s="212" t="s">
        <v>1202</v>
      </c>
      <c r="H2271" s="212">
        <v>2169</v>
      </c>
      <c r="I2271" s="212" t="s">
        <v>1203</v>
      </c>
      <c r="J2271" s="212">
        <v>1168</v>
      </c>
      <c r="K2271" s="212" t="s">
        <v>528</v>
      </c>
      <c r="L2271" s="212" t="s">
        <v>529</v>
      </c>
      <c r="M2271" s="212"/>
      <c r="N2271" s="212"/>
      <c r="O2271" s="212"/>
      <c r="P2271" s="212">
        <v>1090</v>
      </c>
      <c r="Q2271" s="212" t="s">
        <v>530</v>
      </c>
      <c r="R2271" s="212" t="s">
        <v>531</v>
      </c>
      <c r="S2271" s="212"/>
      <c r="T2271" s="212"/>
      <c r="U2271" s="212"/>
      <c r="V2271" s="212"/>
      <c r="W2271" s="212"/>
      <c r="X2271" s="212"/>
      <c r="Y2271" s="212">
        <v>1376</v>
      </c>
      <c r="Z2271" s="212" t="s">
        <v>320</v>
      </c>
      <c r="AA2271" s="212" t="s">
        <v>321</v>
      </c>
      <c r="AB2271" s="212">
        <v>52785.74</v>
      </c>
      <c r="AC2271" s="212">
        <v>65401.521999999997</v>
      </c>
      <c r="AD2271" s="212">
        <v>0.1</v>
      </c>
      <c r="AE2271" s="212">
        <v>0</v>
      </c>
      <c r="AF2271" s="212">
        <v>0.1</v>
      </c>
      <c r="AG2271" s="212">
        <v>0</v>
      </c>
      <c r="AH2271" s="212">
        <v>5278.57</v>
      </c>
      <c r="AI2271" s="212">
        <v>6540.15</v>
      </c>
      <c r="AJ2271" s="212">
        <v>0</v>
      </c>
      <c r="AK2271" s="212">
        <v>0</v>
      </c>
      <c r="AL2271" s="212">
        <v>0</v>
      </c>
      <c r="AM2271">
        <v>1</v>
      </c>
      <c r="AN2271" t="str">
        <f>VLOOKUP(H2271,'Base Art'!$A:$AJ,36,FALSE)</f>
        <v>JORGE LUIS SUAREZ</v>
      </c>
    </row>
    <row r="2272" spans="1:40" x14ac:dyDescent="0.25">
      <c r="A2272" s="212" t="s">
        <v>7665</v>
      </c>
      <c r="B2272" s="212">
        <v>1</v>
      </c>
      <c r="C2272" s="212" t="s">
        <v>7666</v>
      </c>
      <c r="D2272" s="212" t="s">
        <v>149</v>
      </c>
      <c r="E2272" s="212">
        <v>23</v>
      </c>
      <c r="F2272" s="212" t="s">
        <v>22</v>
      </c>
      <c r="G2272" s="212" t="s">
        <v>500</v>
      </c>
      <c r="H2272" s="212">
        <v>2338</v>
      </c>
      <c r="I2272" s="212" t="s">
        <v>501</v>
      </c>
      <c r="J2272" s="212"/>
      <c r="K2272" s="212"/>
      <c r="L2272" s="212"/>
      <c r="M2272" s="212"/>
      <c r="N2272" s="212"/>
      <c r="O2272" s="212"/>
      <c r="P2272" s="212">
        <v>1086</v>
      </c>
      <c r="Q2272" s="212" t="s">
        <v>502</v>
      </c>
      <c r="R2272" s="212" t="s">
        <v>503</v>
      </c>
      <c r="S2272" s="212"/>
      <c r="T2272" s="212"/>
      <c r="U2272" s="212"/>
      <c r="V2272" s="212"/>
      <c r="W2272" s="212"/>
      <c r="X2272" s="212"/>
      <c r="Y2272" s="212">
        <v>1373</v>
      </c>
      <c r="Z2272" s="212" t="s">
        <v>386</v>
      </c>
      <c r="AA2272" s="212" t="s">
        <v>387</v>
      </c>
      <c r="AB2272" s="212">
        <v>23376.841</v>
      </c>
      <c r="AC2272" s="212">
        <v>28552.49</v>
      </c>
      <c r="AD2272" s="212">
        <v>1.3</v>
      </c>
      <c r="AE2272" s="212">
        <v>0.4667</v>
      </c>
      <c r="AF2272" s="212">
        <v>1.7666999999999999</v>
      </c>
      <c r="AG2272" s="212">
        <v>0</v>
      </c>
      <c r="AH2272" s="212">
        <v>41299.089999999997</v>
      </c>
      <c r="AI2272" s="212">
        <v>50442.73</v>
      </c>
      <c r="AJ2272" s="212">
        <v>1</v>
      </c>
      <c r="AK2272" s="212">
        <v>1.77</v>
      </c>
      <c r="AL2272" s="212">
        <v>0</v>
      </c>
      <c r="AM2272">
        <v>1</v>
      </c>
      <c r="AN2272" t="str">
        <f>VLOOKUP(H2272,'Base Art'!$A:$AJ,36,FALSE)</f>
        <v>DON SATUR S.R.L.</v>
      </c>
    </row>
    <row r="2273" spans="1:40" x14ac:dyDescent="0.25">
      <c r="A2273" s="212" t="s">
        <v>7665</v>
      </c>
      <c r="B2273" s="212">
        <v>1</v>
      </c>
      <c r="C2273" s="212" t="s">
        <v>7666</v>
      </c>
      <c r="D2273" s="212" t="s">
        <v>149</v>
      </c>
      <c r="E2273" s="212">
        <v>23</v>
      </c>
      <c r="F2273" s="212" t="s">
        <v>22</v>
      </c>
      <c r="G2273" s="212" t="s">
        <v>504</v>
      </c>
      <c r="H2273" s="212">
        <v>2339</v>
      </c>
      <c r="I2273" s="212" t="s">
        <v>505</v>
      </c>
      <c r="J2273" s="212"/>
      <c r="K2273" s="212"/>
      <c r="L2273" s="212"/>
      <c r="M2273" s="212"/>
      <c r="N2273" s="212"/>
      <c r="O2273" s="212"/>
      <c r="P2273" s="212">
        <v>1086</v>
      </c>
      <c r="Q2273" s="212" t="s">
        <v>502</v>
      </c>
      <c r="R2273" s="212" t="s">
        <v>503</v>
      </c>
      <c r="S2273" s="212"/>
      <c r="T2273" s="212"/>
      <c r="U2273" s="212"/>
      <c r="V2273" s="212"/>
      <c r="W2273" s="212"/>
      <c r="X2273" s="212"/>
      <c r="Y2273" s="212">
        <v>1373</v>
      </c>
      <c r="Z2273" s="212" t="s">
        <v>386</v>
      </c>
      <c r="AA2273" s="212" t="s">
        <v>387</v>
      </c>
      <c r="AB2273" s="212">
        <v>29439.434000000001</v>
      </c>
      <c r="AC2273" s="212">
        <v>36393.370999999999</v>
      </c>
      <c r="AD2273" s="212">
        <v>1.8667</v>
      </c>
      <c r="AE2273" s="212">
        <v>0.1333</v>
      </c>
      <c r="AF2273" s="212">
        <v>2</v>
      </c>
      <c r="AG2273" s="212">
        <v>0</v>
      </c>
      <c r="AH2273" s="212">
        <v>58878.87</v>
      </c>
      <c r="AI2273" s="212">
        <v>72786.740000000005</v>
      </c>
      <c r="AJ2273" s="212">
        <v>0</v>
      </c>
      <c r="AK2273" s="212">
        <v>0</v>
      </c>
      <c r="AL2273" s="212">
        <v>0</v>
      </c>
      <c r="AM2273">
        <v>1</v>
      </c>
      <c r="AN2273" t="str">
        <f>VLOOKUP(H2273,'Base Art'!$A:$AJ,36,FALSE)</f>
        <v>DON SATUR S.R.L.</v>
      </c>
    </row>
    <row r="2274" spans="1:40" x14ac:dyDescent="0.25">
      <c r="A2274" s="212" t="s">
        <v>7665</v>
      </c>
      <c r="B2274" s="212">
        <v>1</v>
      </c>
      <c r="C2274" s="212" t="s">
        <v>7666</v>
      </c>
      <c r="D2274" s="212" t="s">
        <v>149</v>
      </c>
      <c r="E2274" s="212">
        <v>23</v>
      </c>
      <c r="F2274" s="212" t="s">
        <v>22</v>
      </c>
      <c r="G2274" s="212" t="s">
        <v>510</v>
      </c>
      <c r="H2274" s="212">
        <v>3063</v>
      </c>
      <c r="I2274" s="212" t="s">
        <v>511</v>
      </c>
      <c r="J2274" s="212">
        <v>1414</v>
      </c>
      <c r="K2274" s="212" t="s">
        <v>372</v>
      </c>
      <c r="L2274" s="212" t="s">
        <v>373</v>
      </c>
      <c r="M2274" s="212"/>
      <c r="N2274" s="212"/>
      <c r="O2274" s="212"/>
      <c r="P2274" s="212"/>
      <c r="Q2274" s="212"/>
      <c r="R2274" s="212"/>
      <c r="S2274" s="212"/>
      <c r="T2274" s="212"/>
      <c r="U2274" s="212"/>
      <c r="V2274" s="212"/>
      <c r="W2274" s="212"/>
      <c r="X2274" s="212"/>
      <c r="Y2274" s="212">
        <v>1374</v>
      </c>
      <c r="Z2274" s="212" t="s">
        <v>336</v>
      </c>
      <c r="AA2274" s="212" t="s">
        <v>337</v>
      </c>
      <c r="AB2274" s="212">
        <v>33202.561000000002</v>
      </c>
      <c r="AC2274" s="212">
        <v>40175.097999999998</v>
      </c>
      <c r="AD2274" s="212">
        <v>0.25</v>
      </c>
      <c r="AE2274" s="212">
        <v>0</v>
      </c>
      <c r="AF2274" s="212">
        <v>0.25</v>
      </c>
      <c r="AG2274" s="212">
        <v>0</v>
      </c>
      <c r="AH2274" s="212">
        <v>8300.64</v>
      </c>
      <c r="AI2274" s="212">
        <v>10043.77</v>
      </c>
      <c r="AJ2274" s="212">
        <v>0</v>
      </c>
      <c r="AK2274" s="212">
        <v>0</v>
      </c>
      <c r="AL2274" s="212">
        <v>0</v>
      </c>
      <c r="AM2274">
        <v>1</v>
      </c>
      <c r="AN2274" t="str">
        <f>VLOOKUP(H2274,'Base Art'!$A:$AJ,36,FALSE)</f>
        <v>ARCOR S.A.I.C.</v>
      </c>
    </row>
    <row r="2275" spans="1:40" x14ac:dyDescent="0.25">
      <c r="A2275" s="212" t="s">
        <v>7665</v>
      </c>
      <c r="B2275" s="212">
        <v>1</v>
      </c>
      <c r="C2275" s="212" t="s">
        <v>7666</v>
      </c>
      <c r="D2275" s="212" t="s">
        <v>149</v>
      </c>
      <c r="E2275" s="212">
        <v>23</v>
      </c>
      <c r="F2275" s="212" t="s">
        <v>22</v>
      </c>
      <c r="G2275" s="212" t="s">
        <v>516</v>
      </c>
      <c r="H2275" s="212">
        <v>3236</v>
      </c>
      <c r="I2275" s="212" t="s">
        <v>517</v>
      </c>
      <c r="J2275" s="212">
        <v>1477</v>
      </c>
      <c r="K2275" s="212" t="s">
        <v>512</v>
      </c>
      <c r="L2275" s="212" t="s">
        <v>513</v>
      </c>
      <c r="M2275" s="212"/>
      <c r="N2275" s="212"/>
      <c r="O2275" s="212"/>
      <c r="P2275" s="212">
        <v>1197</v>
      </c>
      <c r="Q2275" s="212" t="s">
        <v>514</v>
      </c>
      <c r="R2275" s="212" t="s">
        <v>515</v>
      </c>
      <c r="S2275" s="212"/>
      <c r="T2275" s="212"/>
      <c r="U2275" s="212"/>
      <c r="V2275" s="212"/>
      <c r="W2275" s="212"/>
      <c r="X2275" s="212"/>
      <c r="Y2275" s="212">
        <v>1373</v>
      </c>
      <c r="Z2275" s="212" t="s">
        <v>386</v>
      </c>
      <c r="AA2275" s="212" t="s">
        <v>387</v>
      </c>
      <c r="AB2275" s="212">
        <v>117883.3</v>
      </c>
      <c r="AC2275" s="212">
        <v>146057.413</v>
      </c>
      <c r="AD2275" s="212">
        <v>8.3299999999999999E-2</v>
      </c>
      <c r="AE2275" s="212">
        <v>0</v>
      </c>
      <c r="AF2275" s="212">
        <v>8.3299999999999999E-2</v>
      </c>
      <c r="AG2275" s="212">
        <v>0</v>
      </c>
      <c r="AH2275" s="212">
        <v>9823.61</v>
      </c>
      <c r="AI2275" s="212">
        <v>12171.45</v>
      </c>
      <c r="AJ2275" s="212">
        <v>0</v>
      </c>
      <c r="AK2275" s="212">
        <v>0</v>
      </c>
      <c r="AL2275" s="212">
        <v>0</v>
      </c>
      <c r="AM2275">
        <v>1</v>
      </c>
      <c r="AN2275" t="str">
        <f>VLOOKUP(H2275,'Base Art'!$A:$AJ,36,FALSE)</f>
        <v>ESTABLECIM. MODELO LAS COLONIAS S.A</v>
      </c>
    </row>
    <row r="2276" spans="1:40" x14ac:dyDescent="0.25">
      <c r="A2276" s="212" t="s">
        <v>7665</v>
      </c>
      <c r="B2276" s="212">
        <v>1</v>
      </c>
      <c r="C2276" s="212" t="s">
        <v>7666</v>
      </c>
      <c r="D2276" s="212" t="s">
        <v>149</v>
      </c>
      <c r="E2276" s="212">
        <v>23</v>
      </c>
      <c r="F2276" s="212" t="s">
        <v>22</v>
      </c>
      <c r="G2276" s="212" t="s">
        <v>518</v>
      </c>
      <c r="H2276" s="212">
        <v>3237</v>
      </c>
      <c r="I2276" s="212" t="s">
        <v>519</v>
      </c>
      <c r="J2276" s="212">
        <v>1477</v>
      </c>
      <c r="K2276" s="212" t="s">
        <v>512</v>
      </c>
      <c r="L2276" s="212" t="s">
        <v>513</v>
      </c>
      <c r="M2276" s="212"/>
      <c r="N2276" s="212"/>
      <c r="O2276" s="212"/>
      <c r="P2276" s="212">
        <v>1093</v>
      </c>
      <c r="Q2276" s="212" t="s">
        <v>520</v>
      </c>
      <c r="R2276" s="212" t="s">
        <v>521</v>
      </c>
      <c r="S2276" s="212"/>
      <c r="T2276" s="212"/>
      <c r="U2276" s="212"/>
      <c r="V2276" s="212"/>
      <c r="W2276" s="212"/>
      <c r="X2276" s="212"/>
      <c r="Y2276" s="212">
        <v>1373</v>
      </c>
      <c r="Z2276" s="212" t="s">
        <v>386</v>
      </c>
      <c r="AA2276" s="212" t="s">
        <v>387</v>
      </c>
      <c r="AB2276" s="212">
        <v>101741.227</v>
      </c>
      <c r="AC2276" s="212">
        <v>124344.33900000001</v>
      </c>
      <c r="AD2276" s="212">
        <v>0.41670000000000001</v>
      </c>
      <c r="AE2276" s="212">
        <v>0</v>
      </c>
      <c r="AF2276" s="212">
        <v>0.41670000000000001</v>
      </c>
      <c r="AG2276" s="212">
        <v>0</v>
      </c>
      <c r="AH2276" s="212">
        <v>42392.18</v>
      </c>
      <c r="AI2276" s="212">
        <v>51810.14</v>
      </c>
      <c r="AJ2276" s="212">
        <v>0</v>
      </c>
      <c r="AK2276" s="212">
        <v>0</v>
      </c>
      <c r="AL2276" s="212">
        <v>0</v>
      </c>
      <c r="AM2276">
        <v>1</v>
      </c>
      <c r="AN2276" t="str">
        <f>VLOOKUP(H2276,'Base Art'!$A:$AJ,36,FALSE)</f>
        <v>ESTABLECIM. MODELO LAS COLONIAS S.A</v>
      </c>
    </row>
    <row r="2277" spans="1:40" x14ac:dyDescent="0.25">
      <c r="A2277" s="212" t="s">
        <v>7665</v>
      </c>
      <c r="B2277" s="212">
        <v>1</v>
      </c>
      <c r="C2277" s="212" t="s">
        <v>7666</v>
      </c>
      <c r="D2277" s="212" t="s">
        <v>149</v>
      </c>
      <c r="E2277" s="212">
        <v>23</v>
      </c>
      <c r="F2277" s="212" t="s">
        <v>22</v>
      </c>
      <c r="G2277" s="212" t="s">
        <v>522</v>
      </c>
      <c r="H2277" s="212">
        <v>3238</v>
      </c>
      <c r="I2277" s="212" t="s">
        <v>523</v>
      </c>
      <c r="J2277" s="212">
        <v>1477</v>
      </c>
      <c r="K2277" s="212" t="s">
        <v>512</v>
      </c>
      <c r="L2277" s="212" t="s">
        <v>513</v>
      </c>
      <c r="M2277" s="212"/>
      <c r="N2277" s="212"/>
      <c r="O2277" s="212"/>
      <c r="P2277" s="212">
        <v>1093</v>
      </c>
      <c r="Q2277" s="212" t="s">
        <v>520</v>
      </c>
      <c r="R2277" s="212" t="s">
        <v>521</v>
      </c>
      <c r="S2277" s="212"/>
      <c r="T2277" s="212"/>
      <c r="U2277" s="212"/>
      <c r="V2277" s="212"/>
      <c r="W2277" s="212"/>
      <c r="X2277" s="212"/>
      <c r="Y2277" s="212">
        <v>1373</v>
      </c>
      <c r="Z2277" s="212" t="s">
        <v>386</v>
      </c>
      <c r="AA2277" s="212" t="s">
        <v>387</v>
      </c>
      <c r="AB2277" s="212">
        <v>102880.201</v>
      </c>
      <c r="AC2277" s="212">
        <v>125655.205</v>
      </c>
      <c r="AD2277" s="212">
        <v>1.0832999999999999</v>
      </c>
      <c r="AE2277" s="212">
        <v>0</v>
      </c>
      <c r="AF2277" s="212">
        <v>1.0832999999999999</v>
      </c>
      <c r="AG2277" s="212">
        <v>0</v>
      </c>
      <c r="AH2277" s="212">
        <v>111453.55</v>
      </c>
      <c r="AI2277" s="212">
        <v>136126.47</v>
      </c>
      <c r="AJ2277" s="212">
        <v>1</v>
      </c>
      <c r="AK2277" s="212">
        <v>1.08</v>
      </c>
      <c r="AL2277" s="212">
        <v>0</v>
      </c>
      <c r="AM2277">
        <v>1</v>
      </c>
      <c r="AN2277" t="str">
        <f>VLOOKUP(H2277,'Base Art'!$A:$AJ,36,FALSE)</f>
        <v>ESTABLECIM. MODELO LAS COLONIAS S.A</v>
      </c>
    </row>
    <row r="2278" spans="1:40" x14ac:dyDescent="0.25">
      <c r="A2278" s="212" t="s">
        <v>7665</v>
      </c>
      <c r="B2278" s="212">
        <v>1</v>
      </c>
      <c r="C2278" s="212" t="s">
        <v>7666</v>
      </c>
      <c r="D2278" s="212" t="s">
        <v>149</v>
      </c>
      <c r="E2278" s="212">
        <v>23</v>
      </c>
      <c r="F2278" s="212" t="s">
        <v>22</v>
      </c>
      <c r="G2278" s="212" t="s">
        <v>524</v>
      </c>
      <c r="H2278" s="212">
        <v>3239</v>
      </c>
      <c r="I2278" s="212" t="s">
        <v>525</v>
      </c>
      <c r="J2278" s="212">
        <v>1477</v>
      </c>
      <c r="K2278" s="212" t="s">
        <v>512</v>
      </c>
      <c r="L2278" s="212" t="s">
        <v>513</v>
      </c>
      <c r="M2278" s="212"/>
      <c r="N2278" s="212"/>
      <c r="O2278" s="212"/>
      <c r="P2278" s="212">
        <v>1093</v>
      </c>
      <c r="Q2278" s="212" t="s">
        <v>520</v>
      </c>
      <c r="R2278" s="212" t="s">
        <v>521</v>
      </c>
      <c r="S2278" s="212"/>
      <c r="T2278" s="212"/>
      <c r="U2278" s="212"/>
      <c r="V2278" s="212"/>
      <c r="W2278" s="212"/>
      <c r="X2278" s="212"/>
      <c r="Y2278" s="212">
        <v>1373</v>
      </c>
      <c r="Z2278" s="212" t="s">
        <v>386</v>
      </c>
      <c r="AA2278" s="212" t="s">
        <v>387</v>
      </c>
      <c r="AB2278" s="212">
        <v>100385.57799999999</v>
      </c>
      <c r="AC2278" s="212">
        <v>121466.537</v>
      </c>
      <c r="AD2278" s="212">
        <v>8.3299999999999999E-2</v>
      </c>
      <c r="AE2278" s="212">
        <v>0</v>
      </c>
      <c r="AF2278" s="212">
        <v>8.3299999999999999E-2</v>
      </c>
      <c r="AG2278" s="212">
        <v>0</v>
      </c>
      <c r="AH2278" s="212">
        <v>8365.4599999999991</v>
      </c>
      <c r="AI2278" s="212">
        <v>10122.209999999999</v>
      </c>
      <c r="AJ2278" s="212">
        <v>0</v>
      </c>
      <c r="AK2278" s="212">
        <v>0</v>
      </c>
      <c r="AL2278" s="212">
        <v>0</v>
      </c>
      <c r="AM2278">
        <v>1</v>
      </c>
      <c r="AN2278" t="str">
        <f>VLOOKUP(H2278,'Base Art'!$A:$AJ,36,FALSE)</f>
        <v>ESTABLECIM. MODELO LAS COLONIAS S.A</v>
      </c>
    </row>
    <row r="2279" spans="1:40" x14ac:dyDescent="0.25">
      <c r="A2279" s="212" t="s">
        <v>7665</v>
      </c>
      <c r="B2279" s="212">
        <v>1</v>
      </c>
      <c r="C2279" s="212" t="s">
        <v>7666</v>
      </c>
      <c r="D2279" s="212" t="s">
        <v>149</v>
      </c>
      <c r="E2279" s="212">
        <v>23</v>
      </c>
      <c r="F2279" s="212" t="s">
        <v>22</v>
      </c>
      <c r="G2279" s="212" t="s">
        <v>526</v>
      </c>
      <c r="H2279" s="212">
        <v>3470</v>
      </c>
      <c r="I2279" s="212" t="s">
        <v>527</v>
      </c>
      <c r="J2279" s="212">
        <v>1168</v>
      </c>
      <c r="K2279" s="212" t="s">
        <v>528</v>
      </c>
      <c r="L2279" s="212" t="s">
        <v>529</v>
      </c>
      <c r="M2279" s="212"/>
      <c r="N2279" s="212"/>
      <c r="O2279" s="212"/>
      <c r="P2279" s="212">
        <v>1090</v>
      </c>
      <c r="Q2279" s="212" t="s">
        <v>530</v>
      </c>
      <c r="R2279" s="212" t="s">
        <v>531</v>
      </c>
      <c r="S2279" s="212"/>
      <c r="T2279" s="212"/>
      <c r="U2279" s="212"/>
      <c r="V2279" s="212"/>
      <c r="W2279" s="212"/>
      <c r="X2279" s="212"/>
      <c r="Y2279" s="212">
        <v>1376</v>
      </c>
      <c r="Z2279" s="212" t="s">
        <v>320</v>
      </c>
      <c r="AA2279" s="212" t="s">
        <v>321</v>
      </c>
      <c r="AB2279" s="212">
        <v>37184.339999999997</v>
      </c>
      <c r="AC2279" s="212">
        <v>46071.396999999997</v>
      </c>
      <c r="AD2279" s="212">
        <v>1</v>
      </c>
      <c r="AE2279" s="212">
        <v>0</v>
      </c>
      <c r="AF2279" s="212">
        <v>1</v>
      </c>
      <c r="AG2279" s="212">
        <v>0</v>
      </c>
      <c r="AH2279" s="212">
        <v>37184.339999999997</v>
      </c>
      <c r="AI2279" s="212">
        <v>46071.4</v>
      </c>
      <c r="AJ2279" s="212">
        <v>0</v>
      </c>
      <c r="AK2279" s="212">
        <v>0</v>
      </c>
      <c r="AL2279" s="212">
        <v>0</v>
      </c>
      <c r="AM2279">
        <v>1</v>
      </c>
      <c r="AN2279" t="str">
        <f>VLOOKUP(H2279,'Base Art'!$A:$AJ,36,FALSE)</f>
        <v>JORGE LUIS SUAREZ</v>
      </c>
    </row>
    <row r="2280" spans="1:40" x14ac:dyDescent="0.25">
      <c r="A2280" s="212" t="s">
        <v>7665</v>
      </c>
      <c r="B2280" s="212">
        <v>1</v>
      </c>
      <c r="C2280" s="212" t="s">
        <v>7666</v>
      </c>
      <c r="D2280" s="212" t="s">
        <v>149</v>
      </c>
      <c r="E2280" s="212">
        <v>23</v>
      </c>
      <c r="F2280" s="212" t="s">
        <v>22</v>
      </c>
      <c r="G2280" s="212" t="s">
        <v>1096</v>
      </c>
      <c r="H2280" s="212">
        <v>3479</v>
      </c>
      <c r="I2280" s="212" t="s">
        <v>1097</v>
      </c>
      <c r="J2280" s="212"/>
      <c r="K2280" s="212"/>
      <c r="L2280" s="212"/>
      <c r="M2280" s="212"/>
      <c r="N2280" s="212"/>
      <c r="O2280" s="212"/>
      <c r="P2280" s="212"/>
      <c r="Q2280" s="212"/>
      <c r="R2280" s="212"/>
      <c r="S2280" s="212"/>
      <c r="T2280" s="212"/>
      <c r="U2280" s="212"/>
      <c r="V2280" s="212"/>
      <c r="W2280" s="212"/>
      <c r="X2280" s="212"/>
      <c r="Y2280" s="212"/>
      <c r="Z2280" s="212"/>
      <c r="AA2280" s="212"/>
      <c r="AB2280" s="212">
        <v>56910.114000000001</v>
      </c>
      <c r="AC2280" s="212">
        <v>70568.538</v>
      </c>
      <c r="AD2280" s="212">
        <v>0.2</v>
      </c>
      <c r="AE2280" s="212">
        <v>0</v>
      </c>
      <c r="AF2280" s="212">
        <v>0.2</v>
      </c>
      <c r="AG2280" s="212">
        <v>0</v>
      </c>
      <c r="AH2280" s="212">
        <v>11382.02</v>
      </c>
      <c r="AI2280" s="212">
        <v>14113.71</v>
      </c>
      <c r="AJ2280" s="212">
        <v>0</v>
      </c>
      <c r="AK2280" s="212">
        <v>0</v>
      </c>
      <c r="AL2280" s="212">
        <v>0</v>
      </c>
      <c r="AM2280">
        <v>1</v>
      </c>
      <c r="AN2280" t="str">
        <f>VLOOKUP(H2280,'Base Art'!$A:$AJ,36,FALSE)</f>
        <v>GEORGALOS HNOS. S.A.I.C.A.</v>
      </c>
    </row>
    <row r="2281" spans="1:40" x14ac:dyDescent="0.25">
      <c r="A2281" s="212" t="s">
        <v>7665</v>
      </c>
      <c r="B2281" s="212">
        <v>1</v>
      </c>
      <c r="C2281" s="212" t="s">
        <v>7666</v>
      </c>
      <c r="D2281" s="212" t="s">
        <v>149</v>
      </c>
      <c r="E2281" s="212">
        <v>23</v>
      </c>
      <c r="F2281" s="212" t="s">
        <v>22</v>
      </c>
      <c r="G2281" s="212" t="s">
        <v>1692</v>
      </c>
      <c r="H2281" s="212">
        <v>3615</v>
      </c>
      <c r="I2281" s="212" t="s">
        <v>1693</v>
      </c>
      <c r="J2281" s="212">
        <v>1187</v>
      </c>
      <c r="K2281" s="212" t="s">
        <v>1648</v>
      </c>
      <c r="L2281" s="212" t="s">
        <v>1649</v>
      </c>
      <c r="M2281" s="212"/>
      <c r="N2281" s="212"/>
      <c r="O2281" s="212"/>
      <c r="P2281" s="212"/>
      <c r="Q2281" s="212"/>
      <c r="R2281" s="212"/>
      <c r="S2281" s="212"/>
      <c r="T2281" s="212"/>
      <c r="U2281" s="212"/>
      <c r="V2281" s="212"/>
      <c r="W2281" s="212"/>
      <c r="X2281" s="212"/>
      <c r="Y2281" s="212">
        <v>1374</v>
      </c>
      <c r="Z2281" s="212" t="s">
        <v>336</v>
      </c>
      <c r="AA2281" s="212" t="s">
        <v>337</v>
      </c>
      <c r="AB2281" s="212">
        <v>69165.051000000007</v>
      </c>
      <c r="AC2281" s="212">
        <v>84500.706999999995</v>
      </c>
      <c r="AD2281" s="212">
        <v>0.41670000000000001</v>
      </c>
      <c r="AE2281" s="212">
        <v>0</v>
      </c>
      <c r="AF2281" s="212">
        <v>0.41670000000000001</v>
      </c>
      <c r="AG2281" s="212">
        <v>0</v>
      </c>
      <c r="AH2281" s="212">
        <v>28818.77</v>
      </c>
      <c r="AI2281" s="212">
        <v>35208.629999999997</v>
      </c>
      <c r="AJ2281" s="212">
        <v>0</v>
      </c>
      <c r="AK2281" s="212">
        <v>0</v>
      </c>
      <c r="AL2281" s="212">
        <v>0</v>
      </c>
      <c r="AM2281">
        <v>1</v>
      </c>
      <c r="AN2281" t="str">
        <f>VLOOKUP(H2281,'Base Art'!$A:$AJ,36,FALSE)</f>
        <v>MONDELEZ ARGENTINA S.A.</v>
      </c>
    </row>
    <row r="2282" spans="1:40" x14ac:dyDescent="0.25">
      <c r="A2282" s="212" t="s">
        <v>7665</v>
      </c>
      <c r="B2282" s="212">
        <v>1</v>
      </c>
      <c r="C2282" s="212" t="s">
        <v>7666</v>
      </c>
      <c r="D2282" s="212" t="s">
        <v>149</v>
      </c>
      <c r="E2282" s="212">
        <v>23</v>
      </c>
      <c r="F2282" s="212" t="s">
        <v>22</v>
      </c>
      <c r="G2282" s="212" t="s">
        <v>1694</v>
      </c>
      <c r="H2282" s="212">
        <v>3620</v>
      </c>
      <c r="I2282" s="212" t="s">
        <v>1695</v>
      </c>
      <c r="J2282" s="212">
        <v>1187</v>
      </c>
      <c r="K2282" s="212" t="s">
        <v>1648</v>
      </c>
      <c r="L2282" s="212" t="s">
        <v>1649</v>
      </c>
      <c r="M2282" s="212"/>
      <c r="N2282" s="212"/>
      <c r="O2282" s="212"/>
      <c r="P2282" s="212"/>
      <c r="Q2282" s="212"/>
      <c r="R2282" s="212"/>
      <c r="S2282" s="212"/>
      <c r="T2282" s="212"/>
      <c r="U2282" s="212"/>
      <c r="V2282" s="212"/>
      <c r="W2282" s="212"/>
      <c r="X2282" s="212"/>
      <c r="Y2282" s="212">
        <v>1374</v>
      </c>
      <c r="Z2282" s="212" t="s">
        <v>336</v>
      </c>
      <c r="AA2282" s="212" t="s">
        <v>337</v>
      </c>
      <c r="AB2282" s="212">
        <v>68891.990000000005</v>
      </c>
      <c r="AC2282" s="212">
        <v>84733.489000000001</v>
      </c>
      <c r="AD2282" s="212">
        <v>0.25</v>
      </c>
      <c r="AE2282" s="212">
        <v>0</v>
      </c>
      <c r="AF2282" s="212">
        <v>0.25</v>
      </c>
      <c r="AG2282" s="212">
        <v>0</v>
      </c>
      <c r="AH2282" s="212">
        <v>17223</v>
      </c>
      <c r="AI2282" s="212">
        <v>21183.37</v>
      </c>
      <c r="AJ2282" s="212">
        <v>2</v>
      </c>
      <c r="AK2282" s="212">
        <v>0.13</v>
      </c>
      <c r="AL2282" s="212">
        <v>0</v>
      </c>
      <c r="AM2282">
        <v>1</v>
      </c>
      <c r="AN2282" t="str">
        <f>VLOOKUP(H2282,'Base Art'!$A:$AJ,36,FALSE)</f>
        <v>MONDELEZ ARGENTINA S.A.</v>
      </c>
    </row>
    <row r="2283" spans="1:40" x14ac:dyDescent="0.25">
      <c r="A2283" s="212" t="s">
        <v>7665</v>
      </c>
      <c r="B2283" s="212">
        <v>1</v>
      </c>
      <c r="C2283" s="212" t="s">
        <v>7666</v>
      </c>
      <c r="D2283" s="212" t="s">
        <v>149</v>
      </c>
      <c r="E2283" s="212">
        <v>23</v>
      </c>
      <c r="F2283" s="212" t="s">
        <v>22</v>
      </c>
      <c r="G2283" s="212" t="s">
        <v>1710</v>
      </c>
      <c r="H2283" s="212">
        <v>3626</v>
      </c>
      <c r="I2283" s="212" t="s">
        <v>1711</v>
      </c>
      <c r="J2283" s="212">
        <v>1187</v>
      </c>
      <c r="K2283" s="212" t="s">
        <v>1648</v>
      </c>
      <c r="L2283" s="212" t="s">
        <v>1649</v>
      </c>
      <c r="M2283" s="212"/>
      <c r="N2283" s="212"/>
      <c r="O2283" s="212"/>
      <c r="P2283" s="212"/>
      <c r="Q2283" s="212"/>
      <c r="R2283" s="212"/>
      <c r="S2283" s="212"/>
      <c r="T2283" s="212"/>
      <c r="U2283" s="212"/>
      <c r="V2283" s="212"/>
      <c r="W2283" s="212"/>
      <c r="X2283" s="212"/>
      <c r="Y2283" s="212">
        <v>1374</v>
      </c>
      <c r="Z2283" s="212" t="s">
        <v>336</v>
      </c>
      <c r="AA2283" s="212" t="s">
        <v>337</v>
      </c>
      <c r="AB2283" s="212">
        <v>70907.365000000005</v>
      </c>
      <c r="AC2283" s="212">
        <v>86828.547000000006</v>
      </c>
      <c r="AD2283" s="212">
        <v>0.33329999999999999</v>
      </c>
      <c r="AE2283" s="212">
        <v>0</v>
      </c>
      <c r="AF2283" s="212">
        <v>0.33329999999999999</v>
      </c>
      <c r="AG2283" s="212">
        <v>0</v>
      </c>
      <c r="AH2283" s="212">
        <v>23635.79</v>
      </c>
      <c r="AI2283" s="212">
        <v>28942.85</v>
      </c>
      <c r="AJ2283" s="212">
        <v>1</v>
      </c>
      <c r="AK2283" s="212">
        <v>0.33</v>
      </c>
      <c r="AL2283" s="212">
        <v>0</v>
      </c>
      <c r="AM2283">
        <v>1</v>
      </c>
      <c r="AN2283" t="str">
        <f>VLOOKUP(H2283,'Base Art'!$A:$AJ,36,FALSE)</f>
        <v>MONDELEZ ARGENTINA S.A.</v>
      </c>
    </row>
    <row r="2284" spans="1:40" x14ac:dyDescent="0.25">
      <c r="A2284" s="212" t="s">
        <v>7665</v>
      </c>
      <c r="B2284" s="212">
        <v>1</v>
      </c>
      <c r="C2284" s="212" t="s">
        <v>7666</v>
      </c>
      <c r="D2284" s="212" t="s">
        <v>149</v>
      </c>
      <c r="E2284" s="212">
        <v>23</v>
      </c>
      <c r="F2284" s="212" t="s">
        <v>22</v>
      </c>
      <c r="G2284" s="212" t="s">
        <v>1696</v>
      </c>
      <c r="H2284" s="212">
        <v>3658</v>
      </c>
      <c r="I2284" s="212" t="s">
        <v>1697</v>
      </c>
      <c r="J2284" s="212">
        <v>1187</v>
      </c>
      <c r="K2284" s="212" t="s">
        <v>1648</v>
      </c>
      <c r="L2284" s="212" t="s">
        <v>1649</v>
      </c>
      <c r="M2284" s="212"/>
      <c r="N2284" s="212"/>
      <c r="O2284" s="212"/>
      <c r="P2284" s="212"/>
      <c r="Q2284" s="212"/>
      <c r="R2284" s="212"/>
      <c r="S2284" s="212"/>
      <c r="T2284" s="212"/>
      <c r="U2284" s="212"/>
      <c r="V2284" s="212"/>
      <c r="W2284" s="212"/>
      <c r="X2284" s="212"/>
      <c r="Y2284" s="212">
        <v>1374</v>
      </c>
      <c r="Z2284" s="212" t="s">
        <v>336</v>
      </c>
      <c r="AA2284" s="212" t="s">
        <v>337</v>
      </c>
      <c r="AB2284" s="212">
        <v>67582.539000000004</v>
      </c>
      <c r="AC2284" s="212">
        <v>83802.353000000003</v>
      </c>
      <c r="AD2284" s="212">
        <v>8.3299999999999999E-2</v>
      </c>
      <c r="AE2284" s="212">
        <v>0</v>
      </c>
      <c r="AF2284" s="212">
        <v>8.3299999999999999E-2</v>
      </c>
      <c r="AG2284" s="212">
        <v>0</v>
      </c>
      <c r="AH2284" s="212">
        <v>5631.88</v>
      </c>
      <c r="AI2284" s="212">
        <v>6983.53</v>
      </c>
      <c r="AJ2284" s="212">
        <v>0</v>
      </c>
      <c r="AK2284" s="212">
        <v>0</v>
      </c>
      <c r="AL2284" s="212">
        <v>0</v>
      </c>
      <c r="AM2284">
        <v>1</v>
      </c>
      <c r="AN2284" t="str">
        <f>VLOOKUP(H2284,'Base Art'!$A:$AJ,36,FALSE)</f>
        <v>MONDELEZ ARGENTINA S.A.</v>
      </c>
    </row>
    <row r="2285" spans="1:40" x14ac:dyDescent="0.25">
      <c r="A2285" s="212" t="s">
        <v>7665</v>
      </c>
      <c r="B2285" s="212">
        <v>1</v>
      </c>
      <c r="C2285" s="212" t="s">
        <v>7666</v>
      </c>
      <c r="D2285" s="212" t="s">
        <v>149</v>
      </c>
      <c r="E2285" s="212">
        <v>23</v>
      </c>
      <c r="F2285" s="212" t="s">
        <v>22</v>
      </c>
      <c r="G2285" s="212" t="s">
        <v>542</v>
      </c>
      <c r="H2285" s="212">
        <v>3994</v>
      </c>
      <c r="I2285" s="212" t="s">
        <v>543</v>
      </c>
      <c r="J2285" s="212"/>
      <c r="K2285" s="212"/>
      <c r="L2285" s="212"/>
      <c r="M2285" s="212"/>
      <c r="N2285" s="212"/>
      <c r="O2285" s="212"/>
      <c r="P2285" s="212"/>
      <c r="Q2285" s="212"/>
      <c r="R2285" s="212"/>
      <c r="S2285" s="212"/>
      <c r="T2285" s="212"/>
      <c r="U2285" s="212"/>
      <c r="V2285" s="212"/>
      <c r="W2285" s="212"/>
      <c r="X2285" s="212"/>
      <c r="Y2285" s="212">
        <v>1373</v>
      </c>
      <c r="Z2285" s="212" t="s">
        <v>386</v>
      </c>
      <c r="AA2285" s="212" t="s">
        <v>387</v>
      </c>
      <c r="AB2285" s="212">
        <v>72003.12</v>
      </c>
      <c r="AC2285" s="212">
        <v>89283.839999999997</v>
      </c>
      <c r="AD2285" s="212">
        <v>3.3300000000000003E-2</v>
      </c>
      <c r="AE2285" s="212">
        <v>0</v>
      </c>
      <c r="AF2285" s="212">
        <v>3.3300000000000003E-2</v>
      </c>
      <c r="AG2285" s="212">
        <v>0</v>
      </c>
      <c r="AH2285" s="212">
        <v>2400.1</v>
      </c>
      <c r="AI2285" s="212">
        <v>2976.13</v>
      </c>
      <c r="AJ2285" s="212">
        <v>0</v>
      </c>
      <c r="AK2285" s="212">
        <v>0</v>
      </c>
      <c r="AL2285" s="212">
        <v>0</v>
      </c>
      <c r="AM2285">
        <v>1</v>
      </c>
      <c r="AN2285" t="str">
        <f>VLOOKUP(H2285,'Base Art'!$A:$AJ,36,FALSE)</f>
        <v>MONDELEZ ARGENTINA S.A.</v>
      </c>
    </row>
    <row r="2286" spans="1:40" x14ac:dyDescent="0.25">
      <c r="A2286" s="212" t="s">
        <v>7665</v>
      </c>
      <c r="B2286" s="212">
        <v>1</v>
      </c>
      <c r="C2286" s="212" t="s">
        <v>7666</v>
      </c>
      <c r="D2286" s="212" t="s">
        <v>149</v>
      </c>
      <c r="E2286" s="212">
        <v>23</v>
      </c>
      <c r="F2286" s="212" t="s">
        <v>22</v>
      </c>
      <c r="G2286" s="212" t="s">
        <v>978</v>
      </c>
      <c r="H2286" s="212">
        <v>4177</v>
      </c>
      <c r="I2286" s="212" t="s">
        <v>979</v>
      </c>
      <c r="J2286" s="212">
        <v>1416</v>
      </c>
      <c r="K2286" s="212" t="s">
        <v>552</v>
      </c>
      <c r="L2286" s="212" t="s">
        <v>553</v>
      </c>
      <c r="M2286" s="212"/>
      <c r="N2286" s="212"/>
      <c r="O2286" s="212"/>
      <c r="P2286" s="212">
        <v>1070</v>
      </c>
      <c r="Q2286" s="212" t="s">
        <v>554</v>
      </c>
      <c r="R2286" s="212" t="s">
        <v>555</v>
      </c>
      <c r="S2286" s="212"/>
      <c r="T2286" s="212"/>
      <c r="U2286" s="212"/>
      <c r="V2286" s="212"/>
      <c r="W2286" s="212"/>
      <c r="X2286" s="212"/>
      <c r="Y2286" s="212">
        <v>1372</v>
      </c>
      <c r="Z2286" s="212" t="s">
        <v>346</v>
      </c>
      <c r="AA2286" s="212" t="s">
        <v>347</v>
      </c>
      <c r="AB2286" s="212">
        <v>102392.47100000001</v>
      </c>
      <c r="AC2286" s="212">
        <v>126966.666</v>
      </c>
      <c r="AD2286" s="212">
        <v>0.125</v>
      </c>
      <c r="AE2286" s="212">
        <v>0</v>
      </c>
      <c r="AF2286" s="212">
        <v>0.125</v>
      </c>
      <c r="AG2286" s="212">
        <v>0</v>
      </c>
      <c r="AH2286" s="212">
        <v>12799.06</v>
      </c>
      <c r="AI2286" s="212">
        <v>15870.83</v>
      </c>
      <c r="AJ2286" s="212">
        <v>0</v>
      </c>
      <c r="AK2286" s="212">
        <v>0</v>
      </c>
      <c r="AL2286" s="212">
        <v>0</v>
      </c>
      <c r="AM2286">
        <v>1</v>
      </c>
      <c r="AN2286" t="str">
        <f>VLOOKUP(H2286,'Base Art'!$A:$AJ,36,FALSE)</f>
        <v>ARCOR S.A.I.C.</v>
      </c>
    </row>
    <row r="2287" spans="1:40" x14ac:dyDescent="0.25">
      <c r="A2287" s="212" t="s">
        <v>7665</v>
      </c>
      <c r="B2287" s="212">
        <v>1</v>
      </c>
      <c r="C2287" s="212" t="s">
        <v>7666</v>
      </c>
      <c r="D2287" s="212" t="s">
        <v>149</v>
      </c>
      <c r="E2287" s="212">
        <v>23</v>
      </c>
      <c r="F2287" s="212" t="s">
        <v>22</v>
      </c>
      <c r="G2287" s="212" t="s">
        <v>1102</v>
      </c>
      <c r="H2287" s="212">
        <v>4298</v>
      </c>
      <c r="I2287" s="212" t="s">
        <v>1103</v>
      </c>
      <c r="J2287" s="212">
        <v>1194</v>
      </c>
      <c r="K2287" s="212" t="s">
        <v>310</v>
      </c>
      <c r="L2287" s="212" t="s">
        <v>311</v>
      </c>
      <c r="M2287" s="212"/>
      <c r="N2287" s="212"/>
      <c r="O2287" s="212"/>
      <c r="P2287" s="212">
        <v>1106</v>
      </c>
      <c r="Q2287" s="212" t="s">
        <v>1088</v>
      </c>
      <c r="R2287" s="212" t="s">
        <v>1089</v>
      </c>
      <c r="S2287" s="212"/>
      <c r="T2287" s="212"/>
      <c r="U2287" s="212"/>
      <c r="V2287" s="212"/>
      <c r="W2287" s="212"/>
      <c r="X2287" s="212"/>
      <c r="Y2287" s="212">
        <v>1375</v>
      </c>
      <c r="Z2287" s="212" t="s">
        <v>314</v>
      </c>
      <c r="AA2287" s="212" t="s">
        <v>315</v>
      </c>
      <c r="AB2287" s="212">
        <v>50021.4</v>
      </c>
      <c r="AC2287" s="212">
        <v>61976.514999999999</v>
      </c>
      <c r="AD2287" s="212">
        <v>1</v>
      </c>
      <c r="AE2287" s="212">
        <v>0</v>
      </c>
      <c r="AF2287" s="212">
        <v>1</v>
      </c>
      <c r="AG2287" s="212">
        <v>0</v>
      </c>
      <c r="AH2287" s="212">
        <v>50021.4</v>
      </c>
      <c r="AI2287" s="212">
        <v>61976.51</v>
      </c>
      <c r="AJ2287" s="212">
        <v>1</v>
      </c>
      <c r="AK2287" s="212">
        <v>1</v>
      </c>
      <c r="AL2287" s="212">
        <v>0</v>
      </c>
      <c r="AM2287">
        <v>1</v>
      </c>
      <c r="AN2287" t="str">
        <f>VLOOKUP(H2287,'Base Art'!$A:$AJ,36,FALSE)</f>
        <v>MASTERFOODS ARGENTINA LTD.</v>
      </c>
    </row>
    <row r="2288" spans="1:40" x14ac:dyDescent="0.25">
      <c r="A2288" s="212" t="s">
        <v>7665</v>
      </c>
      <c r="B2288" s="212">
        <v>1</v>
      </c>
      <c r="C2288" s="212" t="s">
        <v>7666</v>
      </c>
      <c r="D2288" s="212" t="s">
        <v>149</v>
      </c>
      <c r="E2288" s="212">
        <v>23</v>
      </c>
      <c r="F2288" s="212" t="s">
        <v>22</v>
      </c>
      <c r="G2288" s="212" t="s">
        <v>980</v>
      </c>
      <c r="H2288" s="212">
        <v>4406</v>
      </c>
      <c r="I2288" s="212" t="s">
        <v>981</v>
      </c>
      <c r="J2288" s="212">
        <v>1414</v>
      </c>
      <c r="K2288" s="212" t="s">
        <v>372</v>
      </c>
      <c r="L2288" s="212" t="s">
        <v>373</v>
      </c>
      <c r="M2288" s="212"/>
      <c r="N2288" s="212"/>
      <c r="O2288" s="212"/>
      <c r="P2288" s="212">
        <v>1072</v>
      </c>
      <c r="Q2288" s="212" t="s">
        <v>374</v>
      </c>
      <c r="R2288" s="212" t="s">
        <v>375</v>
      </c>
      <c r="S2288" s="212"/>
      <c r="T2288" s="212"/>
      <c r="U2288" s="212"/>
      <c r="V2288" s="212"/>
      <c r="W2288" s="212"/>
      <c r="X2288" s="212"/>
      <c r="Y2288" s="212">
        <v>1374</v>
      </c>
      <c r="Z2288" s="212" t="s">
        <v>336</v>
      </c>
      <c r="AA2288" s="212" t="s">
        <v>337</v>
      </c>
      <c r="AB2288" s="212">
        <v>33138.817999999999</v>
      </c>
      <c r="AC2288" s="212">
        <v>40466.974999999999</v>
      </c>
      <c r="AD2288" s="212">
        <v>0.83330000000000004</v>
      </c>
      <c r="AE2288" s="212">
        <v>0</v>
      </c>
      <c r="AF2288" s="212">
        <v>0.83330000000000004</v>
      </c>
      <c r="AG2288" s="212">
        <v>0</v>
      </c>
      <c r="AH2288" s="212">
        <v>27615.68</v>
      </c>
      <c r="AI2288" s="212">
        <v>33722.480000000003</v>
      </c>
      <c r="AJ2288" s="212">
        <v>3</v>
      </c>
      <c r="AK2288" s="212">
        <v>0.28000000000000003</v>
      </c>
      <c r="AL2288" s="212">
        <v>0</v>
      </c>
      <c r="AM2288">
        <v>1</v>
      </c>
      <c r="AN2288" t="str">
        <f>VLOOKUP(H2288,'Base Art'!$A:$AJ,36,FALSE)</f>
        <v>ARCOR S.A.I.C.</v>
      </c>
    </row>
    <row r="2289" spans="1:40" x14ac:dyDescent="0.25">
      <c r="A2289" s="212" t="s">
        <v>7665</v>
      </c>
      <c r="B2289" s="212">
        <v>1</v>
      </c>
      <c r="C2289" s="212" t="s">
        <v>7666</v>
      </c>
      <c r="D2289" s="212" t="s">
        <v>149</v>
      </c>
      <c r="E2289" s="212">
        <v>23</v>
      </c>
      <c r="F2289" s="212" t="s">
        <v>22</v>
      </c>
      <c r="G2289" s="212" t="s">
        <v>982</v>
      </c>
      <c r="H2289" s="212">
        <v>4414</v>
      </c>
      <c r="I2289" s="212" t="s">
        <v>983</v>
      </c>
      <c r="J2289" s="212"/>
      <c r="K2289" s="212"/>
      <c r="L2289" s="212"/>
      <c r="M2289" s="212"/>
      <c r="N2289" s="212"/>
      <c r="O2289" s="212"/>
      <c r="P2289" s="212">
        <v>1069</v>
      </c>
      <c r="Q2289" s="212" t="s">
        <v>340</v>
      </c>
      <c r="R2289" s="212" t="s">
        <v>341</v>
      </c>
      <c r="S2289" s="212"/>
      <c r="T2289" s="212"/>
      <c r="U2289" s="212"/>
      <c r="V2289" s="212"/>
      <c r="W2289" s="212"/>
      <c r="X2289" s="212"/>
      <c r="Y2289" s="212">
        <v>1374</v>
      </c>
      <c r="Z2289" s="212" t="s">
        <v>336</v>
      </c>
      <c r="AA2289" s="212" t="s">
        <v>337</v>
      </c>
      <c r="AB2289" s="212">
        <v>53883.12</v>
      </c>
      <c r="AC2289" s="212">
        <v>65198.563000000002</v>
      </c>
      <c r="AD2289" s="212">
        <v>7.1400000000000005E-2</v>
      </c>
      <c r="AE2289" s="212">
        <v>0</v>
      </c>
      <c r="AF2289" s="212">
        <v>7.1400000000000005E-2</v>
      </c>
      <c r="AG2289" s="212">
        <v>0</v>
      </c>
      <c r="AH2289" s="212">
        <v>3848.79</v>
      </c>
      <c r="AI2289" s="212">
        <v>4657.04</v>
      </c>
      <c r="AJ2289" s="212">
        <v>0</v>
      </c>
      <c r="AK2289" s="212">
        <v>0</v>
      </c>
      <c r="AL2289" s="212">
        <v>0</v>
      </c>
      <c r="AM2289">
        <v>1</v>
      </c>
      <c r="AN2289" t="str">
        <f>VLOOKUP(H2289,'Base Art'!$A:$AJ,36,FALSE)</f>
        <v>ARCOR S.A.I.C.</v>
      </c>
    </row>
    <row r="2290" spans="1:40" x14ac:dyDescent="0.25">
      <c r="A2290" s="212" t="s">
        <v>7665</v>
      </c>
      <c r="B2290" s="212">
        <v>1</v>
      </c>
      <c r="C2290" s="212" t="s">
        <v>7666</v>
      </c>
      <c r="D2290" s="212" t="s">
        <v>149</v>
      </c>
      <c r="E2290" s="212">
        <v>23</v>
      </c>
      <c r="F2290" s="212" t="s">
        <v>22</v>
      </c>
      <c r="G2290" s="212" t="s">
        <v>566</v>
      </c>
      <c r="H2290" s="212">
        <v>4446</v>
      </c>
      <c r="I2290" s="212" t="s">
        <v>567</v>
      </c>
      <c r="J2290" s="212">
        <v>1420</v>
      </c>
      <c r="K2290" s="212" t="s">
        <v>568</v>
      </c>
      <c r="L2290" s="212" t="s">
        <v>569</v>
      </c>
      <c r="M2290" s="212"/>
      <c r="N2290" s="212"/>
      <c r="O2290" s="212"/>
      <c r="P2290" s="212"/>
      <c r="Q2290" s="212"/>
      <c r="R2290" s="212"/>
      <c r="S2290" s="212"/>
      <c r="T2290" s="212"/>
      <c r="U2290" s="212"/>
      <c r="V2290" s="212"/>
      <c r="W2290" s="212"/>
      <c r="X2290" s="212"/>
      <c r="Y2290" s="212">
        <v>1373</v>
      </c>
      <c r="Z2290" s="212" t="s">
        <v>386</v>
      </c>
      <c r="AA2290" s="212" t="s">
        <v>387</v>
      </c>
      <c r="AB2290" s="212">
        <v>17750.427</v>
      </c>
      <c r="AC2290" s="212">
        <v>21478.018</v>
      </c>
      <c r="AD2290" s="212">
        <v>1</v>
      </c>
      <c r="AE2290" s="212">
        <v>0</v>
      </c>
      <c r="AF2290" s="212">
        <v>1</v>
      </c>
      <c r="AG2290" s="212">
        <v>0</v>
      </c>
      <c r="AH2290" s="212">
        <v>17750.43</v>
      </c>
      <c r="AI2290" s="212">
        <v>21478.02</v>
      </c>
      <c r="AJ2290" s="212">
        <v>0</v>
      </c>
      <c r="AK2290" s="212">
        <v>0</v>
      </c>
      <c r="AL2290" s="212">
        <v>0</v>
      </c>
      <c r="AM2290">
        <v>1</v>
      </c>
      <c r="AN2290" t="str">
        <f>VLOOKUP(H2290,'Base Art'!$A:$AJ,36,FALSE)</f>
        <v>ARCOR S.A.I.C.</v>
      </c>
    </row>
    <row r="2291" spans="1:40" x14ac:dyDescent="0.25">
      <c r="A2291" s="212" t="s">
        <v>7665</v>
      </c>
      <c r="B2291" s="212">
        <v>1</v>
      </c>
      <c r="C2291" s="212" t="s">
        <v>7666</v>
      </c>
      <c r="D2291" s="212" t="s">
        <v>149</v>
      </c>
      <c r="E2291" s="212">
        <v>23</v>
      </c>
      <c r="F2291" s="212" t="s">
        <v>22</v>
      </c>
      <c r="G2291" s="212" t="s">
        <v>1266</v>
      </c>
      <c r="H2291" s="212">
        <v>4457</v>
      </c>
      <c r="I2291" s="212" t="s">
        <v>1267</v>
      </c>
      <c r="J2291" s="212">
        <v>1419</v>
      </c>
      <c r="K2291" s="212" t="s">
        <v>572</v>
      </c>
      <c r="L2291" s="212" t="s">
        <v>573</v>
      </c>
      <c r="M2291" s="212"/>
      <c r="N2291" s="212"/>
      <c r="O2291" s="212"/>
      <c r="P2291" s="212"/>
      <c r="Q2291" s="212"/>
      <c r="R2291" s="212"/>
      <c r="S2291" s="212"/>
      <c r="T2291" s="212"/>
      <c r="U2291" s="212"/>
      <c r="V2291" s="212"/>
      <c r="W2291" s="212"/>
      <c r="X2291" s="212"/>
      <c r="Y2291" s="212">
        <v>1369</v>
      </c>
      <c r="Z2291" s="212" t="s">
        <v>354</v>
      </c>
      <c r="AA2291" s="212" t="s">
        <v>355</v>
      </c>
      <c r="AB2291" s="212">
        <v>10886.967000000001</v>
      </c>
      <c r="AC2291" s="212">
        <v>13499.84</v>
      </c>
      <c r="AD2291" s="212">
        <v>1</v>
      </c>
      <c r="AE2291" s="212">
        <v>0</v>
      </c>
      <c r="AF2291" s="212">
        <v>1</v>
      </c>
      <c r="AG2291" s="212">
        <v>0</v>
      </c>
      <c r="AH2291" s="212">
        <v>10886.97</v>
      </c>
      <c r="AI2291" s="212">
        <v>13499.84</v>
      </c>
      <c r="AJ2291" s="212">
        <v>0</v>
      </c>
      <c r="AK2291" s="212">
        <v>0</v>
      </c>
      <c r="AL2291" s="212">
        <v>0</v>
      </c>
      <c r="AM2291">
        <v>1</v>
      </c>
      <c r="AN2291" t="str">
        <f>VLOOKUP(H2291,'Base Art'!$A:$AJ,36,FALSE)</f>
        <v>ARCOR S.A.I.C.</v>
      </c>
    </row>
    <row r="2292" spans="1:40" x14ac:dyDescent="0.25">
      <c r="A2292" s="212" t="s">
        <v>7665</v>
      </c>
      <c r="B2292" s="212">
        <v>1</v>
      </c>
      <c r="C2292" s="212" t="s">
        <v>7666</v>
      </c>
      <c r="D2292" s="212" t="s">
        <v>149</v>
      </c>
      <c r="E2292" s="212">
        <v>23</v>
      </c>
      <c r="F2292" s="212" t="s">
        <v>22</v>
      </c>
      <c r="G2292" s="212" t="s">
        <v>1714</v>
      </c>
      <c r="H2292" s="212">
        <v>4848</v>
      </c>
      <c r="I2292" s="212" t="s">
        <v>1715</v>
      </c>
      <c r="J2292" s="212">
        <v>1187</v>
      </c>
      <c r="K2292" s="212" t="s">
        <v>1648</v>
      </c>
      <c r="L2292" s="212" t="s">
        <v>1649</v>
      </c>
      <c r="M2292" s="212"/>
      <c r="N2292" s="212"/>
      <c r="O2292" s="212"/>
      <c r="P2292" s="212"/>
      <c r="Q2292" s="212"/>
      <c r="R2292" s="212"/>
      <c r="S2292" s="212"/>
      <c r="T2292" s="212"/>
      <c r="U2292" s="212"/>
      <c r="V2292" s="212"/>
      <c r="W2292" s="212"/>
      <c r="X2292" s="212"/>
      <c r="Y2292" s="212">
        <v>1374</v>
      </c>
      <c r="Z2292" s="212" t="s">
        <v>336</v>
      </c>
      <c r="AA2292" s="212" t="s">
        <v>337</v>
      </c>
      <c r="AB2292" s="212">
        <v>71489.790999999997</v>
      </c>
      <c r="AC2292" s="212">
        <v>86921.663</v>
      </c>
      <c r="AD2292" s="212">
        <v>0.41670000000000001</v>
      </c>
      <c r="AE2292" s="212">
        <v>0</v>
      </c>
      <c r="AF2292" s="212">
        <v>0.41670000000000001</v>
      </c>
      <c r="AG2292" s="212">
        <v>0</v>
      </c>
      <c r="AH2292" s="212">
        <v>29787.41</v>
      </c>
      <c r="AI2292" s="212">
        <v>36217.360000000001</v>
      </c>
      <c r="AJ2292" s="212">
        <v>0</v>
      </c>
      <c r="AK2292" s="212">
        <v>0</v>
      </c>
      <c r="AL2292" s="212">
        <v>0</v>
      </c>
      <c r="AM2292">
        <v>1</v>
      </c>
      <c r="AN2292" t="str">
        <f>VLOOKUP(H2292,'Base Art'!$A:$AJ,36,FALSE)</f>
        <v>MONDELEZ ARGENTINA S.A.</v>
      </c>
    </row>
    <row r="2293" spans="1:40" x14ac:dyDescent="0.25">
      <c r="A2293" s="212" t="s">
        <v>7665</v>
      </c>
      <c r="B2293" s="212">
        <v>1</v>
      </c>
      <c r="C2293" s="212" t="s">
        <v>7666</v>
      </c>
      <c r="D2293" s="212" t="s">
        <v>149</v>
      </c>
      <c r="E2293" s="212">
        <v>23</v>
      </c>
      <c r="F2293" s="212" t="s">
        <v>22</v>
      </c>
      <c r="G2293" s="212" t="s">
        <v>1698</v>
      </c>
      <c r="H2293" s="212">
        <v>4854</v>
      </c>
      <c r="I2293" s="212" t="s">
        <v>1699</v>
      </c>
      <c r="J2293" s="212">
        <v>1187</v>
      </c>
      <c r="K2293" s="212" t="s">
        <v>1648</v>
      </c>
      <c r="L2293" s="212" t="s">
        <v>1649</v>
      </c>
      <c r="M2293" s="212"/>
      <c r="N2293" s="212"/>
      <c r="O2293" s="212"/>
      <c r="P2293" s="212"/>
      <c r="Q2293" s="212"/>
      <c r="R2293" s="212"/>
      <c r="S2293" s="212"/>
      <c r="T2293" s="212"/>
      <c r="U2293" s="212"/>
      <c r="V2293" s="212"/>
      <c r="W2293" s="212"/>
      <c r="X2293" s="212"/>
      <c r="Y2293" s="212">
        <v>1374</v>
      </c>
      <c r="Z2293" s="212" t="s">
        <v>336</v>
      </c>
      <c r="AA2293" s="212" t="s">
        <v>337</v>
      </c>
      <c r="AB2293" s="212">
        <v>69546.716</v>
      </c>
      <c r="AC2293" s="212">
        <v>84151.527000000002</v>
      </c>
      <c r="AD2293" s="212">
        <v>0.16669999999999999</v>
      </c>
      <c r="AE2293" s="212">
        <v>0</v>
      </c>
      <c r="AF2293" s="212">
        <v>0.16669999999999999</v>
      </c>
      <c r="AG2293" s="212">
        <v>0</v>
      </c>
      <c r="AH2293" s="212">
        <v>11591.12</v>
      </c>
      <c r="AI2293" s="212">
        <v>14025.25</v>
      </c>
      <c r="AJ2293" s="212">
        <v>0</v>
      </c>
      <c r="AK2293" s="212">
        <v>0</v>
      </c>
      <c r="AL2293" s="212">
        <v>0</v>
      </c>
      <c r="AM2293">
        <v>1</v>
      </c>
      <c r="AN2293" t="str">
        <f>VLOOKUP(H2293,'Base Art'!$A:$AJ,36,FALSE)</f>
        <v>MONDELEZ ARGENTINA S.A.</v>
      </c>
    </row>
    <row r="2294" spans="1:40" x14ac:dyDescent="0.25">
      <c r="A2294" s="212" t="s">
        <v>7665</v>
      </c>
      <c r="B2294" s="212">
        <v>1</v>
      </c>
      <c r="C2294" s="212" t="s">
        <v>7666</v>
      </c>
      <c r="D2294" s="212" t="s">
        <v>149</v>
      </c>
      <c r="E2294" s="212">
        <v>23</v>
      </c>
      <c r="F2294" s="212" t="s">
        <v>22</v>
      </c>
      <c r="G2294" s="212" t="s">
        <v>1716</v>
      </c>
      <c r="H2294" s="212">
        <v>4906</v>
      </c>
      <c r="I2294" s="212" t="s">
        <v>1717</v>
      </c>
      <c r="J2294" s="212">
        <v>1187</v>
      </c>
      <c r="K2294" s="212" t="s">
        <v>1648</v>
      </c>
      <c r="L2294" s="212" t="s">
        <v>1649</v>
      </c>
      <c r="M2294" s="212"/>
      <c r="N2294" s="212"/>
      <c r="O2294" s="212"/>
      <c r="P2294" s="212"/>
      <c r="Q2294" s="212"/>
      <c r="R2294" s="212"/>
      <c r="S2294" s="212"/>
      <c r="T2294" s="212"/>
      <c r="U2294" s="212"/>
      <c r="V2294" s="212"/>
      <c r="W2294" s="212"/>
      <c r="X2294" s="212"/>
      <c r="Y2294" s="212">
        <v>1374</v>
      </c>
      <c r="Z2294" s="212" t="s">
        <v>336</v>
      </c>
      <c r="AA2294" s="212" t="s">
        <v>337</v>
      </c>
      <c r="AB2294" s="212">
        <v>69835.289999999994</v>
      </c>
      <c r="AC2294" s="212">
        <v>84500.707999999999</v>
      </c>
      <c r="AD2294" s="212">
        <v>8.3299999999999999E-2</v>
      </c>
      <c r="AE2294" s="212">
        <v>0</v>
      </c>
      <c r="AF2294" s="212">
        <v>8.3299999999999999E-2</v>
      </c>
      <c r="AG2294" s="212">
        <v>0</v>
      </c>
      <c r="AH2294" s="212">
        <v>5819.61</v>
      </c>
      <c r="AI2294" s="212">
        <v>7041.73</v>
      </c>
      <c r="AJ2294" s="212">
        <v>0</v>
      </c>
      <c r="AK2294" s="212">
        <v>0</v>
      </c>
      <c r="AL2294" s="212">
        <v>0</v>
      </c>
      <c r="AM2294">
        <v>1</v>
      </c>
      <c r="AN2294" t="str">
        <f>VLOOKUP(H2294,'Base Art'!$A:$AJ,36,FALSE)</f>
        <v>MONDELEZ ARGENTINA S.A.</v>
      </c>
    </row>
    <row r="2295" spans="1:40" x14ac:dyDescent="0.25">
      <c r="A2295" s="212" t="s">
        <v>7665</v>
      </c>
      <c r="B2295" s="212">
        <v>1</v>
      </c>
      <c r="C2295" s="212" t="s">
        <v>7666</v>
      </c>
      <c r="D2295" s="212" t="s">
        <v>149</v>
      </c>
      <c r="E2295" s="212">
        <v>23</v>
      </c>
      <c r="F2295" s="212" t="s">
        <v>22</v>
      </c>
      <c r="G2295" s="212" t="s">
        <v>596</v>
      </c>
      <c r="H2295" s="212">
        <v>4940</v>
      </c>
      <c r="I2295" s="212" t="s">
        <v>597</v>
      </c>
      <c r="J2295" s="212"/>
      <c r="K2295" s="212"/>
      <c r="L2295" s="212"/>
      <c r="M2295" s="212"/>
      <c r="N2295" s="212"/>
      <c r="O2295" s="212"/>
      <c r="P2295" s="212">
        <v>1085</v>
      </c>
      <c r="Q2295" s="212" t="s">
        <v>598</v>
      </c>
      <c r="R2295" s="212" t="s">
        <v>599</v>
      </c>
      <c r="S2295" s="212"/>
      <c r="T2295" s="212"/>
      <c r="U2295" s="212"/>
      <c r="V2295" s="212"/>
      <c r="W2295" s="212"/>
      <c r="X2295" s="212"/>
      <c r="Y2295" s="212">
        <v>1373</v>
      </c>
      <c r="Z2295" s="212" t="s">
        <v>386</v>
      </c>
      <c r="AA2295" s="212" t="s">
        <v>387</v>
      </c>
      <c r="AB2295" s="212">
        <v>17170.292000000001</v>
      </c>
      <c r="AC2295" s="212">
        <v>21401.633000000002</v>
      </c>
      <c r="AD2295" s="212">
        <v>2.2000000000000002</v>
      </c>
      <c r="AE2295" s="212">
        <v>0</v>
      </c>
      <c r="AF2295" s="212">
        <v>2.2000000000000002</v>
      </c>
      <c r="AG2295" s="212">
        <v>0</v>
      </c>
      <c r="AH2295" s="212">
        <v>37774.639999999999</v>
      </c>
      <c r="AI2295" s="212">
        <v>47083.59</v>
      </c>
      <c r="AJ2295" s="212">
        <v>0</v>
      </c>
      <c r="AK2295" s="212">
        <v>0</v>
      </c>
      <c r="AL2295" s="212">
        <v>0</v>
      </c>
      <c r="AM2295">
        <v>1</v>
      </c>
      <c r="AN2295" t="str">
        <f>VLOOKUP(H2295,'Base Art'!$A:$AJ,36,FALSE)</f>
        <v>DON SATUR S.R.L.</v>
      </c>
    </row>
    <row r="2296" spans="1:40" x14ac:dyDescent="0.25">
      <c r="A2296" s="212" t="s">
        <v>7665</v>
      </c>
      <c r="B2296" s="212">
        <v>1</v>
      </c>
      <c r="C2296" s="212" t="s">
        <v>7666</v>
      </c>
      <c r="D2296" s="212" t="s">
        <v>149</v>
      </c>
      <c r="E2296" s="212">
        <v>23</v>
      </c>
      <c r="F2296" s="212" t="s">
        <v>22</v>
      </c>
      <c r="G2296" s="212" t="s">
        <v>600</v>
      </c>
      <c r="H2296" s="212">
        <v>4941</v>
      </c>
      <c r="I2296" s="212" t="s">
        <v>601</v>
      </c>
      <c r="J2296" s="212"/>
      <c r="K2296" s="212"/>
      <c r="L2296" s="212"/>
      <c r="M2296" s="212"/>
      <c r="N2296" s="212"/>
      <c r="O2296" s="212"/>
      <c r="P2296" s="212">
        <v>1085</v>
      </c>
      <c r="Q2296" s="212" t="s">
        <v>598</v>
      </c>
      <c r="R2296" s="212" t="s">
        <v>599</v>
      </c>
      <c r="S2296" s="212"/>
      <c r="T2296" s="212"/>
      <c r="U2296" s="212"/>
      <c r="V2296" s="212"/>
      <c r="W2296" s="212"/>
      <c r="X2296" s="212"/>
      <c r="Y2296" s="212">
        <v>1373</v>
      </c>
      <c r="Z2296" s="212" t="s">
        <v>386</v>
      </c>
      <c r="AA2296" s="212" t="s">
        <v>387</v>
      </c>
      <c r="AB2296" s="212">
        <v>15740.111999999999</v>
      </c>
      <c r="AC2296" s="212">
        <v>19517.736000000001</v>
      </c>
      <c r="AD2296" s="212">
        <v>0.2</v>
      </c>
      <c r="AE2296" s="212">
        <v>0</v>
      </c>
      <c r="AF2296" s="212">
        <v>0.2</v>
      </c>
      <c r="AG2296" s="212">
        <v>0</v>
      </c>
      <c r="AH2296" s="212">
        <v>3148.02</v>
      </c>
      <c r="AI2296" s="212">
        <v>3903.55</v>
      </c>
      <c r="AJ2296" s="212">
        <v>0</v>
      </c>
      <c r="AK2296" s="212">
        <v>0</v>
      </c>
      <c r="AL2296" s="212">
        <v>0</v>
      </c>
      <c r="AM2296">
        <v>1</v>
      </c>
      <c r="AN2296" t="str">
        <f>VLOOKUP(H2296,'Base Art'!$A:$AJ,36,FALSE)</f>
        <v>DON SATUR S.R.L.</v>
      </c>
    </row>
    <row r="2297" spans="1:40" x14ac:dyDescent="0.25">
      <c r="A2297" s="212" t="s">
        <v>7665</v>
      </c>
      <c r="B2297" s="212">
        <v>1</v>
      </c>
      <c r="C2297" s="212" t="s">
        <v>7666</v>
      </c>
      <c r="D2297" s="212" t="s">
        <v>149</v>
      </c>
      <c r="E2297" s="212">
        <v>23</v>
      </c>
      <c r="F2297" s="212" t="s">
        <v>22</v>
      </c>
      <c r="G2297" s="212" t="s">
        <v>608</v>
      </c>
      <c r="H2297" s="212">
        <v>4981</v>
      </c>
      <c r="I2297" s="212" t="s">
        <v>609</v>
      </c>
      <c r="J2297" s="212"/>
      <c r="K2297" s="212"/>
      <c r="L2297" s="212"/>
      <c r="M2297" s="212"/>
      <c r="N2297" s="212"/>
      <c r="O2297" s="212"/>
      <c r="P2297" s="212">
        <v>1085</v>
      </c>
      <c r="Q2297" s="212" t="s">
        <v>598</v>
      </c>
      <c r="R2297" s="212" t="s">
        <v>599</v>
      </c>
      <c r="S2297" s="212"/>
      <c r="T2297" s="212"/>
      <c r="U2297" s="212"/>
      <c r="V2297" s="212"/>
      <c r="W2297" s="212"/>
      <c r="X2297" s="212"/>
      <c r="Y2297" s="212">
        <v>1373</v>
      </c>
      <c r="Z2297" s="212" t="s">
        <v>386</v>
      </c>
      <c r="AA2297" s="212" t="s">
        <v>387</v>
      </c>
      <c r="AB2297" s="212">
        <v>16018.861000000001</v>
      </c>
      <c r="AC2297" s="212">
        <v>19517.736000000001</v>
      </c>
      <c r="AD2297" s="212">
        <v>0.7</v>
      </c>
      <c r="AE2297" s="212">
        <v>0</v>
      </c>
      <c r="AF2297" s="212">
        <v>0.7</v>
      </c>
      <c r="AG2297" s="212">
        <v>0</v>
      </c>
      <c r="AH2297" s="212">
        <v>11213.2</v>
      </c>
      <c r="AI2297" s="212">
        <v>13662.42</v>
      </c>
      <c r="AJ2297" s="212">
        <v>0</v>
      </c>
      <c r="AK2297" s="212">
        <v>0</v>
      </c>
      <c r="AL2297" s="212">
        <v>0</v>
      </c>
      <c r="AM2297">
        <v>1</v>
      </c>
      <c r="AN2297" t="str">
        <f>VLOOKUP(H2297,'Base Art'!$A:$AJ,36,FALSE)</f>
        <v>DON SATUR S.R.L.</v>
      </c>
    </row>
    <row r="2298" spans="1:40" x14ac:dyDescent="0.25">
      <c r="A2298" s="212" t="s">
        <v>7665</v>
      </c>
      <c r="B2298" s="212">
        <v>1</v>
      </c>
      <c r="C2298" s="212" t="s">
        <v>7666</v>
      </c>
      <c r="D2298" s="212" t="s">
        <v>149</v>
      </c>
      <c r="E2298" s="212">
        <v>23</v>
      </c>
      <c r="F2298" s="212" t="s">
        <v>22</v>
      </c>
      <c r="G2298" s="212" t="s">
        <v>610</v>
      </c>
      <c r="H2298" s="212">
        <v>5002</v>
      </c>
      <c r="I2298" s="212" t="s">
        <v>611</v>
      </c>
      <c r="J2298" s="212"/>
      <c r="K2298" s="212"/>
      <c r="L2298" s="212"/>
      <c r="M2298" s="212"/>
      <c r="N2298" s="212"/>
      <c r="O2298" s="212"/>
      <c r="P2298" s="212">
        <v>1085</v>
      </c>
      <c r="Q2298" s="212" t="s">
        <v>598</v>
      </c>
      <c r="R2298" s="212" t="s">
        <v>599</v>
      </c>
      <c r="S2298" s="212"/>
      <c r="T2298" s="212"/>
      <c r="U2298" s="212"/>
      <c r="V2298" s="212"/>
      <c r="W2298" s="212"/>
      <c r="X2298" s="212"/>
      <c r="Y2298" s="212">
        <v>1373</v>
      </c>
      <c r="Z2298" s="212" t="s">
        <v>386</v>
      </c>
      <c r="AA2298" s="212" t="s">
        <v>387</v>
      </c>
      <c r="AB2298" s="212">
        <v>15740.111999999999</v>
      </c>
      <c r="AC2298" s="212">
        <v>19517.736000000001</v>
      </c>
      <c r="AD2298" s="212">
        <v>0.2</v>
      </c>
      <c r="AE2298" s="212">
        <v>0</v>
      </c>
      <c r="AF2298" s="212">
        <v>0.2</v>
      </c>
      <c r="AG2298" s="212">
        <v>0</v>
      </c>
      <c r="AH2298" s="212">
        <v>3148.02</v>
      </c>
      <c r="AI2298" s="212">
        <v>3903.55</v>
      </c>
      <c r="AJ2298" s="212">
        <v>0</v>
      </c>
      <c r="AK2298" s="212">
        <v>0</v>
      </c>
      <c r="AL2298" s="212">
        <v>0</v>
      </c>
      <c r="AM2298">
        <v>1</v>
      </c>
      <c r="AN2298" t="str">
        <f>VLOOKUP(H2298,'Base Art'!$A:$AJ,36,FALSE)</f>
        <v>DON SATUR S.R.L.</v>
      </c>
    </row>
    <row r="2299" spans="1:40" x14ac:dyDescent="0.25">
      <c r="A2299" s="212" t="s">
        <v>7665</v>
      </c>
      <c r="B2299" s="212">
        <v>1</v>
      </c>
      <c r="C2299" s="212" t="s">
        <v>7666</v>
      </c>
      <c r="D2299" s="212" t="s">
        <v>149</v>
      </c>
      <c r="E2299" s="212">
        <v>23</v>
      </c>
      <c r="F2299" s="212" t="s">
        <v>22</v>
      </c>
      <c r="G2299" s="212" t="s">
        <v>7749</v>
      </c>
      <c r="H2299" s="212">
        <v>5083</v>
      </c>
      <c r="I2299" s="212" t="s">
        <v>2686</v>
      </c>
      <c r="J2299" s="212">
        <v>1460</v>
      </c>
      <c r="K2299" s="212" t="s">
        <v>462</v>
      </c>
      <c r="L2299" s="212" t="s">
        <v>463</v>
      </c>
      <c r="M2299" s="212"/>
      <c r="N2299" s="212"/>
      <c r="O2299" s="212"/>
      <c r="P2299" s="212"/>
      <c r="Q2299" s="212"/>
      <c r="R2299" s="212"/>
      <c r="S2299" s="212"/>
      <c r="T2299" s="212"/>
      <c r="U2299" s="212"/>
      <c r="V2299" s="212"/>
      <c r="W2299" s="212"/>
      <c r="X2299" s="212"/>
      <c r="Y2299" s="212">
        <v>1376</v>
      </c>
      <c r="Z2299" s="212" t="s">
        <v>320</v>
      </c>
      <c r="AA2299" s="212" t="s">
        <v>321</v>
      </c>
      <c r="AB2299" s="212">
        <v>151972.49299999999</v>
      </c>
      <c r="AC2299" s="212">
        <v>183886.71799999999</v>
      </c>
      <c r="AD2299" s="212">
        <v>0.08</v>
      </c>
      <c r="AE2299" s="212">
        <v>0</v>
      </c>
      <c r="AF2299" s="212">
        <v>0.08</v>
      </c>
      <c r="AG2299" s="212">
        <v>0</v>
      </c>
      <c r="AH2299" s="212">
        <v>12157.8</v>
      </c>
      <c r="AI2299" s="212">
        <v>14710.94</v>
      </c>
      <c r="AJ2299" s="212">
        <v>0</v>
      </c>
      <c r="AK2299" s="212">
        <v>0</v>
      </c>
      <c r="AL2299" s="212">
        <v>0</v>
      </c>
      <c r="AM2299">
        <v>1</v>
      </c>
      <c r="AN2299" t="str">
        <f>VLOOKUP(H2299,'Base Art'!$A:$AJ,36,FALSE)</f>
        <v>IMPORTADORA SUDAMERICANA S.R.L.</v>
      </c>
    </row>
    <row r="2300" spans="1:40" x14ac:dyDescent="0.25">
      <c r="A2300" s="212" t="s">
        <v>7665</v>
      </c>
      <c r="B2300" s="212">
        <v>1</v>
      </c>
      <c r="C2300" s="212" t="s">
        <v>7666</v>
      </c>
      <c r="D2300" s="212" t="s">
        <v>149</v>
      </c>
      <c r="E2300" s="212">
        <v>23</v>
      </c>
      <c r="F2300" s="212" t="s">
        <v>22</v>
      </c>
      <c r="G2300" s="212" t="s">
        <v>1657</v>
      </c>
      <c r="H2300" s="212">
        <v>5107</v>
      </c>
      <c r="I2300" s="212" t="s">
        <v>1658</v>
      </c>
      <c r="J2300" s="212">
        <v>1065</v>
      </c>
      <c r="K2300" s="212" t="s">
        <v>454</v>
      </c>
      <c r="L2300" s="212" t="s">
        <v>455</v>
      </c>
      <c r="M2300" s="212"/>
      <c r="N2300" s="212"/>
      <c r="O2300" s="212"/>
      <c r="P2300" s="212"/>
      <c r="Q2300" s="212"/>
      <c r="R2300" s="212"/>
      <c r="S2300" s="212"/>
      <c r="T2300" s="212"/>
      <c r="U2300" s="212"/>
      <c r="V2300" s="212"/>
      <c r="W2300" s="212"/>
      <c r="X2300" s="212"/>
      <c r="Y2300" s="212">
        <v>1373</v>
      </c>
      <c r="Z2300" s="212" t="s">
        <v>386</v>
      </c>
      <c r="AA2300" s="212" t="s">
        <v>387</v>
      </c>
      <c r="AB2300" s="212">
        <v>17249.131000000001</v>
      </c>
      <c r="AC2300" s="212">
        <v>20871.45</v>
      </c>
      <c r="AD2300" s="212">
        <v>0.5</v>
      </c>
      <c r="AE2300" s="212">
        <v>0</v>
      </c>
      <c r="AF2300" s="212">
        <v>0.5</v>
      </c>
      <c r="AG2300" s="212">
        <v>0</v>
      </c>
      <c r="AH2300" s="212">
        <v>8624.57</v>
      </c>
      <c r="AI2300" s="212">
        <v>10435.73</v>
      </c>
      <c r="AJ2300" s="212">
        <v>0</v>
      </c>
      <c r="AK2300" s="212">
        <v>0</v>
      </c>
      <c r="AL2300" s="212">
        <v>0</v>
      </c>
      <c r="AM2300">
        <v>1</v>
      </c>
      <c r="AN2300" t="str">
        <f>VLOOKUP(H2300,'Base Art'!$A:$AJ,36,FALSE)</f>
        <v>MOLINO CAÑUELAS S.A.C.I.F.I.A.</v>
      </c>
    </row>
    <row r="2301" spans="1:40" x14ac:dyDescent="0.25">
      <c r="A2301" s="212" t="s">
        <v>7665</v>
      </c>
      <c r="B2301" s="212">
        <v>1</v>
      </c>
      <c r="C2301" s="212" t="s">
        <v>7666</v>
      </c>
      <c r="D2301" s="212" t="s">
        <v>149</v>
      </c>
      <c r="E2301" s="212">
        <v>23</v>
      </c>
      <c r="F2301" s="212" t="s">
        <v>22</v>
      </c>
      <c r="G2301" s="212" t="s">
        <v>612</v>
      </c>
      <c r="H2301" s="212">
        <v>5108</v>
      </c>
      <c r="I2301" s="212" t="s">
        <v>613</v>
      </c>
      <c r="J2301" s="212">
        <v>1065</v>
      </c>
      <c r="K2301" s="212" t="s">
        <v>454</v>
      </c>
      <c r="L2301" s="212" t="s">
        <v>455</v>
      </c>
      <c r="M2301" s="212"/>
      <c r="N2301" s="212"/>
      <c r="O2301" s="212"/>
      <c r="P2301" s="212"/>
      <c r="Q2301" s="212"/>
      <c r="R2301" s="212"/>
      <c r="S2301" s="212"/>
      <c r="T2301" s="212"/>
      <c r="U2301" s="212"/>
      <c r="V2301" s="212"/>
      <c r="W2301" s="212"/>
      <c r="X2301" s="212"/>
      <c r="Y2301" s="212">
        <v>1373</v>
      </c>
      <c r="Z2301" s="212" t="s">
        <v>386</v>
      </c>
      <c r="AA2301" s="212" t="s">
        <v>387</v>
      </c>
      <c r="AB2301" s="212">
        <v>17249.131000000001</v>
      </c>
      <c r="AC2301" s="212">
        <v>20871.45</v>
      </c>
      <c r="AD2301" s="212">
        <v>0.5</v>
      </c>
      <c r="AE2301" s="212">
        <v>0</v>
      </c>
      <c r="AF2301" s="212">
        <v>0.5</v>
      </c>
      <c r="AG2301" s="212">
        <v>0</v>
      </c>
      <c r="AH2301" s="212">
        <v>8624.57</v>
      </c>
      <c r="AI2301" s="212">
        <v>10435.73</v>
      </c>
      <c r="AJ2301" s="212">
        <v>0</v>
      </c>
      <c r="AK2301" s="212">
        <v>0</v>
      </c>
      <c r="AL2301" s="212">
        <v>0</v>
      </c>
      <c r="AM2301">
        <v>1</v>
      </c>
      <c r="AN2301" t="str">
        <f>VLOOKUP(H2301,'Base Art'!$A:$AJ,36,FALSE)</f>
        <v>MOLINO CAÑUELAS S.A.C.I.F.I.A.</v>
      </c>
    </row>
    <row r="2302" spans="1:40" x14ac:dyDescent="0.25">
      <c r="A2302" s="212" t="s">
        <v>7665</v>
      </c>
      <c r="B2302" s="212">
        <v>1</v>
      </c>
      <c r="C2302" s="212" t="s">
        <v>7666</v>
      </c>
      <c r="D2302" s="212" t="s">
        <v>149</v>
      </c>
      <c r="E2302" s="212">
        <v>23</v>
      </c>
      <c r="F2302" s="212" t="s">
        <v>22</v>
      </c>
      <c r="G2302" s="212" t="s">
        <v>1112</v>
      </c>
      <c r="H2302" s="212">
        <v>5626</v>
      </c>
      <c r="I2302" s="212" t="s">
        <v>1113</v>
      </c>
      <c r="J2302" s="212">
        <v>1161</v>
      </c>
      <c r="K2302" s="212" t="s">
        <v>1114</v>
      </c>
      <c r="L2302" s="212" t="s">
        <v>1115</v>
      </c>
      <c r="M2302" s="212"/>
      <c r="N2302" s="212"/>
      <c r="O2302" s="212"/>
      <c r="P2302" s="212">
        <v>1073</v>
      </c>
      <c r="Q2302" s="212" t="s">
        <v>1116</v>
      </c>
      <c r="R2302" s="212" t="s">
        <v>1117</v>
      </c>
      <c r="S2302" s="212"/>
      <c r="T2302" s="212"/>
      <c r="U2302" s="212"/>
      <c r="V2302" s="212"/>
      <c r="W2302" s="212"/>
      <c r="X2302" s="212"/>
      <c r="Y2302" s="212">
        <v>1370</v>
      </c>
      <c r="Z2302" s="212" t="s">
        <v>400</v>
      </c>
      <c r="AA2302" s="212" t="s">
        <v>401</v>
      </c>
      <c r="AB2302" s="212">
        <v>12810.056</v>
      </c>
      <c r="AC2302" s="212">
        <v>16163.623</v>
      </c>
      <c r="AD2302" s="212">
        <v>1.5</v>
      </c>
      <c r="AE2302" s="212">
        <v>0</v>
      </c>
      <c r="AF2302" s="212">
        <v>1.5</v>
      </c>
      <c r="AG2302" s="212">
        <v>0</v>
      </c>
      <c r="AH2302" s="212">
        <v>19215.080000000002</v>
      </c>
      <c r="AI2302" s="212">
        <v>24245.43</v>
      </c>
      <c r="AJ2302" s="212">
        <v>1</v>
      </c>
      <c r="AK2302" s="212">
        <v>1.5</v>
      </c>
      <c r="AL2302" s="212">
        <v>0</v>
      </c>
      <c r="AM2302">
        <v>1</v>
      </c>
      <c r="AN2302" t="str">
        <f>VLOOKUP(H2302,'Base Art'!$A:$AJ,36,FALSE)</f>
        <v>RPB SA</v>
      </c>
    </row>
    <row r="2303" spans="1:40" x14ac:dyDescent="0.25">
      <c r="A2303" s="212" t="s">
        <v>7665</v>
      </c>
      <c r="B2303" s="212">
        <v>1</v>
      </c>
      <c r="C2303" s="212" t="s">
        <v>7666</v>
      </c>
      <c r="D2303" s="212" t="s">
        <v>149</v>
      </c>
      <c r="E2303" s="212">
        <v>23</v>
      </c>
      <c r="F2303" s="212" t="s">
        <v>22</v>
      </c>
      <c r="G2303" s="212" t="s">
        <v>1118</v>
      </c>
      <c r="H2303" s="212">
        <v>5627</v>
      </c>
      <c r="I2303" s="212" t="s">
        <v>1119</v>
      </c>
      <c r="J2303" s="212">
        <v>1161</v>
      </c>
      <c r="K2303" s="212" t="s">
        <v>1114</v>
      </c>
      <c r="L2303" s="212" t="s">
        <v>1115</v>
      </c>
      <c r="M2303" s="212"/>
      <c r="N2303" s="212"/>
      <c r="O2303" s="212"/>
      <c r="P2303" s="212">
        <v>1073</v>
      </c>
      <c r="Q2303" s="212" t="s">
        <v>1116</v>
      </c>
      <c r="R2303" s="212" t="s">
        <v>1117</v>
      </c>
      <c r="S2303" s="212"/>
      <c r="T2303" s="212"/>
      <c r="U2303" s="212"/>
      <c r="V2303" s="212"/>
      <c r="W2303" s="212"/>
      <c r="X2303" s="212"/>
      <c r="Y2303" s="212">
        <v>1370</v>
      </c>
      <c r="Z2303" s="212" t="s">
        <v>400</v>
      </c>
      <c r="AA2303" s="212" t="s">
        <v>401</v>
      </c>
      <c r="AB2303" s="212">
        <v>12968.86</v>
      </c>
      <c r="AC2303" s="212">
        <v>15692.321</v>
      </c>
      <c r="AD2303" s="212">
        <v>2</v>
      </c>
      <c r="AE2303" s="212">
        <v>0</v>
      </c>
      <c r="AF2303" s="212">
        <v>2</v>
      </c>
      <c r="AG2303" s="212">
        <v>0</v>
      </c>
      <c r="AH2303" s="212">
        <v>25937.72</v>
      </c>
      <c r="AI2303" s="212">
        <v>31384.639999999999</v>
      </c>
      <c r="AJ2303" s="212">
        <v>1</v>
      </c>
      <c r="AK2303" s="212">
        <v>2</v>
      </c>
      <c r="AL2303" s="212">
        <v>0</v>
      </c>
      <c r="AM2303">
        <v>1</v>
      </c>
      <c r="AN2303" t="str">
        <f>VLOOKUP(H2303,'Base Art'!$A:$AJ,36,FALSE)</f>
        <v>RPB SA</v>
      </c>
    </row>
    <row r="2304" spans="1:40" x14ac:dyDescent="0.25">
      <c r="A2304" s="212" t="s">
        <v>7665</v>
      </c>
      <c r="B2304" s="212">
        <v>1</v>
      </c>
      <c r="C2304" s="212" t="s">
        <v>7666</v>
      </c>
      <c r="D2304" s="212" t="s">
        <v>149</v>
      </c>
      <c r="E2304" s="212">
        <v>23</v>
      </c>
      <c r="F2304" s="212" t="s">
        <v>22</v>
      </c>
      <c r="G2304" s="212" t="s">
        <v>1430</v>
      </c>
      <c r="H2304" s="212">
        <v>5628</v>
      </c>
      <c r="I2304" s="212" t="s">
        <v>1431</v>
      </c>
      <c r="J2304" s="212">
        <v>1161</v>
      </c>
      <c r="K2304" s="212" t="s">
        <v>1114</v>
      </c>
      <c r="L2304" s="212" t="s">
        <v>1115</v>
      </c>
      <c r="M2304" s="212"/>
      <c r="N2304" s="212"/>
      <c r="O2304" s="212"/>
      <c r="P2304" s="212">
        <v>1073</v>
      </c>
      <c r="Q2304" s="212" t="s">
        <v>1116</v>
      </c>
      <c r="R2304" s="212" t="s">
        <v>1117</v>
      </c>
      <c r="S2304" s="212"/>
      <c r="T2304" s="212"/>
      <c r="U2304" s="212"/>
      <c r="V2304" s="212"/>
      <c r="W2304" s="212"/>
      <c r="X2304" s="212"/>
      <c r="Y2304" s="212">
        <v>1370</v>
      </c>
      <c r="Z2304" s="212" t="s">
        <v>400</v>
      </c>
      <c r="AA2304" s="212" t="s">
        <v>401</v>
      </c>
      <c r="AB2304" s="212">
        <v>12810.056</v>
      </c>
      <c r="AC2304" s="212">
        <v>15884.47</v>
      </c>
      <c r="AD2304" s="212">
        <v>0.5</v>
      </c>
      <c r="AE2304" s="212">
        <v>0</v>
      </c>
      <c r="AF2304" s="212">
        <v>0.5</v>
      </c>
      <c r="AG2304" s="212">
        <v>0</v>
      </c>
      <c r="AH2304" s="212">
        <v>6405.03</v>
      </c>
      <c r="AI2304" s="212">
        <v>7942.24</v>
      </c>
      <c r="AJ2304" s="212">
        <v>0</v>
      </c>
      <c r="AK2304" s="212">
        <v>0</v>
      </c>
      <c r="AL2304" s="212">
        <v>0</v>
      </c>
      <c r="AM2304">
        <v>1</v>
      </c>
      <c r="AN2304" t="str">
        <f>VLOOKUP(H2304,'Base Art'!$A:$AJ,36,FALSE)</f>
        <v>RPB SA</v>
      </c>
    </row>
    <row r="2305" spans="1:40" x14ac:dyDescent="0.25">
      <c r="A2305" s="212" t="s">
        <v>7665</v>
      </c>
      <c r="B2305" s="212">
        <v>1</v>
      </c>
      <c r="C2305" s="212" t="s">
        <v>7666</v>
      </c>
      <c r="D2305" s="212" t="s">
        <v>149</v>
      </c>
      <c r="E2305" s="212">
        <v>23</v>
      </c>
      <c r="F2305" s="212" t="s">
        <v>22</v>
      </c>
      <c r="G2305" s="212" t="s">
        <v>620</v>
      </c>
      <c r="H2305" s="212">
        <v>5630</v>
      </c>
      <c r="I2305" s="212" t="s">
        <v>621</v>
      </c>
      <c r="J2305" s="212">
        <v>1449</v>
      </c>
      <c r="K2305" s="212" t="s">
        <v>618</v>
      </c>
      <c r="L2305" s="212" t="s">
        <v>619</v>
      </c>
      <c r="M2305" s="212"/>
      <c r="N2305" s="212"/>
      <c r="O2305" s="212"/>
      <c r="P2305" s="212"/>
      <c r="Q2305" s="212"/>
      <c r="R2305" s="212"/>
      <c r="S2305" s="212"/>
      <c r="T2305" s="212"/>
      <c r="U2305" s="212"/>
      <c r="V2305" s="212"/>
      <c r="W2305" s="212"/>
      <c r="X2305" s="212"/>
      <c r="Y2305" s="212">
        <v>1370</v>
      </c>
      <c r="Z2305" s="212" t="s">
        <v>400</v>
      </c>
      <c r="AA2305" s="212" t="s">
        <v>401</v>
      </c>
      <c r="AB2305" s="212">
        <v>8673.3009999999995</v>
      </c>
      <c r="AC2305" s="212">
        <v>10494.691000000001</v>
      </c>
      <c r="AD2305" s="212">
        <v>1</v>
      </c>
      <c r="AE2305" s="212">
        <v>0</v>
      </c>
      <c r="AF2305" s="212">
        <v>1</v>
      </c>
      <c r="AG2305" s="212">
        <v>0</v>
      </c>
      <c r="AH2305" s="212">
        <v>8673.2999999999993</v>
      </c>
      <c r="AI2305" s="212">
        <v>10494.69</v>
      </c>
      <c r="AJ2305" s="212">
        <v>1</v>
      </c>
      <c r="AK2305" s="212">
        <v>1</v>
      </c>
      <c r="AL2305" s="212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s="212" t="s">
        <v>7665</v>
      </c>
      <c r="B2306" s="212">
        <v>1</v>
      </c>
      <c r="C2306" s="212" t="s">
        <v>7666</v>
      </c>
      <c r="D2306" s="212" t="s">
        <v>149</v>
      </c>
      <c r="E2306" s="212">
        <v>23</v>
      </c>
      <c r="F2306" s="212" t="s">
        <v>22</v>
      </c>
      <c r="G2306" s="212" t="s">
        <v>642</v>
      </c>
      <c r="H2306" s="212">
        <v>5765</v>
      </c>
      <c r="I2306" s="212" t="s">
        <v>643</v>
      </c>
      <c r="J2306" s="212">
        <v>1446</v>
      </c>
      <c r="K2306" s="212" t="s">
        <v>644</v>
      </c>
      <c r="L2306" s="212" t="s">
        <v>645</v>
      </c>
      <c r="M2306" s="212"/>
      <c r="N2306" s="212"/>
      <c r="O2306" s="212"/>
      <c r="P2306" s="212"/>
      <c r="Q2306" s="212"/>
      <c r="R2306" s="212"/>
      <c r="S2306" s="212"/>
      <c r="T2306" s="212"/>
      <c r="U2306" s="212"/>
      <c r="V2306" s="212"/>
      <c r="W2306" s="212"/>
      <c r="X2306" s="212"/>
      <c r="Y2306" s="212">
        <v>1376</v>
      </c>
      <c r="Z2306" s="212" t="s">
        <v>320</v>
      </c>
      <c r="AA2306" s="212" t="s">
        <v>321</v>
      </c>
      <c r="AB2306" s="212">
        <v>567486.06000000006</v>
      </c>
      <c r="AC2306" s="212">
        <v>703682.7</v>
      </c>
      <c r="AD2306" s="212">
        <v>2.5000000000000001E-2</v>
      </c>
      <c r="AE2306" s="212">
        <v>0</v>
      </c>
      <c r="AF2306" s="212">
        <v>2.5000000000000001E-2</v>
      </c>
      <c r="AG2306" s="212">
        <v>0</v>
      </c>
      <c r="AH2306" s="212">
        <v>14187.15</v>
      </c>
      <c r="AI2306" s="212">
        <v>17592.07</v>
      </c>
      <c r="AJ2306" s="212">
        <v>0</v>
      </c>
      <c r="AK2306" s="212">
        <v>0</v>
      </c>
      <c r="AL2306" s="212">
        <v>0</v>
      </c>
      <c r="AM2306">
        <v>1</v>
      </c>
      <c r="AN2306" t="str">
        <f>VLOOKUP(H2306,'Base Art'!$A:$AJ,36,FALSE)</f>
        <v>JORGE LUIS SUAREZ</v>
      </c>
    </row>
    <row r="2307" spans="1:40" x14ac:dyDescent="0.25">
      <c r="A2307" s="212" t="s">
        <v>7665</v>
      </c>
      <c r="B2307" s="212">
        <v>1</v>
      </c>
      <c r="C2307" s="212" t="s">
        <v>7666</v>
      </c>
      <c r="D2307" s="212" t="s">
        <v>149</v>
      </c>
      <c r="E2307" s="212">
        <v>23</v>
      </c>
      <c r="F2307" s="212" t="s">
        <v>22</v>
      </c>
      <c r="G2307" s="212" t="s">
        <v>994</v>
      </c>
      <c r="H2307" s="212">
        <v>6029</v>
      </c>
      <c r="I2307" s="212" t="s">
        <v>995</v>
      </c>
      <c r="J2307" s="212">
        <v>1194</v>
      </c>
      <c r="K2307" s="212" t="s">
        <v>310</v>
      </c>
      <c r="L2307" s="212" t="s">
        <v>311</v>
      </c>
      <c r="M2307" s="212"/>
      <c r="N2307" s="212"/>
      <c r="O2307" s="212"/>
      <c r="P2307" s="212">
        <v>1098</v>
      </c>
      <c r="Q2307" s="212" t="s">
        <v>312</v>
      </c>
      <c r="R2307" s="212" t="s">
        <v>313</v>
      </c>
      <c r="S2307" s="212"/>
      <c r="T2307" s="212"/>
      <c r="U2307" s="212"/>
      <c r="V2307" s="212"/>
      <c r="W2307" s="212"/>
      <c r="X2307" s="212"/>
      <c r="Y2307" s="212">
        <v>1375</v>
      </c>
      <c r="Z2307" s="212" t="s">
        <v>314</v>
      </c>
      <c r="AA2307" s="212" t="s">
        <v>315</v>
      </c>
      <c r="AB2307" s="212">
        <v>49213.37</v>
      </c>
      <c r="AC2307" s="212">
        <v>59548.18</v>
      </c>
      <c r="AD2307" s="212">
        <v>0.16669999999999999</v>
      </c>
      <c r="AE2307" s="212">
        <v>0</v>
      </c>
      <c r="AF2307" s="212">
        <v>0.16669999999999999</v>
      </c>
      <c r="AG2307" s="212">
        <v>0</v>
      </c>
      <c r="AH2307" s="212">
        <v>8202.23</v>
      </c>
      <c r="AI2307" s="212">
        <v>9924.7000000000007</v>
      </c>
      <c r="AJ2307" s="212">
        <v>0</v>
      </c>
      <c r="AK2307" s="212">
        <v>0</v>
      </c>
      <c r="AL2307" s="212">
        <v>0</v>
      </c>
      <c r="AM2307">
        <v>1</v>
      </c>
      <c r="AN2307" t="str">
        <f>VLOOKUP(H2307,'Base Art'!$A:$AJ,36,FALSE)</f>
        <v>MASTERFOODS ARGENTINA LTD.</v>
      </c>
    </row>
    <row r="2308" spans="1:40" x14ac:dyDescent="0.25">
      <c r="A2308" s="212" t="s">
        <v>7665</v>
      </c>
      <c r="B2308" s="212">
        <v>1</v>
      </c>
      <c r="C2308" s="212" t="s">
        <v>7666</v>
      </c>
      <c r="D2308" s="212" t="s">
        <v>149</v>
      </c>
      <c r="E2308" s="212">
        <v>23</v>
      </c>
      <c r="F2308" s="212" t="s">
        <v>22</v>
      </c>
      <c r="G2308" s="212" t="s">
        <v>658</v>
      </c>
      <c r="H2308" s="212">
        <v>6179</v>
      </c>
      <c r="I2308" s="212" t="s">
        <v>659</v>
      </c>
      <c r="J2308" s="212">
        <v>1454</v>
      </c>
      <c r="K2308" s="212" t="s">
        <v>660</v>
      </c>
      <c r="L2308" s="212" t="s">
        <v>661</v>
      </c>
      <c r="M2308" s="212"/>
      <c r="N2308" s="212"/>
      <c r="O2308" s="212"/>
      <c r="P2308" s="212">
        <v>1075</v>
      </c>
      <c r="Q2308" s="212" t="s">
        <v>662</v>
      </c>
      <c r="R2308" s="212" t="s">
        <v>663</v>
      </c>
      <c r="S2308" s="212"/>
      <c r="T2308" s="212"/>
      <c r="U2308" s="212"/>
      <c r="V2308" s="212"/>
      <c r="W2308" s="212"/>
      <c r="X2308" s="212"/>
      <c r="Y2308" s="212">
        <v>1370</v>
      </c>
      <c r="Z2308" s="212" t="s">
        <v>400</v>
      </c>
      <c r="AA2308" s="212" t="s">
        <v>401</v>
      </c>
      <c r="AB2308" s="212">
        <v>11569.24</v>
      </c>
      <c r="AC2308" s="212">
        <v>14334.288</v>
      </c>
      <c r="AD2308" s="212">
        <v>0.25</v>
      </c>
      <c r="AE2308" s="212">
        <v>0</v>
      </c>
      <c r="AF2308" s="212">
        <v>0.25</v>
      </c>
      <c r="AG2308" s="212">
        <v>0</v>
      </c>
      <c r="AH2308" s="212">
        <v>2892.31</v>
      </c>
      <c r="AI2308" s="212">
        <v>3583.57</v>
      </c>
      <c r="AJ2308" s="212">
        <v>1</v>
      </c>
      <c r="AK2308" s="212">
        <v>0.25</v>
      </c>
      <c r="AL2308" s="212">
        <v>0</v>
      </c>
      <c r="AM2308">
        <v>1</v>
      </c>
      <c r="AN2308" t="str">
        <f>VLOOKUP(H2308,'Base Art'!$A:$AJ,36,FALSE)</f>
        <v>RPB SA</v>
      </c>
    </row>
    <row r="2309" spans="1:40" x14ac:dyDescent="0.25">
      <c r="A2309" s="212" t="s">
        <v>7665</v>
      </c>
      <c r="B2309" s="212">
        <v>1</v>
      </c>
      <c r="C2309" s="212" t="s">
        <v>7666</v>
      </c>
      <c r="D2309" s="212" t="s">
        <v>149</v>
      </c>
      <c r="E2309" s="212">
        <v>23</v>
      </c>
      <c r="F2309" s="212" t="s">
        <v>22</v>
      </c>
      <c r="G2309" s="212" t="s">
        <v>668</v>
      </c>
      <c r="H2309" s="212">
        <v>6183</v>
      </c>
      <c r="I2309" s="212" t="s">
        <v>669</v>
      </c>
      <c r="J2309" s="212">
        <v>1454</v>
      </c>
      <c r="K2309" s="212" t="s">
        <v>660</v>
      </c>
      <c r="L2309" s="212" t="s">
        <v>661</v>
      </c>
      <c r="M2309" s="212"/>
      <c r="N2309" s="212"/>
      <c r="O2309" s="212"/>
      <c r="P2309" s="212">
        <v>1075</v>
      </c>
      <c r="Q2309" s="212" t="s">
        <v>662</v>
      </c>
      <c r="R2309" s="212" t="s">
        <v>663</v>
      </c>
      <c r="S2309" s="212"/>
      <c r="T2309" s="212"/>
      <c r="U2309" s="212"/>
      <c r="V2309" s="212"/>
      <c r="W2309" s="212"/>
      <c r="X2309" s="212"/>
      <c r="Y2309" s="212">
        <v>1370</v>
      </c>
      <c r="Z2309" s="212" t="s">
        <v>400</v>
      </c>
      <c r="AA2309" s="212" t="s">
        <v>401</v>
      </c>
      <c r="AB2309" s="212">
        <v>11039.923000000001</v>
      </c>
      <c r="AC2309" s="212">
        <v>13425.407999999999</v>
      </c>
      <c r="AD2309" s="212">
        <v>1.25</v>
      </c>
      <c r="AE2309" s="212">
        <v>0</v>
      </c>
      <c r="AF2309" s="212">
        <v>1.25</v>
      </c>
      <c r="AG2309" s="212">
        <v>0</v>
      </c>
      <c r="AH2309" s="212">
        <v>13799.9</v>
      </c>
      <c r="AI2309" s="212">
        <v>16781.759999999998</v>
      </c>
      <c r="AJ2309" s="212">
        <v>1</v>
      </c>
      <c r="AK2309" s="212">
        <v>1.25</v>
      </c>
      <c r="AL2309" s="212">
        <v>0</v>
      </c>
      <c r="AM2309">
        <v>1</v>
      </c>
      <c r="AN2309" t="str">
        <f>VLOOKUP(H2309,'Base Art'!$A:$AJ,36,FALSE)</f>
        <v>RPB SA</v>
      </c>
    </row>
    <row r="2310" spans="1:40" x14ac:dyDescent="0.25">
      <c r="A2310" s="212" t="s">
        <v>7665</v>
      </c>
      <c r="B2310" s="212">
        <v>1</v>
      </c>
      <c r="C2310" s="212" t="s">
        <v>7666</v>
      </c>
      <c r="D2310" s="212" t="s">
        <v>149</v>
      </c>
      <c r="E2310" s="212">
        <v>23</v>
      </c>
      <c r="F2310" s="212" t="s">
        <v>22</v>
      </c>
      <c r="G2310" s="212" t="s">
        <v>680</v>
      </c>
      <c r="H2310" s="212">
        <v>6189</v>
      </c>
      <c r="I2310" s="212" t="s">
        <v>681</v>
      </c>
      <c r="J2310" s="212">
        <v>1454</v>
      </c>
      <c r="K2310" s="212" t="s">
        <v>660</v>
      </c>
      <c r="L2310" s="212" t="s">
        <v>661</v>
      </c>
      <c r="M2310" s="212"/>
      <c r="N2310" s="212"/>
      <c r="O2310" s="212"/>
      <c r="P2310" s="212">
        <v>1074</v>
      </c>
      <c r="Q2310" s="212" t="s">
        <v>674</v>
      </c>
      <c r="R2310" s="212" t="s">
        <v>675</v>
      </c>
      <c r="S2310" s="212"/>
      <c r="T2310" s="212"/>
      <c r="U2310" s="212"/>
      <c r="V2310" s="212"/>
      <c r="W2310" s="212"/>
      <c r="X2310" s="212"/>
      <c r="Y2310" s="212">
        <v>1370</v>
      </c>
      <c r="Z2310" s="212" t="s">
        <v>400</v>
      </c>
      <c r="AA2310" s="212" t="s">
        <v>401</v>
      </c>
      <c r="AB2310" s="212">
        <v>7686.95</v>
      </c>
      <c r="AC2310" s="212">
        <v>9524.1329999999998</v>
      </c>
      <c r="AD2310" s="212">
        <v>0.33329999999999999</v>
      </c>
      <c r="AE2310" s="212">
        <v>0</v>
      </c>
      <c r="AF2310" s="212">
        <v>0.33329999999999999</v>
      </c>
      <c r="AG2310" s="212">
        <v>0</v>
      </c>
      <c r="AH2310" s="212">
        <v>2562.3200000000002</v>
      </c>
      <c r="AI2310" s="212">
        <v>3174.71</v>
      </c>
      <c r="AJ2310" s="212">
        <v>0</v>
      </c>
      <c r="AK2310" s="212">
        <v>0</v>
      </c>
      <c r="AL2310" s="212">
        <v>0</v>
      </c>
      <c r="AM2310">
        <v>1</v>
      </c>
      <c r="AN2310" t="str">
        <f>VLOOKUP(H2310,'Base Art'!$A:$AJ,36,FALSE)</f>
        <v>RPB SA</v>
      </c>
    </row>
    <row r="2311" spans="1:40" x14ac:dyDescent="0.25">
      <c r="A2311" s="212" t="s">
        <v>7665</v>
      </c>
      <c r="B2311" s="212">
        <v>1</v>
      </c>
      <c r="C2311" s="212" t="s">
        <v>7666</v>
      </c>
      <c r="D2311" s="212" t="s">
        <v>149</v>
      </c>
      <c r="E2311" s="212">
        <v>23</v>
      </c>
      <c r="F2311" s="212" t="s">
        <v>22</v>
      </c>
      <c r="G2311" s="212" t="s">
        <v>690</v>
      </c>
      <c r="H2311" s="212">
        <v>6208</v>
      </c>
      <c r="I2311" s="212" t="s">
        <v>691</v>
      </c>
      <c r="J2311" s="212">
        <v>1454</v>
      </c>
      <c r="K2311" s="212" t="s">
        <v>660</v>
      </c>
      <c r="L2311" s="212" t="s">
        <v>661</v>
      </c>
      <c r="M2311" s="212"/>
      <c r="N2311" s="212"/>
      <c r="O2311" s="212"/>
      <c r="P2311" s="212">
        <v>1075</v>
      </c>
      <c r="Q2311" s="212" t="s">
        <v>662</v>
      </c>
      <c r="R2311" s="212" t="s">
        <v>663</v>
      </c>
      <c r="S2311" s="212"/>
      <c r="T2311" s="212"/>
      <c r="U2311" s="212"/>
      <c r="V2311" s="212"/>
      <c r="W2311" s="212"/>
      <c r="X2311" s="212"/>
      <c r="Y2311" s="212">
        <v>1370</v>
      </c>
      <c r="Z2311" s="212" t="s">
        <v>400</v>
      </c>
      <c r="AA2311" s="212" t="s">
        <v>401</v>
      </c>
      <c r="AB2311" s="212">
        <v>10822.329</v>
      </c>
      <c r="AC2311" s="212">
        <v>13337.645</v>
      </c>
      <c r="AD2311" s="212">
        <v>4.25</v>
      </c>
      <c r="AE2311" s="212">
        <v>0</v>
      </c>
      <c r="AF2311" s="212">
        <v>4.25</v>
      </c>
      <c r="AG2311" s="212">
        <v>0</v>
      </c>
      <c r="AH2311" s="212">
        <v>45994.9</v>
      </c>
      <c r="AI2311" s="212">
        <v>56684.99</v>
      </c>
      <c r="AJ2311" s="212">
        <v>1</v>
      </c>
      <c r="AK2311" s="212">
        <v>4.25</v>
      </c>
      <c r="AL2311" s="212">
        <v>0</v>
      </c>
      <c r="AM2311">
        <v>1</v>
      </c>
      <c r="AN2311" t="str">
        <f>VLOOKUP(H2311,'Base Art'!$A:$AJ,36,FALSE)</f>
        <v>RPB SA</v>
      </c>
    </row>
    <row r="2312" spans="1:40" x14ac:dyDescent="0.25">
      <c r="A2312" s="212" t="s">
        <v>7665</v>
      </c>
      <c r="B2312" s="212">
        <v>1</v>
      </c>
      <c r="C2312" s="212" t="s">
        <v>7666</v>
      </c>
      <c r="D2312" s="212" t="s">
        <v>149</v>
      </c>
      <c r="E2312" s="212">
        <v>23</v>
      </c>
      <c r="F2312" s="212" t="s">
        <v>22</v>
      </c>
      <c r="G2312" s="212" t="s">
        <v>692</v>
      </c>
      <c r="H2312" s="212">
        <v>6209</v>
      </c>
      <c r="I2312" s="212" t="s">
        <v>693</v>
      </c>
      <c r="J2312" s="212">
        <v>1454</v>
      </c>
      <c r="K2312" s="212" t="s">
        <v>660</v>
      </c>
      <c r="L2312" s="212" t="s">
        <v>661</v>
      </c>
      <c r="M2312" s="212"/>
      <c r="N2312" s="212"/>
      <c r="O2312" s="212"/>
      <c r="P2312" s="212">
        <v>1074</v>
      </c>
      <c r="Q2312" s="212" t="s">
        <v>674</v>
      </c>
      <c r="R2312" s="212" t="s">
        <v>675</v>
      </c>
      <c r="S2312" s="212"/>
      <c r="T2312" s="212"/>
      <c r="U2312" s="212"/>
      <c r="V2312" s="212"/>
      <c r="W2312" s="212"/>
      <c r="X2312" s="212"/>
      <c r="Y2312" s="212">
        <v>1370</v>
      </c>
      <c r="Z2312" s="212" t="s">
        <v>400</v>
      </c>
      <c r="AA2312" s="212" t="s">
        <v>401</v>
      </c>
      <c r="AB2312" s="212">
        <v>6979.4049999999997</v>
      </c>
      <c r="AC2312" s="212">
        <v>8459.0130000000008</v>
      </c>
      <c r="AD2312" s="212">
        <v>5.3333000000000004</v>
      </c>
      <c r="AE2312" s="212">
        <v>0</v>
      </c>
      <c r="AF2312" s="212">
        <v>5.3333000000000004</v>
      </c>
      <c r="AG2312" s="212">
        <v>0</v>
      </c>
      <c r="AH2312" s="212">
        <v>37223.49</v>
      </c>
      <c r="AI2312" s="212">
        <v>45114.73</v>
      </c>
      <c r="AJ2312" s="212">
        <v>1</v>
      </c>
      <c r="AK2312" s="212">
        <v>5.33</v>
      </c>
      <c r="AL2312" s="212">
        <v>0</v>
      </c>
      <c r="AM2312">
        <v>1</v>
      </c>
      <c r="AN2312" t="str">
        <f>VLOOKUP(H2312,'Base Art'!$A:$AJ,36,FALSE)</f>
        <v>RPB SA</v>
      </c>
    </row>
    <row r="2313" spans="1:40" x14ac:dyDescent="0.25">
      <c r="A2313" s="212" t="s">
        <v>7665</v>
      </c>
      <c r="B2313" s="212">
        <v>1</v>
      </c>
      <c r="C2313" s="212" t="s">
        <v>7666</v>
      </c>
      <c r="D2313" s="212" t="s">
        <v>149</v>
      </c>
      <c r="E2313" s="212">
        <v>23</v>
      </c>
      <c r="F2313" s="212" t="s">
        <v>22</v>
      </c>
      <c r="G2313" s="212" t="s">
        <v>694</v>
      </c>
      <c r="H2313" s="212">
        <v>6227</v>
      </c>
      <c r="I2313" s="212" t="s">
        <v>695</v>
      </c>
      <c r="J2313" s="212">
        <v>1463</v>
      </c>
      <c r="K2313" s="212" t="s">
        <v>696</v>
      </c>
      <c r="L2313" s="212" t="s">
        <v>697</v>
      </c>
      <c r="M2313" s="212"/>
      <c r="N2313" s="212"/>
      <c r="O2313" s="212"/>
      <c r="P2313" s="212"/>
      <c r="Q2313" s="212"/>
      <c r="R2313" s="212"/>
      <c r="S2313" s="212"/>
      <c r="T2313" s="212"/>
      <c r="U2313" s="212"/>
      <c r="V2313" s="212"/>
      <c r="W2313" s="212"/>
      <c r="X2313" s="212"/>
      <c r="Y2313" s="212">
        <v>1369</v>
      </c>
      <c r="Z2313" s="212" t="s">
        <v>354</v>
      </c>
      <c r="AA2313" s="212" t="s">
        <v>355</v>
      </c>
      <c r="AB2313" s="212">
        <v>33510.392</v>
      </c>
      <c r="AC2313" s="212">
        <v>40547.572999999997</v>
      </c>
      <c r="AD2313" s="212">
        <v>1</v>
      </c>
      <c r="AE2313" s="212">
        <v>0</v>
      </c>
      <c r="AF2313" s="212">
        <v>1</v>
      </c>
      <c r="AG2313" s="212">
        <v>0</v>
      </c>
      <c r="AH2313" s="212">
        <v>33510.39</v>
      </c>
      <c r="AI2313" s="212">
        <v>40547.57</v>
      </c>
      <c r="AJ2313" s="212">
        <v>0</v>
      </c>
      <c r="AK2313" s="212">
        <v>0</v>
      </c>
      <c r="AL2313" s="212">
        <v>0</v>
      </c>
      <c r="AM2313">
        <v>1</v>
      </c>
      <c r="AN2313" t="str">
        <f>VLOOKUP(H2313,'Base Art'!$A:$AJ,36,FALSE)</f>
        <v>MOLINO CAÑUELAS S.A.C.I.F.I.A.</v>
      </c>
    </row>
    <row r="2314" spans="1:40" x14ac:dyDescent="0.25">
      <c r="A2314" s="212" t="s">
        <v>7665</v>
      </c>
      <c r="B2314" s="212">
        <v>1</v>
      </c>
      <c r="C2314" s="212" t="s">
        <v>7666</v>
      </c>
      <c r="D2314" s="212" t="s">
        <v>149</v>
      </c>
      <c r="E2314" s="212">
        <v>23</v>
      </c>
      <c r="F2314" s="212" t="s">
        <v>22</v>
      </c>
      <c r="G2314" s="212" t="s">
        <v>704</v>
      </c>
      <c r="H2314" s="212">
        <v>6273</v>
      </c>
      <c r="I2314" s="212" t="s">
        <v>705</v>
      </c>
      <c r="J2314" s="212">
        <v>1454</v>
      </c>
      <c r="K2314" s="212" t="s">
        <v>660</v>
      </c>
      <c r="L2314" s="212" t="s">
        <v>661</v>
      </c>
      <c r="M2314" s="212"/>
      <c r="N2314" s="212"/>
      <c r="O2314" s="212"/>
      <c r="P2314" s="212">
        <v>1075</v>
      </c>
      <c r="Q2314" s="212" t="s">
        <v>662</v>
      </c>
      <c r="R2314" s="212" t="s">
        <v>663</v>
      </c>
      <c r="S2314" s="212"/>
      <c r="T2314" s="212"/>
      <c r="U2314" s="212"/>
      <c r="V2314" s="212"/>
      <c r="W2314" s="212"/>
      <c r="X2314" s="212"/>
      <c r="Y2314" s="212">
        <v>1370</v>
      </c>
      <c r="Z2314" s="212" t="s">
        <v>400</v>
      </c>
      <c r="AA2314" s="212" t="s">
        <v>401</v>
      </c>
      <c r="AB2314" s="212">
        <v>13594.96</v>
      </c>
      <c r="AC2314" s="212">
        <v>17252.004000000001</v>
      </c>
      <c r="AD2314" s="212">
        <v>1</v>
      </c>
      <c r="AE2314" s="212">
        <v>0</v>
      </c>
      <c r="AF2314" s="212">
        <v>1</v>
      </c>
      <c r="AG2314" s="212">
        <v>0</v>
      </c>
      <c r="AH2314" s="212">
        <v>13594.96</v>
      </c>
      <c r="AI2314" s="212">
        <v>17252</v>
      </c>
      <c r="AJ2314" s="212">
        <v>0</v>
      </c>
      <c r="AK2314" s="212">
        <v>0</v>
      </c>
      <c r="AL2314" s="212">
        <v>0</v>
      </c>
      <c r="AM2314">
        <v>1</v>
      </c>
      <c r="AN2314" t="str">
        <f>VLOOKUP(H2314,'Base Art'!$A:$AJ,36,FALSE)</f>
        <v>RPB SA</v>
      </c>
    </row>
    <row r="2315" spans="1:40" x14ac:dyDescent="0.25">
      <c r="A2315" s="212" t="s">
        <v>7665</v>
      </c>
      <c r="B2315" s="212">
        <v>1</v>
      </c>
      <c r="C2315" s="212" t="s">
        <v>7666</v>
      </c>
      <c r="D2315" s="212" t="s">
        <v>149</v>
      </c>
      <c r="E2315" s="212">
        <v>23</v>
      </c>
      <c r="F2315" s="212" t="s">
        <v>22</v>
      </c>
      <c r="G2315" s="212" t="s">
        <v>7750</v>
      </c>
      <c r="H2315" s="212">
        <v>6452</v>
      </c>
      <c r="I2315" s="212" t="s">
        <v>2944</v>
      </c>
      <c r="J2315" s="212">
        <v>1470</v>
      </c>
      <c r="K2315" s="212" t="s">
        <v>466</v>
      </c>
      <c r="L2315" s="212" t="s">
        <v>467</v>
      </c>
      <c r="M2315" s="212"/>
      <c r="N2315" s="212"/>
      <c r="O2315" s="212"/>
      <c r="P2315" s="212"/>
      <c r="Q2315" s="212"/>
      <c r="R2315" s="212"/>
      <c r="S2315" s="212"/>
      <c r="T2315" s="212"/>
      <c r="U2315" s="212"/>
      <c r="V2315" s="212"/>
      <c r="W2315" s="212"/>
      <c r="X2315" s="212"/>
      <c r="Y2315" s="212">
        <v>1374</v>
      </c>
      <c r="Z2315" s="212" t="s">
        <v>336</v>
      </c>
      <c r="AA2315" s="212" t="s">
        <v>337</v>
      </c>
      <c r="AB2315" s="212">
        <v>39672</v>
      </c>
      <c r="AC2315" s="212">
        <v>49193.279999999999</v>
      </c>
      <c r="AD2315" s="212">
        <v>8.3299999999999999E-2</v>
      </c>
      <c r="AE2315" s="212">
        <v>0</v>
      </c>
      <c r="AF2315" s="212">
        <v>8.3299999999999999E-2</v>
      </c>
      <c r="AG2315" s="212">
        <v>0</v>
      </c>
      <c r="AH2315" s="212">
        <v>3306</v>
      </c>
      <c r="AI2315" s="212">
        <v>4099.4399999999996</v>
      </c>
      <c r="AJ2315" s="212">
        <v>0</v>
      </c>
      <c r="AK2315" s="212">
        <v>0</v>
      </c>
      <c r="AL2315" s="212">
        <v>0</v>
      </c>
      <c r="AM2315">
        <v>1</v>
      </c>
      <c r="AN2315" t="str">
        <f>VLOOKUP(H2315,'Base Art'!$A:$AJ,36,FALSE)</f>
        <v>LHERITIER ARGENTINA S.A.</v>
      </c>
    </row>
    <row r="2316" spans="1:40" x14ac:dyDescent="0.25">
      <c r="A2316" s="212" t="s">
        <v>7665</v>
      </c>
      <c r="B2316" s="212">
        <v>1</v>
      </c>
      <c r="C2316" s="212" t="s">
        <v>7666</v>
      </c>
      <c r="D2316" s="212" t="s">
        <v>149</v>
      </c>
      <c r="E2316" s="212">
        <v>23</v>
      </c>
      <c r="F2316" s="212" t="s">
        <v>22</v>
      </c>
      <c r="G2316" s="212" t="s">
        <v>708</v>
      </c>
      <c r="H2316" s="212">
        <v>6466</v>
      </c>
      <c r="I2316" s="212" t="s">
        <v>709</v>
      </c>
      <c r="J2316" s="212">
        <v>1414</v>
      </c>
      <c r="K2316" s="212" t="s">
        <v>372</v>
      </c>
      <c r="L2316" s="212" t="s">
        <v>373</v>
      </c>
      <c r="M2316" s="212"/>
      <c r="N2316" s="212"/>
      <c r="O2316" s="212"/>
      <c r="P2316" s="212">
        <v>1072</v>
      </c>
      <c r="Q2316" s="212" t="s">
        <v>374</v>
      </c>
      <c r="R2316" s="212" t="s">
        <v>375</v>
      </c>
      <c r="S2316" s="212"/>
      <c r="T2316" s="212"/>
      <c r="U2316" s="212"/>
      <c r="V2316" s="212"/>
      <c r="W2316" s="212"/>
      <c r="X2316" s="212"/>
      <c r="Y2316" s="212">
        <v>1374</v>
      </c>
      <c r="Z2316" s="212" t="s">
        <v>336</v>
      </c>
      <c r="AA2316" s="212" t="s">
        <v>337</v>
      </c>
      <c r="AB2316" s="212">
        <v>39273.093000000001</v>
      </c>
      <c r="AC2316" s="212">
        <v>48698.642</v>
      </c>
      <c r="AD2316" s="212">
        <v>0.16669999999999999</v>
      </c>
      <c r="AE2316" s="212">
        <v>0</v>
      </c>
      <c r="AF2316" s="212">
        <v>0.16669999999999999</v>
      </c>
      <c r="AG2316" s="212">
        <v>0</v>
      </c>
      <c r="AH2316" s="212">
        <v>6545.52</v>
      </c>
      <c r="AI2316" s="212">
        <v>8116.44</v>
      </c>
      <c r="AJ2316" s="212">
        <v>1</v>
      </c>
      <c r="AK2316" s="212">
        <v>0.17</v>
      </c>
      <c r="AL2316" s="212">
        <v>0</v>
      </c>
      <c r="AM2316">
        <v>1</v>
      </c>
      <c r="AN2316" t="str">
        <f>VLOOKUP(H2316,'Base Art'!$A:$AJ,36,FALSE)</f>
        <v>ARCOR S.A.I.C.</v>
      </c>
    </row>
    <row r="2317" spans="1:40" x14ac:dyDescent="0.25">
      <c r="A2317" s="212" t="s">
        <v>7665</v>
      </c>
      <c r="B2317" s="212">
        <v>1</v>
      </c>
      <c r="C2317" s="212" t="s">
        <v>7666</v>
      </c>
      <c r="D2317" s="212" t="s">
        <v>149</v>
      </c>
      <c r="E2317" s="212">
        <v>23</v>
      </c>
      <c r="F2317" s="212" t="s">
        <v>22</v>
      </c>
      <c r="G2317" s="212" t="s">
        <v>710</v>
      </c>
      <c r="H2317" s="212">
        <v>6469</v>
      </c>
      <c r="I2317" s="212" t="s">
        <v>711</v>
      </c>
      <c r="J2317" s="212">
        <v>1414</v>
      </c>
      <c r="K2317" s="212" t="s">
        <v>372</v>
      </c>
      <c r="L2317" s="212" t="s">
        <v>373</v>
      </c>
      <c r="M2317" s="212"/>
      <c r="N2317" s="212"/>
      <c r="O2317" s="212"/>
      <c r="P2317" s="212">
        <v>1069</v>
      </c>
      <c r="Q2317" s="212" t="s">
        <v>340</v>
      </c>
      <c r="R2317" s="212" t="s">
        <v>341</v>
      </c>
      <c r="S2317" s="212"/>
      <c r="T2317" s="212"/>
      <c r="U2317" s="212"/>
      <c r="V2317" s="212"/>
      <c r="W2317" s="212"/>
      <c r="X2317" s="212"/>
      <c r="Y2317" s="212">
        <v>1374</v>
      </c>
      <c r="Z2317" s="212" t="s">
        <v>336</v>
      </c>
      <c r="AA2317" s="212" t="s">
        <v>337</v>
      </c>
      <c r="AB2317" s="212">
        <v>40662.648000000001</v>
      </c>
      <c r="AC2317" s="212">
        <v>50421.682000000001</v>
      </c>
      <c r="AD2317" s="212">
        <v>0.125</v>
      </c>
      <c r="AE2317" s="212">
        <v>0</v>
      </c>
      <c r="AF2317" s="212">
        <v>0.125</v>
      </c>
      <c r="AG2317" s="212">
        <v>0</v>
      </c>
      <c r="AH2317" s="212">
        <v>5082.83</v>
      </c>
      <c r="AI2317" s="212">
        <v>6302.71</v>
      </c>
      <c r="AJ2317" s="212">
        <v>0</v>
      </c>
      <c r="AK2317" s="212">
        <v>0</v>
      </c>
      <c r="AL2317" s="212">
        <v>0</v>
      </c>
      <c r="AM2317">
        <v>1</v>
      </c>
      <c r="AN2317" t="str">
        <f>VLOOKUP(H2317,'Base Art'!$A:$AJ,36,FALSE)</f>
        <v>ARCOR S.A.I.C.</v>
      </c>
    </row>
    <row r="2318" spans="1:40" x14ac:dyDescent="0.25">
      <c r="A2318" s="212" t="s">
        <v>7665</v>
      </c>
      <c r="B2318" s="212">
        <v>1</v>
      </c>
      <c r="C2318" s="212" t="s">
        <v>7666</v>
      </c>
      <c r="D2318" s="212" t="s">
        <v>149</v>
      </c>
      <c r="E2318" s="212">
        <v>23</v>
      </c>
      <c r="F2318" s="212" t="s">
        <v>22</v>
      </c>
      <c r="G2318" s="212" t="s">
        <v>712</v>
      </c>
      <c r="H2318" s="212">
        <v>6493</v>
      </c>
      <c r="I2318" s="212" t="s">
        <v>713</v>
      </c>
      <c r="J2318" s="212">
        <v>1413</v>
      </c>
      <c r="K2318" s="212" t="s">
        <v>334</v>
      </c>
      <c r="L2318" s="212" t="s">
        <v>335</v>
      </c>
      <c r="M2318" s="212"/>
      <c r="N2318" s="212"/>
      <c r="O2318" s="212"/>
      <c r="P2318" s="212">
        <v>1069</v>
      </c>
      <c r="Q2318" s="212" t="s">
        <v>340</v>
      </c>
      <c r="R2318" s="212" t="s">
        <v>341</v>
      </c>
      <c r="S2318" s="212"/>
      <c r="T2318" s="212"/>
      <c r="U2318" s="212"/>
      <c r="V2318" s="212"/>
      <c r="W2318" s="212"/>
      <c r="X2318" s="212"/>
      <c r="Y2318" s="212">
        <v>1374</v>
      </c>
      <c r="Z2318" s="212" t="s">
        <v>336</v>
      </c>
      <c r="AA2318" s="212" t="s">
        <v>337</v>
      </c>
      <c r="AB2318" s="212">
        <v>27878.741999999998</v>
      </c>
      <c r="AC2318" s="212">
        <v>34569.644</v>
      </c>
      <c r="AD2318" s="212">
        <v>8.3299999999999999E-2</v>
      </c>
      <c r="AE2318" s="212">
        <v>0</v>
      </c>
      <c r="AF2318" s="212">
        <v>8.3299999999999999E-2</v>
      </c>
      <c r="AG2318" s="212">
        <v>0</v>
      </c>
      <c r="AH2318" s="212">
        <v>2323.23</v>
      </c>
      <c r="AI2318" s="212">
        <v>2880.8</v>
      </c>
      <c r="AJ2318" s="212">
        <v>0</v>
      </c>
      <c r="AK2318" s="212">
        <v>0</v>
      </c>
      <c r="AL2318" s="212">
        <v>0</v>
      </c>
      <c r="AM2318">
        <v>1</v>
      </c>
      <c r="AN2318" t="str">
        <f>VLOOKUP(H2318,'Base Art'!$A:$AJ,36,FALSE)</f>
        <v>ARCOR S.A.I.C.</v>
      </c>
    </row>
    <row r="2319" spans="1:40" x14ac:dyDescent="0.25">
      <c r="A2319" s="212" t="s">
        <v>7665</v>
      </c>
      <c r="B2319" s="212">
        <v>1</v>
      </c>
      <c r="C2319" s="212" t="s">
        <v>7666</v>
      </c>
      <c r="D2319" s="212" t="s">
        <v>149</v>
      </c>
      <c r="E2319" s="212">
        <v>23</v>
      </c>
      <c r="F2319" s="212" t="s">
        <v>22</v>
      </c>
      <c r="G2319" s="212" t="s">
        <v>714</v>
      </c>
      <c r="H2319" s="212">
        <v>6494</v>
      </c>
      <c r="I2319" s="212" t="s">
        <v>715</v>
      </c>
      <c r="J2319" s="212">
        <v>1413</v>
      </c>
      <c r="K2319" s="212" t="s">
        <v>334</v>
      </c>
      <c r="L2319" s="212" t="s">
        <v>335</v>
      </c>
      <c r="M2319" s="212"/>
      <c r="N2319" s="212"/>
      <c r="O2319" s="212"/>
      <c r="P2319" s="212">
        <v>1069</v>
      </c>
      <c r="Q2319" s="212" t="s">
        <v>340</v>
      </c>
      <c r="R2319" s="212" t="s">
        <v>341</v>
      </c>
      <c r="S2319" s="212"/>
      <c r="T2319" s="212"/>
      <c r="U2319" s="212"/>
      <c r="V2319" s="212"/>
      <c r="W2319" s="212"/>
      <c r="X2319" s="212"/>
      <c r="Y2319" s="212">
        <v>1374</v>
      </c>
      <c r="Z2319" s="212" t="s">
        <v>336</v>
      </c>
      <c r="AA2319" s="212" t="s">
        <v>337</v>
      </c>
      <c r="AB2319" s="212">
        <v>28339.55</v>
      </c>
      <c r="AC2319" s="212">
        <v>34855.343999999997</v>
      </c>
      <c r="AD2319" s="212">
        <v>0.25</v>
      </c>
      <c r="AE2319" s="212">
        <v>0</v>
      </c>
      <c r="AF2319" s="212">
        <v>0.25</v>
      </c>
      <c r="AG2319" s="212">
        <v>0</v>
      </c>
      <c r="AH2319" s="212">
        <v>7084.89</v>
      </c>
      <c r="AI2319" s="212">
        <v>8713.84</v>
      </c>
      <c r="AJ2319" s="212">
        <v>0</v>
      </c>
      <c r="AK2319" s="212">
        <v>0</v>
      </c>
      <c r="AL2319" s="212">
        <v>0</v>
      </c>
      <c r="AM2319">
        <v>1</v>
      </c>
      <c r="AN2319" t="str">
        <f>VLOOKUP(H2319,'Base Art'!$A:$AJ,36,FALSE)</f>
        <v>ARCOR S.A.I.C.</v>
      </c>
    </row>
    <row r="2320" spans="1:40" x14ac:dyDescent="0.25">
      <c r="A2320" s="212" t="s">
        <v>7665</v>
      </c>
      <c r="B2320" s="212">
        <v>1</v>
      </c>
      <c r="C2320" s="212" t="s">
        <v>7666</v>
      </c>
      <c r="D2320" s="212" t="s">
        <v>149</v>
      </c>
      <c r="E2320" s="212">
        <v>23</v>
      </c>
      <c r="F2320" s="212" t="s">
        <v>22</v>
      </c>
      <c r="G2320" s="212" t="s">
        <v>716</v>
      </c>
      <c r="H2320" s="212">
        <v>6501</v>
      </c>
      <c r="I2320" s="212" t="s">
        <v>717</v>
      </c>
      <c r="J2320" s="212">
        <v>1413</v>
      </c>
      <c r="K2320" s="212" t="s">
        <v>334</v>
      </c>
      <c r="L2320" s="212" t="s">
        <v>335</v>
      </c>
      <c r="M2320" s="212"/>
      <c r="N2320" s="212"/>
      <c r="O2320" s="212"/>
      <c r="P2320" s="212">
        <v>1069</v>
      </c>
      <c r="Q2320" s="212" t="s">
        <v>340</v>
      </c>
      <c r="R2320" s="212" t="s">
        <v>341</v>
      </c>
      <c r="S2320" s="212"/>
      <c r="T2320" s="212"/>
      <c r="U2320" s="212"/>
      <c r="V2320" s="212"/>
      <c r="W2320" s="212"/>
      <c r="X2320" s="212"/>
      <c r="Y2320" s="212">
        <v>1374</v>
      </c>
      <c r="Z2320" s="212" t="s">
        <v>336</v>
      </c>
      <c r="AA2320" s="212" t="s">
        <v>337</v>
      </c>
      <c r="AB2320" s="212">
        <v>29454.292000000001</v>
      </c>
      <c r="AC2320" s="212">
        <v>36309.050000000003</v>
      </c>
      <c r="AD2320" s="212">
        <v>0.33329999999999999</v>
      </c>
      <c r="AE2320" s="212">
        <v>0</v>
      </c>
      <c r="AF2320" s="212">
        <v>0.33329999999999999</v>
      </c>
      <c r="AG2320" s="212">
        <v>0</v>
      </c>
      <c r="AH2320" s="212">
        <v>9818.1</v>
      </c>
      <c r="AI2320" s="212">
        <v>12103.02</v>
      </c>
      <c r="AJ2320" s="212">
        <v>0</v>
      </c>
      <c r="AK2320" s="212">
        <v>0</v>
      </c>
      <c r="AL2320" s="212">
        <v>0</v>
      </c>
      <c r="AM2320">
        <v>1</v>
      </c>
      <c r="AN2320" t="str">
        <f>VLOOKUP(H2320,'Base Art'!$A:$AJ,36,FALSE)</f>
        <v>ARCOR S.A.I.C.</v>
      </c>
    </row>
    <row r="2321" spans="1:40" x14ac:dyDescent="0.25">
      <c r="A2321" s="212" t="s">
        <v>7665</v>
      </c>
      <c r="B2321" s="212">
        <v>1</v>
      </c>
      <c r="C2321" s="212" t="s">
        <v>7666</v>
      </c>
      <c r="D2321" s="212" t="s">
        <v>149</v>
      </c>
      <c r="E2321" s="212">
        <v>23</v>
      </c>
      <c r="F2321" s="212" t="s">
        <v>22</v>
      </c>
      <c r="G2321" s="212" t="s">
        <v>1124</v>
      </c>
      <c r="H2321" s="212">
        <v>6508</v>
      </c>
      <c r="I2321" s="212" t="s">
        <v>1125</v>
      </c>
      <c r="J2321" s="212">
        <v>1414</v>
      </c>
      <c r="K2321" s="212" t="s">
        <v>372</v>
      </c>
      <c r="L2321" s="212" t="s">
        <v>373</v>
      </c>
      <c r="M2321" s="212"/>
      <c r="N2321" s="212"/>
      <c r="O2321" s="212"/>
      <c r="P2321" s="212">
        <v>1072</v>
      </c>
      <c r="Q2321" s="212" t="s">
        <v>374</v>
      </c>
      <c r="R2321" s="212" t="s">
        <v>375</v>
      </c>
      <c r="S2321" s="212"/>
      <c r="T2321" s="212"/>
      <c r="U2321" s="212"/>
      <c r="V2321" s="212"/>
      <c r="W2321" s="212"/>
      <c r="X2321" s="212"/>
      <c r="Y2321" s="212">
        <v>1374</v>
      </c>
      <c r="Z2321" s="212" t="s">
        <v>336</v>
      </c>
      <c r="AA2321" s="212" t="s">
        <v>337</v>
      </c>
      <c r="AB2321" s="212">
        <v>45814.32</v>
      </c>
      <c r="AC2321" s="212">
        <v>55435.326999999997</v>
      </c>
      <c r="AD2321" s="212">
        <v>8.3299999999999999E-2</v>
      </c>
      <c r="AE2321" s="212">
        <v>0</v>
      </c>
      <c r="AF2321" s="212">
        <v>8.3299999999999999E-2</v>
      </c>
      <c r="AG2321" s="212">
        <v>0</v>
      </c>
      <c r="AH2321" s="212">
        <v>3817.86</v>
      </c>
      <c r="AI2321" s="212">
        <v>4619.6099999999997</v>
      </c>
      <c r="AJ2321" s="212">
        <v>0</v>
      </c>
      <c r="AK2321" s="212">
        <v>0</v>
      </c>
      <c r="AL2321" s="212">
        <v>0</v>
      </c>
      <c r="AM2321">
        <v>1</v>
      </c>
      <c r="AN2321" t="str">
        <f>VLOOKUP(H2321,'Base Art'!$A:$AJ,36,FALSE)</f>
        <v>ARCOR S.A.I.C.</v>
      </c>
    </row>
    <row r="2322" spans="1:40" x14ac:dyDescent="0.25">
      <c r="A2322" s="212" t="s">
        <v>7665</v>
      </c>
      <c r="B2322" s="212">
        <v>1</v>
      </c>
      <c r="C2322" s="212" t="s">
        <v>7666</v>
      </c>
      <c r="D2322" s="212" t="s">
        <v>149</v>
      </c>
      <c r="E2322" s="212">
        <v>23</v>
      </c>
      <c r="F2322" s="212" t="s">
        <v>22</v>
      </c>
      <c r="G2322" s="212" t="s">
        <v>720</v>
      </c>
      <c r="H2322" s="212">
        <v>6660</v>
      </c>
      <c r="I2322" s="212" t="s">
        <v>721</v>
      </c>
      <c r="J2322" s="212"/>
      <c r="K2322" s="212"/>
      <c r="L2322" s="212"/>
      <c r="M2322" s="212"/>
      <c r="N2322" s="212"/>
      <c r="O2322" s="212"/>
      <c r="P2322" s="212">
        <v>1085</v>
      </c>
      <c r="Q2322" s="212" t="s">
        <v>598</v>
      </c>
      <c r="R2322" s="212" t="s">
        <v>599</v>
      </c>
      <c r="S2322" s="212"/>
      <c r="T2322" s="212"/>
      <c r="U2322" s="212"/>
      <c r="V2322" s="212"/>
      <c r="W2322" s="212"/>
      <c r="X2322" s="212"/>
      <c r="Y2322" s="212">
        <v>1373</v>
      </c>
      <c r="Z2322" s="212" t="s">
        <v>386</v>
      </c>
      <c r="AA2322" s="212" t="s">
        <v>387</v>
      </c>
      <c r="AB2322" s="212">
        <v>15740.111999999999</v>
      </c>
      <c r="AC2322" s="212">
        <v>19517.736000000001</v>
      </c>
      <c r="AD2322" s="212">
        <v>0.2</v>
      </c>
      <c r="AE2322" s="212">
        <v>0</v>
      </c>
      <c r="AF2322" s="212">
        <v>0.2</v>
      </c>
      <c r="AG2322" s="212">
        <v>0</v>
      </c>
      <c r="AH2322" s="212">
        <v>3148.02</v>
      </c>
      <c r="AI2322" s="212">
        <v>3903.55</v>
      </c>
      <c r="AJ2322" s="212">
        <v>0</v>
      </c>
      <c r="AK2322" s="212">
        <v>0</v>
      </c>
      <c r="AL2322" s="212">
        <v>0</v>
      </c>
      <c r="AM2322">
        <v>1</v>
      </c>
      <c r="AN2322" t="str">
        <f>VLOOKUP(H2322,'Base Art'!$A:$AJ,36,FALSE)</f>
        <v>DON SATUR S.R.L.</v>
      </c>
    </row>
    <row r="2323" spans="1:40" x14ac:dyDescent="0.25">
      <c r="A2323" s="212" t="s">
        <v>7665</v>
      </c>
      <c r="B2323" s="212">
        <v>1</v>
      </c>
      <c r="C2323" s="212" t="s">
        <v>7666</v>
      </c>
      <c r="D2323" s="212" t="s">
        <v>149</v>
      </c>
      <c r="E2323" s="212">
        <v>23</v>
      </c>
      <c r="F2323" s="212" t="s">
        <v>22</v>
      </c>
      <c r="G2323" s="212" t="s">
        <v>1276</v>
      </c>
      <c r="H2323" s="212">
        <v>6675</v>
      </c>
      <c r="I2323" s="212" t="s">
        <v>1277</v>
      </c>
      <c r="J2323" s="212">
        <v>1470</v>
      </c>
      <c r="K2323" s="212" t="s">
        <v>466</v>
      </c>
      <c r="L2323" s="212" t="s">
        <v>467</v>
      </c>
      <c r="M2323" s="212"/>
      <c r="N2323" s="212"/>
      <c r="O2323" s="212"/>
      <c r="P2323" s="212"/>
      <c r="Q2323" s="212"/>
      <c r="R2323" s="212"/>
      <c r="S2323" s="212"/>
      <c r="T2323" s="212"/>
      <c r="U2323" s="212"/>
      <c r="V2323" s="212"/>
      <c r="W2323" s="212"/>
      <c r="X2323" s="212"/>
      <c r="Y2323" s="212">
        <v>1374</v>
      </c>
      <c r="Z2323" s="212" t="s">
        <v>336</v>
      </c>
      <c r="AA2323" s="212" t="s">
        <v>337</v>
      </c>
      <c r="AB2323" s="212">
        <v>39672</v>
      </c>
      <c r="AC2323" s="212">
        <v>49193.279999999999</v>
      </c>
      <c r="AD2323" s="212">
        <v>8.3299999999999999E-2</v>
      </c>
      <c r="AE2323" s="212">
        <v>0</v>
      </c>
      <c r="AF2323" s="212">
        <v>8.3299999999999999E-2</v>
      </c>
      <c r="AG2323" s="212">
        <v>0</v>
      </c>
      <c r="AH2323" s="212">
        <v>3306</v>
      </c>
      <c r="AI2323" s="212">
        <v>4099.4399999999996</v>
      </c>
      <c r="AJ2323" s="212">
        <v>0</v>
      </c>
      <c r="AK2323" s="212">
        <v>0</v>
      </c>
      <c r="AL2323" s="212">
        <v>0</v>
      </c>
      <c r="AM2323">
        <v>1</v>
      </c>
      <c r="AN2323" t="str">
        <f>VLOOKUP(H2323,'Base Art'!$A:$AJ,36,FALSE)</f>
        <v>LHERITIER ARGENTINA S.A.</v>
      </c>
    </row>
    <row r="2324" spans="1:40" x14ac:dyDescent="0.25">
      <c r="A2324" s="212" t="s">
        <v>7665</v>
      </c>
      <c r="B2324" s="212">
        <v>1</v>
      </c>
      <c r="C2324" s="212" t="s">
        <v>7666</v>
      </c>
      <c r="D2324" s="212" t="s">
        <v>149</v>
      </c>
      <c r="E2324" s="212">
        <v>23</v>
      </c>
      <c r="F2324" s="212" t="s">
        <v>22</v>
      </c>
      <c r="G2324" s="212" t="s">
        <v>1550</v>
      </c>
      <c r="H2324" s="212">
        <v>6700</v>
      </c>
      <c r="I2324" s="212" t="s">
        <v>1551</v>
      </c>
      <c r="J2324" s="212">
        <v>1435</v>
      </c>
      <c r="K2324" s="212" t="s">
        <v>724</v>
      </c>
      <c r="L2324" s="212" t="s">
        <v>725</v>
      </c>
      <c r="M2324" s="212"/>
      <c r="N2324" s="212"/>
      <c r="O2324" s="212"/>
      <c r="P2324" s="212">
        <v>1275</v>
      </c>
      <c r="Q2324" s="212" t="s">
        <v>726</v>
      </c>
      <c r="R2324" s="212" t="s">
        <v>727</v>
      </c>
      <c r="S2324" s="212"/>
      <c r="T2324" s="212"/>
      <c r="U2324" s="212"/>
      <c r="V2324" s="212"/>
      <c r="W2324" s="212"/>
      <c r="X2324" s="212"/>
      <c r="Y2324" s="212">
        <v>1374</v>
      </c>
      <c r="Z2324" s="212" t="s">
        <v>336</v>
      </c>
      <c r="AA2324" s="212" t="s">
        <v>337</v>
      </c>
      <c r="AB2324" s="212">
        <v>63332.68</v>
      </c>
      <c r="AC2324" s="212">
        <v>78532.528000000006</v>
      </c>
      <c r="AD2324" s="212">
        <v>0.16669999999999999</v>
      </c>
      <c r="AE2324" s="212">
        <v>0</v>
      </c>
      <c r="AF2324" s="212">
        <v>0.16669999999999999</v>
      </c>
      <c r="AG2324" s="212">
        <v>0</v>
      </c>
      <c r="AH2324" s="212">
        <v>10555.45</v>
      </c>
      <c r="AI2324" s="212">
        <v>13088.75</v>
      </c>
      <c r="AJ2324" s="212">
        <v>1</v>
      </c>
      <c r="AK2324" s="212">
        <v>0.17</v>
      </c>
      <c r="AL2324" s="212">
        <v>0</v>
      </c>
      <c r="AM2324">
        <v>1</v>
      </c>
      <c r="AN2324" t="str">
        <f>VLOOKUP(H2324,'Base Art'!$A:$AJ,36,FALSE)</f>
        <v>GEORGALOS HNOS. S.A.I.C.A.</v>
      </c>
    </row>
    <row r="2325" spans="1:40" x14ac:dyDescent="0.25">
      <c r="A2325" s="212" t="s">
        <v>7665</v>
      </c>
      <c r="B2325" s="212">
        <v>1</v>
      </c>
      <c r="C2325" s="212" t="s">
        <v>7666</v>
      </c>
      <c r="D2325" s="212" t="s">
        <v>149</v>
      </c>
      <c r="E2325" s="212">
        <v>23</v>
      </c>
      <c r="F2325" s="212" t="s">
        <v>22</v>
      </c>
      <c r="G2325" s="212" t="s">
        <v>1128</v>
      </c>
      <c r="H2325" s="212">
        <v>6711</v>
      </c>
      <c r="I2325" s="212" t="s">
        <v>1129</v>
      </c>
      <c r="J2325" s="212">
        <v>1419</v>
      </c>
      <c r="K2325" s="212" t="s">
        <v>572</v>
      </c>
      <c r="L2325" s="212" t="s">
        <v>573</v>
      </c>
      <c r="M2325" s="212"/>
      <c r="N2325" s="212"/>
      <c r="O2325" s="212"/>
      <c r="P2325" s="212">
        <v>1333</v>
      </c>
      <c r="Q2325" s="212" t="s">
        <v>1002</v>
      </c>
      <c r="R2325" s="212" t="s">
        <v>1003</v>
      </c>
      <c r="S2325" s="212"/>
      <c r="T2325" s="212"/>
      <c r="U2325" s="212"/>
      <c r="V2325" s="212"/>
      <c r="W2325" s="212"/>
      <c r="X2325" s="212"/>
      <c r="Y2325" s="212">
        <v>1369</v>
      </c>
      <c r="Z2325" s="212" t="s">
        <v>354</v>
      </c>
      <c r="AA2325" s="212" t="s">
        <v>355</v>
      </c>
      <c r="AB2325" s="212">
        <v>20504.595000000001</v>
      </c>
      <c r="AC2325" s="212">
        <v>24810.561000000002</v>
      </c>
      <c r="AD2325" s="212">
        <v>0.5</v>
      </c>
      <c r="AE2325" s="212">
        <v>0</v>
      </c>
      <c r="AF2325" s="212">
        <v>0.5</v>
      </c>
      <c r="AG2325" s="212">
        <v>0</v>
      </c>
      <c r="AH2325" s="212">
        <v>10252.299999999999</v>
      </c>
      <c r="AI2325" s="212">
        <v>12405.28</v>
      </c>
      <c r="AJ2325" s="212">
        <v>0</v>
      </c>
      <c r="AK2325" s="212">
        <v>0</v>
      </c>
      <c r="AL2325" s="212">
        <v>0</v>
      </c>
      <c r="AM2325">
        <v>1</v>
      </c>
      <c r="AN2325" t="str">
        <f>VLOOKUP(H2325,'Base Art'!$A:$AJ,36,FALSE)</f>
        <v>ARCOR S.A.I.C.</v>
      </c>
    </row>
    <row r="2326" spans="1:40" x14ac:dyDescent="0.25">
      <c r="A2326" s="212" t="s">
        <v>7665</v>
      </c>
      <c r="B2326" s="212">
        <v>1</v>
      </c>
      <c r="C2326" s="212" t="s">
        <v>7666</v>
      </c>
      <c r="D2326" s="212" t="s">
        <v>149</v>
      </c>
      <c r="E2326" s="212">
        <v>23</v>
      </c>
      <c r="F2326" s="212" t="s">
        <v>22</v>
      </c>
      <c r="G2326" s="212" t="s">
        <v>1130</v>
      </c>
      <c r="H2326" s="212">
        <v>6712</v>
      </c>
      <c r="I2326" s="212" t="s">
        <v>1131</v>
      </c>
      <c r="J2326" s="212">
        <v>1419</v>
      </c>
      <c r="K2326" s="212" t="s">
        <v>572</v>
      </c>
      <c r="L2326" s="212" t="s">
        <v>573</v>
      </c>
      <c r="M2326" s="212"/>
      <c r="N2326" s="212"/>
      <c r="O2326" s="212"/>
      <c r="P2326" s="212">
        <v>1333</v>
      </c>
      <c r="Q2326" s="212" t="s">
        <v>1002</v>
      </c>
      <c r="R2326" s="212" t="s">
        <v>1003</v>
      </c>
      <c r="S2326" s="212"/>
      <c r="T2326" s="212"/>
      <c r="U2326" s="212"/>
      <c r="V2326" s="212"/>
      <c r="W2326" s="212"/>
      <c r="X2326" s="212"/>
      <c r="Y2326" s="212">
        <v>1369</v>
      </c>
      <c r="Z2326" s="212" t="s">
        <v>354</v>
      </c>
      <c r="AA2326" s="212" t="s">
        <v>355</v>
      </c>
      <c r="AB2326" s="212">
        <v>20504.595000000001</v>
      </c>
      <c r="AC2326" s="212">
        <v>24810.561000000002</v>
      </c>
      <c r="AD2326" s="212">
        <v>0.5</v>
      </c>
      <c r="AE2326" s="212">
        <v>0</v>
      </c>
      <c r="AF2326" s="212">
        <v>0.5</v>
      </c>
      <c r="AG2326" s="212">
        <v>0</v>
      </c>
      <c r="AH2326" s="212">
        <v>10252.299999999999</v>
      </c>
      <c r="AI2326" s="212">
        <v>12405.28</v>
      </c>
      <c r="AJ2326" s="212">
        <v>0</v>
      </c>
      <c r="AK2326" s="212">
        <v>0</v>
      </c>
      <c r="AL2326" s="212">
        <v>0</v>
      </c>
      <c r="AM2326">
        <v>1</v>
      </c>
      <c r="AN2326" t="str">
        <f>VLOOKUP(H2326,'Base Art'!$A:$AJ,36,FALSE)</f>
        <v>ARCOR S.A.I.C.</v>
      </c>
    </row>
    <row r="2327" spans="1:40" x14ac:dyDescent="0.25">
      <c r="A2327" s="212" t="s">
        <v>7665</v>
      </c>
      <c r="B2327" s="212">
        <v>1</v>
      </c>
      <c r="C2327" s="212" t="s">
        <v>7666</v>
      </c>
      <c r="D2327" s="212" t="s">
        <v>149</v>
      </c>
      <c r="E2327" s="212">
        <v>23</v>
      </c>
      <c r="F2327" s="212" t="s">
        <v>22</v>
      </c>
      <c r="G2327" s="212" t="s">
        <v>1220</v>
      </c>
      <c r="H2327" s="212">
        <v>6970</v>
      </c>
      <c r="I2327" s="212" t="s">
        <v>1221</v>
      </c>
      <c r="J2327" s="212">
        <v>1257</v>
      </c>
      <c r="K2327" s="212" t="s">
        <v>774</v>
      </c>
      <c r="L2327" s="212" t="s">
        <v>775</v>
      </c>
      <c r="M2327" s="212"/>
      <c r="N2327" s="212"/>
      <c r="O2327" s="212"/>
      <c r="P2327" s="212">
        <v>1114</v>
      </c>
      <c r="Q2327" s="212" t="s">
        <v>1222</v>
      </c>
      <c r="R2327" s="212" t="s">
        <v>1223</v>
      </c>
      <c r="S2327" s="212"/>
      <c r="T2327" s="212"/>
      <c r="U2327" s="212"/>
      <c r="V2327" s="212"/>
      <c r="W2327" s="212"/>
      <c r="X2327" s="212"/>
      <c r="Y2327" s="212">
        <v>1375</v>
      </c>
      <c r="Z2327" s="212" t="s">
        <v>314</v>
      </c>
      <c r="AA2327" s="212" t="s">
        <v>315</v>
      </c>
      <c r="AB2327" s="212">
        <v>18595.781999999999</v>
      </c>
      <c r="AC2327" s="212">
        <v>22500.895</v>
      </c>
      <c r="AD2327" s="212">
        <v>1</v>
      </c>
      <c r="AE2327" s="212">
        <v>0</v>
      </c>
      <c r="AF2327" s="212">
        <v>1</v>
      </c>
      <c r="AG2327" s="212">
        <v>0</v>
      </c>
      <c r="AH2327" s="212">
        <v>18595.78</v>
      </c>
      <c r="AI2327" s="212">
        <v>22500.9</v>
      </c>
      <c r="AJ2327" s="212">
        <v>0</v>
      </c>
      <c r="AK2327" s="212">
        <v>0</v>
      </c>
      <c r="AL2327" s="212">
        <v>0</v>
      </c>
      <c r="AM2327">
        <v>1</v>
      </c>
      <c r="AN2327" t="str">
        <f>VLOOKUP(H2327,'Base Art'!$A:$AJ,36,FALSE)</f>
        <v>NUTRIPET S.A.U.</v>
      </c>
    </row>
    <row r="2328" spans="1:40" x14ac:dyDescent="0.25">
      <c r="A2328" s="212" t="s">
        <v>7665</v>
      </c>
      <c r="B2328" s="212">
        <v>1</v>
      </c>
      <c r="C2328" s="212" t="s">
        <v>7666</v>
      </c>
      <c r="D2328" s="212" t="s">
        <v>149</v>
      </c>
      <c r="E2328" s="212">
        <v>23</v>
      </c>
      <c r="F2328" s="212" t="s">
        <v>22</v>
      </c>
      <c r="G2328" s="212" t="s">
        <v>1142</v>
      </c>
      <c r="H2328" s="212">
        <v>6976</v>
      </c>
      <c r="I2328" s="212" t="s">
        <v>1143</v>
      </c>
      <c r="J2328" s="212">
        <v>1257</v>
      </c>
      <c r="K2328" s="212" t="s">
        <v>774</v>
      </c>
      <c r="L2328" s="212" t="s">
        <v>775</v>
      </c>
      <c r="M2328" s="212"/>
      <c r="N2328" s="212"/>
      <c r="O2328" s="212"/>
      <c r="P2328" s="212">
        <v>1113</v>
      </c>
      <c r="Q2328" s="212" t="s">
        <v>1144</v>
      </c>
      <c r="R2328" s="212" t="s">
        <v>1145</v>
      </c>
      <c r="S2328" s="212"/>
      <c r="T2328" s="212"/>
      <c r="U2328" s="212"/>
      <c r="V2328" s="212"/>
      <c r="W2328" s="212"/>
      <c r="X2328" s="212"/>
      <c r="Y2328" s="212">
        <v>1375</v>
      </c>
      <c r="Z2328" s="212" t="s">
        <v>314</v>
      </c>
      <c r="AA2328" s="212" t="s">
        <v>315</v>
      </c>
      <c r="AB2328" s="212">
        <v>16579.573</v>
      </c>
      <c r="AC2328" s="212">
        <v>20061.282999999999</v>
      </c>
      <c r="AD2328" s="212">
        <v>1</v>
      </c>
      <c r="AE2328" s="212">
        <v>0</v>
      </c>
      <c r="AF2328" s="212">
        <v>1</v>
      </c>
      <c r="AG2328" s="212">
        <v>0</v>
      </c>
      <c r="AH2328" s="212">
        <v>16579.57</v>
      </c>
      <c r="AI2328" s="212">
        <v>20061.28</v>
      </c>
      <c r="AJ2328" s="212">
        <v>0</v>
      </c>
      <c r="AK2328" s="212">
        <v>0</v>
      </c>
      <c r="AL2328" s="212">
        <v>0</v>
      </c>
      <c r="AM2328">
        <v>1</v>
      </c>
      <c r="AN2328" t="str">
        <f>VLOOKUP(H2328,'Base Art'!$A:$AJ,36,FALSE)</f>
        <v>NUTRIPET S.A.U.</v>
      </c>
    </row>
    <row r="2329" spans="1:40" x14ac:dyDescent="0.25">
      <c r="A2329" s="212" t="s">
        <v>7665</v>
      </c>
      <c r="B2329" s="212">
        <v>1</v>
      </c>
      <c r="C2329" s="212" t="s">
        <v>7666</v>
      </c>
      <c r="D2329" s="212" t="s">
        <v>149</v>
      </c>
      <c r="E2329" s="212">
        <v>23</v>
      </c>
      <c r="F2329" s="212" t="s">
        <v>22</v>
      </c>
      <c r="G2329" s="212" t="s">
        <v>1718</v>
      </c>
      <c r="H2329" s="212">
        <v>7061</v>
      </c>
      <c r="I2329" s="212" t="s">
        <v>1719</v>
      </c>
      <c r="J2329" s="212">
        <v>1187</v>
      </c>
      <c r="K2329" s="212" t="s">
        <v>1648</v>
      </c>
      <c r="L2329" s="212" t="s">
        <v>1649</v>
      </c>
      <c r="M2329" s="212"/>
      <c r="N2329" s="212"/>
      <c r="O2329" s="212"/>
      <c r="P2329" s="212"/>
      <c r="Q2329" s="212"/>
      <c r="R2329" s="212"/>
      <c r="S2329" s="212"/>
      <c r="T2329" s="212"/>
      <c r="U2329" s="212"/>
      <c r="V2329" s="212"/>
      <c r="W2329" s="212"/>
      <c r="X2329" s="212"/>
      <c r="Y2329" s="212">
        <v>1374</v>
      </c>
      <c r="Z2329" s="212" t="s">
        <v>336</v>
      </c>
      <c r="AA2329" s="212" t="s">
        <v>337</v>
      </c>
      <c r="AB2329" s="212">
        <v>71566.745999999999</v>
      </c>
      <c r="AC2329" s="212">
        <v>86595.774000000005</v>
      </c>
      <c r="AD2329" s="212">
        <v>8.3299999999999999E-2</v>
      </c>
      <c r="AE2329" s="212">
        <v>0</v>
      </c>
      <c r="AF2329" s="212">
        <v>8.3299999999999999E-2</v>
      </c>
      <c r="AG2329" s="212">
        <v>0</v>
      </c>
      <c r="AH2329" s="212">
        <v>5963.9</v>
      </c>
      <c r="AI2329" s="212">
        <v>7216.31</v>
      </c>
      <c r="AJ2329" s="212">
        <v>1</v>
      </c>
      <c r="AK2329" s="212">
        <v>0.08</v>
      </c>
      <c r="AL2329" s="212">
        <v>0</v>
      </c>
      <c r="AM2329">
        <v>1</v>
      </c>
      <c r="AN2329" t="str">
        <f>VLOOKUP(H2329,'Base Art'!$A:$AJ,36,FALSE)</f>
        <v>MONDELEZ ARGENTINA S.A.</v>
      </c>
    </row>
    <row r="2330" spans="1:40" x14ac:dyDescent="0.25">
      <c r="A2330" s="212" t="s">
        <v>7665</v>
      </c>
      <c r="B2330" s="212">
        <v>1</v>
      </c>
      <c r="C2330" s="212" t="s">
        <v>7666</v>
      </c>
      <c r="D2330" s="212" t="s">
        <v>149</v>
      </c>
      <c r="E2330" s="212">
        <v>23</v>
      </c>
      <c r="F2330" s="212" t="s">
        <v>22</v>
      </c>
      <c r="G2330" s="212" t="s">
        <v>1646</v>
      </c>
      <c r="H2330" s="212">
        <v>7071</v>
      </c>
      <c r="I2330" s="212" t="s">
        <v>1647</v>
      </c>
      <c r="J2330" s="212">
        <v>1187</v>
      </c>
      <c r="K2330" s="212" t="s">
        <v>1648</v>
      </c>
      <c r="L2330" s="212" t="s">
        <v>1649</v>
      </c>
      <c r="M2330" s="212"/>
      <c r="N2330" s="212"/>
      <c r="O2330" s="212"/>
      <c r="P2330" s="212"/>
      <c r="Q2330" s="212"/>
      <c r="R2330" s="212"/>
      <c r="S2330" s="212"/>
      <c r="T2330" s="212"/>
      <c r="U2330" s="212"/>
      <c r="V2330" s="212"/>
      <c r="W2330" s="212"/>
      <c r="X2330" s="212"/>
      <c r="Y2330" s="212">
        <v>1374</v>
      </c>
      <c r="Z2330" s="212" t="s">
        <v>336</v>
      </c>
      <c r="AA2330" s="212" t="s">
        <v>337</v>
      </c>
      <c r="AB2330" s="212">
        <v>68891.990000000005</v>
      </c>
      <c r="AC2330" s="212">
        <v>84035.135999999999</v>
      </c>
      <c r="AD2330" s="212">
        <v>0.25</v>
      </c>
      <c r="AE2330" s="212">
        <v>0</v>
      </c>
      <c r="AF2330" s="212">
        <v>0.25</v>
      </c>
      <c r="AG2330" s="212">
        <v>0</v>
      </c>
      <c r="AH2330" s="212">
        <v>17223</v>
      </c>
      <c r="AI2330" s="212">
        <v>21008.78</v>
      </c>
      <c r="AJ2330" s="212">
        <v>0</v>
      </c>
      <c r="AK2330" s="212">
        <v>0</v>
      </c>
      <c r="AL2330" s="212">
        <v>0</v>
      </c>
      <c r="AM2330">
        <v>1</v>
      </c>
      <c r="AN2330" t="str">
        <f>VLOOKUP(H2330,'Base Art'!$A:$AJ,36,FALSE)</f>
        <v>MONDELEZ ARGENTINA S.A.</v>
      </c>
    </row>
    <row r="2331" spans="1:40" x14ac:dyDescent="0.25">
      <c r="A2331" s="212" t="s">
        <v>7665</v>
      </c>
      <c r="B2331" s="212">
        <v>1</v>
      </c>
      <c r="C2331" s="212" t="s">
        <v>7666</v>
      </c>
      <c r="D2331" s="212" t="s">
        <v>149</v>
      </c>
      <c r="E2331" s="212">
        <v>23</v>
      </c>
      <c r="F2331" s="212" t="s">
        <v>22</v>
      </c>
      <c r="G2331" s="212" t="s">
        <v>758</v>
      </c>
      <c r="H2331" s="212">
        <v>7239</v>
      </c>
      <c r="I2331" s="212" t="s">
        <v>759</v>
      </c>
      <c r="J2331" s="212">
        <v>1193</v>
      </c>
      <c r="K2331" s="212" t="s">
        <v>506</v>
      </c>
      <c r="L2331" s="212" t="s">
        <v>507</v>
      </c>
      <c r="M2331" s="212"/>
      <c r="N2331" s="212"/>
      <c r="O2331" s="212"/>
      <c r="P2331" s="212">
        <v>1094</v>
      </c>
      <c r="Q2331" s="212" t="s">
        <v>752</v>
      </c>
      <c r="R2331" s="212" t="s">
        <v>753</v>
      </c>
      <c r="S2331" s="212"/>
      <c r="T2331" s="212"/>
      <c r="U2331" s="212"/>
      <c r="V2331" s="212"/>
      <c r="W2331" s="212"/>
      <c r="X2331" s="212"/>
      <c r="Y2331" s="212">
        <v>1375</v>
      </c>
      <c r="Z2331" s="212" t="s">
        <v>314</v>
      </c>
      <c r="AA2331" s="212" t="s">
        <v>315</v>
      </c>
      <c r="AB2331" s="212">
        <v>8513.0630000000001</v>
      </c>
      <c r="AC2331" s="212">
        <v>10300.805</v>
      </c>
      <c r="AD2331" s="212">
        <v>2</v>
      </c>
      <c r="AE2331" s="212">
        <v>0</v>
      </c>
      <c r="AF2331" s="212">
        <v>2</v>
      </c>
      <c r="AG2331" s="212">
        <v>0</v>
      </c>
      <c r="AH2331" s="212">
        <v>17026.13</v>
      </c>
      <c r="AI2331" s="212">
        <v>20601.61</v>
      </c>
      <c r="AJ2331" s="212">
        <v>2</v>
      </c>
      <c r="AK2331" s="212">
        <v>1</v>
      </c>
      <c r="AL2331" s="212">
        <v>0</v>
      </c>
      <c r="AM2331">
        <v>1</v>
      </c>
      <c r="AN2331" t="str">
        <f>VLOOKUP(H2331,'Base Art'!$A:$AJ,36,FALSE)</f>
        <v>MASTERFOODS ARGENTINA LTD.</v>
      </c>
    </row>
    <row r="2332" spans="1:40" x14ac:dyDescent="0.25">
      <c r="A2332" s="212" t="s">
        <v>7665</v>
      </c>
      <c r="B2332" s="212">
        <v>1</v>
      </c>
      <c r="C2332" s="212" t="s">
        <v>7666</v>
      </c>
      <c r="D2332" s="212" t="s">
        <v>149</v>
      </c>
      <c r="E2332" s="212">
        <v>23</v>
      </c>
      <c r="F2332" s="212" t="s">
        <v>22</v>
      </c>
      <c r="G2332" s="212" t="s">
        <v>760</v>
      </c>
      <c r="H2332" s="212">
        <v>7240</v>
      </c>
      <c r="I2332" s="212" t="s">
        <v>761</v>
      </c>
      <c r="J2332" s="212">
        <v>1193</v>
      </c>
      <c r="K2332" s="212" t="s">
        <v>506</v>
      </c>
      <c r="L2332" s="212" t="s">
        <v>507</v>
      </c>
      <c r="M2332" s="212"/>
      <c r="N2332" s="212"/>
      <c r="O2332" s="212"/>
      <c r="P2332" s="212">
        <v>1094</v>
      </c>
      <c r="Q2332" s="212" t="s">
        <v>752</v>
      </c>
      <c r="R2332" s="212" t="s">
        <v>753</v>
      </c>
      <c r="S2332" s="212"/>
      <c r="T2332" s="212"/>
      <c r="U2332" s="212"/>
      <c r="V2332" s="212"/>
      <c r="W2332" s="212"/>
      <c r="X2332" s="212"/>
      <c r="Y2332" s="212">
        <v>1375</v>
      </c>
      <c r="Z2332" s="212" t="s">
        <v>314</v>
      </c>
      <c r="AA2332" s="212" t="s">
        <v>315</v>
      </c>
      <c r="AB2332" s="212">
        <v>8617.3029999999999</v>
      </c>
      <c r="AC2332" s="212">
        <v>10426.936</v>
      </c>
      <c r="AD2332" s="212">
        <v>1</v>
      </c>
      <c r="AE2332" s="212">
        <v>0</v>
      </c>
      <c r="AF2332" s="212">
        <v>1</v>
      </c>
      <c r="AG2332" s="212">
        <v>0</v>
      </c>
      <c r="AH2332" s="212">
        <v>8617.2999999999993</v>
      </c>
      <c r="AI2332" s="212">
        <v>10426.94</v>
      </c>
      <c r="AJ2332" s="212">
        <v>0</v>
      </c>
      <c r="AK2332" s="212">
        <v>0</v>
      </c>
      <c r="AL2332" s="212">
        <v>0</v>
      </c>
      <c r="AM2332">
        <v>1</v>
      </c>
      <c r="AN2332" t="str">
        <f>VLOOKUP(H2332,'Base Art'!$A:$AJ,36,FALSE)</f>
        <v>MASTERFOODS ARGENTINA LTD.</v>
      </c>
    </row>
    <row r="2333" spans="1:40" x14ac:dyDescent="0.25">
      <c r="A2333" s="212" t="s">
        <v>7665</v>
      </c>
      <c r="B2333" s="212">
        <v>1</v>
      </c>
      <c r="C2333" s="212" t="s">
        <v>7666</v>
      </c>
      <c r="D2333" s="212" t="s">
        <v>149</v>
      </c>
      <c r="E2333" s="212">
        <v>23</v>
      </c>
      <c r="F2333" s="212" t="s">
        <v>22</v>
      </c>
      <c r="G2333" s="212" t="s">
        <v>762</v>
      </c>
      <c r="H2333" s="212">
        <v>7241</v>
      </c>
      <c r="I2333" s="212" t="s">
        <v>763</v>
      </c>
      <c r="J2333" s="212">
        <v>1193</v>
      </c>
      <c r="K2333" s="212" t="s">
        <v>506</v>
      </c>
      <c r="L2333" s="212" t="s">
        <v>507</v>
      </c>
      <c r="M2333" s="212"/>
      <c r="N2333" s="212"/>
      <c r="O2333" s="212"/>
      <c r="P2333" s="212">
        <v>1094</v>
      </c>
      <c r="Q2333" s="212" t="s">
        <v>752</v>
      </c>
      <c r="R2333" s="212" t="s">
        <v>753</v>
      </c>
      <c r="S2333" s="212"/>
      <c r="T2333" s="212"/>
      <c r="U2333" s="212"/>
      <c r="V2333" s="212"/>
      <c r="W2333" s="212"/>
      <c r="X2333" s="212"/>
      <c r="Y2333" s="212">
        <v>1375</v>
      </c>
      <c r="Z2333" s="212" t="s">
        <v>314</v>
      </c>
      <c r="AA2333" s="212" t="s">
        <v>315</v>
      </c>
      <c r="AB2333" s="212">
        <v>8408.8220000000001</v>
      </c>
      <c r="AC2333" s="212">
        <v>10174.674999999999</v>
      </c>
      <c r="AD2333" s="212">
        <v>1</v>
      </c>
      <c r="AE2333" s="212">
        <v>0</v>
      </c>
      <c r="AF2333" s="212">
        <v>1</v>
      </c>
      <c r="AG2333" s="212">
        <v>0</v>
      </c>
      <c r="AH2333" s="212">
        <v>8408.82</v>
      </c>
      <c r="AI2333" s="212">
        <v>10174.67</v>
      </c>
      <c r="AJ2333" s="212">
        <v>0</v>
      </c>
      <c r="AK2333" s="212">
        <v>0</v>
      </c>
      <c r="AL2333" s="212">
        <v>0</v>
      </c>
      <c r="AM2333">
        <v>1</v>
      </c>
      <c r="AN2333" t="str">
        <f>VLOOKUP(H2333,'Base Art'!$A:$AJ,36,FALSE)</f>
        <v>MASTERFOODS ARGENTINA LTD.</v>
      </c>
    </row>
    <row r="2334" spans="1:40" x14ac:dyDescent="0.25">
      <c r="A2334" s="212" t="s">
        <v>7665</v>
      </c>
      <c r="B2334" s="212">
        <v>1</v>
      </c>
      <c r="C2334" s="212" t="s">
        <v>7666</v>
      </c>
      <c r="D2334" s="212" t="s">
        <v>149</v>
      </c>
      <c r="E2334" s="212">
        <v>23</v>
      </c>
      <c r="F2334" s="212" t="s">
        <v>22</v>
      </c>
      <c r="G2334" s="212" t="s">
        <v>1150</v>
      </c>
      <c r="H2334" s="212">
        <v>7423</v>
      </c>
      <c r="I2334" s="212" t="s">
        <v>1151</v>
      </c>
      <c r="J2334" s="212">
        <v>1469</v>
      </c>
      <c r="K2334" s="212" t="s">
        <v>1152</v>
      </c>
      <c r="L2334" s="212" t="s">
        <v>1153</v>
      </c>
      <c r="M2334" s="212"/>
      <c r="N2334" s="212"/>
      <c r="O2334" s="212"/>
      <c r="P2334" s="212">
        <v>1103</v>
      </c>
      <c r="Q2334" s="212" t="s">
        <v>1154</v>
      </c>
      <c r="R2334" s="212" t="s">
        <v>1155</v>
      </c>
      <c r="S2334" s="212"/>
      <c r="T2334" s="212"/>
      <c r="U2334" s="212"/>
      <c r="V2334" s="212"/>
      <c r="W2334" s="212"/>
      <c r="X2334" s="212"/>
      <c r="Y2334" s="212">
        <v>1374</v>
      </c>
      <c r="Z2334" s="212" t="s">
        <v>336</v>
      </c>
      <c r="AA2334" s="212" t="s">
        <v>337</v>
      </c>
      <c r="AB2334" s="212">
        <v>35182.432999999997</v>
      </c>
      <c r="AC2334" s="212">
        <v>42570.745000000003</v>
      </c>
      <c r="AD2334" s="212">
        <v>0.41670000000000001</v>
      </c>
      <c r="AE2334" s="212">
        <v>0</v>
      </c>
      <c r="AF2334" s="212">
        <v>0.41670000000000001</v>
      </c>
      <c r="AG2334" s="212">
        <v>0</v>
      </c>
      <c r="AH2334" s="212">
        <v>14659.35</v>
      </c>
      <c r="AI2334" s="212">
        <v>17737.810000000001</v>
      </c>
      <c r="AJ2334" s="212">
        <v>1</v>
      </c>
      <c r="AK2334" s="212">
        <v>0.42</v>
      </c>
      <c r="AL2334" s="212">
        <v>0</v>
      </c>
      <c r="AM2334">
        <v>1</v>
      </c>
      <c r="AN2334" t="str">
        <f>VLOOKUP(H2334,'Base Art'!$A:$AJ,36,FALSE)</f>
        <v>LHERITIER ARGENTINA S.A.</v>
      </c>
    </row>
    <row r="2335" spans="1:40" x14ac:dyDescent="0.25">
      <c r="A2335" s="212" t="s">
        <v>7665</v>
      </c>
      <c r="B2335" s="212">
        <v>1</v>
      </c>
      <c r="C2335" s="212" t="s">
        <v>7666</v>
      </c>
      <c r="D2335" s="212" t="s">
        <v>149</v>
      </c>
      <c r="E2335" s="212">
        <v>23</v>
      </c>
      <c r="F2335" s="212" t="s">
        <v>22</v>
      </c>
      <c r="G2335" s="212" t="s">
        <v>1164</v>
      </c>
      <c r="H2335" s="212">
        <v>8048</v>
      </c>
      <c r="I2335" s="212" t="s">
        <v>1165</v>
      </c>
      <c r="J2335" s="212">
        <v>1162</v>
      </c>
      <c r="K2335" s="212" t="s">
        <v>1166</v>
      </c>
      <c r="L2335" s="212" t="s">
        <v>1167</v>
      </c>
      <c r="M2335" s="212"/>
      <c r="N2335" s="212"/>
      <c r="O2335" s="212"/>
      <c r="P2335" s="212">
        <v>1073</v>
      </c>
      <c r="Q2335" s="212" t="s">
        <v>1116</v>
      </c>
      <c r="R2335" s="212" t="s">
        <v>1117</v>
      </c>
      <c r="S2335" s="212"/>
      <c r="T2335" s="212"/>
      <c r="U2335" s="212"/>
      <c r="V2335" s="212"/>
      <c r="W2335" s="212"/>
      <c r="X2335" s="212"/>
      <c r="Y2335" s="212">
        <v>1370</v>
      </c>
      <c r="Z2335" s="212" t="s">
        <v>400</v>
      </c>
      <c r="AA2335" s="212" t="s">
        <v>401</v>
      </c>
      <c r="AB2335" s="212">
        <v>13127.664000000001</v>
      </c>
      <c r="AC2335" s="212">
        <v>15884.473</v>
      </c>
      <c r="AD2335" s="212">
        <v>1</v>
      </c>
      <c r="AE2335" s="212">
        <v>0</v>
      </c>
      <c r="AF2335" s="212">
        <v>1</v>
      </c>
      <c r="AG2335" s="212">
        <v>0</v>
      </c>
      <c r="AH2335" s="212">
        <v>13127.66</v>
      </c>
      <c r="AI2335" s="212">
        <v>15884.47</v>
      </c>
      <c r="AJ2335" s="212">
        <v>1</v>
      </c>
      <c r="AK2335" s="212">
        <v>1</v>
      </c>
      <c r="AL2335" s="212">
        <v>0</v>
      </c>
      <c r="AM2335">
        <v>1</v>
      </c>
      <c r="AN2335" t="str">
        <f>VLOOKUP(H2335,'Base Art'!$A:$AJ,36,FALSE)</f>
        <v>RPB SA</v>
      </c>
    </row>
    <row r="2336" spans="1:40" x14ac:dyDescent="0.25">
      <c r="A2336" s="212" t="s">
        <v>7665</v>
      </c>
      <c r="B2336" s="212">
        <v>1</v>
      </c>
      <c r="C2336" s="212" t="s">
        <v>7666</v>
      </c>
      <c r="D2336" s="212" t="s">
        <v>149</v>
      </c>
      <c r="E2336" s="212">
        <v>23</v>
      </c>
      <c r="F2336" s="212" t="s">
        <v>22</v>
      </c>
      <c r="G2336" s="212" t="s">
        <v>1168</v>
      </c>
      <c r="H2336" s="212">
        <v>8049</v>
      </c>
      <c r="I2336" s="212" t="s">
        <v>1169</v>
      </c>
      <c r="J2336" s="212">
        <v>1162</v>
      </c>
      <c r="K2336" s="212" t="s">
        <v>1166</v>
      </c>
      <c r="L2336" s="212" t="s">
        <v>1167</v>
      </c>
      <c r="M2336" s="212"/>
      <c r="N2336" s="212"/>
      <c r="O2336" s="212"/>
      <c r="P2336" s="212">
        <v>1073</v>
      </c>
      <c r="Q2336" s="212" t="s">
        <v>1116</v>
      </c>
      <c r="R2336" s="212" t="s">
        <v>1117</v>
      </c>
      <c r="S2336" s="212"/>
      <c r="T2336" s="212"/>
      <c r="U2336" s="212"/>
      <c r="V2336" s="212"/>
      <c r="W2336" s="212"/>
      <c r="X2336" s="212"/>
      <c r="Y2336" s="212">
        <v>1370</v>
      </c>
      <c r="Z2336" s="212" t="s">
        <v>400</v>
      </c>
      <c r="AA2336" s="212" t="s">
        <v>401</v>
      </c>
      <c r="AB2336" s="212">
        <v>13610.684999999999</v>
      </c>
      <c r="AC2336" s="212">
        <v>17271.956999999999</v>
      </c>
      <c r="AD2336" s="212">
        <v>1</v>
      </c>
      <c r="AE2336" s="212">
        <v>0</v>
      </c>
      <c r="AF2336" s="212">
        <v>1</v>
      </c>
      <c r="AG2336" s="212">
        <v>0</v>
      </c>
      <c r="AH2336" s="212">
        <v>13610.68</v>
      </c>
      <c r="AI2336" s="212">
        <v>17271.96</v>
      </c>
      <c r="AJ2336" s="212">
        <v>0</v>
      </c>
      <c r="AK2336" s="212">
        <v>0</v>
      </c>
      <c r="AL2336" s="212">
        <v>0</v>
      </c>
      <c r="AM2336">
        <v>1</v>
      </c>
      <c r="AN2336" t="str">
        <f>VLOOKUP(H2336,'Base Art'!$A:$AJ,36,FALSE)</f>
        <v>RPB SA</v>
      </c>
    </row>
    <row r="2337" spans="1:40" x14ac:dyDescent="0.25">
      <c r="A2337" s="212" t="s">
        <v>7665</v>
      </c>
      <c r="B2337" s="212">
        <v>1</v>
      </c>
      <c r="C2337" s="212" t="s">
        <v>7666</v>
      </c>
      <c r="D2337" s="212" t="s">
        <v>149</v>
      </c>
      <c r="E2337" s="212">
        <v>23</v>
      </c>
      <c r="F2337" s="212" t="s">
        <v>22</v>
      </c>
      <c r="G2337" s="212" t="s">
        <v>796</v>
      </c>
      <c r="H2337" s="212">
        <v>8134</v>
      </c>
      <c r="I2337" s="212" t="s">
        <v>797</v>
      </c>
      <c r="J2337" s="212">
        <v>1014</v>
      </c>
      <c r="K2337" s="212" t="s">
        <v>794</v>
      </c>
      <c r="L2337" s="212" t="s">
        <v>795</v>
      </c>
      <c r="M2337" s="212"/>
      <c r="N2337" s="212"/>
      <c r="O2337" s="212"/>
      <c r="P2337" s="212">
        <v>1005</v>
      </c>
      <c r="Q2337" s="212" t="s">
        <v>582</v>
      </c>
      <c r="R2337" s="212" t="s">
        <v>583</v>
      </c>
      <c r="S2337" s="212"/>
      <c r="T2337" s="212"/>
      <c r="U2337" s="212"/>
      <c r="V2337" s="212"/>
      <c r="W2337" s="212"/>
      <c r="X2337" s="212"/>
      <c r="Y2337" s="212">
        <v>1369</v>
      </c>
      <c r="Z2337" s="212" t="s">
        <v>354</v>
      </c>
      <c r="AA2337" s="212" t="s">
        <v>355</v>
      </c>
      <c r="AB2337" s="212">
        <v>13372.555</v>
      </c>
      <c r="AC2337" s="212">
        <v>16180.791999999999</v>
      </c>
      <c r="AD2337" s="212">
        <v>2</v>
      </c>
      <c r="AE2337" s="212">
        <v>0</v>
      </c>
      <c r="AF2337" s="212">
        <v>2</v>
      </c>
      <c r="AG2337" s="212">
        <v>0</v>
      </c>
      <c r="AH2337" s="212">
        <v>26745.11</v>
      </c>
      <c r="AI2337" s="212">
        <v>32361.58</v>
      </c>
      <c r="AJ2337" s="212">
        <v>1</v>
      </c>
      <c r="AK2337" s="212">
        <v>2</v>
      </c>
      <c r="AL2337" s="212">
        <v>0</v>
      </c>
      <c r="AM2337">
        <v>1</v>
      </c>
      <c r="AN2337" t="str">
        <f>VLOOKUP(H2337,'Base Art'!$A:$AJ,36,FALSE)</f>
        <v>EST. LAS MARIAS S.A.C.I.F.A.</v>
      </c>
    </row>
    <row r="2338" spans="1:40" x14ac:dyDescent="0.25">
      <c r="A2338" s="212" t="s">
        <v>7665</v>
      </c>
      <c r="B2338" s="212">
        <v>1</v>
      </c>
      <c r="C2338" s="212" t="s">
        <v>7666</v>
      </c>
      <c r="D2338" s="212" t="s">
        <v>149</v>
      </c>
      <c r="E2338" s="212">
        <v>23</v>
      </c>
      <c r="F2338" s="212" t="s">
        <v>22</v>
      </c>
      <c r="G2338" s="212" t="s">
        <v>802</v>
      </c>
      <c r="H2338" s="212">
        <v>8296</v>
      </c>
      <c r="I2338" s="212" t="s">
        <v>803</v>
      </c>
      <c r="J2338" s="212">
        <v>1164</v>
      </c>
      <c r="K2338" s="212" t="s">
        <v>804</v>
      </c>
      <c r="L2338" s="212" t="s">
        <v>805</v>
      </c>
      <c r="M2338" s="212"/>
      <c r="N2338" s="212"/>
      <c r="O2338" s="212"/>
      <c r="P2338" s="212"/>
      <c r="Q2338" s="212"/>
      <c r="R2338" s="212"/>
      <c r="S2338" s="212"/>
      <c r="T2338" s="212"/>
      <c r="U2338" s="212"/>
      <c r="V2338" s="212"/>
      <c r="W2338" s="212"/>
      <c r="X2338" s="212"/>
      <c r="Y2338" s="212">
        <v>1373</v>
      </c>
      <c r="Z2338" s="212" t="s">
        <v>386</v>
      </c>
      <c r="AA2338" s="212" t="s">
        <v>387</v>
      </c>
      <c r="AB2338" s="212">
        <v>24147.83</v>
      </c>
      <c r="AC2338" s="212">
        <v>29218.876</v>
      </c>
      <c r="AD2338" s="212">
        <v>8.3299999999999999E-2</v>
      </c>
      <c r="AE2338" s="212">
        <v>0</v>
      </c>
      <c r="AF2338" s="212">
        <v>8.3299999999999999E-2</v>
      </c>
      <c r="AG2338" s="212">
        <v>0</v>
      </c>
      <c r="AH2338" s="212">
        <v>2012.32</v>
      </c>
      <c r="AI2338" s="212">
        <v>2434.91</v>
      </c>
      <c r="AJ2338" s="212">
        <v>0</v>
      </c>
      <c r="AK2338" s="212">
        <v>0</v>
      </c>
      <c r="AL2338" s="212">
        <v>0</v>
      </c>
      <c r="AM2338">
        <v>1</v>
      </c>
      <c r="AN2338" t="str">
        <f>VLOOKUP(H2338,'Base Art'!$A:$AJ,36,FALSE)</f>
        <v>ARCOR S.A.I.C.</v>
      </c>
    </row>
    <row r="2339" spans="1:40" x14ac:dyDescent="0.25">
      <c r="A2339" s="212" t="s">
        <v>7665</v>
      </c>
      <c r="B2339" s="212">
        <v>1</v>
      </c>
      <c r="C2339" s="212" t="s">
        <v>7666</v>
      </c>
      <c r="D2339" s="212" t="s">
        <v>149</v>
      </c>
      <c r="E2339" s="212">
        <v>23</v>
      </c>
      <c r="F2339" s="212" t="s">
        <v>22</v>
      </c>
      <c r="G2339" s="212" t="s">
        <v>806</v>
      </c>
      <c r="H2339" s="212">
        <v>8327</v>
      </c>
      <c r="I2339" s="212" t="s">
        <v>807</v>
      </c>
      <c r="J2339" s="212">
        <v>1204</v>
      </c>
      <c r="K2339" s="212" t="s">
        <v>492</v>
      </c>
      <c r="L2339" s="212" t="s">
        <v>493</v>
      </c>
      <c r="M2339" s="212"/>
      <c r="N2339" s="212"/>
      <c r="O2339" s="212"/>
      <c r="P2339" s="212">
        <v>1201</v>
      </c>
      <c r="Q2339" s="212" t="s">
        <v>808</v>
      </c>
      <c r="R2339" s="212" t="s">
        <v>809</v>
      </c>
      <c r="S2339" s="212"/>
      <c r="T2339" s="212"/>
      <c r="U2339" s="212"/>
      <c r="V2339" s="212"/>
      <c r="W2339" s="212"/>
      <c r="X2339" s="212"/>
      <c r="Y2339" s="212">
        <v>1372</v>
      </c>
      <c r="Z2339" s="212" t="s">
        <v>346</v>
      </c>
      <c r="AA2339" s="212" t="s">
        <v>347</v>
      </c>
      <c r="AB2339" s="212">
        <v>176248.913</v>
      </c>
      <c r="AC2339" s="212">
        <v>221104.25200000001</v>
      </c>
      <c r="AD2339" s="212">
        <v>0.25</v>
      </c>
      <c r="AE2339" s="212">
        <v>0</v>
      </c>
      <c r="AF2339" s="212">
        <v>0.25</v>
      </c>
      <c r="AG2339" s="212">
        <v>0</v>
      </c>
      <c r="AH2339" s="212">
        <v>44062.23</v>
      </c>
      <c r="AI2339" s="212">
        <v>55276.06</v>
      </c>
      <c r="AJ2339" s="212">
        <v>2</v>
      </c>
      <c r="AK2339" s="212">
        <v>0.13</v>
      </c>
      <c r="AL2339" s="212">
        <v>0</v>
      </c>
      <c r="AM2339">
        <v>1</v>
      </c>
      <c r="AN2339" t="str">
        <f>VLOOKUP(H2339,'Base Art'!$A:$AJ,36,FALSE)</f>
        <v>FERRERO ARGENTINA S.A.</v>
      </c>
    </row>
    <row r="2340" spans="1:40" x14ac:dyDescent="0.25">
      <c r="A2340" s="212" t="s">
        <v>7665</v>
      </c>
      <c r="B2340" s="212">
        <v>1</v>
      </c>
      <c r="C2340" s="212" t="s">
        <v>7666</v>
      </c>
      <c r="D2340" s="212" t="s">
        <v>149</v>
      </c>
      <c r="E2340" s="212">
        <v>23</v>
      </c>
      <c r="F2340" s="212" t="s">
        <v>22</v>
      </c>
      <c r="G2340" s="212" t="s">
        <v>810</v>
      </c>
      <c r="H2340" s="212">
        <v>8328</v>
      </c>
      <c r="I2340" s="212" t="s">
        <v>811</v>
      </c>
      <c r="J2340" s="212">
        <v>1204</v>
      </c>
      <c r="K2340" s="212" t="s">
        <v>492</v>
      </c>
      <c r="L2340" s="212" t="s">
        <v>493</v>
      </c>
      <c r="M2340" s="212"/>
      <c r="N2340" s="212"/>
      <c r="O2340" s="212"/>
      <c r="P2340" s="212">
        <v>1201</v>
      </c>
      <c r="Q2340" s="212" t="s">
        <v>808</v>
      </c>
      <c r="R2340" s="212" t="s">
        <v>809</v>
      </c>
      <c r="S2340" s="212"/>
      <c r="T2340" s="212"/>
      <c r="U2340" s="212"/>
      <c r="V2340" s="212"/>
      <c r="W2340" s="212"/>
      <c r="X2340" s="212"/>
      <c r="Y2340" s="212">
        <v>1372</v>
      </c>
      <c r="Z2340" s="212" t="s">
        <v>346</v>
      </c>
      <c r="AA2340" s="212" t="s">
        <v>347</v>
      </c>
      <c r="AB2340" s="212">
        <v>176248.913</v>
      </c>
      <c r="AC2340" s="212">
        <v>215816.78599999999</v>
      </c>
      <c r="AD2340" s="212">
        <v>0.25</v>
      </c>
      <c r="AE2340" s="212">
        <v>0</v>
      </c>
      <c r="AF2340" s="212">
        <v>0.25</v>
      </c>
      <c r="AG2340" s="212">
        <v>0</v>
      </c>
      <c r="AH2340" s="212">
        <v>44062.23</v>
      </c>
      <c r="AI2340" s="212">
        <v>53954.2</v>
      </c>
      <c r="AJ2340" s="212">
        <v>2</v>
      </c>
      <c r="AK2340" s="212">
        <v>0.13</v>
      </c>
      <c r="AL2340" s="212">
        <v>0</v>
      </c>
      <c r="AM2340">
        <v>1</v>
      </c>
      <c r="AN2340" t="str">
        <f>VLOOKUP(H2340,'Base Art'!$A:$AJ,36,FALSE)</f>
        <v>FERRERO ARGENTINA S.A.</v>
      </c>
    </row>
    <row r="2341" spans="1:40" x14ac:dyDescent="0.25">
      <c r="A2341" s="212" t="s">
        <v>7665</v>
      </c>
      <c r="B2341" s="212">
        <v>1</v>
      </c>
      <c r="C2341" s="212" t="s">
        <v>7666</v>
      </c>
      <c r="D2341" s="212" t="s">
        <v>149</v>
      </c>
      <c r="E2341" s="212">
        <v>23</v>
      </c>
      <c r="F2341" s="212" t="s">
        <v>22</v>
      </c>
      <c r="G2341" s="212" t="s">
        <v>816</v>
      </c>
      <c r="H2341" s="212">
        <v>8386</v>
      </c>
      <c r="I2341" s="212" t="s">
        <v>817</v>
      </c>
      <c r="J2341" s="212"/>
      <c r="K2341" s="212"/>
      <c r="L2341" s="212"/>
      <c r="M2341" s="212"/>
      <c r="N2341" s="212"/>
      <c r="O2341" s="212"/>
      <c r="P2341" s="212">
        <v>1088</v>
      </c>
      <c r="Q2341" s="212" t="s">
        <v>818</v>
      </c>
      <c r="R2341" s="212" t="s">
        <v>819</v>
      </c>
      <c r="S2341" s="212"/>
      <c r="T2341" s="212"/>
      <c r="U2341" s="212"/>
      <c r="V2341" s="212"/>
      <c r="W2341" s="212"/>
      <c r="X2341" s="212"/>
      <c r="Y2341" s="212">
        <v>1373</v>
      </c>
      <c r="Z2341" s="212" t="s">
        <v>386</v>
      </c>
      <c r="AA2341" s="212" t="s">
        <v>387</v>
      </c>
      <c r="AB2341" s="212">
        <v>79144.035000000003</v>
      </c>
      <c r="AC2341" s="212">
        <v>97459.676999999996</v>
      </c>
      <c r="AD2341" s="212">
        <v>0.36670000000000003</v>
      </c>
      <c r="AE2341" s="212">
        <v>0</v>
      </c>
      <c r="AF2341" s="212">
        <v>0.36670000000000003</v>
      </c>
      <c r="AG2341" s="212">
        <v>0</v>
      </c>
      <c r="AH2341" s="212">
        <v>29019.48</v>
      </c>
      <c r="AI2341" s="212">
        <v>35735.22</v>
      </c>
      <c r="AJ2341" s="212">
        <v>0</v>
      </c>
      <c r="AK2341" s="212">
        <v>0</v>
      </c>
      <c r="AL2341" s="212">
        <v>0</v>
      </c>
      <c r="AM2341">
        <v>1</v>
      </c>
      <c r="AN2341" t="str">
        <f>VLOOKUP(H2341,'Base Art'!$A:$AJ,36,FALSE)</f>
        <v>MONDELEZ ARGENTINA S.A.</v>
      </c>
    </row>
    <row r="2342" spans="1:40" x14ac:dyDescent="0.25">
      <c r="A2342" s="212" t="s">
        <v>7665</v>
      </c>
      <c r="B2342" s="212">
        <v>1</v>
      </c>
      <c r="C2342" s="212" t="s">
        <v>7666</v>
      </c>
      <c r="D2342" s="212" t="s">
        <v>149</v>
      </c>
      <c r="E2342" s="212">
        <v>23</v>
      </c>
      <c r="F2342" s="212" t="s">
        <v>22</v>
      </c>
      <c r="G2342" s="212" t="s">
        <v>820</v>
      </c>
      <c r="H2342" s="212">
        <v>8388</v>
      </c>
      <c r="I2342" s="212" t="s">
        <v>821</v>
      </c>
      <c r="J2342" s="212">
        <v>1272</v>
      </c>
      <c r="K2342" s="212" t="s">
        <v>822</v>
      </c>
      <c r="L2342" s="212" t="s">
        <v>823</v>
      </c>
      <c r="M2342" s="212"/>
      <c r="N2342" s="212"/>
      <c r="O2342" s="212"/>
      <c r="P2342" s="212">
        <v>1088</v>
      </c>
      <c r="Q2342" s="212" t="s">
        <v>818</v>
      </c>
      <c r="R2342" s="212" t="s">
        <v>819</v>
      </c>
      <c r="S2342" s="212"/>
      <c r="T2342" s="212"/>
      <c r="U2342" s="212"/>
      <c r="V2342" s="212"/>
      <c r="W2342" s="212"/>
      <c r="X2342" s="212"/>
      <c r="Y2342" s="212">
        <v>1373</v>
      </c>
      <c r="Z2342" s="212" t="s">
        <v>386</v>
      </c>
      <c r="AA2342" s="212" t="s">
        <v>387</v>
      </c>
      <c r="AB2342" s="212">
        <v>51746.04</v>
      </c>
      <c r="AC2342" s="212">
        <v>64113.343999999997</v>
      </c>
      <c r="AD2342" s="212">
        <v>0.27779999999999999</v>
      </c>
      <c r="AE2342" s="212">
        <v>0</v>
      </c>
      <c r="AF2342" s="212">
        <v>0.27779999999999999</v>
      </c>
      <c r="AG2342" s="212">
        <v>0</v>
      </c>
      <c r="AH2342" s="212">
        <v>14373.9</v>
      </c>
      <c r="AI2342" s="212">
        <v>17809.259999999998</v>
      </c>
      <c r="AJ2342" s="212">
        <v>0</v>
      </c>
      <c r="AK2342" s="212">
        <v>0</v>
      </c>
      <c r="AL2342" s="212">
        <v>0</v>
      </c>
      <c r="AM2342">
        <v>1</v>
      </c>
      <c r="AN2342" t="str">
        <f>VLOOKUP(H2342,'Base Art'!$A:$AJ,36,FALSE)</f>
        <v>MONDELEZ ARGENTINA S.A.</v>
      </c>
    </row>
    <row r="2343" spans="1:40" x14ac:dyDescent="0.25">
      <c r="A2343" s="212" t="s">
        <v>7665</v>
      </c>
      <c r="B2343" s="212">
        <v>1</v>
      </c>
      <c r="C2343" s="212" t="s">
        <v>7666</v>
      </c>
      <c r="D2343" s="212" t="s">
        <v>149</v>
      </c>
      <c r="E2343" s="212">
        <v>23</v>
      </c>
      <c r="F2343" s="212" t="s">
        <v>22</v>
      </c>
      <c r="G2343" s="212" t="s">
        <v>826</v>
      </c>
      <c r="H2343" s="212">
        <v>8406</v>
      </c>
      <c r="I2343" s="212" t="s">
        <v>827</v>
      </c>
      <c r="J2343" s="212">
        <v>1006</v>
      </c>
      <c r="K2343" s="212" t="s">
        <v>350</v>
      </c>
      <c r="L2343" s="212" t="s">
        <v>351</v>
      </c>
      <c r="M2343" s="212"/>
      <c r="N2343" s="212"/>
      <c r="O2343" s="212"/>
      <c r="P2343" s="212">
        <v>1004</v>
      </c>
      <c r="Q2343" s="212" t="s">
        <v>352</v>
      </c>
      <c r="R2343" s="212" t="s">
        <v>353</v>
      </c>
      <c r="S2343" s="212"/>
      <c r="T2343" s="212"/>
      <c r="U2343" s="212"/>
      <c r="V2343" s="212"/>
      <c r="W2343" s="212"/>
      <c r="X2343" s="212"/>
      <c r="Y2343" s="212">
        <v>1369</v>
      </c>
      <c r="Z2343" s="212" t="s">
        <v>354</v>
      </c>
      <c r="AA2343" s="212" t="s">
        <v>355</v>
      </c>
      <c r="AB2343" s="212">
        <v>6844.4939999999997</v>
      </c>
      <c r="AC2343" s="212">
        <v>8281.8359999999993</v>
      </c>
      <c r="AD2343" s="212">
        <v>1</v>
      </c>
      <c r="AE2343" s="212">
        <v>0</v>
      </c>
      <c r="AF2343" s="212">
        <v>1</v>
      </c>
      <c r="AG2343" s="212">
        <v>0</v>
      </c>
      <c r="AH2343" s="212">
        <v>6844.49</v>
      </c>
      <c r="AI2343" s="212">
        <v>8281.84</v>
      </c>
      <c r="AJ2343" s="212">
        <v>1</v>
      </c>
      <c r="AK2343" s="212">
        <v>1</v>
      </c>
      <c r="AL2343" s="212">
        <v>0</v>
      </c>
      <c r="AM2343">
        <v>1</v>
      </c>
      <c r="AN2343" t="str">
        <f>VLOOKUP(H2343,'Base Art'!$A:$AJ,36,FALSE)</f>
        <v>EST. LAS MARIAS S.A.C.I.F.A.</v>
      </c>
    </row>
    <row r="2344" spans="1:40" x14ac:dyDescent="0.25">
      <c r="A2344" s="212" t="s">
        <v>7665</v>
      </c>
      <c r="B2344" s="212">
        <v>1</v>
      </c>
      <c r="C2344" s="212" t="s">
        <v>7666</v>
      </c>
      <c r="D2344" s="212" t="s">
        <v>149</v>
      </c>
      <c r="E2344" s="212">
        <v>23</v>
      </c>
      <c r="F2344" s="212" t="s">
        <v>22</v>
      </c>
      <c r="G2344" s="212" t="s">
        <v>1022</v>
      </c>
      <c r="H2344" s="212">
        <v>8407</v>
      </c>
      <c r="I2344" s="212" t="s">
        <v>1023</v>
      </c>
      <c r="J2344" s="212">
        <v>1006</v>
      </c>
      <c r="K2344" s="212" t="s">
        <v>350</v>
      </c>
      <c r="L2344" s="212" t="s">
        <v>351</v>
      </c>
      <c r="M2344" s="212"/>
      <c r="N2344" s="212"/>
      <c r="O2344" s="212"/>
      <c r="P2344" s="212">
        <v>1004</v>
      </c>
      <c r="Q2344" s="212" t="s">
        <v>352</v>
      </c>
      <c r="R2344" s="212" t="s">
        <v>353</v>
      </c>
      <c r="S2344" s="212"/>
      <c r="T2344" s="212"/>
      <c r="U2344" s="212"/>
      <c r="V2344" s="212"/>
      <c r="W2344" s="212"/>
      <c r="X2344" s="212"/>
      <c r="Y2344" s="212">
        <v>1369</v>
      </c>
      <c r="Z2344" s="212" t="s">
        <v>354</v>
      </c>
      <c r="AA2344" s="212" t="s">
        <v>355</v>
      </c>
      <c r="AB2344" s="212">
        <v>15288.74</v>
      </c>
      <c r="AC2344" s="212">
        <v>18958.039000000001</v>
      </c>
      <c r="AD2344" s="212">
        <v>0.75</v>
      </c>
      <c r="AE2344" s="212">
        <v>0</v>
      </c>
      <c r="AF2344" s="212">
        <v>0.75</v>
      </c>
      <c r="AG2344" s="212">
        <v>0</v>
      </c>
      <c r="AH2344" s="212">
        <v>11466.56</v>
      </c>
      <c r="AI2344" s="212">
        <v>14218.53</v>
      </c>
      <c r="AJ2344" s="212">
        <v>1</v>
      </c>
      <c r="AK2344" s="212">
        <v>0.75</v>
      </c>
      <c r="AL2344" s="212">
        <v>0</v>
      </c>
      <c r="AM2344">
        <v>1</v>
      </c>
      <c r="AN2344" t="str">
        <f>VLOOKUP(H2344,'Base Art'!$A:$AJ,36,FALSE)</f>
        <v>EST. LAS MARIAS S.A.C.I.F.A.</v>
      </c>
    </row>
    <row r="2345" spans="1:40" x14ac:dyDescent="0.25">
      <c r="A2345" s="212" t="s">
        <v>7665</v>
      </c>
      <c r="B2345" s="212">
        <v>1</v>
      </c>
      <c r="C2345" s="212" t="s">
        <v>7666</v>
      </c>
      <c r="D2345" s="212" t="s">
        <v>149</v>
      </c>
      <c r="E2345" s="212">
        <v>23</v>
      </c>
      <c r="F2345" s="212" t="s">
        <v>22</v>
      </c>
      <c r="G2345" s="212" t="s">
        <v>1640</v>
      </c>
      <c r="H2345" s="212">
        <v>8416</v>
      </c>
      <c r="I2345" s="212" t="s">
        <v>1641</v>
      </c>
      <c r="J2345" s="212">
        <v>1450</v>
      </c>
      <c r="K2345" s="212" t="s">
        <v>634</v>
      </c>
      <c r="L2345" s="212" t="s">
        <v>635</v>
      </c>
      <c r="M2345" s="212"/>
      <c r="N2345" s="212"/>
      <c r="O2345" s="212"/>
      <c r="P2345" s="212">
        <v>1293</v>
      </c>
      <c r="Q2345" s="212" t="s">
        <v>1559</v>
      </c>
      <c r="R2345" s="212" t="s">
        <v>1560</v>
      </c>
      <c r="S2345" s="212"/>
      <c r="T2345" s="212"/>
      <c r="U2345" s="212"/>
      <c r="V2345" s="212"/>
      <c r="W2345" s="212"/>
      <c r="X2345" s="212"/>
      <c r="Y2345" s="212">
        <v>1370</v>
      </c>
      <c r="Z2345" s="212" t="s">
        <v>400</v>
      </c>
      <c r="AA2345" s="212" t="s">
        <v>401</v>
      </c>
      <c r="AB2345" s="212">
        <v>6643.9549999999999</v>
      </c>
      <c r="AC2345" s="212">
        <v>8809.8829999999998</v>
      </c>
      <c r="AD2345" s="212">
        <v>1</v>
      </c>
      <c r="AE2345" s="212">
        <v>0</v>
      </c>
      <c r="AF2345" s="212">
        <v>1</v>
      </c>
      <c r="AG2345" s="212">
        <v>0</v>
      </c>
      <c r="AH2345" s="212">
        <v>6643.95</v>
      </c>
      <c r="AI2345" s="212">
        <v>8809.8799999999992</v>
      </c>
      <c r="AJ2345" s="212">
        <v>0</v>
      </c>
      <c r="AK2345" s="212">
        <v>0</v>
      </c>
      <c r="AL2345" s="212">
        <v>0</v>
      </c>
      <c r="AM2345">
        <v>1</v>
      </c>
      <c r="AN2345" t="str">
        <f>VLOOKUP(H2345,'Base Art'!$A:$AJ,36,FALSE)</f>
        <v>RPB SA</v>
      </c>
    </row>
    <row r="2346" spans="1:40" x14ac:dyDescent="0.25">
      <c r="A2346" s="212" t="s">
        <v>7665</v>
      </c>
      <c r="B2346" s="212">
        <v>1</v>
      </c>
      <c r="C2346" s="212" t="s">
        <v>7666</v>
      </c>
      <c r="D2346" s="212" t="s">
        <v>149</v>
      </c>
      <c r="E2346" s="212">
        <v>23</v>
      </c>
      <c r="F2346" s="212" t="s">
        <v>22</v>
      </c>
      <c r="G2346" s="212" t="s">
        <v>1557</v>
      </c>
      <c r="H2346" s="212">
        <v>8417</v>
      </c>
      <c r="I2346" s="212" t="s">
        <v>1558</v>
      </c>
      <c r="J2346" s="212">
        <v>1450</v>
      </c>
      <c r="K2346" s="212" t="s">
        <v>634</v>
      </c>
      <c r="L2346" s="212" t="s">
        <v>635</v>
      </c>
      <c r="M2346" s="212"/>
      <c r="N2346" s="212"/>
      <c r="O2346" s="212"/>
      <c r="P2346" s="212">
        <v>1293</v>
      </c>
      <c r="Q2346" s="212" t="s">
        <v>1559</v>
      </c>
      <c r="R2346" s="212" t="s">
        <v>1560</v>
      </c>
      <c r="S2346" s="212"/>
      <c r="T2346" s="212"/>
      <c r="U2346" s="212"/>
      <c r="V2346" s="212"/>
      <c r="W2346" s="212"/>
      <c r="X2346" s="212"/>
      <c r="Y2346" s="212">
        <v>1370</v>
      </c>
      <c r="Z2346" s="212" t="s">
        <v>400</v>
      </c>
      <c r="AA2346" s="212" t="s">
        <v>401</v>
      </c>
      <c r="AB2346" s="212">
        <v>6643.9549999999999</v>
      </c>
      <c r="AC2346" s="212">
        <v>8809.8829999999998</v>
      </c>
      <c r="AD2346" s="212">
        <v>1</v>
      </c>
      <c r="AE2346" s="212">
        <v>0</v>
      </c>
      <c r="AF2346" s="212">
        <v>1</v>
      </c>
      <c r="AG2346" s="212">
        <v>0</v>
      </c>
      <c r="AH2346" s="212">
        <v>6643.95</v>
      </c>
      <c r="AI2346" s="212">
        <v>8809.8799999999992</v>
      </c>
      <c r="AJ2346" s="212">
        <v>0</v>
      </c>
      <c r="AK2346" s="212">
        <v>0</v>
      </c>
      <c r="AL2346" s="212">
        <v>0</v>
      </c>
      <c r="AM2346">
        <v>1</v>
      </c>
      <c r="AN2346" t="str">
        <f>VLOOKUP(H2346,'Base Art'!$A:$AJ,36,FALSE)</f>
        <v>RPB SA</v>
      </c>
    </row>
    <row r="2347" spans="1:40" x14ac:dyDescent="0.25">
      <c r="A2347" s="212" t="s">
        <v>7665</v>
      </c>
      <c r="B2347" s="212">
        <v>1</v>
      </c>
      <c r="C2347" s="212" t="s">
        <v>7666</v>
      </c>
      <c r="D2347" s="212" t="s">
        <v>149</v>
      </c>
      <c r="E2347" s="212">
        <v>23</v>
      </c>
      <c r="F2347" s="212" t="s">
        <v>22</v>
      </c>
      <c r="G2347" s="212" t="s">
        <v>828</v>
      </c>
      <c r="H2347" s="212">
        <v>8476</v>
      </c>
      <c r="I2347" s="212" t="s">
        <v>829</v>
      </c>
      <c r="J2347" s="212">
        <v>1419</v>
      </c>
      <c r="K2347" s="212" t="s">
        <v>572</v>
      </c>
      <c r="L2347" s="212" t="s">
        <v>573</v>
      </c>
      <c r="M2347" s="212"/>
      <c r="N2347" s="212"/>
      <c r="O2347" s="212"/>
      <c r="P2347" s="212"/>
      <c r="Q2347" s="212"/>
      <c r="R2347" s="212"/>
      <c r="S2347" s="212"/>
      <c r="T2347" s="212"/>
      <c r="U2347" s="212"/>
      <c r="V2347" s="212"/>
      <c r="W2347" s="212"/>
      <c r="X2347" s="212"/>
      <c r="Y2347" s="212">
        <v>1369</v>
      </c>
      <c r="Z2347" s="212" t="s">
        <v>354</v>
      </c>
      <c r="AA2347" s="212" t="s">
        <v>355</v>
      </c>
      <c r="AB2347" s="212">
        <v>40318.449000000001</v>
      </c>
      <c r="AC2347" s="212">
        <v>48785.324999999997</v>
      </c>
      <c r="AD2347" s="212">
        <v>0.75</v>
      </c>
      <c r="AE2347" s="212">
        <v>0.125</v>
      </c>
      <c r="AF2347" s="212">
        <v>0.875</v>
      </c>
      <c r="AG2347" s="212">
        <v>0</v>
      </c>
      <c r="AH2347" s="212">
        <v>35278.639999999999</v>
      </c>
      <c r="AI2347" s="212">
        <v>42687.16</v>
      </c>
      <c r="AJ2347" s="212">
        <v>0</v>
      </c>
      <c r="AK2347" s="212">
        <v>0</v>
      </c>
      <c r="AL2347" s="212">
        <v>0</v>
      </c>
      <c r="AM2347">
        <v>1</v>
      </c>
      <c r="AN2347" t="str">
        <f>VLOOKUP(H2347,'Base Art'!$A:$AJ,36,FALSE)</f>
        <v>ARCOR S.A.I.C.</v>
      </c>
    </row>
    <row r="2348" spans="1:40" x14ac:dyDescent="0.25">
      <c r="A2348" s="212" t="s">
        <v>7665</v>
      </c>
      <c r="B2348" s="212">
        <v>1</v>
      </c>
      <c r="C2348" s="212" t="s">
        <v>7666</v>
      </c>
      <c r="D2348" s="212" t="s">
        <v>149</v>
      </c>
      <c r="E2348" s="212">
        <v>23</v>
      </c>
      <c r="F2348" s="212" t="s">
        <v>22</v>
      </c>
      <c r="G2348" s="212" t="s">
        <v>832</v>
      </c>
      <c r="H2348" s="212">
        <v>8490</v>
      </c>
      <c r="I2348" s="212" t="s">
        <v>833</v>
      </c>
      <c r="J2348" s="212">
        <v>1430</v>
      </c>
      <c r="K2348" s="212" t="s">
        <v>420</v>
      </c>
      <c r="L2348" s="212" t="s">
        <v>421</v>
      </c>
      <c r="M2348" s="212"/>
      <c r="N2348" s="212"/>
      <c r="O2348" s="212"/>
      <c r="P2348" s="212"/>
      <c r="Q2348" s="212"/>
      <c r="R2348" s="212"/>
      <c r="S2348" s="212"/>
      <c r="T2348" s="212"/>
      <c r="U2348" s="212"/>
      <c r="V2348" s="212"/>
      <c r="W2348" s="212"/>
      <c r="X2348" s="212"/>
      <c r="Y2348" s="212">
        <v>1374</v>
      </c>
      <c r="Z2348" s="212" t="s">
        <v>336</v>
      </c>
      <c r="AA2348" s="212" t="s">
        <v>337</v>
      </c>
      <c r="AB2348" s="212">
        <v>79159.39</v>
      </c>
      <c r="AC2348" s="212">
        <v>95782.856</v>
      </c>
      <c r="AD2348" s="212">
        <v>0.125</v>
      </c>
      <c r="AE2348" s="212">
        <v>0</v>
      </c>
      <c r="AF2348" s="212">
        <v>0.125</v>
      </c>
      <c r="AG2348" s="212">
        <v>0</v>
      </c>
      <c r="AH2348" s="212">
        <v>9894.92</v>
      </c>
      <c r="AI2348" s="212">
        <v>11972.86</v>
      </c>
      <c r="AJ2348" s="212">
        <v>1</v>
      </c>
      <c r="AK2348" s="212">
        <v>0.13</v>
      </c>
      <c r="AL2348" s="212">
        <v>0</v>
      </c>
      <c r="AM2348">
        <v>1</v>
      </c>
      <c r="AN2348" t="str">
        <f>VLOOKUP(H2348,'Base Art'!$A:$AJ,36,FALSE)</f>
        <v>GEORGALOS HNOS. S.A.I.C.A.</v>
      </c>
    </row>
    <row r="2349" spans="1:40" x14ac:dyDescent="0.25">
      <c r="A2349" s="212" t="s">
        <v>7665</v>
      </c>
      <c r="B2349" s="212">
        <v>1</v>
      </c>
      <c r="C2349" s="212" t="s">
        <v>7666</v>
      </c>
      <c r="D2349" s="212" t="s">
        <v>149</v>
      </c>
      <c r="E2349" s="212">
        <v>23</v>
      </c>
      <c r="F2349" s="212" t="s">
        <v>22</v>
      </c>
      <c r="G2349" s="212" t="s">
        <v>1172</v>
      </c>
      <c r="H2349" s="212">
        <v>8495</v>
      </c>
      <c r="I2349" s="212" t="s">
        <v>1173</v>
      </c>
      <c r="J2349" s="212">
        <v>1397</v>
      </c>
      <c r="K2349" s="212" t="s">
        <v>838</v>
      </c>
      <c r="L2349" s="212" t="s">
        <v>839</v>
      </c>
      <c r="M2349" s="212"/>
      <c r="N2349" s="212"/>
      <c r="O2349" s="212"/>
      <c r="P2349" s="212"/>
      <c r="Q2349" s="212"/>
      <c r="R2349" s="212"/>
      <c r="S2349" s="212"/>
      <c r="T2349" s="212"/>
      <c r="U2349" s="212"/>
      <c r="V2349" s="212"/>
      <c r="W2349" s="212"/>
      <c r="X2349" s="212"/>
      <c r="Y2349" s="212">
        <v>1369</v>
      </c>
      <c r="Z2349" s="212" t="s">
        <v>354</v>
      </c>
      <c r="AA2349" s="212" t="s">
        <v>355</v>
      </c>
      <c r="AB2349" s="212">
        <v>5508.9179999999997</v>
      </c>
      <c r="AC2349" s="212">
        <v>6665.7910000000002</v>
      </c>
      <c r="AD2349" s="212">
        <v>1</v>
      </c>
      <c r="AE2349" s="212">
        <v>0</v>
      </c>
      <c r="AF2349" s="212">
        <v>1</v>
      </c>
      <c r="AG2349" s="212">
        <v>0</v>
      </c>
      <c r="AH2349" s="212">
        <v>5508.92</v>
      </c>
      <c r="AI2349" s="212">
        <v>6665.79</v>
      </c>
      <c r="AJ2349" s="212">
        <v>1</v>
      </c>
      <c r="AK2349" s="212">
        <v>1</v>
      </c>
      <c r="AL2349" s="212">
        <v>0</v>
      </c>
      <c r="AM2349">
        <v>1</v>
      </c>
      <c r="AN2349" t="str">
        <f>VLOOKUP(H2349,'Base Art'!$A:$AJ,36,FALSE)</f>
        <v>EST. LAS MARIAS S.A.C.I.F.A.</v>
      </c>
    </row>
    <row r="2350" spans="1:40" x14ac:dyDescent="0.25">
      <c r="A2350" s="212" t="s">
        <v>7665</v>
      </c>
      <c r="B2350" s="212">
        <v>1</v>
      </c>
      <c r="C2350" s="212" t="s">
        <v>7666</v>
      </c>
      <c r="D2350" s="212" t="s">
        <v>149</v>
      </c>
      <c r="E2350" s="212">
        <v>23</v>
      </c>
      <c r="F2350" s="212" t="s">
        <v>22</v>
      </c>
      <c r="G2350" s="212" t="s">
        <v>840</v>
      </c>
      <c r="H2350" s="212">
        <v>8575</v>
      </c>
      <c r="I2350" s="212" t="s">
        <v>841</v>
      </c>
      <c r="J2350" s="212">
        <v>1430</v>
      </c>
      <c r="K2350" s="212" t="s">
        <v>420</v>
      </c>
      <c r="L2350" s="212" t="s">
        <v>421</v>
      </c>
      <c r="M2350" s="212"/>
      <c r="N2350" s="212"/>
      <c r="O2350" s="212"/>
      <c r="P2350" s="212"/>
      <c r="Q2350" s="212"/>
      <c r="R2350" s="212"/>
      <c r="S2350" s="212"/>
      <c r="T2350" s="212"/>
      <c r="U2350" s="212"/>
      <c r="V2350" s="212"/>
      <c r="W2350" s="212"/>
      <c r="X2350" s="212"/>
      <c r="Y2350" s="212">
        <v>1374</v>
      </c>
      <c r="Z2350" s="212" t="s">
        <v>336</v>
      </c>
      <c r="AA2350" s="212" t="s">
        <v>337</v>
      </c>
      <c r="AB2350" s="212">
        <v>73432.3</v>
      </c>
      <c r="AC2350" s="212">
        <v>88853.087</v>
      </c>
      <c r="AD2350" s="212">
        <v>0.375</v>
      </c>
      <c r="AE2350" s="212">
        <v>0</v>
      </c>
      <c r="AF2350" s="212">
        <v>0.375</v>
      </c>
      <c r="AG2350" s="212">
        <v>0</v>
      </c>
      <c r="AH2350" s="212">
        <v>27537.11</v>
      </c>
      <c r="AI2350" s="212">
        <v>33319.910000000003</v>
      </c>
      <c r="AJ2350" s="212">
        <v>2</v>
      </c>
      <c r="AK2350" s="212">
        <v>0.19</v>
      </c>
      <c r="AL2350" s="212">
        <v>0</v>
      </c>
      <c r="AM2350">
        <v>1</v>
      </c>
      <c r="AN2350" t="str">
        <f>VLOOKUP(H2350,'Base Art'!$A:$AJ,36,FALSE)</f>
        <v>GEORGALOS HNOS. S.A.I.C.A.</v>
      </c>
    </row>
    <row r="2351" spans="1:40" x14ac:dyDescent="0.25">
      <c r="A2351" s="212" t="s">
        <v>7665</v>
      </c>
      <c r="B2351" s="212">
        <v>1</v>
      </c>
      <c r="C2351" s="212" t="s">
        <v>7666</v>
      </c>
      <c r="D2351" s="212" t="s">
        <v>149</v>
      </c>
      <c r="E2351" s="212">
        <v>23</v>
      </c>
      <c r="F2351" s="212" t="s">
        <v>22</v>
      </c>
      <c r="G2351" s="212" t="s">
        <v>7671</v>
      </c>
      <c r="H2351" s="212">
        <v>8579</v>
      </c>
      <c r="I2351" s="212" t="s">
        <v>4649</v>
      </c>
      <c r="J2351" s="212">
        <v>1420</v>
      </c>
      <c r="K2351" s="212" t="s">
        <v>568</v>
      </c>
      <c r="L2351" s="212" t="s">
        <v>569</v>
      </c>
      <c r="M2351" s="212"/>
      <c r="N2351" s="212"/>
      <c r="O2351" s="212"/>
      <c r="P2351" s="212"/>
      <c r="Q2351" s="212"/>
      <c r="R2351" s="212"/>
      <c r="S2351" s="212"/>
      <c r="T2351" s="212"/>
      <c r="U2351" s="212"/>
      <c r="V2351" s="212"/>
      <c r="W2351" s="212"/>
      <c r="X2351" s="212"/>
      <c r="Y2351" s="212">
        <v>1373</v>
      </c>
      <c r="Z2351" s="212" t="s">
        <v>386</v>
      </c>
      <c r="AA2351" s="212" t="s">
        <v>387</v>
      </c>
      <c r="AB2351" s="212">
        <v>16509.278999999999</v>
      </c>
      <c r="AC2351" s="212">
        <v>20151.578000000001</v>
      </c>
      <c r="AD2351" s="212">
        <v>3.7143000000000002</v>
      </c>
      <c r="AE2351" s="212">
        <v>0</v>
      </c>
      <c r="AF2351" s="212">
        <v>3.7143000000000002</v>
      </c>
      <c r="AG2351" s="212">
        <v>0</v>
      </c>
      <c r="AH2351" s="212">
        <v>61320.18</v>
      </c>
      <c r="AI2351" s="212">
        <v>74848.72</v>
      </c>
      <c r="AJ2351" s="212">
        <v>1</v>
      </c>
      <c r="AK2351" s="212">
        <v>3.71</v>
      </c>
      <c r="AL2351" s="212">
        <v>0</v>
      </c>
      <c r="AM2351">
        <v>1</v>
      </c>
      <c r="AN2351" t="str">
        <f>VLOOKUP(H2351,'Base Art'!$A:$AJ,36,FALSE)</f>
        <v>ARCOR S.A.I.C.</v>
      </c>
    </row>
    <row r="2352" spans="1:40" x14ac:dyDescent="0.25">
      <c r="A2352" s="212" t="s">
        <v>7665</v>
      </c>
      <c r="B2352" s="212">
        <v>1</v>
      </c>
      <c r="C2352" s="212" t="s">
        <v>7666</v>
      </c>
      <c r="D2352" s="212" t="s">
        <v>149</v>
      </c>
      <c r="E2352" s="212">
        <v>23</v>
      </c>
      <c r="F2352" s="212" t="s">
        <v>22</v>
      </c>
      <c r="G2352" s="212" t="s">
        <v>1296</v>
      </c>
      <c r="H2352" s="212">
        <v>8605</v>
      </c>
      <c r="I2352" s="212" t="s">
        <v>1297</v>
      </c>
      <c r="J2352" s="212">
        <v>1461</v>
      </c>
      <c r="K2352" s="212" t="s">
        <v>814</v>
      </c>
      <c r="L2352" s="212" t="s">
        <v>815</v>
      </c>
      <c r="M2352" s="212"/>
      <c r="N2352" s="212"/>
      <c r="O2352" s="212"/>
      <c r="P2352" s="212">
        <v>1091</v>
      </c>
      <c r="Q2352" s="212" t="s">
        <v>1298</v>
      </c>
      <c r="R2352" s="212" t="s">
        <v>1299</v>
      </c>
      <c r="S2352" s="212"/>
      <c r="T2352" s="212"/>
      <c r="U2352" s="212"/>
      <c r="V2352" s="212"/>
      <c r="W2352" s="212"/>
      <c r="X2352" s="212"/>
      <c r="Y2352" s="212">
        <v>1376</v>
      </c>
      <c r="Z2352" s="212" t="s">
        <v>320</v>
      </c>
      <c r="AA2352" s="212" t="s">
        <v>321</v>
      </c>
      <c r="AB2352" s="212">
        <v>134205.171</v>
      </c>
      <c r="AC2352" s="212">
        <v>166414.41899999999</v>
      </c>
      <c r="AD2352" s="212">
        <v>0.05</v>
      </c>
      <c r="AE2352" s="212">
        <v>0</v>
      </c>
      <c r="AF2352" s="212">
        <v>0.05</v>
      </c>
      <c r="AG2352" s="212">
        <v>0</v>
      </c>
      <c r="AH2352" s="212">
        <v>6710.26</v>
      </c>
      <c r="AI2352" s="212">
        <v>8320.7199999999993</v>
      </c>
      <c r="AJ2352" s="212">
        <v>0</v>
      </c>
      <c r="AK2352" s="212">
        <v>0</v>
      </c>
      <c r="AL2352" s="212">
        <v>0</v>
      </c>
      <c r="AM2352">
        <v>1</v>
      </c>
      <c r="AN2352" t="str">
        <f>VLOOKUP(H2352,'Base Art'!$A:$AJ,36,FALSE)</f>
        <v>IMPORTADORA SUDAMERICANA S.R.L.</v>
      </c>
    </row>
    <row r="2353" spans="1:40" x14ac:dyDescent="0.25">
      <c r="A2353" s="212" t="s">
        <v>7665</v>
      </c>
      <c r="B2353" s="212">
        <v>1</v>
      </c>
      <c r="C2353" s="212" t="s">
        <v>7666</v>
      </c>
      <c r="D2353" s="212" t="s">
        <v>149</v>
      </c>
      <c r="E2353" s="212">
        <v>23</v>
      </c>
      <c r="F2353" s="212" t="s">
        <v>22</v>
      </c>
      <c r="G2353" s="212" t="s">
        <v>1174</v>
      </c>
      <c r="H2353" s="212">
        <v>8675</v>
      </c>
      <c r="I2353" s="212" t="s">
        <v>1175</v>
      </c>
      <c r="J2353" s="212">
        <v>1414</v>
      </c>
      <c r="K2353" s="212" t="s">
        <v>372</v>
      </c>
      <c r="L2353" s="212" t="s">
        <v>373</v>
      </c>
      <c r="M2353" s="212"/>
      <c r="N2353" s="212"/>
      <c r="O2353" s="212"/>
      <c r="P2353" s="212"/>
      <c r="Q2353" s="212"/>
      <c r="R2353" s="212"/>
      <c r="S2353" s="212"/>
      <c r="T2353" s="212"/>
      <c r="U2353" s="212"/>
      <c r="V2353" s="212"/>
      <c r="W2353" s="212"/>
      <c r="X2353" s="212"/>
      <c r="Y2353" s="212">
        <v>1374</v>
      </c>
      <c r="Z2353" s="212" t="s">
        <v>336</v>
      </c>
      <c r="AA2353" s="212" t="s">
        <v>337</v>
      </c>
      <c r="AB2353" s="212">
        <v>88417.618000000002</v>
      </c>
      <c r="AC2353" s="212">
        <v>108940.477</v>
      </c>
      <c r="AD2353" s="212">
        <v>0.16669999999999999</v>
      </c>
      <c r="AE2353" s="212">
        <v>0</v>
      </c>
      <c r="AF2353" s="212">
        <v>0.16669999999999999</v>
      </c>
      <c r="AG2353" s="212">
        <v>0</v>
      </c>
      <c r="AH2353" s="212">
        <v>14736.27</v>
      </c>
      <c r="AI2353" s="212">
        <v>18156.75</v>
      </c>
      <c r="AJ2353" s="212">
        <v>1</v>
      </c>
      <c r="AK2353" s="212">
        <v>0.17</v>
      </c>
      <c r="AL2353" s="212">
        <v>0</v>
      </c>
      <c r="AM2353">
        <v>1</v>
      </c>
      <c r="AN2353" t="str">
        <f>VLOOKUP(H2353,'Base Art'!$A:$AJ,36,FALSE)</f>
        <v>ARCOR S.A.I.C.</v>
      </c>
    </row>
    <row r="2354" spans="1:40" x14ac:dyDescent="0.25">
      <c r="A2354" s="212" t="s">
        <v>7665</v>
      </c>
      <c r="B2354" s="212">
        <v>1</v>
      </c>
      <c r="C2354" s="212" t="s">
        <v>7666</v>
      </c>
      <c r="D2354" s="212" t="s">
        <v>149</v>
      </c>
      <c r="E2354" s="212">
        <v>23</v>
      </c>
      <c r="F2354" s="212" t="s">
        <v>22</v>
      </c>
      <c r="G2354" s="212" t="s">
        <v>844</v>
      </c>
      <c r="H2354" s="212">
        <v>8805</v>
      </c>
      <c r="I2354" s="212" t="s">
        <v>845</v>
      </c>
      <c r="J2354" s="212">
        <v>1064</v>
      </c>
      <c r="K2354" s="212" t="s">
        <v>446</v>
      </c>
      <c r="L2354" s="212" t="s">
        <v>447</v>
      </c>
      <c r="M2354" s="212"/>
      <c r="N2354" s="212"/>
      <c r="O2354" s="212"/>
      <c r="P2354" s="212">
        <v>1066</v>
      </c>
      <c r="Q2354" s="212" t="s">
        <v>448</v>
      </c>
      <c r="R2354" s="212" t="s">
        <v>449</v>
      </c>
      <c r="S2354" s="212"/>
      <c r="T2354" s="212"/>
      <c r="U2354" s="212"/>
      <c r="V2354" s="212"/>
      <c r="W2354" s="212"/>
      <c r="X2354" s="212"/>
      <c r="Y2354" s="212">
        <v>1373</v>
      </c>
      <c r="Z2354" s="212" t="s">
        <v>386</v>
      </c>
      <c r="AA2354" s="212" t="s">
        <v>387</v>
      </c>
      <c r="AB2354" s="212">
        <v>26035.847000000002</v>
      </c>
      <c r="AC2354" s="212">
        <v>31812.485000000001</v>
      </c>
      <c r="AD2354" s="212">
        <v>1.0713999999999999</v>
      </c>
      <c r="AE2354" s="212">
        <v>3.5700000000000003E-2</v>
      </c>
      <c r="AF2354" s="212">
        <v>1.1071</v>
      </c>
      <c r="AG2354" s="212">
        <v>0</v>
      </c>
      <c r="AH2354" s="212">
        <v>28825.4</v>
      </c>
      <c r="AI2354" s="212">
        <v>35220.97</v>
      </c>
      <c r="AJ2354" s="212">
        <v>1</v>
      </c>
      <c r="AK2354" s="212">
        <v>1.1100000000000001</v>
      </c>
      <c r="AL2354" s="212">
        <v>0</v>
      </c>
      <c r="AM2354">
        <v>1</v>
      </c>
      <c r="AN2354" t="str">
        <f>VLOOKUP(H2354,'Base Art'!$A:$AJ,36,FALSE)</f>
        <v>MOLINO CAÑUELAS S.A.C.I.F.I.A.</v>
      </c>
    </row>
    <row r="2355" spans="1:40" x14ac:dyDescent="0.25">
      <c r="A2355" s="212" t="s">
        <v>7665</v>
      </c>
      <c r="B2355" s="212">
        <v>1</v>
      </c>
      <c r="C2355" s="212" t="s">
        <v>7666</v>
      </c>
      <c r="D2355" s="212" t="s">
        <v>149</v>
      </c>
      <c r="E2355" s="212">
        <v>23</v>
      </c>
      <c r="F2355" s="212" t="s">
        <v>22</v>
      </c>
      <c r="G2355" s="212" t="s">
        <v>850</v>
      </c>
      <c r="H2355" s="212">
        <v>10278</v>
      </c>
      <c r="I2355" s="212" t="s">
        <v>851</v>
      </c>
      <c r="J2355" s="212"/>
      <c r="K2355" s="212"/>
      <c r="L2355" s="212"/>
      <c r="M2355" s="212"/>
      <c r="N2355" s="212"/>
      <c r="O2355" s="212"/>
      <c r="P2355" s="212">
        <v>1005</v>
      </c>
      <c r="Q2355" s="212" t="s">
        <v>582</v>
      </c>
      <c r="R2355" s="212" t="s">
        <v>583</v>
      </c>
      <c r="S2355" s="212"/>
      <c r="T2355" s="212"/>
      <c r="U2355" s="212"/>
      <c r="V2355" s="212"/>
      <c r="W2355" s="212"/>
      <c r="X2355" s="212"/>
      <c r="Y2355" s="212">
        <v>1369</v>
      </c>
      <c r="Z2355" s="212" t="s">
        <v>354</v>
      </c>
      <c r="AA2355" s="212" t="s">
        <v>355</v>
      </c>
      <c r="AB2355" s="212">
        <v>13489.338</v>
      </c>
      <c r="AC2355" s="212">
        <v>16726.78</v>
      </c>
      <c r="AD2355" s="212">
        <v>2.6</v>
      </c>
      <c r="AE2355" s="212">
        <v>0</v>
      </c>
      <c r="AF2355" s="212">
        <v>2.6</v>
      </c>
      <c r="AG2355" s="212">
        <v>0</v>
      </c>
      <c r="AH2355" s="212">
        <v>35072.28</v>
      </c>
      <c r="AI2355" s="212">
        <v>43489.63</v>
      </c>
      <c r="AJ2355" s="212">
        <v>2</v>
      </c>
      <c r="AK2355" s="212">
        <v>1.3</v>
      </c>
      <c r="AL2355" s="212">
        <v>0</v>
      </c>
      <c r="AM2355">
        <v>1</v>
      </c>
      <c r="AN2355" t="str">
        <f>VLOOKUP(H2355,'Base Art'!$A:$AJ,36,FALSE)</f>
        <v>EST. LAS MARIAS S.A.C.I.F.A.</v>
      </c>
    </row>
    <row r="2356" spans="1:40" x14ac:dyDescent="0.25">
      <c r="A2356" s="212" t="s">
        <v>7665</v>
      </c>
      <c r="B2356" s="212">
        <v>1</v>
      </c>
      <c r="C2356" s="212" t="s">
        <v>7666</v>
      </c>
      <c r="D2356" s="212" t="s">
        <v>149</v>
      </c>
      <c r="E2356" s="212">
        <v>23</v>
      </c>
      <c r="F2356" s="212" t="s">
        <v>22</v>
      </c>
      <c r="G2356" s="212" t="s">
        <v>1180</v>
      </c>
      <c r="H2356" s="212">
        <v>10421</v>
      </c>
      <c r="I2356" s="212" t="s">
        <v>1181</v>
      </c>
      <c r="J2356" s="212">
        <v>1018</v>
      </c>
      <c r="K2356" s="212" t="s">
        <v>392</v>
      </c>
      <c r="L2356" s="212" t="s">
        <v>393</v>
      </c>
      <c r="M2356" s="212"/>
      <c r="N2356" s="212"/>
      <c r="O2356" s="212"/>
      <c r="P2356" s="212">
        <v>1250</v>
      </c>
      <c r="Q2356" s="212" t="s">
        <v>864</v>
      </c>
      <c r="R2356" s="212" t="s">
        <v>865</v>
      </c>
      <c r="S2356" s="212"/>
      <c r="T2356" s="212"/>
      <c r="U2356" s="212"/>
      <c r="V2356" s="212"/>
      <c r="W2356" s="212"/>
      <c r="X2356" s="212"/>
      <c r="Y2356" s="212">
        <v>1376</v>
      </c>
      <c r="Z2356" s="212" t="s">
        <v>320</v>
      </c>
      <c r="AA2356" s="212" t="s">
        <v>321</v>
      </c>
      <c r="AB2356" s="212">
        <v>38992.239999999998</v>
      </c>
      <c r="AC2356" s="212">
        <v>43086.425000000003</v>
      </c>
      <c r="AD2356" s="212">
        <v>0.25</v>
      </c>
      <c r="AE2356" s="212">
        <v>0</v>
      </c>
      <c r="AF2356" s="212">
        <v>0.25</v>
      </c>
      <c r="AG2356" s="212">
        <v>0</v>
      </c>
      <c r="AH2356" s="212">
        <v>9748.06</v>
      </c>
      <c r="AI2356" s="212">
        <v>10771.61</v>
      </c>
      <c r="AJ2356" s="212">
        <v>1</v>
      </c>
      <c r="AK2356" s="212">
        <v>0.25</v>
      </c>
      <c r="AL2356" s="212">
        <v>0</v>
      </c>
      <c r="AM2356">
        <v>1</v>
      </c>
      <c r="AN2356" t="str">
        <f>VLOOKUP(H2356,'Base Art'!$A:$AJ,36,FALSE)</f>
        <v>ENERGIZER ARGENTINA S.A.</v>
      </c>
    </row>
    <row r="2357" spans="1:40" x14ac:dyDescent="0.25">
      <c r="A2357" s="212" t="s">
        <v>7665</v>
      </c>
      <c r="B2357" s="212">
        <v>1</v>
      </c>
      <c r="C2357" s="212" t="s">
        <v>7666</v>
      </c>
      <c r="D2357" s="212" t="s">
        <v>149</v>
      </c>
      <c r="E2357" s="212">
        <v>23</v>
      </c>
      <c r="F2357" s="212" t="s">
        <v>22</v>
      </c>
      <c r="G2357" s="212" t="s">
        <v>866</v>
      </c>
      <c r="H2357" s="212">
        <v>10427</v>
      </c>
      <c r="I2357" s="212" t="s">
        <v>867</v>
      </c>
      <c r="J2357" s="212">
        <v>1164</v>
      </c>
      <c r="K2357" s="212" t="s">
        <v>804</v>
      </c>
      <c r="L2357" s="212" t="s">
        <v>805</v>
      </c>
      <c r="M2357" s="212"/>
      <c r="N2357" s="212"/>
      <c r="O2357" s="212"/>
      <c r="P2357" s="212"/>
      <c r="Q2357" s="212"/>
      <c r="R2357" s="212"/>
      <c r="S2357" s="212"/>
      <c r="T2357" s="212"/>
      <c r="U2357" s="212"/>
      <c r="V2357" s="212"/>
      <c r="W2357" s="212"/>
      <c r="X2357" s="212"/>
      <c r="Y2357" s="212">
        <v>1373</v>
      </c>
      <c r="Z2357" s="212" t="s">
        <v>386</v>
      </c>
      <c r="AA2357" s="212" t="s">
        <v>387</v>
      </c>
      <c r="AB2357" s="212">
        <v>24147.83</v>
      </c>
      <c r="AC2357" s="212">
        <v>29218.876</v>
      </c>
      <c r="AD2357" s="212">
        <v>8.3299999999999999E-2</v>
      </c>
      <c r="AE2357" s="212">
        <v>0</v>
      </c>
      <c r="AF2357" s="212">
        <v>8.3299999999999999E-2</v>
      </c>
      <c r="AG2357" s="212">
        <v>0</v>
      </c>
      <c r="AH2357" s="212">
        <v>2012.32</v>
      </c>
      <c r="AI2357" s="212">
        <v>2434.91</v>
      </c>
      <c r="AJ2357" s="212">
        <v>0</v>
      </c>
      <c r="AK2357" s="212">
        <v>0</v>
      </c>
      <c r="AL2357" s="212">
        <v>0</v>
      </c>
      <c r="AM2357">
        <v>1</v>
      </c>
      <c r="AN2357" t="str">
        <f>VLOOKUP(H2357,'Base Art'!$A:$AJ,36,FALSE)</f>
        <v>ARCOR S.A.I.C.</v>
      </c>
    </row>
    <row r="2358" spans="1:40" x14ac:dyDescent="0.25">
      <c r="A2358" s="212" t="s">
        <v>7665</v>
      </c>
      <c r="B2358" s="212">
        <v>1</v>
      </c>
      <c r="C2358" s="212" t="s">
        <v>7666</v>
      </c>
      <c r="D2358" s="212" t="s">
        <v>149</v>
      </c>
      <c r="E2358" s="212">
        <v>23</v>
      </c>
      <c r="F2358" s="212" t="s">
        <v>22</v>
      </c>
      <c r="G2358" s="212" t="s">
        <v>1758</v>
      </c>
      <c r="H2358" s="212">
        <v>10709</v>
      </c>
      <c r="I2358" s="212" t="s">
        <v>1759</v>
      </c>
      <c r="J2358" s="212"/>
      <c r="K2358" s="212"/>
      <c r="L2358" s="212"/>
      <c r="M2358" s="212"/>
      <c r="N2358" s="212"/>
      <c r="O2358" s="212"/>
      <c r="P2358" s="212"/>
      <c r="Q2358" s="212"/>
      <c r="R2358" s="212"/>
      <c r="S2358" s="212"/>
      <c r="T2358" s="212"/>
      <c r="U2358" s="212"/>
      <c r="V2358" s="212"/>
      <c r="W2358" s="212"/>
      <c r="X2358" s="212"/>
      <c r="Y2358" s="212">
        <v>1373</v>
      </c>
      <c r="Z2358" s="212" t="s">
        <v>386</v>
      </c>
      <c r="AA2358" s="212" t="s">
        <v>387</v>
      </c>
      <c r="AB2358" s="212">
        <v>14885.48</v>
      </c>
      <c r="AC2358" s="212">
        <v>18457.993999999999</v>
      </c>
      <c r="AD2358" s="212">
        <v>0.66669999999999996</v>
      </c>
      <c r="AE2358" s="212">
        <v>0</v>
      </c>
      <c r="AF2358" s="212">
        <v>0.66669999999999996</v>
      </c>
      <c r="AG2358" s="212">
        <v>0</v>
      </c>
      <c r="AH2358" s="212">
        <v>9923.65</v>
      </c>
      <c r="AI2358" s="212">
        <v>12305.33</v>
      </c>
      <c r="AJ2358" s="212">
        <v>0</v>
      </c>
      <c r="AK2358" s="212">
        <v>0</v>
      </c>
      <c r="AL2358" s="212">
        <v>0</v>
      </c>
      <c r="AM2358">
        <v>1</v>
      </c>
      <c r="AN2358" t="str">
        <f>VLOOKUP(H2358,'Base Art'!$A:$AJ,36,FALSE)</f>
        <v>DON SATUR S.R.L.</v>
      </c>
    </row>
    <row r="2359" spans="1:40" x14ac:dyDescent="0.25">
      <c r="A2359" s="212" t="s">
        <v>7665</v>
      </c>
      <c r="B2359" s="212">
        <v>1</v>
      </c>
      <c r="C2359" s="212" t="s">
        <v>7666</v>
      </c>
      <c r="D2359" s="212" t="s">
        <v>149</v>
      </c>
      <c r="E2359" s="212">
        <v>23</v>
      </c>
      <c r="F2359" s="212" t="s">
        <v>22</v>
      </c>
      <c r="G2359" s="212" t="s">
        <v>890</v>
      </c>
      <c r="H2359" s="212">
        <v>10739</v>
      </c>
      <c r="I2359" s="212" t="s">
        <v>891</v>
      </c>
      <c r="J2359" s="212">
        <v>1433</v>
      </c>
      <c r="K2359" s="212" t="s">
        <v>892</v>
      </c>
      <c r="L2359" s="212" t="s">
        <v>893</v>
      </c>
      <c r="M2359" s="212"/>
      <c r="N2359" s="212"/>
      <c r="O2359" s="212"/>
      <c r="P2359" s="212"/>
      <c r="Q2359" s="212"/>
      <c r="R2359" s="212"/>
      <c r="S2359" s="212"/>
      <c r="T2359" s="212"/>
      <c r="U2359" s="212"/>
      <c r="V2359" s="212"/>
      <c r="W2359" s="212"/>
      <c r="X2359" s="212"/>
      <c r="Y2359" s="212">
        <v>1374</v>
      </c>
      <c r="Z2359" s="212" t="s">
        <v>336</v>
      </c>
      <c r="AA2359" s="212" t="s">
        <v>337</v>
      </c>
      <c r="AB2359" s="212">
        <v>18816.167000000001</v>
      </c>
      <c r="AC2359" s="212">
        <v>22767.56</v>
      </c>
      <c r="AD2359" s="212">
        <v>0.16669999999999999</v>
      </c>
      <c r="AE2359" s="212">
        <v>8.3299999999999999E-2</v>
      </c>
      <c r="AF2359" s="212">
        <v>0.25</v>
      </c>
      <c r="AG2359" s="212">
        <v>0</v>
      </c>
      <c r="AH2359" s="212">
        <v>4704.04</v>
      </c>
      <c r="AI2359" s="212">
        <v>5691.89</v>
      </c>
      <c r="AJ2359" s="212">
        <v>1</v>
      </c>
      <c r="AK2359" s="212">
        <v>0.25</v>
      </c>
      <c r="AL2359" s="212">
        <v>0</v>
      </c>
      <c r="AM2359">
        <v>1</v>
      </c>
      <c r="AN2359" t="str">
        <f>VLOOKUP(H2359,'Base Art'!$A:$AJ,36,FALSE)</f>
        <v>GEORGALOS HNOS. S.A.I.C.A.</v>
      </c>
    </row>
    <row r="2360" spans="1:40" x14ac:dyDescent="0.25">
      <c r="A2360" s="212" t="s">
        <v>7665</v>
      </c>
      <c r="B2360" s="212">
        <v>1</v>
      </c>
      <c r="C2360" s="212" t="s">
        <v>7666</v>
      </c>
      <c r="D2360" s="212" t="s">
        <v>149</v>
      </c>
      <c r="E2360" s="212">
        <v>23</v>
      </c>
      <c r="F2360" s="212" t="s">
        <v>22</v>
      </c>
      <c r="G2360" s="212" t="s">
        <v>902</v>
      </c>
      <c r="H2360" s="212">
        <v>10866</v>
      </c>
      <c r="I2360" s="212" t="s">
        <v>903</v>
      </c>
      <c r="J2360" s="212"/>
      <c r="K2360" s="212"/>
      <c r="L2360" s="212"/>
      <c r="M2360" s="212"/>
      <c r="N2360" s="212"/>
      <c r="O2360" s="212"/>
      <c r="P2360" s="212"/>
      <c r="Q2360" s="212"/>
      <c r="R2360" s="212"/>
      <c r="S2360" s="212"/>
      <c r="T2360" s="212"/>
      <c r="U2360" s="212"/>
      <c r="V2360" s="212"/>
      <c r="W2360" s="212"/>
      <c r="X2360" s="212"/>
      <c r="Y2360" s="212">
        <v>1373</v>
      </c>
      <c r="Z2360" s="212" t="s">
        <v>386</v>
      </c>
      <c r="AA2360" s="212" t="s">
        <v>387</v>
      </c>
      <c r="AB2360" s="212">
        <v>35056.652999999998</v>
      </c>
      <c r="AC2360" s="212">
        <v>42676.677000000003</v>
      </c>
      <c r="AD2360" s="212">
        <v>0.38100000000000001</v>
      </c>
      <c r="AE2360" s="212">
        <v>0</v>
      </c>
      <c r="AF2360" s="212">
        <v>0.38100000000000001</v>
      </c>
      <c r="AG2360" s="212">
        <v>0</v>
      </c>
      <c r="AH2360" s="212">
        <v>13354.92</v>
      </c>
      <c r="AI2360" s="212">
        <v>16257.78</v>
      </c>
      <c r="AJ2360" s="212">
        <v>0</v>
      </c>
      <c r="AK2360" s="212">
        <v>0</v>
      </c>
      <c r="AL2360" s="212">
        <v>0</v>
      </c>
      <c r="AM2360">
        <v>1</v>
      </c>
      <c r="AN2360" t="str">
        <f>VLOOKUP(H2360,'Base Art'!$A:$AJ,36,FALSE)</f>
        <v>ARCOR S.A.I.C.</v>
      </c>
    </row>
    <row r="2361" spans="1:40" x14ac:dyDescent="0.25">
      <c r="A2361" s="212" t="s">
        <v>7665</v>
      </c>
      <c r="B2361" s="212">
        <v>1</v>
      </c>
      <c r="C2361" s="212" t="s">
        <v>7666</v>
      </c>
      <c r="D2361" s="212" t="s">
        <v>149</v>
      </c>
      <c r="E2361" s="212">
        <v>23</v>
      </c>
      <c r="F2361" s="212" t="s">
        <v>22</v>
      </c>
      <c r="G2361" s="212" t="s">
        <v>910</v>
      </c>
      <c r="H2361" s="212">
        <v>11064</v>
      </c>
      <c r="I2361" s="212" t="s">
        <v>911</v>
      </c>
      <c r="J2361" s="212">
        <v>1467</v>
      </c>
      <c r="K2361" s="212" t="s">
        <v>912</v>
      </c>
      <c r="L2361" s="212" t="s">
        <v>913</v>
      </c>
      <c r="M2361" s="212"/>
      <c r="N2361" s="212"/>
      <c r="O2361" s="212"/>
      <c r="P2361" s="212"/>
      <c r="Q2361" s="212"/>
      <c r="R2361" s="212"/>
      <c r="S2361" s="212"/>
      <c r="T2361" s="212"/>
      <c r="U2361" s="212"/>
      <c r="V2361" s="212"/>
      <c r="W2361" s="212"/>
      <c r="X2361" s="212"/>
      <c r="Y2361" s="212">
        <v>1374</v>
      </c>
      <c r="Z2361" s="212" t="s">
        <v>336</v>
      </c>
      <c r="AA2361" s="212" t="s">
        <v>337</v>
      </c>
      <c r="AB2361" s="212">
        <v>79274.399999999994</v>
      </c>
      <c r="AC2361" s="212">
        <v>98220.982000000004</v>
      </c>
      <c r="AD2361" s="212">
        <v>0.125</v>
      </c>
      <c r="AE2361" s="212">
        <v>0</v>
      </c>
      <c r="AF2361" s="212">
        <v>0.125</v>
      </c>
      <c r="AG2361" s="212">
        <v>0</v>
      </c>
      <c r="AH2361" s="212">
        <v>9909.2999999999993</v>
      </c>
      <c r="AI2361" s="212">
        <v>12277.62</v>
      </c>
      <c r="AJ2361" s="212">
        <v>0</v>
      </c>
      <c r="AK2361" s="212">
        <v>0</v>
      </c>
      <c r="AL2361" s="212">
        <v>0</v>
      </c>
      <c r="AM2361">
        <v>1</v>
      </c>
      <c r="AN2361" t="str">
        <f>VLOOKUP(H2361,'Base Art'!$A:$AJ,36,FALSE)</f>
        <v>LHERITIER ARGENTINA S.A.</v>
      </c>
    </row>
    <row r="2362" spans="1:40" x14ac:dyDescent="0.25">
      <c r="A2362" s="212" t="s">
        <v>7665</v>
      </c>
      <c r="B2362" s="212">
        <v>1</v>
      </c>
      <c r="C2362" s="212" t="s">
        <v>7666</v>
      </c>
      <c r="D2362" s="212" t="s">
        <v>149</v>
      </c>
      <c r="E2362" s="212">
        <v>23</v>
      </c>
      <c r="F2362" s="212" t="s">
        <v>22</v>
      </c>
      <c r="G2362" s="212" t="s">
        <v>1042</v>
      </c>
      <c r="H2362" s="212">
        <v>11134</v>
      </c>
      <c r="I2362" s="212" t="s">
        <v>1043</v>
      </c>
      <c r="J2362" s="212">
        <v>1413</v>
      </c>
      <c r="K2362" s="212" t="s">
        <v>334</v>
      </c>
      <c r="L2362" s="212" t="s">
        <v>335</v>
      </c>
      <c r="M2362" s="212"/>
      <c r="N2362" s="212"/>
      <c r="O2362" s="212"/>
      <c r="P2362" s="212"/>
      <c r="Q2362" s="212"/>
      <c r="R2362" s="212"/>
      <c r="S2362" s="212"/>
      <c r="T2362" s="212"/>
      <c r="U2362" s="212"/>
      <c r="V2362" s="212"/>
      <c r="W2362" s="212"/>
      <c r="X2362" s="212"/>
      <c r="Y2362" s="212">
        <v>1374</v>
      </c>
      <c r="Z2362" s="212" t="s">
        <v>336</v>
      </c>
      <c r="AA2362" s="212" t="s">
        <v>337</v>
      </c>
      <c r="AB2362" s="212">
        <v>30174.637999999999</v>
      </c>
      <c r="AC2362" s="212">
        <v>37416.542000000001</v>
      </c>
      <c r="AD2362" s="212">
        <v>8.3299999999999999E-2</v>
      </c>
      <c r="AE2362" s="212">
        <v>0</v>
      </c>
      <c r="AF2362" s="212">
        <v>8.3299999999999999E-2</v>
      </c>
      <c r="AG2362" s="212">
        <v>0</v>
      </c>
      <c r="AH2362" s="212">
        <v>2514.5500000000002</v>
      </c>
      <c r="AI2362" s="212">
        <v>3118.05</v>
      </c>
      <c r="AJ2362" s="212">
        <v>0</v>
      </c>
      <c r="AK2362" s="212">
        <v>0</v>
      </c>
      <c r="AL2362" s="212">
        <v>0</v>
      </c>
      <c r="AM2362">
        <v>1</v>
      </c>
      <c r="AN2362" t="str">
        <f>VLOOKUP(H2362,'Base Art'!$A:$AJ,36,FALSE)</f>
        <v>ARCOR S.A.I.C.</v>
      </c>
    </row>
    <row r="2363" spans="1:40" x14ac:dyDescent="0.25">
      <c r="A2363" s="212" t="s">
        <v>7665</v>
      </c>
      <c r="B2363" s="212">
        <v>1</v>
      </c>
      <c r="C2363" s="212" t="s">
        <v>7666</v>
      </c>
      <c r="D2363" s="212" t="s">
        <v>149</v>
      </c>
      <c r="E2363" s="212">
        <v>23</v>
      </c>
      <c r="F2363" s="212" t="s">
        <v>22</v>
      </c>
      <c r="G2363" s="212" t="s">
        <v>1684</v>
      </c>
      <c r="H2363" s="212">
        <v>11135</v>
      </c>
      <c r="I2363" s="212" t="s">
        <v>1685</v>
      </c>
      <c r="J2363" s="212">
        <v>1413</v>
      </c>
      <c r="K2363" s="212" t="s">
        <v>334</v>
      </c>
      <c r="L2363" s="212" t="s">
        <v>335</v>
      </c>
      <c r="M2363" s="212"/>
      <c r="N2363" s="212"/>
      <c r="O2363" s="212"/>
      <c r="P2363" s="212"/>
      <c r="Q2363" s="212"/>
      <c r="R2363" s="212"/>
      <c r="S2363" s="212"/>
      <c r="T2363" s="212"/>
      <c r="U2363" s="212"/>
      <c r="V2363" s="212"/>
      <c r="W2363" s="212"/>
      <c r="X2363" s="212"/>
      <c r="Y2363" s="212">
        <v>1374</v>
      </c>
      <c r="Z2363" s="212" t="s">
        <v>336</v>
      </c>
      <c r="AA2363" s="212" t="s">
        <v>337</v>
      </c>
      <c r="AB2363" s="212">
        <v>31893.173999999999</v>
      </c>
      <c r="AC2363" s="212">
        <v>39043.360999999997</v>
      </c>
      <c r="AD2363" s="212">
        <v>0.16669999999999999</v>
      </c>
      <c r="AE2363" s="212">
        <v>0</v>
      </c>
      <c r="AF2363" s="212">
        <v>0.16669999999999999</v>
      </c>
      <c r="AG2363" s="212">
        <v>0</v>
      </c>
      <c r="AH2363" s="212">
        <v>5315.53</v>
      </c>
      <c r="AI2363" s="212">
        <v>6507.23</v>
      </c>
      <c r="AJ2363" s="212">
        <v>1</v>
      </c>
      <c r="AK2363" s="212">
        <v>0.17</v>
      </c>
      <c r="AL2363" s="212">
        <v>0</v>
      </c>
      <c r="AM2363">
        <v>1</v>
      </c>
      <c r="AN2363" t="str">
        <f>VLOOKUP(H2363,'Base Art'!$A:$AJ,36,FALSE)</f>
        <v>ARCOR S.A.I.C.</v>
      </c>
    </row>
    <row r="2364" spans="1:40" x14ac:dyDescent="0.25">
      <c r="A2364" s="212" t="s">
        <v>7665</v>
      </c>
      <c r="B2364" s="212">
        <v>1</v>
      </c>
      <c r="C2364" s="212" t="s">
        <v>7666</v>
      </c>
      <c r="D2364" s="212" t="s">
        <v>149</v>
      </c>
      <c r="E2364" s="212">
        <v>23</v>
      </c>
      <c r="F2364" s="212" t="s">
        <v>22</v>
      </c>
      <c r="G2364" s="212" t="s">
        <v>1238</v>
      </c>
      <c r="H2364" s="212">
        <v>11146</v>
      </c>
      <c r="I2364" s="212" t="s">
        <v>1239</v>
      </c>
      <c r="J2364" s="212">
        <v>1193</v>
      </c>
      <c r="K2364" s="212" t="s">
        <v>506</v>
      </c>
      <c r="L2364" s="212" t="s">
        <v>507</v>
      </c>
      <c r="M2364" s="212"/>
      <c r="N2364" s="212"/>
      <c r="O2364" s="212"/>
      <c r="P2364" s="212"/>
      <c r="Q2364" s="212"/>
      <c r="R2364" s="212"/>
      <c r="S2364" s="212"/>
      <c r="T2364" s="212"/>
      <c r="U2364" s="212"/>
      <c r="V2364" s="212"/>
      <c r="W2364" s="212"/>
      <c r="X2364" s="212"/>
      <c r="Y2364" s="212">
        <v>1375</v>
      </c>
      <c r="Z2364" s="212" t="s">
        <v>314</v>
      </c>
      <c r="AA2364" s="212" t="s">
        <v>315</v>
      </c>
      <c r="AB2364" s="212">
        <v>61412.84</v>
      </c>
      <c r="AC2364" s="212">
        <v>74309.535999999993</v>
      </c>
      <c r="AD2364" s="212">
        <v>1</v>
      </c>
      <c r="AE2364" s="212">
        <v>0</v>
      </c>
      <c r="AF2364" s="212">
        <v>1</v>
      </c>
      <c r="AG2364" s="212">
        <v>0</v>
      </c>
      <c r="AH2364" s="212">
        <v>61412.84</v>
      </c>
      <c r="AI2364" s="212">
        <v>74309.539999999994</v>
      </c>
      <c r="AJ2364" s="212">
        <v>0</v>
      </c>
      <c r="AK2364" s="212">
        <v>0</v>
      </c>
      <c r="AL2364" s="212">
        <v>0</v>
      </c>
      <c r="AM2364">
        <v>1</v>
      </c>
      <c r="AN2364" t="str">
        <f>VLOOKUP(H2364,'Base Art'!$A:$AJ,36,FALSE)</f>
        <v>MASTERFOODS ARGENTINA LTD.</v>
      </c>
    </row>
    <row r="2365" spans="1:40" x14ac:dyDescent="0.25">
      <c r="A2365" s="212" t="s">
        <v>7665</v>
      </c>
      <c r="B2365" s="212">
        <v>1</v>
      </c>
      <c r="C2365" s="212" t="s">
        <v>7666</v>
      </c>
      <c r="D2365" s="212" t="s">
        <v>149</v>
      </c>
      <c r="E2365" s="212">
        <v>23</v>
      </c>
      <c r="F2365" s="212" t="s">
        <v>22</v>
      </c>
      <c r="G2365" s="212" t="s">
        <v>7751</v>
      </c>
      <c r="H2365" s="212">
        <v>11148</v>
      </c>
      <c r="I2365" s="212" t="s">
        <v>6835</v>
      </c>
      <c r="J2365" s="212"/>
      <c r="K2365" s="212"/>
      <c r="L2365" s="212"/>
      <c r="M2365" s="212"/>
      <c r="N2365" s="212"/>
      <c r="O2365" s="212"/>
      <c r="P2365" s="212"/>
      <c r="Q2365" s="212"/>
      <c r="R2365" s="212"/>
      <c r="S2365" s="212"/>
      <c r="T2365" s="212"/>
      <c r="U2365" s="212"/>
      <c r="V2365" s="212"/>
      <c r="W2365" s="212"/>
      <c r="X2365" s="212"/>
      <c r="Y2365" s="212">
        <v>1374</v>
      </c>
      <c r="Z2365" s="212" t="s">
        <v>336</v>
      </c>
      <c r="AA2365" s="212" t="s">
        <v>337</v>
      </c>
      <c r="AB2365" s="212">
        <v>10226.619000000001</v>
      </c>
      <c r="AC2365" s="212">
        <v>12374.209000000001</v>
      </c>
      <c r="AD2365" s="212">
        <v>1</v>
      </c>
      <c r="AE2365" s="212">
        <v>0</v>
      </c>
      <c r="AF2365" s="212">
        <v>1</v>
      </c>
      <c r="AG2365" s="212">
        <v>0</v>
      </c>
      <c r="AH2365" s="212">
        <v>10226.620000000001</v>
      </c>
      <c r="AI2365" s="212">
        <v>12374.21</v>
      </c>
      <c r="AJ2365" s="212">
        <v>0</v>
      </c>
      <c r="AK2365" s="212">
        <v>0</v>
      </c>
      <c r="AL2365" s="212">
        <v>0</v>
      </c>
      <c r="AM2365">
        <v>1</v>
      </c>
      <c r="AN2365" t="str">
        <f>VLOOKUP(H2365,'Base Art'!$A:$AJ,36,FALSE)</f>
        <v>PRODUCTOS BAJONEROS SRL</v>
      </c>
    </row>
    <row r="2366" spans="1:40" x14ac:dyDescent="0.25">
      <c r="A2366" s="212" t="s">
        <v>7665</v>
      </c>
      <c r="B2366" s="212">
        <v>1</v>
      </c>
      <c r="C2366" s="212" t="s">
        <v>7666</v>
      </c>
      <c r="D2366" s="212" t="s">
        <v>149</v>
      </c>
      <c r="E2366" s="212">
        <v>23</v>
      </c>
      <c r="F2366" s="212" t="s">
        <v>22</v>
      </c>
      <c r="G2366" s="212" t="s">
        <v>922</v>
      </c>
      <c r="H2366" s="212">
        <v>11164</v>
      </c>
      <c r="I2366" s="212" t="s">
        <v>923</v>
      </c>
      <c r="J2366" s="212"/>
      <c r="K2366" s="212"/>
      <c r="L2366" s="212"/>
      <c r="M2366" s="212"/>
      <c r="N2366" s="212"/>
      <c r="O2366" s="212"/>
      <c r="P2366" s="212"/>
      <c r="Q2366" s="212"/>
      <c r="R2366" s="212"/>
      <c r="S2366" s="212"/>
      <c r="T2366" s="212"/>
      <c r="U2366" s="212"/>
      <c r="V2366" s="212"/>
      <c r="W2366" s="212"/>
      <c r="X2366" s="212"/>
      <c r="Y2366" s="212">
        <v>1374</v>
      </c>
      <c r="Z2366" s="212" t="s">
        <v>336</v>
      </c>
      <c r="AA2366" s="212" t="s">
        <v>337</v>
      </c>
      <c r="AB2366" s="212">
        <v>213252.97</v>
      </c>
      <c r="AC2366" s="212">
        <v>264433.69</v>
      </c>
      <c r="AD2366" s="212">
        <v>0.05</v>
      </c>
      <c r="AE2366" s="212">
        <v>0</v>
      </c>
      <c r="AF2366" s="212">
        <v>0.05</v>
      </c>
      <c r="AG2366" s="212">
        <v>0</v>
      </c>
      <c r="AH2366" s="212">
        <v>10662.65</v>
      </c>
      <c r="AI2366" s="212">
        <v>13221.68</v>
      </c>
      <c r="AJ2366" s="212">
        <v>1</v>
      </c>
      <c r="AK2366" s="212">
        <v>0.05</v>
      </c>
      <c r="AL2366" s="212">
        <v>0</v>
      </c>
      <c r="AM2366">
        <v>1</v>
      </c>
      <c r="AN2366" t="str">
        <f>VLOOKUP(H2366,'Base Art'!$A:$AJ,36,FALSE)</f>
        <v>MONDELEZ ARGENTINA S.A.</v>
      </c>
    </row>
    <row r="2367" spans="1:40" x14ac:dyDescent="0.25">
      <c r="A2367" s="212" t="s">
        <v>7665</v>
      </c>
      <c r="B2367" s="212">
        <v>1</v>
      </c>
      <c r="C2367" s="212" t="s">
        <v>7666</v>
      </c>
      <c r="D2367" s="212" t="s">
        <v>149</v>
      </c>
      <c r="E2367" s="212">
        <v>23</v>
      </c>
      <c r="F2367" s="212" t="s">
        <v>22</v>
      </c>
      <c r="G2367" s="212" t="s">
        <v>924</v>
      </c>
      <c r="H2367" s="212">
        <v>11166</v>
      </c>
      <c r="I2367" s="212" t="s">
        <v>925</v>
      </c>
      <c r="J2367" s="212"/>
      <c r="K2367" s="212"/>
      <c r="L2367" s="212"/>
      <c r="M2367" s="212"/>
      <c r="N2367" s="212"/>
      <c r="O2367" s="212"/>
      <c r="P2367" s="212"/>
      <c r="Q2367" s="212"/>
      <c r="R2367" s="212"/>
      <c r="S2367" s="212"/>
      <c r="T2367" s="212"/>
      <c r="U2367" s="212"/>
      <c r="V2367" s="212"/>
      <c r="W2367" s="212"/>
      <c r="X2367" s="212"/>
      <c r="Y2367" s="212">
        <v>1374</v>
      </c>
      <c r="Z2367" s="212" t="s">
        <v>336</v>
      </c>
      <c r="AA2367" s="212" t="s">
        <v>337</v>
      </c>
      <c r="AB2367" s="212">
        <v>213252.97</v>
      </c>
      <c r="AC2367" s="212">
        <v>264433.69</v>
      </c>
      <c r="AD2367" s="212">
        <v>0.05</v>
      </c>
      <c r="AE2367" s="212">
        <v>0</v>
      </c>
      <c r="AF2367" s="212">
        <v>0.05</v>
      </c>
      <c r="AG2367" s="212">
        <v>0</v>
      </c>
      <c r="AH2367" s="212">
        <v>10662.65</v>
      </c>
      <c r="AI2367" s="212">
        <v>13221.68</v>
      </c>
      <c r="AJ2367" s="212">
        <v>0</v>
      </c>
      <c r="AK2367" s="212">
        <v>0</v>
      </c>
      <c r="AL2367" s="212">
        <v>0</v>
      </c>
      <c r="AM2367">
        <v>1</v>
      </c>
      <c r="AN2367" t="str">
        <f>VLOOKUP(H2367,'Base Art'!$A:$AJ,36,FALSE)</f>
        <v>MONDELEZ ARGENTINA S.A.</v>
      </c>
    </row>
    <row r="2368" spans="1:40" x14ac:dyDescent="0.25">
      <c r="A2368" s="212" t="s">
        <v>7665</v>
      </c>
      <c r="B2368" s="212">
        <v>1</v>
      </c>
      <c r="C2368" s="212" t="s">
        <v>7666</v>
      </c>
      <c r="D2368" s="212" t="s">
        <v>149</v>
      </c>
      <c r="E2368" s="212">
        <v>23</v>
      </c>
      <c r="F2368" s="212" t="s">
        <v>22</v>
      </c>
      <c r="G2368" s="212" t="s">
        <v>1720</v>
      </c>
      <c r="H2368" s="212">
        <v>11189</v>
      </c>
      <c r="I2368" s="212" t="s">
        <v>1721</v>
      </c>
      <c r="J2368" s="212">
        <v>1187</v>
      </c>
      <c r="K2368" s="212" t="s">
        <v>1648</v>
      </c>
      <c r="L2368" s="212" t="s">
        <v>1649</v>
      </c>
      <c r="M2368" s="212"/>
      <c r="N2368" s="212"/>
      <c r="O2368" s="212"/>
      <c r="P2368" s="212"/>
      <c r="Q2368" s="212"/>
      <c r="R2368" s="212"/>
      <c r="S2368" s="212"/>
      <c r="T2368" s="212"/>
      <c r="U2368" s="212"/>
      <c r="V2368" s="212"/>
      <c r="W2368" s="212"/>
      <c r="X2368" s="212"/>
      <c r="Y2368" s="212">
        <v>1374</v>
      </c>
      <c r="Z2368" s="212" t="s">
        <v>336</v>
      </c>
      <c r="AA2368" s="212" t="s">
        <v>337</v>
      </c>
      <c r="AB2368" s="212">
        <v>76953.490000000005</v>
      </c>
      <c r="AC2368" s="212">
        <v>93113.721000000005</v>
      </c>
      <c r="AD2368" s="212">
        <v>8.3299999999999999E-2</v>
      </c>
      <c r="AE2368" s="212">
        <v>0</v>
      </c>
      <c r="AF2368" s="212">
        <v>8.3299999999999999E-2</v>
      </c>
      <c r="AG2368" s="212">
        <v>0</v>
      </c>
      <c r="AH2368" s="212">
        <v>6412.79</v>
      </c>
      <c r="AI2368" s="212">
        <v>7759.48</v>
      </c>
      <c r="AJ2368" s="212">
        <v>1</v>
      </c>
      <c r="AK2368" s="212">
        <v>0.08</v>
      </c>
      <c r="AL2368" s="212">
        <v>0</v>
      </c>
      <c r="AM2368">
        <v>1</v>
      </c>
      <c r="AN2368" t="str">
        <f>VLOOKUP(H2368,'Base Art'!$A:$AJ,36,FALSE)</f>
        <v>MONDELEZ ARGENTINA S.A.</v>
      </c>
    </row>
    <row r="2369" spans="1:40" x14ac:dyDescent="0.25">
      <c r="A2369" s="212" t="s">
        <v>7665</v>
      </c>
      <c r="B2369" s="212">
        <v>1</v>
      </c>
      <c r="C2369" s="212" t="s">
        <v>7666</v>
      </c>
      <c r="D2369" s="212" t="s">
        <v>149</v>
      </c>
      <c r="E2369" s="212">
        <v>23</v>
      </c>
      <c r="F2369" s="212" t="s">
        <v>22</v>
      </c>
      <c r="G2369" s="212" t="s">
        <v>1586</v>
      </c>
      <c r="H2369" s="212">
        <v>11329</v>
      </c>
      <c r="I2369" s="212" t="s">
        <v>1587</v>
      </c>
      <c r="J2369" s="212"/>
      <c r="K2369" s="212"/>
      <c r="L2369" s="212"/>
      <c r="M2369" s="212"/>
      <c r="N2369" s="212"/>
      <c r="O2369" s="212"/>
      <c r="P2369" s="212"/>
      <c r="Q2369" s="212"/>
      <c r="R2369" s="212"/>
      <c r="S2369" s="212"/>
      <c r="T2369" s="212"/>
      <c r="U2369" s="212"/>
      <c r="V2369" s="212"/>
      <c r="W2369" s="212"/>
      <c r="X2369" s="212"/>
      <c r="Y2369" s="212"/>
      <c r="Z2369" s="212"/>
      <c r="AA2369" s="212"/>
      <c r="AB2369" s="212">
        <v>60427.54</v>
      </c>
      <c r="AC2369" s="212">
        <v>74930.153999999995</v>
      </c>
      <c r="AD2369" s="212">
        <v>8.3299999999999999E-2</v>
      </c>
      <c r="AE2369" s="212">
        <v>0</v>
      </c>
      <c r="AF2369" s="212">
        <v>8.3299999999999999E-2</v>
      </c>
      <c r="AG2369" s="212">
        <v>0</v>
      </c>
      <c r="AH2369" s="212">
        <v>5035.63</v>
      </c>
      <c r="AI2369" s="212">
        <v>6244.18</v>
      </c>
      <c r="AJ2369" s="212">
        <v>0</v>
      </c>
      <c r="AK2369" s="212">
        <v>0</v>
      </c>
      <c r="AL2369" s="212">
        <v>0</v>
      </c>
      <c r="AM2369">
        <v>1</v>
      </c>
      <c r="AN2369" t="str">
        <f>VLOOKUP(H2369,'Base Art'!$A:$AJ,36,FALSE)</f>
        <v>DOLCEVITA DE LA DOLCE S.R.L</v>
      </c>
    </row>
    <row r="2370" spans="1:40" x14ac:dyDescent="0.25">
      <c r="A2370" s="212" t="s">
        <v>7665</v>
      </c>
      <c r="B2370" s="212">
        <v>1</v>
      </c>
      <c r="C2370" s="212" t="s">
        <v>7666</v>
      </c>
      <c r="D2370" s="212" t="s">
        <v>149</v>
      </c>
      <c r="E2370" s="212">
        <v>23</v>
      </c>
      <c r="F2370" s="212" t="s">
        <v>22</v>
      </c>
      <c r="G2370" s="212" t="s">
        <v>1402</v>
      </c>
      <c r="H2370" s="212">
        <v>11336</v>
      </c>
      <c r="I2370" s="212" t="s">
        <v>1403</v>
      </c>
      <c r="J2370" s="212"/>
      <c r="K2370" s="212"/>
      <c r="L2370" s="212"/>
      <c r="M2370" s="212"/>
      <c r="N2370" s="212"/>
      <c r="O2370" s="212"/>
      <c r="P2370" s="212"/>
      <c r="Q2370" s="212"/>
      <c r="R2370" s="212"/>
      <c r="S2370" s="212"/>
      <c r="T2370" s="212"/>
      <c r="U2370" s="212"/>
      <c r="V2370" s="212"/>
      <c r="W2370" s="212"/>
      <c r="X2370" s="212"/>
      <c r="Y2370" s="212"/>
      <c r="Z2370" s="212"/>
      <c r="AA2370" s="212"/>
      <c r="AB2370" s="212">
        <v>48298.224000000002</v>
      </c>
      <c r="AC2370" s="212">
        <v>59841.493999999999</v>
      </c>
      <c r="AD2370" s="212">
        <v>0.16669999999999999</v>
      </c>
      <c r="AE2370" s="212">
        <v>0</v>
      </c>
      <c r="AF2370" s="212">
        <v>0.16669999999999999</v>
      </c>
      <c r="AG2370" s="212">
        <v>0</v>
      </c>
      <c r="AH2370" s="212">
        <v>8049.7</v>
      </c>
      <c r="AI2370" s="212">
        <v>9973.58</v>
      </c>
      <c r="AJ2370" s="212">
        <v>1</v>
      </c>
      <c r="AK2370" s="212">
        <v>0.17</v>
      </c>
      <c r="AL2370" s="212">
        <v>0</v>
      </c>
      <c r="AM2370">
        <v>1</v>
      </c>
      <c r="AN2370" t="str">
        <f>VLOOKUP(H2370,'Base Art'!$A:$AJ,36,FALSE)</f>
        <v>DOLCEVITA DE LA DOLCE S.R.L</v>
      </c>
    </row>
    <row r="2371" spans="1:40" x14ac:dyDescent="0.25">
      <c r="A2371" s="212" t="s">
        <v>7665</v>
      </c>
      <c r="B2371" s="212">
        <v>1</v>
      </c>
      <c r="C2371" s="212" t="s">
        <v>7666</v>
      </c>
      <c r="D2371" s="212" t="s">
        <v>149</v>
      </c>
      <c r="E2371" s="212">
        <v>23</v>
      </c>
      <c r="F2371" s="212" t="s">
        <v>22</v>
      </c>
      <c r="G2371" s="212" t="s">
        <v>1494</v>
      </c>
      <c r="H2371" s="212">
        <v>11339</v>
      </c>
      <c r="I2371" s="212" t="s">
        <v>1495</v>
      </c>
      <c r="J2371" s="212"/>
      <c r="K2371" s="212"/>
      <c r="L2371" s="212"/>
      <c r="M2371" s="212"/>
      <c r="N2371" s="212"/>
      <c r="O2371" s="212"/>
      <c r="P2371" s="212"/>
      <c r="Q2371" s="212"/>
      <c r="R2371" s="212"/>
      <c r="S2371" s="212"/>
      <c r="T2371" s="212"/>
      <c r="U2371" s="212"/>
      <c r="V2371" s="212"/>
      <c r="W2371" s="212"/>
      <c r="X2371" s="212"/>
      <c r="Y2371" s="212"/>
      <c r="Z2371" s="212"/>
      <c r="AA2371" s="212"/>
      <c r="AB2371" s="212">
        <v>38707.82</v>
      </c>
      <c r="AC2371" s="212">
        <v>46836.457999999999</v>
      </c>
      <c r="AD2371" s="212">
        <v>8.3299999999999999E-2</v>
      </c>
      <c r="AE2371" s="212">
        <v>0</v>
      </c>
      <c r="AF2371" s="212">
        <v>8.3299999999999999E-2</v>
      </c>
      <c r="AG2371" s="212">
        <v>0</v>
      </c>
      <c r="AH2371" s="212">
        <v>3225.65</v>
      </c>
      <c r="AI2371" s="212">
        <v>3903.04</v>
      </c>
      <c r="AJ2371" s="212">
        <v>0</v>
      </c>
      <c r="AK2371" s="212">
        <v>0</v>
      </c>
      <c r="AL2371" s="212">
        <v>0</v>
      </c>
      <c r="AM2371">
        <v>1</v>
      </c>
      <c r="AN2371" t="str">
        <f>VLOOKUP(H2371,'Base Art'!$A:$AJ,36,FALSE)</f>
        <v>DOLCEVITA DE LA DOLCE S.R.L</v>
      </c>
    </row>
    <row r="2372" spans="1:40" x14ac:dyDescent="0.25">
      <c r="A2372" s="212" t="s">
        <v>7665</v>
      </c>
      <c r="B2372" s="212">
        <v>1</v>
      </c>
      <c r="C2372" s="212" t="s">
        <v>7666</v>
      </c>
      <c r="D2372" s="212" t="s">
        <v>149</v>
      </c>
      <c r="E2372" s="212">
        <v>23</v>
      </c>
      <c r="F2372" s="212" t="s">
        <v>22</v>
      </c>
      <c r="G2372" s="212" t="s">
        <v>936</v>
      </c>
      <c r="H2372" s="212">
        <v>11360</v>
      </c>
      <c r="I2372" s="212" t="s">
        <v>937</v>
      </c>
      <c r="J2372" s="212"/>
      <c r="K2372" s="212"/>
      <c r="L2372" s="212"/>
      <c r="M2372" s="212"/>
      <c r="N2372" s="212"/>
      <c r="O2372" s="212"/>
      <c r="P2372" s="212"/>
      <c r="Q2372" s="212"/>
      <c r="R2372" s="212"/>
      <c r="S2372" s="212"/>
      <c r="T2372" s="212"/>
      <c r="U2372" s="212"/>
      <c r="V2372" s="212"/>
      <c r="W2372" s="212"/>
      <c r="X2372" s="212"/>
      <c r="Y2372" s="212"/>
      <c r="Z2372" s="212"/>
      <c r="AA2372" s="212"/>
      <c r="AB2372" s="212">
        <v>16511.206999999999</v>
      </c>
      <c r="AC2372" s="212">
        <v>20473.897000000001</v>
      </c>
      <c r="AD2372" s="212">
        <v>1</v>
      </c>
      <c r="AE2372" s="212">
        <v>0</v>
      </c>
      <c r="AF2372" s="212">
        <v>1</v>
      </c>
      <c r="AG2372" s="212">
        <v>0</v>
      </c>
      <c r="AH2372" s="212">
        <v>16511.21</v>
      </c>
      <c r="AI2372" s="212">
        <v>20473.900000000001</v>
      </c>
      <c r="AJ2372" s="212">
        <v>1</v>
      </c>
      <c r="AK2372" s="212">
        <v>1</v>
      </c>
      <c r="AL2372" s="212">
        <v>0</v>
      </c>
      <c r="AM2372">
        <v>1</v>
      </c>
      <c r="AN2372" t="str">
        <f>VLOOKUP(H2372,'Base Art'!$A:$AJ,36,FALSE)</f>
        <v>PRODUCTOS BAJONEROS SRL</v>
      </c>
    </row>
    <row r="2373" spans="1:40" x14ac:dyDescent="0.25">
      <c r="A2373" s="212" t="s">
        <v>7665</v>
      </c>
      <c r="B2373" s="212">
        <v>1</v>
      </c>
      <c r="C2373" s="212" t="s">
        <v>7666</v>
      </c>
      <c r="D2373" s="212" t="s">
        <v>149</v>
      </c>
      <c r="E2373" s="212">
        <v>23</v>
      </c>
      <c r="F2373" s="212" t="s">
        <v>22</v>
      </c>
      <c r="G2373" s="212" t="s">
        <v>7681</v>
      </c>
      <c r="H2373" s="212">
        <v>11519</v>
      </c>
      <c r="I2373" s="212" t="s">
        <v>7502</v>
      </c>
      <c r="J2373" s="212"/>
      <c r="K2373" s="212"/>
      <c r="L2373" s="212"/>
      <c r="M2373" s="212"/>
      <c r="N2373" s="212"/>
      <c r="O2373" s="212"/>
      <c r="P2373" s="212"/>
      <c r="Q2373" s="212"/>
      <c r="R2373" s="212"/>
      <c r="S2373" s="212"/>
      <c r="T2373" s="212"/>
      <c r="U2373" s="212"/>
      <c r="V2373" s="212"/>
      <c r="W2373" s="212"/>
      <c r="X2373" s="212"/>
      <c r="Y2373" s="212"/>
      <c r="Z2373" s="212"/>
      <c r="AA2373" s="212"/>
      <c r="AB2373" s="212">
        <v>16283.97</v>
      </c>
      <c r="AC2373" s="212">
        <v>19703.603999999999</v>
      </c>
      <c r="AD2373" s="212">
        <v>0.375</v>
      </c>
      <c r="AE2373" s="212">
        <v>0</v>
      </c>
      <c r="AF2373" s="212">
        <v>0.375</v>
      </c>
      <c r="AG2373" s="212">
        <v>0</v>
      </c>
      <c r="AH2373" s="212">
        <v>6106.49</v>
      </c>
      <c r="AI2373" s="212">
        <v>7388.85</v>
      </c>
      <c r="AJ2373" s="212">
        <v>1</v>
      </c>
      <c r="AK2373" s="212">
        <v>0.38</v>
      </c>
      <c r="AL2373" s="212">
        <v>0</v>
      </c>
      <c r="AM2373">
        <v>1</v>
      </c>
      <c r="AN2373" t="str">
        <f>VLOOKUP(H2373,'Base Art'!$A:$AJ,36,FALSE)</f>
        <v>DISTRIBUIDORA H&amp;G SRL</v>
      </c>
    </row>
    <row r="2374" spans="1:40" x14ac:dyDescent="0.25">
      <c r="A2374" s="212" t="s">
        <v>7665</v>
      </c>
      <c r="B2374" s="212">
        <v>1</v>
      </c>
      <c r="C2374" s="212" t="s">
        <v>7666</v>
      </c>
      <c r="D2374" s="212" t="s">
        <v>149</v>
      </c>
      <c r="E2374" s="212">
        <v>23</v>
      </c>
      <c r="F2374" s="212" t="s">
        <v>22</v>
      </c>
      <c r="G2374" s="212" t="s">
        <v>1704</v>
      </c>
      <c r="H2374" s="212">
        <v>11567</v>
      </c>
      <c r="I2374" s="212" t="s">
        <v>1705</v>
      </c>
      <c r="J2374" s="212"/>
      <c r="K2374" s="212"/>
      <c r="L2374" s="212"/>
      <c r="M2374" s="212"/>
      <c r="N2374" s="212"/>
      <c r="O2374" s="212"/>
      <c r="P2374" s="212"/>
      <c r="Q2374" s="212"/>
      <c r="R2374" s="212"/>
      <c r="S2374" s="212"/>
      <c r="T2374" s="212"/>
      <c r="U2374" s="212"/>
      <c r="V2374" s="212"/>
      <c r="W2374" s="212"/>
      <c r="X2374" s="212"/>
      <c r="Y2374" s="212"/>
      <c r="Z2374" s="212"/>
      <c r="AA2374" s="212"/>
      <c r="AB2374" s="212">
        <v>37204.303999999996</v>
      </c>
      <c r="AC2374" s="212">
        <v>45017.228000000003</v>
      </c>
      <c r="AD2374" s="212">
        <v>0.05</v>
      </c>
      <c r="AE2374" s="212">
        <v>0</v>
      </c>
      <c r="AF2374" s="212">
        <v>0.05</v>
      </c>
      <c r="AG2374" s="212">
        <v>0</v>
      </c>
      <c r="AH2374" s="212">
        <v>1860.22</v>
      </c>
      <c r="AI2374" s="212">
        <v>2250.86</v>
      </c>
      <c r="AJ2374" s="212">
        <v>1</v>
      </c>
      <c r="AK2374" s="212">
        <v>0.05</v>
      </c>
      <c r="AL2374" s="212">
        <v>0</v>
      </c>
      <c r="AM2374">
        <v>1</v>
      </c>
      <c r="AN2374" t="str">
        <f>VLOOKUP(H2374,'Base Art'!$A:$AJ,36,FALSE)</f>
        <v>GEORGALOS HNOS. S.A.I.C.A.</v>
      </c>
    </row>
    <row r="2375" spans="1:40" x14ac:dyDescent="0.25">
      <c r="A2375" s="212" t="s">
        <v>7665</v>
      </c>
      <c r="B2375" s="212">
        <v>1</v>
      </c>
      <c r="C2375" s="212" t="s">
        <v>7666</v>
      </c>
      <c r="D2375" s="212" t="s">
        <v>149</v>
      </c>
      <c r="E2375" s="212">
        <v>23</v>
      </c>
      <c r="F2375" s="212" t="s">
        <v>22</v>
      </c>
      <c r="G2375" s="212" t="s">
        <v>7741</v>
      </c>
      <c r="H2375" s="212">
        <v>50001</v>
      </c>
      <c r="I2375" s="212" t="s">
        <v>7742</v>
      </c>
      <c r="J2375" s="212"/>
      <c r="K2375" s="212"/>
      <c r="L2375" s="212"/>
      <c r="M2375" s="212"/>
      <c r="N2375" s="212"/>
      <c r="O2375" s="212"/>
      <c r="P2375" s="212"/>
      <c r="Q2375" s="212"/>
      <c r="R2375" s="212"/>
      <c r="S2375" s="212"/>
      <c r="T2375" s="212"/>
      <c r="U2375" s="212"/>
      <c r="V2375" s="212"/>
      <c r="W2375" s="212"/>
      <c r="X2375" s="212"/>
      <c r="Y2375" s="212"/>
      <c r="Z2375" s="212"/>
      <c r="AA2375" s="212"/>
      <c r="AB2375" s="212">
        <v>10035.903</v>
      </c>
      <c r="AC2375" s="212">
        <v>12143.441999999999</v>
      </c>
      <c r="AD2375" s="212">
        <v>1</v>
      </c>
      <c r="AE2375" s="212">
        <v>0</v>
      </c>
      <c r="AF2375" s="212">
        <v>1</v>
      </c>
      <c r="AG2375" s="212">
        <v>0</v>
      </c>
      <c r="AH2375" s="212">
        <v>10035.9</v>
      </c>
      <c r="AI2375" s="212">
        <v>12143.44</v>
      </c>
      <c r="AJ2375" s="212">
        <v>1</v>
      </c>
      <c r="AK2375" s="212">
        <v>1</v>
      </c>
      <c r="AL2375" s="212">
        <v>0</v>
      </c>
      <c r="AM2375">
        <v>1</v>
      </c>
      <c r="AN2375" t="e">
        <f>VLOOKUP(H2375,'Base Art'!$A:$AJ,36,FALSE)</f>
        <v>#N/A</v>
      </c>
    </row>
    <row r="2376" spans="1:40" x14ac:dyDescent="0.25">
      <c r="A2376" s="212" t="s">
        <v>7665</v>
      </c>
      <c r="B2376" s="212">
        <v>1</v>
      </c>
      <c r="C2376" s="212" t="s">
        <v>7666</v>
      </c>
      <c r="D2376" s="212" t="s">
        <v>149</v>
      </c>
      <c r="E2376" s="212">
        <v>23</v>
      </c>
      <c r="F2376" s="212" t="s">
        <v>22</v>
      </c>
      <c r="G2376" s="212" t="s">
        <v>7723</v>
      </c>
      <c r="H2376" s="212">
        <v>50013</v>
      </c>
      <c r="I2376" s="212" t="s">
        <v>7724</v>
      </c>
      <c r="J2376" s="212"/>
      <c r="K2376" s="212"/>
      <c r="L2376" s="212"/>
      <c r="M2376" s="212"/>
      <c r="N2376" s="212"/>
      <c r="O2376" s="212"/>
      <c r="P2376" s="212"/>
      <c r="Q2376" s="212"/>
      <c r="R2376" s="212"/>
      <c r="S2376" s="212"/>
      <c r="T2376" s="212"/>
      <c r="U2376" s="212"/>
      <c r="V2376" s="212"/>
      <c r="W2376" s="212"/>
      <c r="X2376" s="212"/>
      <c r="Y2376" s="212"/>
      <c r="Z2376" s="212"/>
      <c r="AA2376" s="212"/>
      <c r="AB2376" s="212">
        <v>53030.031000000003</v>
      </c>
      <c r="AC2376" s="212">
        <v>64166.337</v>
      </c>
      <c r="AD2376" s="212">
        <v>1</v>
      </c>
      <c r="AE2376" s="212">
        <v>0</v>
      </c>
      <c r="AF2376" s="212">
        <v>1</v>
      </c>
      <c r="AG2376" s="212">
        <v>0</v>
      </c>
      <c r="AH2376" s="212">
        <v>53030.03</v>
      </c>
      <c r="AI2376" s="212">
        <v>64166.34</v>
      </c>
      <c r="AJ2376" s="212">
        <v>1</v>
      </c>
      <c r="AK2376" s="212">
        <v>1</v>
      </c>
      <c r="AL2376" s="212">
        <v>0</v>
      </c>
      <c r="AM2376">
        <v>1</v>
      </c>
      <c r="AN2376" t="e">
        <f>VLOOKUP(H2376,'Base Art'!$A:$AJ,36,FALSE)</f>
        <v>#N/A</v>
      </c>
    </row>
    <row r="2377" spans="1:40" x14ac:dyDescent="0.25">
      <c r="A2377" s="212" t="s">
        <v>7665</v>
      </c>
      <c r="B2377" s="212">
        <v>1</v>
      </c>
      <c r="C2377" s="212" t="s">
        <v>7666</v>
      </c>
      <c r="D2377" s="212" t="s">
        <v>1788</v>
      </c>
      <c r="E2377" s="212">
        <v>24</v>
      </c>
      <c r="F2377" s="212" t="s">
        <v>1789</v>
      </c>
      <c r="G2377" s="212" t="s">
        <v>316</v>
      </c>
      <c r="H2377" s="212">
        <v>156</v>
      </c>
      <c r="I2377" s="212" t="s">
        <v>317</v>
      </c>
      <c r="J2377" s="212">
        <v>1437</v>
      </c>
      <c r="K2377" s="212" t="s">
        <v>318</v>
      </c>
      <c r="L2377" s="212" t="s">
        <v>319</v>
      </c>
      <c r="M2377" s="212"/>
      <c r="N2377" s="212"/>
      <c r="O2377" s="212"/>
      <c r="P2377" s="212"/>
      <c r="Q2377" s="212"/>
      <c r="R2377" s="212"/>
      <c r="S2377" s="212"/>
      <c r="T2377" s="212"/>
      <c r="U2377" s="212"/>
      <c r="V2377" s="212"/>
      <c r="W2377" s="212"/>
      <c r="X2377" s="212"/>
      <c r="Y2377" s="212">
        <v>1376</v>
      </c>
      <c r="Z2377" s="212" t="s">
        <v>320</v>
      </c>
      <c r="AA2377" s="212" t="s">
        <v>321</v>
      </c>
      <c r="AB2377" s="212">
        <v>358301.66399999999</v>
      </c>
      <c r="AC2377" s="212">
        <v>438919.52399999998</v>
      </c>
      <c r="AD2377" s="212">
        <v>2.5000000000000001E-2</v>
      </c>
      <c r="AE2377" s="212">
        <v>0</v>
      </c>
      <c r="AF2377" s="212">
        <v>2.5000000000000001E-2</v>
      </c>
      <c r="AG2377" s="212">
        <v>0</v>
      </c>
      <c r="AH2377" s="212">
        <v>8957.5400000000009</v>
      </c>
      <c r="AI2377" s="212">
        <v>10972.99</v>
      </c>
      <c r="AJ2377" s="212">
        <v>0</v>
      </c>
      <c r="AK2377" s="212">
        <v>0</v>
      </c>
      <c r="AL2377" s="212">
        <v>0</v>
      </c>
      <c r="AM2377">
        <v>1</v>
      </c>
      <c r="AN2377" t="str">
        <f>VLOOKUP(H2377,'Base Art'!$A:$AJ,36,FALSE)</f>
        <v>JORGE LUIS SUAREZ</v>
      </c>
    </row>
    <row r="2378" spans="1:40" x14ac:dyDescent="0.25">
      <c r="A2378" s="212" t="s">
        <v>7665</v>
      </c>
      <c r="B2378" s="212">
        <v>1</v>
      </c>
      <c r="C2378" s="212" t="s">
        <v>7666</v>
      </c>
      <c r="D2378" s="212" t="s">
        <v>1788</v>
      </c>
      <c r="E2378" s="212">
        <v>24</v>
      </c>
      <c r="F2378" s="212" t="s">
        <v>1789</v>
      </c>
      <c r="G2378" s="212" t="s">
        <v>366</v>
      </c>
      <c r="H2378" s="212">
        <v>567</v>
      </c>
      <c r="I2378" s="212" t="s">
        <v>367</v>
      </c>
      <c r="J2378" s="212"/>
      <c r="K2378" s="212"/>
      <c r="L2378" s="212"/>
      <c r="M2378" s="212"/>
      <c r="N2378" s="212"/>
      <c r="O2378" s="212"/>
      <c r="P2378" s="212"/>
      <c r="Q2378" s="212"/>
      <c r="R2378" s="212"/>
      <c r="S2378" s="212"/>
      <c r="T2378" s="212"/>
      <c r="U2378" s="212"/>
      <c r="V2378" s="212"/>
      <c r="W2378" s="212"/>
      <c r="X2378" s="212"/>
      <c r="Y2378" s="212">
        <v>1374</v>
      </c>
      <c r="Z2378" s="212" t="s">
        <v>336</v>
      </c>
      <c r="AA2378" s="212" t="s">
        <v>337</v>
      </c>
      <c r="AB2378" s="212">
        <v>147921.19</v>
      </c>
      <c r="AC2378" s="212">
        <v>178984.65900000001</v>
      </c>
      <c r="AD2378" s="212">
        <v>3.1300000000000001E-2</v>
      </c>
      <c r="AE2378" s="212">
        <v>0</v>
      </c>
      <c r="AF2378" s="212">
        <v>3.1300000000000001E-2</v>
      </c>
      <c r="AG2378" s="212">
        <v>0</v>
      </c>
      <c r="AH2378" s="212">
        <v>4622.54</v>
      </c>
      <c r="AI2378" s="212">
        <v>5593.27</v>
      </c>
      <c r="AJ2378" s="212">
        <v>0</v>
      </c>
      <c r="AK2378" s="212">
        <v>0</v>
      </c>
      <c r="AL2378" s="212">
        <v>0</v>
      </c>
      <c r="AM2378">
        <v>1</v>
      </c>
      <c r="AN2378" t="str">
        <f>VLOOKUP(H2378,'Base Art'!$A:$AJ,36,FALSE)</f>
        <v>MONDELEZ ARGENTINA S.A.</v>
      </c>
    </row>
    <row r="2379" spans="1:40" x14ac:dyDescent="0.25">
      <c r="A2379" s="212" t="s">
        <v>7665</v>
      </c>
      <c r="B2379" s="212">
        <v>1</v>
      </c>
      <c r="C2379" s="212" t="s">
        <v>7666</v>
      </c>
      <c r="D2379" s="212" t="s">
        <v>1788</v>
      </c>
      <c r="E2379" s="212">
        <v>24</v>
      </c>
      <c r="F2379" s="212" t="s">
        <v>1789</v>
      </c>
      <c r="G2379" s="212" t="s">
        <v>380</v>
      </c>
      <c r="H2379" s="212">
        <v>731</v>
      </c>
      <c r="I2379" s="212" t="s">
        <v>381</v>
      </c>
      <c r="J2379" s="212">
        <v>1422</v>
      </c>
      <c r="K2379" s="212" t="s">
        <v>382</v>
      </c>
      <c r="L2379" s="212" t="s">
        <v>383</v>
      </c>
      <c r="M2379" s="212"/>
      <c r="N2379" s="212"/>
      <c r="O2379" s="212"/>
      <c r="P2379" s="212">
        <v>1067</v>
      </c>
      <c r="Q2379" s="212" t="s">
        <v>384</v>
      </c>
      <c r="R2379" s="212" t="s">
        <v>385</v>
      </c>
      <c r="S2379" s="212"/>
      <c r="T2379" s="212"/>
      <c r="U2379" s="212"/>
      <c r="V2379" s="212"/>
      <c r="W2379" s="212"/>
      <c r="X2379" s="212"/>
      <c r="Y2379" s="212">
        <v>1373</v>
      </c>
      <c r="Z2379" s="212" t="s">
        <v>386</v>
      </c>
      <c r="AA2379" s="212" t="s">
        <v>387</v>
      </c>
      <c r="AB2379" s="212">
        <v>13102.772999999999</v>
      </c>
      <c r="AC2379" s="212">
        <v>16124.938</v>
      </c>
      <c r="AD2379" s="212">
        <v>0.32500000000000001</v>
      </c>
      <c r="AE2379" s="212">
        <v>0.15</v>
      </c>
      <c r="AF2379" s="212">
        <v>0.47499999999999998</v>
      </c>
      <c r="AG2379" s="212">
        <v>0</v>
      </c>
      <c r="AH2379" s="212">
        <v>6223.82</v>
      </c>
      <c r="AI2379" s="212">
        <v>7659.35</v>
      </c>
      <c r="AJ2379" s="212">
        <v>1</v>
      </c>
      <c r="AK2379" s="212">
        <v>0.48</v>
      </c>
      <c r="AL2379" s="212">
        <v>0</v>
      </c>
      <c r="AM2379">
        <v>1</v>
      </c>
      <c r="AN2379" t="str">
        <f>VLOOKUP(H2379,'Base Art'!$A:$AJ,36,FALSE)</f>
        <v>ARCOR S.A.I.C.</v>
      </c>
    </row>
    <row r="2380" spans="1:40" x14ac:dyDescent="0.25">
      <c r="A2380" s="212" t="s">
        <v>7665</v>
      </c>
      <c r="B2380" s="212">
        <v>1</v>
      </c>
      <c r="C2380" s="212" t="s">
        <v>7666</v>
      </c>
      <c r="D2380" s="212" t="s">
        <v>1788</v>
      </c>
      <c r="E2380" s="212">
        <v>24</v>
      </c>
      <c r="F2380" s="212" t="s">
        <v>1789</v>
      </c>
      <c r="G2380" s="212" t="s">
        <v>946</v>
      </c>
      <c r="H2380" s="212">
        <v>819</v>
      </c>
      <c r="I2380" s="212" t="s">
        <v>947</v>
      </c>
      <c r="J2380" s="212">
        <v>1018</v>
      </c>
      <c r="K2380" s="212" t="s">
        <v>392</v>
      </c>
      <c r="L2380" s="212" t="s">
        <v>393</v>
      </c>
      <c r="M2380" s="212"/>
      <c r="N2380" s="212"/>
      <c r="O2380" s="212"/>
      <c r="P2380" s="212">
        <v>1020</v>
      </c>
      <c r="Q2380" s="212" t="s">
        <v>298</v>
      </c>
      <c r="R2380" s="212" t="s">
        <v>299</v>
      </c>
      <c r="S2380" s="212"/>
      <c r="T2380" s="212"/>
      <c r="U2380" s="212"/>
      <c r="V2380" s="212"/>
      <c r="W2380" s="212"/>
      <c r="X2380" s="212"/>
      <c r="Y2380" s="212">
        <v>1402</v>
      </c>
      <c r="Z2380" s="212" t="s">
        <v>300</v>
      </c>
      <c r="AA2380" s="212" t="s">
        <v>301</v>
      </c>
      <c r="AB2380" s="212">
        <v>133647.408</v>
      </c>
      <c r="AC2380" s="212">
        <v>163340.58600000001</v>
      </c>
      <c r="AD2380" s="212">
        <v>8.3299999999999999E-2</v>
      </c>
      <c r="AE2380" s="212">
        <v>0</v>
      </c>
      <c r="AF2380" s="212">
        <v>8.3299999999999999E-2</v>
      </c>
      <c r="AG2380" s="212">
        <v>0</v>
      </c>
      <c r="AH2380" s="212">
        <v>11137.28</v>
      </c>
      <c r="AI2380" s="212">
        <v>13611.72</v>
      </c>
      <c r="AJ2380" s="212">
        <v>2</v>
      </c>
      <c r="AK2380" s="212">
        <v>0.04</v>
      </c>
      <c r="AL2380" s="212">
        <v>0</v>
      </c>
      <c r="AM2380">
        <v>1</v>
      </c>
      <c r="AN2380" t="str">
        <f>VLOOKUP(H2380,'Base Art'!$A:$AJ,36,FALSE)</f>
        <v>ENERGIZER ARGENTINA S.A.</v>
      </c>
    </row>
    <row r="2381" spans="1:40" x14ac:dyDescent="0.25">
      <c r="A2381" s="212" t="s">
        <v>7665</v>
      </c>
      <c r="B2381" s="212">
        <v>1</v>
      </c>
      <c r="C2381" s="212" t="s">
        <v>7666</v>
      </c>
      <c r="D2381" s="212" t="s">
        <v>1788</v>
      </c>
      <c r="E2381" s="212">
        <v>24</v>
      </c>
      <c r="F2381" s="212" t="s">
        <v>1789</v>
      </c>
      <c r="G2381" s="212" t="s">
        <v>390</v>
      </c>
      <c r="H2381" s="212">
        <v>822</v>
      </c>
      <c r="I2381" s="212" t="s">
        <v>391</v>
      </c>
      <c r="J2381" s="212">
        <v>1018</v>
      </c>
      <c r="K2381" s="212" t="s">
        <v>392</v>
      </c>
      <c r="L2381" s="212" t="s">
        <v>393</v>
      </c>
      <c r="M2381" s="212"/>
      <c r="N2381" s="212"/>
      <c r="O2381" s="212"/>
      <c r="P2381" s="212">
        <v>1020</v>
      </c>
      <c r="Q2381" s="212" t="s">
        <v>298</v>
      </c>
      <c r="R2381" s="212" t="s">
        <v>299</v>
      </c>
      <c r="S2381" s="212"/>
      <c r="T2381" s="212"/>
      <c r="U2381" s="212"/>
      <c r="V2381" s="212"/>
      <c r="W2381" s="212"/>
      <c r="X2381" s="212"/>
      <c r="Y2381" s="212">
        <v>1402</v>
      </c>
      <c r="Z2381" s="212" t="s">
        <v>300</v>
      </c>
      <c r="AA2381" s="212" t="s">
        <v>301</v>
      </c>
      <c r="AB2381" s="212">
        <v>81359.964000000007</v>
      </c>
      <c r="AC2381" s="212">
        <v>100886.364</v>
      </c>
      <c r="AD2381" s="212">
        <v>4.1700000000000001E-2</v>
      </c>
      <c r="AE2381" s="212">
        <v>0</v>
      </c>
      <c r="AF2381" s="212">
        <v>4.1700000000000001E-2</v>
      </c>
      <c r="AG2381" s="212">
        <v>0</v>
      </c>
      <c r="AH2381" s="212">
        <v>3390</v>
      </c>
      <c r="AI2381" s="212">
        <v>4203.6000000000004</v>
      </c>
      <c r="AJ2381" s="212">
        <v>0</v>
      </c>
      <c r="AK2381" s="212">
        <v>0</v>
      </c>
      <c r="AL2381" s="212">
        <v>0</v>
      </c>
      <c r="AM2381">
        <v>1</v>
      </c>
      <c r="AN2381" t="str">
        <f>VLOOKUP(H2381,'Base Art'!$A:$AJ,36,FALSE)</f>
        <v>ENERGIZER ARGENTINA S.A.</v>
      </c>
    </row>
    <row r="2382" spans="1:40" x14ac:dyDescent="0.25">
      <c r="A2382" s="212" t="s">
        <v>7665</v>
      </c>
      <c r="B2382" s="212">
        <v>1</v>
      </c>
      <c r="C2382" s="212" t="s">
        <v>7666</v>
      </c>
      <c r="D2382" s="212" t="s">
        <v>1788</v>
      </c>
      <c r="E2382" s="212">
        <v>24</v>
      </c>
      <c r="F2382" s="212" t="s">
        <v>1789</v>
      </c>
      <c r="G2382" s="212" t="s">
        <v>406</v>
      </c>
      <c r="H2382" s="212">
        <v>1115</v>
      </c>
      <c r="I2382" s="212" t="s">
        <v>407</v>
      </c>
      <c r="J2382" s="212"/>
      <c r="K2382" s="212"/>
      <c r="L2382" s="212"/>
      <c r="M2382" s="212"/>
      <c r="N2382" s="212"/>
      <c r="O2382" s="212"/>
      <c r="P2382" s="212"/>
      <c r="Q2382" s="212"/>
      <c r="R2382" s="212"/>
      <c r="S2382" s="212"/>
      <c r="T2382" s="212"/>
      <c r="U2382" s="212"/>
      <c r="V2382" s="212"/>
      <c r="W2382" s="212"/>
      <c r="X2382" s="212"/>
      <c r="Y2382" s="212">
        <v>1373</v>
      </c>
      <c r="Z2382" s="212" t="s">
        <v>386</v>
      </c>
      <c r="AA2382" s="212" t="s">
        <v>387</v>
      </c>
      <c r="AB2382" s="212">
        <v>18714.36</v>
      </c>
      <c r="AC2382" s="212">
        <v>23205.806</v>
      </c>
      <c r="AD2382" s="212">
        <v>0.5</v>
      </c>
      <c r="AE2382" s="212">
        <v>0</v>
      </c>
      <c r="AF2382" s="212">
        <v>0.5</v>
      </c>
      <c r="AG2382" s="212">
        <v>0</v>
      </c>
      <c r="AH2382" s="212">
        <v>9357.18</v>
      </c>
      <c r="AI2382" s="212">
        <v>11602.9</v>
      </c>
      <c r="AJ2382" s="212">
        <v>0</v>
      </c>
      <c r="AK2382" s="212">
        <v>0</v>
      </c>
      <c r="AL2382" s="212">
        <v>0</v>
      </c>
      <c r="AM2382">
        <v>1</v>
      </c>
      <c r="AN2382" t="str">
        <f>VLOOKUP(H2382,'Base Art'!$A:$AJ,36,FALSE)</f>
        <v>MAURI S.A.</v>
      </c>
    </row>
    <row r="2383" spans="1:40" x14ac:dyDescent="0.25">
      <c r="A2383" s="212" t="s">
        <v>7665</v>
      </c>
      <c r="B2383" s="212">
        <v>1</v>
      </c>
      <c r="C2383" s="212" t="s">
        <v>7666</v>
      </c>
      <c r="D2383" s="212" t="s">
        <v>1788</v>
      </c>
      <c r="E2383" s="212">
        <v>24</v>
      </c>
      <c r="F2383" s="212" t="s">
        <v>1789</v>
      </c>
      <c r="G2383" s="212" t="s">
        <v>410</v>
      </c>
      <c r="H2383" s="212">
        <v>1118</v>
      </c>
      <c r="I2383" s="212" t="s">
        <v>411</v>
      </c>
      <c r="J2383" s="212"/>
      <c r="K2383" s="212"/>
      <c r="L2383" s="212"/>
      <c r="M2383" s="212"/>
      <c r="N2383" s="212"/>
      <c r="O2383" s="212"/>
      <c r="P2383" s="212">
        <v>1335</v>
      </c>
      <c r="Q2383" s="212" t="s">
        <v>412</v>
      </c>
      <c r="R2383" s="212" t="s">
        <v>413</v>
      </c>
      <c r="S2383" s="212"/>
      <c r="T2383" s="212"/>
      <c r="U2383" s="212"/>
      <c r="V2383" s="212"/>
      <c r="W2383" s="212"/>
      <c r="X2383" s="212"/>
      <c r="Y2383" s="212">
        <v>1373</v>
      </c>
      <c r="Z2383" s="212" t="s">
        <v>386</v>
      </c>
      <c r="AA2383" s="212" t="s">
        <v>387</v>
      </c>
      <c r="AB2383" s="212">
        <v>16102.843999999999</v>
      </c>
      <c r="AC2383" s="212">
        <v>19579.643</v>
      </c>
      <c r="AD2383" s="212">
        <v>0.41670000000000001</v>
      </c>
      <c r="AE2383" s="212">
        <v>0</v>
      </c>
      <c r="AF2383" s="212">
        <v>0.41670000000000001</v>
      </c>
      <c r="AG2383" s="212">
        <v>0</v>
      </c>
      <c r="AH2383" s="212">
        <v>6709.52</v>
      </c>
      <c r="AI2383" s="212">
        <v>8158.18</v>
      </c>
      <c r="AJ2383" s="212">
        <v>0</v>
      </c>
      <c r="AK2383" s="212">
        <v>0</v>
      </c>
      <c r="AL2383" s="212">
        <v>0</v>
      </c>
      <c r="AM2383">
        <v>1</v>
      </c>
      <c r="AN2383" t="str">
        <f>VLOOKUP(H2383,'Base Art'!$A:$AJ,36,FALSE)</f>
        <v>MAURI S.A.</v>
      </c>
    </row>
    <row r="2384" spans="1:40" x14ac:dyDescent="0.25">
      <c r="A2384" s="212" t="s">
        <v>7665</v>
      </c>
      <c r="B2384" s="212">
        <v>1</v>
      </c>
      <c r="C2384" s="212" t="s">
        <v>7666</v>
      </c>
      <c r="D2384" s="212" t="s">
        <v>1788</v>
      </c>
      <c r="E2384" s="212">
        <v>24</v>
      </c>
      <c r="F2384" s="212" t="s">
        <v>1789</v>
      </c>
      <c r="G2384" s="212" t="s">
        <v>442</v>
      </c>
      <c r="H2384" s="212">
        <v>1594</v>
      </c>
      <c r="I2384" s="212" t="s">
        <v>443</v>
      </c>
      <c r="J2384" s="212">
        <v>1422</v>
      </c>
      <c r="K2384" s="212" t="s">
        <v>382</v>
      </c>
      <c r="L2384" s="212" t="s">
        <v>383</v>
      </c>
      <c r="M2384" s="212"/>
      <c r="N2384" s="212"/>
      <c r="O2384" s="212"/>
      <c r="P2384" s="212">
        <v>1067</v>
      </c>
      <c r="Q2384" s="212" t="s">
        <v>384</v>
      </c>
      <c r="R2384" s="212" t="s">
        <v>385</v>
      </c>
      <c r="S2384" s="212"/>
      <c r="T2384" s="212"/>
      <c r="U2384" s="212"/>
      <c r="V2384" s="212"/>
      <c r="W2384" s="212"/>
      <c r="X2384" s="212"/>
      <c r="Y2384" s="212">
        <v>1373</v>
      </c>
      <c r="Z2384" s="212" t="s">
        <v>386</v>
      </c>
      <c r="AA2384" s="212" t="s">
        <v>387</v>
      </c>
      <c r="AB2384" s="212">
        <v>18516.707999999999</v>
      </c>
      <c r="AC2384" s="212">
        <v>22690.834999999999</v>
      </c>
      <c r="AD2384" s="212">
        <v>0.72499999999999998</v>
      </c>
      <c r="AE2384" s="212">
        <v>2.5000000000000001E-2</v>
      </c>
      <c r="AF2384" s="212">
        <v>0.75</v>
      </c>
      <c r="AG2384" s="212">
        <v>0</v>
      </c>
      <c r="AH2384" s="212">
        <v>13887.53</v>
      </c>
      <c r="AI2384" s="212">
        <v>17018.13</v>
      </c>
      <c r="AJ2384" s="212">
        <v>0</v>
      </c>
      <c r="AK2384" s="212">
        <v>0</v>
      </c>
      <c r="AL2384" s="212">
        <v>0</v>
      </c>
      <c r="AM2384">
        <v>1</v>
      </c>
      <c r="AN2384" t="str">
        <f>VLOOKUP(H2384,'Base Art'!$A:$AJ,36,FALSE)</f>
        <v>ARCOR S.A.I.C.</v>
      </c>
    </row>
    <row r="2385" spans="1:40" x14ac:dyDescent="0.25">
      <c r="A2385" s="212" t="s">
        <v>7665</v>
      </c>
      <c r="B2385" s="212">
        <v>1</v>
      </c>
      <c r="C2385" s="212" t="s">
        <v>7666</v>
      </c>
      <c r="D2385" s="212" t="s">
        <v>1788</v>
      </c>
      <c r="E2385" s="212">
        <v>24</v>
      </c>
      <c r="F2385" s="212" t="s">
        <v>1789</v>
      </c>
      <c r="G2385" s="212" t="s">
        <v>444</v>
      </c>
      <c r="H2385" s="212">
        <v>1641</v>
      </c>
      <c r="I2385" s="212" t="s">
        <v>445</v>
      </c>
      <c r="J2385" s="212">
        <v>1064</v>
      </c>
      <c r="K2385" s="212" t="s">
        <v>446</v>
      </c>
      <c r="L2385" s="212" t="s">
        <v>447</v>
      </c>
      <c r="M2385" s="212"/>
      <c r="N2385" s="212"/>
      <c r="O2385" s="212"/>
      <c r="P2385" s="212">
        <v>1066</v>
      </c>
      <c r="Q2385" s="212" t="s">
        <v>448</v>
      </c>
      <c r="R2385" s="212" t="s">
        <v>449</v>
      </c>
      <c r="S2385" s="212"/>
      <c r="T2385" s="212"/>
      <c r="U2385" s="212"/>
      <c r="V2385" s="212"/>
      <c r="W2385" s="212"/>
      <c r="X2385" s="212"/>
      <c r="Y2385" s="212">
        <v>1373</v>
      </c>
      <c r="Z2385" s="212" t="s">
        <v>386</v>
      </c>
      <c r="AA2385" s="212" t="s">
        <v>387</v>
      </c>
      <c r="AB2385" s="212">
        <v>12675.112999999999</v>
      </c>
      <c r="AC2385" s="212">
        <v>15527.018</v>
      </c>
      <c r="AD2385" s="212">
        <v>0.1</v>
      </c>
      <c r="AE2385" s="212">
        <v>0.05</v>
      </c>
      <c r="AF2385" s="212">
        <v>0.15</v>
      </c>
      <c r="AG2385" s="212">
        <v>0</v>
      </c>
      <c r="AH2385" s="212">
        <v>1901.27</v>
      </c>
      <c r="AI2385" s="212">
        <v>2329.0500000000002</v>
      </c>
      <c r="AJ2385" s="212">
        <v>0</v>
      </c>
      <c r="AK2385" s="212">
        <v>0</v>
      </c>
      <c r="AL2385" s="212">
        <v>0</v>
      </c>
      <c r="AM2385">
        <v>1</v>
      </c>
      <c r="AN2385" t="str">
        <f>VLOOKUP(H2385,'Base Art'!$A:$AJ,36,FALSE)</f>
        <v>MOLINO CAÑUELAS S.A.C.I.F.I.A.</v>
      </c>
    </row>
    <row r="2386" spans="1:40" x14ac:dyDescent="0.25">
      <c r="A2386" s="212" t="s">
        <v>7665</v>
      </c>
      <c r="B2386" s="212">
        <v>1</v>
      </c>
      <c r="C2386" s="212" t="s">
        <v>7666</v>
      </c>
      <c r="D2386" s="212" t="s">
        <v>1788</v>
      </c>
      <c r="E2386" s="212">
        <v>24</v>
      </c>
      <c r="F2386" s="212" t="s">
        <v>1789</v>
      </c>
      <c r="G2386" s="212" t="s">
        <v>456</v>
      </c>
      <c r="H2386" s="212">
        <v>1646</v>
      </c>
      <c r="I2386" s="212" t="s">
        <v>457</v>
      </c>
      <c r="J2386" s="212">
        <v>1064</v>
      </c>
      <c r="K2386" s="212" t="s">
        <v>446</v>
      </c>
      <c r="L2386" s="212" t="s">
        <v>447</v>
      </c>
      <c r="M2386" s="212"/>
      <c r="N2386" s="212"/>
      <c r="O2386" s="212"/>
      <c r="P2386" s="212">
        <v>1066</v>
      </c>
      <c r="Q2386" s="212" t="s">
        <v>448</v>
      </c>
      <c r="R2386" s="212" t="s">
        <v>449</v>
      </c>
      <c r="S2386" s="212"/>
      <c r="T2386" s="212"/>
      <c r="U2386" s="212"/>
      <c r="V2386" s="212"/>
      <c r="W2386" s="212"/>
      <c r="X2386" s="212"/>
      <c r="Y2386" s="212">
        <v>1373</v>
      </c>
      <c r="Z2386" s="212" t="s">
        <v>386</v>
      </c>
      <c r="AA2386" s="212" t="s">
        <v>387</v>
      </c>
      <c r="AB2386" s="212">
        <v>22815.200000000001</v>
      </c>
      <c r="AC2386" s="212">
        <v>27948.62</v>
      </c>
      <c r="AD2386" s="212">
        <v>0.5</v>
      </c>
      <c r="AE2386" s="212">
        <v>0</v>
      </c>
      <c r="AF2386" s="212">
        <v>0.5</v>
      </c>
      <c r="AG2386" s="212">
        <v>0</v>
      </c>
      <c r="AH2386" s="212">
        <v>11407.6</v>
      </c>
      <c r="AI2386" s="212">
        <v>13974.31</v>
      </c>
      <c r="AJ2386" s="212">
        <v>0</v>
      </c>
      <c r="AK2386" s="212">
        <v>0</v>
      </c>
      <c r="AL2386" s="212">
        <v>0</v>
      </c>
      <c r="AM2386">
        <v>1</v>
      </c>
      <c r="AN2386" t="str">
        <f>VLOOKUP(H2386,'Base Art'!$A:$AJ,36,FALSE)</f>
        <v>MOLINO CAÑUELAS S.A.C.I.F.I.A.</v>
      </c>
    </row>
    <row r="2387" spans="1:40" x14ac:dyDescent="0.25">
      <c r="A2387" s="212" t="s">
        <v>7665</v>
      </c>
      <c r="B2387" s="212">
        <v>1</v>
      </c>
      <c r="C2387" s="212" t="s">
        <v>7666</v>
      </c>
      <c r="D2387" s="212" t="s">
        <v>1788</v>
      </c>
      <c r="E2387" s="212">
        <v>24</v>
      </c>
      <c r="F2387" s="212" t="s">
        <v>1789</v>
      </c>
      <c r="G2387" s="212" t="s">
        <v>458</v>
      </c>
      <c r="H2387" s="212">
        <v>1648</v>
      </c>
      <c r="I2387" s="212" t="s">
        <v>459</v>
      </c>
      <c r="J2387" s="212">
        <v>1422</v>
      </c>
      <c r="K2387" s="212" t="s">
        <v>382</v>
      </c>
      <c r="L2387" s="212" t="s">
        <v>383</v>
      </c>
      <c r="M2387" s="212"/>
      <c r="N2387" s="212"/>
      <c r="O2387" s="212"/>
      <c r="P2387" s="212">
        <v>1067</v>
      </c>
      <c r="Q2387" s="212" t="s">
        <v>384</v>
      </c>
      <c r="R2387" s="212" t="s">
        <v>385</v>
      </c>
      <c r="S2387" s="212"/>
      <c r="T2387" s="212"/>
      <c r="U2387" s="212"/>
      <c r="V2387" s="212"/>
      <c r="W2387" s="212"/>
      <c r="X2387" s="212"/>
      <c r="Y2387" s="212">
        <v>1373</v>
      </c>
      <c r="Z2387" s="212" t="s">
        <v>386</v>
      </c>
      <c r="AA2387" s="212" t="s">
        <v>387</v>
      </c>
      <c r="AB2387" s="212">
        <v>19243.589</v>
      </c>
      <c r="AC2387" s="212">
        <v>23611.166000000001</v>
      </c>
      <c r="AD2387" s="212">
        <v>0.35</v>
      </c>
      <c r="AE2387" s="212">
        <v>0</v>
      </c>
      <c r="AF2387" s="212">
        <v>0.35</v>
      </c>
      <c r="AG2387" s="212">
        <v>0</v>
      </c>
      <c r="AH2387" s="212">
        <v>6735.26</v>
      </c>
      <c r="AI2387" s="212">
        <v>8263.91</v>
      </c>
      <c r="AJ2387" s="212">
        <v>0</v>
      </c>
      <c r="AK2387" s="212">
        <v>0</v>
      </c>
      <c r="AL2387" s="212">
        <v>0</v>
      </c>
      <c r="AM2387">
        <v>1</v>
      </c>
      <c r="AN2387" t="str">
        <f>VLOOKUP(H2387,'Base Art'!$A:$AJ,36,FALSE)</f>
        <v>ARCOR S.A.I.C.</v>
      </c>
    </row>
    <row r="2388" spans="1:40" x14ac:dyDescent="0.25">
      <c r="A2388" s="212" t="s">
        <v>7665</v>
      </c>
      <c r="B2388" s="212">
        <v>1</v>
      </c>
      <c r="C2388" s="212" t="s">
        <v>7666</v>
      </c>
      <c r="D2388" s="212" t="s">
        <v>1788</v>
      </c>
      <c r="E2388" s="212">
        <v>24</v>
      </c>
      <c r="F2388" s="212" t="s">
        <v>1789</v>
      </c>
      <c r="G2388" s="212" t="s">
        <v>1365</v>
      </c>
      <c r="H2388" s="212">
        <v>1709</v>
      </c>
      <c r="I2388" s="212" t="s">
        <v>1366</v>
      </c>
      <c r="J2388" s="212">
        <v>1419</v>
      </c>
      <c r="K2388" s="212" t="s">
        <v>572</v>
      </c>
      <c r="L2388" s="212" t="s">
        <v>573</v>
      </c>
      <c r="M2388" s="212"/>
      <c r="N2388" s="212"/>
      <c r="O2388" s="212"/>
      <c r="P2388" s="212"/>
      <c r="Q2388" s="212"/>
      <c r="R2388" s="212"/>
      <c r="S2388" s="212"/>
      <c r="T2388" s="212"/>
      <c r="U2388" s="212"/>
      <c r="V2388" s="212"/>
      <c r="W2388" s="212"/>
      <c r="X2388" s="212"/>
      <c r="Y2388" s="212">
        <v>1369</v>
      </c>
      <c r="Z2388" s="212" t="s">
        <v>354</v>
      </c>
      <c r="AA2388" s="212" t="s">
        <v>355</v>
      </c>
      <c r="AB2388" s="212">
        <v>7576.433</v>
      </c>
      <c r="AC2388" s="212">
        <v>9167.4830000000002</v>
      </c>
      <c r="AD2388" s="212">
        <v>1</v>
      </c>
      <c r="AE2388" s="212">
        <v>0</v>
      </c>
      <c r="AF2388" s="212">
        <v>1</v>
      </c>
      <c r="AG2388" s="212">
        <v>0</v>
      </c>
      <c r="AH2388" s="212">
        <v>7576.43</v>
      </c>
      <c r="AI2388" s="212">
        <v>9167.48</v>
      </c>
      <c r="AJ2388" s="212">
        <v>1</v>
      </c>
      <c r="AK2388" s="212">
        <v>1</v>
      </c>
      <c r="AL2388" s="212">
        <v>0</v>
      </c>
      <c r="AM2388">
        <v>1</v>
      </c>
      <c r="AN2388" t="str">
        <f>VLOOKUP(H2388,'Base Art'!$A:$AJ,36,FALSE)</f>
        <v>ARCOR S.A.I.C.</v>
      </c>
    </row>
    <row r="2389" spans="1:40" x14ac:dyDescent="0.25">
      <c r="A2389" s="212" t="s">
        <v>7665</v>
      </c>
      <c r="B2389" s="212">
        <v>1</v>
      </c>
      <c r="C2389" s="212" t="s">
        <v>7666</v>
      </c>
      <c r="D2389" s="212" t="s">
        <v>1788</v>
      </c>
      <c r="E2389" s="212">
        <v>24</v>
      </c>
      <c r="F2389" s="212" t="s">
        <v>1789</v>
      </c>
      <c r="G2389" s="212" t="s">
        <v>490</v>
      </c>
      <c r="H2389" s="212">
        <v>1971</v>
      </c>
      <c r="I2389" s="212" t="s">
        <v>491</v>
      </c>
      <c r="J2389" s="212">
        <v>1204</v>
      </c>
      <c r="K2389" s="212" t="s">
        <v>492</v>
      </c>
      <c r="L2389" s="212" t="s">
        <v>493</v>
      </c>
      <c r="M2389" s="212"/>
      <c r="N2389" s="212"/>
      <c r="O2389" s="212"/>
      <c r="P2389" s="212"/>
      <c r="Q2389" s="212"/>
      <c r="R2389" s="212"/>
      <c r="S2389" s="212"/>
      <c r="T2389" s="212"/>
      <c r="U2389" s="212"/>
      <c r="V2389" s="212"/>
      <c r="W2389" s="212"/>
      <c r="X2389" s="212"/>
      <c r="Y2389" s="212">
        <v>1372</v>
      </c>
      <c r="Z2389" s="212" t="s">
        <v>346</v>
      </c>
      <c r="AA2389" s="212" t="s">
        <v>347</v>
      </c>
      <c r="AB2389" s="212">
        <v>191259.17600000001</v>
      </c>
      <c r="AC2389" s="212">
        <v>234292.46</v>
      </c>
      <c r="AD2389" s="212">
        <v>3.5700000000000003E-2</v>
      </c>
      <c r="AE2389" s="212">
        <v>0</v>
      </c>
      <c r="AF2389" s="212">
        <v>3.5700000000000003E-2</v>
      </c>
      <c r="AG2389" s="212">
        <v>0</v>
      </c>
      <c r="AH2389" s="212">
        <v>6830.68</v>
      </c>
      <c r="AI2389" s="212">
        <v>8367.59</v>
      </c>
      <c r="AJ2389" s="212">
        <v>0</v>
      </c>
      <c r="AK2389" s="212">
        <v>0</v>
      </c>
      <c r="AL2389" s="212">
        <v>0</v>
      </c>
      <c r="AM2389">
        <v>1</v>
      </c>
      <c r="AN2389" t="str">
        <f>VLOOKUP(H2389,'Base Art'!$A:$AJ,36,FALSE)</f>
        <v>FERRERO ARGENTINA S.A.</v>
      </c>
    </row>
    <row r="2390" spans="1:40" x14ac:dyDescent="0.25">
      <c r="A2390" s="212" t="s">
        <v>7665</v>
      </c>
      <c r="B2390" s="212">
        <v>1</v>
      </c>
      <c r="C2390" s="212" t="s">
        <v>7666</v>
      </c>
      <c r="D2390" s="212" t="s">
        <v>1788</v>
      </c>
      <c r="E2390" s="212">
        <v>24</v>
      </c>
      <c r="F2390" s="212" t="s">
        <v>1789</v>
      </c>
      <c r="G2390" s="212" t="s">
        <v>500</v>
      </c>
      <c r="H2390" s="212">
        <v>2338</v>
      </c>
      <c r="I2390" s="212" t="s">
        <v>501</v>
      </c>
      <c r="J2390" s="212"/>
      <c r="K2390" s="212"/>
      <c r="L2390" s="212"/>
      <c r="M2390" s="212"/>
      <c r="N2390" s="212"/>
      <c r="O2390" s="212"/>
      <c r="P2390" s="212">
        <v>1086</v>
      </c>
      <c r="Q2390" s="212" t="s">
        <v>502</v>
      </c>
      <c r="R2390" s="212" t="s">
        <v>503</v>
      </c>
      <c r="S2390" s="212"/>
      <c r="T2390" s="212"/>
      <c r="U2390" s="212"/>
      <c r="V2390" s="212"/>
      <c r="W2390" s="212"/>
      <c r="X2390" s="212"/>
      <c r="Y2390" s="212">
        <v>1373</v>
      </c>
      <c r="Z2390" s="212" t="s">
        <v>386</v>
      </c>
      <c r="AA2390" s="212" t="s">
        <v>387</v>
      </c>
      <c r="AB2390" s="212">
        <v>22606.282999999999</v>
      </c>
      <c r="AC2390" s="212">
        <v>27802.023000000001</v>
      </c>
      <c r="AD2390" s="212">
        <v>0.5</v>
      </c>
      <c r="AE2390" s="212">
        <v>0.2</v>
      </c>
      <c r="AF2390" s="212">
        <v>0.7</v>
      </c>
      <c r="AG2390" s="212">
        <v>0</v>
      </c>
      <c r="AH2390" s="212">
        <v>15824.4</v>
      </c>
      <c r="AI2390" s="212">
        <v>19461.419999999998</v>
      </c>
      <c r="AJ2390" s="212">
        <v>1</v>
      </c>
      <c r="AK2390" s="212">
        <v>0.7</v>
      </c>
      <c r="AL2390" s="212">
        <v>0</v>
      </c>
      <c r="AM2390">
        <v>1</v>
      </c>
      <c r="AN2390" t="str">
        <f>VLOOKUP(H2390,'Base Art'!$A:$AJ,36,FALSE)</f>
        <v>DON SATUR S.R.L.</v>
      </c>
    </row>
    <row r="2391" spans="1:40" x14ac:dyDescent="0.25">
      <c r="A2391" s="212" t="s">
        <v>7665</v>
      </c>
      <c r="B2391" s="212">
        <v>1</v>
      </c>
      <c r="C2391" s="212" t="s">
        <v>7666</v>
      </c>
      <c r="D2391" s="212" t="s">
        <v>1788</v>
      </c>
      <c r="E2391" s="212">
        <v>24</v>
      </c>
      <c r="F2391" s="212" t="s">
        <v>1789</v>
      </c>
      <c r="G2391" s="212" t="s">
        <v>504</v>
      </c>
      <c r="H2391" s="212">
        <v>2339</v>
      </c>
      <c r="I2391" s="212" t="s">
        <v>505</v>
      </c>
      <c r="J2391" s="212"/>
      <c r="K2391" s="212"/>
      <c r="L2391" s="212"/>
      <c r="M2391" s="212"/>
      <c r="N2391" s="212"/>
      <c r="O2391" s="212"/>
      <c r="P2391" s="212">
        <v>1086</v>
      </c>
      <c r="Q2391" s="212" t="s">
        <v>502</v>
      </c>
      <c r="R2391" s="212" t="s">
        <v>503</v>
      </c>
      <c r="S2391" s="212"/>
      <c r="T2391" s="212"/>
      <c r="U2391" s="212"/>
      <c r="V2391" s="212"/>
      <c r="W2391" s="212"/>
      <c r="X2391" s="212"/>
      <c r="Y2391" s="212">
        <v>1373</v>
      </c>
      <c r="Z2391" s="212" t="s">
        <v>386</v>
      </c>
      <c r="AA2391" s="212" t="s">
        <v>387</v>
      </c>
      <c r="AB2391" s="212">
        <v>29706.880000000001</v>
      </c>
      <c r="AC2391" s="212">
        <v>36456.523999999998</v>
      </c>
      <c r="AD2391" s="212">
        <v>1.1000000000000001</v>
      </c>
      <c r="AE2391" s="212">
        <v>6.6699999999999995E-2</v>
      </c>
      <c r="AF2391" s="212">
        <v>1.1667000000000001</v>
      </c>
      <c r="AG2391" s="212">
        <v>0</v>
      </c>
      <c r="AH2391" s="212">
        <v>34658.03</v>
      </c>
      <c r="AI2391" s="212">
        <v>42532.61</v>
      </c>
      <c r="AJ2391" s="212">
        <v>0</v>
      </c>
      <c r="AK2391" s="212">
        <v>0</v>
      </c>
      <c r="AL2391" s="212">
        <v>0</v>
      </c>
      <c r="AM2391">
        <v>1</v>
      </c>
      <c r="AN2391" t="str">
        <f>VLOOKUP(H2391,'Base Art'!$A:$AJ,36,FALSE)</f>
        <v>DON SATUR S.R.L.</v>
      </c>
    </row>
    <row r="2392" spans="1:40" x14ac:dyDescent="0.25">
      <c r="A2392" s="212" t="s">
        <v>7665</v>
      </c>
      <c r="B2392" s="212">
        <v>1</v>
      </c>
      <c r="C2392" s="212" t="s">
        <v>7666</v>
      </c>
      <c r="D2392" s="212" t="s">
        <v>1788</v>
      </c>
      <c r="E2392" s="212">
        <v>24</v>
      </c>
      <c r="F2392" s="212" t="s">
        <v>1789</v>
      </c>
      <c r="G2392" s="212" t="s">
        <v>518</v>
      </c>
      <c r="H2392" s="212">
        <v>3237</v>
      </c>
      <c r="I2392" s="212" t="s">
        <v>519</v>
      </c>
      <c r="J2392" s="212">
        <v>1477</v>
      </c>
      <c r="K2392" s="212" t="s">
        <v>512</v>
      </c>
      <c r="L2392" s="212" t="s">
        <v>513</v>
      </c>
      <c r="M2392" s="212"/>
      <c r="N2392" s="212"/>
      <c r="O2392" s="212"/>
      <c r="P2392" s="212">
        <v>1093</v>
      </c>
      <c r="Q2392" s="212" t="s">
        <v>520</v>
      </c>
      <c r="R2392" s="212" t="s">
        <v>521</v>
      </c>
      <c r="S2392" s="212"/>
      <c r="T2392" s="212"/>
      <c r="U2392" s="212"/>
      <c r="V2392" s="212"/>
      <c r="W2392" s="212"/>
      <c r="X2392" s="212"/>
      <c r="Y2392" s="212">
        <v>1373</v>
      </c>
      <c r="Z2392" s="212" t="s">
        <v>386</v>
      </c>
      <c r="AA2392" s="212" t="s">
        <v>387</v>
      </c>
      <c r="AB2392" s="212">
        <v>100513.00900000001</v>
      </c>
      <c r="AC2392" s="212">
        <v>121620.736</v>
      </c>
      <c r="AD2392" s="212">
        <v>0.41670000000000001</v>
      </c>
      <c r="AE2392" s="212">
        <v>0</v>
      </c>
      <c r="AF2392" s="212">
        <v>0.41670000000000001</v>
      </c>
      <c r="AG2392" s="212">
        <v>0</v>
      </c>
      <c r="AH2392" s="212">
        <v>41880.42</v>
      </c>
      <c r="AI2392" s="212">
        <v>50675.31</v>
      </c>
      <c r="AJ2392" s="212">
        <v>0</v>
      </c>
      <c r="AK2392" s="212">
        <v>0</v>
      </c>
      <c r="AL2392" s="212">
        <v>0</v>
      </c>
      <c r="AM2392">
        <v>1</v>
      </c>
      <c r="AN2392" t="str">
        <f>VLOOKUP(H2392,'Base Art'!$A:$AJ,36,FALSE)</f>
        <v>ESTABLECIM. MODELO LAS COLONIAS S.A</v>
      </c>
    </row>
    <row r="2393" spans="1:40" x14ac:dyDescent="0.25">
      <c r="A2393" s="212" t="s">
        <v>7665</v>
      </c>
      <c r="B2393" s="212">
        <v>1</v>
      </c>
      <c r="C2393" s="212" t="s">
        <v>7666</v>
      </c>
      <c r="D2393" s="212" t="s">
        <v>1788</v>
      </c>
      <c r="E2393" s="212">
        <v>24</v>
      </c>
      <c r="F2393" s="212" t="s">
        <v>1789</v>
      </c>
      <c r="G2393" s="212" t="s">
        <v>522</v>
      </c>
      <c r="H2393" s="212">
        <v>3238</v>
      </c>
      <c r="I2393" s="212" t="s">
        <v>523</v>
      </c>
      <c r="J2393" s="212">
        <v>1477</v>
      </c>
      <c r="K2393" s="212" t="s">
        <v>512</v>
      </c>
      <c r="L2393" s="212" t="s">
        <v>513</v>
      </c>
      <c r="M2393" s="212"/>
      <c r="N2393" s="212"/>
      <c r="O2393" s="212"/>
      <c r="P2393" s="212">
        <v>1093</v>
      </c>
      <c r="Q2393" s="212" t="s">
        <v>520</v>
      </c>
      <c r="R2393" s="212" t="s">
        <v>521</v>
      </c>
      <c r="S2393" s="212"/>
      <c r="T2393" s="212"/>
      <c r="U2393" s="212"/>
      <c r="V2393" s="212"/>
      <c r="W2393" s="212"/>
      <c r="X2393" s="212"/>
      <c r="Y2393" s="212">
        <v>1373</v>
      </c>
      <c r="Z2393" s="212" t="s">
        <v>386</v>
      </c>
      <c r="AA2393" s="212" t="s">
        <v>387</v>
      </c>
      <c r="AB2393" s="212">
        <v>100544.867</v>
      </c>
      <c r="AC2393" s="212">
        <v>121659.285</v>
      </c>
      <c r="AD2393" s="212">
        <v>0.66669999999999996</v>
      </c>
      <c r="AE2393" s="212">
        <v>0</v>
      </c>
      <c r="AF2393" s="212">
        <v>0.66669999999999996</v>
      </c>
      <c r="AG2393" s="212">
        <v>0</v>
      </c>
      <c r="AH2393" s="212">
        <v>67029.91</v>
      </c>
      <c r="AI2393" s="212">
        <v>81106.19</v>
      </c>
      <c r="AJ2393" s="212">
        <v>0</v>
      </c>
      <c r="AK2393" s="212">
        <v>0</v>
      </c>
      <c r="AL2393" s="212">
        <v>0</v>
      </c>
      <c r="AM2393">
        <v>1</v>
      </c>
      <c r="AN2393" t="str">
        <f>VLOOKUP(H2393,'Base Art'!$A:$AJ,36,FALSE)</f>
        <v>ESTABLECIM. MODELO LAS COLONIAS S.A</v>
      </c>
    </row>
    <row r="2394" spans="1:40" x14ac:dyDescent="0.25">
      <c r="A2394" s="212" t="s">
        <v>7665</v>
      </c>
      <c r="B2394" s="212">
        <v>1</v>
      </c>
      <c r="C2394" s="212" t="s">
        <v>7666</v>
      </c>
      <c r="D2394" s="212" t="s">
        <v>1788</v>
      </c>
      <c r="E2394" s="212">
        <v>24</v>
      </c>
      <c r="F2394" s="212" t="s">
        <v>1789</v>
      </c>
      <c r="G2394" s="212" t="s">
        <v>524</v>
      </c>
      <c r="H2394" s="212">
        <v>3239</v>
      </c>
      <c r="I2394" s="212" t="s">
        <v>525</v>
      </c>
      <c r="J2394" s="212">
        <v>1477</v>
      </c>
      <c r="K2394" s="212" t="s">
        <v>512</v>
      </c>
      <c r="L2394" s="212" t="s">
        <v>513</v>
      </c>
      <c r="M2394" s="212"/>
      <c r="N2394" s="212"/>
      <c r="O2394" s="212"/>
      <c r="P2394" s="212">
        <v>1093</v>
      </c>
      <c r="Q2394" s="212" t="s">
        <v>520</v>
      </c>
      <c r="R2394" s="212" t="s">
        <v>521</v>
      </c>
      <c r="S2394" s="212"/>
      <c r="T2394" s="212"/>
      <c r="U2394" s="212"/>
      <c r="V2394" s="212"/>
      <c r="W2394" s="212"/>
      <c r="X2394" s="212"/>
      <c r="Y2394" s="212">
        <v>1373</v>
      </c>
      <c r="Z2394" s="212" t="s">
        <v>386</v>
      </c>
      <c r="AA2394" s="212" t="s">
        <v>387</v>
      </c>
      <c r="AB2394" s="212">
        <v>101022.73299999999</v>
      </c>
      <c r="AC2394" s="212">
        <v>122237.504</v>
      </c>
      <c r="AD2394" s="212">
        <v>8.3299999999999999E-2</v>
      </c>
      <c r="AE2394" s="212">
        <v>0</v>
      </c>
      <c r="AF2394" s="212">
        <v>8.3299999999999999E-2</v>
      </c>
      <c r="AG2394" s="212">
        <v>0</v>
      </c>
      <c r="AH2394" s="212">
        <v>8418.56</v>
      </c>
      <c r="AI2394" s="212">
        <v>10186.459999999999</v>
      </c>
      <c r="AJ2394" s="212">
        <v>0</v>
      </c>
      <c r="AK2394" s="212">
        <v>0</v>
      </c>
      <c r="AL2394" s="212">
        <v>0</v>
      </c>
      <c r="AM2394">
        <v>1</v>
      </c>
      <c r="AN2394" t="str">
        <f>VLOOKUP(H2394,'Base Art'!$A:$AJ,36,FALSE)</f>
        <v>ESTABLECIM. MODELO LAS COLONIAS S.A</v>
      </c>
    </row>
    <row r="2395" spans="1:40" x14ac:dyDescent="0.25">
      <c r="A2395" s="212" t="s">
        <v>7665</v>
      </c>
      <c r="B2395" s="212">
        <v>1</v>
      </c>
      <c r="C2395" s="212" t="s">
        <v>7666</v>
      </c>
      <c r="D2395" s="212" t="s">
        <v>1788</v>
      </c>
      <c r="E2395" s="212">
        <v>24</v>
      </c>
      <c r="F2395" s="212" t="s">
        <v>1789</v>
      </c>
      <c r="G2395" s="212" t="s">
        <v>534</v>
      </c>
      <c r="H2395" s="212">
        <v>3536</v>
      </c>
      <c r="I2395" s="212" t="s">
        <v>535</v>
      </c>
      <c r="J2395" s="212">
        <v>1422</v>
      </c>
      <c r="K2395" s="212" t="s">
        <v>382</v>
      </c>
      <c r="L2395" s="212" t="s">
        <v>383</v>
      </c>
      <c r="M2395" s="212"/>
      <c r="N2395" s="212"/>
      <c r="O2395" s="212"/>
      <c r="P2395" s="212"/>
      <c r="Q2395" s="212"/>
      <c r="R2395" s="212"/>
      <c r="S2395" s="212"/>
      <c r="T2395" s="212"/>
      <c r="U2395" s="212"/>
      <c r="V2395" s="212"/>
      <c r="W2395" s="212"/>
      <c r="X2395" s="212"/>
      <c r="Y2395" s="212">
        <v>1373</v>
      </c>
      <c r="Z2395" s="212" t="s">
        <v>386</v>
      </c>
      <c r="AA2395" s="212" t="s">
        <v>387</v>
      </c>
      <c r="AB2395" s="212">
        <v>26519.473999999998</v>
      </c>
      <c r="AC2395" s="212">
        <v>32313.487000000001</v>
      </c>
      <c r="AD2395" s="212">
        <v>0.19439999999999999</v>
      </c>
      <c r="AE2395" s="212">
        <v>2.7799999999999998E-2</v>
      </c>
      <c r="AF2395" s="212">
        <v>0.22220000000000001</v>
      </c>
      <c r="AG2395" s="212">
        <v>0</v>
      </c>
      <c r="AH2395" s="212">
        <v>5893.22</v>
      </c>
      <c r="AI2395" s="212">
        <v>7180.77</v>
      </c>
      <c r="AJ2395" s="212">
        <v>0</v>
      </c>
      <c r="AK2395" s="212">
        <v>0</v>
      </c>
      <c r="AL2395" s="212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s="212" t="s">
        <v>7665</v>
      </c>
      <c r="B2396" s="212">
        <v>1</v>
      </c>
      <c r="C2396" s="212" t="s">
        <v>7666</v>
      </c>
      <c r="D2396" s="212" t="s">
        <v>1788</v>
      </c>
      <c r="E2396" s="212">
        <v>24</v>
      </c>
      <c r="F2396" s="212" t="s">
        <v>1789</v>
      </c>
      <c r="G2396" s="212" t="s">
        <v>536</v>
      </c>
      <c r="H2396" s="212">
        <v>3537</v>
      </c>
      <c r="I2396" s="212" t="s">
        <v>537</v>
      </c>
      <c r="J2396" s="212">
        <v>1422</v>
      </c>
      <c r="K2396" s="212" t="s">
        <v>382</v>
      </c>
      <c r="L2396" s="212" t="s">
        <v>383</v>
      </c>
      <c r="M2396" s="212"/>
      <c r="N2396" s="212"/>
      <c r="O2396" s="212"/>
      <c r="P2396" s="212">
        <v>1167</v>
      </c>
      <c r="Q2396" s="212" t="s">
        <v>538</v>
      </c>
      <c r="R2396" s="212" t="s">
        <v>539</v>
      </c>
      <c r="S2396" s="212"/>
      <c r="T2396" s="212"/>
      <c r="U2396" s="212"/>
      <c r="V2396" s="212"/>
      <c r="W2396" s="212"/>
      <c r="X2396" s="212"/>
      <c r="Y2396" s="212">
        <v>1373</v>
      </c>
      <c r="Z2396" s="212" t="s">
        <v>386</v>
      </c>
      <c r="AA2396" s="212" t="s">
        <v>387</v>
      </c>
      <c r="AB2396" s="212">
        <v>30732.85</v>
      </c>
      <c r="AC2396" s="212">
        <v>37186.745999999999</v>
      </c>
      <c r="AD2396" s="212">
        <v>5.5599999999999997E-2</v>
      </c>
      <c r="AE2396" s="212">
        <v>0</v>
      </c>
      <c r="AF2396" s="212">
        <v>5.5599999999999997E-2</v>
      </c>
      <c r="AG2396" s="212">
        <v>0</v>
      </c>
      <c r="AH2396" s="212">
        <v>1707.38</v>
      </c>
      <c r="AI2396" s="212">
        <v>2065.9299999999998</v>
      </c>
      <c r="AJ2396" s="212">
        <v>0</v>
      </c>
      <c r="AK2396" s="212">
        <v>0</v>
      </c>
      <c r="AL2396" s="212">
        <v>0</v>
      </c>
      <c r="AM2396">
        <v>1</v>
      </c>
      <c r="AN2396" t="str">
        <f>VLOOKUP(H2396,'Base Art'!$A:$AJ,36,FALSE)</f>
        <v>ARCOR S.A.I.C.</v>
      </c>
    </row>
    <row r="2397" spans="1:40" x14ac:dyDescent="0.25">
      <c r="A2397" s="212" t="s">
        <v>7665</v>
      </c>
      <c r="B2397" s="212">
        <v>1</v>
      </c>
      <c r="C2397" s="212" t="s">
        <v>7666</v>
      </c>
      <c r="D2397" s="212" t="s">
        <v>1788</v>
      </c>
      <c r="E2397" s="212">
        <v>24</v>
      </c>
      <c r="F2397" s="212" t="s">
        <v>1789</v>
      </c>
      <c r="G2397" s="212" t="s">
        <v>558</v>
      </c>
      <c r="H2397" s="212">
        <v>4176</v>
      </c>
      <c r="I2397" s="212" t="s">
        <v>559</v>
      </c>
      <c r="J2397" s="212">
        <v>1416</v>
      </c>
      <c r="K2397" s="212" t="s">
        <v>552</v>
      </c>
      <c r="L2397" s="212" t="s">
        <v>553</v>
      </c>
      <c r="M2397" s="212"/>
      <c r="N2397" s="212"/>
      <c r="O2397" s="212"/>
      <c r="P2397" s="212">
        <v>1070</v>
      </c>
      <c r="Q2397" s="212" t="s">
        <v>554</v>
      </c>
      <c r="R2397" s="212" t="s">
        <v>555</v>
      </c>
      <c r="S2397" s="212"/>
      <c r="T2397" s="212"/>
      <c r="U2397" s="212"/>
      <c r="V2397" s="212"/>
      <c r="W2397" s="212"/>
      <c r="X2397" s="212"/>
      <c r="Y2397" s="212">
        <v>1372</v>
      </c>
      <c r="Z2397" s="212" t="s">
        <v>346</v>
      </c>
      <c r="AA2397" s="212" t="s">
        <v>347</v>
      </c>
      <c r="AB2397" s="212">
        <v>120461.73</v>
      </c>
      <c r="AC2397" s="212">
        <v>147565.62599999999</v>
      </c>
      <c r="AD2397" s="212">
        <v>0.125</v>
      </c>
      <c r="AE2397" s="212">
        <v>0</v>
      </c>
      <c r="AF2397" s="212">
        <v>0.125</v>
      </c>
      <c r="AG2397" s="212">
        <v>0</v>
      </c>
      <c r="AH2397" s="212">
        <v>15057.72</v>
      </c>
      <c r="AI2397" s="212">
        <v>18445.7</v>
      </c>
      <c r="AJ2397" s="212">
        <v>1</v>
      </c>
      <c r="AK2397" s="212">
        <v>0.13</v>
      </c>
      <c r="AL2397" s="212">
        <v>0</v>
      </c>
      <c r="AM2397">
        <v>1</v>
      </c>
      <c r="AN2397" t="str">
        <f>VLOOKUP(H2397,'Base Art'!$A:$AJ,36,FALSE)</f>
        <v>ARCOR S.A.I.C.</v>
      </c>
    </row>
    <row r="2398" spans="1:40" x14ac:dyDescent="0.25">
      <c r="A2398" s="212" t="s">
        <v>7665</v>
      </c>
      <c r="B2398" s="212">
        <v>1</v>
      </c>
      <c r="C2398" s="212" t="s">
        <v>7666</v>
      </c>
      <c r="D2398" s="212" t="s">
        <v>1788</v>
      </c>
      <c r="E2398" s="212">
        <v>24</v>
      </c>
      <c r="F2398" s="212" t="s">
        <v>1789</v>
      </c>
      <c r="G2398" s="212" t="s">
        <v>560</v>
      </c>
      <c r="H2398" s="212">
        <v>4386</v>
      </c>
      <c r="I2398" s="212" t="s">
        <v>561</v>
      </c>
      <c r="J2398" s="212">
        <v>1015</v>
      </c>
      <c r="K2398" s="212" t="s">
        <v>562</v>
      </c>
      <c r="L2398" s="212" t="s">
        <v>563</v>
      </c>
      <c r="M2398" s="212"/>
      <c r="N2398" s="212"/>
      <c r="O2398" s="212"/>
      <c r="P2398" s="212">
        <v>1237</v>
      </c>
      <c r="Q2398" s="212" t="s">
        <v>564</v>
      </c>
      <c r="R2398" s="212" t="s">
        <v>565</v>
      </c>
      <c r="S2398" s="212"/>
      <c r="T2398" s="212"/>
      <c r="U2398" s="212"/>
      <c r="V2398" s="212"/>
      <c r="W2398" s="212"/>
      <c r="X2398" s="212"/>
      <c r="Y2398" s="212">
        <v>1374</v>
      </c>
      <c r="Z2398" s="212" t="s">
        <v>336</v>
      </c>
      <c r="AA2398" s="212" t="s">
        <v>337</v>
      </c>
      <c r="AB2398" s="212">
        <v>17190.759999999998</v>
      </c>
      <c r="AC2398" s="212">
        <v>20800.82</v>
      </c>
      <c r="AD2398" s="212">
        <v>1</v>
      </c>
      <c r="AE2398" s="212">
        <v>0</v>
      </c>
      <c r="AF2398" s="212">
        <v>1</v>
      </c>
      <c r="AG2398" s="212">
        <v>0</v>
      </c>
      <c r="AH2398" s="212">
        <v>17190.759999999998</v>
      </c>
      <c r="AI2398" s="212">
        <v>20800.82</v>
      </c>
      <c r="AJ2398" s="212">
        <v>0</v>
      </c>
      <c r="AK2398" s="212">
        <v>0</v>
      </c>
      <c r="AL2398" s="212">
        <v>0</v>
      </c>
      <c r="AM2398">
        <v>1</v>
      </c>
      <c r="AN2398" t="str">
        <f>VLOOKUP(H2398,'Base Art'!$A:$AJ,36,FALSE)</f>
        <v>EST. LAS MARIAS S.A.C.I.F.A.</v>
      </c>
    </row>
    <row r="2399" spans="1:40" x14ac:dyDescent="0.25">
      <c r="A2399" s="212" t="s">
        <v>7665</v>
      </c>
      <c r="B2399" s="212">
        <v>1</v>
      </c>
      <c r="C2399" s="212" t="s">
        <v>7666</v>
      </c>
      <c r="D2399" s="212" t="s">
        <v>1788</v>
      </c>
      <c r="E2399" s="212">
        <v>24</v>
      </c>
      <c r="F2399" s="212" t="s">
        <v>1789</v>
      </c>
      <c r="G2399" s="212" t="s">
        <v>986</v>
      </c>
      <c r="H2399" s="212">
        <v>4439</v>
      </c>
      <c r="I2399" s="212" t="s">
        <v>987</v>
      </c>
      <c r="J2399" s="212">
        <v>1414</v>
      </c>
      <c r="K2399" s="212" t="s">
        <v>372</v>
      </c>
      <c r="L2399" s="212" t="s">
        <v>373</v>
      </c>
      <c r="M2399" s="212"/>
      <c r="N2399" s="212"/>
      <c r="O2399" s="212"/>
      <c r="P2399" s="212"/>
      <c r="Q2399" s="212"/>
      <c r="R2399" s="212"/>
      <c r="S2399" s="212"/>
      <c r="T2399" s="212"/>
      <c r="U2399" s="212"/>
      <c r="V2399" s="212"/>
      <c r="W2399" s="212"/>
      <c r="X2399" s="212"/>
      <c r="Y2399" s="212">
        <v>1372</v>
      </c>
      <c r="Z2399" s="212" t="s">
        <v>346</v>
      </c>
      <c r="AA2399" s="212" t="s">
        <v>347</v>
      </c>
      <c r="AB2399" s="212">
        <v>258972.24</v>
      </c>
      <c r="AC2399" s="212">
        <v>313356.40999999997</v>
      </c>
      <c r="AD2399" s="212">
        <v>8.3299999999999999E-2</v>
      </c>
      <c r="AE2399" s="212">
        <v>0</v>
      </c>
      <c r="AF2399" s="212">
        <v>8.3299999999999999E-2</v>
      </c>
      <c r="AG2399" s="212">
        <v>0</v>
      </c>
      <c r="AH2399" s="212">
        <v>21581.02</v>
      </c>
      <c r="AI2399" s="212">
        <v>26113.03</v>
      </c>
      <c r="AJ2399" s="212">
        <v>0</v>
      </c>
      <c r="AK2399" s="212">
        <v>0</v>
      </c>
      <c r="AL2399" s="212">
        <v>0</v>
      </c>
      <c r="AM2399">
        <v>1</v>
      </c>
      <c r="AN2399" t="str">
        <f>VLOOKUP(H2399,'Base Art'!$A:$AJ,36,FALSE)</f>
        <v>ARCOR S.A.I.C.</v>
      </c>
    </row>
    <row r="2400" spans="1:40" x14ac:dyDescent="0.25">
      <c r="A2400" s="212" t="s">
        <v>7665</v>
      </c>
      <c r="B2400" s="212">
        <v>1</v>
      </c>
      <c r="C2400" s="212" t="s">
        <v>7666</v>
      </c>
      <c r="D2400" s="212" t="s">
        <v>1788</v>
      </c>
      <c r="E2400" s="212">
        <v>24</v>
      </c>
      <c r="F2400" s="212" t="s">
        <v>1789</v>
      </c>
      <c r="G2400" s="212" t="s">
        <v>1108</v>
      </c>
      <c r="H2400" s="212">
        <v>4577</v>
      </c>
      <c r="I2400" s="212" t="s">
        <v>1109</v>
      </c>
      <c r="J2400" s="212">
        <v>1008</v>
      </c>
      <c r="K2400" s="212" t="s">
        <v>588</v>
      </c>
      <c r="L2400" s="212" t="s">
        <v>589</v>
      </c>
      <c r="M2400" s="212"/>
      <c r="N2400" s="212"/>
      <c r="O2400" s="212"/>
      <c r="P2400" s="212">
        <v>1004</v>
      </c>
      <c r="Q2400" s="212" t="s">
        <v>352</v>
      </c>
      <c r="R2400" s="212" t="s">
        <v>353</v>
      </c>
      <c r="S2400" s="212"/>
      <c r="T2400" s="212"/>
      <c r="U2400" s="212"/>
      <c r="V2400" s="212"/>
      <c r="W2400" s="212"/>
      <c r="X2400" s="212"/>
      <c r="Y2400" s="212">
        <v>1369</v>
      </c>
      <c r="Z2400" s="212" t="s">
        <v>354</v>
      </c>
      <c r="AA2400" s="212" t="s">
        <v>355</v>
      </c>
      <c r="AB2400" s="212">
        <v>6844.4939999999997</v>
      </c>
      <c r="AC2400" s="212">
        <v>8487.1710000000003</v>
      </c>
      <c r="AD2400" s="212">
        <v>-1</v>
      </c>
      <c r="AE2400" s="212">
        <v>0</v>
      </c>
      <c r="AF2400" s="212">
        <v>-1</v>
      </c>
      <c r="AG2400" s="212">
        <v>0</v>
      </c>
      <c r="AH2400" s="212">
        <v>-6844.49</v>
      </c>
      <c r="AI2400" s="212">
        <v>-8487.17</v>
      </c>
      <c r="AJ2400" s="212">
        <v>1</v>
      </c>
      <c r="AK2400" s="212">
        <v>-1</v>
      </c>
      <c r="AL2400" s="212">
        <v>0</v>
      </c>
      <c r="AM2400">
        <v>1</v>
      </c>
      <c r="AN2400" t="str">
        <f>VLOOKUP(H2400,'Base Art'!$A:$AJ,36,FALSE)</f>
        <v>EST. LAS MARIAS S.A.C.I.F.A.</v>
      </c>
    </row>
    <row r="2401" spans="1:40" x14ac:dyDescent="0.25">
      <c r="A2401" s="212" t="s">
        <v>7665</v>
      </c>
      <c r="B2401" s="212">
        <v>1</v>
      </c>
      <c r="C2401" s="212" t="s">
        <v>7666</v>
      </c>
      <c r="D2401" s="212" t="s">
        <v>1788</v>
      </c>
      <c r="E2401" s="212">
        <v>24</v>
      </c>
      <c r="F2401" s="212" t="s">
        <v>1789</v>
      </c>
      <c r="G2401" s="212" t="s">
        <v>1698</v>
      </c>
      <c r="H2401" s="212">
        <v>4854</v>
      </c>
      <c r="I2401" s="212" t="s">
        <v>1699</v>
      </c>
      <c r="J2401" s="212">
        <v>1187</v>
      </c>
      <c r="K2401" s="212" t="s">
        <v>1648</v>
      </c>
      <c r="L2401" s="212" t="s">
        <v>1649</v>
      </c>
      <c r="M2401" s="212"/>
      <c r="N2401" s="212"/>
      <c r="O2401" s="212"/>
      <c r="P2401" s="212"/>
      <c r="Q2401" s="212"/>
      <c r="R2401" s="212"/>
      <c r="S2401" s="212"/>
      <c r="T2401" s="212"/>
      <c r="U2401" s="212"/>
      <c r="V2401" s="212"/>
      <c r="W2401" s="212"/>
      <c r="X2401" s="212"/>
      <c r="Y2401" s="212">
        <v>1374</v>
      </c>
      <c r="Z2401" s="212" t="s">
        <v>336</v>
      </c>
      <c r="AA2401" s="212" t="s">
        <v>337</v>
      </c>
      <c r="AB2401" s="212">
        <v>76953.490000000005</v>
      </c>
      <c r="AC2401" s="212">
        <v>93113.721000000005</v>
      </c>
      <c r="AD2401" s="212">
        <v>8.3299999999999999E-2</v>
      </c>
      <c r="AE2401" s="212">
        <v>0</v>
      </c>
      <c r="AF2401" s="212">
        <v>8.3299999999999999E-2</v>
      </c>
      <c r="AG2401" s="212">
        <v>0</v>
      </c>
      <c r="AH2401" s="212">
        <v>6412.79</v>
      </c>
      <c r="AI2401" s="212">
        <v>7759.48</v>
      </c>
      <c r="AJ2401" s="212">
        <v>0</v>
      </c>
      <c r="AK2401" s="212">
        <v>0</v>
      </c>
      <c r="AL2401" s="212">
        <v>0</v>
      </c>
      <c r="AM2401">
        <v>1</v>
      </c>
      <c r="AN2401" t="str">
        <f>VLOOKUP(H2401,'Base Art'!$A:$AJ,36,FALSE)</f>
        <v>MONDELEZ ARGENTINA S.A.</v>
      </c>
    </row>
    <row r="2402" spans="1:40" x14ac:dyDescent="0.25">
      <c r="A2402" s="212" t="s">
        <v>7665</v>
      </c>
      <c r="B2402" s="212">
        <v>1</v>
      </c>
      <c r="C2402" s="212" t="s">
        <v>7666</v>
      </c>
      <c r="D2402" s="212" t="s">
        <v>1788</v>
      </c>
      <c r="E2402" s="212">
        <v>24</v>
      </c>
      <c r="F2402" s="212" t="s">
        <v>1789</v>
      </c>
      <c r="G2402" s="212" t="s">
        <v>596</v>
      </c>
      <c r="H2402" s="212">
        <v>4940</v>
      </c>
      <c r="I2402" s="212" t="s">
        <v>597</v>
      </c>
      <c r="J2402" s="212"/>
      <c r="K2402" s="212"/>
      <c r="L2402" s="212"/>
      <c r="M2402" s="212"/>
      <c r="N2402" s="212"/>
      <c r="O2402" s="212"/>
      <c r="P2402" s="212">
        <v>1085</v>
      </c>
      <c r="Q2402" s="212" t="s">
        <v>598</v>
      </c>
      <c r="R2402" s="212" t="s">
        <v>599</v>
      </c>
      <c r="S2402" s="212"/>
      <c r="T2402" s="212"/>
      <c r="U2402" s="212"/>
      <c r="V2402" s="212"/>
      <c r="W2402" s="212"/>
      <c r="X2402" s="212"/>
      <c r="Y2402" s="212">
        <v>1373</v>
      </c>
      <c r="Z2402" s="212" t="s">
        <v>386</v>
      </c>
      <c r="AA2402" s="212" t="s">
        <v>387</v>
      </c>
      <c r="AB2402" s="212">
        <v>17798.491999999998</v>
      </c>
      <c r="AC2402" s="212">
        <v>21727.138999999999</v>
      </c>
      <c r="AD2402" s="212">
        <v>1.7</v>
      </c>
      <c r="AE2402" s="212">
        <v>0</v>
      </c>
      <c r="AF2402" s="212">
        <v>1.7</v>
      </c>
      <c r="AG2402" s="212">
        <v>0</v>
      </c>
      <c r="AH2402" s="212">
        <v>30257.439999999999</v>
      </c>
      <c r="AI2402" s="212">
        <v>36936.14</v>
      </c>
      <c r="AJ2402" s="212">
        <v>0</v>
      </c>
      <c r="AK2402" s="212">
        <v>0</v>
      </c>
      <c r="AL2402" s="212">
        <v>0</v>
      </c>
      <c r="AM2402">
        <v>1</v>
      </c>
      <c r="AN2402" t="str">
        <f>VLOOKUP(H2402,'Base Art'!$A:$AJ,36,FALSE)</f>
        <v>DON SATUR S.R.L.</v>
      </c>
    </row>
    <row r="2403" spans="1:40" x14ac:dyDescent="0.25">
      <c r="A2403" s="212" t="s">
        <v>7665</v>
      </c>
      <c r="B2403" s="212">
        <v>1</v>
      </c>
      <c r="C2403" s="212" t="s">
        <v>7666</v>
      </c>
      <c r="D2403" s="212" t="s">
        <v>1788</v>
      </c>
      <c r="E2403" s="212">
        <v>24</v>
      </c>
      <c r="F2403" s="212" t="s">
        <v>1789</v>
      </c>
      <c r="G2403" s="212" t="s">
        <v>600</v>
      </c>
      <c r="H2403" s="212">
        <v>4941</v>
      </c>
      <c r="I2403" s="212" t="s">
        <v>601</v>
      </c>
      <c r="J2403" s="212"/>
      <c r="K2403" s="212"/>
      <c r="L2403" s="212"/>
      <c r="M2403" s="212"/>
      <c r="N2403" s="212"/>
      <c r="O2403" s="212"/>
      <c r="P2403" s="212">
        <v>1085</v>
      </c>
      <c r="Q2403" s="212" t="s">
        <v>598</v>
      </c>
      <c r="R2403" s="212" t="s">
        <v>599</v>
      </c>
      <c r="S2403" s="212"/>
      <c r="T2403" s="212"/>
      <c r="U2403" s="212"/>
      <c r="V2403" s="212"/>
      <c r="W2403" s="212"/>
      <c r="X2403" s="212"/>
      <c r="Y2403" s="212">
        <v>1373</v>
      </c>
      <c r="Z2403" s="212" t="s">
        <v>386</v>
      </c>
      <c r="AA2403" s="212" t="s">
        <v>387</v>
      </c>
      <c r="AB2403" s="212">
        <v>16130.36</v>
      </c>
      <c r="AC2403" s="212">
        <v>19517.736000000001</v>
      </c>
      <c r="AD2403" s="212">
        <v>0.8</v>
      </c>
      <c r="AE2403" s="212">
        <v>0</v>
      </c>
      <c r="AF2403" s="212">
        <v>0.8</v>
      </c>
      <c r="AG2403" s="212">
        <v>0</v>
      </c>
      <c r="AH2403" s="212">
        <v>12904.29</v>
      </c>
      <c r="AI2403" s="212">
        <v>15614.19</v>
      </c>
      <c r="AJ2403" s="212">
        <v>0</v>
      </c>
      <c r="AK2403" s="212">
        <v>0</v>
      </c>
      <c r="AL2403" s="212">
        <v>0</v>
      </c>
      <c r="AM2403">
        <v>1</v>
      </c>
      <c r="AN2403" t="str">
        <f>VLOOKUP(H2403,'Base Art'!$A:$AJ,36,FALSE)</f>
        <v>DON SATUR S.R.L.</v>
      </c>
    </row>
    <row r="2404" spans="1:40" x14ac:dyDescent="0.25">
      <c r="A2404" s="212" t="s">
        <v>7665</v>
      </c>
      <c r="B2404" s="212">
        <v>1</v>
      </c>
      <c r="C2404" s="212" t="s">
        <v>7666</v>
      </c>
      <c r="D2404" s="212" t="s">
        <v>1788</v>
      </c>
      <c r="E2404" s="212">
        <v>24</v>
      </c>
      <c r="F2404" s="212" t="s">
        <v>1789</v>
      </c>
      <c r="G2404" s="212" t="s">
        <v>604</v>
      </c>
      <c r="H2404" s="212">
        <v>4943</v>
      </c>
      <c r="I2404" s="212" t="s">
        <v>605</v>
      </c>
      <c r="J2404" s="212">
        <v>1253</v>
      </c>
      <c r="K2404" s="212" t="s">
        <v>602</v>
      </c>
      <c r="L2404" s="212" t="s">
        <v>603</v>
      </c>
      <c r="M2404" s="212"/>
      <c r="N2404" s="212"/>
      <c r="O2404" s="212"/>
      <c r="P2404" s="212"/>
      <c r="Q2404" s="212"/>
      <c r="R2404" s="212"/>
      <c r="S2404" s="212"/>
      <c r="T2404" s="212"/>
      <c r="U2404" s="212"/>
      <c r="V2404" s="212"/>
      <c r="W2404" s="212"/>
      <c r="X2404" s="212"/>
      <c r="Y2404" s="212">
        <v>1373</v>
      </c>
      <c r="Z2404" s="212" t="s">
        <v>386</v>
      </c>
      <c r="AA2404" s="212" t="s">
        <v>387</v>
      </c>
      <c r="AB2404" s="212">
        <v>26326.39</v>
      </c>
      <c r="AC2404" s="212">
        <v>31854.934000000001</v>
      </c>
      <c r="AD2404" s="212">
        <v>0.3</v>
      </c>
      <c r="AE2404" s="212">
        <v>0</v>
      </c>
      <c r="AF2404" s="212">
        <v>0.3</v>
      </c>
      <c r="AG2404" s="212">
        <v>0</v>
      </c>
      <c r="AH2404" s="212">
        <v>7897.92</v>
      </c>
      <c r="AI2404" s="212">
        <v>9556.48</v>
      </c>
      <c r="AJ2404" s="212">
        <v>0</v>
      </c>
      <c r="AK2404" s="212">
        <v>0</v>
      </c>
      <c r="AL2404" s="212">
        <v>0</v>
      </c>
      <c r="AM2404">
        <v>1</v>
      </c>
      <c r="AN2404" t="str">
        <f>VLOOKUP(H2404,'Base Art'!$A:$AJ,36,FALSE)</f>
        <v>DON SATUR S.R.L.</v>
      </c>
    </row>
    <row r="2405" spans="1:40" x14ac:dyDescent="0.25">
      <c r="A2405" s="212" t="s">
        <v>7665</v>
      </c>
      <c r="B2405" s="212">
        <v>1</v>
      </c>
      <c r="C2405" s="212" t="s">
        <v>7666</v>
      </c>
      <c r="D2405" s="212" t="s">
        <v>1788</v>
      </c>
      <c r="E2405" s="212">
        <v>24</v>
      </c>
      <c r="F2405" s="212" t="s">
        <v>1789</v>
      </c>
      <c r="G2405" s="212" t="s">
        <v>608</v>
      </c>
      <c r="H2405" s="212">
        <v>4981</v>
      </c>
      <c r="I2405" s="212" t="s">
        <v>609</v>
      </c>
      <c r="J2405" s="212"/>
      <c r="K2405" s="212"/>
      <c r="L2405" s="212"/>
      <c r="M2405" s="212"/>
      <c r="N2405" s="212"/>
      <c r="O2405" s="212"/>
      <c r="P2405" s="212">
        <v>1085</v>
      </c>
      <c r="Q2405" s="212" t="s">
        <v>598</v>
      </c>
      <c r="R2405" s="212" t="s">
        <v>599</v>
      </c>
      <c r="S2405" s="212"/>
      <c r="T2405" s="212"/>
      <c r="U2405" s="212"/>
      <c r="V2405" s="212"/>
      <c r="W2405" s="212"/>
      <c r="X2405" s="212"/>
      <c r="Y2405" s="212">
        <v>1373</v>
      </c>
      <c r="Z2405" s="212" t="s">
        <v>386</v>
      </c>
      <c r="AA2405" s="212" t="s">
        <v>387</v>
      </c>
      <c r="AB2405" s="212">
        <v>16130.36</v>
      </c>
      <c r="AC2405" s="212">
        <v>19517.737000000001</v>
      </c>
      <c r="AD2405" s="212">
        <v>0.3</v>
      </c>
      <c r="AE2405" s="212">
        <v>0</v>
      </c>
      <c r="AF2405" s="212">
        <v>0.3</v>
      </c>
      <c r="AG2405" s="212">
        <v>0</v>
      </c>
      <c r="AH2405" s="212">
        <v>4839.1099999999997</v>
      </c>
      <c r="AI2405" s="212">
        <v>5855.32</v>
      </c>
      <c r="AJ2405" s="212">
        <v>1</v>
      </c>
      <c r="AK2405" s="212">
        <v>0.3</v>
      </c>
      <c r="AL2405" s="212">
        <v>0</v>
      </c>
      <c r="AM2405">
        <v>1</v>
      </c>
      <c r="AN2405" t="str">
        <f>VLOOKUP(H2405,'Base Art'!$A:$AJ,36,FALSE)</f>
        <v>DON SATUR S.R.L.</v>
      </c>
    </row>
    <row r="2406" spans="1:40" x14ac:dyDescent="0.25">
      <c r="A2406" s="212" t="s">
        <v>7665</v>
      </c>
      <c r="B2406" s="212">
        <v>1</v>
      </c>
      <c r="C2406" s="212" t="s">
        <v>7666</v>
      </c>
      <c r="D2406" s="212" t="s">
        <v>1788</v>
      </c>
      <c r="E2406" s="212">
        <v>24</v>
      </c>
      <c r="F2406" s="212" t="s">
        <v>1789</v>
      </c>
      <c r="G2406" s="212" t="s">
        <v>1730</v>
      </c>
      <c r="H2406" s="212">
        <v>5030</v>
      </c>
      <c r="I2406" s="212" t="s">
        <v>1731</v>
      </c>
      <c r="J2406" s="212"/>
      <c r="K2406" s="212"/>
      <c r="L2406" s="212"/>
      <c r="M2406" s="212"/>
      <c r="N2406" s="212"/>
      <c r="O2406" s="212"/>
      <c r="P2406" s="212">
        <v>1273</v>
      </c>
      <c r="Q2406" s="212" t="s">
        <v>1676</v>
      </c>
      <c r="R2406" s="212" t="s">
        <v>1677</v>
      </c>
      <c r="S2406" s="212"/>
      <c r="T2406" s="212"/>
      <c r="U2406" s="212"/>
      <c r="V2406" s="212"/>
      <c r="W2406" s="212"/>
      <c r="X2406" s="212"/>
      <c r="Y2406" s="212">
        <v>1373</v>
      </c>
      <c r="Z2406" s="212" t="s">
        <v>386</v>
      </c>
      <c r="AA2406" s="212" t="s">
        <v>387</v>
      </c>
      <c r="AB2406" s="212">
        <v>26214.3</v>
      </c>
      <c r="AC2406" s="212">
        <v>31719.303</v>
      </c>
      <c r="AD2406" s="212">
        <v>0.2</v>
      </c>
      <c r="AE2406" s="212">
        <v>0</v>
      </c>
      <c r="AF2406" s="212">
        <v>0.2</v>
      </c>
      <c r="AG2406" s="212">
        <v>0</v>
      </c>
      <c r="AH2406" s="212">
        <v>5242.8599999999997</v>
      </c>
      <c r="AI2406" s="212">
        <v>6343.86</v>
      </c>
      <c r="AJ2406" s="212">
        <v>0</v>
      </c>
      <c r="AK2406" s="212">
        <v>0</v>
      </c>
      <c r="AL2406" s="212">
        <v>0</v>
      </c>
      <c r="AM2406">
        <v>1</v>
      </c>
      <c r="AN2406" t="str">
        <f>VLOOKUP(H2406,'Base Art'!$A:$AJ,36,FALSE)</f>
        <v>DON SATUR S.R.L.</v>
      </c>
    </row>
    <row r="2407" spans="1:40" x14ac:dyDescent="0.25">
      <c r="A2407" s="212" t="s">
        <v>7665</v>
      </c>
      <c r="B2407" s="212">
        <v>1</v>
      </c>
      <c r="C2407" s="212" t="s">
        <v>7666</v>
      </c>
      <c r="D2407" s="212" t="s">
        <v>1788</v>
      </c>
      <c r="E2407" s="212">
        <v>24</v>
      </c>
      <c r="F2407" s="212" t="s">
        <v>1789</v>
      </c>
      <c r="G2407" s="212" t="s">
        <v>1674</v>
      </c>
      <c r="H2407" s="212">
        <v>5031</v>
      </c>
      <c r="I2407" s="212" t="s">
        <v>1675</v>
      </c>
      <c r="J2407" s="212"/>
      <c r="K2407" s="212"/>
      <c r="L2407" s="212"/>
      <c r="M2407" s="212"/>
      <c r="N2407" s="212"/>
      <c r="O2407" s="212"/>
      <c r="P2407" s="212">
        <v>1273</v>
      </c>
      <c r="Q2407" s="212" t="s">
        <v>1676</v>
      </c>
      <c r="R2407" s="212" t="s">
        <v>1677</v>
      </c>
      <c r="S2407" s="212"/>
      <c r="T2407" s="212"/>
      <c r="U2407" s="212"/>
      <c r="V2407" s="212"/>
      <c r="W2407" s="212"/>
      <c r="X2407" s="212"/>
      <c r="Y2407" s="212">
        <v>1373</v>
      </c>
      <c r="Z2407" s="212" t="s">
        <v>386</v>
      </c>
      <c r="AA2407" s="212" t="s">
        <v>387</v>
      </c>
      <c r="AB2407" s="212">
        <v>26214.3</v>
      </c>
      <c r="AC2407" s="212">
        <v>31719.303</v>
      </c>
      <c r="AD2407" s="212">
        <v>0.1333</v>
      </c>
      <c r="AE2407" s="212">
        <v>0</v>
      </c>
      <c r="AF2407" s="212">
        <v>0.1333</v>
      </c>
      <c r="AG2407" s="212">
        <v>0</v>
      </c>
      <c r="AH2407" s="212">
        <v>3495.24</v>
      </c>
      <c r="AI2407" s="212">
        <v>4229.24</v>
      </c>
      <c r="AJ2407" s="212">
        <v>0</v>
      </c>
      <c r="AK2407" s="212">
        <v>0</v>
      </c>
      <c r="AL2407" s="212">
        <v>0</v>
      </c>
      <c r="AM2407">
        <v>1</v>
      </c>
      <c r="AN2407" t="str">
        <f>VLOOKUP(H2407,'Base Art'!$A:$AJ,36,FALSE)</f>
        <v>DON SATUR S.R.L.</v>
      </c>
    </row>
    <row r="2408" spans="1:40" x14ac:dyDescent="0.25">
      <c r="A2408" s="212" t="s">
        <v>7665</v>
      </c>
      <c r="B2408" s="212">
        <v>1</v>
      </c>
      <c r="C2408" s="212" t="s">
        <v>7666</v>
      </c>
      <c r="D2408" s="212" t="s">
        <v>1788</v>
      </c>
      <c r="E2408" s="212">
        <v>24</v>
      </c>
      <c r="F2408" s="212" t="s">
        <v>1789</v>
      </c>
      <c r="G2408" s="212" t="s">
        <v>620</v>
      </c>
      <c r="H2408" s="212">
        <v>5630</v>
      </c>
      <c r="I2408" s="212" t="s">
        <v>621</v>
      </c>
      <c r="J2408" s="212">
        <v>1449</v>
      </c>
      <c r="K2408" s="212" t="s">
        <v>618</v>
      </c>
      <c r="L2408" s="212" t="s">
        <v>619</v>
      </c>
      <c r="M2408" s="212"/>
      <c r="N2408" s="212"/>
      <c r="O2408" s="212"/>
      <c r="P2408" s="212"/>
      <c r="Q2408" s="212"/>
      <c r="R2408" s="212"/>
      <c r="S2408" s="212"/>
      <c r="T2408" s="212"/>
      <c r="U2408" s="212"/>
      <c r="V2408" s="212"/>
      <c r="W2408" s="212"/>
      <c r="X2408" s="212"/>
      <c r="Y2408" s="212">
        <v>1370</v>
      </c>
      <c r="Z2408" s="212" t="s">
        <v>400</v>
      </c>
      <c r="AA2408" s="212" t="s">
        <v>401</v>
      </c>
      <c r="AB2408" s="212">
        <v>8331.8230000000003</v>
      </c>
      <c r="AC2408" s="212">
        <v>10246.777</v>
      </c>
      <c r="AD2408" s="212">
        <v>3</v>
      </c>
      <c r="AE2408" s="212">
        <v>0</v>
      </c>
      <c r="AF2408" s="212">
        <v>3</v>
      </c>
      <c r="AG2408" s="212">
        <v>0</v>
      </c>
      <c r="AH2408" s="212">
        <v>24995.47</v>
      </c>
      <c r="AI2408" s="212">
        <v>30740.33</v>
      </c>
      <c r="AJ2408" s="212">
        <v>2</v>
      </c>
      <c r="AK2408" s="212">
        <v>1.5</v>
      </c>
      <c r="AL2408" s="212">
        <v>0</v>
      </c>
      <c r="AM2408">
        <v>1</v>
      </c>
      <c r="AN2408" t="str">
        <f>VLOOKUP(H2408,'Base Art'!$A:$AJ,36,FALSE)</f>
        <v>RPB SA</v>
      </c>
    </row>
    <row r="2409" spans="1:40" x14ac:dyDescent="0.25">
      <c r="A2409" s="212" t="s">
        <v>7665</v>
      </c>
      <c r="B2409" s="212">
        <v>1</v>
      </c>
      <c r="C2409" s="212" t="s">
        <v>7666</v>
      </c>
      <c r="D2409" s="212" t="s">
        <v>1788</v>
      </c>
      <c r="E2409" s="212">
        <v>24</v>
      </c>
      <c r="F2409" s="212" t="s">
        <v>1789</v>
      </c>
      <c r="G2409" s="212" t="s">
        <v>622</v>
      </c>
      <c r="H2409" s="212">
        <v>5631</v>
      </c>
      <c r="I2409" s="212" t="s">
        <v>623</v>
      </c>
      <c r="J2409" s="212">
        <v>1449</v>
      </c>
      <c r="K2409" s="212" t="s">
        <v>618</v>
      </c>
      <c r="L2409" s="212" t="s">
        <v>619</v>
      </c>
      <c r="M2409" s="212"/>
      <c r="N2409" s="212"/>
      <c r="O2409" s="212"/>
      <c r="P2409" s="212"/>
      <c r="Q2409" s="212"/>
      <c r="R2409" s="212"/>
      <c r="S2409" s="212"/>
      <c r="T2409" s="212"/>
      <c r="U2409" s="212"/>
      <c r="V2409" s="212"/>
      <c r="W2409" s="212"/>
      <c r="X2409" s="212"/>
      <c r="Y2409" s="212">
        <v>1370</v>
      </c>
      <c r="Z2409" s="212" t="s">
        <v>400</v>
      </c>
      <c r="AA2409" s="212" t="s">
        <v>401</v>
      </c>
      <c r="AB2409" s="212">
        <v>6879.5940000000001</v>
      </c>
      <c r="AC2409" s="212">
        <v>8324.3080000000009</v>
      </c>
      <c r="AD2409" s="212">
        <v>1</v>
      </c>
      <c r="AE2409" s="212">
        <v>0</v>
      </c>
      <c r="AF2409" s="212">
        <v>1</v>
      </c>
      <c r="AG2409" s="212">
        <v>0</v>
      </c>
      <c r="AH2409" s="212">
        <v>6879.59</v>
      </c>
      <c r="AI2409" s="212">
        <v>8324.31</v>
      </c>
      <c r="AJ2409" s="212">
        <v>0</v>
      </c>
      <c r="AK2409" s="212">
        <v>0</v>
      </c>
      <c r="AL2409" s="212">
        <v>0</v>
      </c>
      <c r="AM2409">
        <v>1</v>
      </c>
      <c r="AN2409" t="str">
        <f>VLOOKUP(H2409,'Base Art'!$A:$AJ,36,FALSE)</f>
        <v>RPB SA</v>
      </c>
    </row>
    <row r="2410" spans="1:40" x14ac:dyDescent="0.25">
      <c r="A2410" s="212" t="s">
        <v>7665</v>
      </c>
      <c r="B2410" s="212">
        <v>1</v>
      </c>
      <c r="C2410" s="212" t="s">
        <v>7666</v>
      </c>
      <c r="D2410" s="212" t="s">
        <v>1788</v>
      </c>
      <c r="E2410" s="212">
        <v>24</v>
      </c>
      <c r="F2410" s="212" t="s">
        <v>1789</v>
      </c>
      <c r="G2410" s="212" t="s">
        <v>632</v>
      </c>
      <c r="H2410" s="212">
        <v>5723</v>
      </c>
      <c r="I2410" s="212" t="s">
        <v>633</v>
      </c>
      <c r="J2410" s="212">
        <v>1450</v>
      </c>
      <c r="K2410" s="212" t="s">
        <v>634</v>
      </c>
      <c r="L2410" s="212" t="s">
        <v>635</v>
      </c>
      <c r="M2410" s="212"/>
      <c r="N2410" s="212"/>
      <c r="O2410" s="212"/>
      <c r="P2410" s="212">
        <v>1077</v>
      </c>
      <c r="Q2410" s="212" t="s">
        <v>636</v>
      </c>
      <c r="R2410" s="212" t="s">
        <v>637</v>
      </c>
      <c r="S2410" s="212"/>
      <c r="T2410" s="212"/>
      <c r="U2410" s="212"/>
      <c r="V2410" s="212"/>
      <c r="W2410" s="212"/>
      <c r="X2410" s="212"/>
      <c r="Y2410" s="212">
        <v>1370</v>
      </c>
      <c r="Z2410" s="212" t="s">
        <v>400</v>
      </c>
      <c r="AA2410" s="212" t="s">
        <v>401</v>
      </c>
      <c r="AB2410" s="212">
        <v>6189.8580000000002</v>
      </c>
      <c r="AC2410" s="212">
        <v>7489.7290000000003</v>
      </c>
      <c r="AD2410" s="212">
        <v>1</v>
      </c>
      <c r="AE2410" s="212">
        <v>0</v>
      </c>
      <c r="AF2410" s="212">
        <v>1</v>
      </c>
      <c r="AG2410" s="212">
        <v>0</v>
      </c>
      <c r="AH2410" s="212">
        <v>6189.86</v>
      </c>
      <c r="AI2410" s="212">
        <v>7489.73</v>
      </c>
      <c r="AJ2410" s="212">
        <v>0</v>
      </c>
      <c r="AK2410" s="212">
        <v>0</v>
      </c>
      <c r="AL2410" s="212">
        <v>0</v>
      </c>
      <c r="AM2410">
        <v>1</v>
      </c>
      <c r="AN2410" t="str">
        <f>VLOOKUP(H2410,'Base Art'!$A:$AJ,36,FALSE)</f>
        <v>RPB SA</v>
      </c>
    </row>
    <row r="2411" spans="1:40" x14ac:dyDescent="0.25">
      <c r="A2411" s="212" t="s">
        <v>7665</v>
      </c>
      <c r="B2411" s="212">
        <v>1</v>
      </c>
      <c r="C2411" s="212" t="s">
        <v>7666</v>
      </c>
      <c r="D2411" s="212" t="s">
        <v>1788</v>
      </c>
      <c r="E2411" s="212">
        <v>24</v>
      </c>
      <c r="F2411" s="212" t="s">
        <v>1789</v>
      </c>
      <c r="G2411" s="212" t="s">
        <v>638</v>
      </c>
      <c r="H2411" s="212">
        <v>5761</v>
      </c>
      <c r="I2411" s="212" t="s">
        <v>639</v>
      </c>
      <c r="J2411" s="212">
        <v>1450</v>
      </c>
      <c r="K2411" s="212" t="s">
        <v>634</v>
      </c>
      <c r="L2411" s="212" t="s">
        <v>635</v>
      </c>
      <c r="M2411" s="212"/>
      <c r="N2411" s="212"/>
      <c r="O2411" s="212"/>
      <c r="P2411" s="212">
        <v>1077</v>
      </c>
      <c r="Q2411" s="212" t="s">
        <v>636</v>
      </c>
      <c r="R2411" s="212" t="s">
        <v>637</v>
      </c>
      <c r="S2411" s="212"/>
      <c r="T2411" s="212"/>
      <c r="U2411" s="212"/>
      <c r="V2411" s="212"/>
      <c r="W2411" s="212"/>
      <c r="X2411" s="212"/>
      <c r="Y2411" s="212">
        <v>1370</v>
      </c>
      <c r="Z2411" s="212" t="s">
        <v>400</v>
      </c>
      <c r="AA2411" s="212" t="s">
        <v>401</v>
      </c>
      <c r="AB2411" s="212">
        <v>6189.8580000000002</v>
      </c>
      <c r="AC2411" s="212">
        <v>7489.7290000000003</v>
      </c>
      <c r="AD2411" s="212">
        <v>2</v>
      </c>
      <c r="AE2411" s="212">
        <v>0</v>
      </c>
      <c r="AF2411" s="212">
        <v>2</v>
      </c>
      <c r="AG2411" s="212">
        <v>0</v>
      </c>
      <c r="AH2411" s="212">
        <v>12379.72</v>
      </c>
      <c r="AI2411" s="212">
        <v>14979.46</v>
      </c>
      <c r="AJ2411" s="212">
        <v>0</v>
      </c>
      <c r="AK2411" s="212">
        <v>0</v>
      </c>
      <c r="AL2411" s="212">
        <v>0</v>
      </c>
      <c r="AM2411">
        <v>1</v>
      </c>
      <c r="AN2411" t="str">
        <f>VLOOKUP(H2411,'Base Art'!$A:$AJ,36,FALSE)</f>
        <v>RPB SA</v>
      </c>
    </row>
    <row r="2412" spans="1:40" x14ac:dyDescent="0.25">
      <c r="A2412" s="212" t="s">
        <v>7665</v>
      </c>
      <c r="B2412" s="212">
        <v>1</v>
      </c>
      <c r="C2412" s="212" t="s">
        <v>7666</v>
      </c>
      <c r="D2412" s="212" t="s">
        <v>1788</v>
      </c>
      <c r="E2412" s="212">
        <v>24</v>
      </c>
      <c r="F2412" s="212" t="s">
        <v>1789</v>
      </c>
      <c r="G2412" s="212" t="s">
        <v>648</v>
      </c>
      <c r="H2412" s="212">
        <v>5816</v>
      </c>
      <c r="I2412" s="212" t="s">
        <v>649</v>
      </c>
      <c r="J2412" s="212">
        <v>1450</v>
      </c>
      <c r="K2412" s="212" t="s">
        <v>634</v>
      </c>
      <c r="L2412" s="212" t="s">
        <v>635</v>
      </c>
      <c r="M2412" s="212"/>
      <c r="N2412" s="212"/>
      <c r="O2412" s="212"/>
      <c r="P2412" s="212">
        <v>1077</v>
      </c>
      <c r="Q2412" s="212" t="s">
        <v>636</v>
      </c>
      <c r="R2412" s="212" t="s">
        <v>637</v>
      </c>
      <c r="S2412" s="212"/>
      <c r="T2412" s="212"/>
      <c r="U2412" s="212"/>
      <c r="V2412" s="212"/>
      <c r="W2412" s="212"/>
      <c r="X2412" s="212"/>
      <c r="Y2412" s="212">
        <v>1370</v>
      </c>
      <c r="Z2412" s="212" t="s">
        <v>400</v>
      </c>
      <c r="AA2412" s="212" t="s">
        <v>401</v>
      </c>
      <c r="AB2412" s="212">
        <v>6189.8580000000002</v>
      </c>
      <c r="AC2412" s="212">
        <v>7489.7290000000003</v>
      </c>
      <c r="AD2412" s="212">
        <v>1</v>
      </c>
      <c r="AE2412" s="212">
        <v>0</v>
      </c>
      <c r="AF2412" s="212">
        <v>1</v>
      </c>
      <c r="AG2412" s="212">
        <v>0</v>
      </c>
      <c r="AH2412" s="212">
        <v>6189.86</v>
      </c>
      <c r="AI2412" s="212">
        <v>7489.73</v>
      </c>
      <c r="AJ2412" s="212">
        <v>0</v>
      </c>
      <c r="AK2412" s="212">
        <v>0</v>
      </c>
      <c r="AL2412" s="212">
        <v>0</v>
      </c>
      <c r="AM2412">
        <v>1</v>
      </c>
      <c r="AN2412" t="str">
        <f>VLOOKUP(H2412,'Base Art'!$A:$AJ,36,FALSE)</f>
        <v>RPB SA</v>
      </c>
    </row>
    <row r="2413" spans="1:40" x14ac:dyDescent="0.25">
      <c r="A2413" s="212" t="s">
        <v>7665</v>
      </c>
      <c r="B2413" s="212">
        <v>1</v>
      </c>
      <c r="C2413" s="212" t="s">
        <v>7666</v>
      </c>
      <c r="D2413" s="212" t="s">
        <v>1788</v>
      </c>
      <c r="E2413" s="212">
        <v>24</v>
      </c>
      <c r="F2413" s="212" t="s">
        <v>1789</v>
      </c>
      <c r="G2413" s="212" t="s">
        <v>668</v>
      </c>
      <c r="H2413" s="212">
        <v>6183</v>
      </c>
      <c r="I2413" s="212" t="s">
        <v>669</v>
      </c>
      <c r="J2413" s="212">
        <v>1454</v>
      </c>
      <c r="K2413" s="212" t="s">
        <v>660</v>
      </c>
      <c r="L2413" s="212" t="s">
        <v>661</v>
      </c>
      <c r="M2413" s="212"/>
      <c r="N2413" s="212"/>
      <c r="O2413" s="212"/>
      <c r="P2413" s="212">
        <v>1075</v>
      </c>
      <c r="Q2413" s="212" t="s">
        <v>662</v>
      </c>
      <c r="R2413" s="212" t="s">
        <v>663</v>
      </c>
      <c r="S2413" s="212"/>
      <c r="T2413" s="212"/>
      <c r="U2413" s="212"/>
      <c r="V2413" s="212"/>
      <c r="W2413" s="212"/>
      <c r="X2413" s="212"/>
      <c r="Y2413" s="212">
        <v>1370</v>
      </c>
      <c r="Z2413" s="212" t="s">
        <v>400</v>
      </c>
      <c r="AA2413" s="212" t="s">
        <v>401</v>
      </c>
      <c r="AB2413" s="212">
        <v>10643.700999999999</v>
      </c>
      <c r="AC2413" s="212">
        <v>13198.189</v>
      </c>
      <c r="AD2413" s="212">
        <v>1</v>
      </c>
      <c r="AE2413" s="212">
        <v>0</v>
      </c>
      <c r="AF2413" s="212">
        <v>1</v>
      </c>
      <c r="AG2413" s="212">
        <v>0</v>
      </c>
      <c r="AH2413" s="212">
        <v>10643.7</v>
      </c>
      <c r="AI2413" s="212">
        <v>13198.19</v>
      </c>
      <c r="AJ2413" s="212">
        <v>0</v>
      </c>
      <c r="AK2413" s="212">
        <v>0</v>
      </c>
      <c r="AL2413" s="212">
        <v>0</v>
      </c>
      <c r="AM2413">
        <v>1</v>
      </c>
      <c r="AN2413" t="str">
        <f>VLOOKUP(H2413,'Base Art'!$A:$AJ,36,FALSE)</f>
        <v>RPB SA</v>
      </c>
    </row>
    <row r="2414" spans="1:40" x14ac:dyDescent="0.25">
      <c r="A2414" s="212" t="s">
        <v>7665</v>
      </c>
      <c r="B2414" s="212">
        <v>1</v>
      </c>
      <c r="C2414" s="212" t="s">
        <v>7666</v>
      </c>
      <c r="D2414" s="212" t="s">
        <v>1788</v>
      </c>
      <c r="E2414" s="212">
        <v>24</v>
      </c>
      <c r="F2414" s="212" t="s">
        <v>1789</v>
      </c>
      <c r="G2414" s="212" t="s">
        <v>690</v>
      </c>
      <c r="H2414" s="212">
        <v>6208</v>
      </c>
      <c r="I2414" s="212" t="s">
        <v>691</v>
      </c>
      <c r="J2414" s="212">
        <v>1454</v>
      </c>
      <c r="K2414" s="212" t="s">
        <v>660</v>
      </c>
      <c r="L2414" s="212" t="s">
        <v>661</v>
      </c>
      <c r="M2414" s="212"/>
      <c r="N2414" s="212"/>
      <c r="O2414" s="212"/>
      <c r="P2414" s="212">
        <v>1075</v>
      </c>
      <c r="Q2414" s="212" t="s">
        <v>662</v>
      </c>
      <c r="R2414" s="212" t="s">
        <v>663</v>
      </c>
      <c r="S2414" s="212"/>
      <c r="T2414" s="212"/>
      <c r="U2414" s="212"/>
      <c r="V2414" s="212"/>
      <c r="W2414" s="212"/>
      <c r="X2414" s="212"/>
      <c r="Y2414" s="212">
        <v>1370</v>
      </c>
      <c r="Z2414" s="212" t="s">
        <v>400</v>
      </c>
      <c r="AA2414" s="212" t="s">
        <v>401</v>
      </c>
      <c r="AB2414" s="212">
        <v>10775.647000000001</v>
      </c>
      <c r="AC2414" s="212">
        <v>13198.188</v>
      </c>
      <c r="AD2414" s="212">
        <v>2</v>
      </c>
      <c r="AE2414" s="212">
        <v>0</v>
      </c>
      <c r="AF2414" s="212">
        <v>2</v>
      </c>
      <c r="AG2414" s="212">
        <v>0</v>
      </c>
      <c r="AH2414" s="212">
        <v>21551.29</v>
      </c>
      <c r="AI2414" s="212">
        <v>26396.38</v>
      </c>
      <c r="AJ2414" s="212">
        <v>0</v>
      </c>
      <c r="AK2414" s="212">
        <v>0</v>
      </c>
      <c r="AL2414" s="212">
        <v>0</v>
      </c>
      <c r="AM2414">
        <v>1</v>
      </c>
      <c r="AN2414" t="str">
        <f>VLOOKUP(H2414,'Base Art'!$A:$AJ,36,FALSE)</f>
        <v>RPB SA</v>
      </c>
    </row>
    <row r="2415" spans="1:40" x14ac:dyDescent="0.25">
      <c r="A2415" s="212" t="s">
        <v>7665</v>
      </c>
      <c r="B2415" s="212">
        <v>1</v>
      </c>
      <c r="C2415" s="212" t="s">
        <v>7666</v>
      </c>
      <c r="D2415" s="212" t="s">
        <v>1788</v>
      </c>
      <c r="E2415" s="212">
        <v>24</v>
      </c>
      <c r="F2415" s="212" t="s">
        <v>1789</v>
      </c>
      <c r="G2415" s="212" t="s">
        <v>7752</v>
      </c>
      <c r="H2415" s="212">
        <v>6230</v>
      </c>
      <c r="I2415" s="212" t="s">
        <v>2895</v>
      </c>
      <c r="J2415" s="212">
        <v>1064</v>
      </c>
      <c r="K2415" s="212" t="s">
        <v>446</v>
      </c>
      <c r="L2415" s="212" t="s">
        <v>447</v>
      </c>
      <c r="M2415" s="212"/>
      <c r="N2415" s="212"/>
      <c r="O2415" s="212"/>
      <c r="P2415" s="212"/>
      <c r="Q2415" s="212"/>
      <c r="R2415" s="212"/>
      <c r="S2415" s="212"/>
      <c r="T2415" s="212"/>
      <c r="U2415" s="212"/>
      <c r="V2415" s="212"/>
      <c r="W2415" s="212"/>
      <c r="X2415" s="212"/>
      <c r="Y2415" s="212">
        <v>1373</v>
      </c>
      <c r="Z2415" s="212" t="s">
        <v>386</v>
      </c>
      <c r="AA2415" s="212" t="s">
        <v>387</v>
      </c>
      <c r="AB2415" s="212">
        <v>11982.733</v>
      </c>
      <c r="AC2415" s="212">
        <v>14499.108</v>
      </c>
      <c r="AD2415" s="212">
        <v>0.375</v>
      </c>
      <c r="AE2415" s="212">
        <v>0.1875</v>
      </c>
      <c r="AF2415" s="212">
        <v>0.5625</v>
      </c>
      <c r="AG2415" s="212">
        <v>0</v>
      </c>
      <c r="AH2415" s="212">
        <v>6740.29</v>
      </c>
      <c r="AI2415" s="212">
        <v>8155.75</v>
      </c>
      <c r="AJ2415" s="212">
        <v>0</v>
      </c>
      <c r="AK2415" s="212">
        <v>0</v>
      </c>
      <c r="AL2415" s="212">
        <v>0</v>
      </c>
      <c r="AM2415">
        <v>1</v>
      </c>
      <c r="AN2415" t="str">
        <f>VLOOKUP(H2415,'Base Art'!$A:$AJ,36,FALSE)</f>
        <v>MOLINO CAÑUELAS S.A.C.I.F.I.A.</v>
      </c>
    </row>
    <row r="2416" spans="1:40" x14ac:dyDescent="0.25">
      <c r="A2416" s="212" t="s">
        <v>7665</v>
      </c>
      <c r="B2416" s="212">
        <v>1</v>
      </c>
      <c r="C2416" s="212" t="s">
        <v>7666</v>
      </c>
      <c r="D2416" s="212" t="s">
        <v>1788</v>
      </c>
      <c r="E2416" s="212">
        <v>24</v>
      </c>
      <c r="F2416" s="212" t="s">
        <v>1789</v>
      </c>
      <c r="G2416" s="212" t="s">
        <v>702</v>
      </c>
      <c r="H2416" s="212">
        <v>6270</v>
      </c>
      <c r="I2416" s="212" t="s">
        <v>703</v>
      </c>
      <c r="J2416" s="212">
        <v>1450</v>
      </c>
      <c r="K2416" s="212" t="s">
        <v>634</v>
      </c>
      <c r="L2416" s="212" t="s">
        <v>635</v>
      </c>
      <c r="M2416" s="212"/>
      <c r="N2416" s="212"/>
      <c r="O2416" s="212"/>
      <c r="P2416" s="212">
        <v>1077</v>
      </c>
      <c r="Q2416" s="212" t="s">
        <v>636</v>
      </c>
      <c r="R2416" s="212" t="s">
        <v>637</v>
      </c>
      <c r="S2416" s="212"/>
      <c r="T2416" s="212"/>
      <c r="U2416" s="212"/>
      <c r="V2416" s="212"/>
      <c r="W2416" s="212"/>
      <c r="X2416" s="212"/>
      <c r="Y2416" s="212">
        <v>1370</v>
      </c>
      <c r="Z2416" s="212" t="s">
        <v>400</v>
      </c>
      <c r="AA2416" s="212" t="s">
        <v>401</v>
      </c>
      <c r="AB2416" s="212">
        <v>6189.8580000000002</v>
      </c>
      <c r="AC2416" s="212">
        <v>7489.7290000000003</v>
      </c>
      <c r="AD2416" s="212">
        <v>1</v>
      </c>
      <c r="AE2416" s="212">
        <v>0</v>
      </c>
      <c r="AF2416" s="212">
        <v>1</v>
      </c>
      <c r="AG2416" s="212">
        <v>0</v>
      </c>
      <c r="AH2416" s="212">
        <v>6189.86</v>
      </c>
      <c r="AI2416" s="212">
        <v>7489.73</v>
      </c>
      <c r="AJ2416" s="212">
        <v>0</v>
      </c>
      <c r="AK2416" s="212">
        <v>0</v>
      </c>
      <c r="AL2416" s="212">
        <v>0</v>
      </c>
      <c r="AM2416">
        <v>1</v>
      </c>
      <c r="AN2416" t="str">
        <f>VLOOKUP(H2416,'Base Art'!$A:$AJ,36,FALSE)</f>
        <v>RPB SA</v>
      </c>
    </row>
    <row r="2417" spans="1:40" x14ac:dyDescent="0.25">
      <c r="A2417" s="212" t="s">
        <v>7665</v>
      </c>
      <c r="B2417" s="212">
        <v>1</v>
      </c>
      <c r="C2417" s="212" t="s">
        <v>7666</v>
      </c>
      <c r="D2417" s="212" t="s">
        <v>1788</v>
      </c>
      <c r="E2417" s="212">
        <v>24</v>
      </c>
      <c r="F2417" s="212" t="s">
        <v>1789</v>
      </c>
      <c r="G2417" s="212" t="s">
        <v>7750</v>
      </c>
      <c r="H2417" s="212">
        <v>6452</v>
      </c>
      <c r="I2417" s="212" t="s">
        <v>2944</v>
      </c>
      <c r="J2417" s="212">
        <v>1470</v>
      </c>
      <c r="K2417" s="212" t="s">
        <v>466</v>
      </c>
      <c r="L2417" s="212" t="s">
        <v>467</v>
      </c>
      <c r="M2417" s="212"/>
      <c r="N2417" s="212"/>
      <c r="O2417" s="212"/>
      <c r="P2417" s="212"/>
      <c r="Q2417" s="212"/>
      <c r="R2417" s="212"/>
      <c r="S2417" s="212"/>
      <c r="T2417" s="212"/>
      <c r="U2417" s="212"/>
      <c r="V2417" s="212"/>
      <c r="W2417" s="212"/>
      <c r="X2417" s="212"/>
      <c r="Y2417" s="212">
        <v>1374</v>
      </c>
      <c r="Z2417" s="212" t="s">
        <v>336</v>
      </c>
      <c r="AA2417" s="212" t="s">
        <v>337</v>
      </c>
      <c r="AB2417" s="212">
        <v>49590</v>
      </c>
      <c r="AC2417" s="212">
        <v>60747.75</v>
      </c>
      <c r="AD2417" s="212">
        <v>8.3299999999999999E-2</v>
      </c>
      <c r="AE2417" s="212">
        <v>0</v>
      </c>
      <c r="AF2417" s="212">
        <v>8.3299999999999999E-2</v>
      </c>
      <c r="AG2417" s="212">
        <v>0</v>
      </c>
      <c r="AH2417" s="212">
        <v>4132.5</v>
      </c>
      <c r="AI2417" s="212">
        <v>5062.3100000000004</v>
      </c>
      <c r="AJ2417" s="212">
        <v>1</v>
      </c>
      <c r="AK2417" s="212">
        <v>0.08</v>
      </c>
      <c r="AL2417" s="212">
        <v>0</v>
      </c>
      <c r="AM2417">
        <v>1</v>
      </c>
      <c r="AN2417" t="str">
        <f>VLOOKUP(H2417,'Base Art'!$A:$AJ,36,FALSE)</f>
        <v>LHERITIER ARGENTINA S.A.</v>
      </c>
    </row>
    <row r="2418" spans="1:40" x14ac:dyDescent="0.25">
      <c r="A2418" s="212" t="s">
        <v>7665</v>
      </c>
      <c r="B2418" s="212">
        <v>1</v>
      </c>
      <c r="C2418" s="212" t="s">
        <v>7666</v>
      </c>
      <c r="D2418" s="212" t="s">
        <v>1788</v>
      </c>
      <c r="E2418" s="212">
        <v>24</v>
      </c>
      <c r="F2418" s="212" t="s">
        <v>1789</v>
      </c>
      <c r="G2418" s="212" t="s">
        <v>720</v>
      </c>
      <c r="H2418" s="212">
        <v>6660</v>
      </c>
      <c r="I2418" s="212" t="s">
        <v>721</v>
      </c>
      <c r="J2418" s="212"/>
      <c r="K2418" s="212"/>
      <c r="L2418" s="212"/>
      <c r="M2418" s="212"/>
      <c r="N2418" s="212"/>
      <c r="O2418" s="212"/>
      <c r="P2418" s="212">
        <v>1085</v>
      </c>
      <c r="Q2418" s="212" t="s">
        <v>598</v>
      </c>
      <c r="R2418" s="212" t="s">
        <v>599</v>
      </c>
      <c r="S2418" s="212"/>
      <c r="T2418" s="212"/>
      <c r="U2418" s="212"/>
      <c r="V2418" s="212"/>
      <c r="W2418" s="212"/>
      <c r="X2418" s="212"/>
      <c r="Y2418" s="212">
        <v>1373</v>
      </c>
      <c r="Z2418" s="212" t="s">
        <v>386</v>
      </c>
      <c r="AA2418" s="212" t="s">
        <v>387</v>
      </c>
      <c r="AB2418" s="212">
        <v>19675.14</v>
      </c>
      <c r="AC2418" s="212">
        <v>24397.171999999999</v>
      </c>
      <c r="AD2418" s="212">
        <v>0.3</v>
      </c>
      <c r="AE2418" s="212">
        <v>0</v>
      </c>
      <c r="AF2418" s="212">
        <v>0.3</v>
      </c>
      <c r="AG2418" s="212">
        <v>0</v>
      </c>
      <c r="AH2418" s="212">
        <v>5902.54</v>
      </c>
      <c r="AI2418" s="212">
        <v>7319.15</v>
      </c>
      <c r="AJ2418" s="212">
        <v>0</v>
      </c>
      <c r="AK2418" s="212">
        <v>0</v>
      </c>
      <c r="AL2418" s="212">
        <v>0</v>
      </c>
      <c r="AM2418">
        <v>1</v>
      </c>
      <c r="AN2418" t="str">
        <f>VLOOKUP(H2418,'Base Art'!$A:$AJ,36,FALSE)</f>
        <v>DON SATUR S.R.L.</v>
      </c>
    </row>
    <row r="2419" spans="1:40" x14ac:dyDescent="0.25">
      <c r="A2419" s="212" t="s">
        <v>7665</v>
      </c>
      <c r="B2419" s="212">
        <v>1</v>
      </c>
      <c r="C2419" s="212" t="s">
        <v>7666</v>
      </c>
      <c r="D2419" s="212" t="s">
        <v>1788</v>
      </c>
      <c r="E2419" s="212">
        <v>24</v>
      </c>
      <c r="F2419" s="212" t="s">
        <v>1789</v>
      </c>
      <c r="G2419" s="212" t="s">
        <v>7753</v>
      </c>
      <c r="H2419" s="212">
        <v>7760</v>
      </c>
      <c r="I2419" s="212" t="s">
        <v>3633</v>
      </c>
      <c r="J2419" s="212"/>
      <c r="K2419" s="212"/>
      <c r="L2419" s="212"/>
      <c r="M2419" s="212"/>
      <c r="N2419" s="212"/>
      <c r="O2419" s="212"/>
      <c r="P2419" s="212">
        <v>1140</v>
      </c>
      <c r="Q2419" s="212" t="s">
        <v>7754</v>
      </c>
      <c r="R2419" s="212" t="s">
        <v>7755</v>
      </c>
      <c r="S2419" s="212"/>
      <c r="T2419" s="212"/>
      <c r="U2419" s="212"/>
      <c r="V2419" s="212"/>
      <c r="W2419" s="212"/>
      <c r="X2419" s="212"/>
      <c r="Y2419" s="212">
        <v>1370</v>
      </c>
      <c r="Z2419" s="212" t="s">
        <v>400</v>
      </c>
      <c r="AA2419" s="212" t="s">
        <v>401</v>
      </c>
      <c r="AB2419" s="212">
        <v>18227.915000000001</v>
      </c>
      <c r="AC2419" s="212">
        <v>22602.616000000002</v>
      </c>
      <c r="AD2419" s="212">
        <v>0.5</v>
      </c>
      <c r="AE2419" s="212">
        <v>0</v>
      </c>
      <c r="AF2419" s="212">
        <v>0.5</v>
      </c>
      <c r="AG2419" s="212">
        <v>0</v>
      </c>
      <c r="AH2419" s="212">
        <v>9113.9599999999991</v>
      </c>
      <c r="AI2419" s="212">
        <v>11301.31</v>
      </c>
      <c r="AJ2419" s="212">
        <v>1</v>
      </c>
      <c r="AK2419" s="212">
        <v>0.5</v>
      </c>
      <c r="AL2419" s="212">
        <v>0</v>
      </c>
      <c r="AM2419">
        <v>1</v>
      </c>
      <c r="AN2419" t="str">
        <f>VLOOKUP(H2419,'Base Art'!$A:$AJ,36,FALSE)</f>
        <v>LICORES ARGENTINOS SA</v>
      </c>
    </row>
    <row r="2420" spans="1:40" x14ac:dyDescent="0.25">
      <c r="A2420" s="212" t="s">
        <v>7665</v>
      </c>
      <c r="B2420" s="212">
        <v>1</v>
      </c>
      <c r="C2420" s="212" t="s">
        <v>7666</v>
      </c>
      <c r="D2420" s="212" t="s">
        <v>1788</v>
      </c>
      <c r="E2420" s="212">
        <v>24</v>
      </c>
      <c r="F2420" s="212" t="s">
        <v>1789</v>
      </c>
      <c r="G2420" s="212" t="s">
        <v>7756</v>
      </c>
      <c r="H2420" s="212">
        <v>7761</v>
      </c>
      <c r="I2420" s="212" t="s">
        <v>3635</v>
      </c>
      <c r="J2420" s="212"/>
      <c r="K2420" s="212"/>
      <c r="L2420" s="212"/>
      <c r="M2420" s="212"/>
      <c r="N2420" s="212"/>
      <c r="O2420" s="212"/>
      <c r="P2420" s="212">
        <v>1140</v>
      </c>
      <c r="Q2420" s="212" t="s">
        <v>7754</v>
      </c>
      <c r="R2420" s="212" t="s">
        <v>7755</v>
      </c>
      <c r="S2420" s="212"/>
      <c r="T2420" s="212"/>
      <c r="U2420" s="212"/>
      <c r="V2420" s="212"/>
      <c r="W2420" s="212"/>
      <c r="X2420" s="212"/>
      <c r="Y2420" s="212">
        <v>1370</v>
      </c>
      <c r="Z2420" s="212" t="s">
        <v>400</v>
      </c>
      <c r="AA2420" s="212" t="s">
        <v>401</v>
      </c>
      <c r="AB2420" s="212">
        <v>18227.915000000001</v>
      </c>
      <c r="AC2420" s="212">
        <v>22602.616000000002</v>
      </c>
      <c r="AD2420" s="212">
        <v>0.5</v>
      </c>
      <c r="AE2420" s="212">
        <v>0</v>
      </c>
      <c r="AF2420" s="212">
        <v>0.5</v>
      </c>
      <c r="AG2420" s="212">
        <v>0</v>
      </c>
      <c r="AH2420" s="212">
        <v>9113.9599999999991</v>
      </c>
      <c r="AI2420" s="212">
        <v>11301.31</v>
      </c>
      <c r="AJ2420" s="212">
        <v>0</v>
      </c>
      <c r="AK2420" s="212">
        <v>0</v>
      </c>
      <c r="AL2420" s="212">
        <v>0</v>
      </c>
      <c r="AM2420">
        <v>1</v>
      </c>
      <c r="AN2420" t="str">
        <f>VLOOKUP(H2420,'Base Art'!$A:$AJ,36,FALSE)</f>
        <v>LICORES ARGENTINOS SA</v>
      </c>
    </row>
    <row r="2421" spans="1:40" x14ac:dyDescent="0.25">
      <c r="A2421" s="212" t="s">
        <v>7665</v>
      </c>
      <c r="B2421" s="212">
        <v>1</v>
      </c>
      <c r="C2421" s="212" t="s">
        <v>7666</v>
      </c>
      <c r="D2421" s="212" t="s">
        <v>1788</v>
      </c>
      <c r="E2421" s="212">
        <v>24</v>
      </c>
      <c r="F2421" s="212" t="s">
        <v>1789</v>
      </c>
      <c r="G2421" s="212" t="s">
        <v>1168</v>
      </c>
      <c r="H2421" s="212">
        <v>8049</v>
      </c>
      <c r="I2421" s="212" t="s">
        <v>1169</v>
      </c>
      <c r="J2421" s="212">
        <v>1162</v>
      </c>
      <c r="K2421" s="212" t="s">
        <v>1166</v>
      </c>
      <c r="L2421" s="212" t="s">
        <v>1167</v>
      </c>
      <c r="M2421" s="212"/>
      <c r="N2421" s="212"/>
      <c r="O2421" s="212"/>
      <c r="P2421" s="212">
        <v>1073</v>
      </c>
      <c r="Q2421" s="212" t="s">
        <v>1116</v>
      </c>
      <c r="R2421" s="212" t="s">
        <v>1117</v>
      </c>
      <c r="S2421" s="212"/>
      <c r="T2421" s="212"/>
      <c r="U2421" s="212"/>
      <c r="V2421" s="212"/>
      <c r="W2421" s="212"/>
      <c r="X2421" s="212"/>
      <c r="Y2421" s="212">
        <v>1370</v>
      </c>
      <c r="Z2421" s="212" t="s">
        <v>400</v>
      </c>
      <c r="AA2421" s="212" t="s">
        <v>401</v>
      </c>
      <c r="AB2421" s="212">
        <v>16409.580000000002</v>
      </c>
      <c r="AC2421" s="212">
        <v>19855.592000000001</v>
      </c>
      <c r="AD2421" s="212">
        <v>0.5</v>
      </c>
      <c r="AE2421" s="212">
        <v>0</v>
      </c>
      <c r="AF2421" s="212">
        <v>0.5</v>
      </c>
      <c r="AG2421" s="212">
        <v>0</v>
      </c>
      <c r="AH2421" s="212">
        <v>8204.7900000000009</v>
      </c>
      <c r="AI2421" s="212">
        <v>9927.7999999999993</v>
      </c>
      <c r="AJ2421" s="212">
        <v>1</v>
      </c>
      <c r="AK2421" s="212">
        <v>0.5</v>
      </c>
      <c r="AL2421" s="212">
        <v>0</v>
      </c>
      <c r="AM2421">
        <v>1</v>
      </c>
      <c r="AN2421" t="str">
        <f>VLOOKUP(H2421,'Base Art'!$A:$AJ,36,FALSE)</f>
        <v>RPB SA</v>
      </c>
    </row>
    <row r="2422" spans="1:40" x14ac:dyDescent="0.25">
      <c r="A2422" s="212" t="s">
        <v>7665</v>
      </c>
      <c r="B2422" s="212">
        <v>1</v>
      </c>
      <c r="C2422" s="212" t="s">
        <v>7666</v>
      </c>
      <c r="D2422" s="212" t="s">
        <v>1788</v>
      </c>
      <c r="E2422" s="212">
        <v>24</v>
      </c>
      <c r="F2422" s="212" t="s">
        <v>1789</v>
      </c>
      <c r="G2422" s="212" t="s">
        <v>796</v>
      </c>
      <c r="H2422" s="212">
        <v>8134</v>
      </c>
      <c r="I2422" s="212" t="s">
        <v>797</v>
      </c>
      <c r="J2422" s="212">
        <v>1014</v>
      </c>
      <c r="K2422" s="212" t="s">
        <v>794</v>
      </c>
      <c r="L2422" s="212" t="s">
        <v>795</v>
      </c>
      <c r="M2422" s="212"/>
      <c r="N2422" s="212"/>
      <c r="O2422" s="212"/>
      <c r="P2422" s="212">
        <v>1005</v>
      </c>
      <c r="Q2422" s="212" t="s">
        <v>582</v>
      </c>
      <c r="R2422" s="212" t="s">
        <v>583</v>
      </c>
      <c r="S2422" s="212"/>
      <c r="T2422" s="212"/>
      <c r="U2422" s="212"/>
      <c r="V2422" s="212"/>
      <c r="W2422" s="212"/>
      <c r="X2422" s="212"/>
      <c r="Y2422" s="212">
        <v>1369</v>
      </c>
      <c r="Z2422" s="212" t="s">
        <v>354</v>
      </c>
      <c r="AA2422" s="212" t="s">
        <v>355</v>
      </c>
      <c r="AB2422" s="212">
        <v>13536.299000000001</v>
      </c>
      <c r="AC2422" s="212">
        <v>16378.922</v>
      </c>
      <c r="AD2422" s="212">
        <v>1</v>
      </c>
      <c r="AE2422" s="212">
        <v>0</v>
      </c>
      <c r="AF2422" s="212">
        <v>1</v>
      </c>
      <c r="AG2422" s="212">
        <v>0</v>
      </c>
      <c r="AH2422" s="212">
        <v>13536.3</v>
      </c>
      <c r="AI2422" s="212">
        <v>16378.92</v>
      </c>
      <c r="AJ2422" s="212">
        <v>1</v>
      </c>
      <c r="AK2422" s="212">
        <v>1</v>
      </c>
      <c r="AL2422" s="212">
        <v>0</v>
      </c>
      <c r="AM2422">
        <v>1</v>
      </c>
      <c r="AN2422" t="str">
        <f>VLOOKUP(H2422,'Base Art'!$A:$AJ,36,FALSE)</f>
        <v>EST. LAS MARIAS S.A.C.I.F.A.</v>
      </c>
    </row>
    <row r="2423" spans="1:40" x14ac:dyDescent="0.25">
      <c r="A2423" s="212" t="s">
        <v>7665</v>
      </c>
      <c r="B2423" s="212">
        <v>1</v>
      </c>
      <c r="C2423" s="212" t="s">
        <v>7666</v>
      </c>
      <c r="D2423" s="212" t="s">
        <v>1788</v>
      </c>
      <c r="E2423" s="212">
        <v>24</v>
      </c>
      <c r="F2423" s="212" t="s">
        <v>1789</v>
      </c>
      <c r="G2423" s="212" t="s">
        <v>806</v>
      </c>
      <c r="H2423" s="212">
        <v>8327</v>
      </c>
      <c r="I2423" s="212" t="s">
        <v>807</v>
      </c>
      <c r="J2423" s="212">
        <v>1204</v>
      </c>
      <c r="K2423" s="212" t="s">
        <v>492</v>
      </c>
      <c r="L2423" s="212" t="s">
        <v>493</v>
      </c>
      <c r="M2423" s="212"/>
      <c r="N2423" s="212"/>
      <c r="O2423" s="212"/>
      <c r="P2423" s="212">
        <v>1201</v>
      </c>
      <c r="Q2423" s="212" t="s">
        <v>808</v>
      </c>
      <c r="R2423" s="212" t="s">
        <v>809</v>
      </c>
      <c r="S2423" s="212"/>
      <c r="T2423" s="212"/>
      <c r="U2423" s="212"/>
      <c r="V2423" s="212"/>
      <c r="W2423" s="212"/>
      <c r="X2423" s="212"/>
      <c r="Y2423" s="212">
        <v>1372</v>
      </c>
      <c r="Z2423" s="212" t="s">
        <v>346</v>
      </c>
      <c r="AA2423" s="212" t="s">
        <v>347</v>
      </c>
      <c r="AB2423" s="212">
        <v>164498.98499999999</v>
      </c>
      <c r="AC2423" s="212">
        <v>201511.25099999999</v>
      </c>
      <c r="AD2423" s="212">
        <v>0.125</v>
      </c>
      <c r="AE2423" s="212">
        <v>0</v>
      </c>
      <c r="AF2423" s="212">
        <v>0.125</v>
      </c>
      <c r="AG2423" s="212">
        <v>0</v>
      </c>
      <c r="AH2423" s="212">
        <v>20562.37</v>
      </c>
      <c r="AI2423" s="212">
        <v>25188.91</v>
      </c>
      <c r="AJ2423" s="212">
        <v>0</v>
      </c>
      <c r="AK2423" s="212">
        <v>0</v>
      </c>
      <c r="AL2423" s="212">
        <v>0</v>
      </c>
      <c r="AM2423">
        <v>1</v>
      </c>
      <c r="AN2423" t="str">
        <f>VLOOKUP(H2423,'Base Art'!$A:$AJ,36,FALSE)</f>
        <v>FERRERO ARGENTINA S.A.</v>
      </c>
    </row>
    <row r="2424" spans="1:40" x14ac:dyDescent="0.25">
      <c r="A2424" s="212" t="s">
        <v>7665</v>
      </c>
      <c r="B2424" s="212">
        <v>1</v>
      </c>
      <c r="C2424" s="212" t="s">
        <v>7666</v>
      </c>
      <c r="D2424" s="212" t="s">
        <v>1788</v>
      </c>
      <c r="E2424" s="212">
        <v>24</v>
      </c>
      <c r="F2424" s="212" t="s">
        <v>1789</v>
      </c>
      <c r="G2424" s="212" t="s">
        <v>810</v>
      </c>
      <c r="H2424" s="212">
        <v>8328</v>
      </c>
      <c r="I2424" s="212" t="s">
        <v>811</v>
      </c>
      <c r="J2424" s="212">
        <v>1204</v>
      </c>
      <c r="K2424" s="212" t="s">
        <v>492</v>
      </c>
      <c r="L2424" s="212" t="s">
        <v>493</v>
      </c>
      <c r="M2424" s="212"/>
      <c r="N2424" s="212"/>
      <c r="O2424" s="212"/>
      <c r="P2424" s="212">
        <v>1201</v>
      </c>
      <c r="Q2424" s="212" t="s">
        <v>808</v>
      </c>
      <c r="R2424" s="212" t="s">
        <v>809</v>
      </c>
      <c r="S2424" s="212"/>
      <c r="T2424" s="212"/>
      <c r="U2424" s="212"/>
      <c r="V2424" s="212"/>
      <c r="W2424" s="212"/>
      <c r="X2424" s="212"/>
      <c r="Y2424" s="212">
        <v>1372</v>
      </c>
      <c r="Z2424" s="212" t="s">
        <v>346</v>
      </c>
      <c r="AA2424" s="212" t="s">
        <v>347</v>
      </c>
      <c r="AB2424" s="212">
        <v>164498.98499999999</v>
      </c>
      <c r="AC2424" s="212">
        <v>201511.25099999999</v>
      </c>
      <c r="AD2424" s="212">
        <v>0.125</v>
      </c>
      <c r="AE2424" s="212">
        <v>0</v>
      </c>
      <c r="AF2424" s="212">
        <v>0.125</v>
      </c>
      <c r="AG2424" s="212">
        <v>0</v>
      </c>
      <c r="AH2424" s="212">
        <v>20562.37</v>
      </c>
      <c r="AI2424" s="212">
        <v>25188.91</v>
      </c>
      <c r="AJ2424" s="212">
        <v>0</v>
      </c>
      <c r="AK2424" s="212">
        <v>0</v>
      </c>
      <c r="AL2424" s="212">
        <v>0</v>
      </c>
      <c r="AM2424">
        <v>1</v>
      </c>
      <c r="AN2424" t="str">
        <f>VLOOKUP(H2424,'Base Art'!$A:$AJ,36,FALSE)</f>
        <v>FERRERO ARGENTINA S.A.</v>
      </c>
    </row>
    <row r="2425" spans="1:40" x14ac:dyDescent="0.25">
      <c r="A2425" s="212" t="s">
        <v>7665</v>
      </c>
      <c r="B2425" s="212">
        <v>1</v>
      </c>
      <c r="C2425" s="212" t="s">
        <v>7666</v>
      </c>
      <c r="D2425" s="212" t="s">
        <v>1788</v>
      </c>
      <c r="E2425" s="212">
        <v>24</v>
      </c>
      <c r="F2425" s="212" t="s">
        <v>1789</v>
      </c>
      <c r="G2425" s="212" t="s">
        <v>812</v>
      </c>
      <c r="H2425" s="212">
        <v>8329</v>
      </c>
      <c r="I2425" s="212" t="s">
        <v>813</v>
      </c>
      <c r="J2425" s="212">
        <v>1461</v>
      </c>
      <c r="K2425" s="212" t="s">
        <v>814</v>
      </c>
      <c r="L2425" s="212" t="s">
        <v>815</v>
      </c>
      <c r="M2425" s="212"/>
      <c r="N2425" s="212"/>
      <c r="O2425" s="212"/>
      <c r="P2425" s="212"/>
      <c r="Q2425" s="212"/>
      <c r="R2425" s="212"/>
      <c r="S2425" s="212"/>
      <c r="T2425" s="212"/>
      <c r="U2425" s="212"/>
      <c r="V2425" s="212"/>
      <c r="W2425" s="212"/>
      <c r="X2425" s="212"/>
      <c r="Y2425" s="212">
        <v>1376</v>
      </c>
      <c r="Z2425" s="212" t="s">
        <v>320</v>
      </c>
      <c r="AA2425" s="212" t="s">
        <v>321</v>
      </c>
      <c r="AB2425" s="212">
        <v>31884.639999999999</v>
      </c>
      <c r="AC2425" s="212">
        <v>39058.688000000002</v>
      </c>
      <c r="AD2425" s="212">
        <v>0.16669999999999999</v>
      </c>
      <c r="AE2425" s="212">
        <v>0</v>
      </c>
      <c r="AF2425" s="212">
        <v>0.16669999999999999</v>
      </c>
      <c r="AG2425" s="212">
        <v>0</v>
      </c>
      <c r="AH2425" s="212">
        <v>5314.11</v>
      </c>
      <c r="AI2425" s="212">
        <v>6509.78</v>
      </c>
      <c r="AJ2425" s="212">
        <v>0</v>
      </c>
      <c r="AK2425" s="212">
        <v>0</v>
      </c>
      <c r="AL2425" s="212">
        <v>0</v>
      </c>
      <c r="AM2425">
        <v>1</v>
      </c>
      <c r="AN2425" t="str">
        <f>VLOOKUP(H2425,'Base Art'!$A:$AJ,36,FALSE)</f>
        <v>IMPORTADORA SUDAMERICANA S.R.L.</v>
      </c>
    </row>
    <row r="2426" spans="1:40" x14ac:dyDescent="0.25">
      <c r="A2426" s="212" t="s">
        <v>7665</v>
      </c>
      <c r="B2426" s="212">
        <v>1</v>
      </c>
      <c r="C2426" s="212" t="s">
        <v>7666</v>
      </c>
      <c r="D2426" s="212" t="s">
        <v>1788</v>
      </c>
      <c r="E2426" s="212">
        <v>24</v>
      </c>
      <c r="F2426" s="212" t="s">
        <v>1789</v>
      </c>
      <c r="G2426" s="212" t="s">
        <v>1424</v>
      </c>
      <c r="H2426" s="212">
        <v>8338</v>
      </c>
      <c r="I2426" s="212" t="s">
        <v>1425</v>
      </c>
      <c r="J2426" s="212">
        <v>1419</v>
      </c>
      <c r="K2426" s="212" t="s">
        <v>572</v>
      </c>
      <c r="L2426" s="212" t="s">
        <v>573</v>
      </c>
      <c r="M2426" s="212"/>
      <c r="N2426" s="212"/>
      <c r="O2426" s="212"/>
      <c r="P2426" s="212"/>
      <c r="Q2426" s="212"/>
      <c r="R2426" s="212"/>
      <c r="S2426" s="212"/>
      <c r="T2426" s="212"/>
      <c r="U2426" s="212"/>
      <c r="V2426" s="212"/>
      <c r="W2426" s="212"/>
      <c r="X2426" s="212"/>
      <c r="Y2426" s="212">
        <v>1369</v>
      </c>
      <c r="Z2426" s="212" t="s">
        <v>354</v>
      </c>
      <c r="AA2426" s="212" t="s">
        <v>355</v>
      </c>
      <c r="AB2426" s="212">
        <v>20461.59</v>
      </c>
      <c r="AC2426" s="212">
        <v>25065.448</v>
      </c>
      <c r="AD2426" s="212">
        <v>0.33329999999999999</v>
      </c>
      <c r="AE2426" s="212">
        <v>0</v>
      </c>
      <c r="AF2426" s="212">
        <v>0.33329999999999999</v>
      </c>
      <c r="AG2426" s="212">
        <v>0</v>
      </c>
      <c r="AH2426" s="212">
        <v>6820.53</v>
      </c>
      <c r="AI2426" s="212">
        <v>8355.15</v>
      </c>
      <c r="AJ2426" s="212">
        <v>0</v>
      </c>
      <c r="AK2426" s="212">
        <v>0</v>
      </c>
      <c r="AL2426" s="212">
        <v>0</v>
      </c>
      <c r="AM2426">
        <v>1</v>
      </c>
      <c r="AN2426" t="str">
        <f>VLOOKUP(H2426,'Base Art'!$A:$AJ,36,FALSE)</f>
        <v>ARCOR S.A.I.C.</v>
      </c>
    </row>
    <row r="2427" spans="1:40" x14ac:dyDescent="0.25">
      <c r="A2427" s="212" t="s">
        <v>7665</v>
      </c>
      <c r="B2427" s="212">
        <v>1</v>
      </c>
      <c r="C2427" s="212" t="s">
        <v>7666</v>
      </c>
      <c r="D2427" s="212" t="s">
        <v>1788</v>
      </c>
      <c r="E2427" s="212">
        <v>24</v>
      </c>
      <c r="F2427" s="212" t="s">
        <v>1789</v>
      </c>
      <c r="G2427" s="212" t="s">
        <v>820</v>
      </c>
      <c r="H2427" s="212">
        <v>8388</v>
      </c>
      <c r="I2427" s="212" t="s">
        <v>821</v>
      </c>
      <c r="J2427" s="212">
        <v>1272</v>
      </c>
      <c r="K2427" s="212" t="s">
        <v>822</v>
      </c>
      <c r="L2427" s="212" t="s">
        <v>823</v>
      </c>
      <c r="M2427" s="212"/>
      <c r="N2427" s="212"/>
      <c r="O2427" s="212"/>
      <c r="P2427" s="212">
        <v>1088</v>
      </c>
      <c r="Q2427" s="212" t="s">
        <v>818</v>
      </c>
      <c r="R2427" s="212" t="s">
        <v>819</v>
      </c>
      <c r="S2427" s="212"/>
      <c r="T2427" s="212"/>
      <c r="U2427" s="212"/>
      <c r="V2427" s="212"/>
      <c r="W2427" s="212"/>
      <c r="X2427" s="212"/>
      <c r="Y2427" s="212">
        <v>1373</v>
      </c>
      <c r="Z2427" s="212" t="s">
        <v>386</v>
      </c>
      <c r="AA2427" s="212" t="s">
        <v>387</v>
      </c>
      <c r="AB2427" s="212">
        <v>52547.889000000003</v>
      </c>
      <c r="AC2427" s="212">
        <v>63874.019</v>
      </c>
      <c r="AD2427" s="212">
        <v>0.44440000000000002</v>
      </c>
      <c r="AE2427" s="212">
        <v>0</v>
      </c>
      <c r="AF2427" s="212">
        <v>0.44440000000000002</v>
      </c>
      <c r="AG2427" s="212">
        <v>0</v>
      </c>
      <c r="AH2427" s="212">
        <v>23354.62</v>
      </c>
      <c r="AI2427" s="212">
        <v>28388.45</v>
      </c>
      <c r="AJ2427" s="212">
        <v>1</v>
      </c>
      <c r="AK2427" s="212">
        <v>0.44</v>
      </c>
      <c r="AL2427" s="212">
        <v>0</v>
      </c>
      <c r="AM2427">
        <v>1</v>
      </c>
      <c r="AN2427" t="str">
        <f>VLOOKUP(H2427,'Base Art'!$A:$AJ,36,FALSE)</f>
        <v>MONDELEZ ARGENTINA S.A.</v>
      </c>
    </row>
    <row r="2428" spans="1:40" x14ac:dyDescent="0.25">
      <c r="A2428" s="212" t="s">
        <v>7665</v>
      </c>
      <c r="B2428" s="212">
        <v>1</v>
      </c>
      <c r="C2428" s="212" t="s">
        <v>7666</v>
      </c>
      <c r="D2428" s="212" t="s">
        <v>1788</v>
      </c>
      <c r="E2428" s="212">
        <v>24</v>
      </c>
      <c r="F2428" s="212" t="s">
        <v>1789</v>
      </c>
      <c r="G2428" s="212" t="s">
        <v>826</v>
      </c>
      <c r="H2428" s="212">
        <v>8406</v>
      </c>
      <c r="I2428" s="212" t="s">
        <v>827</v>
      </c>
      <c r="J2428" s="212">
        <v>1006</v>
      </c>
      <c r="K2428" s="212" t="s">
        <v>350</v>
      </c>
      <c r="L2428" s="212" t="s">
        <v>351</v>
      </c>
      <c r="M2428" s="212"/>
      <c r="N2428" s="212"/>
      <c r="O2428" s="212"/>
      <c r="P2428" s="212">
        <v>1004</v>
      </c>
      <c r="Q2428" s="212" t="s">
        <v>352</v>
      </c>
      <c r="R2428" s="212" t="s">
        <v>353</v>
      </c>
      <c r="S2428" s="212"/>
      <c r="T2428" s="212"/>
      <c r="U2428" s="212"/>
      <c r="V2428" s="212"/>
      <c r="W2428" s="212"/>
      <c r="X2428" s="212"/>
      <c r="Y2428" s="212">
        <v>1369</v>
      </c>
      <c r="Z2428" s="212" t="s">
        <v>354</v>
      </c>
      <c r="AA2428" s="212" t="s">
        <v>355</v>
      </c>
      <c r="AB2428" s="212">
        <v>7014.1959999999999</v>
      </c>
      <c r="AC2428" s="212">
        <v>8487.1779999999999</v>
      </c>
      <c r="AD2428" s="212">
        <v>1</v>
      </c>
      <c r="AE2428" s="212">
        <v>0</v>
      </c>
      <c r="AF2428" s="212">
        <v>1</v>
      </c>
      <c r="AG2428" s="212">
        <v>0</v>
      </c>
      <c r="AH2428" s="212">
        <v>7014.2</v>
      </c>
      <c r="AI2428" s="212">
        <v>8487.18</v>
      </c>
      <c r="AJ2428" s="212">
        <v>1</v>
      </c>
      <c r="AK2428" s="212">
        <v>1</v>
      </c>
      <c r="AL2428" s="212">
        <v>0</v>
      </c>
      <c r="AM2428">
        <v>1</v>
      </c>
      <c r="AN2428" t="str">
        <f>VLOOKUP(H2428,'Base Art'!$A:$AJ,36,FALSE)</f>
        <v>EST. LAS MARIAS S.A.C.I.F.A.</v>
      </c>
    </row>
    <row r="2429" spans="1:40" x14ac:dyDescent="0.25">
      <c r="A2429" s="212" t="s">
        <v>7665</v>
      </c>
      <c r="B2429" s="212">
        <v>1</v>
      </c>
      <c r="C2429" s="212" t="s">
        <v>7666</v>
      </c>
      <c r="D2429" s="212" t="s">
        <v>1788</v>
      </c>
      <c r="E2429" s="212">
        <v>24</v>
      </c>
      <c r="F2429" s="212" t="s">
        <v>1789</v>
      </c>
      <c r="G2429" s="212" t="s">
        <v>1557</v>
      </c>
      <c r="H2429" s="212">
        <v>8417</v>
      </c>
      <c r="I2429" s="212" t="s">
        <v>1558</v>
      </c>
      <c r="J2429" s="212">
        <v>1450</v>
      </c>
      <c r="K2429" s="212" t="s">
        <v>634</v>
      </c>
      <c r="L2429" s="212" t="s">
        <v>635</v>
      </c>
      <c r="M2429" s="212"/>
      <c r="N2429" s="212"/>
      <c r="O2429" s="212"/>
      <c r="P2429" s="212">
        <v>1293</v>
      </c>
      <c r="Q2429" s="212" t="s">
        <v>1559</v>
      </c>
      <c r="R2429" s="212" t="s">
        <v>1560</v>
      </c>
      <c r="S2429" s="212"/>
      <c r="T2429" s="212"/>
      <c r="U2429" s="212"/>
      <c r="V2429" s="212"/>
      <c r="W2429" s="212"/>
      <c r="X2429" s="212"/>
      <c r="Y2429" s="212">
        <v>1370</v>
      </c>
      <c r="Z2429" s="212" t="s">
        <v>400</v>
      </c>
      <c r="AA2429" s="212" t="s">
        <v>401</v>
      </c>
      <c r="AB2429" s="212">
        <v>6808.6809999999996</v>
      </c>
      <c r="AC2429" s="212">
        <v>8830.8590000000004</v>
      </c>
      <c r="AD2429" s="212">
        <v>1</v>
      </c>
      <c r="AE2429" s="212">
        <v>0</v>
      </c>
      <c r="AF2429" s="212">
        <v>1</v>
      </c>
      <c r="AG2429" s="212">
        <v>0</v>
      </c>
      <c r="AH2429" s="212">
        <v>6808.68</v>
      </c>
      <c r="AI2429" s="212">
        <v>8830.86</v>
      </c>
      <c r="AJ2429" s="212">
        <v>0</v>
      </c>
      <c r="AK2429" s="212">
        <v>0</v>
      </c>
      <c r="AL2429" s="212">
        <v>0</v>
      </c>
      <c r="AM2429">
        <v>1</v>
      </c>
      <c r="AN2429" t="str">
        <f>VLOOKUP(H2429,'Base Art'!$A:$AJ,36,FALSE)</f>
        <v>RPB SA</v>
      </c>
    </row>
    <row r="2430" spans="1:40" x14ac:dyDescent="0.25">
      <c r="A2430" s="212" t="s">
        <v>7665</v>
      </c>
      <c r="B2430" s="212">
        <v>1</v>
      </c>
      <c r="C2430" s="212" t="s">
        <v>7666</v>
      </c>
      <c r="D2430" s="212" t="s">
        <v>1788</v>
      </c>
      <c r="E2430" s="212">
        <v>24</v>
      </c>
      <c r="F2430" s="212" t="s">
        <v>1789</v>
      </c>
      <c r="G2430" s="212" t="s">
        <v>840</v>
      </c>
      <c r="H2430" s="212">
        <v>8575</v>
      </c>
      <c r="I2430" s="212" t="s">
        <v>841</v>
      </c>
      <c r="J2430" s="212">
        <v>1430</v>
      </c>
      <c r="K2430" s="212" t="s">
        <v>420</v>
      </c>
      <c r="L2430" s="212" t="s">
        <v>421</v>
      </c>
      <c r="M2430" s="212"/>
      <c r="N2430" s="212"/>
      <c r="O2430" s="212"/>
      <c r="P2430" s="212"/>
      <c r="Q2430" s="212"/>
      <c r="R2430" s="212"/>
      <c r="S2430" s="212"/>
      <c r="T2430" s="212"/>
      <c r="U2430" s="212"/>
      <c r="V2430" s="212"/>
      <c r="W2430" s="212"/>
      <c r="X2430" s="212"/>
      <c r="Y2430" s="212">
        <v>1374</v>
      </c>
      <c r="Z2430" s="212" t="s">
        <v>336</v>
      </c>
      <c r="AA2430" s="212" t="s">
        <v>337</v>
      </c>
      <c r="AB2430" s="212">
        <v>72242.822</v>
      </c>
      <c r="AC2430" s="212">
        <v>87413.81</v>
      </c>
      <c r="AD2430" s="212">
        <v>0.125</v>
      </c>
      <c r="AE2430" s="212">
        <v>0</v>
      </c>
      <c r="AF2430" s="212">
        <v>0.125</v>
      </c>
      <c r="AG2430" s="212">
        <v>0</v>
      </c>
      <c r="AH2430" s="212">
        <v>9030.35</v>
      </c>
      <c r="AI2430" s="212">
        <v>10926.73</v>
      </c>
      <c r="AJ2430" s="212">
        <v>0</v>
      </c>
      <c r="AK2430" s="212">
        <v>0</v>
      </c>
      <c r="AL2430" s="212">
        <v>0</v>
      </c>
      <c r="AM2430">
        <v>1</v>
      </c>
      <c r="AN2430" t="str">
        <f>VLOOKUP(H2430,'Base Art'!$A:$AJ,36,FALSE)</f>
        <v>GEORGALOS HNOS. S.A.I.C.A.</v>
      </c>
    </row>
    <row r="2431" spans="1:40" x14ac:dyDescent="0.25">
      <c r="A2431" s="212" t="s">
        <v>7665</v>
      </c>
      <c r="B2431" s="212">
        <v>1</v>
      </c>
      <c r="C2431" s="212" t="s">
        <v>7666</v>
      </c>
      <c r="D2431" s="212" t="s">
        <v>1788</v>
      </c>
      <c r="E2431" s="212">
        <v>24</v>
      </c>
      <c r="F2431" s="212" t="s">
        <v>1789</v>
      </c>
      <c r="G2431" s="212" t="s">
        <v>1174</v>
      </c>
      <c r="H2431" s="212">
        <v>8675</v>
      </c>
      <c r="I2431" s="212" t="s">
        <v>1175</v>
      </c>
      <c r="J2431" s="212">
        <v>1414</v>
      </c>
      <c r="K2431" s="212" t="s">
        <v>372</v>
      </c>
      <c r="L2431" s="212" t="s">
        <v>373</v>
      </c>
      <c r="M2431" s="212"/>
      <c r="N2431" s="212"/>
      <c r="O2431" s="212"/>
      <c r="P2431" s="212"/>
      <c r="Q2431" s="212"/>
      <c r="R2431" s="212"/>
      <c r="S2431" s="212"/>
      <c r="T2431" s="212"/>
      <c r="U2431" s="212"/>
      <c r="V2431" s="212"/>
      <c r="W2431" s="212"/>
      <c r="X2431" s="212"/>
      <c r="Y2431" s="212">
        <v>1374</v>
      </c>
      <c r="Z2431" s="212" t="s">
        <v>336</v>
      </c>
      <c r="AA2431" s="212" t="s">
        <v>337</v>
      </c>
      <c r="AB2431" s="212">
        <v>88962.285000000003</v>
      </c>
      <c r="AC2431" s="212">
        <v>108303.402</v>
      </c>
      <c r="AD2431" s="212">
        <v>8.3299999999999999E-2</v>
      </c>
      <c r="AE2431" s="212">
        <v>0</v>
      </c>
      <c r="AF2431" s="212">
        <v>8.3299999999999999E-2</v>
      </c>
      <c r="AG2431" s="212">
        <v>0</v>
      </c>
      <c r="AH2431" s="212">
        <v>7413.52</v>
      </c>
      <c r="AI2431" s="212">
        <v>9025.2800000000007</v>
      </c>
      <c r="AJ2431" s="212">
        <v>2</v>
      </c>
      <c r="AK2431" s="212">
        <v>0.04</v>
      </c>
      <c r="AL2431" s="212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s="212" t="s">
        <v>7665</v>
      </c>
      <c r="B2432" s="212">
        <v>1</v>
      </c>
      <c r="C2432" s="212" t="s">
        <v>7666</v>
      </c>
      <c r="D2432" s="212" t="s">
        <v>1788</v>
      </c>
      <c r="E2432" s="212">
        <v>24</v>
      </c>
      <c r="F2432" s="212" t="s">
        <v>1789</v>
      </c>
      <c r="G2432" s="212" t="s">
        <v>1514</v>
      </c>
      <c r="H2432" s="212">
        <v>10190</v>
      </c>
      <c r="I2432" s="212" t="s">
        <v>1515</v>
      </c>
      <c r="J2432" s="212"/>
      <c r="K2432" s="212"/>
      <c r="L2432" s="212"/>
      <c r="M2432" s="212"/>
      <c r="N2432" s="212"/>
      <c r="O2432" s="212"/>
      <c r="P2432" s="212"/>
      <c r="Q2432" s="212"/>
      <c r="R2432" s="212"/>
      <c r="S2432" s="212"/>
      <c r="T2432" s="212"/>
      <c r="U2432" s="212"/>
      <c r="V2432" s="212"/>
      <c r="W2432" s="212"/>
      <c r="X2432" s="212"/>
      <c r="Y2432" s="212">
        <v>1376</v>
      </c>
      <c r="Z2432" s="212" t="s">
        <v>320</v>
      </c>
      <c r="AA2432" s="212" t="s">
        <v>321</v>
      </c>
      <c r="AB2432" s="212">
        <v>21027.471000000001</v>
      </c>
      <c r="AC2432" s="212">
        <v>231141.78599999999</v>
      </c>
      <c r="AD2432" s="212">
        <v>0.2</v>
      </c>
      <c r="AE2432" s="212">
        <v>0</v>
      </c>
      <c r="AF2432" s="212">
        <v>0.2</v>
      </c>
      <c r="AG2432" s="212">
        <v>0</v>
      </c>
      <c r="AH2432" s="212">
        <v>4205.49</v>
      </c>
      <c r="AI2432" s="212">
        <v>46228.36</v>
      </c>
      <c r="AJ2432" s="212">
        <v>1</v>
      </c>
      <c r="AK2432" s="212">
        <v>0.2</v>
      </c>
      <c r="AL2432" s="212">
        <v>0</v>
      </c>
      <c r="AM2432">
        <v>1</v>
      </c>
      <c r="AN2432" t="str">
        <f>VLOOKUP(H2432,'Base Art'!$A:$AJ,36,FALSE)</f>
        <v>TABACALERA SARANDI S.A</v>
      </c>
    </row>
    <row r="2433" spans="1:40" x14ac:dyDescent="0.25">
      <c r="A2433" s="212" t="s">
        <v>7665</v>
      </c>
      <c r="B2433" s="212">
        <v>1</v>
      </c>
      <c r="C2433" s="212" t="s">
        <v>7666</v>
      </c>
      <c r="D2433" s="212" t="s">
        <v>1788</v>
      </c>
      <c r="E2433" s="212">
        <v>24</v>
      </c>
      <c r="F2433" s="212" t="s">
        <v>1789</v>
      </c>
      <c r="G2433" s="212" t="s">
        <v>850</v>
      </c>
      <c r="H2433" s="212">
        <v>10278</v>
      </c>
      <c r="I2433" s="212" t="s">
        <v>851</v>
      </c>
      <c r="J2433" s="212"/>
      <c r="K2433" s="212"/>
      <c r="L2433" s="212"/>
      <c r="M2433" s="212"/>
      <c r="N2433" s="212"/>
      <c r="O2433" s="212"/>
      <c r="P2433" s="212">
        <v>1005</v>
      </c>
      <c r="Q2433" s="212" t="s">
        <v>582</v>
      </c>
      <c r="R2433" s="212" t="s">
        <v>583</v>
      </c>
      <c r="S2433" s="212"/>
      <c r="T2433" s="212"/>
      <c r="U2433" s="212"/>
      <c r="V2433" s="212"/>
      <c r="W2433" s="212"/>
      <c r="X2433" s="212"/>
      <c r="Y2433" s="212">
        <v>1369</v>
      </c>
      <c r="Z2433" s="212" t="s">
        <v>354</v>
      </c>
      <c r="AA2433" s="212" t="s">
        <v>355</v>
      </c>
      <c r="AB2433" s="212">
        <v>14028.912</v>
      </c>
      <c r="AC2433" s="212">
        <v>17395.849999999999</v>
      </c>
      <c r="AD2433" s="212">
        <v>1</v>
      </c>
      <c r="AE2433" s="212">
        <v>0</v>
      </c>
      <c r="AF2433" s="212">
        <v>1</v>
      </c>
      <c r="AG2433" s="212">
        <v>0</v>
      </c>
      <c r="AH2433" s="212">
        <v>14028.91</v>
      </c>
      <c r="AI2433" s="212">
        <v>17395.849999999999</v>
      </c>
      <c r="AJ2433" s="212">
        <v>1</v>
      </c>
      <c r="AK2433" s="212">
        <v>1</v>
      </c>
      <c r="AL2433" s="212">
        <v>0</v>
      </c>
      <c r="AM2433">
        <v>1</v>
      </c>
      <c r="AN2433" t="str">
        <f>VLOOKUP(H2433,'Base Art'!$A:$AJ,36,FALSE)</f>
        <v>EST. LAS MARIAS S.A.C.I.F.A.</v>
      </c>
    </row>
    <row r="2434" spans="1:40" x14ac:dyDescent="0.25">
      <c r="A2434" s="212" t="s">
        <v>7665</v>
      </c>
      <c r="B2434" s="212">
        <v>1</v>
      </c>
      <c r="C2434" s="212" t="s">
        <v>7666</v>
      </c>
      <c r="D2434" s="212" t="s">
        <v>1788</v>
      </c>
      <c r="E2434" s="212">
        <v>24</v>
      </c>
      <c r="F2434" s="212" t="s">
        <v>1789</v>
      </c>
      <c r="G2434" s="212" t="s">
        <v>856</v>
      </c>
      <c r="H2434" s="212">
        <v>10352</v>
      </c>
      <c r="I2434" s="212" t="s">
        <v>857</v>
      </c>
      <c r="J2434" s="212">
        <v>1015</v>
      </c>
      <c r="K2434" s="212" t="s">
        <v>562</v>
      </c>
      <c r="L2434" s="212" t="s">
        <v>563</v>
      </c>
      <c r="M2434" s="212"/>
      <c r="N2434" s="212"/>
      <c r="O2434" s="212"/>
      <c r="P2434" s="212">
        <v>1236</v>
      </c>
      <c r="Q2434" s="212" t="s">
        <v>858</v>
      </c>
      <c r="R2434" s="212" t="s">
        <v>859</v>
      </c>
      <c r="S2434" s="212"/>
      <c r="T2434" s="212"/>
      <c r="U2434" s="212"/>
      <c r="V2434" s="212"/>
      <c r="W2434" s="212"/>
      <c r="X2434" s="212"/>
      <c r="Y2434" s="212">
        <v>1374</v>
      </c>
      <c r="Z2434" s="212" t="s">
        <v>336</v>
      </c>
      <c r="AA2434" s="212" t="s">
        <v>337</v>
      </c>
      <c r="AB2434" s="212">
        <v>53122.32</v>
      </c>
      <c r="AC2434" s="212">
        <v>64278.006999999998</v>
      </c>
      <c r="AD2434" s="212">
        <v>1</v>
      </c>
      <c r="AE2434" s="212">
        <v>0</v>
      </c>
      <c r="AF2434" s="212">
        <v>1</v>
      </c>
      <c r="AG2434" s="212">
        <v>0</v>
      </c>
      <c r="AH2434" s="212">
        <v>53122.32</v>
      </c>
      <c r="AI2434" s="212">
        <v>64278.01</v>
      </c>
      <c r="AJ2434" s="212">
        <v>1</v>
      </c>
      <c r="AK2434" s="212">
        <v>1</v>
      </c>
      <c r="AL2434" s="212">
        <v>0</v>
      </c>
      <c r="AM2434">
        <v>1</v>
      </c>
      <c r="AN2434" t="str">
        <f>VLOOKUP(H2434,'Base Art'!$A:$AJ,36,FALSE)</f>
        <v>EST. LAS MARIAS S.A.C.I.F.A.</v>
      </c>
    </row>
    <row r="2435" spans="1:40" x14ac:dyDescent="0.25">
      <c r="A2435" s="212" t="s">
        <v>7665</v>
      </c>
      <c r="B2435" s="212">
        <v>1</v>
      </c>
      <c r="C2435" s="212" t="s">
        <v>7666</v>
      </c>
      <c r="D2435" s="212" t="s">
        <v>1788</v>
      </c>
      <c r="E2435" s="212">
        <v>24</v>
      </c>
      <c r="F2435" s="212" t="s">
        <v>1789</v>
      </c>
      <c r="G2435" s="212" t="s">
        <v>1032</v>
      </c>
      <c r="H2435" s="212">
        <v>10411</v>
      </c>
      <c r="I2435" s="212" t="s">
        <v>1033</v>
      </c>
      <c r="J2435" s="212">
        <v>1416</v>
      </c>
      <c r="K2435" s="212" t="s">
        <v>552</v>
      </c>
      <c r="L2435" s="212" t="s">
        <v>553</v>
      </c>
      <c r="M2435" s="212"/>
      <c r="N2435" s="212"/>
      <c r="O2435" s="212"/>
      <c r="P2435" s="212"/>
      <c r="Q2435" s="212"/>
      <c r="R2435" s="212"/>
      <c r="S2435" s="212"/>
      <c r="T2435" s="212"/>
      <c r="U2435" s="212"/>
      <c r="V2435" s="212"/>
      <c r="W2435" s="212"/>
      <c r="X2435" s="212"/>
      <c r="Y2435" s="212">
        <v>1372</v>
      </c>
      <c r="Z2435" s="212" t="s">
        <v>346</v>
      </c>
      <c r="AA2435" s="212" t="s">
        <v>347</v>
      </c>
      <c r="AB2435" s="212">
        <v>10908.009</v>
      </c>
      <c r="AC2435" s="212">
        <v>13198.691999999999</v>
      </c>
      <c r="AD2435" s="212">
        <v>0.5</v>
      </c>
      <c r="AE2435" s="212">
        <v>7.4999999999999997E-2</v>
      </c>
      <c r="AF2435" s="212">
        <v>0.57499999999999996</v>
      </c>
      <c r="AG2435" s="212">
        <v>0</v>
      </c>
      <c r="AH2435" s="212">
        <v>6272.11</v>
      </c>
      <c r="AI2435" s="212">
        <v>7589.25</v>
      </c>
      <c r="AJ2435" s="212">
        <v>0</v>
      </c>
      <c r="AK2435" s="212">
        <v>0</v>
      </c>
      <c r="AL2435" s="212">
        <v>0</v>
      </c>
      <c r="AM2435">
        <v>1</v>
      </c>
      <c r="AN2435" t="str">
        <f>VLOOKUP(H2435,'Base Art'!$A:$AJ,36,FALSE)</f>
        <v>ARCOR S.A.I.C.</v>
      </c>
    </row>
    <row r="2436" spans="1:40" x14ac:dyDescent="0.25">
      <c r="A2436" s="212" t="s">
        <v>7665</v>
      </c>
      <c r="B2436" s="212">
        <v>1</v>
      </c>
      <c r="C2436" s="212" t="s">
        <v>7666</v>
      </c>
      <c r="D2436" s="212" t="s">
        <v>1788</v>
      </c>
      <c r="E2436" s="212">
        <v>24</v>
      </c>
      <c r="F2436" s="212" t="s">
        <v>1789</v>
      </c>
      <c r="G2436" s="212" t="s">
        <v>870</v>
      </c>
      <c r="H2436" s="212">
        <v>10433</v>
      </c>
      <c r="I2436" s="212" t="s">
        <v>871</v>
      </c>
      <c r="J2436" s="212">
        <v>1422</v>
      </c>
      <c r="K2436" s="212" t="s">
        <v>382</v>
      </c>
      <c r="L2436" s="212" t="s">
        <v>383</v>
      </c>
      <c r="M2436" s="212"/>
      <c r="N2436" s="212"/>
      <c r="O2436" s="212"/>
      <c r="P2436" s="212"/>
      <c r="Q2436" s="212"/>
      <c r="R2436" s="212"/>
      <c r="S2436" s="212"/>
      <c r="T2436" s="212"/>
      <c r="U2436" s="212"/>
      <c r="V2436" s="212"/>
      <c r="W2436" s="212"/>
      <c r="X2436" s="212"/>
      <c r="Y2436" s="212">
        <v>1373</v>
      </c>
      <c r="Z2436" s="212" t="s">
        <v>386</v>
      </c>
      <c r="AA2436" s="212" t="s">
        <v>387</v>
      </c>
      <c r="AB2436" s="212">
        <v>30237.156999999999</v>
      </c>
      <c r="AC2436" s="212">
        <v>36886.853000000003</v>
      </c>
      <c r="AD2436" s="212">
        <v>0.25</v>
      </c>
      <c r="AE2436" s="212">
        <v>0</v>
      </c>
      <c r="AF2436" s="212">
        <v>0.25</v>
      </c>
      <c r="AG2436" s="212">
        <v>0</v>
      </c>
      <c r="AH2436" s="212">
        <v>7559.29</v>
      </c>
      <c r="AI2436" s="212">
        <v>9221.7099999999991</v>
      </c>
      <c r="AJ2436" s="212">
        <v>0</v>
      </c>
      <c r="AK2436" s="212">
        <v>0</v>
      </c>
      <c r="AL2436" s="212">
        <v>0</v>
      </c>
      <c r="AM2436">
        <v>1</v>
      </c>
      <c r="AN2436" t="str">
        <f>VLOOKUP(H2436,'Base Art'!$A:$AJ,36,FALSE)</f>
        <v>ARCOR S.A.I.C.</v>
      </c>
    </row>
    <row r="2437" spans="1:40" x14ac:dyDescent="0.25">
      <c r="A2437" s="212" t="s">
        <v>7665</v>
      </c>
      <c r="B2437" s="212">
        <v>1</v>
      </c>
      <c r="C2437" s="212" t="s">
        <v>7666</v>
      </c>
      <c r="D2437" s="212" t="s">
        <v>1788</v>
      </c>
      <c r="E2437" s="212">
        <v>24</v>
      </c>
      <c r="F2437" s="212" t="s">
        <v>1789</v>
      </c>
      <c r="G2437" s="212" t="s">
        <v>890</v>
      </c>
      <c r="H2437" s="212">
        <v>10739</v>
      </c>
      <c r="I2437" s="212" t="s">
        <v>891</v>
      </c>
      <c r="J2437" s="212">
        <v>1433</v>
      </c>
      <c r="K2437" s="212" t="s">
        <v>892</v>
      </c>
      <c r="L2437" s="212" t="s">
        <v>893</v>
      </c>
      <c r="M2437" s="212"/>
      <c r="N2437" s="212"/>
      <c r="O2437" s="212"/>
      <c r="P2437" s="212"/>
      <c r="Q2437" s="212"/>
      <c r="R2437" s="212"/>
      <c r="S2437" s="212"/>
      <c r="T2437" s="212"/>
      <c r="U2437" s="212"/>
      <c r="V2437" s="212"/>
      <c r="W2437" s="212"/>
      <c r="X2437" s="212"/>
      <c r="Y2437" s="212">
        <v>1374</v>
      </c>
      <c r="Z2437" s="212" t="s">
        <v>336</v>
      </c>
      <c r="AA2437" s="212" t="s">
        <v>337</v>
      </c>
      <c r="AB2437" s="212">
        <v>0</v>
      </c>
      <c r="AC2437" s="212">
        <v>0</v>
      </c>
      <c r="AD2437" s="212">
        <v>0</v>
      </c>
      <c r="AE2437" s="212">
        <v>8.3299999999999999E-2</v>
      </c>
      <c r="AF2437" s="212">
        <v>8.3299999999999999E-2</v>
      </c>
      <c r="AG2437" s="212">
        <v>0</v>
      </c>
      <c r="AH2437" s="212">
        <v>0</v>
      </c>
      <c r="AI2437" s="212">
        <v>0</v>
      </c>
      <c r="AJ2437" s="212">
        <v>0</v>
      </c>
      <c r="AK2437" s="212">
        <v>0</v>
      </c>
      <c r="AL2437" s="212">
        <v>0</v>
      </c>
      <c r="AM2437">
        <v>1</v>
      </c>
      <c r="AN2437" t="str">
        <f>VLOOKUP(H2437,'Base Art'!$A:$AJ,36,FALSE)</f>
        <v>GEORGALOS HNOS. S.A.I.C.A.</v>
      </c>
    </row>
    <row r="2438" spans="1:40" x14ac:dyDescent="0.25">
      <c r="A2438" s="212" t="s">
        <v>7665</v>
      </c>
      <c r="B2438" s="212">
        <v>1</v>
      </c>
      <c r="C2438" s="212" t="s">
        <v>7666</v>
      </c>
      <c r="D2438" s="212" t="s">
        <v>1788</v>
      </c>
      <c r="E2438" s="212">
        <v>24</v>
      </c>
      <c r="F2438" s="212" t="s">
        <v>1789</v>
      </c>
      <c r="G2438" s="212" t="s">
        <v>896</v>
      </c>
      <c r="H2438" s="212">
        <v>10761</v>
      </c>
      <c r="I2438" s="212" t="s">
        <v>897</v>
      </c>
      <c r="J2438" s="212">
        <v>1433</v>
      </c>
      <c r="K2438" s="212" t="s">
        <v>892</v>
      </c>
      <c r="L2438" s="212" t="s">
        <v>893</v>
      </c>
      <c r="M2438" s="212"/>
      <c r="N2438" s="212"/>
      <c r="O2438" s="212"/>
      <c r="P2438" s="212"/>
      <c r="Q2438" s="212"/>
      <c r="R2438" s="212"/>
      <c r="S2438" s="212"/>
      <c r="T2438" s="212"/>
      <c r="U2438" s="212"/>
      <c r="V2438" s="212"/>
      <c r="W2438" s="212"/>
      <c r="X2438" s="212"/>
      <c r="Y2438" s="212">
        <v>1374</v>
      </c>
      <c r="Z2438" s="212" t="s">
        <v>336</v>
      </c>
      <c r="AA2438" s="212" t="s">
        <v>337</v>
      </c>
      <c r="AB2438" s="212">
        <v>0</v>
      </c>
      <c r="AC2438" s="212">
        <v>0</v>
      </c>
      <c r="AD2438" s="212">
        <v>0</v>
      </c>
      <c r="AE2438" s="212">
        <v>0.1389</v>
      </c>
      <c r="AF2438" s="212">
        <v>0.1389</v>
      </c>
      <c r="AG2438" s="212">
        <v>0</v>
      </c>
      <c r="AH2438" s="212">
        <v>0</v>
      </c>
      <c r="AI2438" s="212">
        <v>0</v>
      </c>
      <c r="AJ2438" s="212">
        <v>0</v>
      </c>
      <c r="AK2438" s="212">
        <v>0</v>
      </c>
      <c r="AL2438" s="212">
        <v>0</v>
      </c>
      <c r="AM2438">
        <v>1</v>
      </c>
      <c r="AN2438" t="str">
        <f>VLOOKUP(H2438,'Base Art'!$A:$AJ,36,FALSE)</f>
        <v>GEORGALOS HNOS. S.A.I.C.A.</v>
      </c>
    </row>
    <row r="2439" spans="1:40" x14ac:dyDescent="0.25">
      <c r="A2439" s="212" t="s">
        <v>7665</v>
      </c>
      <c r="B2439" s="212">
        <v>1</v>
      </c>
      <c r="C2439" s="212" t="s">
        <v>7666</v>
      </c>
      <c r="D2439" s="212" t="s">
        <v>1788</v>
      </c>
      <c r="E2439" s="212">
        <v>24</v>
      </c>
      <c r="F2439" s="212" t="s">
        <v>1789</v>
      </c>
      <c r="G2439" s="212" t="s">
        <v>902</v>
      </c>
      <c r="H2439" s="212">
        <v>10866</v>
      </c>
      <c r="I2439" s="212" t="s">
        <v>903</v>
      </c>
      <c r="J2439" s="212"/>
      <c r="K2439" s="212"/>
      <c r="L2439" s="212"/>
      <c r="M2439" s="212"/>
      <c r="N2439" s="212"/>
      <c r="O2439" s="212"/>
      <c r="P2439" s="212"/>
      <c r="Q2439" s="212"/>
      <c r="R2439" s="212"/>
      <c r="S2439" s="212"/>
      <c r="T2439" s="212"/>
      <c r="U2439" s="212"/>
      <c r="V2439" s="212"/>
      <c r="W2439" s="212"/>
      <c r="X2439" s="212"/>
      <c r="Y2439" s="212">
        <v>1373</v>
      </c>
      <c r="Z2439" s="212" t="s">
        <v>386</v>
      </c>
      <c r="AA2439" s="212" t="s">
        <v>387</v>
      </c>
      <c r="AB2439" s="212">
        <v>34416.67</v>
      </c>
      <c r="AC2439" s="212">
        <v>42160.425000000003</v>
      </c>
      <c r="AD2439" s="212">
        <v>0.23810000000000001</v>
      </c>
      <c r="AE2439" s="212">
        <v>0</v>
      </c>
      <c r="AF2439" s="212">
        <v>0.23810000000000001</v>
      </c>
      <c r="AG2439" s="212">
        <v>0</v>
      </c>
      <c r="AH2439" s="212">
        <v>8194.4500000000007</v>
      </c>
      <c r="AI2439" s="212">
        <v>10038.200000000001</v>
      </c>
      <c r="AJ2439" s="212">
        <v>0</v>
      </c>
      <c r="AK2439" s="212">
        <v>0</v>
      </c>
      <c r="AL2439" s="212">
        <v>0</v>
      </c>
      <c r="AM2439">
        <v>1</v>
      </c>
      <c r="AN2439" t="str">
        <f>VLOOKUP(H2439,'Base Art'!$A:$AJ,36,FALSE)</f>
        <v>ARCOR S.A.I.C.</v>
      </c>
    </row>
    <row r="2440" spans="1:40" x14ac:dyDescent="0.25">
      <c r="A2440" s="212" t="s">
        <v>7665</v>
      </c>
      <c r="B2440" s="212">
        <v>1</v>
      </c>
      <c r="C2440" s="212" t="s">
        <v>7666</v>
      </c>
      <c r="D2440" s="212" t="s">
        <v>1788</v>
      </c>
      <c r="E2440" s="212">
        <v>24</v>
      </c>
      <c r="F2440" s="212" t="s">
        <v>1789</v>
      </c>
      <c r="G2440" s="212" t="s">
        <v>904</v>
      </c>
      <c r="H2440" s="212">
        <v>10985</v>
      </c>
      <c r="I2440" s="212" t="s">
        <v>905</v>
      </c>
      <c r="J2440" s="212"/>
      <c r="K2440" s="212"/>
      <c r="L2440" s="212"/>
      <c r="M2440" s="212"/>
      <c r="N2440" s="212"/>
      <c r="O2440" s="212"/>
      <c r="P2440" s="212">
        <v>1004</v>
      </c>
      <c r="Q2440" s="212" t="s">
        <v>352</v>
      </c>
      <c r="R2440" s="212" t="s">
        <v>353</v>
      </c>
      <c r="S2440" s="212"/>
      <c r="T2440" s="212"/>
      <c r="U2440" s="212"/>
      <c r="V2440" s="212"/>
      <c r="W2440" s="212"/>
      <c r="X2440" s="212"/>
      <c r="Y2440" s="212">
        <v>1369</v>
      </c>
      <c r="Z2440" s="212" t="s">
        <v>354</v>
      </c>
      <c r="AA2440" s="212" t="s">
        <v>355</v>
      </c>
      <c r="AB2440" s="212">
        <v>7570.61</v>
      </c>
      <c r="AC2440" s="212">
        <v>9387.5589999999993</v>
      </c>
      <c r="AD2440" s="212">
        <v>0.33329999999999999</v>
      </c>
      <c r="AE2440" s="212">
        <v>0</v>
      </c>
      <c r="AF2440" s="212">
        <v>0.33329999999999999</v>
      </c>
      <c r="AG2440" s="212">
        <v>0</v>
      </c>
      <c r="AH2440" s="212">
        <v>2523.54</v>
      </c>
      <c r="AI2440" s="212">
        <v>3129.19</v>
      </c>
      <c r="AJ2440" s="212">
        <v>0</v>
      </c>
      <c r="AK2440" s="212">
        <v>0</v>
      </c>
      <c r="AL2440" s="212">
        <v>0</v>
      </c>
      <c r="AM2440">
        <v>1</v>
      </c>
      <c r="AN2440" t="str">
        <f>VLOOKUP(H2440,'Base Art'!$A:$AJ,36,FALSE)</f>
        <v>EST. LAS MARIAS S.A.C.I.F.A.</v>
      </c>
    </row>
    <row r="2441" spans="1:40" x14ac:dyDescent="0.25">
      <c r="A2441" s="212" t="s">
        <v>7665</v>
      </c>
      <c r="B2441" s="212">
        <v>1</v>
      </c>
      <c r="C2441" s="212" t="s">
        <v>7666</v>
      </c>
      <c r="D2441" s="212" t="s">
        <v>1788</v>
      </c>
      <c r="E2441" s="212">
        <v>24</v>
      </c>
      <c r="F2441" s="212" t="s">
        <v>1789</v>
      </c>
      <c r="G2441" s="212" t="s">
        <v>1040</v>
      </c>
      <c r="H2441" s="212">
        <v>11068</v>
      </c>
      <c r="I2441" s="212" t="s">
        <v>1041</v>
      </c>
      <c r="J2441" s="212"/>
      <c r="K2441" s="212"/>
      <c r="L2441" s="212"/>
      <c r="M2441" s="212"/>
      <c r="N2441" s="212"/>
      <c r="O2441" s="212"/>
      <c r="P2441" s="212"/>
      <c r="Q2441" s="212"/>
      <c r="R2441" s="212"/>
      <c r="S2441" s="212"/>
      <c r="T2441" s="212"/>
      <c r="U2441" s="212"/>
      <c r="V2441" s="212"/>
      <c r="W2441" s="212"/>
      <c r="X2441" s="212"/>
      <c r="Y2441" s="212">
        <v>1370</v>
      </c>
      <c r="Z2441" s="212" t="s">
        <v>400</v>
      </c>
      <c r="AA2441" s="212" t="s">
        <v>401</v>
      </c>
      <c r="AB2441" s="212">
        <v>9884.3860000000004</v>
      </c>
      <c r="AC2441" s="212">
        <v>11960.107</v>
      </c>
      <c r="AD2441" s="212">
        <v>2</v>
      </c>
      <c r="AE2441" s="212">
        <v>0</v>
      </c>
      <c r="AF2441" s="212">
        <v>2</v>
      </c>
      <c r="AG2441" s="212">
        <v>0</v>
      </c>
      <c r="AH2441" s="212">
        <v>19768.77</v>
      </c>
      <c r="AI2441" s="212">
        <v>23920.21</v>
      </c>
      <c r="AJ2441" s="212">
        <v>0</v>
      </c>
      <c r="AK2441" s="212">
        <v>0</v>
      </c>
      <c r="AL2441" s="212">
        <v>0</v>
      </c>
      <c r="AM2441">
        <v>1</v>
      </c>
      <c r="AN2441" t="str">
        <f>VLOOKUP(H2441,'Base Art'!$A:$AJ,36,FALSE)</f>
        <v>RUBINO HNOS. S.A.</v>
      </c>
    </row>
    <row r="2442" spans="1:40" x14ac:dyDescent="0.25">
      <c r="A2442" s="212" t="s">
        <v>7665</v>
      </c>
      <c r="B2442" s="212">
        <v>1</v>
      </c>
      <c r="C2442" s="212" t="s">
        <v>7666</v>
      </c>
      <c r="D2442" s="212" t="s">
        <v>1788</v>
      </c>
      <c r="E2442" s="212">
        <v>24</v>
      </c>
      <c r="F2442" s="212" t="s">
        <v>1789</v>
      </c>
      <c r="G2442" s="212" t="s">
        <v>914</v>
      </c>
      <c r="H2442" s="212">
        <v>11078</v>
      </c>
      <c r="I2442" s="212" t="s">
        <v>915</v>
      </c>
      <c r="J2442" s="212">
        <v>1018</v>
      </c>
      <c r="K2442" s="212" t="s">
        <v>392</v>
      </c>
      <c r="L2442" s="212" t="s">
        <v>393</v>
      </c>
      <c r="M2442" s="212"/>
      <c r="N2442" s="212"/>
      <c r="O2442" s="212"/>
      <c r="P2442" s="212"/>
      <c r="Q2442" s="212"/>
      <c r="R2442" s="212"/>
      <c r="S2442" s="212"/>
      <c r="T2442" s="212"/>
      <c r="U2442" s="212"/>
      <c r="V2442" s="212"/>
      <c r="W2442" s="212"/>
      <c r="X2442" s="212"/>
      <c r="Y2442" s="212">
        <v>1402</v>
      </c>
      <c r="Z2442" s="212" t="s">
        <v>300</v>
      </c>
      <c r="AA2442" s="212" t="s">
        <v>301</v>
      </c>
      <c r="AB2442" s="212">
        <v>182012.052</v>
      </c>
      <c r="AC2442" s="212">
        <v>222964.761</v>
      </c>
      <c r="AD2442" s="212">
        <v>5.5599999999999997E-2</v>
      </c>
      <c r="AE2442" s="212">
        <v>0</v>
      </c>
      <c r="AF2442" s="212">
        <v>5.5599999999999997E-2</v>
      </c>
      <c r="AG2442" s="212">
        <v>0</v>
      </c>
      <c r="AH2442" s="212">
        <v>10111.780000000001</v>
      </c>
      <c r="AI2442" s="212">
        <v>12386.93</v>
      </c>
      <c r="AJ2442" s="212">
        <v>1</v>
      </c>
      <c r="AK2442" s="212">
        <v>0.06</v>
      </c>
      <c r="AL2442" s="212">
        <v>0</v>
      </c>
      <c r="AM2442">
        <v>1</v>
      </c>
      <c r="AN2442" t="str">
        <f>VLOOKUP(H2442,'Base Art'!$A:$AJ,36,FALSE)</f>
        <v>ENERGIZER ARGENTINA S.A.</v>
      </c>
    </row>
    <row r="2443" spans="1:40" x14ac:dyDescent="0.25">
      <c r="A2443" s="212" t="s">
        <v>7665</v>
      </c>
      <c r="B2443" s="212">
        <v>1</v>
      </c>
      <c r="C2443" s="212" t="s">
        <v>7666</v>
      </c>
      <c r="D2443" s="212" t="s">
        <v>1788</v>
      </c>
      <c r="E2443" s="212">
        <v>24</v>
      </c>
      <c r="F2443" s="212" t="s">
        <v>1789</v>
      </c>
      <c r="G2443" s="212" t="s">
        <v>1756</v>
      </c>
      <c r="H2443" s="212">
        <v>11312</v>
      </c>
      <c r="I2443" s="212" t="s">
        <v>1757</v>
      </c>
      <c r="J2443" s="212">
        <v>1204</v>
      </c>
      <c r="K2443" s="212" t="s">
        <v>492</v>
      </c>
      <c r="L2443" s="212" t="s">
        <v>493</v>
      </c>
      <c r="M2443" s="212"/>
      <c r="N2443" s="212"/>
      <c r="O2443" s="212"/>
      <c r="P2443" s="212">
        <v>1201</v>
      </c>
      <c r="Q2443" s="212" t="s">
        <v>808</v>
      </c>
      <c r="R2443" s="212" t="s">
        <v>809</v>
      </c>
      <c r="S2443" s="212"/>
      <c r="T2443" s="212"/>
      <c r="U2443" s="212"/>
      <c r="V2443" s="212"/>
      <c r="W2443" s="212"/>
      <c r="X2443" s="212"/>
      <c r="Y2443" s="212"/>
      <c r="Z2443" s="212"/>
      <c r="AA2443" s="212"/>
      <c r="AB2443" s="212">
        <v>178433.82</v>
      </c>
      <c r="AC2443" s="212">
        <v>217226.785</v>
      </c>
      <c r="AD2443" s="212">
        <v>0.25</v>
      </c>
      <c r="AE2443" s="212">
        <v>0</v>
      </c>
      <c r="AF2443" s="212">
        <v>0.25</v>
      </c>
      <c r="AG2443" s="212">
        <v>0</v>
      </c>
      <c r="AH2443" s="212">
        <v>44608.46</v>
      </c>
      <c r="AI2443" s="212">
        <v>54306.7</v>
      </c>
      <c r="AJ2443" s="212">
        <v>2</v>
      </c>
      <c r="AK2443" s="212">
        <v>0.13</v>
      </c>
      <c r="AL2443" s="212">
        <v>0</v>
      </c>
      <c r="AM2443">
        <v>1</v>
      </c>
      <c r="AN2443" t="str">
        <f>VLOOKUP(H2443,'Base Art'!$A:$AJ,36,FALSE)</f>
        <v>FERRERO ARGENTINA S.A.</v>
      </c>
    </row>
    <row r="2444" spans="1:40" x14ac:dyDescent="0.25">
      <c r="A2444" s="212" t="s">
        <v>7665</v>
      </c>
      <c r="B2444" s="212">
        <v>1</v>
      </c>
      <c r="C2444" s="212" t="s">
        <v>7666</v>
      </c>
      <c r="D2444" s="212" t="s">
        <v>1788</v>
      </c>
      <c r="E2444" s="212">
        <v>24</v>
      </c>
      <c r="F2444" s="212" t="s">
        <v>1789</v>
      </c>
      <c r="G2444" s="212" t="s">
        <v>938</v>
      </c>
      <c r="H2444" s="212">
        <v>11429</v>
      </c>
      <c r="I2444" s="212" t="s">
        <v>939</v>
      </c>
      <c r="J2444" s="212">
        <v>1430</v>
      </c>
      <c r="K2444" s="212" t="s">
        <v>420</v>
      </c>
      <c r="L2444" s="212" t="s">
        <v>421</v>
      </c>
      <c r="M2444" s="212"/>
      <c r="N2444" s="212"/>
      <c r="O2444" s="212"/>
      <c r="P2444" s="212"/>
      <c r="Q2444" s="212"/>
      <c r="R2444" s="212"/>
      <c r="S2444" s="212"/>
      <c r="T2444" s="212"/>
      <c r="U2444" s="212"/>
      <c r="V2444" s="212"/>
      <c r="W2444" s="212"/>
      <c r="X2444" s="212"/>
      <c r="Y2444" s="212"/>
      <c r="Z2444" s="212"/>
      <c r="AA2444" s="212"/>
      <c r="AB2444" s="212">
        <v>14771.491</v>
      </c>
      <c r="AC2444" s="212">
        <v>17873.502</v>
      </c>
      <c r="AD2444" s="212">
        <v>0.25</v>
      </c>
      <c r="AE2444" s="212">
        <v>0</v>
      </c>
      <c r="AF2444" s="212">
        <v>0.25</v>
      </c>
      <c r="AG2444" s="212">
        <v>0</v>
      </c>
      <c r="AH2444" s="212">
        <v>3692.87</v>
      </c>
      <c r="AI2444" s="212">
        <v>4468.38</v>
      </c>
      <c r="AJ2444" s="212">
        <v>0</v>
      </c>
      <c r="AK2444" s="212">
        <v>0</v>
      </c>
      <c r="AL2444" s="212">
        <v>0</v>
      </c>
      <c r="AM2444">
        <v>1</v>
      </c>
      <c r="AN2444" t="str">
        <f>VLOOKUP(H2444,'Base Art'!$A:$AJ,36,FALSE)</f>
        <v>GEORGALOS HNOS. S.A.I.C.A.</v>
      </c>
    </row>
    <row r="2445" spans="1:40" x14ac:dyDescent="0.25">
      <c r="A2445" s="212" t="s">
        <v>7665</v>
      </c>
      <c r="B2445" s="212">
        <v>1</v>
      </c>
      <c r="C2445" s="212" t="s">
        <v>7666</v>
      </c>
      <c r="D2445" s="212" t="s">
        <v>1788</v>
      </c>
      <c r="E2445" s="212">
        <v>24</v>
      </c>
      <c r="F2445" s="212" t="s">
        <v>1789</v>
      </c>
      <c r="G2445" s="212" t="s">
        <v>940</v>
      </c>
      <c r="H2445" s="212">
        <v>11449</v>
      </c>
      <c r="I2445" s="212" t="s">
        <v>941</v>
      </c>
      <c r="J2445" s="212">
        <v>1430</v>
      </c>
      <c r="K2445" s="212" t="s">
        <v>420</v>
      </c>
      <c r="L2445" s="212" t="s">
        <v>421</v>
      </c>
      <c r="M2445" s="212"/>
      <c r="N2445" s="212"/>
      <c r="O2445" s="212"/>
      <c r="P2445" s="212"/>
      <c r="Q2445" s="212"/>
      <c r="R2445" s="212"/>
      <c r="S2445" s="212"/>
      <c r="T2445" s="212"/>
      <c r="U2445" s="212"/>
      <c r="V2445" s="212"/>
      <c r="W2445" s="212"/>
      <c r="X2445" s="212"/>
      <c r="Y2445" s="212"/>
      <c r="Z2445" s="212"/>
      <c r="AA2445" s="212"/>
      <c r="AB2445" s="212">
        <v>18739.949000000001</v>
      </c>
      <c r="AC2445" s="212">
        <v>22675.334999999999</v>
      </c>
      <c r="AD2445" s="212">
        <v>0.3</v>
      </c>
      <c r="AE2445" s="212">
        <v>0</v>
      </c>
      <c r="AF2445" s="212">
        <v>0.3</v>
      </c>
      <c r="AG2445" s="212">
        <v>0</v>
      </c>
      <c r="AH2445" s="212">
        <v>5621.98</v>
      </c>
      <c r="AI2445" s="212">
        <v>6802.6</v>
      </c>
      <c r="AJ2445" s="212">
        <v>1</v>
      </c>
      <c r="AK2445" s="212">
        <v>0.3</v>
      </c>
      <c r="AL2445" s="212">
        <v>0</v>
      </c>
      <c r="AM2445">
        <v>1</v>
      </c>
      <c r="AN2445" t="str">
        <f>VLOOKUP(H2445,'Base Art'!$A:$AJ,36,FALSE)</f>
        <v>GEORGALOS HNOS. S.A.I.C.A.</v>
      </c>
    </row>
    <row r="2446" spans="1:40" x14ac:dyDescent="0.25">
      <c r="A2446" s="212" t="s">
        <v>7665</v>
      </c>
      <c r="B2446" s="212">
        <v>1</v>
      </c>
      <c r="C2446" s="212" t="s">
        <v>7666</v>
      </c>
      <c r="D2446" s="212" t="s">
        <v>160</v>
      </c>
      <c r="E2446" s="212">
        <v>26</v>
      </c>
      <c r="F2446" s="212" t="s">
        <v>16</v>
      </c>
      <c r="G2446" s="212" t="s">
        <v>306</v>
      </c>
      <c r="H2446" s="212">
        <v>5</v>
      </c>
      <c r="I2446" s="212" t="s">
        <v>307</v>
      </c>
      <c r="J2446" s="212">
        <v>1019</v>
      </c>
      <c r="K2446" s="212" t="s">
        <v>266</v>
      </c>
      <c r="L2446" s="212" t="s">
        <v>297</v>
      </c>
      <c r="M2446" s="212"/>
      <c r="N2446" s="212"/>
      <c r="O2446" s="212"/>
      <c r="P2446" s="212">
        <v>1020</v>
      </c>
      <c r="Q2446" s="212" t="s">
        <v>298</v>
      </c>
      <c r="R2446" s="212" t="s">
        <v>299</v>
      </c>
      <c r="S2446" s="212"/>
      <c r="T2446" s="212"/>
      <c r="U2446" s="212"/>
      <c r="V2446" s="212"/>
      <c r="W2446" s="212"/>
      <c r="X2446" s="212"/>
      <c r="Y2446" s="212">
        <v>1402</v>
      </c>
      <c r="Z2446" s="212" t="s">
        <v>300</v>
      </c>
      <c r="AA2446" s="212" t="s">
        <v>301</v>
      </c>
      <c r="AB2446" s="212">
        <v>188346.23999999999</v>
      </c>
      <c r="AC2446" s="212">
        <v>233549.33799999999</v>
      </c>
      <c r="AD2446" s="212">
        <v>0.125</v>
      </c>
      <c r="AE2446" s="212">
        <v>0</v>
      </c>
      <c r="AF2446" s="212">
        <v>0.125</v>
      </c>
      <c r="AG2446" s="212">
        <v>0</v>
      </c>
      <c r="AH2446" s="212">
        <v>23543.279999999999</v>
      </c>
      <c r="AI2446" s="212">
        <v>29193.67</v>
      </c>
      <c r="AJ2446" s="212">
        <v>1</v>
      </c>
      <c r="AK2446" s="212">
        <v>0.13</v>
      </c>
      <c r="AL2446" s="212">
        <v>0</v>
      </c>
      <c r="AM2446">
        <v>1</v>
      </c>
      <c r="AN2446" t="str">
        <f>VLOOKUP(H2446,'Base Art'!$A:$AJ,36,FALSE)</f>
        <v>ENERGIZER ARGENTINA S.A.</v>
      </c>
    </row>
    <row r="2447" spans="1:40" x14ac:dyDescent="0.25">
      <c r="A2447" s="212" t="s">
        <v>7665</v>
      </c>
      <c r="B2447" s="212">
        <v>1</v>
      </c>
      <c r="C2447" s="212" t="s">
        <v>7666</v>
      </c>
      <c r="D2447" s="212" t="s">
        <v>160</v>
      </c>
      <c r="E2447" s="212">
        <v>26</v>
      </c>
      <c r="F2447" s="212" t="s">
        <v>16</v>
      </c>
      <c r="G2447" s="212" t="s">
        <v>308</v>
      </c>
      <c r="H2447" s="212">
        <v>27</v>
      </c>
      <c r="I2447" s="212" t="s">
        <v>309</v>
      </c>
      <c r="J2447" s="212">
        <v>1194</v>
      </c>
      <c r="K2447" s="212" t="s">
        <v>310</v>
      </c>
      <c r="L2447" s="212" t="s">
        <v>311</v>
      </c>
      <c r="M2447" s="212"/>
      <c r="N2447" s="212"/>
      <c r="O2447" s="212"/>
      <c r="P2447" s="212">
        <v>1098</v>
      </c>
      <c r="Q2447" s="212" t="s">
        <v>312</v>
      </c>
      <c r="R2447" s="212" t="s">
        <v>313</v>
      </c>
      <c r="S2447" s="212"/>
      <c r="T2447" s="212"/>
      <c r="U2447" s="212"/>
      <c r="V2447" s="212"/>
      <c r="W2447" s="212"/>
      <c r="X2447" s="212"/>
      <c r="Y2447" s="212">
        <v>1375</v>
      </c>
      <c r="Z2447" s="212" t="s">
        <v>314</v>
      </c>
      <c r="AA2447" s="212" t="s">
        <v>315</v>
      </c>
      <c r="AB2447" s="212">
        <v>34855.586000000003</v>
      </c>
      <c r="AC2447" s="212">
        <v>42698.093000000001</v>
      </c>
      <c r="AD2447" s="212">
        <v>2</v>
      </c>
      <c r="AE2447" s="212">
        <v>0</v>
      </c>
      <c r="AF2447" s="212">
        <v>2</v>
      </c>
      <c r="AG2447" s="212">
        <v>0</v>
      </c>
      <c r="AH2447" s="212">
        <v>69711.17</v>
      </c>
      <c r="AI2447" s="212">
        <v>85396.19</v>
      </c>
      <c r="AJ2447" s="212">
        <v>0</v>
      </c>
      <c r="AK2447" s="212">
        <v>0</v>
      </c>
      <c r="AL2447" s="212">
        <v>0</v>
      </c>
      <c r="AM2447">
        <v>1</v>
      </c>
      <c r="AN2447" t="str">
        <f>VLOOKUP(H2447,'Base Art'!$A:$AJ,36,FALSE)</f>
        <v>MASTERFOODS ARGENTINA LTD.</v>
      </c>
    </row>
    <row r="2448" spans="1:40" x14ac:dyDescent="0.25">
      <c r="A2448" s="212" t="s">
        <v>7665</v>
      </c>
      <c r="B2448" s="212">
        <v>1</v>
      </c>
      <c r="C2448" s="212" t="s">
        <v>7666</v>
      </c>
      <c r="D2448" s="212" t="s">
        <v>160</v>
      </c>
      <c r="E2448" s="212">
        <v>26</v>
      </c>
      <c r="F2448" s="212" t="s">
        <v>16</v>
      </c>
      <c r="G2448" s="212" t="s">
        <v>316</v>
      </c>
      <c r="H2448" s="212">
        <v>156</v>
      </c>
      <c r="I2448" s="212" t="s">
        <v>317</v>
      </c>
      <c r="J2448" s="212">
        <v>1437</v>
      </c>
      <c r="K2448" s="212" t="s">
        <v>318</v>
      </c>
      <c r="L2448" s="212" t="s">
        <v>319</v>
      </c>
      <c r="M2448" s="212"/>
      <c r="N2448" s="212"/>
      <c r="O2448" s="212"/>
      <c r="P2448" s="212"/>
      <c r="Q2448" s="212"/>
      <c r="R2448" s="212"/>
      <c r="S2448" s="212"/>
      <c r="T2448" s="212"/>
      <c r="U2448" s="212"/>
      <c r="V2448" s="212"/>
      <c r="W2448" s="212"/>
      <c r="X2448" s="212"/>
      <c r="Y2448" s="212">
        <v>1376</v>
      </c>
      <c r="Z2448" s="212" t="s">
        <v>320</v>
      </c>
      <c r="AA2448" s="212" t="s">
        <v>321</v>
      </c>
      <c r="AB2448" s="212">
        <v>331157.59899999999</v>
      </c>
      <c r="AC2448" s="212">
        <v>409251.07500000001</v>
      </c>
      <c r="AD2448" s="212">
        <v>0.27500000000000002</v>
      </c>
      <c r="AE2448" s="212">
        <v>0</v>
      </c>
      <c r="AF2448" s="212">
        <v>0.27500000000000002</v>
      </c>
      <c r="AG2448" s="212">
        <v>0</v>
      </c>
      <c r="AH2448" s="212">
        <v>91068.34</v>
      </c>
      <c r="AI2448" s="212">
        <v>112544.05</v>
      </c>
      <c r="AJ2448" s="212">
        <v>3</v>
      </c>
      <c r="AK2448" s="212">
        <v>0.09</v>
      </c>
      <c r="AL2448" s="212">
        <v>0</v>
      </c>
      <c r="AM2448">
        <v>1</v>
      </c>
      <c r="AN2448" t="str">
        <f>VLOOKUP(H2448,'Base Art'!$A:$AJ,36,FALSE)</f>
        <v>JORGE LUIS SUAREZ</v>
      </c>
    </row>
    <row r="2449" spans="1:40" x14ac:dyDescent="0.25">
      <c r="A2449" s="212" t="s">
        <v>7665</v>
      </c>
      <c r="B2449" s="212">
        <v>1</v>
      </c>
      <c r="C2449" s="212" t="s">
        <v>7666</v>
      </c>
      <c r="D2449" s="212" t="s">
        <v>160</v>
      </c>
      <c r="E2449" s="212">
        <v>26</v>
      </c>
      <c r="F2449" s="212" t="s">
        <v>16</v>
      </c>
      <c r="G2449" s="212" t="s">
        <v>322</v>
      </c>
      <c r="H2449" s="212">
        <v>158</v>
      </c>
      <c r="I2449" s="212" t="s">
        <v>323</v>
      </c>
      <c r="J2449" s="212">
        <v>1437</v>
      </c>
      <c r="K2449" s="212" t="s">
        <v>318</v>
      </c>
      <c r="L2449" s="212" t="s">
        <v>319</v>
      </c>
      <c r="M2449" s="212"/>
      <c r="N2449" s="212"/>
      <c r="O2449" s="212"/>
      <c r="P2449" s="212"/>
      <c r="Q2449" s="212"/>
      <c r="R2449" s="212"/>
      <c r="S2449" s="212"/>
      <c r="T2449" s="212"/>
      <c r="U2449" s="212"/>
      <c r="V2449" s="212"/>
      <c r="W2449" s="212"/>
      <c r="X2449" s="212"/>
      <c r="Y2449" s="212">
        <v>1376</v>
      </c>
      <c r="Z2449" s="212" t="s">
        <v>320</v>
      </c>
      <c r="AA2449" s="212" t="s">
        <v>321</v>
      </c>
      <c r="AB2449" s="212">
        <v>409742.32299999997</v>
      </c>
      <c r="AC2449" s="212">
        <v>508080.49900000001</v>
      </c>
      <c r="AD2449" s="212">
        <v>0.125</v>
      </c>
      <c r="AE2449" s="212">
        <v>0</v>
      </c>
      <c r="AF2449" s="212">
        <v>0.125</v>
      </c>
      <c r="AG2449" s="212">
        <v>0</v>
      </c>
      <c r="AH2449" s="212">
        <v>51217.79</v>
      </c>
      <c r="AI2449" s="212">
        <v>63510.06</v>
      </c>
      <c r="AJ2449" s="212">
        <v>0</v>
      </c>
      <c r="AK2449" s="212">
        <v>0</v>
      </c>
      <c r="AL2449" s="212">
        <v>0</v>
      </c>
      <c r="AM2449">
        <v>1</v>
      </c>
      <c r="AN2449" t="str">
        <f>VLOOKUP(H2449,'Base Art'!$A:$AJ,36,FALSE)</f>
        <v>JORGE LUIS SUAREZ</v>
      </c>
    </row>
    <row r="2450" spans="1:40" x14ac:dyDescent="0.25">
      <c r="A2450" s="212" t="s">
        <v>7665</v>
      </c>
      <c r="B2450" s="212">
        <v>1</v>
      </c>
      <c r="C2450" s="212" t="s">
        <v>7666</v>
      </c>
      <c r="D2450" s="212" t="s">
        <v>160</v>
      </c>
      <c r="E2450" s="212">
        <v>26</v>
      </c>
      <c r="F2450" s="212" t="s">
        <v>16</v>
      </c>
      <c r="G2450" s="212" t="s">
        <v>1250</v>
      </c>
      <c r="H2450" s="212">
        <v>163</v>
      </c>
      <c r="I2450" s="212" t="s">
        <v>1251</v>
      </c>
      <c r="J2450" s="212">
        <v>1439</v>
      </c>
      <c r="K2450" s="212" t="s">
        <v>330</v>
      </c>
      <c r="L2450" s="212" t="s">
        <v>331</v>
      </c>
      <c r="M2450" s="212"/>
      <c r="N2450" s="212"/>
      <c r="O2450" s="212"/>
      <c r="P2450" s="212"/>
      <c r="Q2450" s="212"/>
      <c r="R2450" s="212"/>
      <c r="S2450" s="212"/>
      <c r="T2450" s="212"/>
      <c r="U2450" s="212"/>
      <c r="V2450" s="212"/>
      <c r="W2450" s="212"/>
      <c r="X2450" s="212"/>
      <c r="Y2450" s="212">
        <v>1376</v>
      </c>
      <c r="Z2450" s="212" t="s">
        <v>320</v>
      </c>
      <c r="AA2450" s="212" t="s">
        <v>321</v>
      </c>
      <c r="AB2450" s="212">
        <v>1097448.912</v>
      </c>
      <c r="AC2450" s="212">
        <v>1344374.9369999999</v>
      </c>
      <c r="AD2450" s="212">
        <v>0.05</v>
      </c>
      <c r="AE2450" s="212">
        <v>0</v>
      </c>
      <c r="AF2450" s="212">
        <v>0.05</v>
      </c>
      <c r="AG2450" s="212">
        <v>0</v>
      </c>
      <c r="AH2450" s="212">
        <v>54872.45</v>
      </c>
      <c r="AI2450" s="212">
        <v>67218.75</v>
      </c>
      <c r="AJ2450" s="212">
        <v>0</v>
      </c>
      <c r="AK2450" s="212">
        <v>0</v>
      </c>
      <c r="AL2450" s="212">
        <v>0</v>
      </c>
      <c r="AM2450">
        <v>1</v>
      </c>
      <c r="AN2450" t="str">
        <f>VLOOKUP(H2450,'Base Art'!$A:$AJ,36,FALSE)</f>
        <v>JORGE LUIS SUAREZ</v>
      </c>
    </row>
    <row r="2451" spans="1:40" x14ac:dyDescent="0.25">
      <c r="A2451" s="212" t="s">
        <v>7665</v>
      </c>
      <c r="B2451" s="212">
        <v>1</v>
      </c>
      <c r="C2451" s="212" t="s">
        <v>7666</v>
      </c>
      <c r="D2451" s="212" t="s">
        <v>160</v>
      </c>
      <c r="E2451" s="212">
        <v>26</v>
      </c>
      <c r="F2451" s="212" t="s">
        <v>16</v>
      </c>
      <c r="G2451" s="212" t="s">
        <v>1062</v>
      </c>
      <c r="H2451" s="212">
        <v>174</v>
      </c>
      <c r="I2451" s="212" t="s">
        <v>1063</v>
      </c>
      <c r="J2451" s="212">
        <v>1441</v>
      </c>
      <c r="K2451" s="212" t="s">
        <v>1064</v>
      </c>
      <c r="L2451" s="212" t="s">
        <v>1065</v>
      </c>
      <c r="M2451" s="212"/>
      <c r="N2451" s="212"/>
      <c r="O2451" s="212"/>
      <c r="P2451" s="212">
        <v>1090</v>
      </c>
      <c r="Q2451" s="212" t="s">
        <v>530</v>
      </c>
      <c r="R2451" s="212" t="s">
        <v>531</v>
      </c>
      <c r="S2451" s="212"/>
      <c r="T2451" s="212"/>
      <c r="U2451" s="212"/>
      <c r="V2451" s="212"/>
      <c r="W2451" s="212"/>
      <c r="X2451" s="212"/>
      <c r="Y2451" s="212">
        <v>1376</v>
      </c>
      <c r="Z2451" s="212" t="s">
        <v>320</v>
      </c>
      <c r="AA2451" s="212" t="s">
        <v>321</v>
      </c>
      <c r="AB2451" s="212">
        <v>486709.44</v>
      </c>
      <c r="AC2451" s="212">
        <v>603519.696</v>
      </c>
      <c r="AD2451" s="212">
        <v>0.1</v>
      </c>
      <c r="AE2451" s="212">
        <v>0</v>
      </c>
      <c r="AF2451" s="212">
        <v>0.1</v>
      </c>
      <c r="AG2451" s="212">
        <v>0</v>
      </c>
      <c r="AH2451" s="212">
        <v>48670.94</v>
      </c>
      <c r="AI2451" s="212">
        <v>60351.97</v>
      </c>
      <c r="AJ2451" s="212">
        <v>0</v>
      </c>
      <c r="AK2451" s="212">
        <v>0</v>
      </c>
      <c r="AL2451" s="212">
        <v>0</v>
      </c>
      <c r="AM2451">
        <v>1</v>
      </c>
      <c r="AN2451" t="str">
        <f>VLOOKUP(H2451,'Base Art'!$A:$AJ,36,FALSE)</f>
        <v>JORGE LUIS SUAREZ</v>
      </c>
    </row>
    <row r="2452" spans="1:40" x14ac:dyDescent="0.25">
      <c r="A2452" s="212" t="s">
        <v>7665</v>
      </c>
      <c r="B2452" s="212">
        <v>1</v>
      </c>
      <c r="C2452" s="212" t="s">
        <v>7666</v>
      </c>
      <c r="D2452" s="212" t="s">
        <v>160</v>
      </c>
      <c r="E2452" s="212">
        <v>26</v>
      </c>
      <c r="F2452" s="212" t="s">
        <v>16</v>
      </c>
      <c r="G2452" s="212" t="s">
        <v>332</v>
      </c>
      <c r="H2452" s="212">
        <v>273</v>
      </c>
      <c r="I2452" s="212" t="s">
        <v>333</v>
      </c>
      <c r="J2452" s="212">
        <v>1413</v>
      </c>
      <c r="K2452" s="212" t="s">
        <v>334</v>
      </c>
      <c r="L2452" s="212" t="s">
        <v>335</v>
      </c>
      <c r="M2452" s="212"/>
      <c r="N2452" s="212"/>
      <c r="O2452" s="212"/>
      <c r="P2452" s="212"/>
      <c r="Q2452" s="212"/>
      <c r="R2452" s="212"/>
      <c r="S2452" s="212"/>
      <c r="T2452" s="212"/>
      <c r="U2452" s="212"/>
      <c r="V2452" s="212"/>
      <c r="W2452" s="212"/>
      <c r="X2452" s="212"/>
      <c r="Y2452" s="212">
        <v>1374</v>
      </c>
      <c r="Z2452" s="212" t="s">
        <v>336</v>
      </c>
      <c r="AA2452" s="212" t="s">
        <v>337</v>
      </c>
      <c r="AB2452" s="212">
        <v>84455.03</v>
      </c>
      <c r="AC2452" s="212">
        <v>104724.23</v>
      </c>
      <c r="AD2452" s="212">
        <v>0.1</v>
      </c>
      <c r="AE2452" s="212">
        <v>0</v>
      </c>
      <c r="AF2452" s="212">
        <v>0.1</v>
      </c>
      <c r="AG2452" s="212">
        <v>0</v>
      </c>
      <c r="AH2452" s="212">
        <v>8445.5</v>
      </c>
      <c r="AI2452" s="212">
        <v>10472.42</v>
      </c>
      <c r="AJ2452" s="212">
        <v>0</v>
      </c>
      <c r="AK2452" s="212">
        <v>0</v>
      </c>
      <c r="AL2452" s="212">
        <v>0</v>
      </c>
      <c r="AM2452">
        <v>1</v>
      </c>
      <c r="AN2452" t="str">
        <f>VLOOKUP(H2452,'Base Art'!$A:$AJ,36,FALSE)</f>
        <v>ARCOR S.A.I.C.</v>
      </c>
    </row>
    <row r="2453" spans="1:40" x14ac:dyDescent="0.25">
      <c r="A2453" s="212" t="s">
        <v>7665</v>
      </c>
      <c r="B2453" s="212">
        <v>1</v>
      </c>
      <c r="C2453" s="212" t="s">
        <v>7666</v>
      </c>
      <c r="D2453" s="212" t="s">
        <v>160</v>
      </c>
      <c r="E2453" s="212">
        <v>26</v>
      </c>
      <c r="F2453" s="212" t="s">
        <v>16</v>
      </c>
      <c r="G2453" s="212" t="s">
        <v>344</v>
      </c>
      <c r="H2453" s="212">
        <v>346</v>
      </c>
      <c r="I2453" s="212" t="s">
        <v>345</v>
      </c>
      <c r="J2453" s="212">
        <v>1019</v>
      </c>
      <c r="K2453" s="212" t="s">
        <v>266</v>
      </c>
      <c r="L2453" s="212" t="s">
        <v>297</v>
      </c>
      <c r="M2453" s="212"/>
      <c r="N2453" s="212"/>
      <c r="O2453" s="212"/>
      <c r="P2453" s="212">
        <v>1020</v>
      </c>
      <c r="Q2453" s="212" t="s">
        <v>298</v>
      </c>
      <c r="R2453" s="212" t="s">
        <v>299</v>
      </c>
      <c r="S2453" s="212"/>
      <c r="T2453" s="212"/>
      <c r="U2453" s="212"/>
      <c r="V2453" s="212"/>
      <c r="W2453" s="212"/>
      <c r="X2453" s="212"/>
      <c r="Y2453" s="212">
        <v>1402</v>
      </c>
      <c r="Z2453" s="212" t="s">
        <v>300</v>
      </c>
      <c r="AA2453" s="212" t="s">
        <v>301</v>
      </c>
      <c r="AB2453" s="212">
        <v>183481.62</v>
      </c>
      <c r="AC2453" s="212">
        <v>227517.21400000001</v>
      </c>
      <c r="AD2453" s="212">
        <v>0.25</v>
      </c>
      <c r="AE2453" s="212">
        <v>0</v>
      </c>
      <c r="AF2453" s="212">
        <v>0.25</v>
      </c>
      <c r="AG2453" s="212">
        <v>0</v>
      </c>
      <c r="AH2453" s="212">
        <v>45870.41</v>
      </c>
      <c r="AI2453" s="212">
        <v>56879.3</v>
      </c>
      <c r="AJ2453" s="212">
        <v>1</v>
      </c>
      <c r="AK2453" s="212">
        <v>0.25</v>
      </c>
      <c r="AL2453" s="212">
        <v>0</v>
      </c>
      <c r="AM2453">
        <v>1</v>
      </c>
      <c r="AN2453" t="str">
        <f>VLOOKUP(H2453,'Base Art'!$A:$AJ,36,FALSE)</f>
        <v>ENERGIZER ARGENTINA S.A.</v>
      </c>
    </row>
    <row r="2454" spans="1:40" x14ac:dyDescent="0.25">
      <c r="A2454" s="212" t="s">
        <v>7665</v>
      </c>
      <c r="B2454" s="212">
        <v>1</v>
      </c>
      <c r="C2454" s="212" t="s">
        <v>7666</v>
      </c>
      <c r="D2454" s="212" t="s">
        <v>160</v>
      </c>
      <c r="E2454" s="212">
        <v>26</v>
      </c>
      <c r="F2454" s="212" t="s">
        <v>16</v>
      </c>
      <c r="G2454" s="212" t="s">
        <v>368</v>
      </c>
      <c r="H2454" s="212">
        <v>639</v>
      </c>
      <c r="I2454" s="212" t="s">
        <v>369</v>
      </c>
      <c r="J2454" s="212">
        <v>1019</v>
      </c>
      <c r="K2454" s="212" t="s">
        <v>266</v>
      </c>
      <c r="L2454" s="212" t="s">
        <v>297</v>
      </c>
      <c r="M2454" s="212"/>
      <c r="N2454" s="212"/>
      <c r="O2454" s="212"/>
      <c r="P2454" s="212">
        <v>1020</v>
      </c>
      <c r="Q2454" s="212" t="s">
        <v>298</v>
      </c>
      <c r="R2454" s="212" t="s">
        <v>299</v>
      </c>
      <c r="S2454" s="212"/>
      <c r="T2454" s="212"/>
      <c r="U2454" s="212"/>
      <c r="V2454" s="212"/>
      <c r="W2454" s="212"/>
      <c r="X2454" s="212"/>
      <c r="Y2454" s="212">
        <v>1402</v>
      </c>
      <c r="Z2454" s="212" t="s">
        <v>300</v>
      </c>
      <c r="AA2454" s="212" t="s">
        <v>301</v>
      </c>
      <c r="AB2454" s="212">
        <v>158898.29999999999</v>
      </c>
      <c r="AC2454" s="212">
        <v>194650.44</v>
      </c>
      <c r="AD2454" s="212">
        <v>0.05</v>
      </c>
      <c r="AE2454" s="212">
        <v>0</v>
      </c>
      <c r="AF2454" s="212">
        <v>0.05</v>
      </c>
      <c r="AG2454" s="212">
        <v>0</v>
      </c>
      <c r="AH2454" s="212">
        <v>7944.92</v>
      </c>
      <c r="AI2454" s="212">
        <v>9732.52</v>
      </c>
      <c r="AJ2454" s="212">
        <v>1</v>
      </c>
      <c r="AK2454" s="212">
        <v>0.05</v>
      </c>
      <c r="AL2454" s="212">
        <v>0</v>
      </c>
      <c r="AM2454">
        <v>1</v>
      </c>
      <c r="AN2454" t="str">
        <f>VLOOKUP(H2454,'Base Art'!$A:$AJ,36,FALSE)</f>
        <v>ENERGIZER ARGENTINA S.A.</v>
      </c>
    </row>
    <row r="2455" spans="1:40" x14ac:dyDescent="0.25">
      <c r="A2455" s="212" t="s">
        <v>7665</v>
      </c>
      <c r="B2455" s="212">
        <v>1</v>
      </c>
      <c r="C2455" s="212" t="s">
        <v>7666</v>
      </c>
      <c r="D2455" s="212" t="s">
        <v>160</v>
      </c>
      <c r="E2455" s="212">
        <v>26</v>
      </c>
      <c r="F2455" s="212" t="s">
        <v>16</v>
      </c>
      <c r="G2455" s="212" t="s">
        <v>370</v>
      </c>
      <c r="H2455" s="212">
        <v>653</v>
      </c>
      <c r="I2455" s="212" t="s">
        <v>371</v>
      </c>
      <c r="J2455" s="212">
        <v>1414</v>
      </c>
      <c r="K2455" s="212" t="s">
        <v>372</v>
      </c>
      <c r="L2455" s="212" t="s">
        <v>373</v>
      </c>
      <c r="M2455" s="212"/>
      <c r="N2455" s="212"/>
      <c r="O2455" s="212"/>
      <c r="P2455" s="212">
        <v>1072</v>
      </c>
      <c r="Q2455" s="212" t="s">
        <v>374</v>
      </c>
      <c r="R2455" s="212" t="s">
        <v>375</v>
      </c>
      <c r="S2455" s="212"/>
      <c r="T2455" s="212"/>
      <c r="U2455" s="212"/>
      <c r="V2455" s="212"/>
      <c r="W2455" s="212"/>
      <c r="X2455" s="212"/>
      <c r="Y2455" s="212">
        <v>1374</v>
      </c>
      <c r="Z2455" s="212" t="s">
        <v>336</v>
      </c>
      <c r="AA2455" s="212" t="s">
        <v>337</v>
      </c>
      <c r="AB2455" s="212">
        <v>45251.135999999999</v>
      </c>
      <c r="AC2455" s="212">
        <v>56790.178999999996</v>
      </c>
      <c r="AD2455" s="212">
        <v>0.2</v>
      </c>
      <c r="AE2455" s="212">
        <v>0</v>
      </c>
      <c r="AF2455" s="212">
        <v>0.2</v>
      </c>
      <c r="AG2455" s="212">
        <v>0</v>
      </c>
      <c r="AH2455" s="212">
        <v>9050.23</v>
      </c>
      <c r="AI2455" s="212">
        <v>11358.04</v>
      </c>
      <c r="AJ2455" s="212">
        <v>0</v>
      </c>
      <c r="AK2455" s="212">
        <v>0</v>
      </c>
      <c r="AL2455" s="212">
        <v>0</v>
      </c>
      <c r="AM2455">
        <v>1</v>
      </c>
      <c r="AN2455" t="str">
        <f>VLOOKUP(H2455,'Base Art'!$A:$AJ,36,FALSE)</f>
        <v>ARCOR S.A.I.C.</v>
      </c>
    </row>
    <row r="2456" spans="1:40" x14ac:dyDescent="0.25">
      <c r="A2456" s="212" t="s">
        <v>7665</v>
      </c>
      <c r="B2456" s="212">
        <v>1</v>
      </c>
      <c r="C2456" s="212" t="s">
        <v>7666</v>
      </c>
      <c r="D2456" s="212" t="s">
        <v>160</v>
      </c>
      <c r="E2456" s="212">
        <v>26</v>
      </c>
      <c r="F2456" s="212" t="s">
        <v>16</v>
      </c>
      <c r="G2456" s="212" t="s">
        <v>1540</v>
      </c>
      <c r="H2456" s="212">
        <v>1009</v>
      </c>
      <c r="I2456" s="212" t="s">
        <v>1541</v>
      </c>
      <c r="J2456" s="212">
        <v>1194</v>
      </c>
      <c r="K2456" s="212" t="s">
        <v>310</v>
      </c>
      <c r="L2456" s="212" t="s">
        <v>311</v>
      </c>
      <c r="M2456" s="212"/>
      <c r="N2456" s="212"/>
      <c r="O2456" s="212"/>
      <c r="P2456" s="212">
        <v>1098</v>
      </c>
      <c r="Q2456" s="212" t="s">
        <v>312</v>
      </c>
      <c r="R2456" s="212" t="s">
        <v>313</v>
      </c>
      <c r="S2456" s="212"/>
      <c r="T2456" s="212"/>
      <c r="U2456" s="212"/>
      <c r="V2456" s="212"/>
      <c r="W2456" s="212"/>
      <c r="X2456" s="212"/>
      <c r="Y2456" s="212">
        <v>1375</v>
      </c>
      <c r="Z2456" s="212" t="s">
        <v>314</v>
      </c>
      <c r="AA2456" s="212" t="s">
        <v>315</v>
      </c>
      <c r="AB2456" s="212">
        <v>36187.148999999998</v>
      </c>
      <c r="AC2456" s="212">
        <v>44329.258000000002</v>
      </c>
      <c r="AD2456" s="212">
        <v>1</v>
      </c>
      <c r="AE2456" s="212">
        <v>0</v>
      </c>
      <c r="AF2456" s="212">
        <v>1</v>
      </c>
      <c r="AG2456" s="212">
        <v>0</v>
      </c>
      <c r="AH2456" s="212">
        <v>36187.15</v>
      </c>
      <c r="AI2456" s="212">
        <v>44329.26</v>
      </c>
      <c r="AJ2456" s="212">
        <v>0</v>
      </c>
      <c r="AK2456" s="212">
        <v>0</v>
      </c>
      <c r="AL2456" s="212">
        <v>0</v>
      </c>
      <c r="AM2456">
        <v>1</v>
      </c>
      <c r="AN2456" t="str">
        <f>VLOOKUP(H2456,'Base Art'!$A:$AJ,36,FALSE)</f>
        <v>MASTERFOODS ARGENTINA LTD.</v>
      </c>
    </row>
    <row r="2457" spans="1:40" x14ac:dyDescent="0.25">
      <c r="A2457" s="212" t="s">
        <v>7665</v>
      </c>
      <c r="B2457" s="212">
        <v>1</v>
      </c>
      <c r="C2457" s="212" t="s">
        <v>7666</v>
      </c>
      <c r="D2457" s="212" t="s">
        <v>160</v>
      </c>
      <c r="E2457" s="212">
        <v>26</v>
      </c>
      <c r="F2457" s="212" t="s">
        <v>16</v>
      </c>
      <c r="G2457" s="212" t="s">
        <v>406</v>
      </c>
      <c r="H2457" s="212">
        <v>1115</v>
      </c>
      <c r="I2457" s="212" t="s">
        <v>407</v>
      </c>
      <c r="J2457" s="212"/>
      <c r="K2457" s="212"/>
      <c r="L2457" s="212"/>
      <c r="M2457" s="212"/>
      <c r="N2457" s="212"/>
      <c r="O2457" s="212"/>
      <c r="P2457" s="212"/>
      <c r="Q2457" s="212"/>
      <c r="R2457" s="212"/>
      <c r="S2457" s="212"/>
      <c r="T2457" s="212"/>
      <c r="U2457" s="212"/>
      <c r="V2457" s="212"/>
      <c r="W2457" s="212"/>
      <c r="X2457" s="212"/>
      <c r="Y2457" s="212">
        <v>1373</v>
      </c>
      <c r="Z2457" s="212" t="s">
        <v>386</v>
      </c>
      <c r="AA2457" s="212" t="s">
        <v>387</v>
      </c>
      <c r="AB2457" s="212">
        <v>14971.487999999999</v>
      </c>
      <c r="AC2457" s="212">
        <v>18789.217000000001</v>
      </c>
      <c r="AD2457" s="212">
        <v>22</v>
      </c>
      <c r="AE2457" s="212">
        <v>0</v>
      </c>
      <c r="AF2457" s="212">
        <v>22</v>
      </c>
      <c r="AG2457" s="212">
        <v>0</v>
      </c>
      <c r="AH2457" s="212">
        <v>329372.74</v>
      </c>
      <c r="AI2457" s="212">
        <v>413362.78</v>
      </c>
      <c r="AJ2457" s="212">
        <v>0</v>
      </c>
      <c r="AK2457" s="212">
        <v>0</v>
      </c>
      <c r="AL2457" s="212">
        <v>0</v>
      </c>
      <c r="AM2457">
        <v>1</v>
      </c>
      <c r="AN2457" t="str">
        <f>VLOOKUP(H2457,'Base Art'!$A:$AJ,36,FALSE)</f>
        <v>MAURI S.A.</v>
      </c>
    </row>
    <row r="2458" spans="1:40" x14ac:dyDescent="0.25">
      <c r="A2458" s="212" t="s">
        <v>7665</v>
      </c>
      <c r="B2458" s="212">
        <v>1</v>
      </c>
      <c r="C2458" s="212" t="s">
        <v>7666</v>
      </c>
      <c r="D2458" s="212" t="s">
        <v>160</v>
      </c>
      <c r="E2458" s="212">
        <v>26</v>
      </c>
      <c r="F2458" s="212" t="s">
        <v>16</v>
      </c>
      <c r="G2458" s="212" t="s">
        <v>408</v>
      </c>
      <c r="H2458" s="212">
        <v>1116</v>
      </c>
      <c r="I2458" s="212" t="s">
        <v>409</v>
      </c>
      <c r="J2458" s="212"/>
      <c r="K2458" s="212"/>
      <c r="L2458" s="212"/>
      <c r="M2458" s="212"/>
      <c r="N2458" s="212"/>
      <c r="O2458" s="212"/>
      <c r="P2458" s="212"/>
      <c r="Q2458" s="212"/>
      <c r="R2458" s="212"/>
      <c r="S2458" s="212"/>
      <c r="T2458" s="212"/>
      <c r="U2458" s="212"/>
      <c r="V2458" s="212"/>
      <c r="W2458" s="212"/>
      <c r="X2458" s="212"/>
      <c r="Y2458" s="212">
        <v>1373</v>
      </c>
      <c r="Z2458" s="212" t="s">
        <v>386</v>
      </c>
      <c r="AA2458" s="212" t="s">
        <v>387</v>
      </c>
      <c r="AB2458" s="212">
        <v>14109.200999999999</v>
      </c>
      <c r="AC2458" s="212">
        <v>17707.046999999999</v>
      </c>
      <c r="AD2458" s="212">
        <v>13</v>
      </c>
      <c r="AE2458" s="212">
        <v>0</v>
      </c>
      <c r="AF2458" s="212">
        <v>13</v>
      </c>
      <c r="AG2458" s="212">
        <v>0</v>
      </c>
      <c r="AH2458" s="212">
        <v>183419.61</v>
      </c>
      <c r="AI2458" s="212">
        <v>230191.61</v>
      </c>
      <c r="AJ2458" s="212">
        <v>0</v>
      </c>
      <c r="AK2458" s="212">
        <v>0</v>
      </c>
      <c r="AL2458" s="212">
        <v>0</v>
      </c>
      <c r="AM2458">
        <v>1</v>
      </c>
      <c r="AN2458" t="str">
        <f>VLOOKUP(H2458,'Base Art'!$A:$AJ,36,FALSE)</f>
        <v>MAURI S.A.</v>
      </c>
    </row>
    <row r="2459" spans="1:40" x14ac:dyDescent="0.25">
      <c r="A2459" s="212" t="s">
        <v>7665</v>
      </c>
      <c r="B2459" s="212">
        <v>1</v>
      </c>
      <c r="C2459" s="212" t="s">
        <v>7666</v>
      </c>
      <c r="D2459" s="212" t="s">
        <v>160</v>
      </c>
      <c r="E2459" s="212">
        <v>26</v>
      </c>
      <c r="F2459" s="212" t="s">
        <v>16</v>
      </c>
      <c r="G2459" s="212" t="s">
        <v>410</v>
      </c>
      <c r="H2459" s="212">
        <v>1118</v>
      </c>
      <c r="I2459" s="212" t="s">
        <v>411</v>
      </c>
      <c r="J2459" s="212"/>
      <c r="K2459" s="212"/>
      <c r="L2459" s="212"/>
      <c r="M2459" s="212"/>
      <c r="N2459" s="212"/>
      <c r="O2459" s="212"/>
      <c r="P2459" s="212">
        <v>1335</v>
      </c>
      <c r="Q2459" s="212" t="s">
        <v>412</v>
      </c>
      <c r="R2459" s="212" t="s">
        <v>413</v>
      </c>
      <c r="S2459" s="212"/>
      <c r="T2459" s="212"/>
      <c r="U2459" s="212"/>
      <c r="V2459" s="212"/>
      <c r="W2459" s="212"/>
      <c r="X2459" s="212"/>
      <c r="Y2459" s="212">
        <v>1373</v>
      </c>
      <c r="Z2459" s="212" t="s">
        <v>386</v>
      </c>
      <c r="AA2459" s="212" t="s">
        <v>387</v>
      </c>
      <c r="AB2459" s="212">
        <v>13781.458000000001</v>
      </c>
      <c r="AC2459" s="212">
        <v>17295.728999999999</v>
      </c>
      <c r="AD2459" s="212">
        <v>7</v>
      </c>
      <c r="AE2459" s="212">
        <v>0</v>
      </c>
      <c r="AF2459" s="212">
        <v>7</v>
      </c>
      <c r="AG2459" s="212">
        <v>0</v>
      </c>
      <c r="AH2459" s="212">
        <v>96470.2</v>
      </c>
      <c r="AI2459" s="212">
        <v>121070.11</v>
      </c>
      <c r="AJ2459" s="212">
        <v>0</v>
      </c>
      <c r="AK2459" s="212">
        <v>0</v>
      </c>
      <c r="AL2459" s="212">
        <v>0</v>
      </c>
      <c r="AM2459">
        <v>1</v>
      </c>
      <c r="AN2459" t="str">
        <f>VLOOKUP(H2459,'Base Art'!$A:$AJ,36,FALSE)</f>
        <v>MAURI S.A.</v>
      </c>
    </row>
    <row r="2460" spans="1:40" x14ac:dyDescent="0.25">
      <c r="A2460" s="212" t="s">
        <v>7665</v>
      </c>
      <c r="B2460" s="212">
        <v>1</v>
      </c>
      <c r="C2460" s="212" t="s">
        <v>7666</v>
      </c>
      <c r="D2460" s="212" t="s">
        <v>160</v>
      </c>
      <c r="E2460" s="212">
        <v>26</v>
      </c>
      <c r="F2460" s="212" t="s">
        <v>16</v>
      </c>
      <c r="G2460" s="212" t="s">
        <v>414</v>
      </c>
      <c r="H2460" s="212">
        <v>1119</v>
      </c>
      <c r="I2460" s="212" t="s">
        <v>415</v>
      </c>
      <c r="J2460" s="212"/>
      <c r="K2460" s="212"/>
      <c r="L2460" s="212"/>
      <c r="M2460" s="212"/>
      <c r="N2460" s="212"/>
      <c r="O2460" s="212"/>
      <c r="P2460" s="212">
        <v>1335</v>
      </c>
      <c r="Q2460" s="212" t="s">
        <v>412</v>
      </c>
      <c r="R2460" s="212" t="s">
        <v>413</v>
      </c>
      <c r="S2460" s="212"/>
      <c r="T2460" s="212"/>
      <c r="U2460" s="212"/>
      <c r="V2460" s="212"/>
      <c r="W2460" s="212"/>
      <c r="X2460" s="212"/>
      <c r="Y2460" s="212">
        <v>1373</v>
      </c>
      <c r="Z2460" s="212" t="s">
        <v>386</v>
      </c>
      <c r="AA2460" s="212" t="s">
        <v>387</v>
      </c>
      <c r="AB2460" s="212">
        <v>24567.146000000001</v>
      </c>
      <c r="AC2460" s="212">
        <v>30789.998</v>
      </c>
      <c r="AD2460" s="212">
        <v>12.25</v>
      </c>
      <c r="AE2460" s="212">
        <v>0</v>
      </c>
      <c r="AF2460" s="212">
        <v>12.25</v>
      </c>
      <c r="AG2460" s="212">
        <v>0</v>
      </c>
      <c r="AH2460" s="212">
        <v>300947.53999999998</v>
      </c>
      <c r="AI2460" s="212">
        <v>377177.47</v>
      </c>
      <c r="AJ2460" s="212">
        <v>0</v>
      </c>
      <c r="AK2460" s="212">
        <v>0</v>
      </c>
      <c r="AL2460" s="212">
        <v>0</v>
      </c>
      <c r="AM2460">
        <v>1</v>
      </c>
      <c r="AN2460" t="str">
        <f>VLOOKUP(H2460,'Base Art'!$A:$AJ,36,FALSE)</f>
        <v>MAURI S.A.</v>
      </c>
    </row>
    <row r="2461" spans="1:40" x14ac:dyDescent="0.25">
      <c r="A2461" s="212" t="s">
        <v>7665</v>
      </c>
      <c r="B2461" s="212">
        <v>1</v>
      </c>
      <c r="C2461" s="212" t="s">
        <v>7666</v>
      </c>
      <c r="D2461" s="212" t="s">
        <v>160</v>
      </c>
      <c r="E2461" s="212">
        <v>26</v>
      </c>
      <c r="F2461" s="212" t="s">
        <v>16</v>
      </c>
      <c r="G2461" s="212" t="s">
        <v>416</v>
      </c>
      <c r="H2461" s="212">
        <v>1124</v>
      </c>
      <c r="I2461" s="212" t="s">
        <v>417</v>
      </c>
      <c r="J2461" s="212"/>
      <c r="K2461" s="212"/>
      <c r="L2461" s="212"/>
      <c r="M2461" s="212"/>
      <c r="N2461" s="212"/>
      <c r="O2461" s="212"/>
      <c r="P2461" s="212"/>
      <c r="Q2461" s="212"/>
      <c r="R2461" s="212"/>
      <c r="S2461" s="212"/>
      <c r="T2461" s="212"/>
      <c r="U2461" s="212"/>
      <c r="V2461" s="212"/>
      <c r="W2461" s="212"/>
      <c r="X2461" s="212"/>
      <c r="Y2461" s="212">
        <v>1373</v>
      </c>
      <c r="Z2461" s="212" t="s">
        <v>386</v>
      </c>
      <c r="AA2461" s="212" t="s">
        <v>387</v>
      </c>
      <c r="AB2461" s="212">
        <v>19186.626</v>
      </c>
      <c r="AC2461" s="212">
        <v>24073.46</v>
      </c>
      <c r="AD2461" s="212">
        <v>56</v>
      </c>
      <c r="AE2461" s="212">
        <v>0</v>
      </c>
      <c r="AF2461" s="212">
        <v>56</v>
      </c>
      <c r="AG2461" s="212">
        <v>0</v>
      </c>
      <c r="AH2461" s="212">
        <v>1074451.05</v>
      </c>
      <c r="AI2461" s="212">
        <v>1348113.73</v>
      </c>
      <c r="AJ2461" s="212">
        <v>0</v>
      </c>
      <c r="AK2461" s="212">
        <v>0</v>
      </c>
      <c r="AL2461" s="212">
        <v>0</v>
      </c>
      <c r="AM2461">
        <v>1</v>
      </c>
      <c r="AN2461" t="str">
        <f>VLOOKUP(H2461,'Base Art'!$A:$AJ,36,FALSE)</f>
        <v>MAURI S.A.</v>
      </c>
    </row>
    <row r="2462" spans="1:40" x14ac:dyDescent="0.25">
      <c r="A2462" s="212" t="s">
        <v>7665</v>
      </c>
      <c r="B2462" s="212">
        <v>1</v>
      </c>
      <c r="C2462" s="212" t="s">
        <v>7666</v>
      </c>
      <c r="D2462" s="212" t="s">
        <v>160</v>
      </c>
      <c r="E2462" s="212">
        <v>26</v>
      </c>
      <c r="F2462" s="212" t="s">
        <v>16</v>
      </c>
      <c r="G2462" s="212" t="s">
        <v>1332</v>
      </c>
      <c r="H2462" s="212">
        <v>1142</v>
      </c>
      <c r="I2462" s="212" t="s">
        <v>1333</v>
      </c>
      <c r="J2462" s="212"/>
      <c r="K2462" s="212"/>
      <c r="L2462" s="212"/>
      <c r="M2462" s="212"/>
      <c r="N2462" s="212"/>
      <c r="O2462" s="212"/>
      <c r="P2462" s="212"/>
      <c r="Q2462" s="212"/>
      <c r="R2462" s="212"/>
      <c r="S2462" s="212"/>
      <c r="T2462" s="212"/>
      <c r="U2462" s="212"/>
      <c r="V2462" s="212"/>
      <c r="W2462" s="212"/>
      <c r="X2462" s="212"/>
      <c r="Y2462" s="212">
        <v>1373</v>
      </c>
      <c r="Z2462" s="212" t="s">
        <v>386</v>
      </c>
      <c r="AA2462" s="212" t="s">
        <v>387</v>
      </c>
      <c r="AB2462" s="212">
        <v>19205.059000000001</v>
      </c>
      <c r="AC2462" s="212">
        <v>24102.348999999998</v>
      </c>
      <c r="AD2462" s="212">
        <v>7</v>
      </c>
      <c r="AE2462" s="212">
        <v>0</v>
      </c>
      <c r="AF2462" s="212">
        <v>7</v>
      </c>
      <c r="AG2462" s="212">
        <v>0</v>
      </c>
      <c r="AH2462" s="212">
        <v>134435.41</v>
      </c>
      <c r="AI2462" s="212">
        <v>168716.44</v>
      </c>
      <c r="AJ2462" s="212">
        <v>0</v>
      </c>
      <c r="AK2462" s="212">
        <v>0</v>
      </c>
      <c r="AL2462" s="212">
        <v>0</v>
      </c>
      <c r="AM2462">
        <v>1</v>
      </c>
      <c r="AN2462" t="str">
        <f>VLOOKUP(H2462,'Base Art'!$A:$AJ,36,FALSE)</f>
        <v>MAURI S.A.</v>
      </c>
    </row>
    <row r="2463" spans="1:40" x14ac:dyDescent="0.25">
      <c r="A2463" s="212" t="s">
        <v>7665</v>
      </c>
      <c r="B2463" s="212">
        <v>1</v>
      </c>
      <c r="C2463" s="212" t="s">
        <v>7666</v>
      </c>
      <c r="D2463" s="212" t="s">
        <v>160</v>
      </c>
      <c r="E2463" s="212">
        <v>26</v>
      </c>
      <c r="F2463" s="212" t="s">
        <v>16</v>
      </c>
      <c r="G2463" s="212" t="s">
        <v>422</v>
      </c>
      <c r="H2463" s="212">
        <v>1340</v>
      </c>
      <c r="I2463" s="212" t="s">
        <v>423</v>
      </c>
      <c r="J2463" s="212"/>
      <c r="K2463" s="212"/>
      <c r="L2463" s="212"/>
      <c r="M2463" s="212"/>
      <c r="N2463" s="212"/>
      <c r="O2463" s="212"/>
      <c r="P2463" s="212"/>
      <c r="Q2463" s="212"/>
      <c r="R2463" s="212"/>
      <c r="S2463" s="212"/>
      <c r="T2463" s="212"/>
      <c r="U2463" s="212"/>
      <c r="V2463" s="212"/>
      <c r="W2463" s="212"/>
      <c r="X2463" s="212"/>
      <c r="Y2463" s="212">
        <v>1372</v>
      </c>
      <c r="Z2463" s="212" t="s">
        <v>346</v>
      </c>
      <c r="AA2463" s="212" t="s">
        <v>347</v>
      </c>
      <c r="AB2463" s="212">
        <v>393658.06199999998</v>
      </c>
      <c r="AC2463" s="212">
        <v>494040.87300000002</v>
      </c>
      <c r="AD2463" s="212">
        <v>0.125</v>
      </c>
      <c r="AE2463" s="212">
        <v>0</v>
      </c>
      <c r="AF2463" s="212">
        <v>0.125</v>
      </c>
      <c r="AG2463" s="212">
        <v>0</v>
      </c>
      <c r="AH2463" s="212">
        <v>49207.26</v>
      </c>
      <c r="AI2463" s="212">
        <v>61755.11</v>
      </c>
      <c r="AJ2463" s="212">
        <v>0</v>
      </c>
      <c r="AK2463" s="212">
        <v>0</v>
      </c>
      <c r="AL2463" s="212">
        <v>0</v>
      </c>
      <c r="AM2463">
        <v>1</v>
      </c>
      <c r="AN2463" t="str">
        <f>VLOOKUP(H2463,'Base Art'!$A:$AJ,36,FALSE)</f>
        <v>LA DELICIA FELIPE FORT S.A.</v>
      </c>
    </row>
    <row r="2464" spans="1:40" x14ac:dyDescent="0.25">
      <c r="A2464" s="212" t="s">
        <v>7665</v>
      </c>
      <c r="B2464" s="212">
        <v>1</v>
      </c>
      <c r="C2464" s="212" t="s">
        <v>7666</v>
      </c>
      <c r="D2464" s="212" t="s">
        <v>160</v>
      </c>
      <c r="E2464" s="212">
        <v>26</v>
      </c>
      <c r="F2464" s="212" t="s">
        <v>16</v>
      </c>
      <c r="G2464" s="212" t="s">
        <v>426</v>
      </c>
      <c r="H2464" s="212">
        <v>1352</v>
      </c>
      <c r="I2464" s="212" t="s">
        <v>427</v>
      </c>
      <c r="J2464" s="212"/>
      <c r="K2464" s="212"/>
      <c r="L2464" s="212"/>
      <c r="M2464" s="212"/>
      <c r="N2464" s="212"/>
      <c r="O2464" s="212"/>
      <c r="P2464" s="212"/>
      <c r="Q2464" s="212"/>
      <c r="R2464" s="212"/>
      <c r="S2464" s="212"/>
      <c r="T2464" s="212"/>
      <c r="U2464" s="212"/>
      <c r="V2464" s="212"/>
      <c r="W2464" s="212"/>
      <c r="X2464" s="212"/>
      <c r="Y2464" s="212">
        <v>1372</v>
      </c>
      <c r="Z2464" s="212" t="s">
        <v>346</v>
      </c>
      <c r="AA2464" s="212" t="s">
        <v>347</v>
      </c>
      <c r="AB2464" s="212">
        <v>214447.804</v>
      </c>
      <c r="AC2464" s="212">
        <v>266814.95799999998</v>
      </c>
      <c r="AD2464" s="212">
        <v>1.4167000000000001</v>
      </c>
      <c r="AE2464" s="212">
        <v>0</v>
      </c>
      <c r="AF2464" s="212">
        <v>1.4167000000000001</v>
      </c>
      <c r="AG2464" s="212">
        <v>0</v>
      </c>
      <c r="AH2464" s="212">
        <v>303801.05</v>
      </c>
      <c r="AI2464" s="212">
        <v>377987.86</v>
      </c>
      <c r="AJ2464" s="212">
        <v>1</v>
      </c>
      <c r="AK2464" s="212">
        <v>1.42</v>
      </c>
      <c r="AL2464" s="212">
        <v>0</v>
      </c>
      <c r="AM2464">
        <v>1</v>
      </c>
      <c r="AN2464" t="str">
        <f>VLOOKUP(H2464,'Base Art'!$A:$AJ,36,FALSE)</f>
        <v>LA DELICIA FELIPE FORT S.A.</v>
      </c>
    </row>
    <row r="2465" spans="1:40" x14ac:dyDescent="0.25">
      <c r="A2465" s="212" t="s">
        <v>7665</v>
      </c>
      <c r="B2465" s="212">
        <v>1</v>
      </c>
      <c r="C2465" s="212" t="s">
        <v>7666</v>
      </c>
      <c r="D2465" s="212" t="s">
        <v>160</v>
      </c>
      <c r="E2465" s="212">
        <v>26</v>
      </c>
      <c r="F2465" s="212" t="s">
        <v>16</v>
      </c>
      <c r="G2465" s="212" t="s">
        <v>430</v>
      </c>
      <c r="H2465" s="212">
        <v>1354</v>
      </c>
      <c r="I2465" s="212" t="s">
        <v>431</v>
      </c>
      <c r="J2465" s="212"/>
      <c r="K2465" s="212"/>
      <c r="L2465" s="212"/>
      <c r="M2465" s="212"/>
      <c r="N2465" s="212"/>
      <c r="O2465" s="212"/>
      <c r="P2465" s="212"/>
      <c r="Q2465" s="212"/>
      <c r="R2465" s="212"/>
      <c r="S2465" s="212"/>
      <c r="T2465" s="212"/>
      <c r="U2465" s="212"/>
      <c r="V2465" s="212"/>
      <c r="W2465" s="212"/>
      <c r="X2465" s="212"/>
      <c r="Y2465" s="212">
        <v>1372</v>
      </c>
      <c r="Z2465" s="212" t="s">
        <v>346</v>
      </c>
      <c r="AA2465" s="212" t="s">
        <v>347</v>
      </c>
      <c r="AB2465" s="212">
        <v>238724.35699999999</v>
      </c>
      <c r="AC2465" s="212">
        <v>299599.06900000002</v>
      </c>
      <c r="AD2465" s="212">
        <v>0.25</v>
      </c>
      <c r="AE2465" s="212">
        <v>0</v>
      </c>
      <c r="AF2465" s="212">
        <v>0.25</v>
      </c>
      <c r="AG2465" s="212">
        <v>0</v>
      </c>
      <c r="AH2465" s="212">
        <v>59681.09</v>
      </c>
      <c r="AI2465" s="212">
        <v>74899.77</v>
      </c>
      <c r="AJ2465" s="212">
        <v>0</v>
      </c>
      <c r="AK2465" s="212">
        <v>0</v>
      </c>
      <c r="AL2465" s="212">
        <v>0</v>
      </c>
      <c r="AM2465">
        <v>1</v>
      </c>
      <c r="AN2465" t="str">
        <f>VLOOKUP(H2465,'Base Art'!$A:$AJ,36,FALSE)</f>
        <v>LA DELICIA FELIPE FORT S.A.</v>
      </c>
    </row>
    <row r="2466" spans="1:40" x14ac:dyDescent="0.25">
      <c r="A2466" s="212" t="s">
        <v>7665</v>
      </c>
      <c r="B2466" s="212">
        <v>1</v>
      </c>
      <c r="C2466" s="212" t="s">
        <v>7666</v>
      </c>
      <c r="D2466" s="212" t="s">
        <v>160</v>
      </c>
      <c r="E2466" s="212">
        <v>26</v>
      </c>
      <c r="F2466" s="212" t="s">
        <v>16</v>
      </c>
      <c r="G2466" s="212" t="s">
        <v>438</v>
      </c>
      <c r="H2466" s="212">
        <v>1419</v>
      </c>
      <c r="I2466" s="212" t="s">
        <v>439</v>
      </c>
      <c r="J2466" s="212">
        <v>1429</v>
      </c>
      <c r="K2466" s="212" t="s">
        <v>440</v>
      </c>
      <c r="L2466" s="212" t="s">
        <v>441</v>
      </c>
      <c r="M2466" s="212"/>
      <c r="N2466" s="212"/>
      <c r="O2466" s="212"/>
      <c r="P2466" s="212"/>
      <c r="Q2466" s="212"/>
      <c r="R2466" s="212"/>
      <c r="S2466" s="212"/>
      <c r="T2466" s="212"/>
      <c r="U2466" s="212"/>
      <c r="V2466" s="212"/>
      <c r="W2466" s="212"/>
      <c r="X2466" s="212"/>
      <c r="Y2466" s="212">
        <v>1374</v>
      </c>
      <c r="Z2466" s="212" t="s">
        <v>336</v>
      </c>
      <c r="AA2466" s="212" t="s">
        <v>337</v>
      </c>
      <c r="AB2466" s="212">
        <v>85264.495999999999</v>
      </c>
      <c r="AC2466" s="212">
        <v>105727.976</v>
      </c>
      <c r="AD2466" s="212">
        <v>0.16669999999999999</v>
      </c>
      <c r="AE2466" s="212">
        <v>0</v>
      </c>
      <c r="AF2466" s="212">
        <v>0.16669999999999999</v>
      </c>
      <c r="AG2466" s="212">
        <v>0</v>
      </c>
      <c r="AH2466" s="212">
        <v>14210.75</v>
      </c>
      <c r="AI2466" s="212">
        <v>17621.330000000002</v>
      </c>
      <c r="AJ2466" s="212">
        <v>0</v>
      </c>
      <c r="AK2466" s="212">
        <v>0</v>
      </c>
      <c r="AL2466" s="212">
        <v>0</v>
      </c>
      <c r="AM2466">
        <v>1</v>
      </c>
      <c r="AN2466" t="str">
        <f>VLOOKUP(H2466,'Base Art'!$A:$AJ,36,FALSE)</f>
        <v>GEORGALOS HNOS. S.A.I.C.A.</v>
      </c>
    </row>
    <row r="2467" spans="1:40" x14ac:dyDescent="0.25">
      <c r="A2467" s="212" t="s">
        <v>7665</v>
      </c>
      <c r="B2467" s="212">
        <v>1</v>
      </c>
      <c r="C2467" s="212" t="s">
        <v>7666</v>
      </c>
      <c r="D2467" s="212" t="s">
        <v>160</v>
      </c>
      <c r="E2467" s="212">
        <v>26</v>
      </c>
      <c r="F2467" s="212" t="s">
        <v>16</v>
      </c>
      <c r="G2467" s="212" t="s">
        <v>954</v>
      </c>
      <c r="H2467" s="212">
        <v>1448</v>
      </c>
      <c r="I2467" s="212" t="s">
        <v>955</v>
      </c>
      <c r="J2467" s="212"/>
      <c r="K2467" s="212"/>
      <c r="L2467" s="212"/>
      <c r="M2467" s="212"/>
      <c r="N2467" s="212"/>
      <c r="O2467" s="212"/>
      <c r="P2467" s="212">
        <v>1335</v>
      </c>
      <c r="Q2467" s="212" t="s">
        <v>412</v>
      </c>
      <c r="R2467" s="212" t="s">
        <v>413</v>
      </c>
      <c r="S2467" s="212"/>
      <c r="T2467" s="212"/>
      <c r="U2467" s="212"/>
      <c r="V2467" s="212"/>
      <c r="W2467" s="212"/>
      <c r="X2467" s="212"/>
      <c r="Y2467" s="212">
        <v>1373</v>
      </c>
      <c r="Z2467" s="212" t="s">
        <v>386</v>
      </c>
      <c r="AA2467" s="212" t="s">
        <v>387</v>
      </c>
      <c r="AB2467" s="212">
        <v>24561.032999999999</v>
      </c>
      <c r="AC2467" s="212">
        <v>30824.097000000002</v>
      </c>
      <c r="AD2467" s="212">
        <v>3</v>
      </c>
      <c r="AE2467" s="212">
        <v>0</v>
      </c>
      <c r="AF2467" s="212">
        <v>3</v>
      </c>
      <c r="AG2467" s="212">
        <v>0</v>
      </c>
      <c r="AH2467" s="212">
        <v>73683.100000000006</v>
      </c>
      <c r="AI2467" s="212">
        <v>92472.29</v>
      </c>
      <c r="AJ2467" s="212">
        <v>0</v>
      </c>
      <c r="AK2467" s="212">
        <v>0</v>
      </c>
      <c r="AL2467" s="212">
        <v>0</v>
      </c>
      <c r="AM2467">
        <v>1</v>
      </c>
      <c r="AN2467" t="str">
        <f>VLOOKUP(H2467,'Base Art'!$A:$AJ,36,FALSE)</f>
        <v>MAURI S.A.</v>
      </c>
    </row>
    <row r="2468" spans="1:40" x14ac:dyDescent="0.25">
      <c r="A2468" s="212" t="s">
        <v>7665</v>
      </c>
      <c r="B2468" s="212">
        <v>1</v>
      </c>
      <c r="C2468" s="212" t="s">
        <v>7666</v>
      </c>
      <c r="D2468" s="212" t="s">
        <v>160</v>
      </c>
      <c r="E2468" s="212">
        <v>26</v>
      </c>
      <c r="F2468" s="212" t="s">
        <v>16</v>
      </c>
      <c r="G2468" s="212" t="s">
        <v>444</v>
      </c>
      <c r="H2468" s="212">
        <v>1641</v>
      </c>
      <c r="I2468" s="212" t="s">
        <v>445</v>
      </c>
      <c r="J2468" s="212">
        <v>1064</v>
      </c>
      <c r="K2468" s="212" t="s">
        <v>446</v>
      </c>
      <c r="L2468" s="212" t="s">
        <v>447</v>
      </c>
      <c r="M2468" s="212"/>
      <c r="N2468" s="212"/>
      <c r="O2468" s="212"/>
      <c r="P2468" s="212">
        <v>1066</v>
      </c>
      <c r="Q2468" s="212" t="s">
        <v>448</v>
      </c>
      <c r="R2468" s="212" t="s">
        <v>449</v>
      </c>
      <c r="S2468" s="212"/>
      <c r="T2468" s="212"/>
      <c r="U2468" s="212"/>
      <c r="V2468" s="212"/>
      <c r="W2468" s="212"/>
      <c r="X2468" s="212"/>
      <c r="Y2468" s="212">
        <v>1373</v>
      </c>
      <c r="Z2468" s="212" t="s">
        <v>386</v>
      </c>
      <c r="AA2468" s="212" t="s">
        <v>387</v>
      </c>
      <c r="AB2468" s="212">
        <v>16731.150000000001</v>
      </c>
      <c r="AC2468" s="212">
        <v>20961.740000000002</v>
      </c>
      <c r="AD2468" s="212">
        <v>3.5</v>
      </c>
      <c r="AE2468" s="212">
        <v>0</v>
      </c>
      <c r="AF2468" s="212">
        <v>3.5</v>
      </c>
      <c r="AG2468" s="212">
        <v>0</v>
      </c>
      <c r="AH2468" s="212">
        <v>58559.02</v>
      </c>
      <c r="AI2468" s="212">
        <v>73366.09</v>
      </c>
      <c r="AJ2468" s="212">
        <v>0</v>
      </c>
      <c r="AK2468" s="212">
        <v>0</v>
      </c>
      <c r="AL2468" s="212">
        <v>0</v>
      </c>
      <c r="AM2468">
        <v>1</v>
      </c>
      <c r="AN2468" t="str">
        <f>VLOOKUP(H2468,'Base Art'!$A:$AJ,36,FALSE)</f>
        <v>MOLINO CAÑUELAS S.A.C.I.F.I.A.</v>
      </c>
    </row>
    <row r="2469" spans="1:40" x14ac:dyDescent="0.25">
      <c r="A2469" s="212" t="s">
        <v>7665</v>
      </c>
      <c r="B2469" s="212">
        <v>1</v>
      </c>
      <c r="C2469" s="212" t="s">
        <v>7666</v>
      </c>
      <c r="D2469" s="212" t="s">
        <v>160</v>
      </c>
      <c r="E2469" s="212">
        <v>26</v>
      </c>
      <c r="F2469" s="212" t="s">
        <v>16</v>
      </c>
      <c r="G2469" s="212" t="s">
        <v>450</v>
      </c>
      <c r="H2469" s="212">
        <v>1642</v>
      </c>
      <c r="I2469" s="212" t="s">
        <v>451</v>
      </c>
      <c r="J2469" s="212">
        <v>1064</v>
      </c>
      <c r="K2469" s="212" t="s">
        <v>446</v>
      </c>
      <c r="L2469" s="212" t="s">
        <v>447</v>
      </c>
      <c r="M2469" s="212"/>
      <c r="N2469" s="212"/>
      <c r="O2469" s="212"/>
      <c r="P2469" s="212">
        <v>1066</v>
      </c>
      <c r="Q2469" s="212" t="s">
        <v>448</v>
      </c>
      <c r="R2469" s="212" t="s">
        <v>449</v>
      </c>
      <c r="S2469" s="212"/>
      <c r="T2469" s="212"/>
      <c r="U2469" s="212"/>
      <c r="V2469" s="212"/>
      <c r="W2469" s="212"/>
      <c r="X2469" s="212"/>
      <c r="Y2469" s="212">
        <v>1373</v>
      </c>
      <c r="Z2469" s="212" t="s">
        <v>386</v>
      </c>
      <c r="AA2469" s="212" t="s">
        <v>387</v>
      </c>
      <c r="AB2469" s="212">
        <v>17100.317999999999</v>
      </c>
      <c r="AC2469" s="212">
        <v>21424.256000000001</v>
      </c>
      <c r="AD2469" s="212">
        <v>3.5</v>
      </c>
      <c r="AE2469" s="212">
        <v>0</v>
      </c>
      <c r="AF2469" s="212">
        <v>3.5</v>
      </c>
      <c r="AG2469" s="212">
        <v>0</v>
      </c>
      <c r="AH2469" s="212">
        <v>59851.11</v>
      </c>
      <c r="AI2469" s="212">
        <v>74984.899999999994</v>
      </c>
      <c r="AJ2469" s="212">
        <v>0</v>
      </c>
      <c r="AK2469" s="212">
        <v>0</v>
      </c>
      <c r="AL2469" s="212">
        <v>0</v>
      </c>
      <c r="AM2469">
        <v>1</v>
      </c>
      <c r="AN2469" t="str">
        <f>VLOOKUP(H2469,'Base Art'!$A:$AJ,36,FALSE)</f>
        <v>MOLINO CAÑUELAS S.A.C.I.F.I.A.</v>
      </c>
    </row>
    <row r="2470" spans="1:40" x14ac:dyDescent="0.25">
      <c r="A2470" s="212" t="s">
        <v>7665</v>
      </c>
      <c r="B2470" s="212">
        <v>1</v>
      </c>
      <c r="C2470" s="212" t="s">
        <v>7666</v>
      </c>
      <c r="D2470" s="212" t="s">
        <v>160</v>
      </c>
      <c r="E2470" s="212">
        <v>26</v>
      </c>
      <c r="F2470" s="212" t="s">
        <v>16</v>
      </c>
      <c r="G2470" s="212" t="s">
        <v>452</v>
      </c>
      <c r="H2470" s="212">
        <v>1643</v>
      </c>
      <c r="I2470" s="212" t="s">
        <v>453</v>
      </c>
      <c r="J2470" s="212">
        <v>1065</v>
      </c>
      <c r="K2470" s="212" t="s">
        <v>454</v>
      </c>
      <c r="L2470" s="212" t="s">
        <v>455</v>
      </c>
      <c r="M2470" s="212"/>
      <c r="N2470" s="212"/>
      <c r="O2470" s="212"/>
      <c r="P2470" s="212"/>
      <c r="Q2470" s="212"/>
      <c r="R2470" s="212"/>
      <c r="S2470" s="212"/>
      <c r="T2470" s="212"/>
      <c r="U2470" s="212"/>
      <c r="V2470" s="212"/>
      <c r="W2470" s="212"/>
      <c r="X2470" s="212"/>
      <c r="Y2470" s="212">
        <v>1373</v>
      </c>
      <c r="Z2470" s="212" t="s">
        <v>386</v>
      </c>
      <c r="AA2470" s="212" t="s">
        <v>387</v>
      </c>
      <c r="AB2470" s="212">
        <v>13938.799000000001</v>
      </c>
      <c r="AC2470" s="212">
        <v>17493.192999999999</v>
      </c>
      <c r="AD2470" s="212">
        <v>1</v>
      </c>
      <c r="AE2470" s="212">
        <v>0</v>
      </c>
      <c r="AF2470" s="212">
        <v>1</v>
      </c>
      <c r="AG2470" s="212">
        <v>0</v>
      </c>
      <c r="AH2470" s="212">
        <v>13938.8</v>
      </c>
      <c r="AI2470" s="212">
        <v>17493.189999999999</v>
      </c>
      <c r="AJ2470" s="212">
        <v>0</v>
      </c>
      <c r="AK2470" s="212">
        <v>0</v>
      </c>
      <c r="AL2470" s="212">
        <v>0</v>
      </c>
      <c r="AM2470">
        <v>1</v>
      </c>
      <c r="AN2470" t="str">
        <f>VLOOKUP(H2470,'Base Art'!$A:$AJ,36,FALSE)</f>
        <v>MOLINO CAÑUELAS S.A.C.I.F.I.A.</v>
      </c>
    </row>
    <row r="2471" spans="1:40" x14ac:dyDescent="0.25">
      <c r="A2471" s="212" t="s">
        <v>7665</v>
      </c>
      <c r="B2471" s="212">
        <v>1</v>
      </c>
      <c r="C2471" s="212" t="s">
        <v>7666</v>
      </c>
      <c r="D2471" s="212" t="s">
        <v>160</v>
      </c>
      <c r="E2471" s="212">
        <v>26</v>
      </c>
      <c r="F2471" s="212" t="s">
        <v>16</v>
      </c>
      <c r="G2471" s="212" t="s">
        <v>456</v>
      </c>
      <c r="H2471" s="212">
        <v>1646</v>
      </c>
      <c r="I2471" s="212" t="s">
        <v>457</v>
      </c>
      <c r="J2471" s="212">
        <v>1064</v>
      </c>
      <c r="K2471" s="212" t="s">
        <v>446</v>
      </c>
      <c r="L2471" s="212" t="s">
        <v>447</v>
      </c>
      <c r="M2471" s="212"/>
      <c r="N2471" s="212"/>
      <c r="O2471" s="212"/>
      <c r="P2471" s="212">
        <v>1066</v>
      </c>
      <c r="Q2471" s="212" t="s">
        <v>448</v>
      </c>
      <c r="R2471" s="212" t="s">
        <v>449</v>
      </c>
      <c r="S2471" s="212"/>
      <c r="T2471" s="212"/>
      <c r="U2471" s="212"/>
      <c r="V2471" s="212"/>
      <c r="W2471" s="212"/>
      <c r="X2471" s="212"/>
      <c r="Y2471" s="212">
        <v>1373</v>
      </c>
      <c r="Z2471" s="212" t="s">
        <v>386</v>
      </c>
      <c r="AA2471" s="212" t="s">
        <v>387</v>
      </c>
      <c r="AB2471" s="212">
        <v>20077.376</v>
      </c>
      <c r="AC2471" s="212">
        <v>25197.107</v>
      </c>
      <c r="AD2471" s="212">
        <v>3</v>
      </c>
      <c r="AE2471" s="212">
        <v>0</v>
      </c>
      <c r="AF2471" s="212">
        <v>3</v>
      </c>
      <c r="AG2471" s="212">
        <v>0</v>
      </c>
      <c r="AH2471" s="212">
        <v>60232.13</v>
      </c>
      <c r="AI2471" s="212">
        <v>75591.320000000007</v>
      </c>
      <c r="AJ2471" s="212">
        <v>0</v>
      </c>
      <c r="AK2471" s="212">
        <v>0</v>
      </c>
      <c r="AL2471" s="212">
        <v>0</v>
      </c>
      <c r="AM2471">
        <v>1</v>
      </c>
      <c r="AN2471" t="str">
        <f>VLOOKUP(H2471,'Base Art'!$A:$AJ,36,FALSE)</f>
        <v>MOLINO CAÑUELAS S.A.C.I.F.I.A.</v>
      </c>
    </row>
    <row r="2472" spans="1:40" x14ac:dyDescent="0.25">
      <c r="A2472" s="212" t="s">
        <v>7665</v>
      </c>
      <c r="B2472" s="212">
        <v>1</v>
      </c>
      <c r="C2472" s="212" t="s">
        <v>7666</v>
      </c>
      <c r="D2472" s="212" t="s">
        <v>160</v>
      </c>
      <c r="E2472" s="212">
        <v>26</v>
      </c>
      <c r="F2472" s="212" t="s">
        <v>16</v>
      </c>
      <c r="G2472" s="212" t="s">
        <v>460</v>
      </c>
      <c r="H2472" s="212">
        <v>1696</v>
      </c>
      <c r="I2472" s="212" t="s">
        <v>461</v>
      </c>
      <c r="J2472" s="212">
        <v>1460</v>
      </c>
      <c r="K2472" s="212" t="s">
        <v>462</v>
      </c>
      <c r="L2472" s="212" t="s">
        <v>463</v>
      </c>
      <c r="M2472" s="212"/>
      <c r="N2472" s="212"/>
      <c r="O2472" s="212"/>
      <c r="P2472" s="212"/>
      <c r="Q2472" s="212"/>
      <c r="R2472" s="212"/>
      <c r="S2472" s="212"/>
      <c r="T2472" s="212"/>
      <c r="U2472" s="212"/>
      <c r="V2472" s="212"/>
      <c r="W2472" s="212"/>
      <c r="X2472" s="212"/>
      <c r="Y2472" s="212">
        <v>1369</v>
      </c>
      <c r="Z2472" s="212" t="s">
        <v>354</v>
      </c>
      <c r="AA2472" s="212" t="s">
        <v>355</v>
      </c>
      <c r="AB2472" s="212">
        <v>63840</v>
      </c>
      <c r="AC2472" s="212">
        <v>78204</v>
      </c>
      <c r="AD2472" s="212">
        <v>0.125</v>
      </c>
      <c r="AE2472" s="212">
        <v>0</v>
      </c>
      <c r="AF2472" s="212">
        <v>0.125</v>
      </c>
      <c r="AG2472" s="212">
        <v>0</v>
      </c>
      <c r="AH2472" s="212">
        <v>7980</v>
      </c>
      <c r="AI2472" s="212">
        <v>9775.5</v>
      </c>
      <c r="AJ2472" s="212">
        <v>0</v>
      </c>
      <c r="AK2472" s="212">
        <v>0</v>
      </c>
      <c r="AL2472" s="212">
        <v>0</v>
      </c>
      <c r="AM2472">
        <v>1</v>
      </c>
      <c r="AN2472" t="str">
        <f>VLOOKUP(H2472,'Base Art'!$A:$AJ,36,FALSE)</f>
        <v>IMPORTADORA SUDAMERICANA S.R.L.</v>
      </c>
    </row>
    <row r="2473" spans="1:40" x14ac:dyDescent="0.25">
      <c r="A2473" s="212" t="s">
        <v>7665</v>
      </c>
      <c r="B2473" s="212">
        <v>1</v>
      </c>
      <c r="C2473" s="212" t="s">
        <v>7666</v>
      </c>
      <c r="D2473" s="212" t="s">
        <v>160</v>
      </c>
      <c r="E2473" s="212">
        <v>26</v>
      </c>
      <c r="F2473" s="212" t="s">
        <v>16</v>
      </c>
      <c r="G2473" s="212" t="s">
        <v>464</v>
      </c>
      <c r="H2473" s="212">
        <v>1808</v>
      </c>
      <c r="I2473" s="212" t="s">
        <v>465</v>
      </c>
      <c r="J2473" s="212">
        <v>1470</v>
      </c>
      <c r="K2473" s="212" t="s">
        <v>466</v>
      </c>
      <c r="L2473" s="212" t="s">
        <v>467</v>
      </c>
      <c r="M2473" s="212"/>
      <c r="N2473" s="212"/>
      <c r="O2473" s="212"/>
      <c r="P2473" s="212"/>
      <c r="Q2473" s="212"/>
      <c r="R2473" s="212"/>
      <c r="S2473" s="212"/>
      <c r="T2473" s="212"/>
      <c r="U2473" s="212"/>
      <c r="V2473" s="212"/>
      <c r="W2473" s="212"/>
      <c r="X2473" s="212"/>
      <c r="Y2473" s="212">
        <v>1374</v>
      </c>
      <c r="Z2473" s="212" t="s">
        <v>336</v>
      </c>
      <c r="AA2473" s="212" t="s">
        <v>337</v>
      </c>
      <c r="AB2473" s="212">
        <v>106227</v>
      </c>
      <c r="AC2473" s="212">
        <v>132011.19</v>
      </c>
      <c r="AD2473" s="212">
        <v>0.91669999999999996</v>
      </c>
      <c r="AE2473" s="212">
        <v>0</v>
      </c>
      <c r="AF2473" s="212">
        <v>0.91669999999999996</v>
      </c>
      <c r="AG2473" s="212">
        <v>0</v>
      </c>
      <c r="AH2473" s="212">
        <v>97374.75</v>
      </c>
      <c r="AI2473" s="212">
        <v>121010.26</v>
      </c>
      <c r="AJ2473" s="212">
        <v>0</v>
      </c>
      <c r="AK2473" s="212">
        <v>0</v>
      </c>
      <c r="AL2473" s="212">
        <v>0</v>
      </c>
      <c r="AM2473">
        <v>1</v>
      </c>
      <c r="AN2473" t="str">
        <f>VLOOKUP(H2473,'Base Art'!$A:$AJ,36,FALSE)</f>
        <v>LHERITIER ARGENTINA S.A.</v>
      </c>
    </row>
    <row r="2474" spans="1:40" x14ac:dyDescent="0.25">
      <c r="A2474" s="212" t="s">
        <v>7665</v>
      </c>
      <c r="B2474" s="212">
        <v>1</v>
      </c>
      <c r="C2474" s="212" t="s">
        <v>7666</v>
      </c>
      <c r="D2474" s="212" t="s">
        <v>160</v>
      </c>
      <c r="E2474" s="212">
        <v>26</v>
      </c>
      <c r="F2474" s="212" t="s">
        <v>16</v>
      </c>
      <c r="G2474" s="212" t="s">
        <v>478</v>
      </c>
      <c r="H2474" s="212">
        <v>1919</v>
      </c>
      <c r="I2474" s="212" t="s">
        <v>479</v>
      </c>
      <c r="J2474" s="212">
        <v>1421</v>
      </c>
      <c r="K2474" s="212" t="s">
        <v>480</v>
      </c>
      <c r="L2474" s="212" t="s">
        <v>481</v>
      </c>
      <c r="M2474" s="212"/>
      <c r="N2474" s="212"/>
      <c r="O2474" s="212"/>
      <c r="P2474" s="212"/>
      <c r="Q2474" s="212"/>
      <c r="R2474" s="212"/>
      <c r="S2474" s="212"/>
      <c r="T2474" s="212"/>
      <c r="U2474" s="212"/>
      <c r="V2474" s="212"/>
      <c r="W2474" s="212"/>
      <c r="X2474" s="212"/>
      <c r="Y2474" s="212">
        <v>1374</v>
      </c>
      <c r="Z2474" s="212" t="s">
        <v>336</v>
      </c>
      <c r="AA2474" s="212" t="s">
        <v>337</v>
      </c>
      <c r="AB2474" s="212">
        <v>27694.22</v>
      </c>
      <c r="AC2474" s="212">
        <v>34756.245999999999</v>
      </c>
      <c r="AD2474" s="212">
        <v>1</v>
      </c>
      <c r="AE2474" s="212">
        <v>0</v>
      </c>
      <c r="AF2474" s="212">
        <v>1</v>
      </c>
      <c r="AG2474" s="212">
        <v>0</v>
      </c>
      <c r="AH2474" s="212">
        <v>27694.22</v>
      </c>
      <c r="AI2474" s="212">
        <v>34756.25</v>
      </c>
      <c r="AJ2474" s="212">
        <v>0</v>
      </c>
      <c r="AK2474" s="212">
        <v>0</v>
      </c>
      <c r="AL2474" s="212">
        <v>0</v>
      </c>
      <c r="AM2474">
        <v>1</v>
      </c>
      <c r="AN2474" t="str">
        <f>VLOOKUP(H2474,'Base Art'!$A:$AJ,36,FALSE)</f>
        <v>ARCOR S.A.I.C.</v>
      </c>
    </row>
    <row r="2475" spans="1:40" x14ac:dyDescent="0.25">
      <c r="A2475" s="212" t="s">
        <v>7665</v>
      </c>
      <c r="B2475" s="212">
        <v>1</v>
      </c>
      <c r="C2475" s="212" t="s">
        <v>7666</v>
      </c>
      <c r="D2475" s="212" t="s">
        <v>160</v>
      </c>
      <c r="E2475" s="212">
        <v>26</v>
      </c>
      <c r="F2475" s="212" t="s">
        <v>16</v>
      </c>
      <c r="G2475" s="212" t="s">
        <v>482</v>
      </c>
      <c r="H2475" s="212">
        <v>1940</v>
      </c>
      <c r="I2475" s="212" t="s">
        <v>483</v>
      </c>
      <c r="J2475" s="212">
        <v>1425</v>
      </c>
      <c r="K2475" s="212" t="s">
        <v>484</v>
      </c>
      <c r="L2475" s="212" t="s">
        <v>485</v>
      </c>
      <c r="M2475" s="212"/>
      <c r="N2475" s="212"/>
      <c r="O2475" s="212"/>
      <c r="P2475" s="212">
        <v>1277</v>
      </c>
      <c r="Q2475" s="212" t="s">
        <v>486</v>
      </c>
      <c r="R2475" s="212" t="s">
        <v>487</v>
      </c>
      <c r="S2475" s="212"/>
      <c r="T2475" s="212"/>
      <c r="U2475" s="212"/>
      <c r="V2475" s="212"/>
      <c r="W2475" s="212"/>
      <c r="X2475" s="212"/>
      <c r="Y2475" s="212">
        <v>1374</v>
      </c>
      <c r="Z2475" s="212" t="s">
        <v>336</v>
      </c>
      <c r="AA2475" s="212" t="s">
        <v>337</v>
      </c>
      <c r="AB2475" s="212">
        <v>59989.87</v>
      </c>
      <c r="AC2475" s="212">
        <v>74387.45</v>
      </c>
      <c r="AD2475" s="212">
        <v>8.3299999999999999E-2</v>
      </c>
      <c r="AE2475" s="212">
        <v>0</v>
      </c>
      <c r="AF2475" s="212">
        <v>8.3299999999999999E-2</v>
      </c>
      <c r="AG2475" s="212">
        <v>0</v>
      </c>
      <c r="AH2475" s="212">
        <v>4999.16</v>
      </c>
      <c r="AI2475" s="212">
        <v>6198.95</v>
      </c>
      <c r="AJ2475" s="212">
        <v>0</v>
      </c>
      <c r="AK2475" s="212">
        <v>0</v>
      </c>
      <c r="AL2475" s="212">
        <v>0</v>
      </c>
      <c r="AM2475">
        <v>1</v>
      </c>
      <c r="AN2475" t="str">
        <f>VLOOKUP(H2475,'Base Art'!$A:$AJ,36,FALSE)</f>
        <v>GEORGALOS HNOS. S.A.I.C.A.</v>
      </c>
    </row>
    <row r="2476" spans="1:40" x14ac:dyDescent="0.25">
      <c r="A2476" s="212" t="s">
        <v>7665</v>
      </c>
      <c r="B2476" s="212">
        <v>1</v>
      </c>
      <c r="C2476" s="212" t="s">
        <v>7666</v>
      </c>
      <c r="D2476" s="212" t="s">
        <v>160</v>
      </c>
      <c r="E2476" s="212">
        <v>26</v>
      </c>
      <c r="F2476" s="212" t="s">
        <v>16</v>
      </c>
      <c r="G2476" s="212" t="s">
        <v>1706</v>
      </c>
      <c r="H2476" s="212">
        <v>1941</v>
      </c>
      <c r="I2476" s="212" t="s">
        <v>1707</v>
      </c>
      <c r="J2476" s="212">
        <v>1425</v>
      </c>
      <c r="K2476" s="212" t="s">
        <v>484</v>
      </c>
      <c r="L2476" s="212" t="s">
        <v>485</v>
      </c>
      <c r="M2476" s="212"/>
      <c r="N2476" s="212"/>
      <c r="O2476" s="212"/>
      <c r="P2476" s="212">
        <v>1277</v>
      </c>
      <c r="Q2476" s="212" t="s">
        <v>486</v>
      </c>
      <c r="R2476" s="212" t="s">
        <v>487</v>
      </c>
      <c r="S2476" s="212"/>
      <c r="T2476" s="212"/>
      <c r="U2476" s="212"/>
      <c r="V2476" s="212"/>
      <c r="W2476" s="212"/>
      <c r="X2476" s="212"/>
      <c r="Y2476" s="212">
        <v>1374</v>
      </c>
      <c r="Z2476" s="212" t="s">
        <v>336</v>
      </c>
      <c r="AA2476" s="212" t="s">
        <v>337</v>
      </c>
      <c r="AB2476" s="212">
        <v>59989.87</v>
      </c>
      <c r="AC2476" s="212">
        <v>74387.45</v>
      </c>
      <c r="AD2476" s="212">
        <v>8.3299999999999999E-2</v>
      </c>
      <c r="AE2476" s="212">
        <v>0</v>
      </c>
      <c r="AF2476" s="212">
        <v>8.3299999999999999E-2</v>
      </c>
      <c r="AG2476" s="212">
        <v>0</v>
      </c>
      <c r="AH2476" s="212">
        <v>4999.16</v>
      </c>
      <c r="AI2476" s="212">
        <v>6198.95</v>
      </c>
      <c r="AJ2476" s="212">
        <v>0</v>
      </c>
      <c r="AK2476" s="212">
        <v>0</v>
      </c>
      <c r="AL2476" s="212">
        <v>0</v>
      </c>
      <c r="AM2476">
        <v>1</v>
      </c>
      <c r="AN2476" t="str">
        <f>VLOOKUP(H2476,'Base Art'!$A:$AJ,36,FALSE)</f>
        <v>GEORGALOS HNOS. S.A.I.C.A.</v>
      </c>
    </row>
    <row r="2477" spans="1:40" x14ac:dyDescent="0.25">
      <c r="A2477" s="212" t="s">
        <v>7665</v>
      </c>
      <c r="B2477" s="212">
        <v>1</v>
      </c>
      <c r="C2477" s="212" t="s">
        <v>7666</v>
      </c>
      <c r="D2477" s="212" t="s">
        <v>160</v>
      </c>
      <c r="E2477" s="212">
        <v>26</v>
      </c>
      <c r="F2477" s="212" t="s">
        <v>16</v>
      </c>
      <c r="G2477" s="212" t="s">
        <v>488</v>
      </c>
      <c r="H2477" s="212">
        <v>1942</v>
      </c>
      <c r="I2477" s="212" t="s">
        <v>489</v>
      </c>
      <c r="J2477" s="212">
        <v>1425</v>
      </c>
      <c r="K2477" s="212" t="s">
        <v>484</v>
      </c>
      <c r="L2477" s="212" t="s">
        <v>485</v>
      </c>
      <c r="M2477" s="212"/>
      <c r="N2477" s="212"/>
      <c r="O2477" s="212"/>
      <c r="P2477" s="212">
        <v>1277</v>
      </c>
      <c r="Q2477" s="212" t="s">
        <v>486</v>
      </c>
      <c r="R2477" s="212" t="s">
        <v>487</v>
      </c>
      <c r="S2477" s="212"/>
      <c r="T2477" s="212"/>
      <c r="U2477" s="212"/>
      <c r="V2477" s="212"/>
      <c r="W2477" s="212"/>
      <c r="X2477" s="212"/>
      <c r="Y2477" s="212">
        <v>1374</v>
      </c>
      <c r="Z2477" s="212" t="s">
        <v>336</v>
      </c>
      <c r="AA2477" s="212" t="s">
        <v>337</v>
      </c>
      <c r="AB2477" s="212">
        <v>59989.87</v>
      </c>
      <c r="AC2477" s="212">
        <v>74387.45</v>
      </c>
      <c r="AD2477" s="212">
        <v>8.3299999999999999E-2</v>
      </c>
      <c r="AE2477" s="212">
        <v>0</v>
      </c>
      <c r="AF2477" s="212">
        <v>8.3299999999999999E-2</v>
      </c>
      <c r="AG2477" s="212">
        <v>0</v>
      </c>
      <c r="AH2477" s="212">
        <v>4999.16</v>
      </c>
      <c r="AI2477" s="212">
        <v>6198.95</v>
      </c>
      <c r="AJ2477" s="212">
        <v>0</v>
      </c>
      <c r="AK2477" s="212">
        <v>0</v>
      </c>
      <c r="AL2477" s="212">
        <v>0</v>
      </c>
      <c r="AM2477">
        <v>1</v>
      </c>
      <c r="AN2477" t="str">
        <f>VLOOKUP(H2477,'Base Art'!$A:$AJ,36,FALSE)</f>
        <v>GEORGALOS HNOS. S.A.I.C.A.</v>
      </c>
    </row>
    <row r="2478" spans="1:40" x14ac:dyDescent="0.25">
      <c r="A2478" s="212" t="s">
        <v>7665</v>
      </c>
      <c r="B2478" s="212">
        <v>1</v>
      </c>
      <c r="C2478" s="212" t="s">
        <v>7666</v>
      </c>
      <c r="D2478" s="212" t="s">
        <v>160</v>
      </c>
      <c r="E2478" s="212">
        <v>26</v>
      </c>
      <c r="F2478" s="212" t="s">
        <v>16</v>
      </c>
      <c r="G2478" s="212" t="s">
        <v>500</v>
      </c>
      <c r="H2478" s="212">
        <v>2338</v>
      </c>
      <c r="I2478" s="212" t="s">
        <v>501</v>
      </c>
      <c r="J2478" s="212"/>
      <c r="K2478" s="212"/>
      <c r="L2478" s="212"/>
      <c r="M2478" s="212"/>
      <c r="N2478" s="212"/>
      <c r="O2478" s="212"/>
      <c r="P2478" s="212">
        <v>1086</v>
      </c>
      <c r="Q2478" s="212" t="s">
        <v>502</v>
      </c>
      <c r="R2478" s="212" t="s">
        <v>503</v>
      </c>
      <c r="S2478" s="212"/>
      <c r="T2478" s="212"/>
      <c r="U2478" s="212"/>
      <c r="V2478" s="212"/>
      <c r="W2478" s="212"/>
      <c r="X2478" s="212"/>
      <c r="Y2478" s="212">
        <v>1373</v>
      </c>
      <c r="Z2478" s="212" t="s">
        <v>386</v>
      </c>
      <c r="AA2478" s="212" t="s">
        <v>387</v>
      </c>
      <c r="AB2478" s="212">
        <v>25111.504000000001</v>
      </c>
      <c r="AC2478" s="212">
        <v>31514.937000000002</v>
      </c>
      <c r="AD2478" s="212">
        <v>1</v>
      </c>
      <c r="AE2478" s="212">
        <v>0</v>
      </c>
      <c r="AF2478" s="212">
        <v>1</v>
      </c>
      <c r="AG2478" s="212">
        <v>0</v>
      </c>
      <c r="AH2478" s="212">
        <v>25111.5</v>
      </c>
      <c r="AI2478" s="212">
        <v>31514.94</v>
      </c>
      <c r="AJ2478" s="212">
        <v>0</v>
      </c>
      <c r="AK2478" s="212">
        <v>0</v>
      </c>
      <c r="AL2478" s="212">
        <v>0</v>
      </c>
      <c r="AM2478">
        <v>1</v>
      </c>
      <c r="AN2478" t="str">
        <f>VLOOKUP(H2478,'Base Art'!$A:$AJ,36,FALSE)</f>
        <v>DON SATUR S.R.L.</v>
      </c>
    </row>
    <row r="2479" spans="1:40" x14ac:dyDescent="0.25">
      <c r="A2479" s="212" t="s">
        <v>7665</v>
      </c>
      <c r="B2479" s="212">
        <v>1</v>
      </c>
      <c r="C2479" s="212" t="s">
        <v>7666</v>
      </c>
      <c r="D2479" s="212" t="s">
        <v>160</v>
      </c>
      <c r="E2479" s="212">
        <v>26</v>
      </c>
      <c r="F2479" s="212" t="s">
        <v>16</v>
      </c>
      <c r="G2479" s="212" t="s">
        <v>504</v>
      </c>
      <c r="H2479" s="212">
        <v>2339</v>
      </c>
      <c r="I2479" s="212" t="s">
        <v>505</v>
      </c>
      <c r="J2479" s="212"/>
      <c r="K2479" s="212"/>
      <c r="L2479" s="212"/>
      <c r="M2479" s="212"/>
      <c r="N2479" s="212"/>
      <c r="O2479" s="212"/>
      <c r="P2479" s="212">
        <v>1086</v>
      </c>
      <c r="Q2479" s="212" t="s">
        <v>502</v>
      </c>
      <c r="R2479" s="212" t="s">
        <v>503</v>
      </c>
      <c r="S2479" s="212"/>
      <c r="T2479" s="212"/>
      <c r="U2479" s="212"/>
      <c r="V2479" s="212"/>
      <c r="W2479" s="212"/>
      <c r="X2479" s="212"/>
      <c r="Y2479" s="212">
        <v>1373</v>
      </c>
      <c r="Z2479" s="212" t="s">
        <v>386</v>
      </c>
      <c r="AA2479" s="212" t="s">
        <v>387</v>
      </c>
      <c r="AB2479" s="212">
        <v>25111.504000000001</v>
      </c>
      <c r="AC2479" s="212">
        <v>31138.264999999999</v>
      </c>
      <c r="AD2479" s="212">
        <v>4</v>
      </c>
      <c r="AE2479" s="212">
        <v>0</v>
      </c>
      <c r="AF2479" s="212">
        <v>4</v>
      </c>
      <c r="AG2479" s="212">
        <v>0</v>
      </c>
      <c r="AH2479" s="212">
        <v>100446.02</v>
      </c>
      <c r="AI2479" s="212">
        <v>124553.06</v>
      </c>
      <c r="AJ2479" s="212">
        <v>0</v>
      </c>
      <c r="AK2479" s="212">
        <v>0</v>
      </c>
      <c r="AL2479" s="212">
        <v>0</v>
      </c>
      <c r="AM2479">
        <v>1</v>
      </c>
      <c r="AN2479" t="str">
        <f>VLOOKUP(H2479,'Base Art'!$A:$AJ,36,FALSE)</f>
        <v>DON SATUR S.R.L.</v>
      </c>
    </row>
    <row r="2480" spans="1:40" x14ac:dyDescent="0.25">
      <c r="A2480" s="212" t="s">
        <v>7665</v>
      </c>
      <c r="B2480" s="212">
        <v>1</v>
      </c>
      <c r="C2480" s="212" t="s">
        <v>7666</v>
      </c>
      <c r="D2480" s="212" t="s">
        <v>160</v>
      </c>
      <c r="E2480" s="212">
        <v>26</v>
      </c>
      <c r="F2480" s="212" t="s">
        <v>16</v>
      </c>
      <c r="G2480" s="212" t="s">
        <v>1444</v>
      </c>
      <c r="H2480" s="212">
        <v>2728</v>
      </c>
      <c r="I2480" s="212" t="s">
        <v>1445</v>
      </c>
      <c r="J2480" s="212">
        <v>1194</v>
      </c>
      <c r="K2480" s="212" t="s">
        <v>310</v>
      </c>
      <c r="L2480" s="212" t="s">
        <v>311</v>
      </c>
      <c r="M2480" s="212"/>
      <c r="N2480" s="212"/>
      <c r="O2480" s="212"/>
      <c r="P2480" s="212">
        <v>1106</v>
      </c>
      <c r="Q2480" s="212" t="s">
        <v>1088</v>
      </c>
      <c r="R2480" s="212" t="s">
        <v>1089</v>
      </c>
      <c r="S2480" s="212"/>
      <c r="T2480" s="212"/>
      <c r="U2480" s="212"/>
      <c r="V2480" s="212"/>
      <c r="W2480" s="212"/>
      <c r="X2480" s="212"/>
      <c r="Y2480" s="212">
        <v>1375</v>
      </c>
      <c r="Z2480" s="212" t="s">
        <v>314</v>
      </c>
      <c r="AA2480" s="212" t="s">
        <v>315</v>
      </c>
      <c r="AB2480" s="212">
        <v>34432.849000000002</v>
      </c>
      <c r="AC2480" s="212">
        <v>42180.24</v>
      </c>
      <c r="AD2480" s="212">
        <v>2</v>
      </c>
      <c r="AE2480" s="212">
        <v>0</v>
      </c>
      <c r="AF2480" s="212">
        <v>2</v>
      </c>
      <c r="AG2480" s="212">
        <v>0</v>
      </c>
      <c r="AH2480" s="212">
        <v>68865.7</v>
      </c>
      <c r="AI2480" s="212">
        <v>84360.48</v>
      </c>
      <c r="AJ2480" s="212">
        <v>0</v>
      </c>
      <c r="AK2480" s="212">
        <v>0</v>
      </c>
      <c r="AL2480" s="212">
        <v>0</v>
      </c>
      <c r="AM2480">
        <v>1</v>
      </c>
      <c r="AN2480" t="str">
        <f>VLOOKUP(H2480,'Base Art'!$A:$AJ,36,FALSE)</f>
        <v>MASTERFOODS ARGENTINA LTD.</v>
      </c>
    </row>
    <row r="2481" spans="1:40" x14ac:dyDescent="0.25">
      <c r="A2481" s="212" t="s">
        <v>7665</v>
      </c>
      <c r="B2481" s="212">
        <v>1</v>
      </c>
      <c r="C2481" s="212" t="s">
        <v>7666</v>
      </c>
      <c r="D2481" s="212" t="s">
        <v>160</v>
      </c>
      <c r="E2481" s="212">
        <v>26</v>
      </c>
      <c r="F2481" s="212" t="s">
        <v>16</v>
      </c>
      <c r="G2481" s="212" t="s">
        <v>510</v>
      </c>
      <c r="H2481" s="212">
        <v>3063</v>
      </c>
      <c r="I2481" s="212" t="s">
        <v>511</v>
      </c>
      <c r="J2481" s="212">
        <v>1414</v>
      </c>
      <c r="K2481" s="212" t="s">
        <v>372</v>
      </c>
      <c r="L2481" s="212" t="s">
        <v>373</v>
      </c>
      <c r="M2481" s="212"/>
      <c r="N2481" s="212"/>
      <c r="O2481" s="212"/>
      <c r="P2481" s="212"/>
      <c r="Q2481" s="212"/>
      <c r="R2481" s="212"/>
      <c r="S2481" s="212"/>
      <c r="T2481" s="212"/>
      <c r="U2481" s="212"/>
      <c r="V2481" s="212"/>
      <c r="W2481" s="212"/>
      <c r="X2481" s="212"/>
      <c r="Y2481" s="212">
        <v>1374</v>
      </c>
      <c r="Z2481" s="212" t="s">
        <v>336</v>
      </c>
      <c r="AA2481" s="212" t="s">
        <v>337</v>
      </c>
      <c r="AB2481" s="212">
        <v>29934.11</v>
      </c>
      <c r="AC2481" s="212">
        <v>37118.296000000002</v>
      </c>
      <c r="AD2481" s="212">
        <v>1</v>
      </c>
      <c r="AE2481" s="212">
        <v>0</v>
      </c>
      <c r="AF2481" s="212">
        <v>1</v>
      </c>
      <c r="AG2481" s="212">
        <v>0</v>
      </c>
      <c r="AH2481" s="212">
        <v>29934.11</v>
      </c>
      <c r="AI2481" s="212">
        <v>37118.300000000003</v>
      </c>
      <c r="AJ2481" s="212">
        <v>0</v>
      </c>
      <c r="AK2481" s="212">
        <v>0</v>
      </c>
      <c r="AL2481" s="212">
        <v>0</v>
      </c>
      <c r="AM2481">
        <v>1</v>
      </c>
      <c r="AN2481" t="str">
        <f>VLOOKUP(H2481,'Base Art'!$A:$AJ,36,FALSE)</f>
        <v>ARCOR S.A.I.C.</v>
      </c>
    </row>
    <row r="2482" spans="1:40" x14ac:dyDescent="0.25">
      <c r="A2482" s="212" t="s">
        <v>7665</v>
      </c>
      <c r="B2482" s="212">
        <v>1</v>
      </c>
      <c r="C2482" s="212" t="s">
        <v>7666</v>
      </c>
      <c r="D2482" s="212" t="s">
        <v>160</v>
      </c>
      <c r="E2482" s="212">
        <v>26</v>
      </c>
      <c r="F2482" s="212" t="s">
        <v>16</v>
      </c>
      <c r="G2482" s="212" t="s">
        <v>518</v>
      </c>
      <c r="H2482" s="212">
        <v>3237</v>
      </c>
      <c r="I2482" s="212" t="s">
        <v>519</v>
      </c>
      <c r="J2482" s="212">
        <v>1477</v>
      </c>
      <c r="K2482" s="212" t="s">
        <v>512</v>
      </c>
      <c r="L2482" s="212" t="s">
        <v>513</v>
      </c>
      <c r="M2482" s="212"/>
      <c r="N2482" s="212"/>
      <c r="O2482" s="212"/>
      <c r="P2482" s="212">
        <v>1093</v>
      </c>
      <c r="Q2482" s="212" t="s">
        <v>520</v>
      </c>
      <c r="R2482" s="212" t="s">
        <v>521</v>
      </c>
      <c r="S2482" s="212"/>
      <c r="T2482" s="212"/>
      <c r="U2482" s="212"/>
      <c r="V2482" s="212"/>
      <c r="W2482" s="212"/>
      <c r="X2482" s="212"/>
      <c r="Y2482" s="212">
        <v>1373</v>
      </c>
      <c r="Z2482" s="212" t="s">
        <v>386</v>
      </c>
      <c r="AA2482" s="212" t="s">
        <v>387</v>
      </c>
      <c r="AB2482" s="212">
        <v>95218.002999999997</v>
      </c>
      <c r="AC2482" s="212">
        <v>116642.04399999999</v>
      </c>
      <c r="AD2482" s="212">
        <v>8.3299999999999999E-2</v>
      </c>
      <c r="AE2482" s="212">
        <v>0</v>
      </c>
      <c r="AF2482" s="212">
        <v>8.3299999999999999E-2</v>
      </c>
      <c r="AG2482" s="212">
        <v>0</v>
      </c>
      <c r="AH2482" s="212">
        <v>7934.83</v>
      </c>
      <c r="AI2482" s="212">
        <v>9720.17</v>
      </c>
      <c r="AJ2482" s="212">
        <v>0</v>
      </c>
      <c r="AK2482" s="212">
        <v>0</v>
      </c>
      <c r="AL2482" s="212">
        <v>0</v>
      </c>
      <c r="AM2482">
        <v>1</v>
      </c>
      <c r="AN2482" t="str">
        <f>VLOOKUP(H2482,'Base Art'!$A:$AJ,36,FALSE)</f>
        <v>ESTABLECIM. MODELO LAS COLONIAS S.A</v>
      </c>
    </row>
    <row r="2483" spans="1:40" x14ac:dyDescent="0.25">
      <c r="A2483" s="212" t="s">
        <v>7665</v>
      </c>
      <c r="B2483" s="212">
        <v>1</v>
      </c>
      <c r="C2483" s="212" t="s">
        <v>7666</v>
      </c>
      <c r="D2483" s="212" t="s">
        <v>160</v>
      </c>
      <c r="E2483" s="212">
        <v>26</v>
      </c>
      <c r="F2483" s="212" t="s">
        <v>16</v>
      </c>
      <c r="G2483" s="212" t="s">
        <v>522</v>
      </c>
      <c r="H2483" s="212">
        <v>3238</v>
      </c>
      <c r="I2483" s="212" t="s">
        <v>523</v>
      </c>
      <c r="J2483" s="212">
        <v>1477</v>
      </c>
      <c r="K2483" s="212" t="s">
        <v>512</v>
      </c>
      <c r="L2483" s="212" t="s">
        <v>513</v>
      </c>
      <c r="M2483" s="212"/>
      <c r="N2483" s="212"/>
      <c r="O2483" s="212"/>
      <c r="P2483" s="212">
        <v>1093</v>
      </c>
      <c r="Q2483" s="212" t="s">
        <v>520</v>
      </c>
      <c r="R2483" s="212" t="s">
        <v>521</v>
      </c>
      <c r="S2483" s="212"/>
      <c r="T2483" s="212"/>
      <c r="U2483" s="212"/>
      <c r="V2483" s="212"/>
      <c r="W2483" s="212"/>
      <c r="X2483" s="212"/>
      <c r="Y2483" s="212">
        <v>1373</v>
      </c>
      <c r="Z2483" s="212" t="s">
        <v>386</v>
      </c>
      <c r="AA2483" s="212" t="s">
        <v>387</v>
      </c>
      <c r="AB2483" s="212">
        <v>95218.002999999997</v>
      </c>
      <c r="AC2483" s="212">
        <v>116642.04399999999</v>
      </c>
      <c r="AD2483" s="212">
        <v>8.3299999999999999E-2</v>
      </c>
      <c r="AE2483" s="212">
        <v>0</v>
      </c>
      <c r="AF2483" s="212">
        <v>8.3299999999999999E-2</v>
      </c>
      <c r="AG2483" s="212">
        <v>0</v>
      </c>
      <c r="AH2483" s="212">
        <v>7934.83</v>
      </c>
      <c r="AI2483" s="212">
        <v>9720.17</v>
      </c>
      <c r="AJ2483" s="212">
        <v>0</v>
      </c>
      <c r="AK2483" s="212">
        <v>0</v>
      </c>
      <c r="AL2483" s="212">
        <v>0</v>
      </c>
      <c r="AM2483">
        <v>1</v>
      </c>
      <c r="AN2483" t="str">
        <f>VLOOKUP(H2483,'Base Art'!$A:$AJ,36,FALSE)</f>
        <v>ESTABLECIM. MODELO LAS COLONIAS S.A</v>
      </c>
    </row>
    <row r="2484" spans="1:40" x14ac:dyDescent="0.25">
      <c r="A2484" s="212" t="s">
        <v>7665</v>
      </c>
      <c r="B2484" s="212">
        <v>1</v>
      </c>
      <c r="C2484" s="212" t="s">
        <v>7666</v>
      </c>
      <c r="D2484" s="212" t="s">
        <v>160</v>
      </c>
      <c r="E2484" s="212">
        <v>26</v>
      </c>
      <c r="F2484" s="212" t="s">
        <v>16</v>
      </c>
      <c r="G2484" s="212" t="s">
        <v>540</v>
      </c>
      <c r="H2484" s="212">
        <v>3586</v>
      </c>
      <c r="I2484" s="212" t="s">
        <v>541</v>
      </c>
      <c r="J2484" s="212">
        <v>1006</v>
      </c>
      <c r="K2484" s="212" t="s">
        <v>350</v>
      </c>
      <c r="L2484" s="212" t="s">
        <v>351</v>
      </c>
      <c r="M2484" s="212"/>
      <c r="N2484" s="212"/>
      <c r="O2484" s="212"/>
      <c r="P2484" s="212">
        <v>1004</v>
      </c>
      <c r="Q2484" s="212" t="s">
        <v>352</v>
      </c>
      <c r="R2484" s="212" t="s">
        <v>353</v>
      </c>
      <c r="S2484" s="212"/>
      <c r="T2484" s="212"/>
      <c r="U2484" s="212"/>
      <c r="V2484" s="212"/>
      <c r="W2484" s="212"/>
      <c r="X2484" s="212"/>
      <c r="Y2484" s="212">
        <v>1369</v>
      </c>
      <c r="Z2484" s="212" t="s">
        <v>354</v>
      </c>
      <c r="AA2484" s="212" t="s">
        <v>355</v>
      </c>
      <c r="AB2484" s="212">
        <v>5816.1509999999998</v>
      </c>
      <c r="AC2484" s="212">
        <v>7299.27</v>
      </c>
      <c r="AD2484" s="212">
        <v>5</v>
      </c>
      <c r="AE2484" s="212">
        <v>0</v>
      </c>
      <c r="AF2484" s="212">
        <v>5</v>
      </c>
      <c r="AG2484" s="212">
        <v>0</v>
      </c>
      <c r="AH2484" s="212">
        <v>29080.76</v>
      </c>
      <c r="AI2484" s="212">
        <v>36496.35</v>
      </c>
      <c r="AJ2484" s="212">
        <v>0</v>
      </c>
      <c r="AK2484" s="212">
        <v>0</v>
      </c>
      <c r="AL2484" s="212">
        <v>0</v>
      </c>
      <c r="AM2484">
        <v>1</v>
      </c>
      <c r="AN2484" t="str">
        <f>VLOOKUP(H2484,'Base Art'!$A:$AJ,36,FALSE)</f>
        <v>EST. LAS MARIAS S.A.C.I.F.A.</v>
      </c>
    </row>
    <row r="2485" spans="1:40" x14ac:dyDescent="0.25">
      <c r="A2485" s="212" t="s">
        <v>7665</v>
      </c>
      <c r="B2485" s="212">
        <v>1</v>
      </c>
      <c r="C2485" s="212" t="s">
        <v>7666</v>
      </c>
      <c r="D2485" s="212" t="s">
        <v>160</v>
      </c>
      <c r="E2485" s="212">
        <v>26</v>
      </c>
      <c r="F2485" s="212" t="s">
        <v>16</v>
      </c>
      <c r="G2485" s="212" t="s">
        <v>976</v>
      </c>
      <c r="H2485" s="212">
        <v>3587</v>
      </c>
      <c r="I2485" s="212" t="s">
        <v>977</v>
      </c>
      <c r="J2485" s="212">
        <v>1006</v>
      </c>
      <c r="K2485" s="212" t="s">
        <v>350</v>
      </c>
      <c r="L2485" s="212" t="s">
        <v>351</v>
      </c>
      <c r="M2485" s="212"/>
      <c r="N2485" s="212"/>
      <c r="O2485" s="212"/>
      <c r="P2485" s="212">
        <v>1004</v>
      </c>
      <c r="Q2485" s="212" t="s">
        <v>352</v>
      </c>
      <c r="R2485" s="212" t="s">
        <v>353</v>
      </c>
      <c r="S2485" s="212"/>
      <c r="T2485" s="212"/>
      <c r="U2485" s="212"/>
      <c r="V2485" s="212"/>
      <c r="W2485" s="212"/>
      <c r="X2485" s="212"/>
      <c r="Y2485" s="212">
        <v>1369</v>
      </c>
      <c r="Z2485" s="212" t="s">
        <v>354</v>
      </c>
      <c r="AA2485" s="212" t="s">
        <v>355</v>
      </c>
      <c r="AB2485" s="212">
        <v>11633.106</v>
      </c>
      <c r="AC2485" s="212">
        <v>14599.549000000001</v>
      </c>
      <c r="AD2485" s="212">
        <v>1</v>
      </c>
      <c r="AE2485" s="212">
        <v>0</v>
      </c>
      <c r="AF2485" s="212">
        <v>1</v>
      </c>
      <c r="AG2485" s="212">
        <v>0</v>
      </c>
      <c r="AH2485" s="212">
        <v>11633.11</v>
      </c>
      <c r="AI2485" s="212">
        <v>14599.55</v>
      </c>
      <c r="AJ2485" s="212">
        <v>0</v>
      </c>
      <c r="AK2485" s="212">
        <v>0</v>
      </c>
      <c r="AL2485" s="212">
        <v>0</v>
      </c>
      <c r="AM2485">
        <v>1</v>
      </c>
      <c r="AN2485" t="str">
        <f>VLOOKUP(H2485,'Base Art'!$A:$AJ,36,FALSE)</f>
        <v>EST. LAS MARIAS S.A.C.I.F.A.</v>
      </c>
    </row>
    <row r="2486" spans="1:40" x14ac:dyDescent="0.25">
      <c r="A2486" s="212" t="s">
        <v>7665</v>
      </c>
      <c r="B2486" s="212">
        <v>1</v>
      </c>
      <c r="C2486" s="212" t="s">
        <v>7666</v>
      </c>
      <c r="D2486" s="212" t="s">
        <v>160</v>
      </c>
      <c r="E2486" s="212">
        <v>26</v>
      </c>
      <c r="F2486" s="212" t="s">
        <v>16</v>
      </c>
      <c r="G2486" s="212" t="s">
        <v>1428</v>
      </c>
      <c r="H2486" s="212">
        <v>3588</v>
      </c>
      <c r="I2486" s="212" t="s">
        <v>1429</v>
      </c>
      <c r="J2486" s="212">
        <v>1006</v>
      </c>
      <c r="K2486" s="212" t="s">
        <v>350</v>
      </c>
      <c r="L2486" s="212" t="s">
        <v>351</v>
      </c>
      <c r="M2486" s="212"/>
      <c r="N2486" s="212"/>
      <c r="O2486" s="212"/>
      <c r="P2486" s="212">
        <v>1004</v>
      </c>
      <c r="Q2486" s="212" t="s">
        <v>352</v>
      </c>
      <c r="R2486" s="212" t="s">
        <v>353</v>
      </c>
      <c r="S2486" s="212"/>
      <c r="T2486" s="212"/>
      <c r="U2486" s="212"/>
      <c r="V2486" s="212"/>
      <c r="W2486" s="212"/>
      <c r="X2486" s="212"/>
      <c r="Y2486" s="212">
        <v>1369</v>
      </c>
      <c r="Z2486" s="212" t="s">
        <v>354</v>
      </c>
      <c r="AA2486" s="212" t="s">
        <v>355</v>
      </c>
      <c r="AB2486" s="212">
        <v>10068.423000000001</v>
      </c>
      <c r="AC2486" s="212">
        <v>12635.871999999999</v>
      </c>
      <c r="AD2486" s="212">
        <v>2</v>
      </c>
      <c r="AE2486" s="212">
        <v>0</v>
      </c>
      <c r="AF2486" s="212">
        <v>2</v>
      </c>
      <c r="AG2486" s="212">
        <v>0</v>
      </c>
      <c r="AH2486" s="212">
        <v>20136.849999999999</v>
      </c>
      <c r="AI2486" s="212">
        <v>25271.74</v>
      </c>
      <c r="AJ2486" s="212">
        <v>0</v>
      </c>
      <c r="AK2486" s="212">
        <v>0</v>
      </c>
      <c r="AL2486" s="212">
        <v>0</v>
      </c>
      <c r="AM2486">
        <v>1</v>
      </c>
      <c r="AN2486" t="str">
        <f>VLOOKUP(H2486,'Base Art'!$A:$AJ,36,FALSE)</f>
        <v>EST. LAS MARIAS S.A.C.I.F.A.</v>
      </c>
    </row>
    <row r="2487" spans="1:40" x14ac:dyDescent="0.25">
      <c r="A2487" s="212" t="s">
        <v>7665</v>
      </c>
      <c r="B2487" s="212">
        <v>1</v>
      </c>
      <c r="C2487" s="212" t="s">
        <v>7666</v>
      </c>
      <c r="D2487" s="212" t="s">
        <v>160</v>
      </c>
      <c r="E2487" s="212">
        <v>26</v>
      </c>
      <c r="F2487" s="212" t="s">
        <v>16</v>
      </c>
      <c r="G2487" s="212" t="s">
        <v>546</v>
      </c>
      <c r="H2487" s="212">
        <v>4117</v>
      </c>
      <c r="I2487" s="212" t="s">
        <v>547</v>
      </c>
      <c r="J2487" s="212">
        <v>1019</v>
      </c>
      <c r="K2487" s="212" t="s">
        <v>266</v>
      </c>
      <c r="L2487" s="212" t="s">
        <v>297</v>
      </c>
      <c r="M2487" s="212"/>
      <c r="N2487" s="212"/>
      <c r="O2487" s="212"/>
      <c r="P2487" s="212">
        <v>1020</v>
      </c>
      <c r="Q2487" s="212" t="s">
        <v>298</v>
      </c>
      <c r="R2487" s="212" t="s">
        <v>299</v>
      </c>
      <c r="S2487" s="212"/>
      <c r="T2487" s="212"/>
      <c r="U2487" s="212"/>
      <c r="V2487" s="212"/>
      <c r="W2487" s="212"/>
      <c r="X2487" s="212"/>
      <c r="Y2487" s="212">
        <v>1402</v>
      </c>
      <c r="Z2487" s="212" t="s">
        <v>300</v>
      </c>
      <c r="AA2487" s="212" t="s">
        <v>301</v>
      </c>
      <c r="AB2487" s="212">
        <v>137611.78200000001</v>
      </c>
      <c r="AC2487" s="212">
        <v>168918.462</v>
      </c>
      <c r="AD2487" s="212">
        <v>1</v>
      </c>
      <c r="AE2487" s="212">
        <v>0</v>
      </c>
      <c r="AF2487" s="212">
        <v>1</v>
      </c>
      <c r="AG2487" s="212">
        <v>0</v>
      </c>
      <c r="AH2487" s="212">
        <v>137611.78</v>
      </c>
      <c r="AI2487" s="212">
        <v>168918.46</v>
      </c>
      <c r="AJ2487" s="212">
        <v>3</v>
      </c>
      <c r="AK2487" s="212">
        <v>0.33</v>
      </c>
      <c r="AL2487" s="212">
        <v>0</v>
      </c>
      <c r="AM2487">
        <v>1</v>
      </c>
      <c r="AN2487" t="str">
        <f>VLOOKUP(H2487,'Base Art'!$A:$AJ,36,FALSE)</f>
        <v>ENERGIZER ARGENTINA S.A.</v>
      </c>
    </row>
    <row r="2488" spans="1:40" x14ac:dyDescent="0.25">
      <c r="A2488" s="212" t="s">
        <v>7665</v>
      </c>
      <c r="B2488" s="212">
        <v>1</v>
      </c>
      <c r="C2488" s="212" t="s">
        <v>7666</v>
      </c>
      <c r="D2488" s="212" t="s">
        <v>160</v>
      </c>
      <c r="E2488" s="212">
        <v>26</v>
      </c>
      <c r="F2488" s="212" t="s">
        <v>16</v>
      </c>
      <c r="G2488" s="212" t="s">
        <v>548</v>
      </c>
      <c r="H2488" s="212">
        <v>4118</v>
      </c>
      <c r="I2488" s="212" t="s">
        <v>549</v>
      </c>
      <c r="J2488" s="212">
        <v>1019</v>
      </c>
      <c r="K2488" s="212" t="s">
        <v>266</v>
      </c>
      <c r="L2488" s="212" t="s">
        <v>297</v>
      </c>
      <c r="M2488" s="212"/>
      <c r="N2488" s="212"/>
      <c r="O2488" s="212"/>
      <c r="P2488" s="212">
        <v>1020</v>
      </c>
      <c r="Q2488" s="212" t="s">
        <v>298</v>
      </c>
      <c r="R2488" s="212" t="s">
        <v>299</v>
      </c>
      <c r="S2488" s="212"/>
      <c r="T2488" s="212"/>
      <c r="U2488" s="212"/>
      <c r="V2488" s="212"/>
      <c r="W2488" s="212"/>
      <c r="X2488" s="212"/>
      <c r="Y2488" s="212">
        <v>1402</v>
      </c>
      <c r="Z2488" s="212" t="s">
        <v>300</v>
      </c>
      <c r="AA2488" s="212" t="s">
        <v>301</v>
      </c>
      <c r="AB2488" s="212">
        <v>137611.78200000001</v>
      </c>
      <c r="AC2488" s="212">
        <v>169090.476</v>
      </c>
      <c r="AD2488" s="212">
        <v>3.3332999999999999</v>
      </c>
      <c r="AE2488" s="212">
        <v>0</v>
      </c>
      <c r="AF2488" s="212">
        <v>3.3332999999999999</v>
      </c>
      <c r="AG2488" s="212">
        <v>0</v>
      </c>
      <c r="AH2488" s="212">
        <v>458705.94</v>
      </c>
      <c r="AI2488" s="212">
        <v>563634.92000000004</v>
      </c>
      <c r="AJ2488" s="212">
        <v>4</v>
      </c>
      <c r="AK2488" s="212">
        <v>0.83</v>
      </c>
      <c r="AL2488" s="212">
        <v>0</v>
      </c>
      <c r="AM2488">
        <v>1</v>
      </c>
      <c r="AN2488" t="str">
        <f>VLOOKUP(H2488,'Base Art'!$A:$AJ,36,FALSE)</f>
        <v>ENERGIZER ARGENTINA S.A.</v>
      </c>
    </row>
    <row r="2489" spans="1:40" x14ac:dyDescent="0.25">
      <c r="A2489" s="212" t="s">
        <v>7665</v>
      </c>
      <c r="B2489" s="212">
        <v>1</v>
      </c>
      <c r="C2489" s="212" t="s">
        <v>7666</v>
      </c>
      <c r="D2489" s="212" t="s">
        <v>160</v>
      </c>
      <c r="E2489" s="212">
        <v>26</v>
      </c>
      <c r="F2489" s="212" t="s">
        <v>16</v>
      </c>
      <c r="G2489" s="212" t="s">
        <v>550</v>
      </c>
      <c r="H2489" s="212">
        <v>4174</v>
      </c>
      <c r="I2489" s="212" t="s">
        <v>551</v>
      </c>
      <c r="J2489" s="212">
        <v>1416</v>
      </c>
      <c r="K2489" s="212" t="s">
        <v>552</v>
      </c>
      <c r="L2489" s="212" t="s">
        <v>553</v>
      </c>
      <c r="M2489" s="212"/>
      <c r="N2489" s="212"/>
      <c r="O2489" s="212"/>
      <c r="P2489" s="212">
        <v>1070</v>
      </c>
      <c r="Q2489" s="212" t="s">
        <v>554</v>
      </c>
      <c r="R2489" s="212" t="s">
        <v>555</v>
      </c>
      <c r="S2489" s="212"/>
      <c r="T2489" s="212"/>
      <c r="U2489" s="212"/>
      <c r="V2489" s="212"/>
      <c r="W2489" s="212"/>
      <c r="X2489" s="212"/>
      <c r="Y2489" s="212">
        <v>1372</v>
      </c>
      <c r="Z2489" s="212" t="s">
        <v>346</v>
      </c>
      <c r="AA2489" s="212" t="s">
        <v>347</v>
      </c>
      <c r="AB2489" s="212">
        <v>102392.47100000001</v>
      </c>
      <c r="AC2489" s="212">
        <v>126966.666</v>
      </c>
      <c r="AD2489" s="212">
        <v>0.125</v>
      </c>
      <c r="AE2489" s="212">
        <v>0</v>
      </c>
      <c r="AF2489" s="212">
        <v>0.125</v>
      </c>
      <c r="AG2489" s="212">
        <v>0</v>
      </c>
      <c r="AH2489" s="212">
        <v>12799.06</v>
      </c>
      <c r="AI2489" s="212">
        <v>15870.83</v>
      </c>
      <c r="AJ2489" s="212">
        <v>0</v>
      </c>
      <c r="AK2489" s="212">
        <v>0</v>
      </c>
      <c r="AL2489" s="212">
        <v>0</v>
      </c>
      <c r="AM2489">
        <v>1</v>
      </c>
      <c r="AN2489" t="str">
        <f>VLOOKUP(H2489,'Base Art'!$A:$AJ,36,FALSE)</f>
        <v>ARCOR S.A.I.C.</v>
      </c>
    </row>
    <row r="2490" spans="1:40" x14ac:dyDescent="0.25">
      <c r="A2490" s="212" t="s">
        <v>7665</v>
      </c>
      <c r="B2490" s="212">
        <v>1</v>
      </c>
      <c r="C2490" s="212" t="s">
        <v>7666</v>
      </c>
      <c r="D2490" s="212" t="s">
        <v>160</v>
      </c>
      <c r="E2490" s="212">
        <v>26</v>
      </c>
      <c r="F2490" s="212" t="s">
        <v>16</v>
      </c>
      <c r="G2490" s="212" t="s">
        <v>556</v>
      </c>
      <c r="H2490" s="212">
        <v>4175</v>
      </c>
      <c r="I2490" s="212" t="s">
        <v>557</v>
      </c>
      <c r="J2490" s="212">
        <v>1416</v>
      </c>
      <c r="K2490" s="212" t="s">
        <v>552</v>
      </c>
      <c r="L2490" s="212" t="s">
        <v>553</v>
      </c>
      <c r="M2490" s="212"/>
      <c r="N2490" s="212"/>
      <c r="O2490" s="212"/>
      <c r="P2490" s="212">
        <v>1070</v>
      </c>
      <c r="Q2490" s="212" t="s">
        <v>554</v>
      </c>
      <c r="R2490" s="212" t="s">
        <v>555</v>
      </c>
      <c r="S2490" s="212"/>
      <c r="T2490" s="212"/>
      <c r="U2490" s="212"/>
      <c r="V2490" s="212"/>
      <c r="W2490" s="212"/>
      <c r="X2490" s="212"/>
      <c r="Y2490" s="212">
        <v>1372</v>
      </c>
      <c r="Z2490" s="212" t="s">
        <v>346</v>
      </c>
      <c r="AA2490" s="212" t="s">
        <v>347</v>
      </c>
      <c r="AB2490" s="212">
        <v>102392.47100000001</v>
      </c>
      <c r="AC2490" s="212">
        <v>126966.666</v>
      </c>
      <c r="AD2490" s="212">
        <v>0.125</v>
      </c>
      <c r="AE2490" s="212">
        <v>0</v>
      </c>
      <c r="AF2490" s="212">
        <v>0.125</v>
      </c>
      <c r="AG2490" s="212">
        <v>0</v>
      </c>
      <c r="AH2490" s="212">
        <v>12799.06</v>
      </c>
      <c r="AI2490" s="212">
        <v>15870.83</v>
      </c>
      <c r="AJ2490" s="212">
        <v>0</v>
      </c>
      <c r="AK2490" s="212">
        <v>0</v>
      </c>
      <c r="AL2490" s="212">
        <v>0</v>
      </c>
      <c r="AM2490">
        <v>1</v>
      </c>
      <c r="AN2490" t="str">
        <f>VLOOKUP(H2490,'Base Art'!$A:$AJ,36,FALSE)</f>
        <v>ARCOR S.A.I.C.</v>
      </c>
    </row>
    <row r="2491" spans="1:40" x14ac:dyDescent="0.25">
      <c r="A2491" s="212" t="s">
        <v>7665</v>
      </c>
      <c r="B2491" s="212">
        <v>1</v>
      </c>
      <c r="C2491" s="212" t="s">
        <v>7666</v>
      </c>
      <c r="D2491" s="212" t="s">
        <v>160</v>
      </c>
      <c r="E2491" s="212">
        <v>26</v>
      </c>
      <c r="F2491" s="212" t="s">
        <v>16</v>
      </c>
      <c r="G2491" s="212" t="s">
        <v>1102</v>
      </c>
      <c r="H2491" s="212">
        <v>4298</v>
      </c>
      <c r="I2491" s="212" t="s">
        <v>1103</v>
      </c>
      <c r="J2491" s="212">
        <v>1194</v>
      </c>
      <c r="K2491" s="212" t="s">
        <v>310</v>
      </c>
      <c r="L2491" s="212" t="s">
        <v>311</v>
      </c>
      <c r="M2491" s="212"/>
      <c r="N2491" s="212"/>
      <c r="O2491" s="212"/>
      <c r="P2491" s="212">
        <v>1106</v>
      </c>
      <c r="Q2491" s="212" t="s">
        <v>1088</v>
      </c>
      <c r="R2491" s="212" t="s">
        <v>1089</v>
      </c>
      <c r="S2491" s="212"/>
      <c r="T2491" s="212"/>
      <c r="U2491" s="212"/>
      <c r="V2491" s="212"/>
      <c r="W2491" s="212"/>
      <c r="X2491" s="212"/>
      <c r="Y2491" s="212">
        <v>1375</v>
      </c>
      <c r="Z2491" s="212" t="s">
        <v>314</v>
      </c>
      <c r="AA2491" s="212" t="s">
        <v>315</v>
      </c>
      <c r="AB2491" s="212">
        <v>46019.688000000002</v>
      </c>
      <c r="AC2491" s="212">
        <v>56374.118000000002</v>
      </c>
      <c r="AD2491" s="212">
        <v>1</v>
      </c>
      <c r="AE2491" s="212">
        <v>0</v>
      </c>
      <c r="AF2491" s="212">
        <v>1</v>
      </c>
      <c r="AG2491" s="212">
        <v>0</v>
      </c>
      <c r="AH2491" s="212">
        <v>46019.69</v>
      </c>
      <c r="AI2491" s="212">
        <v>56374.12</v>
      </c>
      <c r="AJ2491" s="212">
        <v>0</v>
      </c>
      <c r="AK2491" s="212">
        <v>0</v>
      </c>
      <c r="AL2491" s="212">
        <v>0</v>
      </c>
      <c r="AM2491">
        <v>1</v>
      </c>
      <c r="AN2491" t="str">
        <f>VLOOKUP(H2491,'Base Art'!$A:$AJ,36,FALSE)</f>
        <v>MASTERFOODS ARGENTINA LTD.</v>
      </c>
    </row>
    <row r="2492" spans="1:40" x14ac:dyDescent="0.25">
      <c r="A2492" s="212" t="s">
        <v>7665</v>
      </c>
      <c r="B2492" s="212">
        <v>1</v>
      </c>
      <c r="C2492" s="212" t="s">
        <v>7666</v>
      </c>
      <c r="D2492" s="212" t="s">
        <v>160</v>
      </c>
      <c r="E2492" s="212">
        <v>26</v>
      </c>
      <c r="F2492" s="212" t="s">
        <v>16</v>
      </c>
      <c r="G2492" s="212" t="s">
        <v>1104</v>
      </c>
      <c r="H2492" s="212">
        <v>4302</v>
      </c>
      <c r="I2492" s="212" t="s">
        <v>1105</v>
      </c>
      <c r="J2492" s="212">
        <v>1194</v>
      </c>
      <c r="K2492" s="212" t="s">
        <v>310</v>
      </c>
      <c r="L2492" s="212" t="s">
        <v>311</v>
      </c>
      <c r="M2492" s="212"/>
      <c r="N2492" s="212"/>
      <c r="O2492" s="212"/>
      <c r="P2492" s="212">
        <v>1106</v>
      </c>
      <c r="Q2492" s="212" t="s">
        <v>1088</v>
      </c>
      <c r="R2492" s="212" t="s">
        <v>1089</v>
      </c>
      <c r="S2492" s="212"/>
      <c r="T2492" s="212"/>
      <c r="U2492" s="212"/>
      <c r="V2492" s="212"/>
      <c r="W2492" s="212"/>
      <c r="X2492" s="212"/>
      <c r="Y2492" s="212">
        <v>1375</v>
      </c>
      <c r="Z2492" s="212" t="s">
        <v>314</v>
      </c>
      <c r="AA2492" s="212" t="s">
        <v>315</v>
      </c>
      <c r="AB2492" s="212">
        <v>42139.828000000001</v>
      </c>
      <c r="AC2492" s="212">
        <v>51621.29</v>
      </c>
      <c r="AD2492" s="212">
        <v>5</v>
      </c>
      <c r="AE2492" s="212">
        <v>0</v>
      </c>
      <c r="AF2492" s="212">
        <v>5</v>
      </c>
      <c r="AG2492" s="212">
        <v>0</v>
      </c>
      <c r="AH2492" s="212">
        <v>210699.14</v>
      </c>
      <c r="AI2492" s="212">
        <v>258106.45</v>
      </c>
      <c r="AJ2492" s="212">
        <v>1</v>
      </c>
      <c r="AK2492" s="212">
        <v>5</v>
      </c>
      <c r="AL2492" s="212">
        <v>0</v>
      </c>
      <c r="AM2492">
        <v>1</v>
      </c>
      <c r="AN2492" t="str">
        <f>VLOOKUP(H2492,'Base Art'!$A:$AJ,36,FALSE)</f>
        <v>MASTERFOODS ARGENTINA LTD.</v>
      </c>
    </row>
    <row r="2493" spans="1:40" x14ac:dyDescent="0.25">
      <c r="A2493" s="212" t="s">
        <v>7665</v>
      </c>
      <c r="B2493" s="212">
        <v>1</v>
      </c>
      <c r="C2493" s="212" t="s">
        <v>7666</v>
      </c>
      <c r="D2493" s="212" t="s">
        <v>160</v>
      </c>
      <c r="E2493" s="212">
        <v>26</v>
      </c>
      <c r="F2493" s="212" t="s">
        <v>16</v>
      </c>
      <c r="G2493" s="212" t="s">
        <v>560</v>
      </c>
      <c r="H2493" s="212">
        <v>4386</v>
      </c>
      <c r="I2493" s="212" t="s">
        <v>561</v>
      </c>
      <c r="J2493" s="212">
        <v>1015</v>
      </c>
      <c r="K2493" s="212" t="s">
        <v>562</v>
      </c>
      <c r="L2493" s="212" t="s">
        <v>563</v>
      </c>
      <c r="M2493" s="212"/>
      <c r="N2493" s="212"/>
      <c r="O2493" s="212"/>
      <c r="P2493" s="212">
        <v>1237</v>
      </c>
      <c r="Q2493" s="212" t="s">
        <v>564</v>
      </c>
      <c r="R2493" s="212" t="s">
        <v>565</v>
      </c>
      <c r="S2493" s="212"/>
      <c r="T2493" s="212"/>
      <c r="U2493" s="212"/>
      <c r="V2493" s="212"/>
      <c r="W2493" s="212"/>
      <c r="X2493" s="212"/>
      <c r="Y2493" s="212">
        <v>1374</v>
      </c>
      <c r="Z2493" s="212" t="s">
        <v>336</v>
      </c>
      <c r="AA2493" s="212" t="s">
        <v>337</v>
      </c>
      <c r="AB2493" s="212">
        <v>16774.856</v>
      </c>
      <c r="AC2493" s="212">
        <v>21052.444</v>
      </c>
      <c r="AD2493" s="212">
        <v>2</v>
      </c>
      <c r="AE2493" s="212">
        <v>0</v>
      </c>
      <c r="AF2493" s="212">
        <v>2</v>
      </c>
      <c r="AG2493" s="212">
        <v>0</v>
      </c>
      <c r="AH2493" s="212">
        <v>33549.71</v>
      </c>
      <c r="AI2493" s="212">
        <v>42104.89</v>
      </c>
      <c r="AJ2493" s="212">
        <v>0</v>
      </c>
      <c r="AK2493" s="212">
        <v>0</v>
      </c>
      <c r="AL2493" s="212">
        <v>0</v>
      </c>
      <c r="AM2493">
        <v>1</v>
      </c>
      <c r="AN2493" t="str">
        <f>VLOOKUP(H2493,'Base Art'!$A:$AJ,36,FALSE)</f>
        <v>EST. LAS MARIAS S.A.C.I.F.A.</v>
      </c>
    </row>
    <row r="2494" spans="1:40" x14ac:dyDescent="0.25">
      <c r="A2494" s="212" t="s">
        <v>7665</v>
      </c>
      <c r="B2494" s="212">
        <v>1</v>
      </c>
      <c r="C2494" s="212" t="s">
        <v>7666</v>
      </c>
      <c r="D2494" s="212" t="s">
        <v>160</v>
      </c>
      <c r="E2494" s="212">
        <v>26</v>
      </c>
      <c r="F2494" s="212" t="s">
        <v>16</v>
      </c>
      <c r="G2494" s="212" t="s">
        <v>980</v>
      </c>
      <c r="H2494" s="212">
        <v>4406</v>
      </c>
      <c r="I2494" s="212" t="s">
        <v>981</v>
      </c>
      <c r="J2494" s="212">
        <v>1414</v>
      </c>
      <c r="K2494" s="212" t="s">
        <v>372</v>
      </c>
      <c r="L2494" s="212" t="s">
        <v>373</v>
      </c>
      <c r="M2494" s="212"/>
      <c r="N2494" s="212"/>
      <c r="O2494" s="212"/>
      <c r="P2494" s="212">
        <v>1072</v>
      </c>
      <c r="Q2494" s="212" t="s">
        <v>374</v>
      </c>
      <c r="R2494" s="212" t="s">
        <v>375</v>
      </c>
      <c r="S2494" s="212"/>
      <c r="T2494" s="212"/>
      <c r="U2494" s="212"/>
      <c r="V2494" s="212"/>
      <c r="W2494" s="212"/>
      <c r="X2494" s="212"/>
      <c r="Y2494" s="212">
        <v>1374</v>
      </c>
      <c r="Z2494" s="212" t="s">
        <v>336</v>
      </c>
      <c r="AA2494" s="212" t="s">
        <v>337</v>
      </c>
      <c r="AB2494" s="212">
        <v>30749.975999999999</v>
      </c>
      <c r="AC2494" s="212">
        <v>38129.968999999997</v>
      </c>
      <c r="AD2494" s="212">
        <v>0.33329999999999999</v>
      </c>
      <c r="AE2494" s="212">
        <v>0</v>
      </c>
      <c r="AF2494" s="212">
        <v>0.33329999999999999</v>
      </c>
      <c r="AG2494" s="212">
        <v>0</v>
      </c>
      <c r="AH2494" s="212">
        <v>10249.99</v>
      </c>
      <c r="AI2494" s="212">
        <v>12709.99</v>
      </c>
      <c r="AJ2494" s="212">
        <v>0</v>
      </c>
      <c r="AK2494" s="212">
        <v>0</v>
      </c>
      <c r="AL2494" s="212">
        <v>0</v>
      </c>
      <c r="AM2494">
        <v>1</v>
      </c>
      <c r="AN2494" t="str">
        <f>VLOOKUP(H2494,'Base Art'!$A:$AJ,36,FALSE)</f>
        <v>ARCOR S.A.I.C.</v>
      </c>
    </row>
    <row r="2495" spans="1:40" x14ac:dyDescent="0.25">
      <c r="A2495" s="212" t="s">
        <v>7665</v>
      </c>
      <c r="B2495" s="212">
        <v>1</v>
      </c>
      <c r="C2495" s="212" t="s">
        <v>7666</v>
      </c>
      <c r="D2495" s="212" t="s">
        <v>160</v>
      </c>
      <c r="E2495" s="212">
        <v>26</v>
      </c>
      <c r="F2495" s="212" t="s">
        <v>16</v>
      </c>
      <c r="G2495" s="212" t="s">
        <v>984</v>
      </c>
      <c r="H2495" s="212">
        <v>4438</v>
      </c>
      <c r="I2495" s="212" t="s">
        <v>985</v>
      </c>
      <c r="J2495" s="212">
        <v>1414</v>
      </c>
      <c r="K2495" s="212" t="s">
        <v>372</v>
      </c>
      <c r="L2495" s="212" t="s">
        <v>373</v>
      </c>
      <c r="M2495" s="212"/>
      <c r="N2495" s="212"/>
      <c r="O2495" s="212"/>
      <c r="P2495" s="212"/>
      <c r="Q2495" s="212"/>
      <c r="R2495" s="212"/>
      <c r="S2495" s="212"/>
      <c r="T2495" s="212"/>
      <c r="U2495" s="212"/>
      <c r="V2495" s="212"/>
      <c r="W2495" s="212"/>
      <c r="X2495" s="212"/>
      <c r="Y2495" s="212">
        <v>1372</v>
      </c>
      <c r="Z2495" s="212" t="s">
        <v>346</v>
      </c>
      <c r="AA2495" s="212" t="s">
        <v>347</v>
      </c>
      <c r="AB2495" s="212">
        <v>232490.23800000001</v>
      </c>
      <c r="AC2495" s="212">
        <v>291775.25900000002</v>
      </c>
      <c r="AD2495" s="212">
        <v>8.3299999999999999E-2</v>
      </c>
      <c r="AE2495" s="212">
        <v>0</v>
      </c>
      <c r="AF2495" s="212">
        <v>8.3299999999999999E-2</v>
      </c>
      <c r="AG2495" s="212">
        <v>0</v>
      </c>
      <c r="AH2495" s="212">
        <v>19374.189999999999</v>
      </c>
      <c r="AI2495" s="212">
        <v>24314.6</v>
      </c>
      <c r="AJ2495" s="212">
        <v>0</v>
      </c>
      <c r="AK2495" s="212">
        <v>0</v>
      </c>
      <c r="AL2495" s="212">
        <v>0</v>
      </c>
      <c r="AM2495">
        <v>1</v>
      </c>
      <c r="AN2495" t="str">
        <f>VLOOKUP(H2495,'Base Art'!$A:$AJ,36,FALSE)</f>
        <v>ARCOR S.A.I.C.</v>
      </c>
    </row>
    <row r="2496" spans="1:40" x14ac:dyDescent="0.25">
      <c r="A2496" s="212" t="s">
        <v>7665</v>
      </c>
      <c r="B2496" s="212">
        <v>1</v>
      </c>
      <c r="C2496" s="212" t="s">
        <v>7666</v>
      </c>
      <c r="D2496" s="212" t="s">
        <v>160</v>
      </c>
      <c r="E2496" s="212">
        <v>26</v>
      </c>
      <c r="F2496" s="212" t="s">
        <v>16</v>
      </c>
      <c r="G2496" s="212" t="s">
        <v>986</v>
      </c>
      <c r="H2496" s="212">
        <v>4439</v>
      </c>
      <c r="I2496" s="212" t="s">
        <v>987</v>
      </c>
      <c r="J2496" s="212">
        <v>1414</v>
      </c>
      <c r="K2496" s="212" t="s">
        <v>372</v>
      </c>
      <c r="L2496" s="212" t="s">
        <v>373</v>
      </c>
      <c r="M2496" s="212"/>
      <c r="N2496" s="212"/>
      <c r="O2496" s="212"/>
      <c r="P2496" s="212"/>
      <c r="Q2496" s="212"/>
      <c r="R2496" s="212"/>
      <c r="S2496" s="212"/>
      <c r="T2496" s="212"/>
      <c r="U2496" s="212"/>
      <c r="V2496" s="212"/>
      <c r="W2496" s="212"/>
      <c r="X2496" s="212"/>
      <c r="Y2496" s="212">
        <v>1372</v>
      </c>
      <c r="Z2496" s="212" t="s">
        <v>346</v>
      </c>
      <c r="AA2496" s="212" t="s">
        <v>347</v>
      </c>
      <c r="AB2496" s="212">
        <v>232490.23800000001</v>
      </c>
      <c r="AC2496" s="212">
        <v>291775.25900000002</v>
      </c>
      <c r="AD2496" s="212">
        <v>8.3299999999999999E-2</v>
      </c>
      <c r="AE2496" s="212">
        <v>0</v>
      </c>
      <c r="AF2496" s="212">
        <v>8.3299999999999999E-2</v>
      </c>
      <c r="AG2496" s="212">
        <v>0</v>
      </c>
      <c r="AH2496" s="212">
        <v>19374.189999999999</v>
      </c>
      <c r="AI2496" s="212">
        <v>24314.6</v>
      </c>
      <c r="AJ2496" s="212">
        <v>0</v>
      </c>
      <c r="AK2496" s="212">
        <v>0</v>
      </c>
      <c r="AL2496" s="212">
        <v>0</v>
      </c>
      <c r="AM2496">
        <v>1</v>
      </c>
      <c r="AN2496" t="str">
        <f>VLOOKUP(H2496,'Base Art'!$A:$AJ,36,FALSE)</f>
        <v>ARCOR S.A.I.C.</v>
      </c>
    </row>
    <row r="2497" spans="1:40" x14ac:dyDescent="0.25">
      <c r="A2497" s="212" t="s">
        <v>7665</v>
      </c>
      <c r="B2497" s="212">
        <v>1</v>
      </c>
      <c r="C2497" s="212" t="s">
        <v>7666</v>
      </c>
      <c r="D2497" s="212" t="s">
        <v>160</v>
      </c>
      <c r="E2497" s="212">
        <v>26</v>
      </c>
      <c r="F2497" s="212" t="s">
        <v>16</v>
      </c>
      <c r="G2497" s="212" t="s">
        <v>566</v>
      </c>
      <c r="H2497" s="212">
        <v>4446</v>
      </c>
      <c r="I2497" s="212" t="s">
        <v>567</v>
      </c>
      <c r="J2497" s="212">
        <v>1420</v>
      </c>
      <c r="K2497" s="212" t="s">
        <v>568</v>
      </c>
      <c r="L2497" s="212" t="s">
        <v>569</v>
      </c>
      <c r="M2497" s="212"/>
      <c r="N2497" s="212"/>
      <c r="O2497" s="212"/>
      <c r="P2497" s="212"/>
      <c r="Q2497" s="212"/>
      <c r="R2497" s="212"/>
      <c r="S2497" s="212"/>
      <c r="T2497" s="212"/>
      <c r="U2497" s="212"/>
      <c r="V2497" s="212"/>
      <c r="W2497" s="212"/>
      <c r="X2497" s="212"/>
      <c r="Y2497" s="212">
        <v>1373</v>
      </c>
      <c r="Z2497" s="212" t="s">
        <v>386</v>
      </c>
      <c r="AA2497" s="212" t="s">
        <v>387</v>
      </c>
      <c r="AB2497" s="212">
        <v>17289.377</v>
      </c>
      <c r="AC2497" s="212">
        <v>21698.168000000001</v>
      </c>
      <c r="AD2497" s="212">
        <v>6</v>
      </c>
      <c r="AE2497" s="212">
        <v>1</v>
      </c>
      <c r="AF2497" s="212">
        <v>7</v>
      </c>
      <c r="AG2497" s="212">
        <v>0</v>
      </c>
      <c r="AH2497" s="212">
        <v>121025.64</v>
      </c>
      <c r="AI2497" s="212">
        <v>151887.18</v>
      </c>
      <c r="AJ2497" s="212">
        <v>0</v>
      </c>
      <c r="AK2497" s="212">
        <v>0</v>
      </c>
      <c r="AL2497" s="212">
        <v>0</v>
      </c>
      <c r="AM2497">
        <v>1</v>
      </c>
      <c r="AN2497" t="str">
        <f>VLOOKUP(H2497,'Base Art'!$A:$AJ,36,FALSE)</f>
        <v>ARCOR S.A.I.C.</v>
      </c>
    </row>
    <row r="2498" spans="1:40" x14ac:dyDescent="0.25">
      <c r="A2498" s="212" t="s">
        <v>7665</v>
      </c>
      <c r="B2498" s="212">
        <v>1</v>
      </c>
      <c r="C2498" s="212" t="s">
        <v>7666</v>
      </c>
      <c r="D2498" s="212" t="s">
        <v>160</v>
      </c>
      <c r="E2498" s="212">
        <v>26</v>
      </c>
      <c r="F2498" s="212" t="s">
        <v>16</v>
      </c>
      <c r="G2498" s="212" t="s">
        <v>1634</v>
      </c>
      <c r="H2498" s="212">
        <v>4460</v>
      </c>
      <c r="I2498" s="212" t="s">
        <v>1635</v>
      </c>
      <c r="J2498" s="212">
        <v>1419</v>
      </c>
      <c r="K2498" s="212" t="s">
        <v>572</v>
      </c>
      <c r="L2498" s="212" t="s">
        <v>573</v>
      </c>
      <c r="M2498" s="212"/>
      <c r="N2498" s="212"/>
      <c r="O2498" s="212"/>
      <c r="P2498" s="212">
        <v>1333</v>
      </c>
      <c r="Q2498" s="212" t="s">
        <v>1002</v>
      </c>
      <c r="R2498" s="212" t="s">
        <v>1003</v>
      </c>
      <c r="S2498" s="212"/>
      <c r="T2498" s="212"/>
      <c r="U2498" s="212"/>
      <c r="V2498" s="212"/>
      <c r="W2498" s="212"/>
      <c r="X2498" s="212"/>
      <c r="Y2498" s="212">
        <v>1369</v>
      </c>
      <c r="Z2498" s="212" t="s">
        <v>354</v>
      </c>
      <c r="AA2498" s="212" t="s">
        <v>355</v>
      </c>
      <c r="AB2498" s="212">
        <v>21221.170999999998</v>
      </c>
      <c r="AC2498" s="212">
        <v>26632.571</v>
      </c>
      <c r="AD2498" s="212">
        <v>0.5</v>
      </c>
      <c r="AE2498" s="212">
        <v>0</v>
      </c>
      <c r="AF2498" s="212">
        <v>0.5</v>
      </c>
      <c r="AG2498" s="212">
        <v>0</v>
      </c>
      <c r="AH2498" s="212">
        <v>10610.59</v>
      </c>
      <c r="AI2498" s="212">
        <v>13316.29</v>
      </c>
      <c r="AJ2498" s="212">
        <v>0</v>
      </c>
      <c r="AK2498" s="212">
        <v>0</v>
      </c>
      <c r="AL2498" s="212">
        <v>0</v>
      </c>
      <c r="AM2498">
        <v>1</v>
      </c>
      <c r="AN2498" t="str">
        <f>VLOOKUP(H2498,'Base Art'!$A:$AJ,36,FALSE)</f>
        <v>ARCOR S.A.I.C.</v>
      </c>
    </row>
    <row r="2499" spans="1:40" x14ac:dyDescent="0.25">
      <c r="A2499" s="212" t="s">
        <v>7665</v>
      </c>
      <c r="B2499" s="212">
        <v>1</v>
      </c>
      <c r="C2499" s="212" t="s">
        <v>7666</v>
      </c>
      <c r="D2499" s="212" t="s">
        <v>160</v>
      </c>
      <c r="E2499" s="212">
        <v>26</v>
      </c>
      <c r="F2499" s="212" t="s">
        <v>16</v>
      </c>
      <c r="G2499" s="212" t="s">
        <v>1651</v>
      </c>
      <c r="H2499" s="212">
        <v>4462</v>
      </c>
      <c r="I2499" s="212" t="s">
        <v>1652</v>
      </c>
      <c r="J2499" s="212">
        <v>1419</v>
      </c>
      <c r="K2499" s="212" t="s">
        <v>572</v>
      </c>
      <c r="L2499" s="212" t="s">
        <v>573</v>
      </c>
      <c r="M2499" s="212"/>
      <c r="N2499" s="212"/>
      <c r="O2499" s="212"/>
      <c r="P2499" s="212">
        <v>1333</v>
      </c>
      <c r="Q2499" s="212" t="s">
        <v>1002</v>
      </c>
      <c r="R2499" s="212" t="s">
        <v>1003</v>
      </c>
      <c r="S2499" s="212"/>
      <c r="T2499" s="212"/>
      <c r="U2499" s="212"/>
      <c r="V2499" s="212"/>
      <c r="W2499" s="212"/>
      <c r="X2499" s="212"/>
      <c r="Y2499" s="212">
        <v>1369</v>
      </c>
      <c r="Z2499" s="212" t="s">
        <v>354</v>
      </c>
      <c r="AA2499" s="212" t="s">
        <v>355</v>
      </c>
      <c r="AB2499" s="212">
        <v>21221.170999999998</v>
      </c>
      <c r="AC2499" s="212">
        <v>26632.571</v>
      </c>
      <c r="AD2499" s="212">
        <v>0.5</v>
      </c>
      <c r="AE2499" s="212">
        <v>0</v>
      </c>
      <c r="AF2499" s="212">
        <v>0.5</v>
      </c>
      <c r="AG2499" s="212">
        <v>0</v>
      </c>
      <c r="AH2499" s="212">
        <v>10610.59</v>
      </c>
      <c r="AI2499" s="212">
        <v>13316.29</v>
      </c>
      <c r="AJ2499" s="212">
        <v>0</v>
      </c>
      <c r="AK2499" s="212">
        <v>0</v>
      </c>
      <c r="AL2499" s="212">
        <v>0</v>
      </c>
      <c r="AM2499">
        <v>1</v>
      </c>
      <c r="AN2499" t="str">
        <f>VLOOKUP(H2499,'Base Art'!$A:$AJ,36,FALSE)</f>
        <v>ARCOR S.A.I.C.</v>
      </c>
    </row>
    <row r="2500" spans="1:40" x14ac:dyDescent="0.25">
      <c r="A2500" s="212" t="s">
        <v>7665</v>
      </c>
      <c r="B2500" s="212">
        <v>1</v>
      </c>
      <c r="C2500" s="212" t="s">
        <v>7666</v>
      </c>
      <c r="D2500" s="212" t="s">
        <v>160</v>
      </c>
      <c r="E2500" s="212">
        <v>26</v>
      </c>
      <c r="F2500" s="212" t="s">
        <v>16</v>
      </c>
      <c r="G2500" s="212" t="s">
        <v>1268</v>
      </c>
      <c r="H2500" s="212">
        <v>4464</v>
      </c>
      <c r="I2500" s="212" t="s">
        <v>1269</v>
      </c>
      <c r="J2500" s="212">
        <v>1419</v>
      </c>
      <c r="K2500" s="212" t="s">
        <v>572</v>
      </c>
      <c r="L2500" s="212" t="s">
        <v>573</v>
      </c>
      <c r="M2500" s="212"/>
      <c r="N2500" s="212"/>
      <c r="O2500" s="212"/>
      <c r="P2500" s="212">
        <v>1333</v>
      </c>
      <c r="Q2500" s="212" t="s">
        <v>1002</v>
      </c>
      <c r="R2500" s="212" t="s">
        <v>1003</v>
      </c>
      <c r="S2500" s="212"/>
      <c r="T2500" s="212"/>
      <c r="U2500" s="212"/>
      <c r="V2500" s="212"/>
      <c r="W2500" s="212"/>
      <c r="X2500" s="212"/>
      <c r="Y2500" s="212">
        <v>1369</v>
      </c>
      <c r="Z2500" s="212" t="s">
        <v>354</v>
      </c>
      <c r="AA2500" s="212" t="s">
        <v>355</v>
      </c>
      <c r="AB2500" s="212">
        <v>27586.917000000001</v>
      </c>
      <c r="AC2500" s="212">
        <v>34621.582000000002</v>
      </c>
      <c r="AD2500" s="212">
        <v>0.5</v>
      </c>
      <c r="AE2500" s="212">
        <v>0</v>
      </c>
      <c r="AF2500" s="212">
        <v>0.5</v>
      </c>
      <c r="AG2500" s="212">
        <v>0</v>
      </c>
      <c r="AH2500" s="212">
        <v>13793.46</v>
      </c>
      <c r="AI2500" s="212">
        <v>17310.79</v>
      </c>
      <c r="AJ2500" s="212">
        <v>0</v>
      </c>
      <c r="AK2500" s="212">
        <v>0</v>
      </c>
      <c r="AL2500" s="212">
        <v>0</v>
      </c>
      <c r="AM2500">
        <v>1</v>
      </c>
      <c r="AN2500" t="str">
        <f>VLOOKUP(H2500,'Base Art'!$A:$AJ,36,FALSE)</f>
        <v>ARCOR S.A.I.C.</v>
      </c>
    </row>
    <row r="2501" spans="1:40" x14ac:dyDescent="0.25">
      <c r="A2501" s="212" t="s">
        <v>7665</v>
      </c>
      <c r="B2501" s="212">
        <v>1</v>
      </c>
      <c r="C2501" s="212" t="s">
        <v>7666</v>
      </c>
      <c r="D2501" s="212" t="s">
        <v>160</v>
      </c>
      <c r="E2501" s="212">
        <v>26</v>
      </c>
      <c r="F2501" s="212" t="s">
        <v>16</v>
      </c>
      <c r="G2501" s="212" t="s">
        <v>584</v>
      </c>
      <c r="H2501" s="212">
        <v>4781</v>
      </c>
      <c r="I2501" s="212" t="s">
        <v>585</v>
      </c>
      <c r="J2501" s="212">
        <v>1006</v>
      </c>
      <c r="K2501" s="212" t="s">
        <v>350</v>
      </c>
      <c r="L2501" s="212" t="s">
        <v>351</v>
      </c>
      <c r="M2501" s="212"/>
      <c r="N2501" s="212"/>
      <c r="O2501" s="212"/>
      <c r="P2501" s="212">
        <v>1005</v>
      </c>
      <c r="Q2501" s="212" t="s">
        <v>582</v>
      </c>
      <c r="R2501" s="212" t="s">
        <v>583</v>
      </c>
      <c r="S2501" s="212"/>
      <c r="T2501" s="212"/>
      <c r="U2501" s="212"/>
      <c r="V2501" s="212"/>
      <c r="W2501" s="212"/>
      <c r="X2501" s="212"/>
      <c r="Y2501" s="212">
        <v>1369</v>
      </c>
      <c r="Z2501" s="212" t="s">
        <v>354</v>
      </c>
      <c r="AA2501" s="212" t="s">
        <v>355</v>
      </c>
      <c r="AB2501" s="212">
        <v>11328.281999999999</v>
      </c>
      <c r="AC2501" s="212">
        <v>14216.993</v>
      </c>
      <c r="AD2501" s="212">
        <v>1</v>
      </c>
      <c r="AE2501" s="212">
        <v>0</v>
      </c>
      <c r="AF2501" s="212">
        <v>1</v>
      </c>
      <c r="AG2501" s="212">
        <v>0</v>
      </c>
      <c r="AH2501" s="212">
        <v>11328.28</v>
      </c>
      <c r="AI2501" s="212">
        <v>14216.99</v>
      </c>
      <c r="AJ2501" s="212">
        <v>0</v>
      </c>
      <c r="AK2501" s="212">
        <v>0</v>
      </c>
      <c r="AL2501" s="212">
        <v>0</v>
      </c>
      <c r="AM2501">
        <v>1</v>
      </c>
      <c r="AN2501" t="str">
        <f>VLOOKUP(H2501,'Base Art'!$A:$AJ,36,FALSE)</f>
        <v>EST. LAS MARIAS S.A.C.I.F.A.</v>
      </c>
    </row>
    <row r="2502" spans="1:40" x14ac:dyDescent="0.25">
      <c r="A2502" s="212" t="s">
        <v>7665</v>
      </c>
      <c r="B2502" s="212">
        <v>1</v>
      </c>
      <c r="C2502" s="212" t="s">
        <v>7666</v>
      </c>
      <c r="D2502" s="212" t="s">
        <v>160</v>
      </c>
      <c r="E2502" s="212">
        <v>26</v>
      </c>
      <c r="F2502" s="212" t="s">
        <v>16</v>
      </c>
      <c r="G2502" s="212" t="s">
        <v>586</v>
      </c>
      <c r="H2502" s="212">
        <v>4783</v>
      </c>
      <c r="I2502" s="212" t="s">
        <v>587</v>
      </c>
      <c r="J2502" s="212">
        <v>1008</v>
      </c>
      <c r="K2502" s="212" t="s">
        <v>588</v>
      </c>
      <c r="L2502" s="212" t="s">
        <v>589</v>
      </c>
      <c r="M2502" s="212"/>
      <c r="N2502" s="212"/>
      <c r="O2502" s="212"/>
      <c r="P2502" s="212">
        <v>1005</v>
      </c>
      <c r="Q2502" s="212" t="s">
        <v>582</v>
      </c>
      <c r="R2502" s="212" t="s">
        <v>583</v>
      </c>
      <c r="S2502" s="212"/>
      <c r="T2502" s="212"/>
      <c r="U2502" s="212"/>
      <c r="V2502" s="212"/>
      <c r="W2502" s="212"/>
      <c r="X2502" s="212"/>
      <c r="Y2502" s="212">
        <v>1369</v>
      </c>
      <c r="Z2502" s="212" t="s">
        <v>354</v>
      </c>
      <c r="AA2502" s="212" t="s">
        <v>355</v>
      </c>
      <c r="AB2502" s="212">
        <v>11328.281999999999</v>
      </c>
      <c r="AC2502" s="212">
        <v>14216.993</v>
      </c>
      <c r="AD2502" s="212">
        <v>1</v>
      </c>
      <c r="AE2502" s="212">
        <v>0</v>
      </c>
      <c r="AF2502" s="212">
        <v>1</v>
      </c>
      <c r="AG2502" s="212">
        <v>0</v>
      </c>
      <c r="AH2502" s="212">
        <v>11328.28</v>
      </c>
      <c r="AI2502" s="212">
        <v>14216.99</v>
      </c>
      <c r="AJ2502" s="212">
        <v>0</v>
      </c>
      <c r="AK2502" s="212">
        <v>0</v>
      </c>
      <c r="AL2502" s="212">
        <v>0</v>
      </c>
      <c r="AM2502">
        <v>1</v>
      </c>
      <c r="AN2502" t="str">
        <f>VLOOKUP(H2502,'Base Art'!$A:$AJ,36,FALSE)</f>
        <v>EST. LAS MARIAS S.A.C.I.F.A.</v>
      </c>
    </row>
    <row r="2503" spans="1:40" x14ac:dyDescent="0.25">
      <c r="A2503" s="212" t="s">
        <v>7665</v>
      </c>
      <c r="B2503" s="212">
        <v>1</v>
      </c>
      <c r="C2503" s="212" t="s">
        <v>7666</v>
      </c>
      <c r="D2503" s="212" t="s">
        <v>160</v>
      </c>
      <c r="E2503" s="212">
        <v>26</v>
      </c>
      <c r="F2503" s="212" t="s">
        <v>16</v>
      </c>
      <c r="G2503" s="212" t="s">
        <v>596</v>
      </c>
      <c r="H2503" s="212">
        <v>4940</v>
      </c>
      <c r="I2503" s="212" t="s">
        <v>597</v>
      </c>
      <c r="J2503" s="212"/>
      <c r="K2503" s="212"/>
      <c r="L2503" s="212"/>
      <c r="M2503" s="212"/>
      <c r="N2503" s="212"/>
      <c r="O2503" s="212"/>
      <c r="P2503" s="212">
        <v>1085</v>
      </c>
      <c r="Q2503" s="212" t="s">
        <v>598</v>
      </c>
      <c r="R2503" s="212" t="s">
        <v>599</v>
      </c>
      <c r="S2503" s="212"/>
      <c r="T2503" s="212"/>
      <c r="U2503" s="212"/>
      <c r="V2503" s="212"/>
      <c r="W2503" s="212"/>
      <c r="X2503" s="212"/>
      <c r="Y2503" s="212">
        <v>1373</v>
      </c>
      <c r="Z2503" s="212" t="s">
        <v>386</v>
      </c>
      <c r="AA2503" s="212" t="s">
        <v>387</v>
      </c>
      <c r="AB2503" s="212">
        <v>15884.396000000001</v>
      </c>
      <c r="AC2503" s="212">
        <v>19919.177</v>
      </c>
      <c r="AD2503" s="212">
        <v>15</v>
      </c>
      <c r="AE2503" s="212">
        <v>0</v>
      </c>
      <c r="AF2503" s="212">
        <v>15</v>
      </c>
      <c r="AG2503" s="212">
        <v>0</v>
      </c>
      <c r="AH2503" s="212">
        <v>238265.95</v>
      </c>
      <c r="AI2503" s="212">
        <v>298787.65999999997</v>
      </c>
      <c r="AJ2503" s="212">
        <v>0</v>
      </c>
      <c r="AK2503" s="212">
        <v>0</v>
      </c>
      <c r="AL2503" s="212">
        <v>0</v>
      </c>
      <c r="AM2503">
        <v>1</v>
      </c>
      <c r="AN2503" t="str">
        <f>VLOOKUP(H2503,'Base Art'!$A:$AJ,36,FALSE)</f>
        <v>DON SATUR S.R.L.</v>
      </c>
    </row>
    <row r="2504" spans="1:40" x14ac:dyDescent="0.25">
      <c r="A2504" s="212" t="s">
        <v>7665</v>
      </c>
      <c r="B2504" s="212">
        <v>1</v>
      </c>
      <c r="C2504" s="212" t="s">
        <v>7666</v>
      </c>
      <c r="D2504" s="212" t="s">
        <v>160</v>
      </c>
      <c r="E2504" s="212">
        <v>26</v>
      </c>
      <c r="F2504" s="212" t="s">
        <v>16</v>
      </c>
      <c r="G2504" s="212" t="s">
        <v>600</v>
      </c>
      <c r="H2504" s="212">
        <v>4941</v>
      </c>
      <c r="I2504" s="212" t="s">
        <v>601</v>
      </c>
      <c r="J2504" s="212"/>
      <c r="K2504" s="212"/>
      <c r="L2504" s="212"/>
      <c r="M2504" s="212"/>
      <c r="N2504" s="212"/>
      <c r="O2504" s="212"/>
      <c r="P2504" s="212">
        <v>1085</v>
      </c>
      <c r="Q2504" s="212" t="s">
        <v>598</v>
      </c>
      <c r="R2504" s="212" t="s">
        <v>599</v>
      </c>
      <c r="S2504" s="212"/>
      <c r="T2504" s="212"/>
      <c r="U2504" s="212"/>
      <c r="V2504" s="212"/>
      <c r="W2504" s="212"/>
      <c r="X2504" s="212"/>
      <c r="Y2504" s="212">
        <v>1373</v>
      </c>
      <c r="Z2504" s="212" t="s">
        <v>386</v>
      </c>
      <c r="AA2504" s="212" t="s">
        <v>387</v>
      </c>
      <c r="AB2504" s="212">
        <v>15894.701999999999</v>
      </c>
      <c r="AC2504" s="212">
        <v>19947.850999999999</v>
      </c>
      <c r="AD2504" s="212">
        <v>14</v>
      </c>
      <c r="AE2504" s="212">
        <v>0</v>
      </c>
      <c r="AF2504" s="212">
        <v>14</v>
      </c>
      <c r="AG2504" s="212">
        <v>0</v>
      </c>
      <c r="AH2504" s="212">
        <v>222525.83</v>
      </c>
      <c r="AI2504" s="212">
        <v>279269.92</v>
      </c>
      <c r="AJ2504" s="212">
        <v>0</v>
      </c>
      <c r="AK2504" s="212">
        <v>0</v>
      </c>
      <c r="AL2504" s="212">
        <v>0</v>
      </c>
      <c r="AM2504">
        <v>1</v>
      </c>
      <c r="AN2504" t="str">
        <f>VLOOKUP(H2504,'Base Art'!$A:$AJ,36,FALSE)</f>
        <v>DON SATUR S.R.L.</v>
      </c>
    </row>
    <row r="2505" spans="1:40" x14ac:dyDescent="0.25">
      <c r="A2505" s="212" t="s">
        <v>7665</v>
      </c>
      <c r="B2505" s="212">
        <v>1</v>
      </c>
      <c r="C2505" s="212" t="s">
        <v>7666</v>
      </c>
      <c r="D2505" s="212" t="s">
        <v>160</v>
      </c>
      <c r="E2505" s="212">
        <v>26</v>
      </c>
      <c r="F2505" s="212" t="s">
        <v>16</v>
      </c>
      <c r="G2505" s="212" t="s">
        <v>604</v>
      </c>
      <c r="H2505" s="212">
        <v>4943</v>
      </c>
      <c r="I2505" s="212" t="s">
        <v>605</v>
      </c>
      <c r="J2505" s="212">
        <v>1253</v>
      </c>
      <c r="K2505" s="212" t="s">
        <v>602</v>
      </c>
      <c r="L2505" s="212" t="s">
        <v>603</v>
      </c>
      <c r="M2505" s="212"/>
      <c r="N2505" s="212"/>
      <c r="O2505" s="212"/>
      <c r="P2505" s="212"/>
      <c r="Q2505" s="212"/>
      <c r="R2505" s="212"/>
      <c r="S2505" s="212"/>
      <c r="T2505" s="212"/>
      <c r="U2505" s="212"/>
      <c r="V2505" s="212"/>
      <c r="W2505" s="212"/>
      <c r="X2505" s="212"/>
      <c r="Y2505" s="212">
        <v>1373</v>
      </c>
      <c r="Z2505" s="212" t="s">
        <v>386</v>
      </c>
      <c r="AA2505" s="212" t="s">
        <v>387</v>
      </c>
      <c r="AB2505" s="212">
        <v>22606.724999999999</v>
      </c>
      <c r="AC2505" s="212">
        <v>28371.437999999998</v>
      </c>
      <c r="AD2505" s="212">
        <v>1</v>
      </c>
      <c r="AE2505" s="212">
        <v>0</v>
      </c>
      <c r="AF2505" s="212">
        <v>1</v>
      </c>
      <c r="AG2505" s="212">
        <v>0</v>
      </c>
      <c r="AH2505" s="212">
        <v>22606.720000000001</v>
      </c>
      <c r="AI2505" s="212">
        <v>28371.439999999999</v>
      </c>
      <c r="AJ2505" s="212">
        <v>0</v>
      </c>
      <c r="AK2505" s="212">
        <v>0</v>
      </c>
      <c r="AL2505" s="212">
        <v>0</v>
      </c>
      <c r="AM2505">
        <v>1</v>
      </c>
      <c r="AN2505" t="str">
        <f>VLOOKUP(H2505,'Base Art'!$A:$AJ,36,FALSE)</f>
        <v>DON SATUR S.R.L.</v>
      </c>
    </row>
    <row r="2506" spans="1:40" x14ac:dyDescent="0.25">
      <c r="A2506" s="212" t="s">
        <v>7665</v>
      </c>
      <c r="B2506" s="212">
        <v>1</v>
      </c>
      <c r="C2506" s="212" t="s">
        <v>7666</v>
      </c>
      <c r="D2506" s="212" t="s">
        <v>160</v>
      </c>
      <c r="E2506" s="212">
        <v>26</v>
      </c>
      <c r="F2506" s="212" t="s">
        <v>16</v>
      </c>
      <c r="G2506" s="212" t="s">
        <v>608</v>
      </c>
      <c r="H2506" s="212">
        <v>4981</v>
      </c>
      <c r="I2506" s="212" t="s">
        <v>609</v>
      </c>
      <c r="J2506" s="212"/>
      <c r="K2506" s="212"/>
      <c r="L2506" s="212"/>
      <c r="M2506" s="212"/>
      <c r="N2506" s="212"/>
      <c r="O2506" s="212"/>
      <c r="P2506" s="212">
        <v>1085</v>
      </c>
      <c r="Q2506" s="212" t="s">
        <v>598</v>
      </c>
      <c r="R2506" s="212" t="s">
        <v>599</v>
      </c>
      <c r="S2506" s="212"/>
      <c r="T2506" s="212"/>
      <c r="U2506" s="212"/>
      <c r="V2506" s="212"/>
      <c r="W2506" s="212"/>
      <c r="X2506" s="212"/>
      <c r="Y2506" s="212">
        <v>1373</v>
      </c>
      <c r="Z2506" s="212" t="s">
        <v>386</v>
      </c>
      <c r="AA2506" s="212" t="s">
        <v>387</v>
      </c>
      <c r="AB2506" s="212">
        <v>16133.615</v>
      </c>
      <c r="AC2506" s="212">
        <v>20247.686000000002</v>
      </c>
      <c r="AD2506" s="212">
        <v>3</v>
      </c>
      <c r="AE2506" s="212">
        <v>0</v>
      </c>
      <c r="AF2506" s="212">
        <v>3</v>
      </c>
      <c r="AG2506" s="212">
        <v>0</v>
      </c>
      <c r="AH2506" s="212">
        <v>48400.84</v>
      </c>
      <c r="AI2506" s="212">
        <v>60743.06</v>
      </c>
      <c r="AJ2506" s="212">
        <v>0</v>
      </c>
      <c r="AK2506" s="212">
        <v>0</v>
      </c>
      <c r="AL2506" s="212">
        <v>0</v>
      </c>
      <c r="AM2506">
        <v>1</v>
      </c>
      <c r="AN2506" t="str">
        <f>VLOOKUP(H2506,'Base Art'!$A:$AJ,36,FALSE)</f>
        <v>DON SATUR S.R.L.</v>
      </c>
    </row>
    <row r="2507" spans="1:40" x14ac:dyDescent="0.25">
      <c r="A2507" s="212" t="s">
        <v>7665</v>
      </c>
      <c r="B2507" s="212">
        <v>1</v>
      </c>
      <c r="C2507" s="212" t="s">
        <v>7666</v>
      </c>
      <c r="D2507" s="212" t="s">
        <v>160</v>
      </c>
      <c r="E2507" s="212">
        <v>26</v>
      </c>
      <c r="F2507" s="212" t="s">
        <v>16</v>
      </c>
      <c r="G2507" s="212" t="s">
        <v>610</v>
      </c>
      <c r="H2507" s="212">
        <v>5002</v>
      </c>
      <c r="I2507" s="212" t="s">
        <v>611</v>
      </c>
      <c r="J2507" s="212"/>
      <c r="K2507" s="212"/>
      <c r="L2507" s="212"/>
      <c r="M2507" s="212"/>
      <c r="N2507" s="212"/>
      <c r="O2507" s="212"/>
      <c r="P2507" s="212">
        <v>1085</v>
      </c>
      <c r="Q2507" s="212" t="s">
        <v>598</v>
      </c>
      <c r="R2507" s="212" t="s">
        <v>599</v>
      </c>
      <c r="S2507" s="212"/>
      <c r="T2507" s="212"/>
      <c r="U2507" s="212"/>
      <c r="V2507" s="212"/>
      <c r="W2507" s="212"/>
      <c r="X2507" s="212"/>
      <c r="Y2507" s="212">
        <v>1373</v>
      </c>
      <c r="Z2507" s="212" t="s">
        <v>386</v>
      </c>
      <c r="AA2507" s="212" t="s">
        <v>387</v>
      </c>
      <c r="AB2507" s="212">
        <v>16035.239</v>
      </c>
      <c r="AC2507" s="212">
        <v>20124.224999999999</v>
      </c>
      <c r="AD2507" s="212">
        <v>2</v>
      </c>
      <c r="AE2507" s="212">
        <v>0</v>
      </c>
      <c r="AF2507" s="212">
        <v>2</v>
      </c>
      <c r="AG2507" s="212">
        <v>0</v>
      </c>
      <c r="AH2507" s="212">
        <v>32070.48</v>
      </c>
      <c r="AI2507" s="212">
        <v>40248.449999999997</v>
      </c>
      <c r="AJ2507" s="212">
        <v>0</v>
      </c>
      <c r="AK2507" s="212">
        <v>0</v>
      </c>
      <c r="AL2507" s="212">
        <v>0</v>
      </c>
      <c r="AM2507">
        <v>1</v>
      </c>
      <c r="AN2507" t="str">
        <f>VLOOKUP(H2507,'Base Art'!$A:$AJ,36,FALSE)</f>
        <v>DON SATUR S.R.L.</v>
      </c>
    </row>
    <row r="2508" spans="1:40" x14ac:dyDescent="0.25">
      <c r="A2508" s="212" t="s">
        <v>7665</v>
      </c>
      <c r="B2508" s="212">
        <v>1</v>
      </c>
      <c r="C2508" s="212" t="s">
        <v>7666</v>
      </c>
      <c r="D2508" s="212" t="s">
        <v>160</v>
      </c>
      <c r="E2508" s="212">
        <v>26</v>
      </c>
      <c r="F2508" s="212" t="s">
        <v>16</v>
      </c>
      <c r="G2508" s="212" t="s">
        <v>1657</v>
      </c>
      <c r="H2508" s="212">
        <v>5107</v>
      </c>
      <c r="I2508" s="212" t="s">
        <v>1658</v>
      </c>
      <c r="J2508" s="212">
        <v>1065</v>
      </c>
      <c r="K2508" s="212" t="s">
        <v>454</v>
      </c>
      <c r="L2508" s="212" t="s">
        <v>455</v>
      </c>
      <c r="M2508" s="212"/>
      <c r="N2508" s="212"/>
      <c r="O2508" s="212"/>
      <c r="P2508" s="212"/>
      <c r="Q2508" s="212"/>
      <c r="R2508" s="212"/>
      <c r="S2508" s="212"/>
      <c r="T2508" s="212"/>
      <c r="U2508" s="212"/>
      <c r="V2508" s="212"/>
      <c r="W2508" s="212"/>
      <c r="X2508" s="212"/>
      <c r="Y2508" s="212">
        <v>1373</v>
      </c>
      <c r="Z2508" s="212" t="s">
        <v>386</v>
      </c>
      <c r="AA2508" s="212" t="s">
        <v>387</v>
      </c>
      <c r="AB2508" s="212">
        <v>16831.814999999999</v>
      </c>
      <c r="AC2508" s="212">
        <v>21123.929</v>
      </c>
      <c r="AD2508" s="212">
        <v>1</v>
      </c>
      <c r="AE2508" s="212">
        <v>0</v>
      </c>
      <c r="AF2508" s="212">
        <v>1</v>
      </c>
      <c r="AG2508" s="212">
        <v>0</v>
      </c>
      <c r="AH2508" s="212">
        <v>16831.82</v>
      </c>
      <c r="AI2508" s="212">
        <v>21123.93</v>
      </c>
      <c r="AJ2508" s="212">
        <v>0</v>
      </c>
      <c r="AK2508" s="212">
        <v>0</v>
      </c>
      <c r="AL2508" s="212">
        <v>0</v>
      </c>
      <c r="AM2508">
        <v>1</v>
      </c>
      <c r="AN2508" t="str">
        <f>VLOOKUP(H2508,'Base Art'!$A:$AJ,36,FALSE)</f>
        <v>MOLINO CAÑUELAS S.A.C.I.F.I.A.</v>
      </c>
    </row>
    <row r="2509" spans="1:40" x14ac:dyDescent="0.25">
      <c r="A2509" s="212" t="s">
        <v>7665</v>
      </c>
      <c r="B2509" s="212">
        <v>1</v>
      </c>
      <c r="C2509" s="212" t="s">
        <v>7666</v>
      </c>
      <c r="D2509" s="212" t="s">
        <v>160</v>
      </c>
      <c r="E2509" s="212">
        <v>26</v>
      </c>
      <c r="F2509" s="212" t="s">
        <v>16</v>
      </c>
      <c r="G2509" s="212" t="s">
        <v>612</v>
      </c>
      <c r="H2509" s="212">
        <v>5108</v>
      </c>
      <c r="I2509" s="212" t="s">
        <v>613</v>
      </c>
      <c r="J2509" s="212">
        <v>1065</v>
      </c>
      <c r="K2509" s="212" t="s">
        <v>454</v>
      </c>
      <c r="L2509" s="212" t="s">
        <v>455</v>
      </c>
      <c r="M2509" s="212"/>
      <c r="N2509" s="212"/>
      <c r="O2509" s="212"/>
      <c r="P2509" s="212"/>
      <c r="Q2509" s="212"/>
      <c r="R2509" s="212"/>
      <c r="S2509" s="212"/>
      <c r="T2509" s="212"/>
      <c r="U2509" s="212"/>
      <c r="V2509" s="212"/>
      <c r="W2509" s="212"/>
      <c r="X2509" s="212"/>
      <c r="Y2509" s="212">
        <v>1373</v>
      </c>
      <c r="Z2509" s="212" t="s">
        <v>386</v>
      </c>
      <c r="AA2509" s="212" t="s">
        <v>387</v>
      </c>
      <c r="AB2509" s="212">
        <v>16129.669</v>
      </c>
      <c r="AC2509" s="212">
        <v>19937.006000000001</v>
      </c>
      <c r="AD2509" s="212">
        <v>13.5</v>
      </c>
      <c r="AE2509" s="212">
        <v>0</v>
      </c>
      <c r="AF2509" s="212">
        <v>13.5</v>
      </c>
      <c r="AG2509" s="212">
        <v>0</v>
      </c>
      <c r="AH2509" s="212">
        <v>217750.53</v>
      </c>
      <c r="AI2509" s="212">
        <v>269149.58</v>
      </c>
      <c r="AJ2509" s="212">
        <v>0</v>
      </c>
      <c r="AK2509" s="212">
        <v>0</v>
      </c>
      <c r="AL2509" s="212">
        <v>0</v>
      </c>
      <c r="AM2509">
        <v>1</v>
      </c>
      <c r="AN2509" t="str">
        <f>VLOOKUP(H2509,'Base Art'!$A:$AJ,36,FALSE)</f>
        <v>MOLINO CAÑUELAS S.A.C.I.F.I.A.</v>
      </c>
    </row>
    <row r="2510" spans="1:40" x14ac:dyDescent="0.25">
      <c r="A2510" s="212" t="s">
        <v>7665</v>
      </c>
      <c r="B2510" s="212">
        <v>1</v>
      </c>
      <c r="C2510" s="212" t="s">
        <v>7666</v>
      </c>
      <c r="D2510" s="212" t="s">
        <v>160</v>
      </c>
      <c r="E2510" s="212">
        <v>26</v>
      </c>
      <c r="F2510" s="212" t="s">
        <v>16</v>
      </c>
      <c r="G2510" s="212" t="s">
        <v>1668</v>
      </c>
      <c r="H2510" s="212">
        <v>5110</v>
      </c>
      <c r="I2510" s="212" t="s">
        <v>1669</v>
      </c>
      <c r="J2510" s="212">
        <v>1065</v>
      </c>
      <c r="K2510" s="212" t="s">
        <v>454</v>
      </c>
      <c r="L2510" s="212" t="s">
        <v>455</v>
      </c>
      <c r="M2510" s="212"/>
      <c r="N2510" s="212"/>
      <c r="O2510" s="212"/>
      <c r="P2510" s="212"/>
      <c r="Q2510" s="212"/>
      <c r="R2510" s="212"/>
      <c r="S2510" s="212"/>
      <c r="T2510" s="212"/>
      <c r="U2510" s="212"/>
      <c r="V2510" s="212"/>
      <c r="W2510" s="212"/>
      <c r="X2510" s="212"/>
      <c r="Y2510" s="212">
        <v>1373</v>
      </c>
      <c r="Z2510" s="212" t="s">
        <v>386</v>
      </c>
      <c r="AA2510" s="212" t="s">
        <v>387</v>
      </c>
      <c r="AB2510" s="212">
        <v>16831.814999999999</v>
      </c>
      <c r="AC2510" s="212">
        <v>20871.452000000001</v>
      </c>
      <c r="AD2510" s="212">
        <v>2</v>
      </c>
      <c r="AE2510" s="212">
        <v>0</v>
      </c>
      <c r="AF2510" s="212">
        <v>2</v>
      </c>
      <c r="AG2510" s="212">
        <v>0</v>
      </c>
      <c r="AH2510" s="212">
        <v>33663.629999999997</v>
      </c>
      <c r="AI2510" s="212">
        <v>41742.9</v>
      </c>
      <c r="AJ2510" s="212">
        <v>0</v>
      </c>
      <c r="AK2510" s="212">
        <v>0</v>
      </c>
      <c r="AL2510" s="212">
        <v>0</v>
      </c>
      <c r="AM2510">
        <v>1</v>
      </c>
      <c r="AN2510" t="str">
        <f>VLOOKUP(H2510,'Base Art'!$A:$AJ,36,FALSE)</f>
        <v>MOLINO CAÑUELAS S.A.C.I.F.I.A.</v>
      </c>
    </row>
    <row r="2511" spans="1:40" x14ac:dyDescent="0.25">
      <c r="A2511" s="212" t="s">
        <v>7665</v>
      </c>
      <c r="B2511" s="212">
        <v>1</v>
      </c>
      <c r="C2511" s="212" t="s">
        <v>7666</v>
      </c>
      <c r="D2511" s="212" t="s">
        <v>160</v>
      </c>
      <c r="E2511" s="212">
        <v>26</v>
      </c>
      <c r="F2511" s="212" t="s">
        <v>16</v>
      </c>
      <c r="G2511" s="212" t="s">
        <v>988</v>
      </c>
      <c r="H2511" s="212">
        <v>5111</v>
      </c>
      <c r="I2511" s="212" t="s">
        <v>989</v>
      </c>
      <c r="J2511" s="212">
        <v>1065</v>
      </c>
      <c r="K2511" s="212" t="s">
        <v>454</v>
      </c>
      <c r="L2511" s="212" t="s">
        <v>455</v>
      </c>
      <c r="M2511" s="212"/>
      <c r="N2511" s="212"/>
      <c r="O2511" s="212"/>
      <c r="P2511" s="212"/>
      <c r="Q2511" s="212"/>
      <c r="R2511" s="212"/>
      <c r="S2511" s="212"/>
      <c r="T2511" s="212"/>
      <c r="U2511" s="212"/>
      <c r="V2511" s="212"/>
      <c r="W2511" s="212"/>
      <c r="X2511" s="212"/>
      <c r="Y2511" s="212">
        <v>1373</v>
      </c>
      <c r="Z2511" s="212" t="s">
        <v>386</v>
      </c>
      <c r="AA2511" s="212" t="s">
        <v>387</v>
      </c>
      <c r="AB2511" s="212">
        <v>16831.814999999999</v>
      </c>
      <c r="AC2511" s="212">
        <v>21039.77</v>
      </c>
      <c r="AD2511" s="212">
        <v>3</v>
      </c>
      <c r="AE2511" s="212">
        <v>0</v>
      </c>
      <c r="AF2511" s="212">
        <v>3</v>
      </c>
      <c r="AG2511" s="212">
        <v>0</v>
      </c>
      <c r="AH2511" s="212">
        <v>50495.45</v>
      </c>
      <c r="AI2511" s="212">
        <v>63119.31</v>
      </c>
      <c r="AJ2511" s="212">
        <v>0</v>
      </c>
      <c r="AK2511" s="212">
        <v>0</v>
      </c>
      <c r="AL2511" s="212">
        <v>0</v>
      </c>
      <c r="AM2511">
        <v>1</v>
      </c>
      <c r="AN2511" t="str">
        <f>VLOOKUP(H2511,'Base Art'!$A:$AJ,36,FALSE)</f>
        <v>MOLINO CAÑUELAS S.A.C.I.F.I.A.</v>
      </c>
    </row>
    <row r="2512" spans="1:40" x14ac:dyDescent="0.25">
      <c r="A2512" s="212" t="s">
        <v>7665</v>
      </c>
      <c r="B2512" s="212">
        <v>1</v>
      </c>
      <c r="C2512" s="212" t="s">
        <v>7666</v>
      </c>
      <c r="D2512" s="212" t="s">
        <v>160</v>
      </c>
      <c r="E2512" s="212">
        <v>26</v>
      </c>
      <c r="F2512" s="212" t="s">
        <v>16</v>
      </c>
      <c r="G2512" s="212" t="s">
        <v>624</v>
      </c>
      <c r="H2512" s="212">
        <v>5633</v>
      </c>
      <c r="I2512" s="212" t="s">
        <v>625</v>
      </c>
      <c r="J2512" s="212">
        <v>1076</v>
      </c>
      <c r="K2512" s="212" t="s">
        <v>626</v>
      </c>
      <c r="L2512" s="212" t="s">
        <v>627</v>
      </c>
      <c r="M2512" s="212"/>
      <c r="N2512" s="212"/>
      <c r="O2512" s="212"/>
      <c r="P2512" s="212"/>
      <c r="Q2512" s="212"/>
      <c r="R2512" s="212"/>
      <c r="S2512" s="212"/>
      <c r="T2512" s="212"/>
      <c r="U2512" s="212"/>
      <c r="V2512" s="212"/>
      <c r="W2512" s="212"/>
      <c r="X2512" s="212"/>
      <c r="Y2512" s="212">
        <v>1369</v>
      </c>
      <c r="Z2512" s="212" t="s">
        <v>354</v>
      </c>
      <c r="AA2512" s="212" t="s">
        <v>355</v>
      </c>
      <c r="AB2512" s="212">
        <v>11250.466</v>
      </c>
      <c r="AC2512" s="212">
        <v>13950.576999999999</v>
      </c>
      <c r="AD2512" s="212">
        <v>10</v>
      </c>
      <c r="AE2512" s="212">
        <v>0</v>
      </c>
      <c r="AF2512" s="212">
        <v>10</v>
      </c>
      <c r="AG2512" s="212">
        <v>0</v>
      </c>
      <c r="AH2512" s="212">
        <v>112504.66</v>
      </c>
      <c r="AI2512" s="212">
        <v>139505.76999999999</v>
      </c>
      <c r="AJ2512" s="212">
        <v>0</v>
      </c>
      <c r="AK2512" s="212">
        <v>0</v>
      </c>
      <c r="AL2512" s="212">
        <v>0</v>
      </c>
      <c r="AM2512">
        <v>1</v>
      </c>
      <c r="AN2512" t="str">
        <f>VLOOKUP(H2512,'Base Art'!$A:$AJ,36,FALSE)</f>
        <v>RPB SA</v>
      </c>
    </row>
    <row r="2513" spans="1:40" x14ac:dyDescent="0.25">
      <c r="A2513" s="212" t="s">
        <v>7665</v>
      </c>
      <c r="B2513" s="212">
        <v>1</v>
      </c>
      <c r="C2513" s="212" t="s">
        <v>7666</v>
      </c>
      <c r="D2513" s="212" t="s">
        <v>160</v>
      </c>
      <c r="E2513" s="212">
        <v>26</v>
      </c>
      <c r="F2513" s="212" t="s">
        <v>16</v>
      </c>
      <c r="G2513" s="212" t="s">
        <v>642</v>
      </c>
      <c r="H2513" s="212">
        <v>5765</v>
      </c>
      <c r="I2513" s="212" t="s">
        <v>643</v>
      </c>
      <c r="J2513" s="212">
        <v>1446</v>
      </c>
      <c r="K2513" s="212" t="s">
        <v>644</v>
      </c>
      <c r="L2513" s="212" t="s">
        <v>645</v>
      </c>
      <c r="M2513" s="212"/>
      <c r="N2513" s="212"/>
      <c r="O2513" s="212"/>
      <c r="P2513" s="212"/>
      <c r="Q2513" s="212"/>
      <c r="R2513" s="212"/>
      <c r="S2513" s="212"/>
      <c r="T2513" s="212"/>
      <c r="U2513" s="212"/>
      <c r="V2513" s="212"/>
      <c r="W2513" s="212"/>
      <c r="X2513" s="212"/>
      <c r="Y2513" s="212">
        <v>1376</v>
      </c>
      <c r="Z2513" s="212" t="s">
        <v>320</v>
      </c>
      <c r="AA2513" s="212" t="s">
        <v>321</v>
      </c>
      <c r="AB2513" s="212">
        <v>498380.90399999998</v>
      </c>
      <c r="AC2513" s="212">
        <v>617992.34400000004</v>
      </c>
      <c r="AD2513" s="212">
        <v>0.1</v>
      </c>
      <c r="AE2513" s="212">
        <v>0</v>
      </c>
      <c r="AF2513" s="212">
        <v>0.1</v>
      </c>
      <c r="AG2513" s="212">
        <v>0</v>
      </c>
      <c r="AH2513" s="212">
        <v>49838.09</v>
      </c>
      <c r="AI2513" s="212">
        <v>61799.23</v>
      </c>
      <c r="AJ2513" s="212">
        <v>0</v>
      </c>
      <c r="AK2513" s="212">
        <v>0</v>
      </c>
      <c r="AL2513" s="212">
        <v>0</v>
      </c>
      <c r="AM2513">
        <v>1</v>
      </c>
      <c r="AN2513" t="str">
        <f>VLOOKUP(H2513,'Base Art'!$A:$AJ,36,FALSE)</f>
        <v>JORGE LUIS SUAREZ</v>
      </c>
    </row>
    <row r="2514" spans="1:40" x14ac:dyDescent="0.25">
      <c r="A2514" s="212" t="s">
        <v>7665</v>
      </c>
      <c r="B2514" s="212">
        <v>1</v>
      </c>
      <c r="C2514" s="212" t="s">
        <v>7666</v>
      </c>
      <c r="D2514" s="212" t="s">
        <v>160</v>
      </c>
      <c r="E2514" s="212">
        <v>26</v>
      </c>
      <c r="F2514" s="212" t="s">
        <v>16</v>
      </c>
      <c r="G2514" s="212" t="s">
        <v>646</v>
      </c>
      <c r="H2514" s="212">
        <v>5801</v>
      </c>
      <c r="I2514" s="212" t="s">
        <v>647</v>
      </c>
      <c r="J2514" s="212">
        <v>1351</v>
      </c>
      <c r="K2514" s="212" t="s">
        <v>470</v>
      </c>
      <c r="L2514" s="212" t="s">
        <v>471</v>
      </c>
      <c r="M2514" s="212"/>
      <c r="N2514" s="212"/>
      <c r="O2514" s="212"/>
      <c r="P2514" s="212">
        <v>1141</v>
      </c>
      <c r="Q2514" s="212" t="s">
        <v>472</v>
      </c>
      <c r="R2514" s="212" t="s">
        <v>473</v>
      </c>
      <c r="S2514" s="212"/>
      <c r="T2514" s="212"/>
      <c r="U2514" s="212"/>
      <c r="V2514" s="212"/>
      <c r="W2514" s="212"/>
      <c r="X2514" s="212"/>
      <c r="Y2514" s="212">
        <v>1372</v>
      </c>
      <c r="Z2514" s="212" t="s">
        <v>346</v>
      </c>
      <c r="AA2514" s="212" t="s">
        <v>347</v>
      </c>
      <c r="AB2514" s="212">
        <v>264368.62</v>
      </c>
      <c r="AC2514" s="212">
        <v>327817.09399999998</v>
      </c>
      <c r="AD2514" s="212">
        <v>8.3299999999999999E-2</v>
      </c>
      <c r="AE2514" s="212">
        <v>0</v>
      </c>
      <c r="AF2514" s="212">
        <v>8.3299999999999999E-2</v>
      </c>
      <c r="AG2514" s="212">
        <v>0</v>
      </c>
      <c r="AH2514" s="212">
        <v>22030.720000000001</v>
      </c>
      <c r="AI2514" s="212">
        <v>27318.09</v>
      </c>
      <c r="AJ2514" s="212">
        <v>0</v>
      </c>
      <c r="AK2514" s="212">
        <v>0</v>
      </c>
      <c r="AL2514" s="212">
        <v>0</v>
      </c>
      <c r="AM2514">
        <v>1</v>
      </c>
      <c r="AN2514" t="str">
        <f>VLOOKUP(H2514,'Base Art'!$A:$AJ,36,FALSE)</f>
        <v>FERRERO ARGENTINA S.A.</v>
      </c>
    </row>
    <row r="2515" spans="1:40" x14ac:dyDescent="0.25">
      <c r="A2515" s="212" t="s">
        <v>7665</v>
      </c>
      <c r="B2515" s="212">
        <v>1</v>
      </c>
      <c r="C2515" s="212" t="s">
        <v>7666</v>
      </c>
      <c r="D2515" s="212" t="s">
        <v>160</v>
      </c>
      <c r="E2515" s="212">
        <v>26</v>
      </c>
      <c r="F2515" s="212" t="s">
        <v>16</v>
      </c>
      <c r="G2515" s="212" t="s">
        <v>650</v>
      </c>
      <c r="H2515" s="212">
        <v>6007</v>
      </c>
      <c r="I2515" s="212" t="s">
        <v>651</v>
      </c>
      <c r="J2515" s="212">
        <v>1194</v>
      </c>
      <c r="K2515" s="212" t="s">
        <v>310</v>
      </c>
      <c r="L2515" s="212" t="s">
        <v>311</v>
      </c>
      <c r="M2515" s="212"/>
      <c r="N2515" s="212"/>
      <c r="O2515" s="212"/>
      <c r="P2515" s="212">
        <v>1098</v>
      </c>
      <c r="Q2515" s="212" t="s">
        <v>312</v>
      </c>
      <c r="R2515" s="212" t="s">
        <v>313</v>
      </c>
      <c r="S2515" s="212"/>
      <c r="T2515" s="212"/>
      <c r="U2515" s="212"/>
      <c r="V2515" s="212"/>
      <c r="W2515" s="212"/>
      <c r="X2515" s="212"/>
      <c r="Y2515" s="212">
        <v>1375</v>
      </c>
      <c r="Z2515" s="212" t="s">
        <v>314</v>
      </c>
      <c r="AA2515" s="212" t="s">
        <v>315</v>
      </c>
      <c r="AB2515" s="212">
        <v>34463.949999999997</v>
      </c>
      <c r="AC2515" s="212">
        <v>42218.339</v>
      </c>
      <c r="AD2515" s="212">
        <v>1</v>
      </c>
      <c r="AE2515" s="212">
        <v>0</v>
      </c>
      <c r="AF2515" s="212">
        <v>1</v>
      </c>
      <c r="AG2515" s="212">
        <v>0</v>
      </c>
      <c r="AH2515" s="212">
        <v>34463.949999999997</v>
      </c>
      <c r="AI2515" s="212">
        <v>42218.34</v>
      </c>
      <c r="AJ2515" s="212">
        <v>0</v>
      </c>
      <c r="AK2515" s="212">
        <v>0</v>
      </c>
      <c r="AL2515" s="212">
        <v>0</v>
      </c>
      <c r="AM2515">
        <v>1</v>
      </c>
      <c r="AN2515" t="str">
        <f>VLOOKUP(H2515,'Base Art'!$A:$AJ,36,FALSE)</f>
        <v>MASTERFOODS ARGENTINA LTD.</v>
      </c>
    </row>
    <row r="2516" spans="1:40" x14ac:dyDescent="0.25">
      <c r="A2516" s="212" t="s">
        <v>7665</v>
      </c>
      <c r="B2516" s="212">
        <v>1</v>
      </c>
      <c r="C2516" s="212" t="s">
        <v>7666</v>
      </c>
      <c r="D2516" s="212" t="s">
        <v>160</v>
      </c>
      <c r="E2516" s="212">
        <v>26</v>
      </c>
      <c r="F2516" s="212" t="s">
        <v>16</v>
      </c>
      <c r="G2516" s="212" t="s">
        <v>652</v>
      </c>
      <c r="H2516" s="212">
        <v>6009</v>
      </c>
      <c r="I2516" s="212" t="s">
        <v>653</v>
      </c>
      <c r="J2516" s="212">
        <v>1194</v>
      </c>
      <c r="K2516" s="212" t="s">
        <v>310</v>
      </c>
      <c r="L2516" s="212" t="s">
        <v>311</v>
      </c>
      <c r="M2516" s="212"/>
      <c r="N2516" s="212"/>
      <c r="O2516" s="212"/>
      <c r="P2516" s="212">
        <v>1098</v>
      </c>
      <c r="Q2516" s="212" t="s">
        <v>312</v>
      </c>
      <c r="R2516" s="212" t="s">
        <v>313</v>
      </c>
      <c r="S2516" s="212"/>
      <c r="T2516" s="212"/>
      <c r="U2516" s="212"/>
      <c r="V2516" s="212"/>
      <c r="W2516" s="212"/>
      <c r="X2516" s="212"/>
      <c r="Y2516" s="212">
        <v>1375</v>
      </c>
      <c r="Z2516" s="212" t="s">
        <v>314</v>
      </c>
      <c r="AA2516" s="212" t="s">
        <v>315</v>
      </c>
      <c r="AB2516" s="212">
        <v>37009.548000000003</v>
      </c>
      <c r="AC2516" s="212">
        <v>45336.699000000001</v>
      </c>
      <c r="AD2516" s="212">
        <v>0.33329999999999999</v>
      </c>
      <c r="AE2516" s="212">
        <v>0</v>
      </c>
      <c r="AF2516" s="212">
        <v>0.33329999999999999</v>
      </c>
      <c r="AG2516" s="212">
        <v>0</v>
      </c>
      <c r="AH2516" s="212">
        <v>12336.52</v>
      </c>
      <c r="AI2516" s="212">
        <v>15112.23</v>
      </c>
      <c r="AJ2516" s="212">
        <v>0</v>
      </c>
      <c r="AK2516" s="212">
        <v>0</v>
      </c>
      <c r="AL2516" s="212">
        <v>0</v>
      </c>
      <c r="AM2516">
        <v>1</v>
      </c>
      <c r="AN2516" t="str">
        <f>VLOOKUP(H2516,'Base Art'!$A:$AJ,36,FALSE)</f>
        <v>MASTERFOODS ARGENTINA LTD.</v>
      </c>
    </row>
    <row r="2517" spans="1:40" x14ac:dyDescent="0.25">
      <c r="A2517" s="212" t="s">
        <v>7665</v>
      </c>
      <c r="B2517" s="212">
        <v>1</v>
      </c>
      <c r="C2517" s="212" t="s">
        <v>7666</v>
      </c>
      <c r="D2517" s="212" t="s">
        <v>160</v>
      </c>
      <c r="E2517" s="212">
        <v>26</v>
      </c>
      <c r="F2517" s="212" t="s">
        <v>16</v>
      </c>
      <c r="G2517" s="212" t="s">
        <v>1216</v>
      </c>
      <c r="H2517" s="212">
        <v>6012</v>
      </c>
      <c r="I2517" s="212" t="s">
        <v>1217</v>
      </c>
      <c r="J2517" s="212">
        <v>1194</v>
      </c>
      <c r="K2517" s="212" t="s">
        <v>310</v>
      </c>
      <c r="L2517" s="212" t="s">
        <v>311</v>
      </c>
      <c r="M2517" s="212"/>
      <c r="N2517" s="212"/>
      <c r="O2517" s="212"/>
      <c r="P2517" s="212">
        <v>1098</v>
      </c>
      <c r="Q2517" s="212" t="s">
        <v>312</v>
      </c>
      <c r="R2517" s="212" t="s">
        <v>313</v>
      </c>
      <c r="S2517" s="212"/>
      <c r="T2517" s="212"/>
      <c r="U2517" s="212"/>
      <c r="V2517" s="212"/>
      <c r="W2517" s="212"/>
      <c r="X2517" s="212"/>
      <c r="Y2517" s="212">
        <v>1375</v>
      </c>
      <c r="Z2517" s="212" t="s">
        <v>314</v>
      </c>
      <c r="AA2517" s="212" t="s">
        <v>315</v>
      </c>
      <c r="AB2517" s="212">
        <v>44292.033000000003</v>
      </c>
      <c r="AC2517" s="212">
        <v>54257.74</v>
      </c>
      <c r="AD2517" s="212">
        <v>1</v>
      </c>
      <c r="AE2517" s="212">
        <v>0</v>
      </c>
      <c r="AF2517" s="212">
        <v>1</v>
      </c>
      <c r="AG2517" s="212">
        <v>0</v>
      </c>
      <c r="AH2517" s="212">
        <v>44292.03</v>
      </c>
      <c r="AI2517" s="212">
        <v>54257.74</v>
      </c>
      <c r="AJ2517" s="212">
        <v>0</v>
      </c>
      <c r="AK2517" s="212">
        <v>0</v>
      </c>
      <c r="AL2517" s="212">
        <v>0</v>
      </c>
      <c r="AM2517">
        <v>1</v>
      </c>
      <c r="AN2517" t="str">
        <f>VLOOKUP(H2517,'Base Art'!$A:$AJ,36,FALSE)</f>
        <v>MASTERFOODS ARGENTINA LTD.</v>
      </c>
    </row>
    <row r="2518" spans="1:40" x14ac:dyDescent="0.25">
      <c r="A2518" s="212" t="s">
        <v>7665</v>
      </c>
      <c r="B2518" s="212">
        <v>1</v>
      </c>
      <c r="C2518" s="212" t="s">
        <v>7666</v>
      </c>
      <c r="D2518" s="212" t="s">
        <v>160</v>
      </c>
      <c r="E2518" s="212">
        <v>26</v>
      </c>
      <c r="F2518" s="212" t="s">
        <v>16</v>
      </c>
      <c r="G2518" s="212" t="s">
        <v>686</v>
      </c>
      <c r="H2518" s="212">
        <v>6201</v>
      </c>
      <c r="I2518" s="212" t="s">
        <v>687</v>
      </c>
      <c r="J2518" s="212">
        <v>1454</v>
      </c>
      <c r="K2518" s="212" t="s">
        <v>660</v>
      </c>
      <c r="L2518" s="212" t="s">
        <v>661</v>
      </c>
      <c r="M2518" s="212"/>
      <c r="N2518" s="212"/>
      <c r="O2518" s="212"/>
      <c r="P2518" s="212">
        <v>1214</v>
      </c>
      <c r="Q2518" s="212" t="s">
        <v>688</v>
      </c>
      <c r="R2518" s="212" t="s">
        <v>689</v>
      </c>
      <c r="S2518" s="212"/>
      <c r="T2518" s="212"/>
      <c r="U2518" s="212"/>
      <c r="V2518" s="212"/>
      <c r="W2518" s="212"/>
      <c r="X2518" s="212"/>
      <c r="Y2518" s="212">
        <v>1370</v>
      </c>
      <c r="Z2518" s="212" t="s">
        <v>400</v>
      </c>
      <c r="AA2518" s="212" t="s">
        <v>401</v>
      </c>
      <c r="AB2518" s="212">
        <v>4523.9740000000002</v>
      </c>
      <c r="AC2518" s="212">
        <v>5474.009</v>
      </c>
      <c r="AD2518" s="212">
        <v>35</v>
      </c>
      <c r="AE2518" s="212">
        <v>0</v>
      </c>
      <c r="AF2518" s="212">
        <v>35</v>
      </c>
      <c r="AG2518" s="212">
        <v>0</v>
      </c>
      <c r="AH2518" s="212">
        <v>158339.1</v>
      </c>
      <c r="AI2518" s="212">
        <v>191590.32</v>
      </c>
      <c r="AJ2518" s="212">
        <v>0</v>
      </c>
      <c r="AK2518" s="212">
        <v>0</v>
      </c>
      <c r="AL2518" s="212">
        <v>0</v>
      </c>
      <c r="AM2518">
        <v>1</v>
      </c>
      <c r="AN2518" t="str">
        <f>VLOOKUP(H2518,'Base Art'!$A:$AJ,36,FALSE)</f>
        <v>RPB SA</v>
      </c>
    </row>
    <row r="2519" spans="1:40" x14ac:dyDescent="0.25">
      <c r="A2519" s="212" t="s">
        <v>7665</v>
      </c>
      <c r="B2519" s="212">
        <v>1</v>
      </c>
      <c r="C2519" s="212" t="s">
        <v>7666</v>
      </c>
      <c r="D2519" s="212" t="s">
        <v>160</v>
      </c>
      <c r="E2519" s="212">
        <v>26</v>
      </c>
      <c r="F2519" s="212" t="s">
        <v>16</v>
      </c>
      <c r="G2519" s="212" t="s">
        <v>1218</v>
      </c>
      <c r="H2519" s="212">
        <v>6226</v>
      </c>
      <c r="I2519" s="212" t="s">
        <v>1219</v>
      </c>
      <c r="J2519" s="212">
        <v>1463</v>
      </c>
      <c r="K2519" s="212" t="s">
        <v>696</v>
      </c>
      <c r="L2519" s="212" t="s">
        <v>697</v>
      </c>
      <c r="M2519" s="212"/>
      <c r="N2519" s="212"/>
      <c r="O2519" s="212"/>
      <c r="P2519" s="212"/>
      <c r="Q2519" s="212"/>
      <c r="R2519" s="212"/>
      <c r="S2519" s="212"/>
      <c r="T2519" s="212"/>
      <c r="U2519" s="212"/>
      <c r="V2519" s="212"/>
      <c r="W2519" s="212"/>
      <c r="X2519" s="212"/>
      <c r="Y2519" s="212">
        <v>1369</v>
      </c>
      <c r="Z2519" s="212" t="s">
        <v>354</v>
      </c>
      <c r="AA2519" s="212" t="s">
        <v>355</v>
      </c>
      <c r="AB2519" s="212">
        <v>52813.313999999998</v>
      </c>
      <c r="AC2519" s="212">
        <v>64696.309000000001</v>
      </c>
      <c r="AD2519" s="212">
        <v>5</v>
      </c>
      <c r="AE2519" s="212">
        <v>0</v>
      </c>
      <c r="AF2519" s="212">
        <v>5</v>
      </c>
      <c r="AG2519" s="212">
        <v>0</v>
      </c>
      <c r="AH2519" s="212">
        <v>264066.57</v>
      </c>
      <c r="AI2519" s="212">
        <v>323481.55</v>
      </c>
      <c r="AJ2519" s="212">
        <v>0</v>
      </c>
      <c r="AK2519" s="212">
        <v>0</v>
      </c>
      <c r="AL2519" s="212">
        <v>0</v>
      </c>
      <c r="AM2519">
        <v>1</v>
      </c>
      <c r="AN2519" t="str">
        <f>VLOOKUP(H2519,'Base Art'!$A:$AJ,36,FALSE)</f>
        <v>MOLINO CAÑUELAS S.A.C.I.F.I.A.</v>
      </c>
    </row>
    <row r="2520" spans="1:40" x14ac:dyDescent="0.25">
      <c r="A2520" s="212" t="s">
        <v>7665</v>
      </c>
      <c r="B2520" s="212">
        <v>1</v>
      </c>
      <c r="C2520" s="212" t="s">
        <v>7666</v>
      </c>
      <c r="D2520" s="212" t="s">
        <v>160</v>
      </c>
      <c r="E2520" s="212">
        <v>26</v>
      </c>
      <c r="F2520" s="212" t="s">
        <v>16</v>
      </c>
      <c r="G2520" s="212" t="s">
        <v>694</v>
      </c>
      <c r="H2520" s="212">
        <v>6227</v>
      </c>
      <c r="I2520" s="212" t="s">
        <v>695</v>
      </c>
      <c r="J2520" s="212">
        <v>1463</v>
      </c>
      <c r="K2520" s="212" t="s">
        <v>696</v>
      </c>
      <c r="L2520" s="212" t="s">
        <v>697</v>
      </c>
      <c r="M2520" s="212"/>
      <c r="N2520" s="212"/>
      <c r="O2520" s="212"/>
      <c r="P2520" s="212"/>
      <c r="Q2520" s="212"/>
      <c r="R2520" s="212"/>
      <c r="S2520" s="212"/>
      <c r="T2520" s="212"/>
      <c r="U2520" s="212"/>
      <c r="V2520" s="212"/>
      <c r="W2520" s="212"/>
      <c r="X2520" s="212"/>
      <c r="Y2520" s="212">
        <v>1369</v>
      </c>
      <c r="Z2520" s="212" t="s">
        <v>354</v>
      </c>
      <c r="AA2520" s="212" t="s">
        <v>355</v>
      </c>
      <c r="AB2520" s="212">
        <v>32699.652999999998</v>
      </c>
      <c r="AC2520" s="212">
        <v>40547.57</v>
      </c>
      <c r="AD2520" s="212">
        <v>3</v>
      </c>
      <c r="AE2520" s="212">
        <v>0</v>
      </c>
      <c r="AF2520" s="212">
        <v>3</v>
      </c>
      <c r="AG2520" s="212">
        <v>0</v>
      </c>
      <c r="AH2520" s="212">
        <v>98098.96</v>
      </c>
      <c r="AI2520" s="212">
        <v>121642.71</v>
      </c>
      <c r="AJ2520" s="212">
        <v>1</v>
      </c>
      <c r="AK2520" s="212">
        <v>3</v>
      </c>
      <c r="AL2520" s="212">
        <v>0</v>
      </c>
      <c r="AM2520">
        <v>1</v>
      </c>
      <c r="AN2520" t="str">
        <f>VLOOKUP(H2520,'Base Art'!$A:$AJ,36,FALSE)</f>
        <v>MOLINO CAÑUELAS S.A.C.I.F.I.A.</v>
      </c>
    </row>
    <row r="2521" spans="1:40" x14ac:dyDescent="0.25">
      <c r="A2521" s="212" t="s">
        <v>7665</v>
      </c>
      <c r="B2521" s="212">
        <v>1</v>
      </c>
      <c r="C2521" s="212" t="s">
        <v>7666</v>
      </c>
      <c r="D2521" s="212" t="s">
        <v>160</v>
      </c>
      <c r="E2521" s="212">
        <v>26</v>
      </c>
      <c r="F2521" s="212" t="s">
        <v>16</v>
      </c>
      <c r="G2521" s="212" t="s">
        <v>698</v>
      </c>
      <c r="H2521" s="212">
        <v>6238</v>
      </c>
      <c r="I2521" s="212" t="s">
        <v>699</v>
      </c>
      <c r="J2521" s="212">
        <v>1019</v>
      </c>
      <c r="K2521" s="212" t="s">
        <v>266</v>
      </c>
      <c r="L2521" s="212" t="s">
        <v>297</v>
      </c>
      <c r="M2521" s="212"/>
      <c r="N2521" s="212"/>
      <c r="O2521" s="212"/>
      <c r="P2521" s="212">
        <v>1021</v>
      </c>
      <c r="Q2521" s="212" t="s">
        <v>700</v>
      </c>
      <c r="R2521" s="212" t="s">
        <v>701</v>
      </c>
      <c r="S2521" s="212"/>
      <c r="T2521" s="212"/>
      <c r="U2521" s="212"/>
      <c r="V2521" s="212"/>
      <c r="W2521" s="212"/>
      <c r="X2521" s="212"/>
      <c r="Y2521" s="212">
        <v>1376</v>
      </c>
      <c r="Z2521" s="212" t="s">
        <v>320</v>
      </c>
      <c r="AA2521" s="212" t="s">
        <v>321</v>
      </c>
      <c r="AB2521" s="212">
        <v>0</v>
      </c>
      <c r="AC2521" s="212">
        <v>0</v>
      </c>
      <c r="AD2521" s="212">
        <v>0</v>
      </c>
      <c r="AE2521" s="212">
        <v>3.25</v>
      </c>
      <c r="AF2521" s="212">
        <v>3.25</v>
      </c>
      <c r="AG2521" s="212">
        <v>0</v>
      </c>
      <c r="AH2521" s="212">
        <v>0</v>
      </c>
      <c r="AI2521" s="212">
        <v>0</v>
      </c>
      <c r="AJ2521" s="212">
        <v>0</v>
      </c>
      <c r="AK2521" s="212">
        <v>0</v>
      </c>
      <c r="AL2521" s="212">
        <v>0</v>
      </c>
      <c r="AM2521">
        <v>1</v>
      </c>
      <c r="AN2521" t="str">
        <f>VLOOKUP(H2521,'Base Art'!$A:$AJ,36,FALSE)</f>
        <v>ENERGIZER ARGENTINA S.A.</v>
      </c>
    </row>
    <row r="2522" spans="1:40" x14ac:dyDescent="0.25">
      <c r="A2522" s="212" t="s">
        <v>7665</v>
      </c>
      <c r="B2522" s="212">
        <v>1</v>
      </c>
      <c r="C2522" s="212" t="s">
        <v>7666</v>
      </c>
      <c r="D2522" s="212" t="s">
        <v>160</v>
      </c>
      <c r="E2522" s="212">
        <v>26</v>
      </c>
      <c r="F2522" s="212" t="s">
        <v>16</v>
      </c>
      <c r="G2522" s="212" t="s">
        <v>1274</v>
      </c>
      <c r="H2522" s="212">
        <v>6260</v>
      </c>
      <c r="I2522" s="212" t="s">
        <v>1275</v>
      </c>
      <c r="J2522" s="212"/>
      <c r="K2522" s="212"/>
      <c r="L2522" s="212"/>
      <c r="M2522" s="212"/>
      <c r="N2522" s="212"/>
      <c r="O2522" s="212"/>
      <c r="P2522" s="212"/>
      <c r="Q2522" s="212"/>
      <c r="R2522" s="212"/>
      <c r="S2522" s="212"/>
      <c r="T2522" s="212"/>
      <c r="U2522" s="212"/>
      <c r="V2522" s="212"/>
      <c r="W2522" s="212"/>
      <c r="X2522" s="212"/>
      <c r="Y2522" s="212">
        <v>1373</v>
      </c>
      <c r="Z2522" s="212" t="s">
        <v>386</v>
      </c>
      <c r="AA2522" s="212" t="s">
        <v>387</v>
      </c>
      <c r="AB2522" s="212">
        <v>19561.126</v>
      </c>
      <c r="AC2522" s="212">
        <v>24529.937999999998</v>
      </c>
      <c r="AD2522" s="212">
        <v>34</v>
      </c>
      <c r="AE2522" s="212">
        <v>0</v>
      </c>
      <c r="AF2522" s="212">
        <v>34</v>
      </c>
      <c r="AG2522" s="212">
        <v>0</v>
      </c>
      <c r="AH2522" s="212">
        <v>665078.28</v>
      </c>
      <c r="AI2522" s="212">
        <v>834017.88</v>
      </c>
      <c r="AJ2522" s="212">
        <v>1</v>
      </c>
      <c r="AK2522" s="212">
        <v>34</v>
      </c>
      <c r="AL2522" s="212">
        <v>0</v>
      </c>
      <c r="AM2522">
        <v>1</v>
      </c>
      <c r="AN2522" t="str">
        <f>VLOOKUP(H2522,'Base Art'!$A:$AJ,36,FALSE)</f>
        <v>MAURI S.A.</v>
      </c>
    </row>
    <row r="2523" spans="1:40" x14ac:dyDescent="0.25">
      <c r="A2523" s="212" t="s">
        <v>7665</v>
      </c>
      <c r="B2523" s="212">
        <v>1</v>
      </c>
      <c r="C2523" s="212" t="s">
        <v>7666</v>
      </c>
      <c r="D2523" s="212" t="s">
        <v>160</v>
      </c>
      <c r="E2523" s="212">
        <v>26</v>
      </c>
      <c r="F2523" s="212" t="s">
        <v>16</v>
      </c>
      <c r="G2523" s="212" t="s">
        <v>706</v>
      </c>
      <c r="H2523" s="212">
        <v>6464</v>
      </c>
      <c r="I2523" s="212" t="s">
        <v>707</v>
      </c>
      <c r="J2523" s="212">
        <v>1414</v>
      </c>
      <c r="K2523" s="212" t="s">
        <v>372</v>
      </c>
      <c r="L2523" s="212" t="s">
        <v>373</v>
      </c>
      <c r="M2523" s="212"/>
      <c r="N2523" s="212"/>
      <c r="O2523" s="212"/>
      <c r="P2523" s="212">
        <v>1072</v>
      </c>
      <c r="Q2523" s="212" t="s">
        <v>374</v>
      </c>
      <c r="R2523" s="212" t="s">
        <v>375</v>
      </c>
      <c r="S2523" s="212"/>
      <c r="T2523" s="212"/>
      <c r="U2523" s="212"/>
      <c r="V2523" s="212"/>
      <c r="W2523" s="212"/>
      <c r="X2523" s="212"/>
      <c r="Y2523" s="212">
        <v>1374</v>
      </c>
      <c r="Z2523" s="212" t="s">
        <v>336</v>
      </c>
      <c r="AA2523" s="212" t="s">
        <v>337</v>
      </c>
      <c r="AB2523" s="212">
        <v>40662.648000000001</v>
      </c>
      <c r="AC2523" s="212">
        <v>51031.620999999999</v>
      </c>
      <c r="AD2523" s="212">
        <v>0.125</v>
      </c>
      <c r="AE2523" s="212">
        <v>0</v>
      </c>
      <c r="AF2523" s="212">
        <v>0.125</v>
      </c>
      <c r="AG2523" s="212">
        <v>0</v>
      </c>
      <c r="AH2523" s="212">
        <v>5082.83</v>
      </c>
      <c r="AI2523" s="212">
        <v>6378.95</v>
      </c>
      <c r="AJ2523" s="212">
        <v>0</v>
      </c>
      <c r="AK2523" s="212">
        <v>0</v>
      </c>
      <c r="AL2523" s="212">
        <v>0</v>
      </c>
      <c r="AM2523">
        <v>1</v>
      </c>
      <c r="AN2523" t="str">
        <f>VLOOKUP(H2523,'Base Art'!$A:$AJ,36,FALSE)</f>
        <v>ARCOR S.A.I.C.</v>
      </c>
    </row>
    <row r="2524" spans="1:40" x14ac:dyDescent="0.25">
      <c r="A2524" s="212" t="s">
        <v>7665</v>
      </c>
      <c r="B2524" s="212">
        <v>1</v>
      </c>
      <c r="C2524" s="212" t="s">
        <v>7666</v>
      </c>
      <c r="D2524" s="212" t="s">
        <v>160</v>
      </c>
      <c r="E2524" s="212">
        <v>26</v>
      </c>
      <c r="F2524" s="212" t="s">
        <v>16</v>
      </c>
      <c r="G2524" s="212" t="s">
        <v>710</v>
      </c>
      <c r="H2524" s="212">
        <v>6469</v>
      </c>
      <c r="I2524" s="212" t="s">
        <v>711</v>
      </c>
      <c r="J2524" s="212">
        <v>1414</v>
      </c>
      <c r="K2524" s="212" t="s">
        <v>372</v>
      </c>
      <c r="L2524" s="212" t="s">
        <v>373</v>
      </c>
      <c r="M2524" s="212"/>
      <c r="N2524" s="212"/>
      <c r="O2524" s="212"/>
      <c r="P2524" s="212">
        <v>1069</v>
      </c>
      <c r="Q2524" s="212" t="s">
        <v>340</v>
      </c>
      <c r="R2524" s="212" t="s">
        <v>341</v>
      </c>
      <c r="S2524" s="212"/>
      <c r="T2524" s="212"/>
      <c r="U2524" s="212"/>
      <c r="V2524" s="212"/>
      <c r="W2524" s="212"/>
      <c r="X2524" s="212"/>
      <c r="Y2524" s="212">
        <v>1374</v>
      </c>
      <c r="Z2524" s="212" t="s">
        <v>336</v>
      </c>
      <c r="AA2524" s="212" t="s">
        <v>337</v>
      </c>
      <c r="AB2524" s="212">
        <v>40662.648000000001</v>
      </c>
      <c r="AC2524" s="212">
        <v>51031.620999999999</v>
      </c>
      <c r="AD2524" s="212">
        <v>0.125</v>
      </c>
      <c r="AE2524" s="212">
        <v>0</v>
      </c>
      <c r="AF2524" s="212">
        <v>0.125</v>
      </c>
      <c r="AG2524" s="212">
        <v>0</v>
      </c>
      <c r="AH2524" s="212">
        <v>5082.83</v>
      </c>
      <c r="AI2524" s="212">
        <v>6378.95</v>
      </c>
      <c r="AJ2524" s="212">
        <v>0</v>
      </c>
      <c r="AK2524" s="212">
        <v>0</v>
      </c>
      <c r="AL2524" s="212">
        <v>0</v>
      </c>
      <c r="AM2524">
        <v>1</v>
      </c>
      <c r="AN2524" t="str">
        <f>VLOOKUP(H2524,'Base Art'!$A:$AJ,36,FALSE)</f>
        <v>ARCOR S.A.I.C.</v>
      </c>
    </row>
    <row r="2525" spans="1:40" x14ac:dyDescent="0.25">
      <c r="A2525" s="212" t="s">
        <v>7665</v>
      </c>
      <c r="B2525" s="212">
        <v>1</v>
      </c>
      <c r="C2525" s="212" t="s">
        <v>7666</v>
      </c>
      <c r="D2525" s="212" t="s">
        <v>160</v>
      </c>
      <c r="E2525" s="212">
        <v>26</v>
      </c>
      <c r="F2525" s="212" t="s">
        <v>16</v>
      </c>
      <c r="G2525" s="212" t="s">
        <v>1124</v>
      </c>
      <c r="H2525" s="212">
        <v>6508</v>
      </c>
      <c r="I2525" s="212" t="s">
        <v>1125</v>
      </c>
      <c r="J2525" s="212">
        <v>1414</v>
      </c>
      <c r="K2525" s="212" t="s">
        <v>372</v>
      </c>
      <c r="L2525" s="212" t="s">
        <v>373</v>
      </c>
      <c r="M2525" s="212"/>
      <c r="N2525" s="212"/>
      <c r="O2525" s="212"/>
      <c r="P2525" s="212">
        <v>1072</v>
      </c>
      <c r="Q2525" s="212" t="s">
        <v>374</v>
      </c>
      <c r="R2525" s="212" t="s">
        <v>375</v>
      </c>
      <c r="S2525" s="212"/>
      <c r="T2525" s="212"/>
      <c r="U2525" s="212"/>
      <c r="V2525" s="212"/>
      <c r="W2525" s="212"/>
      <c r="X2525" s="212"/>
      <c r="Y2525" s="212">
        <v>1374</v>
      </c>
      <c r="Z2525" s="212" t="s">
        <v>336</v>
      </c>
      <c r="AA2525" s="212" t="s">
        <v>337</v>
      </c>
      <c r="AB2525" s="212">
        <v>40235.319000000003</v>
      </c>
      <c r="AC2525" s="212">
        <v>50495.315000000002</v>
      </c>
      <c r="AD2525" s="212">
        <v>8.3299999999999999E-2</v>
      </c>
      <c r="AE2525" s="212">
        <v>0</v>
      </c>
      <c r="AF2525" s="212">
        <v>8.3299999999999999E-2</v>
      </c>
      <c r="AG2525" s="212">
        <v>0</v>
      </c>
      <c r="AH2525" s="212">
        <v>3352.94</v>
      </c>
      <c r="AI2525" s="212">
        <v>4207.9399999999996</v>
      </c>
      <c r="AJ2525" s="212">
        <v>0</v>
      </c>
      <c r="AK2525" s="212">
        <v>0</v>
      </c>
      <c r="AL2525" s="212">
        <v>0</v>
      </c>
      <c r="AM2525">
        <v>1</v>
      </c>
      <c r="AN2525" t="str">
        <f>VLOOKUP(H2525,'Base Art'!$A:$AJ,36,FALSE)</f>
        <v>ARCOR S.A.I.C.</v>
      </c>
    </row>
    <row r="2526" spans="1:40" x14ac:dyDescent="0.25">
      <c r="A2526" s="212" t="s">
        <v>7665</v>
      </c>
      <c r="B2526" s="212">
        <v>1</v>
      </c>
      <c r="C2526" s="212" t="s">
        <v>7666</v>
      </c>
      <c r="D2526" s="212" t="s">
        <v>160</v>
      </c>
      <c r="E2526" s="212">
        <v>26</v>
      </c>
      <c r="F2526" s="212" t="s">
        <v>16</v>
      </c>
      <c r="G2526" s="212" t="s">
        <v>718</v>
      </c>
      <c r="H2526" s="212">
        <v>6655</v>
      </c>
      <c r="I2526" s="212" t="s">
        <v>719</v>
      </c>
      <c r="J2526" s="212">
        <v>1414</v>
      </c>
      <c r="K2526" s="212" t="s">
        <v>372</v>
      </c>
      <c r="L2526" s="212" t="s">
        <v>373</v>
      </c>
      <c r="M2526" s="212"/>
      <c r="N2526" s="212"/>
      <c r="O2526" s="212"/>
      <c r="P2526" s="212">
        <v>1072</v>
      </c>
      <c r="Q2526" s="212" t="s">
        <v>374</v>
      </c>
      <c r="R2526" s="212" t="s">
        <v>375</v>
      </c>
      <c r="S2526" s="212"/>
      <c r="T2526" s="212"/>
      <c r="U2526" s="212"/>
      <c r="V2526" s="212"/>
      <c r="W2526" s="212"/>
      <c r="X2526" s="212"/>
      <c r="Y2526" s="212">
        <v>1374</v>
      </c>
      <c r="Z2526" s="212" t="s">
        <v>336</v>
      </c>
      <c r="AA2526" s="212" t="s">
        <v>337</v>
      </c>
      <c r="AB2526" s="212">
        <v>30749.975999999999</v>
      </c>
      <c r="AC2526" s="212">
        <v>38591.218000000001</v>
      </c>
      <c r="AD2526" s="212">
        <v>0.33329999999999999</v>
      </c>
      <c r="AE2526" s="212">
        <v>0</v>
      </c>
      <c r="AF2526" s="212">
        <v>0.33329999999999999</v>
      </c>
      <c r="AG2526" s="212">
        <v>0</v>
      </c>
      <c r="AH2526" s="212">
        <v>10249.99</v>
      </c>
      <c r="AI2526" s="212">
        <v>12863.74</v>
      </c>
      <c r="AJ2526" s="212">
        <v>0</v>
      </c>
      <c r="AK2526" s="212">
        <v>0</v>
      </c>
      <c r="AL2526" s="212">
        <v>0</v>
      </c>
      <c r="AM2526">
        <v>1</v>
      </c>
      <c r="AN2526" t="str">
        <f>VLOOKUP(H2526,'Base Art'!$A:$AJ,36,FALSE)</f>
        <v>ARCOR S.A.I.C.</v>
      </c>
    </row>
    <row r="2527" spans="1:40" x14ac:dyDescent="0.25">
      <c r="A2527" s="212" t="s">
        <v>7665</v>
      </c>
      <c r="B2527" s="212">
        <v>1</v>
      </c>
      <c r="C2527" s="212" t="s">
        <v>7666</v>
      </c>
      <c r="D2527" s="212" t="s">
        <v>160</v>
      </c>
      <c r="E2527" s="212">
        <v>26</v>
      </c>
      <c r="F2527" s="212" t="s">
        <v>16</v>
      </c>
      <c r="G2527" s="212" t="s">
        <v>720</v>
      </c>
      <c r="H2527" s="212">
        <v>6660</v>
      </c>
      <c r="I2527" s="212" t="s">
        <v>721</v>
      </c>
      <c r="J2527" s="212"/>
      <c r="K2527" s="212"/>
      <c r="L2527" s="212"/>
      <c r="M2527" s="212"/>
      <c r="N2527" s="212"/>
      <c r="O2527" s="212"/>
      <c r="P2527" s="212">
        <v>1085</v>
      </c>
      <c r="Q2527" s="212" t="s">
        <v>598</v>
      </c>
      <c r="R2527" s="212" t="s">
        <v>599</v>
      </c>
      <c r="S2527" s="212"/>
      <c r="T2527" s="212"/>
      <c r="U2527" s="212"/>
      <c r="V2527" s="212"/>
      <c r="W2527" s="212"/>
      <c r="X2527" s="212"/>
      <c r="Y2527" s="212">
        <v>1373</v>
      </c>
      <c r="Z2527" s="212" t="s">
        <v>386</v>
      </c>
      <c r="AA2527" s="212" t="s">
        <v>387</v>
      </c>
      <c r="AB2527" s="212">
        <v>15740.111999999999</v>
      </c>
      <c r="AC2527" s="212">
        <v>19517.738000000001</v>
      </c>
      <c r="AD2527" s="212">
        <v>1</v>
      </c>
      <c r="AE2527" s="212">
        <v>0</v>
      </c>
      <c r="AF2527" s="212">
        <v>1</v>
      </c>
      <c r="AG2527" s="212">
        <v>0</v>
      </c>
      <c r="AH2527" s="212">
        <v>15740.11</v>
      </c>
      <c r="AI2527" s="212">
        <v>19517.740000000002</v>
      </c>
      <c r="AJ2527" s="212">
        <v>0</v>
      </c>
      <c r="AK2527" s="212">
        <v>0</v>
      </c>
      <c r="AL2527" s="212">
        <v>0</v>
      </c>
      <c r="AM2527">
        <v>1</v>
      </c>
      <c r="AN2527" t="str">
        <f>VLOOKUP(H2527,'Base Art'!$A:$AJ,36,FALSE)</f>
        <v>DON SATUR S.R.L.</v>
      </c>
    </row>
    <row r="2528" spans="1:40" x14ac:dyDescent="0.25">
      <c r="A2528" s="212" t="s">
        <v>7665</v>
      </c>
      <c r="B2528" s="212">
        <v>1</v>
      </c>
      <c r="C2528" s="212" t="s">
        <v>7666</v>
      </c>
      <c r="D2528" s="212" t="s">
        <v>160</v>
      </c>
      <c r="E2528" s="212">
        <v>26</v>
      </c>
      <c r="F2528" s="212" t="s">
        <v>16</v>
      </c>
      <c r="G2528" s="212" t="s">
        <v>1000</v>
      </c>
      <c r="H2528" s="212">
        <v>6743</v>
      </c>
      <c r="I2528" s="212" t="s">
        <v>1001</v>
      </c>
      <c r="J2528" s="212">
        <v>1419</v>
      </c>
      <c r="K2528" s="212" t="s">
        <v>572</v>
      </c>
      <c r="L2528" s="212" t="s">
        <v>573</v>
      </c>
      <c r="M2528" s="212"/>
      <c r="N2528" s="212"/>
      <c r="O2528" s="212"/>
      <c r="P2528" s="212">
        <v>1333</v>
      </c>
      <c r="Q2528" s="212" t="s">
        <v>1002</v>
      </c>
      <c r="R2528" s="212" t="s">
        <v>1003</v>
      </c>
      <c r="S2528" s="212"/>
      <c r="T2528" s="212"/>
      <c r="U2528" s="212"/>
      <c r="V2528" s="212"/>
      <c r="W2528" s="212"/>
      <c r="X2528" s="212"/>
      <c r="Y2528" s="212">
        <v>1369</v>
      </c>
      <c r="Z2528" s="212" t="s">
        <v>354</v>
      </c>
      <c r="AA2528" s="212" t="s">
        <v>355</v>
      </c>
      <c r="AB2528" s="212">
        <v>26010.528999999999</v>
      </c>
      <c r="AC2528" s="212">
        <v>32643.212</v>
      </c>
      <c r="AD2528" s="212">
        <v>0.5</v>
      </c>
      <c r="AE2528" s="212">
        <v>0</v>
      </c>
      <c r="AF2528" s="212">
        <v>0.5</v>
      </c>
      <c r="AG2528" s="212">
        <v>0</v>
      </c>
      <c r="AH2528" s="212">
        <v>13005.26</v>
      </c>
      <c r="AI2528" s="212">
        <v>16321.61</v>
      </c>
      <c r="AJ2528" s="212">
        <v>0</v>
      </c>
      <c r="AK2528" s="212">
        <v>0</v>
      </c>
      <c r="AL2528" s="212">
        <v>0</v>
      </c>
      <c r="AM2528">
        <v>1</v>
      </c>
      <c r="AN2528" t="str">
        <f>VLOOKUP(H2528,'Base Art'!$A:$AJ,36,FALSE)</f>
        <v>ARCOR S.A.I.C.</v>
      </c>
    </row>
    <row r="2529" spans="1:40" x14ac:dyDescent="0.25">
      <c r="A2529" s="212" t="s">
        <v>7665</v>
      </c>
      <c r="B2529" s="212">
        <v>1</v>
      </c>
      <c r="C2529" s="212" t="s">
        <v>7666</v>
      </c>
      <c r="D2529" s="212" t="s">
        <v>160</v>
      </c>
      <c r="E2529" s="212">
        <v>26</v>
      </c>
      <c r="F2529" s="212" t="s">
        <v>16</v>
      </c>
      <c r="G2529" s="212" t="s">
        <v>1004</v>
      </c>
      <c r="H2529" s="212">
        <v>6792</v>
      </c>
      <c r="I2529" s="212" t="s">
        <v>1005</v>
      </c>
      <c r="J2529" s="212">
        <v>1419</v>
      </c>
      <c r="K2529" s="212" t="s">
        <v>572</v>
      </c>
      <c r="L2529" s="212" t="s">
        <v>573</v>
      </c>
      <c r="M2529" s="212"/>
      <c r="N2529" s="212"/>
      <c r="O2529" s="212"/>
      <c r="P2529" s="212">
        <v>1333</v>
      </c>
      <c r="Q2529" s="212" t="s">
        <v>1002</v>
      </c>
      <c r="R2529" s="212" t="s">
        <v>1003</v>
      </c>
      <c r="S2529" s="212"/>
      <c r="T2529" s="212"/>
      <c r="U2529" s="212"/>
      <c r="V2529" s="212"/>
      <c r="W2529" s="212"/>
      <c r="X2529" s="212"/>
      <c r="Y2529" s="212">
        <v>1369</v>
      </c>
      <c r="Z2529" s="212" t="s">
        <v>354</v>
      </c>
      <c r="AA2529" s="212" t="s">
        <v>355</v>
      </c>
      <c r="AB2529" s="212">
        <v>20008.521000000001</v>
      </c>
      <c r="AC2529" s="212">
        <v>25110.694</v>
      </c>
      <c r="AD2529" s="212">
        <v>0.5</v>
      </c>
      <c r="AE2529" s="212">
        <v>0</v>
      </c>
      <c r="AF2529" s="212">
        <v>0.5</v>
      </c>
      <c r="AG2529" s="212">
        <v>0</v>
      </c>
      <c r="AH2529" s="212">
        <v>10004.26</v>
      </c>
      <c r="AI2529" s="212">
        <v>12555.35</v>
      </c>
      <c r="AJ2529" s="212">
        <v>0</v>
      </c>
      <c r="AK2529" s="212">
        <v>0</v>
      </c>
      <c r="AL2529" s="212">
        <v>0</v>
      </c>
      <c r="AM2529">
        <v>1</v>
      </c>
      <c r="AN2529" t="str">
        <f>VLOOKUP(H2529,'Base Art'!$A:$AJ,36,FALSE)</f>
        <v>ARCOR S.A.I.C.</v>
      </c>
    </row>
    <row r="2530" spans="1:40" x14ac:dyDescent="0.25">
      <c r="A2530" s="212" t="s">
        <v>7665</v>
      </c>
      <c r="B2530" s="212">
        <v>1</v>
      </c>
      <c r="C2530" s="212" t="s">
        <v>7666</v>
      </c>
      <c r="D2530" s="212" t="s">
        <v>160</v>
      </c>
      <c r="E2530" s="212">
        <v>26</v>
      </c>
      <c r="F2530" s="212" t="s">
        <v>16</v>
      </c>
      <c r="G2530" s="212" t="s">
        <v>1008</v>
      </c>
      <c r="H2530" s="212">
        <v>6940</v>
      </c>
      <c r="I2530" s="212" t="s">
        <v>1009</v>
      </c>
      <c r="J2530" s="212">
        <v>1192</v>
      </c>
      <c r="K2530" s="212" t="s">
        <v>932</v>
      </c>
      <c r="L2530" s="212" t="s">
        <v>933</v>
      </c>
      <c r="M2530" s="212"/>
      <c r="N2530" s="212"/>
      <c r="O2530" s="212"/>
      <c r="P2530" s="212">
        <v>1101</v>
      </c>
      <c r="Q2530" s="212" t="s">
        <v>776</v>
      </c>
      <c r="R2530" s="212" t="s">
        <v>777</v>
      </c>
      <c r="S2530" s="212"/>
      <c r="T2530" s="212"/>
      <c r="U2530" s="212"/>
      <c r="V2530" s="212"/>
      <c r="W2530" s="212"/>
      <c r="X2530" s="212"/>
      <c r="Y2530" s="212">
        <v>1375</v>
      </c>
      <c r="Z2530" s="212" t="s">
        <v>314</v>
      </c>
      <c r="AA2530" s="212" t="s">
        <v>315</v>
      </c>
      <c r="AB2530" s="212">
        <v>22263.771000000001</v>
      </c>
      <c r="AC2530" s="212">
        <v>27273.118999999999</v>
      </c>
      <c r="AD2530" s="212">
        <v>1</v>
      </c>
      <c r="AE2530" s="212">
        <v>0</v>
      </c>
      <c r="AF2530" s="212">
        <v>1</v>
      </c>
      <c r="AG2530" s="212">
        <v>0</v>
      </c>
      <c r="AH2530" s="212">
        <v>22263.77</v>
      </c>
      <c r="AI2530" s="212">
        <v>27273.119999999999</v>
      </c>
      <c r="AJ2530" s="212">
        <v>0</v>
      </c>
      <c r="AK2530" s="212">
        <v>0</v>
      </c>
      <c r="AL2530" s="212">
        <v>0</v>
      </c>
      <c r="AM2530">
        <v>1</v>
      </c>
      <c r="AN2530" t="str">
        <f>VLOOKUP(H2530,'Base Art'!$A:$AJ,36,FALSE)</f>
        <v>NUTRIPET S.A.U.</v>
      </c>
    </row>
    <row r="2531" spans="1:40" x14ac:dyDescent="0.25">
      <c r="A2531" s="212" t="s">
        <v>7665</v>
      </c>
      <c r="B2531" s="212">
        <v>1</v>
      </c>
      <c r="C2531" s="212" t="s">
        <v>7666</v>
      </c>
      <c r="D2531" s="212" t="s">
        <v>160</v>
      </c>
      <c r="E2531" s="212">
        <v>26</v>
      </c>
      <c r="F2531" s="212" t="s">
        <v>16</v>
      </c>
      <c r="G2531" s="212" t="s">
        <v>1134</v>
      </c>
      <c r="H2531" s="212">
        <v>6941</v>
      </c>
      <c r="I2531" s="212" t="s">
        <v>1135</v>
      </c>
      <c r="J2531" s="212">
        <v>1192</v>
      </c>
      <c r="K2531" s="212" t="s">
        <v>932</v>
      </c>
      <c r="L2531" s="212" t="s">
        <v>933</v>
      </c>
      <c r="M2531" s="212"/>
      <c r="N2531" s="212"/>
      <c r="O2531" s="212"/>
      <c r="P2531" s="212">
        <v>1101</v>
      </c>
      <c r="Q2531" s="212" t="s">
        <v>776</v>
      </c>
      <c r="R2531" s="212" t="s">
        <v>777</v>
      </c>
      <c r="S2531" s="212"/>
      <c r="T2531" s="212"/>
      <c r="U2531" s="212"/>
      <c r="V2531" s="212"/>
      <c r="W2531" s="212"/>
      <c r="X2531" s="212"/>
      <c r="Y2531" s="212">
        <v>1375</v>
      </c>
      <c r="Z2531" s="212" t="s">
        <v>314</v>
      </c>
      <c r="AA2531" s="212" t="s">
        <v>315</v>
      </c>
      <c r="AB2531" s="212">
        <v>41733.044999999998</v>
      </c>
      <c r="AC2531" s="212">
        <v>51122.978999999999</v>
      </c>
      <c r="AD2531" s="212">
        <v>0.375</v>
      </c>
      <c r="AE2531" s="212">
        <v>0</v>
      </c>
      <c r="AF2531" s="212">
        <v>0.375</v>
      </c>
      <c r="AG2531" s="212">
        <v>0</v>
      </c>
      <c r="AH2531" s="212">
        <v>15649.89</v>
      </c>
      <c r="AI2531" s="212">
        <v>19171.12</v>
      </c>
      <c r="AJ2531" s="212">
        <v>0</v>
      </c>
      <c r="AK2531" s="212">
        <v>0</v>
      </c>
      <c r="AL2531" s="212">
        <v>0</v>
      </c>
      <c r="AM2531">
        <v>1</v>
      </c>
      <c r="AN2531" t="str">
        <f>VLOOKUP(H2531,'Base Art'!$A:$AJ,36,FALSE)</f>
        <v>NUTRIPET S.A.U.</v>
      </c>
    </row>
    <row r="2532" spans="1:40" x14ac:dyDescent="0.25">
      <c r="A2532" s="212" t="s">
        <v>7665</v>
      </c>
      <c r="B2532" s="212">
        <v>1</v>
      </c>
      <c r="C2532" s="212" t="s">
        <v>7666</v>
      </c>
      <c r="D2532" s="212" t="s">
        <v>160</v>
      </c>
      <c r="E2532" s="212">
        <v>26</v>
      </c>
      <c r="F2532" s="212" t="s">
        <v>16</v>
      </c>
      <c r="G2532" s="212" t="s">
        <v>1012</v>
      </c>
      <c r="H2532" s="212">
        <v>6945</v>
      </c>
      <c r="I2532" s="212" t="s">
        <v>1013</v>
      </c>
      <c r="J2532" s="212">
        <v>1192</v>
      </c>
      <c r="K2532" s="212" t="s">
        <v>932</v>
      </c>
      <c r="L2532" s="212" t="s">
        <v>933</v>
      </c>
      <c r="M2532" s="212"/>
      <c r="N2532" s="212"/>
      <c r="O2532" s="212"/>
      <c r="P2532" s="212">
        <v>1101</v>
      </c>
      <c r="Q2532" s="212" t="s">
        <v>776</v>
      </c>
      <c r="R2532" s="212" t="s">
        <v>777</v>
      </c>
      <c r="S2532" s="212"/>
      <c r="T2532" s="212"/>
      <c r="U2532" s="212"/>
      <c r="V2532" s="212"/>
      <c r="W2532" s="212"/>
      <c r="X2532" s="212"/>
      <c r="Y2532" s="212">
        <v>1375</v>
      </c>
      <c r="Z2532" s="212" t="s">
        <v>314</v>
      </c>
      <c r="AA2532" s="212" t="s">
        <v>315</v>
      </c>
      <c r="AB2532" s="212">
        <v>22263.771000000001</v>
      </c>
      <c r="AC2532" s="212">
        <v>27273.118999999999</v>
      </c>
      <c r="AD2532" s="212">
        <v>1</v>
      </c>
      <c r="AE2532" s="212">
        <v>0</v>
      </c>
      <c r="AF2532" s="212">
        <v>1</v>
      </c>
      <c r="AG2532" s="212">
        <v>0</v>
      </c>
      <c r="AH2532" s="212">
        <v>22263.77</v>
      </c>
      <c r="AI2532" s="212">
        <v>27273.119999999999</v>
      </c>
      <c r="AJ2532" s="212">
        <v>0</v>
      </c>
      <c r="AK2532" s="212">
        <v>0</v>
      </c>
      <c r="AL2532" s="212">
        <v>0</v>
      </c>
      <c r="AM2532">
        <v>1</v>
      </c>
      <c r="AN2532" t="str">
        <f>VLOOKUP(H2532,'Base Art'!$A:$AJ,36,FALSE)</f>
        <v>NUTRIPET S.A.U.</v>
      </c>
    </row>
    <row r="2533" spans="1:40" x14ac:dyDescent="0.25">
      <c r="A2533" s="212" t="s">
        <v>7665</v>
      </c>
      <c r="B2533" s="212">
        <v>1</v>
      </c>
      <c r="C2533" s="212" t="s">
        <v>7666</v>
      </c>
      <c r="D2533" s="212" t="s">
        <v>160</v>
      </c>
      <c r="E2533" s="212">
        <v>26</v>
      </c>
      <c r="F2533" s="212" t="s">
        <v>16</v>
      </c>
      <c r="G2533" s="212" t="s">
        <v>1138</v>
      </c>
      <c r="H2533" s="212">
        <v>6954</v>
      </c>
      <c r="I2533" s="212" t="s">
        <v>1139</v>
      </c>
      <c r="J2533" s="212">
        <v>1192</v>
      </c>
      <c r="K2533" s="212" t="s">
        <v>932</v>
      </c>
      <c r="L2533" s="212" t="s">
        <v>933</v>
      </c>
      <c r="M2533" s="212"/>
      <c r="N2533" s="212"/>
      <c r="O2533" s="212"/>
      <c r="P2533" s="212">
        <v>1112</v>
      </c>
      <c r="Q2533" s="212" t="s">
        <v>1010</v>
      </c>
      <c r="R2533" s="212" t="s">
        <v>1011</v>
      </c>
      <c r="S2533" s="212"/>
      <c r="T2533" s="212"/>
      <c r="U2533" s="212"/>
      <c r="V2533" s="212"/>
      <c r="W2533" s="212"/>
      <c r="X2533" s="212"/>
      <c r="Y2533" s="212">
        <v>1375</v>
      </c>
      <c r="Z2533" s="212" t="s">
        <v>314</v>
      </c>
      <c r="AA2533" s="212" t="s">
        <v>315</v>
      </c>
      <c r="AB2533" s="212">
        <v>24672.44</v>
      </c>
      <c r="AC2533" s="212">
        <v>30223.739000000001</v>
      </c>
      <c r="AD2533" s="212">
        <v>3</v>
      </c>
      <c r="AE2533" s="212">
        <v>0</v>
      </c>
      <c r="AF2533" s="212">
        <v>3</v>
      </c>
      <c r="AG2533" s="212">
        <v>0</v>
      </c>
      <c r="AH2533" s="212">
        <v>74017.320000000007</v>
      </c>
      <c r="AI2533" s="212">
        <v>90671.22</v>
      </c>
      <c r="AJ2533" s="212">
        <v>0</v>
      </c>
      <c r="AK2533" s="212">
        <v>0</v>
      </c>
      <c r="AL2533" s="212">
        <v>0</v>
      </c>
      <c r="AM2533">
        <v>1</v>
      </c>
      <c r="AN2533" t="str">
        <f>VLOOKUP(H2533,'Base Art'!$A:$AJ,36,FALSE)</f>
        <v>NUTRIPET S.A.U.</v>
      </c>
    </row>
    <row r="2534" spans="1:40" x14ac:dyDescent="0.25">
      <c r="A2534" s="212" t="s">
        <v>7665</v>
      </c>
      <c r="B2534" s="212">
        <v>1</v>
      </c>
      <c r="C2534" s="212" t="s">
        <v>7666</v>
      </c>
      <c r="D2534" s="212" t="s">
        <v>160</v>
      </c>
      <c r="E2534" s="212">
        <v>26</v>
      </c>
      <c r="F2534" s="212" t="s">
        <v>16</v>
      </c>
      <c r="G2534" s="212" t="s">
        <v>1744</v>
      </c>
      <c r="H2534" s="212">
        <v>6957</v>
      </c>
      <c r="I2534" s="212" t="s">
        <v>1745</v>
      </c>
      <c r="J2534" s="212">
        <v>1192</v>
      </c>
      <c r="K2534" s="212" t="s">
        <v>932</v>
      </c>
      <c r="L2534" s="212" t="s">
        <v>933</v>
      </c>
      <c r="M2534" s="212"/>
      <c r="N2534" s="212"/>
      <c r="O2534" s="212"/>
      <c r="P2534" s="212">
        <v>1101</v>
      </c>
      <c r="Q2534" s="212" t="s">
        <v>776</v>
      </c>
      <c r="R2534" s="212" t="s">
        <v>777</v>
      </c>
      <c r="S2534" s="212"/>
      <c r="T2534" s="212"/>
      <c r="U2534" s="212"/>
      <c r="V2534" s="212"/>
      <c r="W2534" s="212"/>
      <c r="X2534" s="212"/>
      <c r="Y2534" s="212">
        <v>1375</v>
      </c>
      <c r="Z2534" s="212" t="s">
        <v>314</v>
      </c>
      <c r="AA2534" s="212" t="s">
        <v>315</v>
      </c>
      <c r="AB2534" s="212">
        <v>12308.005999999999</v>
      </c>
      <c r="AC2534" s="212">
        <v>15077.307000000001</v>
      </c>
      <c r="AD2534" s="212">
        <v>10</v>
      </c>
      <c r="AE2534" s="212">
        <v>0</v>
      </c>
      <c r="AF2534" s="212">
        <v>10</v>
      </c>
      <c r="AG2534" s="212">
        <v>0</v>
      </c>
      <c r="AH2534" s="212">
        <v>123080.06</v>
      </c>
      <c r="AI2534" s="212">
        <v>150773.07</v>
      </c>
      <c r="AJ2534" s="212">
        <v>0</v>
      </c>
      <c r="AK2534" s="212">
        <v>0</v>
      </c>
      <c r="AL2534" s="212">
        <v>0</v>
      </c>
      <c r="AM2534">
        <v>1</v>
      </c>
      <c r="AN2534" t="str">
        <f>VLOOKUP(H2534,'Base Art'!$A:$AJ,36,FALSE)</f>
        <v>NUTRIPET S.A.U.</v>
      </c>
    </row>
    <row r="2535" spans="1:40" x14ac:dyDescent="0.25">
      <c r="A2535" s="212" t="s">
        <v>7665</v>
      </c>
      <c r="B2535" s="212">
        <v>1</v>
      </c>
      <c r="C2535" s="212" t="s">
        <v>7666</v>
      </c>
      <c r="D2535" s="212" t="s">
        <v>160</v>
      </c>
      <c r="E2535" s="212">
        <v>26</v>
      </c>
      <c r="F2535" s="212" t="s">
        <v>16</v>
      </c>
      <c r="G2535" s="212" t="s">
        <v>1280</v>
      </c>
      <c r="H2535" s="212">
        <v>6971</v>
      </c>
      <c r="I2535" s="212" t="s">
        <v>1281</v>
      </c>
      <c r="J2535" s="212">
        <v>1257</v>
      </c>
      <c r="K2535" s="212" t="s">
        <v>774</v>
      </c>
      <c r="L2535" s="212" t="s">
        <v>775</v>
      </c>
      <c r="M2535" s="212"/>
      <c r="N2535" s="212"/>
      <c r="O2535" s="212"/>
      <c r="P2535" s="212">
        <v>1114</v>
      </c>
      <c r="Q2535" s="212" t="s">
        <v>1222</v>
      </c>
      <c r="R2535" s="212" t="s">
        <v>1223</v>
      </c>
      <c r="S2535" s="212"/>
      <c r="T2535" s="212"/>
      <c r="U2535" s="212"/>
      <c r="V2535" s="212"/>
      <c r="W2535" s="212"/>
      <c r="X2535" s="212"/>
      <c r="Y2535" s="212">
        <v>1375</v>
      </c>
      <c r="Z2535" s="212" t="s">
        <v>314</v>
      </c>
      <c r="AA2535" s="212" t="s">
        <v>315</v>
      </c>
      <c r="AB2535" s="212">
        <v>24547.636999999999</v>
      </c>
      <c r="AC2535" s="212">
        <v>30255.279999999999</v>
      </c>
      <c r="AD2535" s="212">
        <v>36</v>
      </c>
      <c r="AE2535" s="212">
        <v>0</v>
      </c>
      <c r="AF2535" s="212">
        <v>36</v>
      </c>
      <c r="AG2535" s="212">
        <v>0</v>
      </c>
      <c r="AH2535" s="212">
        <v>883714.94</v>
      </c>
      <c r="AI2535" s="212">
        <v>1089190.08</v>
      </c>
      <c r="AJ2535" s="212">
        <v>0</v>
      </c>
      <c r="AK2535" s="212">
        <v>0</v>
      </c>
      <c r="AL2535" s="212">
        <v>0</v>
      </c>
      <c r="AM2535">
        <v>1</v>
      </c>
      <c r="AN2535" t="str">
        <f>VLOOKUP(H2535,'Base Art'!$A:$AJ,36,FALSE)</f>
        <v>NUTRIPET S.A.U.</v>
      </c>
    </row>
    <row r="2536" spans="1:40" x14ac:dyDescent="0.25">
      <c r="A2536" s="212" t="s">
        <v>7665</v>
      </c>
      <c r="B2536" s="212">
        <v>1</v>
      </c>
      <c r="C2536" s="212" t="s">
        <v>7666</v>
      </c>
      <c r="D2536" s="212" t="s">
        <v>160</v>
      </c>
      <c r="E2536" s="212">
        <v>26</v>
      </c>
      <c r="F2536" s="212" t="s">
        <v>16</v>
      </c>
      <c r="G2536" s="212" t="s">
        <v>1142</v>
      </c>
      <c r="H2536" s="212">
        <v>6976</v>
      </c>
      <c r="I2536" s="212" t="s">
        <v>1143</v>
      </c>
      <c r="J2536" s="212">
        <v>1257</v>
      </c>
      <c r="K2536" s="212" t="s">
        <v>774</v>
      </c>
      <c r="L2536" s="212" t="s">
        <v>775</v>
      </c>
      <c r="M2536" s="212"/>
      <c r="N2536" s="212"/>
      <c r="O2536" s="212"/>
      <c r="P2536" s="212">
        <v>1113</v>
      </c>
      <c r="Q2536" s="212" t="s">
        <v>1144</v>
      </c>
      <c r="R2536" s="212" t="s">
        <v>1145</v>
      </c>
      <c r="S2536" s="212"/>
      <c r="T2536" s="212"/>
      <c r="U2536" s="212"/>
      <c r="V2536" s="212"/>
      <c r="W2536" s="212"/>
      <c r="X2536" s="212"/>
      <c r="Y2536" s="212">
        <v>1375</v>
      </c>
      <c r="Z2536" s="212" t="s">
        <v>314</v>
      </c>
      <c r="AA2536" s="212" t="s">
        <v>315</v>
      </c>
      <c r="AB2536" s="212">
        <v>16178.45</v>
      </c>
      <c r="AC2536" s="212">
        <v>20061.277999999998</v>
      </c>
      <c r="AD2536" s="212">
        <v>3</v>
      </c>
      <c r="AE2536" s="212">
        <v>0</v>
      </c>
      <c r="AF2536" s="212">
        <v>3</v>
      </c>
      <c r="AG2536" s="212">
        <v>0</v>
      </c>
      <c r="AH2536" s="212">
        <v>48535.35</v>
      </c>
      <c r="AI2536" s="212">
        <v>60183.83</v>
      </c>
      <c r="AJ2536" s="212">
        <v>0</v>
      </c>
      <c r="AK2536" s="212">
        <v>0</v>
      </c>
      <c r="AL2536" s="212">
        <v>0</v>
      </c>
      <c r="AM2536">
        <v>1</v>
      </c>
      <c r="AN2536" t="str">
        <f>VLOOKUP(H2536,'Base Art'!$A:$AJ,36,FALSE)</f>
        <v>NUTRIPET S.A.U.</v>
      </c>
    </row>
    <row r="2537" spans="1:40" x14ac:dyDescent="0.25">
      <c r="A2537" s="212" t="s">
        <v>7665</v>
      </c>
      <c r="B2537" s="212">
        <v>1</v>
      </c>
      <c r="C2537" s="212" t="s">
        <v>7666</v>
      </c>
      <c r="D2537" s="212" t="s">
        <v>160</v>
      </c>
      <c r="E2537" s="212">
        <v>26</v>
      </c>
      <c r="F2537" s="212" t="s">
        <v>16</v>
      </c>
      <c r="G2537" s="212" t="s">
        <v>1146</v>
      </c>
      <c r="H2537" s="212">
        <v>6978</v>
      </c>
      <c r="I2537" s="212" t="s">
        <v>1147</v>
      </c>
      <c r="J2537" s="212">
        <v>1257</v>
      </c>
      <c r="K2537" s="212" t="s">
        <v>774</v>
      </c>
      <c r="L2537" s="212" t="s">
        <v>775</v>
      </c>
      <c r="M2537" s="212"/>
      <c r="N2537" s="212"/>
      <c r="O2537" s="212"/>
      <c r="P2537" s="212">
        <v>1113</v>
      </c>
      <c r="Q2537" s="212" t="s">
        <v>1144</v>
      </c>
      <c r="R2537" s="212" t="s">
        <v>1145</v>
      </c>
      <c r="S2537" s="212"/>
      <c r="T2537" s="212"/>
      <c r="U2537" s="212"/>
      <c r="V2537" s="212"/>
      <c r="W2537" s="212"/>
      <c r="X2537" s="212"/>
      <c r="Y2537" s="212">
        <v>1375</v>
      </c>
      <c r="Z2537" s="212" t="s">
        <v>314</v>
      </c>
      <c r="AA2537" s="212" t="s">
        <v>315</v>
      </c>
      <c r="AB2537" s="212">
        <v>26446.203000000001</v>
      </c>
      <c r="AC2537" s="212">
        <v>32640.718000000001</v>
      </c>
      <c r="AD2537" s="212">
        <v>3</v>
      </c>
      <c r="AE2537" s="212">
        <v>0</v>
      </c>
      <c r="AF2537" s="212">
        <v>3</v>
      </c>
      <c r="AG2537" s="212">
        <v>0</v>
      </c>
      <c r="AH2537" s="212">
        <v>79338.61</v>
      </c>
      <c r="AI2537" s="212">
        <v>97922.15</v>
      </c>
      <c r="AJ2537" s="212">
        <v>0</v>
      </c>
      <c r="AK2537" s="212">
        <v>0</v>
      </c>
      <c r="AL2537" s="212">
        <v>0</v>
      </c>
      <c r="AM2537">
        <v>1</v>
      </c>
      <c r="AN2537" t="str">
        <f>VLOOKUP(H2537,'Base Art'!$A:$AJ,36,FALSE)</f>
        <v>NUTRIPET S.A.U.</v>
      </c>
    </row>
    <row r="2538" spans="1:40" x14ac:dyDescent="0.25">
      <c r="A2538" s="212" t="s">
        <v>7665</v>
      </c>
      <c r="B2538" s="212">
        <v>1</v>
      </c>
      <c r="C2538" s="212" t="s">
        <v>7666</v>
      </c>
      <c r="D2538" s="212" t="s">
        <v>160</v>
      </c>
      <c r="E2538" s="212">
        <v>26</v>
      </c>
      <c r="F2538" s="212" t="s">
        <v>16</v>
      </c>
      <c r="G2538" s="212" t="s">
        <v>1373</v>
      </c>
      <c r="H2538" s="212">
        <v>6979</v>
      </c>
      <c r="I2538" s="212" t="s">
        <v>1374</v>
      </c>
      <c r="J2538" s="212">
        <v>1257</v>
      </c>
      <c r="K2538" s="212" t="s">
        <v>774</v>
      </c>
      <c r="L2538" s="212" t="s">
        <v>775</v>
      </c>
      <c r="M2538" s="212"/>
      <c r="N2538" s="212"/>
      <c r="O2538" s="212"/>
      <c r="P2538" s="212">
        <v>1113</v>
      </c>
      <c r="Q2538" s="212" t="s">
        <v>1144</v>
      </c>
      <c r="R2538" s="212" t="s">
        <v>1145</v>
      </c>
      <c r="S2538" s="212"/>
      <c r="T2538" s="212"/>
      <c r="U2538" s="212"/>
      <c r="V2538" s="212"/>
      <c r="W2538" s="212"/>
      <c r="X2538" s="212"/>
      <c r="Y2538" s="212">
        <v>1375</v>
      </c>
      <c r="Z2538" s="212" t="s">
        <v>314</v>
      </c>
      <c r="AA2538" s="212" t="s">
        <v>315</v>
      </c>
      <c r="AB2538" s="212">
        <v>32027.200000000001</v>
      </c>
      <c r="AC2538" s="212">
        <v>39425.483</v>
      </c>
      <c r="AD2538" s="212">
        <v>5</v>
      </c>
      <c r="AE2538" s="212">
        <v>0</v>
      </c>
      <c r="AF2538" s="212">
        <v>5</v>
      </c>
      <c r="AG2538" s="212">
        <v>0</v>
      </c>
      <c r="AH2538" s="212">
        <v>160136</v>
      </c>
      <c r="AI2538" s="212">
        <v>197127.42</v>
      </c>
      <c r="AJ2538" s="212">
        <v>0</v>
      </c>
      <c r="AK2538" s="212">
        <v>0</v>
      </c>
      <c r="AL2538" s="212">
        <v>0</v>
      </c>
      <c r="AM2538">
        <v>1</v>
      </c>
      <c r="AN2538" t="str">
        <f>VLOOKUP(H2538,'Base Art'!$A:$AJ,36,FALSE)</f>
        <v>NUTRIPET S.A.U.</v>
      </c>
    </row>
    <row r="2539" spans="1:40" x14ac:dyDescent="0.25">
      <c r="A2539" s="212" t="s">
        <v>7665</v>
      </c>
      <c r="B2539" s="212">
        <v>1</v>
      </c>
      <c r="C2539" s="212" t="s">
        <v>7666</v>
      </c>
      <c r="D2539" s="212" t="s">
        <v>160</v>
      </c>
      <c r="E2539" s="212">
        <v>26</v>
      </c>
      <c r="F2539" s="212" t="s">
        <v>16</v>
      </c>
      <c r="G2539" s="212" t="s">
        <v>758</v>
      </c>
      <c r="H2539" s="212">
        <v>7239</v>
      </c>
      <c r="I2539" s="212" t="s">
        <v>759</v>
      </c>
      <c r="J2539" s="212">
        <v>1193</v>
      </c>
      <c r="K2539" s="212" t="s">
        <v>506</v>
      </c>
      <c r="L2539" s="212" t="s">
        <v>507</v>
      </c>
      <c r="M2539" s="212"/>
      <c r="N2539" s="212"/>
      <c r="O2539" s="212"/>
      <c r="P2539" s="212">
        <v>1094</v>
      </c>
      <c r="Q2539" s="212" t="s">
        <v>752</v>
      </c>
      <c r="R2539" s="212" t="s">
        <v>753</v>
      </c>
      <c r="S2539" s="212"/>
      <c r="T2539" s="212"/>
      <c r="U2539" s="212"/>
      <c r="V2539" s="212"/>
      <c r="W2539" s="212"/>
      <c r="X2539" s="212"/>
      <c r="Y2539" s="212">
        <v>1375</v>
      </c>
      <c r="Z2539" s="212" t="s">
        <v>314</v>
      </c>
      <c r="AA2539" s="212" t="s">
        <v>315</v>
      </c>
      <c r="AB2539" s="212">
        <v>7644.384</v>
      </c>
      <c r="AC2539" s="212">
        <v>9364.3700000000008</v>
      </c>
      <c r="AD2539" s="212">
        <v>4</v>
      </c>
      <c r="AE2539" s="212">
        <v>1</v>
      </c>
      <c r="AF2539" s="212">
        <v>5</v>
      </c>
      <c r="AG2539" s="212">
        <v>0</v>
      </c>
      <c r="AH2539" s="212">
        <v>38221.919999999998</v>
      </c>
      <c r="AI2539" s="212">
        <v>46821.85</v>
      </c>
      <c r="AJ2539" s="212">
        <v>0</v>
      </c>
      <c r="AK2539" s="212">
        <v>0</v>
      </c>
      <c r="AL2539" s="212">
        <v>0</v>
      </c>
      <c r="AM2539">
        <v>1</v>
      </c>
      <c r="AN2539" t="str">
        <f>VLOOKUP(H2539,'Base Art'!$A:$AJ,36,FALSE)</f>
        <v>MASTERFOODS ARGENTINA LTD.</v>
      </c>
    </row>
    <row r="2540" spans="1:40" x14ac:dyDescent="0.25">
      <c r="A2540" s="212" t="s">
        <v>7665</v>
      </c>
      <c r="B2540" s="212">
        <v>1</v>
      </c>
      <c r="C2540" s="212" t="s">
        <v>7666</v>
      </c>
      <c r="D2540" s="212" t="s">
        <v>160</v>
      </c>
      <c r="E2540" s="212">
        <v>26</v>
      </c>
      <c r="F2540" s="212" t="s">
        <v>16</v>
      </c>
      <c r="G2540" s="212" t="s">
        <v>760</v>
      </c>
      <c r="H2540" s="212">
        <v>7240</v>
      </c>
      <c r="I2540" s="212" t="s">
        <v>761</v>
      </c>
      <c r="J2540" s="212">
        <v>1193</v>
      </c>
      <c r="K2540" s="212" t="s">
        <v>506</v>
      </c>
      <c r="L2540" s="212" t="s">
        <v>507</v>
      </c>
      <c r="M2540" s="212"/>
      <c r="N2540" s="212"/>
      <c r="O2540" s="212"/>
      <c r="P2540" s="212">
        <v>1094</v>
      </c>
      <c r="Q2540" s="212" t="s">
        <v>752</v>
      </c>
      <c r="R2540" s="212" t="s">
        <v>753</v>
      </c>
      <c r="S2540" s="212"/>
      <c r="T2540" s="212"/>
      <c r="U2540" s="212"/>
      <c r="V2540" s="212"/>
      <c r="W2540" s="212"/>
      <c r="X2540" s="212"/>
      <c r="Y2540" s="212">
        <v>1375</v>
      </c>
      <c r="Z2540" s="212" t="s">
        <v>314</v>
      </c>
      <c r="AA2540" s="212" t="s">
        <v>315</v>
      </c>
      <c r="AB2540" s="212">
        <v>9555.48</v>
      </c>
      <c r="AC2540" s="212">
        <v>11705.463</v>
      </c>
      <c r="AD2540" s="212">
        <v>4</v>
      </c>
      <c r="AE2540" s="212">
        <v>0</v>
      </c>
      <c r="AF2540" s="212">
        <v>4</v>
      </c>
      <c r="AG2540" s="212">
        <v>0</v>
      </c>
      <c r="AH2540" s="212">
        <v>38221.919999999998</v>
      </c>
      <c r="AI2540" s="212">
        <v>46821.85</v>
      </c>
      <c r="AJ2540" s="212">
        <v>0</v>
      </c>
      <c r="AK2540" s="212">
        <v>0</v>
      </c>
      <c r="AL2540" s="212">
        <v>0</v>
      </c>
      <c r="AM2540">
        <v>1</v>
      </c>
      <c r="AN2540" t="str">
        <f>VLOOKUP(H2540,'Base Art'!$A:$AJ,36,FALSE)</f>
        <v>MASTERFOODS ARGENTINA LTD.</v>
      </c>
    </row>
    <row r="2541" spans="1:40" x14ac:dyDescent="0.25">
      <c r="A2541" s="212" t="s">
        <v>7665</v>
      </c>
      <c r="B2541" s="212">
        <v>1</v>
      </c>
      <c r="C2541" s="212" t="s">
        <v>7666</v>
      </c>
      <c r="D2541" s="212" t="s">
        <v>160</v>
      </c>
      <c r="E2541" s="212">
        <v>26</v>
      </c>
      <c r="F2541" s="212" t="s">
        <v>16</v>
      </c>
      <c r="G2541" s="212" t="s">
        <v>772</v>
      </c>
      <c r="H2541" s="212">
        <v>7431</v>
      </c>
      <c r="I2541" s="212" t="s">
        <v>773</v>
      </c>
      <c r="J2541" s="212">
        <v>1257</v>
      </c>
      <c r="K2541" s="212" t="s">
        <v>774</v>
      </c>
      <c r="L2541" s="212" t="s">
        <v>775</v>
      </c>
      <c r="M2541" s="212"/>
      <c r="N2541" s="212"/>
      <c r="O2541" s="212"/>
      <c r="P2541" s="212">
        <v>1101</v>
      </c>
      <c r="Q2541" s="212" t="s">
        <v>776</v>
      </c>
      <c r="R2541" s="212" t="s">
        <v>777</v>
      </c>
      <c r="S2541" s="212"/>
      <c r="T2541" s="212"/>
      <c r="U2541" s="212"/>
      <c r="V2541" s="212"/>
      <c r="W2541" s="212"/>
      <c r="X2541" s="212"/>
      <c r="Y2541" s="212">
        <v>1375</v>
      </c>
      <c r="Z2541" s="212" t="s">
        <v>314</v>
      </c>
      <c r="AA2541" s="212" t="s">
        <v>315</v>
      </c>
      <c r="AB2541" s="212">
        <v>16663.182000000001</v>
      </c>
      <c r="AC2541" s="212">
        <v>20412.398000000001</v>
      </c>
      <c r="AD2541" s="212">
        <v>8.375</v>
      </c>
      <c r="AE2541" s="212">
        <v>0</v>
      </c>
      <c r="AF2541" s="212">
        <v>8.375</v>
      </c>
      <c r="AG2541" s="212">
        <v>0</v>
      </c>
      <c r="AH2541" s="212">
        <v>139554.15</v>
      </c>
      <c r="AI2541" s="212">
        <v>170953.84</v>
      </c>
      <c r="AJ2541" s="212">
        <v>0</v>
      </c>
      <c r="AK2541" s="212">
        <v>0</v>
      </c>
      <c r="AL2541" s="212">
        <v>0</v>
      </c>
      <c r="AM2541">
        <v>1</v>
      </c>
      <c r="AN2541" t="str">
        <f>VLOOKUP(H2541,'Base Art'!$A:$AJ,36,FALSE)</f>
        <v>NUTRIPET S.A.U.</v>
      </c>
    </row>
    <row r="2542" spans="1:40" x14ac:dyDescent="0.25">
      <c r="A2542" s="212" t="s">
        <v>7665</v>
      </c>
      <c r="B2542" s="212">
        <v>1</v>
      </c>
      <c r="C2542" s="212" t="s">
        <v>7666</v>
      </c>
      <c r="D2542" s="212" t="s">
        <v>160</v>
      </c>
      <c r="E2542" s="212">
        <v>26</v>
      </c>
      <c r="F2542" s="212" t="s">
        <v>16</v>
      </c>
      <c r="G2542" s="212" t="s">
        <v>1156</v>
      </c>
      <c r="H2542" s="212">
        <v>7627</v>
      </c>
      <c r="I2542" s="212" t="s">
        <v>1157</v>
      </c>
      <c r="J2542" s="212">
        <v>1193</v>
      </c>
      <c r="K2542" s="212" t="s">
        <v>506</v>
      </c>
      <c r="L2542" s="212" t="s">
        <v>507</v>
      </c>
      <c r="M2542" s="212"/>
      <c r="N2542" s="212"/>
      <c r="O2542" s="212"/>
      <c r="P2542" s="212">
        <v>1107</v>
      </c>
      <c r="Q2542" s="212" t="s">
        <v>1158</v>
      </c>
      <c r="R2542" s="212" t="s">
        <v>1159</v>
      </c>
      <c r="S2542" s="212"/>
      <c r="T2542" s="212"/>
      <c r="U2542" s="212"/>
      <c r="V2542" s="212"/>
      <c r="W2542" s="212"/>
      <c r="X2542" s="212"/>
      <c r="Y2542" s="212">
        <v>1375</v>
      </c>
      <c r="Z2542" s="212" t="s">
        <v>314</v>
      </c>
      <c r="AA2542" s="212" t="s">
        <v>315</v>
      </c>
      <c r="AB2542" s="212">
        <v>33744.533000000003</v>
      </c>
      <c r="AC2542" s="212">
        <v>41337.052000000003</v>
      </c>
      <c r="AD2542" s="212">
        <v>1</v>
      </c>
      <c r="AE2542" s="212">
        <v>0</v>
      </c>
      <c r="AF2542" s="212">
        <v>1</v>
      </c>
      <c r="AG2542" s="212">
        <v>0</v>
      </c>
      <c r="AH2542" s="212">
        <v>33744.53</v>
      </c>
      <c r="AI2542" s="212">
        <v>41337.050000000003</v>
      </c>
      <c r="AJ2542" s="212">
        <v>0</v>
      </c>
      <c r="AK2542" s="212">
        <v>0</v>
      </c>
      <c r="AL2542" s="212">
        <v>0</v>
      </c>
      <c r="AM2542">
        <v>1</v>
      </c>
      <c r="AN2542" t="str">
        <f>VLOOKUP(H2542,'Base Art'!$A:$AJ,36,FALSE)</f>
        <v>MASTERFOODS ARGENTINA LTD.</v>
      </c>
    </row>
    <row r="2543" spans="1:40" x14ac:dyDescent="0.25">
      <c r="A2543" s="212" t="s">
        <v>7665</v>
      </c>
      <c r="B2543" s="212">
        <v>1</v>
      </c>
      <c r="C2543" s="212" t="s">
        <v>7666</v>
      </c>
      <c r="D2543" s="212" t="s">
        <v>160</v>
      </c>
      <c r="E2543" s="212">
        <v>26</v>
      </c>
      <c r="F2543" s="212" t="s">
        <v>16</v>
      </c>
      <c r="G2543" s="212" t="s">
        <v>1160</v>
      </c>
      <c r="H2543" s="212">
        <v>7640</v>
      </c>
      <c r="I2543" s="212" t="s">
        <v>1161</v>
      </c>
      <c r="J2543" s="212">
        <v>1193</v>
      </c>
      <c r="K2543" s="212" t="s">
        <v>506</v>
      </c>
      <c r="L2543" s="212" t="s">
        <v>507</v>
      </c>
      <c r="M2543" s="212"/>
      <c r="N2543" s="212"/>
      <c r="O2543" s="212"/>
      <c r="P2543" s="212">
        <v>1107</v>
      </c>
      <c r="Q2543" s="212" t="s">
        <v>1158</v>
      </c>
      <c r="R2543" s="212" t="s">
        <v>1159</v>
      </c>
      <c r="S2543" s="212"/>
      <c r="T2543" s="212"/>
      <c r="U2543" s="212"/>
      <c r="V2543" s="212"/>
      <c r="W2543" s="212"/>
      <c r="X2543" s="212"/>
      <c r="Y2543" s="212">
        <v>1375</v>
      </c>
      <c r="Z2543" s="212" t="s">
        <v>314</v>
      </c>
      <c r="AA2543" s="212" t="s">
        <v>315</v>
      </c>
      <c r="AB2543" s="212">
        <v>32781.713000000003</v>
      </c>
      <c r="AC2543" s="212">
        <v>40284.141000000003</v>
      </c>
      <c r="AD2543" s="212">
        <v>8</v>
      </c>
      <c r="AE2543" s="212">
        <v>0</v>
      </c>
      <c r="AF2543" s="212">
        <v>8</v>
      </c>
      <c r="AG2543" s="212">
        <v>0</v>
      </c>
      <c r="AH2543" s="212">
        <v>262253.71000000002</v>
      </c>
      <c r="AI2543" s="212">
        <v>322273.12</v>
      </c>
      <c r="AJ2543" s="212">
        <v>3</v>
      </c>
      <c r="AK2543" s="212">
        <v>2.67</v>
      </c>
      <c r="AL2543" s="212">
        <v>0</v>
      </c>
      <c r="AM2543">
        <v>1</v>
      </c>
      <c r="AN2543" t="str">
        <f>VLOOKUP(H2543,'Base Art'!$A:$AJ,36,FALSE)</f>
        <v>MASTERFOODS ARGENTINA LTD.</v>
      </c>
    </row>
    <row r="2544" spans="1:40" x14ac:dyDescent="0.25">
      <c r="A2544" s="212" t="s">
        <v>7665</v>
      </c>
      <c r="B2544" s="212">
        <v>1</v>
      </c>
      <c r="C2544" s="212" t="s">
        <v>7666</v>
      </c>
      <c r="D2544" s="212" t="s">
        <v>160</v>
      </c>
      <c r="E2544" s="212">
        <v>26</v>
      </c>
      <c r="F2544" s="212" t="s">
        <v>16</v>
      </c>
      <c r="G2544" s="212" t="s">
        <v>1409</v>
      </c>
      <c r="H2544" s="212">
        <v>7689</v>
      </c>
      <c r="I2544" s="212" t="s">
        <v>1410</v>
      </c>
      <c r="J2544" s="212">
        <v>1193</v>
      </c>
      <c r="K2544" s="212" t="s">
        <v>506</v>
      </c>
      <c r="L2544" s="212" t="s">
        <v>507</v>
      </c>
      <c r="M2544" s="212"/>
      <c r="N2544" s="212"/>
      <c r="O2544" s="212"/>
      <c r="P2544" s="212">
        <v>1107</v>
      </c>
      <c r="Q2544" s="212" t="s">
        <v>1158</v>
      </c>
      <c r="R2544" s="212" t="s">
        <v>1159</v>
      </c>
      <c r="S2544" s="212"/>
      <c r="T2544" s="212"/>
      <c r="U2544" s="212"/>
      <c r="V2544" s="212"/>
      <c r="W2544" s="212"/>
      <c r="X2544" s="212"/>
      <c r="Y2544" s="212">
        <v>1375</v>
      </c>
      <c r="Z2544" s="212" t="s">
        <v>314</v>
      </c>
      <c r="AA2544" s="212" t="s">
        <v>315</v>
      </c>
      <c r="AB2544" s="212">
        <v>32888.692999999999</v>
      </c>
      <c r="AC2544" s="212">
        <v>40457.372000000003</v>
      </c>
      <c r="AD2544" s="212">
        <v>6</v>
      </c>
      <c r="AE2544" s="212">
        <v>0</v>
      </c>
      <c r="AF2544" s="212">
        <v>6</v>
      </c>
      <c r="AG2544" s="212">
        <v>0</v>
      </c>
      <c r="AH2544" s="212">
        <v>197332.16</v>
      </c>
      <c r="AI2544" s="212">
        <v>242744.23</v>
      </c>
      <c r="AJ2544" s="212">
        <v>0</v>
      </c>
      <c r="AK2544" s="212">
        <v>0</v>
      </c>
      <c r="AL2544" s="212">
        <v>0</v>
      </c>
      <c r="AM2544">
        <v>1</v>
      </c>
      <c r="AN2544" t="str">
        <f>VLOOKUP(H2544,'Base Art'!$A:$AJ,36,FALSE)</f>
        <v>MASTERFOODS ARGENTINA LTD.</v>
      </c>
    </row>
    <row r="2545" spans="1:40" x14ac:dyDescent="0.25">
      <c r="A2545" s="212" t="s">
        <v>7665</v>
      </c>
      <c r="B2545" s="212">
        <v>1</v>
      </c>
      <c r="C2545" s="212" t="s">
        <v>7666</v>
      </c>
      <c r="D2545" s="212" t="s">
        <v>160</v>
      </c>
      <c r="E2545" s="212">
        <v>26</v>
      </c>
      <c r="F2545" s="212" t="s">
        <v>16</v>
      </c>
      <c r="G2545" s="212" t="s">
        <v>778</v>
      </c>
      <c r="H2545" s="212">
        <v>7690</v>
      </c>
      <c r="I2545" s="212" t="s">
        <v>779</v>
      </c>
      <c r="J2545" s="212">
        <v>1193</v>
      </c>
      <c r="K2545" s="212" t="s">
        <v>506</v>
      </c>
      <c r="L2545" s="212" t="s">
        <v>507</v>
      </c>
      <c r="M2545" s="212"/>
      <c r="N2545" s="212"/>
      <c r="O2545" s="212"/>
      <c r="P2545" s="212">
        <v>1098</v>
      </c>
      <c r="Q2545" s="212" t="s">
        <v>312</v>
      </c>
      <c r="R2545" s="212" t="s">
        <v>313</v>
      </c>
      <c r="S2545" s="212"/>
      <c r="T2545" s="212"/>
      <c r="U2545" s="212"/>
      <c r="V2545" s="212"/>
      <c r="W2545" s="212"/>
      <c r="X2545" s="212"/>
      <c r="Y2545" s="212">
        <v>1375</v>
      </c>
      <c r="Z2545" s="212" t="s">
        <v>314</v>
      </c>
      <c r="AA2545" s="212" t="s">
        <v>315</v>
      </c>
      <c r="AB2545" s="212">
        <v>43131.892</v>
      </c>
      <c r="AC2545" s="212">
        <v>52836.567000000003</v>
      </c>
      <c r="AD2545" s="212">
        <v>2</v>
      </c>
      <c r="AE2545" s="212">
        <v>0</v>
      </c>
      <c r="AF2545" s="212">
        <v>2</v>
      </c>
      <c r="AG2545" s="212">
        <v>0</v>
      </c>
      <c r="AH2545" s="212">
        <v>86263.78</v>
      </c>
      <c r="AI2545" s="212">
        <v>105673.13</v>
      </c>
      <c r="AJ2545" s="212">
        <v>0</v>
      </c>
      <c r="AK2545" s="212">
        <v>0</v>
      </c>
      <c r="AL2545" s="212">
        <v>0</v>
      </c>
      <c r="AM2545">
        <v>1</v>
      </c>
      <c r="AN2545" t="str">
        <f>VLOOKUP(H2545,'Base Art'!$A:$AJ,36,FALSE)</f>
        <v>MASTERFOODS ARGENTINA LTD.</v>
      </c>
    </row>
    <row r="2546" spans="1:40" x14ac:dyDescent="0.25">
      <c r="A2546" s="212" t="s">
        <v>7665</v>
      </c>
      <c r="B2546" s="212">
        <v>1</v>
      </c>
      <c r="C2546" s="212" t="s">
        <v>7666</v>
      </c>
      <c r="D2546" s="212" t="s">
        <v>160</v>
      </c>
      <c r="E2546" s="212">
        <v>26</v>
      </c>
      <c r="F2546" s="212" t="s">
        <v>16</v>
      </c>
      <c r="G2546" s="212" t="s">
        <v>782</v>
      </c>
      <c r="H2546" s="212">
        <v>7693</v>
      </c>
      <c r="I2546" s="212" t="s">
        <v>783</v>
      </c>
      <c r="J2546" s="212">
        <v>1193</v>
      </c>
      <c r="K2546" s="212" t="s">
        <v>506</v>
      </c>
      <c r="L2546" s="212" t="s">
        <v>507</v>
      </c>
      <c r="M2546" s="212"/>
      <c r="N2546" s="212"/>
      <c r="O2546" s="212"/>
      <c r="P2546" s="212">
        <v>1098</v>
      </c>
      <c r="Q2546" s="212" t="s">
        <v>312</v>
      </c>
      <c r="R2546" s="212" t="s">
        <v>313</v>
      </c>
      <c r="S2546" s="212"/>
      <c r="T2546" s="212"/>
      <c r="U2546" s="212"/>
      <c r="V2546" s="212"/>
      <c r="W2546" s="212"/>
      <c r="X2546" s="212"/>
      <c r="Y2546" s="212">
        <v>1375</v>
      </c>
      <c r="Z2546" s="212" t="s">
        <v>314</v>
      </c>
      <c r="AA2546" s="212" t="s">
        <v>315</v>
      </c>
      <c r="AB2546" s="212">
        <v>43616.52</v>
      </c>
      <c r="AC2546" s="212">
        <v>54084.485000000001</v>
      </c>
      <c r="AD2546" s="212">
        <v>1</v>
      </c>
      <c r="AE2546" s="212">
        <v>0</v>
      </c>
      <c r="AF2546" s="212">
        <v>1</v>
      </c>
      <c r="AG2546" s="212">
        <v>0</v>
      </c>
      <c r="AH2546" s="212">
        <v>43616.52</v>
      </c>
      <c r="AI2546" s="212">
        <v>54084.480000000003</v>
      </c>
      <c r="AJ2546" s="212">
        <v>0</v>
      </c>
      <c r="AK2546" s="212">
        <v>0</v>
      </c>
      <c r="AL2546" s="212">
        <v>0</v>
      </c>
      <c r="AM2546">
        <v>1</v>
      </c>
      <c r="AN2546" t="str">
        <f>VLOOKUP(H2546,'Base Art'!$A:$AJ,36,FALSE)</f>
        <v>MASTERFOODS ARGENTINA LTD.</v>
      </c>
    </row>
    <row r="2547" spans="1:40" x14ac:dyDescent="0.25">
      <c r="A2547" s="212" t="s">
        <v>7665</v>
      </c>
      <c r="B2547" s="212">
        <v>1</v>
      </c>
      <c r="C2547" s="212" t="s">
        <v>7666</v>
      </c>
      <c r="D2547" s="212" t="s">
        <v>160</v>
      </c>
      <c r="E2547" s="212">
        <v>26</v>
      </c>
      <c r="F2547" s="212" t="s">
        <v>16</v>
      </c>
      <c r="G2547" s="212" t="s">
        <v>1448</v>
      </c>
      <c r="H2547" s="212">
        <v>7698</v>
      </c>
      <c r="I2547" s="212" t="s">
        <v>1449</v>
      </c>
      <c r="J2547" s="212">
        <v>1193</v>
      </c>
      <c r="K2547" s="212" t="s">
        <v>506</v>
      </c>
      <c r="L2547" s="212" t="s">
        <v>507</v>
      </c>
      <c r="M2547" s="212"/>
      <c r="N2547" s="212"/>
      <c r="O2547" s="212"/>
      <c r="P2547" s="212">
        <v>1107</v>
      </c>
      <c r="Q2547" s="212" t="s">
        <v>1158</v>
      </c>
      <c r="R2547" s="212" t="s">
        <v>1159</v>
      </c>
      <c r="S2547" s="212"/>
      <c r="T2547" s="212"/>
      <c r="U2547" s="212"/>
      <c r="V2547" s="212"/>
      <c r="W2547" s="212"/>
      <c r="X2547" s="212"/>
      <c r="Y2547" s="212">
        <v>1375</v>
      </c>
      <c r="Z2547" s="212" t="s">
        <v>314</v>
      </c>
      <c r="AA2547" s="212" t="s">
        <v>315</v>
      </c>
      <c r="AB2547" s="212">
        <v>32460.773000000001</v>
      </c>
      <c r="AC2547" s="212">
        <v>39764.447999999997</v>
      </c>
      <c r="AD2547" s="212">
        <v>2</v>
      </c>
      <c r="AE2547" s="212">
        <v>0</v>
      </c>
      <c r="AF2547" s="212">
        <v>2</v>
      </c>
      <c r="AG2547" s="212">
        <v>0</v>
      </c>
      <c r="AH2547" s="212">
        <v>64921.55</v>
      </c>
      <c r="AI2547" s="212">
        <v>79528.899999999994</v>
      </c>
      <c r="AJ2547" s="212">
        <v>0</v>
      </c>
      <c r="AK2547" s="212">
        <v>0</v>
      </c>
      <c r="AL2547" s="212">
        <v>0</v>
      </c>
      <c r="AM2547">
        <v>1</v>
      </c>
      <c r="AN2547" t="str">
        <f>VLOOKUP(H2547,'Base Art'!$A:$AJ,36,FALSE)</f>
        <v>MASTERFOODS ARGENTINA LTD.</v>
      </c>
    </row>
    <row r="2548" spans="1:40" x14ac:dyDescent="0.25">
      <c r="A2548" s="212" t="s">
        <v>7665</v>
      </c>
      <c r="B2548" s="212">
        <v>1</v>
      </c>
      <c r="C2548" s="212" t="s">
        <v>7666</v>
      </c>
      <c r="D2548" s="212" t="s">
        <v>160</v>
      </c>
      <c r="E2548" s="212">
        <v>26</v>
      </c>
      <c r="F2548" s="212" t="s">
        <v>16</v>
      </c>
      <c r="G2548" s="212" t="s">
        <v>1394</v>
      </c>
      <c r="H2548" s="212">
        <v>7731</v>
      </c>
      <c r="I2548" s="212" t="s">
        <v>1395</v>
      </c>
      <c r="J2548" s="212">
        <v>1202</v>
      </c>
      <c r="K2548" s="212" t="s">
        <v>476</v>
      </c>
      <c r="L2548" s="212" t="s">
        <v>477</v>
      </c>
      <c r="M2548" s="212"/>
      <c r="N2548" s="212"/>
      <c r="O2548" s="212"/>
      <c r="P2548" s="212"/>
      <c r="Q2548" s="212"/>
      <c r="R2548" s="212"/>
      <c r="S2548" s="212"/>
      <c r="T2548" s="212"/>
      <c r="U2548" s="212"/>
      <c r="V2548" s="212"/>
      <c r="W2548" s="212"/>
      <c r="X2548" s="212"/>
      <c r="Y2548" s="212">
        <v>1372</v>
      </c>
      <c r="Z2548" s="212" t="s">
        <v>346</v>
      </c>
      <c r="AA2548" s="212" t="s">
        <v>347</v>
      </c>
      <c r="AB2548" s="212">
        <v>99196.29</v>
      </c>
      <c r="AC2548" s="212">
        <v>124491.34299999999</v>
      </c>
      <c r="AD2548" s="212">
        <v>1.1111</v>
      </c>
      <c r="AE2548" s="212">
        <v>0</v>
      </c>
      <c r="AF2548" s="212">
        <v>1.1111</v>
      </c>
      <c r="AG2548" s="212">
        <v>0</v>
      </c>
      <c r="AH2548" s="212">
        <v>110218.1</v>
      </c>
      <c r="AI2548" s="212">
        <v>138323.71</v>
      </c>
      <c r="AJ2548" s="212">
        <v>1</v>
      </c>
      <c r="AK2548" s="212">
        <v>1.1100000000000001</v>
      </c>
      <c r="AL2548" s="212">
        <v>0</v>
      </c>
      <c r="AM2548">
        <v>1</v>
      </c>
      <c r="AN2548" t="str">
        <f>VLOOKUP(H2548,'Base Art'!$A:$AJ,36,FALSE)</f>
        <v>FERRERO ARGENTINA S.A.</v>
      </c>
    </row>
    <row r="2549" spans="1:40" x14ac:dyDescent="0.25">
      <c r="A2549" s="212" t="s">
        <v>7665</v>
      </c>
      <c r="B2549" s="212">
        <v>1</v>
      </c>
      <c r="C2549" s="212" t="s">
        <v>7666</v>
      </c>
      <c r="D2549" s="212" t="s">
        <v>160</v>
      </c>
      <c r="E2549" s="212">
        <v>26</v>
      </c>
      <c r="F2549" s="212" t="s">
        <v>16</v>
      </c>
      <c r="G2549" s="212" t="s">
        <v>784</v>
      </c>
      <c r="H2549" s="212">
        <v>7784</v>
      </c>
      <c r="I2549" s="212" t="s">
        <v>785</v>
      </c>
      <c r="J2549" s="212">
        <v>1193</v>
      </c>
      <c r="K2549" s="212" t="s">
        <v>506</v>
      </c>
      <c r="L2549" s="212" t="s">
        <v>507</v>
      </c>
      <c r="M2549" s="212"/>
      <c r="N2549" s="212"/>
      <c r="O2549" s="212"/>
      <c r="P2549" s="212">
        <v>1098</v>
      </c>
      <c r="Q2549" s="212" t="s">
        <v>312</v>
      </c>
      <c r="R2549" s="212" t="s">
        <v>313</v>
      </c>
      <c r="S2549" s="212"/>
      <c r="T2549" s="212"/>
      <c r="U2549" s="212"/>
      <c r="V2549" s="212"/>
      <c r="W2549" s="212"/>
      <c r="X2549" s="212"/>
      <c r="Y2549" s="212">
        <v>1375</v>
      </c>
      <c r="Z2549" s="212" t="s">
        <v>314</v>
      </c>
      <c r="AA2549" s="212" t="s">
        <v>315</v>
      </c>
      <c r="AB2549" s="212">
        <v>40727.468000000001</v>
      </c>
      <c r="AC2549" s="212">
        <v>49891.148999999998</v>
      </c>
      <c r="AD2549" s="212">
        <v>2</v>
      </c>
      <c r="AE2549" s="212">
        <v>0</v>
      </c>
      <c r="AF2549" s="212">
        <v>2</v>
      </c>
      <c r="AG2549" s="212">
        <v>0</v>
      </c>
      <c r="AH2549" s="212">
        <v>81454.94</v>
      </c>
      <c r="AI2549" s="212">
        <v>99782.3</v>
      </c>
      <c r="AJ2549" s="212">
        <v>1</v>
      </c>
      <c r="AK2549" s="212">
        <v>2</v>
      </c>
      <c r="AL2549" s="212">
        <v>0</v>
      </c>
      <c r="AM2549">
        <v>1</v>
      </c>
      <c r="AN2549" t="str">
        <f>VLOOKUP(H2549,'Base Art'!$A:$AJ,36,FALSE)</f>
        <v>MASTERFOODS ARGENTINA LTD.</v>
      </c>
    </row>
    <row r="2550" spans="1:40" x14ac:dyDescent="0.25">
      <c r="A2550" s="212" t="s">
        <v>7665</v>
      </c>
      <c r="B2550" s="212">
        <v>1</v>
      </c>
      <c r="C2550" s="212" t="s">
        <v>7666</v>
      </c>
      <c r="D2550" s="212" t="s">
        <v>160</v>
      </c>
      <c r="E2550" s="212">
        <v>26</v>
      </c>
      <c r="F2550" s="212" t="s">
        <v>16</v>
      </c>
      <c r="G2550" s="212" t="s">
        <v>786</v>
      </c>
      <c r="H2550" s="212">
        <v>7786</v>
      </c>
      <c r="I2550" s="212" t="s">
        <v>787</v>
      </c>
      <c r="J2550" s="212">
        <v>1193</v>
      </c>
      <c r="K2550" s="212" t="s">
        <v>506</v>
      </c>
      <c r="L2550" s="212" t="s">
        <v>507</v>
      </c>
      <c r="M2550" s="212"/>
      <c r="N2550" s="212"/>
      <c r="O2550" s="212"/>
      <c r="P2550" s="212">
        <v>1098</v>
      </c>
      <c r="Q2550" s="212" t="s">
        <v>312</v>
      </c>
      <c r="R2550" s="212" t="s">
        <v>313</v>
      </c>
      <c r="S2550" s="212"/>
      <c r="T2550" s="212"/>
      <c r="U2550" s="212"/>
      <c r="V2550" s="212"/>
      <c r="W2550" s="212"/>
      <c r="X2550" s="212"/>
      <c r="Y2550" s="212">
        <v>1375</v>
      </c>
      <c r="Z2550" s="212" t="s">
        <v>314</v>
      </c>
      <c r="AA2550" s="212" t="s">
        <v>315</v>
      </c>
      <c r="AB2550" s="212">
        <v>41185.08</v>
      </c>
      <c r="AC2550" s="212">
        <v>50451.722999999998</v>
      </c>
      <c r="AD2550" s="212">
        <v>1</v>
      </c>
      <c r="AE2550" s="212">
        <v>0</v>
      </c>
      <c r="AF2550" s="212">
        <v>1</v>
      </c>
      <c r="AG2550" s="212">
        <v>0</v>
      </c>
      <c r="AH2550" s="212">
        <v>41185.08</v>
      </c>
      <c r="AI2550" s="212">
        <v>50451.72</v>
      </c>
      <c r="AJ2550" s="212">
        <v>0</v>
      </c>
      <c r="AK2550" s="212">
        <v>0</v>
      </c>
      <c r="AL2550" s="212">
        <v>0</v>
      </c>
      <c r="AM2550">
        <v>1</v>
      </c>
      <c r="AN2550" t="str">
        <f>VLOOKUP(H2550,'Base Art'!$A:$AJ,36,FALSE)</f>
        <v>MASTERFOODS ARGENTINA LTD.</v>
      </c>
    </row>
    <row r="2551" spans="1:40" x14ac:dyDescent="0.25">
      <c r="A2551" s="212" t="s">
        <v>7665</v>
      </c>
      <c r="B2551" s="212">
        <v>1</v>
      </c>
      <c r="C2551" s="212" t="s">
        <v>7666</v>
      </c>
      <c r="D2551" s="212" t="s">
        <v>160</v>
      </c>
      <c r="E2551" s="212">
        <v>26</v>
      </c>
      <c r="F2551" s="212" t="s">
        <v>16</v>
      </c>
      <c r="G2551" s="212" t="s">
        <v>1436</v>
      </c>
      <c r="H2551" s="212">
        <v>7810</v>
      </c>
      <c r="I2551" s="212" t="s">
        <v>1437</v>
      </c>
      <c r="J2551" s="212">
        <v>1193</v>
      </c>
      <c r="K2551" s="212" t="s">
        <v>506</v>
      </c>
      <c r="L2551" s="212" t="s">
        <v>507</v>
      </c>
      <c r="M2551" s="212"/>
      <c r="N2551" s="212"/>
      <c r="O2551" s="212"/>
      <c r="P2551" s="212">
        <v>1098</v>
      </c>
      <c r="Q2551" s="212" t="s">
        <v>312</v>
      </c>
      <c r="R2551" s="212" t="s">
        <v>313</v>
      </c>
      <c r="S2551" s="212"/>
      <c r="T2551" s="212"/>
      <c r="U2551" s="212"/>
      <c r="V2551" s="212"/>
      <c r="W2551" s="212"/>
      <c r="X2551" s="212"/>
      <c r="Y2551" s="212">
        <v>1375</v>
      </c>
      <c r="Z2551" s="212" t="s">
        <v>314</v>
      </c>
      <c r="AA2551" s="212" t="s">
        <v>315</v>
      </c>
      <c r="AB2551" s="212">
        <v>68868.899999999994</v>
      </c>
      <c r="AC2551" s="212">
        <v>84364.403000000006</v>
      </c>
      <c r="AD2551" s="212">
        <v>1</v>
      </c>
      <c r="AE2551" s="212">
        <v>0</v>
      </c>
      <c r="AF2551" s="212">
        <v>1</v>
      </c>
      <c r="AG2551" s="212">
        <v>0</v>
      </c>
      <c r="AH2551" s="212">
        <v>68868.899999999994</v>
      </c>
      <c r="AI2551" s="212">
        <v>84364.4</v>
      </c>
      <c r="AJ2551" s="212">
        <v>0</v>
      </c>
      <c r="AK2551" s="212">
        <v>0</v>
      </c>
      <c r="AL2551" s="212">
        <v>0</v>
      </c>
      <c r="AM2551">
        <v>1</v>
      </c>
      <c r="AN2551" t="str">
        <f>VLOOKUP(H2551,'Base Art'!$A:$AJ,36,FALSE)</f>
        <v>MASTERFOODS ARGENTINA LTD.</v>
      </c>
    </row>
    <row r="2552" spans="1:40" x14ac:dyDescent="0.25">
      <c r="A2552" s="212" t="s">
        <v>7665</v>
      </c>
      <c r="B2552" s="212">
        <v>1</v>
      </c>
      <c r="C2552" s="212" t="s">
        <v>7666</v>
      </c>
      <c r="D2552" s="212" t="s">
        <v>160</v>
      </c>
      <c r="E2552" s="212">
        <v>26</v>
      </c>
      <c r="F2552" s="212" t="s">
        <v>16</v>
      </c>
      <c r="G2552" s="212" t="s">
        <v>1502</v>
      </c>
      <c r="H2552" s="212">
        <v>7901</v>
      </c>
      <c r="I2552" s="212" t="s">
        <v>1503</v>
      </c>
      <c r="J2552" s="212">
        <v>1440</v>
      </c>
      <c r="K2552" s="212" t="s">
        <v>854</v>
      </c>
      <c r="L2552" s="212" t="s">
        <v>855</v>
      </c>
      <c r="M2552" s="212"/>
      <c r="N2552" s="212"/>
      <c r="O2552" s="212"/>
      <c r="P2552" s="212"/>
      <c r="Q2552" s="212"/>
      <c r="R2552" s="212"/>
      <c r="S2552" s="212"/>
      <c r="T2552" s="212"/>
      <c r="U2552" s="212"/>
      <c r="V2552" s="212"/>
      <c r="W2552" s="212"/>
      <c r="X2552" s="212"/>
      <c r="Y2552" s="212">
        <v>1376</v>
      </c>
      <c r="Z2552" s="212" t="s">
        <v>320</v>
      </c>
      <c r="AA2552" s="212" t="s">
        <v>321</v>
      </c>
      <c r="AB2552" s="212">
        <v>478029.38400000002</v>
      </c>
      <c r="AC2552" s="212">
        <v>592756.43999999994</v>
      </c>
      <c r="AD2552" s="212">
        <v>0.05</v>
      </c>
      <c r="AE2552" s="212">
        <v>0</v>
      </c>
      <c r="AF2552" s="212">
        <v>0.05</v>
      </c>
      <c r="AG2552" s="212">
        <v>0</v>
      </c>
      <c r="AH2552" s="212">
        <v>23901.47</v>
      </c>
      <c r="AI2552" s="212">
        <v>29637.82</v>
      </c>
      <c r="AJ2552" s="212">
        <v>1</v>
      </c>
      <c r="AK2552" s="212">
        <v>0.05</v>
      </c>
      <c r="AL2552" s="212">
        <v>0</v>
      </c>
      <c r="AM2552">
        <v>1</v>
      </c>
      <c r="AN2552" t="str">
        <f>VLOOKUP(H2552,'Base Art'!$A:$AJ,36,FALSE)</f>
        <v>JORGE LUIS SUAREZ</v>
      </c>
    </row>
    <row r="2553" spans="1:40" x14ac:dyDescent="0.25">
      <c r="A2553" s="212" t="s">
        <v>7665</v>
      </c>
      <c r="B2553" s="212">
        <v>1</v>
      </c>
      <c r="C2553" s="212" t="s">
        <v>7666</v>
      </c>
      <c r="D2553" s="212" t="s">
        <v>160</v>
      </c>
      <c r="E2553" s="212">
        <v>26</v>
      </c>
      <c r="F2553" s="212" t="s">
        <v>16</v>
      </c>
      <c r="G2553" s="212" t="s">
        <v>1450</v>
      </c>
      <c r="H2553" s="212">
        <v>8052</v>
      </c>
      <c r="I2553" s="212" t="s">
        <v>1451</v>
      </c>
      <c r="J2553" s="212">
        <v>1194</v>
      </c>
      <c r="K2553" s="212" t="s">
        <v>310</v>
      </c>
      <c r="L2553" s="212" t="s">
        <v>311</v>
      </c>
      <c r="M2553" s="212"/>
      <c r="N2553" s="212"/>
      <c r="O2553" s="212"/>
      <c r="P2553" s="212">
        <v>1106</v>
      </c>
      <c r="Q2553" s="212" t="s">
        <v>1088</v>
      </c>
      <c r="R2553" s="212" t="s">
        <v>1089</v>
      </c>
      <c r="S2553" s="212"/>
      <c r="T2553" s="212"/>
      <c r="U2553" s="212"/>
      <c r="V2553" s="212"/>
      <c r="W2553" s="212"/>
      <c r="X2553" s="212"/>
      <c r="Y2553" s="212">
        <v>1375</v>
      </c>
      <c r="Z2553" s="212" t="s">
        <v>314</v>
      </c>
      <c r="AA2553" s="212" t="s">
        <v>315</v>
      </c>
      <c r="AB2553" s="212">
        <v>35286.553999999996</v>
      </c>
      <c r="AC2553" s="212">
        <v>42696.731</v>
      </c>
      <c r="AD2553" s="212">
        <v>2</v>
      </c>
      <c r="AE2553" s="212">
        <v>0</v>
      </c>
      <c r="AF2553" s="212">
        <v>2</v>
      </c>
      <c r="AG2553" s="212">
        <v>0</v>
      </c>
      <c r="AH2553" s="212">
        <v>70573.11</v>
      </c>
      <c r="AI2553" s="212">
        <v>85393.46</v>
      </c>
      <c r="AJ2553" s="212">
        <v>1</v>
      </c>
      <c r="AK2553" s="212">
        <v>2</v>
      </c>
      <c r="AL2553" s="212">
        <v>0</v>
      </c>
      <c r="AM2553">
        <v>1</v>
      </c>
      <c r="AN2553" t="str">
        <f>VLOOKUP(H2553,'Base Art'!$A:$AJ,36,FALSE)</f>
        <v>MASTERFOODS ARGENTINA LTD.</v>
      </c>
    </row>
    <row r="2554" spans="1:40" x14ac:dyDescent="0.25">
      <c r="A2554" s="212" t="s">
        <v>7665</v>
      </c>
      <c r="B2554" s="212">
        <v>1</v>
      </c>
      <c r="C2554" s="212" t="s">
        <v>7666</v>
      </c>
      <c r="D2554" s="212" t="s">
        <v>160</v>
      </c>
      <c r="E2554" s="212">
        <v>26</v>
      </c>
      <c r="F2554" s="212" t="s">
        <v>16</v>
      </c>
      <c r="G2554" s="212" t="s">
        <v>792</v>
      </c>
      <c r="H2554" s="212">
        <v>8130</v>
      </c>
      <c r="I2554" s="212" t="s">
        <v>793</v>
      </c>
      <c r="J2554" s="212">
        <v>1006</v>
      </c>
      <c r="K2554" s="212" t="s">
        <v>350</v>
      </c>
      <c r="L2554" s="212" t="s">
        <v>351</v>
      </c>
      <c r="M2554" s="212"/>
      <c r="N2554" s="212"/>
      <c r="O2554" s="212"/>
      <c r="P2554" s="212">
        <v>1005</v>
      </c>
      <c r="Q2554" s="212" t="s">
        <v>582</v>
      </c>
      <c r="R2554" s="212" t="s">
        <v>583</v>
      </c>
      <c r="S2554" s="212"/>
      <c r="T2554" s="212"/>
      <c r="U2554" s="212"/>
      <c r="V2554" s="212"/>
      <c r="W2554" s="212"/>
      <c r="X2554" s="212"/>
      <c r="Y2554" s="212">
        <v>1369</v>
      </c>
      <c r="Z2554" s="212" t="s">
        <v>354</v>
      </c>
      <c r="AA2554" s="212" t="s">
        <v>355</v>
      </c>
      <c r="AB2554" s="212">
        <v>13208.811</v>
      </c>
      <c r="AC2554" s="212">
        <v>16577.058000000001</v>
      </c>
      <c r="AD2554" s="212">
        <v>4</v>
      </c>
      <c r="AE2554" s="212">
        <v>0</v>
      </c>
      <c r="AF2554" s="212">
        <v>4</v>
      </c>
      <c r="AG2554" s="212">
        <v>0</v>
      </c>
      <c r="AH2554" s="212">
        <v>52835.24</v>
      </c>
      <c r="AI2554" s="212">
        <v>66308.23</v>
      </c>
      <c r="AJ2554" s="212">
        <v>0</v>
      </c>
      <c r="AK2554" s="212">
        <v>0</v>
      </c>
      <c r="AL2554" s="212">
        <v>0</v>
      </c>
      <c r="AM2554">
        <v>1</v>
      </c>
      <c r="AN2554" t="str">
        <f>VLOOKUP(H2554,'Base Art'!$A:$AJ,36,FALSE)</f>
        <v>EST. LAS MARIAS S.A.C.I.F.A.</v>
      </c>
    </row>
    <row r="2555" spans="1:40" x14ac:dyDescent="0.25">
      <c r="A2555" s="212" t="s">
        <v>7665</v>
      </c>
      <c r="B2555" s="212">
        <v>1</v>
      </c>
      <c r="C2555" s="212" t="s">
        <v>7666</v>
      </c>
      <c r="D2555" s="212" t="s">
        <v>160</v>
      </c>
      <c r="E2555" s="212">
        <v>26</v>
      </c>
      <c r="F2555" s="212" t="s">
        <v>16</v>
      </c>
      <c r="G2555" s="212" t="s">
        <v>796</v>
      </c>
      <c r="H2555" s="212">
        <v>8134</v>
      </c>
      <c r="I2555" s="212" t="s">
        <v>797</v>
      </c>
      <c r="J2555" s="212">
        <v>1014</v>
      </c>
      <c r="K2555" s="212" t="s">
        <v>794</v>
      </c>
      <c r="L2555" s="212" t="s">
        <v>795</v>
      </c>
      <c r="M2555" s="212"/>
      <c r="N2555" s="212"/>
      <c r="O2555" s="212"/>
      <c r="P2555" s="212">
        <v>1005</v>
      </c>
      <c r="Q2555" s="212" t="s">
        <v>582</v>
      </c>
      <c r="R2555" s="212" t="s">
        <v>583</v>
      </c>
      <c r="S2555" s="212"/>
      <c r="T2555" s="212"/>
      <c r="U2555" s="212"/>
      <c r="V2555" s="212"/>
      <c r="W2555" s="212"/>
      <c r="X2555" s="212"/>
      <c r="Y2555" s="212">
        <v>1369</v>
      </c>
      <c r="Z2555" s="212" t="s">
        <v>354</v>
      </c>
      <c r="AA2555" s="212" t="s">
        <v>355</v>
      </c>
      <c r="AB2555" s="212">
        <v>12502.803</v>
      </c>
      <c r="AC2555" s="212">
        <v>15681.5</v>
      </c>
      <c r="AD2555" s="212">
        <v>229</v>
      </c>
      <c r="AE2555" s="212">
        <v>0</v>
      </c>
      <c r="AF2555" s="212">
        <v>229</v>
      </c>
      <c r="AG2555" s="212">
        <v>0</v>
      </c>
      <c r="AH2555" s="212">
        <v>2863141.87</v>
      </c>
      <c r="AI2555" s="212">
        <v>3591063.59</v>
      </c>
      <c r="AJ2555" s="212">
        <v>2</v>
      </c>
      <c r="AK2555" s="212">
        <v>114.5</v>
      </c>
      <c r="AL2555" s="212">
        <v>0</v>
      </c>
      <c r="AM2555">
        <v>1</v>
      </c>
      <c r="AN2555" t="str">
        <f>VLOOKUP(H2555,'Base Art'!$A:$AJ,36,FALSE)</f>
        <v>EST. LAS MARIAS S.A.C.I.F.A.</v>
      </c>
    </row>
    <row r="2556" spans="1:40" x14ac:dyDescent="0.25">
      <c r="A2556" s="212" t="s">
        <v>7665</v>
      </c>
      <c r="B2556" s="212">
        <v>1</v>
      </c>
      <c r="C2556" s="212" t="s">
        <v>7666</v>
      </c>
      <c r="D2556" s="212" t="s">
        <v>160</v>
      </c>
      <c r="E2556" s="212">
        <v>26</v>
      </c>
      <c r="F2556" s="212" t="s">
        <v>16</v>
      </c>
      <c r="G2556" s="212" t="s">
        <v>1766</v>
      </c>
      <c r="H2556" s="212">
        <v>8290</v>
      </c>
      <c r="I2556" s="212" t="s">
        <v>1767</v>
      </c>
      <c r="J2556" s="212">
        <v>1451</v>
      </c>
      <c r="K2556" s="212" t="s">
        <v>1508</v>
      </c>
      <c r="L2556" s="212" t="s">
        <v>1509</v>
      </c>
      <c r="M2556" s="212"/>
      <c r="N2556" s="212"/>
      <c r="O2556" s="212"/>
      <c r="P2556" s="212">
        <v>1219</v>
      </c>
      <c r="Q2556" s="212" t="s">
        <v>1510</v>
      </c>
      <c r="R2556" s="212" t="s">
        <v>1511</v>
      </c>
      <c r="S2556" s="212"/>
      <c r="T2556" s="212"/>
      <c r="U2556" s="212"/>
      <c r="V2556" s="212"/>
      <c r="W2556" s="212"/>
      <c r="X2556" s="212"/>
      <c r="Y2556" s="212">
        <v>1370</v>
      </c>
      <c r="Z2556" s="212" t="s">
        <v>400</v>
      </c>
      <c r="AA2556" s="212" t="s">
        <v>401</v>
      </c>
      <c r="AB2556" s="212">
        <v>5404.3</v>
      </c>
      <c r="AC2556" s="212">
        <v>6782.3969999999999</v>
      </c>
      <c r="AD2556" s="212">
        <v>20</v>
      </c>
      <c r="AE2556" s="212">
        <v>0</v>
      </c>
      <c r="AF2556" s="212">
        <v>20</v>
      </c>
      <c r="AG2556" s="212">
        <v>0</v>
      </c>
      <c r="AH2556" s="212">
        <v>108086</v>
      </c>
      <c r="AI2556" s="212">
        <v>135647.93</v>
      </c>
      <c r="AJ2556" s="212">
        <v>0</v>
      </c>
      <c r="AK2556" s="212">
        <v>0</v>
      </c>
      <c r="AL2556" s="212">
        <v>0</v>
      </c>
      <c r="AM2556">
        <v>1</v>
      </c>
      <c r="AN2556" t="str">
        <f>VLOOKUP(H2556,'Base Art'!$A:$AJ,36,FALSE)</f>
        <v>RPB SA</v>
      </c>
    </row>
    <row r="2557" spans="1:40" x14ac:dyDescent="0.25">
      <c r="A2557" s="212" t="s">
        <v>7665</v>
      </c>
      <c r="B2557" s="212">
        <v>1</v>
      </c>
      <c r="C2557" s="212" t="s">
        <v>7666</v>
      </c>
      <c r="D2557" s="212" t="s">
        <v>160</v>
      </c>
      <c r="E2557" s="212">
        <v>26</v>
      </c>
      <c r="F2557" s="212" t="s">
        <v>16</v>
      </c>
      <c r="G2557" s="212" t="s">
        <v>1512</v>
      </c>
      <c r="H2557" s="212">
        <v>8291</v>
      </c>
      <c r="I2557" s="212" t="s">
        <v>1513</v>
      </c>
      <c r="J2557" s="212">
        <v>1451</v>
      </c>
      <c r="K2557" s="212" t="s">
        <v>1508</v>
      </c>
      <c r="L2557" s="212" t="s">
        <v>1509</v>
      </c>
      <c r="M2557" s="212"/>
      <c r="N2557" s="212"/>
      <c r="O2557" s="212"/>
      <c r="P2557" s="212">
        <v>1219</v>
      </c>
      <c r="Q2557" s="212" t="s">
        <v>1510</v>
      </c>
      <c r="R2557" s="212" t="s">
        <v>1511</v>
      </c>
      <c r="S2557" s="212"/>
      <c r="T2557" s="212"/>
      <c r="U2557" s="212"/>
      <c r="V2557" s="212"/>
      <c r="W2557" s="212"/>
      <c r="X2557" s="212"/>
      <c r="Y2557" s="212">
        <v>1370</v>
      </c>
      <c r="Z2557" s="212" t="s">
        <v>400</v>
      </c>
      <c r="AA2557" s="212" t="s">
        <v>401</v>
      </c>
      <c r="AB2557" s="212">
        <v>5404.3</v>
      </c>
      <c r="AC2557" s="212">
        <v>6782.3969999999999</v>
      </c>
      <c r="AD2557" s="212">
        <v>55</v>
      </c>
      <c r="AE2557" s="212">
        <v>0</v>
      </c>
      <c r="AF2557" s="212">
        <v>55</v>
      </c>
      <c r="AG2557" s="212">
        <v>0</v>
      </c>
      <c r="AH2557" s="212">
        <v>297236.5</v>
      </c>
      <c r="AI2557" s="212">
        <v>373031.81</v>
      </c>
      <c r="AJ2557" s="212">
        <v>0</v>
      </c>
      <c r="AK2557" s="212">
        <v>0</v>
      </c>
      <c r="AL2557" s="212">
        <v>0</v>
      </c>
      <c r="AM2557">
        <v>1</v>
      </c>
      <c r="AN2557" t="str">
        <f>VLOOKUP(H2557,'Base Art'!$A:$AJ,36,FALSE)</f>
        <v>RPB SA</v>
      </c>
    </row>
    <row r="2558" spans="1:40" x14ac:dyDescent="0.25">
      <c r="A2558" s="212" t="s">
        <v>7665</v>
      </c>
      <c r="B2558" s="212">
        <v>1</v>
      </c>
      <c r="C2558" s="212" t="s">
        <v>7666</v>
      </c>
      <c r="D2558" s="212" t="s">
        <v>160</v>
      </c>
      <c r="E2558" s="212">
        <v>26</v>
      </c>
      <c r="F2558" s="212" t="s">
        <v>16</v>
      </c>
      <c r="G2558" s="212" t="s">
        <v>1288</v>
      </c>
      <c r="H2558" s="212">
        <v>8295</v>
      </c>
      <c r="I2558" s="212" t="s">
        <v>1289</v>
      </c>
      <c r="J2558" s="212">
        <v>1164</v>
      </c>
      <c r="K2558" s="212" t="s">
        <v>804</v>
      </c>
      <c r="L2558" s="212" t="s">
        <v>805</v>
      </c>
      <c r="M2558" s="212"/>
      <c r="N2558" s="212"/>
      <c r="O2558" s="212"/>
      <c r="P2558" s="212"/>
      <c r="Q2558" s="212"/>
      <c r="R2558" s="212"/>
      <c r="S2558" s="212"/>
      <c r="T2558" s="212"/>
      <c r="U2558" s="212"/>
      <c r="V2558" s="212"/>
      <c r="W2558" s="212"/>
      <c r="X2558" s="212"/>
      <c r="Y2558" s="212">
        <v>1373</v>
      </c>
      <c r="Z2558" s="212" t="s">
        <v>386</v>
      </c>
      <c r="AA2558" s="212" t="s">
        <v>387</v>
      </c>
      <c r="AB2558" s="212">
        <v>18222.591</v>
      </c>
      <c r="AC2558" s="212">
        <v>22869.353999999999</v>
      </c>
      <c r="AD2558" s="212">
        <v>0.5</v>
      </c>
      <c r="AE2558" s="212">
        <v>0</v>
      </c>
      <c r="AF2558" s="212">
        <v>0.5</v>
      </c>
      <c r="AG2558" s="212">
        <v>0</v>
      </c>
      <c r="AH2558" s="212">
        <v>9111.2999999999993</v>
      </c>
      <c r="AI2558" s="212">
        <v>11434.68</v>
      </c>
      <c r="AJ2558" s="212">
        <v>0</v>
      </c>
      <c r="AK2558" s="212">
        <v>0</v>
      </c>
      <c r="AL2558" s="212">
        <v>0</v>
      </c>
      <c r="AM2558">
        <v>1</v>
      </c>
      <c r="AN2558" t="str">
        <f>VLOOKUP(H2558,'Base Art'!$A:$AJ,36,FALSE)</f>
        <v>ARCOR S.A.I.C.</v>
      </c>
    </row>
    <row r="2559" spans="1:40" x14ac:dyDescent="0.25">
      <c r="A2559" s="212" t="s">
        <v>7665</v>
      </c>
      <c r="B2559" s="212">
        <v>1</v>
      </c>
      <c r="C2559" s="212" t="s">
        <v>7666</v>
      </c>
      <c r="D2559" s="212" t="s">
        <v>160</v>
      </c>
      <c r="E2559" s="212">
        <v>26</v>
      </c>
      <c r="F2559" s="212" t="s">
        <v>16</v>
      </c>
      <c r="G2559" s="212" t="s">
        <v>802</v>
      </c>
      <c r="H2559" s="212">
        <v>8296</v>
      </c>
      <c r="I2559" s="212" t="s">
        <v>803</v>
      </c>
      <c r="J2559" s="212">
        <v>1164</v>
      </c>
      <c r="K2559" s="212" t="s">
        <v>804</v>
      </c>
      <c r="L2559" s="212" t="s">
        <v>805</v>
      </c>
      <c r="M2559" s="212"/>
      <c r="N2559" s="212"/>
      <c r="O2559" s="212"/>
      <c r="P2559" s="212"/>
      <c r="Q2559" s="212"/>
      <c r="R2559" s="212"/>
      <c r="S2559" s="212"/>
      <c r="T2559" s="212"/>
      <c r="U2559" s="212"/>
      <c r="V2559" s="212"/>
      <c r="W2559" s="212"/>
      <c r="X2559" s="212"/>
      <c r="Y2559" s="212">
        <v>1373</v>
      </c>
      <c r="Z2559" s="212" t="s">
        <v>386</v>
      </c>
      <c r="AA2559" s="212" t="s">
        <v>387</v>
      </c>
      <c r="AB2559" s="212">
        <v>20735.976999999999</v>
      </c>
      <c r="AC2559" s="212">
        <v>26023.651000000002</v>
      </c>
      <c r="AD2559" s="212">
        <v>0.41670000000000001</v>
      </c>
      <c r="AE2559" s="212">
        <v>0</v>
      </c>
      <c r="AF2559" s="212">
        <v>0.41670000000000001</v>
      </c>
      <c r="AG2559" s="212">
        <v>0</v>
      </c>
      <c r="AH2559" s="212">
        <v>8639.99</v>
      </c>
      <c r="AI2559" s="212">
        <v>10843.19</v>
      </c>
      <c r="AJ2559" s="212">
        <v>0</v>
      </c>
      <c r="AK2559" s="212">
        <v>0</v>
      </c>
      <c r="AL2559" s="212">
        <v>0</v>
      </c>
      <c r="AM2559">
        <v>1</v>
      </c>
      <c r="AN2559" t="str">
        <f>VLOOKUP(H2559,'Base Art'!$A:$AJ,36,FALSE)</f>
        <v>ARCOR S.A.I.C.</v>
      </c>
    </row>
    <row r="2560" spans="1:40" x14ac:dyDescent="0.25">
      <c r="A2560" s="212" t="s">
        <v>7665</v>
      </c>
      <c r="B2560" s="212">
        <v>1</v>
      </c>
      <c r="C2560" s="212" t="s">
        <v>7666</v>
      </c>
      <c r="D2560" s="212" t="s">
        <v>160</v>
      </c>
      <c r="E2560" s="212">
        <v>26</v>
      </c>
      <c r="F2560" s="212" t="s">
        <v>16</v>
      </c>
      <c r="G2560" s="212" t="s">
        <v>806</v>
      </c>
      <c r="H2560" s="212">
        <v>8327</v>
      </c>
      <c r="I2560" s="212" t="s">
        <v>807</v>
      </c>
      <c r="J2560" s="212">
        <v>1204</v>
      </c>
      <c r="K2560" s="212" t="s">
        <v>492</v>
      </c>
      <c r="L2560" s="212" t="s">
        <v>493</v>
      </c>
      <c r="M2560" s="212"/>
      <c r="N2560" s="212"/>
      <c r="O2560" s="212"/>
      <c r="P2560" s="212">
        <v>1201</v>
      </c>
      <c r="Q2560" s="212" t="s">
        <v>808</v>
      </c>
      <c r="R2560" s="212" t="s">
        <v>809</v>
      </c>
      <c r="S2560" s="212"/>
      <c r="T2560" s="212"/>
      <c r="U2560" s="212"/>
      <c r="V2560" s="212"/>
      <c r="W2560" s="212"/>
      <c r="X2560" s="212"/>
      <c r="Y2560" s="212">
        <v>1372</v>
      </c>
      <c r="Z2560" s="212" t="s">
        <v>346</v>
      </c>
      <c r="AA2560" s="212" t="s">
        <v>347</v>
      </c>
      <c r="AB2560" s="212">
        <v>164498.98499999999</v>
      </c>
      <c r="AC2560" s="212">
        <v>205212.48800000001</v>
      </c>
      <c r="AD2560" s="212">
        <v>0.5</v>
      </c>
      <c r="AE2560" s="212">
        <v>0</v>
      </c>
      <c r="AF2560" s="212">
        <v>0.5</v>
      </c>
      <c r="AG2560" s="212">
        <v>0</v>
      </c>
      <c r="AH2560" s="212">
        <v>82249.490000000005</v>
      </c>
      <c r="AI2560" s="212">
        <v>102606.24</v>
      </c>
      <c r="AJ2560" s="212">
        <v>0</v>
      </c>
      <c r="AK2560" s="212">
        <v>0</v>
      </c>
      <c r="AL2560" s="212">
        <v>0</v>
      </c>
      <c r="AM2560">
        <v>1</v>
      </c>
      <c r="AN2560" t="str">
        <f>VLOOKUP(H2560,'Base Art'!$A:$AJ,36,FALSE)</f>
        <v>FERRERO ARGENTINA S.A.</v>
      </c>
    </row>
    <row r="2561" spans="1:40" x14ac:dyDescent="0.25">
      <c r="A2561" s="212" t="s">
        <v>7665</v>
      </c>
      <c r="B2561" s="212">
        <v>1</v>
      </c>
      <c r="C2561" s="212" t="s">
        <v>7666</v>
      </c>
      <c r="D2561" s="212" t="s">
        <v>160</v>
      </c>
      <c r="E2561" s="212">
        <v>26</v>
      </c>
      <c r="F2561" s="212" t="s">
        <v>16</v>
      </c>
      <c r="G2561" s="212" t="s">
        <v>810</v>
      </c>
      <c r="H2561" s="212">
        <v>8328</v>
      </c>
      <c r="I2561" s="212" t="s">
        <v>811</v>
      </c>
      <c r="J2561" s="212">
        <v>1204</v>
      </c>
      <c r="K2561" s="212" t="s">
        <v>492</v>
      </c>
      <c r="L2561" s="212" t="s">
        <v>493</v>
      </c>
      <c r="M2561" s="212"/>
      <c r="N2561" s="212"/>
      <c r="O2561" s="212"/>
      <c r="P2561" s="212">
        <v>1201</v>
      </c>
      <c r="Q2561" s="212" t="s">
        <v>808</v>
      </c>
      <c r="R2561" s="212" t="s">
        <v>809</v>
      </c>
      <c r="S2561" s="212"/>
      <c r="T2561" s="212"/>
      <c r="U2561" s="212"/>
      <c r="V2561" s="212"/>
      <c r="W2561" s="212"/>
      <c r="X2561" s="212"/>
      <c r="Y2561" s="212">
        <v>1372</v>
      </c>
      <c r="Z2561" s="212" t="s">
        <v>346</v>
      </c>
      <c r="AA2561" s="212" t="s">
        <v>347</v>
      </c>
      <c r="AB2561" s="212">
        <v>164498.98499999999</v>
      </c>
      <c r="AC2561" s="212">
        <v>205212.48800000001</v>
      </c>
      <c r="AD2561" s="212">
        <v>0.5</v>
      </c>
      <c r="AE2561" s="212">
        <v>0</v>
      </c>
      <c r="AF2561" s="212">
        <v>0.5</v>
      </c>
      <c r="AG2561" s="212">
        <v>0</v>
      </c>
      <c r="AH2561" s="212">
        <v>82249.490000000005</v>
      </c>
      <c r="AI2561" s="212">
        <v>102606.24</v>
      </c>
      <c r="AJ2561" s="212">
        <v>0</v>
      </c>
      <c r="AK2561" s="212">
        <v>0</v>
      </c>
      <c r="AL2561" s="212">
        <v>0</v>
      </c>
      <c r="AM2561">
        <v>1</v>
      </c>
      <c r="AN2561" t="str">
        <f>VLOOKUP(H2561,'Base Art'!$A:$AJ,36,FALSE)</f>
        <v>FERRERO ARGENTINA S.A.</v>
      </c>
    </row>
    <row r="2562" spans="1:40" x14ac:dyDescent="0.25">
      <c r="A2562" s="212" t="s">
        <v>7665</v>
      </c>
      <c r="B2562" s="212">
        <v>1</v>
      </c>
      <c r="C2562" s="212" t="s">
        <v>7666</v>
      </c>
      <c r="D2562" s="212" t="s">
        <v>160</v>
      </c>
      <c r="E2562" s="212">
        <v>26</v>
      </c>
      <c r="F2562" s="212" t="s">
        <v>16</v>
      </c>
      <c r="G2562" s="212" t="s">
        <v>1232</v>
      </c>
      <c r="H2562" s="212">
        <v>8375</v>
      </c>
      <c r="I2562" s="212" t="s">
        <v>1233</v>
      </c>
      <c r="J2562" s="212">
        <v>1008</v>
      </c>
      <c r="K2562" s="212" t="s">
        <v>588</v>
      </c>
      <c r="L2562" s="212" t="s">
        <v>589</v>
      </c>
      <c r="M2562" s="212"/>
      <c r="N2562" s="212"/>
      <c r="O2562" s="212"/>
      <c r="P2562" s="212">
        <v>1005</v>
      </c>
      <c r="Q2562" s="212" t="s">
        <v>582</v>
      </c>
      <c r="R2562" s="212" t="s">
        <v>583</v>
      </c>
      <c r="S2562" s="212"/>
      <c r="T2562" s="212"/>
      <c r="U2562" s="212"/>
      <c r="V2562" s="212"/>
      <c r="W2562" s="212"/>
      <c r="X2562" s="212"/>
      <c r="Y2562" s="212">
        <v>1369</v>
      </c>
      <c r="Z2562" s="212" t="s">
        <v>354</v>
      </c>
      <c r="AA2562" s="212" t="s">
        <v>355</v>
      </c>
      <c r="AB2562" s="212">
        <v>19660.59</v>
      </c>
      <c r="AC2562" s="212">
        <v>24084.223000000002</v>
      </c>
      <c r="AD2562" s="212">
        <v>1</v>
      </c>
      <c r="AE2562" s="212">
        <v>0</v>
      </c>
      <c r="AF2562" s="212">
        <v>1</v>
      </c>
      <c r="AG2562" s="212">
        <v>0</v>
      </c>
      <c r="AH2562" s="212">
        <v>19660.59</v>
      </c>
      <c r="AI2562" s="212">
        <v>24084.22</v>
      </c>
      <c r="AJ2562" s="212">
        <v>1</v>
      </c>
      <c r="AK2562" s="212">
        <v>1</v>
      </c>
      <c r="AL2562" s="212">
        <v>0</v>
      </c>
      <c r="AM2562">
        <v>1</v>
      </c>
      <c r="AN2562" t="str">
        <f>VLOOKUP(H2562,'Base Art'!$A:$AJ,36,FALSE)</f>
        <v>EST. LAS MARIAS S.A.C.I.F.A.</v>
      </c>
    </row>
    <row r="2563" spans="1:40" x14ac:dyDescent="0.25">
      <c r="A2563" s="212" t="s">
        <v>7665</v>
      </c>
      <c r="B2563" s="212">
        <v>1</v>
      </c>
      <c r="C2563" s="212" t="s">
        <v>7666</v>
      </c>
      <c r="D2563" s="212" t="s">
        <v>160</v>
      </c>
      <c r="E2563" s="212">
        <v>26</v>
      </c>
      <c r="F2563" s="212" t="s">
        <v>16</v>
      </c>
      <c r="G2563" s="212" t="s">
        <v>820</v>
      </c>
      <c r="H2563" s="212">
        <v>8388</v>
      </c>
      <c r="I2563" s="212" t="s">
        <v>821</v>
      </c>
      <c r="J2563" s="212">
        <v>1272</v>
      </c>
      <c r="K2563" s="212" t="s">
        <v>822</v>
      </c>
      <c r="L2563" s="212" t="s">
        <v>823</v>
      </c>
      <c r="M2563" s="212"/>
      <c r="N2563" s="212"/>
      <c r="O2563" s="212"/>
      <c r="P2563" s="212">
        <v>1088</v>
      </c>
      <c r="Q2563" s="212" t="s">
        <v>818</v>
      </c>
      <c r="R2563" s="212" t="s">
        <v>819</v>
      </c>
      <c r="S2563" s="212"/>
      <c r="T2563" s="212"/>
      <c r="U2563" s="212"/>
      <c r="V2563" s="212"/>
      <c r="W2563" s="212"/>
      <c r="X2563" s="212"/>
      <c r="Y2563" s="212">
        <v>1373</v>
      </c>
      <c r="Z2563" s="212" t="s">
        <v>386</v>
      </c>
      <c r="AA2563" s="212" t="s">
        <v>387</v>
      </c>
      <c r="AB2563" s="212">
        <v>51746.04</v>
      </c>
      <c r="AC2563" s="212">
        <v>63388.898999999998</v>
      </c>
      <c r="AD2563" s="212">
        <v>0.27779999999999999</v>
      </c>
      <c r="AE2563" s="212">
        <v>0</v>
      </c>
      <c r="AF2563" s="212">
        <v>0.27779999999999999</v>
      </c>
      <c r="AG2563" s="212">
        <v>0</v>
      </c>
      <c r="AH2563" s="212">
        <v>14373.9</v>
      </c>
      <c r="AI2563" s="212">
        <v>17608.03</v>
      </c>
      <c r="AJ2563" s="212">
        <v>0</v>
      </c>
      <c r="AK2563" s="212">
        <v>0</v>
      </c>
      <c r="AL2563" s="212">
        <v>0</v>
      </c>
      <c r="AM2563">
        <v>1</v>
      </c>
      <c r="AN2563" t="str">
        <f>VLOOKUP(H2563,'Base Art'!$A:$AJ,36,FALSE)</f>
        <v>MONDELEZ ARGENTINA S.A.</v>
      </c>
    </row>
    <row r="2564" spans="1:40" x14ac:dyDescent="0.25">
      <c r="A2564" s="212" t="s">
        <v>7665</v>
      </c>
      <c r="B2564" s="212">
        <v>1</v>
      </c>
      <c r="C2564" s="212" t="s">
        <v>7666</v>
      </c>
      <c r="D2564" s="212" t="s">
        <v>160</v>
      </c>
      <c r="E2564" s="212">
        <v>26</v>
      </c>
      <c r="F2564" s="212" t="s">
        <v>16</v>
      </c>
      <c r="G2564" s="212" t="s">
        <v>824</v>
      </c>
      <c r="H2564" s="212">
        <v>8404</v>
      </c>
      <c r="I2564" s="212" t="s">
        <v>825</v>
      </c>
      <c r="J2564" s="212">
        <v>1014</v>
      </c>
      <c r="K2564" s="212" t="s">
        <v>794</v>
      </c>
      <c r="L2564" s="212" t="s">
        <v>795</v>
      </c>
      <c r="M2564" s="212"/>
      <c r="N2564" s="212"/>
      <c r="O2564" s="212"/>
      <c r="P2564" s="212">
        <v>1005</v>
      </c>
      <c r="Q2564" s="212" t="s">
        <v>582</v>
      </c>
      <c r="R2564" s="212" t="s">
        <v>583</v>
      </c>
      <c r="S2564" s="212"/>
      <c r="T2564" s="212"/>
      <c r="U2564" s="212"/>
      <c r="V2564" s="212"/>
      <c r="W2564" s="212"/>
      <c r="X2564" s="212"/>
      <c r="Y2564" s="212">
        <v>1369</v>
      </c>
      <c r="Z2564" s="212" t="s">
        <v>354</v>
      </c>
      <c r="AA2564" s="212" t="s">
        <v>355</v>
      </c>
      <c r="AB2564" s="212">
        <v>11328.281999999999</v>
      </c>
      <c r="AC2564" s="212">
        <v>14132.031000000001</v>
      </c>
      <c r="AD2564" s="212">
        <v>2</v>
      </c>
      <c r="AE2564" s="212">
        <v>0</v>
      </c>
      <c r="AF2564" s="212">
        <v>2</v>
      </c>
      <c r="AG2564" s="212">
        <v>0</v>
      </c>
      <c r="AH2564" s="212">
        <v>22656.560000000001</v>
      </c>
      <c r="AI2564" s="212">
        <v>28264.06</v>
      </c>
      <c r="AJ2564" s="212">
        <v>0</v>
      </c>
      <c r="AK2564" s="212">
        <v>0</v>
      </c>
      <c r="AL2564" s="212">
        <v>0</v>
      </c>
      <c r="AM2564">
        <v>1</v>
      </c>
      <c r="AN2564" t="str">
        <f>VLOOKUP(H2564,'Base Art'!$A:$AJ,36,FALSE)</f>
        <v>EST. LAS MARIAS S.A.C.I.F.A.</v>
      </c>
    </row>
    <row r="2565" spans="1:40" x14ac:dyDescent="0.25">
      <c r="A2565" s="212" t="s">
        <v>7665</v>
      </c>
      <c r="B2565" s="212">
        <v>1</v>
      </c>
      <c r="C2565" s="212" t="s">
        <v>7666</v>
      </c>
      <c r="D2565" s="212" t="s">
        <v>160</v>
      </c>
      <c r="E2565" s="212">
        <v>26</v>
      </c>
      <c r="F2565" s="212" t="s">
        <v>16</v>
      </c>
      <c r="G2565" s="212" t="s">
        <v>826</v>
      </c>
      <c r="H2565" s="212">
        <v>8406</v>
      </c>
      <c r="I2565" s="212" t="s">
        <v>827</v>
      </c>
      <c r="J2565" s="212">
        <v>1006</v>
      </c>
      <c r="K2565" s="212" t="s">
        <v>350</v>
      </c>
      <c r="L2565" s="212" t="s">
        <v>351</v>
      </c>
      <c r="M2565" s="212"/>
      <c r="N2565" s="212"/>
      <c r="O2565" s="212"/>
      <c r="P2565" s="212">
        <v>1004</v>
      </c>
      <c r="Q2565" s="212" t="s">
        <v>352</v>
      </c>
      <c r="R2565" s="212" t="s">
        <v>353</v>
      </c>
      <c r="S2565" s="212"/>
      <c r="T2565" s="212"/>
      <c r="U2565" s="212"/>
      <c r="V2565" s="212"/>
      <c r="W2565" s="212"/>
      <c r="X2565" s="212"/>
      <c r="Y2565" s="212">
        <v>1369</v>
      </c>
      <c r="Z2565" s="212" t="s">
        <v>354</v>
      </c>
      <c r="AA2565" s="212" t="s">
        <v>355</v>
      </c>
      <c r="AB2565" s="212">
        <v>6844.4939999999997</v>
      </c>
      <c r="AC2565" s="212">
        <v>8532.8019999999997</v>
      </c>
      <c r="AD2565" s="212">
        <v>72</v>
      </c>
      <c r="AE2565" s="212">
        <v>0</v>
      </c>
      <c r="AF2565" s="212">
        <v>72</v>
      </c>
      <c r="AG2565" s="212">
        <v>0</v>
      </c>
      <c r="AH2565" s="212">
        <v>492803.53</v>
      </c>
      <c r="AI2565" s="212">
        <v>614361.74</v>
      </c>
      <c r="AJ2565" s="212">
        <v>2</v>
      </c>
      <c r="AK2565" s="212">
        <v>36</v>
      </c>
      <c r="AL2565" s="212">
        <v>0</v>
      </c>
      <c r="AM2565">
        <v>1</v>
      </c>
      <c r="AN2565" t="str">
        <f>VLOOKUP(H2565,'Base Art'!$A:$AJ,36,FALSE)</f>
        <v>EST. LAS MARIAS S.A.C.I.F.A.</v>
      </c>
    </row>
    <row r="2566" spans="1:40" x14ac:dyDescent="0.25">
      <c r="A2566" s="212" t="s">
        <v>7665</v>
      </c>
      <c r="B2566" s="212">
        <v>1</v>
      </c>
      <c r="C2566" s="212" t="s">
        <v>7666</v>
      </c>
      <c r="D2566" s="212" t="s">
        <v>160</v>
      </c>
      <c r="E2566" s="212">
        <v>26</v>
      </c>
      <c r="F2566" s="212" t="s">
        <v>16</v>
      </c>
      <c r="G2566" s="212" t="s">
        <v>1022</v>
      </c>
      <c r="H2566" s="212">
        <v>8407</v>
      </c>
      <c r="I2566" s="212" t="s">
        <v>1023</v>
      </c>
      <c r="J2566" s="212">
        <v>1006</v>
      </c>
      <c r="K2566" s="212" t="s">
        <v>350</v>
      </c>
      <c r="L2566" s="212" t="s">
        <v>351</v>
      </c>
      <c r="M2566" s="212"/>
      <c r="N2566" s="212"/>
      <c r="O2566" s="212"/>
      <c r="P2566" s="212">
        <v>1004</v>
      </c>
      <c r="Q2566" s="212" t="s">
        <v>352</v>
      </c>
      <c r="R2566" s="212" t="s">
        <v>353</v>
      </c>
      <c r="S2566" s="212"/>
      <c r="T2566" s="212"/>
      <c r="U2566" s="212"/>
      <c r="V2566" s="212"/>
      <c r="W2566" s="212"/>
      <c r="X2566" s="212"/>
      <c r="Y2566" s="212">
        <v>1369</v>
      </c>
      <c r="Z2566" s="212" t="s">
        <v>354</v>
      </c>
      <c r="AA2566" s="212" t="s">
        <v>355</v>
      </c>
      <c r="AB2566" s="212">
        <v>9937.6810000000005</v>
      </c>
      <c r="AC2566" s="212">
        <v>12349.03</v>
      </c>
      <c r="AD2566" s="212">
        <v>17</v>
      </c>
      <c r="AE2566" s="212">
        <v>0</v>
      </c>
      <c r="AF2566" s="212">
        <v>17</v>
      </c>
      <c r="AG2566" s="212">
        <v>0</v>
      </c>
      <c r="AH2566" s="212">
        <v>168940.58</v>
      </c>
      <c r="AI2566" s="212">
        <v>209933.51</v>
      </c>
      <c r="AJ2566" s="212">
        <v>0</v>
      </c>
      <c r="AK2566" s="212">
        <v>0</v>
      </c>
      <c r="AL2566" s="212">
        <v>0</v>
      </c>
      <c r="AM2566">
        <v>1</v>
      </c>
      <c r="AN2566" t="str">
        <f>VLOOKUP(H2566,'Base Art'!$A:$AJ,36,FALSE)</f>
        <v>EST. LAS MARIAS S.A.C.I.F.A.</v>
      </c>
    </row>
    <row r="2567" spans="1:40" x14ac:dyDescent="0.25">
      <c r="A2567" s="212" t="s">
        <v>7665</v>
      </c>
      <c r="B2567" s="212">
        <v>1</v>
      </c>
      <c r="C2567" s="212" t="s">
        <v>7666</v>
      </c>
      <c r="D2567" s="212" t="s">
        <v>160</v>
      </c>
      <c r="E2567" s="212">
        <v>26</v>
      </c>
      <c r="F2567" s="212" t="s">
        <v>16</v>
      </c>
      <c r="G2567" s="212" t="s">
        <v>1452</v>
      </c>
      <c r="H2567" s="212">
        <v>8488</v>
      </c>
      <c r="I2567" s="212" t="s">
        <v>1453</v>
      </c>
      <c r="J2567" s="212">
        <v>1414</v>
      </c>
      <c r="K2567" s="212" t="s">
        <v>372</v>
      </c>
      <c r="L2567" s="212" t="s">
        <v>373</v>
      </c>
      <c r="M2567" s="212"/>
      <c r="N2567" s="212"/>
      <c r="O2567" s="212"/>
      <c r="P2567" s="212"/>
      <c r="Q2567" s="212"/>
      <c r="R2567" s="212"/>
      <c r="S2567" s="212"/>
      <c r="T2567" s="212"/>
      <c r="U2567" s="212"/>
      <c r="V2567" s="212"/>
      <c r="W2567" s="212"/>
      <c r="X2567" s="212"/>
      <c r="Y2567" s="212">
        <v>1373</v>
      </c>
      <c r="Z2567" s="212" t="s">
        <v>386</v>
      </c>
      <c r="AA2567" s="212" t="s">
        <v>387</v>
      </c>
      <c r="AB2567" s="212">
        <v>182469.82500000001</v>
      </c>
      <c r="AC2567" s="212">
        <v>220788.48699999999</v>
      </c>
      <c r="AD2567" s="212">
        <v>0.5</v>
      </c>
      <c r="AE2567" s="212">
        <v>0</v>
      </c>
      <c r="AF2567" s="212">
        <v>0.5</v>
      </c>
      <c r="AG2567" s="212">
        <v>0</v>
      </c>
      <c r="AH2567" s="212">
        <v>91234.91</v>
      </c>
      <c r="AI2567" s="212">
        <v>110394.24000000001</v>
      </c>
      <c r="AJ2567" s="212">
        <v>1</v>
      </c>
      <c r="AK2567" s="212">
        <v>0.5</v>
      </c>
      <c r="AL2567" s="212">
        <v>0</v>
      </c>
      <c r="AM2567">
        <v>1</v>
      </c>
      <c r="AN2567" t="str">
        <f>VLOOKUP(H2567,'Base Art'!$A:$AJ,36,FALSE)</f>
        <v>ARCOR S.A.I.C.</v>
      </c>
    </row>
    <row r="2568" spans="1:40" x14ac:dyDescent="0.25">
      <c r="A2568" s="212" t="s">
        <v>7665</v>
      </c>
      <c r="B2568" s="212">
        <v>1</v>
      </c>
      <c r="C2568" s="212" t="s">
        <v>7666</v>
      </c>
      <c r="D2568" s="212" t="s">
        <v>160</v>
      </c>
      <c r="E2568" s="212">
        <v>26</v>
      </c>
      <c r="F2568" s="212" t="s">
        <v>16</v>
      </c>
      <c r="G2568" s="212" t="s">
        <v>1454</v>
      </c>
      <c r="H2568" s="212">
        <v>8489</v>
      </c>
      <c r="I2568" s="212" t="s">
        <v>1455</v>
      </c>
      <c r="J2568" s="212">
        <v>1414</v>
      </c>
      <c r="K2568" s="212" t="s">
        <v>372</v>
      </c>
      <c r="L2568" s="212" t="s">
        <v>373</v>
      </c>
      <c r="M2568" s="212"/>
      <c r="N2568" s="212"/>
      <c r="O2568" s="212"/>
      <c r="P2568" s="212"/>
      <c r="Q2568" s="212"/>
      <c r="R2568" s="212"/>
      <c r="S2568" s="212"/>
      <c r="T2568" s="212"/>
      <c r="U2568" s="212"/>
      <c r="V2568" s="212"/>
      <c r="W2568" s="212"/>
      <c r="X2568" s="212"/>
      <c r="Y2568" s="212">
        <v>1373</v>
      </c>
      <c r="Z2568" s="212" t="s">
        <v>386</v>
      </c>
      <c r="AA2568" s="212" t="s">
        <v>387</v>
      </c>
      <c r="AB2568" s="212">
        <v>182469.82500000001</v>
      </c>
      <c r="AC2568" s="212">
        <v>220788.48699999999</v>
      </c>
      <c r="AD2568" s="212">
        <v>0.5</v>
      </c>
      <c r="AE2568" s="212">
        <v>0</v>
      </c>
      <c r="AF2568" s="212">
        <v>0.5</v>
      </c>
      <c r="AG2568" s="212">
        <v>0</v>
      </c>
      <c r="AH2568" s="212">
        <v>91234.91</v>
      </c>
      <c r="AI2568" s="212">
        <v>110394.24000000001</v>
      </c>
      <c r="AJ2568" s="212">
        <v>0</v>
      </c>
      <c r="AK2568" s="212">
        <v>0</v>
      </c>
      <c r="AL2568" s="212">
        <v>0</v>
      </c>
      <c r="AM2568">
        <v>1</v>
      </c>
      <c r="AN2568" t="str">
        <f>VLOOKUP(H2568,'Base Art'!$A:$AJ,36,FALSE)</f>
        <v>ARCOR S.A.I.C.</v>
      </c>
    </row>
    <row r="2569" spans="1:40" x14ac:dyDescent="0.25">
      <c r="A2569" s="212" t="s">
        <v>7665</v>
      </c>
      <c r="B2569" s="212">
        <v>1</v>
      </c>
      <c r="C2569" s="212" t="s">
        <v>7666</v>
      </c>
      <c r="D2569" s="212" t="s">
        <v>160</v>
      </c>
      <c r="E2569" s="212">
        <v>26</v>
      </c>
      <c r="F2569" s="212" t="s">
        <v>16</v>
      </c>
      <c r="G2569" s="212" t="s">
        <v>834</v>
      </c>
      <c r="H2569" s="212">
        <v>8491</v>
      </c>
      <c r="I2569" s="212" t="s">
        <v>835</v>
      </c>
      <c r="J2569" s="212">
        <v>1430</v>
      </c>
      <c r="K2569" s="212" t="s">
        <v>420</v>
      </c>
      <c r="L2569" s="212" t="s">
        <v>421</v>
      </c>
      <c r="M2569" s="212"/>
      <c r="N2569" s="212"/>
      <c r="O2569" s="212"/>
      <c r="P2569" s="212"/>
      <c r="Q2569" s="212"/>
      <c r="R2569" s="212"/>
      <c r="S2569" s="212"/>
      <c r="T2569" s="212"/>
      <c r="U2569" s="212"/>
      <c r="V2569" s="212"/>
      <c r="W2569" s="212"/>
      <c r="X2569" s="212"/>
      <c r="Y2569" s="212">
        <v>1374</v>
      </c>
      <c r="Z2569" s="212" t="s">
        <v>336</v>
      </c>
      <c r="AA2569" s="212" t="s">
        <v>337</v>
      </c>
      <c r="AB2569" s="212">
        <v>73470.678</v>
      </c>
      <c r="AC2569" s="212">
        <v>89202.06</v>
      </c>
      <c r="AD2569" s="212">
        <v>1.1499999999999999</v>
      </c>
      <c r="AE2569" s="212">
        <v>0</v>
      </c>
      <c r="AF2569" s="212">
        <v>1.1499999999999999</v>
      </c>
      <c r="AG2569" s="212">
        <v>0</v>
      </c>
      <c r="AH2569" s="212">
        <v>84491.28</v>
      </c>
      <c r="AI2569" s="212">
        <v>102582.37</v>
      </c>
      <c r="AJ2569" s="212">
        <v>0</v>
      </c>
      <c r="AK2569" s="212">
        <v>0</v>
      </c>
      <c r="AL2569" s="212">
        <v>0</v>
      </c>
      <c r="AM2569">
        <v>1</v>
      </c>
      <c r="AN2569" t="str">
        <f>VLOOKUP(H2569,'Base Art'!$A:$AJ,36,FALSE)</f>
        <v>GEORGALOS HNOS. S.A.I.C.A.</v>
      </c>
    </row>
    <row r="2570" spans="1:40" x14ac:dyDescent="0.25">
      <c r="A2570" s="212" t="s">
        <v>7665</v>
      </c>
      <c r="B2570" s="212">
        <v>1</v>
      </c>
      <c r="C2570" s="212" t="s">
        <v>7666</v>
      </c>
      <c r="D2570" s="212" t="s">
        <v>160</v>
      </c>
      <c r="E2570" s="212">
        <v>26</v>
      </c>
      <c r="F2570" s="212" t="s">
        <v>16</v>
      </c>
      <c r="G2570" s="212" t="s">
        <v>840</v>
      </c>
      <c r="H2570" s="212">
        <v>8575</v>
      </c>
      <c r="I2570" s="212" t="s">
        <v>841</v>
      </c>
      <c r="J2570" s="212">
        <v>1430</v>
      </c>
      <c r="K2570" s="212" t="s">
        <v>420</v>
      </c>
      <c r="L2570" s="212" t="s">
        <v>421</v>
      </c>
      <c r="M2570" s="212"/>
      <c r="N2570" s="212"/>
      <c r="O2570" s="212"/>
      <c r="P2570" s="212"/>
      <c r="Q2570" s="212"/>
      <c r="R2570" s="212"/>
      <c r="S2570" s="212"/>
      <c r="T2570" s="212"/>
      <c r="U2570" s="212"/>
      <c r="V2570" s="212"/>
      <c r="W2570" s="212"/>
      <c r="X2570" s="212"/>
      <c r="Y2570" s="212">
        <v>1374</v>
      </c>
      <c r="Z2570" s="212" t="s">
        <v>336</v>
      </c>
      <c r="AA2570" s="212" t="s">
        <v>337</v>
      </c>
      <c r="AB2570" s="212">
        <v>69232.705000000002</v>
      </c>
      <c r="AC2570" s="212">
        <v>83771.572</v>
      </c>
      <c r="AD2570" s="212">
        <v>1</v>
      </c>
      <c r="AE2570" s="212">
        <v>0</v>
      </c>
      <c r="AF2570" s="212">
        <v>1</v>
      </c>
      <c r="AG2570" s="212">
        <v>0</v>
      </c>
      <c r="AH2570" s="212">
        <v>69232.7</v>
      </c>
      <c r="AI2570" s="212">
        <v>83771.570000000007</v>
      </c>
      <c r="AJ2570" s="212">
        <v>0</v>
      </c>
      <c r="AK2570" s="212">
        <v>0</v>
      </c>
      <c r="AL2570" s="212">
        <v>0</v>
      </c>
      <c r="AM2570">
        <v>1</v>
      </c>
      <c r="AN2570" t="str">
        <f>VLOOKUP(H2570,'Base Art'!$A:$AJ,36,FALSE)</f>
        <v>GEORGALOS HNOS. S.A.I.C.A.</v>
      </c>
    </row>
    <row r="2571" spans="1:40" x14ac:dyDescent="0.25">
      <c r="A2571" s="212" t="s">
        <v>7665</v>
      </c>
      <c r="B2571" s="212">
        <v>1</v>
      </c>
      <c r="C2571" s="212" t="s">
        <v>7666</v>
      </c>
      <c r="D2571" s="212" t="s">
        <v>160</v>
      </c>
      <c r="E2571" s="212">
        <v>26</v>
      </c>
      <c r="F2571" s="212" t="s">
        <v>16</v>
      </c>
      <c r="G2571" s="212" t="s">
        <v>1456</v>
      </c>
      <c r="H2571" s="212">
        <v>8621</v>
      </c>
      <c r="I2571" s="212" t="s">
        <v>1457</v>
      </c>
      <c r="J2571" s="212">
        <v>1193</v>
      </c>
      <c r="K2571" s="212" t="s">
        <v>506</v>
      </c>
      <c r="L2571" s="212" t="s">
        <v>507</v>
      </c>
      <c r="M2571" s="212"/>
      <c r="N2571" s="212"/>
      <c r="O2571" s="212"/>
      <c r="P2571" s="212">
        <v>1107</v>
      </c>
      <c r="Q2571" s="212" t="s">
        <v>1158</v>
      </c>
      <c r="R2571" s="212" t="s">
        <v>1159</v>
      </c>
      <c r="S2571" s="212"/>
      <c r="T2571" s="212"/>
      <c r="U2571" s="212"/>
      <c r="V2571" s="212"/>
      <c r="W2571" s="212"/>
      <c r="X2571" s="212"/>
      <c r="Y2571" s="212">
        <v>1375</v>
      </c>
      <c r="Z2571" s="212" t="s">
        <v>314</v>
      </c>
      <c r="AA2571" s="212" t="s">
        <v>315</v>
      </c>
      <c r="AB2571" s="212">
        <v>37793.875999999997</v>
      </c>
      <c r="AC2571" s="212">
        <v>46864.406999999999</v>
      </c>
      <c r="AD2571" s="212">
        <v>1</v>
      </c>
      <c r="AE2571" s="212">
        <v>0</v>
      </c>
      <c r="AF2571" s="212">
        <v>1</v>
      </c>
      <c r="AG2571" s="212">
        <v>0</v>
      </c>
      <c r="AH2571" s="212">
        <v>37793.879999999997</v>
      </c>
      <c r="AI2571" s="212">
        <v>46864.41</v>
      </c>
      <c r="AJ2571" s="212">
        <v>0</v>
      </c>
      <c r="AK2571" s="212">
        <v>0</v>
      </c>
      <c r="AL2571" s="212">
        <v>0</v>
      </c>
      <c r="AM2571">
        <v>1</v>
      </c>
      <c r="AN2571" t="str">
        <f>VLOOKUP(H2571,'Base Art'!$A:$AJ,36,FALSE)</f>
        <v>MASTERFOODS ARGENTINA LTD.</v>
      </c>
    </row>
    <row r="2572" spans="1:40" x14ac:dyDescent="0.25">
      <c r="A2572" s="212" t="s">
        <v>7665</v>
      </c>
      <c r="B2572" s="212">
        <v>1</v>
      </c>
      <c r="C2572" s="212" t="s">
        <v>7666</v>
      </c>
      <c r="D2572" s="212" t="s">
        <v>160</v>
      </c>
      <c r="E2572" s="212">
        <v>26</v>
      </c>
      <c r="F2572" s="212" t="s">
        <v>16</v>
      </c>
      <c r="G2572" s="212" t="s">
        <v>1174</v>
      </c>
      <c r="H2572" s="212">
        <v>8675</v>
      </c>
      <c r="I2572" s="212" t="s">
        <v>1175</v>
      </c>
      <c r="J2572" s="212">
        <v>1414</v>
      </c>
      <c r="K2572" s="212" t="s">
        <v>372</v>
      </c>
      <c r="L2572" s="212" t="s">
        <v>373</v>
      </c>
      <c r="M2572" s="212"/>
      <c r="N2572" s="212"/>
      <c r="O2572" s="212"/>
      <c r="P2572" s="212"/>
      <c r="Q2572" s="212"/>
      <c r="R2572" s="212"/>
      <c r="S2572" s="212"/>
      <c r="T2572" s="212"/>
      <c r="U2572" s="212"/>
      <c r="V2572" s="212"/>
      <c r="W2572" s="212"/>
      <c r="X2572" s="212"/>
      <c r="Y2572" s="212">
        <v>1374</v>
      </c>
      <c r="Z2572" s="212" t="s">
        <v>336</v>
      </c>
      <c r="AA2572" s="212" t="s">
        <v>337</v>
      </c>
      <c r="AB2572" s="212">
        <v>79085.654999999999</v>
      </c>
      <c r="AC2572" s="212">
        <v>98777.985000000001</v>
      </c>
      <c r="AD2572" s="212">
        <v>0.20830000000000001</v>
      </c>
      <c r="AE2572" s="212">
        <v>0</v>
      </c>
      <c r="AF2572" s="212">
        <v>0.20830000000000001</v>
      </c>
      <c r="AG2572" s="212">
        <v>0</v>
      </c>
      <c r="AH2572" s="212">
        <v>16476.18</v>
      </c>
      <c r="AI2572" s="212">
        <v>20578.75</v>
      </c>
      <c r="AJ2572" s="212">
        <v>0</v>
      </c>
      <c r="AK2572" s="212">
        <v>0</v>
      </c>
      <c r="AL2572" s="212">
        <v>0</v>
      </c>
      <c r="AM2572">
        <v>1</v>
      </c>
      <c r="AN2572" t="str">
        <f>VLOOKUP(H2572,'Base Art'!$A:$AJ,36,FALSE)</f>
        <v>ARCOR S.A.I.C.</v>
      </c>
    </row>
    <row r="2573" spans="1:40" x14ac:dyDescent="0.25">
      <c r="A2573" s="212" t="s">
        <v>7665</v>
      </c>
      <c r="B2573" s="212">
        <v>1</v>
      </c>
      <c r="C2573" s="212" t="s">
        <v>7666</v>
      </c>
      <c r="D2573" s="212" t="s">
        <v>160</v>
      </c>
      <c r="E2573" s="212">
        <v>26</v>
      </c>
      <c r="F2573" s="212" t="s">
        <v>16</v>
      </c>
      <c r="G2573" s="212" t="s">
        <v>844</v>
      </c>
      <c r="H2573" s="212">
        <v>8805</v>
      </c>
      <c r="I2573" s="212" t="s">
        <v>845</v>
      </c>
      <c r="J2573" s="212">
        <v>1064</v>
      </c>
      <c r="K2573" s="212" t="s">
        <v>446</v>
      </c>
      <c r="L2573" s="212" t="s">
        <v>447</v>
      </c>
      <c r="M2573" s="212"/>
      <c r="N2573" s="212"/>
      <c r="O2573" s="212"/>
      <c r="P2573" s="212">
        <v>1066</v>
      </c>
      <c r="Q2573" s="212" t="s">
        <v>448</v>
      </c>
      <c r="R2573" s="212" t="s">
        <v>449</v>
      </c>
      <c r="S2573" s="212"/>
      <c r="T2573" s="212"/>
      <c r="U2573" s="212"/>
      <c r="V2573" s="212"/>
      <c r="W2573" s="212"/>
      <c r="X2573" s="212"/>
      <c r="Y2573" s="212">
        <v>1373</v>
      </c>
      <c r="Z2573" s="212" t="s">
        <v>386</v>
      </c>
      <c r="AA2573" s="212" t="s">
        <v>387</v>
      </c>
      <c r="AB2573" s="212">
        <v>23423.601999999999</v>
      </c>
      <c r="AC2573" s="212">
        <v>29396.62</v>
      </c>
      <c r="AD2573" s="212">
        <v>3</v>
      </c>
      <c r="AE2573" s="212">
        <v>0</v>
      </c>
      <c r="AF2573" s="212">
        <v>3</v>
      </c>
      <c r="AG2573" s="212">
        <v>0</v>
      </c>
      <c r="AH2573" s="212">
        <v>70270.81</v>
      </c>
      <c r="AI2573" s="212">
        <v>88189.86</v>
      </c>
      <c r="AJ2573" s="212">
        <v>0</v>
      </c>
      <c r="AK2573" s="212">
        <v>0</v>
      </c>
      <c r="AL2573" s="212">
        <v>0</v>
      </c>
      <c r="AM2573">
        <v>1</v>
      </c>
      <c r="AN2573" t="str">
        <f>VLOOKUP(H2573,'Base Art'!$A:$AJ,36,FALSE)</f>
        <v>MOLINO CAÑUELAS S.A.C.I.F.I.A.</v>
      </c>
    </row>
    <row r="2574" spans="1:40" x14ac:dyDescent="0.25">
      <c r="A2574" s="212" t="s">
        <v>7665</v>
      </c>
      <c r="B2574" s="212">
        <v>1</v>
      </c>
      <c r="C2574" s="212" t="s">
        <v>7666</v>
      </c>
      <c r="D2574" s="212" t="s">
        <v>160</v>
      </c>
      <c r="E2574" s="212">
        <v>26</v>
      </c>
      <c r="F2574" s="212" t="s">
        <v>16</v>
      </c>
      <c r="G2574" s="212" t="s">
        <v>1304</v>
      </c>
      <c r="H2574" s="212">
        <v>10026</v>
      </c>
      <c r="I2574" s="212" t="s">
        <v>1305</v>
      </c>
      <c r="J2574" s="212">
        <v>1194</v>
      </c>
      <c r="K2574" s="212" t="s">
        <v>310</v>
      </c>
      <c r="L2574" s="212" t="s">
        <v>311</v>
      </c>
      <c r="M2574" s="212"/>
      <c r="N2574" s="212"/>
      <c r="O2574" s="212"/>
      <c r="P2574" s="212">
        <v>1098</v>
      </c>
      <c r="Q2574" s="212" t="s">
        <v>312</v>
      </c>
      <c r="R2574" s="212" t="s">
        <v>313</v>
      </c>
      <c r="S2574" s="212"/>
      <c r="T2574" s="212"/>
      <c r="U2574" s="212"/>
      <c r="V2574" s="212"/>
      <c r="W2574" s="212"/>
      <c r="X2574" s="212"/>
      <c r="Y2574" s="212">
        <v>1375</v>
      </c>
      <c r="Z2574" s="212" t="s">
        <v>314</v>
      </c>
      <c r="AA2574" s="212" t="s">
        <v>315</v>
      </c>
      <c r="AB2574" s="212">
        <v>34463.949999999997</v>
      </c>
      <c r="AC2574" s="212">
        <v>42218.339</v>
      </c>
      <c r="AD2574" s="212">
        <v>1</v>
      </c>
      <c r="AE2574" s="212">
        <v>0</v>
      </c>
      <c r="AF2574" s="212">
        <v>1</v>
      </c>
      <c r="AG2574" s="212">
        <v>0</v>
      </c>
      <c r="AH2574" s="212">
        <v>34463.949999999997</v>
      </c>
      <c r="AI2574" s="212">
        <v>42218.34</v>
      </c>
      <c r="AJ2574" s="212">
        <v>0</v>
      </c>
      <c r="AK2574" s="212">
        <v>0</v>
      </c>
      <c r="AL2574" s="212">
        <v>0</v>
      </c>
      <c r="AM2574">
        <v>1</v>
      </c>
      <c r="AN2574" t="str">
        <f>VLOOKUP(H2574,'Base Art'!$A:$AJ,36,FALSE)</f>
        <v>MASTERFOODS ARGENTINA LTD.</v>
      </c>
    </row>
    <row r="2575" spans="1:40" x14ac:dyDescent="0.25">
      <c r="A2575" s="212" t="s">
        <v>7665</v>
      </c>
      <c r="B2575" s="212">
        <v>1</v>
      </c>
      <c r="C2575" s="212" t="s">
        <v>7666</v>
      </c>
      <c r="D2575" s="212" t="s">
        <v>160</v>
      </c>
      <c r="E2575" s="212">
        <v>26</v>
      </c>
      <c r="F2575" s="212" t="s">
        <v>16</v>
      </c>
      <c r="G2575" s="212" t="s">
        <v>1026</v>
      </c>
      <c r="H2575" s="212">
        <v>10054</v>
      </c>
      <c r="I2575" s="212" t="s">
        <v>1027</v>
      </c>
      <c r="J2575" s="212"/>
      <c r="K2575" s="212"/>
      <c r="L2575" s="212"/>
      <c r="M2575" s="212"/>
      <c r="N2575" s="212"/>
      <c r="O2575" s="212"/>
      <c r="P2575" s="212"/>
      <c r="Q2575" s="212"/>
      <c r="R2575" s="212"/>
      <c r="S2575" s="212"/>
      <c r="T2575" s="212"/>
      <c r="U2575" s="212"/>
      <c r="V2575" s="212"/>
      <c r="W2575" s="212"/>
      <c r="X2575" s="212"/>
      <c r="Y2575" s="212">
        <v>1376</v>
      </c>
      <c r="Z2575" s="212" t="s">
        <v>320</v>
      </c>
      <c r="AA2575" s="212" t="s">
        <v>321</v>
      </c>
      <c r="AB2575" s="212">
        <v>1055206.2490000001</v>
      </c>
      <c r="AC2575" s="212">
        <v>1308455.7849999999</v>
      </c>
      <c r="AD2575" s="212">
        <v>3.1300000000000001E-2</v>
      </c>
      <c r="AE2575" s="212">
        <v>0</v>
      </c>
      <c r="AF2575" s="212">
        <v>3.1300000000000001E-2</v>
      </c>
      <c r="AG2575" s="212">
        <v>0</v>
      </c>
      <c r="AH2575" s="212">
        <v>32975.199999999997</v>
      </c>
      <c r="AI2575" s="212">
        <v>40889.24</v>
      </c>
      <c r="AJ2575" s="212">
        <v>0</v>
      </c>
      <c r="AK2575" s="212">
        <v>0</v>
      </c>
      <c r="AL2575" s="212">
        <v>0</v>
      </c>
      <c r="AM2575">
        <v>1</v>
      </c>
      <c r="AN2575" t="str">
        <f>VLOOKUP(H2575,'Base Art'!$A:$AJ,36,FALSE)</f>
        <v>BUHL S.A.</v>
      </c>
    </row>
    <row r="2576" spans="1:40" x14ac:dyDescent="0.25">
      <c r="A2576" s="212" t="s">
        <v>7665</v>
      </c>
      <c r="B2576" s="212">
        <v>1</v>
      </c>
      <c r="C2576" s="212" t="s">
        <v>7666</v>
      </c>
      <c r="D2576" s="212" t="s">
        <v>160</v>
      </c>
      <c r="E2576" s="212">
        <v>26</v>
      </c>
      <c r="F2576" s="212" t="s">
        <v>16</v>
      </c>
      <c r="G2576" s="212" t="s">
        <v>846</v>
      </c>
      <c r="H2576" s="212">
        <v>10109</v>
      </c>
      <c r="I2576" s="212" t="s">
        <v>847</v>
      </c>
      <c r="J2576" s="212">
        <v>1447</v>
      </c>
      <c r="K2576" s="212" t="s">
        <v>848</v>
      </c>
      <c r="L2576" s="212" t="s">
        <v>849</v>
      </c>
      <c r="M2576" s="212"/>
      <c r="N2576" s="212"/>
      <c r="O2576" s="212"/>
      <c r="P2576" s="212">
        <v>1090</v>
      </c>
      <c r="Q2576" s="212" t="s">
        <v>530</v>
      </c>
      <c r="R2576" s="212" t="s">
        <v>531</v>
      </c>
      <c r="S2576" s="212"/>
      <c r="T2576" s="212"/>
      <c r="U2576" s="212"/>
      <c r="V2576" s="212"/>
      <c r="W2576" s="212"/>
      <c r="X2576" s="212"/>
      <c r="Y2576" s="212">
        <v>1376</v>
      </c>
      <c r="Z2576" s="212" t="s">
        <v>320</v>
      </c>
      <c r="AA2576" s="212" t="s">
        <v>321</v>
      </c>
      <c r="AB2576" s="212">
        <v>672771.46</v>
      </c>
      <c r="AC2576" s="212">
        <v>834236.58600000001</v>
      </c>
      <c r="AD2576" s="212">
        <v>4.1700000000000001E-2</v>
      </c>
      <c r="AE2576" s="212">
        <v>0</v>
      </c>
      <c r="AF2576" s="212">
        <v>4.1700000000000001E-2</v>
      </c>
      <c r="AG2576" s="212">
        <v>0</v>
      </c>
      <c r="AH2576" s="212">
        <v>28032.14</v>
      </c>
      <c r="AI2576" s="212">
        <v>34759.86</v>
      </c>
      <c r="AJ2576" s="212">
        <v>1</v>
      </c>
      <c r="AK2576" s="212">
        <v>0.04</v>
      </c>
      <c r="AL2576" s="212">
        <v>0</v>
      </c>
      <c r="AM2576">
        <v>1</v>
      </c>
      <c r="AN2576" t="str">
        <f>VLOOKUP(H2576,'Base Art'!$A:$AJ,36,FALSE)</f>
        <v>JORGE LUIS SUAREZ</v>
      </c>
    </row>
    <row r="2577" spans="1:40" x14ac:dyDescent="0.25">
      <c r="A2577" s="212" t="s">
        <v>7665</v>
      </c>
      <c r="B2577" s="212">
        <v>1</v>
      </c>
      <c r="C2577" s="212" t="s">
        <v>7666</v>
      </c>
      <c r="D2577" s="212" t="s">
        <v>160</v>
      </c>
      <c r="E2577" s="212">
        <v>26</v>
      </c>
      <c r="F2577" s="212" t="s">
        <v>16</v>
      </c>
      <c r="G2577" s="212" t="s">
        <v>1028</v>
      </c>
      <c r="H2577" s="212">
        <v>10235</v>
      </c>
      <c r="I2577" s="212" t="s">
        <v>1029</v>
      </c>
      <c r="J2577" s="212">
        <v>1440</v>
      </c>
      <c r="K2577" s="212" t="s">
        <v>854</v>
      </c>
      <c r="L2577" s="212" t="s">
        <v>855</v>
      </c>
      <c r="M2577" s="212"/>
      <c r="N2577" s="212"/>
      <c r="O2577" s="212"/>
      <c r="P2577" s="212"/>
      <c r="Q2577" s="212"/>
      <c r="R2577" s="212"/>
      <c r="S2577" s="212"/>
      <c r="T2577" s="212"/>
      <c r="U2577" s="212"/>
      <c r="V2577" s="212"/>
      <c r="W2577" s="212"/>
      <c r="X2577" s="212"/>
      <c r="Y2577" s="212">
        <v>1376</v>
      </c>
      <c r="Z2577" s="212" t="s">
        <v>320</v>
      </c>
      <c r="AA2577" s="212" t="s">
        <v>321</v>
      </c>
      <c r="AB2577" s="212">
        <v>478029.38400000002</v>
      </c>
      <c r="AC2577" s="212">
        <v>592756.43999999994</v>
      </c>
      <c r="AD2577" s="212">
        <v>0.05</v>
      </c>
      <c r="AE2577" s="212">
        <v>0</v>
      </c>
      <c r="AF2577" s="212">
        <v>0.05</v>
      </c>
      <c r="AG2577" s="212">
        <v>0</v>
      </c>
      <c r="AH2577" s="212">
        <v>23901.47</v>
      </c>
      <c r="AI2577" s="212">
        <v>29637.82</v>
      </c>
      <c r="AJ2577" s="212">
        <v>1</v>
      </c>
      <c r="AK2577" s="212">
        <v>0.05</v>
      </c>
      <c r="AL2577" s="212">
        <v>0</v>
      </c>
      <c r="AM2577">
        <v>1</v>
      </c>
      <c r="AN2577" t="str">
        <f>VLOOKUP(H2577,'Base Art'!$A:$AJ,36,FALSE)</f>
        <v>JORGE LUIS SUAREZ</v>
      </c>
    </row>
    <row r="2578" spans="1:40" x14ac:dyDescent="0.25">
      <c r="A2578" s="212" t="s">
        <v>7665</v>
      </c>
      <c r="B2578" s="212">
        <v>1</v>
      </c>
      <c r="C2578" s="212" t="s">
        <v>7666</v>
      </c>
      <c r="D2578" s="212" t="s">
        <v>160</v>
      </c>
      <c r="E2578" s="212">
        <v>26</v>
      </c>
      <c r="F2578" s="212" t="s">
        <v>16</v>
      </c>
      <c r="G2578" s="212" t="s">
        <v>850</v>
      </c>
      <c r="H2578" s="212">
        <v>10278</v>
      </c>
      <c r="I2578" s="212" t="s">
        <v>851</v>
      </c>
      <c r="J2578" s="212"/>
      <c r="K2578" s="212"/>
      <c r="L2578" s="212"/>
      <c r="M2578" s="212"/>
      <c r="N2578" s="212"/>
      <c r="O2578" s="212"/>
      <c r="P2578" s="212">
        <v>1005</v>
      </c>
      <c r="Q2578" s="212" t="s">
        <v>582</v>
      </c>
      <c r="R2578" s="212" t="s">
        <v>583</v>
      </c>
      <c r="S2578" s="212"/>
      <c r="T2578" s="212"/>
      <c r="U2578" s="212"/>
      <c r="V2578" s="212"/>
      <c r="W2578" s="212"/>
      <c r="X2578" s="212"/>
      <c r="Y2578" s="212">
        <v>1369</v>
      </c>
      <c r="Z2578" s="212" t="s">
        <v>354</v>
      </c>
      <c r="AA2578" s="212" t="s">
        <v>355</v>
      </c>
      <c r="AB2578" s="212">
        <v>11894.078</v>
      </c>
      <c r="AC2578" s="212">
        <v>14899.619000000001</v>
      </c>
      <c r="AD2578" s="212">
        <v>23</v>
      </c>
      <c r="AE2578" s="212">
        <v>0</v>
      </c>
      <c r="AF2578" s="212">
        <v>23</v>
      </c>
      <c r="AG2578" s="212">
        <v>0</v>
      </c>
      <c r="AH2578" s="212">
        <v>273563.78000000003</v>
      </c>
      <c r="AI2578" s="212">
        <v>342691.25</v>
      </c>
      <c r="AJ2578" s="212">
        <v>1</v>
      </c>
      <c r="AK2578" s="212">
        <v>23</v>
      </c>
      <c r="AL2578" s="212">
        <v>0</v>
      </c>
      <c r="AM2578">
        <v>1</v>
      </c>
      <c r="AN2578" t="str">
        <f>VLOOKUP(H2578,'Base Art'!$A:$AJ,36,FALSE)</f>
        <v>EST. LAS MARIAS S.A.C.I.F.A.</v>
      </c>
    </row>
    <row r="2579" spans="1:40" x14ac:dyDescent="0.25">
      <c r="A2579" s="212" t="s">
        <v>7665</v>
      </c>
      <c r="B2579" s="212">
        <v>1</v>
      </c>
      <c r="C2579" s="212" t="s">
        <v>7666</v>
      </c>
      <c r="D2579" s="212" t="s">
        <v>160</v>
      </c>
      <c r="E2579" s="212">
        <v>26</v>
      </c>
      <c r="F2579" s="212" t="s">
        <v>16</v>
      </c>
      <c r="G2579" s="212" t="s">
        <v>856</v>
      </c>
      <c r="H2579" s="212">
        <v>10352</v>
      </c>
      <c r="I2579" s="212" t="s">
        <v>857</v>
      </c>
      <c r="J2579" s="212">
        <v>1015</v>
      </c>
      <c r="K2579" s="212" t="s">
        <v>562</v>
      </c>
      <c r="L2579" s="212" t="s">
        <v>563</v>
      </c>
      <c r="M2579" s="212"/>
      <c r="N2579" s="212"/>
      <c r="O2579" s="212"/>
      <c r="P2579" s="212">
        <v>1236</v>
      </c>
      <c r="Q2579" s="212" t="s">
        <v>858</v>
      </c>
      <c r="R2579" s="212" t="s">
        <v>859</v>
      </c>
      <c r="S2579" s="212"/>
      <c r="T2579" s="212"/>
      <c r="U2579" s="212"/>
      <c r="V2579" s="212"/>
      <c r="W2579" s="212"/>
      <c r="X2579" s="212"/>
      <c r="Y2579" s="212">
        <v>1374</v>
      </c>
      <c r="Z2579" s="212" t="s">
        <v>336</v>
      </c>
      <c r="AA2579" s="212" t="s">
        <v>337</v>
      </c>
      <c r="AB2579" s="212">
        <v>51837.103999999999</v>
      </c>
      <c r="AC2579" s="212">
        <v>65055.565000000002</v>
      </c>
      <c r="AD2579" s="212">
        <v>1</v>
      </c>
      <c r="AE2579" s="212">
        <v>0</v>
      </c>
      <c r="AF2579" s="212">
        <v>1</v>
      </c>
      <c r="AG2579" s="212">
        <v>0</v>
      </c>
      <c r="AH2579" s="212">
        <v>51837.1</v>
      </c>
      <c r="AI2579" s="212">
        <v>65055.56</v>
      </c>
      <c r="AJ2579" s="212">
        <v>0</v>
      </c>
      <c r="AK2579" s="212">
        <v>0</v>
      </c>
      <c r="AL2579" s="212">
        <v>0</v>
      </c>
      <c r="AM2579">
        <v>1</v>
      </c>
      <c r="AN2579" t="str">
        <f>VLOOKUP(H2579,'Base Art'!$A:$AJ,36,FALSE)</f>
        <v>EST. LAS MARIAS S.A.C.I.F.A.</v>
      </c>
    </row>
    <row r="2580" spans="1:40" x14ac:dyDescent="0.25">
      <c r="A2580" s="212" t="s">
        <v>7665</v>
      </c>
      <c r="B2580" s="212">
        <v>1</v>
      </c>
      <c r="C2580" s="212" t="s">
        <v>7666</v>
      </c>
      <c r="D2580" s="212" t="s">
        <v>160</v>
      </c>
      <c r="E2580" s="212">
        <v>26</v>
      </c>
      <c r="F2580" s="212" t="s">
        <v>16</v>
      </c>
      <c r="G2580" s="212" t="s">
        <v>1460</v>
      </c>
      <c r="H2580" s="212">
        <v>10366</v>
      </c>
      <c r="I2580" s="212" t="s">
        <v>1461</v>
      </c>
      <c r="J2580" s="212">
        <v>1193</v>
      </c>
      <c r="K2580" s="212" t="s">
        <v>506</v>
      </c>
      <c r="L2580" s="212" t="s">
        <v>507</v>
      </c>
      <c r="M2580" s="212"/>
      <c r="N2580" s="212"/>
      <c r="O2580" s="212"/>
      <c r="P2580" s="212"/>
      <c r="Q2580" s="212"/>
      <c r="R2580" s="212"/>
      <c r="S2580" s="212"/>
      <c r="T2580" s="212"/>
      <c r="U2580" s="212"/>
      <c r="V2580" s="212"/>
      <c r="W2580" s="212"/>
      <c r="X2580" s="212"/>
      <c r="Y2580" s="212">
        <v>1375</v>
      </c>
      <c r="Z2580" s="212" t="s">
        <v>314</v>
      </c>
      <c r="AA2580" s="212" t="s">
        <v>315</v>
      </c>
      <c r="AB2580" s="212">
        <v>28274.535</v>
      </c>
      <c r="AC2580" s="212">
        <v>34636.305</v>
      </c>
      <c r="AD2580" s="212">
        <v>2</v>
      </c>
      <c r="AE2580" s="212">
        <v>0</v>
      </c>
      <c r="AF2580" s="212">
        <v>2</v>
      </c>
      <c r="AG2580" s="212">
        <v>0</v>
      </c>
      <c r="AH2580" s="212">
        <v>56549.07</v>
      </c>
      <c r="AI2580" s="212">
        <v>69272.61</v>
      </c>
      <c r="AJ2580" s="212">
        <v>1</v>
      </c>
      <c r="AK2580" s="212">
        <v>2</v>
      </c>
      <c r="AL2580" s="212">
        <v>0</v>
      </c>
      <c r="AM2580">
        <v>1</v>
      </c>
      <c r="AN2580" t="str">
        <f>VLOOKUP(H2580,'Base Art'!$A:$AJ,36,FALSE)</f>
        <v>MASTERFOODS ARGENTINA LTD.</v>
      </c>
    </row>
    <row r="2581" spans="1:40" x14ac:dyDescent="0.25">
      <c r="A2581" s="212" t="s">
        <v>7665</v>
      </c>
      <c r="B2581" s="212">
        <v>1</v>
      </c>
      <c r="C2581" s="212" t="s">
        <v>7666</v>
      </c>
      <c r="D2581" s="212" t="s">
        <v>160</v>
      </c>
      <c r="E2581" s="212">
        <v>26</v>
      </c>
      <c r="F2581" s="212" t="s">
        <v>16</v>
      </c>
      <c r="G2581" s="212" t="s">
        <v>1566</v>
      </c>
      <c r="H2581" s="212">
        <v>10396</v>
      </c>
      <c r="I2581" s="212" t="s">
        <v>1567</v>
      </c>
      <c r="J2581" s="212">
        <v>1193</v>
      </c>
      <c r="K2581" s="212" t="s">
        <v>506</v>
      </c>
      <c r="L2581" s="212" t="s">
        <v>507</v>
      </c>
      <c r="M2581" s="212"/>
      <c r="N2581" s="212"/>
      <c r="O2581" s="212"/>
      <c r="P2581" s="212"/>
      <c r="Q2581" s="212"/>
      <c r="R2581" s="212"/>
      <c r="S2581" s="212"/>
      <c r="T2581" s="212"/>
      <c r="U2581" s="212"/>
      <c r="V2581" s="212"/>
      <c r="W2581" s="212"/>
      <c r="X2581" s="212"/>
      <c r="Y2581" s="212">
        <v>1375</v>
      </c>
      <c r="Z2581" s="212" t="s">
        <v>314</v>
      </c>
      <c r="AA2581" s="212" t="s">
        <v>315</v>
      </c>
      <c r="AB2581" s="212">
        <v>19963.814999999999</v>
      </c>
      <c r="AC2581" s="212">
        <v>24455.673999999999</v>
      </c>
      <c r="AD2581" s="212">
        <v>0.45450000000000002</v>
      </c>
      <c r="AE2581" s="212">
        <v>0.13639999999999999</v>
      </c>
      <c r="AF2581" s="212">
        <v>0.59089999999999998</v>
      </c>
      <c r="AG2581" s="212">
        <v>0</v>
      </c>
      <c r="AH2581" s="212">
        <v>11796.8</v>
      </c>
      <c r="AI2581" s="212">
        <v>14451.08</v>
      </c>
      <c r="AJ2581" s="212">
        <v>0</v>
      </c>
      <c r="AK2581" s="212">
        <v>0</v>
      </c>
      <c r="AL2581" s="212">
        <v>0</v>
      </c>
      <c r="AM2581">
        <v>1</v>
      </c>
      <c r="AN2581" t="str">
        <f>VLOOKUP(H2581,'Base Art'!$A:$AJ,36,FALSE)</f>
        <v>MASTERFOODS ARGENTINA LTD.</v>
      </c>
    </row>
    <row r="2582" spans="1:40" x14ac:dyDescent="0.25">
      <c r="A2582" s="212" t="s">
        <v>7665</v>
      </c>
      <c r="B2582" s="212">
        <v>1</v>
      </c>
      <c r="C2582" s="212" t="s">
        <v>7666</v>
      </c>
      <c r="D2582" s="212" t="s">
        <v>160</v>
      </c>
      <c r="E2582" s="212">
        <v>26</v>
      </c>
      <c r="F2582" s="212" t="s">
        <v>16</v>
      </c>
      <c r="G2582" s="212" t="s">
        <v>862</v>
      </c>
      <c r="H2582" s="212">
        <v>10419</v>
      </c>
      <c r="I2582" s="212" t="s">
        <v>863</v>
      </c>
      <c r="J2582" s="212">
        <v>1018</v>
      </c>
      <c r="K2582" s="212" t="s">
        <v>392</v>
      </c>
      <c r="L2582" s="212" t="s">
        <v>393</v>
      </c>
      <c r="M2582" s="212"/>
      <c r="N2582" s="212"/>
      <c r="O2582" s="212"/>
      <c r="P2582" s="212">
        <v>1250</v>
      </c>
      <c r="Q2582" s="212" t="s">
        <v>864</v>
      </c>
      <c r="R2582" s="212" t="s">
        <v>865</v>
      </c>
      <c r="S2582" s="212"/>
      <c r="T2582" s="212"/>
      <c r="U2582" s="212"/>
      <c r="V2582" s="212"/>
      <c r="W2582" s="212"/>
      <c r="X2582" s="212"/>
      <c r="Y2582" s="212">
        <v>1376</v>
      </c>
      <c r="Z2582" s="212" t="s">
        <v>320</v>
      </c>
      <c r="AA2582" s="212" t="s">
        <v>321</v>
      </c>
      <c r="AB2582" s="212">
        <v>33738.239999999998</v>
      </c>
      <c r="AC2582" s="212">
        <v>37786.828999999998</v>
      </c>
      <c r="AD2582" s="212">
        <v>0.25</v>
      </c>
      <c r="AE2582" s="212">
        <v>0</v>
      </c>
      <c r="AF2582" s="212">
        <v>0.25</v>
      </c>
      <c r="AG2582" s="212">
        <v>0</v>
      </c>
      <c r="AH2582" s="212">
        <v>8434.56</v>
      </c>
      <c r="AI2582" s="212">
        <v>9446.7099999999991</v>
      </c>
      <c r="AJ2582" s="212">
        <v>0</v>
      </c>
      <c r="AK2582" s="212">
        <v>0</v>
      </c>
      <c r="AL2582" s="212">
        <v>0</v>
      </c>
      <c r="AM2582">
        <v>1</v>
      </c>
      <c r="AN2582" t="str">
        <f>VLOOKUP(H2582,'Base Art'!$A:$AJ,36,FALSE)</f>
        <v>ENERGIZER ARGENTINA S.A.</v>
      </c>
    </row>
    <row r="2583" spans="1:40" x14ac:dyDescent="0.25">
      <c r="A2583" s="212" t="s">
        <v>7665</v>
      </c>
      <c r="B2583" s="212">
        <v>1</v>
      </c>
      <c r="C2583" s="212" t="s">
        <v>7666</v>
      </c>
      <c r="D2583" s="212" t="s">
        <v>160</v>
      </c>
      <c r="E2583" s="212">
        <v>26</v>
      </c>
      <c r="F2583" s="212" t="s">
        <v>16</v>
      </c>
      <c r="G2583" s="212" t="s">
        <v>1180</v>
      </c>
      <c r="H2583" s="212">
        <v>10421</v>
      </c>
      <c r="I2583" s="212" t="s">
        <v>1181</v>
      </c>
      <c r="J2583" s="212">
        <v>1018</v>
      </c>
      <c r="K2583" s="212" t="s">
        <v>392</v>
      </c>
      <c r="L2583" s="212" t="s">
        <v>393</v>
      </c>
      <c r="M2583" s="212"/>
      <c r="N2583" s="212"/>
      <c r="O2583" s="212"/>
      <c r="P2583" s="212">
        <v>1250</v>
      </c>
      <c r="Q2583" s="212" t="s">
        <v>864</v>
      </c>
      <c r="R2583" s="212" t="s">
        <v>865</v>
      </c>
      <c r="S2583" s="212"/>
      <c r="T2583" s="212"/>
      <c r="U2583" s="212"/>
      <c r="V2583" s="212"/>
      <c r="W2583" s="212"/>
      <c r="X2583" s="212"/>
      <c r="Y2583" s="212">
        <v>1376</v>
      </c>
      <c r="Z2583" s="212" t="s">
        <v>320</v>
      </c>
      <c r="AA2583" s="212" t="s">
        <v>321</v>
      </c>
      <c r="AB2583" s="212">
        <v>38048.879999999997</v>
      </c>
      <c r="AC2583" s="212">
        <v>42614.745999999999</v>
      </c>
      <c r="AD2583" s="212">
        <v>3.25</v>
      </c>
      <c r="AE2583" s="212">
        <v>0</v>
      </c>
      <c r="AF2583" s="212">
        <v>3.25</v>
      </c>
      <c r="AG2583" s="212">
        <v>0</v>
      </c>
      <c r="AH2583" s="212">
        <v>123658.86</v>
      </c>
      <c r="AI2583" s="212">
        <v>138497.92000000001</v>
      </c>
      <c r="AJ2583" s="212">
        <v>0</v>
      </c>
      <c r="AK2583" s="212">
        <v>0</v>
      </c>
      <c r="AL2583" s="212">
        <v>0</v>
      </c>
      <c r="AM2583">
        <v>1</v>
      </c>
      <c r="AN2583" t="str">
        <f>VLOOKUP(H2583,'Base Art'!$A:$AJ,36,FALSE)</f>
        <v>ENERGIZER ARGENTINA S.A.</v>
      </c>
    </row>
    <row r="2584" spans="1:40" x14ac:dyDescent="0.25">
      <c r="A2584" s="212" t="s">
        <v>7665</v>
      </c>
      <c r="B2584" s="212">
        <v>1</v>
      </c>
      <c r="C2584" s="212" t="s">
        <v>7666</v>
      </c>
      <c r="D2584" s="212" t="s">
        <v>160</v>
      </c>
      <c r="E2584" s="212">
        <v>26</v>
      </c>
      <c r="F2584" s="212" t="s">
        <v>16</v>
      </c>
      <c r="G2584" s="212" t="s">
        <v>1182</v>
      </c>
      <c r="H2584" s="212">
        <v>10423</v>
      </c>
      <c r="I2584" s="212" t="s">
        <v>1183</v>
      </c>
      <c r="J2584" s="212">
        <v>1018</v>
      </c>
      <c r="K2584" s="212" t="s">
        <v>392</v>
      </c>
      <c r="L2584" s="212" t="s">
        <v>393</v>
      </c>
      <c r="M2584" s="212"/>
      <c r="N2584" s="212"/>
      <c r="O2584" s="212"/>
      <c r="P2584" s="212">
        <v>1250</v>
      </c>
      <c r="Q2584" s="212" t="s">
        <v>864</v>
      </c>
      <c r="R2584" s="212" t="s">
        <v>865</v>
      </c>
      <c r="S2584" s="212"/>
      <c r="T2584" s="212"/>
      <c r="U2584" s="212"/>
      <c r="V2584" s="212"/>
      <c r="W2584" s="212"/>
      <c r="X2584" s="212"/>
      <c r="Y2584" s="212">
        <v>1376</v>
      </c>
      <c r="Z2584" s="212" t="s">
        <v>320</v>
      </c>
      <c r="AA2584" s="212" t="s">
        <v>321</v>
      </c>
      <c r="AB2584" s="212">
        <v>47953.440000000002</v>
      </c>
      <c r="AC2584" s="212">
        <v>53707.853000000003</v>
      </c>
      <c r="AD2584" s="212">
        <v>3.25</v>
      </c>
      <c r="AE2584" s="212">
        <v>0</v>
      </c>
      <c r="AF2584" s="212">
        <v>3.25</v>
      </c>
      <c r="AG2584" s="212">
        <v>0</v>
      </c>
      <c r="AH2584" s="212">
        <v>155848.68</v>
      </c>
      <c r="AI2584" s="212">
        <v>174550.52</v>
      </c>
      <c r="AJ2584" s="212">
        <v>2</v>
      </c>
      <c r="AK2584" s="212">
        <v>1.63</v>
      </c>
      <c r="AL2584" s="212">
        <v>0</v>
      </c>
      <c r="AM2584">
        <v>1</v>
      </c>
      <c r="AN2584" t="str">
        <f>VLOOKUP(H2584,'Base Art'!$A:$AJ,36,FALSE)</f>
        <v>ENERGIZER ARGENTINA S.A.</v>
      </c>
    </row>
    <row r="2585" spans="1:40" x14ac:dyDescent="0.25">
      <c r="A2585" s="212" t="s">
        <v>7665</v>
      </c>
      <c r="B2585" s="212">
        <v>1</v>
      </c>
      <c r="C2585" s="212" t="s">
        <v>7666</v>
      </c>
      <c r="D2585" s="212" t="s">
        <v>160</v>
      </c>
      <c r="E2585" s="212">
        <v>26</v>
      </c>
      <c r="F2585" s="212" t="s">
        <v>16</v>
      </c>
      <c r="G2585" s="212" t="s">
        <v>866</v>
      </c>
      <c r="H2585" s="212">
        <v>10427</v>
      </c>
      <c r="I2585" s="212" t="s">
        <v>867</v>
      </c>
      <c r="J2585" s="212">
        <v>1164</v>
      </c>
      <c r="K2585" s="212" t="s">
        <v>804</v>
      </c>
      <c r="L2585" s="212" t="s">
        <v>805</v>
      </c>
      <c r="M2585" s="212"/>
      <c r="N2585" s="212"/>
      <c r="O2585" s="212"/>
      <c r="P2585" s="212"/>
      <c r="Q2585" s="212"/>
      <c r="R2585" s="212"/>
      <c r="S2585" s="212"/>
      <c r="T2585" s="212"/>
      <c r="U2585" s="212"/>
      <c r="V2585" s="212"/>
      <c r="W2585" s="212"/>
      <c r="X2585" s="212"/>
      <c r="Y2585" s="212">
        <v>1373</v>
      </c>
      <c r="Z2585" s="212" t="s">
        <v>386</v>
      </c>
      <c r="AA2585" s="212" t="s">
        <v>387</v>
      </c>
      <c r="AB2585" s="212">
        <v>20735.976999999999</v>
      </c>
      <c r="AC2585" s="212">
        <v>26023.651000000002</v>
      </c>
      <c r="AD2585" s="212">
        <v>0.41670000000000001</v>
      </c>
      <c r="AE2585" s="212">
        <v>0</v>
      </c>
      <c r="AF2585" s="212">
        <v>0.41670000000000001</v>
      </c>
      <c r="AG2585" s="212">
        <v>0</v>
      </c>
      <c r="AH2585" s="212">
        <v>8639.99</v>
      </c>
      <c r="AI2585" s="212">
        <v>10843.19</v>
      </c>
      <c r="AJ2585" s="212">
        <v>0</v>
      </c>
      <c r="AK2585" s="212">
        <v>0</v>
      </c>
      <c r="AL2585" s="212">
        <v>0</v>
      </c>
      <c r="AM2585">
        <v>1</v>
      </c>
      <c r="AN2585" t="str">
        <f>VLOOKUP(H2585,'Base Art'!$A:$AJ,36,FALSE)</f>
        <v>ARCOR S.A.I.C.</v>
      </c>
    </row>
    <row r="2586" spans="1:40" x14ac:dyDescent="0.25">
      <c r="A2586" s="212" t="s">
        <v>7665</v>
      </c>
      <c r="B2586" s="212">
        <v>1</v>
      </c>
      <c r="C2586" s="212" t="s">
        <v>7666</v>
      </c>
      <c r="D2586" s="212" t="s">
        <v>160</v>
      </c>
      <c r="E2586" s="212">
        <v>26</v>
      </c>
      <c r="F2586" s="212" t="s">
        <v>16</v>
      </c>
      <c r="G2586" s="212" t="s">
        <v>1308</v>
      </c>
      <c r="H2586" s="212">
        <v>10430</v>
      </c>
      <c r="I2586" s="212" t="s">
        <v>1309</v>
      </c>
      <c r="J2586" s="212">
        <v>1164</v>
      </c>
      <c r="K2586" s="212" t="s">
        <v>804</v>
      </c>
      <c r="L2586" s="212" t="s">
        <v>805</v>
      </c>
      <c r="M2586" s="212"/>
      <c r="N2586" s="212"/>
      <c r="O2586" s="212"/>
      <c r="P2586" s="212"/>
      <c r="Q2586" s="212"/>
      <c r="R2586" s="212"/>
      <c r="S2586" s="212"/>
      <c r="T2586" s="212"/>
      <c r="U2586" s="212"/>
      <c r="V2586" s="212"/>
      <c r="W2586" s="212"/>
      <c r="X2586" s="212"/>
      <c r="Y2586" s="212">
        <v>1373</v>
      </c>
      <c r="Z2586" s="212" t="s">
        <v>386</v>
      </c>
      <c r="AA2586" s="212" t="s">
        <v>387</v>
      </c>
      <c r="AB2586" s="212">
        <v>18222.591</v>
      </c>
      <c r="AC2586" s="212">
        <v>22869.353999999999</v>
      </c>
      <c r="AD2586" s="212">
        <v>0.5</v>
      </c>
      <c r="AE2586" s="212">
        <v>0</v>
      </c>
      <c r="AF2586" s="212">
        <v>0.5</v>
      </c>
      <c r="AG2586" s="212">
        <v>0</v>
      </c>
      <c r="AH2586" s="212">
        <v>9111.2999999999993</v>
      </c>
      <c r="AI2586" s="212">
        <v>11434.68</v>
      </c>
      <c r="AJ2586" s="212">
        <v>0</v>
      </c>
      <c r="AK2586" s="212">
        <v>0</v>
      </c>
      <c r="AL2586" s="212">
        <v>0</v>
      </c>
      <c r="AM2586">
        <v>1</v>
      </c>
      <c r="AN2586" t="str">
        <f>VLOOKUP(H2586,'Base Art'!$A:$AJ,36,FALSE)</f>
        <v>ARCOR S.A.I.C.</v>
      </c>
    </row>
    <row r="2587" spans="1:40" x14ac:dyDescent="0.25">
      <c r="A2587" s="212" t="s">
        <v>7665</v>
      </c>
      <c r="B2587" s="212">
        <v>1</v>
      </c>
      <c r="C2587" s="212" t="s">
        <v>7666</v>
      </c>
      <c r="D2587" s="212" t="s">
        <v>160</v>
      </c>
      <c r="E2587" s="212">
        <v>26</v>
      </c>
      <c r="F2587" s="212" t="s">
        <v>16</v>
      </c>
      <c r="G2587" s="212" t="s">
        <v>1462</v>
      </c>
      <c r="H2587" s="212">
        <v>10478</v>
      </c>
      <c r="I2587" s="212" t="s">
        <v>1463</v>
      </c>
      <c r="J2587" s="212">
        <v>1349</v>
      </c>
      <c r="K2587" s="212" t="s">
        <v>1312</v>
      </c>
      <c r="L2587" s="212" t="s">
        <v>1313</v>
      </c>
      <c r="M2587" s="212"/>
      <c r="N2587" s="212"/>
      <c r="O2587" s="212"/>
      <c r="P2587" s="212"/>
      <c r="Q2587" s="212"/>
      <c r="R2587" s="212"/>
      <c r="S2587" s="212"/>
      <c r="T2587" s="212"/>
      <c r="U2587" s="212"/>
      <c r="V2587" s="212"/>
      <c r="W2587" s="212"/>
      <c r="X2587" s="212"/>
      <c r="Y2587" s="212">
        <v>1375</v>
      </c>
      <c r="Z2587" s="212" t="s">
        <v>314</v>
      </c>
      <c r="AA2587" s="212" t="s">
        <v>315</v>
      </c>
      <c r="AB2587" s="212">
        <v>19185.638999999999</v>
      </c>
      <c r="AC2587" s="212">
        <v>23502.407999999999</v>
      </c>
      <c r="AD2587" s="212">
        <v>8</v>
      </c>
      <c r="AE2587" s="212">
        <v>0</v>
      </c>
      <c r="AF2587" s="212">
        <v>8</v>
      </c>
      <c r="AG2587" s="212">
        <v>0</v>
      </c>
      <c r="AH2587" s="212">
        <v>153485.10999999999</v>
      </c>
      <c r="AI2587" s="212">
        <v>188019.26</v>
      </c>
      <c r="AJ2587" s="212">
        <v>0</v>
      </c>
      <c r="AK2587" s="212">
        <v>0</v>
      </c>
      <c r="AL2587" s="212">
        <v>0</v>
      </c>
      <c r="AM2587">
        <v>1</v>
      </c>
      <c r="AN2587" t="str">
        <f>VLOOKUP(H2587,'Base Art'!$A:$AJ,36,FALSE)</f>
        <v>AGROINDUSTRIAS BAIRES</v>
      </c>
    </row>
    <row r="2588" spans="1:40" x14ac:dyDescent="0.25">
      <c r="A2588" s="212" t="s">
        <v>7665</v>
      </c>
      <c r="B2588" s="212">
        <v>1</v>
      </c>
      <c r="C2588" s="212" t="s">
        <v>7666</v>
      </c>
      <c r="D2588" s="212" t="s">
        <v>160</v>
      </c>
      <c r="E2588" s="212">
        <v>26</v>
      </c>
      <c r="F2588" s="212" t="s">
        <v>16</v>
      </c>
      <c r="G2588" s="212" t="s">
        <v>1516</v>
      </c>
      <c r="H2588" s="212">
        <v>10479</v>
      </c>
      <c r="I2588" s="212" t="s">
        <v>1517</v>
      </c>
      <c r="J2588" s="212">
        <v>1349</v>
      </c>
      <c r="K2588" s="212" t="s">
        <v>1312</v>
      </c>
      <c r="L2588" s="212" t="s">
        <v>1313</v>
      </c>
      <c r="M2588" s="212"/>
      <c r="N2588" s="212"/>
      <c r="O2588" s="212"/>
      <c r="P2588" s="212"/>
      <c r="Q2588" s="212"/>
      <c r="R2588" s="212"/>
      <c r="S2588" s="212"/>
      <c r="T2588" s="212"/>
      <c r="U2588" s="212"/>
      <c r="V2588" s="212"/>
      <c r="W2588" s="212"/>
      <c r="X2588" s="212"/>
      <c r="Y2588" s="212">
        <v>1375</v>
      </c>
      <c r="Z2588" s="212" t="s">
        <v>314</v>
      </c>
      <c r="AA2588" s="212" t="s">
        <v>315</v>
      </c>
      <c r="AB2588" s="212">
        <v>14750.101000000001</v>
      </c>
      <c r="AC2588" s="212">
        <v>18068.874</v>
      </c>
      <c r="AD2588" s="212">
        <v>19</v>
      </c>
      <c r="AE2588" s="212">
        <v>0</v>
      </c>
      <c r="AF2588" s="212">
        <v>19</v>
      </c>
      <c r="AG2588" s="212">
        <v>0</v>
      </c>
      <c r="AH2588" s="212">
        <v>280251.92</v>
      </c>
      <c r="AI2588" s="212">
        <v>343308.6</v>
      </c>
      <c r="AJ2588" s="212">
        <v>0</v>
      </c>
      <c r="AK2588" s="212">
        <v>0</v>
      </c>
      <c r="AL2588" s="212">
        <v>0</v>
      </c>
      <c r="AM2588">
        <v>1</v>
      </c>
      <c r="AN2588" t="str">
        <f>VLOOKUP(H2588,'Base Art'!$A:$AJ,36,FALSE)</f>
        <v>AGROINDUSTRIAS BAIRES</v>
      </c>
    </row>
    <row r="2589" spans="1:40" x14ac:dyDescent="0.25">
      <c r="A2589" s="212" t="s">
        <v>7665</v>
      </c>
      <c r="B2589" s="212">
        <v>1</v>
      </c>
      <c r="C2589" s="212" t="s">
        <v>7666</v>
      </c>
      <c r="D2589" s="212" t="s">
        <v>160</v>
      </c>
      <c r="E2589" s="212">
        <v>26</v>
      </c>
      <c r="F2589" s="212" t="s">
        <v>16</v>
      </c>
      <c r="G2589" s="212" t="s">
        <v>1310</v>
      </c>
      <c r="H2589" s="212">
        <v>10480</v>
      </c>
      <c r="I2589" s="212" t="s">
        <v>1311</v>
      </c>
      <c r="J2589" s="212">
        <v>1349</v>
      </c>
      <c r="K2589" s="212" t="s">
        <v>1312</v>
      </c>
      <c r="L2589" s="212" t="s">
        <v>1313</v>
      </c>
      <c r="M2589" s="212"/>
      <c r="N2589" s="212"/>
      <c r="O2589" s="212"/>
      <c r="P2589" s="212"/>
      <c r="Q2589" s="212"/>
      <c r="R2589" s="212"/>
      <c r="S2589" s="212"/>
      <c r="T2589" s="212"/>
      <c r="U2589" s="212"/>
      <c r="V2589" s="212"/>
      <c r="W2589" s="212"/>
      <c r="X2589" s="212"/>
      <c r="Y2589" s="212">
        <v>1375</v>
      </c>
      <c r="Z2589" s="212" t="s">
        <v>314</v>
      </c>
      <c r="AA2589" s="212" t="s">
        <v>315</v>
      </c>
      <c r="AB2589" s="212">
        <v>10152.877</v>
      </c>
      <c r="AC2589" s="212">
        <v>12387.329</v>
      </c>
      <c r="AD2589" s="212">
        <v>31</v>
      </c>
      <c r="AE2589" s="212">
        <v>0</v>
      </c>
      <c r="AF2589" s="212">
        <v>31</v>
      </c>
      <c r="AG2589" s="212">
        <v>0</v>
      </c>
      <c r="AH2589" s="212">
        <v>314739.18</v>
      </c>
      <c r="AI2589" s="212">
        <v>384007.19</v>
      </c>
      <c r="AJ2589" s="212">
        <v>0</v>
      </c>
      <c r="AK2589" s="212">
        <v>0</v>
      </c>
      <c r="AL2589" s="212">
        <v>0</v>
      </c>
      <c r="AM2589">
        <v>1</v>
      </c>
      <c r="AN2589" t="str">
        <f>VLOOKUP(H2589,'Base Art'!$A:$AJ,36,FALSE)</f>
        <v>AGROINDUSTRIAS BAIRES</v>
      </c>
    </row>
    <row r="2590" spans="1:40" x14ac:dyDescent="0.25">
      <c r="A2590" s="212" t="s">
        <v>7665</v>
      </c>
      <c r="B2590" s="212">
        <v>1</v>
      </c>
      <c r="C2590" s="212" t="s">
        <v>7666</v>
      </c>
      <c r="D2590" s="212" t="s">
        <v>160</v>
      </c>
      <c r="E2590" s="212">
        <v>26</v>
      </c>
      <c r="F2590" s="212" t="s">
        <v>16</v>
      </c>
      <c r="G2590" s="212" t="s">
        <v>1686</v>
      </c>
      <c r="H2590" s="212">
        <v>10481</v>
      </c>
      <c r="I2590" s="212" t="s">
        <v>1687</v>
      </c>
      <c r="J2590" s="212">
        <v>1349</v>
      </c>
      <c r="K2590" s="212" t="s">
        <v>1312</v>
      </c>
      <c r="L2590" s="212" t="s">
        <v>1313</v>
      </c>
      <c r="M2590" s="212"/>
      <c r="N2590" s="212"/>
      <c r="O2590" s="212"/>
      <c r="P2590" s="212"/>
      <c r="Q2590" s="212"/>
      <c r="R2590" s="212"/>
      <c r="S2590" s="212"/>
      <c r="T2590" s="212"/>
      <c r="U2590" s="212"/>
      <c r="V2590" s="212"/>
      <c r="W2590" s="212"/>
      <c r="X2590" s="212"/>
      <c r="Y2590" s="212">
        <v>1375</v>
      </c>
      <c r="Z2590" s="212" t="s">
        <v>314</v>
      </c>
      <c r="AA2590" s="212" t="s">
        <v>315</v>
      </c>
      <c r="AB2590" s="212">
        <v>20951.037</v>
      </c>
      <c r="AC2590" s="212">
        <v>25665.021000000001</v>
      </c>
      <c r="AD2590" s="212">
        <v>1</v>
      </c>
      <c r="AE2590" s="212">
        <v>0</v>
      </c>
      <c r="AF2590" s="212">
        <v>1</v>
      </c>
      <c r="AG2590" s="212">
        <v>0</v>
      </c>
      <c r="AH2590" s="212">
        <v>20951.04</v>
      </c>
      <c r="AI2590" s="212">
        <v>25665.02</v>
      </c>
      <c r="AJ2590" s="212">
        <v>0</v>
      </c>
      <c r="AK2590" s="212">
        <v>0</v>
      </c>
      <c r="AL2590" s="212">
        <v>0</v>
      </c>
      <c r="AM2590">
        <v>1</v>
      </c>
      <c r="AN2590" t="str">
        <f>VLOOKUP(H2590,'Base Art'!$A:$AJ,36,FALSE)</f>
        <v>AGROINDUSTRIAS BAIRES</v>
      </c>
    </row>
    <row r="2591" spans="1:40" x14ac:dyDescent="0.25">
      <c r="A2591" s="212" t="s">
        <v>7665</v>
      </c>
      <c r="B2591" s="212">
        <v>1</v>
      </c>
      <c r="C2591" s="212" t="s">
        <v>7666</v>
      </c>
      <c r="D2591" s="212" t="s">
        <v>160</v>
      </c>
      <c r="E2591" s="212">
        <v>26</v>
      </c>
      <c r="F2591" s="212" t="s">
        <v>16</v>
      </c>
      <c r="G2591" s="212" t="s">
        <v>1607</v>
      </c>
      <c r="H2591" s="212">
        <v>10484</v>
      </c>
      <c r="I2591" s="212" t="s">
        <v>1608</v>
      </c>
      <c r="J2591" s="212">
        <v>1349</v>
      </c>
      <c r="K2591" s="212" t="s">
        <v>1312</v>
      </c>
      <c r="L2591" s="212" t="s">
        <v>1313</v>
      </c>
      <c r="M2591" s="212"/>
      <c r="N2591" s="212"/>
      <c r="O2591" s="212"/>
      <c r="P2591" s="212"/>
      <c r="Q2591" s="212"/>
      <c r="R2591" s="212"/>
      <c r="S2591" s="212"/>
      <c r="T2591" s="212"/>
      <c r="U2591" s="212"/>
      <c r="V2591" s="212"/>
      <c r="W2591" s="212"/>
      <c r="X2591" s="212"/>
      <c r="Y2591" s="212">
        <v>1375</v>
      </c>
      <c r="Z2591" s="212" t="s">
        <v>314</v>
      </c>
      <c r="AA2591" s="212" t="s">
        <v>315</v>
      </c>
      <c r="AB2591" s="212">
        <v>20314.205999999998</v>
      </c>
      <c r="AC2591" s="212">
        <v>25189.615000000002</v>
      </c>
      <c r="AD2591" s="212">
        <v>2</v>
      </c>
      <c r="AE2591" s="212">
        <v>0</v>
      </c>
      <c r="AF2591" s="212">
        <v>2</v>
      </c>
      <c r="AG2591" s="212">
        <v>0</v>
      </c>
      <c r="AH2591" s="212">
        <v>40628.410000000003</v>
      </c>
      <c r="AI2591" s="212">
        <v>50379.23</v>
      </c>
      <c r="AJ2591" s="212">
        <v>0</v>
      </c>
      <c r="AK2591" s="212">
        <v>0</v>
      </c>
      <c r="AL2591" s="212">
        <v>0</v>
      </c>
      <c r="AM2591">
        <v>1</v>
      </c>
      <c r="AN2591" t="str">
        <f>VLOOKUP(H2591,'Base Art'!$A:$AJ,36,FALSE)</f>
        <v>AGROINDUSTRIAS BAIRES</v>
      </c>
    </row>
    <row r="2592" spans="1:40" x14ac:dyDescent="0.25">
      <c r="A2592" s="212" t="s">
        <v>7665</v>
      </c>
      <c r="B2592" s="212">
        <v>1</v>
      </c>
      <c r="C2592" s="212" t="s">
        <v>7666</v>
      </c>
      <c r="D2592" s="212" t="s">
        <v>160</v>
      </c>
      <c r="E2592" s="212">
        <v>26</v>
      </c>
      <c r="F2592" s="212" t="s">
        <v>16</v>
      </c>
      <c r="G2592" s="212" t="s">
        <v>1595</v>
      </c>
      <c r="H2592" s="212">
        <v>10485</v>
      </c>
      <c r="I2592" s="212" t="s">
        <v>1596</v>
      </c>
      <c r="J2592" s="212">
        <v>1349</v>
      </c>
      <c r="K2592" s="212" t="s">
        <v>1312</v>
      </c>
      <c r="L2592" s="212" t="s">
        <v>1313</v>
      </c>
      <c r="M2592" s="212"/>
      <c r="N2592" s="212"/>
      <c r="O2592" s="212"/>
      <c r="P2592" s="212"/>
      <c r="Q2592" s="212"/>
      <c r="R2592" s="212"/>
      <c r="S2592" s="212"/>
      <c r="T2592" s="212"/>
      <c r="U2592" s="212"/>
      <c r="V2592" s="212"/>
      <c r="W2592" s="212"/>
      <c r="X2592" s="212"/>
      <c r="Y2592" s="212">
        <v>1375</v>
      </c>
      <c r="Z2592" s="212" t="s">
        <v>314</v>
      </c>
      <c r="AA2592" s="212" t="s">
        <v>315</v>
      </c>
      <c r="AB2592" s="212">
        <v>10072.322</v>
      </c>
      <c r="AC2592" s="212">
        <v>12338.593999999999</v>
      </c>
      <c r="AD2592" s="212">
        <v>3</v>
      </c>
      <c r="AE2592" s="212">
        <v>0</v>
      </c>
      <c r="AF2592" s="212">
        <v>3</v>
      </c>
      <c r="AG2592" s="212">
        <v>0</v>
      </c>
      <c r="AH2592" s="212">
        <v>30216.959999999999</v>
      </c>
      <c r="AI2592" s="212">
        <v>37015.78</v>
      </c>
      <c r="AJ2592" s="212">
        <v>0</v>
      </c>
      <c r="AK2592" s="212">
        <v>0</v>
      </c>
      <c r="AL2592" s="212">
        <v>0</v>
      </c>
      <c r="AM2592">
        <v>1</v>
      </c>
      <c r="AN2592" t="str">
        <f>VLOOKUP(H2592,'Base Art'!$A:$AJ,36,FALSE)</f>
        <v>AGROINDUSTRIAS BAIRES</v>
      </c>
    </row>
    <row r="2593" spans="1:40" x14ac:dyDescent="0.25">
      <c r="A2593" s="212" t="s">
        <v>7665</v>
      </c>
      <c r="B2593" s="212">
        <v>1</v>
      </c>
      <c r="C2593" s="212" t="s">
        <v>7666</v>
      </c>
      <c r="D2593" s="212" t="s">
        <v>160</v>
      </c>
      <c r="E2593" s="212">
        <v>26</v>
      </c>
      <c r="F2593" s="212" t="s">
        <v>16</v>
      </c>
      <c r="G2593" s="212" t="s">
        <v>1314</v>
      </c>
      <c r="H2593" s="212">
        <v>10486</v>
      </c>
      <c r="I2593" s="212" t="s">
        <v>1315</v>
      </c>
      <c r="J2593" s="212">
        <v>1349</v>
      </c>
      <c r="K2593" s="212" t="s">
        <v>1312</v>
      </c>
      <c r="L2593" s="212" t="s">
        <v>1313</v>
      </c>
      <c r="M2593" s="212"/>
      <c r="N2593" s="212"/>
      <c r="O2593" s="212"/>
      <c r="P2593" s="212"/>
      <c r="Q2593" s="212"/>
      <c r="R2593" s="212"/>
      <c r="S2593" s="212"/>
      <c r="T2593" s="212"/>
      <c r="U2593" s="212"/>
      <c r="V2593" s="212"/>
      <c r="W2593" s="212"/>
      <c r="X2593" s="212"/>
      <c r="Y2593" s="212">
        <v>1375</v>
      </c>
      <c r="Z2593" s="212" t="s">
        <v>314</v>
      </c>
      <c r="AA2593" s="212" t="s">
        <v>315</v>
      </c>
      <c r="AB2593" s="212">
        <v>26183.842000000001</v>
      </c>
      <c r="AC2593" s="212">
        <v>32075.205999999998</v>
      </c>
      <c r="AD2593" s="212">
        <v>6</v>
      </c>
      <c r="AE2593" s="212">
        <v>0</v>
      </c>
      <c r="AF2593" s="212">
        <v>6</v>
      </c>
      <c r="AG2593" s="212">
        <v>0</v>
      </c>
      <c r="AH2593" s="212">
        <v>157103.04999999999</v>
      </c>
      <c r="AI2593" s="212">
        <v>192451.24</v>
      </c>
      <c r="AJ2593" s="212">
        <v>0</v>
      </c>
      <c r="AK2593" s="212">
        <v>0</v>
      </c>
      <c r="AL2593" s="212">
        <v>0</v>
      </c>
      <c r="AM2593">
        <v>1</v>
      </c>
      <c r="AN2593" t="str">
        <f>VLOOKUP(H2593,'Base Art'!$A:$AJ,36,FALSE)</f>
        <v>AGROINDUSTRIAS BAIRES</v>
      </c>
    </row>
    <row r="2594" spans="1:40" x14ac:dyDescent="0.25">
      <c r="A2594" s="212" t="s">
        <v>7665</v>
      </c>
      <c r="B2594" s="212">
        <v>1</v>
      </c>
      <c r="C2594" s="212" t="s">
        <v>7666</v>
      </c>
      <c r="D2594" s="212" t="s">
        <v>160</v>
      </c>
      <c r="E2594" s="212">
        <v>26</v>
      </c>
      <c r="F2594" s="212" t="s">
        <v>16</v>
      </c>
      <c r="G2594" s="212" t="s">
        <v>1316</v>
      </c>
      <c r="H2594" s="212">
        <v>10487</v>
      </c>
      <c r="I2594" s="212" t="s">
        <v>1317</v>
      </c>
      <c r="J2594" s="212">
        <v>1349</v>
      </c>
      <c r="K2594" s="212" t="s">
        <v>1312</v>
      </c>
      <c r="L2594" s="212" t="s">
        <v>1313</v>
      </c>
      <c r="M2594" s="212"/>
      <c r="N2594" s="212"/>
      <c r="O2594" s="212"/>
      <c r="P2594" s="212"/>
      <c r="Q2594" s="212"/>
      <c r="R2594" s="212"/>
      <c r="S2594" s="212"/>
      <c r="T2594" s="212"/>
      <c r="U2594" s="212"/>
      <c r="V2594" s="212"/>
      <c r="W2594" s="212"/>
      <c r="X2594" s="212"/>
      <c r="Y2594" s="212">
        <v>1375</v>
      </c>
      <c r="Z2594" s="212" t="s">
        <v>314</v>
      </c>
      <c r="AA2594" s="212" t="s">
        <v>315</v>
      </c>
      <c r="AB2594" s="212">
        <v>13747.772999999999</v>
      </c>
      <c r="AC2594" s="212">
        <v>16841.022000000001</v>
      </c>
      <c r="AD2594" s="212">
        <v>3</v>
      </c>
      <c r="AE2594" s="212">
        <v>0</v>
      </c>
      <c r="AF2594" s="212">
        <v>3</v>
      </c>
      <c r="AG2594" s="212">
        <v>0</v>
      </c>
      <c r="AH2594" s="212">
        <v>41243.32</v>
      </c>
      <c r="AI2594" s="212">
        <v>50523.06</v>
      </c>
      <c r="AJ2594" s="212">
        <v>0</v>
      </c>
      <c r="AK2594" s="212">
        <v>0</v>
      </c>
      <c r="AL2594" s="212">
        <v>0</v>
      </c>
      <c r="AM2594">
        <v>1</v>
      </c>
      <c r="AN2594" t="str">
        <f>VLOOKUP(H2594,'Base Art'!$A:$AJ,36,FALSE)</f>
        <v>AGROINDUSTRIAS BAIRES</v>
      </c>
    </row>
    <row r="2595" spans="1:40" x14ac:dyDescent="0.25">
      <c r="A2595" s="212" t="s">
        <v>7665</v>
      </c>
      <c r="B2595" s="212">
        <v>1</v>
      </c>
      <c r="C2595" s="212" t="s">
        <v>7666</v>
      </c>
      <c r="D2595" s="212" t="s">
        <v>160</v>
      </c>
      <c r="E2595" s="212">
        <v>26</v>
      </c>
      <c r="F2595" s="212" t="s">
        <v>16</v>
      </c>
      <c r="G2595" s="212" t="s">
        <v>1670</v>
      </c>
      <c r="H2595" s="212">
        <v>10489</v>
      </c>
      <c r="I2595" s="212" t="s">
        <v>1671</v>
      </c>
      <c r="J2595" s="212">
        <v>1349</v>
      </c>
      <c r="K2595" s="212" t="s">
        <v>1312</v>
      </c>
      <c r="L2595" s="212" t="s">
        <v>1313</v>
      </c>
      <c r="M2595" s="212"/>
      <c r="N2595" s="212"/>
      <c r="O2595" s="212"/>
      <c r="P2595" s="212"/>
      <c r="Q2595" s="212"/>
      <c r="R2595" s="212"/>
      <c r="S2595" s="212"/>
      <c r="T2595" s="212"/>
      <c r="U2595" s="212"/>
      <c r="V2595" s="212"/>
      <c r="W2595" s="212"/>
      <c r="X2595" s="212"/>
      <c r="Y2595" s="212">
        <v>1375</v>
      </c>
      <c r="Z2595" s="212" t="s">
        <v>314</v>
      </c>
      <c r="AA2595" s="212" t="s">
        <v>315</v>
      </c>
      <c r="AB2595" s="212">
        <v>15469.712</v>
      </c>
      <c r="AC2595" s="212">
        <v>19083.701000000001</v>
      </c>
      <c r="AD2595" s="212">
        <v>1.6667000000000001</v>
      </c>
      <c r="AE2595" s="212">
        <v>0</v>
      </c>
      <c r="AF2595" s="212">
        <v>1.6667000000000001</v>
      </c>
      <c r="AG2595" s="212">
        <v>0</v>
      </c>
      <c r="AH2595" s="212">
        <v>25782.85</v>
      </c>
      <c r="AI2595" s="212">
        <v>31806.17</v>
      </c>
      <c r="AJ2595" s="212">
        <v>0</v>
      </c>
      <c r="AK2595" s="212">
        <v>0</v>
      </c>
      <c r="AL2595" s="212">
        <v>0</v>
      </c>
      <c r="AM2595">
        <v>1</v>
      </c>
      <c r="AN2595" t="str">
        <f>VLOOKUP(H2595,'Base Art'!$A:$AJ,36,FALSE)</f>
        <v>AGROINDUSTRIAS BAIRES</v>
      </c>
    </row>
    <row r="2596" spans="1:40" x14ac:dyDescent="0.25">
      <c r="A2596" s="212" t="s">
        <v>7665</v>
      </c>
      <c r="B2596" s="212">
        <v>1</v>
      </c>
      <c r="C2596" s="212" t="s">
        <v>7666</v>
      </c>
      <c r="D2596" s="212" t="s">
        <v>160</v>
      </c>
      <c r="E2596" s="212">
        <v>26</v>
      </c>
      <c r="F2596" s="212" t="s">
        <v>16</v>
      </c>
      <c r="G2596" s="212" t="s">
        <v>1318</v>
      </c>
      <c r="H2596" s="212">
        <v>10491</v>
      </c>
      <c r="I2596" s="212" t="s">
        <v>1319</v>
      </c>
      <c r="J2596" s="212">
        <v>1349</v>
      </c>
      <c r="K2596" s="212" t="s">
        <v>1312</v>
      </c>
      <c r="L2596" s="212" t="s">
        <v>1313</v>
      </c>
      <c r="M2596" s="212"/>
      <c r="N2596" s="212"/>
      <c r="O2596" s="212"/>
      <c r="P2596" s="212"/>
      <c r="Q2596" s="212"/>
      <c r="R2596" s="212"/>
      <c r="S2596" s="212"/>
      <c r="T2596" s="212"/>
      <c r="U2596" s="212"/>
      <c r="V2596" s="212"/>
      <c r="W2596" s="212"/>
      <c r="X2596" s="212"/>
      <c r="Y2596" s="212">
        <v>1375</v>
      </c>
      <c r="Z2596" s="212" t="s">
        <v>314</v>
      </c>
      <c r="AA2596" s="212" t="s">
        <v>315</v>
      </c>
      <c r="AB2596" s="212">
        <v>33669.639000000003</v>
      </c>
      <c r="AC2596" s="212">
        <v>41142.305</v>
      </c>
      <c r="AD2596" s="212">
        <v>5</v>
      </c>
      <c r="AE2596" s="212">
        <v>0</v>
      </c>
      <c r="AF2596" s="212">
        <v>5</v>
      </c>
      <c r="AG2596" s="212">
        <v>0</v>
      </c>
      <c r="AH2596" s="212">
        <v>168348.2</v>
      </c>
      <c r="AI2596" s="212">
        <v>205711.53</v>
      </c>
      <c r="AJ2596" s="212">
        <v>0</v>
      </c>
      <c r="AK2596" s="212">
        <v>0</v>
      </c>
      <c r="AL2596" s="212">
        <v>0</v>
      </c>
      <c r="AM2596">
        <v>1</v>
      </c>
      <c r="AN2596" t="str">
        <f>VLOOKUP(H2596,'Base Art'!$A:$AJ,36,FALSE)</f>
        <v>AGROINDUSTRIAS BAIRES</v>
      </c>
    </row>
    <row r="2597" spans="1:40" x14ac:dyDescent="0.25">
      <c r="A2597" s="212" t="s">
        <v>7665</v>
      </c>
      <c r="B2597" s="212">
        <v>1</v>
      </c>
      <c r="C2597" s="212" t="s">
        <v>7666</v>
      </c>
      <c r="D2597" s="212" t="s">
        <v>160</v>
      </c>
      <c r="E2597" s="212">
        <v>26</v>
      </c>
      <c r="F2597" s="212" t="s">
        <v>16</v>
      </c>
      <c r="G2597" s="212" t="s">
        <v>1320</v>
      </c>
      <c r="H2597" s="212">
        <v>10493</v>
      </c>
      <c r="I2597" s="212" t="s">
        <v>1321</v>
      </c>
      <c r="J2597" s="212">
        <v>1349</v>
      </c>
      <c r="K2597" s="212" t="s">
        <v>1312</v>
      </c>
      <c r="L2597" s="212" t="s">
        <v>1313</v>
      </c>
      <c r="M2597" s="212"/>
      <c r="N2597" s="212"/>
      <c r="O2597" s="212"/>
      <c r="P2597" s="212"/>
      <c r="Q2597" s="212"/>
      <c r="R2597" s="212"/>
      <c r="S2597" s="212"/>
      <c r="T2597" s="212"/>
      <c r="U2597" s="212"/>
      <c r="V2597" s="212"/>
      <c r="W2597" s="212"/>
      <c r="X2597" s="212"/>
      <c r="Y2597" s="212">
        <v>1375</v>
      </c>
      <c r="Z2597" s="212" t="s">
        <v>314</v>
      </c>
      <c r="AA2597" s="212" t="s">
        <v>315</v>
      </c>
      <c r="AB2597" s="212">
        <v>17108.52</v>
      </c>
      <c r="AC2597" s="212">
        <v>20957.937000000002</v>
      </c>
      <c r="AD2597" s="212">
        <v>3</v>
      </c>
      <c r="AE2597" s="212">
        <v>0</v>
      </c>
      <c r="AF2597" s="212">
        <v>3</v>
      </c>
      <c r="AG2597" s="212">
        <v>0</v>
      </c>
      <c r="AH2597" s="212">
        <v>51325.56</v>
      </c>
      <c r="AI2597" s="212">
        <v>62873.81</v>
      </c>
      <c r="AJ2597" s="212">
        <v>0</v>
      </c>
      <c r="AK2597" s="212">
        <v>0</v>
      </c>
      <c r="AL2597" s="212">
        <v>0</v>
      </c>
      <c r="AM2597">
        <v>1</v>
      </c>
      <c r="AN2597" t="str">
        <f>VLOOKUP(H2597,'Base Art'!$A:$AJ,36,FALSE)</f>
        <v>AGROINDUSTRIAS BAIRES</v>
      </c>
    </row>
    <row r="2598" spans="1:40" x14ac:dyDescent="0.25">
      <c r="A2598" s="212" t="s">
        <v>7665</v>
      </c>
      <c r="B2598" s="212">
        <v>1</v>
      </c>
      <c r="C2598" s="212" t="s">
        <v>7666</v>
      </c>
      <c r="D2598" s="212" t="s">
        <v>160</v>
      </c>
      <c r="E2598" s="212">
        <v>26</v>
      </c>
      <c r="F2598" s="212" t="s">
        <v>16</v>
      </c>
      <c r="G2598" s="212" t="s">
        <v>1322</v>
      </c>
      <c r="H2598" s="212">
        <v>10494</v>
      </c>
      <c r="I2598" s="212" t="s">
        <v>1323</v>
      </c>
      <c r="J2598" s="212">
        <v>1349</v>
      </c>
      <c r="K2598" s="212" t="s">
        <v>1312</v>
      </c>
      <c r="L2598" s="212" t="s">
        <v>1313</v>
      </c>
      <c r="M2598" s="212"/>
      <c r="N2598" s="212"/>
      <c r="O2598" s="212"/>
      <c r="P2598" s="212"/>
      <c r="Q2598" s="212"/>
      <c r="R2598" s="212"/>
      <c r="S2598" s="212"/>
      <c r="T2598" s="212"/>
      <c r="U2598" s="212"/>
      <c r="V2598" s="212"/>
      <c r="W2598" s="212"/>
      <c r="X2598" s="212"/>
      <c r="Y2598" s="212">
        <v>1375</v>
      </c>
      <c r="Z2598" s="212" t="s">
        <v>314</v>
      </c>
      <c r="AA2598" s="212" t="s">
        <v>315</v>
      </c>
      <c r="AB2598" s="212">
        <v>24209.297999999999</v>
      </c>
      <c r="AC2598" s="212">
        <v>29837.96</v>
      </c>
      <c r="AD2598" s="212">
        <v>2</v>
      </c>
      <c r="AE2598" s="212">
        <v>0</v>
      </c>
      <c r="AF2598" s="212">
        <v>2</v>
      </c>
      <c r="AG2598" s="212">
        <v>0</v>
      </c>
      <c r="AH2598" s="212">
        <v>48418.6</v>
      </c>
      <c r="AI2598" s="212">
        <v>59675.92</v>
      </c>
      <c r="AJ2598" s="212">
        <v>0</v>
      </c>
      <c r="AK2598" s="212">
        <v>0</v>
      </c>
      <c r="AL2598" s="212">
        <v>0</v>
      </c>
      <c r="AM2598">
        <v>1</v>
      </c>
      <c r="AN2598" t="str">
        <f>VLOOKUP(H2598,'Base Art'!$A:$AJ,36,FALSE)</f>
        <v>AGROINDUSTRIAS BAIRES</v>
      </c>
    </row>
    <row r="2599" spans="1:40" x14ac:dyDescent="0.25">
      <c r="A2599" s="212" t="s">
        <v>7665</v>
      </c>
      <c r="B2599" s="212">
        <v>1</v>
      </c>
      <c r="C2599" s="212" t="s">
        <v>7666</v>
      </c>
      <c r="D2599" s="212" t="s">
        <v>160</v>
      </c>
      <c r="E2599" s="212">
        <v>26</v>
      </c>
      <c r="F2599" s="212" t="s">
        <v>16</v>
      </c>
      <c r="G2599" s="212" t="s">
        <v>1518</v>
      </c>
      <c r="H2599" s="212">
        <v>10690</v>
      </c>
      <c r="I2599" s="212" t="s">
        <v>1519</v>
      </c>
      <c r="J2599" s="212">
        <v>1451</v>
      </c>
      <c r="K2599" s="212" t="s">
        <v>1508</v>
      </c>
      <c r="L2599" s="212" t="s">
        <v>1509</v>
      </c>
      <c r="M2599" s="212"/>
      <c r="N2599" s="212"/>
      <c r="O2599" s="212"/>
      <c r="P2599" s="212">
        <v>1219</v>
      </c>
      <c r="Q2599" s="212" t="s">
        <v>1510</v>
      </c>
      <c r="R2599" s="212" t="s">
        <v>1511</v>
      </c>
      <c r="S2599" s="212"/>
      <c r="T2599" s="212"/>
      <c r="U2599" s="212"/>
      <c r="V2599" s="212"/>
      <c r="W2599" s="212"/>
      <c r="X2599" s="212"/>
      <c r="Y2599" s="212">
        <v>1370</v>
      </c>
      <c r="Z2599" s="212" t="s">
        <v>400</v>
      </c>
      <c r="AA2599" s="212" t="s">
        <v>401</v>
      </c>
      <c r="AB2599" s="212">
        <v>5404.3</v>
      </c>
      <c r="AC2599" s="212">
        <v>6782.3969999999999</v>
      </c>
      <c r="AD2599" s="212">
        <v>50</v>
      </c>
      <c r="AE2599" s="212">
        <v>0</v>
      </c>
      <c r="AF2599" s="212">
        <v>50</v>
      </c>
      <c r="AG2599" s="212">
        <v>0</v>
      </c>
      <c r="AH2599" s="212">
        <v>270215</v>
      </c>
      <c r="AI2599" s="212">
        <v>339119.83</v>
      </c>
      <c r="AJ2599" s="212">
        <v>1</v>
      </c>
      <c r="AK2599" s="212">
        <v>50</v>
      </c>
      <c r="AL2599" s="212">
        <v>0</v>
      </c>
      <c r="AM2599">
        <v>1</v>
      </c>
      <c r="AN2599" t="str">
        <f>VLOOKUP(H2599,'Base Art'!$A:$AJ,36,FALSE)</f>
        <v>RPB SA</v>
      </c>
    </row>
    <row r="2600" spans="1:40" x14ac:dyDescent="0.25">
      <c r="A2600" s="212" t="s">
        <v>7665</v>
      </c>
      <c r="B2600" s="212">
        <v>1</v>
      </c>
      <c r="C2600" s="212" t="s">
        <v>7666</v>
      </c>
      <c r="D2600" s="212" t="s">
        <v>160</v>
      </c>
      <c r="E2600" s="212">
        <v>26</v>
      </c>
      <c r="F2600" s="212" t="s">
        <v>16</v>
      </c>
      <c r="G2600" s="212" t="s">
        <v>1758</v>
      </c>
      <c r="H2600" s="212">
        <v>10709</v>
      </c>
      <c r="I2600" s="212" t="s">
        <v>1759</v>
      </c>
      <c r="J2600" s="212"/>
      <c r="K2600" s="212"/>
      <c r="L2600" s="212"/>
      <c r="M2600" s="212"/>
      <c r="N2600" s="212"/>
      <c r="O2600" s="212"/>
      <c r="P2600" s="212"/>
      <c r="Q2600" s="212"/>
      <c r="R2600" s="212"/>
      <c r="S2600" s="212"/>
      <c r="T2600" s="212"/>
      <c r="U2600" s="212"/>
      <c r="V2600" s="212"/>
      <c r="W2600" s="212"/>
      <c r="X2600" s="212"/>
      <c r="Y2600" s="212">
        <v>1373</v>
      </c>
      <c r="Z2600" s="212" t="s">
        <v>386</v>
      </c>
      <c r="AA2600" s="212" t="s">
        <v>387</v>
      </c>
      <c r="AB2600" s="212">
        <v>14141.206</v>
      </c>
      <c r="AC2600" s="212">
        <v>17322.977999999999</v>
      </c>
      <c r="AD2600" s="212">
        <v>1</v>
      </c>
      <c r="AE2600" s="212">
        <v>0</v>
      </c>
      <c r="AF2600" s="212">
        <v>1</v>
      </c>
      <c r="AG2600" s="212">
        <v>0</v>
      </c>
      <c r="AH2600" s="212">
        <v>14141.21</v>
      </c>
      <c r="AI2600" s="212">
        <v>17322.98</v>
      </c>
      <c r="AJ2600" s="212">
        <v>0</v>
      </c>
      <c r="AK2600" s="212">
        <v>0</v>
      </c>
      <c r="AL2600" s="212">
        <v>0</v>
      </c>
      <c r="AM2600">
        <v>1</v>
      </c>
      <c r="AN2600" t="str">
        <f>VLOOKUP(H2600,'Base Art'!$A:$AJ,36,FALSE)</f>
        <v>DON SATUR S.R.L.</v>
      </c>
    </row>
    <row r="2601" spans="1:40" x14ac:dyDescent="0.25">
      <c r="A2601" s="212" t="s">
        <v>7665</v>
      </c>
      <c r="B2601" s="212">
        <v>1</v>
      </c>
      <c r="C2601" s="212" t="s">
        <v>7666</v>
      </c>
      <c r="D2601" s="212" t="s">
        <v>160</v>
      </c>
      <c r="E2601" s="212">
        <v>26</v>
      </c>
      <c r="F2601" s="212" t="s">
        <v>16</v>
      </c>
      <c r="G2601" s="212" t="s">
        <v>890</v>
      </c>
      <c r="H2601" s="212">
        <v>10739</v>
      </c>
      <c r="I2601" s="212" t="s">
        <v>891</v>
      </c>
      <c r="J2601" s="212">
        <v>1433</v>
      </c>
      <c r="K2601" s="212" t="s">
        <v>892</v>
      </c>
      <c r="L2601" s="212" t="s">
        <v>893</v>
      </c>
      <c r="M2601" s="212"/>
      <c r="N2601" s="212"/>
      <c r="O2601" s="212"/>
      <c r="P2601" s="212"/>
      <c r="Q2601" s="212"/>
      <c r="R2601" s="212"/>
      <c r="S2601" s="212"/>
      <c r="T2601" s="212"/>
      <c r="U2601" s="212"/>
      <c r="V2601" s="212"/>
      <c r="W2601" s="212"/>
      <c r="X2601" s="212"/>
      <c r="Y2601" s="212">
        <v>1374</v>
      </c>
      <c r="Z2601" s="212" t="s">
        <v>336</v>
      </c>
      <c r="AA2601" s="212" t="s">
        <v>337</v>
      </c>
      <c r="AB2601" s="212">
        <v>0</v>
      </c>
      <c r="AC2601" s="212">
        <v>0</v>
      </c>
      <c r="AD2601" s="212">
        <v>0</v>
      </c>
      <c r="AE2601" s="212">
        <v>2.7799999999999998E-2</v>
      </c>
      <c r="AF2601" s="212">
        <v>2.7799999999999998E-2</v>
      </c>
      <c r="AG2601" s="212">
        <v>0</v>
      </c>
      <c r="AH2601" s="212">
        <v>0</v>
      </c>
      <c r="AI2601" s="212">
        <v>0</v>
      </c>
      <c r="AJ2601" s="212">
        <v>0</v>
      </c>
      <c r="AK2601" s="212">
        <v>0</v>
      </c>
      <c r="AL2601" s="212">
        <v>0</v>
      </c>
      <c r="AM2601">
        <v>1</v>
      </c>
      <c r="AN2601" t="str">
        <f>VLOOKUP(H2601,'Base Art'!$A:$AJ,36,FALSE)</f>
        <v>GEORGALOS HNOS. S.A.I.C.A.</v>
      </c>
    </row>
    <row r="2602" spans="1:40" x14ac:dyDescent="0.25">
      <c r="A2602" s="212" t="s">
        <v>7665</v>
      </c>
      <c r="B2602" s="212">
        <v>1</v>
      </c>
      <c r="C2602" s="212" t="s">
        <v>7666</v>
      </c>
      <c r="D2602" s="212" t="s">
        <v>160</v>
      </c>
      <c r="E2602" s="212">
        <v>26</v>
      </c>
      <c r="F2602" s="212" t="s">
        <v>16</v>
      </c>
      <c r="G2602" s="212" t="s">
        <v>896</v>
      </c>
      <c r="H2602" s="212">
        <v>10761</v>
      </c>
      <c r="I2602" s="212" t="s">
        <v>897</v>
      </c>
      <c r="J2602" s="212">
        <v>1433</v>
      </c>
      <c r="K2602" s="212" t="s">
        <v>892</v>
      </c>
      <c r="L2602" s="212" t="s">
        <v>893</v>
      </c>
      <c r="M2602" s="212"/>
      <c r="N2602" s="212"/>
      <c r="O2602" s="212"/>
      <c r="P2602" s="212"/>
      <c r="Q2602" s="212"/>
      <c r="R2602" s="212"/>
      <c r="S2602" s="212"/>
      <c r="T2602" s="212"/>
      <c r="U2602" s="212"/>
      <c r="V2602" s="212"/>
      <c r="W2602" s="212"/>
      <c r="X2602" s="212"/>
      <c r="Y2602" s="212">
        <v>1374</v>
      </c>
      <c r="Z2602" s="212" t="s">
        <v>336</v>
      </c>
      <c r="AA2602" s="212" t="s">
        <v>337</v>
      </c>
      <c r="AB2602" s="212">
        <v>0</v>
      </c>
      <c r="AC2602" s="212">
        <v>0</v>
      </c>
      <c r="AD2602" s="212">
        <v>0</v>
      </c>
      <c r="AE2602" s="212">
        <v>0.55559999999999998</v>
      </c>
      <c r="AF2602" s="212">
        <v>0.55559999999999998</v>
      </c>
      <c r="AG2602" s="212">
        <v>0</v>
      </c>
      <c r="AH2602" s="212">
        <v>0</v>
      </c>
      <c r="AI2602" s="212">
        <v>0</v>
      </c>
      <c r="AJ2602" s="212">
        <v>0</v>
      </c>
      <c r="AK2602" s="212">
        <v>0</v>
      </c>
      <c r="AL2602" s="212">
        <v>0</v>
      </c>
      <c r="AM2602">
        <v>1</v>
      </c>
      <c r="AN2602" t="str">
        <f>VLOOKUP(H2602,'Base Art'!$A:$AJ,36,FALSE)</f>
        <v>GEORGALOS HNOS. S.A.I.C.A.</v>
      </c>
    </row>
    <row r="2603" spans="1:40" x14ac:dyDescent="0.25">
      <c r="A2603" s="212" t="s">
        <v>7665</v>
      </c>
      <c r="B2603" s="212">
        <v>1</v>
      </c>
      <c r="C2603" s="212" t="s">
        <v>7666</v>
      </c>
      <c r="D2603" s="212" t="s">
        <v>160</v>
      </c>
      <c r="E2603" s="212">
        <v>26</v>
      </c>
      <c r="F2603" s="212" t="s">
        <v>16</v>
      </c>
      <c r="G2603" s="212" t="s">
        <v>1377</v>
      </c>
      <c r="H2603" s="212">
        <v>10840</v>
      </c>
      <c r="I2603" s="212" t="s">
        <v>1378</v>
      </c>
      <c r="J2603" s="212">
        <v>1257</v>
      </c>
      <c r="K2603" s="212" t="s">
        <v>774</v>
      </c>
      <c r="L2603" s="212" t="s">
        <v>775</v>
      </c>
      <c r="M2603" s="212"/>
      <c r="N2603" s="212"/>
      <c r="O2603" s="212"/>
      <c r="P2603" s="212">
        <v>1113</v>
      </c>
      <c r="Q2603" s="212" t="s">
        <v>1144</v>
      </c>
      <c r="R2603" s="212" t="s">
        <v>1145</v>
      </c>
      <c r="S2603" s="212"/>
      <c r="T2603" s="212"/>
      <c r="U2603" s="212"/>
      <c r="V2603" s="212"/>
      <c r="W2603" s="212"/>
      <c r="X2603" s="212"/>
      <c r="Y2603" s="212">
        <v>1375</v>
      </c>
      <c r="Z2603" s="212" t="s">
        <v>314</v>
      </c>
      <c r="AA2603" s="212" t="s">
        <v>315</v>
      </c>
      <c r="AB2603" s="212">
        <v>21373.123</v>
      </c>
      <c r="AC2603" s="212">
        <v>26182.075000000001</v>
      </c>
      <c r="AD2603" s="212">
        <v>3</v>
      </c>
      <c r="AE2603" s="212">
        <v>0</v>
      </c>
      <c r="AF2603" s="212">
        <v>3</v>
      </c>
      <c r="AG2603" s="212">
        <v>0</v>
      </c>
      <c r="AH2603" s="212">
        <v>64119.37</v>
      </c>
      <c r="AI2603" s="212">
        <v>78546.23</v>
      </c>
      <c r="AJ2603" s="212">
        <v>0</v>
      </c>
      <c r="AK2603" s="212">
        <v>0</v>
      </c>
      <c r="AL2603" s="212">
        <v>0</v>
      </c>
      <c r="AM2603">
        <v>1</v>
      </c>
      <c r="AN2603" t="str">
        <f>VLOOKUP(H2603,'Base Art'!$A:$AJ,36,FALSE)</f>
        <v>NUTRIPET S.A.U.</v>
      </c>
    </row>
    <row r="2604" spans="1:40" x14ac:dyDescent="0.25">
      <c r="A2604" s="212" t="s">
        <v>7665</v>
      </c>
      <c r="B2604" s="212">
        <v>1</v>
      </c>
      <c r="C2604" s="212" t="s">
        <v>7666</v>
      </c>
      <c r="D2604" s="212" t="s">
        <v>160</v>
      </c>
      <c r="E2604" s="212">
        <v>26</v>
      </c>
      <c r="F2604" s="212" t="s">
        <v>16</v>
      </c>
      <c r="G2604" s="212" t="s">
        <v>902</v>
      </c>
      <c r="H2604" s="212">
        <v>10866</v>
      </c>
      <c r="I2604" s="212" t="s">
        <v>903</v>
      </c>
      <c r="J2604" s="212"/>
      <c r="K2604" s="212"/>
      <c r="L2604" s="212"/>
      <c r="M2604" s="212"/>
      <c r="N2604" s="212"/>
      <c r="O2604" s="212"/>
      <c r="P2604" s="212"/>
      <c r="Q2604" s="212"/>
      <c r="R2604" s="212"/>
      <c r="S2604" s="212"/>
      <c r="T2604" s="212"/>
      <c r="U2604" s="212"/>
      <c r="V2604" s="212"/>
      <c r="W2604" s="212"/>
      <c r="X2604" s="212"/>
      <c r="Y2604" s="212">
        <v>1373</v>
      </c>
      <c r="Z2604" s="212" t="s">
        <v>386</v>
      </c>
      <c r="AA2604" s="212" t="s">
        <v>387</v>
      </c>
      <c r="AB2604" s="212">
        <v>29254.17</v>
      </c>
      <c r="AC2604" s="212">
        <v>36713.983</v>
      </c>
      <c r="AD2604" s="212">
        <v>25</v>
      </c>
      <c r="AE2604" s="212">
        <v>0</v>
      </c>
      <c r="AF2604" s="212">
        <v>25</v>
      </c>
      <c r="AG2604" s="212">
        <v>0</v>
      </c>
      <c r="AH2604" s="212">
        <v>731354.24</v>
      </c>
      <c r="AI2604" s="212">
        <v>917849.57</v>
      </c>
      <c r="AJ2604" s="212">
        <v>0</v>
      </c>
      <c r="AK2604" s="212">
        <v>0</v>
      </c>
      <c r="AL2604" s="212">
        <v>0</v>
      </c>
      <c r="AM2604">
        <v>1</v>
      </c>
      <c r="AN2604" t="str">
        <f>VLOOKUP(H2604,'Base Art'!$A:$AJ,36,FALSE)</f>
        <v>ARCOR S.A.I.C.</v>
      </c>
    </row>
    <row r="2605" spans="1:40" x14ac:dyDescent="0.25">
      <c r="A2605" s="212" t="s">
        <v>7665</v>
      </c>
      <c r="B2605" s="212">
        <v>1</v>
      </c>
      <c r="C2605" s="212" t="s">
        <v>7666</v>
      </c>
      <c r="D2605" s="212" t="s">
        <v>160</v>
      </c>
      <c r="E2605" s="212">
        <v>26</v>
      </c>
      <c r="F2605" s="212" t="s">
        <v>16</v>
      </c>
      <c r="G2605" s="212" t="s">
        <v>904</v>
      </c>
      <c r="H2605" s="212">
        <v>10985</v>
      </c>
      <c r="I2605" s="212" t="s">
        <v>905</v>
      </c>
      <c r="J2605" s="212"/>
      <c r="K2605" s="212"/>
      <c r="L2605" s="212"/>
      <c r="M2605" s="212"/>
      <c r="N2605" s="212"/>
      <c r="O2605" s="212"/>
      <c r="P2605" s="212">
        <v>1004</v>
      </c>
      <c r="Q2605" s="212" t="s">
        <v>352</v>
      </c>
      <c r="R2605" s="212" t="s">
        <v>353</v>
      </c>
      <c r="S2605" s="212"/>
      <c r="T2605" s="212"/>
      <c r="U2605" s="212"/>
      <c r="V2605" s="212"/>
      <c r="W2605" s="212"/>
      <c r="X2605" s="212"/>
      <c r="Y2605" s="212">
        <v>1369</v>
      </c>
      <c r="Z2605" s="212" t="s">
        <v>354</v>
      </c>
      <c r="AA2605" s="212" t="s">
        <v>355</v>
      </c>
      <c r="AB2605" s="212">
        <v>7570.61</v>
      </c>
      <c r="AC2605" s="212">
        <v>9501.116</v>
      </c>
      <c r="AD2605" s="212">
        <v>2</v>
      </c>
      <c r="AE2605" s="212">
        <v>0</v>
      </c>
      <c r="AF2605" s="212">
        <v>2</v>
      </c>
      <c r="AG2605" s="212">
        <v>0</v>
      </c>
      <c r="AH2605" s="212">
        <v>15141.22</v>
      </c>
      <c r="AI2605" s="212">
        <v>19002.23</v>
      </c>
      <c r="AJ2605" s="212">
        <v>1</v>
      </c>
      <c r="AK2605" s="212">
        <v>2</v>
      </c>
      <c r="AL2605" s="212">
        <v>0</v>
      </c>
      <c r="AM2605">
        <v>1</v>
      </c>
      <c r="AN2605" t="str">
        <f>VLOOKUP(H2605,'Base Art'!$A:$AJ,36,FALSE)</f>
        <v>EST. LAS MARIAS S.A.C.I.F.A.</v>
      </c>
    </row>
    <row r="2606" spans="1:40" x14ac:dyDescent="0.25">
      <c r="A2606" s="212" t="s">
        <v>7665</v>
      </c>
      <c r="B2606" s="212">
        <v>1</v>
      </c>
      <c r="C2606" s="212" t="s">
        <v>7666</v>
      </c>
      <c r="D2606" s="212" t="s">
        <v>160</v>
      </c>
      <c r="E2606" s="212">
        <v>26</v>
      </c>
      <c r="F2606" s="212" t="s">
        <v>16</v>
      </c>
      <c r="G2606" s="212" t="s">
        <v>1326</v>
      </c>
      <c r="H2606" s="212">
        <v>11016</v>
      </c>
      <c r="I2606" s="212" t="s">
        <v>1327</v>
      </c>
      <c r="J2606" s="212">
        <v>1349</v>
      </c>
      <c r="K2606" s="212" t="s">
        <v>1312</v>
      </c>
      <c r="L2606" s="212" t="s">
        <v>1313</v>
      </c>
      <c r="M2606" s="212"/>
      <c r="N2606" s="212"/>
      <c r="O2606" s="212"/>
      <c r="P2606" s="212"/>
      <c r="Q2606" s="212"/>
      <c r="R2606" s="212"/>
      <c r="S2606" s="212"/>
      <c r="T2606" s="212"/>
      <c r="U2606" s="212"/>
      <c r="V2606" s="212"/>
      <c r="W2606" s="212"/>
      <c r="X2606" s="212"/>
      <c r="Y2606" s="212">
        <v>1375</v>
      </c>
      <c r="Z2606" s="212" t="s">
        <v>314</v>
      </c>
      <c r="AA2606" s="212" t="s">
        <v>315</v>
      </c>
      <c r="AB2606" s="212">
        <v>22370.861000000001</v>
      </c>
      <c r="AC2606" s="212">
        <v>27404.305</v>
      </c>
      <c r="AD2606" s="212">
        <v>3</v>
      </c>
      <c r="AE2606" s="212">
        <v>0</v>
      </c>
      <c r="AF2606" s="212">
        <v>3</v>
      </c>
      <c r="AG2606" s="212">
        <v>0</v>
      </c>
      <c r="AH2606" s="212">
        <v>67112.58</v>
      </c>
      <c r="AI2606" s="212">
        <v>82212.91</v>
      </c>
      <c r="AJ2606" s="212">
        <v>0</v>
      </c>
      <c r="AK2606" s="212">
        <v>0</v>
      </c>
      <c r="AL2606" s="212">
        <v>0</v>
      </c>
      <c r="AM2606">
        <v>1</v>
      </c>
      <c r="AN2606" t="str">
        <f>VLOOKUP(H2606,'Base Art'!$A:$AJ,36,FALSE)</f>
        <v>AGROINDUSTRIAS BAIRES</v>
      </c>
    </row>
    <row r="2607" spans="1:40" x14ac:dyDescent="0.25">
      <c r="A2607" s="212" t="s">
        <v>7665</v>
      </c>
      <c r="B2607" s="212">
        <v>1</v>
      </c>
      <c r="C2607" s="212" t="s">
        <v>7666</v>
      </c>
      <c r="D2607" s="212" t="s">
        <v>160</v>
      </c>
      <c r="E2607" s="212">
        <v>26</v>
      </c>
      <c r="F2607" s="212" t="s">
        <v>16</v>
      </c>
      <c r="G2607" s="212" t="s">
        <v>910</v>
      </c>
      <c r="H2607" s="212">
        <v>11064</v>
      </c>
      <c r="I2607" s="212" t="s">
        <v>911</v>
      </c>
      <c r="J2607" s="212">
        <v>1467</v>
      </c>
      <c r="K2607" s="212" t="s">
        <v>912</v>
      </c>
      <c r="L2607" s="212" t="s">
        <v>913</v>
      </c>
      <c r="M2607" s="212"/>
      <c r="N2607" s="212"/>
      <c r="O2607" s="212"/>
      <c r="P2607" s="212"/>
      <c r="Q2607" s="212"/>
      <c r="R2607" s="212"/>
      <c r="S2607" s="212"/>
      <c r="T2607" s="212"/>
      <c r="U2607" s="212"/>
      <c r="V2607" s="212"/>
      <c r="W2607" s="212"/>
      <c r="X2607" s="212"/>
      <c r="Y2607" s="212">
        <v>1374</v>
      </c>
      <c r="Z2607" s="212" t="s">
        <v>336</v>
      </c>
      <c r="AA2607" s="212" t="s">
        <v>337</v>
      </c>
      <c r="AB2607" s="212">
        <v>79274.399999999994</v>
      </c>
      <c r="AC2607" s="212">
        <v>99489.372000000003</v>
      </c>
      <c r="AD2607" s="212">
        <v>0.25</v>
      </c>
      <c r="AE2607" s="212">
        <v>0</v>
      </c>
      <c r="AF2607" s="212">
        <v>0.25</v>
      </c>
      <c r="AG2607" s="212">
        <v>0</v>
      </c>
      <c r="AH2607" s="212">
        <v>19818.599999999999</v>
      </c>
      <c r="AI2607" s="212">
        <v>24872.34</v>
      </c>
      <c r="AJ2607" s="212">
        <v>0</v>
      </c>
      <c r="AK2607" s="212">
        <v>0</v>
      </c>
      <c r="AL2607" s="212">
        <v>0</v>
      </c>
      <c r="AM2607">
        <v>1</v>
      </c>
      <c r="AN2607" t="str">
        <f>VLOOKUP(H2607,'Base Art'!$A:$AJ,36,FALSE)</f>
        <v>LHERITIER ARGENTINA S.A.</v>
      </c>
    </row>
    <row r="2608" spans="1:40" x14ac:dyDescent="0.25">
      <c r="A2608" s="212" t="s">
        <v>7665</v>
      </c>
      <c r="B2608" s="212">
        <v>1</v>
      </c>
      <c r="C2608" s="212" t="s">
        <v>7666</v>
      </c>
      <c r="D2608" s="212" t="s">
        <v>160</v>
      </c>
      <c r="E2608" s="212">
        <v>26</v>
      </c>
      <c r="F2608" s="212" t="s">
        <v>16</v>
      </c>
      <c r="G2608" s="212" t="s">
        <v>916</v>
      </c>
      <c r="H2608" s="212">
        <v>11079</v>
      </c>
      <c r="I2608" s="212" t="s">
        <v>917</v>
      </c>
      <c r="J2608" s="212">
        <v>1018</v>
      </c>
      <c r="K2608" s="212" t="s">
        <v>392</v>
      </c>
      <c r="L2608" s="212" t="s">
        <v>393</v>
      </c>
      <c r="M2608" s="212"/>
      <c r="N2608" s="212"/>
      <c r="O2608" s="212"/>
      <c r="P2608" s="212"/>
      <c r="Q2608" s="212"/>
      <c r="R2608" s="212"/>
      <c r="S2608" s="212"/>
      <c r="T2608" s="212"/>
      <c r="U2608" s="212"/>
      <c r="V2608" s="212"/>
      <c r="W2608" s="212"/>
      <c r="X2608" s="212"/>
      <c r="Y2608" s="212">
        <v>1402</v>
      </c>
      <c r="Z2608" s="212" t="s">
        <v>300</v>
      </c>
      <c r="AA2608" s="212" t="s">
        <v>301</v>
      </c>
      <c r="AB2608" s="212">
        <v>182012.052</v>
      </c>
      <c r="AC2608" s="212">
        <v>225694.94200000001</v>
      </c>
      <c r="AD2608" s="212">
        <v>5.5599999999999997E-2</v>
      </c>
      <c r="AE2608" s="212">
        <v>0</v>
      </c>
      <c r="AF2608" s="212">
        <v>5.5599999999999997E-2</v>
      </c>
      <c r="AG2608" s="212">
        <v>0</v>
      </c>
      <c r="AH2608" s="212">
        <v>10111.780000000001</v>
      </c>
      <c r="AI2608" s="212">
        <v>12538.61</v>
      </c>
      <c r="AJ2608" s="212">
        <v>0</v>
      </c>
      <c r="AK2608" s="212">
        <v>0</v>
      </c>
      <c r="AL2608" s="212">
        <v>0</v>
      </c>
      <c r="AM2608">
        <v>1</v>
      </c>
      <c r="AN2608" t="str">
        <f>VLOOKUP(H2608,'Base Art'!$A:$AJ,36,FALSE)</f>
        <v>ENERGIZER ARGENTINA S.A.</v>
      </c>
    </row>
    <row r="2609" spans="1:40" x14ac:dyDescent="0.25">
      <c r="A2609" s="212" t="s">
        <v>7665</v>
      </c>
      <c r="B2609" s="212">
        <v>1</v>
      </c>
      <c r="C2609" s="212" t="s">
        <v>7666</v>
      </c>
      <c r="D2609" s="212" t="s">
        <v>160</v>
      </c>
      <c r="E2609" s="212">
        <v>26</v>
      </c>
      <c r="F2609" s="212" t="s">
        <v>16</v>
      </c>
      <c r="G2609" s="212" t="s">
        <v>1526</v>
      </c>
      <c r="H2609" s="212">
        <v>11145</v>
      </c>
      <c r="I2609" s="212" t="s">
        <v>1527</v>
      </c>
      <c r="J2609" s="212">
        <v>1193</v>
      </c>
      <c r="K2609" s="212" t="s">
        <v>506</v>
      </c>
      <c r="L2609" s="212" t="s">
        <v>507</v>
      </c>
      <c r="M2609" s="212"/>
      <c r="N2609" s="212"/>
      <c r="O2609" s="212"/>
      <c r="P2609" s="212"/>
      <c r="Q2609" s="212"/>
      <c r="R2609" s="212"/>
      <c r="S2609" s="212"/>
      <c r="T2609" s="212"/>
      <c r="U2609" s="212"/>
      <c r="V2609" s="212"/>
      <c r="W2609" s="212"/>
      <c r="X2609" s="212"/>
      <c r="Y2609" s="212">
        <v>1375</v>
      </c>
      <c r="Z2609" s="212" t="s">
        <v>314</v>
      </c>
      <c r="AA2609" s="212" t="s">
        <v>315</v>
      </c>
      <c r="AB2609" s="212">
        <v>56499.813000000002</v>
      </c>
      <c r="AC2609" s="212">
        <v>69212.27</v>
      </c>
      <c r="AD2609" s="212">
        <v>1</v>
      </c>
      <c r="AE2609" s="212">
        <v>0</v>
      </c>
      <c r="AF2609" s="212">
        <v>1</v>
      </c>
      <c r="AG2609" s="212">
        <v>0</v>
      </c>
      <c r="AH2609" s="212">
        <v>56499.81</v>
      </c>
      <c r="AI2609" s="212">
        <v>69212.27</v>
      </c>
      <c r="AJ2609" s="212">
        <v>0</v>
      </c>
      <c r="AK2609" s="212">
        <v>0</v>
      </c>
      <c r="AL2609" s="212">
        <v>0</v>
      </c>
      <c r="AM2609">
        <v>1</v>
      </c>
      <c r="AN2609" t="str">
        <f>VLOOKUP(H2609,'Base Art'!$A:$AJ,36,FALSE)</f>
        <v>MASTERFOODS ARGENTINA LTD.</v>
      </c>
    </row>
    <row r="2610" spans="1:40" x14ac:dyDescent="0.25">
      <c r="A2610" s="212" t="s">
        <v>7665</v>
      </c>
      <c r="B2610" s="212">
        <v>1</v>
      </c>
      <c r="C2610" s="212" t="s">
        <v>7666</v>
      </c>
      <c r="D2610" s="212" t="s">
        <v>160</v>
      </c>
      <c r="E2610" s="212">
        <v>26</v>
      </c>
      <c r="F2610" s="212" t="s">
        <v>16</v>
      </c>
      <c r="G2610" s="212" t="s">
        <v>1238</v>
      </c>
      <c r="H2610" s="212">
        <v>11146</v>
      </c>
      <c r="I2610" s="212" t="s">
        <v>1239</v>
      </c>
      <c r="J2610" s="212">
        <v>1193</v>
      </c>
      <c r="K2610" s="212" t="s">
        <v>506</v>
      </c>
      <c r="L2610" s="212" t="s">
        <v>507</v>
      </c>
      <c r="M2610" s="212"/>
      <c r="N2610" s="212"/>
      <c r="O2610" s="212"/>
      <c r="P2610" s="212"/>
      <c r="Q2610" s="212"/>
      <c r="R2610" s="212"/>
      <c r="S2610" s="212"/>
      <c r="T2610" s="212"/>
      <c r="U2610" s="212"/>
      <c r="V2610" s="212"/>
      <c r="W2610" s="212"/>
      <c r="X2610" s="212"/>
      <c r="Y2610" s="212">
        <v>1375</v>
      </c>
      <c r="Z2610" s="212" t="s">
        <v>314</v>
      </c>
      <c r="AA2610" s="212" t="s">
        <v>315</v>
      </c>
      <c r="AB2610" s="212">
        <v>56499.813000000002</v>
      </c>
      <c r="AC2610" s="212">
        <v>69212.27</v>
      </c>
      <c r="AD2610" s="212">
        <v>1</v>
      </c>
      <c r="AE2610" s="212">
        <v>0</v>
      </c>
      <c r="AF2610" s="212">
        <v>1</v>
      </c>
      <c r="AG2610" s="212">
        <v>0</v>
      </c>
      <c r="AH2610" s="212">
        <v>56499.81</v>
      </c>
      <c r="AI2610" s="212">
        <v>69212.27</v>
      </c>
      <c r="AJ2610" s="212">
        <v>1</v>
      </c>
      <c r="AK2610" s="212">
        <v>1</v>
      </c>
      <c r="AL2610" s="212">
        <v>0</v>
      </c>
      <c r="AM2610">
        <v>1</v>
      </c>
      <c r="AN2610" t="str">
        <f>VLOOKUP(H2610,'Base Art'!$A:$AJ,36,FALSE)</f>
        <v>MASTERFOODS ARGENTINA LTD.</v>
      </c>
    </row>
    <row r="2611" spans="1:40" x14ac:dyDescent="0.25">
      <c r="A2611" s="212" t="s">
        <v>7665</v>
      </c>
      <c r="B2611" s="212">
        <v>1</v>
      </c>
      <c r="C2611" s="212" t="s">
        <v>7666</v>
      </c>
      <c r="D2611" s="212" t="s">
        <v>160</v>
      </c>
      <c r="E2611" s="212">
        <v>26</v>
      </c>
      <c r="F2611" s="212" t="s">
        <v>16</v>
      </c>
      <c r="G2611" s="212" t="s">
        <v>1194</v>
      </c>
      <c r="H2611" s="212">
        <v>11147</v>
      </c>
      <c r="I2611" s="212" t="s">
        <v>1195</v>
      </c>
      <c r="J2611" s="212">
        <v>1194</v>
      </c>
      <c r="K2611" s="212" t="s">
        <v>310</v>
      </c>
      <c r="L2611" s="212" t="s">
        <v>311</v>
      </c>
      <c r="M2611" s="212"/>
      <c r="N2611" s="212"/>
      <c r="O2611" s="212"/>
      <c r="P2611" s="212"/>
      <c r="Q2611" s="212"/>
      <c r="R2611" s="212"/>
      <c r="S2611" s="212"/>
      <c r="T2611" s="212"/>
      <c r="U2611" s="212"/>
      <c r="V2611" s="212"/>
      <c r="W2611" s="212"/>
      <c r="X2611" s="212"/>
      <c r="Y2611" s="212">
        <v>1375</v>
      </c>
      <c r="Z2611" s="212" t="s">
        <v>314</v>
      </c>
      <c r="AA2611" s="212" t="s">
        <v>315</v>
      </c>
      <c r="AB2611" s="212">
        <v>43462.603000000003</v>
      </c>
      <c r="AC2611" s="212">
        <v>53241.688000000002</v>
      </c>
      <c r="AD2611" s="212">
        <v>1</v>
      </c>
      <c r="AE2611" s="212">
        <v>0</v>
      </c>
      <c r="AF2611" s="212">
        <v>1</v>
      </c>
      <c r="AG2611" s="212">
        <v>0</v>
      </c>
      <c r="AH2611" s="212">
        <v>43462.6</v>
      </c>
      <c r="AI2611" s="212">
        <v>53241.69</v>
      </c>
      <c r="AJ2611" s="212">
        <v>1</v>
      </c>
      <c r="AK2611" s="212">
        <v>1</v>
      </c>
      <c r="AL2611" s="212">
        <v>0</v>
      </c>
      <c r="AM2611">
        <v>1</v>
      </c>
      <c r="AN2611" t="str">
        <f>VLOOKUP(H2611,'Base Art'!$A:$AJ,36,FALSE)</f>
        <v>MASTERFOODS ARGENTINA LTD.</v>
      </c>
    </row>
    <row r="2612" spans="1:40" x14ac:dyDescent="0.25">
      <c r="A2612" s="212" t="s">
        <v>7665</v>
      </c>
      <c r="B2612" s="212">
        <v>1</v>
      </c>
      <c r="C2612" s="212" t="s">
        <v>7666</v>
      </c>
      <c r="D2612" s="212" t="s">
        <v>160</v>
      </c>
      <c r="E2612" s="212">
        <v>26</v>
      </c>
      <c r="F2612" s="212" t="s">
        <v>16</v>
      </c>
      <c r="G2612" s="212" t="s">
        <v>1611</v>
      </c>
      <c r="H2612" s="212">
        <v>11470</v>
      </c>
      <c r="I2612" s="212" t="s">
        <v>1612</v>
      </c>
      <c r="J2612" s="212">
        <v>1257</v>
      </c>
      <c r="K2612" s="212" t="s">
        <v>774</v>
      </c>
      <c r="L2612" s="212" t="s">
        <v>775</v>
      </c>
      <c r="M2612" s="212"/>
      <c r="N2612" s="212"/>
      <c r="O2612" s="212"/>
      <c r="P2612" s="212">
        <v>1101</v>
      </c>
      <c r="Q2612" s="212" t="s">
        <v>776</v>
      </c>
      <c r="R2612" s="212" t="s">
        <v>777</v>
      </c>
      <c r="S2612" s="212"/>
      <c r="T2612" s="212"/>
      <c r="U2612" s="212"/>
      <c r="V2612" s="212"/>
      <c r="W2612" s="212"/>
      <c r="X2612" s="212"/>
      <c r="Y2612" s="212">
        <v>1375</v>
      </c>
      <c r="Z2612" s="212" t="s">
        <v>314</v>
      </c>
      <c r="AA2612" s="212" t="s">
        <v>315</v>
      </c>
      <c r="AB2612" s="212">
        <v>21017.106</v>
      </c>
      <c r="AC2612" s="212">
        <v>25847.076000000001</v>
      </c>
      <c r="AD2612" s="212">
        <v>3</v>
      </c>
      <c r="AE2612" s="212">
        <v>0</v>
      </c>
      <c r="AF2612" s="212">
        <v>3</v>
      </c>
      <c r="AG2612" s="212">
        <v>0</v>
      </c>
      <c r="AH2612" s="212">
        <v>63051.32</v>
      </c>
      <c r="AI2612" s="212">
        <v>77541.23</v>
      </c>
      <c r="AJ2612" s="212">
        <v>0</v>
      </c>
      <c r="AK2612" s="212">
        <v>0</v>
      </c>
      <c r="AL2612" s="212">
        <v>0</v>
      </c>
      <c r="AM2612">
        <v>1</v>
      </c>
      <c r="AN2612" t="str">
        <f>VLOOKUP(H2612,'Base Art'!$A:$AJ,36,FALSE)</f>
        <v>NUTRIPET S.A.U.</v>
      </c>
    </row>
    <row r="2613" spans="1:40" x14ac:dyDescent="0.25">
      <c r="A2613" s="212" t="s">
        <v>7665</v>
      </c>
      <c r="B2613" s="212">
        <v>1</v>
      </c>
      <c r="C2613" s="212" t="s">
        <v>7666</v>
      </c>
      <c r="D2613" s="212" t="s">
        <v>161</v>
      </c>
      <c r="E2613" s="212">
        <v>27</v>
      </c>
      <c r="F2613" s="212" t="s">
        <v>26</v>
      </c>
      <c r="G2613" s="212" t="s">
        <v>316</v>
      </c>
      <c r="H2613" s="212">
        <v>156</v>
      </c>
      <c r="I2613" s="212" t="s">
        <v>317</v>
      </c>
      <c r="J2613" s="212">
        <v>1437</v>
      </c>
      <c r="K2613" s="212" t="s">
        <v>318</v>
      </c>
      <c r="L2613" s="212" t="s">
        <v>319</v>
      </c>
      <c r="M2613" s="212"/>
      <c r="N2613" s="212"/>
      <c r="O2613" s="212"/>
      <c r="P2613" s="212"/>
      <c r="Q2613" s="212"/>
      <c r="R2613" s="212"/>
      <c r="S2613" s="212"/>
      <c r="T2613" s="212"/>
      <c r="U2613" s="212"/>
      <c r="V2613" s="212"/>
      <c r="W2613" s="212"/>
      <c r="X2613" s="212"/>
      <c r="Y2613" s="212">
        <v>1376</v>
      </c>
      <c r="Z2613" s="212" t="s">
        <v>320</v>
      </c>
      <c r="AA2613" s="212" t="s">
        <v>321</v>
      </c>
      <c r="AB2613" s="212">
        <v>346786.00099999999</v>
      </c>
      <c r="AC2613" s="212">
        <v>419611.06099999999</v>
      </c>
      <c r="AD2613" s="212">
        <v>0.05</v>
      </c>
      <c r="AE2613" s="212">
        <v>0</v>
      </c>
      <c r="AF2613" s="212">
        <v>0.05</v>
      </c>
      <c r="AG2613" s="212">
        <v>0</v>
      </c>
      <c r="AH2613" s="212">
        <v>17339.3</v>
      </c>
      <c r="AI2613" s="212">
        <v>20980.55</v>
      </c>
      <c r="AJ2613" s="212">
        <v>1</v>
      </c>
      <c r="AK2613" s="212">
        <v>0.05</v>
      </c>
      <c r="AL2613" s="212">
        <v>0</v>
      </c>
      <c r="AM2613">
        <v>1</v>
      </c>
      <c r="AN2613" t="str">
        <f>VLOOKUP(H2613,'Base Art'!$A:$AJ,36,FALSE)</f>
        <v>JORGE LUIS SUAREZ</v>
      </c>
    </row>
    <row r="2614" spans="1:40" x14ac:dyDescent="0.25">
      <c r="A2614" s="212" t="s">
        <v>7665</v>
      </c>
      <c r="B2614" s="212">
        <v>1</v>
      </c>
      <c r="C2614" s="212" t="s">
        <v>7666</v>
      </c>
      <c r="D2614" s="212" t="s">
        <v>161</v>
      </c>
      <c r="E2614" s="212">
        <v>27</v>
      </c>
      <c r="F2614" s="212" t="s">
        <v>26</v>
      </c>
      <c r="G2614" s="212" t="s">
        <v>1252</v>
      </c>
      <c r="H2614" s="212">
        <v>170</v>
      </c>
      <c r="I2614" s="212" t="s">
        <v>1253</v>
      </c>
      <c r="J2614" s="212">
        <v>1440</v>
      </c>
      <c r="K2614" s="212" t="s">
        <v>854</v>
      </c>
      <c r="L2614" s="212" t="s">
        <v>855</v>
      </c>
      <c r="M2614" s="212"/>
      <c r="N2614" s="212"/>
      <c r="O2614" s="212"/>
      <c r="P2614" s="212"/>
      <c r="Q2614" s="212"/>
      <c r="R2614" s="212"/>
      <c r="S2614" s="212"/>
      <c r="T2614" s="212"/>
      <c r="U2614" s="212"/>
      <c r="V2614" s="212"/>
      <c r="W2614" s="212"/>
      <c r="X2614" s="212"/>
      <c r="Y2614" s="212">
        <v>1376</v>
      </c>
      <c r="Z2614" s="212" t="s">
        <v>320</v>
      </c>
      <c r="AA2614" s="212" t="s">
        <v>321</v>
      </c>
      <c r="AB2614" s="212">
        <v>577550.73600000003</v>
      </c>
      <c r="AC2614" s="212">
        <v>716162.92799999996</v>
      </c>
      <c r="AD2614" s="212">
        <v>2.5000000000000001E-2</v>
      </c>
      <c r="AE2614" s="212">
        <v>0</v>
      </c>
      <c r="AF2614" s="212">
        <v>2.5000000000000001E-2</v>
      </c>
      <c r="AG2614" s="212">
        <v>0</v>
      </c>
      <c r="AH2614" s="212">
        <v>14438.77</v>
      </c>
      <c r="AI2614" s="212">
        <v>17904.07</v>
      </c>
      <c r="AJ2614" s="212">
        <v>0</v>
      </c>
      <c r="AK2614" s="212">
        <v>0</v>
      </c>
      <c r="AL2614" s="212">
        <v>0</v>
      </c>
      <c r="AM2614">
        <v>1</v>
      </c>
      <c r="AN2614" t="str">
        <f>VLOOKUP(H2614,'Base Art'!$A:$AJ,36,FALSE)</f>
        <v>JORGE LUIS SUAREZ</v>
      </c>
    </row>
    <row r="2615" spans="1:40" x14ac:dyDescent="0.25">
      <c r="A2615" s="212" t="s">
        <v>7665</v>
      </c>
      <c r="B2615" s="212">
        <v>1</v>
      </c>
      <c r="C2615" s="212" t="s">
        <v>7666</v>
      </c>
      <c r="D2615" s="212" t="s">
        <v>161</v>
      </c>
      <c r="E2615" s="212">
        <v>27</v>
      </c>
      <c r="F2615" s="212" t="s">
        <v>26</v>
      </c>
      <c r="G2615" s="212" t="s">
        <v>332</v>
      </c>
      <c r="H2615" s="212">
        <v>273</v>
      </c>
      <c r="I2615" s="212" t="s">
        <v>333</v>
      </c>
      <c r="J2615" s="212">
        <v>1413</v>
      </c>
      <c r="K2615" s="212" t="s">
        <v>334</v>
      </c>
      <c r="L2615" s="212" t="s">
        <v>335</v>
      </c>
      <c r="M2615" s="212"/>
      <c r="N2615" s="212"/>
      <c r="O2615" s="212"/>
      <c r="P2615" s="212"/>
      <c r="Q2615" s="212"/>
      <c r="R2615" s="212"/>
      <c r="S2615" s="212"/>
      <c r="T2615" s="212"/>
      <c r="U2615" s="212"/>
      <c r="V2615" s="212"/>
      <c r="W2615" s="212"/>
      <c r="X2615" s="212"/>
      <c r="Y2615" s="212">
        <v>1374</v>
      </c>
      <c r="Z2615" s="212" t="s">
        <v>336</v>
      </c>
      <c r="AA2615" s="212" t="s">
        <v>337</v>
      </c>
      <c r="AB2615" s="212">
        <v>79625.034</v>
      </c>
      <c r="AC2615" s="212">
        <v>96346.284</v>
      </c>
      <c r="AD2615" s="212">
        <v>0.1</v>
      </c>
      <c r="AE2615" s="212">
        <v>0</v>
      </c>
      <c r="AF2615" s="212">
        <v>0.1</v>
      </c>
      <c r="AG2615" s="212">
        <v>0</v>
      </c>
      <c r="AH2615" s="212">
        <v>7962.5</v>
      </c>
      <c r="AI2615" s="212">
        <v>9634.6299999999992</v>
      </c>
      <c r="AJ2615" s="212">
        <v>0</v>
      </c>
      <c r="AK2615" s="212">
        <v>0</v>
      </c>
      <c r="AL2615" s="212">
        <v>0</v>
      </c>
      <c r="AM2615">
        <v>1</v>
      </c>
      <c r="AN2615" t="str">
        <f>VLOOKUP(H2615,'Base Art'!$A:$AJ,36,FALSE)</f>
        <v>ARCOR S.A.I.C.</v>
      </c>
    </row>
    <row r="2616" spans="1:40" x14ac:dyDescent="0.25">
      <c r="A2616" s="212" t="s">
        <v>7665</v>
      </c>
      <c r="B2616" s="212">
        <v>1</v>
      </c>
      <c r="C2616" s="212" t="s">
        <v>7666</v>
      </c>
      <c r="D2616" s="212" t="s">
        <v>161</v>
      </c>
      <c r="E2616" s="212">
        <v>27</v>
      </c>
      <c r="F2616" s="212" t="s">
        <v>26</v>
      </c>
      <c r="G2616" s="212" t="s">
        <v>370</v>
      </c>
      <c r="H2616" s="212">
        <v>653</v>
      </c>
      <c r="I2616" s="212" t="s">
        <v>371</v>
      </c>
      <c r="J2616" s="212">
        <v>1414</v>
      </c>
      <c r="K2616" s="212" t="s">
        <v>372</v>
      </c>
      <c r="L2616" s="212" t="s">
        <v>373</v>
      </c>
      <c r="M2616" s="212"/>
      <c r="N2616" s="212"/>
      <c r="O2616" s="212"/>
      <c r="P2616" s="212">
        <v>1072</v>
      </c>
      <c r="Q2616" s="212" t="s">
        <v>374</v>
      </c>
      <c r="R2616" s="212" t="s">
        <v>375</v>
      </c>
      <c r="S2616" s="212"/>
      <c r="T2616" s="212"/>
      <c r="U2616" s="212"/>
      <c r="V2616" s="212"/>
      <c r="W2616" s="212"/>
      <c r="X2616" s="212"/>
      <c r="Y2616" s="212">
        <v>1374</v>
      </c>
      <c r="Z2616" s="212" t="s">
        <v>336</v>
      </c>
      <c r="AA2616" s="212" t="s">
        <v>337</v>
      </c>
      <c r="AB2616" s="212">
        <v>45251.135999999999</v>
      </c>
      <c r="AC2616" s="212">
        <v>56111.411999999997</v>
      </c>
      <c r="AD2616" s="212">
        <v>0.2</v>
      </c>
      <c r="AE2616" s="212">
        <v>0</v>
      </c>
      <c r="AF2616" s="212">
        <v>0.2</v>
      </c>
      <c r="AG2616" s="212">
        <v>0</v>
      </c>
      <c r="AH2616" s="212">
        <v>9050.23</v>
      </c>
      <c r="AI2616" s="212">
        <v>11222.28</v>
      </c>
      <c r="AJ2616" s="212">
        <v>0</v>
      </c>
      <c r="AK2616" s="212">
        <v>0</v>
      </c>
      <c r="AL2616" s="212">
        <v>0</v>
      </c>
      <c r="AM2616">
        <v>1</v>
      </c>
      <c r="AN2616" t="str">
        <f>VLOOKUP(H2616,'Base Art'!$A:$AJ,36,FALSE)</f>
        <v>ARCOR S.A.I.C.</v>
      </c>
    </row>
    <row r="2617" spans="1:40" x14ac:dyDescent="0.25">
      <c r="A2617" s="212" t="s">
        <v>7665</v>
      </c>
      <c r="B2617" s="212">
        <v>1</v>
      </c>
      <c r="C2617" s="212" t="s">
        <v>7666</v>
      </c>
      <c r="D2617" s="212" t="s">
        <v>161</v>
      </c>
      <c r="E2617" s="212">
        <v>27</v>
      </c>
      <c r="F2617" s="212" t="s">
        <v>26</v>
      </c>
      <c r="G2617" s="212" t="s">
        <v>380</v>
      </c>
      <c r="H2617" s="212">
        <v>731</v>
      </c>
      <c r="I2617" s="212" t="s">
        <v>381</v>
      </c>
      <c r="J2617" s="212">
        <v>1422</v>
      </c>
      <c r="K2617" s="212" t="s">
        <v>382</v>
      </c>
      <c r="L2617" s="212" t="s">
        <v>383</v>
      </c>
      <c r="M2617" s="212"/>
      <c r="N2617" s="212"/>
      <c r="O2617" s="212"/>
      <c r="P2617" s="212">
        <v>1067</v>
      </c>
      <c r="Q2617" s="212" t="s">
        <v>384</v>
      </c>
      <c r="R2617" s="212" t="s">
        <v>385</v>
      </c>
      <c r="S2617" s="212"/>
      <c r="T2617" s="212"/>
      <c r="U2617" s="212"/>
      <c r="V2617" s="212"/>
      <c r="W2617" s="212"/>
      <c r="X2617" s="212"/>
      <c r="Y2617" s="212">
        <v>1373</v>
      </c>
      <c r="Z2617" s="212" t="s">
        <v>386</v>
      </c>
      <c r="AA2617" s="212" t="s">
        <v>387</v>
      </c>
      <c r="AB2617" s="212">
        <v>16250.731</v>
      </c>
      <c r="AC2617" s="212">
        <v>20276.48</v>
      </c>
      <c r="AD2617" s="212">
        <v>0.67500000000000004</v>
      </c>
      <c r="AE2617" s="212">
        <v>0.05</v>
      </c>
      <c r="AF2617" s="212">
        <v>0.72499999999999998</v>
      </c>
      <c r="AG2617" s="212">
        <v>0</v>
      </c>
      <c r="AH2617" s="212">
        <v>11781.78</v>
      </c>
      <c r="AI2617" s="212">
        <v>14700.45</v>
      </c>
      <c r="AJ2617" s="212">
        <v>0</v>
      </c>
      <c r="AK2617" s="212">
        <v>0</v>
      </c>
      <c r="AL2617" s="212">
        <v>0</v>
      </c>
      <c r="AM2617">
        <v>1</v>
      </c>
      <c r="AN2617" t="str">
        <f>VLOOKUP(H2617,'Base Art'!$A:$AJ,36,FALSE)</f>
        <v>ARCOR S.A.I.C.</v>
      </c>
    </row>
    <row r="2618" spans="1:40" x14ac:dyDescent="0.25">
      <c r="A2618" s="212" t="s">
        <v>7665</v>
      </c>
      <c r="B2618" s="212">
        <v>1</v>
      </c>
      <c r="C2618" s="212" t="s">
        <v>7666</v>
      </c>
      <c r="D2618" s="212" t="s">
        <v>161</v>
      </c>
      <c r="E2618" s="212">
        <v>27</v>
      </c>
      <c r="F2618" s="212" t="s">
        <v>26</v>
      </c>
      <c r="G2618" s="212" t="s">
        <v>946</v>
      </c>
      <c r="H2618" s="212">
        <v>819</v>
      </c>
      <c r="I2618" s="212" t="s">
        <v>947</v>
      </c>
      <c r="J2618" s="212">
        <v>1018</v>
      </c>
      <c r="K2618" s="212" t="s">
        <v>392</v>
      </c>
      <c r="L2618" s="212" t="s">
        <v>393</v>
      </c>
      <c r="M2618" s="212"/>
      <c r="N2618" s="212"/>
      <c r="O2618" s="212"/>
      <c r="P2618" s="212">
        <v>1020</v>
      </c>
      <c r="Q2618" s="212" t="s">
        <v>298</v>
      </c>
      <c r="R2618" s="212" t="s">
        <v>299</v>
      </c>
      <c r="S2618" s="212"/>
      <c r="T2618" s="212"/>
      <c r="U2618" s="212"/>
      <c r="V2618" s="212"/>
      <c r="W2618" s="212"/>
      <c r="X2618" s="212"/>
      <c r="Y2618" s="212">
        <v>1402</v>
      </c>
      <c r="Z2618" s="212" t="s">
        <v>300</v>
      </c>
      <c r="AA2618" s="212" t="s">
        <v>301</v>
      </c>
      <c r="AB2618" s="212">
        <v>108480.45600000001</v>
      </c>
      <c r="AC2618" s="212">
        <v>132888.56400000001</v>
      </c>
      <c r="AD2618" s="212">
        <v>8.3299999999999999E-2</v>
      </c>
      <c r="AE2618" s="212">
        <v>0</v>
      </c>
      <c r="AF2618" s="212">
        <v>8.3299999999999999E-2</v>
      </c>
      <c r="AG2618" s="212">
        <v>0</v>
      </c>
      <c r="AH2618" s="212">
        <v>9040.0400000000009</v>
      </c>
      <c r="AI2618" s="212">
        <v>11074.05</v>
      </c>
      <c r="AJ2618" s="212">
        <v>1</v>
      </c>
      <c r="AK2618" s="212">
        <v>0.08</v>
      </c>
      <c r="AL2618" s="212">
        <v>0</v>
      </c>
      <c r="AM2618">
        <v>1</v>
      </c>
      <c r="AN2618" t="str">
        <f>VLOOKUP(H2618,'Base Art'!$A:$AJ,36,FALSE)</f>
        <v>ENERGIZER ARGENTINA S.A.</v>
      </c>
    </row>
    <row r="2619" spans="1:40" x14ac:dyDescent="0.25">
      <c r="A2619" s="212" t="s">
        <v>7665</v>
      </c>
      <c r="B2619" s="212">
        <v>1</v>
      </c>
      <c r="C2619" s="212" t="s">
        <v>7666</v>
      </c>
      <c r="D2619" s="212" t="s">
        <v>161</v>
      </c>
      <c r="E2619" s="212">
        <v>27</v>
      </c>
      <c r="F2619" s="212" t="s">
        <v>26</v>
      </c>
      <c r="G2619" s="212" t="s">
        <v>390</v>
      </c>
      <c r="H2619" s="212">
        <v>822</v>
      </c>
      <c r="I2619" s="212" t="s">
        <v>391</v>
      </c>
      <c r="J2619" s="212">
        <v>1018</v>
      </c>
      <c r="K2619" s="212" t="s">
        <v>392</v>
      </c>
      <c r="L2619" s="212" t="s">
        <v>393</v>
      </c>
      <c r="M2619" s="212"/>
      <c r="N2619" s="212"/>
      <c r="O2619" s="212"/>
      <c r="P2619" s="212">
        <v>1020</v>
      </c>
      <c r="Q2619" s="212" t="s">
        <v>298</v>
      </c>
      <c r="R2619" s="212" t="s">
        <v>299</v>
      </c>
      <c r="S2619" s="212"/>
      <c r="T2619" s="212"/>
      <c r="U2619" s="212"/>
      <c r="V2619" s="212"/>
      <c r="W2619" s="212"/>
      <c r="X2619" s="212"/>
      <c r="Y2619" s="212">
        <v>1402</v>
      </c>
      <c r="Z2619" s="212" t="s">
        <v>300</v>
      </c>
      <c r="AA2619" s="212" t="s">
        <v>301</v>
      </c>
      <c r="AB2619" s="212">
        <v>81359.964000000007</v>
      </c>
      <c r="AC2619" s="212">
        <v>99665.964000000007</v>
      </c>
      <c r="AD2619" s="212">
        <v>6.9400000000000003E-2</v>
      </c>
      <c r="AE2619" s="212">
        <v>0</v>
      </c>
      <c r="AF2619" s="212">
        <v>6.9400000000000003E-2</v>
      </c>
      <c r="AG2619" s="212">
        <v>0</v>
      </c>
      <c r="AH2619" s="212">
        <v>5650</v>
      </c>
      <c r="AI2619" s="212">
        <v>6921.25</v>
      </c>
      <c r="AJ2619" s="212">
        <v>0</v>
      </c>
      <c r="AK2619" s="212">
        <v>0</v>
      </c>
      <c r="AL2619" s="212">
        <v>0</v>
      </c>
      <c r="AM2619">
        <v>1</v>
      </c>
      <c r="AN2619" t="str">
        <f>VLOOKUP(H2619,'Base Art'!$A:$AJ,36,FALSE)</f>
        <v>ENERGIZER ARGENTINA S.A.</v>
      </c>
    </row>
    <row r="2620" spans="1:40" x14ac:dyDescent="0.25">
      <c r="A2620" s="212" t="s">
        <v>7665</v>
      </c>
      <c r="B2620" s="212">
        <v>1</v>
      </c>
      <c r="C2620" s="212" t="s">
        <v>7666</v>
      </c>
      <c r="D2620" s="212" t="s">
        <v>161</v>
      </c>
      <c r="E2620" s="212">
        <v>27</v>
      </c>
      <c r="F2620" s="212" t="s">
        <v>26</v>
      </c>
      <c r="G2620" s="212" t="s">
        <v>408</v>
      </c>
      <c r="H2620" s="212">
        <v>1116</v>
      </c>
      <c r="I2620" s="212" t="s">
        <v>409</v>
      </c>
      <c r="J2620" s="212"/>
      <c r="K2620" s="212"/>
      <c r="L2620" s="212"/>
      <c r="M2620" s="212"/>
      <c r="N2620" s="212"/>
      <c r="O2620" s="212"/>
      <c r="P2620" s="212"/>
      <c r="Q2620" s="212"/>
      <c r="R2620" s="212"/>
      <c r="S2620" s="212"/>
      <c r="T2620" s="212"/>
      <c r="U2620" s="212"/>
      <c r="V2620" s="212"/>
      <c r="W2620" s="212"/>
      <c r="X2620" s="212"/>
      <c r="Y2620" s="212">
        <v>1373</v>
      </c>
      <c r="Z2620" s="212" t="s">
        <v>386</v>
      </c>
      <c r="AA2620" s="212" t="s">
        <v>387</v>
      </c>
      <c r="AB2620" s="212">
        <v>15543.841</v>
      </c>
      <c r="AC2620" s="212">
        <v>19182.900000000001</v>
      </c>
      <c r="AD2620" s="212">
        <v>1.2142999999999999</v>
      </c>
      <c r="AE2620" s="212">
        <v>0</v>
      </c>
      <c r="AF2620" s="212">
        <v>1.2142999999999999</v>
      </c>
      <c r="AG2620" s="212">
        <v>0</v>
      </c>
      <c r="AH2620" s="212">
        <v>18874.66</v>
      </c>
      <c r="AI2620" s="212">
        <v>23293.52</v>
      </c>
      <c r="AJ2620" s="212">
        <v>1</v>
      </c>
      <c r="AK2620" s="212">
        <v>1.21</v>
      </c>
      <c r="AL2620" s="212">
        <v>0</v>
      </c>
      <c r="AM2620">
        <v>1</v>
      </c>
      <c r="AN2620" t="str">
        <f>VLOOKUP(H2620,'Base Art'!$A:$AJ,36,FALSE)</f>
        <v>MAURI S.A.</v>
      </c>
    </row>
    <row r="2621" spans="1:40" x14ac:dyDescent="0.25">
      <c r="A2621" s="212" t="s">
        <v>7665</v>
      </c>
      <c r="B2621" s="212">
        <v>1</v>
      </c>
      <c r="C2621" s="212" t="s">
        <v>7666</v>
      </c>
      <c r="D2621" s="212" t="s">
        <v>161</v>
      </c>
      <c r="E2621" s="212">
        <v>27</v>
      </c>
      <c r="F2621" s="212" t="s">
        <v>26</v>
      </c>
      <c r="G2621" s="212" t="s">
        <v>410</v>
      </c>
      <c r="H2621" s="212">
        <v>1118</v>
      </c>
      <c r="I2621" s="212" t="s">
        <v>411</v>
      </c>
      <c r="J2621" s="212"/>
      <c r="K2621" s="212"/>
      <c r="L2621" s="212"/>
      <c r="M2621" s="212"/>
      <c r="N2621" s="212"/>
      <c r="O2621" s="212"/>
      <c r="P2621" s="212">
        <v>1335</v>
      </c>
      <c r="Q2621" s="212" t="s">
        <v>412</v>
      </c>
      <c r="R2621" s="212" t="s">
        <v>413</v>
      </c>
      <c r="S2621" s="212"/>
      <c r="T2621" s="212"/>
      <c r="U2621" s="212"/>
      <c r="V2621" s="212"/>
      <c r="W2621" s="212"/>
      <c r="X2621" s="212"/>
      <c r="Y2621" s="212">
        <v>1373</v>
      </c>
      <c r="Z2621" s="212" t="s">
        <v>386</v>
      </c>
      <c r="AA2621" s="212" t="s">
        <v>387</v>
      </c>
      <c r="AB2621" s="212">
        <v>15969.433000000001</v>
      </c>
      <c r="AC2621" s="212">
        <v>19674.844000000001</v>
      </c>
      <c r="AD2621" s="212">
        <v>1.2778</v>
      </c>
      <c r="AE2621" s="212">
        <v>0</v>
      </c>
      <c r="AF2621" s="212">
        <v>1.2778</v>
      </c>
      <c r="AG2621" s="212">
        <v>0</v>
      </c>
      <c r="AH2621" s="212">
        <v>20405.39</v>
      </c>
      <c r="AI2621" s="212">
        <v>25140.080000000002</v>
      </c>
      <c r="AJ2621" s="212">
        <v>1</v>
      </c>
      <c r="AK2621" s="212">
        <v>1.28</v>
      </c>
      <c r="AL2621" s="212">
        <v>0</v>
      </c>
      <c r="AM2621">
        <v>1</v>
      </c>
      <c r="AN2621" t="str">
        <f>VLOOKUP(H2621,'Base Art'!$A:$AJ,36,FALSE)</f>
        <v>MAURI S.A.</v>
      </c>
    </row>
    <row r="2622" spans="1:40" x14ac:dyDescent="0.25">
      <c r="A2622" s="212" t="s">
        <v>7665</v>
      </c>
      <c r="B2622" s="212">
        <v>1</v>
      </c>
      <c r="C2622" s="212" t="s">
        <v>7666</v>
      </c>
      <c r="D2622" s="212" t="s">
        <v>161</v>
      </c>
      <c r="E2622" s="212">
        <v>27</v>
      </c>
      <c r="F2622" s="212" t="s">
        <v>26</v>
      </c>
      <c r="G2622" s="212" t="s">
        <v>414</v>
      </c>
      <c r="H2622" s="212">
        <v>1119</v>
      </c>
      <c r="I2622" s="212" t="s">
        <v>415</v>
      </c>
      <c r="J2622" s="212"/>
      <c r="K2622" s="212"/>
      <c r="L2622" s="212"/>
      <c r="M2622" s="212"/>
      <c r="N2622" s="212"/>
      <c r="O2622" s="212"/>
      <c r="P2622" s="212">
        <v>1335</v>
      </c>
      <c r="Q2622" s="212" t="s">
        <v>412</v>
      </c>
      <c r="R2622" s="212" t="s">
        <v>413</v>
      </c>
      <c r="S2622" s="212"/>
      <c r="T2622" s="212"/>
      <c r="U2622" s="212"/>
      <c r="V2622" s="212"/>
      <c r="W2622" s="212"/>
      <c r="X2622" s="212"/>
      <c r="Y2622" s="212">
        <v>1373</v>
      </c>
      <c r="Z2622" s="212" t="s">
        <v>386</v>
      </c>
      <c r="AA2622" s="212" t="s">
        <v>387</v>
      </c>
      <c r="AB2622" s="212">
        <v>30322.17</v>
      </c>
      <c r="AC2622" s="212">
        <v>37144.673999999999</v>
      </c>
      <c r="AD2622" s="212">
        <v>6.25E-2</v>
      </c>
      <c r="AE2622" s="212">
        <v>0</v>
      </c>
      <c r="AF2622" s="212">
        <v>6.25E-2</v>
      </c>
      <c r="AG2622" s="212">
        <v>0</v>
      </c>
      <c r="AH2622" s="212">
        <v>1895.14</v>
      </c>
      <c r="AI2622" s="212">
        <v>2321.54</v>
      </c>
      <c r="AJ2622" s="212">
        <v>0</v>
      </c>
      <c r="AK2622" s="212">
        <v>0</v>
      </c>
      <c r="AL2622" s="212">
        <v>0</v>
      </c>
      <c r="AM2622">
        <v>1</v>
      </c>
      <c r="AN2622" t="str">
        <f>VLOOKUP(H2622,'Base Art'!$A:$AJ,36,FALSE)</f>
        <v>MAURI S.A.</v>
      </c>
    </row>
    <row r="2623" spans="1:40" x14ac:dyDescent="0.25">
      <c r="A2623" s="212" t="s">
        <v>7665</v>
      </c>
      <c r="B2623" s="212">
        <v>1</v>
      </c>
      <c r="C2623" s="212" t="s">
        <v>7666</v>
      </c>
      <c r="D2623" s="212" t="s">
        <v>161</v>
      </c>
      <c r="E2623" s="212">
        <v>27</v>
      </c>
      <c r="F2623" s="212" t="s">
        <v>26</v>
      </c>
      <c r="G2623" s="212" t="s">
        <v>422</v>
      </c>
      <c r="H2623" s="212">
        <v>1340</v>
      </c>
      <c r="I2623" s="212" t="s">
        <v>423</v>
      </c>
      <c r="J2623" s="212"/>
      <c r="K2623" s="212"/>
      <c r="L2623" s="212"/>
      <c r="M2623" s="212"/>
      <c r="N2623" s="212"/>
      <c r="O2623" s="212"/>
      <c r="P2623" s="212"/>
      <c r="Q2623" s="212"/>
      <c r="R2623" s="212"/>
      <c r="S2623" s="212"/>
      <c r="T2623" s="212"/>
      <c r="U2623" s="212"/>
      <c r="V2623" s="212"/>
      <c r="W2623" s="212"/>
      <c r="X2623" s="212"/>
      <c r="Y2623" s="212">
        <v>1372</v>
      </c>
      <c r="Z2623" s="212" t="s">
        <v>346</v>
      </c>
      <c r="AA2623" s="212" t="s">
        <v>347</v>
      </c>
      <c r="AB2623" s="212">
        <v>402604.83600000001</v>
      </c>
      <c r="AC2623" s="212">
        <v>505269.06</v>
      </c>
      <c r="AD2623" s="212">
        <v>4.1700000000000001E-2</v>
      </c>
      <c r="AE2623" s="212">
        <v>0</v>
      </c>
      <c r="AF2623" s="212">
        <v>4.1700000000000001E-2</v>
      </c>
      <c r="AG2623" s="212">
        <v>0</v>
      </c>
      <c r="AH2623" s="212">
        <v>16775.2</v>
      </c>
      <c r="AI2623" s="212">
        <v>21052.880000000001</v>
      </c>
      <c r="AJ2623" s="212">
        <v>1</v>
      </c>
      <c r="AK2623" s="212">
        <v>0.04</v>
      </c>
      <c r="AL2623" s="212">
        <v>0</v>
      </c>
      <c r="AM2623">
        <v>1</v>
      </c>
      <c r="AN2623" t="str">
        <f>VLOOKUP(H2623,'Base Art'!$A:$AJ,36,FALSE)</f>
        <v>LA DELICIA FELIPE FORT S.A.</v>
      </c>
    </row>
    <row r="2624" spans="1:40" x14ac:dyDescent="0.25">
      <c r="A2624" s="212" t="s">
        <v>7665</v>
      </c>
      <c r="B2624" s="212">
        <v>1</v>
      </c>
      <c r="C2624" s="212" t="s">
        <v>7666</v>
      </c>
      <c r="D2624" s="212" t="s">
        <v>161</v>
      </c>
      <c r="E2624" s="212">
        <v>27</v>
      </c>
      <c r="F2624" s="212" t="s">
        <v>26</v>
      </c>
      <c r="G2624" s="212" t="s">
        <v>426</v>
      </c>
      <c r="H2624" s="212">
        <v>1352</v>
      </c>
      <c r="I2624" s="212" t="s">
        <v>427</v>
      </c>
      <c r="J2624" s="212"/>
      <c r="K2624" s="212"/>
      <c r="L2624" s="212"/>
      <c r="M2624" s="212"/>
      <c r="N2624" s="212"/>
      <c r="O2624" s="212"/>
      <c r="P2624" s="212"/>
      <c r="Q2624" s="212"/>
      <c r="R2624" s="212"/>
      <c r="S2624" s="212"/>
      <c r="T2624" s="212"/>
      <c r="U2624" s="212"/>
      <c r="V2624" s="212"/>
      <c r="W2624" s="212"/>
      <c r="X2624" s="212"/>
      <c r="Y2624" s="212">
        <v>1372</v>
      </c>
      <c r="Z2624" s="212" t="s">
        <v>346</v>
      </c>
      <c r="AA2624" s="212" t="s">
        <v>347</v>
      </c>
      <c r="AB2624" s="212">
        <v>224745.75099999999</v>
      </c>
      <c r="AC2624" s="212">
        <v>278507.30800000002</v>
      </c>
      <c r="AD2624" s="212">
        <v>0.16669999999999999</v>
      </c>
      <c r="AE2624" s="212">
        <v>0</v>
      </c>
      <c r="AF2624" s="212">
        <v>0.16669999999999999</v>
      </c>
      <c r="AG2624" s="212">
        <v>0</v>
      </c>
      <c r="AH2624" s="212">
        <v>37457.629999999997</v>
      </c>
      <c r="AI2624" s="212">
        <v>46417.88</v>
      </c>
      <c r="AJ2624" s="212">
        <v>0</v>
      </c>
      <c r="AK2624" s="212">
        <v>0</v>
      </c>
      <c r="AL2624" s="212">
        <v>0</v>
      </c>
      <c r="AM2624">
        <v>1</v>
      </c>
      <c r="AN2624" t="str">
        <f>VLOOKUP(H2624,'Base Art'!$A:$AJ,36,FALSE)</f>
        <v>LA DELICIA FELIPE FORT S.A.</v>
      </c>
    </row>
    <row r="2625" spans="1:40" x14ac:dyDescent="0.25">
      <c r="A2625" s="212" t="s">
        <v>7665</v>
      </c>
      <c r="B2625" s="212">
        <v>1</v>
      </c>
      <c r="C2625" s="212" t="s">
        <v>7666</v>
      </c>
      <c r="D2625" s="212" t="s">
        <v>161</v>
      </c>
      <c r="E2625" s="212">
        <v>27</v>
      </c>
      <c r="F2625" s="212" t="s">
        <v>26</v>
      </c>
      <c r="G2625" s="212" t="s">
        <v>1070</v>
      </c>
      <c r="H2625" s="212">
        <v>1513</v>
      </c>
      <c r="I2625" s="212" t="s">
        <v>1071</v>
      </c>
      <c r="J2625" s="212">
        <v>1414</v>
      </c>
      <c r="K2625" s="212" t="s">
        <v>372</v>
      </c>
      <c r="L2625" s="212" t="s">
        <v>373</v>
      </c>
      <c r="M2625" s="212"/>
      <c r="N2625" s="212"/>
      <c r="O2625" s="212"/>
      <c r="P2625" s="212">
        <v>1071</v>
      </c>
      <c r="Q2625" s="212" t="s">
        <v>944</v>
      </c>
      <c r="R2625" s="212" t="s">
        <v>945</v>
      </c>
      <c r="S2625" s="212"/>
      <c r="T2625" s="212"/>
      <c r="U2625" s="212"/>
      <c r="V2625" s="212"/>
      <c r="W2625" s="212"/>
      <c r="X2625" s="212"/>
      <c r="Y2625" s="212">
        <v>1374</v>
      </c>
      <c r="Z2625" s="212" t="s">
        <v>336</v>
      </c>
      <c r="AA2625" s="212" t="s">
        <v>337</v>
      </c>
      <c r="AB2625" s="212">
        <v>42666.326999999997</v>
      </c>
      <c r="AC2625" s="212">
        <v>52906.243999999999</v>
      </c>
      <c r="AD2625" s="212">
        <v>0.5</v>
      </c>
      <c r="AE2625" s="212">
        <v>0</v>
      </c>
      <c r="AF2625" s="212">
        <v>0.5</v>
      </c>
      <c r="AG2625" s="212">
        <v>0</v>
      </c>
      <c r="AH2625" s="212">
        <v>21333.16</v>
      </c>
      <c r="AI2625" s="212">
        <v>26453.119999999999</v>
      </c>
      <c r="AJ2625" s="212">
        <v>0</v>
      </c>
      <c r="AK2625" s="212">
        <v>0</v>
      </c>
      <c r="AL2625" s="212">
        <v>0</v>
      </c>
      <c r="AM2625">
        <v>1</v>
      </c>
      <c r="AN2625" t="str">
        <f>VLOOKUP(H2625,'Base Art'!$A:$AJ,36,FALSE)</f>
        <v>ARCOR S.A.I.C.</v>
      </c>
    </row>
    <row r="2626" spans="1:40" x14ac:dyDescent="0.25">
      <c r="A2626" s="212" t="s">
        <v>7665</v>
      </c>
      <c r="B2626" s="212">
        <v>1</v>
      </c>
      <c r="C2626" s="212" t="s">
        <v>7666</v>
      </c>
      <c r="D2626" s="212" t="s">
        <v>161</v>
      </c>
      <c r="E2626" s="212">
        <v>27</v>
      </c>
      <c r="F2626" s="212" t="s">
        <v>26</v>
      </c>
      <c r="G2626" s="212" t="s">
        <v>442</v>
      </c>
      <c r="H2626" s="212">
        <v>1594</v>
      </c>
      <c r="I2626" s="212" t="s">
        <v>443</v>
      </c>
      <c r="J2626" s="212">
        <v>1422</v>
      </c>
      <c r="K2626" s="212" t="s">
        <v>382</v>
      </c>
      <c r="L2626" s="212" t="s">
        <v>383</v>
      </c>
      <c r="M2626" s="212"/>
      <c r="N2626" s="212"/>
      <c r="O2626" s="212"/>
      <c r="P2626" s="212">
        <v>1067</v>
      </c>
      <c r="Q2626" s="212" t="s">
        <v>384</v>
      </c>
      <c r="R2626" s="212" t="s">
        <v>385</v>
      </c>
      <c r="S2626" s="212"/>
      <c r="T2626" s="212"/>
      <c r="U2626" s="212"/>
      <c r="V2626" s="212"/>
      <c r="W2626" s="212"/>
      <c r="X2626" s="212"/>
      <c r="Y2626" s="212">
        <v>1373</v>
      </c>
      <c r="Z2626" s="212" t="s">
        <v>386</v>
      </c>
      <c r="AA2626" s="212" t="s">
        <v>387</v>
      </c>
      <c r="AB2626" s="212">
        <v>16956.164000000001</v>
      </c>
      <c r="AC2626" s="212">
        <v>20997.491999999998</v>
      </c>
      <c r="AD2626" s="212">
        <v>0.875</v>
      </c>
      <c r="AE2626" s="212">
        <v>0.05</v>
      </c>
      <c r="AF2626" s="212">
        <v>0.92500000000000004</v>
      </c>
      <c r="AG2626" s="212">
        <v>0</v>
      </c>
      <c r="AH2626" s="212">
        <v>15684.45</v>
      </c>
      <c r="AI2626" s="212">
        <v>19422.68</v>
      </c>
      <c r="AJ2626" s="212">
        <v>0</v>
      </c>
      <c r="AK2626" s="212">
        <v>0</v>
      </c>
      <c r="AL2626" s="212">
        <v>0</v>
      </c>
      <c r="AM2626">
        <v>1</v>
      </c>
      <c r="AN2626" t="str">
        <f>VLOOKUP(H2626,'Base Art'!$A:$AJ,36,FALSE)</f>
        <v>ARCOR S.A.I.C.</v>
      </c>
    </row>
    <row r="2627" spans="1:40" x14ac:dyDescent="0.25">
      <c r="A2627" s="212" t="s">
        <v>7665</v>
      </c>
      <c r="B2627" s="212">
        <v>1</v>
      </c>
      <c r="C2627" s="212" t="s">
        <v>7666</v>
      </c>
      <c r="D2627" s="212" t="s">
        <v>161</v>
      </c>
      <c r="E2627" s="212">
        <v>27</v>
      </c>
      <c r="F2627" s="212" t="s">
        <v>26</v>
      </c>
      <c r="G2627" s="212" t="s">
        <v>444</v>
      </c>
      <c r="H2627" s="212">
        <v>1641</v>
      </c>
      <c r="I2627" s="212" t="s">
        <v>445</v>
      </c>
      <c r="J2627" s="212">
        <v>1064</v>
      </c>
      <c r="K2627" s="212" t="s">
        <v>446</v>
      </c>
      <c r="L2627" s="212" t="s">
        <v>447</v>
      </c>
      <c r="M2627" s="212"/>
      <c r="N2627" s="212"/>
      <c r="O2627" s="212"/>
      <c r="P2627" s="212">
        <v>1066</v>
      </c>
      <c r="Q2627" s="212" t="s">
        <v>448</v>
      </c>
      <c r="R2627" s="212" t="s">
        <v>449</v>
      </c>
      <c r="S2627" s="212"/>
      <c r="T2627" s="212"/>
      <c r="U2627" s="212"/>
      <c r="V2627" s="212"/>
      <c r="W2627" s="212"/>
      <c r="X2627" s="212"/>
      <c r="Y2627" s="212">
        <v>1373</v>
      </c>
      <c r="Z2627" s="212" t="s">
        <v>386</v>
      </c>
      <c r="AA2627" s="212" t="s">
        <v>387</v>
      </c>
      <c r="AB2627" s="212">
        <v>16904.98</v>
      </c>
      <c r="AC2627" s="212">
        <v>20808.986000000001</v>
      </c>
      <c r="AD2627" s="212">
        <v>1.7</v>
      </c>
      <c r="AE2627" s="212">
        <v>0.05</v>
      </c>
      <c r="AF2627" s="212">
        <v>1.75</v>
      </c>
      <c r="AG2627" s="212">
        <v>0</v>
      </c>
      <c r="AH2627" s="212">
        <v>29583.71</v>
      </c>
      <c r="AI2627" s="212">
        <v>36415.730000000003</v>
      </c>
      <c r="AJ2627" s="212">
        <v>0</v>
      </c>
      <c r="AK2627" s="212">
        <v>0</v>
      </c>
      <c r="AL2627" s="212">
        <v>0</v>
      </c>
      <c r="AM2627">
        <v>1</v>
      </c>
      <c r="AN2627" t="str">
        <f>VLOOKUP(H2627,'Base Art'!$A:$AJ,36,FALSE)</f>
        <v>MOLINO CAÑUELAS S.A.C.I.F.I.A.</v>
      </c>
    </row>
    <row r="2628" spans="1:40" x14ac:dyDescent="0.25">
      <c r="A2628" s="212" t="s">
        <v>7665</v>
      </c>
      <c r="B2628" s="212">
        <v>1</v>
      </c>
      <c r="C2628" s="212" t="s">
        <v>7666</v>
      </c>
      <c r="D2628" s="212" t="s">
        <v>161</v>
      </c>
      <c r="E2628" s="212">
        <v>27</v>
      </c>
      <c r="F2628" s="212" t="s">
        <v>26</v>
      </c>
      <c r="G2628" s="212" t="s">
        <v>450</v>
      </c>
      <c r="H2628" s="212">
        <v>1642</v>
      </c>
      <c r="I2628" s="212" t="s">
        <v>451</v>
      </c>
      <c r="J2628" s="212">
        <v>1064</v>
      </c>
      <c r="K2628" s="212" t="s">
        <v>446</v>
      </c>
      <c r="L2628" s="212" t="s">
        <v>447</v>
      </c>
      <c r="M2628" s="212"/>
      <c r="N2628" s="212"/>
      <c r="O2628" s="212"/>
      <c r="P2628" s="212">
        <v>1066</v>
      </c>
      <c r="Q2628" s="212" t="s">
        <v>448</v>
      </c>
      <c r="R2628" s="212" t="s">
        <v>449</v>
      </c>
      <c r="S2628" s="212"/>
      <c r="T2628" s="212"/>
      <c r="U2628" s="212"/>
      <c r="V2628" s="212"/>
      <c r="W2628" s="212"/>
      <c r="X2628" s="212"/>
      <c r="Y2628" s="212">
        <v>1373</v>
      </c>
      <c r="Z2628" s="212" t="s">
        <v>386</v>
      </c>
      <c r="AA2628" s="212" t="s">
        <v>387</v>
      </c>
      <c r="AB2628" s="212">
        <v>17974.767</v>
      </c>
      <c r="AC2628" s="212">
        <v>22179.405999999999</v>
      </c>
      <c r="AD2628" s="212">
        <v>0.4</v>
      </c>
      <c r="AE2628" s="212">
        <v>0</v>
      </c>
      <c r="AF2628" s="212">
        <v>0.4</v>
      </c>
      <c r="AG2628" s="212">
        <v>0</v>
      </c>
      <c r="AH2628" s="212">
        <v>7189.91</v>
      </c>
      <c r="AI2628" s="212">
        <v>8871.76</v>
      </c>
      <c r="AJ2628" s="212">
        <v>0</v>
      </c>
      <c r="AK2628" s="212">
        <v>0</v>
      </c>
      <c r="AL2628" s="212">
        <v>0</v>
      </c>
      <c r="AM2628">
        <v>1</v>
      </c>
      <c r="AN2628" t="str">
        <f>VLOOKUP(H2628,'Base Art'!$A:$AJ,36,FALSE)</f>
        <v>MOLINO CAÑUELAS S.A.C.I.F.I.A.</v>
      </c>
    </row>
    <row r="2629" spans="1:40" x14ac:dyDescent="0.25">
      <c r="A2629" s="212" t="s">
        <v>7665</v>
      </c>
      <c r="B2629" s="212">
        <v>1</v>
      </c>
      <c r="C2629" s="212" t="s">
        <v>7666</v>
      </c>
      <c r="D2629" s="212" t="s">
        <v>161</v>
      </c>
      <c r="E2629" s="212">
        <v>27</v>
      </c>
      <c r="F2629" s="212" t="s">
        <v>26</v>
      </c>
      <c r="G2629" s="212" t="s">
        <v>456</v>
      </c>
      <c r="H2629" s="212">
        <v>1646</v>
      </c>
      <c r="I2629" s="212" t="s">
        <v>457</v>
      </c>
      <c r="J2629" s="212">
        <v>1064</v>
      </c>
      <c r="K2629" s="212" t="s">
        <v>446</v>
      </c>
      <c r="L2629" s="212" t="s">
        <v>447</v>
      </c>
      <c r="M2629" s="212"/>
      <c r="N2629" s="212"/>
      <c r="O2629" s="212"/>
      <c r="P2629" s="212">
        <v>1066</v>
      </c>
      <c r="Q2629" s="212" t="s">
        <v>448</v>
      </c>
      <c r="R2629" s="212" t="s">
        <v>449</v>
      </c>
      <c r="S2629" s="212"/>
      <c r="T2629" s="212"/>
      <c r="U2629" s="212"/>
      <c r="V2629" s="212"/>
      <c r="W2629" s="212"/>
      <c r="X2629" s="212"/>
      <c r="Y2629" s="212">
        <v>1373</v>
      </c>
      <c r="Z2629" s="212" t="s">
        <v>386</v>
      </c>
      <c r="AA2629" s="212" t="s">
        <v>387</v>
      </c>
      <c r="AB2629" s="212">
        <v>20077.376</v>
      </c>
      <c r="AC2629" s="212">
        <v>24720.27</v>
      </c>
      <c r="AD2629" s="212">
        <v>0.5</v>
      </c>
      <c r="AE2629" s="212">
        <v>0</v>
      </c>
      <c r="AF2629" s="212">
        <v>0.5</v>
      </c>
      <c r="AG2629" s="212">
        <v>0</v>
      </c>
      <c r="AH2629" s="212">
        <v>10038.69</v>
      </c>
      <c r="AI2629" s="212">
        <v>12360.14</v>
      </c>
      <c r="AJ2629" s="212">
        <v>0</v>
      </c>
      <c r="AK2629" s="212">
        <v>0</v>
      </c>
      <c r="AL2629" s="212">
        <v>0</v>
      </c>
      <c r="AM2629">
        <v>1</v>
      </c>
      <c r="AN2629" t="str">
        <f>VLOOKUP(H2629,'Base Art'!$A:$AJ,36,FALSE)</f>
        <v>MOLINO CAÑUELAS S.A.C.I.F.I.A.</v>
      </c>
    </row>
    <row r="2630" spans="1:40" x14ac:dyDescent="0.25">
      <c r="A2630" s="212" t="s">
        <v>7665</v>
      </c>
      <c r="B2630" s="212">
        <v>1</v>
      </c>
      <c r="C2630" s="212" t="s">
        <v>7666</v>
      </c>
      <c r="D2630" s="212" t="s">
        <v>161</v>
      </c>
      <c r="E2630" s="212">
        <v>27</v>
      </c>
      <c r="F2630" s="212" t="s">
        <v>26</v>
      </c>
      <c r="G2630" s="212" t="s">
        <v>458</v>
      </c>
      <c r="H2630" s="212">
        <v>1648</v>
      </c>
      <c r="I2630" s="212" t="s">
        <v>459</v>
      </c>
      <c r="J2630" s="212">
        <v>1422</v>
      </c>
      <c r="K2630" s="212" t="s">
        <v>382</v>
      </c>
      <c r="L2630" s="212" t="s">
        <v>383</v>
      </c>
      <c r="M2630" s="212"/>
      <c r="N2630" s="212"/>
      <c r="O2630" s="212"/>
      <c r="P2630" s="212">
        <v>1067</v>
      </c>
      <c r="Q2630" s="212" t="s">
        <v>384</v>
      </c>
      <c r="R2630" s="212" t="s">
        <v>385</v>
      </c>
      <c r="S2630" s="212"/>
      <c r="T2630" s="212"/>
      <c r="U2630" s="212"/>
      <c r="V2630" s="212"/>
      <c r="W2630" s="212"/>
      <c r="X2630" s="212"/>
      <c r="Y2630" s="212">
        <v>1373</v>
      </c>
      <c r="Z2630" s="212" t="s">
        <v>386</v>
      </c>
      <c r="AA2630" s="212" t="s">
        <v>387</v>
      </c>
      <c r="AB2630" s="212">
        <v>16185.071</v>
      </c>
      <c r="AC2630" s="212">
        <v>20312.266</v>
      </c>
      <c r="AD2630" s="212">
        <v>0.25</v>
      </c>
      <c r="AE2630" s="212">
        <v>0</v>
      </c>
      <c r="AF2630" s="212">
        <v>0.25</v>
      </c>
      <c r="AG2630" s="212">
        <v>0</v>
      </c>
      <c r="AH2630" s="212">
        <v>4046.27</v>
      </c>
      <c r="AI2630" s="212">
        <v>5078.07</v>
      </c>
      <c r="AJ2630" s="212">
        <v>0</v>
      </c>
      <c r="AK2630" s="212">
        <v>0</v>
      </c>
      <c r="AL2630" s="212">
        <v>0</v>
      </c>
      <c r="AM2630">
        <v>1</v>
      </c>
      <c r="AN2630" t="str">
        <f>VLOOKUP(H2630,'Base Art'!$A:$AJ,36,FALSE)</f>
        <v>ARCOR S.A.I.C.</v>
      </c>
    </row>
    <row r="2631" spans="1:40" x14ac:dyDescent="0.25">
      <c r="A2631" s="212" t="s">
        <v>7665</v>
      </c>
      <c r="B2631" s="212">
        <v>1</v>
      </c>
      <c r="C2631" s="212" t="s">
        <v>7666</v>
      </c>
      <c r="D2631" s="212" t="s">
        <v>161</v>
      </c>
      <c r="E2631" s="212">
        <v>27</v>
      </c>
      <c r="F2631" s="212" t="s">
        <v>26</v>
      </c>
      <c r="G2631" s="212" t="s">
        <v>460</v>
      </c>
      <c r="H2631" s="212">
        <v>1696</v>
      </c>
      <c r="I2631" s="212" t="s">
        <v>461</v>
      </c>
      <c r="J2631" s="212">
        <v>1460</v>
      </c>
      <c r="K2631" s="212" t="s">
        <v>462</v>
      </c>
      <c r="L2631" s="212" t="s">
        <v>463</v>
      </c>
      <c r="M2631" s="212"/>
      <c r="N2631" s="212"/>
      <c r="O2631" s="212"/>
      <c r="P2631" s="212"/>
      <c r="Q2631" s="212"/>
      <c r="R2631" s="212"/>
      <c r="S2631" s="212"/>
      <c r="T2631" s="212"/>
      <c r="U2631" s="212"/>
      <c r="V2631" s="212"/>
      <c r="W2631" s="212"/>
      <c r="X2631" s="212"/>
      <c r="Y2631" s="212">
        <v>1369</v>
      </c>
      <c r="Z2631" s="212" t="s">
        <v>354</v>
      </c>
      <c r="AA2631" s="212" t="s">
        <v>355</v>
      </c>
      <c r="AB2631" s="212">
        <v>64744.463000000003</v>
      </c>
      <c r="AC2631" s="212">
        <v>78751.198999999993</v>
      </c>
      <c r="AD2631" s="212">
        <v>0.14580000000000001</v>
      </c>
      <c r="AE2631" s="212">
        <v>0</v>
      </c>
      <c r="AF2631" s="212">
        <v>0.14580000000000001</v>
      </c>
      <c r="AG2631" s="212">
        <v>0</v>
      </c>
      <c r="AH2631" s="212">
        <v>9441.9</v>
      </c>
      <c r="AI2631" s="212">
        <v>11484.55</v>
      </c>
      <c r="AJ2631" s="212">
        <v>2</v>
      </c>
      <c r="AK2631" s="212">
        <v>7.0000000000000007E-2</v>
      </c>
      <c r="AL2631" s="212">
        <v>0</v>
      </c>
      <c r="AM2631">
        <v>1</v>
      </c>
      <c r="AN2631" t="str">
        <f>VLOOKUP(H2631,'Base Art'!$A:$AJ,36,FALSE)</f>
        <v>IMPORTADORA SUDAMERICANA S.R.L.</v>
      </c>
    </row>
    <row r="2632" spans="1:40" x14ac:dyDescent="0.25">
      <c r="A2632" s="212" t="s">
        <v>7665</v>
      </c>
      <c r="B2632" s="212">
        <v>1</v>
      </c>
      <c r="C2632" s="212" t="s">
        <v>7666</v>
      </c>
      <c r="D2632" s="212" t="s">
        <v>161</v>
      </c>
      <c r="E2632" s="212">
        <v>27</v>
      </c>
      <c r="F2632" s="212" t="s">
        <v>26</v>
      </c>
      <c r="G2632" s="212" t="s">
        <v>464</v>
      </c>
      <c r="H2632" s="212">
        <v>1808</v>
      </c>
      <c r="I2632" s="212" t="s">
        <v>465</v>
      </c>
      <c r="J2632" s="212">
        <v>1470</v>
      </c>
      <c r="K2632" s="212" t="s">
        <v>466</v>
      </c>
      <c r="L2632" s="212" t="s">
        <v>467</v>
      </c>
      <c r="M2632" s="212"/>
      <c r="N2632" s="212"/>
      <c r="O2632" s="212"/>
      <c r="P2632" s="212"/>
      <c r="Q2632" s="212"/>
      <c r="R2632" s="212"/>
      <c r="S2632" s="212"/>
      <c r="T2632" s="212"/>
      <c r="U2632" s="212"/>
      <c r="V2632" s="212"/>
      <c r="W2632" s="212"/>
      <c r="X2632" s="212"/>
      <c r="Y2632" s="212">
        <v>1374</v>
      </c>
      <c r="Z2632" s="212" t="s">
        <v>336</v>
      </c>
      <c r="AA2632" s="212" t="s">
        <v>337</v>
      </c>
      <c r="AB2632" s="212">
        <v>106227</v>
      </c>
      <c r="AC2632" s="212">
        <v>130128.075</v>
      </c>
      <c r="AD2632" s="212">
        <v>8.3299999999999999E-2</v>
      </c>
      <c r="AE2632" s="212">
        <v>0</v>
      </c>
      <c r="AF2632" s="212">
        <v>8.3299999999999999E-2</v>
      </c>
      <c r="AG2632" s="212">
        <v>0</v>
      </c>
      <c r="AH2632" s="212">
        <v>8852.25</v>
      </c>
      <c r="AI2632" s="212">
        <v>10844.01</v>
      </c>
      <c r="AJ2632" s="212">
        <v>1</v>
      </c>
      <c r="AK2632" s="212">
        <v>0.08</v>
      </c>
      <c r="AL2632" s="212">
        <v>0</v>
      </c>
      <c r="AM2632">
        <v>1</v>
      </c>
      <c r="AN2632" t="str">
        <f>VLOOKUP(H2632,'Base Art'!$A:$AJ,36,FALSE)</f>
        <v>LHERITIER ARGENTINA S.A.</v>
      </c>
    </row>
    <row r="2633" spans="1:40" x14ac:dyDescent="0.25">
      <c r="A2633" s="212" t="s">
        <v>7665</v>
      </c>
      <c r="B2633" s="212">
        <v>1</v>
      </c>
      <c r="C2633" s="212" t="s">
        <v>7666</v>
      </c>
      <c r="D2633" s="212" t="s">
        <v>161</v>
      </c>
      <c r="E2633" s="212">
        <v>27</v>
      </c>
      <c r="F2633" s="212" t="s">
        <v>26</v>
      </c>
      <c r="G2633" s="212" t="s">
        <v>478</v>
      </c>
      <c r="H2633" s="212">
        <v>1919</v>
      </c>
      <c r="I2633" s="212" t="s">
        <v>479</v>
      </c>
      <c r="J2633" s="212">
        <v>1421</v>
      </c>
      <c r="K2633" s="212" t="s">
        <v>480</v>
      </c>
      <c r="L2633" s="212" t="s">
        <v>481</v>
      </c>
      <c r="M2633" s="212"/>
      <c r="N2633" s="212"/>
      <c r="O2633" s="212"/>
      <c r="P2633" s="212"/>
      <c r="Q2633" s="212"/>
      <c r="R2633" s="212"/>
      <c r="S2633" s="212"/>
      <c r="T2633" s="212"/>
      <c r="U2633" s="212"/>
      <c r="V2633" s="212"/>
      <c r="W2633" s="212"/>
      <c r="X2633" s="212"/>
      <c r="Y2633" s="212">
        <v>1374</v>
      </c>
      <c r="Z2633" s="212" t="s">
        <v>336</v>
      </c>
      <c r="AA2633" s="212" t="s">
        <v>337</v>
      </c>
      <c r="AB2633" s="212">
        <v>27694.22</v>
      </c>
      <c r="AC2633" s="212">
        <v>33925.415000000001</v>
      </c>
      <c r="AD2633" s="212">
        <v>0.1333</v>
      </c>
      <c r="AE2633" s="212">
        <v>0</v>
      </c>
      <c r="AF2633" s="212">
        <v>0.1333</v>
      </c>
      <c r="AG2633" s="212">
        <v>0</v>
      </c>
      <c r="AH2633" s="212">
        <v>3692.56</v>
      </c>
      <c r="AI2633" s="212">
        <v>4523.3900000000003</v>
      </c>
      <c r="AJ2633" s="212">
        <v>1</v>
      </c>
      <c r="AK2633" s="212">
        <v>0.13</v>
      </c>
      <c r="AL2633" s="212">
        <v>0</v>
      </c>
      <c r="AM2633">
        <v>1</v>
      </c>
      <c r="AN2633" t="str">
        <f>VLOOKUP(H2633,'Base Art'!$A:$AJ,36,FALSE)</f>
        <v>ARCOR S.A.I.C.</v>
      </c>
    </row>
    <row r="2634" spans="1:40" x14ac:dyDescent="0.25">
      <c r="A2634" s="212" t="s">
        <v>7665</v>
      </c>
      <c r="B2634" s="212">
        <v>1</v>
      </c>
      <c r="C2634" s="212" t="s">
        <v>7666</v>
      </c>
      <c r="D2634" s="212" t="s">
        <v>161</v>
      </c>
      <c r="E2634" s="212">
        <v>27</v>
      </c>
      <c r="F2634" s="212" t="s">
        <v>26</v>
      </c>
      <c r="G2634" s="212" t="s">
        <v>504</v>
      </c>
      <c r="H2634" s="212">
        <v>2339</v>
      </c>
      <c r="I2634" s="212" t="s">
        <v>505</v>
      </c>
      <c r="J2634" s="212"/>
      <c r="K2634" s="212"/>
      <c r="L2634" s="212"/>
      <c r="M2634" s="212"/>
      <c r="N2634" s="212"/>
      <c r="O2634" s="212"/>
      <c r="P2634" s="212">
        <v>1086</v>
      </c>
      <c r="Q2634" s="212" t="s">
        <v>502</v>
      </c>
      <c r="R2634" s="212" t="s">
        <v>503</v>
      </c>
      <c r="S2634" s="212"/>
      <c r="T2634" s="212"/>
      <c r="U2634" s="212"/>
      <c r="V2634" s="212"/>
      <c r="W2634" s="212"/>
      <c r="X2634" s="212"/>
      <c r="Y2634" s="212">
        <v>1373</v>
      </c>
      <c r="Z2634" s="212" t="s">
        <v>386</v>
      </c>
      <c r="AA2634" s="212" t="s">
        <v>387</v>
      </c>
      <c r="AB2634" s="212">
        <v>31389.38</v>
      </c>
      <c r="AC2634" s="212">
        <v>38451.989000000001</v>
      </c>
      <c r="AD2634" s="212">
        <v>0.8</v>
      </c>
      <c r="AE2634" s="212">
        <v>0</v>
      </c>
      <c r="AF2634" s="212">
        <v>0.8</v>
      </c>
      <c r="AG2634" s="212">
        <v>0</v>
      </c>
      <c r="AH2634" s="212">
        <v>25111.5</v>
      </c>
      <c r="AI2634" s="212">
        <v>30761.59</v>
      </c>
      <c r="AJ2634" s="212">
        <v>0</v>
      </c>
      <c r="AK2634" s="212">
        <v>0</v>
      </c>
      <c r="AL2634" s="212">
        <v>0</v>
      </c>
      <c r="AM2634">
        <v>1</v>
      </c>
      <c r="AN2634" t="str">
        <f>VLOOKUP(H2634,'Base Art'!$A:$AJ,36,FALSE)</f>
        <v>DON SATUR S.R.L.</v>
      </c>
    </row>
    <row r="2635" spans="1:40" x14ac:dyDescent="0.25">
      <c r="A2635" s="212" t="s">
        <v>7665</v>
      </c>
      <c r="B2635" s="212">
        <v>1</v>
      </c>
      <c r="C2635" s="212" t="s">
        <v>7666</v>
      </c>
      <c r="D2635" s="212" t="s">
        <v>161</v>
      </c>
      <c r="E2635" s="212">
        <v>27</v>
      </c>
      <c r="F2635" s="212" t="s">
        <v>26</v>
      </c>
      <c r="G2635" s="212" t="s">
        <v>1522</v>
      </c>
      <c r="H2635" s="212">
        <v>2422</v>
      </c>
      <c r="I2635" s="212" t="s">
        <v>1523</v>
      </c>
      <c r="J2635" s="212"/>
      <c r="K2635" s="212"/>
      <c r="L2635" s="212"/>
      <c r="M2635" s="212"/>
      <c r="N2635" s="212"/>
      <c r="O2635" s="212"/>
      <c r="P2635" s="212">
        <v>1183</v>
      </c>
      <c r="Q2635" s="212" t="s">
        <v>1206</v>
      </c>
      <c r="R2635" s="212" t="s">
        <v>1207</v>
      </c>
      <c r="S2635" s="212"/>
      <c r="T2635" s="212"/>
      <c r="U2635" s="212"/>
      <c r="V2635" s="212"/>
      <c r="W2635" s="212"/>
      <c r="X2635" s="212"/>
      <c r="Y2635" s="212">
        <v>1370</v>
      </c>
      <c r="Z2635" s="212" t="s">
        <v>400</v>
      </c>
      <c r="AA2635" s="212" t="s">
        <v>401</v>
      </c>
      <c r="AB2635" s="212">
        <v>22227.16</v>
      </c>
      <c r="AC2635" s="212">
        <v>26894.862000000001</v>
      </c>
      <c r="AD2635" s="212">
        <v>0.33329999999999999</v>
      </c>
      <c r="AE2635" s="212">
        <v>0</v>
      </c>
      <c r="AF2635" s="212">
        <v>0.33329999999999999</v>
      </c>
      <c r="AG2635" s="212">
        <v>0</v>
      </c>
      <c r="AH2635" s="212">
        <v>7409.05</v>
      </c>
      <c r="AI2635" s="212">
        <v>8964.9500000000007</v>
      </c>
      <c r="AJ2635" s="212">
        <v>1</v>
      </c>
      <c r="AK2635" s="212">
        <v>0.33</v>
      </c>
      <c r="AL2635" s="212">
        <v>0</v>
      </c>
      <c r="AM2635">
        <v>1</v>
      </c>
      <c r="AN2635" t="str">
        <f>VLOOKUP(H2635,'Base Art'!$A:$AJ,36,FALSE)</f>
        <v>LICORES ARGENTINOS SA</v>
      </c>
    </row>
    <row r="2636" spans="1:40" x14ac:dyDescent="0.25">
      <c r="A2636" s="212" t="s">
        <v>7665</v>
      </c>
      <c r="B2636" s="212">
        <v>1</v>
      </c>
      <c r="C2636" s="212" t="s">
        <v>7666</v>
      </c>
      <c r="D2636" s="212" t="s">
        <v>161</v>
      </c>
      <c r="E2636" s="212">
        <v>27</v>
      </c>
      <c r="F2636" s="212" t="s">
        <v>26</v>
      </c>
      <c r="G2636" s="212" t="s">
        <v>1090</v>
      </c>
      <c r="H2636" s="212">
        <v>2996</v>
      </c>
      <c r="I2636" s="212" t="s">
        <v>1091</v>
      </c>
      <c r="J2636" s="212"/>
      <c r="K2636" s="212"/>
      <c r="L2636" s="212"/>
      <c r="M2636" s="212"/>
      <c r="N2636" s="212"/>
      <c r="O2636" s="212"/>
      <c r="P2636" s="212">
        <v>1306</v>
      </c>
      <c r="Q2636" s="212" t="s">
        <v>1092</v>
      </c>
      <c r="R2636" s="212" t="s">
        <v>1093</v>
      </c>
      <c r="S2636" s="212"/>
      <c r="T2636" s="212"/>
      <c r="U2636" s="212"/>
      <c r="V2636" s="212"/>
      <c r="W2636" s="212"/>
      <c r="X2636" s="212"/>
      <c r="Y2636" s="212">
        <v>1370</v>
      </c>
      <c r="Z2636" s="212" t="s">
        <v>400</v>
      </c>
      <c r="AA2636" s="212" t="s">
        <v>401</v>
      </c>
      <c r="AB2636" s="212">
        <v>14703.748</v>
      </c>
      <c r="AC2636" s="212">
        <v>17851.462</v>
      </c>
      <c r="AD2636" s="212">
        <v>1.1667000000000001</v>
      </c>
      <c r="AE2636" s="212">
        <v>0</v>
      </c>
      <c r="AF2636" s="212">
        <v>1.1667000000000001</v>
      </c>
      <c r="AG2636" s="212">
        <v>0</v>
      </c>
      <c r="AH2636" s="212">
        <v>17154.37</v>
      </c>
      <c r="AI2636" s="212">
        <v>20826.71</v>
      </c>
      <c r="AJ2636" s="212">
        <v>0</v>
      </c>
      <c r="AK2636" s="212">
        <v>0</v>
      </c>
      <c r="AL2636" s="212">
        <v>0</v>
      </c>
      <c r="AM2636">
        <v>1</v>
      </c>
      <c r="AN2636" t="str">
        <f>VLOOKUP(H2636,'Base Art'!$A:$AJ,36,FALSE)</f>
        <v>BODEGAS BIANCHI</v>
      </c>
    </row>
    <row r="2637" spans="1:40" x14ac:dyDescent="0.25">
      <c r="A2637" s="212" t="s">
        <v>7665</v>
      </c>
      <c r="B2637" s="212">
        <v>1</v>
      </c>
      <c r="C2637" s="212" t="s">
        <v>7666</v>
      </c>
      <c r="D2637" s="212" t="s">
        <v>161</v>
      </c>
      <c r="E2637" s="212">
        <v>27</v>
      </c>
      <c r="F2637" s="212" t="s">
        <v>26</v>
      </c>
      <c r="G2637" s="212" t="s">
        <v>510</v>
      </c>
      <c r="H2637" s="212">
        <v>3063</v>
      </c>
      <c r="I2637" s="212" t="s">
        <v>511</v>
      </c>
      <c r="J2637" s="212">
        <v>1414</v>
      </c>
      <c r="K2637" s="212" t="s">
        <v>372</v>
      </c>
      <c r="L2637" s="212" t="s">
        <v>373</v>
      </c>
      <c r="M2637" s="212"/>
      <c r="N2637" s="212"/>
      <c r="O2637" s="212"/>
      <c r="P2637" s="212"/>
      <c r="Q2637" s="212"/>
      <c r="R2637" s="212"/>
      <c r="S2637" s="212"/>
      <c r="T2637" s="212"/>
      <c r="U2637" s="212"/>
      <c r="V2637" s="212"/>
      <c r="W2637" s="212"/>
      <c r="X2637" s="212"/>
      <c r="Y2637" s="212">
        <v>1374</v>
      </c>
      <c r="Z2637" s="212" t="s">
        <v>336</v>
      </c>
      <c r="AA2637" s="212" t="s">
        <v>337</v>
      </c>
      <c r="AB2637" s="212">
        <v>33202.561000000002</v>
      </c>
      <c r="AC2637" s="212">
        <v>40175.097999999998</v>
      </c>
      <c r="AD2637" s="212">
        <v>0.25</v>
      </c>
      <c r="AE2637" s="212">
        <v>0</v>
      </c>
      <c r="AF2637" s="212">
        <v>0.25</v>
      </c>
      <c r="AG2637" s="212">
        <v>0</v>
      </c>
      <c r="AH2637" s="212">
        <v>8300.64</v>
      </c>
      <c r="AI2637" s="212">
        <v>10043.77</v>
      </c>
      <c r="AJ2637" s="212">
        <v>0</v>
      </c>
      <c r="AK2637" s="212">
        <v>0</v>
      </c>
      <c r="AL2637" s="212">
        <v>0</v>
      </c>
      <c r="AM2637">
        <v>1</v>
      </c>
      <c r="AN2637" t="str">
        <f>VLOOKUP(H2637,'Base Art'!$A:$AJ,36,FALSE)</f>
        <v>ARCOR S.A.I.C.</v>
      </c>
    </row>
    <row r="2638" spans="1:40" x14ac:dyDescent="0.25">
      <c r="A2638" s="212" t="s">
        <v>7665</v>
      </c>
      <c r="B2638" s="212">
        <v>1</v>
      </c>
      <c r="C2638" s="212" t="s">
        <v>7666</v>
      </c>
      <c r="D2638" s="212" t="s">
        <v>161</v>
      </c>
      <c r="E2638" s="212">
        <v>27</v>
      </c>
      <c r="F2638" s="212" t="s">
        <v>26</v>
      </c>
      <c r="G2638" s="212" t="s">
        <v>518</v>
      </c>
      <c r="H2638" s="212">
        <v>3237</v>
      </c>
      <c r="I2638" s="212" t="s">
        <v>519</v>
      </c>
      <c r="J2638" s="212">
        <v>1477</v>
      </c>
      <c r="K2638" s="212" t="s">
        <v>512</v>
      </c>
      <c r="L2638" s="212" t="s">
        <v>513</v>
      </c>
      <c r="M2638" s="212"/>
      <c r="N2638" s="212"/>
      <c r="O2638" s="212"/>
      <c r="P2638" s="212">
        <v>1093</v>
      </c>
      <c r="Q2638" s="212" t="s">
        <v>520</v>
      </c>
      <c r="R2638" s="212" t="s">
        <v>521</v>
      </c>
      <c r="S2638" s="212"/>
      <c r="T2638" s="212"/>
      <c r="U2638" s="212"/>
      <c r="V2638" s="212"/>
      <c r="W2638" s="212"/>
      <c r="X2638" s="212"/>
      <c r="Y2638" s="212">
        <v>1373</v>
      </c>
      <c r="Z2638" s="212" t="s">
        <v>386</v>
      </c>
      <c r="AA2638" s="212" t="s">
        <v>387</v>
      </c>
      <c r="AB2638" s="212">
        <v>99778.407999999996</v>
      </c>
      <c r="AC2638" s="212">
        <v>121466.54399999999</v>
      </c>
      <c r="AD2638" s="212">
        <v>0.66669999999999996</v>
      </c>
      <c r="AE2638" s="212">
        <v>0</v>
      </c>
      <c r="AF2638" s="212">
        <v>0.66669999999999996</v>
      </c>
      <c r="AG2638" s="212">
        <v>0</v>
      </c>
      <c r="AH2638" s="212">
        <v>66518.94</v>
      </c>
      <c r="AI2638" s="212">
        <v>80977.7</v>
      </c>
      <c r="AJ2638" s="212">
        <v>0</v>
      </c>
      <c r="AK2638" s="212">
        <v>0</v>
      </c>
      <c r="AL2638" s="212">
        <v>0</v>
      </c>
      <c r="AM2638">
        <v>1</v>
      </c>
      <c r="AN2638" t="str">
        <f>VLOOKUP(H2638,'Base Art'!$A:$AJ,36,FALSE)</f>
        <v>ESTABLECIM. MODELO LAS COLONIAS S.A</v>
      </c>
    </row>
    <row r="2639" spans="1:40" x14ac:dyDescent="0.25">
      <c r="A2639" s="212" t="s">
        <v>7665</v>
      </c>
      <c r="B2639" s="212">
        <v>1</v>
      </c>
      <c r="C2639" s="212" t="s">
        <v>7666</v>
      </c>
      <c r="D2639" s="212" t="s">
        <v>161</v>
      </c>
      <c r="E2639" s="212">
        <v>27</v>
      </c>
      <c r="F2639" s="212" t="s">
        <v>26</v>
      </c>
      <c r="G2639" s="212" t="s">
        <v>522</v>
      </c>
      <c r="H2639" s="212">
        <v>3238</v>
      </c>
      <c r="I2639" s="212" t="s">
        <v>523</v>
      </c>
      <c r="J2639" s="212">
        <v>1477</v>
      </c>
      <c r="K2639" s="212" t="s">
        <v>512</v>
      </c>
      <c r="L2639" s="212" t="s">
        <v>513</v>
      </c>
      <c r="M2639" s="212"/>
      <c r="N2639" s="212"/>
      <c r="O2639" s="212"/>
      <c r="P2639" s="212">
        <v>1093</v>
      </c>
      <c r="Q2639" s="212" t="s">
        <v>520</v>
      </c>
      <c r="R2639" s="212" t="s">
        <v>521</v>
      </c>
      <c r="S2639" s="212"/>
      <c r="T2639" s="212"/>
      <c r="U2639" s="212"/>
      <c r="V2639" s="212"/>
      <c r="W2639" s="212"/>
      <c r="X2639" s="212"/>
      <c r="Y2639" s="212">
        <v>1373</v>
      </c>
      <c r="Z2639" s="212" t="s">
        <v>386</v>
      </c>
      <c r="AA2639" s="212" t="s">
        <v>387</v>
      </c>
      <c r="AB2639" s="212">
        <v>100814.171</v>
      </c>
      <c r="AC2639" s="212">
        <v>123252.822</v>
      </c>
      <c r="AD2639" s="212">
        <v>1</v>
      </c>
      <c r="AE2639" s="212">
        <v>0</v>
      </c>
      <c r="AF2639" s="212">
        <v>1</v>
      </c>
      <c r="AG2639" s="212">
        <v>0</v>
      </c>
      <c r="AH2639" s="212">
        <v>100814.17</v>
      </c>
      <c r="AI2639" s="212">
        <v>123252.82</v>
      </c>
      <c r="AJ2639" s="212">
        <v>4</v>
      </c>
      <c r="AK2639" s="212">
        <v>0.25</v>
      </c>
      <c r="AL2639" s="212">
        <v>0</v>
      </c>
      <c r="AM2639">
        <v>1</v>
      </c>
      <c r="AN2639" t="str">
        <f>VLOOKUP(H2639,'Base Art'!$A:$AJ,36,FALSE)</f>
        <v>ESTABLECIM. MODELO LAS COLONIAS S.A</v>
      </c>
    </row>
    <row r="2640" spans="1:40" x14ac:dyDescent="0.25">
      <c r="A2640" s="212" t="s">
        <v>7665</v>
      </c>
      <c r="B2640" s="212">
        <v>1</v>
      </c>
      <c r="C2640" s="212" t="s">
        <v>7666</v>
      </c>
      <c r="D2640" s="212" t="s">
        <v>161</v>
      </c>
      <c r="E2640" s="212">
        <v>27</v>
      </c>
      <c r="F2640" s="212" t="s">
        <v>26</v>
      </c>
      <c r="G2640" s="212" t="s">
        <v>970</v>
      </c>
      <c r="H2640" s="212">
        <v>3493</v>
      </c>
      <c r="I2640" s="212" t="s">
        <v>971</v>
      </c>
      <c r="J2640" s="212">
        <v>1418</v>
      </c>
      <c r="K2640" s="212" t="s">
        <v>966</v>
      </c>
      <c r="L2640" s="212" t="s">
        <v>967</v>
      </c>
      <c r="M2640" s="212"/>
      <c r="N2640" s="212"/>
      <c r="O2640" s="212"/>
      <c r="P2640" s="212">
        <v>1068</v>
      </c>
      <c r="Q2640" s="212" t="s">
        <v>968</v>
      </c>
      <c r="R2640" s="212" t="s">
        <v>969</v>
      </c>
      <c r="S2640" s="212"/>
      <c r="T2640" s="212"/>
      <c r="U2640" s="212"/>
      <c r="V2640" s="212"/>
      <c r="W2640" s="212"/>
      <c r="X2640" s="212"/>
      <c r="Y2640" s="212">
        <v>1374</v>
      </c>
      <c r="Z2640" s="212" t="s">
        <v>336</v>
      </c>
      <c r="AA2640" s="212" t="s">
        <v>337</v>
      </c>
      <c r="AB2640" s="212">
        <v>39568.962</v>
      </c>
      <c r="AC2640" s="212">
        <v>48471.978000000003</v>
      </c>
      <c r="AD2640" s="212">
        <v>0.125</v>
      </c>
      <c r="AE2640" s="212">
        <v>0</v>
      </c>
      <c r="AF2640" s="212">
        <v>0.125</v>
      </c>
      <c r="AG2640" s="212">
        <v>0</v>
      </c>
      <c r="AH2640" s="212">
        <v>4946.12</v>
      </c>
      <c r="AI2640" s="212">
        <v>6059</v>
      </c>
      <c r="AJ2640" s="212">
        <v>1</v>
      </c>
      <c r="AK2640" s="212">
        <v>0.13</v>
      </c>
      <c r="AL2640" s="212">
        <v>0</v>
      </c>
      <c r="AM2640">
        <v>1</v>
      </c>
      <c r="AN2640" t="str">
        <f>VLOOKUP(H2640,'Base Art'!$A:$AJ,36,FALSE)</f>
        <v>ARCOR S.A.I.C.</v>
      </c>
    </row>
    <row r="2641" spans="1:40" x14ac:dyDescent="0.25">
      <c r="A2641" s="212" t="s">
        <v>7665</v>
      </c>
      <c r="B2641" s="212">
        <v>1</v>
      </c>
      <c r="C2641" s="212" t="s">
        <v>7666</v>
      </c>
      <c r="D2641" s="212" t="s">
        <v>161</v>
      </c>
      <c r="E2641" s="212">
        <v>27</v>
      </c>
      <c r="F2641" s="212" t="s">
        <v>26</v>
      </c>
      <c r="G2641" s="212" t="s">
        <v>534</v>
      </c>
      <c r="H2641" s="212">
        <v>3536</v>
      </c>
      <c r="I2641" s="212" t="s">
        <v>535</v>
      </c>
      <c r="J2641" s="212">
        <v>1422</v>
      </c>
      <c r="K2641" s="212" t="s">
        <v>382</v>
      </c>
      <c r="L2641" s="212" t="s">
        <v>383</v>
      </c>
      <c r="M2641" s="212"/>
      <c r="N2641" s="212"/>
      <c r="O2641" s="212"/>
      <c r="P2641" s="212"/>
      <c r="Q2641" s="212"/>
      <c r="R2641" s="212"/>
      <c r="S2641" s="212"/>
      <c r="T2641" s="212"/>
      <c r="U2641" s="212"/>
      <c r="V2641" s="212"/>
      <c r="W2641" s="212"/>
      <c r="X2641" s="212"/>
      <c r="Y2641" s="212">
        <v>1373</v>
      </c>
      <c r="Z2641" s="212" t="s">
        <v>386</v>
      </c>
      <c r="AA2641" s="212" t="s">
        <v>387</v>
      </c>
      <c r="AB2641" s="212">
        <v>24891.127</v>
      </c>
      <c r="AC2641" s="212">
        <v>31238.363000000001</v>
      </c>
      <c r="AD2641" s="212">
        <v>0.33329999999999999</v>
      </c>
      <c r="AE2641" s="212">
        <v>0</v>
      </c>
      <c r="AF2641" s="212">
        <v>0.33329999999999999</v>
      </c>
      <c r="AG2641" s="212">
        <v>0</v>
      </c>
      <c r="AH2641" s="212">
        <v>8297.0400000000009</v>
      </c>
      <c r="AI2641" s="212">
        <v>10412.790000000001</v>
      </c>
      <c r="AJ2641" s="212">
        <v>0</v>
      </c>
      <c r="AK2641" s="212">
        <v>0</v>
      </c>
      <c r="AL2641" s="212">
        <v>0</v>
      </c>
      <c r="AM2641">
        <v>1</v>
      </c>
      <c r="AN2641" t="str">
        <f>VLOOKUP(H2641,'Base Art'!$A:$AJ,36,FALSE)</f>
        <v>ARCOR S.A.I.C.</v>
      </c>
    </row>
    <row r="2642" spans="1:40" x14ac:dyDescent="0.25">
      <c r="A2642" s="212" t="s">
        <v>7665</v>
      </c>
      <c r="B2642" s="212">
        <v>1</v>
      </c>
      <c r="C2642" s="212" t="s">
        <v>7666</v>
      </c>
      <c r="D2642" s="212" t="s">
        <v>161</v>
      </c>
      <c r="E2642" s="212">
        <v>27</v>
      </c>
      <c r="F2642" s="212" t="s">
        <v>26</v>
      </c>
      <c r="G2642" s="212" t="s">
        <v>536</v>
      </c>
      <c r="H2642" s="212">
        <v>3537</v>
      </c>
      <c r="I2642" s="212" t="s">
        <v>537</v>
      </c>
      <c r="J2642" s="212">
        <v>1422</v>
      </c>
      <c r="K2642" s="212" t="s">
        <v>382</v>
      </c>
      <c r="L2642" s="212" t="s">
        <v>383</v>
      </c>
      <c r="M2642" s="212"/>
      <c r="N2642" s="212"/>
      <c r="O2642" s="212"/>
      <c r="P2642" s="212">
        <v>1167</v>
      </c>
      <c r="Q2642" s="212" t="s">
        <v>538</v>
      </c>
      <c r="R2642" s="212" t="s">
        <v>539</v>
      </c>
      <c r="S2642" s="212"/>
      <c r="T2642" s="212"/>
      <c r="U2642" s="212"/>
      <c r="V2642" s="212"/>
      <c r="W2642" s="212"/>
      <c r="X2642" s="212"/>
      <c r="Y2642" s="212">
        <v>1373</v>
      </c>
      <c r="Z2642" s="212" t="s">
        <v>386</v>
      </c>
      <c r="AA2642" s="212" t="s">
        <v>387</v>
      </c>
      <c r="AB2642" s="212">
        <v>24891.127</v>
      </c>
      <c r="AC2642" s="212">
        <v>31238.363000000001</v>
      </c>
      <c r="AD2642" s="212">
        <v>0.33329999999999999</v>
      </c>
      <c r="AE2642" s="212">
        <v>0</v>
      </c>
      <c r="AF2642" s="212">
        <v>0.33329999999999999</v>
      </c>
      <c r="AG2642" s="212">
        <v>0</v>
      </c>
      <c r="AH2642" s="212">
        <v>8297.0400000000009</v>
      </c>
      <c r="AI2642" s="212">
        <v>10412.790000000001</v>
      </c>
      <c r="AJ2642" s="212">
        <v>0</v>
      </c>
      <c r="AK2642" s="212">
        <v>0</v>
      </c>
      <c r="AL2642" s="212">
        <v>0</v>
      </c>
      <c r="AM2642">
        <v>1</v>
      </c>
      <c r="AN2642" t="str">
        <f>VLOOKUP(H2642,'Base Art'!$A:$AJ,36,FALSE)</f>
        <v>ARCOR S.A.I.C.</v>
      </c>
    </row>
    <row r="2643" spans="1:40" x14ac:dyDescent="0.25">
      <c r="A2643" s="212" t="s">
        <v>7665</v>
      </c>
      <c r="B2643" s="212">
        <v>1</v>
      </c>
      <c r="C2643" s="212" t="s">
        <v>7666</v>
      </c>
      <c r="D2643" s="212" t="s">
        <v>161</v>
      </c>
      <c r="E2643" s="212">
        <v>27</v>
      </c>
      <c r="F2643" s="212" t="s">
        <v>26</v>
      </c>
      <c r="G2643" s="212" t="s">
        <v>540</v>
      </c>
      <c r="H2643" s="212">
        <v>3586</v>
      </c>
      <c r="I2643" s="212" t="s">
        <v>541</v>
      </c>
      <c r="J2643" s="212">
        <v>1006</v>
      </c>
      <c r="K2643" s="212" t="s">
        <v>350</v>
      </c>
      <c r="L2643" s="212" t="s">
        <v>351</v>
      </c>
      <c r="M2643" s="212"/>
      <c r="N2643" s="212"/>
      <c r="O2643" s="212"/>
      <c r="P2643" s="212">
        <v>1004</v>
      </c>
      <c r="Q2643" s="212" t="s">
        <v>352</v>
      </c>
      <c r="R2643" s="212" t="s">
        <v>353</v>
      </c>
      <c r="S2643" s="212"/>
      <c r="T2643" s="212"/>
      <c r="U2643" s="212"/>
      <c r="V2643" s="212"/>
      <c r="W2643" s="212"/>
      <c r="X2643" s="212"/>
      <c r="Y2643" s="212">
        <v>1369</v>
      </c>
      <c r="Z2643" s="212" t="s">
        <v>354</v>
      </c>
      <c r="AA2643" s="212" t="s">
        <v>355</v>
      </c>
      <c r="AB2643" s="212">
        <v>6200.402</v>
      </c>
      <c r="AC2643" s="212">
        <v>7688.4979999999996</v>
      </c>
      <c r="AD2643" s="212">
        <v>1.5</v>
      </c>
      <c r="AE2643" s="212">
        <v>0</v>
      </c>
      <c r="AF2643" s="212">
        <v>1.5</v>
      </c>
      <c r="AG2643" s="212">
        <v>0</v>
      </c>
      <c r="AH2643" s="212">
        <v>9300.6</v>
      </c>
      <c r="AI2643" s="212">
        <v>11532.75</v>
      </c>
      <c r="AJ2643" s="212">
        <v>1</v>
      </c>
      <c r="AK2643" s="212">
        <v>1.5</v>
      </c>
      <c r="AL2643" s="212">
        <v>0</v>
      </c>
      <c r="AM2643">
        <v>1</v>
      </c>
      <c r="AN2643" t="str">
        <f>VLOOKUP(H2643,'Base Art'!$A:$AJ,36,FALSE)</f>
        <v>EST. LAS MARIAS S.A.C.I.F.A.</v>
      </c>
    </row>
    <row r="2644" spans="1:40" x14ac:dyDescent="0.25">
      <c r="A2644" s="212" t="s">
        <v>7665</v>
      </c>
      <c r="B2644" s="212">
        <v>1</v>
      </c>
      <c r="C2644" s="212" t="s">
        <v>7666</v>
      </c>
      <c r="D2644" s="212" t="s">
        <v>161</v>
      </c>
      <c r="E2644" s="212">
        <v>27</v>
      </c>
      <c r="F2644" s="212" t="s">
        <v>26</v>
      </c>
      <c r="G2644" s="212" t="s">
        <v>1696</v>
      </c>
      <c r="H2644" s="212">
        <v>3658</v>
      </c>
      <c r="I2644" s="212" t="s">
        <v>1697</v>
      </c>
      <c r="J2644" s="212">
        <v>1187</v>
      </c>
      <c r="K2644" s="212" t="s">
        <v>1648</v>
      </c>
      <c r="L2644" s="212" t="s">
        <v>1649</v>
      </c>
      <c r="M2644" s="212"/>
      <c r="N2644" s="212"/>
      <c r="O2644" s="212"/>
      <c r="P2644" s="212"/>
      <c r="Q2644" s="212"/>
      <c r="R2644" s="212"/>
      <c r="S2644" s="212"/>
      <c r="T2644" s="212"/>
      <c r="U2644" s="212"/>
      <c r="V2644" s="212"/>
      <c r="W2644" s="212"/>
      <c r="X2644" s="212"/>
      <c r="Y2644" s="212">
        <v>1374</v>
      </c>
      <c r="Z2644" s="212" t="s">
        <v>336</v>
      </c>
      <c r="AA2644" s="212" t="s">
        <v>337</v>
      </c>
      <c r="AB2644" s="212">
        <v>71566.745999999999</v>
      </c>
      <c r="AC2644" s="212">
        <v>86595.774000000005</v>
      </c>
      <c r="AD2644" s="212">
        <v>8.3299999999999999E-2</v>
      </c>
      <c r="AE2644" s="212">
        <v>0</v>
      </c>
      <c r="AF2644" s="212">
        <v>8.3299999999999999E-2</v>
      </c>
      <c r="AG2644" s="212">
        <v>0</v>
      </c>
      <c r="AH2644" s="212">
        <v>5963.9</v>
      </c>
      <c r="AI2644" s="212">
        <v>7216.31</v>
      </c>
      <c r="AJ2644" s="212">
        <v>0</v>
      </c>
      <c r="AK2644" s="212">
        <v>0</v>
      </c>
      <c r="AL2644" s="212">
        <v>0</v>
      </c>
      <c r="AM2644">
        <v>1</v>
      </c>
      <c r="AN2644" t="str">
        <f>VLOOKUP(H2644,'Base Art'!$A:$AJ,36,FALSE)</f>
        <v>MONDELEZ ARGENTINA S.A.</v>
      </c>
    </row>
    <row r="2645" spans="1:40" x14ac:dyDescent="0.25">
      <c r="A2645" s="212" t="s">
        <v>7665</v>
      </c>
      <c r="B2645" s="212">
        <v>1</v>
      </c>
      <c r="C2645" s="212" t="s">
        <v>7666</v>
      </c>
      <c r="D2645" s="212" t="s">
        <v>161</v>
      </c>
      <c r="E2645" s="212">
        <v>27</v>
      </c>
      <c r="F2645" s="212" t="s">
        <v>26</v>
      </c>
      <c r="G2645" s="212" t="s">
        <v>542</v>
      </c>
      <c r="H2645" s="212">
        <v>3994</v>
      </c>
      <c r="I2645" s="212" t="s">
        <v>543</v>
      </c>
      <c r="J2645" s="212"/>
      <c r="K2645" s="212"/>
      <c r="L2645" s="212"/>
      <c r="M2645" s="212"/>
      <c r="N2645" s="212"/>
      <c r="O2645" s="212"/>
      <c r="P2645" s="212"/>
      <c r="Q2645" s="212"/>
      <c r="R2645" s="212"/>
      <c r="S2645" s="212"/>
      <c r="T2645" s="212"/>
      <c r="U2645" s="212"/>
      <c r="V2645" s="212"/>
      <c r="W2645" s="212"/>
      <c r="X2645" s="212"/>
      <c r="Y2645" s="212">
        <v>1373</v>
      </c>
      <c r="Z2645" s="212" t="s">
        <v>386</v>
      </c>
      <c r="AA2645" s="212" t="s">
        <v>387</v>
      </c>
      <c r="AB2645" s="212">
        <v>60002.6</v>
      </c>
      <c r="AC2645" s="212">
        <v>74403.224000000002</v>
      </c>
      <c r="AD2645" s="212">
        <v>8.3299999999999999E-2</v>
      </c>
      <c r="AE2645" s="212">
        <v>1.67E-2</v>
      </c>
      <c r="AF2645" s="212">
        <v>0.1</v>
      </c>
      <c r="AG2645" s="212">
        <v>0</v>
      </c>
      <c r="AH2645" s="212">
        <v>6000.26</v>
      </c>
      <c r="AI2645" s="212">
        <v>7440.32</v>
      </c>
      <c r="AJ2645" s="212">
        <v>0</v>
      </c>
      <c r="AK2645" s="212">
        <v>0</v>
      </c>
      <c r="AL2645" s="212">
        <v>0</v>
      </c>
      <c r="AM2645">
        <v>1</v>
      </c>
      <c r="AN2645" t="str">
        <f>VLOOKUP(H2645,'Base Art'!$A:$AJ,36,FALSE)</f>
        <v>MONDELEZ ARGENTINA S.A.</v>
      </c>
    </row>
    <row r="2646" spans="1:40" x14ac:dyDescent="0.25">
      <c r="A2646" s="212" t="s">
        <v>7665</v>
      </c>
      <c r="B2646" s="212">
        <v>1</v>
      </c>
      <c r="C2646" s="212" t="s">
        <v>7666</v>
      </c>
      <c r="D2646" s="212" t="s">
        <v>161</v>
      </c>
      <c r="E2646" s="212">
        <v>27</v>
      </c>
      <c r="F2646" s="212" t="s">
        <v>26</v>
      </c>
      <c r="G2646" s="212" t="s">
        <v>546</v>
      </c>
      <c r="H2646" s="212">
        <v>4117</v>
      </c>
      <c r="I2646" s="212" t="s">
        <v>547</v>
      </c>
      <c r="J2646" s="212">
        <v>1019</v>
      </c>
      <c r="K2646" s="212" t="s">
        <v>266</v>
      </c>
      <c r="L2646" s="212" t="s">
        <v>297</v>
      </c>
      <c r="M2646" s="212"/>
      <c r="N2646" s="212"/>
      <c r="O2646" s="212"/>
      <c r="P2646" s="212">
        <v>1020</v>
      </c>
      <c r="Q2646" s="212" t="s">
        <v>298</v>
      </c>
      <c r="R2646" s="212" t="s">
        <v>299</v>
      </c>
      <c r="S2646" s="212"/>
      <c r="T2646" s="212"/>
      <c r="U2646" s="212"/>
      <c r="V2646" s="212"/>
      <c r="W2646" s="212"/>
      <c r="X2646" s="212"/>
      <c r="Y2646" s="212">
        <v>1402</v>
      </c>
      <c r="Z2646" s="212" t="s">
        <v>300</v>
      </c>
      <c r="AA2646" s="212" t="s">
        <v>301</v>
      </c>
      <c r="AB2646" s="212">
        <v>196588.26</v>
      </c>
      <c r="AC2646" s="212">
        <v>240820.61799999999</v>
      </c>
      <c r="AD2646" s="212">
        <v>0.16669999999999999</v>
      </c>
      <c r="AE2646" s="212">
        <v>0</v>
      </c>
      <c r="AF2646" s="212">
        <v>0.16669999999999999</v>
      </c>
      <c r="AG2646" s="212">
        <v>0</v>
      </c>
      <c r="AH2646" s="212">
        <v>32764.71</v>
      </c>
      <c r="AI2646" s="212">
        <v>40136.769999999997</v>
      </c>
      <c r="AJ2646" s="212">
        <v>1</v>
      </c>
      <c r="AK2646" s="212">
        <v>0.17</v>
      </c>
      <c r="AL2646" s="212">
        <v>0</v>
      </c>
      <c r="AM2646">
        <v>1</v>
      </c>
      <c r="AN2646" t="str">
        <f>VLOOKUP(H2646,'Base Art'!$A:$AJ,36,FALSE)</f>
        <v>ENERGIZER ARGENTINA S.A.</v>
      </c>
    </row>
    <row r="2647" spans="1:40" x14ac:dyDescent="0.25">
      <c r="A2647" s="212" t="s">
        <v>7665</v>
      </c>
      <c r="B2647" s="212">
        <v>1</v>
      </c>
      <c r="C2647" s="212" t="s">
        <v>7666</v>
      </c>
      <c r="D2647" s="212" t="s">
        <v>161</v>
      </c>
      <c r="E2647" s="212">
        <v>27</v>
      </c>
      <c r="F2647" s="212" t="s">
        <v>26</v>
      </c>
      <c r="G2647" s="212" t="s">
        <v>556</v>
      </c>
      <c r="H2647" s="212">
        <v>4175</v>
      </c>
      <c r="I2647" s="212" t="s">
        <v>557</v>
      </c>
      <c r="J2647" s="212">
        <v>1416</v>
      </c>
      <c r="K2647" s="212" t="s">
        <v>552</v>
      </c>
      <c r="L2647" s="212" t="s">
        <v>553</v>
      </c>
      <c r="M2647" s="212"/>
      <c r="N2647" s="212"/>
      <c r="O2647" s="212"/>
      <c r="P2647" s="212">
        <v>1070</v>
      </c>
      <c r="Q2647" s="212" t="s">
        <v>554</v>
      </c>
      <c r="R2647" s="212" t="s">
        <v>555</v>
      </c>
      <c r="S2647" s="212"/>
      <c r="T2647" s="212"/>
      <c r="U2647" s="212"/>
      <c r="V2647" s="212"/>
      <c r="W2647" s="212"/>
      <c r="X2647" s="212"/>
      <c r="Y2647" s="212">
        <v>1372</v>
      </c>
      <c r="Z2647" s="212" t="s">
        <v>346</v>
      </c>
      <c r="AA2647" s="212" t="s">
        <v>347</v>
      </c>
      <c r="AB2647" s="212">
        <v>112696.431</v>
      </c>
      <c r="AC2647" s="212">
        <v>137266.14600000001</v>
      </c>
      <c r="AD2647" s="212">
        <v>0.25</v>
      </c>
      <c r="AE2647" s="212">
        <v>0</v>
      </c>
      <c r="AF2647" s="212">
        <v>0.25</v>
      </c>
      <c r="AG2647" s="212">
        <v>0</v>
      </c>
      <c r="AH2647" s="212">
        <v>28174.11</v>
      </c>
      <c r="AI2647" s="212">
        <v>34316.54</v>
      </c>
      <c r="AJ2647" s="212">
        <v>0</v>
      </c>
      <c r="AK2647" s="212">
        <v>0</v>
      </c>
      <c r="AL2647" s="212">
        <v>0</v>
      </c>
      <c r="AM2647">
        <v>1</v>
      </c>
      <c r="AN2647" t="str">
        <f>VLOOKUP(H2647,'Base Art'!$A:$AJ,36,FALSE)</f>
        <v>ARCOR S.A.I.C.</v>
      </c>
    </row>
    <row r="2648" spans="1:40" x14ac:dyDescent="0.25">
      <c r="A2648" s="212" t="s">
        <v>7665</v>
      </c>
      <c r="B2648" s="212">
        <v>1</v>
      </c>
      <c r="C2648" s="212" t="s">
        <v>7666</v>
      </c>
      <c r="D2648" s="212" t="s">
        <v>161</v>
      </c>
      <c r="E2648" s="212">
        <v>27</v>
      </c>
      <c r="F2648" s="212" t="s">
        <v>26</v>
      </c>
      <c r="G2648" s="212" t="s">
        <v>978</v>
      </c>
      <c r="H2648" s="212">
        <v>4177</v>
      </c>
      <c r="I2648" s="212" t="s">
        <v>979</v>
      </c>
      <c r="J2648" s="212">
        <v>1416</v>
      </c>
      <c r="K2648" s="212" t="s">
        <v>552</v>
      </c>
      <c r="L2648" s="212" t="s">
        <v>553</v>
      </c>
      <c r="M2648" s="212"/>
      <c r="N2648" s="212"/>
      <c r="O2648" s="212"/>
      <c r="P2648" s="212">
        <v>1070</v>
      </c>
      <c r="Q2648" s="212" t="s">
        <v>554</v>
      </c>
      <c r="R2648" s="212" t="s">
        <v>555</v>
      </c>
      <c r="S2648" s="212"/>
      <c r="T2648" s="212"/>
      <c r="U2648" s="212"/>
      <c r="V2648" s="212"/>
      <c r="W2648" s="212"/>
      <c r="X2648" s="212"/>
      <c r="Y2648" s="212">
        <v>1372</v>
      </c>
      <c r="Z2648" s="212" t="s">
        <v>346</v>
      </c>
      <c r="AA2648" s="212" t="s">
        <v>347</v>
      </c>
      <c r="AB2648" s="212">
        <v>103661.80100000001</v>
      </c>
      <c r="AC2648" s="212">
        <v>126966.666</v>
      </c>
      <c r="AD2648" s="212">
        <v>0.25</v>
      </c>
      <c r="AE2648" s="212">
        <v>0</v>
      </c>
      <c r="AF2648" s="212">
        <v>0.25</v>
      </c>
      <c r="AG2648" s="212">
        <v>0</v>
      </c>
      <c r="AH2648" s="212">
        <v>25915.45</v>
      </c>
      <c r="AI2648" s="212">
        <v>31741.67</v>
      </c>
      <c r="AJ2648" s="212">
        <v>1</v>
      </c>
      <c r="AK2648" s="212">
        <v>0.25</v>
      </c>
      <c r="AL2648" s="212">
        <v>0</v>
      </c>
      <c r="AM2648">
        <v>1</v>
      </c>
      <c r="AN2648" t="str">
        <f>VLOOKUP(H2648,'Base Art'!$A:$AJ,36,FALSE)</f>
        <v>ARCOR S.A.I.C.</v>
      </c>
    </row>
    <row r="2649" spans="1:40" x14ac:dyDescent="0.25">
      <c r="A2649" s="212" t="s">
        <v>7665</v>
      </c>
      <c r="B2649" s="212">
        <v>1</v>
      </c>
      <c r="C2649" s="212" t="s">
        <v>7666</v>
      </c>
      <c r="D2649" s="212" t="s">
        <v>161</v>
      </c>
      <c r="E2649" s="212">
        <v>27</v>
      </c>
      <c r="F2649" s="212" t="s">
        <v>26</v>
      </c>
      <c r="G2649" s="212" t="s">
        <v>980</v>
      </c>
      <c r="H2649" s="212">
        <v>4406</v>
      </c>
      <c r="I2649" s="212" t="s">
        <v>981</v>
      </c>
      <c r="J2649" s="212">
        <v>1414</v>
      </c>
      <c r="K2649" s="212" t="s">
        <v>372</v>
      </c>
      <c r="L2649" s="212" t="s">
        <v>373</v>
      </c>
      <c r="M2649" s="212"/>
      <c r="N2649" s="212"/>
      <c r="O2649" s="212"/>
      <c r="P2649" s="212">
        <v>1072</v>
      </c>
      <c r="Q2649" s="212" t="s">
        <v>374</v>
      </c>
      <c r="R2649" s="212" t="s">
        <v>375</v>
      </c>
      <c r="S2649" s="212"/>
      <c r="T2649" s="212"/>
      <c r="U2649" s="212"/>
      <c r="V2649" s="212"/>
      <c r="W2649" s="212"/>
      <c r="X2649" s="212"/>
      <c r="Y2649" s="212">
        <v>1374</v>
      </c>
      <c r="Z2649" s="212" t="s">
        <v>336</v>
      </c>
      <c r="AA2649" s="212" t="s">
        <v>337</v>
      </c>
      <c r="AB2649" s="212">
        <v>31512.375</v>
      </c>
      <c r="AC2649" s="212">
        <v>38129.970999999998</v>
      </c>
      <c r="AD2649" s="212">
        <v>0.16669999999999999</v>
      </c>
      <c r="AE2649" s="212">
        <v>0</v>
      </c>
      <c r="AF2649" s="212">
        <v>0.16669999999999999</v>
      </c>
      <c r="AG2649" s="212">
        <v>0</v>
      </c>
      <c r="AH2649" s="212">
        <v>5252.06</v>
      </c>
      <c r="AI2649" s="212">
        <v>6355</v>
      </c>
      <c r="AJ2649" s="212">
        <v>0</v>
      </c>
      <c r="AK2649" s="212">
        <v>0</v>
      </c>
      <c r="AL2649" s="212">
        <v>0</v>
      </c>
      <c r="AM2649">
        <v>1</v>
      </c>
      <c r="AN2649" t="str">
        <f>VLOOKUP(H2649,'Base Art'!$A:$AJ,36,FALSE)</f>
        <v>ARCOR S.A.I.C.</v>
      </c>
    </row>
    <row r="2650" spans="1:40" x14ac:dyDescent="0.25">
      <c r="A2650" s="212" t="s">
        <v>7665</v>
      </c>
      <c r="B2650" s="212">
        <v>1</v>
      </c>
      <c r="C2650" s="212" t="s">
        <v>7666</v>
      </c>
      <c r="D2650" s="212" t="s">
        <v>161</v>
      </c>
      <c r="E2650" s="212">
        <v>27</v>
      </c>
      <c r="F2650" s="212" t="s">
        <v>26</v>
      </c>
      <c r="G2650" s="212" t="s">
        <v>566</v>
      </c>
      <c r="H2650" s="212">
        <v>4446</v>
      </c>
      <c r="I2650" s="212" t="s">
        <v>567</v>
      </c>
      <c r="J2650" s="212">
        <v>1420</v>
      </c>
      <c r="K2650" s="212" t="s">
        <v>568</v>
      </c>
      <c r="L2650" s="212" t="s">
        <v>569</v>
      </c>
      <c r="M2650" s="212"/>
      <c r="N2650" s="212"/>
      <c r="O2650" s="212"/>
      <c r="P2650" s="212"/>
      <c r="Q2650" s="212"/>
      <c r="R2650" s="212"/>
      <c r="S2650" s="212"/>
      <c r="T2650" s="212"/>
      <c r="U2650" s="212"/>
      <c r="V2650" s="212"/>
      <c r="W2650" s="212"/>
      <c r="X2650" s="212"/>
      <c r="Y2650" s="212">
        <v>1373</v>
      </c>
      <c r="Z2650" s="212" t="s">
        <v>386</v>
      </c>
      <c r="AA2650" s="212" t="s">
        <v>387</v>
      </c>
      <c r="AB2650" s="212">
        <v>20170.939999999999</v>
      </c>
      <c r="AC2650" s="212">
        <v>25011.967000000001</v>
      </c>
      <c r="AD2650" s="212">
        <v>0.3125</v>
      </c>
      <c r="AE2650" s="212">
        <v>0</v>
      </c>
      <c r="AF2650" s="212">
        <v>0.3125</v>
      </c>
      <c r="AG2650" s="212">
        <v>0</v>
      </c>
      <c r="AH2650" s="212">
        <v>6303.42</v>
      </c>
      <c r="AI2650" s="212">
        <v>7816.24</v>
      </c>
      <c r="AJ2650" s="212">
        <v>0</v>
      </c>
      <c r="AK2650" s="212">
        <v>0</v>
      </c>
      <c r="AL2650" s="212">
        <v>0</v>
      </c>
      <c r="AM2650">
        <v>1</v>
      </c>
      <c r="AN2650" t="str">
        <f>VLOOKUP(H2650,'Base Art'!$A:$AJ,36,FALSE)</f>
        <v>ARCOR S.A.I.C.</v>
      </c>
    </row>
    <row r="2651" spans="1:40" x14ac:dyDescent="0.25">
      <c r="A2651" s="212" t="s">
        <v>7665</v>
      </c>
      <c r="B2651" s="212">
        <v>1</v>
      </c>
      <c r="C2651" s="212" t="s">
        <v>7666</v>
      </c>
      <c r="D2651" s="212" t="s">
        <v>161</v>
      </c>
      <c r="E2651" s="212">
        <v>27</v>
      </c>
      <c r="F2651" s="212" t="s">
        <v>26</v>
      </c>
      <c r="G2651" s="212" t="s">
        <v>7698</v>
      </c>
      <c r="H2651" s="212">
        <v>4459</v>
      </c>
      <c r="I2651" s="212" t="s">
        <v>2575</v>
      </c>
      <c r="J2651" s="212">
        <v>1419</v>
      </c>
      <c r="K2651" s="212" t="s">
        <v>572</v>
      </c>
      <c r="L2651" s="212" t="s">
        <v>573</v>
      </c>
      <c r="M2651" s="212"/>
      <c r="N2651" s="212"/>
      <c r="O2651" s="212"/>
      <c r="P2651" s="212"/>
      <c r="Q2651" s="212"/>
      <c r="R2651" s="212"/>
      <c r="S2651" s="212"/>
      <c r="T2651" s="212"/>
      <c r="U2651" s="212"/>
      <c r="V2651" s="212"/>
      <c r="W2651" s="212"/>
      <c r="X2651" s="212"/>
      <c r="Y2651" s="212">
        <v>1369</v>
      </c>
      <c r="Z2651" s="212" t="s">
        <v>354</v>
      </c>
      <c r="AA2651" s="212" t="s">
        <v>355</v>
      </c>
      <c r="AB2651" s="212">
        <v>13763.628000000001</v>
      </c>
      <c r="AC2651" s="212">
        <v>16860.445</v>
      </c>
      <c r="AD2651" s="212">
        <v>1</v>
      </c>
      <c r="AE2651" s="212">
        <v>0</v>
      </c>
      <c r="AF2651" s="212">
        <v>1</v>
      </c>
      <c r="AG2651" s="212">
        <v>0</v>
      </c>
      <c r="AH2651" s="212">
        <v>13763.63</v>
      </c>
      <c r="AI2651" s="212">
        <v>16860.439999999999</v>
      </c>
      <c r="AJ2651" s="212">
        <v>0</v>
      </c>
      <c r="AK2651" s="212">
        <v>0</v>
      </c>
      <c r="AL2651" s="212">
        <v>0</v>
      </c>
      <c r="AM2651">
        <v>1</v>
      </c>
      <c r="AN2651" t="str">
        <f>VLOOKUP(H2651,'Base Art'!$A:$AJ,36,FALSE)</f>
        <v>ARCOR S.A.I.C.</v>
      </c>
    </row>
    <row r="2652" spans="1:40" x14ac:dyDescent="0.25">
      <c r="A2652" s="212" t="s">
        <v>7665</v>
      </c>
      <c r="B2652" s="212">
        <v>1</v>
      </c>
      <c r="C2652" s="212" t="s">
        <v>7666</v>
      </c>
      <c r="D2652" s="212" t="s">
        <v>161</v>
      </c>
      <c r="E2652" s="212">
        <v>27</v>
      </c>
      <c r="F2652" s="212" t="s">
        <v>26</v>
      </c>
      <c r="G2652" s="212" t="s">
        <v>594</v>
      </c>
      <c r="H2652" s="212">
        <v>4828</v>
      </c>
      <c r="I2652" s="212" t="s">
        <v>595</v>
      </c>
      <c r="J2652" s="212">
        <v>1413</v>
      </c>
      <c r="K2652" s="212" t="s">
        <v>334</v>
      </c>
      <c r="L2652" s="212" t="s">
        <v>335</v>
      </c>
      <c r="M2652" s="212"/>
      <c r="N2652" s="212"/>
      <c r="O2652" s="212"/>
      <c r="P2652" s="212">
        <v>1069</v>
      </c>
      <c r="Q2652" s="212" t="s">
        <v>340</v>
      </c>
      <c r="R2652" s="212" t="s">
        <v>341</v>
      </c>
      <c r="S2652" s="212"/>
      <c r="T2652" s="212"/>
      <c r="U2652" s="212"/>
      <c r="V2652" s="212"/>
      <c r="W2652" s="212"/>
      <c r="X2652" s="212"/>
      <c r="Y2652" s="212">
        <v>1374</v>
      </c>
      <c r="Z2652" s="212" t="s">
        <v>336</v>
      </c>
      <c r="AA2652" s="212" t="s">
        <v>337</v>
      </c>
      <c r="AB2652" s="212">
        <v>79625.034</v>
      </c>
      <c r="AC2652" s="212">
        <v>96346.284</v>
      </c>
      <c r="AD2652" s="212">
        <v>0.1</v>
      </c>
      <c r="AE2652" s="212">
        <v>0</v>
      </c>
      <c r="AF2652" s="212">
        <v>0.1</v>
      </c>
      <c r="AG2652" s="212">
        <v>0</v>
      </c>
      <c r="AH2652" s="212">
        <v>7962.5</v>
      </c>
      <c r="AI2652" s="212">
        <v>9634.6299999999992</v>
      </c>
      <c r="AJ2652" s="212">
        <v>1</v>
      </c>
      <c r="AK2652" s="212">
        <v>0.1</v>
      </c>
      <c r="AL2652" s="212">
        <v>0</v>
      </c>
      <c r="AM2652">
        <v>1</v>
      </c>
      <c r="AN2652" t="str">
        <f>VLOOKUP(H2652,'Base Art'!$A:$AJ,36,FALSE)</f>
        <v>ARCOR S.A.I.C.</v>
      </c>
    </row>
    <row r="2653" spans="1:40" x14ac:dyDescent="0.25">
      <c r="A2653" s="212" t="s">
        <v>7665</v>
      </c>
      <c r="B2653" s="212">
        <v>1</v>
      </c>
      <c r="C2653" s="212" t="s">
        <v>7666</v>
      </c>
      <c r="D2653" s="212" t="s">
        <v>161</v>
      </c>
      <c r="E2653" s="212">
        <v>27</v>
      </c>
      <c r="F2653" s="212" t="s">
        <v>26</v>
      </c>
      <c r="G2653" s="212" t="s">
        <v>1698</v>
      </c>
      <c r="H2653" s="212">
        <v>4854</v>
      </c>
      <c r="I2653" s="212" t="s">
        <v>1699</v>
      </c>
      <c r="J2653" s="212">
        <v>1187</v>
      </c>
      <c r="K2653" s="212" t="s">
        <v>1648</v>
      </c>
      <c r="L2653" s="212" t="s">
        <v>1649</v>
      </c>
      <c r="M2653" s="212"/>
      <c r="N2653" s="212"/>
      <c r="O2653" s="212"/>
      <c r="P2653" s="212"/>
      <c r="Q2653" s="212"/>
      <c r="R2653" s="212"/>
      <c r="S2653" s="212"/>
      <c r="T2653" s="212"/>
      <c r="U2653" s="212"/>
      <c r="V2653" s="212"/>
      <c r="W2653" s="212"/>
      <c r="X2653" s="212"/>
      <c r="Y2653" s="212">
        <v>1374</v>
      </c>
      <c r="Z2653" s="212" t="s">
        <v>336</v>
      </c>
      <c r="AA2653" s="212" t="s">
        <v>337</v>
      </c>
      <c r="AB2653" s="212">
        <v>71566.745999999999</v>
      </c>
      <c r="AC2653" s="212">
        <v>86595.774000000005</v>
      </c>
      <c r="AD2653" s="212">
        <v>8.3299999999999999E-2</v>
      </c>
      <c r="AE2653" s="212">
        <v>0</v>
      </c>
      <c r="AF2653" s="212">
        <v>8.3299999999999999E-2</v>
      </c>
      <c r="AG2653" s="212">
        <v>0</v>
      </c>
      <c r="AH2653" s="212">
        <v>5963.9</v>
      </c>
      <c r="AI2653" s="212">
        <v>7216.31</v>
      </c>
      <c r="AJ2653" s="212">
        <v>1</v>
      </c>
      <c r="AK2653" s="212">
        <v>0.08</v>
      </c>
      <c r="AL2653" s="212">
        <v>0</v>
      </c>
      <c r="AM2653">
        <v>1</v>
      </c>
      <c r="AN2653" t="str">
        <f>VLOOKUP(H2653,'Base Art'!$A:$AJ,36,FALSE)</f>
        <v>MONDELEZ ARGENTINA S.A.</v>
      </c>
    </row>
    <row r="2654" spans="1:40" x14ac:dyDescent="0.25">
      <c r="A2654" s="212" t="s">
        <v>7665</v>
      </c>
      <c r="B2654" s="212">
        <v>1</v>
      </c>
      <c r="C2654" s="212" t="s">
        <v>7666</v>
      </c>
      <c r="D2654" s="212" t="s">
        <v>161</v>
      </c>
      <c r="E2654" s="212">
        <v>27</v>
      </c>
      <c r="F2654" s="212" t="s">
        <v>26</v>
      </c>
      <c r="G2654" s="212" t="s">
        <v>596</v>
      </c>
      <c r="H2654" s="212">
        <v>4940</v>
      </c>
      <c r="I2654" s="212" t="s">
        <v>597</v>
      </c>
      <c r="J2654" s="212"/>
      <c r="K2654" s="212"/>
      <c r="L2654" s="212"/>
      <c r="M2654" s="212"/>
      <c r="N2654" s="212"/>
      <c r="O2654" s="212"/>
      <c r="P2654" s="212">
        <v>1085</v>
      </c>
      <c r="Q2654" s="212" t="s">
        <v>598</v>
      </c>
      <c r="R2654" s="212" t="s">
        <v>599</v>
      </c>
      <c r="S2654" s="212"/>
      <c r="T2654" s="212"/>
      <c r="U2654" s="212"/>
      <c r="V2654" s="212"/>
      <c r="W2654" s="212"/>
      <c r="X2654" s="212"/>
      <c r="Y2654" s="212">
        <v>1373</v>
      </c>
      <c r="Z2654" s="212" t="s">
        <v>386</v>
      </c>
      <c r="AA2654" s="212" t="s">
        <v>387</v>
      </c>
      <c r="AB2654" s="212">
        <v>16132.044</v>
      </c>
      <c r="AC2654" s="212">
        <v>19770.120999999999</v>
      </c>
      <c r="AD2654" s="212">
        <v>2.9</v>
      </c>
      <c r="AE2654" s="212">
        <v>0</v>
      </c>
      <c r="AF2654" s="212">
        <v>2.9</v>
      </c>
      <c r="AG2654" s="212">
        <v>0</v>
      </c>
      <c r="AH2654" s="212">
        <v>46782.93</v>
      </c>
      <c r="AI2654" s="212">
        <v>57333.35</v>
      </c>
      <c r="AJ2654" s="212">
        <v>0</v>
      </c>
      <c r="AK2654" s="212">
        <v>0</v>
      </c>
      <c r="AL2654" s="212">
        <v>0</v>
      </c>
      <c r="AM2654">
        <v>1</v>
      </c>
      <c r="AN2654" t="str">
        <f>VLOOKUP(H2654,'Base Art'!$A:$AJ,36,FALSE)</f>
        <v>DON SATUR S.R.L.</v>
      </c>
    </row>
    <row r="2655" spans="1:40" x14ac:dyDescent="0.25">
      <c r="A2655" s="212" t="s">
        <v>7665</v>
      </c>
      <c r="B2655" s="212">
        <v>1</v>
      </c>
      <c r="C2655" s="212" t="s">
        <v>7666</v>
      </c>
      <c r="D2655" s="212" t="s">
        <v>161</v>
      </c>
      <c r="E2655" s="212">
        <v>27</v>
      </c>
      <c r="F2655" s="212" t="s">
        <v>26</v>
      </c>
      <c r="G2655" s="212" t="s">
        <v>600</v>
      </c>
      <c r="H2655" s="212">
        <v>4941</v>
      </c>
      <c r="I2655" s="212" t="s">
        <v>601</v>
      </c>
      <c r="J2655" s="212"/>
      <c r="K2655" s="212"/>
      <c r="L2655" s="212"/>
      <c r="M2655" s="212"/>
      <c r="N2655" s="212"/>
      <c r="O2655" s="212"/>
      <c r="P2655" s="212">
        <v>1085</v>
      </c>
      <c r="Q2655" s="212" t="s">
        <v>598</v>
      </c>
      <c r="R2655" s="212" t="s">
        <v>599</v>
      </c>
      <c r="S2655" s="212"/>
      <c r="T2655" s="212"/>
      <c r="U2655" s="212"/>
      <c r="V2655" s="212"/>
      <c r="W2655" s="212"/>
      <c r="X2655" s="212"/>
      <c r="Y2655" s="212">
        <v>1373</v>
      </c>
      <c r="Z2655" s="212" t="s">
        <v>386</v>
      </c>
      <c r="AA2655" s="212" t="s">
        <v>387</v>
      </c>
      <c r="AB2655" s="212">
        <v>16276.707</v>
      </c>
      <c r="AC2655" s="212">
        <v>20183.116999999998</v>
      </c>
      <c r="AD2655" s="212">
        <v>1.1000000000000001</v>
      </c>
      <c r="AE2655" s="212">
        <v>0</v>
      </c>
      <c r="AF2655" s="212">
        <v>1.1000000000000001</v>
      </c>
      <c r="AG2655" s="212">
        <v>0</v>
      </c>
      <c r="AH2655" s="212">
        <v>17904.38</v>
      </c>
      <c r="AI2655" s="212">
        <v>22201.43</v>
      </c>
      <c r="AJ2655" s="212">
        <v>0</v>
      </c>
      <c r="AK2655" s="212">
        <v>0</v>
      </c>
      <c r="AL2655" s="212">
        <v>0</v>
      </c>
      <c r="AM2655">
        <v>1</v>
      </c>
      <c r="AN2655" t="str">
        <f>VLOOKUP(H2655,'Base Art'!$A:$AJ,36,FALSE)</f>
        <v>DON SATUR S.R.L.</v>
      </c>
    </row>
    <row r="2656" spans="1:40" x14ac:dyDescent="0.25">
      <c r="A2656" s="212" t="s">
        <v>7665</v>
      </c>
      <c r="B2656" s="212">
        <v>1</v>
      </c>
      <c r="C2656" s="212" t="s">
        <v>7666</v>
      </c>
      <c r="D2656" s="212" t="s">
        <v>161</v>
      </c>
      <c r="E2656" s="212">
        <v>27</v>
      </c>
      <c r="F2656" s="212" t="s">
        <v>26</v>
      </c>
      <c r="G2656" s="212" t="s">
        <v>608</v>
      </c>
      <c r="H2656" s="212">
        <v>4981</v>
      </c>
      <c r="I2656" s="212" t="s">
        <v>609</v>
      </c>
      <c r="J2656" s="212"/>
      <c r="K2656" s="212"/>
      <c r="L2656" s="212"/>
      <c r="M2656" s="212"/>
      <c r="N2656" s="212"/>
      <c r="O2656" s="212"/>
      <c r="P2656" s="212">
        <v>1085</v>
      </c>
      <c r="Q2656" s="212" t="s">
        <v>598</v>
      </c>
      <c r="R2656" s="212" t="s">
        <v>599</v>
      </c>
      <c r="S2656" s="212"/>
      <c r="T2656" s="212"/>
      <c r="U2656" s="212"/>
      <c r="V2656" s="212"/>
      <c r="W2656" s="212"/>
      <c r="X2656" s="212"/>
      <c r="Y2656" s="212">
        <v>1373</v>
      </c>
      <c r="Z2656" s="212" t="s">
        <v>386</v>
      </c>
      <c r="AA2656" s="212" t="s">
        <v>387</v>
      </c>
      <c r="AB2656" s="212">
        <v>15935.236000000001</v>
      </c>
      <c r="AC2656" s="212">
        <v>19517.737000000001</v>
      </c>
      <c r="AD2656" s="212">
        <v>0.6</v>
      </c>
      <c r="AE2656" s="212">
        <v>0</v>
      </c>
      <c r="AF2656" s="212">
        <v>0.6</v>
      </c>
      <c r="AG2656" s="212">
        <v>0</v>
      </c>
      <c r="AH2656" s="212">
        <v>9561.14</v>
      </c>
      <c r="AI2656" s="212">
        <v>11710.64</v>
      </c>
      <c r="AJ2656" s="212">
        <v>0</v>
      </c>
      <c r="AK2656" s="212">
        <v>0</v>
      </c>
      <c r="AL2656" s="212">
        <v>0</v>
      </c>
      <c r="AM2656">
        <v>1</v>
      </c>
      <c r="AN2656" t="str">
        <f>VLOOKUP(H2656,'Base Art'!$A:$AJ,36,FALSE)</f>
        <v>DON SATUR S.R.L.</v>
      </c>
    </row>
    <row r="2657" spans="1:40" x14ac:dyDescent="0.25">
      <c r="A2657" s="212" t="s">
        <v>7665</v>
      </c>
      <c r="B2657" s="212">
        <v>1</v>
      </c>
      <c r="C2657" s="212" t="s">
        <v>7666</v>
      </c>
      <c r="D2657" s="212" t="s">
        <v>161</v>
      </c>
      <c r="E2657" s="212">
        <v>27</v>
      </c>
      <c r="F2657" s="212" t="s">
        <v>26</v>
      </c>
      <c r="G2657" s="212" t="s">
        <v>610</v>
      </c>
      <c r="H2657" s="212">
        <v>5002</v>
      </c>
      <c r="I2657" s="212" t="s">
        <v>611</v>
      </c>
      <c r="J2657" s="212"/>
      <c r="K2657" s="212"/>
      <c r="L2657" s="212"/>
      <c r="M2657" s="212"/>
      <c r="N2657" s="212"/>
      <c r="O2657" s="212"/>
      <c r="P2657" s="212">
        <v>1085</v>
      </c>
      <c r="Q2657" s="212" t="s">
        <v>598</v>
      </c>
      <c r="R2657" s="212" t="s">
        <v>599</v>
      </c>
      <c r="S2657" s="212"/>
      <c r="T2657" s="212"/>
      <c r="U2657" s="212"/>
      <c r="V2657" s="212"/>
      <c r="W2657" s="212"/>
      <c r="X2657" s="212"/>
      <c r="Y2657" s="212">
        <v>1373</v>
      </c>
      <c r="Z2657" s="212" t="s">
        <v>386</v>
      </c>
      <c r="AA2657" s="212" t="s">
        <v>387</v>
      </c>
      <c r="AB2657" s="212">
        <v>15935.236000000001</v>
      </c>
      <c r="AC2657" s="212">
        <v>19517.737000000001</v>
      </c>
      <c r="AD2657" s="212">
        <v>0.6</v>
      </c>
      <c r="AE2657" s="212">
        <v>0</v>
      </c>
      <c r="AF2657" s="212">
        <v>0.6</v>
      </c>
      <c r="AG2657" s="212">
        <v>0</v>
      </c>
      <c r="AH2657" s="212">
        <v>9561.14</v>
      </c>
      <c r="AI2657" s="212">
        <v>11710.64</v>
      </c>
      <c r="AJ2657" s="212">
        <v>1</v>
      </c>
      <c r="AK2657" s="212">
        <v>0.6</v>
      </c>
      <c r="AL2657" s="212">
        <v>0</v>
      </c>
      <c r="AM2657">
        <v>1</v>
      </c>
      <c r="AN2657" t="str">
        <f>VLOOKUP(H2657,'Base Art'!$A:$AJ,36,FALSE)</f>
        <v>DON SATUR S.R.L.</v>
      </c>
    </row>
    <row r="2658" spans="1:40" x14ac:dyDescent="0.25">
      <c r="A2658" s="212" t="s">
        <v>7665</v>
      </c>
      <c r="B2658" s="212">
        <v>1</v>
      </c>
      <c r="C2658" s="212" t="s">
        <v>7666</v>
      </c>
      <c r="D2658" s="212" t="s">
        <v>161</v>
      </c>
      <c r="E2658" s="212">
        <v>27</v>
      </c>
      <c r="F2658" s="212" t="s">
        <v>26</v>
      </c>
      <c r="G2658" s="212" t="s">
        <v>7749</v>
      </c>
      <c r="H2658" s="212">
        <v>5083</v>
      </c>
      <c r="I2658" s="212" t="s">
        <v>2686</v>
      </c>
      <c r="J2658" s="212">
        <v>1460</v>
      </c>
      <c r="K2658" s="212" t="s">
        <v>462</v>
      </c>
      <c r="L2658" s="212" t="s">
        <v>463</v>
      </c>
      <c r="M2658" s="212"/>
      <c r="N2658" s="212"/>
      <c r="O2658" s="212"/>
      <c r="P2658" s="212"/>
      <c r="Q2658" s="212"/>
      <c r="R2658" s="212"/>
      <c r="S2658" s="212"/>
      <c r="T2658" s="212"/>
      <c r="U2658" s="212"/>
      <c r="V2658" s="212"/>
      <c r="W2658" s="212"/>
      <c r="X2658" s="212"/>
      <c r="Y2658" s="212">
        <v>1376</v>
      </c>
      <c r="Z2658" s="212" t="s">
        <v>320</v>
      </c>
      <c r="AA2658" s="212" t="s">
        <v>321</v>
      </c>
      <c r="AB2658" s="212">
        <v>151036.31700000001</v>
      </c>
      <c r="AC2658" s="212">
        <v>187285.07699999999</v>
      </c>
      <c r="AD2658" s="212">
        <v>0.02</v>
      </c>
      <c r="AE2658" s="212">
        <v>0</v>
      </c>
      <c r="AF2658" s="212">
        <v>0.02</v>
      </c>
      <c r="AG2658" s="212">
        <v>0</v>
      </c>
      <c r="AH2658" s="212">
        <v>3020.73</v>
      </c>
      <c r="AI2658" s="212">
        <v>3745.7</v>
      </c>
      <c r="AJ2658" s="212">
        <v>0</v>
      </c>
      <c r="AK2658" s="212">
        <v>0</v>
      </c>
      <c r="AL2658" s="212">
        <v>0</v>
      </c>
      <c r="AM2658">
        <v>1</v>
      </c>
      <c r="AN2658" t="str">
        <f>VLOOKUP(H2658,'Base Art'!$A:$AJ,36,FALSE)</f>
        <v>IMPORTADORA SUDAMERICANA S.R.L.</v>
      </c>
    </row>
    <row r="2659" spans="1:40" x14ac:dyDescent="0.25">
      <c r="A2659" s="212" t="s">
        <v>7665</v>
      </c>
      <c r="B2659" s="212">
        <v>1</v>
      </c>
      <c r="C2659" s="212" t="s">
        <v>7666</v>
      </c>
      <c r="D2659" s="212" t="s">
        <v>161</v>
      </c>
      <c r="E2659" s="212">
        <v>27</v>
      </c>
      <c r="F2659" s="212" t="s">
        <v>26</v>
      </c>
      <c r="G2659" s="212" t="s">
        <v>616</v>
      </c>
      <c r="H2659" s="212">
        <v>5629</v>
      </c>
      <c r="I2659" s="212" t="s">
        <v>617</v>
      </c>
      <c r="J2659" s="212">
        <v>1449</v>
      </c>
      <c r="K2659" s="212" t="s">
        <v>618</v>
      </c>
      <c r="L2659" s="212" t="s">
        <v>619</v>
      </c>
      <c r="M2659" s="212"/>
      <c r="N2659" s="212"/>
      <c r="O2659" s="212"/>
      <c r="P2659" s="212"/>
      <c r="Q2659" s="212"/>
      <c r="R2659" s="212"/>
      <c r="S2659" s="212"/>
      <c r="T2659" s="212"/>
      <c r="U2659" s="212"/>
      <c r="V2659" s="212"/>
      <c r="W2659" s="212"/>
      <c r="X2659" s="212"/>
      <c r="Y2659" s="212">
        <v>1370</v>
      </c>
      <c r="Z2659" s="212" t="s">
        <v>400</v>
      </c>
      <c r="AA2659" s="212" t="s">
        <v>401</v>
      </c>
      <c r="AB2659" s="212">
        <v>8319.973</v>
      </c>
      <c r="AC2659" s="212">
        <v>10316.766</v>
      </c>
      <c r="AD2659" s="212">
        <v>1</v>
      </c>
      <c r="AE2659" s="212">
        <v>0</v>
      </c>
      <c r="AF2659" s="212">
        <v>1</v>
      </c>
      <c r="AG2659" s="212">
        <v>0</v>
      </c>
      <c r="AH2659" s="212">
        <v>8319.9699999999993</v>
      </c>
      <c r="AI2659" s="212">
        <v>10316.77</v>
      </c>
      <c r="AJ2659" s="212">
        <v>0</v>
      </c>
      <c r="AK2659" s="212">
        <v>0</v>
      </c>
      <c r="AL2659" s="212">
        <v>0</v>
      </c>
      <c r="AM2659">
        <v>1</v>
      </c>
      <c r="AN2659" t="str">
        <f>VLOOKUP(H2659,'Base Art'!$A:$AJ,36,FALSE)</f>
        <v>RPB SA</v>
      </c>
    </row>
    <row r="2660" spans="1:40" x14ac:dyDescent="0.25">
      <c r="A2660" s="212" t="s">
        <v>7665</v>
      </c>
      <c r="B2660" s="212">
        <v>1</v>
      </c>
      <c r="C2660" s="212" t="s">
        <v>7666</v>
      </c>
      <c r="D2660" s="212" t="s">
        <v>161</v>
      </c>
      <c r="E2660" s="212">
        <v>27</v>
      </c>
      <c r="F2660" s="212" t="s">
        <v>26</v>
      </c>
      <c r="G2660" s="212" t="s">
        <v>620</v>
      </c>
      <c r="H2660" s="212">
        <v>5630</v>
      </c>
      <c r="I2660" s="212" t="s">
        <v>621</v>
      </c>
      <c r="J2660" s="212">
        <v>1449</v>
      </c>
      <c r="K2660" s="212" t="s">
        <v>618</v>
      </c>
      <c r="L2660" s="212" t="s">
        <v>619</v>
      </c>
      <c r="M2660" s="212"/>
      <c r="N2660" s="212"/>
      <c r="O2660" s="212"/>
      <c r="P2660" s="212"/>
      <c r="Q2660" s="212"/>
      <c r="R2660" s="212"/>
      <c r="S2660" s="212"/>
      <c r="T2660" s="212"/>
      <c r="U2660" s="212"/>
      <c r="V2660" s="212"/>
      <c r="W2660" s="212"/>
      <c r="X2660" s="212"/>
      <c r="Y2660" s="212">
        <v>1370</v>
      </c>
      <c r="Z2660" s="212" t="s">
        <v>400</v>
      </c>
      <c r="AA2660" s="212" t="s">
        <v>401</v>
      </c>
      <c r="AB2660" s="212">
        <v>7302.0230000000001</v>
      </c>
      <c r="AC2660" s="212">
        <v>9168.1640000000007</v>
      </c>
      <c r="AD2660" s="212">
        <v>4</v>
      </c>
      <c r="AE2660" s="212">
        <v>0</v>
      </c>
      <c r="AF2660" s="212">
        <v>4</v>
      </c>
      <c r="AG2660" s="212">
        <v>0</v>
      </c>
      <c r="AH2660" s="212">
        <v>29208.09</v>
      </c>
      <c r="AI2660" s="212">
        <v>36672.660000000003</v>
      </c>
      <c r="AJ2660" s="212">
        <v>3</v>
      </c>
      <c r="AK2660" s="212">
        <v>1.33</v>
      </c>
      <c r="AL2660" s="212">
        <v>0</v>
      </c>
      <c r="AM2660">
        <v>1</v>
      </c>
      <c r="AN2660" t="str">
        <f>VLOOKUP(H2660,'Base Art'!$A:$AJ,36,FALSE)</f>
        <v>RPB SA</v>
      </c>
    </row>
    <row r="2661" spans="1:40" x14ac:dyDescent="0.25">
      <c r="A2661" s="212" t="s">
        <v>7665</v>
      </c>
      <c r="B2661" s="212">
        <v>1</v>
      </c>
      <c r="C2661" s="212" t="s">
        <v>7666</v>
      </c>
      <c r="D2661" s="212" t="s">
        <v>161</v>
      </c>
      <c r="E2661" s="212">
        <v>27</v>
      </c>
      <c r="F2661" s="212" t="s">
        <v>26</v>
      </c>
      <c r="G2661" s="212" t="s">
        <v>1636</v>
      </c>
      <c r="H2661" s="212">
        <v>5654</v>
      </c>
      <c r="I2661" s="212" t="s">
        <v>1637</v>
      </c>
      <c r="J2661" s="212">
        <v>1450</v>
      </c>
      <c r="K2661" s="212" t="s">
        <v>634</v>
      </c>
      <c r="L2661" s="212" t="s">
        <v>635</v>
      </c>
      <c r="M2661" s="212"/>
      <c r="N2661" s="212"/>
      <c r="O2661" s="212"/>
      <c r="P2661" s="212">
        <v>1118</v>
      </c>
      <c r="Q2661" s="212" t="s">
        <v>1638</v>
      </c>
      <c r="R2661" s="212" t="s">
        <v>1639</v>
      </c>
      <c r="S2661" s="212"/>
      <c r="T2661" s="212"/>
      <c r="U2661" s="212"/>
      <c r="V2661" s="212"/>
      <c r="W2661" s="212"/>
      <c r="X2661" s="212"/>
      <c r="Y2661" s="212">
        <v>1370</v>
      </c>
      <c r="Z2661" s="212" t="s">
        <v>400</v>
      </c>
      <c r="AA2661" s="212" t="s">
        <v>401</v>
      </c>
      <c r="AB2661" s="212">
        <v>5353.9319999999998</v>
      </c>
      <c r="AC2661" s="212">
        <v>6478.2569999999996</v>
      </c>
      <c r="AD2661" s="212">
        <v>3</v>
      </c>
      <c r="AE2661" s="212">
        <v>0</v>
      </c>
      <c r="AF2661" s="212">
        <v>3</v>
      </c>
      <c r="AG2661" s="212">
        <v>0</v>
      </c>
      <c r="AH2661" s="212">
        <v>16061.79</v>
      </c>
      <c r="AI2661" s="212">
        <v>19434.77</v>
      </c>
      <c r="AJ2661" s="212">
        <v>0</v>
      </c>
      <c r="AK2661" s="212">
        <v>0</v>
      </c>
      <c r="AL2661" s="212">
        <v>0</v>
      </c>
      <c r="AM2661">
        <v>1</v>
      </c>
      <c r="AN2661" t="str">
        <f>VLOOKUP(H2661,'Base Art'!$A:$AJ,36,FALSE)</f>
        <v>RPB SA</v>
      </c>
    </row>
    <row r="2662" spans="1:40" x14ac:dyDescent="0.25">
      <c r="A2662" s="212" t="s">
        <v>7665</v>
      </c>
      <c r="B2662" s="212">
        <v>1</v>
      </c>
      <c r="C2662" s="212" t="s">
        <v>7666</v>
      </c>
      <c r="D2662" s="212" t="s">
        <v>161</v>
      </c>
      <c r="E2662" s="212">
        <v>27</v>
      </c>
      <c r="F2662" s="212" t="s">
        <v>26</v>
      </c>
      <c r="G2662" s="212" t="s">
        <v>632</v>
      </c>
      <c r="H2662" s="212">
        <v>5723</v>
      </c>
      <c r="I2662" s="212" t="s">
        <v>633</v>
      </c>
      <c r="J2662" s="212">
        <v>1450</v>
      </c>
      <c r="K2662" s="212" t="s">
        <v>634</v>
      </c>
      <c r="L2662" s="212" t="s">
        <v>635</v>
      </c>
      <c r="M2662" s="212"/>
      <c r="N2662" s="212"/>
      <c r="O2662" s="212"/>
      <c r="P2662" s="212">
        <v>1077</v>
      </c>
      <c r="Q2662" s="212" t="s">
        <v>636</v>
      </c>
      <c r="R2662" s="212" t="s">
        <v>637</v>
      </c>
      <c r="S2662" s="212"/>
      <c r="T2662" s="212"/>
      <c r="U2662" s="212"/>
      <c r="V2662" s="212"/>
      <c r="W2662" s="212"/>
      <c r="X2662" s="212"/>
      <c r="Y2662" s="212">
        <v>1370</v>
      </c>
      <c r="Z2662" s="212" t="s">
        <v>400</v>
      </c>
      <c r="AA2662" s="212" t="s">
        <v>401</v>
      </c>
      <c r="AB2662" s="212">
        <v>5909.7889999999998</v>
      </c>
      <c r="AC2662" s="212">
        <v>7213.79</v>
      </c>
      <c r="AD2662" s="212">
        <v>8</v>
      </c>
      <c r="AE2662" s="212">
        <v>0</v>
      </c>
      <c r="AF2662" s="212">
        <v>8</v>
      </c>
      <c r="AG2662" s="212">
        <v>0</v>
      </c>
      <c r="AH2662" s="212">
        <v>47278.32</v>
      </c>
      <c r="AI2662" s="212">
        <v>57710.32</v>
      </c>
      <c r="AJ2662" s="212">
        <v>1</v>
      </c>
      <c r="AK2662" s="212">
        <v>8</v>
      </c>
      <c r="AL2662" s="212">
        <v>0</v>
      </c>
      <c r="AM2662">
        <v>1</v>
      </c>
      <c r="AN2662" t="str">
        <f>VLOOKUP(H2662,'Base Art'!$A:$AJ,36,FALSE)</f>
        <v>RPB SA</v>
      </c>
    </row>
    <row r="2663" spans="1:40" x14ac:dyDescent="0.25">
      <c r="A2663" s="212" t="s">
        <v>7665</v>
      </c>
      <c r="B2663" s="212">
        <v>1</v>
      </c>
      <c r="C2663" s="212" t="s">
        <v>7666</v>
      </c>
      <c r="D2663" s="212" t="s">
        <v>161</v>
      </c>
      <c r="E2663" s="212">
        <v>27</v>
      </c>
      <c r="F2663" s="212" t="s">
        <v>26</v>
      </c>
      <c r="G2663" s="212" t="s">
        <v>638</v>
      </c>
      <c r="H2663" s="212">
        <v>5761</v>
      </c>
      <c r="I2663" s="212" t="s">
        <v>639</v>
      </c>
      <c r="J2663" s="212">
        <v>1450</v>
      </c>
      <c r="K2663" s="212" t="s">
        <v>634</v>
      </c>
      <c r="L2663" s="212" t="s">
        <v>635</v>
      </c>
      <c r="M2663" s="212"/>
      <c r="N2663" s="212"/>
      <c r="O2663" s="212"/>
      <c r="P2663" s="212">
        <v>1077</v>
      </c>
      <c r="Q2663" s="212" t="s">
        <v>636</v>
      </c>
      <c r="R2663" s="212" t="s">
        <v>637</v>
      </c>
      <c r="S2663" s="212"/>
      <c r="T2663" s="212"/>
      <c r="U2663" s="212"/>
      <c r="V2663" s="212"/>
      <c r="W2663" s="212"/>
      <c r="X2663" s="212"/>
      <c r="Y2663" s="212">
        <v>1370</v>
      </c>
      <c r="Z2663" s="212" t="s">
        <v>400</v>
      </c>
      <c r="AA2663" s="212" t="s">
        <v>401</v>
      </c>
      <c r="AB2663" s="212">
        <v>6189.8580000000002</v>
      </c>
      <c r="AC2663" s="212">
        <v>7489.7290000000003</v>
      </c>
      <c r="AD2663" s="212">
        <v>1</v>
      </c>
      <c r="AE2663" s="212">
        <v>0</v>
      </c>
      <c r="AF2663" s="212">
        <v>1</v>
      </c>
      <c r="AG2663" s="212">
        <v>0</v>
      </c>
      <c r="AH2663" s="212">
        <v>6189.86</v>
      </c>
      <c r="AI2663" s="212">
        <v>7489.73</v>
      </c>
      <c r="AJ2663" s="212">
        <v>0</v>
      </c>
      <c r="AK2663" s="212">
        <v>0</v>
      </c>
      <c r="AL2663" s="212">
        <v>0</v>
      </c>
      <c r="AM2663">
        <v>1</v>
      </c>
      <c r="AN2663" t="str">
        <f>VLOOKUP(H2663,'Base Art'!$A:$AJ,36,FALSE)</f>
        <v>RPB SA</v>
      </c>
    </row>
    <row r="2664" spans="1:40" x14ac:dyDescent="0.25">
      <c r="A2664" s="212" t="s">
        <v>7665</v>
      </c>
      <c r="B2664" s="212">
        <v>1</v>
      </c>
      <c r="C2664" s="212" t="s">
        <v>7666</v>
      </c>
      <c r="D2664" s="212" t="s">
        <v>161</v>
      </c>
      <c r="E2664" s="212">
        <v>27</v>
      </c>
      <c r="F2664" s="212" t="s">
        <v>26</v>
      </c>
      <c r="G2664" s="212" t="s">
        <v>640</v>
      </c>
      <c r="H2664" s="212">
        <v>5763</v>
      </c>
      <c r="I2664" s="212" t="s">
        <v>641</v>
      </c>
      <c r="J2664" s="212">
        <v>1076</v>
      </c>
      <c r="K2664" s="212" t="s">
        <v>626</v>
      </c>
      <c r="L2664" s="212" t="s">
        <v>627</v>
      </c>
      <c r="M2664" s="212"/>
      <c r="N2664" s="212"/>
      <c r="O2664" s="212"/>
      <c r="P2664" s="212"/>
      <c r="Q2664" s="212"/>
      <c r="R2664" s="212"/>
      <c r="S2664" s="212"/>
      <c r="T2664" s="212"/>
      <c r="U2664" s="212"/>
      <c r="V2664" s="212"/>
      <c r="W2664" s="212"/>
      <c r="X2664" s="212"/>
      <c r="Y2664" s="212">
        <v>1369</v>
      </c>
      <c r="Z2664" s="212" t="s">
        <v>354</v>
      </c>
      <c r="AA2664" s="212" t="s">
        <v>355</v>
      </c>
      <c r="AB2664" s="212">
        <v>6087.75</v>
      </c>
      <c r="AC2664" s="212">
        <v>7366.18</v>
      </c>
      <c r="AD2664" s="212">
        <v>0.5</v>
      </c>
      <c r="AE2664" s="212">
        <v>0</v>
      </c>
      <c r="AF2664" s="212">
        <v>0.5</v>
      </c>
      <c r="AG2664" s="212">
        <v>0</v>
      </c>
      <c r="AH2664" s="212">
        <v>3043.88</v>
      </c>
      <c r="AI2664" s="212">
        <v>3683.09</v>
      </c>
      <c r="AJ2664" s="212">
        <v>1</v>
      </c>
      <c r="AK2664" s="212">
        <v>0.5</v>
      </c>
      <c r="AL2664" s="212">
        <v>0</v>
      </c>
      <c r="AM2664">
        <v>1</v>
      </c>
      <c r="AN2664" t="str">
        <f>VLOOKUP(H2664,'Base Art'!$A:$AJ,36,FALSE)</f>
        <v>RPB SA</v>
      </c>
    </row>
    <row r="2665" spans="1:40" x14ac:dyDescent="0.25">
      <c r="A2665" s="212" t="s">
        <v>7665</v>
      </c>
      <c r="B2665" s="212">
        <v>1</v>
      </c>
      <c r="C2665" s="212" t="s">
        <v>7666</v>
      </c>
      <c r="D2665" s="212" t="s">
        <v>161</v>
      </c>
      <c r="E2665" s="212">
        <v>27</v>
      </c>
      <c r="F2665" s="212" t="s">
        <v>26</v>
      </c>
      <c r="G2665" s="212" t="s">
        <v>648</v>
      </c>
      <c r="H2665" s="212">
        <v>5816</v>
      </c>
      <c r="I2665" s="212" t="s">
        <v>649</v>
      </c>
      <c r="J2665" s="212">
        <v>1450</v>
      </c>
      <c r="K2665" s="212" t="s">
        <v>634</v>
      </c>
      <c r="L2665" s="212" t="s">
        <v>635</v>
      </c>
      <c r="M2665" s="212"/>
      <c r="N2665" s="212"/>
      <c r="O2665" s="212"/>
      <c r="P2665" s="212">
        <v>1077</v>
      </c>
      <c r="Q2665" s="212" t="s">
        <v>636</v>
      </c>
      <c r="R2665" s="212" t="s">
        <v>637</v>
      </c>
      <c r="S2665" s="212"/>
      <c r="T2665" s="212"/>
      <c r="U2665" s="212"/>
      <c r="V2665" s="212"/>
      <c r="W2665" s="212"/>
      <c r="X2665" s="212"/>
      <c r="Y2665" s="212">
        <v>1370</v>
      </c>
      <c r="Z2665" s="212" t="s">
        <v>400</v>
      </c>
      <c r="AA2665" s="212" t="s">
        <v>401</v>
      </c>
      <c r="AB2665" s="212">
        <v>5741.7479999999996</v>
      </c>
      <c r="AC2665" s="212">
        <v>7048.2259999999997</v>
      </c>
      <c r="AD2665" s="212">
        <v>5</v>
      </c>
      <c r="AE2665" s="212">
        <v>0</v>
      </c>
      <c r="AF2665" s="212">
        <v>5</v>
      </c>
      <c r="AG2665" s="212">
        <v>0</v>
      </c>
      <c r="AH2665" s="212">
        <v>28708.74</v>
      </c>
      <c r="AI2665" s="212">
        <v>35241.129999999997</v>
      </c>
      <c r="AJ2665" s="212">
        <v>0</v>
      </c>
      <c r="AK2665" s="212">
        <v>0</v>
      </c>
      <c r="AL2665" s="212">
        <v>0</v>
      </c>
      <c r="AM2665">
        <v>1</v>
      </c>
      <c r="AN2665" t="str">
        <f>VLOOKUP(H2665,'Base Art'!$A:$AJ,36,FALSE)</f>
        <v>RPB SA</v>
      </c>
    </row>
    <row r="2666" spans="1:40" x14ac:dyDescent="0.25">
      <c r="A2666" s="212" t="s">
        <v>7665</v>
      </c>
      <c r="B2666" s="212">
        <v>1</v>
      </c>
      <c r="C2666" s="212" t="s">
        <v>7666</v>
      </c>
      <c r="D2666" s="212" t="s">
        <v>161</v>
      </c>
      <c r="E2666" s="212">
        <v>27</v>
      </c>
      <c r="F2666" s="212" t="s">
        <v>26</v>
      </c>
      <c r="G2666" s="212" t="s">
        <v>654</v>
      </c>
      <c r="H2666" s="212">
        <v>6107</v>
      </c>
      <c r="I2666" s="212" t="s">
        <v>655</v>
      </c>
      <c r="J2666" s="212">
        <v>1316</v>
      </c>
      <c r="K2666" s="212" t="s">
        <v>656</v>
      </c>
      <c r="L2666" s="212" t="s">
        <v>657</v>
      </c>
      <c r="M2666" s="212"/>
      <c r="N2666" s="212"/>
      <c r="O2666" s="212"/>
      <c r="P2666" s="212"/>
      <c r="Q2666" s="212"/>
      <c r="R2666" s="212"/>
      <c r="S2666" s="212"/>
      <c r="T2666" s="212"/>
      <c r="U2666" s="212"/>
      <c r="V2666" s="212"/>
      <c r="W2666" s="212"/>
      <c r="X2666" s="212"/>
      <c r="Y2666" s="212">
        <v>1374</v>
      </c>
      <c r="Z2666" s="212" t="s">
        <v>336</v>
      </c>
      <c r="AA2666" s="212" t="s">
        <v>337</v>
      </c>
      <c r="AB2666" s="212">
        <v>200980.63</v>
      </c>
      <c r="AC2666" s="212">
        <v>249215.95</v>
      </c>
      <c r="AD2666" s="212">
        <v>3.3300000000000003E-2</v>
      </c>
      <c r="AE2666" s="212">
        <v>0</v>
      </c>
      <c r="AF2666" s="212">
        <v>3.3300000000000003E-2</v>
      </c>
      <c r="AG2666" s="212">
        <v>0</v>
      </c>
      <c r="AH2666" s="212">
        <v>6699.35</v>
      </c>
      <c r="AI2666" s="212">
        <v>8307.2000000000007</v>
      </c>
      <c r="AJ2666" s="212">
        <v>0</v>
      </c>
      <c r="AK2666" s="212">
        <v>0</v>
      </c>
      <c r="AL2666" s="212">
        <v>0</v>
      </c>
      <c r="AM2666">
        <v>1</v>
      </c>
      <c r="AN2666" t="str">
        <f>VLOOKUP(H2666,'Base Art'!$A:$AJ,36,FALSE)</f>
        <v>MONDELEZ ARGENTINA S.A.</v>
      </c>
    </row>
    <row r="2667" spans="1:40" x14ac:dyDescent="0.25">
      <c r="A2667" s="212" t="s">
        <v>7665</v>
      </c>
      <c r="B2667" s="212">
        <v>1</v>
      </c>
      <c r="C2667" s="212" t="s">
        <v>7666</v>
      </c>
      <c r="D2667" s="212" t="s">
        <v>161</v>
      </c>
      <c r="E2667" s="212">
        <v>27</v>
      </c>
      <c r="F2667" s="212" t="s">
        <v>26</v>
      </c>
      <c r="G2667" s="212" t="s">
        <v>658</v>
      </c>
      <c r="H2667" s="212">
        <v>6179</v>
      </c>
      <c r="I2667" s="212" t="s">
        <v>659</v>
      </c>
      <c r="J2667" s="212">
        <v>1454</v>
      </c>
      <c r="K2667" s="212" t="s">
        <v>660</v>
      </c>
      <c r="L2667" s="212" t="s">
        <v>661</v>
      </c>
      <c r="M2667" s="212"/>
      <c r="N2667" s="212"/>
      <c r="O2667" s="212"/>
      <c r="P2667" s="212">
        <v>1075</v>
      </c>
      <c r="Q2667" s="212" t="s">
        <v>662</v>
      </c>
      <c r="R2667" s="212" t="s">
        <v>663</v>
      </c>
      <c r="S2667" s="212"/>
      <c r="T2667" s="212"/>
      <c r="U2667" s="212"/>
      <c r="V2667" s="212"/>
      <c r="W2667" s="212"/>
      <c r="X2667" s="212"/>
      <c r="Y2667" s="212">
        <v>1370</v>
      </c>
      <c r="Z2667" s="212" t="s">
        <v>400</v>
      </c>
      <c r="AA2667" s="212" t="s">
        <v>401</v>
      </c>
      <c r="AB2667" s="212">
        <v>10643.700999999999</v>
      </c>
      <c r="AC2667" s="212">
        <v>13038.532999999999</v>
      </c>
      <c r="AD2667" s="212">
        <v>0.5</v>
      </c>
      <c r="AE2667" s="212">
        <v>0</v>
      </c>
      <c r="AF2667" s="212">
        <v>0.5</v>
      </c>
      <c r="AG2667" s="212">
        <v>0</v>
      </c>
      <c r="AH2667" s="212">
        <v>5321.85</v>
      </c>
      <c r="AI2667" s="212">
        <v>6519.27</v>
      </c>
      <c r="AJ2667" s="212">
        <v>0</v>
      </c>
      <c r="AK2667" s="212">
        <v>0</v>
      </c>
      <c r="AL2667" s="212">
        <v>0</v>
      </c>
      <c r="AM2667">
        <v>1</v>
      </c>
      <c r="AN2667" t="str">
        <f>VLOOKUP(H2667,'Base Art'!$A:$AJ,36,FALSE)</f>
        <v>RPB SA</v>
      </c>
    </row>
    <row r="2668" spans="1:40" x14ac:dyDescent="0.25">
      <c r="A2668" s="212" t="s">
        <v>7665</v>
      </c>
      <c r="B2668" s="212">
        <v>1</v>
      </c>
      <c r="C2668" s="212" t="s">
        <v>7666</v>
      </c>
      <c r="D2668" s="212" t="s">
        <v>161</v>
      </c>
      <c r="E2668" s="212">
        <v>27</v>
      </c>
      <c r="F2668" s="212" t="s">
        <v>26</v>
      </c>
      <c r="G2668" s="212" t="s">
        <v>668</v>
      </c>
      <c r="H2668" s="212">
        <v>6183</v>
      </c>
      <c r="I2668" s="212" t="s">
        <v>669</v>
      </c>
      <c r="J2668" s="212">
        <v>1454</v>
      </c>
      <c r="K2668" s="212" t="s">
        <v>660</v>
      </c>
      <c r="L2668" s="212" t="s">
        <v>661</v>
      </c>
      <c r="M2668" s="212"/>
      <c r="N2668" s="212"/>
      <c r="O2668" s="212"/>
      <c r="P2668" s="212">
        <v>1075</v>
      </c>
      <c r="Q2668" s="212" t="s">
        <v>662</v>
      </c>
      <c r="R2668" s="212" t="s">
        <v>663</v>
      </c>
      <c r="S2668" s="212"/>
      <c r="T2668" s="212"/>
      <c r="U2668" s="212"/>
      <c r="V2668" s="212"/>
      <c r="W2668" s="212"/>
      <c r="X2668" s="212"/>
      <c r="Y2668" s="212">
        <v>1370</v>
      </c>
      <c r="Z2668" s="212" t="s">
        <v>400</v>
      </c>
      <c r="AA2668" s="212" t="s">
        <v>401</v>
      </c>
      <c r="AB2668" s="212">
        <v>10775.647000000001</v>
      </c>
      <c r="AC2668" s="212">
        <v>13118.361000000001</v>
      </c>
      <c r="AD2668" s="212">
        <v>1</v>
      </c>
      <c r="AE2668" s="212">
        <v>0</v>
      </c>
      <c r="AF2668" s="212">
        <v>1</v>
      </c>
      <c r="AG2668" s="212">
        <v>0</v>
      </c>
      <c r="AH2668" s="212">
        <v>10775.65</v>
      </c>
      <c r="AI2668" s="212">
        <v>13118.36</v>
      </c>
      <c r="AJ2668" s="212">
        <v>0</v>
      </c>
      <c r="AK2668" s="212">
        <v>0</v>
      </c>
      <c r="AL2668" s="212">
        <v>0</v>
      </c>
      <c r="AM2668">
        <v>1</v>
      </c>
      <c r="AN2668" t="str">
        <f>VLOOKUP(H2668,'Base Art'!$A:$AJ,36,FALSE)</f>
        <v>RPB SA</v>
      </c>
    </row>
    <row r="2669" spans="1:40" x14ac:dyDescent="0.25">
      <c r="A2669" s="212" t="s">
        <v>7665</v>
      </c>
      <c r="B2669" s="212">
        <v>1</v>
      </c>
      <c r="C2669" s="212" t="s">
        <v>7666</v>
      </c>
      <c r="D2669" s="212" t="s">
        <v>161</v>
      </c>
      <c r="E2669" s="212">
        <v>27</v>
      </c>
      <c r="F2669" s="212" t="s">
        <v>26</v>
      </c>
      <c r="G2669" s="212" t="s">
        <v>670</v>
      </c>
      <c r="H2669" s="212">
        <v>6184</v>
      </c>
      <c r="I2669" s="212" t="s">
        <v>671</v>
      </c>
      <c r="J2669" s="212">
        <v>1454</v>
      </c>
      <c r="K2669" s="212" t="s">
        <v>660</v>
      </c>
      <c r="L2669" s="212" t="s">
        <v>661</v>
      </c>
      <c r="M2669" s="212"/>
      <c r="N2669" s="212"/>
      <c r="O2669" s="212"/>
      <c r="P2669" s="212">
        <v>1075</v>
      </c>
      <c r="Q2669" s="212" t="s">
        <v>662</v>
      </c>
      <c r="R2669" s="212" t="s">
        <v>663</v>
      </c>
      <c r="S2669" s="212"/>
      <c r="T2669" s="212"/>
      <c r="U2669" s="212"/>
      <c r="V2669" s="212"/>
      <c r="W2669" s="212"/>
      <c r="X2669" s="212"/>
      <c r="Y2669" s="212">
        <v>1370</v>
      </c>
      <c r="Z2669" s="212" t="s">
        <v>400</v>
      </c>
      <c r="AA2669" s="212" t="s">
        <v>401</v>
      </c>
      <c r="AB2669" s="212">
        <v>10643.700999999999</v>
      </c>
      <c r="AC2669" s="212">
        <v>13038.532999999999</v>
      </c>
      <c r="AD2669" s="212">
        <v>0.5</v>
      </c>
      <c r="AE2669" s="212">
        <v>0</v>
      </c>
      <c r="AF2669" s="212">
        <v>0.5</v>
      </c>
      <c r="AG2669" s="212">
        <v>0</v>
      </c>
      <c r="AH2669" s="212">
        <v>5321.85</v>
      </c>
      <c r="AI2669" s="212">
        <v>6519.27</v>
      </c>
      <c r="AJ2669" s="212">
        <v>0</v>
      </c>
      <c r="AK2669" s="212">
        <v>0</v>
      </c>
      <c r="AL2669" s="212">
        <v>0</v>
      </c>
      <c r="AM2669">
        <v>1</v>
      </c>
      <c r="AN2669" t="str">
        <f>VLOOKUP(H2669,'Base Art'!$A:$AJ,36,FALSE)</f>
        <v>RPB SA</v>
      </c>
    </row>
    <row r="2670" spans="1:40" x14ac:dyDescent="0.25">
      <c r="A2670" s="212" t="s">
        <v>7665</v>
      </c>
      <c r="B2670" s="212">
        <v>1</v>
      </c>
      <c r="C2670" s="212" t="s">
        <v>7666</v>
      </c>
      <c r="D2670" s="212" t="s">
        <v>161</v>
      </c>
      <c r="E2670" s="212">
        <v>27</v>
      </c>
      <c r="F2670" s="212" t="s">
        <v>26</v>
      </c>
      <c r="G2670" s="212" t="s">
        <v>672</v>
      </c>
      <c r="H2670" s="212">
        <v>6185</v>
      </c>
      <c r="I2670" s="212" t="s">
        <v>673</v>
      </c>
      <c r="J2670" s="212">
        <v>1454</v>
      </c>
      <c r="K2670" s="212" t="s">
        <v>660</v>
      </c>
      <c r="L2670" s="212" t="s">
        <v>661</v>
      </c>
      <c r="M2670" s="212"/>
      <c r="N2670" s="212"/>
      <c r="O2670" s="212"/>
      <c r="P2670" s="212">
        <v>1074</v>
      </c>
      <c r="Q2670" s="212" t="s">
        <v>674</v>
      </c>
      <c r="R2670" s="212" t="s">
        <v>675</v>
      </c>
      <c r="S2670" s="212"/>
      <c r="T2670" s="212"/>
      <c r="U2670" s="212"/>
      <c r="V2670" s="212"/>
      <c r="W2670" s="212"/>
      <c r="X2670" s="212"/>
      <c r="Y2670" s="212">
        <v>1370</v>
      </c>
      <c r="Z2670" s="212" t="s">
        <v>400</v>
      </c>
      <c r="AA2670" s="212" t="s">
        <v>401</v>
      </c>
      <c r="AB2670" s="212">
        <v>7071.9939999999997</v>
      </c>
      <c r="AC2670" s="212">
        <v>8663.1939999999995</v>
      </c>
      <c r="AD2670" s="212">
        <v>0.5</v>
      </c>
      <c r="AE2670" s="212">
        <v>0</v>
      </c>
      <c r="AF2670" s="212">
        <v>0.5</v>
      </c>
      <c r="AG2670" s="212">
        <v>0</v>
      </c>
      <c r="AH2670" s="212">
        <v>3536</v>
      </c>
      <c r="AI2670" s="212">
        <v>4331.6000000000004</v>
      </c>
      <c r="AJ2670" s="212">
        <v>0</v>
      </c>
      <c r="AK2670" s="212">
        <v>0</v>
      </c>
      <c r="AL2670" s="212">
        <v>0</v>
      </c>
      <c r="AM2670">
        <v>1</v>
      </c>
      <c r="AN2670" t="str">
        <f>VLOOKUP(H2670,'Base Art'!$A:$AJ,36,FALSE)</f>
        <v>RPB SA</v>
      </c>
    </row>
    <row r="2671" spans="1:40" x14ac:dyDescent="0.25">
      <c r="A2671" s="212" t="s">
        <v>7665</v>
      </c>
      <c r="B2671" s="212">
        <v>1</v>
      </c>
      <c r="C2671" s="212" t="s">
        <v>7666</v>
      </c>
      <c r="D2671" s="212" t="s">
        <v>161</v>
      </c>
      <c r="E2671" s="212">
        <v>27</v>
      </c>
      <c r="F2671" s="212" t="s">
        <v>26</v>
      </c>
      <c r="G2671" s="212" t="s">
        <v>678</v>
      </c>
      <c r="H2671" s="212">
        <v>6188</v>
      </c>
      <c r="I2671" s="212" t="s">
        <v>679</v>
      </c>
      <c r="J2671" s="212">
        <v>1454</v>
      </c>
      <c r="K2671" s="212" t="s">
        <v>660</v>
      </c>
      <c r="L2671" s="212" t="s">
        <v>661</v>
      </c>
      <c r="M2671" s="212"/>
      <c r="N2671" s="212"/>
      <c r="O2671" s="212"/>
      <c r="P2671" s="212">
        <v>1074</v>
      </c>
      <c r="Q2671" s="212" t="s">
        <v>674</v>
      </c>
      <c r="R2671" s="212" t="s">
        <v>675</v>
      </c>
      <c r="S2671" s="212"/>
      <c r="T2671" s="212"/>
      <c r="U2671" s="212"/>
      <c r="V2671" s="212"/>
      <c r="W2671" s="212"/>
      <c r="X2671" s="212"/>
      <c r="Y2671" s="212">
        <v>1370</v>
      </c>
      <c r="Z2671" s="212" t="s">
        <v>400</v>
      </c>
      <c r="AA2671" s="212" t="s">
        <v>401</v>
      </c>
      <c r="AB2671" s="212">
        <v>7071.9939999999997</v>
      </c>
      <c r="AC2671" s="212">
        <v>8663.1939999999995</v>
      </c>
      <c r="AD2671" s="212">
        <v>0.5</v>
      </c>
      <c r="AE2671" s="212">
        <v>0</v>
      </c>
      <c r="AF2671" s="212">
        <v>0.5</v>
      </c>
      <c r="AG2671" s="212">
        <v>0</v>
      </c>
      <c r="AH2671" s="212">
        <v>3536</v>
      </c>
      <c r="AI2671" s="212">
        <v>4331.6000000000004</v>
      </c>
      <c r="AJ2671" s="212">
        <v>0</v>
      </c>
      <c r="AK2671" s="212">
        <v>0</v>
      </c>
      <c r="AL2671" s="212">
        <v>0</v>
      </c>
      <c r="AM2671">
        <v>1</v>
      </c>
      <c r="AN2671" t="str">
        <f>VLOOKUP(H2671,'Base Art'!$A:$AJ,36,FALSE)</f>
        <v>RPB SA</v>
      </c>
    </row>
    <row r="2672" spans="1:40" x14ac:dyDescent="0.25">
      <c r="A2672" s="212" t="s">
        <v>7665</v>
      </c>
      <c r="B2672" s="212">
        <v>1</v>
      </c>
      <c r="C2672" s="212" t="s">
        <v>7666</v>
      </c>
      <c r="D2672" s="212" t="s">
        <v>161</v>
      </c>
      <c r="E2672" s="212">
        <v>27</v>
      </c>
      <c r="F2672" s="212" t="s">
        <v>26</v>
      </c>
      <c r="G2672" s="212" t="s">
        <v>684</v>
      </c>
      <c r="H2672" s="212">
        <v>6192</v>
      </c>
      <c r="I2672" s="212" t="s">
        <v>685</v>
      </c>
      <c r="J2672" s="212">
        <v>1316</v>
      </c>
      <c r="K2672" s="212" t="s">
        <v>656</v>
      </c>
      <c r="L2672" s="212" t="s">
        <v>657</v>
      </c>
      <c r="M2672" s="212"/>
      <c r="N2672" s="212"/>
      <c r="O2672" s="212"/>
      <c r="P2672" s="212"/>
      <c r="Q2672" s="212"/>
      <c r="R2672" s="212"/>
      <c r="S2672" s="212"/>
      <c r="T2672" s="212"/>
      <c r="U2672" s="212"/>
      <c r="V2672" s="212"/>
      <c r="W2672" s="212"/>
      <c r="X2672" s="212"/>
      <c r="Y2672" s="212">
        <v>1374</v>
      </c>
      <c r="Z2672" s="212" t="s">
        <v>336</v>
      </c>
      <c r="AA2672" s="212" t="s">
        <v>337</v>
      </c>
      <c r="AB2672" s="212">
        <v>200980.63</v>
      </c>
      <c r="AC2672" s="212">
        <v>249215.95</v>
      </c>
      <c r="AD2672" s="212">
        <v>3.3300000000000003E-2</v>
      </c>
      <c r="AE2672" s="212">
        <v>0</v>
      </c>
      <c r="AF2672" s="212">
        <v>3.3300000000000003E-2</v>
      </c>
      <c r="AG2672" s="212">
        <v>0</v>
      </c>
      <c r="AH2672" s="212">
        <v>6699.35</v>
      </c>
      <c r="AI2672" s="212">
        <v>8307.2000000000007</v>
      </c>
      <c r="AJ2672" s="212">
        <v>0</v>
      </c>
      <c r="AK2672" s="212">
        <v>0</v>
      </c>
      <c r="AL2672" s="212">
        <v>0</v>
      </c>
      <c r="AM2672">
        <v>1</v>
      </c>
      <c r="AN2672" t="str">
        <f>VLOOKUP(H2672,'Base Art'!$A:$AJ,36,FALSE)</f>
        <v>MONDELEZ ARGENTINA S.A.</v>
      </c>
    </row>
    <row r="2673" spans="1:40" x14ac:dyDescent="0.25">
      <c r="A2673" s="212" t="s">
        <v>7665</v>
      </c>
      <c r="B2673" s="212">
        <v>1</v>
      </c>
      <c r="C2673" s="212" t="s">
        <v>7666</v>
      </c>
      <c r="D2673" s="212" t="s">
        <v>161</v>
      </c>
      <c r="E2673" s="212">
        <v>27</v>
      </c>
      <c r="F2673" s="212" t="s">
        <v>26</v>
      </c>
      <c r="G2673" s="212" t="s">
        <v>690</v>
      </c>
      <c r="H2673" s="212">
        <v>6208</v>
      </c>
      <c r="I2673" s="212" t="s">
        <v>691</v>
      </c>
      <c r="J2673" s="212">
        <v>1454</v>
      </c>
      <c r="K2673" s="212" t="s">
        <v>660</v>
      </c>
      <c r="L2673" s="212" t="s">
        <v>661</v>
      </c>
      <c r="M2673" s="212"/>
      <c r="N2673" s="212"/>
      <c r="O2673" s="212"/>
      <c r="P2673" s="212">
        <v>1075</v>
      </c>
      <c r="Q2673" s="212" t="s">
        <v>662</v>
      </c>
      <c r="R2673" s="212" t="s">
        <v>663</v>
      </c>
      <c r="S2673" s="212"/>
      <c r="T2673" s="212"/>
      <c r="U2673" s="212"/>
      <c r="V2673" s="212"/>
      <c r="W2673" s="212"/>
      <c r="X2673" s="212"/>
      <c r="Y2673" s="212">
        <v>1370</v>
      </c>
      <c r="Z2673" s="212" t="s">
        <v>400</v>
      </c>
      <c r="AA2673" s="212" t="s">
        <v>401</v>
      </c>
      <c r="AB2673" s="212">
        <v>10907.593999999999</v>
      </c>
      <c r="AC2673" s="212">
        <v>13198.188</v>
      </c>
      <c r="AD2673" s="212">
        <v>3.5</v>
      </c>
      <c r="AE2673" s="212">
        <v>0</v>
      </c>
      <c r="AF2673" s="212">
        <v>3.5</v>
      </c>
      <c r="AG2673" s="212">
        <v>0</v>
      </c>
      <c r="AH2673" s="212">
        <v>38176.58</v>
      </c>
      <c r="AI2673" s="212">
        <v>46193.66</v>
      </c>
      <c r="AJ2673" s="212">
        <v>0</v>
      </c>
      <c r="AK2673" s="212">
        <v>0</v>
      </c>
      <c r="AL2673" s="212">
        <v>0</v>
      </c>
      <c r="AM2673">
        <v>1</v>
      </c>
      <c r="AN2673" t="str">
        <f>VLOOKUP(H2673,'Base Art'!$A:$AJ,36,FALSE)</f>
        <v>RPB SA</v>
      </c>
    </row>
    <row r="2674" spans="1:40" x14ac:dyDescent="0.25">
      <c r="A2674" s="212" t="s">
        <v>7665</v>
      </c>
      <c r="B2674" s="212">
        <v>1</v>
      </c>
      <c r="C2674" s="212" t="s">
        <v>7666</v>
      </c>
      <c r="D2674" s="212" t="s">
        <v>161</v>
      </c>
      <c r="E2674" s="212">
        <v>27</v>
      </c>
      <c r="F2674" s="212" t="s">
        <v>26</v>
      </c>
      <c r="G2674" s="212" t="s">
        <v>692</v>
      </c>
      <c r="H2674" s="212">
        <v>6209</v>
      </c>
      <c r="I2674" s="212" t="s">
        <v>693</v>
      </c>
      <c r="J2674" s="212">
        <v>1454</v>
      </c>
      <c r="K2674" s="212" t="s">
        <v>660</v>
      </c>
      <c r="L2674" s="212" t="s">
        <v>661</v>
      </c>
      <c r="M2674" s="212"/>
      <c r="N2674" s="212"/>
      <c r="O2674" s="212"/>
      <c r="P2674" s="212">
        <v>1074</v>
      </c>
      <c r="Q2674" s="212" t="s">
        <v>674</v>
      </c>
      <c r="R2674" s="212" t="s">
        <v>675</v>
      </c>
      <c r="S2674" s="212"/>
      <c r="T2674" s="212"/>
      <c r="U2674" s="212"/>
      <c r="V2674" s="212"/>
      <c r="W2674" s="212"/>
      <c r="X2674" s="212"/>
      <c r="Y2674" s="212">
        <v>1370</v>
      </c>
      <c r="Z2674" s="212" t="s">
        <v>400</v>
      </c>
      <c r="AA2674" s="212" t="s">
        <v>401</v>
      </c>
      <c r="AB2674" s="212">
        <v>6984.7520000000004</v>
      </c>
      <c r="AC2674" s="212">
        <v>8451.5499999999993</v>
      </c>
      <c r="AD2674" s="212">
        <v>6</v>
      </c>
      <c r="AE2674" s="212">
        <v>0</v>
      </c>
      <c r="AF2674" s="212">
        <v>6</v>
      </c>
      <c r="AG2674" s="212">
        <v>0</v>
      </c>
      <c r="AH2674" s="212">
        <v>41908.51</v>
      </c>
      <c r="AI2674" s="212">
        <v>50709.3</v>
      </c>
      <c r="AJ2674" s="212">
        <v>0</v>
      </c>
      <c r="AK2674" s="212">
        <v>0</v>
      </c>
      <c r="AL2674" s="212">
        <v>0</v>
      </c>
      <c r="AM2674">
        <v>1</v>
      </c>
      <c r="AN2674" t="str">
        <f>VLOOKUP(H2674,'Base Art'!$A:$AJ,36,FALSE)</f>
        <v>RPB SA</v>
      </c>
    </row>
    <row r="2675" spans="1:40" x14ac:dyDescent="0.25">
      <c r="A2675" s="212" t="s">
        <v>7665</v>
      </c>
      <c r="B2675" s="212">
        <v>1</v>
      </c>
      <c r="C2675" s="212" t="s">
        <v>7666</v>
      </c>
      <c r="D2675" s="212" t="s">
        <v>161</v>
      </c>
      <c r="E2675" s="212">
        <v>27</v>
      </c>
      <c r="F2675" s="212" t="s">
        <v>26</v>
      </c>
      <c r="G2675" s="212" t="s">
        <v>702</v>
      </c>
      <c r="H2675" s="212">
        <v>6270</v>
      </c>
      <c r="I2675" s="212" t="s">
        <v>703</v>
      </c>
      <c r="J2675" s="212">
        <v>1450</v>
      </c>
      <c r="K2675" s="212" t="s">
        <v>634</v>
      </c>
      <c r="L2675" s="212" t="s">
        <v>635</v>
      </c>
      <c r="M2675" s="212"/>
      <c r="N2675" s="212"/>
      <c r="O2675" s="212"/>
      <c r="P2675" s="212">
        <v>1077</v>
      </c>
      <c r="Q2675" s="212" t="s">
        <v>636</v>
      </c>
      <c r="R2675" s="212" t="s">
        <v>637</v>
      </c>
      <c r="S2675" s="212"/>
      <c r="T2675" s="212"/>
      <c r="U2675" s="212"/>
      <c r="V2675" s="212"/>
      <c r="W2675" s="212"/>
      <c r="X2675" s="212"/>
      <c r="Y2675" s="212">
        <v>1370</v>
      </c>
      <c r="Z2675" s="212" t="s">
        <v>400</v>
      </c>
      <c r="AA2675" s="212" t="s">
        <v>401</v>
      </c>
      <c r="AB2675" s="212">
        <v>5916.201</v>
      </c>
      <c r="AC2675" s="212">
        <v>7158.6040000000003</v>
      </c>
      <c r="AD2675" s="212">
        <v>5</v>
      </c>
      <c r="AE2675" s="212">
        <v>0</v>
      </c>
      <c r="AF2675" s="212">
        <v>5</v>
      </c>
      <c r="AG2675" s="212">
        <v>0</v>
      </c>
      <c r="AH2675" s="212">
        <v>29581.01</v>
      </c>
      <c r="AI2675" s="212">
        <v>35793.019999999997</v>
      </c>
      <c r="AJ2675" s="212">
        <v>0</v>
      </c>
      <c r="AK2675" s="212">
        <v>0</v>
      </c>
      <c r="AL2675" s="212">
        <v>0</v>
      </c>
      <c r="AM2675">
        <v>1</v>
      </c>
      <c r="AN2675" t="str">
        <f>VLOOKUP(H2675,'Base Art'!$A:$AJ,36,FALSE)</f>
        <v>RPB SA</v>
      </c>
    </row>
    <row r="2676" spans="1:40" x14ac:dyDescent="0.25">
      <c r="A2676" s="212" t="s">
        <v>7665</v>
      </c>
      <c r="B2676" s="212">
        <v>1</v>
      </c>
      <c r="C2676" s="212" t="s">
        <v>7666</v>
      </c>
      <c r="D2676" s="212" t="s">
        <v>161</v>
      </c>
      <c r="E2676" s="212">
        <v>27</v>
      </c>
      <c r="F2676" s="212" t="s">
        <v>26</v>
      </c>
      <c r="G2676" s="212" t="s">
        <v>706</v>
      </c>
      <c r="H2676" s="212">
        <v>6464</v>
      </c>
      <c r="I2676" s="212" t="s">
        <v>707</v>
      </c>
      <c r="J2676" s="212">
        <v>1414</v>
      </c>
      <c r="K2676" s="212" t="s">
        <v>372</v>
      </c>
      <c r="L2676" s="212" t="s">
        <v>373</v>
      </c>
      <c r="M2676" s="212"/>
      <c r="N2676" s="212"/>
      <c r="O2676" s="212"/>
      <c r="P2676" s="212">
        <v>1072</v>
      </c>
      <c r="Q2676" s="212" t="s">
        <v>374</v>
      </c>
      <c r="R2676" s="212" t="s">
        <v>375</v>
      </c>
      <c r="S2676" s="212"/>
      <c r="T2676" s="212"/>
      <c r="U2676" s="212"/>
      <c r="V2676" s="212"/>
      <c r="W2676" s="212"/>
      <c r="X2676" s="212"/>
      <c r="Y2676" s="212">
        <v>1374</v>
      </c>
      <c r="Z2676" s="212" t="s">
        <v>336</v>
      </c>
      <c r="AA2676" s="212" t="s">
        <v>337</v>
      </c>
      <c r="AB2676" s="212">
        <v>41670.81</v>
      </c>
      <c r="AC2676" s="212">
        <v>50421.678</v>
      </c>
      <c r="AD2676" s="212">
        <v>0.125</v>
      </c>
      <c r="AE2676" s="212">
        <v>0</v>
      </c>
      <c r="AF2676" s="212">
        <v>0.125</v>
      </c>
      <c r="AG2676" s="212">
        <v>0</v>
      </c>
      <c r="AH2676" s="212">
        <v>5208.8500000000004</v>
      </c>
      <c r="AI2676" s="212">
        <v>6302.71</v>
      </c>
      <c r="AJ2676" s="212">
        <v>0</v>
      </c>
      <c r="AK2676" s="212">
        <v>0</v>
      </c>
      <c r="AL2676" s="212">
        <v>0</v>
      </c>
      <c r="AM2676">
        <v>1</v>
      </c>
      <c r="AN2676" t="str">
        <f>VLOOKUP(H2676,'Base Art'!$A:$AJ,36,FALSE)</f>
        <v>ARCOR S.A.I.C.</v>
      </c>
    </row>
    <row r="2677" spans="1:40" x14ac:dyDescent="0.25">
      <c r="A2677" s="212" t="s">
        <v>7665</v>
      </c>
      <c r="B2677" s="212">
        <v>1</v>
      </c>
      <c r="C2677" s="212" t="s">
        <v>7666</v>
      </c>
      <c r="D2677" s="212" t="s">
        <v>161</v>
      </c>
      <c r="E2677" s="212">
        <v>27</v>
      </c>
      <c r="F2677" s="212" t="s">
        <v>26</v>
      </c>
      <c r="G2677" s="212" t="s">
        <v>710</v>
      </c>
      <c r="H2677" s="212">
        <v>6469</v>
      </c>
      <c r="I2677" s="212" t="s">
        <v>711</v>
      </c>
      <c r="J2677" s="212">
        <v>1414</v>
      </c>
      <c r="K2677" s="212" t="s">
        <v>372</v>
      </c>
      <c r="L2677" s="212" t="s">
        <v>373</v>
      </c>
      <c r="M2677" s="212"/>
      <c r="N2677" s="212"/>
      <c r="O2677" s="212"/>
      <c r="P2677" s="212">
        <v>1069</v>
      </c>
      <c r="Q2677" s="212" t="s">
        <v>340</v>
      </c>
      <c r="R2677" s="212" t="s">
        <v>341</v>
      </c>
      <c r="S2677" s="212"/>
      <c r="T2677" s="212"/>
      <c r="U2677" s="212"/>
      <c r="V2677" s="212"/>
      <c r="W2677" s="212"/>
      <c r="X2677" s="212"/>
      <c r="Y2677" s="212">
        <v>1374</v>
      </c>
      <c r="Z2677" s="212" t="s">
        <v>336</v>
      </c>
      <c r="AA2677" s="212" t="s">
        <v>337</v>
      </c>
      <c r="AB2677" s="212">
        <v>41670.81</v>
      </c>
      <c r="AC2677" s="212">
        <v>50421.678</v>
      </c>
      <c r="AD2677" s="212">
        <v>0.125</v>
      </c>
      <c r="AE2677" s="212">
        <v>0</v>
      </c>
      <c r="AF2677" s="212">
        <v>0.125</v>
      </c>
      <c r="AG2677" s="212">
        <v>0</v>
      </c>
      <c r="AH2677" s="212">
        <v>5208.8500000000004</v>
      </c>
      <c r="AI2677" s="212">
        <v>6302.71</v>
      </c>
      <c r="AJ2677" s="212">
        <v>0</v>
      </c>
      <c r="AK2677" s="212">
        <v>0</v>
      </c>
      <c r="AL2677" s="212">
        <v>0</v>
      </c>
      <c r="AM2677">
        <v>1</v>
      </c>
      <c r="AN2677" t="str">
        <f>VLOOKUP(H2677,'Base Art'!$A:$AJ,36,FALSE)</f>
        <v>ARCOR S.A.I.C.</v>
      </c>
    </row>
    <row r="2678" spans="1:40" x14ac:dyDescent="0.25">
      <c r="A2678" s="212" t="s">
        <v>7665</v>
      </c>
      <c r="B2678" s="212">
        <v>1</v>
      </c>
      <c r="C2678" s="212" t="s">
        <v>7666</v>
      </c>
      <c r="D2678" s="212" t="s">
        <v>161</v>
      </c>
      <c r="E2678" s="212">
        <v>27</v>
      </c>
      <c r="F2678" s="212" t="s">
        <v>26</v>
      </c>
      <c r="G2678" s="212" t="s">
        <v>714</v>
      </c>
      <c r="H2678" s="212">
        <v>6494</v>
      </c>
      <c r="I2678" s="212" t="s">
        <v>715</v>
      </c>
      <c r="J2678" s="212">
        <v>1413</v>
      </c>
      <c r="K2678" s="212" t="s">
        <v>334</v>
      </c>
      <c r="L2678" s="212" t="s">
        <v>335</v>
      </c>
      <c r="M2678" s="212"/>
      <c r="N2678" s="212"/>
      <c r="O2678" s="212"/>
      <c r="P2678" s="212">
        <v>1069</v>
      </c>
      <c r="Q2678" s="212" t="s">
        <v>340</v>
      </c>
      <c r="R2678" s="212" t="s">
        <v>341</v>
      </c>
      <c r="S2678" s="212"/>
      <c r="T2678" s="212"/>
      <c r="U2678" s="212"/>
      <c r="V2678" s="212"/>
      <c r="W2678" s="212"/>
      <c r="X2678" s="212"/>
      <c r="Y2678" s="212">
        <v>1374</v>
      </c>
      <c r="Z2678" s="212" t="s">
        <v>336</v>
      </c>
      <c r="AA2678" s="212" t="s">
        <v>337</v>
      </c>
      <c r="AB2678" s="212">
        <v>28569.954000000002</v>
      </c>
      <c r="AC2678" s="212">
        <v>34569.644999999997</v>
      </c>
      <c r="AD2678" s="212">
        <v>8.3299999999999999E-2</v>
      </c>
      <c r="AE2678" s="212">
        <v>0</v>
      </c>
      <c r="AF2678" s="212">
        <v>8.3299999999999999E-2</v>
      </c>
      <c r="AG2678" s="212">
        <v>0</v>
      </c>
      <c r="AH2678" s="212">
        <v>2380.83</v>
      </c>
      <c r="AI2678" s="212">
        <v>2880.8</v>
      </c>
      <c r="AJ2678" s="212">
        <v>1</v>
      </c>
      <c r="AK2678" s="212">
        <v>0.08</v>
      </c>
      <c r="AL2678" s="212">
        <v>0</v>
      </c>
      <c r="AM2678">
        <v>1</v>
      </c>
      <c r="AN2678" t="str">
        <f>VLOOKUP(H2678,'Base Art'!$A:$AJ,36,FALSE)</f>
        <v>ARCOR S.A.I.C.</v>
      </c>
    </row>
    <row r="2679" spans="1:40" x14ac:dyDescent="0.25">
      <c r="A2679" s="212" t="s">
        <v>7665</v>
      </c>
      <c r="B2679" s="212">
        <v>1</v>
      </c>
      <c r="C2679" s="212" t="s">
        <v>7666</v>
      </c>
      <c r="D2679" s="212" t="s">
        <v>161</v>
      </c>
      <c r="E2679" s="212">
        <v>27</v>
      </c>
      <c r="F2679" s="212" t="s">
        <v>26</v>
      </c>
      <c r="G2679" s="212" t="s">
        <v>716</v>
      </c>
      <c r="H2679" s="212">
        <v>6501</v>
      </c>
      <c r="I2679" s="212" t="s">
        <v>717</v>
      </c>
      <c r="J2679" s="212">
        <v>1413</v>
      </c>
      <c r="K2679" s="212" t="s">
        <v>334</v>
      </c>
      <c r="L2679" s="212" t="s">
        <v>335</v>
      </c>
      <c r="M2679" s="212"/>
      <c r="N2679" s="212"/>
      <c r="O2679" s="212"/>
      <c r="P2679" s="212">
        <v>1069</v>
      </c>
      <c r="Q2679" s="212" t="s">
        <v>340</v>
      </c>
      <c r="R2679" s="212" t="s">
        <v>341</v>
      </c>
      <c r="S2679" s="212"/>
      <c r="T2679" s="212"/>
      <c r="U2679" s="212"/>
      <c r="V2679" s="212"/>
      <c r="W2679" s="212"/>
      <c r="X2679" s="212"/>
      <c r="Y2679" s="212">
        <v>1374</v>
      </c>
      <c r="Z2679" s="212" t="s">
        <v>336</v>
      </c>
      <c r="AA2679" s="212" t="s">
        <v>337</v>
      </c>
      <c r="AB2679" s="212">
        <v>28569.954000000002</v>
      </c>
      <c r="AC2679" s="212">
        <v>34569.644999999997</v>
      </c>
      <c r="AD2679" s="212">
        <v>8.3299999999999999E-2</v>
      </c>
      <c r="AE2679" s="212">
        <v>0</v>
      </c>
      <c r="AF2679" s="212">
        <v>8.3299999999999999E-2</v>
      </c>
      <c r="AG2679" s="212">
        <v>0</v>
      </c>
      <c r="AH2679" s="212">
        <v>2380.83</v>
      </c>
      <c r="AI2679" s="212">
        <v>2880.8</v>
      </c>
      <c r="AJ2679" s="212">
        <v>0</v>
      </c>
      <c r="AK2679" s="212">
        <v>0</v>
      </c>
      <c r="AL2679" s="212">
        <v>0</v>
      </c>
      <c r="AM2679">
        <v>1</v>
      </c>
      <c r="AN2679" t="str">
        <f>VLOOKUP(H2679,'Base Art'!$A:$AJ,36,FALSE)</f>
        <v>ARCOR S.A.I.C.</v>
      </c>
    </row>
    <row r="2680" spans="1:40" x14ac:dyDescent="0.25">
      <c r="A2680" s="212" t="s">
        <v>7665</v>
      </c>
      <c r="B2680" s="212">
        <v>1</v>
      </c>
      <c r="C2680" s="212" t="s">
        <v>7666</v>
      </c>
      <c r="D2680" s="212" t="s">
        <v>161</v>
      </c>
      <c r="E2680" s="212">
        <v>27</v>
      </c>
      <c r="F2680" s="212" t="s">
        <v>26</v>
      </c>
      <c r="G2680" s="212" t="s">
        <v>728</v>
      </c>
      <c r="H2680" s="212">
        <v>6874</v>
      </c>
      <c r="I2680" s="212" t="s">
        <v>729</v>
      </c>
      <c r="J2680" s="212">
        <v>1450</v>
      </c>
      <c r="K2680" s="212" t="s">
        <v>634</v>
      </c>
      <c r="L2680" s="212" t="s">
        <v>635</v>
      </c>
      <c r="M2680" s="212"/>
      <c r="N2680" s="212"/>
      <c r="O2680" s="212"/>
      <c r="P2680" s="212">
        <v>1078</v>
      </c>
      <c r="Q2680" s="212" t="s">
        <v>730</v>
      </c>
      <c r="R2680" s="212" t="s">
        <v>731</v>
      </c>
      <c r="S2680" s="212"/>
      <c r="T2680" s="212"/>
      <c r="U2680" s="212"/>
      <c r="V2680" s="212"/>
      <c r="W2680" s="212"/>
      <c r="X2680" s="212"/>
      <c r="Y2680" s="212">
        <v>1370</v>
      </c>
      <c r="Z2680" s="212" t="s">
        <v>400</v>
      </c>
      <c r="AA2680" s="212" t="s">
        <v>401</v>
      </c>
      <c r="AB2680" s="212">
        <v>4202.82</v>
      </c>
      <c r="AC2680" s="212">
        <v>5085.4120000000003</v>
      </c>
      <c r="AD2680" s="212">
        <v>1</v>
      </c>
      <c r="AE2680" s="212">
        <v>0</v>
      </c>
      <c r="AF2680" s="212">
        <v>1</v>
      </c>
      <c r="AG2680" s="212">
        <v>0</v>
      </c>
      <c r="AH2680" s="212">
        <v>4202.82</v>
      </c>
      <c r="AI2680" s="212">
        <v>5085.41</v>
      </c>
      <c r="AJ2680" s="212">
        <v>0</v>
      </c>
      <c r="AK2680" s="212">
        <v>0</v>
      </c>
      <c r="AL2680" s="212">
        <v>0</v>
      </c>
      <c r="AM2680">
        <v>1</v>
      </c>
      <c r="AN2680" t="str">
        <f>VLOOKUP(H2680,'Base Art'!$A:$AJ,36,FALSE)</f>
        <v>RPB SA</v>
      </c>
    </row>
    <row r="2681" spans="1:40" x14ac:dyDescent="0.25">
      <c r="A2681" s="212" t="s">
        <v>7665</v>
      </c>
      <c r="B2681" s="212">
        <v>1</v>
      </c>
      <c r="C2681" s="212" t="s">
        <v>7666</v>
      </c>
      <c r="D2681" s="212" t="s">
        <v>161</v>
      </c>
      <c r="E2681" s="212">
        <v>27</v>
      </c>
      <c r="F2681" s="212" t="s">
        <v>26</v>
      </c>
      <c r="G2681" s="212" t="s">
        <v>732</v>
      </c>
      <c r="H2681" s="212">
        <v>6875</v>
      </c>
      <c r="I2681" s="212" t="s">
        <v>733</v>
      </c>
      <c r="J2681" s="212">
        <v>1450</v>
      </c>
      <c r="K2681" s="212" t="s">
        <v>634</v>
      </c>
      <c r="L2681" s="212" t="s">
        <v>635</v>
      </c>
      <c r="M2681" s="212"/>
      <c r="N2681" s="212"/>
      <c r="O2681" s="212"/>
      <c r="P2681" s="212">
        <v>1078</v>
      </c>
      <c r="Q2681" s="212" t="s">
        <v>730</v>
      </c>
      <c r="R2681" s="212" t="s">
        <v>731</v>
      </c>
      <c r="S2681" s="212"/>
      <c r="T2681" s="212"/>
      <c r="U2681" s="212"/>
      <c r="V2681" s="212"/>
      <c r="W2681" s="212"/>
      <c r="X2681" s="212"/>
      <c r="Y2681" s="212">
        <v>1370</v>
      </c>
      <c r="Z2681" s="212" t="s">
        <v>400</v>
      </c>
      <c r="AA2681" s="212" t="s">
        <v>401</v>
      </c>
      <c r="AB2681" s="212">
        <v>3969.33</v>
      </c>
      <c r="AC2681" s="212">
        <v>4802.8890000000001</v>
      </c>
      <c r="AD2681" s="212">
        <v>3</v>
      </c>
      <c r="AE2681" s="212">
        <v>0</v>
      </c>
      <c r="AF2681" s="212">
        <v>3</v>
      </c>
      <c r="AG2681" s="212">
        <v>0</v>
      </c>
      <c r="AH2681" s="212">
        <v>11907.99</v>
      </c>
      <c r="AI2681" s="212">
        <v>14408.67</v>
      </c>
      <c r="AJ2681" s="212">
        <v>0</v>
      </c>
      <c r="AK2681" s="212">
        <v>0</v>
      </c>
      <c r="AL2681" s="212">
        <v>0</v>
      </c>
      <c r="AM2681">
        <v>1</v>
      </c>
      <c r="AN2681" t="str">
        <f>VLOOKUP(H2681,'Base Art'!$A:$AJ,36,FALSE)</f>
        <v>RPB SA</v>
      </c>
    </row>
    <row r="2682" spans="1:40" x14ac:dyDescent="0.25">
      <c r="A2682" s="212" t="s">
        <v>7665</v>
      </c>
      <c r="B2682" s="212">
        <v>1</v>
      </c>
      <c r="C2682" s="212" t="s">
        <v>7666</v>
      </c>
      <c r="D2682" s="212" t="s">
        <v>161</v>
      </c>
      <c r="E2682" s="212">
        <v>27</v>
      </c>
      <c r="F2682" s="212" t="s">
        <v>26</v>
      </c>
      <c r="G2682" s="212" t="s">
        <v>1136</v>
      </c>
      <c r="H2682" s="212">
        <v>6944</v>
      </c>
      <c r="I2682" s="212" t="s">
        <v>1137</v>
      </c>
      <c r="J2682" s="212">
        <v>1192</v>
      </c>
      <c r="K2682" s="212" t="s">
        <v>932</v>
      </c>
      <c r="L2682" s="212" t="s">
        <v>933</v>
      </c>
      <c r="M2682" s="212"/>
      <c r="N2682" s="212"/>
      <c r="O2682" s="212"/>
      <c r="P2682" s="212">
        <v>1112</v>
      </c>
      <c r="Q2682" s="212" t="s">
        <v>1010</v>
      </c>
      <c r="R2682" s="212" t="s">
        <v>1011</v>
      </c>
      <c r="S2682" s="212"/>
      <c r="T2682" s="212"/>
      <c r="U2682" s="212"/>
      <c r="V2682" s="212"/>
      <c r="W2682" s="212"/>
      <c r="X2682" s="212"/>
      <c r="Y2682" s="212">
        <v>1375</v>
      </c>
      <c r="Z2682" s="212" t="s">
        <v>314</v>
      </c>
      <c r="AA2682" s="212" t="s">
        <v>315</v>
      </c>
      <c r="AB2682" s="212">
        <v>31992.666000000001</v>
      </c>
      <c r="AC2682" s="212">
        <v>38711.125999999997</v>
      </c>
      <c r="AD2682" s="212">
        <v>1</v>
      </c>
      <c r="AE2682" s="212">
        <v>0</v>
      </c>
      <c r="AF2682" s="212">
        <v>1</v>
      </c>
      <c r="AG2682" s="212">
        <v>0</v>
      </c>
      <c r="AH2682" s="212">
        <v>31992.67</v>
      </c>
      <c r="AI2682" s="212">
        <v>38711.129999999997</v>
      </c>
      <c r="AJ2682" s="212">
        <v>0</v>
      </c>
      <c r="AK2682" s="212">
        <v>0</v>
      </c>
      <c r="AL2682" s="212">
        <v>0</v>
      </c>
      <c r="AM2682">
        <v>1</v>
      </c>
      <c r="AN2682" t="str">
        <f>VLOOKUP(H2682,'Base Art'!$A:$AJ,36,FALSE)</f>
        <v>NUTRIPET S.A.U.</v>
      </c>
    </row>
    <row r="2683" spans="1:40" x14ac:dyDescent="0.25">
      <c r="A2683" s="212" t="s">
        <v>7665</v>
      </c>
      <c r="B2683" s="212">
        <v>1</v>
      </c>
      <c r="C2683" s="212" t="s">
        <v>7666</v>
      </c>
      <c r="D2683" s="212" t="s">
        <v>161</v>
      </c>
      <c r="E2683" s="212">
        <v>27</v>
      </c>
      <c r="F2683" s="212" t="s">
        <v>26</v>
      </c>
      <c r="G2683" s="212" t="s">
        <v>1432</v>
      </c>
      <c r="H2683" s="212">
        <v>6946</v>
      </c>
      <c r="I2683" s="212" t="s">
        <v>1433</v>
      </c>
      <c r="J2683" s="212">
        <v>1192</v>
      </c>
      <c r="K2683" s="212" t="s">
        <v>932</v>
      </c>
      <c r="L2683" s="212" t="s">
        <v>933</v>
      </c>
      <c r="M2683" s="212"/>
      <c r="N2683" s="212"/>
      <c r="O2683" s="212"/>
      <c r="P2683" s="212">
        <v>1101</v>
      </c>
      <c r="Q2683" s="212" t="s">
        <v>776</v>
      </c>
      <c r="R2683" s="212" t="s">
        <v>777</v>
      </c>
      <c r="S2683" s="212"/>
      <c r="T2683" s="212"/>
      <c r="U2683" s="212"/>
      <c r="V2683" s="212"/>
      <c r="W2683" s="212"/>
      <c r="X2683" s="212"/>
      <c r="Y2683" s="212">
        <v>1375</v>
      </c>
      <c r="Z2683" s="212" t="s">
        <v>314</v>
      </c>
      <c r="AA2683" s="212" t="s">
        <v>315</v>
      </c>
      <c r="AB2683" s="212">
        <v>46370.05</v>
      </c>
      <c r="AC2683" s="212">
        <v>56803.317999999999</v>
      </c>
      <c r="AD2683" s="212">
        <v>0.125</v>
      </c>
      <c r="AE2683" s="212">
        <v>0</v>
      </c>
      <c r="AF2683" s="212">
        <v>0.125</v>
      </c>
      <c r="AG2683" s="212">
        <v>0</v>
      </c>
      <c r="AH2683" s="212">
        <v>5796.26</v>
      </c>
      <c r="AI2683" s="212">
        <v>7100.41</v>
      </c>
      <c r="AJ2683" s="212">
        <v>0</v>
      </c>
      <c r="AK2683" s="212">
        <v>0</v>
      </c>
      <c r="AL2683" s="212">
        <v>0</v>
      </c>
      <c r="AM2683">
        <v>1</v>
      </c>
      <c r="AN2683" t="str">
        <f>VLOOKUP(H2683,'Base Art'!$A:$AJ,36,FALSE)</f>
        <v>NUTRIPET S.A.U.</v>
      </c>
    </row>
    <row r="2684" spans="1:40" x14ac:dyDescent="0.25">
      <c r="A2684" s="212" t="s">
        <v>7665</v>
      </c>
      <c r="B2684" s="212">
        <v>1</v>
      </c>
      <c r="C2684" s="212" t="s">
        <v>7666</v>
      </c>
      <c r="D2684" s="212" t="s">
        <v>161</v>
      </c>
      <c r="E2684" s="212">
        <v>27</v>
      </c>
      <c r="F2684" s="212" t="s">
        <v>26</v>
      </c>
      <c r="G2684" s="212" t="s">
        <v>1646</v>
      </c>
      <c r="H2684" s="212">
        <v>7071</v>
      </c>
      <c r="I2684" s="212" t="s">
        <v>1647</v>
      </c>
      <c r="J2684" s="212">
        <v>1187</v>
      </c>
      <c r="K2684" s="212" t="s">
        <v>1648</v>
      </c>
      <c r="L2684" s="212" t="s">
        <v>1649</v>
      </c>
      <c r="M2684" s="212"/>
      <c r="N2684" s="212"/>
      <c r="O2684" s="212"/>
      <c r="P2684" s="212"/>
      <c r="Q2684" s="212"/>
      <c r="R2684" s="212"/>
      <c r="S2684" s="212"/>
      <c r="T2684" s="212"/>
      <c r="U2684" s="212"/>
      <c r="V2684" s="212"/>
      <c r="W2684" s="212"/>
      <c r="X2684" s="212"/>
      <c r="Y2684" s="212">
        <v>1374</v>
      </c>
      <c r="Z2684" s="212" t="s">
        <v>336</v>
      </c>
      <c r="AA2684" s="212" t="s">
        <v>337</v>
      </c>
      <c r="AB2684" s="212">
        <v>71566.745999999999</v>
      </c>
      <c r="AC2684" s="212">
        <v>86595.774000000005</v>
      </c>
      <c r="AD2684" s="212">
        <v>8.3299999999999999E-2</v>
      </c>
      <c r="AE2684" s="212">
        <v>0</v>
      </c>
      <c r="AF2684" s="212">
        <v>8.3299999999999999E-2</v>
      </c>
      <c r="AG2684" s="212">
        <v>0</v>
      </c>
      <c r="AH2684" s="212">
        <v>5963.9</v>
      </c>
      <c r="AI2684" s="212">
        <v>7216.31</v>
      </c>
      <c r="AJ2684" s="212">
        <v>0</v>
      </c>
      <c r="AK2684" s="212">
        <v>0</v>
      </c>
      <c r="AL2684" s="212">
        <v>0</v>
      </c>
      <c r="AM2684">
        <v>1</v>
      </c>
      <c r="AN2684" t="str">
        <f>VLOOKUP(H2684,'Base Art'!$A:$AJ,36,FALSE)</f>
        <v>MONDELEZ ARGENTINA S.A.</v>
      </c>
    </row>
    <row r="2685" spans="1:40" x14ac:dyDescent="0.25">
      <c r="A2685" s="212" t="s">
        <v>7665</v>
      </c>
      <c r="B2685" s="212">
        <v>1</v>
      </c>
      <c r="C2685" s="212" t="s">
        <v>7666</v>
      </c>
      <c r="D2685" s="212" t="s">
        <v>161</v>
      </c>
      <c r="E2685" s="212">
        <v>27</v>
      </c>
      <c r="F2685" s="212" t="s">
        <v>26</v>
      </c>
      <c r="G2685" s="212" t="s">
        <v>1553</v>
      </c>
      <c r="H2685" s="212">
        <v>7098</v>
      </c>
      <c r="I2685" s="212" t="s">
        <v>1554</v>
      </c>
      <c r="J2685" s="212">
        <v>1450</v>
      </c>
      <c r="K2685" s="212" t="s">
        <v>634</v>
      </c>
      <c r="L2685" s="212" t="s">
        <v>635</v>
      </c>
      <c r="M2685" s="212"/>
      <c r="N2685" s="212"/>
      <c r="O2685" s="212"/>
      <c r="P2685" s="212">
        <v>1077</v>
      </c>
      <c r="Q2685" s="212" t="s">
        <v>636</v>
      </c>
      <c r="R2685" s="212" t="s">
        <v>637</v>
      </c>
      <c r="S2685" s="212"/>
      <c r="T2685" s="212"/>
      <c r="U2685" s="212"/>
      <c r="V2685" s="212"/>
      <c r="W2685" s="212"/>
      <c r="X2685" s="212"/>
      <c r="Y2685" s="212">
        <v>1370</v>
      </c>
      <c r="Z2685" s="212" t="s">
        <v>400</v>
      </c>
      <c r="AA2685" s="212" t="s">
        <v>401</v>
      </c>
      <c r="AB2685" s="212">
        <v>5733.7629999999999</v>
      </c>
      <c r="AC2685" s="212">
        <v>6937.8540000000003</v>
      </c>
      <c r="AD2685" s="212">
        <v>2</v>
      </c>
      <c r="AE2685" s="212">
        <v>0</v>
      </c>
      <c r="AF2685" s="212">
        <v>2</v>
      </c>
      <c r="AG2685" s="212">
        <v>0</v>
      </c>
      <c r="AH2685" s="212">
        <v>11467.53</v>
      </c>
      <c r="AI2685" s="212">
        <v>13875.71</v>
      </c>
      <c r="AJ2685" s="212">
        <v>0</v>
      </c>
      <c r="AK2685" s="212">
        <v>0</v>
      </c>
      <c r="AL2685" s="212">
        <v>0</v>
      </c>
      <c r="AM2685">
        <v>1</v>
      </c>
      <c r="AN2685" t="str">
        <f>VLOOKUP(H2685,'Base Art'!$A:$AJ,36,FALSE)</f>
        <v>RPB SA</v>
      </c>
    </row>
    <row r="2686" spans="1:40" x14ac:dyDescent="0.25">
      <c r="A2686" s="212" t="s">
        <v>7665</v>
      </c>
      <c r="B2686" s="212">
        <v>1</v>
      </c>
      <c r="C2686" s="212" t="s">
        <v>7666</v>
      </c>
      <c r="D2686" s="212" t="s">
        <v>161</v>
      </c>
      <c r="E2686" s="212">
        <v>27</v>
      </c>
      <c r="F2686" s="212" t="s">
        <v>26</v>
      </c>
      <c r="G2686" s="212" t="s">
        <v>1390</v>
      </c>
      <c r="H2686" s="212">
        <v>7104</v>
      </c>
      <c r="I2686" s="212" t="s">
        <v>1391</v>
      </c>
      <c r="J2686" s="212">
        <v>1450</v>
      </c>
      <c r="K2686" s="212" t="s">
        <v>634</v>
      </c>
      <c r="L2686" s="212" t="s">
        <v>635</v>
      </c>
      <c r="M2686" s="212"/>
      <c r="N2686" s="212"/>
      <c r="O2686" s="212"/>
      <c r="P2686" s="212">
        <v>1078</v>
      </c>
      <c r="Q2686" s="212" t="s">
        <v>730</v>
      </c>
      <c r="R2686" s="212" t="s">
        <v>731</v>
      </c>
      <c r="S2686" s="212"/>
      <c r="T2686" s="212"/>
      <c r="U2686" s="212"/>
      <c r="V2686" s="212"/>
      <c r="W2686" s="212"/>
      <c r="X2686" s="212"/>
      <c r="Y2686" s="212">
        <v>1370</v>
      </c>
      <c r="Z2686" s="212" t="s">
        <v>400</v>
      </c>
      <c r="AA2686" s="212" t="s">
        <v>401</v>
      </c>
      <c r="AB2686" s="212">
        <v>3969.33</v>
      </c>
      <c r="AC2686" s="212">
        <v>4802.8890000000001</v>
      </c>
      <c r="AD2686" s="212">
        <v>2</v>
      </c>
      <c r="AE2686" s="212">
        <v>0</v>
      </c>
      <c r="AF2686" s="212">
        <v>2</v>
      </c>
      <c r="AG2686" s="212">
        <v>0</v>
      </c>
      <c r="AH2686" s="212">
        <v>7938.66</v>
      </c>
      <c r="AI2686" s="212">
        <v>9605.7800000000007</v>
      </c>
      <c r="AJ2686" s="212">
        <v>0</v>
      </c>
      <c r="AK2686" s="212">
        <v>0</v>
      </c>
      <c r="AL2686" s="212">
        <v>0</v>
      </c>
      <c r="AM2686">
        <v>1</v>
      </c>
      <c r="AN2686" t="str">
        <f>VLOOKUP(H2686,'Base Art'!$A:$AJ,36,FALSE)</f>
        <v>RPB SA</v>
      </c>
    </row>
    <row r="2687" spans="1:40" x14ac:dyDescent="0.25">
      <c r="A2687" s="212" t="s">
        <v>7665</v>
      </c>
      <c r="B2687" s="212">
        <v>1</v>
      </c>
      <c r="C2687" s="212" t="s">
        <v>7666</v>
      </c>
      <c r="D2687" s="212" t="s">
        <v>161</v>
      </c>
      <c r="E2687" s="212">
        <v>27</v>
      </c>
      <c r="F2687" s="212" t="s">
        <v>26</v>
      </c>
      <c r="G2687" s="212" t="s">
        <v>748</v>
      </c>
      <c r="H2687" s="212">
        <v>7230</v>
      </c>
      <c r="I2687" s="212" t="s">
        <v>749</v>
      </c>
      <c r="J2687" s="212">
        <v>1450</v>
      </c>
      <c r="K2687" s="212" t="s">
        <v>634</v>
      </c>
      <c r="L2687" s="212" t="s">
        <v>635</v>
      </c>
      <c r="M2687" s="212"/>
      <c r="N2687" s="212"/>
      <c r="O2687" s="212"/>
      <c r="P2687" s="212">
        <v>1077</v>
      </c>
      <c r="Q2687" s="212" t="s">
        <v>636</v>
      </c>
      <c r="R2687" s="212" t="s">
        <v>637</v>
      </c>
      <c r="S2687" s="212"/>
      <c r="T2687" s="212"/>
      <c r="U2687" s="212"/>
      <c r="V2687" s="212"/>
      <c r="W2687" s="212"/>
      <c r="X2687" s="212"/>
      <c r="Y2687" s="212">
        <v>1370</v>
      </c>
      <c r="Z2687" s="212" t="s">
        <v>400</v>
      </c>
      <c r="AA2687" s="212" t="s">
        <v>401</v>
      </c>
      <c r="AB2687" s="212">
        <v>5713.8149999999996</v>
      </c>
      <c r="AC2687" s="212">
        <v>7000.9229999999998</v>
      </c>
      <c r="AD2687" s="212">
        <v>8.3332999999999995</v>
      </c>
      <c r="AE2687" s="212">
        <v>0</v>
      </c>
      <c r="AF2687" s="212">
        <v>8.3332999999999995</v>
      </c>
      <c r="AG2687" s="212">
        <v>0</v>
      </c>
      <c r="AH2687" s="212">
        <v>47615.13</v>
      </c>
      <c r="AI2687" s="212">
        <v>58341.02</v>
      </c>
      <c r="AJ2687" s="212">
        <v>0</v>
      </c>
      <c r="AK2687" s="212">
        <v>0</v>
      </c>
      <c r="AL2687" s="212">
        <v>0</v>
      </c>
      <c r="AM2687">
        <v>1</v>
      </c>
      <c r="AN2687" t="str">
        <f>VLOOKUP(H2687,'Base Art'!$A:$AJ,36,FALSE)</f>
        <v>RPB SA</v>
      </c>
    </row>
    <row r="2688" spans="1:40" x14ac:dyDescent="0.25">
      <c r="A2688" s="212" t="s">
        <v>7665</v>
      </c>
      <c r="B2688" s="212">
        <v>1</v>
      </c>
      <c r="C2688" s="212" t="s">
        <v>7666</v>
      </c>
      <c r="D2688" s="212" t="s">
        <v>161</v>
      </c>
      <c r="E2688" s="212">
        <v>27</v>
      </c>
      <c r="F2688" s="212" t="s">
        <v>26</v>
      </c>
      <c r="G2688" s="212" t="s">
        <v>1392</v>
      </c>
      <c r="H2688" s="212">
        <v>7440</v>
      </c>
      <c r="I2688" s="212" t="s">
        <v>1393</v>
      </c>
      <c r="J2688" s="212">
        <v>1450</v>
      </c>
      <c r="K2688" s="212" t="s">
        <v>634</v>
      </c>
      <c r="L2688" s="212" t="s">
        <v>635</v>
      </c>
      <c r="M2688" s="212"/>
      <c r="N2688" s="212"/>
      <c r="O2688" s="212"/>
      <c r="P2688" s="212">
        <v>1078</v>
      </c>
      <c r="Q2688" s="212" t="s">
        <v>730</v>
      </c>
      <c r="R2688" s="212" t="s">
        <v>731</v>
      </c>
      <c r="S2688" s="212"/>
      <c r="T2688" s="212"/>
      <c r="U2688" s="212"/>
      <c r="V2688" s="212"/>
      <c r="W2688" s="212"/>
      <c r="X2688" s="212"/>
      <c r="Y2688" s="212">
        <v>1370</v>
      </c>
      <c r="Z2688" s="212" t="s">
        <v>400</v>
      </c>
      <c r="AA2688" s="212" t="s">
        <v>401</v>
      </c>
      <c r="AB2688" s="212">
        <v>3969.33</v>
      </c>
      <c r="AC2688" s="212">
        <v>4802.8890000000001</v>
      </c>
      <c r="AD2688" s="212">
        <v>2</v>
      </c>
      <c r="AE2688" s="212">
        <v>0</v>
      </c>
      <c r="AF2688" s="212">
        <v>2</v>
      </c>
      <c r="AG2688" s="212">
        <v>0</v>
      </c>
      <c r="AH2688" s="212">
        <v>7938.66</v>
      </c>
      <c r="AI2688" s="212">
        <v>9605.7800000000007</v>
      </c>
      <c r="AJ2688" s="212">
        <v>0</v>
      </c>
      <c r="AK2688" s="212">
        <v>0</v>
      </c>
      <c r="AL2688" s="212">
        <v>0</v>
      </c>
      <c r="AM2688">
        <v>1</v>
      </c>
      <c r="AN2688" t="str">
        <f>VLOOKUP(H2688,'Base Art'!$A:$AJ,36,FALSE)</f>
        <v>RPB SA</v>
      </c>
    </row>
    <row r="2689" spans="1:40" x14ac:dyDescent="0.25">
      <c r="A2689" s="212" t="s">
        <v>7665</v>
      </c>
      <c r="B2689" s="212">
        <v>1</v>
      </c>
      <c r="C2689" s="212" t="s">
        <v>7666</v>
      </c>
      <c r="D2689" s="212" t="s">
        <v>161</v>
      </c>
      <c r="E2689" s="212">
        <v>27</v>
      </c>
      <c r="F2689" s="212" t="s">
        <v>26</v>
      </c>
      <c r="G2689" s="212" t="s">
        <v>1762</v>
      </c>
      <c r="H2689" s="212">
        <v>7511</v>
      </c>
      <c r="I2689" s="212" t="s">
        <v>1763</v>
      </c>
      <c r="J2689" s="212">
        <v>1463</v>
      </c>
      <c r="K2689" s="212" t="s">
        <v>696</v>
      </c>
      <c r="L2689" s="212" t="s">
        <v>697</v>
      </c>
      <c r="M2689" s="212"/>
      <c r="N2689" s="212"/>
      <c r="O2689" s="212"/>
      <c r="P2689" s="212"/>
      <c r="Q2689" s="212"/>
      <c r="R2689" s="212"/>
      <c r="S2689" s="212"/>
      <c r="T2689" s="212"/>
      <c r="U2689" s="212"/>
      <c r="V2689" s="212"/>
      <c r="W2689" s="212"/>
      <c r="X2689" s="212"/>
      <c r="Y2689" s="212">
        <v>1369</v>
      </c>
      <c r="Z2689" s="212" t="s">
        <v>354</v>
      </c>
      <c r="AA2689" s="212" t="s">
        <v>355</v>
      </c>
      <c r="AB2689" s="212">
        <v>7323.9</v>
      </c>
      <c r="AC2689" s="212">
        <v>8092.91</v>
      </c>
      <c r="AD2689" s="212">
        <v>1</v>
      </c>
      <c r="AE2689" s="212">
        <v>0</v>
      </c>
      <c r="AF2689" s="212">
        <v>1</v>
      </c>
      <c r="AG2689" s="212">
        <v>0</v>
      </c>
      <c r="AH2689" s="212">
        <v>7323.9</v>
      </c>
      <c r="AI2689" s="212">
        <v>8092.91</v>
      </c>
      <c r="AJ2689" s="212">
        <v>0</v>
      </c>
      <c r="AK2689" s="212">
        <v>0</v>
      </c>
      <c r="AL2689" s="212">
        <v>0</v>
      </c>
      <c r="AM2689">
        <v>1</v>
      </c>
      <c r="AN2689" t="str">
        <f>VLOOKUP(H2689,'Base Art'!$A:$AJ,36,FALSE)</f>
        <v>MOLINO CAÑUELAS S.A.C.I.F.I.A.</v>
      </c>
    </row>
    <row r="2690" spans="1:40" x14ac:dyDescent="0.25">
      <c r="A2690" s="212" t="s">
        <v>7665</v>
      </c>
      <c r="B2690" s="212">
        <v>1</v>
      </c>
      <c r="C2690" s="212" t="s">
        <v>7666</v>
      </c>
      <c r="D2690" s="212" t="s">
        <v>161</v>
      </c>
      <c r="E2690" s="212">
        <v>27</v>
      </c>
      <c r="F2690" s="212" t="s">
        <v>26</v>
      </c>
      <c r="G2690" s="212" t="s">
        <v>1502</v>
      </c>
      <c r="H2690" s="212">
        <v>7901</v>
      </c>
      <c r="I2690" s="212" t="s">
        <v>1503</v>
      </c>
      <c r="J2690" s="212">
        <v>1440</v>
      </c>
      <c r="K2690" s="212" t="s">
        <v>854</v>
      </c>
      <c r="L2690" s="212" t="s">
        <v>855</v>
      </c>
      <c r="M2690" s="212"/>
      <c r="N2690" s="212"/>
      <c r="O2690" s="212"/>
      <c r="P2690" s="212"/>
      <c r="Q2690" s="212"/>
      <c r="R2690" s="212"/>
      <c r="S2690" s="212"/>
      <c r="T2690" s="212"/>
      <c r="U2690" s="212"/>
      <c r="V2690" s="212"/>
      <c r="W2690" s="212"/>
      <c r="X2690" s="212"/>
      <c r="Y2690" s="212">
        <v>1376</v>
      </c>
      <c r="Z2690" s="212" t="s">
        <v>320</v>
      </c>
      <c r="AA2690" s="212" t="s">
        <v>321</v>
      </c>
      <c r="AB2690" s="212">
        <v>478029.38400000002</v>
      </c>
      <c r="AC2690" s="212">
        <v>592756.39199999999</v>
      </c>
      <c r="AD2690" s="212">
        <v>2.5000000000000001E-2</v>
      </c>
      <c r="AE2690" s="212">
        <v>0</v>
      </c>
      <c r="AF2690" s="212">
        <v>2.5000000000000001E-2</v>
      </c>
      <c r="AG2690" s="212">
        <v>0</v>
      </c>
      <c r="AH2690" s="212">
        <v>11950.73</v>
      </c>
      <c r="AI2690" s="212">
        <v>14818.91</v>
      </c>
      <c r="AJ2690" s="212">
        <v>1</v>
      </c>
      <c r="AK2690" s="212">
        <v>0.03</v>
      </c>
      <c r="AL2690" s="212">
        <v>0</v>
      </c>
      <c r="AM2690">
        <v>1</v>
      </c>
      <c r="AN2690" t="str">
        <f>VLOOKUP(H2690,'Base Art'!$A:$AJ,36,FALSE)</f>
        <v>JORGE LUIS SUAREZ</v>
      </c>
    </row>
    <row r="2691" spans="1:40" x14ac:dyDescent="0.25">
      <c r="A2691" s="212" t="s">
        <v>7665</v>
      </c>
      <c r="B2691" s="212">
        <v>1</v>
      </c>
      <c r="C2691" s="212" t="s">
        <v>7666</v>
      </c>
      <c r="D2691" s="212" t="s">
        <v>161</v>
      </c>
      <c r="E2691" s="212">
        <v>27</v>
      </c>
      <c r="F2691" s="212" t="s">
        <v>26</v>
      </c>
      <c r="G2691" s="212" t="s">
        <v>792</v>
      </c>
      <c r="H2691" s="212">
        <v>8130</v>
      </c>
      <c r="I2691" s="212" t="s">
        <v>793</v>
      </c>
      <c r="J2691" s="212">
        <v>1006</v>
      </c>
      <c r="K2691" s="212" t="s">
        <v>350</v>
      </c>
      <c r="L2691" s="212" t="s">
        <v>351</v>
      </c>
      <c r="M2691" s="212"/>
      <c r="N2691" s="212"/>
      <c r="O2691" s="212"/>
      <c r="P2691" s="212">
        <v>1005</v>
      </c>
      <c r="Q2691" s="212" t="s">
        <v>582</v>
      </c>
      <c r="R2691" s="212" t="s">
        <v>583</v>
      </c>
      <c r="S2691" s="212"/>
      <c r="T2691" s="212"/>
      <c r="U2691" s="212"/>
      <c r="V2691" s="212"/>
      <c r="W2691" s="212"/>
      <c r="X2691" s="212"/>
      <c r="Y2691" s="212">
        <v>1369</v>
      </c>
      <c r="Z2691" s="212" t="s">
        <v>354</v>
      </c>
      <c r="AA2691" s="212" t="s">
        <v>355</v>
      </c>
      <c r="AB2691" s="212">
        <v>13274.308999999999</v>
      </c>
      <c r="AC2691" s="212">
        <v>16537.43</v>
      </c>
      <c r="AD2691" s="212">
        <v>2.5</v>
      </c>
      <c r="AE2691" s="212">
        <v>0</v>
      </c>
      <c r="AF2691" s="212">
        <v>2.5</v>
      </c>
      <c r="AG2691" s="212">
        <v>0</v>
      </c>
      <c r="AH2691" s="212">
        <v>33185.769999999997</v>
      </c>
      <c r="AI2691" s="212">
        <v>41343.58</v>
      </c>
      <c r="AJ2691" s="212">
        <v>1</v>
      </c>
      <c r="AK2691" s="212">
        <v>2.5</v>
      </c>
      <c r="AL2691" s="212">
        <v>0</v>
      </c>
      <c r="AM2691">
        <v>1</v>
      </c>
      <c r="AN2691" t="str">
        <f>VLOOKUP(H2691,'Base Art'!$A:$AJ,36,FALSE)</f>
        <v>EST. LAS MARIAS S.A.C.I.F.A.</v>
      </c>
    </row>
    <row r="2692" spans="1:40" x14ac:dyDescent="0.25">
      <c r="A2692" s="212" t="s">
        <v>7665</v>
      </c>
      <c r="B2692" s="212">
        <v>1</v>
      </c>
      <c r="C2692" s="212" t="s">
        <v>7666</v>
      </c>
      <c r="D2692" s="212" t="s">
        <v>161</v>
      </c>
      <c r="E2692" s="212">
        <v>27</v>
      </c>
      <c r="F2692" s="212" t="s">
        <v>26</v>
      </c>
      <c r="G2692" s="212" t="s">
        <v>796</v>
      </c>
      <c r="H2692" s="212">
        <v>8134</v>
      </c>
      <c r="I2692" s="212" t="s">
        <v>797</v>
      </c>
      <c r="J2692" s="212">
        <v>1014</v>
      </c>
      <c r="K2692" s="212" t="s">
        <v>794</v>
      </c>
      <c r="L2692" s="212" t="s">
        <v>795</v>
      </c>
      <c r="M2692" s="212"/>
      <c r="N2692" s="212"/>
      <c r="O2692" s="212"/>
      <c r="P2692" s="212">
        <v>1005</v>
      </c>
      <c r="Q2692" s="212" t="s">
        <v>582</v>
      </c>
      <c r="R2692" s="212" t="s">
        <v>583</v>
      </c>
      <c r="S2692" s="212"/>
      <c r="T2692" s="212"/>
      <c r="U2692" s="212"/>
      <c r="V2692" s="212"/>
      <c r="W2692" s="212"/>
      <c r="X2692" s="212"/>
      <c r="Y2692" s="212">
        <v>1369</v>
      </c>
      <c r="Z2692" s="212" t="s">
        <v>354</v>
      </c>
      <c r="AA2692" s="212" t="s">
        <v>355</v>
      </c>
      <c r="AB2692" s="212">
        <v>13536.299000000001</v>
      </c>
      <c r="AC2692" s="212">
        <v>16378.922</v>
      </c>
      <c r="AD2692" s="212">
        <v>0.5</v>
      </c>
      <c r="AE2692" s="212">
        <v>0</v>
      </c>
      <c r="AF2692" s="212">
        <v>0.5</v>
      </c>
      <c r="AG2692" s="212">
        <v>0</v>
      </c>
      <c r="AH2692" s="212">
        <v>6768.15</v>
      </c>
      <c r="AI2692" s="212">
        <v>8189.46</v>
      </c>
      <c r="AJ2692" s="212">
        <v>0</v>
      </c>
      <c r="AK2692" s="212">
        <v>0</v>
      </c>
      <c r="AL2692" s="212">
        <v>0</v>
      </c>
      <c r="AM2692">
        <v>1</v>
      </c>
      <c r="AN2692" t="str">
        <f>VLOOKUP(H2692,'Base Art'!$A:$AJ,36,FALSE)</f>
        <v>EST. LAS MARIAS S.A.C.I.F.A.</v>
      </c>
    </row>
    <row r="2693" spans="1:40" x14ac:dyDescent="0.25">
      <c r="A2693" s="212" t="s">
        <v>7665</v>
      </c>
      <c r="B2693" s="212">
        <v>1</v>
      </c>
      <c r="C2693" s="212" t="s">
        <v>7666</v>
      </c>
      <c r="D2693" s="212" t="s">
        <v>161</v>
      </c>
      <c r="E2693" s="212">
        <v>27</v>
      </c>
      <c r="F2693" s="212" t="s">
        <v>26</v>
      </c>
      <c r="G2693" s="212" t="s">
        <v>802</v>
      </c>
      <c r="H2693" s="212">
        <v>8296</v>
      </c>
      <c r="I2693" s="212" t="s">
        <v>803</v>
      </c>
      <c r="J2693" s="212">
        <v>1164</v>
      </c>
      <c r="K2693" s="212" t="s">
        <v>804</v>
      </c>
      <c r="L2693" s="212" t="s">
        <v>805</v>
      </c>
      <c r="M2693" s="212"/>
      <c r="N2693" s="212"/>
      <c r="O2693" s="212"/>
      <c r="P2693" s="212"/>
      <c r="Q2693" s="212"/>
      <c r="R2693" s="212"/>
      <c r="S2693" s="212"/>
      <c r="T2693" s="212"/>
      <c r="U2693" s="212"/>
      <c r="V2693" s="212"/>
      <c r="W2693" s="212"/>
      <c r="X2693" s="212"/>
      <c r="Y2693" s="212">
        <v>1373</v>
      </c>
      <c r="Z2693" s="212" t="s">
        <v>386</v>
      </c>
      <c r="AA2693" s="212" t="s">
        <v>387</v>
      </c>
      <c r="AB2693" s="212">
        <v>24147.83</v>
      </c>
      <c r="AC2693" s="212">
        <v>29218.876</v>
      </c>
      <c r="AD2693" s="212">
        <v>0.33329999999999999</v>
      </c>
      <c r="AE2693" s="212">
        <v>0</v>
      </c>
      <c r="AF2693" s="212">
        <v>0.33329999999999999</v>
      </c>
      <c r="AG2693" s="212">
        <v>0</v>
      </c>
      <c r="AH2693" s="212">
        <v>8049.28</v>
      </c>
      <c r="AI2693" s="212">
        <v>9739.6299999999992</v>
      </c>
      <c r="AJ2693" s="212">
        <v>0</v>
      </c>
      <c r="AK2693" s="212">
        <v>0</v>
      </c>
      <c r="AL2693" s="212">
        <v>0</v>
      </c>
      <c r="AM2693">
        <v>1</v>
      </c>
      <c r="AN2693" t="str">
        <f>VLOOKUP(H2693,'Base Art'!$A:$AJ,36,FALSE)</f>
        <v>ARCOR S.A.I.C.</v>
      </c>
    </row>
    <row r="2694" spans="1:40" x14ac:dyDescent="0.25">
      <c r="A2694" s="212" t="s">
        <v>7665</v>
      </c>
      <c r="B2694" s="212">
        <v>1</v>
      </c>
      <c r="C2694" s="212" t="s">
        <v>7666</v>
      </c>
      <c r="D2694" s="212" t="s">
        <v>161</v>
      </c>
      <c r="E2694" s="212">
        <v>27</v>
      </c>
      <c r="F2694" s="212" t="s">
        <v>26</v>
      </c>
      <c r="G2694" s="212" t="s">
        <v>810</v>
      </c>
      <c r="H2694" s="212">
        <v>8328</v>
      </c>
      <c r="I2694" s="212" t="s">
        <v>811</v>
      </c>
      <c r="J2694" s="212">
        <v>1204</v>
      </c>
      <c r="K2694" s="212" t="s">
        <v>492</v>
      </c>
      <c r="L2694" s="212" t="s">
        <v>493</v>
      </c>
      <c r="M2694" s="212"/>
      <c r="N2694" s="212"/>
      <c r="O2694" s="212"/>
      <c r="P2694" s="212">
        <v>1201</v>
      </c>
      <c r="Q2694" s="212" t="s">
        <v>808</v>
      </c>
      <c r="R2694" s="212" t="s">
        <v>809</v>
      </c>
      <c r="S2694" s="212"/>
      <c r="T2694" s="212"/>
      <c r="U2694" s="212"/>
      <c r="V2694" s="212"/>
      <c r="W2694" s="212"/>
      <c r="X2694" s="212"/>
      <c r="Y2694" s="212">
        <v>1372</v>
      </c>
      <c r="Z2694" s="212" t="s">
        <v>346</v>
      </c>
      <c r="AA2694" s="212" t="s">
        <v>347</v>
      </c>
      <c r="AB2694" s="212">
        <v>176248.913</v>
      </c>
      <c r="AC2694" s="212">
        <v>218548.644</v>
      </c>
      <c r="AD2694" s="212">
        <v>0.25</v>
      </c>
      <c r="AE2694" s="212">
        <v>0</v>
      </c>
      <c r="AF2694" s="212">
        <v>0.25</v>
      </c>
      <c r="AG2694" s="212">
        <v>0</v>
      </c>
      <c r="AH2694" s="212">
        <v>44062.23</v>
      </c>
      <c r="AI2694" s="212">
        <v>54637.16</v>
      </c>
      <c r="AJ2694" s="212">
        <v>2</v>
      </c>
      <c r="AK2694" s="212">
        <v>0.13</v>
      </c>
      <c r="AL2694" s="212">
        <v>0</v>
      </c>
      <c r="AM2694">
        <v>1</v>
      </c>
      <c r="AN2694" t="str">
        <f>VLOOKUP(H2694,'Base Art'!$A:$AJ,36,FALSE)</f>
        <v>FERRERO ARGENTINA S.A.</v>
      </c>
    </row>
    <row r="2695" spans="1:40" x14ac:dyDescent="0.25">
      <c r="A2695" s="212" t="s">
        <v>7665</v>
      </c>
      <c r="B2695" s="212">
        <v>1</v>
      </c>
      <c r="C2695" s="212" t="s">
        <v>7666</v>
      </c>
      <c r="D2695" s="212" t="s">
        <v>161</v>
      </c>
      <c r="E2695" s="212">
        <v>27</v>
      </c>
      <c r="F2695" s="212" t="s">
        <v>26</v>
      </c>
      <c r="G2695" s="212" t="s">
        <v>816</v>
      </c>
      <c r="H2695" s="212">
        <v>8386</v>
      </c>
      <c r="I2695" s="212" t="s">
        <v>817</v>
      </c>
      <c r="J2695" s="212"/>
      <c r="K2695" s="212"/>
      <c r="L2695" s="212"/>
      <c r="M2695" s="212"/>
      <c r="N2695" s="212"/>
      <c r="O2695" s="212"/>
      <c r="P2695" s="212">
        <v>1088</v>
      </c>
      <c r="Q2695" s="212" t="s">
        <v>818</v>
      </c>
      <c r="R2695" s="212" t="s">
        <v>819</v>
      </c>
      <c r="S2695" s="212"/>
      <c r="T2695" s="212"/>
      <c r="U2695" s="212"/>
      <c r="V2695" s="212"/>
      <c r="W2695" s="212"/>
      <c r="X2695" s="212"/>
      <c r="Y2695" s="212">
        <v>1373</v>
      </c>
      <c r="Z2695" s="212" t="s">
        <v>386</v>
      </c>
      <c r="AA2695" s="212" t="s">
        <v>387</v>
      </c>
      <c r="AB2695" s="212">
        <v>80561.538</v>
      </c>
      <c r="AC2695" s="212">
        <v>97479.464000000007</v>
      </c>
      <c r="AD2695" s="212">
        <v>0.2</v>
      </c>
      <c r="AE2695" s="212">
        <v>0</v>
      </c>
      <c r="AF2695" s="212">
        <v>0.2</v>
      </c>
      <c r="AG2695" s="212">
        <v>0</v>
      </c>
      <c r="AH2695" s="212">
        <v>16112.31</v>
      </c>
      <c r="AI2695" s="212">
        <v>19495.89</v>
      </c>
      <c r="AJ2695" s="212">
        <v>0</v>
      </c>
      <c r="AK2695" s="212">
        <v>0</v>
      </c>
      <c r="AL2695" s="212">
        <v>0</v>
      </c>
      <c r="AM2695">
        <v>1</v>
      </c>
      <c r="AN2695" t="str">
        <f>VLOOKUP(H2695,'Base Art'!$A:$AJ,36,FALSE)</f>
        <v>MONDELEZ ARGENTINA S.A.</v>
      </c>
    </row>
    <row r="2696" spans="1:40" x14ac:dyDescent="0.25">
      <c r="A2696" s="212" t="s">
        <v>7665</v>
      </c>
      <c r="B2696" s="212">
        <v>1</v>
      </c>
      <c r="C2696" s="212" t="s">
        <v>7666</v>
      </c>
      <c r="D2696" s="212" t="s">
        <v>161</v>
      </c>
      <c r="E2696" s="212">
        <v>27</v>
      </c>
      <c r="F2696" s="212" t="s">
        <v>26</v>
      </c>
      <c r="G2696" s="212" t="s">
        <v>820</v>
      </c>
      <c r="H2696" s="212">
        <v>8388</v>
      </c>
      <c r="I2696" s="212" t="s">
        <v>821</v>
      </c>
      <c r="J2696" s="212">
        <v>1272</v>
      </c>
      <c r="K2696" s="212" t="s">
        <v>822</v>
      </c>
      <c r="L2696" s="212" t="s">
        <v>823</v>
      </c>
      <c r="M2696" s="212"/>
      <c r="N2696" s="212"/>
      <c r="O2696" s="212"/>
      <c r="P2696" s="212">
        <v>1088</v>
      </c>
      <c r="Q2696" s="212" t="s">
        <v>818</v>
      </c>
      <c r="R2696" s="212" t="s">
        <v>819</v>
      </c>
      <c r="S2696" s="212"/>
      <c r="T2696" s="212"/>
      <c r="U2696" s="212"/>
      <c r="V2696" s="212"/>
      <c r="W2696" s="212"/>
      <c r="X2696" s="212"/>
      <c r="Y2696" s="212">
        <v>1373</v>
      </c>
      <c r="Z2696" s="212" t="s">
        <v>386</v>
      </c>
      <c r="AA2696" s="212" t="s">
        <v>387</v>
      </c>
      <c r="AB2696" s="212">
        <v>53028.999000000003</v>
      </c>
      <c r="AC2696" s="212">
        <v>64165.087</v>
      </c>
      <c r="AD2696" s="212">
        <v>0.33329999999999999</v>
      </c>
      <c r="AE2696" s="212">
        <v>0</v>
      </c>
      <c r="AF2696" s="212">
        <v>0.33329999999999999</v>
      </c>
      <c r="AG2696" s="212">
        <v>0</v>
      </c>
      <c r="AH2696" s="212">
        <v>17676.330000000002</v>
      </c>
      <c r="AI2696" s="212">
        <v>21388.36</v>
      </c>
      <c r="AJ2696" s="212">
        <v>0</v>
      </c>
      <c r="AK2696" s="212">
        <v>0</v>
      </c>
      <c r="AL2696" s="212">
        <v>0</v>
      </c>
      <c r="AM2696">
        <v>1</v>
      </c>
      <c r="AN2696" t="str">
        <f>VLOOKUP(H2696,'Base Art'!$A:$AJ,36,FALSE)</f>
        <v>MONDELEZ ARGENTINA S.A.</v>
      </c>
    </row>
    <row r="2697" spans="1:40" x14ac:dyDescent="0.25">
      <c r="A2697" s="212" t="s">
        <v>7665</v>
      </c>
      <c r="B2697" s="212">
        <v>1</v>
      </c>
      <c r="C2697" s="212" t="s">
        <v>7666</v>
      </c>
      <c r="D2697" s="212" t="s">
        <v>161</v>
      </c>
      <c r="E2697" s="212">
        <v>27</v>
      </c>
      <c r="F2697" s="212" t="s">
        <v>26</v>
      </c>
      <c r="G2697" s="212" t="s">
        <v>826</v>
      </c>
      <c r="H2697" s="212">
        <v>8406</v>
      </c>
      <c r="I2697" s="212" t="s">
        <v>827</v>
      </c>
      <c r="J2697" s="212">
        <v>1006</v>
      </c>
      <c r="K2697" s="212" t="s">
        <v>350</v>
      </c>
      <c r="L2697" s="212" t="s">
        <v>351</v>
      </c>
      <c r="M2697" s="212"/>
      <c r="N2697" s="212"/>
      <c r="O2697" s="212"/>
      <c r="P2697" s="212">
        <v>1004</v>
      </c>
      <c r="Q2697" s="212" t="s">
        <v>352</v>
      </c>
      <c r="R2697" s="212" t="s">
        <v>353</v>
      </c>
      <c r="S2697" s="212"/>
      <c r="T2697" s="212"/>
      <c r="U2697" s="212"/>
      <c r="V2697" s="212"/>
      <c r="W2697" s="212"/>
      <c r="X2697" s="212"/>
      <c r="Y2697" s="212">
        <v>1369</v>
      </c>
      <c r="Z2697" s="212" t="s">
        <v>354</v>
      </c>
      <c r="AA2697" s="212" t="s">
        <v>355</v>
      </c>
      <c r="AB2697" s="212">
        <v>8186.1270000000004</v>
      </c>
      <c r="AC2697" s="212">
        <v>10010.514999999999</v>
      </c>
      <c r="AD2697" s="212">
        <v>1.5</v>
      </c>
      <c r="AE2697" s="212">
        <v>0</v>
      </c>
      <c r="AF2697" s="212">
        <v>1.5</v>
      </c>
      <c r="AG2697" s="212">
        <v>0</v>
      </c>
      <c r="AH2697" s="212">
        <v>12279.19</v>
      </c>
      <c r="AI2697" s="212">
        <v>15015.77</v>
      </c>
      <c r="AJ2697" s="212">
        <v>1</v>
      </c>
      <c r="AK2697" s="212">
        <v>1.5</v>
      </c>
      <c r="AL2697" s="212">
        <v>0</v>
      </c>
      <c r="AM2697">
        <v>1</v>
      </c>
      <c r="AN2697" t="str">
        <f>VLOOKUP(H2697,'Base Art'!$A:$AJ,36,FALSE)</f>
        <v>EST. LAS MARIAS S.A.C.I.F.A.</v>
      </c>
    </row>
    <row r="2698" spans="1:40" x14ac:dyDescent="0.25">
      <c r="A2698" s="212" t="s">
        <v>7665</v>
      </c>
      <c r="B2698" s="212">
        <v>1</v>
      </c>
      <c r="C2698" s="212" t="s">
        <v>7666</v>
      </c>
      <c r="D2698" s="212" t="s">
        <v>161</v>
      </c>
      <c r="E2698" s="212">
        <v>27</v>
      </c>
      <c r="F2698" s="212" t="s">
        <v>26</v>
      </c>
      <c r="G2698" s="212" t="s">
        <v>1640</v>
      </c>
      <c r="H2698" s="212">
        <v>8416</v>
      </c>
      <c r="I2698" s="212" t="s">
        <v>1641</v>
      </c>
      <c r="J2698" s="212">
        <v>1450</v>
      </c>
      <c r="K2698" s="212" t="s">
        <v>634</v>
      </c>
      <c r="L2698" s="212" t="s">
        <v>635</v>
      </c>
      <c r="M2698" s="212"/>
      <c r="N2698" s="212"/>
      <c r="O2698" s="212"/>
      <c r="P2698" s="212">
        <v>1293</v>
      </c>
      <c r="Q2698" s="212" t="s">
        <v>1559</v>
      </c>
      <c r="R2698" s="212" t="s">
        <v>1560</v>
      </c>
      <c r="S2698" s="212"/>
      <c r="T2698" s="212"/>
      <c r="U2698" s="212"/>
      <c r="V2698" s="212"/>
      <c r="W2698" s="212"/>
      <c r="X2698" s="212"/>
      <c r="Y2698" s="212">
        <v>1370</v>
      </c>
      <c r="Z2698" s="212" t="s">
        <v>400</v>
      </c>
      <c r="AA2698" s="212" t="s">
        <v>401</v>
      </c>
      <c r="AB2698" s="212">
        <v>6643.9549999999999</v>
      </c>
      <c r="AC2698" s="212">
        <v>8716.8670000000002</v>
      </c>
      <c r="AD2698" s="212">
        <v>1</v>
      </c>
      <c r="AE2698" s="212">
        <v>0</v>
      </c>
      <c r="AF2698" s="212">
        <v>1</v>
      </c>
      <c r="AG2698" s="212">
        <v>0</v>
      </c>
      <c r="AH2698" s="212">
        <v>6643.95</v>
      </c>
      <c r="AI2698" s="212">
        <v>8716.8700000000008</v>
      </c>
      <c r="AJ2698" s="212">
        <v>0</v>
      </c>
      <c r="AK2698" s="212">
        <v>0</v>
      </c>
      <c r="AL2698" s="212">
        <v>0</v>
      </c>
      <c r="AM2698">
        <v>1</v>
      </c>
      <c r="AN2698" t="str">
        <f>VLOOKUP(H2698,'Base Art'!$A:$AJ,36,FALSE)</f>
        <v>RPB SA</v>
      </c>
    </row>
    <row r="2699" spans="1:40" x14ac:dyDescent="0.25">
      <c r="A2699" s="212" t="s">
        <v>7665</v>
      </c>
      <c r="B2699" s="212">
        <v>1</v>
      </c>
      <c r="C2699" s="212" t="s">
        <v>7666</v>
      </c>
      <c r="D2699" s="212" t="s">
        <v>161</v>
      </c>
      <c r="E2699" s="212">
        <v>27</v>
      </c>
      <c r="F2699" s="212" t="s">
        <v>26</v>
      </c>
      <c r="G2699" s="212" t="s">
        <v>836</v>
      </c>
      <c r="H2699" s="212">
        <v>8494</v>
      </c>
      <c r="I2699" s="212" t="s">
        <v>837</v>
      </c>
      <c r="J2699" s="212">
        <v>1397</v>
      </c>
      <c r="K2699" s="212" t="s">
        <v>838</v>
      </c>
      <c r="L2699" s="212" t="s">
        <v>839</v>
      </c>
      <c r="M2699" s="212"/>
      <c r="N2699" s="212"/>
      <c r="O2699" s="212"/>
      <c r="P2699" s="212"/>
      <c r="Q2699" s="212"/>
      <c r="R2699" s="212"/>
      <c r="S2699" s="212"/>
      <c r="T2699" s="212"/>
      <c r="U2699" s="212"/>
      <c r="V2699" s="212"/>
      <c r="W2699" s="212"/>
      <c r="X2699" s="212"/>
      <c r="Y2699" s="212">
        <v>1369</v>
      </c>
      <c r="Z2699" s="212" t="s">
        <v>354</v>
      </c>
      <c r="AA2699" s="212" t="s">
        <v>355</v>
      </c>
      <c r="AB2699" s="212">
        <v>11014.121999999999</v>
      </c>
      <c r="AC2699" s="212">
        <v>13657.505999999999</v>
      </c>
      <c r="AD2699" s="212">
        <v>0.1</v>
      </c>
      <c r="AE2699" s="212">
        <v>0</v>
      </c>
      <c r="AF2699" s="212">
        <v>0.1</v>
      </c>
      <c r="AG2699" s="212">
        <v>0</v>
      </c>
      <c r="AH2699" s="212">
        <v>1101.4100000000001</v>
      </c>
      <c r="AI2699" s="212">
        <v>1365.75</v>
      </c>
      <c r="AJ2699" s="212">
        <v>0</v>
      </c>
      <c r="AK2699" s="212">
        <v>0</v>
      </c>
      <c r="AL2699" s="212">
        <v>0</v>
      </c>
      <c r="AM2699">
        <v>1</v>
      </c>
      <c r="AN2699" t="str">
        <f>VLOOKUP(H2699,'Base Art'!$A:$AJ,36,FALSE)</f>
        <v>EST. LAS MARIAS S.A.C.I.F.A.</v>
      </c>
    </row>
    <row r="2700" spans="1:40" x14ac:dyDescent="0.25">
      <c r="A2700" s="212" t="s">
        <v>7665</v>
      </c>
      <c r="B2700" s="212">
        <v>1</v>
      </c>
      <c r="C2700" s="212" t="s">
        <v>7666</v>
      </c>
      <c r="D2700" s="212" t="s">
        <v>161</v>
      </c>
      <c r="E2700" s="212">
        <v>27</v>
      </c>
      <c r="F2700" s="212" t="s">
        <v>26</v>
      </c>
      <c r="G2700" s="212" t="s">
        <v>840</v>
      </c>
      <c r="H2700" s="212">
        <v>8575</v>
      </c>
      <c r="I2700" s="212" t="s">
        <v>841</v>
      </c>
      <c r="J2700" s="212">
        <v>1430</v>
      </c>
      <c r="K2700" s="212" t="s">
        <v>420</v>
      </c>
      <c r="L2700" s="212" t="s">
        <v>421</v>
      </c>
      <c r="M2700" s="212"/>
      <c r="N2700" s="212"/>
      <c r="O2700" s="212"/>
      <c r="P2700" s="212"/>
      <c r="Q2700" s="212"/>
      <c r="R2700" s="212"/>
      <c r="S2700" s="212"/>
      <c r="T2700" s="212"/>
      <c r="U2700" s="212"/>
      <c r="V2700" s="212"/>
      <c r="W2700" s="212"/>
      <c r="X2700" s="212"/>
      <c r="Y2700" s="212">
        <v>1374</v>
      </c>
      <c r="Z2700" s="212" t="s">
        <v>336</v>
      </c>
      <c r="AA2700" s="212" t="s">
        <v>337</v>
      </c>
      <c r="AB2700" s="212">
        <v>75252.94</v>
      </c>
      <c r="AC2700" s="212">
        <v>91056.062000000005</v>
      </c>
      <c r="AD2700" s="212">
        <v>0.125</v>
      </c>
      <c r="AE2700" s="212">
        <v>0</v>
      </c>
      <c r="AF2700" s="212">
        <v>0.125</v>
      </c>
      <c r="AG2700" s="212">
        <v>0</v>
      </c>
      <c r="AH2700" s="212">
        <v>9406.6200000000008</v>
      </c>
      <c r="AI2700" s="212">
        <v>11382.01</v>
      </c>
      <c r="AJ2700" s="212">
        <v>0</v>
      </c>
      <c r="AK2700" s="212">
        <v>0</v>
      </c>
      <c r="AL2700" s="212">
        <v>0</v>
      </c>
      <c r="AM2700">
        <v>1</v>
      </c>
      <c r="AN2700" t="str">
        <f>VLOOKUP(H2700,'Base Art'!$A:$AJ,36,FALSE)</f>
        <v>GEORGALOS HNOS. S.A.I.C.A.</v>
      </c>
    </row>
    <row r="2701" spans="1:40" x14ac:dyDescent="0.25">
      <c r="A2701" s="212" t="s">
        <v>7665</v>
      </c>
      <c r="B2701" s="212">
        <v>1</v>
      </c>
      <c r="C2701" s="212" t="s">
        <v>7666</v>
      </c>
      <c r="D2701" s="212" t="s">
        <v>161</v>
      </c>
      <c r="E2701" s="212">
        <v>27</v>
      </c>
      <c r="F2701" s="212" t="s">
        <v>26</v>
      </c>
      <c r="G2701" s="212" t="s">
        <v>7671</v>
      </c>
      <c r="H2701" s="212">
        <v>8579</v>
      </c>
      <c r="I2701" s="212" t="s">
        <v>4649</v>
      </c>
      <c r="J2701" s="212">
        <v>1420</v>
      </c>
      <c r="K2701" s="212" t="s">
        <v>568</v>
      </c>
      <c r="L2701" s="212" t="s">
        <v>569</v>
      </c>
      <c r="M2701" s="212"/>
      <c r="N2701" s="212"/>
      <c r="O2701" s="212"/>
      <c r="P2701" s="212"/>
      <c r="Q2701" s="212"/>
      <c r="R2701" s="212"/>
      <c r="S2701" s="212"/>
      <c r="T2701" s="212"/>
      <c r="U2701" s="212"/>
      <c r="V2701" s="212"/>
      <c r="W2701" s="212"/>
      <c r="X2701" s="212"/>
      <c r="Y2701" s="212">
        <v>1373</v>
      </c>
      <c r="Z2701" s="212" t="s">
        <v>386</v>
      </c>
      <c r="AA2701" s="212" t="s">
        <v>387</v>
      </c>
      <c r="AB2701" s="212">
        <v>16524.187000000002</v>
      </c>
      <c r="AC2701" s="212">
        <v>20489.992999999999</v>
      </c>
      <c r="AD2701" s="212">
        <v>2.0714000000000001</v>
      </c>
      <c r="AE2701" s="212">
        <v>0</v>
      </c>
      <c r="AF2701" s="212">
        <v>2.0714000000000001</v>
      </c>
      <c r="AG2701" s="212">
        <v>0</v>
      </c>
      <c r="AH2701" s="212">
        <v>34228.67</v>
      </c>
      <c r="AI2701" s="212">
        <v>42443.56</v>
      </c>
      <c r="AJ2701" s="212">
        <v>1</v>
      </c>
      <c r="AK2701" s="212">
        <v>2.0699999999999998</v>
      </c>
      <c r="AL2701" s="212">
        <v>0</v>
      </c>
      <c r="AM2701">
        <v>1</v>
      </c>
      <c r="AN2701" t="str">
        <f>VLOOKUP(H2701,'Base Art'!$A:$AJ,36,FALSE)</f>
        <v>ARCOR S.A.I.C.</v>
      </c>
    </row>
    <row r="2702" spans="1:40" x14ac:dyDescent="0.25">
      <c r="A2702" s="212" t="s">
        <v>7665</v>
      </c>
      <c r="B2702" s="212">
        <v>1</v>
      </c>
      <c r="C2702" s="212" t="s">
        <v>7666</v>
      </c>
      <c r="D2702" s="212" t="s">
        <v>161</v>
      </c>
      <c r="E2702" s="212">
        <v>27</v>
      </c>
      <c r="F2702" s="212" t="s">
        <v>26</v>
      </c>
      <c r="G2702" s="212" t="s">
        <v>844</v>
      </c>
      <c r="H2702" s="212">
        <v>8805</v>
      </c>
      <c r="I2702" s="212" t="s">
        <v>845</v>
      </c>
      <c r="J2702" s="212">
        <v>1064</v>
      </c>
      <c r="K2702" s="212" t="s">
        <v>446</v>
      </c>
      <c r="L2702" s="212" t="s">
        <v>447</v>
      </c>
      <c r="M2702" s="212"/>
      <c r="N2702" s="212"/>
      <c r="O2702" s="212"/>
      <c r="P2702" s="212">
        <v>1066</v>
      </c>
      <c r="Q2702" s="212" t="s">
        <v>448</v>
      </c>
      <c r="R2702" s="212" t="s">
        <v>449</v>
      </c>
      <c r="S2702" s="212"/>
      <c r="T2702" s="212"/>
      <c r="U2702" s="212"/>
      <c r="V2702" s="212"/>
      <c r="W2702" s="212"/>
      <c r="X2702" s="212"/>
      <c r="Y2702" s="212">
        <v>1373</v>
      </c>
      <c r="Z2702" s="212" t="s">
        <v>386</v>
      </c>
      <c r="AA2702" s="212" t="s">
        <v>387</v>
      </c>
      <c r="AB2702" s="212">
        <v>23896.806</v>
      </c>
      <c r="AC2702" s="212">
        <v>29495.401000000002</v>
      </c>
      <c r="AD2702" s="212">
        <v>0.60709999999999997</v>
      </c>
      <c r="AE2702" s="212">
        <v>3.5700000000000003E-2</v>
      </c>
      <c r="AF2702" s="212">
        <v>0.64290000000000003</v>
      </c>
      <c r="AG2702" s="212">
        <v>0</v>
      </c>
      <c r="AH2702" s="212">
        <v>15362.23</v>
      </c>
      <c r="AI2702" s="212">
        <v>18961.330000000002</v>
      </c>
      <c r="AJ2702" s="212">
        <v>1</v>
      </c>
      <c r="AK2702" s="212">
        <v>0.64</v>
      </c>
      <c r="AL2702" s="212">
        <v>0</v>
      </c>
      <c r="AM2702">
        <v>1</v>
      </c>
      <c r="AN2702" t="str">
        <f>VLOOKUP(H2702,'Base Art'!$A:$AJ,36,FALSE)</f>
        <v>MOLINO CAÑUELAS S.A.C.I.F.I.A.</v>
      </c>
    </row>
    <row r="2703" spans="1:40" x14ac:dyDescent="0.25">
      <c r="A2703" s="212" t="s">
        <v>7665</v>
      </c>
      <c r="B2703" s="212">
        <v>1</v>
      </c>
      <c r="C2703" s="212" t="s">
        <v>7666</v>
      </c>
      <c r="D2703" s="212" t="s">
        <v>161</v>
      </c>
      <c r="E2703" s="212">
        <v>27</v>
      </c>
      <c r="F2703" s="212" t="s">
        <v>26</v>
      </c>
      <c r="G2703" s="212" t="s">
        <v>850</v>
      </c>
      <c r="H2703" s="212">
        <v>10278</v>
      </c>
      <c r="I2703" s="212" t="s">
        <v>851</v>
      </c>
      <c r="J2703" s="212"/>
      <c r="K2703" s="212"/>
      <c r="L2703" s="212"/>
      <c r="M2703" s="212"/>
      <c r="N2703" s="212"/>
      <c r="O2703" s="212"/>
      <c r="P2703" s="212">
        <v>1005</v>
      </c>
      <c r="Q2703" s="212" t="s">
        <v>582</v>
      </c>
      <c r="R2703" s="212" t="s">
        <v>583</v>
      </c>
      <c r="S2703" s="212"/>
      <c r="T2703" s="212"/>
      <c r="U2703" s="212"/>
      <c r="V2703" s="212"/>
      <c r="W2703" s="212"/>
      <c r="X2703" s="212"/>
      <c r="Y2703" s="212">
        <v>1369</v>
      </c>
      <c r="Z2703" s="212" t="s">
        <v>354</v>
      </c>
      <c r="AA2703" s="212" t="s">
        <v>355</v>
      </c>
      <c r="AB2703" s="212">
        <v>14028.912</v>
      </c>
      <c r="AC2703" s="212">
        <v>17395.849999999999</v>
      </c>
      <c r="AD2703" s="212">
        <v>1</v>
      </c>
      <c r="AE2703" s="212">
        <v>0</v>
      </c>
      <c r="AF2703" s="212">
        <v>1</v>
      </c>
      <c r="AG2703" s="212">
        <v>0</v>
      </c>
      <c r="AH2703" s="212">
        <v>14028.91</v>
      </c>
      <c r="AI2703" s="212">
        <v>17395.849999999999</v>
      </c>
      <c r="AJ2703" s="212">
        <v>1</v>
      </c>
      <c r="AK2703" s="212">
        <v>1</v>
      </c>
      <c r="AL2703" s="212">
        <v>0</v>
      </c>
      <c r="AM2703">
        <v>1</v>
      </c>
      <c r="AN2703" t="str">
        <f>VLOOKUP(H2703,'Base Art'!$A:$AJ,36,FALSE)</f>
        <v>EST. LAS MARIAS S.A.C.I.F.A.</v>
      </c>
    </row>
    <row r="2704" spans="1:40" x14ac:dyDescent="0.25">
      <c r="A2704" s="212" t="s">
        <v>7665</v>
      </c>
      <c r="B2704" s="212">
        <v>1</v>
      </c>
      <c r="C2704" s="212" t="s">
        <v>7666</v>
      </c>
      <c r="D2704" s="212" t="s">
        <v>161</v>
      </c>
      <c r="E2704" s="212">
        <v>27</v>
      </c>
      <c r="F2704" s="212" t="s">
        <v>26</v>
      </c>
      <c r="G2704" s="212" t="s">
        <v>1375</v>
      </c>
      <c r="H2704" s="212">
        <v>10417</v>
      </c>
      <c r="I2704" s="212" t="s">
        <v>1376</v>
      </c>
      <c r="J2704" s="212">
        <v>1018</v>
      </c>
      <c r="K2704" s="212" t="s">
        <v>392</v>
      </c>
      <c r="L2704" s="212" t="s">
        <v>393</v>
      </c>
      <c r="M2704" s="212"/>
      <c r="N2704" s="212"/>
      <c r="O2704" s="212"/>
      <c r="P2704" s="212">
        <v>1250</v>
      </c>
      <c r="Q2704" s="212" t="s">
        <v>864</v>
      </c>
      <c r="R2704" s="212" t="s">
        <v>865</v>
      </c>
      <c r="S2704" s="212"/>
      <c r="T2704" s="212"/>
      <c r="U2704" s="212"/>
      <c r="V2704" s="212"/>
      <c r="W2704" s="212"/>
      <c r="X2704" s="212"/>
      <c r="Y2704" s="212">
        <v>1376</v>
      </c>
      <c r="Z2704" s="212" t="s">
        <v>320</v>
      </c>
      <c r="AA2704" s="212" t="s">
        <v>321</v>
      </c>
      <c r="AB2704" s="212">
        <v>27570.48</v>
      </c>
      <c r="AC2704" s="212">
        <v>30465.38</v>
      </c>
      <c r="AD2704" s="212">
        <v>0.25</v>
      </c>
      <c r="AE2704" s="212">
        <v>0</v>
      </c>
      <c r="AF2704" s="212">
        <v>0.25</v>
      </c>
      <c r="AG2704" s="212">
        <v>0</v>
      </c>
      <c r="AH2704" s="212">
        <v>6892.62</v>
      </c>
      <c r="AI2704" s="212">
        <v>7616.35</v>
      </c>
      <c r="AJ2704" s="212">
        <v>0</v>
      </c>
      <c r="AK2704" s="212">
        <v>0</v>
      </c>
      <c r="AL2704" s="212">
        <v>0</v>
      </c>
      <c r="AM2704">
        <v>1</v>
      </c>
      <c r="AN2704" t="str">
        <f>VLOOKUP(H2704,'Base Art'!$A:$AJ,36,FALSE)</f>
        <v>ENERGIZER ARGENTINA S.A.</v>
      </c>
    </row>
    <row r="2705" spans="1:40" x14ac:dyDescent="0.25">
      <c r="A2705" s="212" t="s">
        <v>7665</v>
      </c>
      <c r="B2705" s="212">
        <v>1</v>
      </c>
      <c r="C2705" s="212" t="s">
        <v>7666</v>
      </c>
      <c r="D2705" s="212" t="s">
        <v>161</v>
      </c>
      <c r="E2705" s="212">
        <v>27</v>
      </c>
      <c r="F2705" s="212" t="s">
        <v>26</v>
      </c>
      <c r="G2705" s="212" t="s">
        <v>862</v>
      </c>
      <c r="H2705" s="212">
        <v>10419</v>
      </c>
      <c r="I2705" s="212" t="s">
        <v>863</v>
      </c>
      <c r="J2705" s="212">
        <v>1018</v>
      </c>
      <c r="K2705" s="212" t="s">
        <v>392</v>
      </c>
      <c r="L2705" s="212" t="s">
        <v>393</v>
      </c>
      <c r="M2705" s="212"/>
      <c r="N2705" s="212"/>
      <c r="O2705" s="212"/>
      <c r="P2705" s="212">
        <v>1250</v>
      </c>
      <c r="Q2705" s="212" t="s">
        <v>864</v>
      </c>
      <c r="R2705" s="212" t="s">
        <v>865</v>
      </c>
      <c r="S2705" s="212"/>
      <c r="T2705" s="212"/>
      <c r="U2705" s="212"/>
      <c r="V2705" s="212"/>
      <c r="W2705" s="212"/>
      <c r="X2705" s="212"/>
      <c r="Y2705" s="212">
        <v>1376</v>
      </c>
      <c r="Z2705" s="212" t="s">
        <v>320</v>
      </c>
      <c r="AA2705" s="212" t="s">
        <v>321</v>
      </c>
      <c r="AB2705" s="212">
        <v>33738.239999999998</v>
      </c>
      <c r="AC2705" s="212">
        <v>37280.754999999997</v>
      </c>
      <c r="AD2705" s="212">
        <v>0.25</v>
      </c>
      <c r="AE2705" s="212">
        <v>0</v>
      </c>
      <c r="AF2705" s="212">
        <v>0.25</v>
      </c>
      <c r="AG2705" s="212">
        <v>0</v>
      </c>
      <c r="AH2705" s="212">
        <v>8434.56</v>
      </c>
      <c r="AI2705" s="212">
        <v>9320.19</v>
      </c>
      <c r="AJ2705" s="212">
        <v>0</v>
      </c>
      <c r="AK2705" s="212">
        <v>0</v>
      </c>
      <c r="AL2705" s="212">
        <v>0</v>
      </c>
      <c r="AM2705">
        <v>1</v>
      </c>
      <c r="AN2705" t="str">
        <f>VLOOKUP(H2705,'Base Art'!$A:$AJ,36,FALSE)</f>
        <v>ENERGIZER ARGENTINA S.A.</v>
      </c>
    </row>
    <row r="2706" spans="1:40" x14ac:dyDescent="0.25">
      <c r="A2706" s="212" t="s">
        <v>7665</v>
      </c>
      <c r="B2706" s="212">
        <v>1</v>
      </c>
      <c r="C2706" s="212" t="s">
        <v>7666</v>
      </c>
      <c r="D2706" s="212" t="s">
        <v>161</v>
      </c>
      <c r="E2706" s="212">
        <v>27</v>
      </c>
      <c r="F2706" s="212" t="s">
        <v>26</v>
      </c>
      <c r="G2706" s="212" t="s">
        <v>1182</v>
      </c>
      <c r="H2706" s="212">
        <v>10423</v>
      </c>
      <c r="I2706" s="212" t="s">
        <v>1183</v>
      </c>
      <c r="J2706" s="212">
        <v>1018</v>
      </c>
      <c r="K2706" s="212" t="s">
        <v>392</v>
      </c>
      <c r="L2706" s="212" t="s">
        <v>393</v>
      </c>
      <c r="M2706" s="212"/>
      <c r="N2706" s="212"/>
      <c r="O2706" s="212"/>
      <c r="P2706" s="212">
        <v>1250</v>
      </c>
      <c r="Q2706" s="212" t="s">
        <v>864</v>
      </c>
      <c r="R2706" s="212" t="s">
        <v>865</v>
      </c>
      <c r="S2706" s="212"/>
      <c r="T2706" s="212"/>
      <c r="U2706" s="212"/>
      <c r="V2706" s="212"/>
      <c r="W2706" s="212"/>
      <c r="X2706" s="212"/>
      <c r="Y2706" s="212">
        <v>1376</v>
      </c>
      <c r="Z2706" s="212" t="s">
        <v>320</v>
      </c>
      <c r="AA2706" s="212" t="s">
        <v>321</v>
      </c>
      <c r="AB2706" s="212">
        <v>47953.440000000002</v>
      </c>
      <c r="AC2706" s="212">
        <v>52988.550999999999</v>
      </c>
      <c r="AD2706" s="212">
        <v>0.25</v>
      </c>
      <c r="AE2706" s="212">
        <v>0</v>
      </c>
      <c r="AF2706" s="212">
        <v>0.25</v>
      </c>
      <c r="AG2706" s="212">
        <v>0</v>
      </c>
      <c r="AH2706" s="212">
        <v>11988.36</v>
      </c>
      <c r="AI2706" s="212">
        <v>13247.14</v>
      </c>
      <c r="AJ2706" s="212">
        <v>1</v>
      </c>
      <c r="AK2706" s="212">
        <v>0.25</v>
      </c>
      <c r="AL2706" s="212">
        <v>0</v>
      </c>
      <c r="AM2706">
        <v>1</v>
      </c>
      <c r="AN2706" t="str">
        <f>VLOOKUP(H2706,'Base Art'!$A:$AJ,36,FALSE)</f>
        <v>ENERGIZER ARGENTINA S.A.</v>
      </c>
    </row>
    <row r="2707" spans="1:40" x14ac:dyDescent="0.25">
      <c r="A2707" s="212" t="s">
        <v>7665</v>
      </c>
      <c r="B2707" s="212">
        <v>1</v>
      </c>
      <c r="C2707" s="212" t="s">
        <v>7666</v>
      </c>
      <c r="D2707" s="212" t="s">
        <v>161</v>
      </c>
      <c r="E2707" s="212">
        <v>27</v>
      </c>
      <c r="F2707" s="212" t="s">
        <v>26</v>
      </c>
      <c r="G2707" s="212" t="s">
        <v>866</v>
      </c>
      <c r="H2707" s="212">
        <v>10427</v>
      </c>
      <c r="I2707" s="212" t="s">
        <v>867</v>
      </c>
      <c r="J2707" s="212">
        <v>1164</v>
      </c>
      <c r="K2707" s="212" t="s">
        <v>804</v>
      </c>
      <c r="L2707" s="212" t="s">
        <v>805</v>
      </c>
      <c r="M2707" s="212"/>
      <c r="N2707" s="212"/>
      <c r="O2707" s="212"/>
      <c r="P2707" s="212"/>
      <c r="Q2707" s="212"/>
      <c r="R2707" s="212"/>
      <c r="S2707" s="212"/>
      <c r="T2707" s="212"/>
      <c r="U2707" s="212"/>
      <c r="V2707" s="212"/>
      <c r="W2707" s="212"/>
      <c r="X2707" s="212"/>
      <c r="Y2707" s="212">
        <v>1373</v>
      </c>
      <c r="Z2707" s="212" t="s">
        <v>386</v>
      </c>
      <c r="AA2707" s="212" t="s">
        <v>387</v>
      </c>
      <c r="AB2707" s="212">
        <v>24147.83</v>
      </c>
      <c r="AC2707" s="212">
        <v>29218.876</v>
      </c>
      <c r="AD2707" s="212">
        <v>0.5</v>
      </c>
      <c r="AE2707" s="212">
        <v>0</v>
      </c>
      <c r="AF2707" s="212">
        <v>0.5</v>
      </c>
      <c r="AG2707" s="212">
        <v>0</v>
      </c>
      <c r="AH2707" s="212">
        <v>12073.92</v>
      </c>
      <c r="AI2707" s="212">
        <v>14609.44</v>
      </c>
      <c r="AJ2707" s="212">
        <v>0</v>
      </c>
      <c r="AK2707" s="212">
        <v>0</v>
      </c>
      <c r="AL2707" s="212">
        <v>0</v>
      </c>
      <c r="AM2707">
        <v>1</v>
      </c>
      <c r="AN2707" t="str">
        <f>VLOOKUP(H2707,'Base Art'!$A:$AJ,36,FALSE)</f>
        <v>ARCOR S.A.I.C.</v>
      </c>
    </row>
    <row r="2708" spans="1:40" x14ac:dyDescent="0.25">
      <c r="A2708" s="212" t="s">
        <v>7665</v>
      </c>
      <c r="B2708" s="212">
        <v>1</v>
      </c>
      <c r="C2708" s="212" t="s">
        <v>7666</v>
      </c>
      <c r="D2708" s="212" t="s">
        <v>161</v>
      </c>
      <c r="E2708" s="212">
        <v>27</v>
      </c>
      <c r="F2708" s="212" t="s">
        <v>26</v>
      </c>
      <c r="G2708" s="212" t="s">
        <v>868</v>
      </c>
      <c r="H2708" s="212">
        <v>10429</v>
      </c>
      <c r="I2708" s="212" t="s">
        <v>869</v>
      </c>
      <c r="J2708" s="212">
        <v>1064</v>
      </c>
      <c r="K2708" s="212" t="s">
        <v>446</v>
      </c>
      <c r="L2708" s="212" t="s">
        <v>447</v>
      </c>
      <c r="M2708" s="212"/>
      <c r="N2708" s="212"/>
      <c r="O2708" s="212"/>
      <c r="P2708" s="212"/>
      <c r="Q2708" s="212"/>
      <c r="R2708" s="212"/>
      <c r="S2708" s="212"/>
      <c r="T2708" s="212"/>
      <c r="U2708" s="212"/>
      <c r="V2708" s="212"/>
      <c r="W2708" s="212"/>
      <c r="X2708" s="212"/>
      <c r="Y2708" s="212">
        <v>1373</v>
      </c>
      <c r="Z2708" s="212" t="s">
        <v>386</v>
      </c>
      <c r="AA2708" s="212" t="s">
        <v>387</v>
      </c>
      <c r="AB2708" s="212">
        <v>13202.02</v>
      </c>
      <c r="AC2708" s="212">
        <v>15974.446</v>
      </c>
      <c r="AD2708" s="212">
        <v>0.5</v>
      </c>
      <c r="AE2708" s="212">
        <v>0.25</v>
      </c>
      <c r="AF2708" s="212">
        <v>0.75</v>
      </c>
      <c r="AG2708" s="212">
        <v>0</v>
      </c>
      <c r="AH2708" s="212">
        <v>9901.52</v>
      </c>
      <c r="AI2708" s="212">
        <v>11980.83</v>
      </c>
      <c r="AJ2708" s="212">
        <v>0</v>
      </c>
      <c r="AK2708" s="212">
        <v>0</v>
      </c>
      <c r="AL2708" s="212">
        <v>0</v>
      </c>
      <c r="AM2708">
        <v>1</v>
      </c>
      <c r="AN2708" t="str">
        <f>VLOOKUP(H2708,'Base Art'!$A:$AJ,36,FALSE)</f>
        <v>MOLINO CAÑUELAS S.A.C.I.F.I.A.</v>
      </c>
    </row>
    <row r="2709" spans="1:40" x14ac:dyDescent="0.25">
      <c r="A2709" s="212" t="s">
        <v>7665</v>
      </c>
      <c r="B2709" s="212">
        <v>1</v>
      </c>
      <c r="C2709" s="212" t="s">
        <v>7666</v>
      </c>
      <c r="D2709" s="212" t="s">
        <v>161</v>
      </c>
      <c r="E2709" s="212">
        <v>27</v>
      </c>
      <c r="F2709" s="212" t="s">
        <v>26</v>
      </c>
      <c r="G2709" s="212" t="s">
        <v>870</v>
      </c>
      <c r="H2709" s="212">
        <v>10433</v>
      </c>
      <c r="I2709" s="212" t="s">
        <v>871</v>
      </c>
      <c r="J2709" s="212">
        <v>1422</v>
      </c>
      <c r="K2709" s="212" t="s">
        <v>382</v>
      </c>
      <c r="L2709" s="212" t="s">
        <v>383</v>
      </c>
      <c r="M2709" s="212"/>
      <c r="N2709" s="212"/>
      <c r="O2709" s="212"/>
      <c r="P2709" s="212"/>
      <c r="Q2709" s="212"/>
      <c r="R2709" s="212"/>
      <c r="S2709" s="212"/>
      <c r="T2709" s="212"/>
      <c r="U2709" s="212"/>
      <c r="V2709" s="212"/>
      <c r="W2709" s="212"/>
      <c r="X2709" s="212"/>
      <c r="Y2709" s="212">
        <v>1373</v>
      </c>
      <c r="Z2709" s="212" t="s">
        <v>386</v>
      </c>
      <c r="AA2709" s="212" t="s">
        <v>387</v>
      </c>
      <c r="AB2709" s="212">
        <v>24891.127</v>
      </c>
      <c r="AC2709" s="212">
        <v>31238.363000000001</v>
      </c>
      <c r="AD2709" s="212">
        <v>0.33329999999999999</v>
      </c>
      <c r="AE2709" s="212">
        <v>0</v>
      </c>
      <c r="AF2709" s="212">
        <v>0.33329999999999999</v>
      </c>
      <c r="AG2709" s="212">
        <v>0</v>
      </c>
      <c r="AH2709" s="212">
        <v>8297.0400000000009</v>
      </c>
      <c r="AI2709" s="212">
        <v>10412.790000000001</v>
      </c>
      <c r="AJ2709" s="212">
        <v>0</v>
      </c>
      <c r="AK2709" s="212">
        <v>0</v>
      </c>
      <c r="AL2709" s="212">
        <v>0</v>
      </c>
      <c r="AM2709">
        <v>1</v>
      </c>
      <c r="AN2709" t="str">
        <f>VLOOKUP(H2709,'Base Art'!$A:$AJ,36,FALSE)</f>
        <v>ARCOR S.A.I.C.</v>
      </c>
    </row>
    <row r="2710" spans="1:40" x14ac:dyDescent="0.25">
      <c r="A2710" s="212" t="s">
        <v>7665</v>
      </c>
      <c r="B2710" s="212">
        <v>1</v>
      </c>
      <c r="C2710" s="212" t="s">
        <v>7666</v>
      </c>
      <c r="D2710" s="212" t="s">
        <v>161</v>
      </c>
      <c r="E2710" s="212">
        <v>27</v>
      </c>
      <c r="F2710" s="212" t="s">
        <v>26</v>
      </c>
      <c r="G2710" s="212" t="s">
        <v>896</v>
      </c>
      <c r="H2710" s="212">
        <v>10761</v>
      </c>
      <c r="I2710" s="212" t="s">
        <v>897</v>
      </c>
      <c r="J2710" s="212">
        <v>1433</v>
      </c>
      <c r="K2710" s="212" t="s">
        <v>892</v>
      </c>
      <c r="L2710" s="212" t="s">
        <v>893</v>
      </c>
      <c r="M2710" s="212"/>
      <c r="N2710" s="212"/>
      <c r="O2710" s="212"/>
      <c r="P2710" s="212"/>
      <c r="Q2710" s="212"/>
      <c r="R2710" s="212"/>
      <c r="S2710" s="212"/>
      <c r="T2710" s="212"/>
      <c r="U2710" s="212"/>
      <c r="V2710" s="212"/>
      <c r="W2710" s="212"/>
      <c r="X2710" s="212"/>
      <c r="Y2710" s="212">
        <v>1374</v>
      </c>
      <c r="Z2710" s="212" t="s">
        <v>336</v>
      </c>
      <c r="AA2710" s="212" t="s">
        <v>337</v>
      </c>
      <c r="AB2710" s="212">
        <v>0</v>
      </c>
      <c r="AC2710" s="212">
        <v>0</v>
      </c>
      <c r="AD2710" s="212">
        <v>0</v>
      </c>
      <c r="AE2710" s="212">
        <v>0.27779999999999999</v>
      </c>
      <c r="AF2710" s="212">
        <v>0.27779999999999999</v>
      </c>
      <c r="AG2710" s="212">
        <v>0</v>
      </c>
      <c r="AH2710" s="212">
        <v>0</v>
      </c>
      <c r="AI2710" s="212">
        <v>0</v>
      </c>
      <c r="AJ2710" s="212">
        <v>0</v>
      </c>
      <c r="AK2710" s="212">
        <v>0</v>
      </c>
      <c r="AL2710" s="212">
        <v>0</v>
      </c>
      <c r="AM2710">
        <v>1</v>
      </c>
      <c r="AN2710" t="str">
        <f>VLOOKUP(H2710,'Base Art'!$A:$AJ,36,FALSE)</f>
        <v>GEORGALOS HNOS. S.A.I.C.A.</v>
      </c>
    </row>
    <row r="2711" spans="1:40" x14ac:dyDescent="0.25">
      <c r="A2711" s="212" t="s">
        <v>7665</v>
      </c>
      <c r="B2711" s="212">
        <v>1</v>
      </c>
      <c r="C2711" s="212" t="s">
        <v>7666</v>
      </c>
      <c r="D2711" s="212" t="s">
        <v>161</v>
      </c>
      <c r="E2711" s="212">
        <v>27</v>
      </c>
      <c r="F2711" s="212" t="s">
        <v>26</v>
      </c>
      <c r="G2711" s="212" t="s">
        <v>898</v>
      </c>
      <c r="H2711" s="212">
        <v>10802</v>
      </c>
      <c r="I2711" s="212" t="s">
        <v>899</v>
      </c>
      <c r="J2711" s="212"/>
      <c r="K2711" s="212"/>
      <c r="L2711" s="212"/>
      <c r="M2711" s="212"/>
      <c r="N2711" s="212"/>
      <c r="O2711" s="212"/>
      <c r="P2711" s="212">
        <v>1004</v>
      </c>
      <c r="Q2711" s="212" t="s">
        <v>352</v>
      </c>
      <c r="R2711" s="212" t="s">
        <v>353</v>
      </c>
      <c r="S2711" s="212"/>
      <c r="T2711" s="212"/>
      <c r="U2711" s="212"/>
      <c r="V2711" s="212"/>
      <c r="W2711" s="212"/>
      <c r="X2711" s="212"/>
      <c r="Y2711" s="212">
        <v>1369</v>
      </c>
      <c r="Z2711" s="212" t="s">
        <v>354</v>
      </c>
      <c r="AA2711" s="212" t="s">
        <v>355</v>
      </c>
      <c r="AB2711" s="212">
        <v>5683.884</v>
      </c>
      <c r="AC2711" s="212">
        <v>7048.01</v>
      </c>
      <c r="AD2711" s="212">
        <v>0.16669999999999999</v>
      </c>
      <c r="AE2711" s="212">
        <v>0</v>
      </c>
      <c r="AF2711" s="212">
        <v>0.16669999999999999</v>
      </c>
      <c r="AG2711" s="212">
        <v>0</v>
      </c>
      <c r="AH2711" s="212">
        <v>947.31</v>
      </c>
      <c r="AI2711" s="212">
        <v>1174.67</v>
      </c>
      <c r="AJ2711" s="212">
        <v>1</v>
      </c>
      <c r="AK2711" s="212">
        <v>0.17</v>
      </c>
      <c r="AL2711" s="212">
        <v>0</v>
      </c>
      <c r="AM2711">
        <v>1</v>
      </c>
      <c r="AN2711" t="str">
        <f>VLOOKUP(H2711,'Base Art'!$A:$AJ,36,FALSE)</f>
        <v>EST. LAS MARIAS S.A.C.I.F.A.</v>
      </c>
    </row>
    <row r="2712" spans="1:40" x14ac:dyDescent="0.25">
      <c r="A2712" s="212" t="s">
        <v>7665</v>
      </c>
      <c r="B2712" s="212">
        <v>1</v>
      </c>
      <c r="C2712" s="212" t="s">
        <v>7666</v>
      </c>
      <c r="D2712" s="212" t="s">
        <v>161</v>
      </c>
      <c r="E2712" s="212">
        <v>27</v>
      </c>
      <c r="F2712" s="212" t="s">
        <v>26</v>
      </c>
      <c r="G2712" s="212" t="s">
        <v>1642</v>
      </c>
      <c r="H2712" s="212">
        <v>10837</v>
      </c>
      <c r="I2712" s="212" t="s">
        <v>1643</v>
      </c>
      <c r="J2712" s="212">
        <v>1450</v>
      </c>
      <c r="K2712" s="212" t="s">
        <v>634</v>
      </c>
      <c r="L2712" s="212" t="s">
        <v>635</v>
      </c>
      <c r="M2712" s="212"/>
      <c r="N2712" s="212"/>
      <c r="O2712" s="212"/>
      <c r="P2712" s="212">
        <v>1293</v>
      </c>
      <c r="Q2712" s="212" t="s">
        <v>1559</v>
      </c>
      <c r="R2712" s="212" t="s">
        <v>1560</v>
      </c>
      <c r="S2712" s="212"/>
      <c r="T2712" s="212"/>
      <c r="U2712" s="212"/>
      <c r="V2712" s="212"/>
      <c r="W2712" s="212"/>
      <c r="X2712" s="212"/>
      <c r="Y2712" s="212">
        <v>1370</v>
      </c>
      <c r="Z2712" s="212" t="s">
        <v>400</v>
      </c>
      <c r="AA2712" s="212" t="s">
        <v>401</v>
      </c>
      <c r="AB2712" s="212">
        <v>6808.6809999999996</v>
      </c>
      <c r="AC2712" s="212">
        <v>8830.8590000000004</v>
      </c>
      <c r="AD2712" s="212">
        <v>2</v>
      </c>
      <c r="AE2712" s="212">
        <v>0</v>
      </c>
      <c r="AF2712" s="212">
        <v>2</v>
      </c>
      <c r="AG2712" s="212">
        <v>0</v>
      </c>
      <c r="AH2712" s="212">
        <v>13617.36</v>
      </c>
      <c r="AI2712" s="212">
        <v>17661.72</v>
      </c>
      <c r="AJ2712" s="212">
        <v>0</v>
      </c>
      <c r="AK2712" s="212">
        <v>0</v>
      </c>
      <c r="AL2712" s="212">
        <v>0</v>
      </c>
      <c r="AM2712">
        <v>1</v>
      </c>
      <c r="AN2712" t="str">
        <f>VLOOKUP(H2712,'Base Art'!$A:$AJ,36,FALSE)</f>
        <v>RPB SA</v>
      </c>
    </row>
    <row r="2713" spans="1:40" x14ac:dyDescent="0.25">
      <c r="A2713" s="212" t="s">
        <v>7665</v>
      </c>
      <c r="B2713" s="212">
        <v>1</v>
      </c>
      <c r="C2713" s="212" t="s">
        <v>7666</v>
      </c>
      <c r="D2713" s="212" t="s">
        <v>161</v>
      </c>
      <c r="E2713" s="212">
        <v>27</v>
      </c>
      <c r="F2713" s="212" t="s">
        <v>26</v>
      </c>
      <c r="G2713" s="212" t="s">
        <v>7757</v>
      </c>
      <c r="H2713" s="212">
        <v>10856</v>
      </c>
      <c r="I2713" s="212" t="s">
        <v>6272</v>
      </c>
      <c r="J2713" s="212">
        <v>1450</v>
      </c>
      <c r="K2713" s="212" t="s">
        <v>634</v>
      </c>
      <c r="L2713" s="212" t="s">
        <v>635</v>
      </c>
      <c r="M2713" s="212"/>
      <c r="N2713" s="212"/>
      <c r="O2713" s="212"/>
      <c r="P2713" s="212">
        <v>1293</v>
      </c>
      <c r="Q2713" s="212" t="s">
        <v>1559</v>
      </c>
      <c r="R2713" s="212" t="s">
        <v>1560</v>
      </c>
      <c r="S2713" s="212"/>
      <c r="T2713" s="212"/>
      <c r="U2713" s="212"/>
      <c r="V2713" s="212"/>
      <c r="W2713" s="212"/>
      <c r="X2713" s="212"/>
      <c r="Y2713" s="212">
        <v>1370</v>
      </c>
      <c r="Z2713" s="212" t="s">
        <v>400</v>
      </c>
      <c r="AA2713" s="212" t="s">
        <v>401</v>
      </c>
      <c r="AB2713" s="212">
        <v>6643.9549999999999</v>
      </c>
      <c r="AC2713" s="212">
        <v>8816.5259999999998</v>
      </c>
      <c r="AD2713" s="212">
        <v>1</v>
      </c>
      <c r="AE2713" s="212">
        <v>0</v>
      </c>
      <c r="AF2713" s="212">
        <v>1</v>
      </c>
      <c r="AG2713" s="212">
        <v>0</v>
      </c>
      <c r="AH2713" s="212">
        <v>6643.95</v>
      </c>
      <c r="AI2713" s="212">
        <v>8816.5300000000007</v>
      </c>
      <c r="AJ2713" s="212">
        <v>0</v>
      </c>
      <c r="AK2713" s="212">
        <v>0</v>
      </c>
      <c r="AL2713" s="212">
        <v>0</v>
      </c>
      <c r="AM2713">
        <v>1</v>
      </c>
      <c r="AN2713" t="str">
        <f>VLOOKUP(H2713,'Base Art'!$A:$AJ,36,FALSE)</f>
        <v>RPB SA</v>
      </c>
    </row>
    <row r="2714" spans="1:40" x14ac:dyDescent="0.25">
      <c r="A2714" s="212" t="s">
        <v>7665</v>
      </c>
      <c r="B2714" s="212">
        <v>1</v>
      </c>
      <c r="C2714" s="212" t="s">
        <v>7666</v>
      </c>
      <c r="D2714" s="212" t="s">
        <v>161</v>
      </c>
      <c r="E2714" s="212">
        <v>27</v>
      </c>
      <c r="F2714" s="212" t="s">
        <v>26</v>
      </c>
      <c r="G2714" s="212" t="s">
        <v>902</v>
      </c>
      <c r="H2714" s="212">
        <v>10866</v>
      </c>
      <c r="I2714" s="212" t="s">
        <v>903</v>
      </c>
      <c r="J2714" s="212"/>
      <c r="K2714" s="212"/>
      <c r="L2714" s="212"/>
      <c r="M2714" s="212"/>
      <c r="N2714" s="212"/>
      <c r="O2714" s="212"/>
      <c r="P2714" s="212"/>
      <c r="Q2714" s="212"/>
      <c r="R2714" s="212"/>
      <c r="S2714" s="212"/>
      <c r="T2714" s="212"/>
      <c r="U2714" s="212"/>
      <c r="V2714" s="212"/>
      <c r="W2714" s="212"/>
      <c r="X2714" s="212"/>
      <c r="Y2714" s="212">
        <v>1373</v>
      </c>
      <c r="Z2714" s="212" t="s">
        <v>386</v>
      </c>
      <c r="AA2714" s="212" t="s">
        <v>387</v>
      </c>
      <c r="AB2714" s="212">
        <v>29979.483</v>
      </c>
      <c r="AC2714" s="212">
        <v>36275.173999999999</v>
      </c>
      <c r="AD2714" s="212">
        <v>1</v>
      </c>
      <c r="AE2714" s="212">
        <v>0</v>
      </c>
      <c r="AF2714" s="212">
        <v>1</v>
      </c>
      <c r="AG2714" s="212">
        <v>0</v>
      </c>
      <c r="AH2714" s="212">
        <v>29979.48</v>
      </c>
      <c r="AI2714" s="212">
        <v>36275.17</v>
      </c>
      <c r="AJ2714" s="212">
        <v>0</v>
      </c>
      <c r="AK2714" s="212">
        <v>0</v>
      </c>
      <c r="AL2714" s="212">
        <v>0</v>
      </c>
      <c r="AM2714">
        <v>1</v>
      </c>
      <c r="AN2714" t="str">
        <f>VLOOKUP(H2714,'Base Art'!$A:$AJ,36,FALSE)</f>
        <v>ARCOR S.A.I.C.</v>
      </c>
    </row>
    <row r="2715" spans="1:40" x14ac:dyDescent="0.25">
      <c r="A2715" s="212" t="s">
        <v>7665</v>
      </c>
      <c r="B2715" s="212">
        <v>1</v>
      </c>
      <c r="C2715" s="212" t="s">
        <v>7666</v>
      </c>
      <c r="D2715" s="212" t="s">
        <v>161</v>
      </c>
      <c r="E2715" s="212">
        <v>27</v>
      </c>
      <c r="F2715" s="212" t="s">
        <v>26</v>
      </c>
      <c r="G2715" s="212" t="s">
        <v>910</v>
      </c>
      <c r="H2715" s="212">
        <v>11064</v>
      </c>
      <c r="I2715" s="212" t="s">
        <v>911</v>
      </c>
      <c r="J2715" s="212">
        <v>1467</v>
      </c>
      <c r="K2715" s="212" t="s">
        <v>912</v>
      </c>
      <c r="L2715" s="212" t="s">
        <v>913</v>
      </c>
      <c r="M2715" s="212"/>
      <c r="N2715" s="212"/>
      <c r="O2715" s="212"/>
      <c r="P2715" s="212"/>
      <c r="Q2715" s="212"/>
      <c r="R2715" s="212"/>
      <c r="S2715" s="212"/>
      <c r="T2715" s="212"/>
      <c r="U2715" s="212"/>
      <c r="V2715" s="212"/>
      <c r="W2715" s="212"/>
      <c r="X2715" s="212"/>
      <c r="Y2715" s="212">
        <v>1374</v>
      </c>
      <c r="Z2715" s="212" t="s">
        <v>336</v>
      </c>
      <c r="AA2715" s="212" t="s">
        <v>337</v>
      </c>
      <c r="AB2715" s="212">
        <v>79274.399999999994</v>
      </c>
      <c r="AC2715" s="212">
        <v>97111.14</v>
      </c>
      <c r="AD2715" s="212">
        <v>0.125</v>
      </c>
      <c r="AE2715" s="212">
        <v>0</v>
      </c>
      <c r="AF2715" s="212">
        <v>0.125</v>
      </c>
      <c r="AG2715" s="212">
        <v>0</v>
      </c>
      <c r="AH2715" s="212">
        <v>9909.2999999999993</v>
      </c>
      <c r="AI2715" s="212">
        <v>12138.89</v>
      </c>
      <c r="AJ2715" s="212">
        <v>0</v>
      </c>
      <c r="AK2715" s="212">
        <v>0</v>
      </c>
      <c r="AL2715" s="212">
        <v>0</v>
      </c>
      <c r="AM2715">
        <v>1</v>
      </c>
      <c r="AN2715" t="str">
        <f>VLOOKUP(H2715,'Base Art'!$A:$AJ,36,FALSE)</f>
        <v>LHERITIER ARGENTINA S.A.</v>
      </c>
    </row>
    <row r="2716" spans="1:40" x14ac:dyDescent="0.25">
      <c r="A2716" s="212" t="s">
        <v>7665</v>
      </c>
      <c r="B2716" s="212">
        <v>1</v>
      </c>
      <c r="C2716" s="212" t="s">
        <v>7666</v>
      </c>
      <c r="D2716" s="212" t="s">
        <v>161</v>
      </c>
      <c r="E2716" s="212">
        <v>27</v>
      </c>
      <c r="F2716" s="212" t="s">
        <v>26</v>
      </c>
      <c r="G2716" s="212" t="s">
        <v>916</v>
      </c>
      <c r="H2716" s="212">
        <v>11079</v>
      </c>
      <c r="I2716" s="212" t="s">
        <v>917</v>
      </c>
      <c r="J2716" s="212">
        <v>1018</v>
      </c>
      <c r="K2716" s="212" t="s">
        <v>392</v>
      </c>
      <c r="L2716" s="212" t="s">
        <v>393</v>
      </c>
      <c r="M2716" s="212"/>
      <c r="N2716" s="212"/>
      <c r="O2716" s="212"/>
      <c r="P2716" s="212"/>
      <c r="Q2716" s="212"/>
      <c r="R2716" s="212"/>
      <c r="S2716" s="212"/>
      <c r="T2716" s="212"/>
      <c r="U2716" s="212"/>
      <c r="V2716" s="212"/>
      <c r="W2716" s="212"/>
      <c r="X2716" s="212"/>
      <c r="Y2716" s="212">
        <v>1402</v>
      </c>
      <c r="Z2716" s="212" t="s">
        <v>300</v>
      </c>
      <c r="AA2716" s="212" t="s">
        <v>301</v>
      </c>
      <c r="AB2716" s="212">
        <v>182012.052</v>
      </c>
      <c r="AC2716" s="212">
        <v>225694.94200000001</v>
      </c>
      <c r="AD2716" s="212">
        <v>5.5599999999999997E-2</v>
      </c>
      <c r="AE2716" s="212">
        <v>0</v>
      </c>
      <c r="AF2716" s="212">
        <v>5.5599999999999997E-2</v>
      </c>
      <c r="AG2716" s="212">
        <v>0</v>
      </c>
      <c r="AH2716" s="212">
        <v>10111.780000000001</v>
      </c>
      <c r="AI2716" s="212">
        <v>12538.61</v>
      </c>
      <c r="AJ2716" s="212">
        <v>1</v>
      </c>
      <c r="AK2716" s="212">
        <v>0.06</v>
      </c>
      <c r="AL2716" s="212">
        <v>0</v>
      </c>
      <c r="AM2716">
        <v>1</v>
      </c>
      <c r="AN2716" t="str">
        <f>VLOOKUP(H2716,'Base Art'!$A:$AJ,36,FALSE)</f>
        <v>ENERGIZER ARGENTINA S.A.</v>
      </c>
    </row>
    <row r="2717" spans="1:40" x14ac:dyDescent="0.25">
      <c r="A2717" s="212" t="s">
        <v>7665</v>
      </c>
      <c r="B2717" s="212">
        <v>1</v>
      </c>
      <c r="C2717" s="212" t="s">
        <v>7666</v>
      </c>
      <c r="D2717" s="212" t="s">
        <v>161</v>
      </c>
      <c r="E2717" s="212">
        <v>27</v>
      </c>
      <c r="F2717" s="212" t="s">
        <v>26</v>
      </c>
      <c r="G2717" s="212" t="s">
        <v>1190</v>
      </c>
      <c r="H2717" s="212">
        <v>11085</v>
      </c>
      <c r="I2717" s="212" t="s">
        <v>1191</v>
      </c>
      <c r="J2717" s="212">
        <v>1192</v>
      </c>
      <c r="K2717" s="212" t="s">
        <v>932</v>
      </c>
      <c r="L2717" s="212" t="s">
        <v>933</v>
      </c>
      <c r="M2717" s="212"/>
      <c r="N2717" s="212"/>
      <c r="O2717" s="212"/>
      <c r="P2717" s="212">
        <v>1112</v>
      </c>
      <c r="Q2717" s="212" t="s">
        <v>1010</v>
      </c>
      <c r="R2717" s="212" t="s">
        <v>1011</v>
      </c>
      <c r="S2717" s="212"/>
      <c r="T2717" s="212"/>
      <c r="U2717" s="212"/>
      <c r="V2717" s="212"/>
      <c r="W2717" s="212"/>
      <c r="X2717" s="212"/>
      <c r="Y2717" s="212">
        <v>1375</v>
      </c>
      <c r="Z2717" s="212" t="s">
        <v>314</v>
      </c>
      <c r="AA2717" s="212" t="s">
        <v>315</v>
      </c>
      <c r="AB2717" s="212">
        <v>32524.07</v>
      </c>
      <c r="AC2717" s="212">
        <v>39354.125</v>
      </c>
      <c r="AD2717" s="212">
        <v>1</v>
      </c>
      <c r="AE2717" s="212">
        <v>0</v>
      </c>
      <c r="AF2717" s="212">
        <v>1</v>
      </c>
      <c r="AG2717" s="212">
        <v>0</v>
      </c>
      <c r="AH2717" s="212">
        <v>32524.07</v>
      </c>
      <c r="AI2717" s="212">
        <v>39354.120000000003</v>
      </c>
      <c r="AJ2717" s="212">
        <v>1</v>
      </c>
      <c r="AK2717" s="212">
        <v>1</v>
      </c>
      <c r="AL2717" s="212">
        <v>0</v>
      </c>
      <c r="AM2717">
        <v>1</v>
      </c>
      <c r="AN2717" t="str">
        <f>VLOOKUP(H2717,'Base Art'!$A:$AJ,36,FALSE)</f>
        <v>NUTRIPET S.A.U.</v>
      </c>
    </row>
    <row r="2718" spans="1:40" x14ac:dyDescent="0.25">
      <c r="A2718" s="212" t="s">
        <v>7665</v>
      </c>
      <c r="B2718" s="212">
        <v>1</v>
      </c>
      <c r="C2718" s="212" t="s">
        <v>7666</v>
      </c>
      <c r="D2718" s="212" t="s">
        <v>161</v>
      </c>
      <c r="E2718" s="212">
        <v>27</v>
      </c>
      <c r="F2718" s="212" t="s">
        <v>26</v>
      </c>
      <c r="G2718" s="212" t="s">
        <v>1192</v>
      </c>
      <c r="H2718" s="212">
        <v>11086</v>
      </c>
      <c r="I2718" s="212" t="s">
        <v>1193</v>
      </c>
      <c r="J2718" s="212">
        <v>1192</v>
      </c>
      <c r="K2718" s="212" t="s">
        <v>932</v>
      </c>
      <c r="L2718" s="212" t="s">
        <v>933</v>
      </c>
      <c r="M2718" s="212"/>
      <c r="N2718" s="212"/>
      <c r="O2718" s="212"/>
      <c r="P2718" s="212">
        <v>1112</v>
      </c>
      <c r="Q2718" s="212" t="s">
        <v>1010</v>
      </c>
      <c r="R2718" s="212" t="s">
        <v>1011</v>
      </c>
      <c r="S2718" s="212"/>
      <c r="T2718" s="212"/>
      <c r="U2718" s="212"/>
      <c r="V2718" s="212"/>
      <c r="W2718" s="212"/>
      <c r="X2718" s="212"/>
      <c r="Y2718" s="212">
        <v>1375</v>
      </c>
      <c r="Z2718" s="212" t="s">
        <v>314</v>
      </c>
      <c r="AA2718" s="212" t="s">
        <v>315</v>
      </c>
      <c r="AB2718" s="212">
        <v>27645.46</v>
      </c>
      <c r="AC2718" s="212">
        <v>33451.006000000001</v>
      </c>
      <c r="AD2718" s="212">
        <v>1</v>
      </c>
      <c r="AE2718" s="212">
        <v>0</v>
      </c>
      <c r="AF2718" s="212">
        <v>1</v>
      </c>
      <c r="AG2718" s="212">
        <v>0</v>
      </c>
      <c r="AH2718" s="212">
        <v>27645.46</v>
      </c>
      <c r="AI2718" s="212">
        <v>33451.01</v>
      </c>
      <c r="AJ2718" s="212">
        <v>0</v>
      </c>
      <c r="AK2718" s="212">
        <v>0</v>
      </c>
      <c r="AL2718" s="212">
        <v>0</v>
      </c>
      <c r="AM2718">
        <v>1</v>
      </c>
      <c r="AN2718" t="str">
        <f>VLOOKUP(H2718,'Base Art'!$A:$AJ,36,FALSE)</f>
        <v>NUTRIPET S.A.U.</v>
      </c>
    </row>
    <row r="2719" spans="1:40" x14ac:dyDescent="0.25">
      <c r="A2719" s="212" t="s">
        <v>7665</v>
      </c>
      <c r="B2719" s="212">
        <v>1</v>
      </c>
      <c r="C2719" s="212" t="s">
        <v>7666</v>
      </c>
      <c r="D2719" s="212" t="s">
        <v>161</v>
      </c>
      <c r="E2719" s="212">
        <v>27</v>
      </c>
      <c r="F2719" s="212" t="s">
        <v>26</v>
      </c>
      <c r="G2719" s="212" t="s">
        <v>938</v>
      </c>
      <c r="H2719" s="212">
        <v>11429</v>
      </c>
      <c r="I2719" s="212" t="s">
        <v>939</v>
      </c>
      <c r="J2719" s="212">
        <v>1430</v>
      </c>
      <c r="K2719" s="212" t="s">
        <v>420</v>
      </c>
      <c r="L2719" s="212" t="s">
        <v>421</v>
      </c>
      <c r="M2719" s="212"/>
      <c r="N2719" s="212"/>
      <c r="O2719" s="212"/>
      <c r="P2719" s="212"/>
      <c r="Q2719" s="212"/>
      <c r="R2719" s="212"/>
      <c r="S2719" s="212"/>
      <c r="T2719" s="212"/>
      <c r="U2719" s="212"/>
      <c r="V2719" s="212"/>
      <c r="W2719" s="212"/>
      <c r="X2719" s="212"/>
      <c r="Y2719" s="212"/>
      <c r="Z2719" s="212"/>
      <c r="AA2719" s="212"/>
      <c r="AB2719" s="212">
        <v>13813.523999999999</v>
      </c>
      <c r="AC2719" s="212">
        <v>17128.769</v>
      </c>
      <c r="AD2719" s="212">
        <v>1</v>
      </c>
      <c r="AE2719" s="212">
        <v>0</v>
      </c>
      <c r="AF2719" s="212">
        <v>1</v>
      </c>
      <c r="AG2719" s="212">
        <v>0</v>
      </c>
      <c r="AH2719" s="212">
        <v>13813.52</v>
      </c>
      <c r="AI2719" s="212">
        <v>17128.77</v>
      </c>
      <c r="AJ2719" s="212">
        <v>1</v>
      </c>
      <c r="AK2719" s="212">
        <v>1</v>
      </c>
      <c r="AL2719" s="212">
        <v>0</v>
      </c>
      <c r="AM2719">
        <v>1</v>
      </c>
      <c r="AN2719" t="str">
        <f>VLOOKUP(H2719,'Base Art'!$A:$AJ,36,FALSE)</f>
        <v>GEORGALOS HNOS. S.A.I.C.A.</v>
      </c>
    </row>
    <row r="2720" spans="1:40" x14ac:dyDescent="0.25">
      <c r="A2720" s="212" t="s">
        <v>7665</v>
      </c>
      <c r="B2720" s="212">
        <v>1</v>
      </c>
      <c r="C2720" s="212" t="s">
        <v>7666</v>
      </c>
      <c r="D2720" s="212" t="s">
        <v>161</v>
      </c>
      <c r="E2720" s="212">
        <v>27</v>
      </c>
      <c r="F2720" s="212" t="s">
        <v>26</v>
      </c>
      <c r="G2720" s="212" t="s">
        <v>7695</v>
      </c>
      <c r="H2720" s="212">
        <v>11442</v>
      </c>
      <c r="I2720" s="212" t="s">
        <v>7390</v>
      </c>
      <c r="J2720" s="212">
        <v>1426</v>
      </c>
      <c r="K2720" s="212" t="s">
        <v>1246</v>
      </c>
      <c r="L2720" s="212" t="s">
        <v>1247</v>
      </c>
      <c r="M2720" s="212"/>
      <c r="N2720" s="212"/>
      <c r="O2720" s="212"/>
      <c r="P2720" s="212"/>
      <c r="Q2720" s="212"/>
      <c r="R2720" s="212"/>
      <c r="S2720" s="212"/>
      <c r="T2720" s="212"/>
      <c r="U2720" s="212"/>
      <c r="V2720" s="212"/>
      <c r="W2720" s="212"/>
      <c r="X2720" s="212"/>
      <c r="Y2720" s="212"/>
      <c r="Z2720" s="212"/>
      <c r="AA2720" s="212"/>
      <c r="AB2720" s="212">
        <v>93178.375</v>
      </c>
      <c r="AC2720" s="212">
        <v>115541.186</v>
      </c>
      <c r="AD2720" s="212">
        <v>0.16669999999999999</v>
      </c>
      <c r="AE2720" s="212">
        <v>0</v>
      </c>
      <c r="AF2720" s="212">
        <v>0.16669999999999999</v>
      </c>
      <c r="AG2720" s="212">
        <v>0</v>
      </c>
      <c r="AH2720" s="212">
        <v>15529.73</v>
      </c>
      <c r="AI2720" s="212">
        <v>19256.86</v>
      </c>
      <c r="AJ2720" s="212">
        <v>1</v>
      </c>
      <c r="AK2720" s="212">
        <v>0.17</v>
      </c>
      <c r="AL2720" s="212">
        <v>0</v>
      </c>
      <c r="AM2720">
        <v>1</v>
      </c>
      <c r="AN2720" t="str">
        <f>VLOOKUP(H2720,'Base Art'!$A:$AJ,36,FALSE)</f>
        <v>GEORGALOS HNOS. S.A.I.C.A.</v>
      </c>
    </row>
    <row r="2721" spans="1:40" x14ac:dyDescent="0.25">
      <c r="A2721" s="212" t="s">
        <v>7665</v>
      </c>
      <c r="B2721" s="212">
        <v>1</v>
      </c>
      <c r="C2721" s="212" t="s">
        <v>7666</v>
      </c>
      <c r="D2721" s="212" t="s">
        <v>161</v>
      </c>
      <c r="E2721" s="212">
        <v>27</v>
      </c>
      <c r="F2721" s="212" t="s">
        <v>26</v>
      </c>
      <c r="G2721" s="212" t="s">
        <v>1740</v>
      </c>
      <c r="H2721" s="212">
        <v>11443</v>
      </c>
      <c r="I2721" s="212" t="s">
        <v>1741</v>
      </c>
      <c r="J2721" s="212">
        <v>1426</v>
      </c>
      <c r="K2721" s="212" t="s">
        <v>1246</v>
      </c>
      <c r="L2721" s="212" t="s">
        <v>1247</v>
      </c>
      <c r="M2721" s="212"/>
      <c r="N2721" s="212"/>
      <c r="O2721" s="212"/>
      <c r="P2721" s="212"/>
      <c r="Q2721" s="212"/>
      <c r="R2721" s="212"/>
      <c r="S2721" s="212"/>
      <c r="T2721" s="212"/>
      <c r="U2721" s="212"/>
      <c r="V2721" s="212"/>
      <c r="W2721" s="212"/>
      <c r="X2721" s="212"/>
      <c r="Y2721" s="212"/>
      <c r="Z2721" s="212"/>
      <c r="AA2721" s="212"/>
      <c r="AB2721" s="212">
        <v>87348.006999999998</v>
      </c>
      <c r="AC2721" s="212">
        <v>108311.527</v>
      </c>
      <c r="AD2721" s="212">
        <v>0.125</v>
      </c>
      <c r="AE2721" s="212">
        <v>0</v>
      </c>
      <c r="AF2721" s="212">
        <v>0.125</v>
      </c>
      <c r="AG2721" s="212">
        <v>0</v>
      </c>
      <c r="AH2721" s="212">
        <v>10918.5</v>
      </c>
      <c r="AI2721" s="212">
        <v>13538.94</v>
      </c>
      <c r="AJ2721" s="212">
        <v>0</v>
      </c>
      <c r="AK2721" s="212">
        <v>0</v>
      </c>
      <c r="AL2721" s="212">
        <v>0</v>
      </c>
      <c r="AM2721">
        <v>1</v>
      </c>
      <c r="AN2721" t="str">
        <f>VLOOKUP(H2721,'Base Art'!$A:$AJ,36,FALSE)</f>
        <v>GEORGALOS HNOS. S.A.I.C.A.</v>
      </c>
    </row>
    <row r="2722" spans="1:40" x14ac:dyDescent="0.25">
      <c r="A2722" s="212" t="s">
        <v>7665</v>
      </c>
      <c r="B2722" s="212">
        <v>1</v>
      </c>
      <c r="C2722" s="212" t="s">
        <v>7666</v>
      </c>
      <c r="D2722" s="212" t="s">
        <v>161</v>
      </c>
      <c r="E2722" s="212">
        <v>27</v>
      </c>
      <c r="F2722" s="212" t="s">
        <v>26</v>
      </c>
      <c r="G2722" s="212" t="s">
        <v>940</v>
      </c>
      <c r="H2722" s="212">
        <v>11449</v>
      </c>
      <c r="I2722" s="212" t="s">
        <v>941</v>
      </c>
      <c r="J2722" s="212">
        <v>1430</v>
      </c>
      <c r="K2722" s="212" t="s">
        <v>420</v>
      </c>
      <c r="L2722" s="212" t="s">
        <v>421</v>
      </c>
      <c r="M2722" s="212"/>
      <c r="N2722" s="212"/>
      <c r="O2722" s="212"/>
      <c r="P2722" s="212"/>
      <c r="Q2722" s="212"/>
      <c r="R2722" s="212"/>
      <c r="S2722" s="212"/>
      <c r="T2722" s="212"/>
      <c r="U2722" s="212"/>
      <c r="V2722" s="212"/>
      <c r="W2722" s="212"/>
      <c r="X2722" s="212"/>
      <c r="Y2722" s="212"/>
      <c r="Z2722" s="212"/>
      <c r="AA2722" s="212"/>
      <c r="AB2722" s="212">
        <v>19520.78</v>
      </c>
      <c r="AC2722" s="212">
        <v>23620.148000000001</v>
      </c>
      <c r="AD2722" s="212">
        <v>0.25</v>
      </c>
      <c r="AE2722" s="212">
        <v>0</v>
      </c>
      <c r="AF2722" s="212">
        <v>0.25</v>
      </c>
      <c r="AG2722" s="212">
        <v>0</v>
      </c>
      <c r="AH2722" s="212">
        <v>4880.2</v>
      </c>
      <c r="AI2722" s="212">
        <v>5905.04</v>
      </c>
      <c r="AJ2722" s="212">
        <v>1</v>
      </c>
      <c r="AK2722" s="212">
        <v>0.25</v>
      </c>
      <c r="AL2722" s="212">
        <v>0</v>
      </c>
      <c r="AM2722">
        <v>1</v>
      </c>
      <c r="AN2722" t="str">
        <f>VLOOKUP(H2722,'Base Art'!$A:$AJ,36,FALSE)</f>
        <v>GEORGALOS HNOS. S.A.I.C.A.</v>
      </c>
    </row>
    <row r="2723" spans="1:40" x14ac:dyDescent="0.25">
      <c r="A2723" s="212" t="s">
        <v>7665</v>
      </c>
      <c r="B2723" s="212">
        <v>1</v>
      </c>
      <c r="C2723" s="212" t="s">
        <v>7666</v>
      </c>
      <c r="D2723" s="212" t="s">
        <v>161</v>
      </c>
      <c r="E2723" s="212">
        <v>27</v>
      </c>
      <c r="F2723" s="212" t="s">
        <v>26</v>
      </c>
      <c r="G2723" s="212" t="s">
        <v>1597</v>
      </c>
      <c r="H2723" s="212">
        <v>11561</v>
      </c>
      <c r="I2723" s="212" t="s">
        <v>1598</v>
      </c>
      <c r="J2723" s="212">
        <v>1234</v>
      </c>
      <c r="K2723" s="212" t="s">
        <v>1599</v>
      </c>
      <c r="L2723" s="212" t="s">
        <v>1600</v>
      </c>
      <c r="M2723" s="212"/>
      <c r="N2723" s="212"/>
      <c r="O2723" s="212"/>
      <c r="P2723" s="212"/>
      <c r="Q2723" s="212"/>
      <c r="R2723" s="212"/>
      <c r="S2723" s="212"/>
      <c r="T2723" s="212"/>
      <c r="U2723" s="212"/>
      <c r="V2723" s="212"/>
      <c r="W2723" s="212"/>
      <c r="X2723" s="212"/>
      <c r="Y2723" s="212">
        <v>1374</v>
      </c>
      <c r="Z2723" s="212" t="s">
        <v>336</v>
      </c>
      <c r="AA2723" s="212" t="s">
        <v>337</v>
      </c>
      <c r="AB2723" s="212">
        <v>181780.70300000001</v>
      </c>
      <c r="AC2723" s="212">
        <v>225408.04500000001</v>
      </c>
      <c r="AD2723" s="212">
        <v>3.2300000000000002E-2</v>
      </c>
      <c r="AE2723" s="212">
        <v>0</v>
      </c>
      <c r="AF2723" s="212">
        <v>3.2300000000000002E-2</v>
      </c>
      <c r="AG2723" s="212">
        <v>0</v>
      </c>
      <c r="AH2723" s="212">
        <v>5863.89</v>
      </c>
      <c r="AI2723" s="212">
        <v>7271.23</v>
      </c>
      <c r="AJ2723" s="212">
        <v>0</v>
      </c>
      <c r="AK2723" s="212">
        <v>0</v>
      </c>
      <c r="AL2723" s="212">
        <v>0</v>
      </c>
      <c r="AM2723">
        <v>1</v>
      </c>
      <c r="AN2723" t="str">
        <f>VLOOKUP(H2723,'Base Art'!$A:$AJ,36,FALSE)</f>
        <v>MONDELEZ ARGENTINA S.A.</v>
      </c>
    </row>
    <row r="2724" spans="1:40" x14ac:dyDescent="0.25">
      <c r="A2724" s="212" t="s">
        <v>7665</v>
      </c>
      <c r="B2724" s="212">
        <v>1</v>
      </c>
      <c r="C2724" s="212" t="s">
        <v>7666</v>
      </c>
      <c r="D2724" s="212" t="s">
        <v>162</v>
      </c>
      <c r="E2724" s="212">
        <v>28</v>
      </c>
      <c r="F2724" s="212" t="s">
        <v>1</v>
      </c>
      <c r="G2724" s="212" t="s">
        <v>302</v>
      </c>
      <c r="H2724" s="212">
        <v>2</v>
      </c>
      <c r="I2724" s="212" t="s">
        <v>303</v>
      </c>
      <c r="J2724" s="212">
        <v>1019</v>
      </c>
      <c r="K2724" s="212" t="s">
        <v>266</v>
      </c>
      <c r="L2724" s="212" t="s">
        <v>297</v>
      </c>
      <c r="M2724" s="212"/>
      <c r="N2724" s="212"/>
      <c r="O2724" s="212"/>
      <c r="P2724" s="212">
        <v>1020</v>
      </c>
      <c r="Q2724" s="212" t="s">
        <v>298</v>
      </c>
      <c r="R2724" s="212" t="s">
        <v>299</v>
      </c>
      <c r="S2724" s="212"/>
      <c r="T2724" s="212"/>
      <c r="U2724" s="212"/>
      <c r="V2724" s="212"/>
      <c r="W2724" s="212"/>
      <c r="X2724" s="212"/>
      <c r="Y2724" s="212">
        <v>1402</v>
      </c>
      <c r="Z2724" s="212" t="s">
        <v>300</v>
      </c>
      <c r="AA2724" s="212" t="s">
        <v>301</v>
      </c>
      <c r="AB2724" s="212">
        <v>165612.19</v>
      </c>
      <c r="AC2724" s="212">
        <v>200390.76</v>
      </c>
      <c r="AD2724" s="212">
        <v>4.1700000000000001E-2</v>
      </c>
      <c r="AE2724" s="212">
        <v>0</v>
      </c>
      <c r="AF2724" s="212">
        <v>4.1700000000000001E-2</v>
      </c>
      <c r="AG2724" s="212">
        <v>0</v>
      </c>
      <c r="AH2724" s="212">
        <v>6900.51</v>
      </c>
      <c r="AI2724" s="212">
        <v>8349.6200000000008</v>
      </c>
      <c r="AJ2724" s="212">
        <v>0</v>
      </c>
      <c r="AK2724" s="212">
        <v>0</v>
      </c>
      <c r="AL2724" s="212">
        <v>0</v>
      </c>
      <c r="AM2724">
        <v>1</v>
      </c>
      <c r="AN2724" t="str">
        <f>VLOOKUP(H2724,'Base Art'!$A:$AJ,36,FALSE)</f>
        <v>ENERGIZER ARGENTINA S.A.</v>
      </c>
    </row>
    <row r="2725" spans="1:40" x14ac:dyDescent="0.25">
      <c r="A2725" s="212" t="s">
        <v>7665</v>
      </c>
      <c r="B2725" s="212">
        <v>1</v>
      </c>
      <c r="C2725" s="212" t="s">
        <v>7666</v>
      </c>
      <c r="D2725" s="212" t="s">
        <v>162</v>
      </c>
      <c r="E2725" s="212">
        <v>28</v>
      </c>
      <c r="F2725" s="212" t="s">
        <v>1</v>
      </c>
      <c r="G2725" s="212" t="s">
        <v>316</v>
      </c>
      <c r="H2725" s="212">
        <v>156</v>
      </c>
      <c r="I2725" s="212" t="s">
        <v>317</v>
      </c>
      <c r="J2725" s="212">
        <v>1437</v>
      </c>
      <c r="K2725" s="212" t="s">
        <v>318</v>
      </c>
      <c r="L2725" s="212" t="s">
        <v>319</v>
      </c>
      <c r="M2725" s="212"/>
      <c r="N2725" s="212"/>
      <c r="O2725" s="212"/>
      <c r="P2725" s="212"/>
      <c r="Q2725" s="212"/>
      <c r="R2725" s="212"/>
      <c r="S2725" s="212"/>
      <c r="T2725" s="212"/>
      <c r="U2725" s="212"/>
      <c r="V2725" s="212"/>
      <c r="W2725" s="212"/>
      <c r="X2725" s="212"/>
      <c r="Y2725" s="212">
        <v>1376</v>
      </c>
      <c r="Z2725" s="212" t="s">
        <v>320</v>
      </c>
      <c r="AA2725" s="212" t="s">
        <v>321</v>
      </c>
      <c r="AB2725" s="212">
        <v>342591.00799999997</v>
      </c>
      <c r="AC2725" s="212">
        <v>417073.08799999999</v>
      </c>
      <c r="AD2725" s="212">
        <v>0.05</v>
      </c>
      <c r="AE2725" s="212">
        <v>0</v>
      </c>
      <c r="AF2725" s="212">
        <v>0.05</v>
      </c>
      <c r="AG2725" s="212">
        <v>0</v>
      </c>
      <c r="AH2725" s="212">
        <v>17129.55</v>
      </c>
      <c r="AI2725" s="212">
        <v>20853.650000000001</v>
      </c>
      <c r="AJ2725" s="212">
        <v>1</v>
      </c>
      <c r="AK2725" s="212">
        <v>0.05</v>
      </c>
      <c r="AL2725" s="212">
        <v>0</v>
      </c>
      <c r="AM2725">
        <v>1</v>
      </c>
      <c r="AN2725" t="str">
        <f>VLOOKUP(H2725,'Base Art'!$A:$AJ,36,FALSE)</f>
        <v>JORGE LUIS SUAREZ</v>
      </c>
    </row>
    <row r="2726" spans="1:40" x14ac:dyDescent="0.25">
      <c r="A2726" s="212" t="s">
        <v>7665</v>
      </c>
      <c r="B2726" s="212">
        <v>1</v>
      </c>
      <c r="C2726" s="212" t="s">
        <v>7666</v>
      </c>
      <c r="D2726" s="212" t="s">
        <v>162</v>
      </c>
      <c r="E2726" s="212">
        <v>28</v>
      </c>
      <c r="F2726" s="212" t="s">
        <v>1</v>
      </c>
      <c r="G2726" s="212" t="s">
        <v>322</v>
      </c>
      <c r="H2726" s="212">
        <v>158</v>
      </c>
      <c r="I2726" s="212" t="s">
        <v>323</v>
      </c>
      <c r="J2726" s="212">
        <v>1437</v>
      </c>
      <c r="K2726" s="212" t="s">
        <v>318</v>
      </c>
      <c r="L2726" s="212" t="s">
        <v>319</v>
      </c>
      <c r="M2726" s="212"/>
      <c r="N2726" s="212"/>
      <c r="O2726" s="212"/>
      <c r="P2726" s="212"/>
      <c r="Q2726" s="212"/>
      <c r="R2726" s="212"/>
      <c r="S2726" s="212"/>
      <c r="T2726" s="212"/>
      <c r="U2726" s="212"/>
      <c r="V2726" s="212"/>
      <c r="W2726" s="212"/>
      <c r="X2726" s="212"/>
      <c r="Y2726" s="212">
        <v>1376</v>
      </c>
      <c r="Z2726" s="212" t="s">
        <v>320</v>
      </c>
      <c r="AA2726" s="212" t="s">
        <v>321</v>
      </c>
      <c r="AB2726" s="212">
        <v>429998.179</v>
      </c>
      <c r="AC2726" s="212">
        <v>523483.29700000002</v>
      </c>
      <c r="AD2726" s="212">
        <v>0.05</v>
      </c>
      <c r="AE2726" s="212">
        <v>0</v>
      </c>
      <c r="AF2726" s="212">
        <v>0.05</v>
      </c>
      <c r="AG2726" s="212">
        <v>0</v>
      </c>
      <c r="AH2726" s="212">
        <v>21499.91</v>
      </c>
      <c r="AI2726" s="212">
        <v>26174.16</v>
      </c>
      <c r="AJ2726" s="212">
        <v>0</v>
      </c>
      <c r="AK2726" s="212">
        <v>0</v>
      </c>
      <c r="AL2726" s="212">
        <v>0</v>
      </c>
      <c r="AM2726">
        <v>1</v>
      </c>
      <c r="AN2726" t="str">
        <f>VLOOKUP(H2726,'Base Art'!$A:$AJ,36,FALSE)</f>
        <v>JORGE LUIS SUAREZ</v>
      </c>
    </row>
    <row r="2727" spans="1:40" x14ac:dyDescent="0.25">
      <c r="A2727" s="212" t="s">
        <v>7665</v>
      </c>
      <c r="B2727" s="212">
        <v>1</v>
      </c>
      <c r="C2727" s="212" t="s">
        <v>7666</v>
      </c>
      <c r="D2727" s="212" t="s">
        <v>162</v>
      </c>
      <c r="E2727" s="212">
        <v>28</v>
      </c>
      <c r="F2727" s="212" t="s">
        <v>1</v>
      </c>
      <c r="G2727" s="212" t="s">
        <v>1250</v>
      </c>
      <c r="H2727" s="212">
        <v>163</v>
      </c>
      <c r="I2727" s="212" t="s">
        <v>1251</v>
      </c>
      <c r="J2727" s="212">
        <v>1439</v>
      </c>
      <c r="K2727" s="212" t="s">
        <v>330</v>
      </c>
      <c r="L2727" s="212" t="s">
        <v>331</v>
      </c>
      <c r="M2727" s="212"/>
      <c r="N2727" s="212"/>
      <c r="O2727" s="212"/>
      <c r="P2727" s="212"/>
      <c r="Q2727" s="212"/>
      <c r="R2727" s="212"/>
      <c r="S2727" s="212"/>
      <c r="T2727" s="212"/>
      <c r="U2727" s="212"/>
      <c r="V2727" s="212"/>
      <c r="W2727" s="212"/>
      <c r="X2727" s="212"/>
      <c r="Y2727" s="212">
        <v>1376</v>
      </c>
      <c r="Z2727" s="212" t="s">
        <v>320</v>
      </c>
      <c r="AA2727" s="212" t="s">
        <v>321</v>
      </c>
      <c r="AB2727" s="212">
        <v>1124658.3870000001</v>
      </c>
      <c r="AC2727" s="212">
        <v>1360836.6510000001</v>
      </c>
      <c r="AD2727" s="212">
        <v>2.5000000000000001E-2</v>
      </c>
      <c r="AE2727" s="212">
        <v>0</v>
      </c>
      <c r="AF2727" s="212">
        <v>2.5000000000000001E-2</v>
      </c>
      <c r="AG2727" s="212">
        <v>0</v>
      </c>
      <c r="AH2727" s="212">
        <v>28116.46</v>
      </c>
      <c r="AI2727" s="212">
        <v>34020.92</v>
      </c>
      <c r="AJ2727" s="212">
        <v>0</v>
      </c>
      <c r="AK2727" s="212">
        <v>0</v>
      </c>
      <c r="AL2727" s="212">
        <v>0</v>
      </c>
      <c r="AM2727">
        <v>1</v>
      </c>
      <c r="AN2727" t="str">
        <f>VLOOKUP(H2727,'Base Art'!$A:$AJ,36,FALSE)</f>
        <v>JORGE LUIS SUAREZ</v>
      </c>
    </row>
    <row r="2728" spans="1:40" x14ac:dyDescent="0.25">
      <c r="A2728" s="212" t="s">
        <v>7665</v>
      </c>
      <c r="B2728" s="212">
        <v>1</v>
      </c>
      <c r="C2728" s="212" t="s">
        <v>7666</v>
      </c>
      <c r="D2728" s="212" t="s">
        <v>162</v>
      </c>
      <c r="E2728" s="212">
        <v>28</v>
      </c>
      <c r="F2728" s="212" t="s">
        <v>1</v>
      </c>
      <c r="G2728" s="212" t="s">
        <v>342</v>
      </c>
      <c r="H2728" s="212">
        <v>344</v>
      </c>
      <c r="I2728" s="212" t="s">
        <v>343</v>
      </c>
      <c r="J2728" s="212">
        <v>1019</v>
      </c>
      <c r="K2728" s="212" t="s">
        <v>266</v>
      </c>
      <c r="L2728" s="212" t="s">
        <v>297</v>
      </c>
      <c r="M2728" s="212"/>
      <c r="N2728" s="212"/>
      <c r="O2728" s="212"/>
      <c r="P2728" s="212">
        <v>1020</v>
      </c>
      <c r="Q2728" s="212" t="s">
        <v>298</v>
      </c>
      <c r="R2728" s="212" t="s">
        <v>299</v>
      </c>
      <c r="S2728" s="212"/>
      <c r="T2728" s="212"/>
      <c r="U2728" s="212"/>
      <c r="V2728" s="212"/>
      <c r="W2728" s="212"/>
      <c r="X2728" s="212"/>
      <c r="Y2728" s="212">
        <v>1402</v>
      </c>
      <c r="Z2728" s="212" t="s">
        <v>300</v>
      </c>
      <c r="AA2728" s="212" t="s">
        <v>301</v>
      </c>
      <c r="AB2728" s="212">
        <v>165612.19</v>
      </c>
      <c r="AC2728" s="212">
        <v>200390.76</v>
      </c>
      <c r="AD2728" s="212">
        <v>4.1700000000000001E-2</v>
      </c>
      <c r="AE2728" s="212">
        <v>0</v>
      </c>
      <c r="AF2728" s="212">
        <v>4.1700000000000001E-2</v>
      </c>
      <c r="AG2728" s="212">
        <v>0</v>
      </c>
      <c r="AH2728" s="212">
        <v>6900.51</v>
      </c>
      <c r="AI2728" s="212">
        <v>8349.6200000000008</v>
      </c>
      <c r="AJ2728" s="212">
        <v>1</v>
      </c>
      <c r="AK2728" s="212">
        <v>0.04</v>
      </c>
      <c r="AL2728" s="212">
        <v>0</v>
      </c>
      <c r="AM2728">
        <v>1</v>
      </c>
      <c r="AN2728" t="str">
        <f>VLOOKUP(H2728,'Base Art'!$A:$AJ,36,FALSE)</f>
        <v>ENERGIZER ARGENTINA S.A.</v>
      </c>
    </row>
    <row r="2729" spans="1:40" x14ac:dyDescent="0.25">
      <c r="A2729" s="212" t="s">
        <v>7665</v>
      </c>
      <c r="B2729" s="212">
        <v>1</v>
      </c>
      <c r="C2729" s="212" t="s">
        <v>7666</v>
      </c>
      <c r="D2729" s="212" t="s">
        <v>162</v>
      </c>
      <c r="E2729" s="212">
        <v>28</v>
      </c>
      <c r="F2729" s="212" t="s">
        <v>1</v>
      </c>
      <c r="G2729" s="212" t="s">
        <v>370</v>
      </c>
      <c r="H2729" s="212">
        <v>653</v>
      </c>
      <c r="I2729" s="212" t="s">
        <v>371</v>
      </c>
      <c r="J2729" s="212">
        <v>1414</v>
      </c>
      <c r="K2729" s="212" t="s">
        <v>372</v>
      </c>
      <c r="L2729" s="212" t="s">
        <v>373</v>
      </c>
      <c r="M2729" s="212"/>
      <c r="N2729" s="212"/>
      <c r="O2729" s="212"/>
      <c r="P2729" s="212">
        <v>1072</v>
      </c>
      <c r="Q2729" s="212" t="s">
        <v>374</v>
      </c>
      <c r="R2729" s="212" t="s">
        <v>375</v>
      </c>
      <c r="S2729" s="212"/>
      <c r="T2729" s="212"/>
      <c r="U2729" s="212"/>
      <c r="V2729" s="212"/>
      <c r="W2729" s="212"/>
      <c r="X2729" s="212"/>
      <c r="Y2729" s="212">
        <v>1374</v>
      </c>
      <c r="Z2729" s="212" t="s">
        <v>336</v>
      </c>
      <c r="AA2729" s="212" t="s">
        <v>337</v>
      </c>
      <c r="AB2729" s="212">
        <v>48305.275000000001</v>
      </c>
      <c r="AC2729" s="212">
        <v>58449.381000000001</v>
      </c>
      <c r="AD2729" s="212">
        <v>0.3</v>
      </c>
      <c r="AE2729" s="212">
        <v>0</v>
      </c>
      <c r="AF2729" s="212">
        <v>0.3</v>
      </c>
      <c r="AG2729" s="212">
        <v>0</v>
      </c>
      <c r="AH2729" s="212">
        <v>14491.58</v>
      </c>
      <c r="AI2729" s="212">
        <v>17534.810000000001</v>
      </c>
      <c r="AJ2729" s="212">
        <v>0</v>
      </c>
      <c r="AK2729" s="212">
        <v>0</v>
      </c>
      <c r="AL2729" s="212">
        <v>0</v>
      </c>
      <c r="AM2729">
        <v>1</v>
      </c>
      <c r="AN2729" t="str">
        <f>VLOOKUP(H2729,'Base Art'!$A:$AJ,36,FALSE)</f>
        <v>ARCOR S.A.I.C.</v>
      </c>
    </row>
    <row r="2730" spans="1:40" x14ac:dyDescent="0.25">
      <c r="A2730" s="212" t="s">
        <v>7665</v>
      </c>
      <c r="B2730" s="212">
        <v>1</v>
      </c>
      <c r="C2730" s="212" t="s">
        <v>7666</v>
      </c>
      <c r="D2730" s="212" t="s">
        <v>162</v>
      </c>
      <c r="E2730" s="212">
        <v>28</v>
      </c>
      <c r="F2730" s="212" t="s">
        <v>1</v>
      </c>
      <c r="G2730" s="212" t="s">
        <v>376</v>
      </c>
      <c r="H2730" s="212">
        <v>692</v>
      </c>
      <c r="I2730" s="212" t="s">
        <v>377</v>
      </c>
      <c r="J2730" s="212">
        <v>1169</v>
      </c>
      <c r="K2730" s="212" t="s">
        <v>378</v>
      </c>
      <c r="L2730" s="212" t="s">
        <v>379</v>
      </c>
      <c r="M2730" s="212"/>
      <c r="N2730" s="212"/>
      <c r="O2730" s="212"/>
      <c r="P2730" s="212"/>
      <c r="Q2730" s="212"/>
      <c r="R2730" s="212"/>
      <c r="S2730" s="212"/>
      <c r="T2730" s="212"/>
      <c r="U2730" s="212"/>
      <c r="V2730" s="212"/>
      <c r="W2730" s="212"/>
      <c r="X2730" s="212"/>
      <c r="Y2730" s="212">
        <v>1376</v>
      </c>
      <c r="Z2730" s="212" t="s">
        <v>320</v>
      </c>
      <c r="AA2730" s="212" t="s">
        <v>321</v>
      </c>
      <c r="AB2730" s="212">
        <v>74258.5</v>
      </c>
      <c r="AC2730" s="212">
        <v>89852.785000000003</v>
      </c>
      <c r="AD2730" s="212">
        <v>0.5</v>
      </c>
      <c r="AE2730" s="212">
        <v>0</v>
      </c>
      <c r="AF2730" s="212">
        <v>0.5</v>
      </c>
      <c r="AG2730" s="212">
        <v>0</v>
      </c>
      <c r="AH2730" s="212">
        <v>37129.25</v>
      </c>
      <c r="AI2730" s="212">
        <v>44926.39</v>
      </c>
      <c r="AJ2730" s="212">
        <v>1</v>
      </c>
      <c r="AK2730" s="212">
        <v>0.5</v>
      </c>
      <c r="AL2730" s="212">
        <v>0</v>
      </c>
      <c r="AM2730">
        <v>1</v>
      </c>
      <c r="AN2730" t="str">
        <f>VLOOKUP(H2730,'Base Art'!$A:$AJ,36,FALSE)</f>
        <v>JORGE LUIS SUAREZ</v>
      </c>
    </row>
    <row r="2731" spans="1:40" x14ac:dyDescent="0.25">
      <c r="A2731" s="212" t="s">
        <v>7665</v>
      </c>
      <c r="B2731" s="212">
        <v>1</v>
      </c>
      <c r="C2731" s="212" t="s">
        <v>7666</v>
      </c>
      <c r="D2731" s="212" t="s">
        <v>162</v>
      </c>
      <c r="E2731" s="212">
        <v>28</v>
      </c>
      <c r="F2731" s="212" t="s">
        <v>1</v>
      </c>
      <c r="G2731" s="212" t="s">
        <v>380</v>
      </c>
      <c r="H2731" s="212">
        <v>731</v>
      </c>
      <c r="I2731" s="212" t="s">
        <v>381</v>
      </c>
      <c r="J2731" s="212">
        <v>1422</v>
      </c>
      <c r="K2731" s="212" t="s">
        <v>382</v>
      </c>
      <c r="L2731" s="212" t="s">
        <v>383</v>
      </c>
      <c r="M2731" s="212"/>
      <c r="N2731" s="212"/>
      <c r="O2731" s="212"/>
      <c r="P2731" s="212">
        <v>1067</v>
      </c>
      <c r="Q2731" s="212" t="s">
        <v>384</v>
      </c>
      <c r="R2731" s="212" t="s">
        <v>385</v>
      </c>
      <c r="S2731" s="212"/>
      <c r="T2731" s="212"/>
      <c r="U2731" s="212"/>
      <c r="V2731" s="212"/>
      <c r="W2731" s="212"/>
      <c r="X2731" s="212"/>
      <c r="Y2731" s="212">
        <v>1373</v>
      </c>
      <c r="Z2731" s="212" t="s">
        <v>386</v>
      </c>
      <c r="AA2731" s="212" t="s">
        <v>387</v>
      </c>
      <c r="AB2731" s="212">
        <v>15405.284</v>
      </c>
      <c r="AC2731" s="212">
        <v>18640.394</v>
      </c>
      <c r="AD2731" s="212">
        <v>0.82499999999999996</v>
      </c>
      <c r="AE2731" s="212">
        <v>0.125</v>
      </c>
      <c r="AF2731" s="212">
        <v>0.95</v>
      </c>
      <c r="AG2731" s="212">
        <v>0</v>
      </c>
      <c r="AH2731" s="212">
        <v>14635.02</v>
      </c>
      <c r="AI2731" s="212">
        <v>17708.37</v>
      </c>
      <c r="AJ2731" s="212">
        <v>1</v>
      </c>
      <c r="AK2731" s="212">
        <v>0.95</v>
      </c>
      <c r="AL2731" s="212">
        <v>0</v>
      </c>
      <c r="AM2731">
        <v>1</v>
      </c>
      <c r="AN2731" t="str">
        <f>VLOOKUP(H2731,'Base Art'!$A:$AJ,36,FALSE)</f>
        <v>ARCOR S.A.I.C.</v>
      </c>
    </row>
    <row r="2732" spans="1:40" x14ac:dyDescent="0.25">
      <c r="A2732" s="212" t="s">
        <v>7665</v>
      </c>
      <c r="B2732" s="212">
        <v>1</v>
      </c>
      <c r="C2732" s="212" t="s">
        <v>7666</v>
      </c>
      <c r="D2732" s="212" t="s">
        <v>162</v>
      </c>
      <c r="E2732" s="212">
        <v>28</v>
      </c>
      <c r="F2732" s="212" t="s">
        <v>1</v>
      </c>
      <c r="G2732" s="212" t="s">
        <v>1254</v>
      </c>
      <c r="H2732" s="212">
        <v>821</v>
      </c>
      <c r="I2732" s="212" t="s">
        <v>1255</v>
      </c>
      <c r="J2732" s="212">
        <v>1018</v>
      </c>
      <c r="K2732" s="212" t="s">
        <v>392</v>
      </c>
      <c r="L2732" s="212" t="s">
        <v>393</v>
      </c>
      <c r="M2732" s="212"/>
      <c r="N2732" s="212"/>
      <c r="O2732" s="212"/>
      <c r="P2732" s="212">
        <v>1020</v>
      </c>
      <c r="Q2732" s="212" t="s">
        <v>298</v>
      </c>
      <c r="R2732" s="212" t="s">
        <v>299</v>
      </c>
      <c r="S2732" s="212"/>
      <c r="T2732" s="212"/>
      <c r="U2732" s="212"/>
      <c r="V2732" s="212"/>
      <c r="W2732" s="212"/>
      <c r="X2732" s="212"/>
      <c r="Y2732" s="212">
        <v>1402</v>
      </c>
      <c r="Z2732" s="212" t="s">
        <v>300</v>
      </c>
      <c r="AA2732" s="212" t="s">
        <v>301</v>
      </c>
      <c r="AB2732" s="212">
        <v>110575.86</v>
      </c>
      <c r="AC2732" s="212">
        <v>133796.77799999999</v>
      </c>
      <c r="AD2732" s="212">
        <v>8.3299999999999999E-2</v>
      </c>
      <c r="AE2732" s="212">
        <v>0</v>
      </c>
      <c r="AF2732" s="212">
        <v>8.3299999999999999E-2</v>
      </c>
      <c r="AG2732" s="212">
        <v>0</v>
      </c>
      <c r="AH2732" s="212">
        <v>9214.65</v>
      </c>
      <c r="AI2732" s="212">
        <v>11149.73</v>
      </c>
      <c r="AJ2732" s="212">
        <v>0</v>
      </c>
      <c r="AK2732" s="212">
        <v>0</v>
      </c>
      <c r="AL2732" s="212">
        <v>0</v>
      </c>
      <c r="AM2732">
        <v>1</v>
      </c>
      <c r="AN2732" t="str">
        <f>VLOOKUP(H2732,'Base Art'!$A:$AJ,36,FALSE)</f>
        <v>ENERGIZER ARGENTINA S.A.</v>
      </c>
    </row>
    <row r="2733" spans="1:40" x14ac:dyDescent="0.25">
      <c r="A2733" s="212" t="s">
        <v>7665</v>
      </c>
      <c r="B2733" s="212">
        <v>1</v>
      </c>
      <c r="C2733" s="212" t="s">
        <v>7666</v>
      </c>
      <c r="D2733" s="212" t="s">
        <v>162</v>
      </c>
      <c r="E2733" s="212">
        <v>28</v>
      </c>
      <c r="F2733" s="212" t="s">
        <v>1</v>
      </c>
      <c r="G2733" s="212" t="s">
        <v>7726</v>
      </c>
      <c r="H2733" s="212">
        <v>825</v>
      </c>
      <c r="I2733" s="212" t="s">
        <v>2073</v>
      </c>
      <c r="J2733" s="212">
        <v>1018</v>
      </c>
      <c r="K2733" s="212" t="s">
        <v>392</v>
      </c>
      <c r="L2733" s="212" t="s">
        <v>393</v>
      </c>
      <c r="M2733" s="212"/>
      <c r="N2733" s="212"/>
      <c r="O2733" s="212"/>
      <c r="P2733" s="212">
        <v>1020</v>
      </c>
      <c r="Q2733" s="212" t="s">
        <v>298</v>
      </c>
      <c r="R2733" s="212" t="s">
        <v>299</v>
      </c>
      <c r="S2733" s="212"/>
      <c r="T2733" s="212"/>
      <c r="U2733" s="212"/>
      <c r="V2733" s="212"/>
      <c r="W2733" s="212"/>
      <c r="X2733" s="212"/>
      <c r="Y2733" s="212">
        <v>1402</v>
      </c>
      <c r="Z2733" s="212" t="s">
        <v>300</v>
      </c>
      <c r="AA2733" s="212" t="s">
        <v>301</v>
      </c>
      <c r="AB2733" s="212">
        <v>165207.84</v>
      </c>
      <c r="AC2733" s="212">
        <v>199901.486</v>
      </c>
      <c r="AD2733" s="212">
        <v>2.0799999999999999E-2</v>
      </c>
      <c r="AE2733" s="212">
        <v>0</v>
      </c>
      <c r="AF2733" s="212">
        <v>2.0799999999999999E-2</v>
      </c>
      <c r="AG2733" s="212">
        <v>0</v>
      </c>
      <c r="AH2733" s="212">
        <v>3441.83</v>
      </c>
      <c r="AI2733" s="212">
        <v>4164.6099999999997</v>
      </c>
      <c r="AJ2733" s="212">
        <v>0</v>
      </c>
      <c r="AK2733" s="212">
        <v>0</v>
      </c>
      <c r="AL2733" s="212">
        <v>0</v>
      </c>
      <c r="AM2733">
        <v>1</v>
      </c>
      <c r="AN2733" t="str">
        <f>VLOOKUP(H2733,'Base Art'!$A:$AJ,36,FALSE)</f>
        <v>ENERGIZER ARGENTINA S.A.</v>
      </c>
    </row>
    <row r="2734" spans="1:40" x14ac:dyDescent="0.25">
      <c r="A2734" s="212" t="s">
        <v>7665</v>
      </c>
      <c r="B2734" s="212">
        <v>1</v>
      </c>
      <c r="C2734" s="212" t="s">
        <v>7666</v>
      </c>
      <c r="D2734" s="212" t="s">
        <v>162</v>
      </c>
      <c r="E2734" s="212">
        <v>28</v>
      </c>
      <c r="F2734" s="212" t="s">
        <v>1</v>
      </c>
      <c r="G2734" s="212" t="s">
        <v>948</v>
      </c>
      <c r="H2734" s="212">
        <v>861</v>
      </c>
      <c r="I2734" s="212" t="s">
        <v>949</v>
      </c>
      <c r="J2734" s="212"/>
      <c r="K2734" s="212"/>
      <c r="L2734" s="212"/>
      <c r="M2734" s="212"/>
      <c r="N2734" s="212"/>
      <c r="O2734" s="212"/>
      <c r="P2734" s="212">
        <v>1102</v>
      </c>
      <c r="Q2734" s="212" t="s">
        <v>398</v>
      </c>
      <c r="R2734" s="212" t="s">
        <v>399</v>
      </c>
      <c r="S2734" s="212"/>
      <c r="T2734" s="212"/>
      <c r="U2734" s="212"/>
      <c r="V2734" s="212"/>
      <c r="W2734" s="212"/>
      <c r="X2734" s="212"/>
      <c r="Y2734" s="212">
        <v>1370</v>
      </c>
      <c r="Z2734" s="212" t="s">
        <v>400</v>
      </c>
      <c r="AA2734" s="212" t="s">
        <v>401</v>
      </c>
      <c r="AB2734" s="212">
        <v>12462.842000000001</v>
      </c>
      <c r="AC2734" s="212">
        <v>15080.038</v>
      </c>
      <c r="AD2734" s="212">
        <v>1</v>
      </c>
      <c r="AE2734" s="212">
        <v>0</v>
      </c>
      <c r="AF2734" s="212">
        <v>1</v>
      </c>
      <c r="AG2734" s="212">
        <v>0</v>
      </c>
      <c r="AH2734" s="212">
        <v>12462.84</v>
      </c>
      <c r="AI2734" s="212">
        <v>15080.04</v>
      </c>
      <c r="AJ2734" s="212">
        <v>0</v>
      </c>
      <c r="AK2734" s="212">
        <v>0</v>
      </c>
      <c r="AL2734" s="212">
        <v>0</v>
      </c>
      <c r="AM2734">
        <v>1</v>
      </c>
      <c r="AN2734" t="str">
        <f>VLOOKUP(H2734,'Base Art'!$A:$AJ,36,FALSE)</f>
        <v>LICORES ARGENTINOS SA</v>
      </c>
    </row>
    <row r="2735" spans="1:40" x14ac:dyDescent="0.25">
      <c r="A2735" s="212" t="s">
        <v>7665</v>
      </c>
      <c r="B2735" s="212">
        <v>1</v>
      </c>
      <c r="C2735" s="212" t="s">
        <v>7666</v>
      </c>
      <c r="D2735" s="212" t="s">
        <v>162</v>
      </c>
      <c r="E2735" s="212">
        <v>28</v>
      </c>
      <c r="F2735" s="212" t="s">
        <v>1</v>
      </c>
      <c r="G2735" s="212" t="s">
        <v>396</v>
      </c>
      <c r="H2735" s="212">
        <v>862</v>
      </c>
      <c r="I2735" s="212" t="s">
        <v>397</v>
      </c>
      <c r="J2735" s="212"/>
      <c r="K2735" s="212"/>
      <c r="L2735" s="212"/>
      <c r="M2735" s="212"/>
      <c r="N2735" s="212"/>
      <c r="O2735" s="212"/>
      <c r="P2735" s="212">
        <v>1102</v>
      </c>
      <c r="Q2735" s="212" t="s">
        <v>398</v>
      </c>
      <c r="R2735" s="212" t="s">
        <v>399</v>
      </c>
      <c r="S2735" s="212"/>
      <c r="T2735" s="212"/>
      <c r="U2735" s="212"/>
      <c r="V2735" s="212"/>
      <c r="W2735" s="212"/>
      <c r="X2735" s="212"/>
      <c r="Y2735" s="212">
        <v>1370</v>
      </c>
      <c r="Z2735" s="212" t="s">
        <v>400</v>
      </c>
      <c r="AA2735" s="212" t="s">
        <v>401</v>
      </c>
      <c r="AB2735" s="212">
        <v>10794.626</v>
      </c>
      <c r="AC2735" s="212">
        <v>13061.498</v>
      </c>
      <c r="AD2735" s="212">
        <v>1</v>
      </c>
      <c r="AE2735" s="212">
        <v>0</v>
      </c>
      <c r="AF2735" s="212">
        <v>1</v>
      </c>
      <c r="AG2735" s="212">
        <v>0</v>
      </c>
      <c r="AH2735" s="212">
        <v>10794.63</v>
      </c>
      <c r="AI2735" s="212">
        <v>13061.5</v>
      </c>
      <c r="AJ2735" s="212">
        <v>0</v>
      </c>
      <c r="AK2735" s="212">
        <v>0</v>
      </c>
      <c r="AL2735" s="212">
        <v>0</v>
      </c>
      <c r="AM2735">
        <v>1</v>
      </c>
      <c r="AN2735" t="str">
        <f>VLOOKUP(H2735,'Base Art'!$A:$AJ,36,FALSE)</f>
        <v>LICORES ARGENTINOS SA</v>
      </c>
    </row>
    <row r="2736" spans="1:40" x14ac:dyDescent="0.25">
      <c r="A2736" s="212" t="s">
        <v>7665</v>
      </c>
      <c r="B2736" s="212">
        <v>1</v>
      </c>
      <c r="C2736" s="212" t="s">
        <v>7666</v>
      </c>
      <c r="D2736" s="212" t="s">
        <v>162</v>
      </c>
      <c r="E2736" s="212">
        <v>28</v>
      </c>
      <c r="F2736" s="212" t="s">
        <v>1</v>
      </c>
      <c r="G2736" s="212" t="s">
        <v>402</v>
      </c>
      <c r="H2736" s="212">
        <v>877</v>
      </c>
      <c r="I2736" s="212" t="s">
        <v>403</v>
      </c>
      <c r="J2736" s="212"/>
      <c r="K2736" s="212"/>
      <c r="L2736" s="212"/>
      <c r="M2736" s="212"/>
      <c r="N2736" s="212"/>
      <c r="O2736" s="212"/>
      <c r="P2736" s="212">
        <v>1102</v>
      </c>
      <c r="Q2736" s="212" t="s">
        <v>398</v>
      </c>
      <c r="R2736" s="212" t="s">
        <v>399</v>
      </c>
      <c r="S2736" s="212"/>
      <c r="T2736" s="212"/>
      <c r="U2736" s="212"/>
      <c r="V2736" s="212"/>
      <c r="W2736" s="212"/>
      <c r="X2736" s="212"/>
      <c r="Y2736" s="212">
        <v>1370</v>
      </c>
      <c r="Z2736" s="212" t="s">
        <v>400</v>
      </c>
      <c r="AA2736" s="212" t="s">
        <v>401</v>
      </c>
      <c r="AB2736" s="212">
        <v>11410.933999999999</v>
      </c>
      <c r="AC2736" s="212">
        <v>13807.228999999999</v>
      </c>
      <c r="AD2736" s="212">
        <v>1</v>
      </c>
      <c r="AE2736" s="212">
        <v>0</v>
      </c>
      <c r="AF2736" s="212">
        <v>1</v>
      </c>
      <c r="AG2736" s="212">
        <v>0</v>
      </c>
      <c r="AH2736" s="212">
        <v>11410.93</v>
      </c>
      <c r="AI2736" s="212">
        <v>13807.23</v>
      </c>
      <c r="AJ2736" s="212">
        <v>0</v>
      </c>
      <c r="AK2736" s="212">
        <v>0</v>
      </c>
      <c r="AL2736" s="212">
        <v>0</v>
      </c>
      <c r="AM2736">
        <v>1</v>
      </c>
      <c r="AN2736" t="str">
        <f>VLOOKUP(H2736,'Base Art'!$A:$AJ,36,FALSE)</f>
        <v>LICORES ARGENTINOS SA</v>
      </c>
    </row>
    <row r="2737" spans="1:40" x14ac:dyDescent="0.25">
      <c r="A2737" s="212" t="s">
        <v>7665</v>
      </c>
      <c r="B2737" s="212">
        <v>1</v>
      </c>
      <c r="C2737" s="212" t="s">
        <v>7666</v>
      </c>
      <c r="D2737" s="212" t="s">
        <v>162</v>
      </c>
      <c r="E2737" s="212">
        <v>28</v>
      </c>
      <c r="F2737" s="212" t="s">
        <v>1</v>
      </c>
      <c r="G2737" s="212" t="s">
        <v>406</v>
      </c>
      <c r="H2737" s="212">
        <v>1115</v>
      </c>
      <c r="I2737" s="212" t="s">
        <v>407</v>
      </c>
      <c r="J2737" s="212"/>
      <c r="K2737" s="212"/>
      <c r="L2737" s="212"/>
      <c r="M2737" s="212"/>
      <c r="N2737" s="212"/>
      <c r="O2737" s="212"/>
      <c r="P2737" s="212"/>
      <c r="Q2737" s="212"/>
      <c r="R2737" s="212"/>
      <c r="S2737" s="212"/>
      <c r="T2737" s="212"/>
      <c r="U2737" s="212"/>
      <c r="V2737" s="212"/>
      <c r="W2737" s="212"/>
      <c r="X2737" s="212"/>
      <c r="Y2737" s="212">
        <v>1373</v>
      </c>
      <c r="Z2737" s="212" t="s">
        <v>386</v>
      </c>
      <c r="AA2737" s="212" t="s">
        <v>387</v>
      </c>
      <c r="AB2737" s="212">
        <v>18714.36</v>
      </c>
      <c r="AC2737" s="212">
        <v>22925.091</v>
      </c>
      <c r="AD2737" s="212">
        <v>0.16669999999999999</v>
      </c>
      <c r="AE2737" s="212">
        <v>0</v>
      </c>
      <c r="AF2737" s="212">
        <v>0.16669999999999999</v>
      </c>
      <c r="AG2737" s="212">
        <v>0</v>
      </c>
      <c r="AH2737" s="212">
        <v>3119.06</v>
      </c>
      <c r="AI2737" s="212">
        <v>3820.85</v>
      </c>
      <c r="AJ2737" s="212">
        <v>0</v>
      </c>
      <c r="AK2737" s="212">
        <v>0</v>
      </c>
      <c r="AL2737" s="212">
        <v>0</v>
      </c>
      <c r="AM2737">
        <v>1</v>
      </c>
      <c r="AN2737" t="str">
        <f>VLOOKUP(H2737,'Base Art'!$A:$AJ,36,FALSE)</f>
        <v>MAURI S.A.</v>
      </c>
    </row>
    <row r="2738" spans="1:40" x14ac:dyDescent="0.25">
      <c r="A2738" s="212" t="s">
        <v>7665</v>
      </c>
      <c r="B2738" s="212">
        <v>1</v>
      </c>
      <c r="C2738" s="212" t="s">
        <v>7666</v>
      </c>
      <c r="D2738" s="212" t="s">
        <v>162</v>
      </c>
      <c r="E2738" s="212">
        <v>28</v>
      </c>
      <c r="F2738" s="212" t="s">
        <v>1</v>
      </c>
      <c r="G2738" s="212" t="s">
        <v>410</v>
      </c>
      <c r="H2738" s="212">
        <v>1118</v>
      </c>
      <c r="I2738" s="212" t="s">
        <v>411</v>
      </c>
      <c r="J2738" s="212"/>
      <c r="K2738" s="212"/>
      <c r="L2738" s="212"/>
      <c r="M2738" s="212"/>
      <c r="N2738" s="212"/>
      <c r="O2738" s="212"/>
      <c r="P2738" s="212">
        <v>1335</v>
      </c>
      <c r="Q2738" s="212" t="s">
        <v>412</v>
      </c>
      <c r="R2738" s="212" t="s">
        <v>413</v>
      </c>
      <c r="S2738" s="212"/>
      <c r="T2738" s="212"/>
      <c r="U2738" s="212"/>
      <c r="V2738" s="212"/>
      <c r="W2738" s="212"/>
      <c r="X2738" s="212"/>
      <c r="Y2738" s="212">
        <v>1373</v>
      </c>
      <c r="Z2738" s="212" t="s">
        <v>386</v>
      </c>
      <c r="AA2738" s="212" t="s">
        <v>387</v>
      </c>
      <c r="AB2738" s="212">
        <v>16129.07</v>
      </c>
      <c r="AC2738" s="212">
        <v>19595.506000000001</v>
      </c>
      <c r="AD2738" s="212">
        <v>0.41670000000000001</v>
      </c>
      <c r="AE2738" s="212">
        <v>0</v>
      </c>
      <c r="AF2738" s="212">
        <v>0.41670000000000001</v>
      </c>
      <c r="AG2738" s="212">
        <v>0</v>
      </c>
      <c r="AH2738" s="212">
        <v>6720.45</v>
      </c>
      <c r="AI2738" s="212">
        <v>8164.79</v>
      </c>
      <c r="AJ2738" s="212">
        <v>0</v>
      </c>
      <c r="AK2738" s="212">
        <v>0</v>
      </c>
      <c r="AL2738" s="212">
        <v>0</v>
      </c>
      <c r="AM2738">
        <v>1</v>
      </c>
      <c r="AN2738" t="str">
        <f>VLOOKUP(H2738,'Base Art'!$A:$AJ,36,FALSE)</f>
        <v>MAURI S.A.</v>
      </c>
    </row>
    <row r="2739" spans="1:40" x14ac:dyDescent="0.25">
      <c r="A2739" s="212" t="s">
        <v>7665</v>
      </c>
      <c r="B2739" s="212">
        <v>1</v>
      </c>
      <c r="C2739" s="212" t="s">
        <v>7666</v>
      </c>
      <c r="D2739" s="212" t="s">
        <v>162</v>
      </c>
      <c r="E2739" s="212">
        <v>28</v>
      </c>
      <c r="F2739" s="212" t="s">
        <v>1</v>
      </c>
      <c r="G2739" s="212" t="s">
        <v>414</v>
      </c>
      <c r="H2739" s="212">
        <v>1119</v>
      </c>
      <c r="I2739" s="212" t="s">
        <v>415</v>
      </c>
      <c r="J2739" s="212"/>
      <c r="K2739" s="212"/>
      <c r="L2739" s="212"/>
      <c r="M2739" s="212"/>
      <c r="N2739" s="212"/>
      <c r="O2739" s="212"/>
      <c r="P2739" s="212">
        <v>1335</v>
      </c>
      <c r="Q2739" s="212" t="s">
        <v>412</v>
      </c>
      <c r="R2739" s="212" t="s">
        <v>413</v>
      </c>
      <c r="S2739" s="212"/>
      <c r="T2739" s="212"/>
      <c r="U2739" s="212"/>
      <c r="V2739" s="212"/>
      <c r="W2739" s="212"/>
      <c r="X2739" s="212"/>
      <c r="Y2739" s="212">
        <v>1373</v>
      </c>
      <c r="Z2739" s="212" t="s">
        <v>386</v>
      </c>
      <c r="AA2739" s="212" t="s">
        <v>387</v>
      </c>
      <c r="AB2739" s="212">
        <v>30322.17</v>
      </c>
      <c r="AC2739" s="212">
        <v>37144.673999999999</v>
      </c>
      <c r="AD2739" s="212">
        <v>6.25E-2</v>
      </c>
      <c r="AE2739" s="212">
        <v>0</v>
      </c>
      <c r="AF2739" s="212">
        <v>6.25E-2</v>
      </c>
      <c r="AG2739" s="212">
        <v>0</v>
      </c>
      <c r="AH2739" s="212">
        <v>1895.14</v>
      </c>
      <c r="AI2739" s="212">
        <v>2321.54</v>
      </c>
      <c r="AJ2739" s="212">
        <v>0</v>
      </c>
      <c r="AK2739" s="212">
        <v>0</v>
      </c>
      <c r="AL2739" s="212">
        <v>0</v>
      </c>
      <c r="AM2739">
        <v>1</v>
      </c>
      <c r="AN2739" t="str">
        <f>VLOOKUP(H2739,'Base Art'!$A:$AJ,36,FALSE)</f>
        <v>MAURI S.A.</v>
      </c>
    </row>
    <row r="2740" spans="1:40" x14ac:dyDescent="0.25">
      <c r="A2740" s="212" t="s">
        <v>7665</v>
      </c>
      <c r="B2740" s="212">
        <v>1</v>
      </c>
      <c r="C2740" s="212" t="s">
        <v>7666</v>
      </c>
      <c r="D2740" s="212" t="s">
        <v>162</v>
      </c>
      <c r="E2740" s="212">
        <v>28</v>
      </c>
      <c r="F2740" s="212" t="s">
        <v>1</v>
      </c>
      <c r="G2740" s="212" t="s">
        <v>1672</v>
      </c>
      <c r="H2740" s="212">
        <v>1204</v>
      </c>
      <c r="I2740" s="212" t="s">
        <v>1673</v>
      </c>
      <c r="J2740" s="212">
        <v>1460</v>
      </c>
      <c r="K2740" s="212" t="s">
        <v>462</v>
      </c>
      <c r="L2740" s="212" t="s">
        <v>463</v>
      </c>
      <c r="M2740" s="212"/>
      <c r="N2740" s="212"/>
      <c r="O2740" s="212"/>
      <c r="P2740" s="212"/>
      <c r="Q2740" s="212"/>
      <c r="R2740" s="212"/>
      <c r="S2740" s="212"/>
      <c r="T2740" s="212"/>
      <c r="U2740" s="212"/>
      <c r="V2740" s="212"/>
      <c r="W2740" s="212"/>
      <c r="X2740" s="212"/>
      <c r="Y2740" s="212">
        <v>1369</v>
      </c>
      <c r="Z2740" s="212" t="s">
        <v>354</v>
      </c>
      <c r="AA2740" s="212" t="s">
        <v>355</v>
      </c>
      <c r="AB2740" s="212">
        <v>203386.98199999999</v>
      </c>
      <c r="AC2740" s="212">
        <v>247604.976</v>
      </c>
      <c r="AD2740" s="212">
        <v>0.1</v>
      </c>
      <c r="AE2740" s="212">
        <v>0</v>
      </c>
      <c r="AF2740" s="212">
        <v>0.1</v>
      </c>
      <c r="AG2740" s="212">
        <v>0</v>
      </c>
      <c r="AH2740" s="212">
        <v>20338.7</v>
      </c>
      <c r="AI2740" s="212">
        <v>24760.5</v>
      </c>
      <c r="AJ2740" s="212">
        <v>2</v>
      </c>
      <c r="AK2740" s="212">
        <v>0.05</v>
      </c>
      <c r="AL2740" s="212">
        <v>0</v>
      </c>
      <c r="AM2740">
        <v>1</v>
      </c>
      <c r="AN2740" t="str">
        <f>VLOOKUP(H2740,'Base Art'!$A:$AJ,36,FALSE)</f>
        <v>IMPORTADORA SUDAMERICANA S.R.L.</v>
      </c>
    </row>
    <row r="2741" spans="1:40" x14ac:dyDescent="0.25">
      <c r="A2741" s="212" t="s">
        <v>7665</v>
      </c>
      <c r="B2741" s="212">
        <v>1</v>
      </c>
      <c r="C2741" s="212" t="s">
        <v>7666</v>
      </c>
      <c r="D2741" s="212" t="s">
        <v>162</v>
      </c>
      <c r="E2741" s="212">
        <v>28</v>
      </c>
      <c r="F2741" s="212" t="s">
        <v>1</v>
      </c>
      <c r="G2741" s="212" t="s">
        <v>422</v>
      </c>
      <c r="H2741" s="212">
        <v>1340</v>
      </c>
      <c r="I2741" s="212" t="s">
        <v>423</v>
      </c>
      <c r="J2741" s="212"/>
      <c r="K2741" s="212"/>
      <c r="L2741" s="212"/>
      <c r="M2741" s="212"/>
      <c r="N2741" s="212"/>
      <c r="O2741" s="212"/>
      <c r="P2741" s="212"/>
      <c r="Q2741" s="212"/>
      <c r="R2741" s="212"/>
      <c r="S2741" s="212"/>
      <c r="T2741" s="212"/>
      <c r="U2741" s="212"/>
      <c r="V2741" s="212"/>
      <c r="W2741" s="212"/>
      <c r="X2741" s="212"/>
      <c r="Y2741" s="212">
        <v>1372</v>
      </c>
      <c r="Z2741" s="212" t="s">
        <v>346</v>
      </c>
      <c r="AA2741" s="212" t="s">
        <v>347</v>
      </c>
      <c r="AB2741" s="212">
        <v>447338.70699999999</v>
      </c>
      <c r="AC2741" s="212">
        <v>554699.98100000003</v>
      </c>
      <c r="AD2741" s="212">
        <v>4.1700000000000001E-2</v>
      </c>
      <c r="AE2741" s="212">
        <v>0</v>
      </c>
      <c r="AF2741" s="212">
        <v>4.1700000000000001E-2</v>
      </c>
      <c r="AG2741" s="212">
        <v>0</v>
      </c>
      <c r="AH2741" s="212">
        <v>18639.11</v>
      </c>
      <c r="AI2741" s="212">
        <v>23112.5</v>
      </c>
      <c r="AJ2741" s="212">
        <v>0</v>
      </c>
      <c r="AK2741" s="212">
        <v>0</v>
      </c>
      <c r="AL2741" s="212">
        <v>0</v>
      </c>
      <c r="AM2741">
        <v>1</v>
      </c>
      <c r="AN2741" t="str">
        <f>VLOOKUP(H2741,'Base Art'!$A:$AJ,36,FALSE)</f>
        <v>LA DELICIA FELIPE FORT S.A.</v>
      </c>
    </row>
    <row r="2742" spans="1:40" x14ac:dyDescent="0.25">
      <c r="A2742" s="212" t="s">
        <v>7665</v>
      </c>
      <c r="B2742" s="212">
        <v>1</v>
      </c>
      <c r="C2742" s="212" t="s">
        <v>7666</v>
      </c>
      <c r="D2742" s="212" t="s">
        <v>162</v>
      </c>
      <c r="E2742" s="212">
        <v>28</v>
      </c>
      <c r="F2742" s="212" t="s">
        <v>1</v>
      </c>
      <c r="G2742" s="212" t="s">
        <v>426</v>
      </c>
      <c r="H2742" s="212">
        <v>1352</v>
      </c>
      <c r="I2742" s="212" t="s">
        <v>427</v>
      </c>
      <c r="J2742" s="212"/>
      <c r="K2742" s="212"/>
      <c r="L2742" s="212"/>
      <c r="M2742" s="212"/>
      <c r="N2742" s="212"/>
      <c r="O2742" s="212"/>
      <c r="P2742" s="212"/>
      <c r="Q2742" s="212"/>
      <c r="R2742" s="212"/>
      <c r="S2742" s="212"/>
      <c r="T2742" s="212"/>
      <c r="U2742" s="212"/>
      <c r="V2742" s="212"/>
      <c r="W2742" s="212"/>
      <c r="X2742" s="212"/>
      <c r="Y2742" s="212">
        <v>1372</v>
      </c>
      <c r="Z2742" s="212" t="s">
        <v>346</v>
      </c>
      <c r="AA2742" s="212" t="s">
        <v>347</v>
      </c>
      <c r="AB2742" s="212">
        <v>210922.76300000001</v>
      </c>
      <c r="AC2742" s="212">
        <v>255216.541</v>
      </c>
      <c r="AD2742" s="212">
        <v>0.41670000000000001</v>
      </c>
      <c r="AE2742" s="212">
        <v>0</v>
      </c>
      <c r="AF2742" s="212">
        <v>0.41670000000000001</v>
      </c>
      <c r="AG2742" s="212">
        <v>0</v>
      </c>
      <c r="AH2742" s="212">
        <v>87884.479999999996</v>
      </c>
      <c r="AI2742" s="212">
        <v>106340.23</v>
      </c>
      <c r="AJ2742" s="212">
        <v>1</v>
      </c>
      <c r="AK2742" s="212">
        <v>0.42</v>
      </c>
      <c r="AL2742" s="212">
        <v>0</v>
      </c>
      <c r="AM2742">
        <v>1</v>
      </c>
      <c r="AN2742" t="str">
        <f>VLOOKUP(H2742,'Base Art'!$A:$AJ,36,FALSE)</f>
        <v>LA DELICIA FELIPE FORT S.A.</v>
      </c>
    </row>
    <row r="2743" spans="1:40" x14ac:dyDescent="0.25">
      <c r="A2743" s="212" t="s">
        <v>7665</v>
      </c>
      <c r="B2743" s="212">
        <v>1</v>
      </c>
      <c r="C2743" s="212" t="s">
        <v>7666</v>
      </c>
      <c r="D2743" s="212" t="s">
        <v>162</v>
      </c>
      <c r="E2743" s="212">
        <v>28</v>
      </c>
      <c r="F2743" s="212" t="s">
        <v>1</v>
      </c>
      <c r="G2743" s="212" t="s">
        <v>428</v>
      </c>
      <c r="H2743" s="212">
        <v>1353</v>
      </c>
      <c r="I2743" s="212" t="s">
        <v>429</v>
      </c>
      <c r="J2743" s="212"/>
      <c r="K2743" s="212"/>
      <c r="L2743" s="212"/>
      <c r="M2743" s="212"/>
      <c r="N2743" s="212"/>
      <c r="O2743" s="212"/>
      <c r="P2743" s="212"/>
      <c r="Q2743" s="212"/>
      <c r="R2743" s="212"/>
      <c r="S2743" s="212"/>
      <c r="T2743" s="212"/>
      <c r="U2743" s="212"/>
      <c r="V2743" s="212"/>
      <c r="W2743" s="212"/>
      <c r="X2743" s="212"/>
      <c r="Y2743" s="212">
        <v>1372</v>
      </c>
      <c r="Z2743" s="212" t="s">
        <v>346</v>
      </c>
      <c r="AA2743" s="212" t="s">
        <v>347</v>
      </c>
      <c r="AB2743" s="212">
        <v>147424.264</v>
      </c>
      <c r="AC2743" s="212">
        <v>180594.736</v>
      </c>
      <c r="AD2743" s="212">
        <v>8.3299999999999999E-2</v>
      </c>
      <c r="AE2743" s="212">
        <v>0</v>
      </c>
      <c r="AF2743" s="212">
        <v>8.3299999999999999E-2</v>
      </c>
      <c r="AG2743" s="212">
        <v>0</v>
      </c>
      <c r="AH2743" s="212">
        <v>12285.36</v>
      </c>
      <c r="AI2743" s="212">
        <v>15049.56</v>
      </c>
      <c r="AJ2743" s="212">
        <v>0</v>
      </c>
      <c r="AK2743" s="212">
        <v>0</v>
      </c>
      <c r="AL2743" s="212">
        <v>0</v>
      </c>
      <c r="AM2743">
        <v>1</v>
      </c>
      <c r="AN2743" t="str">
        <f>VLOOKUP(H2743,'Base Art'!$A:$AJ,36,FALSE)</f>
        <v>LA DELICIA FELIPE FORT S.A.</v>
      </c>
    </row>
    <row r="2744" spans="1:40" x14ac:dyDescent="0.25">
      <c r="A2744" s="212" t="s">
        <v>7665</v>
      </c>
      <c r="B2744" s="212">
        <v>1</v>
      </c>
      <c r="C2744" s="212" t="s">
        <v>7666</v>
      </c>
      <c r="D2744" s="212" t="s">
        <v>162</v>
      </c>
      <c r="E2744" s="212">
        <v>28</v>
      </c>
      <c r="F2744" s="212" t="s">
        <v>1</v>
      </c>
      <c r="G2744" s="212" t="s">
        <v>430</v>
      </c>
      <c r="H2744" s="212">
        <v>1354</v>
      </c>
      <c r="I2744" s="212" t="s">
        <v>431</v>
      </c>
      <c r="J2744" s="212"/>
      <c r="K2744" s="212"/>
      <c r="L2744" s="212"/>
      <c r="M2744" s="212"/>
      <c r="N2744" s="212"/>
      <c r="O2744" s="212"/>
      <c r="P2744" s="212"/>
      <c r="Q2744" s="212"/>
      <c r="R2744" s="212"/>
      <c r="S2744" s="212"/>
      <c r="T2744" s="212"/>
      <c r="U2744" s="212"/>
      <c r="V2744" s="212"/>
      <c r="W2744" s="212"/>
      <c r="X2744" s="212"/>
      <c r="Y2744" s="212">
        <v>1372</v>
      </c>
      <c r="Z2744" s="212" t="s">
        <v>346</v>
      </c>
      <c r="AA2744" s="212" t="s">
        <v>347</v>
      </c>
      <c r="AB2744" s="212">
        <v>238724.35699999999</v>
      </c>
      <c r="AC2744" s="212">
        <v>292437.32900000003</v>
      </c>
      <c r="AD2744" s="212">
        <v>0.125</v>
      </c>
      <c r="AE2744" s="212">
        <v>0</v>
      </c>
      <c r="AF2744" s="212">
        <v>0.125</v>
      </c>
      <c r="AG2744" s="212">
        <v>0</v>
      </c>
      <c r="AH2744" s="212">
        <v>29840.54</v>
      </c>
      <c r="AI2744" s="212">
        <v>36554.67</v>
      </c>
      <c r="AJ2744" s="212">
        <v>0</v>
      </c>
      <c r="AK2744" s="212">
        <v>0</v>
      </c>
      <c r="AL2744" s="212">
        <v>0</v>
      </c>
      <c r="AM2744">
        <v>1</v>
      </c>
      <c r="AN2744" t="str">
        <f>VLOOKUP(H2744,'Base Art'!$A:$AJ,36,FALSE)</f>
        <v>LA DELICIA FELIPE FORT S.A.</v>
      </c>
    </row>
    <row r="2745" spans="1:40" x14ac:dyDescent="0.25">
      <c r="A2745" s="212" t="s">
        <v>7665</v>
      </c>
      <c r="B2745" s="212">
        <v>1</v>
      </c>
      <c r="C2745" s="212" t="s">
        <v>7666</v>
      </c>
      <c r="D2745" s="212" t="s">
        <v>162</v>
      </c>
      <c r="E2745" s="212">
        <v>28</v>
      </c>
      <c r="F2745" s="212" t="s">
        <v>1</v>
      </c>
      <c r="G2745" s="212" t="s">
        <v>438</v>
      </c>
      <c r="H2745" s="212">
        <v>1419</v>
      </c>
      <c r="I2745" s="212" t="s">
        <v>439</v>
      </c>
      <c r="J2745" s="212">
        <v>1429</v>
      </c>
      <c r="K2745" s="212" t="s">
        <v>440</v>
      </c>
      <c r="L2745" s="212" t="s">
        <v>441</v>
      </c>
      <c r="M2745" s="212"/>
      <c r="N2745" s="212"/>
      <c r="O2745" s="212"/>
      <c r="P2745" s="212"/>
      <c r="Q2745" s="212"/>
      <c r="R2745" s="212"/>
      <c r="S2745" s="212"/>
      <c r="T2745" s="212"/>
      <c r="U2745" s="212"/>
      <c r="V2745" s="212"/>
      <c r="W2745" s="212"/>
      <c r="X2745" s="212"/>
      <c r="Y2745" s="212">
        <v>1374</v>
      </c>
      <c r="Z2745" s="212" t="s">
        <v>336</v>
      </c>
      <c r="AA2745" s="212" t="s">
        <v>337</v>
      </c>
      <c r="AB2745" s="212">
        <v>94976.62</v>
      </c>
      <c r="AC2745" s="212">
        <v>114921.71400000001</v>
      </c>
      <c r="AD2745" s="212">
        <v>0.16669999999999999</v>
      </c>
      <c r="AE2745" s="212">
        <v>0</v>
      </c>
      <c r="AF2745" s="212">
        <v>0.16669999999999999</v>
      </c>
      <c r="AG2745" s="212">
        <v>0</v>
      </c>
      <c r="AH2745" s="212">
        <v>15829.44</v>
      </c>
      <c r="AI2745" s="212">
        <v>19153.62</v>
      </c>
      <c r="AJ2745" s="212">
        <v>0</v>
      </c>
      <c r="AK2745" s="212">
        <v>0</v>
      </c>
      <c r="AL2745" s="212">
        <v>0</v>
      </c>
      <c r="AM2745">
        <v>1</v>
      </c>
      <c r="AN2745" t="str">
        <f>VLOOKUP(H2745,'Base Art'!$A:$AJ,36,FALSE)</f>
        <v>GEORGALOS HNOS. S.A.I.C.A.</v>
      </c>
    </row>
    <row r="2746" spans="1:40" x14ac:dyDescent="0.25">
      <c r="A2746" s="212" t="s">
        <v>7665</v>
      </c>
      <c r="B2746" s="212">
        <v>1</v>
      </c>
      <c r="C2746" s="212" t="s">
        <v>7666</v>
      </c>
      <c r="D2746" s="212" t="s">
        <v>162</v>
      </c>
      <c r="E2746" s="212">
        <v>28</v>
      </c>
      <c r="F2746" s="212" t="s">
        <v>1</v>
      </c>
      <c r="G2746" s="212" t="s">
        <v>442</v>
      </c>
      <c r="H2746" s="212">
        <v>1594</v>
      </c>
      <c r="I2746" s="212" t="s">
        <v>443</v>
      </c>
      <c r="J2746" s="212">
        <v>1422</v>
      </c>
      <c r="K2746" s="212" t="s">
        <v>382</v>
      </c>
      <c r="L2746" s="212" t="s">
        <v>383</v>
      </c>
      <c r="M2746" s="212"/>
      <c r="N2746" s="212"/>
      <c r="O2746" s="212"/>
      <c r="P2746" s="212">
        <v>1067</v>
      </c>
      <c r="Q2746" s="212" t="s">
        <v>384</v>
      </c>
      <c r="R2746" s="212" t="s">
        <v>385</v>
      </c>
      <c r="S2746" s="212"/>
      <c r="T2746" s="212"/>
      <c r="U2746" s="212"/>
      <c r="V2746" s="212"/>
      <c r="W2746" s="212"/>
      <c r="X2746" s="212"/>
      <c r="Y2746" s="212">
        <v>1373</v>
      </c>
      <c r="Z2746" s="212" t="s">
        <v>386</v>
      </c>
      <c r="AA2746" s="212" t="s">
        <v>387</v>
      </c>
      <c r="AB2746" s="212">
        <v>18240.75</v>
      </c>
      <c r="AC2746" s="212">
        <v>22071.307000000001</v>
      </c>
      <c r="AD2746" s="212">
        <v>0.57499999999999996</v>
      </c>
      <c r="AE2746" s="212">
        <v>0</v>
      </c>
      <c r="AF2746" s="212">
        <v>0.57499999999999996</v>
      </c>
      <c r="AG2746" s="212">
        <v>0</v>
      </c>
      <c r="AH2746" s="212">
        <v>10488.43</v>
      </c>
      <c r="AI2746" s="212">
        <v>12691</v>
      </c>
      <c r="AJ2746" s="212">
        <v>0</v>
      </c>
      <c r="AK2746" s="212">
        <v>0</v>
      </c>
      <c r="AL2746" s="212">
        <v>0</v>
      </c>
      <c r="AM2746">
        <v>1</v>
      </c>
      <c r="AN2746" t="str">
        <f>VLOOKUP(H2746,'Base Art'!$A:$AJ,36,FALSE)</f>
        <v>ARCOR S.A.I.C.</v>
      </c>
    </row>
    <row r="2747" spans="1:40" x14ac:dyDescent="0.25">
      <c r="A2747" s="212" t="s">
        <v>7665</v>
      </c>
      <c r="B2747" s="212">
        <v>1</v>
      </c>
      <c r="C2747" s="212" t="s">
        <v>7666</v>
      </c>
      <c r="D2747" s="212" t="s">
        <v>162</v>
      </c>
      <c r="E2747" s="212">
        <v>28</v>
      </c>
      <c r="F2747" s="212" t="s">
        <v>1</v>
      </c>
      <c r="G2747" s="212" t="s">
        <v>444</v>
      </c>
      <c r="H2747" s="212">
        <v>1641</v>
      </c>
      <c r="I2747" s="212" t="s">
        <v>445</v>
      </c>
      <c r="J2747" s="212">
        <v>1064</v>
      </c>
      <c r="K2747" s="212" t="s">
        <v>446</v>
      </c>
      <c r="L2747" s="212" t="s">
        <v>447</v>
      </c>
      <c r="M2747" s="212"/>
      <c r="N2747" s="212"/>
      <c r="O2747" s="212"/>
      <c r="P2747" s="212">
        <v>1066</v>
      </c>
      <c r="Q2747" s="212" t="s">
        <v>448</v>
      </c>
      <c r="R2747" s="212" t="s">
        <v>449</v>
      </c>
      <c r="S2747" s="212"/>
      <c r="T2747" s="212"/>
      <c r="U2747" s="212"/>
      <c r="V2747" s="212"/>
      <c r="W2747" s="212"/>
      <c r="X2747" s="212"/>
      <c r="Y2747" s="212">
        <v>1373</v>
      </c>
      <c r="Z2747" s="212" t="s">
        <v>386</v>
      </c>
      <c r="AA2747" s="212" t="s">
        <v>387</v>
      </c>
      <c r="AB2747" s="212">
        <v>16979.509999999998</v>
      </c>
      <c r="AC2747" s="212">
        <v>20631.63</v>
      </c>
      <c r="AD2747" s="212">
        <v>1.45</v>
      </c>
      <c r="AE2747" s="212">
        <v>0.2</v>
      </c>
      <c r="AF2747" s="212">
        <v>1.65</v>
      </c>
      <c r="AG2747" s="212">
        <v>0</v>
      </c>
      <c r="AH2747" s="212">
        <v>28016.19</v>
      </c>
      <c r="AI2747" s="212">
        <v>34042.19</v>
      </c>
      <c r="AJ2747" s="212">
        <v>0</v>
      </c>
      <c r="AK2747" s="212">
        <v>0</v>
      </c>
      <c r="AL2747" s="212">
        <v>0</v>
      </c>
      <c r="AM2747">
        <v>1</v>
      </c>
      <c r="AN2747" t="str">
        <f>VLOOKUP(H2747,'Base Art'!$A:$AJ,36,FALSE)</f>
        <v>MOLINO CAÑUELAS S.A.C.I.F.I.A.</v>
      </c>
    </row>
    <row r="2748" spans="1:40" x14ac:dyDescent="0.25">
      <c r="A2748" s="212" t="s">
        <v>7665</v>
      </c>
      <c r="B2748" s="212">
        <v>1</v>
      </c>
      <c r="C2748" s="212" t="s">
        <v>7666</v>
      </c>
      <c r="D2748" s="212" t="s">
        <v>162</v>
      </c>
      <c r="E2748" s="212">
        <v>28</v>
      </c>
      <c r="F2748" s="212" t="s">
        <v>1</v>
      </c>
      <c r="G2748" s="212" t="s">
        <v>450</v>
      </c>
      <c r="H2748" s="212">
        <v>1642</v>
      </c>
      <c r="I2748" s="212" t="s">
        <v>451</v>
      </c>
      <c r="J2748" s="212">
        <v>1064</v>
      </c>
      <c r="K2748" s="212" t="s">
        <v>446</v>
      </c>
      <c r="L2748" s="212" t="s">
        <v>447</v>
      </c>
      <c r="M2748" s="212"/>
      <c r="N2748" s="212"/>
      <c r="O2748" s="212"/>
      <c r="P2748" s="212">
        <v>1066</v>
      </c>
      <c r="Q2748" s="212" t="s">
        <v>448</v>
      </c>
      <c r="R2748" s="212" t="s">
        <v>449</v>
      </c>
      <c r="S2748" s="212"/>
      <c r="T2748" s="212"/>
      <c r="U2748" s="212"/>
      <c r="V2748" s="212"/>
      <c r="W2748" s="212"/>
      <c r="X2748" s="212"/>
      <c r="Y2748" s="212">
        <v>1373</v>
      </c>
      <c r="Z2748" s="212" t="s">
        <v>386</v>
      </c>
      <c r="AA2748" s="212" t="s">
        <v>387</v>
      </c>
      <c r="AB2748" s="212">
        <v>19432.18</v>
      </c>
      <c r="AC2748" s="212">
        <v>23804.424999999999</v>
      </c>
      <c r="AD2748" s="212">
        <v>0.1</v>
      </c>
      <c r="AE2748" s="212">
        <v>0</v>
      </c>
      <c r="AF2748" s="212">
        <v>0.1</v>
      </c>
      <c r="AG2748" s="212">
        <v>0</v>
      </c>
      <c r="AH2748" s="212">
        <v>1943.22</v>
      </c>
      <c r="AI2748" s="212">
        <v>2380.44</v>
      </c>
      <c r="AJ2748" s="212">
        <v>0</v>
      </c>
      <c r="AK2748" s="212">
        <v>0</v>
      </c>
      <c r="AL2748" s="212">
        <v>0</v>
      </c>
      <c r="AM2748">
        <v>1</v>
      </c>
      <c r="AN2748" t="str">
        <f>VLOOKUP(H2748,'Base Art'!$A:$AJ,36,FALSE)</f>
        <v>MOLINO CAÑUELAS S.A.C.I.F.I.A.</v>
      </c>
    </row>
    <row r="2749" spans="1:40" x14ac:dyDescent="0.25">
      <c r="A2749" s="212" t="s">
        <v>7665</v>
      </c>
      <c r="B2749" s="212">
        <v>1</v>
      </c>
      <c r="C2749" s="212" t="s">
        <v>7666</v>
      </c>
      <c r="D2749" s="212" t="s">
        <v>162</v>
      </c>
      <c r="E2749" s="212">
        <v>28</v>
      </c>
      <c r="F2749" s="212" t="s">
        <v>1</v>
      </c>
      <c r="G2749" s="212" t="s">
        <v>456</v>
      </c>
      <c r="H2749" s="212">
        <v>1646</v>
      </c>
      <c r="I2749" s="212" t="s">
        <v>457</v>
      </c>
      <c r="J2749" s="212">
        <v>1064</v>
      </c>
      <c r="K2749" s="212" t="s">
        <v>446</v>
      </c>
      <c r="L2749" s="212" t="s">
        <v>447</v>
      </c>
      <c r="M2749" s="212"/>
      <c r="N2749" s="212"/>
      <c r="O2749" s="212"/>
      <c r="P2749" s="212">
        <v>1066</v>
      </c>
      <c r="Q2749" s="212" t="s">
        <v>448</v>
      </c>
      <c r="R2749" s="212" t="s">
        <v>449</v>
      </c>
      <c r="S2749" s="212"/>
      <c r="T2749" s="212"/>
      <c r="U2749" s="212"/>
      <c r="V2749" s="212"/>
      <c r="W2749" s="212"/>
      <c r="X2749" s="212"/>
      <c r="Y2749" s="212">
        <v>1373</v>
      </c>
      <c r="Z2749" s="212" t="s">
        <v>386</v>
      </c>
      <c r="AA2749" s="212" t="s">
        <v>387</v>
      </c>
      <c r="AB2749" s="212">
        <v>23380.87</v>
      </c>
      <c r="AC2749" s="212">
        <v>28290.850999999999</v>
      </c>
      <c r="AD2749" s="212">
        <v>0.16669999999999999</v>
      </c>
      <c r="AE2749" s="212">
        <v>0</v>
      </c>
      <c r="AF2749" s="212">
        <v>0.16669999999999999</v>
      </c>
      <c r="AG2749" s="212">
        <v>0</v>
      </c>
      <c r="AH2749" s="212">
        <v>3896.81</v>
      </c>
      <c r="AI2749" s="212">
        <v>4715.1400000000003</v>
      </c>
      <c r="AJ2749" s="212">
        <v>0</v>
      </c>
      <c r="AK2749" s="212">
        <v>0</v>
      </c>
      <c r="AL2749" s="212">
        <v>0</v>
      </c>
      <c r="AM2749">
        <v>1</v>
      </c>
      <c r="AN2749" t="str">
        <f>VLOOKUP(H2749,'Base Art'!$A:$AJ,36,FALSE)</f>
        <v>MOLINO CAÑUELAS S.A.C.I.F.I.A.</v>
      </c>
    </row>
    <row r="2750" spans="1:40" x14ac:dyDescent="0.25">
      <c r="A2750" s="212" t="s">
        <v>7665</v>
      </c>
      <c r="B2750" s="212">
        <v>1</v>
      </c>
      <c r="C2750" s="212" t="s">
        <v>7666</v>
      </c>
      <c r="D2750" s="212" t="s">
        <v>162</v>
      </c>
      <c r="E2750" s="212">
        <v>28</v>
      </c>
      <c r="F2750" s="212" t="s">
        <v>1</v>
      </c>
      <c r="G2750" s="212" t="s">
        <v>458</v>
      </c>
      <c r="H2750" s="212">
        <v>1648</v>
      </c>
      <c r="I2750" s="212" t="s">
        <v>459</v>
      </c>
      <c r="J2750" s="212">
        <v>1422</v>
      </c>
      <c r="K2750" s="212" t="s">
        <v>382</v>
      </c>
      <c r="L2750" s="212" t="s">
        <v>383</v>
      </c>
      <c r="M2750" s="212"/>
      <c r="N2750" s="212"/>
      <c r="O2750" s="212"/>
      <c r="P2750" s="212">
        <v>1067</v>
      </c>
      <c r="Q2750" s="212" t="s">
        <v>384</v>
      </c>
      <c r="R2750" s="212" t="s">
        <v>385</v>
      </c>
      <c r="S2750" s="212"/>
      <c r="T2750" s="212"/>
      <c r="U2750" s="212"/>
      <c r="V2750" s="212"/>
      <c r="W2750" s="212"/>
      <c r="X2750" s="212"/>
      <c r="Y2750" s="212">
        <v>1373</v>
      </c>
      <c r="Z2750" s="212" t="s">
        <v>386</v>
      </c>
      <c r="AA2750" s="212" t="s">
        <v>387</v>
      </c>
      <c r="AB2750" s="212">
        <v>17226.637999999999</v>
      </c>
      <c r="AC2750" s="212">
        <v>20844.232</v>
      </c>
      <c r="AD2750" s="212">
        <v>1.6</v>
      </c>
      <c r="AE2750" s="212">
        <v>0</v>
      </c>
      <c r="AF2750" s="212">
        <v>1.6</v>
      </c>
      <c r="AG2750" s="212">
        <v>0</v>
      </c>
      <c r="AH2750" s="212">
        <v>27562.62</v>
      </c>
      <c r="AI2750" s="212">
        <v>33350.769999999997</v>
      </c>
      <c r="AJ2750" s="212">
        <v>1</v>
      </c>
      <c r="AK2750" s="212">
        <v>1.6</v>
      </c>
      <c r="AL2750" s="212">
        <v>0</v>
      </c>
      <c r="AM2750">
        <v>1</v>
      </c>
      <c r="AN2750" t="str">
        <f>VLOOKUP(H2750,'Base Art'!$A:$AJ,36,FALSE)</f>
        <v>ARCOR S.A.I.C.</v>
      </c>
    </row>
    <row r="2751" spans="1:40" x14ac:dyDescent="0.25">
      <c r="A2751" s="212" t="s">
        <v>7665</v>
      </c>
      <c r="B2751" s="212">
        <v>1</v>
      </c>
      <c r="C2751" s="212" t="s">
        <v>7666</v>
      </c>
      <c r="D2751" s="212" t="s">
        <v>162</v>
      </c>
      <c r="E2751" s="212">
        <v>28</v>
      </c>
      <c r="F2751" s="212" t="s">
        <v>1</v>
      </c>
      <c r="G2751" s="212" t="s">
        <v>460</v>
      </c>
      <c r="H2751" s="212">
        <v>1696</v>
      </c>
      <c r="I2751" s="212" t="s">
        <v>461</v>
      </c>
      <c r="J2751" s="212">
        <v>1460</v>
      </c>
      <c r="K2751" s="212" t="s">
        <v>462</v>
      </c>
      <c r="L2751" s="212" t="s">
        <v>463</v>
      </c>
      <c r="M2751" s="212"/>
      <c r="N2751" s="212"/>
      <c r="O2751" s="212"/>
      <c r="P2751" s="212"/>
      <c r="Q2751" s="212"/>
      <c r="R2751" s="212"/>
      <c r="S2751" s="212"/>
      <c r="T2751" s="212"/>
      <c r="U2751" s="212"/>
      <c r="V2751" s="212"/>
      <c r="W2751" s="212"/>
      <c r="X2751" s="212"/>
      <c r="Y2751" s="212">
        <v>1369</v>
      </c>
      <c r="Z2751" s="212" t="s">
        <v>354</v>
      </c>
      <c r="AA2751" s="212" t="s">
        <v>355</v>
      </c>
      <c r="AB2751" s="212">
        <v>64789.686000000002</v>
      </c>
      <c r="AC2751" s="212">
        <v>78778.569000000003</v>
      </c>
      <c r="AD2751" s="212">
        <v>0.1042</v>
      </c>
      <c r="AE2751" s="212">
        <v>0</v>
      </c>
      <c r="AF2751" s="212">
        <v>0.1042</v>
      </c>
      <c r="AG2751" s="212">
        <v>0</v>
      </c>
      <c r="AH2751" s="212">
        <v>6748.93</v>
      </c>
      <c r="AI2751" s="212">
        <v>8206.1</v>
      </c>
      <c r="AJ2751" s="212">
        <v>1</v>
      </c>
      <c r="AK2751" s="212">
        <v>0.1</v>
      </c>
      <c r="AL2751" s="212">
        <v>0</v>
      </c>
      <c r="AM2751">
        <v>1</v>
      </c>
      <c r="AN2751" t="str">
        <f>VLOOKUP(H2751,'Base Art'!$A:$AJ,36,FALSE)</f>
        <v>IMPORTADORA SUDAMERICANA S.R.L.</v>
      </c>
    </row>
    <row r="2752" spans="1:40" x14ac:dyDescent="0.25">
      <c r="A2752" s="212" t="s">
        <v>7665</v>
      </c>
      <c r="B2752" s="212">
        <v>1</v>
      </c>
      <c r="C2752" s="212" t="s">
        <v>7666</v>
      </c>
      <c r="D2752" s="212" t="s">
        <v>162</v>
      </c>
      <c r="E2752" s="212">
        <v>28</v>
      </c>
      <c r="F2752" s="212" t="s">
        <v>1</v>
      </c>
      <c r="G2752" s="212" t="s">
        <v>464</v>
      </c>
      <c r="H2752" s="212">
        <v>1808</v>
      </c>
      <c r="I2752" s="212" t="s">
        <v>465</v>
      </c>
      <c r="J2752" s="212">
        <v>1470</v>
      </c>
      <c r="K2752" s="212" t="s">
        <v>466</v>
      </c>
      <c r="L2752" s="212" t="s">
        <v>467</v>
      </c>
      <c r="M2752" s="212"/>
      <c r="N2752" s="212"/>
      <c r="O2752" s="212"/>
      <c r="P2752" s="212"/>
      <c r="Q2752" s="212"/>
      <c r="R2752" s="212"/>
      <c r="S2752" s="212"/>
      <c r="T2752" s="212"/>
      <c r="U2752" s="212"/>
      <c r="V2752" s="212"/>
      <c r="W2752" s="212"/>
      <c r="X2752" s="212"/>
      <c r="Y2752" s="212">
        <v>1374</v>
      </c>
      <c r="Z2752" s="212" t="s">
        <v>336</v>
      </c>
      <c r="AA2752" s="212" t="s">
        <v>337</v>
      </c>
      <c r="AB2752" s="212">
        <v>108860.73</v>
      </c>
      <c r="AC2752" s="212">
        <v>131721.49</v>
      </c>
      <c r="AD2752" s="212">
        <v>8.3299999999999999E-2</v>
      </c>
      <c r="AE2752" s="212">
        <v>0</v>
      </c>
      <c r="AF2752" s="212">
        <v>8.3299999999999999E-2</v>
      </c>
      <c r="AG2752" s="212">
        <v>0</v>
      </c>
      <c r="AH2752" s="212">
        <v>9071.73</v>
      </c>
      <c r="AI2752" s="212">
        <v>10976.79</v>
      </c>
      <c r="AJ2752" s="212">
        <v>0</v>
      </c>
      <c r="AK2752" s="212">
        <v>0</v>
      </c>
      <c r="AL2752" s="212">
        <v>0</v>
      </c>
      <c r="AM2752">
        <v>1</v>
      </c>
      <c r="AN2752" t="str">
        <f>VLOOKUP(H2752,'Base Art'!$A:$AJ,36,FALSE)</f>
        <v>LHERITIER ARGENTINA S.A.</v>
      </c>
    </row>
    <row r="2753" spans="1:40" x14ac:dyDescent="0.25">
      <c r="A2753" s="212" t="s">
        <v>7665</v>
      </c>
      <c r="B2753" s="212">
        <v>1</v>
      </c>
      <c r="C2753" s="212" t="s">
        <v>7666</v>
      </c>
      <c r="D2753" s="212" t="s">
        <v>162</v>
      </c>
      <c r="E2753" s="212">
        <v>28</v>
      </c>
      <c r="F2753" s="212" t="s">
        <v>1</v>
      </c>
      <c r="G2753" s="212" t="s">
        <v>1076</v>
      </c>
      <c r="H2753" s="212">
        <v>1843</v>
      </c>
      <c r="I2753" s="212" t="s">
        <v>1077</v>
      </c>
      <c r="J2753" s="212">
        <v>1472</v>
      </c>
      <c r="K2753" s="212" t="s">
        <v>1078</v>
      </c>
      <c r="L2753" s="212" t="s">
        <v>1079</v>
      </c>
      <c r="M2753" s="212"/>
      <c r="N2753" s="212"/>
      <c r="O2753" s="212"/>
      <c r="P2753" s="212">
        <v>1105</v>
      </c>
      <c r="Q2753" s="212" t="s">
        <v>1080</v>
      </c>
      <c r="R2753" s="212" t="s">
        <v>1081</v>
      </c>
      <c r="S2753" s="212"/>
      <c r="T2753" s="212"/>
      <c r="U2753" s="212"/>
      <c r="V2753" s="212"/>
      <c r="W2753" s="212"/>
      <c r="X2753" s="212"/>
      <c r="Y2753" s="212">
        <v>1374</v>
      </c>
      <c r="Z2753" s="212" t="s">
        <v>336</v>
      </c>
      <c r="AA2753" s="212" t="s">
        <v>337</v>
      </c>
      <c r="AB2753" s="212">
        <v>26830.799999999999</v>
      </c>
      <c r="AC2753" s="212">
        <v>32867.730000000003</v>
      </c>
      <c r="AD2753" s="212">
        <v>8.3299999999999999E-2</v>
      </c>
      <c r="AE2753" s="212">
        <v>0</v>
      </c>
      <c r="AF2753" s="212">
        <v>8.3299999999999999E-2</v>
      </c>
      <c r="AG2753" s="212">
        <v>0</v>
      </c>
      <c r="AH2753" s="212">
        <v>2235.9</v>
      </c>
      <c r="AI2753" s="212">
        <v>2738.98</v>
      </c>
      <c r="AJ2753" s="212">
        <v>0</v>
      </c>
      <c r="AK2753" s="212">
        <v>0</v>
      </c>
      <c r="AL2753" s="212">
        <v>0</v>
      </c>
      <c r="AM2753">
        <v>1</v>
      </c>
      <c r="AN2753" t="str">
        <f>VLOOKUP(H2753,'Base Art'!$A:$AJ,36,FALSE)</f>
        <v>LHERITIER ARGENTINA S.A.</v>
      </c>
    </row>
    <row r="2754" spans="1:40" x14ac:dyDescent="0.25">
      <c r="A2754" s="212" t="s">
        <v>7665</v>
      </c>
      <c r="B2754" s="212">
        <v>1</v>
      </c>
      <c r="C2754" s="212" t="s">
        <v>7666</v>
      </c>
      <c r="D2754" s="212" t="s">
        <v>162</v>
      </c>
      <c r="E2754" s="212">
        <v>28</v>
      </c>
      <c r="F2754" s="212" t="s">
        <v>1</v>
      </c>
      <c r="G2754" s="212" t="s">
        <v>474</v>
      </c>
      <c r="H2754" s="212">
        <v>1882</v>
      </c>
      <c r="I2754" s="212" t="s">
        <v>475</v>
      </c>
      <c r="J2754" s="212">
        <v>1202</v>
      </c>
      <c r="K2754" s="212" t="s">
        <v>476</v>
      </c>
      <c r="L2754" s="212" t="s">
        <v>477</v>
      </c>
      <c r="M2754" s="212"/>
      <c r="N2754" s="212"/>
      <c r="O2754" s="212"/>
      <c r="P2754" s="212"/>
      <c r="Q2754" s="212"/>
      <c r="R2754" s="212"/>
      <c r="S2754" s="212"/>
      <c r="T2754" s="212"/>
      <c r="U2754" s="212"/>
      <c r="V2754" s="212"/>
      <c r="W2754" s="212"/>
      <c r="X2754" s="212"/>
      <c r="Y2754" s="212">
        <v>1372</v>
      </c>
      <c r="Z2754" s="212" t="s">
        <v>346</v>
      </c>
      <c r="AA2754" s="212" t="s">
        <v>347</v>
      </c>
      <c r="AB2754" s="212">
        <v>212187.85</v>
      </c>
      <c r="AC2754" s="212">
        <v>263112.93199999997</v>
      </c>
      <c r="AD2754" s="212">
        <v>0.16669999999999999</v>
      </c>
      <c r="AE2754" s="212">
        <v>0</v>
      </c>
      <c r="AF2754" s="212">
        <v>0.16669999999999999</v>
      </c>
      <c r="AG2754" s="212">
        <v>0</v>
      </c>
      <c r="AH2754" s="212">
        <v>35364.639999999999</v>
      </c>
      <c r="AI2754" s="212">
        <v>43852.160000000003</v>
      </c>
      <c r="AJ2754" s="212">
        <v>1</v>
      </c>
      <c r="AK2754" s="212">
        <v>0.17</v>
      </c>
      <c r="AL2754" s="212">
        <v>0</v>
      </c>
      <c r="AM2754">
        <v>1</v>
      </c>
      <c r="AN2754" t="str">
        <f>VLOOKUP(H2754,'Base Art'!$A:$AJ,36,FALSE)</f>
        <v>FERRERO ARGENTINA S.A.</v>
      </c>
    </row>
    <row r="2755" spans="1:40" x14ac:dyDescent="0.25">
      <c r="A2755" s="212" t="s">
        <v>7665</v>
      </c>
      <c r="B2755" s="212">
        <v>1</v>
      </c>
      <c r="C2755" s="212" t="s">
        <v>7666</v>
      </c>
      <c r="D2755" s="212" t="s">
        <v>162</v>
      </c>
      <c r="E2755" s="212">
        <v>28</v>
      </c>
      <c r="F2755" s="212" t="s">
        <v>1</v>
      </c>
      <c r="G2755" s="212" t="s">
        <v>500</v>
      </c>
      <c r="H2755" s="212">
        <v>2338</v>
      </c>
      <c r="I2755" s="212" t="s">
        <v>501</v>
      </c>
      <c r="J2755" s="212"/>
      <c r="K2755" s="212"/>
      <c r="L2755" s="212"/>
      <c r="M2755" s="212"/>
      <c r="N2755" s="212"/>
      <c r="O2755" s="212"/>
      <c r="P2755" s="212">
        <v>1086</v>
      </c>
      <c r="Q2755" s="212" t="s">
        <v>502</v>
      </c>
      <c r="R2755" s="212" t="s">
        <v>503</v>
      </c>
      <c r="S2755" s="212"/>
      <c r="T2755" s="212"/>
      <c r="U2755" s="212"/>
      <c r="V2755" s="212"/>
      <c r="W2755" s="212"/>
      <c r="X2755" s="212"/>
      <c r="Y2755" s="212">
        <v>1373</v>
      </c>
      <c r="Z2755" s="212" t="s">
        <v>386</v>
      </c>
      <c r="AA2755" s="212" t="s">
        <v>387</v>
      </c>
      <c r="AB2755" s="212">
        <v>22976.879000000001</v>
      </c>
      <c r="AC2755" s="212">
        <v>27802.022000000001</v>
      </c>
      <c r="AD2755" s="212">
        <v>0.16669999999999999</v>
      </c>
      <c r="AE2755" s="212">
        <v>6.6699999999999995E-2</v>
      </c>
      <c r="AF2755" s="212">
        <v>0.23330000000000001</v>
      </c>
      <c r="AG2755" s="212">
        <v>0</v>
      </c>
      <c r="AH2755" s="212">
        <v>5361.27</v>
      </c>
      <c r="AI2755" s="212">
        <v>6487.14</v>
      </c>
      <c r="AJ2755" s="212">
        <v>1</v>
      </c>
      <c r="AK2755" s="212">
        <v>0.23</v>
      </c>
      <c r="AL2755" s="212">
        <v>0</v>
      </c>
      <c r="AM2755">
        <v>1</v>
      </c>
      <c r="AN2755" t="str">
        <f>VLOOKUP(H2755,'Base Art'!$A:$AJ,36,FALSE)</f>
        <v>DON SATUR S.R.L.</v>
      </c>
    </row>
    <row r="2756" spans="1:40" x14ac:dyDescent="0.25">
      <c r="A2756" s="212" t="s">
        <v>7665</v>
      </c>
      <c r="B2756" s="212">
        <v>1</v>
      </c>
      <c r="C2756" s="212" t="s">
        <v>7666</v>
      </c>
      <c r="D2756" s="212" t="s">
        <v>162</v>
      </c>
      <c r="E2756" s="212">
        <v>28</v>
      </c>
      <c r="F2756" s="212" t="s">
        <v>1</v>
      </c>
      <c r="G2756" s="212" t="s">
        <v>504</v>
      </c>
      <c r="H2756" s="212">
        <v>2339</v>
      </c>
      <c r="I2756" s="212" t="s">
        <v>505</v>
      </c>
      <c r="J2756" s="212"/>
      <c r="K2756" s="212"/>
      <c r="L2756" s="212"/>
      <c r="M2756" s="212"/>
      <c r="N2756" s="212"/>
      <c r="O2756" s="212"/>
      <c r="P2756" s="212">
        <v>1086</v>
      </c>
      <c r="Q2756" s="212" t="s">
        <v>502</v>
      </c>
      <c r="R2756" s="212" t="s">
        <v>503</v>
      </c>
      <c r="S2756" s="212"/>
      <c r="T2756" s="212"/>
      <c r="U2756" s="212"/>
      <c r="V2756" s="212"/>
      <c r="W2756" s="212"/>
      <c r="X2756" s="212"/>
      <c r="Y2756" s="212">
        <v>1373</v>
      </c>
      <c r="Z2756" s="212" t="s">
        <v>386</v>
      </c>
      <c r="AA2756" s="212" t="s">
        <v>387</v>
      </c>
      <c r="AB2756" s="212">
        <v>28442.121999999999</v>
      </c>
      <c r="AC2756" s="212">
        <v>34506.519</v>
      </c>
      <c r="AD2756" s="212">
        <v>1.0667</v>
      </c>
      <c r="AE2756" s="212">
        <v>0.1333</v>
      </c>
      <c r="AF2756" s="212">
        <v>1.2</v>
      </c>
      <c r="AG2756" s="212">
        <v>0</v>
      </c>
      <c r="AH2756" s="212">
        <v>34130.550000000003</v>
      </c>
      <c r="AI2756" s="212">
        <v>41407.82</v>
      </c>
      <c r="AJ2756" s="212">
        <v>0</v>
      </c>
      <c r="AK2756" s="212">
        <v>0</v>
      </c>
      <c r="AL2756" s="212">
        <v>0</v>
      </c>
      <c r="AM2756">
        <v>1</v>
      </c>
      <c r="AN2756" t="str">
        <f>VLOOKUP(H2756,'Base Art'!$A:$AJ,36,FALSE)</f>
        <v>DON SATUR S.R.L.</v>
      </c>
    </row>
    <row r="2757" spans="1:40" x14ac:dyDescent="0.25">
      <c r="A2757" s="212" t="s">
        <v>7665</v>
      </c>
      <c r="B2757" s="212">
        <v>1</v>
      </c>
      <c r="C2757" s="212" t="s">
        <v>7666</v>
      </c>
      <c r="D2757" s="212" t="s">
        <v>162</v>
      </c>
      <c r="E2757" s="212">
        <v>28</v>
      </c>
      <c r="F2757" s="212" t="s">
        <v>1</v>
      </c>
      <c r="G2757" s="212" t="s">
        <v>1204</v>
      </c>
      <c r="H2757" s="212">
        <v>2465</v>
      </c>
      <c r="I2757" s="212" t="s">
        <v>1205</v>
      </c>
      <c r="J2757" s="212"/>
      <c r="K2757" s="212"/>
      <c r="L2757" s="212"/>
      <c r="M2757" s="212"/>
      <c r="N2757" s="212"/>
      <c r="O2757" s="212"/>
      <c r="P2757" s="212">
        <v>1183</v>
      </c>
      <c r="Q2757" s="212" t="s">
        <v>1206</v>
      </c>
      <c r="R2757" s="212" t="s">
        <v>1207</v>
      </c>
      <c r="S2757" s="212"/>
      <c r="T2757" s="212"/>
      <c r="U2757" s="212"/>
      <c r="V2757" s="212"/>
      <c r="W2757" s="212"/>
      <c r="X2757" s="212"/>
      <c r="Y2757" s="212">
        <v>1370</v>
      </c>
      <c r="Z2757" s="212" t="s">
        <v>400</v>
      </c>
      <c r="AA2757" s="212" t="s">
        <v>401</v>
      </c>
      <c r="AB2757" s="212">
        <v>18797.161</v>
      </c>
      <c r="AC2757" s="212">
        <v>22744.563999999998</v>
      </c>
      <c r="AD2757" s="212">
        <v>1</v>
      </c>
      <c r="AE2757" s="212">
        <v>0</v>
      </c>
      <c r="AF2757" s="212">
        <v>1</v>
      </c>
      <c r="AG2757" s="212">
        <v>0</v>
      </c>
      <c r="AH2757" s="212">
        <v>18797.16</v>
      </c>
      <c r="AI2757" s="212">
        <v>22744.560000000001</v>
      </c>
      <c r="AJ2757" s="212">
        <v>0</v>
      </c>
      <c r="AK2757" s="212">
        <v>0</v>
      </c>
      <c r="AL2757" s="212">
        <v>0</v>
      </c>
      <c r="AM2757">
        <v>1</v>
      </c>
      <c r="AN2757" t="str">
        <f>VLOOKUP(H2757,'Base Art'!$A:$AJ,36,FALSE)</f>
        <v>LICORES ARGENTINOS SA</v>
      </c>
    </row>
    <row r="2758" spans="1:40" x14ac:dyDescent="0.25">
      <c r="A2758" s="212" t="s">
        <v>7665</v>
      </c>
      <c r="B2758" s="212">
        <v>1</v>
      </c>
      <c r="C2758" s="212" t="s">
        <v>7666</v>
      </c>
      <c r="D2758" s="212" t="s">
        <v>162</v>
      </c>
      <c r="E2758" s="212">
        <v>28</v>
      </c>
      <c r="F2758" s="212" t="s">
        <v>1</v>
      </c>
      <c r="G2758" s="212" t="s">
        <v>518</v>
      </c>
      <c r="H2758" s="212">
        <v>3237</v>
      </c>
      <c r="I2758" s="212" t="s">
        <v>519</v>
      </c>
      <c r="J2758" s="212">
        <v>1477</v>
      </c>
      <c r="K2758" s="212" t="s">
        <v>512</v>
      </c>
      <c r="L2758" s="212" t="s">
        <v>513</v>
      </c>
      <c r="M2758" s="212"/>
      <c r="N2758" s="212"/>
      <c r="O2758" s="212"/>
      <c r="P2758" s="212">
        <v>1093</v>
      </c>
      <c r="Q2758" s="212" t="s">
        <v>520</v>
      </c>
      <c r="R2758" s="212" t="s">
        <v>521</v>
      </c>
      <c r="S2758" s="212"/>
      <c r="T2758" s="212"/>
      <c r="U2758" s="212"/>
      <c r="V2758" s="212"/>
      <c r="W2758" s="212"/>
      <c r="X2758" s="212"/>
      <c r="Y2758" s="212">
        <v>1373</v>
      </c>
      <c r="Z2758" s="212" t="s">
        <v>386</v>
      </c>
      <c r="AA2758" s="212" t="s">
        <v>387</v>
      </c>
      <c r="AB2758" s="212">
        <v>98766.457999999999</v>
      </c>
      <c r="AC2758" s="212">
        <v>121466.549</v>
      </c>
      <c r="AD2758" s="212">
        <v>0.25</v>
      </c>
      <c r="AE2758" s="212">
        <v>0</v>
      </c>
      <c r="AF2758" s="212">
        <v>0.25</v>
      </c>
      <c r="AG2758" s="212">
        <v>0</v>
      </c>
      <c r="AH2758" s="212">
        <v>24691.61</v>
      </c>
      <c r="AI2758" s="212">
        <v>30366.639999999999</v>
      </c>
      <c r="AJ2758" s="212">
        <v>0</v>
      </c>
      <c r="AK2758" s="212">
        <v>0</v>
      </c>
      <c r="AL2758" s="212">
        <v>0</v>
      </c>
      <c r="AM2758">
        <v>1</v>
      </c>
      <c r="AN2758" t="str">
        <f>VLOOKUP(H2758,'Base Art'!$A:$AJ,36,FALSE)</f>
        <v>ESTABLECIM. MODELO LAS COLONIAS S.A</v>
      </c>
    </row>
    <row r="2759" spans="1:40" x14ac:dyDescent="0.25">
      <c r="A2759" s="212" t="s">
        <v>7665</v>
      </c>
      <c r="B2759" s="212">
        <v>1</v>
      </c>
      <c r="C2759" s="212" t="s">
        <v>7666</v>
      </c>
      <c r="D2759" s="212" t="s">
        <v>162</v>
      </c>
      <c r="E2759" s="212">
        <v>28</v>
      </c>
      <c r="F2759" s="212" t="s">
        <v>1</v>
      </c>
      <c r="G2759" s="212" t="s">
        <v>522</v>
      </c>
      <c r="H2759" s="212">
        <v>3238</v>
      </c>
      <c r="I2759" s="212" t="s">
        <v>523</v>
      </c>
      <c r="J2759" s="212">
        <v>1477</v>
      </c>
      <c r="K2759" s="212" t="s">
        <v>512</v>
      </c>
      <c r="L2759" s="212" t="s">
        <v>513</v>
      </c>
      <c r="M2759" s="212"/>
      <c r="N2759" s="212"/>
      <c r="O2759" s="212"/>
      <c r="P2759" s="212">
        <v>1093</v>
      </c>
      <c r="Q2759" s="212" t="s">
        <v>520</v>
      </c>
      <c r="R2759" s="212" t="s">
        <v>521</v>
      </c>
      <c r="S2759" s="212"/>
      <c r="T2759" s="212"/>
      <c r="U2759" s="212"/>
      <c r="V2759" s="212"/>
      <c r="W2759" s="212"/>
      <c r="X2759" s="212"/>
      <c r="Y2759" s="212">
        <v>1373</v>
      </c>
      <c r="Z2759" s="212" t="s">
        <v>386</v>
      </c>
      <c r="AA2759" s="212" t="s">
        <v>387</v>
      </c>
      <c r="AB2759" s="212">
        <v>100385.57799999999</v>
      </c>
      <c r="AC2759" s="212">
        <v>121466.54399999999</v>
      </c>
      <c r="AD2759" s="212">
        <v>0.33329999999999999</v>
      </c>
      <c r="AE2759" s="212">
        <v>0</v>
      </c>
      <c r="AF2759" s="212">
        <v>0.33329999999999999</v>
      </c>
      <c r="AG2759" s="212">
        <v>0</v>
      </c>
      <c r="AH2759" s="212">
        <v>33461.86</v>
      </c>
      <c r="AI2759" s="212">
        <v>40488.85</v>
      </c>
      <c r="AJ2759" s="212">
        <v>1</v>
      </c>
      <c r="AK2759" s="212">
        <v>0.33</v>
      </c>
      <c r="AL2759" s="212">
        <v>0</v>
      </c>
      <c r="AM2759">
        <v>1</v>
      </c>
      <c r="AN2759" t="str">
        <f>VLOOKUP(H2759,'Base Art'!$A:$AJ,36,FALSE)</f>
        <v>ESTABLECIM. MODELO LAS COLONIAS S.A</v>
      </c>
    </row>
    <row r="2760" spans="1:40" x14ac:dyDescent="0.25">
      <c r="A2760" s="212" t="s">
        <v>7665</v>
      </c>
      <c r="B2760" s="212">
        <v>1</v>
      </c>
      <c r="C2760" s="212" t="s">
        <v>7666</v>
      </c>
      <c r="D2760" s="212" t="s">
        <v>162</v>
      </c>
      <c r="E2760" s="212">
        <v>28</v>
      </c>
      <c r="F2760" s="212" t="s">
        <v>1</v>
      </c>
      <c r="G2760" s="212" t="s">
        <v>964</v>
      </c>
      <c r="H2760" s="212">
        <v>3491</v>
      </c>
      <c r="I2760" s="212" t="s">
        <v>965</v>
      </c>
      <c r="J2760" s="212">
        <v>1418</v>
      </c>
      <c r="K2760" s="212" t="s">
        <v>966</v>
      </c>
      <c r="L2760" s="212" t="s">
        <v>967</v>
      </c>
      <c r="M2760" s="212"/>
      <c r="N2760" s="212"/>
      <c r="O2760" s="212"/>
      <c r="P2760" s="212">
        <v>1068</v>
      </c>
      <c r="Q2760" s="212" t="s">
        <v>968</v>
      </c>
      <c r="R2760" s="212" t="s">
        <v>969</v>
      </c>
      <c r="S2760" s="212"/>
      <c r="T2760" s="212"/>
      <c r="U2760" s="212"/>
      <c r="V2760" s="212"/>
      <c r="W2760" s="212"/>
      <c r="X2760" s="212"/>
      <c r="Y2760" s="212">
        <v>1374</v>
      </c>
      <c r="Z2760" s="212" t="s">
        <v>336</v>
      </c>
      <c r="AA2760" s="212" t="s">
        <v>337</v>
      </c>
      <c r="AB2760" s="212">
        <v>40550.006999999998</v>
      </c>
      <c r="AC2760" s="212">
        <v>49065.506999999998</v>
      </c>
      <c r="AD2760" s="212">
        <v>0.125</v>
      </c>
      <c r="AE2760" s="212">
        <v>0</v>
      </c>
      <c r="AF2760" s="212">
        <v>0.125</v>
      </c>
      <c r="AG2760" s="212">
        <v>0</v>
      </c>
      <c r="AH2760" s="212">
        <v>5068.75</v>
      </c>
      <c r="AI2760" s="212">
        <v>6133.19</v>
      </c>
      <c r="AJ2760" s="212">
        <v>0</v>
      </c>
      <c r="AK2760" s="212">
        <v>0</v>
      </c>
      <c r="AL2760" s="212">
        <v>0</v>
      </c>
      <c r="AM2760">
        <v>1</v>
      </c>
      <c r="AN2760" t="str">
        <f>VLOOKUP(H2760,'Base Art'!$A:$AJ,36,FALSE)</f>
        <v>ARCOR S.A.I.C.</v>
      </c>
    </row>
    <row r="2761" spans="1:40" x14ac:dyDescent="0.25">
      <c r="A2761" s="212" t="s">
        <v>7665</v>
      </c>
      <c r="B2761" s="212">
        <v>1</v>
      </c>
      <c r="C2761" s="212" t="s">
        <v>7666</v>
      </c>
      <c r="D2761" s="212" t="s">
        <v>162</v>
      </c>
      <c r="E2761" s="212">
        <v>28</v>
      </c>
      <c r="F2761" s="212" t="s">
        <v>1</v>
      </c>
      <c r="G2761" s="212" t="s">
        <v>970</v>
      </c>
      <c r="H2761" s="212">
        <v>3493</v>
      </c>
      <c r="I2761" s="212" t="s">
        <v>971</v>
      </c>
      <c r="J2761" s="212">
        <v>1418</v>
      </c>
      <c r="K2761" s="212" t="s">
        <v>966</v>
      </c>
      <c r="L2761" s="212" t="s">
        <v>967</v>
      </c>
      <c r="M2761" s="212"/>
      <c r="N2761" s="212"/>
      <c r="O2761" s="212"/>
      <c r="P2761" s="212">
        <v>1068</v>
      </c>
      <c r="Q2761" s="212" t="s">
        <v>968</v>
      </c>
      <c r="R2761" s="212" t="s">
        <v>969</v>
      </c>
      <c r="S2761" s="212"/>
      <c r="T2761" s="212"/>
      <c r="U2761" s="212"/>
      <c r="V2761" s="212"/>
      <c r="W2761" s="212"/>
      <c r="X2761" s="212"/>
      <c r="Y2761" s="212">
        <v>1374</v>
      </c>
      <c r="Z2761" s="212" t="s">
        <v>336</v>
      </c>
      <c r="AA2761" s="212" t="s">
        <v>337</v>
      </c>
      <c r="AB2761" s="212">
        <v>40550.006999999998</v>
      </c>
      <c r="AC2761" s="212">
        <v>49065.506999999998</v>
      </c>
      <c r="AD2761" s="212">
        <v>0.375</v>
      </c>
      <c r="AE2761" s="212">
        <v>0</v>
      </c>
      <c r="AF2761" s="212">
        <v>0.375</v>
      </c>
      <c r="AG2761" s="212">
        <v>0</v>
      </c>
      <c r="AH2761" s="212">
        <v>15206.25</v>
      </c>
      <c r="AI2761" s="212">
        <v>18399.560000000001</v>
      </c>
      <c r="AJ2761" s="212">
        <v>2</v>
      </c>
      <c r="AK2761" s="212">
        <v>0.19</v>
      </c>
      <c r="AL2761" s="212">
        <v>0</v>
      </c>
      <c r="AM2761">
        <v>1</v>
      </c>
      <c r="AN2761" t="str">
        <f>VLOOKUP(H2761,'Base Art'!$A:$AJ,36,FALSE)</f>
        <v>ARCOR S.A.I.C.</v>
      </c>
    </row>
    <row r="2762" spans="1:40" x14ac:dyDescent="0.25">
      <c r="A2762" s="212" t="s">
        <v>7665</v>
      </c>
      <c r="B2762" s="212">
        <v>1</v>
      </c>
      <c r="C2762" s="212" t="s">
        <v>7666</v>
      </c>
      <c r="D2762" s="212" t="s">
        <v>162</v>
      </c>
      <c r="E2762" s="212">
        <v>28</v>
      </c>
      <c r="F2762" s="212" t="s">
        <v>1</v>
      </c>
      <c r="G2762" s="212" t="s">
        <v>972</v>
      </c>
      <c r="H2762" s="212">
        <v>3494</v>
      </c>
      <c r="I2762" s="212" t="s">
        <v>973</v>
      </c>
      <c r="J2762" s="212">
        <v>1418</v>
      </c>
      <c r="K2762" s="212" t="s">
        <v>966</v>
      </c>
      <c r="L2762" s="212" t="s">
        <v>967</v>
      </c>
      <c r="M2762" s="212"/>
      <c r="N2762" s="212"/>
      <c r="O2762" s="212"/>
      <c r="P2762" s="212">
        <v>1068</v>
      </c>
      <c r="Q2762" s="212" t="s">
        <v>968</v>
      </c>
      <c r="R2762" s="212" t="s">
        <v>969</v>
      </c>
      <c r="S2762" s="212"/>
      <c r="T2762" s="212"/>
      <c r="U2762" s="212"/>
      <c r="V2762" s="212"/>
      <c r="W2762" s="212"/>
      <c r="X2762" s="212"/>
      <c r="Y2762" s="212">
        <v>1374</v>
      </c>
      <c r="Z2762" s="212" t="s">
        <v>336</v>
      </c>
      <c r="AA2762" s="212" t="s">
        <v>337</v>
      </c>
      <c r="AB2762" s="212">
        <v>40550.006999999998</v>
      </c>
      <c r="AC2762" s="212">
        <v>49065.506999999998</v>
      </c>
      <c r="AD2762" s="212">
        <v>0.125</v>
      </c>
      <c r="AE2762" s="212">
        <v>0</v>
      </c>
      <c r="AF2762" s="212">
        <v>0.125</v>
      </c>
      <c r="AG2762" s="212">
        <v>0</v>
      </c>
      <c r="AH2762" s="212">
        <v>5068.75</v>
      </c>
      <c r="AI2762" s="212">
        <v>6133.19</v>
      </c>
      <c r="AJ2762" s="212">
        <v>0</v>
      </c>
      <c r="AK2762" s="212">
        <v>0</v>
      </c>
      <c r="AL2762" s="212">
        <v>0</v>
      </c>
      <c r="AM2762">
        <v>1</v>
      </c>
      <c r="AN2762" t="str">
        <f>VLOOKUP(H2762,'Base Art'!$A:$AJ,36,FALSE)</f>
        <v>ARCOR S.A.I.C.</v>
      </c>
    </row>
    <row r="2763" spans="1:40" x14ac:dyDescent="0.25">
      <c r="A2763" s="212" t="s">
        <v>7665</v>
      </c>
      <c r="B2763" s="212">
        <v>1</v>
      </c>
      <c r="C2763" s="212" t="s">
        <v>7666</v>
      </c>
      <c r="D2763" s="212" t="s">
        <v>162</v>
      </c>
      <c r="E2763" s="212">
        <v>28</v>
      </c>
      <c r="F2763" s="212" t="s">
        <v>1</v>
      </c>
      <c r="G2763" s="212" t="s">
        <v>974</v>
      </c>
      <c r="H2763" s="212">
        <v>3495</v>
      </c>
      <c r="I2763" s="212" t="s">
        <v>975</v>
      </c>
      <c r="J2763" s="212">
        <v>1418</v>
      </c>
      <c r="K2763" s="212" t="s">
        <v>966</v>
      </c>
      <c r="L2763" s="212" t="s">
        <v>967</v>
      </c>
      <c r="M2763" s="212"/>
      <c r="N2763" s="212"/>
      <c r="O2763" s="212"/>
      <c r="P2763" s="212">
        <v>1068</v>
      </c>
      <c r="Q2763" s="212" t="s">
        <v>968</v>
      </c>
      <c r="R2763" s="212" t="s">
        <v>969</v>
      </c>
      <c r="S2763" s="212"/>
      <c r="T2763" s="212"/>
      <c r="U2763" s="212"/>
      <c r="V2763" s="212"/>
      <c r="W2763" s="212"/>
      <c r="X2763" s="212"/>
      <c r="Y2763" s="212">
        <v>1374</v>
      </c>
      <c r="Z2763" s="212" t="s">
        <v>336</v>
      </c>
      <c r="AA2763" s="212" t="s">
        <v>337</v>
      </c>
      <c r="AB2763" s="212">
        <v>40550.006999999998</v>
      </c>
      <c r="AC2763" s="212">
        <v>49065.506999999998</v>
      </c>
      <c r="AD2763" s="212">
        <v>0.125</v>
      </c>
      <c r="AE2763" s="212">
        <v>0</v>
      </c>
      <c r="AF2763" s="212">
        <v>0.125</v>
      </c>
      <c r="AG2763" s="212">
        <v>0</v>
      </c>
      <c r="AH2763" s="212">
        <v>5068.75</v>
      </c>
      <c r="AI2763" s="212">
        <v>6133.19</v>
      </c>
      <c r="AJ2763" s="212">
        <v>0</v>
      </c>
      <c r="AK2763" s="212">
        <v>0</v>
      </c>
      <c r="AL2763" s="212">
        <v>0</v>
      </c>
      <c r="AM2763">
        <v>1</v>
      </c>
      <c r="AN2763" t="str">
        <f>VLOOKUP(H2763,'Base Art'!$A:$AJ,36,FALSE)</f>
        <v>ARCOR S.A.I.C.</v>
      </c>
    </row>
    <row r="2764" spans="1:40" x14ac:dyDescent="0.25">
      <c r="A2764" s="212" t="s">
        <v>7665</v>
      </c>
      <c r="B2764" s="212">
        <v>1</v>
      </c>
      <c r="C2764" s="212" t="s">
        <v>7666</v>
      </c>
      <c r="D2764" s="212" t="s">
        <v>162</v>
      </c>
      <c r="E2764" s="212">
        <v>28</v>
      </c>
      <c r="F2764" s="212" t="s">
        <v>1</v>
      </c>
      <c r="G2764" s="212" t="s">
        <v>532</v>
      </c>
      <c r="H2764" s="212">
        <v>3500</v>
      </c>
      <c r="I2764" s="212" t="s">
        <v>533</v>
      </c>
      <c r="J2764" s="212">
        <v>1204</v>
      </c>
      <c r="K2764" s="212" t="s">
        <v>492</v>
      </c>
      <c r="L2764" s="212" t="s">
        <v>493</v>
      </c>
      <c r="M2764" s="212"/>
      <c r="N2764" s="212"/>
      <c r="O2764" s="212"/>
      <c r="P2764" s="212"/>
      <c r="Q2764" s="212"/>
      <c r="R2764" s="212"/>
      <c r="S2764" s="212"/>
      <c r="T2764" s="212"/>
      <c r="U2764" s="212"/>
      <c r="V2764" s="212"/>
      <c r="W2764" s="212"/>
      <c r="X2764" s="212"/>
      <c r="Y2764" s="212">
        <v>1372</v>
      </c>
      <c r="Z2764" s="212" t="s">
        <v>346</v>
      </c>
      <c r="AA2764" s="212" t="s">
        <v>347</v>
      </c>
      <c r="AB2764" s="212">
        <v>140702.617</v>
      </c>
      <c r="AC2764" s="212">
        <v>172360.71100000001</v>
      </c>
      <c r="AD2764" s="212">
        <v>0.125</v>
      </c>
      <c r="AE2764" s="212">
        <v>0</v>
      </c>
      <c r="AF2764" s="212">
        <v>0.125</v>
      </c>
      <c r="AG2764" s="212">
        <v>0</v>
      </c>
      <c r="AH2764" s="212">
        <v>17587.830000000002</v>
      </c>
      <c r="AI2764" s="212">
        <v>21545.09</v>
      </c>
      <c r="AJ2764" s="212">
        <v>1</v>
      </c>
      <c r="AK2764" s="212">
        <v>0.13</v>
      </c>
      <c r="AL2764" s="212">
        <v>0</v>
      </c>
      <c r="AM2764">
        <v>1</v>
      </c>
      <c r="AN2764" t="str">
        <f>VLOOKUP(H2764,'Base Art'!$A:$AJ,36,FALSE)</f>
        <v>FERRERO ARGENTINA S.A.</v>
      </c>
    </row>
    <row r="2765" spans="1:40" x14ac:dyDescent="0.25">
      <c r="A2765" s="212" t="s">
        <v>7665</v>
      </c>
      <c r="B2765" s="212">
        <v>1</v>
      </c>
      <c r="C2765" s="212" t="s">
        <v>7666</v>
      </c>
      <c r="D2765" s="212" t="s">
        <v>162</v>
      </c>
      <c r="E2765" s="212">
        <v>28</v>
      </c>
      <c r="F2765" s="212" t="s">
        <v>1</v>
      </c>
      <c r="G2765" s="212" t="s">
        <v>1692</v>
      </c>
      <c r="H2765" s="212">
        <v>3615</v>
      </c>
      <c r="I2765" s="212" t="s">
        <v>1693</v>
      </c>
      <c r="J2765" s="212">
        <v>1187</v>
      </c>
      <c r="K2765" s="212" t="s">
        <v>1648</v>
      </c>
      <c r="L2765" s="212" t="s">
        <v>1649</v>
      </c>
      <c r="M2765" s="212"/>
      <c r="N2765" s="212"/>
      <c r="O2765" s="212"/>
      <c r="P2765" s="212"/>
      <c r="Q2765" s="212"/>
      <c r="R2765" s="212"/>
      <c r="S2765" s="212"/>
      <c r="T2765" s="212"/>
      <c r="U2765" s="212"/>
      <c r="V2765" s="212"/>
      <c r="W2765" s="212"/>
      <c r="X2765" s="212"/>
      <c r="Y2765" s="212">
        <v>1374</v>
      </c>
      <c r="Z2765" s="212" t="s">
        <v>336</v>
      </c>
      <c r="AA2765" s="212" t="s">
        <v>337</v>
      </c>
      <c r="AB2765" s="212">
        <v>71566.745999999999</v>
      </c>
      <c r="AC2765" s="212">
        <v>86595.774000000005</v>
      </c>
      <c r="AD2765" s="212">
        <v>8.3299999999999999E-2</v>
      </c>
      <c r="AE2765" s="212">
        <v>0</v>
      </c>
      <c r="AF2765" s="212">
        <v>8.3299999999999999E-2</v>
      </c>
      <c r="AG2765" s="212">
        <v>0</v>
      </c>
      <c r="AH2765" s="212">
        <v>5963.9</v>
      </c>
      <c r="AI2765" s="212">
        <v>7216.31</v>
      </c>
      <c r="AJ2765" s="212">
        <v>0</v>
      </c>
      <c r="AK2765" s="212">
        <v>0</v>
      </c>
      <c r="AL2765" s="212">
        <v>0</v>
      </c>
      <c r="AM2765">
        <v>1</v>
      </c>
      <c r="AN2765" t="str">
        <f>VLOOKUP(H2765,'Base Art'!$A:$AJ,36,FALSE)</f>
        <v>MONDELEZ ARGENTINA S.A.</v>
      </c>
    </row>
    <row r="2766" spans="1:40" x14ac:dyDescent="0.25">
      <c r="A2766" s="212" t="s">
        <v>7665</v>
      </c>
      <c r="B2766" s="212">
        <v>1</v>
      </c>
      <c r="C2766" s="212" t="s">
        <v>7666</v>
      </c>
      <c r="D2766" s="212" t="s">
        <v>162</v>
      </c>
      <c r="E2766" s="212">
        <v>28</v>
      </c>
      <c r="F2766" s="212" t="s">
        <v>1</v>
      </c>
      <c r="G2766" s="212" t="s">
        <v>1694</v>
      </c>
      <c r="H2766" s="212">
        <v>3620</v>
      </c>
      <c r="I2766" s="212" t="s">
        <v>1695</v>
      </c>
      <c r="J2766" s="212">
        <v>1187</v>
      </c>
      <c r="K2766" s="212" t="s">
        <v>1648</v>
      </c>
      <c r="L2766" s="212" t="s">
        <v>1649</v>
      </c>
      <c r="M2766" s="212"/>
      <c r="N2766" s="212"/>
      <c r="O2766" s="212"/>
      <c r="P2766" s="212"/>
      <c r="Q2766" s="212"/>
      <c r="R2766" s="212"/>
      <c r="S2766" s="212"/>
      <c r="T2766" s="212"/>
      <c r="U2766" s="212"/>
      <c r="V2766" s="212"/>
      <c r="W2766" s="212"/>
      <c r="X2766" s="212"/>
      <c r="Y2766" s="212">
        <v>1374</v>
      </c>
      <c r="Z2766" s="212" t="s">
        <v>336</v>
      </c>
      <c r="AA2766" s="212" t="s">
        <v>337</v>
      </c>
      <c r="AB2766" s="212">
        <v>71566.745999999999</v>
      </c>
      <c r="AC2766" s="212">
        <v>86595.774000000005</v>
      </c>
      <c r="AD2766" s="212">
        <v>8.3299999999999999E-2</v>
      </c>
      <c r="AE2766" s="212">
        <v>0</v>
      </c>
      <c r="AF2766" s="212">
        <v>8.3299999999999999E-2</v>
      </c>
      <c r="AG2766" s="212">
        <v>0</v>
      </c>
      <c r="AH2766" s="212">
        <v>5963.9</v>
      </c>
      <c r="AI2766" s="212">
        <v>7216.31</v>
      </c>
      <c r="AJ2766" s="212">
        <v>0</v>
      </c>
      <c r="AK2766" s="212">
        <v>0</v>
      </c>
      <c r="AL2766" s="212">
        <v>0</v>
      </c>
      <c r="AM2766">
        <v>1</v>
      </c>
      <c r="AN2766" t="str">
        <f>VLOOKUP(H2766,'Base Art'!$A:$AJ,36,FALSE)</f>
        <v>MONDELEZ ARGENTINA S.A.</v>
      </c>
    </row>
    <row r="2767" spans="1:40" x14ac:dyDescent="0.25">
      <c r="A2767" s="212" t="s">
        <v>7665</v>
      </c>
      <c r="B2767" s="212">
        <v>1</v>
      </c>
      <c r="C2767" s="212" t="s">
        <v>7666</v>
      </c>
      <c r="D2767" s="212" t="s">
        <v>162</v>
      </c>
      <c r="E2767" s="212">
        <v>28</v>
      </c>
      <c r="F2767" s="212" t="s">
        <v>1</v>
      </c>
      <c r="G2767" s="212" t="s">
        <v>1696</v>
      </c>
      <c r="H2767" s="212">
        <v>3658</v>
      </c>
      <c r="I2767" s="212" t="s">
        <v>1697</v>
      </c>
      <c r="J2767" s="212">
        <v>1187</v>
      </c>
      <c r="K2767" s="212" t="s">
        <v>1648</v>
      </c>
      <c r="L2767" s="212" t="s">
        <v>1649</v>
      </c>
      <c r="M2767" s="212"/>
      <c r="N2767" s="212"/>
      <c r="O2767" s="212"/>
      <c r="P2767" s="212"/>
      <c r="Q2767" s="212"/>
      <c r="R2767" s="212"/>
      <c r="S2767" s="212"/>
      <c r="T2767" s="212"/>
      <c r="U2767" s="212"/>
      <c r="V2767" s="212"/>
      <c r="W2767" s="212"/>
      <c r="X2767" s="212"/>
      <c r="Y2767" s="212">
        <v>1374</v>
      </c>
      <c r="Z2767" s="212" t="s">
        <v>336</v>
      </c>
      <c r="AA2767" s="212" t="s">
        <v>337</v>
      </c>
      <c r="AB2767" s="212">
        <v>71566.745999999999</v>
      </c>
      <c r="AC2767" s="212">
        <v>86595.774000000005</v>
      </c>
      <c r="AD2767" s="212">
        <v>8.3299999999999999E-2</v>
      </c>
      <c r="AE2767" s="212">
        <v>0</v>
      </c>
      <c r="AF2767" s="212">
        <v>8.3299999999999999E-2</v>
      </c>
      <c r="AG2767" s="212">
        <v>0</v>
      </c>
      <c r="AH2767" s="212">
        <v>5963.9</v>
      </c>
      <c r="AI2767" s="212">
        <v>7216.31</v>
      </c>
      <c r="AJ2767" s="212">
        <v>0</v>
      </c>
      <c r="AK2767" s="212">
        <v>0</v>
      </c>
      <c r="AL2767" s="212">
        <v>0</v>
      </c>
      <c r="AM2767">
        <v>1</v>
      </c>
      <c r="AN2767" t="str">
        <f>VLOOKUP(H2767,'Base Art'!$A:$AJ,36,FALSE)</f>
        <v>MONDELEZ ARGENTINA S.A.</v>
      </c>
    </row>
    <row r="2768" spans="1:40" x14ac:dyDescent="0.25">
      <c r="A2768" s="212" t="s">
        <v>7665</v>
      </c>
      <c r="B2768" s="212">
        <v>1</v>
      </c>
      <c r="C2768" s="212" t="s">
        <v>7666</v>
      </c>
      <c r="D2768" s="212" t="s">
        <v>162</v>
      </c>
      <c r="E2768" s="212">
        <v>28</v>
      </c>
      <c r="F2768" s="212" t="s">
        <v>1</v>
      </c>
      <c r="G2768" s="212" t="s">
        <v>546</v>
      </c>
      <c r="H2768" s="212">
        <v>4117</v>
      </c>
      <c r="I2768" s="212" t="s">
        <v>547</v>
      </c>
      <c r="J2768" s="212">
        <v>1019</v>
      </c>
      <c r="K2768" s="212" t="s">
        <v>266</v>
      </c>
      <c r="L2768" s="212" t="s">
        <v>297</v>
      </c>
      <c r="M2768" s="212"/>
      <c r="N2768" s="212"/>
      <c r="O2768" s="212"/>
      <c r="P2768" s="212">
        <v>1020</v>
      </c>
      <c r="Q2768" s="212" t="s">
        <v>298</v>
      </c>
      <c r="R2768" s="212" t="s">
        <v>299</v>
      </c>
      <c r="S2768" s="212"/>
      <c r="T2768" s="212"/>
      <c r="U2768" s="212"/>
      <c r="V2768" s="212"/>
      <c r="W2768" s="212"/>
      <c r="X2768" s="212"/>
      <c r="Y2768" s="212">
        <v>1402</v>
      </c>
      <c r="Z2768" s="212" t="s">
        <v>300</v>
      </c>
      <c r="AA2768" s="212" t="s">
        <v>301</v>
      </c>
      <c r="AB2768" s="212">
        <v>157270.60800000001</v>
      </c>
      <c r="AC2768" s="212">
        <v>194032.611</v>
      </c>
      <c r="AD2768" s="212">
        <v>0.5</v>
      </c>
      <c r="AE2768" s="212">
        <v>0</v>
      </c>
      <c r="AF2768" s="212">
        <v>0.5</v>
      </c>
      <c r="AG2768" s="212">
        <v>0</v>
      </c>
      <c r="AH2768" s="212">
        <v>78635.3</v>
      </c>
      <c r="AI2768" s="212">
        <v>97016.31</v>
      </c>
      <c r="AJ2768" s="212">
        <v>1</v>
      </c>
      <c r="AK2768" s="212">
        <v>0.5</v>
      </c>
      <c r="AL2768" s="212">
        <v>0</v>
      </c>
      <c r="AM2768">
        <v>1</v>
      </c>
      <c r="AN2768" t="str">
        <f>VLOOKUP(H2768,'Base Art'!$A:$AJ,36,FALSE)</f>
        <v>ENERGIZER ARGENTINA S.A.</v>
      </c>
    </row>
    <row r="2769" spans="1:40" x14ac:dyDescent="0.25">
      <c r="A2769" s="212" t="s">
        <v>7665</v>
      </c>
      <c r="B2769" s="212">
        <v>1</v>
      </c>
      <c r="C2769" s="212" t="s">
        <v>7666</v>
      </c>
      <c r="D2769" s="212" t="s">
        <v>162</v>
      </c>
      <c r="E2769" s="212">
        <v>28</v>
      </c>
      <c r="F2769" s="212" t="s">
        <v>1</v>
      </c>
      <c r="G2769" s="212" t="s">
        <v>556</v>
      </c>
      <c r="H2769" s="212">
        <v>4175</v>
      </c>
      <c r="I2769" s="212" t="s">
        <v>557</v>
      </c>
      <c r="J2769" s="212">
        <v>1416</v>
      </c>
      <c r="K2769" s="212" t="s">
        <v>552</v>
      </c>
      <c r="L2769" s="212" t="s">
        <v>553</v>
      </c>
      <c r="M2769" s="212"/>
      <c r="N2769" s="212"/>
      <c r="O2769" s="212"/>
      <c r="P2769" s="212">
        <v>1070</v>
      </c>
      <c r="Q2769" s="212" t="s">
        <v>554</v>
      </c>
      <c r="R2769" s="212" t="s">
        <v>555</v>
      </c>
      <c r="S2769" s="212"/>
      <c r="T2769" s="212"/>
      <c r="U2769" s="212"/>
      <c r="V2769" s="212"/>
      <c r="W2769" s="212"/>
      <c r="X2769" s="212"/>
      <c r="Y2769" s="212">
        <v>1372</v>
      </c>
      <c r="Z2769" s="212" t="s">
        <v>346</v>
      </c>
      <c r="AA2769" s="212" t="s">
        <v>347</v>
      </c>
      <c r="AB2769" s="212">
        <v>104931.132</v>
      </c>
      <c r="AC2769" s="212">
        <v>126966.667</v>
      </c>
      <c r="AD2769" s="212">
        <v>0.125</v>
      </c>
      <c r="AE2769" s="212">
        <v>0</v>
      </c>
      <c r="AF2769" s="212">
        <v>0.125</v>
      </c>
      <c r="AG2769" s="212">
        <v>0</v>
      </c>
      <c r="AH2769" s="212">
        <v>13116.39</v>
      </c>
      <c r="AI2769" s="212">
        <v>15870.83</v>
      </c>
      <c r="AJ2769" s="212">
        <v>1</v>
      </c>
      <c r="AK2769" s="212">
        <v>0.13</v>
      </c>
      <c r="AL2769" s="212">
        <v>0</v>
      </c>
      <c r="AM2769">
        <v>1</v>
      </c>
      <c r="AN2769" t="str">
        <f>VLOOKUP(H2769,'Base Art'!$A:$AJ,36,FALSE)</f>
        <v>ARCOR S.A.I.C.</v>
      </c>
    </row>
    <row r="2770" spans="1:40" x14ac:dyDescent="0.25">
      <c r="A2770" s="212" t="s">
        <v>7665</v>
      </c>
      <c r="B2770" s="212">
        <v>1</v>
      </c>
      <c r="C2770" s="212" t="s">
        <v>7666</v>
      </c>
      <c r="D2770" s="212" t="s">
        <v>162</v>
      </c>
      <c r="E2770" s="212">
        <v>28</v>
      </c>
      <c r="F2770" s="212" t="s">
        <v>1</v>
      </c>
      <c r="G2770" s="212" t="s">
        <v>978</v>
      </c>
      <c r="H2770" s="212">
        <v>4177</v>
      </c>
      <c r="I2770" s="212" t="s">
        <v>979</v>
      </c>
      <c r="J2770" s="212">
        <v>1416</v>
      </c>
      <c r="K2770" s="212" t="s">
        <v>552</v>
      </c>
      <c r="L2770" s="212" t="s">
        <v>553</v>
      </c>
      <c r="M2770" s="212"/>
      <c r="N2770" s="212"/>
      <c r="O2770" s="212"/>
      <c r="P2770" s="212">
        <v>1070</v>
      </c>
      <c r="Q2770" s="212" t="s">
        <v>554</v>
      </c>
      <c r="R2770" s="212" t="s">
        <v>555</v>
      </c>
      <c r="S2770" s="212"/>
      <c r="T2770" s="212"/>
      <c r="U2770" s="212"/>
      <c r="V2770" s="212"/>
      <c r="W2770" s="212"/>
      <c r="X2770" s="212"/>
      <c r="Y2770" s="212">
        <v>1372</v>
      </c>
      <c r="Z2770" s="212" t="s">
        <v>346</v>
      </c>
      <c r="AA2770" s="212" t="s">
        <v>347</v>
      </c>
      <c r="AB2770" s="212">
        <v>104931.132</v>
      </c>
      <c r="AC2770" s="212">
        <v>126966.667</v>
      </c>
      <c r="AD2770" s="212">
        <v>0.375</v>
      </c>
      <c r="AE2770" s="212">
        <v>0</v>
      </c>
      <c r="AF2770" s="212">
        <v>0.375</v>
      </c>
      <c r="AG2770" s="212">
        <v>0</v>
      </c>
      <c r="AH2770" s="212">
        <v>39349.17</v>
      </c>
      <c r="AI2770" s="212">
        <v>47612.5</v>
      </c>
      <c r="AJ2770" s="212">
        <v>2</v>
      </c>
      <c r="AK2770" s="212">
        <v>0.19</v>
      </c>
      <c r="AL2770" s="212">
        <v>0</v>
      </c>
      <c r="AM2770">
        <v>1</v>
      </c>
      <c r="AN2770" t="str">
        <f>VLOOKUP(H2770,'Base Art'!$A:$AJ,36,FALSE)</f>
        <v>ARCOR S.A.I.C.</v>
      </c>
    </row>
    <row r="2771" spans="1:40" x14ac:dyDescent="0.25">
      <c r="A2771" s="212" t="s">
        <v>7665</v>
      </c>
      <c r="B2771" s="212">
        <v>1</v>
      </c>
      <c r="C2771" s="212" t="s">
        <v>7666</v>
      </c>
      <c r="D2771" s="212" t="s">
        <v>162</v>
      </c>
      <c r="E2771" s="212">
        <v>28</v>
      </c>
      <c r="F2771" s="212" t="s">
        <v>1</v>
      </c>
      <c r="G2771" s="212" t="s">
        <v>574</v>
      </c>
      <c r="H2771" s="212">
        <v>4451</v>
      </c>
      <c r="I2771" s="212" t="s">
        <v>575</v>
      </c>
      <c r="J2771" s="212">
        <v>1419</v>
      </c>
      <c r="K2771" s="212" t="s">
        <v>572</v>
      </c>
      <c r="L2771" s="212" t="s">
        <v>573</v>
      </c>
      <c r="M2771" s="212"/>
      <c r="N2771" s="212"/>
      <c r="O2771" s="212"/>
      <c r="P2771" s="212"/>
      <c r="Q2771" s="212"/>
      <c r="R2771" s="212"/>
      <c r="S2771" s="212"/>
      <c r="T2771" s="212"/>
      <c r="U2771" s="212"/>
      <c r="V2771" s="212"/>
      <c r="W2771" s="212"/>
      <c r="X2771" s="212"/>
      <c r="Y2771" s="212">
        <v>1369</v>
      </c>
      <c r="Z2771" s="212" t="s">
        <v>354</v>
      </c>
      <c r="AA2771" s="212" t="s">
        <v>355</v>
      </c>
      <c r="AB2771" s="212">
        <v>33634.31</v>
      </c>
      <c r="AC2771" s="212">
        <v>41202.031999999999</v>
      </c>
      <c r="AD2771" s="212">
        <v>0.41670000000000001</v>
      </c>
      <c r="AE2771" s="212">
        <v>0</v>
      </c>
      <c r="AF2771" s="212">
        <v>0.41670000000000001</v>
      </c>
      <c r="AG2771" s="212">
        <v>0</v>
      </c>
      <c r="AH2771" s="212">
        <v>14014.3</v>
      </c>
      <c r="AI2771" s="212">
        <v>17167.509999999998</v>
      </c>
      <c r="AJ2771" s="212">
        <v>1</v>
      </c>
      <c r="AK2771" s="212">
        <v>0.42</v>
      </c>
      <c r="AL2771" s="212">
        <v>0</v>
      </c>
      <c r="AM2771">
        <v>1</v>
      </c>
      <c r="AN2771" t="str">
        <f>VLOOKUP(H2771,'Base Art'!$A:$AJ,36,FALSE)</f>
        <v>ARCOR S.A.I.C.</v>
      </c>
    </row>
    <row r="2772" spans="1:40" x14ac:dyDescent="0.25">
      <c r="A2772" s="212" t="s">
        <v>7665</v>
      </c>
      <c r="B2772" s="212">
        <v>1</v>
      </c>
      <c r="C2772" s="212" t="s">
        <v>7666</v>
      </c>
      <c r="D2772" s="212" t="s">
        <v>162</v>
      </c>
      <c r="E2772" s="212">
        <v>28</v>
      </c>
      <c r="F2772" s="212" t="s">
        <v>1</v>
      </c>
      <c r="G2772" s="212" t="s">
        <v>576</v>
      </c>
      <c r="H2772" s="212">
        <v>4452</v>
      </c>
      <c r="I2772" s="212" t="s">
        <v>577</v>
      </c>
      <c r="J2772" s="212">
        <v>1419</v>
      </c>
      <c r="K2772" s="212" t="s">
        <v>572</v>
      </c>
      <c r="L2772" s="212" t="s">
        <v>573</v>
      </c>
      <c r="M2772" s="212"/>
      <c r="N2772" s="212"/>
      <c r="O2772" s="212"/>
      <c r="P2772" s="212"/>
      <c r="Q2772" s="212"/>
      <c r="R2772" s="212"/>
      <c r="S2772" s="212"/>
      <c r="T2772" s="212"/>
      <c r="U2772" s="212"/>
      <c r="V2772" s="212"/>
      <c r="W2772" s="212"/>
      <c r="X2772" s="212"/>
      <c r="Y2772" s="212">
        <v>1369</v>
      </c>
      <c r="Z2772" s="212" t="s">
        <v>354</v>
      </c>
      <c r="AA2772" s="212" t="s">
        <v>355</v>
      </c>
      <c r="AB2772" s="212">
        <v>30270.67</v>
      </c>
      <c r="AC2772" s="212">
        <v>37081.571000000004</v>
      </c>
      <c r="AD2772" s="212">
        <v>0.20830000000000001</v>
      </c>
      <c r="AE2772" s="212">
        <v>0</v>
      </c>
      <c r="AF2772" s="212">
        <v>0.20830000000000001</v>
      </c>
      <c r="AG2772" s="212">
        <v>0</v>
      </c>
      <c r="AH2772" s="212">
        <v>6306.39</v>
      </c>
      <c r="AI2772" s="212">
        <v>7725.33</v>
      </c>
      <c r="AJ2772" s="212">
        <v>0</v>
      </c>
      <c r="AK2772" s="212">
        <v>0</v>
      </c>
      <c r="AL2772" s="212">
        <v>0</v>
      </c>
      <c r="AM2772">
        <v>1</v>
      </c>
      <c r="AN2772" t="str">
        <f>VLOOKUP(H2772,'Base Art'!$A:$AJ,36,FALSE)</f>
        <v>ARCOR S.A.I.C.</v>
      </c>
    </row>
    <row r="2773" spans="1:40" x14ac:dyDescent="0.25">
      <c r="A2773" s="212" t="s">
        <v>7665</v>
      </c>
      <c r="B2773" s="212">
        <v>1</v>
      </c>
      <c r="C2773" s="212" t="s">
        <v>7666</v>
      </c>
      <c r="D2773" s="212" t="s">
        <v>162</v>
      </c>
      <c r="E2773" s="212">
        <v>28</v>
      </c>
      <c r="F2773" s="212" t="s">
        <v>1</v>
      </c>
      <c r="G2773" s="212" t="s">
        <v>1369</v>
      </c>
      <c r="H2773" s="212">
        <v>4901</v>
      </c>
      <c r="I2773" s="212" t="s">
        <v>1370</v>
      </c>
      <c r="J2773" s="212">
        <v>1218</v>
      </c>
      <c r="K2773" s="212" t="s">
        <v>1110</v>
      </c>
      <c r="L2773" s="212" t="s">
        <v>1111</v>
      </c>
      <c r="M2773" s="212"/>
      <c r="N2773" s="212"/>
      <c r="O2773" s="212"/>
      <c r="P2773" s="212"/>
      <c r="Q2773" s="212"/>
      <c r="R2773" s="212"/>
      <c r="S2773" s="212"/>
      <c r="T2773" s="212"/>
      <c r="U2773" s="212"/>
      <c r="V2773" s="212"/>
      <c r="W2773" s="212"/>
      <c r="X2773" s="212"/>
      <c r="Y2773" s="212">
        <v>1374</v>
      </c>
      <c r="Z2773" s="212" t="s">
        <v>336</v>
      </c>
      <c r="AA2773" s="212" t="s">
        <v>337</v>
      </c>
      <c r="AB2773" s="212">
        <v>96961.392000000007</v>
      </c>
      <c r="AC2773" s="212">
        <v>117323.27800000001</v>
      </c>
      <c r="AD2773" s="212">
        <v>0.125</v>
      </c>
      <c r="AE2773" s="212">
        <v>0</v>
      </c>
      <c r="AF2773" s="212">
        <v>0.125</v>
      </c>
      <c r="AG2773" s="212">
        <v>0</v>
      </c>
      <c r="AH2773" s="212">
        <v>12120.17</v>
      </c>
      <c r="AI2773" s="212">
        <v>14665.41</v>
      </c>
      <c r="AJ2773" s="212">
        <v>0</v>
      </c>
      <c r="AK2773" s="212">
        <v>0</v>
      </c>
      <c r="AL2773" s="212">
        <v>0</v>
      </c>
      <c r="AM2773">
        <v>1</v>
      </c>
      <c r="AN2773" t="str">
        <f>VLOOKUP(H2773,'Base Art'!$A:$AJ,36,FALSE)</f>
        <v>MONDELEZ ARGENTINA S.A.</v>
      </c>
    </row>
    <row r="2774" spans="1:40" x14ac:dyDescent="0.25">
      <c r="A2774" s="212" t="s">
        <v>7665</v>
      </c>
      <c r="B2774" s="212">
        <v>1</v>
      </c>
      <c r="C2774" s="212" t="s">
        <v>7666</v>
      </c>
      <c r="D2774" s="212" t="s">
        <v>162</v>
      </c>
      <c r="E2774" s="212">
        <v>28</v>
      </c>
      <c r="F2774" s="212" t="s">
        <v>1</v>
      </c>
      <c r="G2774" s="212" t="s">
        <v>1736</v>
      </c>
      <c r="H2774" s="212">
        <v>4905</v>
      </c>
      <c r="I2774" s="212" t="s">
        <v>1737</v>
      </c>
      <c r="J2774" s="212">
        <v>1218</v>
      </c>
      <c r="K2774" s="212" t="s">
        <v>1110</v>
      </c>
      <c r="L2774" s="212" t="s">
        <v>1111</v>
      </c>
      <c r="M2774" s="212"/>
      <c r="N2774" s="212"/>
      <c r="O2774" s="212"/>
      <c r="P2774" s="212"/>
      <c r="Q2774" s="212"/>
      <c r="R2774" s="212"/>
      <c r="S2774" s="212"/>
      <c r="T2774" s="212"/>
      <c r="U2774" s="212"/>
      <c r="V2774" s="212"/>
      <c r="W2774" s="212"/>
      <c r="X2774" s="212"/>
      <c r="Y2774" s="212">
        <v>1374</v>
      </c>
      <c r="Z2774" s="212" t="s">
        <v>336</v>
      </c>
      <c r="AA2774" s="212" t="s">
        <v>337</v>
      </c>
      <c r="AB2774" s="212">
        <v>96961.392000000007</v>
      </c>
      <c r="AC2774" s="212">
        <v>117323.29399999999</v>
      </c>
      <c r="AD2774" s="212">
        <v>6.25E-2</v>
      </c>
      <c r="AE2774" s="212">
        <v>0</v>
      </c>
      <c r="AF2774" s="212">
        <v>6.25E-2</v>
      </c>
      <c r="AG2774" s="212">
        <v>0</v>
      </c>
      <c r="AH2774" s="212">
        <v>6060.09</v>
      </c>
      <c r="AI2774" s="212">
        <v>7332.71</v>
      </c>
      <c r="AJ2774" s="212">
        <v>0</v>
      </c>
      <c r="AK2774" s="212">
        <v>0</v>
      </c>
      <c r="AL2774" s="212">
        <v>0</v>
      </c>
      <c r="AM2774">
        <v>1</v>
      </c>
      <c r="AN2774" t="str">
        <f>VLOOKUP(H2774,'Base Art'!$A:$AJ,36,FALSE)</f>
        <v>MONDELEZ ARGENTINA S.A.</v>
      </c>
    </row>
    <row r="2775" spans="1:40" x14ac:dyDescent="0.25">
      <c r="A2775" s="212" t="s">
        <v>7665</v>
      </c>
      <c r="B2775" s="212">
        <v>1</v>
      </c>
      <c r="C2775" s="212" t="s">
        <v>7666</v>
      </c>
      <c r="D2775" s="212" t="s">
        <v>162</v>
      </c>
      <c r="E2775" s="212">
        <v>28</v>
      </c>
      <c r="F2775" s="212" t="s">
        <v>1</v>
      </c>
      <c r="G2775" s="212" t="s">
        <v>596</v>
      </c>
      <c r="H2775" s="212">
        <v>4940</v>
      </c>
      <c r="I2775" s="212" t="s">
        <v>597</v>
      </c>
      <c r="J2775" s="212"/>
      <c r="K2775" s="212"/>
      <c r="L2775" s="212"/>
      <c r="M2775" s="212"/>
      <c r="N2775" s="212"/>
      <c r="O2775" s="212"/>
      <c r="P2775" s="212">
        <v>1085</v>
      </c>
      <c r="Q2775" s="212" t="s">
        <v>598</v>
      </c>
      <c r="R2775" s="212" t="s">
        <v>599</v>
      </c>
      <c r="S2775" s="212"/>
      <c r="T2775" s="212"/>
      <c r="U2775" s="212"/>
      <c r="V2775" s="212"/>
      <c r="W2775" s="212"/>
      <c r="X2775" s="212"/>
      <c r="Y2775" s="212">
        <v>1373</v>
      </c>
      <c r="Z2775" s="212" t="s">
        <v>386</v>
      </c>
      <c r="AA2775" s="212" t="s">
        <v>387</v>
      </c>
      <c r="AB2775" s="212">
        <v>16880.843000000001</v>
      </c>
      <c r="AC2775" s="212">
        <v>20534.791000000001</v>
      </c>
      <c r="AD2775" s="212">
        <v>2.6</v>
      </c>
      <c r="AE2775" s="212">
        <v>0</v>
      </c>
      <c r="AF2775" s="212">
        <v>2.6</v>
      </c>
      <c r="AG2775" s="212">
        <v>0</v>
      </c>
      <c r="AH2775" s="212">
        <v>43890.19</v>
      </c>
      <c r="AI2775" s="212">
        <v>53390.46</v>
      </c>
      <c r="AJ2775" s="212">
        <v>1</v>
      </c>
      <c r="AK2775" s="212">
        <v>2.6</v>
      </c>
      <c r="AL2775" s="212">
        <v>0</v>
      </c>
      <c r="AM2775">
        <v>1</v>
      </c>
      <c r="AN2775" t="str">
        <f>VLOOKUP(H2775,'Base Art'!$A:$AJ,36,FALSE)</f>
        <v>DON SATUR S.R.L.</v>
      </c>
    </row>
    <row r="2776" spans="1:40" x14ac:dyDescent="0.25">
      <c r="A2776" s="212" t="s">
        <v>7665</v>
      </c>
      <c r="B2776" s="212">
        <v>1</v>
      </c>
      <c r="C2776" s="212" t="s">
        <v>7666</v>
      </c>
      <c r="D2776" s="212" t="s">
        <v>162</v>
      </c>
      <c r="E2776" s="212">
        <v>28</v>
      </c>
      <c r="F2776" s="212" t="s">
        <v>1</v>
      </c>
      <c r="G2776" s="212" t="s">
        <v>600</v>
      </c>
      <c r="H2776" s="212">
        <v>4941</v>
      </c>
      <c r="I2776" s="212" t="s">
        <v>601</v>
      </c>
      <c r="J2776" s="212"/>
      <c r="K2776" s="212"/>
      <c r="L2776" s="212"/>
      <c r="M2776" s="212"/>
      <c r="N2776" s="212"/>
      <c r="O2776" s="212"/>
      <c r="P2776" s="212">
        <v>1085</v>
      </c>
      <c r="Q2776" s="212" t="s">
        <v>598</v>
      </c>
      <c r="R2776" s="212" t="s">
        <v>599</v>
      </c>
      <c r="S2776" s="212"/>
      <c r="T2776" s="212"/>
      <c r="U2776" s="212"/>
      <c r="V2776" s="212"/>
      <c r="W2776" s="212"/>
      <c r="X2776" s="212"/>
      <c r="Y2776" s="212">
        <v>1373</v>
      </c>
      <c r="Z2776" s="212" t="s">
        <v>386</v>
      </c>
      <c r="AA2776" s="212" t="s">
        <v>387</v>
      </c>
      <c r="AB2776" s="212">
        <v>16000.277</v>
      </c>
      <c r="AC2776" s="212">
        <v>19439.034</v>
      </c>
      <c r="AD2776" s="212">
        <v>0.9</v>
      </c>
      <c r="AE2776" s="212">
        <v>0</v>
      </c>
      <c r="AF2776" s="212">
        <v>0.9</v>
      </c>
      <c r="AG2776" s="212">
        <v>0</v>
      </c>
      <c r="AH2776" s="212">
        <v>14400.25</v>
      </c>
      <c r="AI2776" s="212">
        <v>17495.13</v>
      </c>
      <c r="AJ2776" s="212">
        <v>0</v>
      </c>
      <c r="AK2776" s="212">
        <v>0</v>
      </c>
      <c r="AL2776" s="212">
        <v>0</v>
      </c>
      <c r="AM2776">
        <v>1</v>
      </c>
      <c r="AN2776" t="str">
        <f>VLOOKUP(H2776,'Base Art'!$A:$AJ,36,FALSE)</f>
        <v>DON SATUR S.R.L.</v>
      </c>
    </row>
    <row r="2777" spans="1:40" x14ac:dyDescent="0.25">
      <c r="A2777" s="212" t="s">
        <v>7665</v>
      </c>
      <c r="B2777" s="212">
        <v>1</v>
      </c>
      <c r="C2777" s="212" t="s">
        <v>7666</v>
      </c>
      <c r="D2777" s="212" t="s">
        <v>162</v>
      </c>
      <c r="E2777" s="212">
        <v>28</v>
      </c>
      <c r="F2777" s="212" t="s">
        <v>1</v>
      </c>
      <c r="G2777" s="212" t="s">
        <v>608</v>
      </c>
      <c r="H2777" s="212">
        <v>4981</v>
      </c>
      <c r="I2777" s="212" t="s">
        <v>609</v>
      </c>
      <c r="J2777" s="212"/>
      <c r="K2777" s="212"/>
      <c r="L2777" s="212"/>
      <c r="M2777" s="212"/>
      <c r="N2777" s="212"/>
      <c r="O2777" s="212"/>
      <c r="P2777" s="212">
        <v>1085</v>
      </c>
      <c r="Q2777" s="212" t="s">
        <v>598</v>
      </c>
      <c r="R2777" s="212" t="s">
        <v>599</v>
      </c>
      <c r="S2777" s="212"/>
      <c r="T2777" s="212"/>
      <c r="U2777" s="212"/>
      <c r="V2777" s="212"/>
      <c r="W2777" s="212"/>
      <c r="X2777" s="212"/>
      <c r="Y2777" s="212">
        <v>1373</v>
      </c>
      <c r="Z2777" s="212" t="s">
        <v>386</v>
      </c>
      <c r="AA2777" s="212" t="s">
        <v>387</v>
      </c>
      <c r="AB2777" s="212">
        <v>16130.36</v>
      </c>
      <c r="AC2777" s="212">
        <v>19517.736000000001</v>
      </c>
      <c r="AD2777" s="212">
        <v>0.5</v>
      </c>
      <c r="AE2777" s="212">
        <v>0</v>
      </c>
      <c r="AF2777" s="212">
        <v>0.5</v>
      </c>
      <c r="AG2777" s="212">
        <v>0</v>
      </c>
      <c r="AH2777" s="212">
        <v>8065.18</v>
      </c>
      <c r="AI2777" s="212">
        <v>9758.8700000000008</v>
      </c>
      <c r="AJ2777" s="212">
        <v>0</v>
      </c>
      <c r="AK2777" s="212">
        <v>0</v>
      </c>
      <c r="AL2777" s="212">
        <v>0</v>
      </c>
      <c r="AM2777">
        <v>1</v>
      </c>
      <c r="AN2777" t="str">
        <f>VLOOKUP(H2777,'Base Art'!$A:$AJ,36,FALSE)</f>
        <v>DON SATUR S.R.L.</v>
      </c>
    </row>
    <row r="2778" spans="1:40" x14ac:dyDescent="0.25">
      <c r="A2778" s="212" t="s">
        <v>7665</v>
      </c>
      <c r="B2778" s="212">
        <v>1</v>
      </c>
      <c r="C2778" s="212" t="s">
        <v>7666</v>
      </c>
      <c r="D2778" s="212" t="s">
        <v>162</v>
      </c>
      <c r="E2778" s="212">
        <v>28</v>
      </c>
      <c r="F2778" s="212" t="s">
        <v>1</v>
      </c>
      <c r="G2778" s="212" t="s">
        <v>610</v>
      </c>
      <c r="H2778" s="212">
        <v>5002</v>
      </c>
      <c r="I2778" s="212" t="s">
        <v>611</v>
      </c>
      <c r="J2778" s="212"/>
      <c r="K2778" s="212"/>
      <c r="L2778" s="212"/>
      <c r="M2778" s="212"/>
      <c r="N2778" s="212"/>
      <c r="O2778" s="212"/>
      <c r="P2778" s="212">
        <v>1085</v>
      </c>
      <c r="Q2778" s="212" t="s">
        <v>598</v>
      </c>
      <c r="R2778" s="212" t="s">
        <v>599</v>
      </c>
      <c r="S2778" s="212"/>
      <c r="T2778" s="212"/>
      <c r="U2778" s="212"/>
      <c r="V2778" s="212"/>
      <c r="W2778" s="212"/>
      <c r="X2778" s="212"/>
      <c r="Y2778" s="212">
        <v>1373</v>
      </c>
      <c r="Z2778" s="212" t="s">
        <v>386</v>
      </c>
      <c r="AA2778" s="212" t="s">
        <v>387</v>
      </c>
      <c r="AB2778" s="212">
        <v>17016.555</v>
      </c>
      <c r="AC2778" s="212">
        <v>20663.814999999999</v>
      </c>
      <c r="AD2778" s="212">
        <v>0.8</v>
      </c>
      <c r="AE2778" s="212">
        <v>0</v>
      </c>
      <c r="AF2778" s="212">
        <v>0.8</v>
      </c>
      <c r="AG2778" s="212">
        <v>0</v>
      </c>
      <c r="AH2778" s="212">
        <v>13613.24</v>
      </c>
      <c r="AI2778" s="212">
        <v>16531.05</v>
      </c>
      <c r="AJ2778" s="212">
        <v>0</v>
      </c>
      <c r="AK2778" s="212">
        <v>0</v>
      </c>
      <c r="AL2778" s="212">
        <v>0</v>
      </c>
      <c r="AM2778">
        <v>1</v>
      </c>
      <c r="AN2778" t="str">
        <f>VLOOKUP(H2778,'Base Art'!$A:$AJ,36,FALSE)</f>
        <v>DON SATUR S.R.L.</v>
      </c>
    </row>
    <row r="2779" spans="1:40" x14ac:dyDescent="0.25">
      <c r="A2779" s="212" t="s">
        <v>7665</v>
      </c>
      <c r="B2779" s="212">
        <v>1</v>
      </c>
      <c r="C2779" s="212" t="s">
        <v>7666</v>
      </c>
      <c r="D2779" s="212" t="s">
        <v>162</v>
      </c>
      <c r="E2779" s="212">
        <v>28</v>
      </c>
      <c r="F2779" s="212" t="s">
        <v>1</v>
      </c>
      <c r="G2779" s="212" t="s">
        <v>1730</v>
      </c>
      <c r="H2779" s="212">
        <v>5030</v>
      </c>
      <c r="I2779" s="212" t="s">
        <v>1731</v>
      </c>
      <c r="J2779" s="212"/>
      <c r="K2779" s="212"/>
      <c r="L2779" s="212"/>
      <c r="M2779" s="212"/>
      <c r="N2779" s="212"/>
      <c r="O2779" s="212"/>
      <c r="P2779" s="212">
        <v>1273</v>
      </c>
      <c r="Q2779" s="212" t="s">
        <v>1676</v>
      </c>
      <c r="R2779" s="212" t="s">
        <v>1677</v>
      </c>
      <c r="S2779" s="212"/>
      <c r="T2779" s="212"/>
      <c r="U2779" s="212"/>
      <c r="V2779" s="212"/>
      <c r="W2779" s="212"/>
      <c r="X2779" s="212"/>
      <c r="Y2779" s="212">
        <v>1373</v>
      </c>
      <c r="Z2779" s="212" t="s">
        <v>386</v>
      </c>
      <c r="AA2779" s="212" t="s">
        <v>387</v>
      </c>
      <c r="AB2779" s="212">
        <v>24903.584999999999</v>
      </c>
      <c r="AC2779" s="212">
        <v>30133.339</v>
      </c>
      <c r="AD2779" s="212">
        <v>1</v>
      </c>
      <c r="AE2779" s="212">
        <v>0</v>
      </c>
      <c r="AF2779" s="212">
        <v>1</v>
      </c>
      <c r="AG2779" s="212">
        <v>0</v>
      </c>
      <c r="AH2779" s="212">
        <v>24903.59</v>
      </c>
      <c r="AI2779" s="212">
        <v>30133.34</v>
      </c>
      <c r="AJ2779" s="212">
        <v>0</v>
      </c>
      <c r="AK2779" s="212">
        <v>0</v>
      </c>
      <c r="AL2779" s="212">
        <v>0</v>
      </c>
      <c r="AM2779">
        <v>1</v>
      </c>
      <c r="AN2779" t="str">
        <f>VLOOKUP(H2779,'Base Art'!$A:$AJ,36,FALSE)</f>
        <v>DON SATUR S.R.L.</v>
      </c>
    </row>
    <row r="2780" spans="1:40" x14ac:dyDescent="0.25">
      <c r="A2780" s="212" t="s">
        <v>7665</v>
      </c>
      <c r="B2780" s="212">
        <v>1</v>
      </c>
      <c r="C2780" s="212" t="s">
        <v>7666</v>
      </c>
      <c r="D2780" s="212" t="s">
        <v>162</v>
      </c>
      <c r="E2780" s="212">
        <v>28</v>
      </c>
      <c r="F2780" s="212" t="s">
        <v>1</v>
      </c>
      <c r="G2780" s="212" t="s">
        <v>1674</v>
      </c>
      <c r="H2780" s="212">
        <v>5031</v>
      </c>
      <c r="I2780" s="212" t="s">
        <v>1675</v>
      </c>
      <c r="J2780" s="212"/>
      <c r="K2780" s="212"/>
      <c r="L2780" s="212"/>
      <c r="M2780" s="212"/>
      <c r="N2780" s="212"/>
      <c r="O2780" s="212"/>
      <c r="P2780" s="212">
        <v>1273</v>
      </c>
      <c r="Q2780" s="212" t="s">
        <v>1676</v>
      </c>
      <c r="R2780" s="212" t="s">
        <v>1677</v>
      </c>
      <c r="S2780" s="212"/>
      <c r="T2780" s="212"/>
      <c r="U2780" s="212"/>
      <c r="V2780" s="212"/>
      <c r="W2780" s="212"/>
      <c r="X2780" s="212"/>
      <c r="Y2780" s="212">
        <v>1373</v>
      </c>
      <c r="Z2780" s="212" t="s">
        <v>386</v>
      </c>
      <c r="AA2780" s="212" t="s">
        <v>387</v>
      </c>
      <c r="AB2780" s="212">
        <v>24903.584999999999</v>
      </c>
      <c r="AC2780" s="212">
        <v>30133.334999999999</v>
      </c>
      <c r="AD2780" s="212">
        <v>0.33329999999999999</v>
      </c>
      <c r="AE2780" s="212">
        <v>0</v>
      </c>
      <c r="AF2780" s="212">
        <v>0.33329999999999999</v>
      </c>
      <c r="AG2780" s="212">
        <v>0</v>
      </c>
      <c r="AH2780" s="212">
        <v>8301.19</v>
      </c>
      <c r="AI2780" s="212">
        <v>10044.44</v>
      </c>
      <c r="AJ2780" s="212">
        <v>0</v>
      </c>
      <c r="AK2780" s="212">
        <v>0</v>
      </c>
      <c r="AL2780" s="212">
        <v>0</v>
      </c>
      <c r="AM2780">
        <v>1</v>
      </c>
      <c r="AN2780" t="str">
        <f>VLOOKUP(H2780,'Base Art'!$A:$AJ,36,FALSE)</f>
        <v>DON SATUR S.R.L.</v>
      </c>
    </row>
    <row r="2781" spans="1:40" x14ac:dyDescent="0.25">
      <c r="A2781" s="212" t="s">
        <v>7665</v>
      </c>
      <c r="B2781" s="212">
        <v>1</v>
      </c>
      <c r="C2781" s="212" t="s">
        <v>7666</v>
      </c>
      <c r="D2781" s="212" t="s">
        <v>162</v>
      </c>
      <c r="E2781" s="212">
        <v>28</v>
      </c>
      <c r="F2781" s="212" t="s">
        <v>1</v>
      </c>
      <c r="G2781" s="212" t="s">
        <v>1678</v>
      </c>
      <c r="H2781" s="212">
        <v>5032</v>
      </c>
      <c r="I2781" s="212" t="s">
        <v>1679</v>
      </c>
      <c r="J2781" s="212"/>
      <c r="K2781" s="212"/>
      <c r="L2781" s="212"/>
      <c r="M2781" s="212"/>
      <c r="N2781" s="212"/>
      <c r="O2781" s="212"/>
      <c r="P2781" s="212">
        <v>1273</v>
      </c>
      <c r="Q2781" s="212" t="s">
        <v>1676</v>
      </c>
      <c r="R2781" s="212" t="s">
        <v>1677</v>
      </c>
      <c r="S2781" s="212"/>
      <c r="T2781" s="212"/>
      <c r="U2781" s="212"/>
      <c r="V2781" s="212"/>
      <c r="W2781" s="212"/>
      <c r="X2781" s="212"/>
      <c r="Y2781" s="212">
        <v>1373</v>
      </c>
      <c r="Z2781" s="212" t="s">
        <v>386</v>
      </c>
      <c r="AA2781" s="212" t="s">
        <v>387</v>
      </c>
      <c r="AB2781" s="212">
        <v>24903.584999999999</v>
      </c>
      <c r="AC2781" s="212">
        <v>30133.334999999999</v>
      </c>
      <c r="AD2781" s="212">
        <v>0.33329999999999999</v>
      </c>
      <c r="AE2781" s="212">
        <v>0</v>
      </c>
      <c r="AF2781" s="212">
        <v>0.33329999999999999</v>
      </c>
      <c r="AG2781" s="212">
        <v>0</v>
      </c>
      <c r="AH2781" s="212">
        <v>8301.19</v>
      </c>
      <c r="AI2781" s="212">
        <v>10044.44</v>
      </c>
      <c r="AJ2781" s="212">
        <v>0</v>
      </c>
      <c r="AK2781" s="212">
        <v>0</v>
      </c>
      <c r="AL2781" s="212">
        <v>0</v>
      </c>
      <c r="AM2781">
        <v>1</v>
      </c>
      <c r="AN2781" t="str">
        <f>VLOOKUP(H2781,'Base Art'!$A:$AJ,36,FALSE)</f>
        <v>DON SATUR S.R.L.</v>
      </c>
    </row>
    <row r="2782" spans="1:40" x14ac:dyDescent="0.25">
      <c r="A2782" s="212" t="s">
        <v>7665</v>
      </c>
      <c r="B2782" s="212">
        <v>1</v>
      </c>
      <c r="C2782" s="212" t="s">
        <v>7666</v>
      </c>
      <c r="D2782" s="212" t="s">
        <v>162</v>
      </c>
      <c r="E2782" s="212">
        <v>28</v>
      </c>
      <c r="F2782" s="212" t="s">
        <v>1</v>
      </c>
      <c r="G2782" s="212" t="s">
        <v>620</v>
      </c>
      <c r="H2782" s="212">
        <v>5630</v>
      </c>
      <c r="I2782" s="212" t="s">
        <v>621</v>
      </c>
      <c r="J2782" s="212">
        <v>1449</v>
      </c>
      <c r="K2782" s="212" t="s">
        <v>618</v>
      </c>
      <c r="L2782" s="212" t="s">
        <v>619</v>
      </c>
      <c r="M2782" s="212"/>
      <c r="N2782" s="212"/>
      <c r="O2782" s="212"/>
      <c r="P2782" s="212"/>
      <c r="Q2782" s="212"/>
      <c r="R2782" s="212"/>
      <c r="S2782" s="212"/>
      <c r="T2782" s="212"/>
      <c r="U2782" s="212"/>
      <c r="V2782" s="212"/>
      <c r="W2782" s="212"/>
      <c r="X2782" s="212"/>
      <c r="Y2782" s="212">
        <v>1370</v>
      </c>
      <c r="Z2782" s="212" t="s">
        <v>400</v>
      </c>
      <c r="AA2782" s="212" t="s">
        <v>401</v>
      </c>
      <c r="AB2782" s="212">
        <v>8468.4140000000007</v>
      </c>
      <c r="AC2782" s="212">
        <v>10246.780000000001</v>
      </c>
      <c r="AD2782" s="212">
        <v>1</v>
      </c>
      <c r="AE2782" s="212">
        <v>0</v>
      </c>
      <c r="AF2782" s="212">
        <v>1</v>
      </c>
      <c r="AG2782" s="212">
        <v>0</v>
      </c>
      <c r="AH2782" s="212">
        <v>8468.41</v>
      </c>
      <c r="AI2782" s="212">
        <v>10246.780000000001</v>
      </c>
      <c r="AJ2782" s="212">
        <v>1</v>
      </c>
      <c r="AK2782" s="212">
        <v>1</v>
      </c>
      <c r="AL2782" s="212">
        <v>0</v>
      </c>
      <c r="AM2782">
        <v>1</v>
      </c>
      <c r="AN2782" t="str">
        <f>VLOOKUP(H2782,'Base Art'!$A:$AJ,36,FALSE)</f>
        <v>RPB SA</v>
      </c>
    </row>
    <row r="2783" spans="1:40" x14ac:dyDescent="0.25">
      <c r="A2783" s="212" t="s">
        <v>7665</v>
      </c>
      <c r="B2783" s="212">
        <v>1</v>
      </c>
      <c r="C2783" s="212" t="s">
        <v>7666</v>
      </c>
      <c r="D2783" s="212" t="s">
        <v>162</v>
      </c>
      <c r="E2783" s="212">
        <v>28</v>
      </c>
      <c r="F2783" s="212" t="s">
        <v>1</v>
      </c>
      <c r="G2783" s="212" t="s">
        <v>622</v>
      </c>
      <c r="H2783" s="212">
        <v>5631</v>
      </c>
      <c r="I2783" s="212" t="s">
        <v>623</v>
      </c>
      <c r="J2783" s="212">
        <v>1449</v>
      </c>
      <c r="K2783" s="212" t="s">
        <v>618</v>
      </c>
      <c r="L2783" s="212" t="s">
        <v>619</v>
      </c>
      <c r="M2783" s="212"/>
      <c r="N2783" s="212"/>
      <c r="O2783" s="212"/>
      <c r="P2783" s="212"/>
      <c r="Q2783" s="212"/>
      <c r="R2783" s="212"/>
      <c r="S2783" s="212"/>
      <c r="T2783" s="212"/>
      <c r="U2783" s="212"/>
      <c r="V2783" s="212"/>
      <c r="W2783" s="212"/>
      <c r="X2783" s="212"/>
      <c r="Y2783" s="212">
        <v>1370</v>
      </c>
      <c r="Z2783" s="212" t="s">
        <v>400</v>
      </c>
      <c r="AA2783" s="212" t="s">
        <v>401</v>
      </c>
      <c r="AB2783" s="212">
        <v>6879.5940000000001</v>
      </c>
      <c r="AC2783" s="212">
        <v>8324.3080000000009</v>
      </c>
      <c r="AD2783" s="212">
        <v>2</v>
      </c>
      <c r="AE2783" s="212">
        <v>0</v>
      </c>
      <c r="AF2783" s="212">
        <v>2</v>
      </c>
      <c r="AG2783" s="212">
        <v>0</v>
      </c>
      <c r="AH2783" s="212">
        <v>13759.19</v>
      </c>
      <c r="AI2783" s="212">
        <v>16648.62</v>
      </c>
      <c r="AJ2783" s="212">
        <v>1</v>
      </c>
      <c r="AK2783" s="212">
        <v>2</v>
      </c>
      <c r="AL2783" s="212">
        <v>0</v>
      </c>
      <c r="AM2783">
        <v>1</v>
      </c>
      <c r="AN2783" t="str">
        <f>VLOOKUP(H2783,'Base Art'!$A:$AJ,36,FALSE)</f>
        <v>RPB SA</v>
      </c>
    </row>
    <row r="2784" spans="1:40" x14ac:dyDescent="0.25">
      <c r="A2784" s="212" t="s">
        <v>7665</v>
      </c>
      <c r="B2784" s="212">
        <v>1</v>
      </c>
      <c r="C2784" s="212" t="s">
        <v>7666</v>
      </c>
      <c r="D2784" s="212" t="s">
        <v>162</v>
      </c>
      <c r="E2784" s="212">
        <v>28</v>
      </c>
      <c r="F2784" s="212" t="s">
        <v>1</v>
      </c>
      <c r="G2784" s="212" t="s">
        <v>632</v>
      </c>
      <c r="H2784" s="212">
        <v>5723</v>
      </c>
      <c r="I2784" s="212" t="s">
        <v>633</v>
      </c>
      <c r="J2784" s="212">
        <v>1450</v>
      </c>
      <c r="K2784" s="212" t="s">
        <v>634</v>
      </c>
      <c r="L2784" s="212" t="s">
        <v>635</v>
      </c>
      <c r="M2784" s="212"/>
      <c r="N2784" s="212"/>
      <c r="O2784" s="212"/>
      <c r="P2784" s="212">
        <v>1077</v>
      </c>
      <c r="Q2784" s="212" t="s">
        <v>636</v>
      </c>
      <c r="R2784" s="212" t="s">
        <v>637</v>
      </c>
      <c r="S2784" s="212"/>
      <c r="T2784" s="212"/>
      <c r="U2784" s="212"/>
      <c r="V2784" s="212"/>
      <c r="W2784" s="212"/>
      <c r="X2784" s="212"/>
      <c r="Y2784" s="212">
        <v>1370</v>
      </c>
      <c r="Z2784" s="212" t="s">
        <v>400</v>
      </c>
      <c r="AA2784" s="212" t="s">
        <v>401</v>
      </c>
      <c r="AB2784" s="212">
        <v>6189.8580000000002</v>
      </c>
      <c r="AC2784" s="212">
        <v>7489.7290000000003</v>
      </c>
      <c r="AD2784" s="212">
        <v>1</v>
      </c>
      <c r="AE2784" s="212">
        <v>0</v>
      </c>
      <c r="AF2784" s="212">
        <v>1</v>
      </c>
      <c r="AG2784" s="212">
        <v>0</v>
      </c>
      <c r="AH2784" s="212">
        <v>6189.86</v>
      </c>
      <c r="AI2784" s="212">
        <v>7489.73</v>
      </c>
      <c r="AJ2784" s="212">
        <v>0</v>
      </c>
      <c r="AK2784" s="212">
        <v>0</v>
      </c>
      <c r="AL2784" s="212">
        <v>0</v>
      </c>
      <c r="AM2784">
        <v>1</v>
      </c>
      <c r="AN2784" t="str">
        <f>VLOOKUP(H2784,'Base Art'!$A:$AJ,36,FALSE)</f>
        <v>RPB SA</v>
      </c>
    </row>
    <row r="2785" spans="1:40" x14ac:dyDescent="0.25">
      <c r="A2785" s="212" t="s">
        <v>7665</v>
      </c>
      <c r="B2785" s="212">
        <v>1</v>
      </c>
      <c r="C2785" s="212" t="s">
        <v>7666</v>
      </c>
      <c r="D2785" s="212" t="s">
        <v>162</v>
      </c>
      <c r="E2785" s="212">
        <v>28</v>
      </c>
      <c r="F2785" s="212" t="s">
        <v>1</v>
      </c>
      <c r="G2785" s="212" t="s">
        <v>638</v>
      </c>
      <c r="H2785" s="212">
        <v>5761</v>
      </c>
      <c r="I2785" s="212" t="s">
        <v>639</v>
      </c>
      <c r="J2785" s="212">
        <v>1450</v>
      </c>
      <c r="K2785" s="212" t="s">
        <v>634</v>
      </c>
      <c r="L2785" s="212" t="s">
        <v>635</v>
      </c>
      <c r="M2785" s="212"/>
      <c r="N2785" s="212"/>
      <c r="O2785" s="212"/>
      <c r="P2785" s="212">
        <v>1077</v>
      </c>
      <c r="Q2785" s="212" t="s">
        <v>636</v>
      </c>
      <c r="R2785" s="212" t="s">
        <v>637</v>
      </c>
      <c r="S2785" s="212"/>
      <c r="T2785" s="212"/>
      <c r="U2785" s="212"/>
      <c r="V2785" s="212"/>
      <c r="W2785" s="212"/>
      <c r="X2785" s="212"/>
      <c r="Y2785" s="212">
        <v>1370</v>
      </c>
      <c r="Z2785" s="212" t="s">
        <v>400</v>
      </c>
      <c r="AA2785" s="212" t="s">
        <v>401</v>
      </c>
      <c r="AB2785" s="212">
        <v>6189.8580000000002</v>
      </c>
      <c r="AC2785" s="212">
        <v>7489.7290000000003</v>
      </c>
      <c r="AD2785" s="212">
        <v>1</v>
      </c>
      <c r="AE2785" s="212">
        <v>0</v>
      </c>
      <c r="AF2785" s="212">
        <v>1</v>
      </c>
      <c r="AG2785" s="212">
        <v>0</v>
      </c>
      <c r="AH2785" s="212">
        <v>6189.86</v>
      </c>
      <c r="AI2785" s="212">
        <v>7489.73</v>
      </c>
      <c r="AJ2785" s="212">
        <v>0</v>
      </c>
      <c r="AK2785" s="212">
        <v>0</v>
      </c>
      <c r="AL2785" s="212">
        <v>0</v>
      </c>
      <c r="AM2785">
        <v>1</v>
      </c>
      <c r="AN2785" t="str">
        <f>VLOOKUP(H2785,'Base Art'!$A:$AJ,36,FALSE)</f>
        <v>RPB SA</v>
      </c>
    </row>
    <row r="2786" spans="1:40" x14ac:dyDescent="0.25">
      <c r="A2786" s="212" t="s">
        <v>7665</v>
      </c>
      <c r="B2786" s="212">
        <v>1</v>
      </c>
      <c r="C2786" s="212" t="s">
        <v>7666</v>
      </c>
      <c r="D2786" s="212" t="s">
        <v>162</v>
      </c>
      <c r="E2786" s="212">
        <v>28</v>
      </c>
      <c r="F2786" s="212" t="s">
        <v>1</v>
      </c>
      <c r="G2786" s="212" t="s">
        <v>642</v>
      </c>
      <c r="H2786" s="212">
        <v>5765</v>
      </c>
      <c r="I2786" s="212" t="s">
        <v>643</v>
      </c>
      <c r="J2786" s="212">
        <v>1446</v>
      </c>
      <c r="K2786" s="212" t="s">
        <v>644</v>
      </c>
      <c r="L2786" s="212" t="s">
        <v>645</v>
      </c>
      <c r="M2786" s="212"/>
      <c r="N2786" s="212"/>
      <c r="O2786" s="212"/>
      <c r="P2786" s="212"/>
      <c r="Q2786" s="212"/>
      <c r="R2786" s="212"/>
      <c r="S2786" s="212"/>
      <c r="T2786" s="212"/>
      <c r="U2786" s="212"/>
      <c r="V2786" s="212"/>
      <c r="W2786" s="212"/>
      <c r="X2786" s="212"/>
      <c r="Y2786" s="212">
        <v>1376</v>
      </c>
      <c r="Z2786" s="212" t="s">
        <v>320</v>
      </c>
      <c r="AA2786" s="212" t="s">
        <v>321</v>
      </c>
      <c r="AB2786" s="212">
        <v>498380.90399999998</v>
      </c>
      <c r="AC2786" s="212">
        <v>610516.62899999996</v>
      </c>
      <c r="AD2786" s="212">
        <v>0.05</v>
      </c>
      <c r="AE2786" s="212">
        <v>0</v>
      </c>
      <c r="AF2786" s="212">
        <v>0.05</v>
      </c>
      <c r="AG2786" s="212">
        <v>0</v>
      </c>
      <c r="AH2786" s="212">
        <v>24919.05</v>
      </c>
      <c r="AI2786" s="212">
        <v>30525.83</v>
      </c>
      <c r="AJ2786" s="212">
        <v>0</v>
      </c>
      <c r="AK2786" s="212">
        <v>0</v>
      </c>
      <c r="AL2786" s="212">
        <v>0</v>
      </c>
      <c r="AM2786">
        <v>1</v>
      </c>
      <c r="AN2786" t="str">
        <f>VLOOKUP(H2786,'Base Art'!$A:$AJ,36,FALSE)</f>
        <v>JORGE LUIS SUAREZ</v>
      </c>
    </row>
    <row r="2787" spans="1:40" x14ac:dyDescent="0.25">
      <c r="A2787" s="212" t="s">
        <v>7665</v>
      </c>
      <c r="B2787" s="212">
        <v>1</v>
      </c>
      <c r="C2787" s="212" t="s">
        <v>7666</v>
      </c>
      <c r="D2787" s="212" t="s">
        <v>162</v>
      </c>
      <c r="E2787" s="212">
        <v>28</v>
      </c>
      <c r="F2787" s="212" t="s">
        <v>1</v>
      </c>
      <c r="G2787" s="212" t="s">
        <v>648</v>
      </c>
      <c r="H2787" s="212">
        <v>5816</v>
      </c>
      <c r="I2787" s="212" t="s">
        <v>649</v>
      </c>
      <c r="J2787" s="212">
        <v>1450</v>
      </c>
      <c r="K2787" s="212" t="s">
        <v>634</v>
      </c>
      <c r="L2787" s="212" t="s">
        <v>635</v>
      </c>
      <c r="M2787" s="212"/>
      <c r="N2787" s="212"/>
      <c r="O2787" s="212"/>
      <c r="P2787" s="212">
        <v>1077</v>
      </c>
      <c r="Q2787" s="212" t="s">
        <v>636</v>
      </c>
      <c r="R2787" s="212" t="s">
        <v>637</v>
      </c>
      <c r="S2787" s="212"/>
      <c r="T2787" s="212"/>
      <c r="U2787" s="212"/>
      <c r="V2787" s="212"/>
      <c r="W2787" s="212"/>
      <c r="X2787" s="212"/>
      <c r="Y2787" s="212">
        <v>1370</v>
      </c>
      <c r="Z2787" s="212" t="s">
        <v>400</v>
      </c>
      <c r="AA2787" s="212" t="s">
        <v>401</v>
      </c>
      <c r="AB2787" s="212">
        <v>6189.8580000000002</v>
      </c>
      <c r="AC2787" s="212">
        <v>7489.7290000000003</v>
      </c>
      <c r="AD2787" s="212">
        <v>1</v>
      </c>
      <c r="AE2787" s="212">
        <v>0</v>
      </c>
      <c r="AF2787" s="212">
        <v>1</v>
      </c>
      <c r="AG2787" s="212">
        <v>0</v>
      </c>
      <c r="AH2787" s="212">
        <v>6189.86</v>
      </c>
      <c r="AI2787" s="212">
        <v>7489.73</v>
      </c>
      <c r="AJ2787" s="212">
        <v>0</v>
      </c>
      <c r="AK2787" s="212">
        <v>0</v>
      </c>
      <c r="AL2787" s="212">
        <v>0</v>
      </c>
      <c r="AM2787">
        <v>1</v>
      </c>
      <c r="AN2787" t="str">
        <f>VLOOKUP(H2787,'Base Art'!$A:$AJ,36,FALSE)</f>
        <v>RPB SA</v>
      </c>
    </row>
    <row r="2788" spans="1:40" x14ac:dyDescent="0.25">
      <c r="A2788" s="212" t="s">
        <v>7665</v>
      </c>
      <c r="B2788" s="212">
        <v>1</v>
      </c>
      <c r="C2788" s="212" t="s">
        <v>7666</v>
      </c>
      <c r="D2788" s="212" t="s">
        <v>162</v>
      </c>
      <c r="E2788" s="212">
        <v>28</v>
      </c>
      <c r="F2788" s="212" t="s">
        <v>1</v>
      </c>
      <c r="G2788" s="212" t="s">
        <v>990</v>
      </c>
      <c r="H2788" s="212">
        <v>6010</v>
      </c>
      <c r="I2788" s="212" t="s">
        <v>991</v>
      </c>
      <c r="J2788" s="212">
        <v>1194</v>
      </c>
      <c r="K2788" s="212" t="s">
        <v>310</v>
      </c>
      <c r="L2788" s="212" t="s">
        <v>311</v>
      </c>
      <c r="M2788" s="212"/>
      <c r="N2788" s="212"/>
      <c r="O2788" s="212"/>
      <c r="P2788" s="212">
        <v>1098</v>
      </c>
      <c r="Q2788" s="212" t="s">
        <v>312</v>
      </c>
      <c r="R2788" s="212" t="s">
        <v>313</v>
      </c>
      <c r="S2788" s="212"/>
      <c r="T2788" s="212"/>
      <c r="U2788" s="212"/>
      <c r="V2788" s="212"/>
      <c r="W2788" s="212"/>
      <c r="X2788" s="212"/>
      <c r="Y2788" s="212">
        <v>1375</v>
      </c>
      <c r="Z2788" s="212" t="s">
        <v>314</v>
      </c>
      <c r="AA2788" s="212" t="s">
        <v>315</v>
      </c>
      <c r="AB2788" s="212">
        <v>52955.21</v>
      </c>
      <c r="AC2788" s="212">
        <v>64075.805999999997</v>
      </c>
      <c r="AD2788" s="212">
        <v>0.16669999999999999</v>
      </c>
      <c r="AE2788" s="212">
        <v>0</v>
      </c>
      <c r="AF2788" s="212">
        <v>0.16669999999999999</v>
      </c>
      <c r="AG2788" s="212">
        <v>0</v>
      </c>
      <c r="AH2788" s="212">
        <v>8825.8700000000008</v>
      </c>
      <c r="AI2788" s="212">
        <v>10679.3</v>
      </c>
      <c r="AJ2788" s="212">
        <v>1</v>
      </c>
      <c r="AK2788" s="212">
        <v>0.17</v>
      </c>
      <c r="AL2788" s="212">
        <v>0</v>
      </c>
      <c r="AM2788">
        <v>1</v>
      </c>
      <c r="AN2788" t="str">
        <f>VLOOKUP(H2788,'Base Art'!$A:$AJ,36,FALSE)</f>
        <v>MASTERFOODS ARGENTINA LTD.</v>
      </c>
    </row>
    <row r="2789" spans="1:40" x14ac:dyDescent="0.25">
      <c r="A2789" s="212" t="s">
        <v>7665</v>
      </c>
      <c r="B2789" s="212">
        <v>1</v>
      </c>
      <c r="C2789" s="212" t="s">
        <v>7666</v>
      </c>
      <c r="D2789" s="212" t="s">
        <v>162</v>
      </c>
      <c r="E2789" s="212">
        <v>28</v>
      </c>
      <c r="F2789" s="212" t="s">
        <v>1</v>
      </c>
      <c r="G2789" s="212" t="s">
        <v>682</v>
      </c>
      <c r="H2789" s="212">
        <v>6190</v>
      </c>
      <c r="I2789" s="212" t="s">
        <v>683</v>
      </c>
      <c r="J2789" s="212">
        <v>1454</v>
      </c>
      <c r="K2789" s="212" t="s">
        <v>660</v>
      </c>
      <c r="L2789" s="212" t="s">
        <v>661</v>
      </c>
      <c r="M2789" s="212"/>
      <c r="N2789" s="212"/>
      <c r="O2789" s="212"/>
      <c r="P2789" s="212">
        <v>1074</v>
      </c>
      <c r="Q2789" s="212" t="s">
        <v>674</v>
      </c>
      <c r="R2789" s="212" t="s">
        <v>675</v>
      </c>
      <c r="S2789" s="212"/>
      <c r="T2789" s="212"/>
      <c r="U2789" s="212"/>
      <c r="V2789" s="212"/>
      <c r="W2789" s="212"/>
      <c r="X2789" s="212"/>
      <c r="Y2789" s="212">
        <v>1370</v>
      </c>
      <c r="Z2789" s="212" t="s">
        <v>400</v>
      </c>
      <c r="AA2789" s="212" t="s">
        <v>401</v>
      </c>
      <c r="AB2789" s="212">
        <v>6932.2349999999997</v>
      </c>
      <c r="AC2789" s="212">
        <v>8388.0059999999994</v>
      </c>
      <c r="AD2789" s="212">
        <v>1</v>
      </c>
      <c r="AE2789" s="212">
        <v>0</v>
      </c>
      <c r="AF2789" s="212">
        <v>1</v>
      </c>
      <c r="AG2789" s="212">
        <v>0</v>
      </c>
      <c r="AH2789" s="212">
        <v>6932.24</v>
      </c>
      <c r="AI2789" s="212">
        <v>8388.01</v>
      </c>
      <c r="AJ2789" s="212">
        <v>0</v>
      </c>
      <c r="AK2789" s="212">
        <v>0</v>
      </c>
      <c r="AL2789" s="212">
        <v>0</v>
      </c>
      <c r="AM2789">
        <v>1</v>
      </c>
      <c r="AN2789" t="str">
        <f>VLOOKUP(H2789,'Base Art'!$A:$AJ,36,FALSE)</f>
        <v>RPB SA</v>
      </c>
    </row>
    <row r="2790" spans="1:40" x14ac:dyDescent="0.25">
      <c r="A2790" s="212" t="s">
        <v>7665</v>
      </c>
      <c r="B2790" s="212">
        <v>1</v>
      </c>
      <c r="C2790" s="212" t="s">
        <v>7666</v>
      </c>
      <c r="D2790" s="212" t="s">
        <v>162</v>
      </c>
      <c r="E2790" s="212">
        <v>28</v>
      </c>
      <c r="F2790" s="212" t="s">
        <v>1</v>
      </c>
      <c r="G2790" s="212" t="s">
        <v>686</v>
      </c>
      <c r="H2790" s="212">
        <v>6201</v>
      </c>
      <c r="I2790" s="212" t="s">
        <v>687</v>
      </c>
      <c r="J2790" s="212">
        <v>1454</v>
      </c>
      <c r="K2790" s="212" t="s">
        <v>660</v>
      </c>
      <c r="L2790" s="212" t="s">
        <v>661</v>
      </c>
      <c r="M2790" s="212"/>
      <c r="N2790" s="212"/>
      <c r="O2790" s="212"/>
      <c r="P2790" s="212">
        <v>1214</v>
      </c>
      <c r="Q2790" s="212" t="s">
        <v>688</v>
      </c>
      <c r="R2790" s="212" t="s">
        <v>689</v>
      </c>
      <c r="S2790" s="212"/>
      <c r="T2790" s="212"/>
      <c r="U2790" s="212"/>
      <c r="V2790" s="212"/>
      <c r="W2790" s="212"/>
      <c r="X2790" s="212"/>
      <c r="Y2790" s="212">
        <v>1370</v>
      </c>
      <c r="Z2790" s="212" t="s">
        <v>400</v>
      </c>
      <c r="AA2790" s="212" t="s">
        <v>401</v>
      </c>
      <c r="AB2790" s="212">
        <v>4534.1090000000004</v>
      </c>
      <c r="AC2790" s="212">
        <v>5501.6559999999999</v>
      </c>
      <c r="AD2790" s="212">
        <v>9</v>
      </c>
      <c r="AE2790" s="212">
        <v>0</v>
      </c>
      <c r="AF2790" s="212">
        <v>9</v>
      </c>
      <c r="AG2790" s="212">
        <v>0</v>
      </c>
      <c r="AH2790" s="212">
        <v>40806.980000000003</v>
      </c>
      <c r="AI2790" s="212">
        <v>49514.91</v>
      </c>
      <c r="AJ2790" s="212">
        <v>0</v>
      </c>
      <c r="AK2790" s="212">
        <v>0</v>
      </c>
      <c r="AL2790" s="212">
        <v>0</v>
      </c>
      <c r="AM2790">
        <v>1</v>
      </c>
      <c r="AN2790" t="str">
        <f>VLOOKUP(H2790,'Base Art'!$A:$AJ,36,FALSE)</f>
        <v>RPB SA</v>
      </c>
    </row>
    <row r="2791" spans="1:40" x14ac:dyDescent="0.25">
      <c r="A2791" s="212" t="s">
        <v>7665</v>
      </c>
      <c r="B2791" s="212">
        <v>1</v>
      </c>
      <c r="C2791" s="212" t="s">
        <v>7666</v>
      </c>
      <c r="D2791" s="212" t="s">
        <v>162</v>
      </c>
      <c r="E2791" s="212">
        <v>28</v>
      </c>
      <c r="F2791" s="212" t="s">
        <v>1</v>
      </c>
      <c r="G2791" s="212" t="s">
        <v>690</v>
      </c>
      <c r="H2791" s="212">
        <v>6208</v>
      </c>
      <c r="I2791" s="212" t="s">
        <v>691</v>
      </c>
      <c r="J2791" s="212">
        <v>1454</v>
      </c>
      <c r="K2791" s="212" t="s">
        <v>660</v>
      </c>
      <c r="L2791" s="212" t="s">
        <v>661</v>
      </c>
      <c r="M2791" s="212"/>
      <c r="N2791" s="212"/>
      <c r="O2791" s="212"/>
      <c r="P2791" s="212">
        <v>1075</v>
      </c>
      <c r="Q2791" s="212" t="s">
        <v>662</v>
      </c>
      <c r="R2791" s="212" t="s">
        <v>663</v>
      </c>
      <c r="S2791" s="212"/>
      <c r="T2791" s="212"/>
      <c r="U2791" s="212"/>
      <c r="V2791" s="212"/>
      <c r="W2791" s="212"/>
      <c r="X2791" s="212"/>
      <c r="Y2791" s="212">
        <v>1370</v>
      </c>
      <c r="Z2791" s="212" t="s">
        <v>400</v>
      </c>
      <c r="AA2791" s="212" t="s">
        <v>401</v>
      </c>
      <c r="AB2791" s="212">
        <v>10907.593999999999</v>
      </c>
      <c r="AC2791" s="212">
        <v>13198.188</v>
      </c>
      <c r="AD2791" s="212">
        <v>1</v>
      </c>
      <c r="AE2791" s="212">
        <v>0</v>
      </c>
      <c r="AF2791" s="212">
        <v>1</v>
      </c>
      <c r="AG2791" s="212">
        <v>0</v>
      </c>
      <c r="AH2791" s="212">
        <v>10907.59</v>
      </c>
      <c r="AI2791" s="212">
        <v>13198.19</v>
      </c>
      <c r="AJ2791" s="212">
        <v>0</v>
      </c>
      <c r="AK2791" s="212">
        <v>0</v>
      </c>
      <c r="AL2791" s="212">
        <v>0</v>
      </c>
      <c r="AM2791">
        <v>1</v>
      </c>
      <c r="AN2791" t="str">
        <f>VLOOKUP(H2791,'Base Art'!$A:$AJ,36,FALSE)</f>
        <v>RPB SA</v>
      </c>
    </row>
    <row r="2792" spans="1:40" x14ac:dyDescent="0.25">
      <c r="A2792" s="212" t="s">
        <v>7665</v>
      </c>
      <c r="B2792" s="212">
        <v>1</v>
      </c>
      <c r="C2792" s="212" t="s">
        <v>7666</v>
      </c>
      <c r="D2792" s="212" t="s">
        <v>162</v>
      </c>
      <c r="E2792" s="212">
        <v>28</v>
      </c>
      <c r="F2792" s="212" t="s">
        <v>1</v>
      </c>
      <c r="G2792" s="212" t="s">
        <v>692</v>
      </c>
      <c r="H2792" s="212">
        <v>6209</v>
      </c>
      <c r="I2792" s="212" t="s">
        <v>693</v>
      </c>
      <c r="J2792" s="212">
        <v>1454</v>
      </c>
      <c r="K2792" s="212" t="s">
        <v>660</v>
      </c>
      <c r="L2792" s="212" t="s">
        <v>661</v>
      </c>
      <c r="M2792" s="212"/>
      <c r="N2792" s="212"/>
      <c r="O2792" s="212"/>
      <c r="P2792" s="212">
        <v>1074</v>
      </c>
      <c r="Q2792" s="212" t="s">
        <v>674</v>
      </c>
      <c r="R2792" s="212" t="s">
        <v>675</v>
      </c>
      <c r="S2792" s="212"/>
      <c r="T2792" s="212"/>
      <c r="U2792" s="212"/>
      <c r="V2792" s="212"/>
      <c r="W2792" s="212"/>
      <c r="X2792" s="212"/>
      <c r="Y2792" s="212">
        <v>1370</v>
      </c>
      <c r="Z2792" s="212" t="s">
        <v>400</v>
      </c>
      <c r="AA2792" s="212" t="s">
        <v>401</v>
      </c>
      <c r="AB2792" s="212">
        <v>6989.5259999999998</v>
      </c>
      <c r="AC2792" s="212">
        <v>8457.3269999999993</v>
      </c>
      <c r="AD2792" s="212">
        <v>11</v>
      </c>
      <c r="AE2792" s="212">
        <v>0</v>
      </c>
      <c r="AF2792" s="212">
        <v>11</v>
      </c>
      <c r="AG2792" s="212">
        <v>0</v>
      </c>
      <c r="AH2792" s="212">
        <v>76884.789999999994</v>
      </c>
      <c r="AI2792" s="212">
        <v>93030.6</v>
      </c>
      <c r="AJ2792" s="212">
        <v>1</v>
      </c>
      <c r="AK2792" s="212">
        <v>11</v>
      </c>
      <c r="AL2792" s="212">
        <v>0</v>
      </c>
      <c r="AM2792">
        <v>1</v>
      </c>
      <c r="AN2792" t="str">
        <f>VLOOKUP(H2792,'Base Art'!$A:$AJ,36,FALSE)</f>
        <v>RPB SA</v>
      </c>
    </row>
    <row r="2793" spans="1:40" x14ac:dyDescent="0.25">
      <c r="A2793" s="212" t="s">
        <v>7665</v>
      </c>
      <c r="B2793" s="212">
        <v>1</v>
      </c>
      <c r="C2793" s="212" t="s">
        <v>7666</v>
      </c>
      <c r="D2793" s="212" t="s">
        <v>162</v>
      </c>
      <c r="E2793" s="212">
        <v>28</v>
      </c>
      <c r="F2793" s="212" t="s">
        <v>1</v>
      </c>
      <c r="G2793" s="212" t="s">
        <v>694</v>
      </c>
      <c r="H2793" s="212">
        <v>6227</v>
      </c>
      <c r="I2793" s="212" t="s">
        <v>695</v>
      </c>
      <c r="J2793" s="212">
        <v>1463</v>
      </c>
      <c r="K2793" s="212" t="s">
        <v>696</v>
      </c>
      <c r="L2793" s="212" t="s">
        <v>697</v>
      </c>
      <c r="M2793" s="212"/>
      <c r="N2793" s="212"/>
      <c r="O2793" s="212"/>
      <c r="P2793" s="212"/>
      <c r="Q2793" s="212"/>
      <c r="R2793" s="212"/>
      <c r="S2793" s="212"/>
      <c r="T2793" s="212"/>
      <c r="U2793" s="212"/>
      <c r="V2793" s="212"/>
      <c r="W2793" s="212"/>
      <c r="X2793" s="212"/>
      <c r="Y2793" s="212">
        <v>1369</v>
      </c>
      <c r="Z2793" s="212" t="s">
        <v>354</v>
      </c>
      <c r="AA2793" s="212" t="s">
        <v>355</v>
      </c>
      <c r="AB2793" s="212">
        <v>33510.392</v>
      </c>
      <c r="AC2793" s="212">
        <v>40547.572999999997</v>
      </c>
      <c r="AD2793" s="212">
        <v>1</v>
      </c>
      <c r="AE2793" s="212">
        <v>0</v>
      </c>
      <c r="AF2793" s="212">
        <v>1</v>
      </c>
      <c r="AG2793" s="212">
        <v>0</v>
      </c>
      <c r="AH2793" s="212">
        <v>33510.39</v>
      </c>
      <c r="AI2793" s="212">
        <v>40547.57</v>
      </c>
      <c r="AJ2793" s="212">
        <v>0</v>
      </c>
      <c r="AK2793" s="212">
        <v>0</v>
      </c>
      <c r="AL2793" s="212">
        <v>0</v>
      </c>
      <c r="AM2793">
        <v>1</v>
      </c>
      <c r="AN2793" t="str">
        <f>VLOOKUP(H2793,'Base Art'!$A:$AJ,36,FALSE)</f>
        <v>MOLINO CAÑUELAS S.A.C.I.F.I.A.</v>
      </c>
    </row>
    <row r="2794" spans="1:40" x14ac:dyDescent="0.25">
      <c r="A2794" s="212" t="s">
        <v>7665</v>
      </c>
      <c r="B2794" s="212">
        <v>1</v>
      </c>
      <c r="C2794" s="212" t="s">
        <v>7666</v>
      </c>
      <c r="D2794" s="212" t="s">
        <v>162</v>
      </c>
      <c r="E2794" s="212">
        <v>28</v>
      </c>
      <c r="F2794" s="212" t="s">
        <v>1</v>
      </c>
      <c r="G2794" s="212" t="s">
        <v>698</v>
      </c>
      <c r="H2794" s="212">
        <v>6238</v>
      </c>
      <c r="I2794" s="212" t="s">
        <v>699</v>
      </c>
      <c r="J2794" s="212">
        <v>1019</v>
      </c>
      <c r="K2794" s="212" t="s">
        <v>266</v>
      </c>
      <c r="L2794" s="212" t="s">
        <v>297</v>
      </c>
      <c r="M2794" s="212"/>
      <c r="N2794" s="212"/>
      <c r="O2794" s="212"/>
      <c r="P2794" s="212">
        <v>1021</v>
      </c>
      <c r="Q2794" s="212" t="s">
        <v>700</v>
      </c>
      <c r="R2794" s="212" t="s">
        <v>701</v>
      </c>
      <c r="S2794" s="212"/>
      <c r="T2794" s="212"/>
      <c r="U2794" s="212"/>
      <c r="V2794" s="212"/>
      <c r="W2794" s="212"/>
      <c r="X2794" s="212"/>
      <c r="Y2794" s="212">
        <v>1376</v>
      </c>
      <c r="Z2794" s="212" t="s">
        <v>320</v>
      </c>
      <c r="AA2794" s="212" t="s">
        <v>321</v>
      </c>
      <c r="AB2794" s="212">
        <v>0</v>
      </c>
      <c r="AC2794" s="212">
        <v>0</v>
      </c>
      <c r="AD2794" s="212">
        <v>0</v>
      </c>
      <c r="AE2794" s="212">
        <v>0.25</v>
      </c>
      <c r="AF2794" s="212">
        <v>0.25</v>
      </c>
      <c r="AG2794" s="212">
        <v>0</v>
      </c>
      <c r="AH2794" s="212">
        <v>0</v>
      </c>
      <c r="AI2794" s="212">
        <v>0</v>
      </c>
      <c r="AJ2794" s="212">
        <v>0</v>
      </c>
      <c r="AK2794" s="212">
        <v>0</v>
      </c>
      <c r="AL2794" s="212">
        <v>0</v>
      </c>
      <c r="AM2794">
        <v>1</v>
      </c>
      <c r="AN2794" t="str">
        <f>VLOOKUP(H2794,'Base Art'!$A:$AJ,36,FALSE)</f>
        <v>ENERGIZER ARGENTINA S.A.</v>
      </c>
    </row>
    <row r="2795" spans="1:40" x14ac:dyDescent="0.25">
      <c r="A2795" s="212" t="s">
        <v>7665</v>
      </c>
      <c r="B2795" s="212">
        <v>1</v>
      </c>
      <c r="C2795" s="212" t="s">
        <v>7666</v>
      </c>
      <c r="D2795" s="212" t="s">
        <v>162</v>
      </c>
      <c r="E2795" s="212">
        <v>28</v>
      </c>
      <c r="F2795" s="212" t="s">
        <v>1</v>
      </c>
      <c r="G2795" s="212" t="s">
        <v>712</v>
      </c>
      <c r="H2795" s="212">
        <v>6493</v>
      </c>
      <c r="I2795" s="212" t="s">
        <v>713</v>
      </c>
      <c r="J2795" s="212">
        <v>1413</v>
      </c>
      <c r="K2795" s="212" t="s">
        <v>334</v>
      </c>
      <c r="L2795" s="212" t="s">
        <v>335</v>
      </c>
      <c r="M2795" s="212"/>
      <c r="N2795" s="212"/>
      <c r="O2795" s="212"/>
      <c r="P2795" s="212">
        <v>1069</v>
      </c>
      <c r="Q2795" s="212" t="s">
        <v>340</v>
      </c>
      <c r="R2795" s="212" t="s">
        <v>341</v>
      </c>
      <c r="S2795" s="212"/>
      <c r="T2795" s="212"/>
      <c r="U2795" s="212"/>
      <c r="V2795" s="212"/>
      <c r="W2795" s="212"/>
      <c r="X2795" s="212"/>
      <c r="Y2795" s="212">
        <v>1374</v>
      </c>
      <c r="Z2795" s="212" t="s">
        <v>336</v>
      </c>
      <c r="AA2795" s="212" t="s">
        <v>337</v>
      </c>
      <c r="AB2795" s="212">
        <v>28569.954000000002</v>
      </c>
      <c r="AC2795" s="212">
        <v>34569.644999999997</v>
      </c>
      <c r="AD2795" s="212">
        <v>8.3299999999999999E-2</v>
      </c>
      <c r="AE2795" s="212">
        <v>0</v>
      </c>
      <c r="AF2795" s="212">
        <v>8.3299999999999999E-2</v>
      </c>
      <c r="AG2795" s="212">
        <v>0</v>
      </c>
      <c r="AH2795" s="212">
        <v>2380.83</v>
      </c>
      <c r="AI2795" s="212">
        <v>2880.8</v>
      </c>
      <c r="AJ2795" s="212">
        <v>0</v>
      </c>
      <c r="AK2795" s="212">
        <v>0</v>
      </c>
      <c r="AL2795" s="212">
        <v>0</v>
      </c>
      <c r="AM2795">
        <v>1</v>
      </c>
      <c r="AN2795" t="str">
        <f>VLOOKUP(H2795,'Base Art'!$A:$AJ,36,FALSE)</f>
        <v>ARCOR S.A.I.C.</v>
      </c>
    </row>
    <row r="2796" spans="1:40" x14ac:dyDescent="0.25">
      <c r="A2796" s="212" t="s">
        <v>7665</v>
      </c>
      <c r="B2796" s="212">
        <v>1</v>
      </c>
      <c r="C2796" s="212" t="s">
        <v>7666</v>
      </c>
      <c r="D2796" s="212" t="s">
        <v>162</v>
      </c>
      <c r="E2796" s="212">
        <v>28</v>
      </c>
      <c r="F2796" s="212" t="s">
        <v>1</v>
      </c>
      <c r="G2796" s="212" t="s">
        <v>714</v>
      </c>
      <c r="H2796" s="212">
        <v>6494</v>
      </c>
      <c r="I2796" s="212" t="s">
        <v>715</v>
      </c>
      <c r="J2796" s="212">
        <v>1413</v>
      </c>
      <c r="K2796" s="212" t="s">
        <v>334</v>
      </c>
      <c r="L2796" s="212" t="s">
        <v>335</v>
      </c>
      <c r="M2796" s="212"/>
      <c r="N2796" s="212"/>
      <c r="O2796" s="212"/>
      <c r="P2796" s="212">
        <v>1069</v>
      </c>
      <c r="Q2796" s="212" t="s">
        <v>340</v>
      </c>
      <c r="R2796" s="212" t="s">
        <v>341</v>
      </c>
      <c r="S2796" s="212"/>
      <c r="T2796" s="212"/>
      <c r="U2796" s="212"/>
      <c r="V2796" s="212"/>
      <c r="W2796" s="212"/>
      <c r="X2796" s="212"/>
      <c r="Y2796" s="212">
        <v>1374</v>
      </c>
      <c r="Z2796" s="212" t="s">
        <v>336</v>
      </c>
      <c r="AA2796" s="212" t="s">
        <v>337</v>
      </c>
      <c r="AB2796" s="212">
        <v>28569.954000000002</v>
      </c>
      <c r="AC2796" s="212">
        <v>34569.644999999997</v>
      </c>
      <c r="AD2796" s="212">
        <v>8.3299999999999999E-2</v>
      </c>
      <c r="AE2796" s="212">
        <v>0</v>
      </c>
      <c r="AF2796" s="212">
        <v>8.3299999999999999E-2</v>
      </c>
      <c r="AG2796" s="212">
        <v>0</v>
      </c>
      <c r="AH2796" s="212">
        <v>2380.83</v>
      </c>
      <c r="AI2796" s="212">
        <v>2880.8</v>
      </c>
      <c r="AJ2796" s="212">
        <v>0</v>
      </c>
      <c r="AK2796" s="212">
        <v>0</v>
      </c>
      <c r="AL2796" s="212">
        <v>0</v>
      </c>
      <c r="AM2796">
        <v>1</v>
      </c>
      <c r="AN2796" t="str">
        <f>VLOOKUP(H2796,'Base Art'!$A:$AJ,36,FALSE)</f>
        <v>ARCOR S.A.I.C.</v>
      </c>
    </row>
    <row r="2797" spans="1:40" x14ac:dyDescent="0.25">
      <c r="A2797" s="212" t="s">
        <v>7665</v>
      </c>
      <c r="B2797" s="212">
        <v>1</v>
      </c>
      <c r="C2797" s="212" t="s">
        <v>7666</v>
      </c>
      <c r="D2797" s="212" t="s">
        <v>162</v>
      </c>
      <c r="E2797" s="212">
        <v>28</v>
      </c>
      <c r="F2797" s="212" t="s">
        <v>1</v>
      </c>
      <c r="G2797" s="212" t="s">
        <v>716</v>
      </c>
      <c r="H2797" s="212">
        <v>6501</v>
      </c>
      <c r="I2797" s="212" t="s">
        <v>717</v>
      </c>
      <c r="J2797" s="212">
        <v>1413</v>
      </c>
      <c r="K2797" s="212" t="s">
        <v>334</v>
      </c>
      <c r="L2797" s="212" t="s">
        <v>335</v>
      </c>
      <c r="M2797" s="212"/>
      <c r="N2797" s="212"/>
      <c r="O2797" s="212"/>
      <c r="P2797" s="212">
        <v>1069</v>
      </c>
      <c r="Q2797" s="212" t="s">
        <v>340</v>
      </c>
      <c r="R2797" s="212" t="s">
        <v>341</v>
      </c>
      <c r="S2797" s="212"/>
      <c r="T2797" s="212"/>
      <c r="U2797" s="212"/>
      <c r="V2797" s="212"/>
      <c r="W2797" s="212"/>
      <c r="X2797" s="212"/>
      <c r="Y2797" s="212">
        <v>1374</v>
      </c>
      <c r="Z2797" s="212" t="s">
        <v>336</v>
      </c>
      <c r="AA2797" s="212" t="s">
        <v>337</v>
      </c>
      <c r="AB2797" s="212">
        <v>32798.519999999997</v>
      </c>
      <c r="AC2797" s="212">
        <v>40670.165000000001</v>
      </c>
      <c r="AD2797" s="212">
        <v>0.16669999999999999</v>
      </c>
      <c r="AE2797" s="212">
        <v>0</v>
      </c>
      <c r="AF2797" s="212">
        <v>0.16669999999999999</v>
      </c>
      <c r="AG2797" s="212">
        <v>0</v>
      </c>
      <c r="AH2797" s="212">
        <v>5466.42</v>
      </c>
      <c r="AI2797" s="212">
        <v>6778.36</v>
      </c>
      <c r="AJ2797" s="212">
        <v>0</v>
      </c>
      <c r="AK2797" s="212">
        <v>0</v>
      </c>
      <c r="AL2797" s="212">
        <v>0</v>
      </c>
      <c r="AM2797">
        <v>1</v>
      </c>
      <c r="AN2797" t="str">
        <f>VLOOKUP(H2797,'Base Art'!$A:$AJ,36,FALSE)</f>
        <v>ARCOR S.A.I.C.</v>
      </c>
    </row>
    <row r="2798" spans="1:40" x14ac:dyDescent="0.25">
      <c r="A2798" s="212" t="s">
        <v>7665</v>
      </c>
      <c r="B2798" s="212">
        <v>1</v>
      </c>
      <c r="C2798" s="212" t="s">
        <v>7666</v>
      </c>
      <c r="D2798" s="212" t="s">
        <v>162</v>
      </c>
      <c r="E2798" s="212">
        <v>28</v>
      </c>
      <c r="F2798" s="212" t="s">
        <v>1</v>
      </c>
      <c r="G2798" s="212" t="s">
        <v>1124</v>
      </c>
      <c r="H2798" s="212">
        <v>6508</v>
      </c>
      <c r="I2798" s="212" t="s">
        <v>1125</v>
      </c>
      <c r="J2798" s="212">
        <v>1414</v>
      </c>
      <c r="K2798" s="212" t="s">
        <v>372</v>
      </c>
      <c r="L2798" s="212" t="s">
        <v>373</v>
      </c>
      <c r="M2798" s="212"/>
      <c r="N2798" s="212"/>
      <c r="O2798" s="212"/>
      <c r="P2798" s="212">
        <v>1072</v>
      </c>
      <c r="Q2798" s="212" t="s">
        <v>374</v>
      </c>
      <c r="R2798" s="212" t="s">
        <v>375</v>
      </c>
      <c r="S2798" s="212"/>
      <c r="T2798" s="212"/>
      <c r="U2798" s="212"/>
      <c r="V2798" s="212"/>
      <c r="W2798" s="212"/>
      <c r="X2798" s="212"/>
      <c r="Y2798" s="212">
        <v>1374</v>
      </c>
      <c r="Z2798" s="212" t="s">
        <v>336</v>
      </c>
      <c r="AA2798" s="212" t="s">
        <v>337</v>
      </c>
      <c r="AB2798" s="212">
        <v>45814.32</v>
      </c>
      <c r="AC2798" s="212">
        <v>55435.326999999997</v>
      </c>
      <c r="AD2798" s="212">
        <v>8.3299999999999999E-2</v>
      </c>
      <c r="AE2798" s="212">
        <v>0</v>
      </c>
      <c r="AF2798" s="212">
        <v>8.3299999999999999E-2</v>
      </c>
      <c r="AG2798" s="212">
        <v>0</v>
      </c>
      <c r="AH2798" s="212">
        <v>3817.86</v>
      </c>
      <c r="AI2798" s="212">
        <v>4619.6099999999997</v>
      </c>
      <c r="AJ2798" s="212">
        <v>1</v>
      </c>
      <c r="AK2798" s="212">
        <v>0.08</v>
      </c>
      <c r="AL2798" s="212">
        <v>0</v>
      </c>
      <c r="AM2798">
        <v>1</v>
      </c>
      <c r="AN2798" t="str">
        <f>VLOOKUP(H2798,'Base Art'!$A:$AJ,36,FALSE)</f>
        <v>ARCOR S.A.I.C.</v>
      </c>
    </row>
    <row r="2799" spans="1:40" x14ac:dyDescent="0.25">
      <c r="A2799" s="212" t="s">
        <v>7665</v>
      </c>
      <c r="B2799" s="212">
        <v>1</v>
      </c>
      <c r="C2799" s="212" t="s">
        <v>7666</v>
      </c>
      <c r="D2799" s="212" t="s">
        <v>162</v>
      </c>
      <c r="E2799" s="212">
        <v>28</v>
      </c>
      <c r="F2799" s="212" t="s">
        <v>1</v>
      </c>
      <c r="G2799" s="212" t="s">
        <v>1126</v>
      </c>
      <c r="H2799" s="212">
        <v>6645</v>
      </c>
      <c r="I2799" s="212" t="s">
        <v>1127</v>
      </c>
      <c r="J2799" s="212">
        <v>1418</v>
      </c>
      <c r="K2799" s="212" t="s">
        <v>966</v>
      </c>
      <c r="L2799" s="212" t="s">
        <v>967</v>
      </c>
      <c r="M2799" s="212"/>
      <c r="N2799" s="212"/>
      <c r="O2799" s="212"/>
      <c r="P2799" s="212">
        <v>1068</v>
      </c>
      <c r="Q2799" s="212" t="s">
        <v>968</v>
      </c>
      <c r="R2799" s="212" t="s">
        <v>969</v>
      </c>
      <c r="S2799" s="212"/>
      <c r="T2799" s="212"/>
      <c r="U2799" s="212"/>
      <c r="V2799" s="212"/>
      <c r="W2799" s="212"/>
      <c r="X2799" s="212"/>
      <c r="Y2799" s="212">
        <v>1372</v>
      </c>
      <c r="Z2799" s="212" t="s">
        <v>346</v>
      </c>
      <c r="AA2799" s="212" t="s">
        <v>347</v>
      </c>
      <c r="AB2799" s="212">
        <v>66175.713000000003</v>
      </c>
      <c r="AC2799" s="212">
        <v>80072.606</v>
      </c>
      <c r="AD2799" s="212">
        <v>0.125</v>
      </c>
      <c r="AE2799" s="212">
        <v>0</v>
      </c>
      <c r="AF2799" s="212">
        <v>0.125</v>
      </c>
      <c r="AG2799" s="212">
        <v>0</v>
      </c>
      <c r="AH2799" s="212">
        <v>8271.9599999999991</v>
      </c>
      <c r="AI2799" s="212">
        <v>10009.08</v>
      </c>
      <c r="AJ2799" s="212">
        <v>1</v>
      </c>
      <c r="AK2799" s="212">
        <v>0.13</v>
      </c>
      <c r="AL2799" s="212">
        <v>0</v>
      </c>
      <c r="AM2799">
        <v>1</v>
      </c>
      <c r="AN2799" t="str">
        <f>VLOOKUP(H2799,'Base Art'!$A:$AJ,36,FALSE)</f>
        <v>ARCOR S.A.I.C.</v>
      </c>
    </row>
    <row r="2800" spans="1:40" x14ac:dyDescent="0.25">
      <c r="A2800" s="212" t="s">
        <v>7665</v>
      </c>
      <c r="B2800" s="212">
        <v>1</v>
      </c>
      <c r="C2800" s="212" t="s">
        <v>7666</v>
      </c>
      <c r="D2800" s="212" t="s">
        <v>162</v>
      </c>
      <c r="E2800" s="212">
        <v>28</v>
      </c>
      <c r="F2800" s="212" t="s">
        <v>1</v>
      </c>
      <c r="G2800" s="212" t="s">
        <v>720</v>
      </c>
      <c r="H2800" s="212">
        <v>6660</v>
      </c>
      <c r="I2800" s="212" t="s">
        <v>721</v>
      </c>
      <c r="J2800" s="212"/>
      <c r="K2800" s="212"/>
      <c r="L2800" s="212"/>
      <c r="M2800" s="212"/>
      <c r="N2800" s="212"/>
      <c r="O2800" s="212"/>
      <c r="P2800" s="212">
        <v>1085</v>
      </c>
      <c r="Q2800" s="212" t="s">
        <v>598</v>
      </c>
      <c r="R2800" s="212" t="s">
        <v>599</v>
      </c>
      <c r="S2800" s="212"/>
      <c r="T2800" s="212"/>
      <c r="U2800" s="212"/>
      <c r="V2800" s="212"/>
      <c r="W2800" s="212"/>
      <c r="X2800" s="212"/>
      <c r="Y2800" s="212">
        <v>1373</v>
      </c>
      <c r="Z2800" s="212" t="s">
        <v>386</v>
      </c>
      <c r="AA2800" s="212" t="s">
        <v>387</v>
      </c>
      <c r="AB2800" s="212">
        <v>15935.236000000001</v>
      </c>
      <c r="AC2800" s="212">
        <v>19399.687000000002</v>
      </c>
      <c r="AD2800" s="212">
        <v>1</v>
      </c>
      <c r="AE2800" s="212">
        <v>0</v>
      </c>
      <c r="AF2800" s="212">
        <v>1</v>
      </c>
      <c r="AG2800" s="212">
        <v>0</v>
      </c>
      <c r="AH2800" s="212">
        <v>15935.24</v>
      </c>
      <c r="AI2800" s="212">
        <v>19399.689999999999</v>
      </c>
      <c r="AJ2800" s="212">
        <v>0</v>
      </c>
      <c r="AK2800" s="212">
        <v>0</v>
      </c>
      <c r="AL2800" s="212">
        <v>0</v>
      </c>
      <c r="AM2800">
        <v>1</v>
      </c>
      <c r="AN2800" t="str">
        <f>VLOOKUP(H2800,'Base Art'!$A:$AJ,36,FALSE)</f>
        <v>DON SATUR S.R.L.</v>
      </c>
    </row>
    <row r="2801" spans="1:40" x14ac:dyDescent="0.25">
      <c r="A2801" s="212" t="s">
        <v>7665</v>
      </c>
      <c r="B2801" s="212">
        <v>1</v>
      </c>
      <c r="C2801" s="212" t="s">
        <v>7666</v>
      </c>
      <c r="D2801" s="212" t="s">
        <v>162</v>
      </c>
      <c r="E2801" s="212">
        <v>28</v>
      </c>
      <c r="F2801" s="212" t="s">
        <v>1</v>
      </c>
      <c r="G2801" s="212" t="s">
        <v>1506</v>
      </c>
      <c r="H2801" s="212">
        <v>6705</v>
      </c>
      <c r="I2801" s="212" t="s">
        <v>1507</v>
      </c>
      <c r="J2801" s="212">
        <v>1454</v>
      </c>
      <c r="K2801" s="212" t="s">
        <v>660</v>
      </c>
      <c r="L2801" s="212" t="s">
        <v>661</v>
      </c>
      <c r="M2801" s="212"/>
      <c r="N2801" s="212"/>
      <c r="O2801" s="212"/>
      <c r="P2801" s="212">
        <v>1214</v>
      </c>
      <c r="Q2801" s="212" t="s">
        <v>688</v>
      </c>
      <c r="R2801" s="212" t="s">
        <v>689</v>
      </c>
      <c r="S2801" s="212"/>
      <c r="T2801" s="212"/>
      <c r="U2801" s="212"/>
      <c r="V2801" s="212"/>
      <c r="W2801" s="212"/>
      <c r="X2801" s="212"/>
      <c r="Y2801" s="212">
        <v>1370</v>
      </c>
      <c r="Z2801" s="212" t="s">
        <v>400</v>
      </c>
      <c r="AA2801" s="212" t="s">
        <v>401</v>
      </c>
      <c r="AB2801" s="212">
        <v>4523.9740000000002</v>
      </c>
      <c r="AC2801" s="212">
        <v>5474.009</v>
      </c>
      <c r="AD2801" s="212">
        <v>2</v>
      </c>
      <c r="AE2801" s="212">
        <v>0</v>
      </c>
      <c r="AF2801" s="212">
        <v>2</v>
      </c>
      <c r="AG2801" s="212">
        <v>0</v>
      </c>
      <c r="AH2801" s="212">
        <v>9047.9500000000007</v>
      </c>
      <c r="AI2801" s="212">
        <v>10948.02</v>
      </c>
      <c r="AJ2801" s="212">
        <v>0</v>
      </c>
      <c r="AK2801" s="212">
        <v>0</v>
      </c>
      <c r="AL2801" s="212">
        <v>0</v>
      </c>
      <c r="AM2801">
        <v>1</v>
      </c>
      <c r="AN2801" t="str">
        <f>VLOOKUP(H2801,'Base Art'!$A:$AJ,36,FALSE)</f>
        <v>RPB SA</v>
      </c>
    </row>
    <row r="2802" spans="1:40" x14ac:dyDescent="0.25">
      <c r="A2802" s="212" t="s">
        <v>7665</v>
      </c>
      <c r="B2802" s="212">
        <v>1</v>
      </c>
      <c r="C2802" s="212" t="s">
        <v>7666</v>
      </c>
      <c r="D2802" s="212" t="s">
        <v>162</v>
      </c>
      <c r="E2802" s="212">
        <v>28</v>
      </c>
      <c r="F2802" s="212" t="s">
        <v>1</v>
      </c>
      <c r="G2802" s="212" t="s">
        <v>734</v>
      </c>
      <c r="H2802" s="212">
        <v>6919</v>
      </c>
      <c r="I2802" s="212" t="s">
        <v>735</v>
      </c>
      <c r="J2802" s="212">
        <v>1459</v>
      </c>
      <c r="K2802" s="212" t="s">
        <v>736</v>
      </c>
      <c r="L2802" s="212" t="s">
        <v>737</v>
      </c>
      <c r="M2802" s="212"/>
      <c r="N2802" s="212"/>
      <c r="O2802" s="212"/>
      <c r="P2802" s="212">
        <v>1366</v>
      </c>
      <c r="Q2802" s="212" t="s">
        <v>738</v>
      </c>
      <c r="R2802" s="212" t="s">
        <v>739</v>
      </c>
      <c r="S2802" s="212"/>
      <c r="T2802" s="212"/>
      <c r="U2802" s="212"/>
      <c r="V2802" s="212"/>
      <c r="W2802" s="212"/>
      <c r="X2802" s="212"/>
      <c r="Y2802" s="212">
        <v>1370</v>
      </c>
      <c r="Z2802" s="212" t="s">
        <v>400</v>
      </c>
      <c r="AA2802" s="212" t="s">
        <v>401</v>
      </c>
      <c r="AB2802" s="212">
        <v>4792.9399999999996</v>
      </c>
      <c r="AC2802" s="212">
        <v>5799.4570000000003</v>
      </c>
      <c r="AD2802" s="212">
        <v>1</v>
      </c>
      <c r="AE2802" s="212">
        <v>1</v>
      </c>
      <c r="AF2802" s="212">
        <v>2</v>
      </c>
      <c r="AG2802" s="212">
        <v>0</v>
      </c>
      <c r="AH2802" s="212">
        <v>9585.8799999999992</v>
      </c>
      <c r="AI2802" s="212">
        <v>11598.91</v>
      </c>
      <c r="AJ2802" s="212">
        <v>0</v>
      </c>
      <c r="AK2802" s="212">
        <v>0</v>
      </c>
      <c r="AL2802" s="212">
        <v>0</v>
      </c>
      <c r="AM2802">
        <v>1</v>
      </c>
      <c r="AN2802" t="str">
        <f>VLOOKUP(H2802,'Base Art'!$A:$AJ,36,FALSE)</f>
        <v>RPB SA</v>
      </c>
    </row>
    <row r="2803" spans="1:40" x14ac:dyDescent="0.25">
      <c r="A2803" s="212" t="s">
        <v>7665</v>
      </c>
      <c r="B2803" s="212">
        <v>1</v>
      </c>
      <c r="C2803" s="212" t="s">
        <v>7666</v>
      </c>
      <c r="D2803" s="212" t="s">
        <v>162</v>
      </c>
      <c r="E2803" s="212">
        <v>28</v>
      </c>
      <c r="F2803" s="212" t="s">
        <v>1</v>
      </c>
      <c r="G2803" s="212" t="s">
        <v>1280</v>
      </c>
      <c r="H2803" s="212">
        <v>6971</v>
      </c>
      <c r="I2803" s="212" t="s">
        <v>1281</v>
      </c>
      <c r="J2803" s="212">
        <v>1257</v>
      </c>
      <c r="K2803" s="212" t="s">
        <v>774</v>
      </c>
      <c r="L2803" s="212" t="s">
        <v>775</v>
      </c>
      <c r="M2803" s="212"/>
      <c r="N2803" s="212"/>
      <c r="O2803" s="212"/>
      <c r="P2803" s="212">
        <v>1114</v>
      </c>
      <c r="Q2803" s="212" t="s">
        <v>1222</v>
      </c>
      <c r="R2803" s="212" t="s">
        <v>1223</v>
      </c>
      <c r="S2803" s="212"/>
      <c r="T2803" s="212"/>
      <c r="U2803" s="212"/>
      <c r="V2803" s="212"/>
      <c r="W2803" s="212"/>
      <c r="X2803" s="212"/>
      <c r="Y2803" s="212">
        <v>1375</v>
      </c>
      <c r="Z2803" s="212" t="s">
        <v>314</v>
      </c>
      <c r="AA2803" s="212" t="s">
        <v>315</v>
      </c>
      <c r="AB2803" s="212">
        <v>30671.89</v>
      </c>
      <c r="AC2803" s="212">
        <v>37569.294000000002</v>
      </c>
      <c r="AD2803" s="212">
        <v>3</v>
      </c>
      <c r="AE2803" s="212">
        <v>0</v>
      </c>
      <c r="AF2803" s="212">
        <v>3</v>
      </c>
      <c r="AG2803" s="212">
        <v>0</v>
      </c>
      <c r="AH2803" s="212">
        <v>92015.67</v>
      </c>
      <c r="AI2803" s="212">
        <v>112707.88</v>
      </c>
      <c r="AJ2803" s="212">
        <v>1</v>
      </c>
      <c r="AK2803" s="212">
        <v>3</v>
      </c>
      <c r="AL2803" s="212">
        <v>0</v>
      </c>
      <c r="AM2803">
        <v>1</v>
      </c>
      <c r="AN2803" t="str">
        <f>VLOOKUP(H2803,'Base Art'!$A:$AJ,36,FALSE)</f>
        <v>NUTRIPET S.A.U.</v>
      </c>
    </row>
    <row r="2804" spans="1:40" x14ac:dyDescent="0.25">
      <c r="A2804" s="212" t="s">
        <v>7665</v>
      </c>
      <c r="B2804" s="212">
        <v>1</v>
      </c>
      <c r="C2804" s="212" t="s">
        <v>7666</v>
      </c>
      <c r="D2804" s="212" t="s">
        <v>162</v>
      </c>
      <c r="E2804" s="212">
        <v>28</v>
      </c>
      <c r="F2804" s="212" t="s">
        <v>1</v>
      </c>
      <c r="G2804" s="212" t="s">
        <v>754</v>
      </c>
      <c r="H2804" s="212">
        <v>7237</v>
      </c>
      <c r="I2804" s="212" t="s">
        <v>755</v>
      </c>
      <c r="J2804" s="212">
        <v>1194</v>
      </c>
      <c r="K2804" s="212" t="s">
        <v>310</v>
      </c>
      <c r="L2804" s="212" t="s">
        <v>311</v>
      </c>
      <c r="M2804" s="212"/>
      <c r="N2804" s="212"/>
      <c r="O2804" s="212"/>
      <c r="P2804" s="212">
        <v>1094</v>
      </c>
      <c r="Q2804" s="212" t="s">
        <v>752</v>
      </c>
      <c r="R2804" s="212" t="s">
        <v>753</v>
      </c>
      <c r="S2804" s="212"/>
      <c r="T2804" s="212"/>
      <c r="U2804" s="212"/>
      <c r="V2804" s="212"/>
      <c r="W2804" s="212"/>
      <c r="X2804" s="212"/>
      <c r="Y2804" s="212">
        <v>1375</v>
      </c>
      <c r="Z2804" s="212" t="s">
        <v>314</v>
      </c>
      <c r="AA2804" s="212" t="s">
        <v>315</v>
      </c>
      <c r="AB2804" s="212">
        <v>9555.48</v>
      </c>
      <c r="AC2804" s="212">
        <v>11848.795</v>
      </c>
      <c r="AD2804" s="212">
        <v>1</v>
      </c>
      <c r="AE2804" s="212">
        <v>0</v>
      </c>
      <c r="AF2804" s="212">
        <v>1</v>
      </c>
      <c r="AG2804" s="212">
        <v>0</v>
      </c>
      <c r="AH2804" s="212">
        <v>9555.48</v>
      </c>
      <c r="AI2804" s="212">
        <v>11848.8</v>
      </c>
      <c r="AJ2804" s="212">
        <v>0</v>
      </c>
      <c r="AK2804" s="212">
        <v>0</v>
      </c>
      <c r="AL2804" s="212">
        <v>0</v>
      </c>
      <c r="AM2804">
        <v>1</v>
      </c>
      <c r="AN2804" t="str">
        <f>VLOOKUP(H2804,'Base Art'!$A:$AJ,36,FALSE)</f>
        <v>MASTERFOODS ARGENTINA LTD.</v>
      </c>
    </row>
    <row r="2805" spans="1:40" x14ac:dyDescent="0.25">
      <c r="A2805" s="212" t="s">
        <v>7665</v>
      </c>
      <c r="B2805" s="212">
        <v>1</v>
      </c>
      <c r="C2805" s="212" t="s">
        <v>7666</v>
      </c>
      <c r="D2805" s="212" t="s">
        <v>162</v>
      </c>
      <c r="E2805" s="212">
        <v>28</v>
      </c>
      <c r="F2805" s="212" t="s">
        <v>1</v>
      </c>
      <c r="G2805" s="212" t="s">
        <v>1748</v>
      </c>
      <c r="H2805" s="212">
        <v>7262</v>
      </c>
      <c r="I2805" s="212" t="s">
        <v>1749</v>
      </c>
      <c r="J2805" s="212">
        <v>1218</v>
      </c>
      <c r="K2805" s="212" t="s">
        <v>1110</v>
      </c>
      <c r="L2805" s="212" t="s">
        <v>1111</v>
      </c>
      <c r="M2805" s="212"/>
      <c r="N2805" s="212"/>
      <c r="O2805" s="212"/>
      <c r="P2805" s="212"/>
      <c r="Q2805" s="212"/>
      <c r="R2805" s="212"/>
      <c r="S2805" s="212"/>
      <c r="T2805" s="212"/>
      <c r="U2805" s="212"/>
      <c r="V2805" s="212"/>
      <c r="W2805" s="212"/>
      <c r="X2805" s="212"/>
      <c r="Y2805" s="212">
        <v>1374</v>
      </c>
      <c r="Z2805" s="212" t="s">
        <v>336</v>
      </c>
      <c r="AA2805" s="212" t="s">
        <v>337</v>
      </c>
      <c r="AB2805" s="212">
        <v>96961.392000000007</v>
      </c>
      <c r="AC2805" s="212">
        <v>117323.27800000001</v>
      </c>
      <c r="AD2805" s="212">
        <v>0.125</v>
      </c>
      <c r="AE2805" s="212">
        <v>0</v>
      </c>
      <c r="AF2805" s="212">
        <v>0.125</v>
      </c>
      <c r="AG2805" s="212">
        <v>0</v>
      </c>
      <c r="AH2805" s="212">
        <v>12120.17</v>
      </c>
      <c r="AI2805" s="212">
        <v>14665.41</v>
      </c>
      <c r="AJ2805" s="212">
        <v>0</v>
      </c>
      <c r="AK2805" s="212">
        <v>0</v>
      </c>
      <c r="AL2805" s="212">
        <v>0</v>
      </c>
      <c r="AM2805">
        <v>1</v>
      </c>
      <c r="AN2805" t="str">
        <f>VLOOKUP(H2805,'Base Art'!$A:$AJ,36,FALSE)</f>
        <v>MONDELEZ ARGENTINA S.A.</v>
      </c>
    </row>
    <row r="2806" spans="1:40" x14ac:dyDescent="0.25">
      <c r="A2806" s="212" t="s">
        <v>7665</v>
      </c>
      <c r="B2806" s="212">
        <v>1</v>
      </c>
      <c r="C2806" s="212" t="s">
        <v>7666</v>
      </c>
      <c r="D2806" s="212" t="s">
        <v>162</v>
      </c>
      <c r="E2806" s="212">
        <v>28</v>
      </c>
      <c r="F2806" s="212" t="s">
        <v>1</v>
      </c>
      <c r="G2806" s="212" t="s">
        <v>788</v>
      </c>
      <c r="H2806" s="212">
        <v>7827</v>
      </c>
      <c r="I2806" s="212" t="s">
        <v>789</v>
      </c>
      <c r="J2806" s="212"/>
      <c r="K2806" s="212"/>
      <c r="L2806" s="212"/>
      <c r="M2806" s="212"/>
      <c r="N2806" s="212"/>
      <c r="O2806" s="212"/>
      <c r="P2806" s="212"/>
      <c r="Q2806" s="212"/>
      <c r="R2806" s="212"/>
      <c r="S2806" s="212"/>
      <c r="T2806" s="212"/>
      <c r="U2806" s="212"/>
      <c r="V2806" s="212"/>
      <c r="W2806" s="212"/>
      <c r="X2806" s="212"/>
      <c r="Y2806" s="212">
        <v>1376</v>
      </c>
      <c r="Z2806" s="212" t="s">
        <v>320</v>
      </c>
      <c r="AA2806" s="212" t="s">
        <v>321</v>
      </c>
      <c r="AB2806" s="212">
        <v>458370.261</v>
      </c>
      <c r="AC2806" s="212">
        <v>554628.04500000004</v>
      </c>
      <c r="AD2806" s="212">
        <v>0.05</v>
      </c>
      <c r="AE2806" s="212">
        <v>0</v>
      </c>
      <c r="AF2806" s="212">
        <v>0.05</v>
      </c>
      <c r="AG2806" s="212">
        <v>0</v>
      </c>
      <c r="AH2806" s="212">
        <v>22918.51</v>
      </c>
      <c r="AI2806" s="212">
        <v>27731.4</v>
      </c>
      <c r="AJ2806" s="212">
        <v>0</v>
      </c>
      <c r="AK2806" s="212">
        <v>0</v>
      </c>
      <c r="AL2806" s="212">
        <v>0</v>
      </c>
      <c r="AM2806">
        <v>1</v>
      </c>
      <c r="AN2806" t="str">
        <f>VLOOKUP(H2806,'Base Art'!$A:$AJ,36,FALSE)</f>
        <v>UBG UNITED S.R.L</v>
      </c>
    </row>
    <row r="2807" spans="1:40" x14ac:dyDescent="0.25">
      <c r="A2807" s="212" t="s">
        <v>7665</v>
      </c>
      <c r="B2807" s="212">
        <v>1</v>
      </c>
      <c r="C2807" s="212" t="s">
        <v>7666</v>
      </c>
      <c r="D2807" s="212" t="s">
        <v>162</v>
      </c>
      <c r="E2807" s="212">
        <v>28</v>
      </c>
      <c r="F2807" s="212" t="s">
        <v>1</v>
      </c>
      <c r="G2807" s="212" t="s">
        <v>1628</v>
      </c>
      <c r="H2807" s="212">
        <v>7906</v>
      </c>
      <c r="I2807" s="212" t="s">
        <v>1629</v>
      </c>
      <c r="J2807" s="212"/>
      <c r="K2807" s="212"/>
      <c r="L2807" s="212"/>
      <c r="M2807" s="212"/>
      <c r="N2807" s="212"/>
      <c r="O2807" s="212"/>
      <c r="P2807" s="212"/>
      <c r="Q2807" s="212"/>
      <c r="R2807" s="212"/>
      <c r="S2807" s="212"/>
      <c r="T2807" s="212"/>
      <c r="U2807" s="212"/>
      <c r="V2807" s="212"/>
      <c r="W2807" s="212"/>
      <c r="X2807" s="212"/>
      <c r="Y2807" s="212">
        <v>1374</v>
      </c>
      <c r="Z2807" s="212" t="s">
        <v>336</v>
      </c>
      <c r="AA2807" s="212" t="s">
        <v>337</v>
      </c>
      <c r="AB2807" s="212">
        <v>18242.998</v>
      </c>
      <c r="AC2807" s="212">
        <v>22074.027999999998</v>
      </c>
      <c r="AD2807" s="212">
        <v>0.5</v>
      </c>
      <c r="AE2807" s="212">
        <v>0</v>
      </c>
      <c r="AF2807" s="212">
        <v>0.5</v>
      </c>
      <c r="AG2807" s="212">
        <v>0</v>
      </c>
      <c r="AH2807" s="212">
        <v>9121.5</v>
      </c>
      <c r="AI2807" s="212">
        <v>11037.01</v>
      </c>
      <c r="AJ2807" s="212">
        <v>0</v>
      </c>
      <c r="AK2807" s="212">
        <v>0</v>
      </c>
      <c r="AL2807" s="212">
        <v>0</v>
      </c>
      <c r="AM2807">
        <v>1</v>
      </c>
      <c r="AN2807" t="str">
        <f>VLOOKUP(H2807,'Base Art'!$A:$AJ,36,FALSE)</f>
        <v>ARCOR S.A.I.C.</v>
      </c>
    </row>
    <row r="2808" spans="1:40" x14ac:dyDescent="0.25">
      <c r="A2808" s="212" t="s">
        <v>7665</v>
      </c>
      <c r="B2808" s="212">
        <v>1</v>
      </c>
      <c r="C2808" s="212" t="s">
        <v>7666</v>
      </c>
      <c r="D2808" s="212" t="s">
        <v>162</v>
      </c>
      <c r="E2808" s="212">
        <v>28</v>
      </c>
      <c r="F2808" s="212" t="s">
        <v>1</v>
      </c>
      <c r="G2808" s="212" t="s">
        <v>1162</v>
      </c>
      <c r="H2808" s="212">
        <v>7907</v>
      </c>
      <c r="I2808" s="212" t="s">
        <v>1163</v>
      </c>
      <c r="J2808" s="212"/>
      <c r="K2808" s="212"/>
      <c r="L2808" s="212"/>
      <c r="M2808" s="212"/>
      <c r="N2808" s="212"/>
      <c r="O2808" s="212"/>
      <c r="P2808" s="212"/>
      <c r="Q2808" s="212"/>
      <c r="R2808" s="212"/>
      <c r="S2808" s="212"/>
      <c r="T2808" s="212"/>
      <c r="U2808" s="212"/>
      <c r="V2808" s="212"/>
      <c r="W2808" s="212"/>
      <c r="X2808" s="212"/>
      <c r="Y2808" s="212">
        <v>1374</v>
      </c>
      <c r="Z2808" s="212" t="s">
        <v>336</v>
      </c>
      <c r="AA2808" s="212" t="s">
        <v>337</v>
      </c>
      <c r="AB2808" s="212">
        <v>18722.686000000002</v>
      </c>
      <c r="AC2808" s="212">
        <v>22816.010999999999</v>
      </c>
      <c r="AD2808" s="212">
        <v>1.1667000000000001</v>
      </c>
      <c r="AE2808" s="212">
        <v>0</v>
      </c>
      <c r="AF2808" s="212">
        <v>1.1667000000000001</v>
      </c>
      <c r="AG2808" s="212">
        <v>0</v>
      </c>
      <c r="AH2808" s="212">
        <v>21843.13</v>
      </c>
      <c r="AI2808" s="212">
        <v>26618.68</v>
      </c>
      <c r="AJ2808" s="212">
        <v>2</v>
      </c>
      <c r="AK2808" s="212">
        <v>0.57999999999999996</v>
      </c>
      <c r="AL2808" s="212">
        <v>0</v>
      </c>
      <c r="AM2808">
        <v>1</v>
      </c>
      <c r="AN2808" t="str">
        <f>VLOOKUP(H2808,'Base Art'!$A:$AJ,36,FALSE)</f>
        <v>ARCOR S.A.I.C.</v>
      </c>
    </row>
    <row r="2809" spans="1:40" x14ac:dyDescent="0.25">
      <c r="A2809" s="212" t="s">
        <v>7665</v>
      </c>
      <c r="B2809" s="212">
        <v>1</v>
      </c>
      <c r="C2809" s="212" t="s">
        <v>7666</v>
      </c>
      <c r="D2809" s="212" t="s">
        <v>162</v>
      </c>
      <c r="E2809" s="212">
        <v>28</v>
      </c>
      <c r="F2809" s="212" t="s">
        <v>1</v>
      </c>
      <c r="G2809" s="212" t="s">
        <v>1164</v>
      </c>
      <c r="H2809" s="212">
        <v>8048</v>
      </c>
      <c r="I2809" s="212" t="s">
        <v>1165</v>
      </c>
      <c r="J2809" s="212">
        <v>1162</v>
      </c>
      <c r="K2809" s="212" t="s">
        <v>1166</v>
      </c>
      <c r="L2809" s="212" t="s">
        <v>1167</v>
      </c>
      <c r="M2809" s="212"/>
      <c r="N2809" s="212"/>
      <c r="O2809" s="212"/>
      <c r="P2809" s="212">
        <v>1073</v>
      </c>
      <c r="Q2809" s="212" t="s">
        <v>1116</v>
      </c>
      <c r="R2809" s="212" t="s">
        <v>1117</v>
      </c>
      <c r="S2809" s="212"/>
      <c r="T2809" s="212"/>
      <c r="U2809" s="212"/>
      <c r="V2809" s="212"/>
      <c r="W2809" s="212"/>
      <c r="X2809" s="212"/>
      <c r="Y2809" s="212">
        <v>1370</v>
      </c>
      <c r="Z2809" s="212" t="s">
        <v>400</v>
      </c>
      <c r="AA2809" s="212" t="s">
        <v>401</v>
      </c>
      <c r="AB2809" s="212">
        <v>13127.664000000001</v>
      </c>
      <c r="AC2809" s="212">
        <v>15884.474</v>
      </c>
      <c r="AD2809" s="212">
        <v>2</v>
      </c>
      <c r="AE2809" s="212">
        <v>0</v>
      </c>
      <c r="AF2809" s="212">
        <v>2</v>
      </c>
      <c r="AG2809" s="212">
        <v>0</v>
      </c>
      <c r="AH2809" s="212">
        <v>26255.33</v>
      </c>
      <c r="AI2809" s="212">
        <v>31768.95</v>
      </c>
      <c r="AJ2809" s="212">
        <v>0</v>
      </c>
      <c r="AK2809" s="212">
        <v>0</v>
      </c>
      <c r="AL2809" s="212">
        <v>0</v>
      </c>
      <c r="AM2809">
        <v>1</v>
      </c>
      <c r="AN2809" t="str">
        <f>VLOOKUP(H2809,'Base Art'!$A:$AJ,36,FALSE)</f>
        <v>RPB SA</v>
      </c>
    </row>
    <row r="2810" spans="1:40" x14ac:dyDescent="0.25">
      <c r="A2810" s="212" t="s">
        <v>7665</v>
      </c>
      <c r="B2810" s="212">
        <v>1</v>
      </c>
      <c r="C2810" s="212" t="s">
        <v>7666</v>
      </c>
      <c r="D2810" s="212" t="s">
        <v>162</v>
      </c>
      <c r="E2810" s="212">
        <v>28</v>
      </c>
      <c r="F2810" s="212" t="s">
        <v>1</v>
      </c>
      <c r="G2810" s="212" t="s">
        <v>1168</v>
      </c>
      <c r="H2810" s="212">
        <v>8049</v>
      </c>
      <c r="I2810" s="212" t="s">
        <v>1169</v>
      </c>
      <c r="J2810" s="212">
        <v>1162</v>
      </c>
      <c r="K2810" s="212" t="s">
        <v>1166</v>
      </c>
      <c r="L2810" s="212" t="s">
        <v>1167</v>
      </c>
      <c r="M2810" s="212"/>
      <c r="N2810" s="212"/>
      <c r="O2810" s="212"/>
      <c r="P2810" s="212">
        <v>1073</v>
      </c>
      <c r="Q2810" s="212" t="s">
        <v>1116</v>
      </c>
      <c r="R2810" s="212" t="s">
        <v>1117</v>
      </c>
      <c r="S2810" s="212"/>
      <c r="T2810" s="212"/>
      <c r="U2810" s="212"/>
      <c r="V2810" s="212"/>
      <c r="W2810" s="212"/>
      <c r="X2810" s="212"/>
      <c r="Y2810" s="212">
        <v>1370</v>
      </c>
      <c r="Z2810" s="212" t="s">
        <v>400</v>
      </c>
      <c r="AA2810" s="212" t="s">
        <v>401</v>
      </c>
      <c r="AB2810" s="212">
        <v>13021.795</v>
      </c>
      <c r="AC2810" s="212">
        <v>15884.473</v>
      </c>
      <c r="AD2810" s="212">
        <v>3</v>
      </c>
      <c r="AE2810" s="212">
        <v>0</v>
      </c>
      <c r="AF2810" s="212">
        <v>3</v>
      </c>
      <c r="AG2810" s="212">
        <v>0</v>
      </c>
      <c r="AH2810" s="212">
        <v>39065.379999999997</v>
      </c>
      <c r="AI2810" s="212">
        <v>47653.42</v>
      </c>
      <c r="AJ2810" s="212">
        <v>0</v>
      </c>
      <c r="AK2810" s="212">
        <v>0</v>
      </c>
      <c r="AL2810" s="212">
        <v>0</v>
      </c>
      <c r="AM2810">
        <v>1</v>
      </c>
      <c r="AN2810" t="str">
        <f>VLOOKUP(H2810,'Base Art'!$A:$AJ,36,FALSE)</f>
        <v>RPB SA</v>
      </c>
    </row>
    <row r="2811" spans="1:40" x14ac:dyDescent="0.25">
      <c r="A2811" s="212" t="s">
        <v>7665</v>
      </c>
      <c r="B2811" s="212">
        <v>1</v>
      </c>
      <c r="C2811" s="212" t="s">
        <v>7666</v>
      </c>
      <c r="D2811" s="212" t="s">
        <v>162</v>
      </c>
      <c r="E2811" s="212">
        <v>28</v>
      </c>
      <c r="F2811" s="212" t="s">
        <v>1</v>
      </c>
      <c r="G2811" s="212" t="s">
        <v>1228</v>
      </c>
      <c r="H2811" s="212">
        <v>8110</v>
      </c>
      <c r="I2811" s="212" t="s">
        <v>1229</v>
      </c>
      <c r="J2811" s="212">
        <v>1194</v>
      </c>
      <c r="K2811" s="212" t="s">
        <v>310</v>
      </c>
      <c r="L2811" s="212" t="s">
        <v>311</v>
      </c>
      <c r="M2811" s="212"/>
      <c r="N2811" s="212"/>
      <c r="O2811" s="212"/>
      <c r="P2811" s="212"/>
      <c r="Q2811" s="212"/>
      <c r="R2811" s="212"/>
      <c r="S2811" s="212"/>
      <c r="T2811" s="212"/>
      <c r="U2811" s="212"/>
      <c r="V2811" s="212"/>
      <c r="W2811" s="212"/>
      <c r="X2811" s="212"/>
      <c r="Y2811" s="212">
        <v>1375</v>
      </c>
      <c r="Z2811" s="212" t="s">
        <v>314</v>
      </c>
      <c r="AA2811" s="212" t="s">
        <v>315</v>
      </c>
      <c r="AB2811" s="212">
        <v>31803.242999999999</v>
      </c>
      <c r="AC2811" s="212">
        <v>38481.923000000003</v>
      </c>
      <c r="AD2811" s="212">
        <v>1</v>
      </c>
      <c r="AE2811" s="212">
        <v>0</v>
      </c>
      <c r="AF2811" s="212">
        <v>1</v>
      </c>
      <c r="AG2811" s="212">
        <v>0</v>
      </c>
      <c r="AH2811" s="212">
        <v>31803.24</v>
      </c>
      <c r="AI2811" s="212">
        <v>38481.919999999998</v>
      </c>
      <c r="AJ2811" s="212">
        <v>1</v>
      </c>
      <c r="AK2811" s="212">
        <v>1</v>
      </c>
      <c r="AL2811" s="212">
        <v>0</v>
      </c>
      <c r="AM2811">
        <v>1</v>
      </c>
      <c r="AN2811" t="str">
        <f>VLOOKUP(H2811,'Base Art'!$A:$AJ,36,FALSE)</f>
        <v>MASTERFOODS ARGENTINA LTD.</v>
      </c>
    </row>
    <row r="2812" spans="1:40" x14ac:dyDescent="0.25">
      <c r="A2812" s="212" t="s">
        <v>7665</v>
      </c>
      <c r="B2812" s="212">
        <v>1</v>
      </c>
      <c r="C2812" s="212" t="s">
        <v>7666</v>
      </c>
      <c r="D2812" s="212" t="s">
        <v>162</v>
      </c>
      <c r="E2812" s="212">
        <v>28</v>
      </c>
      <c r="F2812" s="212" t="s">
        <v>1</v>
      </c>
      <c r="G2812" s="212" t="s">
        <v>796</v>
      </c>
      <c r="H2812" s="212">
        <v>8134</v>
      </c>
      <c r="I2812" s="212" t="s">
        <v>797</v>
      </c>
      <c r="J2812" s="212">
        <v>1014</v>
      </c>
      <c r="K2812" s="212" t="s">
        <v>794</v>
      </c>
      <c r="L2812" s="212" t="s">
        <v>795</v>
      </c>
      <c r="M2812" s="212"/>
      <c r="N2812" s="212"/>
      <c r="O2812" s="212"/>
      <c r="P2812" s="212">
        <v>1005</v>
      </c>
      <c r="Q2812" s="212" t="s">
        <v>582</v>
      </c>
      <c r="R2812" s="212" t="s">
        <v>583</v>
      </c>
      <c r="S2812" s="212"/>
      <c r="T2812" s="212"/>
      <c r="U2812" s="212"/>
      <c r="V2812" s="212"/>
      <c r="W2812" s="212"/>
      <c r="X2812" s="212"/>
      <c r="Y2812" s="212">
        <v>1369</v>
      </c>
      <c r="Z2812" s="212" t="s">
        <v>354</v>
      </c>
      <c r="AA2812" s="212" t="s">
        <v>355</v>
      </c>
      <c r="AB2812" s="212">
        <v>13208.811</v>
      </c>
      <c r="AC2812" s="212">
        <v>16378.924999999999</v>
      </c>
      <c r="AD2812" s="212">
        <v>-1</v>
      </c>
      <c r="AE2812" s="212">
        <v>0</v>
      </c>
      <c r="AF2812" s="212">
        <v>-1</v>
      </c>
      <c r="AG2812" s="212">
        <v>0</v>
      </c>
      <c r="AH2812" s="212">
        <v>-13208.81</v>
      </c>
      <c r="AI2812" s="212">
        <v>-16378.93</v>
      </c>
      <c r="AJ2812" s="212">
        <v>1</v>
      </c>
      <c r="AK2812" s="212">
        <v>-1</v>
      </c>
      <c r="AL2812" s="212">
        <v>0</v>
      </c>
      <c r="AM2812">
        <v>1</v>
      </c>
      <c r="AN2812" t="str">
        <f>VLOOKUP(H2812,'Base Art'!$A:$AJ,36,FALSE)</f>
        <v>EST. LAS MARIAS S.A.C.I.F.A.</v>
      </c>
    </row>
    <row r="2813" spans="1:40" x14ac:dyDescent="0.25">
      <c r="A2813" s="212" t="s">
        <v>7665</v>
      </c>
      <c r="B2813" s="212">
        <v>1</v>
      </c>
      <c r="C2813" s="212" t="s">
        <v>7666</v>
      </c>
      <c r="D2813" s="212" t="s">
        <v>162</v>
      </c>
      <c r="E2813" s="212">
        <v>28</v>
      </c>
      <c r="F2813" s="212" t="s">
        <v>1</v>
      </c>
      <c r="G2813" s="212" t="s">
        <v>802</v>
      </c>
      <c r="H2813" s="212">
        <v>8296</v>
      </c>
      <c r="I2813" s="212" t="s">
        <v>803</v>
      </c>
      <c r="J2813" s="212">
        <v>1164</v>
      </c>
      <c r="K2813" s="212" t="s">
        <v>804</v>
      </c>
      <c r="L2813" s="212" t="s">
        <v>805</v>
      </c>
      <c r="M2813" s="212"/>
      <c r="N2813" s="212"/>
      <c r="O2813" s="212"/>
      <c r="P2813" s="212"/>
      <c r="Q2813" s="212"/>
      <c r="R2813" s="212"/>
      <c r="S2813" s="212"/>
      <c r="T2813" s="212"/>
      <c r="U2813" s="212"/>
      <c r="V2813" s="212"/>
      <c r="W2813" s="212"/>
      <c r="X2813" s="212"/>
      <c r="Y2813" s="212">
        <v>1373</v>
      </c>
      <c r="Z2813" s="212" t="s">
        <v>386</v>
      </c>
      <c r="AA2813" s="212" t="s">
        <v>387</v>
      </c>
      <c r="AB2813" s="212">
        <v>24147.83</v>
      </c>
      <c r="AC2813" s="212">
        <v>29218.87</v>
      </c>
      <c r="AD2813" s="212">
        <v>0.1111</v>
      </c>
      <c r="AE2813" s="212">
        <v>0</v>
      </c>
      <c r="AF2813" s="212">
        <v>0.1111</v>
      </c>
      <c r="AG2813" s="212">
        <v>0</v>
      </c>
      <c r="AH2813" s="212">
        <v>2683.09</v>
      </c>
      <c r="AI2813" s="212">
        <v>3246.54</v>
      </c>
      <c r="AJ2813" s="212">
        <v>0</v>
      </c>
      <c r="AK2813" s="212">
        <v>0</v>
      </c>
      <c r="AL2813" s="212">
        <v>0</v>
      </c>
      <c r="AM2813">
        <v>1</v>
      </c>
      <c r="AN2813" t="str">
        <f>VLOOKUP(H2813,'Base Art'!$A:$AJ,36,FALSE)</f>
        <v>ARCOR S.A.I.C.</v>
      </c>
    </row>
    <row r="2814" spans="1:40" x14ac:dyDescent="0.25">
      <c r="A2814" s="212" t="s">
        <v>7665</v>
      </c>
      <c r="B2814" s="212">
        <v>1</v>
      </c>
      <c r="C2814" s="212" t="s">
        <v>7666</v>
      </c>
      <c r="D2814" s="212" t="s">
        <v>162</v>
      </c>
      <c r="E2814" s="212">
        <v>28</v>
      </c>
      <c r="F2814" s="212" t="s">
        <v>1</v>
      </c>
      <c r="G2814" s="212" t="s">
        <v>1750</v>
      </c>
      <c r="H2814" s="212">
        <v>8322</v>
      </c>
      <c r="I2814" s="212" t="s">
        <v>1751</v>
      </c>
      <c r="J2814" s="212">
        <v>1218</v>
      </c>
      <c r="K2814" s="212" t="s">
        <v>1110</v>
      </c>
      <c r="L2814" s="212" t="s">
        <v>1111</v>
      </c>
      <c r="M2814" s="212"/>
      <c r="N2814" s="212"/>
      <c r="O2814" s="212"/>
      <c r="P2814" s="212"/>
      <c r="Q2814" s="212"/>
      <c r="R2814" s="212"/>
      <c r="S2814" s="212"/>
      <c r="T2814" s="212"/>
      <c r="U2814" s="212"/>
      <c r="V2814" s="212"/>
      <c r="W2814" s="212"/>
      <c r="X2814" s="212"/>
      <c r="Y2814" s="212">
        <v>1374</v>
      </c>
      <c r="Z2814" s="212" t="s">
        <v>336</v>
      </c>
      <c r="AA2814" s="212" t="s">
        <v>337</v>
      </c>
      <c r="AB2814" s="212">
        <v>96961.392000000007</v>
      </c>
      <c r="AC2814" s="212">
        <v>117323.29399999999</v>
      </c>
      <c r="AD2814" s="212">
        <v>6.25E-2</v>
      </c>
      <c r="AE2814" s="212">
        <v>0</v>
      </c>
      <c r="AF2814" s="212">
        <v>6.25E-2</v>
      </c>
      <c r="AG2814" s="212">
        <v>0</v>
      </c>
      <c r="AH2814" s="212">
        <v>6060.09</v>
      </c>
      <c r="AI2814" s="212">
        <v>7332.71</v>
      </c>
      <c r="AJ2814" s="212">
        <v>1</v>
      </c>
      <c r="AK2814" s="212">
        <v>0.06</v>
      </c>
      <c r="AL2814" s="212">
        <v>0</v>
      </c>
      <c r="AM2814">
        <v>1</v>
      </c>
      <c r="AN2814" t="str">
        <f>VLOOKUP(H2814,'Base Art'!$A:$AJ,36,FALSE)</f>
        <v>MONDELEZ ARGENTINA S.A.</v>
      </c>
    </row>
    <row r="2815" spans="1:40" x14ac:dyDescent="0.25">
      <c r="A2815" s="212" t="s">
        <v>7665</v>
      </c>
      <c r="B2815" s="212">
        <v>1</v>
      </c>
      <c r="C2815" s="212" t="s">
        <v>7666</v>
      </c>
      <c r="D2815" s="212" t="s">
        <v>162</v>
      </c>
      <c r="E2815" s="212">
        <v>28</v>
      </c>
      <c r="F2815" s="212" t="s">
        <v>1</v>
      </c>
      <c r="G2815" s="212" t="s">
        <v>806</v>
      </c>
      <c r="H2815" s="212">
        <v>8327</v>
      </c>
      <c r="I2815" s="212" t="s">
        <v>807</v>
      </c>
      <c r="J2815" s="212">
        <v>1204</v>
      </c>
      <c r="K2815" s="212" t="s">
        <v>492</v>
      </c>
      <c r="L2815" s="212" t="s">
        <v>493</v>
      </c>
      <c r="M2815" s="212"/>
      <c r="N2815" s="212"/>
      <c r="O2815" s="212"/>
      <c r="P2815" s="212">
        <v>1201</v>
      </c>
      <c r="Q2815" s="212" t="s">
        <v>808</v>
      </c>
      <c r="R2815" s="212" t="s">
        <v>809</v>
      </c>
      <c r="S2815" s="212"/>
      <c r="T2815" s="212"/>
      <c r="U2815" s="212"/>
      <c r="V2815" s="212"/>
      <c r="W2815" s="212"/>
      <c r="X2815" s="212"/>
      <c r="Y2815" s="212">
        <v>1372</v>
      </c>
      <c r="Z2815" s="212" t="s">
        <v>346</v>
      </c>
      <c r="AA2815" s="212" t="s">
        <v>347</v>
      </c>
      <c r="AB2815" s="212">
        <v>164498.98499999999</v>
      </c>
      <c r="AC2815" s="212">
        <v>201511.25099999999</v>
      </c>
      <c r="AD2815" s="212">
        <v>0.125</v>
      </c>
      <c r="AE2815" s="212">
        <v>0</v>
      </c>
      <c r="AF2815" s="212">
        <v>0.125</v>
      </c>
      <c r="AG2815" s="212">
        <v>0</v>
      </c>
      <c r="AH2815" s="212">
        <v>20562.37</v>
      </c>
      <c r="AI2815" s="212">
        <v>25188.91</v>
      </c>
      <c r="AJ2815" s="212">
        <v>0</v>
      </c>
      <c r="AK2815" s="212">
        <v>0</v>
      </c>
      <c r="AL2815" s="212">
        <v>0</v>
      </c>
      <c r="AM2815">
        <v>1</v>
      </c>
      <c r="AN2815" t="str">
        <f>VLOOKUP(H2815,'Base Art'!$A:$AJ,36,FALSE)</f>
        <v>FERRERO ARGENTINA S.A.</v>
      </c>
    </row>
    <row r="2816" spans="1:40" x14ac:dyDescent="0.25">
      <c r="A2816" s="212" t="s">
        <v>7665</v>
      </c>
      <c r="B2816" s="212">
        <v>1</v>
      </c>
      <c r="C2816" s="212" t="s">
        <v>7666</v>
      </c>
      <c r="D2816" s="212" t="s">
        <v>162</v>
      </c>
      <c r="E2816" s="212">
        <v>28</v>
      </c>
      <c r="F2816" s="212" t="s">
        <v>1</v>
      </c>
      <c r="G2816" s="212" t="s">
        <v>816</v>
      </c>
      <c r="H2816" s="212">
        <v>8386</v>
      </c>
      <c r="I2816" s="212" t="s">
        <v>817</v>
      </c>
      <c r="J2816" s="212"/>
      <c r="K2816" s="212"/>
      <c r="L2816" s="212"/>
      <c r="M2816" s="212"/>
      <c r="N2816" s="212"/>
      <c r="O2816" s="212"/>
      <c r="P2816" s="212">
        <v>1088</v>
      </c>
      <c r="Q2816" s="212" t="s">
        <v>818</v>
      </c>
      <c r="R2816" s="212" t="s">
        <v>819</v>
      </c>
      <c r="S2816" s="212"/>
      <c r="T2816" s="212"/>
      <c r="U2816" s="212"/>
      <c r="V2816" s="212"/>
      <c r="W2816" s="212"/>
      <c r="X2816" s="212"/>
      <c r="Y2816" s="212">
        <v>1373</v>
      </c>
      <c r="Z2816" s="212" t="s">
        <v>386</v>
      </c>
      <c r="AA2816" s="212" t="s">
        <v>387</v>
      </c>
      <c r="AB2816" s="212">
        <v>80561.538</v>
      </c>
      <c r="AC2816" s="212">
        <v>97479.452999999994</v>
      </c>
      <c r="AD2816" s="212">
        <v>0.2</v>
      </c>
      <c r="AE2816" s="212">
        <v>0</v>
      </c>
      <c r="AF2816" s="212">
        <v>0.2</v>
      </c>
      <c r="AG2816" s="212">
        <v>0</v>
      </c>
      <c r="AH2816" s="212">
        <v>16112.31</v>
      </c>
      <c r="AI2816" s="212">
        <v>19495.89</v>
      </c>
      <c r="AJ2816" s="212">
        <v>0</v>
      </c>
      <c r="AK2816" s="212">
        <v>0</v>
      </c>
      <c r="AL2816" s="212">
        <v>0</v>
      </c>
      <c r="AM2816">
        <v>1</v>
      </c>
      <c r="AN2816" t="str">
        <f>VLOOKUP(H2816,'Base Art'!$A:$AJ,36,FALSE)</f>
        <v>MONDELEZ ARGENTINA S.A.</v>
      </c>
    </row>
    <row r="2817" spans="1:40" x14ac:dyDescent="0.25">
      <c r="A2817" s="212" t="s">
        <v>7665</v>
      </c>
      <c r="B2817" s="212">
        <v>1</v>
      </c>
      <c r="C2817" s="212" t="s">
        <v>7666</v>
      </c>
      <c r="D2817" s="212" t="s">
        <v>162</v>
      </c>
      <c r="E2817" s="212">
        <v>28</v>
      </c>
      <c r="F2817" s="212" t="s">
        <v>1</v>
      </c>
      <c r="G2817" s="212" t="s">
        <v>820</v>
      </c>
      <c r="H2817" s="212">
        <v>8388</v>
      </c>
      <c r="I2817" s="212" t="s">
        <v>821</v>
      </c>
      <c r="J2817" s="212">
        <v>1272</v>
      </c>
      <c r="K2817" s="212" t="s">
        <v>822</v>
      </c>
      <c r="L2817" s="212" t="s">
        <v>823</v>
      </c>
      <c r="M2817" s="212"/>
      <c r="N2817" s="212"/>
      <c r="O2817" s="212"/>
      <c r="P2817" s="212">
        <v>1088</v>
      </c>
      <c r="Q2817" s="212" t="s">
        <v>818</v>
      </c>
      <c r="R2817" s="212" t="s">
        <v>819</v>
      </c>
      <c r="S2817" s="212"/>
      <c r="T2817" s="212"/>
      <c r="U2817" s="212"/>
      <c r="V2817" s="212"/>
      <c r="W2817" s="212"/>
      <c r="X2817" s="212"/>
      <c r="Y2817" s="212">
        <v>1373</v>
      </c>
      <c r="Z2817" s="212" t="s">
        <v>386</v>
      </c>
      <c r="AA2817" s="212" t="s">
        <v>387</v>
      </c>
      <c r="AB2817" s="212">
        <v>53028.999000000003</v>
      </c>
      <c r="AC2817" s="212">
        <v>64165.093000000001</v>
      </c>
      <c r="AD2817" s="212">
        <v>0.33329999999999999</v>
      </c>
      <c r="AE2817" s="212">
        <v>0</v>
      </c>
      <c r="AF2817" s="212">
        <v>0.33329999999999999</v>
      </c>
      <c r="AG2817" s="212">
        <v>0</v>
      </c>
      <c r="AH2817" s="212">
        <v>17676.330000000002</v>
      </c>
      <c r="AI2817" s="212">
        <v>21388.36</v>
      </c>
      <c r="AJ2817" s="212">
        <v>0</v>
      </c>
      <c r="AK2817" s="212">
        <v>0</v>
      </c>
      <c r="AL2817" s="212">
        <v>0</v>
      </c>
      <c r="AM2817">
        <v>1</v>
      </c>
      <c r="AN2817" t="str">
        <f>VLOOKUP(H2817,'Base Art'!$A:$AJ,36,FALSE)</f>
        <v>MONDELEZ ARGENTINA S.A.</v>
      </c>
    </row>
    <row r="2818" spans="1:40" x14ac:dyDescent="0.25">
      <c r="A2818" s="212" t="s">
        <v>7665</v>
      </c>
      <c r="B2818" s="212">
        <v>1</v>
      </c>
      <c r="C2818" s="212" t="s">
        <v>7666</v>
      </c>
      <c r="D2818" s="212" t="s">
        <v>162</v>
      </c>
      <c r="E2818" s="212">
        <v>28</v>
      </c>
      <c r="F2818" s="212" t="s">
        <v>1</v>
      </c>
      <c r="G2818" s="212" t="s">
        <v>7671</v>
      </c>
      <c r="H2818" s="212">
        <v>8579</v>
      </c>
      <c r="I2818" s="212" t="s">
        <v>4649</v>
      </c>
      <c r="J2818" s="212">
        <v>1420</v>
      </c>
      <c r="K2818" s="212" t="s">
        <v>568</v>
      </c>
      <c r="L2818" s="212" t="s">
        <v>569</v>
      </c>
      <c r="M2818" s="212"/>
      <c r="N2818" s="212"/>
      <c r="O2818" s="212"/>
      <c r="P2818" s="212"/>
      <c r="Q2818" s="212"/>
      <c r="R2818" s="212"/>
      <c r="S2818" s="212"/>
      <c r="T2818" s="212"/>
      <c r="U2818" s="212"/>
      <c r="V2818" s="212"/>
      <c r="W2818" s="212"/>
      <c r="X2818" s="212"/>
      <c r="Y2818" s="212">
        <v>1373</v>
      </c>
      <c r="Z2818" s="212" t="s">
        <v>386</v>
      </c>
      <c r="AA2818" s="212" t="s">
        <v>387</v>
      </c>
      <c r="AB2818" s="212">
        <v>16667.248</v>
      </c>
      <c r="AC2818" s="212">
        <v>20167.370999999999</v>
      </c>
      <c r="AD2818" s="212">
        <v>1</v>
      </c>
      <c r="AE2818" s="212">
        <v>0</v>
      </c>
      <c r="AF2818" s="212">
        <v>1</v>
      </c>
      <c r="AG2818" s="212">
        <v>0</v>
      </c>
      <c r="AH2818" s="212">
        <v>16667.25</v>
      </c>
      <c r="AI2818" s="212">
        <v>20167.37</v>
      </c>
      <c r="AJ2818" s="212">
        <v>0</v>
      </c>
      <c r="AK2818" s="212">
        <v>0</v>
      </c>
      <c r="AL2818" s="212">
        <v>0</v>
      </c>
      <c r="AM2818">
        <v>1</v>
      </c>
      <c r="AN2818" t="str">
        <f>VLOOKUP(H2818,'Base Art'!$A:$AJ,36,FALSE)</f>
        <v>ARCOR S.A.I.C.</v>
      </c>
    </row>
    <row r="2819" spans="1:40" x14ac:dyDescent="0.25">
      <c r="A2819" s="212" t="s">
        <v>7665</v>
      </c>
      <c r="B2819" s="212">
        <v>1</v>
      </c>
      <c r="C2819" s="212" t="s">
        <v>7666</v>
      </c>
      <c r="D2819" s="212" t="s">
        <v>162</v>
      </c>
      <c r="E2819" s="212">
        <v>28</v>
      </c>
      <c r="F2819" s="212" t="s">
        <v>1</v>
      </c>
      <c r="G2819" s="212" t="s">
        <v>1174</v>
      </c>
      <c r="H2819" s="212">
        <v>8675</v>
      </c>
      <c r="I2819" s="212" t="s">
        <v>1175</v>
      </c>
      <c r="J2819" s="212">
        <v>1414</v>
      </c>
      <c r="K2819" s="212" t="s">
        <v>372</v>
      </c>
      <c r="L2819" s="212" t="s">
        <v>373</v>
      </c>
      <c r="M2819" s="212"/>
      <c r="N2819" s="212"/>
      <c r="O2819" s="212"/>
      <c r="P2819" s="212"/>
      <c r="Q2819" s="212"/>
      <c r="R2819" s="212"/>
      <c r="S2819" s="212"/>
      <c r="T2819" s="212"/>
      <c r="U2819" s="212"/>
      <c r="V2819" s="212"/>
      <c r="W2819" s="212"/>
      <c r="X2819" s="212"/>
      <c r="Y2819" s="212">
        <v>1374</v>
      </c>
      <c r="Z2819" s="212" t="s">
        <v>336</v>
      </c>
      <c r="AA2819" s="212" t="s">
        <v>337</v>
      </c>
      <c r="AB2819" s="212">
        <v>83394.577999999994</v>
      </c>
      <c r="AC2819" s="212">
        <v>101302.863</v>
      </c>
      <c r="AD2819" s="212">
        <v>0.25</v>
      </c>
      <c r="AE2819" s="212">
        <v>0</v>
      </c>
      <c r="AF2819" s="212">
        <v>0.25</v>
      </c>
      <c r="AG2819" s="212">
        <v>0</v>
      </c>
      <c r="AH2819" s="212">
        <v>20848.64</v>
      </c>
      <c r="AI2819" s="212">
        <v>25325.72</v>
      </c>
      <c r="AJ2819" s="212">
        <v>2</v>
      </c>
      <c r="AK2819" s="212">
        <v>0.13</v>
      </c>
      <c r="AL2819" s="212">
        <v>0</v>
      </c>
      <c r="AM2819">
        <v>1</v>
      </c>
      <c r="AN2819" t="str">
        <f>VLOOKUP(H2819,'Base Art'!$A:$AJ,36,FALSE)</f>
        <v>ARCOR S.A.I.C.</v>
      </c>
    </row>
    <row r="2820" spans="1:40" x14ac:dyDescent="0.25">
      <c r="A2820" s="212" t="s">
        <v>7665</v>
      </c>
      <c r="B2820" s="212">
        <v>1</v>
      </c>
      <c r="C2820" s="212" t="s">
        <v>7666</v>
      </c>
      <c r="D2820" s="212" t="s">
        <v>162</v>
      </c>
      <c r="E2820" s="212">
        <v>28</v>
      </c>
      <c r="F2820" s="212" t="s">
        <v>1</v>
      </c>
      <c r="G2820" s="212" t="s">
        <v>1300</v>
      </c>
      <c r="H2820" s="212">
        <v>8751</v>
      </c>
      <c r="I2820" s="212" t="s">
        <v>1301</v>
      </c>
      <c r="J2820" s="212">
        <v>1469</v>
      </c>
      <c r="K2820" s="212" t="s">
        <v>1152</v>
      </c>
      <c r="L2820" s="212" t="s">
        <v>1153</v>
      </c>
      <c r="M2820" s="212"/>
      <c r="N2820" s="212"/>
      <c r="O2820" s="212"/>
      <c r="P2820" s="212">
        <v>1103</v>
      </c>
      <c r="Q2820" s="212" t="s">
        <v>1154</v>
      </c>
      <c r="R2820" s="212" t="s">
        <v>1155</v>
      </c>
      <c r="S2820" s="212"/>
      <c r="T2820" s="212"/>
      <c r="U2820" s="212"/>
      <c r="V2820" s="212"/>
      <c r="W2820" s="212"/>
      <c r="X2820" s="212"/>
      <c r="Y2820" s="212">
        <v>1374</v>
      </c>
      <c r="Z2820" s="212" t="s">
        <v>336</v>
      </c>
      <c r="AA2820" s="212" t="s">
        <v>337</v>
      </c>
      <c r="AB2820" s="212">
        <v>31813.901999999998</v>
      </c>
      <c r="AC2820" s="212">
        <v>38494.824999999997</v>
      </c>
      <c r="AD2820" s="212">
        <v>0.16669999999999999</v>
      </c>
      <c r="AE2820" s="212">
        <v>0</v>
      </c>
      <c r="AF2820" s="212">
        <v>0.16669999999999999</v>
      </c>
      <c r="AG2820" s="212">
        <v>0</v>
      </c>
      <c r="AH2820" s="212">
        <v>5302.32</v>
      </c>
      <c r="AI2820" s="212">
        <v>6415.8</v>
      </c>
      <c r="AJ2820" s="212">
        <v>0</v>
      </c>
      <c r="AK2820" s="212">
        <v>0</v>
      </c>
      <c r="AL2820" s="212">
        <v>0</v>
      </c>
      <c r="AM2820">
        <v>1</v>
      </c>
      <c r="AN2820" t="str">
        <f>VLOOKUP(H2820,'Base Art'!$A:$AJ,36,FALSE)</f>
        <v>LHERITIER ARGENTINA S.A.</v>
      </c>
    </row>
    <row r="2821" spans="1:40" x14ac:dyDescent="0.25">
      <c r="A2821" s="212" t="s">
        <v>7665</v>
      </c>
      <c r="B2821" s="212">
        <v>1</v>
      </c>
      <c r="C2821" s="212" t="s">
        <v>7666</v>
      </c>
      <c r="D2821" s="212" t="s">
        <v>162</v>
      </c>
      <c r="E2821" s="212">
        <v>28</v>
      </c>
      <c r="F2821" s="212" t="s">
        <v>1</v>
      </c>
      <c r="G2821" s="212" t="s">
        <v>844</v>
      </c>
      <c r="H2821" s="212">
        <v>8805</v>
      </c>
      <c r="I2821" s="212" t="s">
        <v>845</v>
      </c>
      <c r="J2821" s="212">
        <v>1064</v>
      </c>
      <c r="K2821" s="212" t="s">
        <v>446</v>
      </c>
      <c r="L2821" s="212" t="s">
        <v>447</v>
      </c>
      <c r="M2821" s="212"/>
      <c r="N2821" s="212"/>
      <c r="O2821" s="212"/>
      <c r="P2821" s="212">
        <v>1066</v>
      </c>
      <c r="Q2821" s="212" t="s">
        <v>448</v>
      </c>
      <c r="R2821" s="212" t="s">
        <v>449</v>
      </c>
      <c r="S2821" s="212"/>
      <c r="T2821" s="212"/>
      <c r="U2821" s="212"/>
      <c r="V2821" s="212"/>
      <c r="W2821" s="212"/>
      <c r="X2821" s="212"/>
      <c r="Y2821" s="212">
        <v>1373</v>
      </c>
      <c r="Z2821" s="212" t="s">
        <v>386</v>
      </c>
      <c r="AA2821" s="212" t="s">
        <v>387</v>
      </c>
      <c r="AB2821" s="212">
        <v>27277.68</v>
      </c>
      <c r="AC2821" s="212">
        <v>33005.993000000002</v>
      </c>
      <c r="AD2821" s="212">
        <v>0.25</v>
      </c>
      <c r="AE2821" s="212">
        <v>0</v>
      </c>
      <c r="AF2821" s="212">
        <v>0.25</v>
      </c>
      <c r="AG2821" s="212">
        <v>0</v>
      </c>
      <c r="AH2821" s="212">
        <v>6819.42</v>
      </c>
      <c r="AI2821" s="212">
        <v>8251.5</v>
      </c>
      <c r="AJ2821" s="212">
        <v>2</v>
      </c>
      <c r="AK2821" s="212">
        <v>0.13</v>
      </c>
      <c r="AL2821" s="212">
        <v>0</v>
      </c>
      <c r="AM2821">
        <v>1</v>
      </c>
      <c r="AN2821" t="str">
        <f>VLOOKUP(H2821,'Base Art'!$A:$AJ,36,FALSE)</f>
        <v>MOLINO CAÑUELAS S.A.C.I.F.I.A.</v>
      </c>
    </row>
    <row r="2822" spans="1:40" x14ac:dyDescent="0.25">
      <c r="A2822" s="212" t="s">
        <v>7665</v>
      </c>
      <c r="B2822" s="212">
        <v>1</v>
      </c>
      <c r="C2822" s="212" t="s">
        <v>7666</v>
      </c>
      <c r="D2822" s="212" t="s">
        <v>162</v>
      </c>
      <c r="E2822" s="212">
        <v>28</v>
      </c>
      <c r="F2822" s="212" t="s">
        <v>1</v>
      </c>
      <c r="G2822" s="212" t="s">
        <v>1514</v>
      </c>
      <c r="H2822" s="212">
        <v>10190</v>
      </c>
      <c r="I2822" s="212" t="s">
        <v>1515</v>
      </c>
      <c r="J2822" s="212"/>
      <c r="K2822" s="212"/>
      <c r="L2822" s="212"/>
      <c r="M2822" s="212"/>
      <c r="N2822" s="212"/>
      <c r="O2822" s="212"/>
      <c r="P2822" s="212"/>
      <c r="Q2822" s="212"/>
      <c r="R2822" s="212"/>
      <c r="S2822" s="212"/>
      <c r="T2822" s="212"/>
      <c r="U2822" s="212"/>
      <c r="V2822" s="212"/>
      <c r="W2822" s="212"/>
      <c r="X2822" s="212"/>
      <c r="Y2822" s="212">
        <v>1376</v>
      </c>
      <c r="Z2822" s="212" t="s">
        <v>320</v>
      </c>
      <c r="AA2822" s="212" t="s">
        <v>321</v>
      </c>
      <c r="AB2822" s="212">
        <v>21027.471000000001</v>
      </c>
      <c r="AC2822" s="212">
        <v>231141.74600000001</v>
      </c>
      <c r="AD2822" s="212">
        <v>0.04</v>
      </c>
      <c r="AE2822" s="212">
        <v>0</v>
      </c>
      <c r="AF2822" s="212">
        <v>0.04</v>
      </c>
      <c r="AG2822" s="212">
        <v>0</v>
      </c>
      <c r="AH2822" s="212">
        <v>841.1</v>
      </c>
      <c r="AI2822" s="212">
        <v>9245.67</v>
      </c>
      <c r="AJ2822" s="212">
        <v>0</v>
      </c>
      <c r="AK2822" s="212">
        <v>0</v>
      </c>
      <c r="AL2822" s="212">
        <v>0</v>
      </c>
      <c r="AM2822">
        <v>1</v>
      </c>
      <c r="AN2822" t="str">
        <f>VLOOKUP(H2822,'Base Art'!$A:$AJ,36,FALSE)</f>
        <v>TABACALERA SARANDI S.A</v>
      </c>
    </row>
    <row r="2823" spans="1:40" x14ac:dyDescent="0.25">
      <c r="A2823" s="212" t="s">
        <v>7665</v>
      </c>
      <c r="B2823" s="212">
        <v>1</v>
      </c>
      <c r="C2823" s="212" t="s">
        <v>7666</v>
      </c>
      <c r="D2823" s="212" t="s">
        <v>162</v>
      </c>
      <c r="E2823" s="212">
        <v>28</v>
      </c>
      <c r="F2823" s="212" t="s">
        <v>1</v>
      </c>
      <c r="G2823" s="212" t="s">
        <v>1028</v>
      </c>
      <c r="H2823" s="212">
        <v>10235</v>
      </c>
      <c r="I2823" s="212" t="s">
        <v>1029</v>
      </c>
      <c r="J2823" s="212">
        <v>1440</v>
      </c>
      <c r="K2823" s="212" t="s">
        <v>854</v>
      </c>
      <c r="L2823" s="212" t="s">
        <v>855</v>
      </c>
      <c r="M2823" s="212"/>
      <c r="N2823" s="212"/>
      <c r="O2823" s="212"/>
      <c r="P2823" s="212"/>
      <c r="Q2823" s="212"/>
      <c r="R2823" s="212"/>
      <c r="S2823" s="212"/>
      <c r="T2823" s="212"/>
      <c r="U2823" s="212"/>
      <c r="V2823" s="212"/>
      <c r="W2823" s="212"/>
      <c r="X2823" s="212"/>
      <c r="Y2823" s="212">
        <v>1376</v>
      </c>
      <c r="Z2823" s="212" t="s">
        <v>320</v>
      </c>
      <c r="AA2823" s="212" t="s">
        <v>321</v>
      </c>
      <c r="AB2823" s="212">
        <v>478029.38400000002</v>
      </c>
      <c r="AC2823" s="212">
        <v>585585.99899999995</v>
      </c>
      <c r="AD2823" s="212">
        <v>0.05</v>
      </c>
      <c r="AE2823" s="212">
        <v>0</v>
      </c>
      <c r="AF2823" s="212">
        <v>0.05</v>
      </c>
      <c r="AG2823" s="212">
        <v>0</v>
      </c>
      <c r="AH2823" s="212">
        <v>23901.47</v>
      </c>
      <c r="AI2823" s="212">
        <v>29279.3</v>
      </c>
      <c r="AJ2823" s="212">
        <v>1</v>
      </c>
      <c r="AK2823" s="212">
        <v>0.05</v>
      </c>
      <c r="AL2823" s="212">
        <v>0</v>
      </c>
      <c r="AM2823">
        <v>1</v>
      </c>
      <c r="AN2823" t="str">
        <f>VLOOKUP(H2823,'Base Art'!$A:$AJ,36,FALSE)</f>
        <v>JORGE LUIS SUAREZ</v>
      </c>
    </row>
    <row r="2824" spans="1:40" x14ac:dyDescent="0.25">
      <c r="A2824" s="212" t="s">
        <v>7665</v>
      </c>
      <c r="B2824" s="212">
        <v>1</v>
      </c>
      <c r="C2824" s="212" t="s">
        <v>7666</v>
      </c>
      <c r="D2824" s="212" t="s">
        <v>162</v>
      </c>
      <c r="E2824" s="212">
        <v>28</v>
      </c>
      <c r="F2824" s="212" t="s">
        <v>1</v>
      </c>
      <c r="G2824" s="212" t="s">
        <v>850</v>
      </c>
      <c r="H2824" s="212">
        <v>10278</v>
      </c>
      <c r="I2824" s="212" t="s">
        <v>851</v>
      </c>
      <c r="J2824" s="212"/>
      <c r="K2824" s="212"/>
      <c r="L2824" s="212"/>
      <c r="M2824" s="212"/>
      <c r="N2824" s="212"/>
      <c r="O2824" s="212"/>
      <c r="P2824" s="212">
        <v>1005</v>
      </c>
      <c r="Q2824" s="212" t="s">
        <v>582</v>
      </c>
      <c r="R2824" s="212" t="s">
        <v>583</v>
      </c>
      <c r="S2824" s="212"/>
      <c r="T2824" s="212"/>
      <c r="U2824" s="212"/>
      <c r="V2824" s="212"/>
      <c r="W2824" s="212"/>
      <c r="X2824" s="212"/>
      <c r="Y2824" s="212">
        <v>1369</v>
      </c>
      <c r="Z2824" s="212" t="s">
        <v>354</v>
      </c>
      <c r="AA2824" s="212" t="s">
        <v>355</v>
      </c>
      <c r="AB2824" s="212">
        <v>13178.674999999999</v>
      </c>
      <c r="AC2824" s="212">
        <v>15946.197</v>
      </c>
      <c r="AD2824" s="212">
        <v>3</v>
      </c>
      <c r="AE2824" s="212">
        <v>0</v>
      </c>
      <c r="AF2824" s="212">
        <v>3</v>
      </c>
      <c r="AG2824" s="212">
        <v>0</v>
      </c>
      <c r="AH2824" s="212">
        <v>39536.019999999997</v>
      </c>
      <c r="AI2824" s="212">
        <v>47838.59</v>
      </c>
      <c r="AJ2824" s="212">
        <v>1</v>
      </c>
      <c r="AK2824" s="212">
        <v>3</v>
      </c>
      <c r="AL2824" s="212">
        <v>0</v>
      </c>
      <c r="AM2824">
        <v>1</v>
      </c>
      <c r="AN2824" t="str">
        <f>VLOOKUP(H2824,'Base Art'!$A:$AJ,36,FALSE)</f>
        <v>EST. LAS MARIAS S.A.C.I.F.A.</v>
      </c>
    </row>
    <row r="2825" spans="1:40" x14ac:dyDescent="0.25">
      <c r="A2825" s="212" t="s">
        <v>7665</v>
      </c>
      <c r="B2825" s="212">
        <v>1</v>
      </c>
      <c r="C2825" s="212" t="s">
        <v>7666</v>
      </c>
      <c r="D2825" s="212" t="s">
        <v>162</v>
      </c>
      <c r="E2825" s="212">
        <v>28</v>
      </c>
      <c r="F2825" s="212" t="s">
        <v>1</v>
      </c>
      <c r="G2825" s="212" t="s">
        <v>868</v>
      </c>
      <c r="H2825" s="212">
        <v>10429</v>
      </c>
      <c r="I2825" s="212" t="s">
        <v>869</v>
      </c>
      <c r="J2825" s="212">
        <v>1064</v>
      </c>
      <c r="K2825" s="212" t="s">
        <v>446</v>
      </c>
      <c r="L2825" s="212" t="s">
        <v>447</v>
      </c>
      <c r="M2825" s="212"/>
      <c r="N2825" s="212"/>
      <c r="O2825" s="212"/>
      <c r="P2825" s="212"/>
      <c r="Q2825" s="212"/>
      <c r="R2825" s="212"/>
      <c r="S2825" s="212"/>
      <c r="T2825" s="212"/>
      <c r="U2825" s="212"/>
      <c r="V2825" s="212"/>
      <c r="W2825" s="212"/>
      <c r="X2825" s="212"/>
      <c r="Y2825" s="212">
        <v>1373</v>
      </c>
      <c r="Z2825" s="212" t="s">
        <v>386</v>
      </c>
      <c r="AA2825" s="212" t="s">
        <v>387</v>
      </c>
      <c r="AB2825" s="212">
        <v>13202.02</v>
      </c>
      <c r="AC2825" s="212">
        <v>15974.448</v>
      </c>
      <c r="AD2825" s="212">
        <v>0.16669999999999999</v>
      </c>
      <c r="AE2825" s="212">
        <v>8.3299999999999999E-2</v>
      </c>
      <c r="AF2825" s="212">
        <v>0.25</v>
      </c>
      <c r="AG2825" s="212">
        <v>0</v>
      </c>
      <c r="AH2825" s="212">
        <v>3300.51</v>
      </c>
      <c r="AI2825" s="212">
        <v>3993.61</v>
      </c>
      <c r="AJ2825" s="212">
        <v>0</v>
      </c>
      <c r="AK2825" s="212">
        <v>0</v>
      </c>
      <c r="AL2825" s="212">
        <v>0</v>
      </c>
      <c r="AM2825">
        <v>1</v>
      </c>
      <c r="AN2825" t="str">
        <f>VLOOKUP(H2825,'Base Art'!$A:$AJ,36,FALSE)</f>
        <v>MOLINO CAÑUELAS S.A.C.I.F.I.A.</v>
      </c>
    </row>
    <row r="2826" spans="1:40" x14ac:dyDescent="0.25">
      <c r="A2826" s="212" t="s">
        <v>7665</v>
      </c>
      <c r="B2826" s="212">
        <v>1</v>
      </c>
      <c r="C2826" s="212" t="s">
        <v>7666</v>
      </c>
      <c r="D2826" s="212" t="s">
        <v>162</v>
      </c>
      <c r="E2826" s="212">
        <v>28</v>
      </c>
      <c r="F2826" s="212" t="s">
        <v>1</v>
      </c>
      <c r="G2826" s="212" t="s">
        <v>1728</v>
      </c>
      <c r="H2826" s="212">
        <v>10627</v>
      </c>
      <c r="I2826" s="212" t="s">
        <v>1729</v>
      </c>
      <c r="J2826" s="212">
        <v>1431</v>
      </c>
      <c r="K2826" s="212" t="s">
        <v>882</v>
      </c>
      <c r="L2826" s="212" t="s">
        <v>883</v>
      </c>
      <c r="M2826" s="212"/>
      <c r="N2826" s="212"/>
      <c r="O2826" s="212"/>
      <c r="P2826" s="212"/>
      <c r="Q2826" s="212"/>
      <c r="R2826" s="212"/>
      <c r="S2826" s="212"/>
      <c r="T2826" s="212"/>
      <c r="U2826" s="212"/>
      <c r="V2826" s="212"/>
      <c r="W2826" s="212"/>
      <c r="X2826" s="212"/>
      <c r="Y2826" s="212">
        <v>1374</v>
      </c>
      <c r="Z2826" s="212" t="s">
        <v>336</v>
      </c>
      <c r="AA2826" s="212" t="s">
        <v>337</v>
      </c>
      <c r="AB2826" s="212">
        <v>14553.222</v>
      </c>
      <c r="AC2826" s="212">
        <v>17609.397000000001</v>
      </c>
      <c r="AD2826" s="212">
        <v>0.33329999999999999</v>
      </c>
      <c r="AE2826" s="212">
        <v>0</v>
      </c>
      <c r="AF2826" s="212">
        <v>0.33329999999999999</v>
      </c>
      <c r="AG2826" s="212">
        <v>0</v>
      </c>
      <c r="AH2826" s="212">
        <v>4851.07</v>
      </c>
      <c r="AI2826" s="212">
        <v>5869.8</v>
      </c>
      <c r="AJ2826" s="212">
        <v>0</v>
      </c>
      <c r="AK2826" s="212">
        <v>0</v>
      </c>
      <c r="AL2826" s="212">
        <v>0</v>
      </c>
      <c r="AM2826">
        <v>1</v>
      </c>
      <c r="AN2826" t="str">
        <f>VLOOKUP(H2826,'Base Art'!$A:$AJ,36,FALSE)</f>
        <v>GEORGALOS HNOS. S.A.I.C.A.</v>
      </c>
    </row>
    <row r="2827" spans="1:40" x14ac:dyDescent="0.25">
      <c r="A2827" s="212" t="s">
        <v>7665</v>
      </c>
      <c r="B2827" s="212">
        <v>1</v>
      </c>
      <c r="C2827" s="212" t="s">
        <v>7666</v>
      </c>
      <c r="D2827" s="212" t="s">
        <v>162</v>
      </c>
      <c r="E2827" s="212">
        <v>28</v>
      </c>
      <c r="F2827" s="212" t="s">
        <v>1</v>
      </c>
      <c r="G2827" s="212" t="s">
        <v>1480</v>
      </c>
      <c r="H2827" s="212">
        <v>10631</v>
      </c>
      <c r="I2827" s="212" t="s">
        <v>1481</v>
      </c>
      <c r="J2827" s="212">
        <v>1425</v>
      </c>
      <c r="K2827" s="212" t="s">
        <v>484</v>
      </c>
      <c r="L2827" s="212" t="s">
        <v>485</v>
      </c>
      <c r="M2827" s="212"/>
      <c r="N2827" s="212"/>
      <c r="O2827" s="212"/>
      <c r="P2827" s="212"/>
      <c r="Q2827" s="212"/>
      <c r="R2827" s="212"/>
      <c r="S2827" s="212"/>
      <c r="T2827" s="212"/>
      <c r="U2827" s="212"/>
      <c r="V2827" s="212"/>
      <c r="W2827" s="212"/>
      <c r="X2827" s="212"/>
      <c r="Y2827" s="212">
        <v>1374</v>
      </c>
      <c r="Z2827" s="212" t="s">
        <v>336</v>
      </c>
      <c r="AA2827" s="212" t="s">
        <v>337</v>
      </c>
      <c r="AB2827" s="212">
        <v>65206.38</v>
      </c>
      <c r="AC2827" s="212">
        <v>79877.801999999996</v>
      </c>
      <c r="AD2827" s="212">
        <v>8.3299999999999999E-2</v>
      </c>
      <c r="AE2827" s="212">
        <v>0</v>
      </c>
      <c r="AF2827" s="212">
        <v>8.3299999999999999E-2</v>
      </c>
      <c r="AG2827" s="212">
        <v>0</v>
      </c>
      <c r="AH2827" s="212">
        <v>5433.86</v>
      </c>
      <c r="AI2827" s="212">
        <v>6656.48</v>
      </c>
      <c r="AJ2827" s="212">
        <v>0</v>
      </c>
      <c r="AK2827" s="212">
        <v>0</v>
      </c>
      <c r="AL2827" s="212">
        <v>0</v>
      </c>
      <c r="AM2827">
        <v>1</v>
      </c>
      <c r="AN2827" t="str">
        <f>VLOOKUP(H2827,'Base Art'!$A:$AJ,36,FALSE)</f>
        <v>GEORGALOS HNOS. S.A.I.C.A.</v>
      </c>
    </row>
    <row r="2828" spans="1:40" x14ac:dyDescent="0.25">
      <c r="A2828" s="212" t="s">
        <v>7665</v>
      </c>
      <c r="B2828" s="212">
        <v>1</v>
      </c>
      <c r="C2828" s="212" t="s">
        <v>7666</v>
      </c>
      <c r="D2828" s="212" t="s">
        <v>162</v>
      </c>
      <c r="E2828" s="212">
        <v>28</v>
      </c>
      <c r="F2828" s="212" t="s">
        <v>1</v>
      </c>
      <c r="G2828" s="212" t="s">
        <v>1758</v>
      </c>
      <c r="H2828" s="212">
        <v>10709</v>
      </c>
      <c r="I2828" s="212" t="s">
        <v>1759</v>
      </c>
      <c r="J2828" s="212"/>
      <c r="K2828" s="212"/>
      <c r="L2828" s="212"/>
      <c r="M2828" s="212"/>
      <c r="N2828" s="212"/>
      <c r="O2828" s="212"/>
      <c r="P2828" s="212"/>
      <c r="Q2828" s="212"/>
      <c r="R2828" s="212"/>
      <c r="S2828" s="212"/>
      <c r="T2828" s="212"/>
      <c r="U2828" s="212"/>
      <c r="V2828" s="212"/>
      <c r="W2828" s="212"/>
      <c r="X2828" s="212"/>
      <c r="Y2828" s="212">
        <v>1373</v>
      </c>
      <c r="Z2828" s="212" t="s">
        <v>386</v>
      </c>
      <c r="AA2828" s="212" t="s">
        <v>387</v>
      </c>
      <c r="AB2828" s="212">
        <v>14491.813</v>
      </c>
      <c r="AC2828" s="212">
        <v>17535.093000000001</v>
      </c>
      <c r="AD2828" s="212">
        <v>1</v>
      </c>
      <c r="AE2828" s="212">
        <v>0</v>
      </c>
      <c r="AF2828" s="212">
        <v>1</v>
      </c>
      <c r="AG2828" s="212">
        <v>0</v>
      </c>
      <c r="AH2828" s="212">
        <v>14491.81</v>
      </c>
      <c r="AI2828" s="212">
        <v>17535.09</v>
      </c>
      <c r="AJ2828" s="212">
        <v>0</v>
      </c>
      <c r="AK2828" s="212">
        <v>0</v>
      </c>
      <c r="AL2828" s="212">
        <v>0</v>
      </c>
      <c r="AM2828">
        <v>1</v>
      </c>
      <c r="AN2828" t="str">
        <f>VLOOKUP(H2828,'Base Art'!$A:$AJ,36,FALSE)</f>
        <v>DON SATUR S.R.L.</v>
      </c>
    </row>
    <row r="2829" spans="1:40" x14ac:dyDescent="0.25">
      <c r="A2829" s="212" t="s">
        <v>7665</v>
      </c>
      <c r="B2829" s="212">
        <v>1</v>
      </c>
      <c r="C2829" s="212" t="s">
        <v>7666</v>
      </c>
      <c r="D2829" s="212" t="s">
        <v>162</v>
      </c>
      <c r="E2829" s="212">
        <v>28</v>
      </c>
      <c r="F2829" s="212" t="s">
        <v>1</v>
      </c>
      <c r="G2829" s="212" t="s">
        <v>886</v>
      </c>
      <c r="H2829" s="212">
        <v>10722</v>
      </c>
      <c r="I2829" s="212" t="s">
        <v>887</v>
      </c>
      <c r="J2829" s="212">
        <v>1446</v>
      </c>
      <c r="K2829" s="212" t="s">
        <v>644</v>
      </c>
      <c r="L2829" s="212" t="s">
        <v>645</v>
      </c>
      <c r="M2829" s="212"/>
      <c r="N2829" s="212"/>
      <c r="O2829" s="212"/>
      <c r="P2829" s="212">
        <v>1090</v>
      </c>
      <c r="Q2829" s="212" t="s">
        <v>530</v>
      </c>
      <c r="R2829" s="212" t="s">
        <v>531</v>
      </c>
      <c r="S2829" s="212"/>
      <c r="T2829" s="212"/>
      <c r="U2829" s="212"/>
      <c r="V2829" s="212"/>
      <c r="W2829" s="212"/>
      <c r="X2829" s="212"/>
      <c r="Y2829" s="212">
        <v>1376</v>
      </c>
      <c r="Z2829" s="212" t="s">
        <v>320</v>
      </c>
      <c r="AA2829" s="212" t="s">
        <v>321</v>
      </c>
      <c r="AB2829" s="212">
        <v>553439.04</v>
      </c>
      <c r="AC2829" s="212">
        <v>686264.44799999997</v>
      </c>
      <c r="AD2829" s="212">
        <v>1.2500000000000001E-2</v>
      </c>
      <c r="AE2829" s="212">
        <v>0</v>
      </c>
      <c r="AF2829" s="212">
        <v>1.2500000000000001E-2</v>
      </c>
      <c r="AG2829" s="212">
        <v>0</v>
      </c>
      <c r="AH2829" s="212">
        <v>6917.99</v>
      </c>
      <c r="AI2829" s="212">
        <v>8578.31</v>
      </c>
      <c r="AJ2829" s="212">
        <v>1</v>
      </c>
      <c r="AK2829" s="212">
        <v>0.01</v>
      </c>
      <c r="AL2829" s="212">
        <v>0</v>
      </c>
      <c r="AM2829">
        <v>1</v>
      </c>
      <c r="AN2829" t="str">
        <f>VLOOKUP(H2829,'Base Art'!$A:$AJ,36,FALSE)</f>
        <v>JORGE LUIS SUAREZ</v>
      </c>
    </row>
    <row r="2830" spans="1:40" x14ac:dyDescent="0.25">
      <c r="A2830" s="212" t="s">
        <v>7665</v>
      </c>
      <c r="B2830" s="212">
        <v>1</v>
      </c>
      <c r="C2830" s="212" t="s">
        <v>7666</v>
      </c>
      <c r="D2830" s="212" t="s">
        <v>162</v>
      </c>
      <c r="E2830" s="212">
        <v>28</v>
      </c>
      <c r="F2830" s="212" t="s">
        <v>1</v>
      </c>
      <c r="G2830" s="212" t="s">
        <v>890</v>
      </c>
      <c r="H2830" s="212">
        <v>10739</v>
      </c>
      <c r="I2830" s="212" t="s">
        <v>891</v>
      </c>
      <c r="J2830" s="212">
        <v>1433</v>
      </c>
      <c r="K2830" s="212" t="s">
        <v>892</v>
      </c>
      <c r="L2830" s="212" t="s">
        <v>893</v>
      </c>
      <c r="M2830" s="212"/>
      <c r="N2830" s="212"/>
      <c r="O2830" s="212"/>
      <c r="P2830" s="212"/>
      <c r="Q2830" s="212"/>
      <c r="R2830" s="212"/>
      <c r="S2830" s="212"/>
      <c r="T2830" s="212"/>
      <c r="U2830" s="212"/>
      <c r="V2830" s="212"/>
      <c r="W2830" s="212"/>
      <c r="X2830" s="212"/>
      <c r="Y2830" s="212">
        <v>1374</v>
      </c>
      <c r="Z2830" s="212" t="s">
        <v>336</v>
      </c>
      <c r="AA2830" s="212" t="s">
        <v>337</v>
      </c>
      <c r="AB2830" s="212">
        <v>0</v>
      </c>
      <c r="AC2830" s="212">
        <v>0</v>
      </c>
      <c r="AD2830" s="212">
        <v>0</v>
      </c>
      <c r="AE2830" s="212">
        <v>2.7799999999999998E-2</v>
      </c>
      <c r="AF2830" s="212">
        <v>2.7799999999999998E-2</v>
      </c>
      <c r="AG2830" s="212">
        <v>0</v>
      </c>
      <c r="AH2830" s="212">
        <v>0</v>
      </c>
      <c r="AI2830" s="212">
        <v>0</v>
      </c>
      <c r="AJ2830" s="212">
        <v>0</v>
      </c>
      <c r="AK2830" s="212">
        <v>0</v>
      </c>
      <c r="AL2830" s="212">
        <v>0</v>
      </c>
      <c r="AM2830">
        <v>1</v>
      </c>
      <c r="AN2830" t="str">
        <f>VLOOKUP(H2830,'Base Art'!$A:$AJ,36,FALSE)</f>
        <v>GEORGALOS HNOS. S.A.I.C.A.</v>
      </c>
    </row>
    <row r="2831" spans="1:40" x14ac:dyDescent="0.25">
      <c r="A2831" s="212" t="s">
        <v>7665</v>
      </c>
      <c r="B2831" s="212">
        <v>1</v>
      </c>
      <c r="C2831" s="212" t="s">
        <v>7666</v>
      </c>
      <c r="D2831" s="212" t="s">
        <v>162</v>
      </c>
      <c r="E2831" s="212">
        <v>28</v>
      </c>
      <c r="F2831" s="212" t="s">
        <v>1</v>
      </c>
      <c r="G2831" s="212" t="s">
        <v>894</v>
      </c>
      <c r="H2831" s="212">
        <v>10747</v>
      </c>
      <c r="I2831" s="212" t="s">
        <v>895</v>
      </c>
      <c r="J2831" s="212">
        <v>1433</v>
      </c>
      <c r="K2831" s="212" t="s">
        <v>892</v>
      </c>
      <c r="L2831" s="212" t="s">
        <v>893</v>
      </c>
      <c r="M2831" s="212"/>
      <c r="N2831" s="212"/>
      <c r="O2831" s="212"/>
      <c r="P2831" s="212"/>
      <c r="Q2831" s="212"/>
      <c r="R2831" s="212"/>
      <c r="S2831" s="212"/>
      <c r="T2831" s="212"/>
      <c r="U2831" s="212"/>
      <c r="V2831" s="212"/>
      <c r="W2831" s="212"/>
      <c r="X2831" s="212"/>
      <c r="Y2831" s="212">
        <v>1374</v>
      </c>
      <c r="Z2831" s="212" t="s">
        <v>336</v>
      </c>
      <c r="AA2831" s="212" t="s">
        <v>337</v>
      </c>
      <c r="AB2831" s="212">
        <v>0</v>
      </c>
      <c r="AC2831" s="212">
        <v>0</v>
      </c>
      <c r="AD2831" s="212">
        <v>0</v>
      </c>
      <c r="AE2831" s="212">
        <v>5.5599999999999997E-2</v>
      </c>
      <c r="AF2831" s="212">
        <v>5.5599999999999997E-2</v>
      </c>
      <c r="AG2831" s="212">
        <v>0</v>
      </c>
      <c r="AH2831" s="212">
        <v>0</v>
      </c>
      <c r="AI2831" s="212">
        <v>0</v>
      </c>
      <c r="AJ2831" s="212">
        <v>0</v>
      </c>
      <c r="AK2831" s="212">
        <v>0</v>
      </c>
      <c r="AL2831" s="212">
        <v>0</v>
      </c>
      <c r="AM2831">
        <v>1</v>
      </c>
      <c r="AN2831" t="str">
        <f>VLOOKUP(H2831,'Base Art'!$A:$AJ,36,FALSE)</f>
        <v>GEORGALOS HNOS. S.A.I.C.A.</v>
      </c>
    </row>
    <row r="2832" spans="1:40" x14ac:dyDescent="0.25">
      <c r="A2832" s="212" t="s">
        <v>7665</v>
      </c>
      <c r="B2832" s="212">
        <v>1</v>
      </c>
      <c r="C2832" s="212" t="s">
        <v>7666</v>
      </c>
      <c r="D2832" s="212" t="s">
        <v>162</v>
      </c>
      <c r="E2832" s="212">
        <v>28</v>
      </c>
      <c r="F2832" s="212" t="s">
        <v>1</v>
      </c>
      <c r="G2832" s="212" t="s">
        <v>900</v>
      </c>
      <c r="H2832" s="212">
        <v>10803</v>
      </c>
      <c r="I2832" s="212" t="s">
        <v>901</v>
      </c>
      <c r="J2832" s="212"/>
      <c r="K2832" s="212"/>
      <c r="L2832" s="212"/>
      <c r="M2832" s="212"/>
      <c r="N2832" s="212"/>
      <c r="O2832" s="212"/>
      <c r="P2832" s="212">
        <v>1004</v>
      </c>
      <c r="Q2832" s="212" t="s">
        <v>352</v>
      </c>
      <c r="R2832" s="212" t="s">
        <v>353</v>
      </c>
      <c r="S2832" s="212"/>
      <c r="T2832" s="212"/>
      <c r="U2832" s="212"/>
      <c r="V2832" s="212"/>
      <c r="W2832" s="212"/>
      <c r="X2832" s="212"/>
      <c r="Y2832" s="212">
        <v>1369</v>
      </c>
      <c r="Z2832" s="212" t="s">
        <v>354</v>
      </c>
      <c r="AA2832" s="212" t="s">
        <v>355</v>
      </c>
      <c r="AB2832" s="212">
        <v>5446.6710000000003</v>
      </c>
      <c r="AC2832" s="212">
        <v>6590.473</v>
      </c>
      <c r="AD2832" s="212">
        <v>1.5</v>
      </c>
      <c r="AE2832" s="212">
        <v>0</v>
      </c>
      <c r="AF2832" s="212">
        <v>1.5</v>
      </c>
      <c r="AG2832" s="212">
        <v>0</v>
      </c>
      <c r="AH2832" s="212">
        <v>8170.01</v>
      </c>
      <c r="AI2832" s="212">
        <v>9885.7099999999991</v>
      </c>
      <c r="AJ2832" s="212">
        <v>2</v>
      </c>
      <c r="AK2832" s="212">
        <v>0.75</v>
      </c>
      <c r="AL2832" s="212">
        <v>0</v>
      </c>
      <c r="AM2832">
        <v>1</v>
      </c>
      <c r="AN2832" t="str">
        <f>VLOOKUP(H2832,'Base Art'!$A:$AJ,36,FALSE)</f>
        <v>EST. LAS MARIAS S.A.C.I.F.A.</v>
      </c>
    </row>
    <row r="2833" spans="1:40" x14ac:dyDescent="0.25">
      <c r="A2833" s="212" t="s">
        <v>7665</v>
      </c>
      <c r="B2833" s="212">
        <v>1</v>
      </c>
      <c r="C2833" s="212" t="s">
        <v>7666</v>
      </c>
      <c r="D2833" s="212" t="s">
        <v>162</v>
      </c>
      <c r="E2833" s="212">
        <v>28</v>
      </c>
      <c r="F2833" s="212" t="s">
        <v>1</v>
      </c>
      <c r="G2833" s="212" t="s">
        <v>1642</v>
      </c>
      <c r="H2833" s="212">
        <v>10837</v>
      </c>
      <c r="I2833" s="212" t="s">
        <v>1643</v>
      </c>
      <c r="J2833" s="212">
        <v>1450</v>
      </c>
      <c r="K2833" s="212" t="s">
        <v>634</v>
      </c>
      <c r="L2833" s="212" t="s">
        <v>635</v>
      </c>
      <c r="M2833" s="212"/>
      <c r="N2833" s="212"/>
      <c r="O2833" s="212"/>
      <c r="P2833" s="212">
        <v>1293</v>
      </c>
      <c r="Q2833" s="212" t="s">
        <v>1559</v>
      </c>
      <c r="R2833" s="212" t="s">
        <v>1560</v>
      </c>
      <c r="S2833" s="212"/>
      <c r="T2833" s="212"/>
      <c r="U2833" s="212"/>
      <c r="V2833" s="212"/>
      <c r="W2833" s="212"/>
      <c r="X2833" s="212"/>
      <c r="Y2833" s="212">
        <v>1370</v>
      </c>
      <c r="Z2833" s="212" t="s">
        <v>400</v>
      </c>
      <c r="AA2833" s="212" t="s">
        <v>401</v>
      </c>
      <c r="AB2833" s="212">
        <v>6643.9549999999999</v>
      </c>
      <c r="AC2833" s="212">
        <v>8816.5259999999998</v>
      </c>
      <c r="AD2833" s="212">
        <v>1</v>
      </c>
      <c r="AE2833" s="212">
        <v>0</v>
      </c>
      <c r="AF2833" s="212">
        <v>1</v>
      </c>
      <c r="AG2833" s="212">
        <v>0</v>
      </c>
      <c r="AH2833" s="212">
        <v>6643.95</v>
      </c>
      <c r="AI2833" s="212">
        <v>8816.5300000000007</v>
      </c>
      <c r="AJ2833" s="212">
        <v>0</v>
      </c>
      <c r="AK2833" s="212">
        <v>0</v>
      </c>
      <c r="AL2833" s="212">
        <v>0</v>
      </c>
      <c r="AM2833">
        <v>1</v>
      </c>
      <c r="AN2833" t="str">
        <f>VLOOKUP(H2833,'Base Art'!$A:$AJ,36,FALSE)</f>
        <v>RPB SA</v>
      </c>
    </row>
    <row r="2834" spans="1:40" x14ac:dyDescent="0.25">
      <c r="A2834" s="212" t="s">
        <v>7665</v>
      </c>
      <c r="B2834" s="212">
        <v>1</v>
      </c>
      <c r="C2834" s="212" t="s">
        <v>7666</v>
      </c>
      <c r="D2834" s="212" t="s">
        <v>162</v>
      </c>
      <c r="E2834" s="212">
        <v>28</v>
      </c>
      <c r="F2834" s="212" t="s">
        <v>1</v>
      </c>
      <c r="G2834" s="212" t="s">
        <v>902</v>
      </c>
      <c r="H2834" s="212">
        <v>10866</v>
      </c>
      <c r="I2834" s="212" t="s">
        <v>903</v>
      </c>
      <c r="J2834" s="212"/>
      <c r="K2834" s="212"/>
      <c r="L2834" s="212"/>
      <c r="M2834" s="212"/>
      <c r="N2834" s="212"/>
      <c r="O2834" s="212"/>
      <c r="P2834" s="212"/>
      <c r="Q2834" s="212"/>
      <c r="R2834" s="212"/>
      <c r="S2834" s="212"/>
      <c r="T2834" s="212"/>
      <c r="U2834" s="212"/>
      <c r="V2834" s="212"/>
      <c r="W2834" s="212"/>
      <c r="X2834" s="212"/>
      <c r="Y2834" s="212">
        <v>1373</v>
      </c>
      <c r="Z2834" s="212" t="s">
        <v>386</v>
      </c>
      <c r="AA2834" s="212" t="s">
        <v>387</v>
      </c>
      <c r="AB2834" s="212">
        <v>29979.483</v>
      </c>
      <c r="AC2834" s="212">
        <v>36275.173999999999</v>
      </c>
      <c r="AD2834" s="212">
        <v>1</v>
      </c>
      <c r="AE2834" s="212">
        <v>0</v>
      </c>
      <c r="AF2834" s="212">
        <v>1</v>
      </c>
      <c r="AG2834" s="212">
        <v>0</v>
      </c>
      <c r="AH2834" s="212">
        <v>29979.48</v>
      </c>
      <c r="AI2834" s="212">
        <v>36275.17</v>
      </c>
      <c r="AJ2834" s="212">
        <v>1</v>
      </c>
      <c r="AK2834" s="212">
        <v>1</v>
      </c>
      <c r="AL2834" s="212">
        <v>0</v>
      </c>
      <c r="AM2834">
        <v>1</v>
      </c>
      <c r="AN2834" t="str">
        <f>VLOOKUP(H2834,'Base Art'!$A:$AJ,36,FALSE)</f>
        <v>ARCOR S.A.I.C.</v>
      </c>
    </row>
    <row r="2835" spans="1:40" x14ac:dyDescent="0.25">
      <c r="A2835" s="212" t="s">
        <v>7665</v>
      </c>
      <c r="B2835" s="212">
        <v>1</v>
      </c>
      <c r="C2835" s="212" t="s">
        <v>7666</v>
      </c>
      <c r="D2835" s="212" t="s">
        <v>162</v>
      </c>
      <c r="E2835" s="212">
        <v>28</v>
      </c>
      <c r="F2835" s="212" t="s">
        <v>1</v>
      </c>
      <c r="G2835" s="212" t="s">
        <v>1328</v>
      </c>
      <c r="H2835" s="212">
        <v>11056</v>
      </c>
      <c r="I2835" s="212" t="s">
        <v>1329</v>
      </c>
      <c r="J2835" s="212">
        <v>1410</v>
      </c>
      <c r="K2835" s="212" t="s">
        <v>1330</v>
      </c>
      <c r="L2835" s="212" t="s">
        <v>1331</v>
      </c>
      <c r="M2835" s="212"/>
      <c r="N2835" s="212"/>
      <c r="O2835" s="212"/>
      <c r="P2835" s="212"/>
      <c r="Q2835" s="212"/>
      <c r="R2835" s="212"/>
      <c r="S2835" s="212"/>
      <c r="T2835" s="212"/>
      <c r="U2835" s="212"/>
      <c r="V2835" s="212"/>
      <c r="W2835" s="212"/>
      <c r="X2835" s="212"/>
      <c r="Y2835" s="212">
        <v>1375</v>
      </c>
      <c r="Z2835" s="212" t="s">
        <v>314</v>
      </c>
      <c r="AA2835" s="212" t="s">
        <v>315</v>
      </c>
      <c r="AB2835" s="212">
        <v>22420.181</v>
      </c>
      <c r="AC2835" s="212">
        <v>27128.418000000001</v>
      </c>
      <c r="AD2835" s="212">
        <v>1</v>
      </c>
      <c r="AE2835" s="212">
        <v>0</v>
      </c>
      <c r="AF2835" s="212">
        <v>1</v>
      </c>
      <c r="AG2835" s="212">
        <v>0</v>
      </c>
      <c r="AH2835" s="212">
        <v>22420.18</v>
      </c>
      <c r="AI2835" s="212">
        <v>27128.42</v>
      </c>
      <c r="AJ2835" s="212">
        <v>0</v>
      </c>
      <c r="AK2835" s="212">
        <v>0</v>
      </c>
      <c r="AL2835" s="212">
        <v>0</v>
      </c>
      <c r="AM2835">
        <v>1</v>
      </c>
      <c r="AN2835" t="str">
        <f>VLOOKUP(H2835,'Base Art'!$A:$AJ,36,FALSE)</f>
        <v>AGROINDUSTRIAS BAIRES</v>
      </c>
    </row>
    <row r="2836" spans="1:40" x14ac:dyDescent="0.25">
      <c r="A2836" s="212" t="s">
        <v>7665</v>
      </c>
      <c r="B2836" s="212">
        <v>1</v>
      </c>
      <c r="C2836" s="212" t="s">
        <v>7666</v>
      </c>
      <c r="D2836" s="212" t="s">
        <v>162</v>
      </c>
      <c r="E2836" s="212">
        <v>28</v>
      </c>
      <c r="F2836" s="212" t="s">
        <v>1</v>
      </c>
      <c r="G2836" s="212" t="s">
        <v>1040</v>
      </c>
      <c r="H2836" s="212">
        <v>11068</v>
      </c>
      <c r="I2836" s="212" t="s">
        <v>1041</v>
      </c>
      <c r="J2836" s="212"/>
      <c r="K2836" s="212"/>
      <c r="L2836" s="212"/>
      <c r="M2836" s="212"/>
      <c r="N2836" s="212"/>
      <c r="O2836" s="212"/>
      <c r="P2836" s="212"/>
      <c r="Q2836" s="212"/>
      <c r="R2836" s="212"/>
      <c r="S2836" s="212"/>
      <c r="T2836" s="212"/>
      <c r="U2836" s="212"/>
      <c r="V2836" s="212"/>
      <c r="W2836" s="212"/>
      <c r="X2836" s="212"/>
      <c r="Y2836" s="212">
        <v>1370</v>
      </c>
      <c r="Z2836" s="212" t="s">
        <v>400</v>
      </c>
      <c r="AA2836" s="212" t="s">
        <v>401</v>
      </c>
      <c r="AB2836" s="212">
        <v>9804.6730000000007</v>
      </c>
      <c r="AC2836" s="212">
        <v>11911.880999999999</v>
      </c>
      <c r="AD2836" s="212">
        <v>3</v>
      </c>
      <c r="AE2836" s="212">
        <v>0</v>
      </c>
      <c r="AF2836" s="212">
        <v>3</v>
      </c>
      <c r="AG2836" s="212">
        <v>0</v>
      </c>
      <c r="AH2836" s="212">
        <v>29414.02</v>
      </c>
      <c r="AI2836" s="212">
        <v>35735.64</v>
      </c>
      <c r="AJ2836" s="212">
        <v>0</v>
      </c>
      <c r="AK2836" s="212">
        <v>0</v>
      </c>
      <c r="AL2836" s="212">
        <v>0</v>
      </c>
      <c r="AM2836">
        <v>1</v>
      </c>
      <c r="AN2836" t="str">
        <f>VLOOKUP(H2836,'Base Art'!$A:$AJ,36,FALSE)</f>
        <v>RUBINO HNOS. S.A.</v>
      </c>
    </row>
    <row r="2837" spans="1:40" x14ac:dyDescent="0.25">
      <c r="A2837" s="212" t="s">
        <v>7665</v>
      </c>
      <c r="B2837" s="212">
        <v>1</v>
      </c>
      <c r="C2837" s="212" t="s">
        <v>7666</v>
      </c>
      <c r="D2837" s="212" t="s">
        <v>162</v>
      </c>
      <c r="E2837" s="212">
        <v>28</v>
      </c>
      <c r="F2837" s="212" t="s">
        <v>1</v>
      </c>
      <c r="G2837" s="212" t="s">
        <v>914</v>
      </c>
      <c r="H2837" s="212">
        <v>11078</v>
      </c>
      <c r="I2837" s="212" t="s">
        <v>915</v>
      </c>
      <c r="J2837" s="212">
        <v>1018</v>
      </c>
      <c r="K2837" s="212" t="s">
        <v>392</v>
      </c>
      <c r="L2837" s="212" t="s">
        <v>393</v>
      </c>
      <c r="M2837" s="212"/>
      <c r="N2837" s="212"/>
      <c r="O2837" s="212"/>
      <c r="P2837" s="212"/>
      <c r="Q2837" s="212"/>
      <c r="R2837" s="212"/>
      <c r="S2837" s="212"/>
      <c r="T2837" s="212"/>
      <c r="U2837" s="212"/>
      <c r="V2837" s="212"/>
      <c r="W2837" s="212"/>
      <c r="X2837" s="212"/>
      <c r="Y2837" s="212">
        <v>1402</v>
      </c>
      <c r="Z2837" s="212" t="s">
        <v>300</v>
      </c>
      <c r="AA2837" s="212" t="s">
        <v>301</v>
      </c>
      <c r="AB2837" s="212">
        <v>182012.052</v>
      </c>
      <c r="AC2837" s="212">
        <v>225694.94200000001</v>
      </c>
      <c r="AD2837" s="212">
        <v>5.5599999999999997E-2</v>
      </c>
      <c r="AE2837" s="212">
        <v>0</v>
      </c>
      <c r="AF2837" s="212">
        <v>5.5599999999999997E-2</v>
      </c>
      <c r="AG2837" s="212">
        <v>0</v>
      </c>
      <c r="AH2837" s="212">
        <v>10111.780000000001</v>
      </c>
      <c r="AI2837" s="212">
        <v>12538.61</v>
      </c>
      <c r="AJ2837" s="212">
        <v>1</v>
      </c>
      <c r="AK2837" s="212">
        <v>0.06</v>
      </c>
      <c r="AL2837" s="212">
        <v>0</v>
      </c>
      <c r="AM2837">
        <v>1</v>
      </c>
      <c r="AN2837" t="str">
        <f>VLOOKUP(H2837,'Base Art'!$A:$AJ,36,FALSE)</f>
        <v>ENERGIZER ARGENTINA S.A.</v>
      </c>
    </row>
    <row r="2838" spans="1:40" x14ac:dyDescent="0.25">
      <c r="A2838" s="212" t="s">
        <v>7665</v>
      </c>
      <c r="B2838" s="212">
        <v>1</v>
      </c>
      <c r="C2838" s="212" t="s">
        <v>7666</v>
      </c>
      <c r="D2838" s="212" t="s">
        <v>162</v>
      </c>
      <c r="E2838" s="212">
        <v>28</v>
      </c>
      <c r="F2838" s="212" t="s">
        <v>1</v>
      </c>
      <c r="G2838" s="212" t="s">
        <v>916</v>
      </c>
      <c r="H2838" s="212">
        <v>11079</v>
      </c>
      <c r="I2838" s="212" t="s">
        <v>917</v>
      </c>
      <c r="J2838" s="212">
        <v>1018</v>
      </c>
      <c r="K2838" s="212" t="s">
        <v>392</v>
      </c>
      <c r="L2838" s="212" t="s">
        <v>393</v>
      </c>
      <c r="M2838" s="212"/>
      <c r="N2838" s="212"/>
      <c r="O2838" s="212"/>
      <c r="P2838" s="212"/>
      <c r="Q2838" s="212"/>
      <c r="R2838" s="212"/>
      <c r="S2838" s="212"/>
      <c r="T2838" s="212"/>
      <c r="U2838" s="212"/>
      <c r="V2838" s="212"/>
      <c r="W2838" s="212"/>
      <c r="X2838" s="212"/>
      <c r="Y2838" s="212">
        <v>1402</v>
      </c>
      <c r="Z2838" s="212" t="s">
        <v>300</v>
      </c>
      <c r="AA2838" s="212" t="s">
        <v>301</v>
      </c>
      <c r="AB2838" s="212">
        <v>182012.052</v>
      </c>
      <c r="AC2838" s="212">
        <v>225694.94200000001</v>
      </c>
      <c r="AD2838" s="212">
        <v>5.5599999999999997E-2</v>
      </c>
      <c r="AE2838" s="212">
        <v>0</v>
      </c>
      <c r="AF2838" s="212">
        <v>5.5599999999999997E-2</v>
      </c>
      <c r="AG2838" s="212">
        <v>0</v>
      </c>
      <c r="AH2838" s="212">
        <v>10111.780000000001</v>
      </c>
      <c r="AI2838" s="212">
        <v>12538.61</v>
      </c>
      <c r="AJ2838" s="212">
        <v>0</v>
      </c>
      <c r="AK2838" s="212">
        <v>0</v>
      </c>
      <c r="AL2838" s="212">
        <v>0</v>
      </c>
      <c r="AM2838">
        <v>1</v>
      </c>
      <c r="AN2838" t="str">
        <f>VLOOKUP(H2838,'Base Art'!$A:$AJ,36,FALSE)</f>
        <v>ENERGIZER ARGENTINA S.A.</v>
      </c>
    </row>
    <row r="2839" spans="1:40" x14ac:dyDescent="0.25">
      <c r="A2839" s="212" t="s">
        <v>7665</v>
      </c>
      <c r="B2839" s="212">
        <v>1</v>
      </c>
      <c r="C2839" s="212" t="s">
        <v>7666</v>
      </c>
      <c r="D2839" s="212" t="s">
        <v>162</v>
      </c>
      <c r="E2839" s="212">
        <v>28</v>
      </c>
      <c r="F2839" s="212" t="s">
        <v>1</v>
      </c>
      <c r="G2839" s="212" t="s">
        <v>1190</v>
      </c>
      <c r="H2839" s="212">
        <v>11085</v>
      </c>
      <c r="I2839" s="212" t="s">
        <v>1191</v>
      </c>
      <c r="J2839" s="212">
        <v>1192</v>
      </c>
      <c r="K2839" s="212" t="s">
        <v>932</v>
      </c>
      <c r="L2839" s="212" t="s">
        <v>933</v>
      </c>
      <c r="M2839" s="212"/>
      <c r="N2839" s="212"/>
      <c r="O2839" s="212"/>
      <c r="P2839" s="212">
        <v>1112</v>
      </c>
      <c r="Q2839" s="212" t="s">
        <v>1010</v>
      </c>
      <c r="R2839" s="212" t="s">
        <v>1011</v>
      </c>
      <c r="S2839" s="212"/>
      <c r="T2839" s="212"/>
      <c r="U2839" s="212"/>
      <c r="V2839" s="212"/>
      <c r="W2839" s="212"/>
      <c r="X2839" s="212"/>
      <c r="Y2839" s="212">
        <v>1375</v>
      </c>
      <c r="Z2839" s="212" t="s">
        <v>314</v>
      </c>
      <c r="AA2839" s="212" t="s">
        <v>315</v>
      </c>
      <c r="AB2839" s="212">
        <v>31737.19</v>
      </c>
      <c r="AC2839" s="212">
        <v>39354.116000000002</v>
      </c>
      <c r="AD2839" s="212">
        <v>1</v>
      </c>
      <c r="AE2839" s="212">
        <v>0</v>
      </c>
      <c r="AF2839" s="212">
        <v>1</v>
      </c>
      <c r="AG2839" s="212">
        <v>0</v>
      </c>
      <c r="AH2839" s="212">
        <v>31737.19</v>
      </c>
      <c r="AI2839" s="212">
        <v>39354.120000000003</v>
      </c>
      <c r="AJ2839" s="212">
        <v>1</v>
      </c>
      <c r="AK2839" s="212">
        <v>1</v>
      </c>
      <c r="AL2839" s="212">
        <v>0</v>
      </c>
      <c r="AM2839">
        <v>1</v>
      </c>
      <c r="AN2839" t="str">
        <f>VLOOKUP(H2839,'Base Art'!$A:$AJ,36,FALSE)</f>
        <v>NUTRIPET S.A.U.</v>
      </c>
    </row>
    <row r="2840" spans="1:40" x14ac:dyDescent="0.25">
      <c r="A2840" s="212" t="s">
        <v>7665</v>
      </c>
      <c r="B2840" s="212">
        <v>1</v>
      </c>
      <c r="C2840" s="212" t="s">
        <v>7666</v>
      </c>
      <c r="D2840" s="212" t="s">
        <v>162</v>
      </c>
      <c r="E2840" s="212">
        <v>28</v>
      </c>
      <c r="F2840" s="212" t="s">
        <v>1</v>
      </c>
      <c r="G2840" s="212" t="s">
        <v>1684</v>
      </c>
      <c r="H2840" s="212">
        <v>11135</v>
      </c>
      <c r="I2840" s="212" t="s">
        <v>1685</v>
      </c>
      <c r="J2840" s="212">
        <v>1413</v>
      </c>
      <c r="K2840" s="212" t="s">
        <v>334</v>
      </c>
      <c r="L2840" s="212" t="s">
        <v>335</v>
      </c>
      <c r="M2840" s="212"/>
      <c r="N2840" s="212"/>
      <c r="O2840" s="212"/>
      <c r="P2840" s="212"/>
      <c r="Q2840" s="212"/>
      <c r="R2840" s="212"/>
      <c r="S2840" s="212"/>
      <c r="T2840" s="212"/>
      <c r="U2840" s="212"/>
      <c r="V2840" s="212"/>
      <c r="W2840" s="212"/>
      <c r="X2840" s="212"/>
      <c r="Y2840" s="212">
        <v>1374</v>
      </c>
      <c r="Z2840" s="212" t="s">
        <v>336</v>
      </c>
      <c r="AA2840" s="212" t="s">
        <v>337</v>
      </c>
      <c r="AB2840" s="212">
        <v>32798.519999999997</v>
      </c>
      <c r="AC2840" s="212">
        <v>40670.165000000001</v>
      </c>
      <c r="AD2840" s="212">
        <v>8.3299999999999999E-2</v>
      </c>
      <c r="AE2840" s="212">
        <v>0</v>
      </c>
      <c r="AF2840" s="212">
        <v>8.3299999999999999E-2</v>
      </c>
      <c r="AG2840" s="212">
        <v>0</v>
      </c>
      <c r="AH2840" s="212">
        <v>2733.21</v>
      </c>
      <c r="AI2840" s="212">
        <v>3389.18</v>
      </c>
      <c r="AJ2840" s="212">
        <v>0</v>
      </c>
      <c r="AK2840" s="212">
        <v>0</v>
      </c>
      <c r="AL2840" s="212">
        <v>0</v>
      </c>
      <c r="AM2840">
        <v>1</v>
      </c>
      <c r="AN2840" t="str">
        <f>VLOOKUP(H2840,'Base Art'!$A:$AJ,36,FALSE)</f>
        <v>ARCOR S.A.I.C.</v>
      </c>
    </row>
    <row r="2841" spans="1:40" x14ac:dyDescent="0.25">
      <c r="A2841" s="212" t="s">
        <v>7665</v>
      </c>
      <c r="B2841" s="212">
        <v>1</v>
      </c>
      <c r="C2841" s="212" t="s">
        <v>7666</v>
      </c>
      <c r="D2841" s="212" t="s">
        <v>162</v>
      </c>
      <c r="E2841" s="212">
        <v>28</v>
      </c>
      <c r="F2841" s="212" t="s">
        <v>1</v>
      </c>
      <c r="G2841" s="212" t="s">
        <v>928</v>
      </c>
      <c r="H2841" s="212">
        <v>11206</v>
      </c>
      <c r="I2841" s="212" t="s">
        <v>929</v>
      </c>
      <c r="J2841" s="212"/>
      <c r="K2841" s="212"/>
      <c r="L2841" s="212"/>
      <c r="M2841" s="212"/>
      <c r="N2841" s="212"/>
      <c r="O2841" s="212"/>
      <c r="P2841" s="212"/>
      <c r="Q2841" s="212"/>
      <c r="R2841" s="212"/>
      <c r="S2841" s="212"/>
      <c r="T2841" s="212"/>
      <c r="U2841" s="212"/>
      <c r="V2841" s="212"/>
      <c r="W2841" s="212"/>
      <c r="X2841" s="212"/>
      <c r="Y2841" s="212">
        <v>1369</v>
      </c>
      <c r="Z2841" s="212" t="s">
        <v>354</v>
      </c>
      <c r="AA2841" s="212" t="s">
        <v>355</v>
      </c>
      <c r="AB2841" s="212">
        <v>34809.546000000002</v>
      </c>
      <c r="AC2841" s="212">
        <v>42641.695</v>
      </c>
      <c r="AD2841" s="212">
        <v>0.5</v>
      </c>
      <c r="AE2841" s="212">
        <v>0.1</v>
      </c>
      <c r="AF2841" s="212">
        <v>0.6</v>
      </c>
      <c r="AG2841" s="212">
        <v>0</v>
      </c>
      <c r="AH2841" s="212">
        <v>20885.73</v>
      </c>
      <c r="AI2841" s="212">
        <v>25585.02</v>
      </c>
      <c r="AJ2841" s="212">
        <v>0</v>
      </c>
      <c r="AK2841" s="212">
        <v>0</v>
      </c>
      <c r="AL2841" s="212">
        <v>0</v>
      </c>
      <c r="AM2841">
        <v>1</v>
      </c>
      <c r="AN2841" t="str">
        <f>VLOOKUP(H2841,'Base Art'!$A:$AJ,36,FALSE)</f>
        <v>EST. LAS MARIAS S.A.C.I.F.A.</v>
      </c>
    </row>
    <row r="2842" spans="1:40" x14ac:dyDescent="0.25">
      <c r="A2842" s="212" t="s">
        <v>7665</v>
      </c>
      <c r="B2842" s="212">
        <v>1</v>
      </c>
      <c r="C2842" s="212" t="s">
        <v>7666</v>
      </c>
      <c r="D2842" s="212" t="s">
        <v>162</v>
      </c>
      <c r="E2842" s="212">
        <v>28</v>
      </c>
      <c r="F2842" s="212" t="s">
        <v>1</v>
      </c>
      <c r="G2842" s="212" t="s">
        <v>1756</v>
      </c>
      <c r="H2842" s="212">
        <v>11312</v>
      </c>
      <c r="I2842" s="212" t="s">
        <v>1757</v>
      </c>
      <c r="J2842" s="212">
        <v>1204</v>
      </c>
      <c r="K2842" s="212" t="s">
        <v>492</v>
      </c>
      <c r="L2842" s="212" t="s">
        <v>493</v>
      </c>
      <c r="M2842" s="212"/>
      <c r="N2842" s="212"/>
      <c r="O2842" s="212"/>
      <c r="P2842" s="212">
        <v>1201</v>
      </c>
      <c r="Q2842" s="212" t="s">
        <v>808</v>
      </c>
      <c r="R2842" s="212" t="s">
        <v>809</v>
      </c>
      <c r="S2842" s="212"/>
      <c r="T2842" s="212"/>
      <c r="U2842" s="212"/>
      <c r="V2842" s="212"/>
      <c r="W2842" s="212"/>
      <c r="X2842" s="212"/>
      <c r="Y2842" s="212"/>
      <c r="Z2842" s="212"/>
      <c r="AA2842" s="212"/>
      <c r="AB2842" s="212">
        <v>164498.98499999999</v>
      </c>
      <c r="AC2842" s="212">
        <v>201511.25099999999</v>
      </c>
      <c r="AD2842" s="212">
        <v>0.125</v>
      </c>
      <c r="AE2842" s="212">
        <v>0</v>
      </c>
      <c r="AF2842" s="212">
        <v>0.125</v>
      </c>
      <c r="AG2842" s="212">
        <v>0</v>
      </c>
      <c r="AH2842" s="212">
        <v>20562.37</v>
      </c>
      <c r="AI2842" s="212">
        <v>25188.91</v>
      </c>
      <c r="AJ2842" s="212">
        <v>1</v>
      </c>
      <c r="AK2842" s="212">
        <v>0.13</v>
      </c>
      <c r="AL2842" s="212">
        <v>0</v>
      </c>
      <c r="AM2842">
        <v>1</v>
      </c>
      <c r="AN2842" t="str">
        <f>VLOOKUP(H2842,'Base Art'!$A:$AJ,36,FALSE)</f>
        <v>FERRERO ARGENTINA S.A.</v>
      </c>
    </row>
    <row r="2843" spans="1:40" x14ac:dyDescent="0.25">
      <c r="A2843" s="212" t="s">
        <v>7665</v>
      </c>
      <c r="B2843" s="212">
        <v>1</v>
      </c>
      <c r="C2843" s="212" t="s">
        <v>7666</v>
      </c>
      <c r="D2843" s="212" t="s">
        <v>162</v>
      </c>
      <c r="E2843" s="212">
        <v>28</v>
      </c>
      <c r="F2843" s="212" t="s">
        <v>1</v>
      </c>
      <c r="G2843" s="212" t="s">
        <v>7758</v>
      </c>
      <c r="H2843" s="212">
        <v>11330</v>
      </c>
      <c r="I2843" s="212" t="s">
        <v>7173</v>
      </c>
      <c r="J2843" s="212"/>
      <c r="K2843" s="212"/>
      <c r="L2843" s="212"/>
      <c r="M2843" s="212"/>
      <c r="N2843" s="212"/>
      <c r="O2843" s="212"/>
      <c r="P2843" s="212"/>
      <c r="Q2843" s="212"/>
      <c r="R2843" s="212"/>
      <c r="S2843" s="212"/>
      <c r="T2843" s="212"/>
      <c r="U2843" s="212"/>
      <c r="V2843" s="212"/>
      <c r="W2843" s="212"/>
      <c r="X2843" s="212"/>
      <c r="Y2843" s="212"/>
      <c r="Z2843" s="212"/>
      <c r="AA2843" s="212"/>
      <c r="AB2843" s="212">
        <v>36341.802000000003</v>
      </c>
      <c r="AC2843" s="212">
        <v>43973.582999999999</v>
      </c>
      <c r="AD2843" s="212">
        <v>0.375</v>
      </c>
      <c r="AE2843" s="212">
        <v>0</v>
      </c>
      <c r="AF2843" s="212">
        <v>0.375</v>
      </c>
      <c r="AG2843" s="212">
        <v>0</v>
      </c>
      <c r="AH2843" s="212">
        <v>13628.18</v>
      </c>
      <c r="AI2843" s="212">
        <v>16490.09</v>
      </c>
      <c r="AJ2843" s="212">
        <v>0</v>
      </c>
      <c r="AK2843" s="212">
        <v>0</v>
      </c>
      <c r="AL2843" s="212">
        <v>0</v>
      </c>
      <c r="AM2843">
        <v>1</v>
      </c>
      <c r="AN2843" t="str">
        <f>VLOOKUP(H2843,'Base Art'!$A:$AJ,36,FALSE)</f>
        <v>DOLCEVITA DE LA DOLCE S.R.L</v>
      </c>
    </row>
    <row r="2844" spans="1:40" x14ac:dyDescent="0.25">
      <c r="A2844" s="212" t="s">
        <v>7665</v>
      </c>
      <c r="B2844" s="212">
        <v>1</v>
      </c>
      <c r="C2844" s="212" t="s">
        <v>7666</v>
      </c>
      <c r="D2844" s="212" t="s">
        <v>162</v>
      </c>
      <c r="E2844" s="212">
        <v>28</v>
      </c>
      <c r="F2844" s="212" t="s">
        <v>1</v>
      </c>
      <c r="G2844" s="212" t="s">
        <v>1496</v>
      </c>
      <c r="H2844" s="212">
        <v>11343</v>
      </c>
      <c r="I2844" s="212" t="s">
        <v>1497</v>
      </c>
      <c r="J2844" s="212"/>
      <c r="K2844" s="212"/>
      <c r="L2844" s="212"/>
      <c r="M2844" s="212"/>
      <c r="N2844" s="212"/>
      <c r="O2844" s="212"/>
      <c r="P2844" s="212"/>
      <c r="Q2844" s="212"/>
      <c r="R2844" s="212"/>
      <c r="S2844" s="212"/>
      <c r="T2844" s="212"/>
      <c r="U2844" s="212"/>
      <c r="V2844" s="212"/>
      <c r="W2844" s="212"/>
      <c r="X2844" s="212"/>
      <c r="Y2844" s="212"/>
      <c r="Z2844" s="212"/>
      <c r="AA2844" s="212"/>
      <c r="AB2844" s="212">
        <v>16971.312999999998</v>
      </c>
      <c r="AC2844" s="212">
        <v>20535.288</v>
      </c>
      <c r="AD2844" s="212">
        <v>1</v>
      </c>
      <c r="AE2844" s="212">
        <v>0</v>
      </c>
      <c r="AF2844" s="212">
        <v>1</v>
      </c>
      <c r="AG2844" s="212">
        <v>0</v>
      </c>
      <c r="AH2844" s="212">
        <v>16971.310000000001</v>
      </c>
      <c r="AI2844" s="212">
        <v>20535.29</v>
      </c>
      <c r="AJ2844" s="212">
        <v>1</v>
      </c>
      <c r="AK2844" s="212">
        <v>1</v>
      </c>
      <c r="AL2844" s="212">
        <v>0</v>
      </c>
      <c r="AM2844">
        <v>1</v>
      </c>
      <c r="AN2844" t="str">
        <f>VLOOKUP(H2844,'Base Art'!$A:$AJ,36,FALSE)</f>
        <v>DOLCEVITA DE LA DOLCE S.R.L</v>
      </c>
    </row>
    <row r="2845" spans="1:40" x14ac:dyDescent="0.25">
      <c r="A2845" s="212" t="s">
        <v>7665</v>
      </c>
      <c r="B2845" s="212">
        <v>1</v>
      </c>
      <c r="C2845" s="212" t="s">
        <v>7666</v>
      </c>
      <c r="D2845" s="212" t="s">
        <v>162</v>
      </c>
      <c r="E2845" s="212">
        <v>28</v>
      </c>
      <c r="F2845" s="212" t="s">
        <v>1</v>
      </c>
      <c r="G2845" s="212" t="s">
        <v>1056</v>
      </c>
      <c r="H2845" s="212">
        <v>11368</v>
      </c>
      <c r="I2845" s="212" t="s">
        <v>1057</v>
      </c>
      <c r="J2845" s="212">
        <v>1205</v>
      </c>
      <c r="K2845" s="212" t="s">
        <v>592</v>
      </c>
      <c r="L2845" s="212" t="s">
        <v>593</v>
      </c>
      <c r="M2845" s="212"/>
      <c r="N2845" s="212"/>
      <c r="O2845" s="212"/>
      <c r="P2845" s="212"/>
      <c r="Q2845" s="212"/>
      <c r="R2845" s="212"/>
      <c r="S2845" s="212"/>
      <c r="T2845" s="212"/>
      <c r="U2845" s="212"/>
      <c r="V2845" s="212"/>
      <c r="W2845" s="212"/>
      <c r="X2845" s="212"/>
      <c r="Y2845" s="212"/>
      <c r="Z2845" s="212"/>
      <c r="AA2845" s="212"/>
      <c r="AB2845" s="212">
        <v>49284.462</v>
      </c>
      <c r="AC2845" s="212">
        <v>59634.203000000001</v>
      </c>
      <c r="AD2845" s="212">
        <v>0.25</v>
      </c>
      <c r="AE2845" s="212">
        <v>0</v>
      </c>
      <c r="AF2845" s="212">
        <v>0.25</v>
      </c>
      <c r="AG2845" s="212">
        <v>0</v>
      </c>
      <c r="AH2845" s="212">
        <v>12321.12</v>
      </c>
      <c r="AI2845" s="212">
        <v>14908.55</v>
      </c>
      <c r="AJ2845" s="212">
        <v>1</v>
      </c>
      <c r="AK2845" s="212">
        <v>0.25</v>
      </c>
      <c r="AL2845" s="212">
        <v>0</v>
      </c>
      <c r="AM2845">
        <v>1</v>
      </c>
      <c r="AN2845" t="str">
        <f>VLOOKUP(H2845,'Base Art'!$A:$AJ,36,FALSE)</f>
        <v>FERRERO ARGENTINA S.A.</v>
      </c>
    </row>
    <row r="2846" spans="1:40" x14ac:dyDescent="0.25">
      <c r="A2846" s="212" t="s">
        <v>7665</v>
      </c>
      <c r="B2846" s="212">
        <v>1</v>
      </c>
      <c r="C2846" s="212" t="s">
        <v>7666</v>
      </c>
      <c r="D2846" s="212" t="s">
        <v>162</v>
      </c>
      <c r="E2846" s="212">
        <v>28</v>
      </c>
      <c r="F2846" s="212" t="s">
        <v>1</v>
      </c>
      <c r="G2846" s="212" t="s">
        <v>7687</v>
      </c>
      <c r="H2846" s="212">
        <v>11501</v>
      </c>
      <c r="I2846" s="212" t="s">
        <v>7473</v>
      </c>
      <c r="J2846" s="212">
        <v>1414</v>
      </c>
      <c r="K2846" s="212" t="s">
        <v>372</v>
      </c>
      <c r="L2846" s="212" t="s">
        <v>373</v>
      </c>
      <c r="M2846" s="212"/>
      <c r="N2846" s="212"/>
      <c r="O2846" s="212"/>
      <c r="P2846" s="212"/>
      <c r="Q2846" s="212"/>
      <c r="R2846" s="212"/>
      <c r="S2846" s="212"/>
      <c r="T2846" s="212"/>
      <c r="U2846" s="212"/>
      <c r="V2846" s="212"/>
      <c r="W2846" s="212"/>
      <c r="X2846" s="212"/>
      <c r="Y2846" s="212"/>
      <c r="Z2846" s="212"/>
      <c r="AA2846" s="212"/>
      <c r="AB2846" s="212">
        <v>24349.11</v>
      </c>
      <c r="AC2846" s="212">
        <v>29462.424999999999</v>
      </c>
      <c r="AD2846" s="212">
        <v>0.5</v>
      </c>
      <c r="AE2846" s="212">
        <v>0</v>
      </c>
      <c r="AF2846" s="212">
        <v>0.5</v>
      </c>
      <c r="AG2846" s="212">
        <v>0</v>
      </c>
      <c r="AH2846" s="212">
        <v>12174.56</v>
      </c>
      <c r="AI2846" s="212">
        <v>14731.21</v>
      </c>
      <c r="AJ2846" s="212">
        <v>0</v>
      </c>
      <c r="AK2846" s="212">
        <v>0</v>
      </c>
      <c r="AL2846" s="212">
        <v>0</v>
      </c>
      <c r="AM2846">
        <v>1</v>
      </c>
      <c r="AN2846" t="str">
        <f>VLOOKUP(H2846,'Base Art'!$A:$AJ,36,FALSE)</f>
        <v>ARCOR S.A.I.C.</v>
      </c>
    </row>
    <row r="2847" spans="1:40" x14ac:dyDescent="0.25">
      <c r="A2847" s="212" t="s">
        <v>7665</v>
      </c>
      <c r="B2847" s="212">
        <v>1</v>
      </c>
      <c r="C2847" s="212" t="s">
        <v>7666</v>
      </c>
      <c r="D2847" s="212" t="s">
        <v>162</v>
      </c>
      <c r="E2847" s="212">
        <v>28</v>
      </c>
      <c r="F2847" s="212" t="s">
        <v>1</v>
      </c>
      <c r="G2847" s="212" t="s">
        <v>7688</v>
      </c>
      <c r="H2847" s="212">
        <v>11503</v>
      </c>
      <c r="I2847" s="212" t="s">
        <v>7477</v>
      </c>
      <c r="J2847" s="212">
        <v>1414</v>
      </c>
      <c r="K2847" s="212" t="s">
        <v>372</v>
      </c>
      <c r="L2847" s="212" t="s">
        <v>373</v>
      </c>
      <c r="M2847" s="212"/>
      <c r="N2847" s="212"/>
      <c r="O2847" s="212"/>
      <c r="P2847" s="212"/>
      <c r="Q2847" s="212"/>
      <c r="R2847" s="212"/>
      <c r="S2847" s="212"/>
      <c r="T2847" s="212"/>
      <c r="U2847" s="212"/>
      <c r="V2847" s="212"/>
      <c r="W2847" s="212"/>
      <c r="X2847" s="212"/>
      <c r="Y2847" s="212"/>
      <c r="Z2847" s="212"/>
      <c r="AA2847" s="212"/>
      <c r="AB2847" s="212">
        <v>24349.11</v>
      </c>
      <c r="AC2847" s="212">
        <v>29462.424999999999</v>
      </c>
      <c r="AD2847" s="212">
        <v>0.5</v>
      </c>
      <c r="AE2847" s="212">
        <v>0</v>
      </c>
      <c r="AF2847" s="212">
        <v>0.5</v>
      </c>
      <c r="AG2847" s="212">
        <v>0</v>
      </c>
      <c r="AH2847" s="212">
        <v>12174.56</v>
      </c>
      <c r="AI2847" s="212">
        <v>14731.21</v>
      </c>
      <c r="AJ2847" s="212">
        <v>0</v>
      </c>
      <c r="AK2847" s="212">
        <v>0</v>
      </c>
      <c r="AL2847" s="212">
        <v>0</v>
      </c>
      <c r="AM2847">
        <v>1</v>
      </c>
      <c r="AN2847" t="str">
        <f>VLOOKUP(H2847,'Base Art'!$A:$AJ,36,FALSE)</f>
        <v>ARCOR S.A.I.C.</v>
      </c>
    </row>
    <row r="2848" spans="1:40" x14ac:dyDescent="0.25">
      <c r="A2848" s="212" t="s">
        <v>7665</v>
      </c>
      <c r="B2848" s="212">
        <v>1</v>
      </c>
      <c r="C2848" s="212" t="s">
        <v>7666</v>
      </c>
      <c r="D2848" s="212" t="s">
        <v>162</v>
      </c>
      <c r="E2848" s="212">
        <v>28</v>
      </c>
      <c r="F2848" s="212" t="s">
        <v>1</v>
      </c>
      <c r="G2848" s="212" t="s">
        <v>1248</v>
      </c>
      <c r="H2848" s="212">
        <v>11506</v>
      </c>
      <c r="I2848" s="212" t="s">
        <v>1249</v>
      </c>
      <c r="J2848" s="212">
        <v>1414</v>
      </c>
      <c r="K2848" s="212" t="s">
        <v>372</v>
      </c>
      <c r="L2848" s="212" t="s">
        <v>373</v>
      </c>
      <c r="M2848" s="212"/>
      <c r="N2848" s="212"/>
      <c r="O2848" s="212"/>
      <c r="P2848" s="212"/>
      <c r="Q2848" s="212"/>
      <c r="R2848" s="212"/>
      <c r="S2848" s="212"/>
      <c r="T2848" s="212"/>
      <c r="U2848" s="212"/>
      <c r="V2848" s="212"/>
      <c r="W2848" s="212"/>
      <c r="X2848" s="212"/>
      <c r="Y2848" s="212"/>
      <c r="Z2848" s="212"/>
      <c r="AA2848" s="212"/>
      <c r="AB2848" s="212">
        <v>48813.77</v>
      </c>
      <c r="AC2848" s="212">
        <v>59064.650999999998</v>
      </c>
      <c r="AD2848" s="212">
        <v>8.3299999999999999E-2</v>
      </c>
      <c r="AE2848" s="212">
        <v>0</v>
      </c>
      <c r="AF2848" s="212">
        <v>8.3299999999999999E-2</v>
      </c>
      <c r="AG2848" s="212">
        <v>0</v>
      </c>
      <c r="AH2848" s="212">
        <v>4067.81</v>
      </c>
      <c r="AI2848" s="212">
        <v>4922.05</v>
      </c>
      <c r="AJ2848" s="212">
        <v>0</v>
      </c>
      <c r="AK2848" s="212">
        <v>0</v>
      </c>
      <c r="AL2848" s="212">
        <v>0</v>
      </c>
      <c r="AM2848">
        <v>1</v>
      </c>
      <c r="AN2848" t="str">
        <f>VLOOKUP(H2848,'Base Art'!$A:$AJ,36,FALSE)</f>
        <v>ARCOR S.A.I.C.</v>
      </c>
    </row>
    <row r="2849" spans="1:40" x14ac:dyDescent="0.25">
      <c r="A2849" s="212" t="s">
        <v>7665</v>
      </c>
      <c r="B2849" s="212">
        <v>1</v>
      </c>
      <c r="C2849" s="212" t="s">
        <v>7666</v>
      </c>
      <c r="D2849" s="212" t="s">
        <v>162</v>
      </c>
      <c r="E2849" s="212">
        <v>28</v>
      </c>
      <c r="F2849" s="212" t="s">
        <v>1</v>
      </c>
      <c r="G2849" s="212" t="s">
        <v>1472</v>
      </c>
      <c r="H2849" s="212">
        <v>11520</v>
      </c>
      <c r="I2849" s="212" t="s">
        <v>1473</v>
      </c>
      <c r="J2849" s="212"/>
      <c r="K2849" s="212"/>
      <c r="L2849" s="212"/>
      <c r="M2849" s="212"/>
      <c r="N2849" s="212"/>
      <c r="O2849" s="212"/>
      <c r="P2849" s="212"/>
      <c r="Q2849" s="212"/>
      <c r="R2849" s="212"/>
      <c r="S2849" s="212"/>
      <c r="T2849" s="212"/>
      <c r="U2849" s="212"/>
      <c r="V2849" s="212"/>
      <c r="W2849" s="212"/>
      <c r="X2849" s="212"/>
      <c r="Y2849" s="212"/>
      <c r="Z2849" s="212"/>
      <c r="AA2849" s="212"/>
      <c r="AB2849" s="212">
        <v>11340.15</v>
      </c>
      <c r="AC2849" s="212">
        <v>14061.786</v>
      </c>
      <c r="AD2849" s="212">
        <v>0.33329999999999999</v>
      </c>
      <c r="AE2849" s="212">
        <v>0</v>
      </c>
      <c r="AF2849" s="212">
        <v>0.33329999999999999</v>
      </c>
      <c r="AG2849" s="212">
        <v>0</v>
      </c>
      <c r="AH2849" s="212">
        <v>3780.05</v>
      </c>
      <c r="AI2849" s="212">
        <v>4687.26</v>
      </c>
      <c r="AJ2849" s="212">
        <v>1</v>
      </c>
      <c r="AK2849" s="212">
        <v>0.33</v>
      </c>
      <c r="AL2849" s="212">
        <v>0</v>
      </c>
      <c r="AM2849">
        <v>1</v>
      </c>
      <c r="AN2849" t="str">
        <f>VLOOKUP(H2849,'Base Art'!$A:$AJ,36,FALSE)</f>
        <v>DISTRIBUIDORA H&amp;G SRL</v>
      </c>
    </row>
    <row r="2850" spans="1:40" x14ac:dyDescent="0.25">
      <c r="A2850" s="212" t="s">
        <v>7665</v>
      </c>
      <c r="B2850" s="212">
        <v>1</v>
      </c>
      <c r="C2850" s="212" t="s">
        <v>7666</v>
      </c>
      <c r="D2850" s="212" t="s">
        <v>162</v>
      </c>
      <c r="E2850" s="212">
        <v>28</v>
      </c>
      <c r="F2850" s="212" t="s">
        <v>1</v>
      </c>
      <c r="G2850" s="212" t="s">
        <v>1722</v>
      </c>
      <c r="H2850" s="212">
        <v>11668</v>
      </c>
      <c r="I2850" s="212" t="s">
        <v>1723</v>
      </c>
      <c r="J2850" s="212"/>
      <c r="K2850" s="212"/>
      <c r="L2850" s="212"/>
      <c r="M2850" s="212"/>
      <c r="N2850" s="212"/>
      <c r="O2850" s="212"/>
      <c r="P2850" s="212"/>
      <c r="Q2850" s="212"/>
      <c r="R2850" s="212"/>
      <c r="S2850" s="212"/>
      <c r="T2850" s="212"/>
      <c r="U2850" s="212"/>
      <c r="V2850" s="212"/>
      <c r="W2850" s="212"/>
      <c r="X2850" s="212"/>
      <c r="Y2850" s="212"/>
      <c r="Z2850" s="212"/>
      <c r="AA2850" s="212"/>
      <c r="AB2850" s="212">
        <v>53227.417000000001</v>
      </c>
      <c r="AC2850" s="212">
        <v>64405.171000000002</v>
      </c>
      <c r="AD2850" s="212">
        <v>0.2</v>
      </c>
      <c r="AE2850" s="212">
        <v>0</v>
      </c>
      <c r="AF2850" s="212">
        <v>0.2</v>
      </c>
      <c r="AG2850" s="212">
        <v>0</v>
      </c>
      <c r="AH2850" s="212">
        <v>10645.48</v>
      </c>
      <c r="AI2850" s="212">
        <v>12881.03</v>
      </c>
      <c r="AJ2850" s="212">
        <v>1</v>
      </c>
      <c r="AK2850" s="212">
        <v>0.2</v>
      </c>
      <c r="AL2850" s="212">
        <v>0</v>
      </c>
      <c r="AM2850">
        <v>1</v>
      </c>
      <c r="AN2850" t="str">
        <f>VLOOKUP(H2850,'Base Art'!$A:$AJ,36,FALSE)</f>
        <v>GEORGALOS HNOS. S.A.I.C.A.</v>
      </c>
    </row>
    <row r="2851" spans="1:40" x14ac:dyDescent="0.25">
      <c r="A2851" s="212" t="s">
        <v>7665</v>
      </c>
      <c r="B2851" s="212">
        <v>1</v>
      </c>
      <c r="C2851" s="212" t="s">
        <v>7666</v>
      </c>
      <c r="D2851" s="212" t="s">
        <v>178</v>
      </c>
      <c r="E2851" s="212">
        <v>30</v>
      </c>
      <c r="F2851" s="212" t="s">
        <v>0</v>
      </c>
      <c r="G2851" s="212" t="s">
        <v>990</v>
      </c>
      <c r="H2851" s="212">
        <v>6010</v>
      </c>
      <c r="I2851" s="212" t="s">
        <v>991</v>
      </c>
      <c r="J2851" s="212">
        <v>1194</v>
      </c>
      <c r="K2851" s="212" t="s">
        <v>310</v>
      </c>
      <c r="L2851" s="212" t="s">
        <v>311</v>
      </c>
      <c r="M2851" s="212"/>
      <c r="N2851" s="212"/>
      <c r="O2851" s="212"/>
      <c r="P2851" s="212">
        <v>1098</v>
      </c>
      <c r="Q2851" s="212" t="s">
        <v>312</v>
      </c>
      <c r="R2851" s="212" t="s">
        <v>313</v>
      </c>
      <c r="S2851" s="212"/>
      <c r="T2851" s="212"/>
      <c r="U2851" s="212"/>
      <c r="V2851" s="212"/>
      <c r="W2851" s="212"/>
      <c r="X2851" s="212"/>
      <c r="Y2851" s="212">
        <v>1375</v>
      </c>
      <c r="Z2851" s="212" t="s">
        <v>314</v>
      </c>
      <c r="AA2851" s="212" t="s">
        <v>315</v>
      </c>
      <c r="AB2851" s="212">
        <v>43922.934000000001</v>
      </c>
      <c r="AC2851" s="212">
        <v>55123.281000000003</v>
      </c>
      <c r="AD2851" s="212">
        <v>1</v>
      </c>
      <c r="AE2851" s="212">
        <v>0</v>
      </c>
      <c r="AF2851" s="212">
        <v>1</v>
      </c>
      <c r="AG2851" s="212">
        <v>0</v>
      </c>
      <c r="AH2851" s="212">
        <v>43922.93</v>
      </c>
      <c r="AI2851" s="212">
        <v>55123.28</v>
      </c>
      <c r="AJ2851" s="212">
        <v>0</v>
      </c>
      <c r="AK2851" s="212">
        <v>0</v>
      </c>
      <c r="AL2851" s="212">
        <v>0</v>
      </c>
      <c r="AM2851">
        <v>1</v>
      </c>
      <c r="AN2851" t="str">
        <f>VLOOKUP(H2851,'Base Art'!$A:$AJ,36,FALSE)</f>
        <v>MASTERFOODS ARGENTINA LTD.</v>
      </c>
    </row>
    <row r="2852" spans="1:40" x14ac:dyDescent="0.25">
      <c r="A2852" s="212" t="s">
        <v>7665</v>
      </c>
      <c r="B2852" s="212">
        <v>1</v>
      </c>
      <c r="C2852" s="212" t="s">
        <v>7666</v>
      </c>
      <c r="D2852" s="212" t="s">
        <v>178</v>
      </c>
      <c r="E2852" s="212">
        <v>30</v>
      </c>
      <c r="F2852" s="212" t="s">
        <v>0</v>
      </c>
      <c r="G2852" s="212" t="s">
        <v>1216</v>
      </c>
      <c r="H2852" s="212">
        <v>6012</v>
      </c>
      <c r="I2852" s="212" t="s">
        <v>1217</v>
      </c>
      <c r="J2852" s="212">
        <v>1194</v>
      </c>
      <c r="K2852" s="212" t="s">
        <v>310</v>
      </c>
      <c r="L2852" s="212" t="s">
        <v>311</v>
      </c>
      <c r="M2852" s="212"/>
      <c r="N2852" s="212"/>
      <c r="O2852" s="212"/>
      <c r="P2852" s="212">
        <v>1098</v>
      </c>
      <c r="Q2852" s="212" t="s">
        <v>312</v>
      </c>
      <c r="R2852" s="212" t="s">
        <v>313</v>
      </c>
      <c r="S2852" s="212"/>
      <c r="T2852" s="212"/>
      <c r="U2852" s="212"/>
      <c r="V2852" s="212"/>
      <c r="W2852" s="212"/>
      <c r="X2852" s="212"/>
      <c r="Y2852" s="212">
        <v>1375</v>
      </c>
      <c r="Z2852" s="212" t="s">
        <v>314</v>
      </c>
      <c r="AA2852" s="212" t="s">
        <v>315</v>
      </c>
      <c r="AB2852" s="212">
        <v>41831.364999999998</v>
      </c>
      <c r="AC2852" s="212">
        <v>52498.360999999997</v>
      </c>
      <c r="AD2852" s="212">
        <v>1</v>
      </c>
      <c r="AE2852" s="212">
        <v>0</v>
      </c>
      <c r="AF2852" s="212">
        <v>1</v>
      </c>
      <c r="AG2852" s="212">
        <v>0</v>
      </c>
      <c r="AH2852" s="212">
        <v>41831.360000000001</v>
      </c>
      <c r="AI2852" s="212">
        <v>52498.36</v>
      </c>
      <c r="AJ2852" s="212">
        <v>0</v>
      </c>
      <c r="AK2852" s="212">
        <v>0</v>
      </c>
      <c r="AL2852" s="212">
        <v>0</v>
      </c>
      <c r="AM2852">
        <v>1</v>
      </c>
      <c r="AN2852" t="str">
        <f>VLOOKUP(H2852,'Base Art'!$A:$AJ,36,FALSE)</f>
        <v>MASTERFOODS ARGENTINA LTD.</v>
      </c>
    </row>
    <row r="2853" spans="1:40" x14ac:dyDescent="0.25">
      <c r="A2853" s="212" t="s">
        <v>7665</v>
      </c>
      <c r="B2853" s="212">
        <v>1</v>
      </c>
      <c r="C2853" s="212" t="s">
        <v>7666</v>
      </c>
      <c r="D2853" s="212" t="s">
        <v>178</v>
      </c>
      <c r="E2853" s="212">
        <v>30</v>
      </c>
      <c r="F2853" s="212" t="s">
        <v>0</v>
      </c>
      <c r="G2853" s="212" t="s">
        <v>994</v>
      </c>
      <c r="H2853" s="212">
        <v>6029</v>
      </c>
      <c r="I2853" s="212" t="s">
        <v>995</v>
      </c>
      <c r="J2853" s="212">
        <v>1194</v>
      </c>
      <c r="K2853" s="212" t="s">
        <v>310</v>
      </c>
      <c r="L2853" s="212" t="s">
        <v>311</v>
      </c>
      <c r="M2853" s="212"/>
      <c r="N2853" s="212"/>
      <c r="O2853" s="212"/>
      <c r="P2853" s="212">
        <v>1098</v>
      </c>
      <c r="Q2853" s="212" t="s">
        <v>312</v>
      </c>
      <c r="R2853" s="212" t="s">
        <v>313</v>
      </c>
      <c r="S2853" s="212"/>
      <c r="T2853" s="212"/>
      <c r="U2853" s="212"/>
      <c r="V2853" s="212"/>
      <c r="W2853" s="212"/>
      <c r="X2853" s="212"/>
      <c r="Y2853" s="212">
        <v>1375</v>
      </c>
      <c r="Z2853" s="212" t="s">
        <v>314</v>
      </c>
      <c r="AA2853" s="212" t="s">
        <v>315</v>
      </c>
      <c r="AB2853" s="212">
        <v>41831.364999999998</v>
      </c>
      <c r="AC2853" s="212">
        <v>52498.360999999997</v>
      </c>
      <c r="AD2853" s="212">
        <v>1</v>
      </c>
      <c r="AE2853" s="212">
        <v>0</v>
      </c>
      <c r="AF2853" s="212">
        <v>1</v>
      </c>
      <c r="AG2853" s="212">
        <v>0</v>
      </c>
      <c r="AH2853" s="212">
        <v>41831.360000000001</v>
      </c>
      <c r="AI2853" s="212">
        <v>52498.36</v>
      </c>
      <c r="AJ2853" s="212">
        <v>0</v>
      </c>
      <c r="AK2853" s="212">
        <v>0</v>
      </c>
      <c r="AL2853" s="212">
        <v>0</v>
      </c>
      <c r="AM2853">
        <v>1</v>
      </c>
      <c r="AN2853" t="str">
        <f>VLOOKUP(H2853,'Base Art'!$A:$AJ,36,FALSE)</f>
        <v>MASTERFOODS ARGENTINA LTD.</v>
      </c>
    </row>
    <row r="2854" spans="1:40" x14ac:dyDescent="0.25">
      <c r="A2854" s="212" t="s">
        <v>7665</v>
      </c>
      <c r="B2854" s="212">
        <v>1</v>
      </c>
      <c r="C2854" s="212" t="s">
        <v>7666</v>
      </c>
      <c r="D2854" s="212" t="s">
        <v>178</v>
      </c>
      <c r="E2854" s="212">
        <v>30</v>
      </c>
      <c r="F2854" s="212" t="s">
        <v>0</v>
      </c>
      <c r="G2854" s="212" t="s">
        <v>1160</v>
      </c>
      <c r="H2854" s="212">
        <v>7640</v>
      </c>
      <c r="I2854" s="212" t="s">
        <v>1161</v>
      </c>
      <c r="J2854" s="212">
        <v>1193</v>
      </c>
      <c r="K2854" s="212" t="s">
        <v>506</v>
      </c>
      <c r="L2854" s="212" t="s">
        <v>507</v>
      </c>
      <c r="M2854" s="212"/>
      <c r="N2854" s="212"/>
      <c r="O2854" s="212"/>
      <c r="P2854" s="212">
        <v>1107</v>
      </c>
      <c r="Q2854" s="212" t="s">
        <v>1158</v>
      </c>
      <c r="R2854" s="212" t="s">
        <v>1159</v>
      </c>
      <c r="S2854" s="212"/>
      <c r="T2854" s="212"/>
      <c r="U2854" s="212"/>
      <c r="V2854" s="212"/>
      <c r="W2854" s="212"/>
      <c r="X2854" s="212"/>
      <c r="Y2854" s="212">
        <v>1375</v>
      </c>
      <c r="Z2854" s="212" t="s">
        <v>314</v>
      </c>
      <c r="AA2854" s="212" t="s">
        <v>315</v>
      </c>
      <c r="AB2854" s="212">
        <v>31177.013999999999</v>
      </c>
      <c r="AC2854" s="212">
        <v>39127.152999999998</v>
      </c>
      <c r="AD2854" s="212">
        <v>2</v>
      </c>
      <c r="AE2854" s="212">
        <v>0</v>
      </c>
      <c r="AF2854" s="212">
        <v>2</v>
      </c>
      <c r="AG2854" s="212">
        <v>0</v>
      </c>
      <c r="AH2854" s="212">
        <v>62354.03</v>
      </c>
      <c r="AI2854" s="212">
        <v>78254.31</v>
      </c>
      <c r="AJ2854" s="212">
        <v>0</v>
      </c>
      <c r="AK2854" s="212">
        <v>0</v>
      </c>
      <c r="AL2854" s="212">
        <v>0</v>
      </c>
      <c r="AM2854">
        <v>1</v>
      </c>
      <c r="AN2854" t="str">
        <f>VLOOKUP(H2854,'Base Art'!$A:$AJ,36,FALSE)</f>
        <v>MASTERFOODS ARGENTINA LTD.</v>
      </c>
    </row>
    <row r="2855" spans="1:40" x14ac:dyDescent="0.25">
      <c r="A2855" s="212" t="s">
        <v>7665</v>
      </c>
      <c r="B2855" s="212">
        <v>1</v>
      </c>
      <c r="C2855" s="212" t="s">
        <v>7666</v>
      </c>
      <c r="D2855" s="212" t="s">
        <v>178</v>
      </c>
      <c r="E2855" s="212">
        <v>30</v>
      </c>
      <c r="F2855" s="212" t="s">
        <v>0</v>
      </c>
      <c r="G2855" s="212" t="s">
        <v>1470</v>
      </c>
      <c r="H2855" s="212">
        <v>7682</v>
      </c>
      <c r="I2855" s="212" t="s">
        <v>1471</v>
      </c>
      <c r="J2855" s="212">
        <v>1193</v>
      </c>
      <c r="K2855" s="212" t="s">
        <v>506</v>
      </c>
      <c r="L2855" s="212" t="s">
        <v>507</v>
      </c>
      <c r="M2855" s="212"/>
      <c r="N2855" s="212"/>
      <c r="O2855" s="212"/>
      <c r="P2855" s="212">
        <v>1098</v>
      </c>
      <c r="Q2855" s="212" t="s">
        <v>312</v>
      </c>
      <c r="R2855" s="212" t="s">
        <v>313</v>
      </c>
      <c r="S2855" s="212"/>
      <c r="T2855" s="212"/>
      <c r="U2855" s="212"/>
      <c r="V2855" s="212"/>
      <c r="W2855" s="212"/>
      <c r="X2855" s="212"/>
      <c r="Y2855" s="212">
        <v>1375</v>
      </c>
      <c r="Z2855" s="212" t="s">
        <v>314</v>
      </c>
      <c r="AA2855" s="212" t="s">
        <v>315</v>
      </c>
      <c r="AB2855" s="212">
        <v>65042.85</v>
      </c>
      <c r="AC2855" s="212">
        <v>81628.777000000002</v>
      </c>
      <c r="AD2855" s="212">
        <v>1</v>
      </c>
      <c r="AE2855" s="212">
        <v>0</v>
      </c>
      <c r="AF2855" s="212">
        <v>1</v>
      </c>
      <c r="AG2855" s="212">
        <v>0</v>
      </c>
      <c r="AH2855" s="212">
        <v>65042.85</v>
      </c>
      <c r="AI2855" s="212">
        <v>81628.78</v>
      </c>
      <c r="AJ2855" s="212">
        <v>0</v>
      </c>
      <c r="AK2855" s="212">
        <v>0</v>
      </c>
      <c r="AL2855" s="212">
        <v>0</v>
      </c>
      <c r="AM2855">
        <v>1</v>
      </c>
      <c r="AN2855" t="str">
        <f>VLOOKUP(H2855,'Base Art'!$A:$AJ,36,FALSE)</f>
        <v>MASTERFOODS ARGENTINA LTD.</v>
      </c>
    </row>
    <row r="2856" spans="1:40" x14ac:dyDescent="0.25">
      <c r="A2856" s="212" t="s">
        <v>7665</v>
      </c>
      <c r="B2856" s="212">
        <v>1</v>
      </c>
      <c r="C2856" s="212" t="s">
        <v>7666</v>
      </c>
      <c r="D2856" s="212" t="s">
        <v>178</v>
      </c>
      <c r="E2856" s="212">
        <v>30</v>
      </c>
      <c r="F2856" s="212" t="s">
        <v>0</v>
      </c>
      <c r="G2856" s="212" t="s">
        <v>1018</v>
      </c>
      <c r="H2856" s="212">
        <v>7688</v>
      </c>
      <c r="I2856" s="212" t="s">
        <v>1019</v>
      </c>
      <c r="J2856" s="212">
        <v>1193</v>
      </c>
      <c r="K2856" s="212" t="s">
        <v>506</v>
      </c>
      <c r="L2856" s="212" t="s">
        <v>507</v>
      </c>
      <c r="M2856" s="212"/>
      <c r="N2856" s="212"/>
      <c r="O2856" s="212"/>
      <c r="P2856" s="212">
        <v>1098</v>
      </c>
      <c r="Q2856" s="212" t="s">
        <v>312</v>
      </c>
      <c r="R2856" s="212" t="s">
        <v>313</v>
      </c>
      <c r="S2856" s="212"/>
      <c r="T2856" s="212"/>
      <c r="U2856" s="212"/>
      <c r="V2856" s="212"/>
      <c r="W2856" s="212"/>
      <c r="X2856" s="212"/>
      <c r="Y2856" s="212">
        <v>1375</v>
      </c>
      <c r="Z2856" s="212" t="s">
        <v>314</v>
      </c>
      <c r="AA2856" s="212" t="s">
        <v>315</v>
      </c>
      <c r="AB2856" s="212">
        <v>38897.019999999997</v>
      </c>
      <c r="AC2856" s="212">
        <v>48815.76</v>
      </c>
      <c r="AD2856" s="212">
        <v>1</v>
      </c>
      <c r="AE2856" s="212">
        <v>0</v>
      </c>
      <c r="AF2856" s="212">
        <v>1</v>
      </c>
      <c r="AG2856" s="212">
        <v>0</v>
      </c>
      <c r="AH2856" s="212">
        <v>38897.019999999997</v>
      </c>
      <c r="AI2856" s="212">
        <v>48815.76</v>
      </c>
      <c r="AJ2856" s="212">
        <v>0</v>
      </c>
      <c r="AK2856" s="212">
        <v>0</v>
      </c>
      <c r="AL2856" s="212">
        <v>0</v>
      </c>
      <c r="AM2856">
        <v>1</v>
      </c>
      <c r="AN2856" t="str">
        <f>VLOOKUP(H2856,'Base Art'!$A:$AJ,36,FALSE)</f>
        <v>MASTERFOODS ARGENTINA LTD.</v>
      </c>
    </row>
    <row r="2857" spans="1:40" x14ac:dyDescent="0.25">
      <c r="A2857" s="212" t="s">
        <v>7665</v>
      </c>
      <c r="B2857" s="212">
        <v>1</v>
      </c>
      <c r="C2857" s="212" t="s">
        <v>7666</v>
      </c>
      <c r="D2857" s="212" t="s">
        <v>178</v>
      </c>
      <c r="E2857" s="212">
        <v>30</v>
      </c>
      <c r="F2857" s="212" t="s">
        <v>0</v>
      </c>
      <c r="G2857" s="212" t="s">
        <v>1409</v>
      </c>
      <c r="H2857" s="212">
        <v>7689</v>
      </c>
      <c r="I2857" s="212" t="s">
        <v>1410</v>
      </c>
      <c r="J2857" s="212">
        <v>1193</v>
      </c>
      <c r="K2857" s="212" t="s">
        <v>506</v>
      </c>
      <c r="L2857" s="212" t="s">
        <v>507</v>
      </c>
      <c r="M2857" s="212"/>
      <c r="N2857" s="212"/>
      <c r="O2857" s="212"/>
      <c r="P2857" s="212">
        <v>1107</v>
      </c>
      <c r="Q2857" s="212" t="s">
        <v>1158</v>
      </c>
      <c r="R2857" s="212" t="s">
        <v>1159</v>
      </c>
      <c r="S2857" s="212"/>
      <c r="T2857" s="212"/>
      <c r="U2857" s="212"/>
      <c r="V2857" s="212"/>
      <c r="W2857" s="212"/>
      <c r="X2857" s="212"/>
      <c r="Y2857" s="212">
        <v>1375</v>
      </c>
      <c r="Z2857" s="212" t="s">
        <v>314</v>
      </c>
      <c r="AA2857" s="212" t="s">
        <v>315</v>
      </c>
      <c r="AB2857" s="212">
        <v>31177.013999999999</v>
      </c>
      <c r="AC2857" s="212">
        <v>39127.152999999998</v>
      </c>
      <c r="AD2857" s="212">
        <v>2</v>
      </c>
      <c r="AE2857" s="212">
        <v>0</v>
      </c>
      <c r="AF2857" s="212">
        <v>2</v>
      </c>
      <c r="AG2857" s="212">
        <v>0</v>
      </c>
      <c r="AH2857" s="212">
        <v>62354.03</v>
      </c>
      <c r="AI2857" s="212">
        <v>78254.31</v>
      </c>
      <c r="AJ2857" s="212">
        <v>0</v>
      </c>
      <c r="AK2857" s="212">
        <v>0</v>
      </c>
      <c r="AL2857" s="212">
        <v>0</v>
      </c>
      <c r="AM2857">
        <v>1</v>
      </c>
      <c r="AN2857" t="str">
        <f>VLOOKUP(H2857,'Base Art'!$A:$AJ,36,FALSE)</f>
        <v>MASTERFOODS ARGENTINA LTD.</v>
      </c>
    </row>
    <row r="2858" spans="1:40" x14ac:dyDescent="0.25">
      <c r="A2858" s="212" t="s">
        <v>7665</v>
      </c>
      <c r="B2858" s="212">
        <v>1</v>
      </c>
      <c r="C2858" s="212" t="s">
        <v>7666</v>
      </c>
      <c r="D2858" s="212" t="s">
        <v>178</v>
      </c>
      <c r="E2858" s="212">
        <v>30</v>
      </c>
      <c r="F2858" s="212" t="s">
        <v>0</v>
      </c>
      <c r="G2858" s="212" t="s">
        <v>1448</v>
      </c>
      <c r="H2858" s="212">
        <v>7698</v>
      </c>
      <c r="I2858" s="212" t="s">
        <v>1449</v>
      </c>
      <c r="J2858" s="212">
        <v>1193</v>
      </c>
      <c r="K2858" s="212" t="s">
        <v>506</v>
      </c>
      <c r="L2858" s="212" t="s">
        <v>507</v>
      </c>
      <c r="M2858" s="212"/>
      <c r="N2858" s="212"/>
      <c r="O2858" s="212"/>
      <c r="P2858" s="212">
        <v>1107</v>
      </c>
      <c r="Q2858" s="212" t="s">
        <v>1158</v>
      </c>
      <c r="R2858" s="212" t="s">
        <v>1159</v>
      </c>
      <c r="S2858" s="212"/>
      <c r="T2858" s="212"/>
      <c r="U2858" s="212"/>
      <c r="V2858" s="212"/>
      <c r="W2858" s="212"/>
      <c r="X2858" s="212"/>
      <c r="Y2858" s="212">
        <v>1375</v>
      </c>
      <c r="Z2858" s="212" t="s">
        <v>314</v>
      </c>
      <c r="AA2858" s="212" t="s">
        <v>315</v>
      </c>
      <c r="AB2858" s="212">
        <v>31177.013999999999</v>
      </c>
      <c r="AC2858" s="212">
        <v>39127.152000000002</v>
      </c>
      <c r="AD2858" s="212">
        <v>1</v>
      </c>
      <c r="AE2858" s="212">
        <v>0</v>
      </c>
      <c r="AF2858" s="212">
        <v>1</v>
      </c>
      <c r="AG2858" s="212">
        <v>0</v>
      </c>
      <c r="AH2858" s="212">
        <v>31177.01</v>
      </c>
      <c r="AI2858" s="212">
        <v>39127.15</v>
      </c>
      <c r="AJ2858" s="212">
        <v>0</v>
      </c>
      <c r="AK2858" s="212">
        <v>0</v>
      </c>
      <c r="AL2858" s="212">
        <v>0</v>
      </c>
      <c r="AM2858">
        <v>1</v>
      </c>
      <c r="AN2858" t="str">
        <f>VLOOKUP(H2858,'Base Art'!$A:$AJ,36,FALSE)</f>
        <v>MASTERFOODS ARGENTINA LTD.</v>
      </c>
    </row>
    <row r="2859" spans="1:40" x14ac:dyDescent="0.25">
      <c r="A2859" s="212" t="s">
        <v>7665</v>
      </c>
      <c r="B2859" s="212">
        <v>1</v>
      </c>
      <c r="C2859" s="212" t="s">
        <v>7666</v>
      </c>
      <c r="D2859" s="212" t="s">
        <v>178</v>
      </c>
      <c r="E2859" s="212">
        <v>30</v>
      </c>
      <c r="F2859" s="212" t="s">
        <v>0</v>
      </c>
      <c r="G2859" s="212" t="s">
        <v>7759</v>
      </c>
      <c r="H2859" s="212">
        <v>7755</v>
      </c>
      <c r="I2859" s="212" t="s">
        <v>3628</v>
      </c>
      <c r="J2859" s="212">
        <v>1193</v>
      </c>
      <c r="K2859" s="212" t="s">
        <v>506</v>
      </c>
      <c r="L2859" s="212" t="s">
        <v>507</v>
      </c>
      <c r="M2859" s="212"/>
      <c r="N2859" s="212"/>
      <c r="O2859" s="212"/>
      <c r="P2859" s="212">
        <v>1098</v>
      </c>
      <c r="Q2859" s="212" t="s">
        <v>312</v>
      </c>
      <c r="R2859" s="212" t="s">
        <v>313</v>
      </c>
      <c r="S2859" s="212"/>
      <c r="T2859" s="212"/>
      <c r="U2859" s="212"/>
      <c r="V2859" s="212"/>
      <c r="W2859" s="212"/>
      <c r="X2859" s="212"/>
      <c r="Y2859" s="212">
        <v>1375</v>
      </c>
      <c r="Z2859" s="212" t="s">
        <v>314</v>
      </c>
      <c r="AA2859" s="212" t="s">
        <v>315</v>
      </c>
      <c r="AB2859" s="212">
        <v>65042.85</v>
      </c>
      <c r="AC2859" s="212">
        <v>81628.777000000002</v>
      </c>
      <c r="AD2859" s="212">
        <v>1</v>
      </c>
      <c r="AE2859" s="212">
        <v>0</v>
      </c>
      <c r="AF2859" s="212">
        <v>1</v>
      </c>
      <c r="AG2859" s="212">
        <v>0</v>
      </c>
      <c r="AH2859" s="212">
        <v>65042.85</v>
      </c>
      <c r="AI2859" s="212">
        <v>81628.78</v>
      </c>
      <c r="AJ2859" s="212">
        <v>0</v>
      </c>
      <c r="AK2859" s="212">
        <v>0</v>
      </c>
      <c r="AL2859" s="212">
        <v>0</v>
      </c>
      <c r="AM2859">
        <v>1</v>
      </c>
      <c r="AN2859" t="str">
        <f>VLOOKUP(H2859,'Base Art'!$A:$AJ,36,FALSE)</f>
        <v>MASTERFOODS ARGENTINA LTD.</v>
      </c>
    </row>
    <row r="2860" spans="1:40" x14ac:dyDescent="0.25">
      <c r="A2860" s="212" t="s">
        <v>7665</v>
      </c>
      <c r="B2860" s="212">
        <v>1</v>
      </c>
      <c r="C2860" s="212" t="s">
        <v>7666</v>
      </c>
      <c r="D2860" s="212" t="s">
        <v>178</v>
      </c>
      <c r="E2860" s="212">
        <v>30</v>
      </c>
      <c r="F2860" s="212" t="s">
        <v>0</v>
      </c>
      <c r="G2860" s="212" t="s">
        <v>784</v>
      </c>
      <c r="H2860" s="212">
        <v>7784</v>
      </c>
      <c r="I2860" s="212" t="s">
        <v>785</v>
      </c>
      <c r="J2860" s="212">
        <v>1193</v>
      </c>
      <c r="K2860" s="212" t="s">
        <v>506</v>
      </c>
      <c r="L2860" s="212" t="s">
        <v>507</v>
      </c>
      <c r="M2860" s="212"/>
      <c r="N2860" s="212"/>
      <c r="O2860" s="212"/>
      <c r="P2860" s="212">
        <v>1098</v>
      </c>
      <c r="Q2860" s="212" t="s">
        <v>312</v>
      </c>
      <c r="R2860" s="212" t="s">
        <v>313</v>
      </c>
      <c r="S2860" s="212"/>
      <c r="T2860" s="212"/>
      <c r="U2860" s="212"/>
      <c r="V2860" s="212"/>
      <c r="W2860" s="212"/>
      <c r="X2860" s="212"/>
      <c r="Y2860" s="212">
        <v>1375</v>
      </c>
      <c r="Z2860" s="212" t="s">
        <v>314</v>
      </c>
      <c r="AA2860" s="212" t="s">
        <v>315</v>
      </c>
      <c r="AB2860" s="212">
        <v>38897.019999999997</v>
      </c>
      <c r="AC2860" s="212">
        <v>48815.76</v>
      </c>
      <c r="AD2860" s="212">
        <v>1</v>
      </c>
      <c r="AE2860" s="212">
        <v>0</v>
      </c>
      <c r="AF2860" s="212">
        <v>1</v>
      </c>
      <c r="AG2860" s="212">
        <v>0</v>
      </c>
      <c r="AH2860" s="212">
        <v>38897.019999999997</v>
      </c>
      <c r="AI2860" s="212">
        <v>48815.76</v>
      </c>
      <c r="AJ2860" s="212">
        <v>0</v>
      </c>
      <c r="AK2860" s="212">
        <v>0</v>
      </c>
      <c r="AL2860" s="212">
        <v>0</v>
      </c>
      <c r="AM2860">
        <v>1</v>
      </c>
      <c r="AN2860" t="str">
        <f>VLOOKUP(H2860,'Base Art'!$A:$AJ,36,FALSE)</f>
        <v>MASTERFOODS ARGENTINA LTD.</v>
      </c>
    </row>
    <row r="2861" spans="1:40" x14ac:dyDescent="0.25">
      <c r="A2861" s="212" t="s">
        <v>7665</v>
      </c>
      <c r="B2861" s="212">
        <v>1</v>
      </c>
      <c r="C2861" s="212" t="s">
        <v>7666</v>
      </c>
      <c r="D2861" s="212" t="s">
        <v>178</v>
      </c>
      <c r="E2861" s="212">
        <v>30</v>
      </c>
      <c r="F2861" s="212" t="s">
        <v>0</v>
      </c>
      <c r="G2861" s="212" t="s">
        <v>786</v>
      </c>
      <c r="H2861" s="212">
        <v>7786</v>
      </c>
      <c r="I2861" s="212" t="s">
        <v>787</v>
      </c>
      <c r="J2861" s="212">
        <v>1193</v>
      </c>
      <c r="K2861" s="212" t="s">
        <v>506</v>
      </c>
      <c r="L2861" s="212" t="s">
        <v>507</v>
      </c>
      <c r="M2861" s="212"/>
      <c r="N2861" s="212"/>
      <c r="O2861" s="212"/>
      <c r="P2861" s="212">
        <v>1098</v>
      </c>
      <c r="Q2861" s="212" t="s">
        <v>312</v>
      </c>
      <c r="R2861" s="212" t="s">
        <v>313</v>
      </c>
      <c r="S2861" s="212"/>
      <c r="T2861" s="212"/>
      <c r="U2861" s="212"/>
      <c r="V2861" s="212"/>
      <c r="W2861" s="212"/>
      <c r="X2861" s="212"/>
      <c r="Y2861" s="212">
        <v>1375</v>
      </c>
      <c r="Z2861" s="212" t="s">
        <v>314</v>
      </c>
      <c r="AA2861" s="212" t="s">
        <v>315</v>
      </c>
      <c r="AB2861" s="212">
        <v>38897.019999999997</v>
      </c>
      <c r="AC2861" s="212">
        <v>48815.76</v>
      </c>
      <c r="AD2861" s="212">
        <v>1</v>
      </c>
      <c r="AE2861" s="212">
        <v>0</v>
      </c>
      <c r="AF2861" s="212">
        <v>1</v>
      </c>
      <c r="AG2861" s="212">
        <v>0</v>
      </c>
      <c r="AH2861" s="212">
        <v>38897.019999999997</v>
      </c>
      <c r="AI2861" s="212">
        <v>48815.76</v>
      </c>
      <c r="AJ2861" s="212">
        <v>0</v>
      </c>
      <c r="AK2861" s="212">
        <v>0</v>
      </c>
      <c r="AL2861" s="212">
        <v>0</v>
      </c>
      <c r="AM2861">
        <v>1</v>
      </c>
      <c r="AN2861" t="str">
        <f>VLOOKUP(H2861,'Base Art'!$A:$AJ,36,FALSE)</f>
        <v>MASTERFOODS ARGENTINA LTD.</v>
      </c>
    </row>
    <row r="2862" spans="1:40" x14ac:dyDescent="0.25">
      <c r="A2862" s="212" t="s">
        <v>7665</v>
      </c>
      <c r="B2862" s="212">
        <v>1</v>
      </c>
      <c r="C2862" s="212" t="s">
        <v>7666</v>
      </c>
      <c r="D2862" s="212" t="s">
        <v>178</v>
      </c>
      <c r="E2862" s="212">
        <v>30</v>
      </c>
      <c r="F2862" s="212" t="s">
        <v>0</v>
      </c>
      <c r="G2862" s="212" t="s">
        <v>1436</v>
      </c>
      <c r="H2862" s="212">
        <v>7810</v>
      </c>
      <c r="I2862" s="212" t="s">
        <v>1437</v>
      </c>
      <c r="J2862" s="212">
        <v>1193</v>
      </c>
      <c r="K2862" s="212" t="s">
        <v>506</v>
      </c>
      <c r="L2862" s="212" t="s">
        <v>507</v>
      </c>
      <c r="M2862" s="212"/>
      <c r="N2862" s="212"/>
      <c r="O2862" s="212"/>
      <c r="P2862" s="212">
        <v>1098</v>
      </c>
      <c r="Q2862" s="212" t="s">
        <v>312</v>
      </c>
      <c r="R2862" s="212" t="s">
        <v>313</v>
      </c>
      <c r="S2862" s="212"/>
      <c r="T2862" s="212"/>
      <c r="U2862" s="212"/>
      <c r="V2862" s="212"/>
      <c r="W2862" s="212"/>
      <c r="X2862" s="212"/>
      <c r="Y2862" s="212">
        <v>1375</v>
      </c>
      <c r="Z2862" s="212" t="s">
        <v>314</v>
      </c>
      <c r="AA2862" s="212" t="s">
        <v>315</v>
      </c>
      <c r="AB2862" s="212">
        <v>65042.85</v>
      </c>
      <c r="AC2862" s="212">
        <v>81628.777000000002</v>
      </c>
      <c r="AD2862" s="212">
        <v>1</v>
      </c>
      <c r="AE2862" s="212">
        <v>0</v>
      </c>
      <c r="AF2862" s="212">
        <v>1</v>
      </c>
      <c r="AG2862" s="212">
        <v>0</v>
      </c>
      <c r="AH2862" s="212">
        <v>65042.85</v>
      </c>
      <c r="AI2862" s="212">
        <v>81628.78</v>
      </c>
      <c r="AJ2862" s="212">
        <v>0</v>
      </c>
      <c r="AK2862" s="212">
        <v>0</v>
      </c>
      <c r="AL2862" s="212">
        <v>0</v>
      </c>
      <c r="AM2862">
        <v>1</v>
      </c>
      <c r="AN2862" t="str">
        <f>VLOOKUP(H2862,'Base Art'!$A:$AJ,36,FALSE)</f>
        <v>MASTERFOODS ARGENTINA LTD.</v>
      </c>
    </row>
    <row r="2863" spans="1:40" x14ac:dyDescent="0.25">
      <c r="A2863" s="212" t="s">
        <v>7665</v>
      </c>
      <c r="B2863" s="212">
        <v>1</v>
      </c>
      <c r="C2863" s="212" t="s">
        <v>7666</v>
      </c>
      <c r="D2863" s="212" t="s">
        <v>178</v>
      </c>
      <c r="E2863" s="212">
        <v>30</v>
      </c>
      <c r="F2863" s="212" t="s">
        <v>0</v>
      </c>
      <c r="G2863" s="212" t="s">
        <v>1020</v>
      </c>
      <c r="H2863" s="212">
        <v>7875</v>
      </c>
      <c r="I2863" s="212" t="s">
        <v>1021</v>
      </c>
      <c r="J2863" s="212">
        <v>1193</v>
      </c>
      <c r="K2863" s="212" t="s">
        <v>506</v>
      </c>
      <c r="L2863" s="212" t="s">
        <v>507</v>
      </c>
      <c r="M2863" s="212"/>
      <c r="N2863" s="212"/>
      <c r="O2863" s="212"/>
      <c r="P2863" s="212">
        <v>1098</v>
      </c>
      <c r="Q2863" s="212" t="s">
        <v>312</v>
      </c>
      <c r="R2863" s="212" t="s">
        <v>313</v>
      </c>
      <c r="S2863" s="212"/>
      <c r="T2863" s="212"/>
      <c r="U2863" s="212"/>
      <c r="V2863" s="212"/>
      <c r="W2863" s="212"/>
      <c r="X2863" s="212"/>
      <c r="Y2863" s="212">
        <v>1375</v>
      </c>
      <c r="Z2863" s="212" t="s">
        <v>314</v>
      </c>
      <c r="AA2863" s="212" t="s">
        <v>315</v>
      </c>
      <c r="AB2863" s="212">
        <v>38897.019999999997</v>
      </c>
      <c r="AC2863" s="212">
        <v>48815.76</v>
      </c>
      <c r="AD2863" s="212">
        <v>1</v>
      </c>
      <c r="AE2863" s="212">
        <v>0</v>
      </c>
      <c r="AF2863" s="212">
        <v>1</v>
      </c>
      <c r="AG2863" s="212">
        <v>0</v>
      </c>
      <c r="AH2863" s="212">
        <v>38897.019999999997</v>
      </c>
      <c r="AI2863" s="212">
        <v>48815.76</v>
      </c>
      <c r="AJ2863" s="212">
        <v>0</v>
      </c>
      <c r="AK2863" s="212">
        <v>0</v>
      </c>
      <c r="AL2863" s="212">
        <v>0</v>
      </c>
      <c r="AM2863">
        <v>1</v>
      </c>
      <c r="AN2863" t="str">
        <f>VLOOKUP(H2863,'Base Art'!$A:$AJ,36,FALSE)</f>
        <v>MASTERFOODS ARGENTINA LTD.</v>
      </c>
    </row>
    <row r="2864" spans="1:40" x14ac:dyDescent="0.25">
      <c r="A2864" s="212" t="s">
        <v>7665</v>
      </c>
      <c r="B2864" s="212">
        <v>1</v>
      </c>
      <c r="C2864" s="212" t="s">
        <v>7666</v>
      </c>
      <c r="D2864" s="212" t="s">
        <v>178</v>
      </c>
      <c r="E2864" s="212">
        <v>30</v>
      </c>
      <c r="F2864" s="212" t="s">
        <v>0</v>
      </c>
      <c r="G2864" s="212" t="s">
        <v>7760</v>
      </c>
      <c r="H2864" s="212">
        <v>8624</v>
      </c>
      <c r="I2864" s="212" t="s">
        <v>4710</v>
      </c>
      <c r="J2864" s="212">
        <v>1193</v>
      </c>
      <c r="K2864" s="212" t="s">
        <v>506</v>
      </c>
      <c r="L2864" s="212" t="s">
        <v>507</v>
      </c>
      <c r="M2864" s="212"/>
      <c r="N2864" s="212"/>
      <c r="O2864" s="212"/>
      <c r="P2864" s="212">
        <v>1107</v>
      </c>
      <c r="Q2864" s="212" t="s">
        <v>1158</v>
      </c>
      <c r="R2864" s="212" t="s">
        <v>1159</v>
      </c>
      <c r="S2864" s="212"/>
      <c r="T2864" s="212"/>
      <c r="U2864" s="212"/>
      <c r="V2864" s="212"/>
      <c r="W2864" s="212"/>
      <c r="X2864" s="212"/>
      <c r="Y2864" s="212">
        <v>1375</v>
      </c>
      <c r="Z2864" s="212" t="s">
        <v>314</v>
      </c>
      <c r="AA2864" s="212" t="s">
        <v>315</v>
      </c>
      <c r="AB2864" s="212">
        <v>34918.254999999997</v>
      </c>
      <c r="AC2864" s="212">
        <v>43822.411</v>
      </c>
      <c r="AD2864" s="212">
        <v>1</v>
      </c>
      <c r="AE2864" s="212">
        <v>0</v>
      </c>
      <c r="AF2864" s="212">
        <v>1</v>
      </c>
      <c r="AG2864" s="212">
        <v>0</v>
      </c>
      <c r="AH2864" s="212">
        <v>34918.26</v>
      </c>
      <c r="AI2864" s="212">
        <v>43822.41</v>
      </c>
      <c r="AJ2864" s="212">
        <v>0</v>
      </c>
      <c r="AK2864" s="212">
        <v>0</v>
      </c>
      <c r="AL2864" s="212">
        <v>0</v>
      </c>
      <c r="AM2864">
        <v>1</v>
      </c>
      <c r="AN2864" t="str">
        <f>VLOOKUP(H2864,'Base Art'!$A:$AJ,36,FALSE)</f>
        <v>MASTERFOODS ARGENTINA LTD.</v>
      </c>
    </row>
    <row r="2865" spans="1:40" x14ac:dyDescent="0.25">
      <c r="A2865" s="212" t="s">
        <v>7665</v>
      </c>
      <c r="B2865" s="212">
        <v>1</v>
      </c>
      <c r="C2865" s="212" t="s">
        <v>7666</v>
      </c>
      <c r="D2865" s="212" t="s">
        <v>178</v>
      </c>
      <c r="E2865" s="212">
        <v>30</v>
      </c>
      <c r="F2865" s="212" t="s">
        <v>0</v>
      </c>
      <c r="G2865" s="212" t="s">
        <v>1352</v>
      </c>
      <c r="H2865" s="212">
        <v>8625</v>
      </c>
      <c r="I2865" s="212" t="s">
        <v>1353</v>
      </c>
      <c r="J2865" s="212">
        <v>1193</v>
      </c>
      <c r="K2865" s="212" t="s">
        <v>506</v>
      </c>
      <c r="L2865" s="212" t="s">
        <v>507</v>
      </c>
      <c r="M2865" s="212"/>
      <c r="N2865" s="212"/>
      <c r="O2865" s="212"/>
      <c r="P2865" s="212">
        <v>1098</v>
      </c>
      <c r="Q2865" s="212" t="s">
        <v>312</v>
      </c>
      <c r="R2865" s="212" t="s">
        <v>313</v>
      </c>
      <c r="S2865" s="212"/>
      <c r="T2865" s="212"/>
      <c r="U2865" s="212"/>
      <c r="V2865" s="212"/>
      <c r="W2865" s="212"/>
      <c r="X2865" s="212"/>
      <c r="Y2865" s="212">
        <v>1375</v>
      </c>
      <c r="Z2865" s="212" t="s">
        <v>314</v>
      </c>
      <c r="AA2865" s="212" t="s">
        <v>315</v>
      </c>
      <c r="AB2865" s="212">
        <v>43564.625</v>
      </c>
      <c r="AC2865" s="212">
        <v>54673.606</v>
      </c>
      <c r="AD2865" s="212">
        <v>1</v>
      </c>
      <c r="AE2865" s="212">
        <v>0</v>
      </c>
      <c r="AF2865" s="212">
        <v>1</v>
      </c>
      <c r="AG2865" s="212">
        <v>0</v>
      </c>
      <c r="AH2865" s="212">
        <v>43564.63</v>
      </c>
      <c r="AI2865" s="212">
        <v>54673.61</v>
      </c>
      <c r="AJ2865" s="212">
        <v>0</v>
      </c>
      <c r="AK2865" s="212">
        <v>0</v>
      </c>
      <c r="AL2865" s="212">
        <v>0</v>
      </c>
      <c r="AM2865">
        <v>1</v>
      </c>
      <c r="AN2865" t="str">
        <f>VLOOKUP(H2865,'Base Art'!$A:$AJ,36,FALSE)</f>
        <v>MASTERFOODS ARGENTINA LTD.</v>
      </c>
    </row>
    <row r="2866" spans="1:40" x14ac:dyDescent="0.25">
      <c r="A2866" s="212" t="s">
        <v>7665</v>
      </c>
      <c r="B2866" s="212">
        <v>1</v>
      </c>
      <c r="C2866" s="212" t="s">
        <v>7666</v>
      </c>
      <c r="D2866" s="212" t="s">
        <v>178</v>
      </c>
      <c r="E2866" s="212">
        <v>30</v>
      </c>
      <c r="F2866" s="212" t="s">
        <v>0</v>
      </c>
      <c r="G2866" s="212" t="s">
        <v>1318</v>
      </c>
      <c r="H2866" s="212">
        <v>10491</v>
      </c>
      <c r="I2866" s="212" t="s">
        <v>1319</v>
      </c>
      <c r="J2866" s="212">
        <v>1349</v>
      </c>
      <c r="K2866" s="212" t="s">
        <v>1312</v>
      </c>
      <c r="L2866" s="212" t="s">
        <v>1313</v>
      </c>
      <c r="M2866" s="212"/>
      <c r="N2866" s="212"/>
      <c r="O2866" s="212"/>
      <c r="P2866" s="212"/>
      <c r="Q2866" s="212"/>
      <c r="R2866" s="212"/>
      <c r="S2866" s="212"/>
      <c r="T2866" s="212"/>
      <c r="U2866" s="212"/>
      <c r="V2866" s="212"/>
      <c r="W2866" s="212"/>
      <c r="X2866" s="212"/>
      <c r="Y2866" s="212">
        <v>1375</v>
      </c>
      <c r="Z2866" s="212" t="s">
        <v>314</v>
      </c>
      <c r="AA2866" s="212" t="s">
        <v>315</v>
      </c>
      <c r="AB2866" s="212">
        <v>31532.712</v>
      </c>
      <c r="AC2866" s="212">
        <v>38785.235999999997</v>
      </c>
      <c r="AD2866" s="212">
        <v>-1</v>
      </c>
      <c r="AE2866" s="212">
        <v>0</v>
      </c>
      <c r="AF2866" s="212">
        <v>-1</v>
      </c>
      <c r="AG2866" s="212">
        <v>0</v>
      </c>
      <c r="AH2866" s="212">
        <v>-31532.71</v>
      </c>
      <c r="AI2866" s="212">
        <v>-38785.24</v>
      </c>
      <c r="AJ2866" s="212">
        <v>1</v>
      </c>
      <c r="AK2866" s="212">
        <v>-1</v>
      </c>
      <c r="AL2866" s="212">
        <v>0</v>
      </c>
      <c r="AM2866">
        <v>1</v>
      </c>
      <c r="AN2866" t="str">
        <f>VLOOKUP(H2866,'Base Art'!$A:$AJ,36,FALSE)</f>
        <v>AGROINDUSTRIAS BAIRES</v>
      </c>
    </row>
    <row r="2867" spans="1:40" x14ac:dyDescent="0.25">
      <c r="A2867" s="212" t="s">
        <v>7665</v>
      </c>
      <c r="B2867" s="212">
        <v>1</v>
      </c>
      <c r="C2867" s="212" t="s">
        <v>7666</v>
      </c>
      <c r="D2867" s="212" t="s">
        <v>178</v>
      </c>
      <c r="E2867" s="212">
        <v>30</v>
      </c>
      <c r="F2867" s="212" t="s">
        <v>0</v>
      </c>
      <c r="G2867" s="212" t="s">
        <v>7761</v>
      </c>
      <c r="H2867" s="212">
        <v>10853</v>
      </c>
      <c r="I2867" s="212" t="s">
        <v>6265</v>
      </c>
      <c r="J2867" s="212">
        <v>1193</v>
      </c>
      <c r="K2867" s="212" t="s">
        <v>506</v>
      </c>
      <c r="L2867" s="212" t="s">
        <v>507</v>
      </c>
      <c r="M2867" s="212"/>
      <c r="N2867" s="212"/>
      <c r="O2867" s="212"/>
      <c r="P2867" s="212"/>
      <c r="Q2867" s="212"/>
      <c r="R2867" s="212"/>
      <c r="S2867" s="212"/>
      <c r="T2867" s="212"/>
      <c r="U2867" s="212"/>
      <c r="V2867" s="212"/>
      <c r="W2867" s="212"/>
      <c r="X2867" s="212"/>
      <c r="Y2867" s="212">
        <v>1375</v>
      </c>
      <c r="Z2867" s="212" t="s">
        <v>314</v>
      </c>
      <c r="AA2867" s="212" t="s">
        <v>315</v>
      </c>
      <c r="AB2867" s="212">
        <v>72847.991999999998</v>
      </c>
      <c r="AC2867" s="212">
        <v>91424.229000000007</v>
      </c>
      <c r="AD2867" s="212">
        <v>1</v>
      </c>
      <c r="AE2867" s="212">
        <v>0</v>
      </c>
      <c r="AF2867" s="212">
        <v>1</v>
      </c>
      <c r="AG2867" s="212">
        <v>0</v>
      </c>
      <c r="AH2867" s="212">
        <v>72847.990000000005</v>
      </c>
      <c r="AI2867" s="212">
        <v>91424.23</v>
      </c>
      <c r="AJ2867" s="212">
        <v>0</v>
      </c>
      <c r="AK2867" s="212">
        <v>0</v>
      </c>
      <c r="AL2867" s="212">
        <v>0</v>
      </c>
      <c r="AM2867">
        <v>1</v>
      </c>
      <c r="AN2867" t="str">
        <f>VLOOKUP(H2867,'Base Art'!$A:$AJ,36,FALSE)</f>
        <v>MASTERFOODS ARGENTINA LTD.</v>
      </c>
    </row>
    <row r="2868" spans="1:40" x14ac:dyDescent="0.25">
      <c r="A2868" s="212" t="s">
        <v>7665</v>
      </c>
      <c r="B2868" s="212">
        <v>1</v>
      </c>
      <c r="C2868" s="212" t="s">
        <v>7666</v>
      </c>
      <c r="D2868" s="212" t="s">
        <v>178</v>
      </c>
      <c r="E2868" s="212">
        <v>30</v>
      </c>
      <c r="F2868" s="212" t="s">
        <v>0</v>
      </c>
      <c r="G2868" s="212" t="s">
        <v>1326</v>
      </c>
      <c r="H2868" s="212">
        <v>11016</v>
      </c>
      <c r="I2868" s="212" t="s">
        <v>1327</v>
      </c>
      <c r="J2868" s="212">
        <v>1349</v>
      </c>
      <c r="K2868" s="212" t="s">
        <v>1312</v>
      </c>
      <c r="L2868" s="212" t="s">
        <v>1313</v>
      </c>
      <c r="M2868" s="212"/>
      <c r="N2868" s="212"/>
      <c r="O2868" s="212"/>
      <c r="P2868" s="212"/>
      <c r="Q2868" s="212"/>
      <c r="R2868" s="212"/>
      <c r="S2868" s="212"/>
      <c r="T2868" s="212"/>
      <c r="U2868" s="212"/>
      <c r="V2868" s="212"/>
      <c r="W2868" s="212"/>
      <c r="X2868" s="212"/>
      <c r="Y2868" s="212">
        <v>1375</v>
      </c>
      <c r="Z2868" s="212" t="s">
        <v>314</v>
      </c>
      <c r="AA2868" s="212" t="s">
        <v>315</v>
      </c>
      <c r="AB2868" s="212">
        <v>21054.928</v>
      </c>
      <c r="AC2868" s="212">
        <v>25897.561000000002</v>
      </c>
      <c r="AD2868" s="212">
        <v>-1</v>
      </c>
      <c r="AE2868" s="212">
        <v>0</v>
      </c>
      <c r="AF2868" s="212">
        <v>-1</v>
      </c>
      <c r="AG2868" s="212">
        <v>0</v>
      </c>
      <c r="AH2868" s="212">
        <v>-21054.93</v>
      </c>
      <c r="AI2868" s="212">
        <v>-25897.56</v>
      </c>
      <c r="AJ2868" s="212">
        <v>1</v>
      </c>
      <c r="AK2868" s="212">
        <v>-1</v>
      </c>
      <c r="AL2868" s="212">
        <v>0</v>
      </c>
      <c r="AM2868">
        <v>1</v>
      </c>
      <c r="AN2868" t="str">
        <f>VLOOKUP(H2868,'Base Art'!$A:$AJ,36,FALSE)</f>
        <v>AGROINDUSTRIAS BAIRES</v>
      </c>
    </row>
    <row r="2869" spans="1:40" x14ac:dyDescent="0.25">
      <c r="A2869" s="212" t="s">
        <v>7665</v>
      </c>
      <c r="B2869" s="212">
        <v>1</v>
      </c>
      <c r="C2869" s="212" t="s">
        <v>7666</v>
      </c>
      <c r="D2869" s="212" t="s">
        <v>178</v>
      </c>
      <c r="E2869" s="212">
        <v>30</v>
      </c>
      <c r="F2869" s="212" t="s">
        <v>0</v>
      </c>
      <c r="G2869" s="212" t="s">
        <v>1526</v>
      </c>
      <c r="H2869" s="212">
        <v>11145</v>
      </c>
      <c r="I2869" s="212" t="s">
        <v>1527</v>
      </c>
      <c r="J2869" s="212">
        <v>1193</v>
      </c>
      <c r="K2869" s="212" t="s">
        <v>506</v>
      </c>
      <c r="L2869" s="212" t="s">
        <v>507</v>
      </c>
      <c r="M2869" s="212"/>
      <c r="N2869" s="212"/>
      <c r="O2869" s="212"/>
      <c r="P2869" s="212"/>
      <c r="Q2869" s="212"/>
      <c r="R2869" s="212"/>
      <c r="S2869" s="212"/>
      <c r="T2869" s="212"/>
      <c r="U2869" s="212"/>
      <c r="V2869" s="212"/>
      <c r="W2869" s="212"/>
      <c r="X2869" s="212"/>
      <c r="Y2869" s="212">
        <v>1375</v>
      </c>
      <c r="Z2869" s="212" t="s">
        <v>314</v>
      </c>
      <c r="AA2869" s="212" t="s">
        <v>315</v>
      </c>
      <c r="AB2869" s="212">
        <v>52200.913999999997</v>
      </c>
      <c r="AC2869" s="212">
        <v>65512.146000000001</v>
      </c>
      <c r="AD2869" s="212">
        <v>1</v>
      </c>
      <c r="AE2869" s="212">
        <v>0</v>
      </c>
      <c r="AF2869" s="212">
        <v>1</v>
      </c>
      <c r="AG2869" s="212">
        <v>0</v>
      </c>
      <c r="AH2869" s="212">
        <v>52200.91</v>
      </c>
      <c r="AI2869" s="212">
        <v>65512.15</v>
      </c>
      <c r="AJ2869" s="212">
        <v>0</v>
      </c>
      <c r="AK2869" s="212">
        <v>0</v>
      </c>
      <c r="AL2869" s="212">
        <v>0</v>
      </c>
      <c r="AM2869">
        <v>1</v>
      </c>
      <c r="AN2869" t="str">
        <f>VLOOKUP(H2869,'Base Art'!$A:$AJ,36,FALSE)</f>
        <v>MASTERFOODS ARGENTINA LTD.</v>
      </c>
    </row>
    <row r="2870" spans="1:40" x14ac:dyDescent="0.25">
      <c r="A2870" s="212" t="s">
        <v>7665</v>
      </c>
      <c r="B2870" s="212">
        <v>1</v>
      </c>
      <c r="C2870" s="212" t="s">
        <v>7666</v>
      </c>
      <c r="D2870" s="212" t="s">
        <v>178</v>
      </c>
      <c r="E2870" s="212">
        <v>30</v>
      </c>
      <c r="F2870" s="212" t="s">
        <v>0</v>
      </c>
      <c r="G2870" s="212" t="s">
        <v>1238</v>
      </c>
      <c r="H2870" s="212">
        <v>11146</v>
      </c>
      <c r="I2870" s="212" t="s">
        <v>1239</v>
      </c>
      <c r="J2870" s="212">
        <v>1193</v>
      </c>
      <c r="K2870" s="212" t="s">
        <v>506</v>
      </c>
      <c r="L2870" s="212" t="s">
        <v>507</v>
      </c>
      <c r="M2870" s="212"/>
      <c r="N2870" s="212"/>
      <c r="O2870" s="212"/>
      <c r="P2870" s="212"/>
      <c r="Q2870" s="212"/>
      <c r="R2870" s="212"/>
      <c r="S2870" s="212"/>
      <c r="T2870" s="212"/>
      <c r="U2870" s="212"/>
      <c r="V2870" s="212"/>
      <c r="W2870" s="212"/>
      <c r="X2870" s="212"/>
      <c r="Y2870" s="212">
        <v>1375</v>
      </c>
      <c r="Z2870" s="212" t="s">
        <v>314</v>
      </c>
      <c r="AA2870" s="212" t="s">
        <v>315</v>
      </c>
      <c r="AB2870" s="212">
        <v>52200.913999999997</v>
      </c>
      <c r="AC2870" s="212">
        <v>65512.146000000001</v>
      </c>
      <c r="AD2870" s="212">
        <v>1</v>
      </c>
      <c r="AE2870" s="212">
        <v>0</v>
      </c>
      <c r="AF2870" s="212">
        <v>1</v>
      </c>
      <c r="AG2870" s="212">
        <v>0</v>
      </c>
      <c r="AH2870" s="212">
        <v>52200.91</v>
      </c>
      <c r="AI2870" s="212">
        <v>65512.15</v>
      </c>
      <c r="AJ2870" s="212">
        <v>1</v>
      </c>
      <c r="AK2870" s="212">
        <v>1</v>
      </c>
      <c r="AL2870" s="212">
        <v>0</v>
      </c>
      <c r="AM2870">
        <v>1</v>
      </c>
      <c r="AN2870" t="str">
        <f>VLOOKUP(H2870,'Base Art'!$A:$AJ,36,FALSE)</f>
        <v>MASTERFOODS ARGENTINA LTD.</v>
      </c>
    </row>
    <row r="2871" spans="1:40" x14ac:dyDescent="0.25">
      <c r="A2871" s="212" t="s">
        <v>7665</v>
      </c>
      <c r="B2871" s="212">
        <v>1</v>
      </c>
      <c r="C2871" s="212" t="s">
        <v>7666</v>
      </c>
      <c r="D2871" s="212" t="s">
        <v>1544</v>
      </c>
      <c r="E2871" s="212">
        <v>31</v>
      </c>
      <c r="F2871" s="212" t="s">
        <v>272</v>
      </c>
      <c r="G2871" s="212" t="s">
        <v>316</v>
      </c>
      <c r="H2871" s="212">
        <v>156</v>
      </c>
      <c r="I2871" s="212" t="s">
        <v>317</v>
      </c>
      <c r="J2871" s="212">
        <v>1437</v>
      </c>
      <c r="K2871" s="212" t="s">
        <v>318</v>
      </c>
      <c r="L2871" s="212" t="s">
        <v>319</v>
      </c>
      <c r="M2871" s="212"/>
      <c r="N2871" s="212"/>
      <c r="O2871" s="212"/>
      <c r="P2871" s="212"/>
      <c r="Q2871" s="212"/>
      <c r="R2871" s="212"/>
      <c r="S2871" s="212"/>
      <c r="T2871" s="212"/>
      <c r="U2871" s="212"/>
      <c r="V2871" s="212"/>
      <c r="W2871" s="212"/>
      <c r="X2871" s="212"/>
      <c r="Y2871" s="212">
        <v>1376</v>
      </c>
      <c r="Z2871" s="212" t="s">
        <v>320</v>
      </c>
      <c r="AA2871" s="212" t="s">
        <v>321</v>
      </c>
      <c r="AB2871" s="212">
        <v>367185.17700000003</v>
      </c>
      <c r="AC2871" s="212">
        <v>444294.06900000002</v>
      </c>
      <c r="AD2871" s="212">
        <v>2.5000000000000001E-2</v>
      </c>
      <c r="AE2871" s="212">
        <v>0</v>
      </c>
      <c r="AF2871" s="212">
        <v>2.5000000000000001E-2</v>
      </c>
      <c r="AG2871" s="212">
        <v>0</v>
      </c>
      <c r="AH2871" s="212">
        <v>9179.6299999999992</v>
      </c>
      <c r="AI2871" s="212">
        <v>11107.35</v>
      </c>
      <c r="AJ2871" s="212">
        <v>1</v>
      </c>
      <c r="AK2871" s="212">
        <v>0.03</v>
      </c>
      <c r="AL2871" s="212">
        <v>0</v>
      </c>
      <c r="AM2871">
        <v>1</v>
      </c>
      <c r="AN2871" t="str">
        <f>VLOOKUP(H2871,'Base Art'!$A:$AJ,36,FALSE)</f>
        <v>JORGE LUIS SUAREZ</v>
      </c>
    </row>
    <row r="2872" spans="1:40" x14ac:dyDescent="0.25">
      <c r="A2872" s="212" t="s">
        <v>7665</v>
      </c>
      <c r="B2872" s="212">
        <v>1</v>
      </c>
      <c r="C2872" s="212" t="s">
        <v>7666</v>
      </c>
      <c r="D2872" s="212" t="s">
        <v>1544</v>
      </c>
      <c r="E2872" s="212">
        <v>31</v>
      </c>
      <c r="F2872" s="212" t="s">
        <v>272</v>
      </c>
      <c r="G2872" s="212" t="s">
        <v>338</v>
      </c>
      <c r="H2872" s="212">
        <v>274</v>
      </c>
      <c r="I2872" s="212" t="s">
        <v>339</v>
      </c>
      <c r="J2872" s="212">
        <v>1413</v>
      </c>
      <c r="K2872" s="212" t="s">
        <v>334</v>
      </c>
      <c r="L2872" s="212" t="s">
        <v>335</v>
      </c>
      <c r="M2872" s="212"/>
      <c r="N2872" s="212"/>
      <c r="O2872" s="212"/>
      <c r="P2872" s="212">
        <v>1069</v>
      </c>
      <c r="Q2872" s="212" t="s">
        <v>340</v>
      </c>
      <c r="R2872" s="212" t="s">
        <v>341</v>
      </c>
      <c r="S2872" s="212"/>
      <c r="T2872" s="212"/>
      <c r="U2872" s="212"/>
      <c r="V2872" s="212"/>
      <c r="W2872" s="212"/>
      <c r="X2872" s="212"/>
      <c r="Y2872" s="212">
        <v>1374</v>
      </c>
      <c r="Z2872" s="212" t="s">
        <v>336</v>
      </c>
      <c r="AA2872" s="212" t="s">
        <v>337</v>
      </c>
      <c r="AB2872" s="212">
        <v>78982.899000000005</v>
      </c>
      <c r="AC2872" s="212">
        <v>96346.293999999994</v>
      </c>
      <c r="AD2872" s="212">
        <v>0.3</v>
      </c>
      <c r="AE2872" s="212">
        <v>0</v>
      </c>
      <c r="AF2872" s="212">
        <v>0.3</v>
      </c>
      <c r="AG2872" s="212">
        <v>0</v>
      </c>
      <c r="AH2872" s="212">
        <v>23694.87</v>
      </c>
      <c r="AI2872" s="212">
        <v>28903.89</v>
      </c>
      <c r="AJ2872" s="212">
        <v>0</v>
      </c>
      <c r="AK2872" s="212">
        <v>0</v>
      </c>
      <c r="AL2872" s="212">
        <v>0</v>
      </c>
      <c r="AM2872">
        <v>1</v>
      </c>
      <c r="AN2872" t="str">
        <f>VLOOKUP(H2872,'Base Art'!$A:$AJ,36,FALSE)</f>
        <v>ARCOR S.A.I.C.</v>
      </c>
    </row>
    <row r="2873" spans="1:40" x14ac:dyDescent="0.25">
      <c r="A2873" s="212" t="s">
        <v>7665</v>
      </c>
      <c r="B2873" s="212">
        <v>1</v>
      </c>
      <c r="C2873" s="212" t="s">
        <v>7666</v>
      </c>
      <c r="D2873" s="212" t="s">
        <v>1544</v>
      </c>
      <c r="E2873" s="212">
        <v>31</v>
      </c>
      <c r="F2873" s="212" t="s">
        <v>272</v>
      </c>
      <c r="G2873" s="212" t="s">
        <v>942</v>
      </c>
      <c r="H2873" s="212">
        <v>318</v>
      </c>
      <c r="I2873" s="212" t="s">
        <v>943</v>
      </c>
      <c r="J2873" s="212">
        <v>1414</v>
      </c>
      <c r="K2873" s="212" t="s">
        <v>372</v>
      </c>
      <c r="L2873" s="212" t="s">
        <v>373</v>
      </c>
      <c r="M2873" s="212"/>
      <c r="N2873" s="212"/>
      <c r="O2873" s="212"/>
      <c r="P2873" s="212">
        <v>1071</v>
      </c>
      <c r="Q2873" s="212" t="s">
        <v>944</v>
      </c>
      <c r="R2873" s="212" t="s">
        <v>945</v>
      </c>
      <c r="S2873" s="212"/>
      <c r="T2873" s="212"/>
      <c r="U2873" s="212"/>
      <c r="V2873" s="212"/>
      <c r="W2873" s="212"/>
      <c r="X2873" s="212"/>
      <c r="Y2873" s="212">
        <v>1374</v>
      </c>
      <c r="Z2873" s="212" t="s">
        <v>336</v>
      </c>
      <c r="AA2873" s="212" t="s">
        <v>337</v>
      </c>
      <c r="AB2873" s="212">
        <v>47407.03</v>
      </c>
      <c r="AC2873" s="212">
        <v>58784.714999999997</v>
      </c>
      <c r="AD2873" s="212">
        <v>0.33329999999999999</v>
      </c>
      <c r="AE2873" s="212">
        <v>0</v>
      </c>
      <c r="AF2873" s="212">
        <v>0.33329999999999999</v>
      </c>
      <c r="AG2873" s="212">
        <v>0</v>
      </c>
      <c r="AH2873" s="212">
        <v>15802.34</v>
      </c>
      <c r="AI2873" s="212">
        <v>19594.900000000001</v>
      </c>
      <c r="AJ2873" s="212">
        <v>0</v>
      </c>
      <c r="AK2873" s="212">
        <v>0</v>
      </c>
      <c r="AL2873" s="212">
        <v>0</v>
      </c>
      <c r="AM2873">
        <v>1</v>
      </c>
      <c r="AN2873" t="str">
        <f>VLOOKUP(H2873,'Base Art'!$A:$AJ,36,FALSE)</f>
        <v>ARCOR S.A.I.C.</v>
      </c>
    </row>
    <row r="2874" spans="1:40" x14ac:dyDescent="0.25">
      <c r="A2874" s="212" t="s">
        <v>7665</v>
      </c>
      <c r="B2874" s="212">
        <v>1</v>
      </c>
      <c r="C2874" s="212" t="s">
        <v>7666</v>
      </c>
      <c r="D2874" s="212" t="s">
        <v>1544</v>
      </c>
      <c r="E2874" s="212">
        <v>31</v>
      </c>
      <c r="F2874" s="212" t="s">
        <v>272</v>
      </c>
      <c r="G2874" s="212" t="s">
        <v>370</v>
      </c>
      <c r="H2874" s="212">
        <v>653</v>
      </c>
      <c r="I2874" s="212" t="s">
        <v>371</v>
      </c>
      <c r="J2874" s="212">
        <v>1414</v>
      </c>
      <c r="K2874" s="212" t="s">
        <v>372</v>
      </c>
      <c r="L2874" s="212" t="s">
        <v>373</v>
      </c>
      <c r="M2874" s="212"/>
      <c r="N2874" s="212"/>
      <c r="O2874" s="212"/>
      <c r="P2874" s="212">
        <v>1072</v>
      </c>
      <c r="Q2874" s="212" t="s">
        <v>374</v>
      </c>
      <c r="R2874" s="212" t="s">
        <v>375</v>
      </c>
      <c r="S2874" s="212"/>
      <c r="T2874" s="212"/>
      <c r="U2874" s="212"/>
      <c r="V2874" s="212"/>
      <c r="W2874" s="212"/>
      <c r="X2874" s="212"/>
      <c r="Y2874" s="212">
        <v>1374</v>
      </c>
      <c r="Z2874" s="212" t="s">
        <v>336</v>
      </c>
      <c r="AA2874" s="212" t="s">
        <v>337</v>
      </c>
      <c r="AB2874" s="212">
        <v>47884.552000000003</v>
      </c>
      <c r="AC2874" s="212">
        <v>58449.379000000001</v>
      </c>
      <c r="AD2874" s="212">
        <v>0.3</v>
      </c>
      <c r="AE2874" s="212">
        <v>0</v>
      </c>
      <c r="AF2874" s="212">
        <v>0.3</v>
      </c>
      <c r="AG2874" s="212">
        <v>0</v>
      </c>
      <c r="AH2874" s="212">
        <v>14365.37</v>
      </c>
      <c r="AI2874" s="212">
        <v>17534.810000000001</v>
      </c>
      <c r="AJ2874" s="212">
        <v>0</v>
      </c>
      <c r="AK2874" s="212">
        <v>0</v>
      </c>
      <c r="AL2874" s="212">
        <v>0</v>
      </c>
      <c r="AM2874">
        <v>1</v>
      </c>
      <c r="AN2874" t="str">
        <f>VLOOKUP(H2874,'Base Art'!$A:$AJ,36,FALSE)</f>
        <v>ARCOR S.A.I.C.</v>
      </c>
    </row>
    <row r="2875" spans="1:40" x14ac:dyDescent="0.25">
      <c r="A2875" s="212" t="s">
        <v>7665</v>
      </c>
      <c r="B2875" s="212">
        <v>1</v>
      </c>
      <c r="C2875" s="212" t="s">
        <v>7666</v>
      </c>
      <c r="D2875" s="212" t="s">
        <v>1544</v>
      </c>
      <c r="E2875" s="212">
        <v>31</v>
      </c>
      <c r="F2875" s="212" t="s">
        <v>272</v>
      </c>
      <c r="G2875" s="212" t="s">
        <v>380</v>
      </c>
      <c r="H2875" s="212">
        <v>731</v>
      </c>
      <c r="I2875" s="212" t="s">
        <v>381</v>
      </c>
      <c r="J2875" s="212">
        <v>1422</v>
      </c>
      <c r="K2875" s="212" t="s">
        <v>382</v>
      </c>
      <c r="L2875" s="212" t="s">
        <v>383</v>
      </c>
      <c r="M2875" s="212"/>
      <c r="N2875" s="212"/>
      <c r="O2875" s="212"/>
      <c r="P2875" s="212">
        <v>1067</v>
      </c>
      <c r="Q2875" s="212" t="s">
        <v>384</v>
      </c>
      <c r="R2875" s="212" t="s">
        <v>385</v>
      </c>
      <c r="S2875" s="212"/>
      <c r="T2875" s="212"/>
      <c r="U2875" s="212"/>
      <c r="V2875" s="212"/>
      <c r="W2875" s="212"/>
      <c r="X2875" s="212"/>
      <c r="Y2875" s="212">
        <v>1373</v>
      </c>
      <c r="Z2875" s="212" t="s">
        <v>386</v>
      </c>
      <c r="AA2875" s="212" t="s">
        <v>387</v>
      </c>
      <c r="AB2875" s="212">
        <v>15819.891</v>
      </c>
      <c r="AC2875" s="212">
        <v>19444.486000000001</v>
      </c>
      <c r="AD2875" s="212">
        <v>0.35</v>
      </c>
      <c r="AE2875" s="212">
        <v>7.4999999999999997E-2</v>
      </c>
      <c r="AF2875" s="212">
        <v>0.42499999999999999</v>
      </c>
      <c r="AG2875" s="212">
        <v>0</v>
      </c>
      <c r="AH2875" s="212">
        <v>6723.45</v>
      </c>
      <c r="AI2875" s="212">
        <v>8263.91</v>
      </c>
      <c r="AJ2875" s="212">
        <v>0</v>
      </c>
      <c r="AK2875" s="212">
        <v>0</v>
      </c>
      <c r="AL2875" s="212">
        <v>0</v>
      </c>
      <c r="AM2875">
        <v>1</v>
      </c>
      <c r="AN2875" t="str">
        <f>VLOOKUP(H2875,'Base Art'!$A:$AJ,36,FALSE)</f>
        <v>ARCOR S.A.I.C.</v>
      </c>
    </row>
    <row r="2876" spans="1:40" x14ac:dyDescent="0.25">
      <c r="A2876" s="212" t="s">
        <v>7665</v>
      </c>
      <c r="B2876" s="212">
        <v>1</v>
      </c>
      <c r="C2876" s="212" t="s">
        <v>7666</v>
      </c>
      <c r="D2876" s="212" t="s">
        <v>1544</v>
      </c>
      <c r="E2876" s="212">
        <v>31</v>
      </c>
      <c r="F2876" s="212" t="s">
        <v>272</v>
      </c>
      <c r="G2876" s="212" t="s">
        <v>948</v>
      </c>
      <c r="H2876" s="212">
        <v>861</v>
      </c>
      <c r="I2876" s="212" t="s">
        <v>949</v>
      </c>
      <c r="J2876" s="212"/>
      <c r="K2876" s="212"/>
      <c r="L2876" s="212"/>
      <c r="M2876" s="212"/>
      <c r="N2876" s="212"/>
      <c r="O2876" s="212"/>
      <c r="P2876" s="212">
        <v>1102</v>
      </c>
      <c r="Q2876" s="212" t="s">
        <v>398</v>
      </c>
      <c r="R2876" s="212" t="s">
        <v>399</v>
      </c>
      <c r="S2876" s="212"/>
      <c r="T2876" s="212"/>
      <c r="U2876" s="212"/>
      <c r="V2876" s="212"/>
      <c r="W2876" s="212"/>
      <c r="X2876" s="212"/>
      <c r="Y2876" s="212">
        <v>1370</v>
      </c>
      <c r="Z2876" s="212" t="s">
        <v>400</v>
      </c>
      <c r="AA2876" s="212" t="s">
        <v>401</v>
      </c>
      <c r="AB2876" s="212">
        <v>12887.710999999999</v>
      </c>
      <c r="AC2876" s="212">
        <v>15594.13</v>
      </c>
      <c r="AD2876" s="212">
        <v>1.3332999999999999</v>
      </c>
      <c r="AE2876" s="212">
        <v>0</v>
      </c>
      <c r="AF2876" s="212">
        <v>1.3332999999999999</v>
      </c>
      <c r="AG2876" s="212">
        <v>0</v>
      </c>
      <c r="AH2876" s="212">
        <v>17183.61</v>
      </c>
      <c r="AI2876" s="212">
        <v>20792.169999999998</v>
      </c>
      <c r="AJ2876" s="212">
        <v>0</v>
      </c>
      <c r="AK2876" s="212">
        <v>0</v>
      </c>
      <c r="AL2876" s="212">
        <v>0</v>
      </c>
      <c r="AM2876">
        <v>1</v>
      </c>
      <c r="AN2876" t="str">
        <f>VLOOKUP(H2876,'Base Art'!$A:$AJ,36,FALSE)</f>
        <v>LICORES ARGENTINOS SA</v>
      </c>
    </row>
    <row r="2877" spans="1:40" x14ac:dyDescent="0.25">
      <c r="A2877" s="212" t="s">
        <v>7665</v>
      </c>
      <c r="B2877" s="212">
        <v>1</v>
      </c>
      <c r="C2877" s="212" t="s">
        <v>7666</v>
      </c>
      <c r="D2877" s="212" t="s">
        <v>1544</v>
      </c>
      <c r="E2877" s="212">
        <v>31</v>
      </c>
      <c r="F2877" s="212" t="s">
        <v>272</v>
      </c>
      <c r="G2877" s="212" t="s">
        <v>402</v>
      </c>
      <c r="H2877" s="212">
        <v>877</v>
      </c>
      <c r="I2877" s="212" t="s">
        <v>403</v>
      </c>
      <c r="J2877" s="212"/>
      <c r="K2877" s="212"/>
      <c r="L2877" s="212"/>
      <c r="M2877" s="212"/>
      <c r="N2877" s="212"/>
      <c r="O2877" s="212"/>
      <c r="P2877" s="212">
        <v>1102</v>
      </c>
      <c r="Q2877" s="212" t="s">
        <v>398</v>
      </c>
      <c r="R2877" s="212" t="s">
        <v>399</v>
      </c>
      <c r="S2877" s="212"/>
      <c r="T2877" s="212"/>
      <c r="U2877" s="212"/>
      <c r="V2877" s="212"/>
      <c r="W2877" s="212"/>
      <c r="X2877" s="212"/>
      <c r="Y2877" s="212">
        <v>1370</v>
      </c>
      <c r="Z2877" s="212" t="s">
        <v>400</v>
      </c>
      <c r="AA2877" s="212" t="s">
        <v>401</v>
      </c>
      <c r="AB2877" s="212">
        <v>11410.933999999999</v>
      </c>
      <c r="AC2877" s="212">
        <v>13807.23</v>
      </c>
      <c r="AD2877" s="212">
        <v>2</v>
      </c>
      <c r="AE2877" s="212">
        <v>0</v>
      </c>
      <c r="AF2877" s="212">
        <v>2</v>
      </c>
      <c r="AG2877" s="212">
        <v>0</v>
      </c>
      <c r="AH2877" s="212">
        <v>22821.87</v>
      </c>
      <c r="AI2877" s="212">
        <v>27614.46</v>
      </c>
      <c r="AJ2877" s="212">
        <v>0</v>
      </c>
      <c r="AK2877" s="212">
        <v>0</v>
      </c>
      <c r="AL2877" s="212">
        <v>0</v>
      </c>
      <c r="AM2877">
        <v>1</v>
      </c>
      <c r="AN2877" t="str">
        <f>VLOOKUP(H2877,'Base Art'!$A:$AJ,36,FALSE)</f>
        <v>LICORES ARGENTINOS SA</v>
      </c>
    </row>
    <row r="2878" spans="1:40" x14ac:dyDescent="0.25">
      <c r="A2878" s="212" t="s">
        <v>7665</v>
      </c>
      <c r="B2878" s="212">
        <v>1</v>
      </c>
      <c r="C2878" s="212" t="s">
        <v>7666</v>
      </c>
      <c r="D2878" s="212" t="s">
        <v>1544</v>
      </c>
      <c r="E2878" s="212">
        <v>31</v>
      </c>
      <c r="F2878" s="212" t="s">
        <v>272</v>
      </c>
      <c r="G2878" s="212" t="s">
        <v>406</v>
      </c>
      <c r="H2878" s="212">
        <v>1115</v>
      </c>
      <c r="I2878" s="212" t="s">
        <v>407</v>
      </c>
      <c r="J2878" s="212"/>
      <c r="K2878" s="212"/>
      <c r="L2878" s="212"/>
      <c r="M2878" s="212"/>
      <c r="N2878" s="212"/>
      <c r="O2878" s="212"/>
      <c r="P2878" s="212"/>
      <c r="Q2878" s="212"/>
      <c r="R2878" s="212"/>
      <c r="S2878" s="212"/>
      <c r="T2878" s="212"/>
      <c r="U2878" s="212"/>
      <c r="V2878" s="212"/>
      <c r="W2878" s="212"/>
      <c r="X2878" s="212"/>
      <c r="Y2878" s="212">
        <v>1373</v>
      </c>
      <c r="Z2878" s="212" t="s">
        <v>386</v>
      </c>
      <c r="AA2878" s="212" t="s">
        <v>387</v>
      </c>
      <c r="AB2878" s="212">
        <v>16842.923999999999</v>
      </c>
      <c r="AC2878" s="212">
        <v>20876.803</v>
      </c>
      <c r="AD2878" s="212">
        <v>2</v>
      </c>
      <c r="AE2878" s="212">
        <v>0</v>
      </c>
      <c r="AF2878" s="212">
        <v>2</v>
      </c>
      <c r="AG2878" s="212">
        <v>0</v>
      </c>
      <c r="AH2878" s="212">
        <v>33685.85</v>
      </c>
      <c r="AI2878" s="212">
        <v>41753.61</v>
      </c>
      <c r="AJ2878" s="212">
        <v>1</v>
      </c>
      <c r="AK2878" s="212">
        <v>2</v>
      </c>
      <c r="AL2878" s="212">
        <v>0</v>
      </c>
      <c r="AM2878">
        <v>1</v>
      </c>
      <c r="AN2878" t="str">
        <f>VLOOKUP(H2878,'Base Art'!$A:$AJ,36,FALSE)</f>
        <v>MAURI S.A.</v>
      </c>
    </row>
    <row r="2879" spans="1:40" x14ac:dyDescent="0.25">
      <c r="A2879" s="212" t="s">
        <v>7665</v>
      </c>
      <c r="B2879" s="212">
        <v>1</v>
      </c>
      <c r="C2879" s="212" t="s">
        <v>7666</v>
      </c>
      <c r="D2879" s="212" t="s">
        <v>1544</v>
      </c>
      <c r="E2879" s="212">
        <v>31</v>
      </c>
      <c r="F2879" s="212" t="s">
        <v>272</v>
      </c>
      <c r="G2879" s="212" t="s">
        <v>408</v>
      </c>
      <c r="H2879" s="212">
        <v>1116</v>
      </c>
      <c r="I2879" s="212" t="s">
        <v>409</v>
      </c>
      <c r="J2879" s="212"/>
      <c r="K2879" s="212"/>
      <c r="L2879" s="212"/>
      <c r="M2879" s="212"/>
      <c r="N2879" s="212"/>
      <c r="O2879" s="212"/>
      <c r="P2879" s="212"/>
      <c r="Q2879" s="212"/>
      <c r="R2879" s="212"/>
      <c r="S2879" s="212"/>
      <c r="T2879" s="212"/>
      <c r="U2879" s="212"/>
      <c r="V2879" s="212"/>
      <c r="W2879" s="212"/>
      <c r="X2879" s="212"/>
      <c r="Y2879" s="212">
        <v>1373</v>
      </c>
      <c r="Z2879" s="212" t="s">
        <v>386</v>
      </c>
      <c r="AA2879" s="212" t="s">
        <v>387</v>
      </c>
      <c r="AB2879" s="212">
        <v>16858.419999999998</v>
      </c>
      <c r="AC2879" s="212">
        <v>20567.27</v>
      </c>
      <c r="AD2879" s="212">
        <v>0.53569999999999995</v>
      </c>
      <c r="AE2879" s="212">
        <v>0</v>
      </c>
      <c r="AF2879" s="212">
        <v>0.53569999999999995</v>
      </c>
      <c r="AG2879" s="212">
        <v>0</v>
      </c>
      <c r="AH2879" s="212">
        <v>9031.2999999999993</v>
      </c>
      <c r="AI2879" s="212">
        <v>11018.18</v>
      </c>
      <c r="AJ2879" s="212">
        <v>0</v>
      </c>
      <c r="AK2879" s="212">
        <v>0</v>
      </c>
      <c r="AL2879" s="212">
        <v>0</v>
      </c>
      <c r="AM2879">
        <v>1</v>
      </c>
      <c r="AN2879" t="str">
        <f>VLOOKUP(H2879,'Base Art'!$A:$AJ,36,FALSE)</f>
        <v>MAURI S.A.</v>
      </c>
    </row>
    <row r="2880" spans="1:40" x14ac:dyDescent="0.25">
      <c r="A2880" s="212" t="s">
        <v>7665</v>
      </c>
      <c r="B2880" s="212">
        <v>1</v>
      </c>
      <c r="C2880" s="212" t="s">
        <v>7666</v>
      </c>
      <c r="D2880" s="212" t="s">
        <v>1544</v>
      </c>
      <c r="E2880" s="212">
        <v>31</v>
      </c>
      <c r="F2880" s="212" t="s">
        <v>272</v>
      </c>
      <c r="G2880" s="212" t="s">
        <v>410</v>
      </c>
      <c r="H2880" s="212">
        <v>1118</v>
      </c>
      <c r="I2880" s="212" t="s">
        <v>411</v>
      </c>
      <c r="J2880" s="212"/>
      <c r="K2880" s="212"/>
      <c r="L2880" s="212"/>
      <c r="M2880" s="212"/>
      <c r="N2880" s="212"/>
      <c r="O2880" s="212"/>
      <c r="P2880" s="212">
        <v>1335</v>
      </c>
      <c r="Q2880" s="212" t="s">
        <v>412</v>
      </c>
      <c r="R2880" s="212" t="s">
        <v>413</v>
      </c>
      <c r="S2880" s="212"/>
      <c r="T2880" s="212"/>
      <c r="U2880" s="212"/>
      <c r="V2880" s="212"/>
      <c r="W2880" s="212"/>
      <c r="X2880" s="212"/>
      <c r="Y2880" s="212">
        <v>1373</v>
      </c>
      <c r="Z2880" s="212" t="s">
        <v>386</v>
      </c>
      <c r="AA2880" s="212" t="s">
        <v>387</v>
      </c>
      <c r="AB2880" s="212">
        <v>14308.976000000001</v>
      </c>
      <c r="AC2880" s="212">
        <v>17313.862000000001</v>
      </c>
      <c r="AD2880" s="212">
        <v>1</v>
      </c>
      <c r="AE2880" s="212">
        <v>0</v>
      </c>
      <c r="AF2880" s="212">
        <v>1</v>
      </c>
      <c r="AG2880" s="212">
        <v>0</v>
      </c>
      <c r="AH2880" s="212">
        <v>14308.98</v>
      </c>
      <c r="AI2880" s="212">
        <v>17313.86</v>
      </c>
      <c r="AJ2880" s="212">
        <v>0</v>
      </c>
      <c r="AK2880" s="212">
        <v>0</v>
      </c>
      <c r="AL2880" s="212">
        <v>0</v>
      </c>
      <c r="AM2880">
        <v>1</v>
      </c>
      <c r="AN2880" t="str">
        <f>VLOOKUP(H2880,'Base Art'!$A:$AJ,36,FALSE)</f>
        <v>MAURI S.A.</v>
      </c>
    </row>
    <row r="2881" spans="1:40" x14ac:dyDescent="0.25">
      <c r="A2881" s="212" t="s">
        <v>7665</v>
      </c>
      <c r="B2881" s="212">
        <v>1</v>
      </c>
      <c r="C2881" s="212" t="s">
        <v>7666</v>
      </c>
      <c r="D2881" s="212" t="s">
        <v>1544</v>
      </c>
      <c r="E2881" s="212">
        <v>31</v>
      </c>
      <c r="F2881" s="212" t="s">
        <v>272</v>
      </c>
      <c r="G2881" s="212" t="s">
        <v>414</v>
      </c>
      <c r="H2881" s="212">
        <v>1119</v>
      </c>
      <c r="I2881" s="212" t="s">
        <v>415</v>
      </c>
      <c r="J2881" s="212"/>
      <c r="K2881" s="212"/>
      <c r="L2881" s="212"/>
      <c r="M2881" s="212"/>
      <c r="N2881" s="212"/>
      <c r="O2881" s="212"/>
      <c r="P2881" s="212">
        <v>1335</v>
      </c>
      <c r="Q2881" s="212" t="s">
        <v>412</v>
      </c>
      <c r="R2881" s="212" t="s">
        <v>413</v>
      </c>
      <c r="S2881" s="212"/>
      <c r="T2881" s="212"/>
      <c r="U2881" s="212"/>
      <c r="V2881" s="212"/>
      <c r="W2881" s="212"/>
      <c r="X2881" s="212"/>
      <c r="Y2881" s="212">
        <v>1373</v>
      </c>
      <c r="Z2881" s="212" t="s">
        <v>386</v>
      </c>
      <c r="AA2881" s="212" t="s">
        <v>387</v>
      </c>
      <c r="AB2881" s="212">
        <v>30322.17</v>
      </c>
      <c r="AC2881" s="212">
        <v>37599.495000000003</v>
      </c>
      <c r="AD2881" s="212">
        <v>0.1875</v>
      </c>
      <c r="AE2881" s="212">
        <v>0</v>
      </c>
      <c r="AF2881" s="212">
        <v>0.1875</v>
      </c>
      <c r="AG2881" s="212">
        <v>0</v>
      </c>
      <c r="AH2881" s="212">
        <v>5685.41</v>
      </c>
      <c r="AI2881" s="212">
        <v>7049.91</v>
      </c>
      <c r="AJ2881" s="212">
        <v>0</v>
      </c>
      <c r="AK2881" s="212">
        <v>0</v>
      </c>
      <c r="AL2881" s="212">
        <v>0</v>
      </c>
      <c r="AM2881">
        <v>1</v>
      </c>
      <c r="AN2881" t="str">
        <f>VLOOKUP(H2881,'Base Art'!$A:$AJ,36,FALSE)</f>
        <v>MAURI S.A.</v>
      </c>
    </row>
    <row r="2882" spans="1:40" x14ac:dyDescent="0.25">
      <c r="A2882" s="212" t="s">
        <v>7665</v>
      </c>
      <c r="B2882" s="212">
        <v>1</v>
      </c>
      <c r="C2882" s="212" t="s">
        <v>7666</v>
      </c>
      <c r="D2882" s="212" t="s">
        <v>1544</v>
      </c>
      <c r="E2882" s="212">
        <v>31</v>
      </c>
      <c r="F2882" s="212" t="s">
        <v>272</v>
      </c>
      <c r="G2882" s="212" t="s">
        <v>1672</v>
      </c>
      <c r="H2882" s="212">
        <v>1204</v>
      </c>
      <c r="I2882" s="212" t="s">
        <v>1673</v>
      </c>
      <c r="J2882" s="212">
        <v>1460</v>
      </c>
      <c r="K2882" s="212" t="s">
        <v>462</v>
      </c>
      <c r="L2882" s="212" t="s">
        <v>463</v>
      </c>
      <c r="M2882" s="212"/>
      <c r="N2882" s="212"/>
      <c r="O2882" s="212"/>
      <c r="P2882" s="212"/>
      <c r="Q2882" s="212"/>
      <c r="R2882" s="212"/>
      <c r="S2882" s="212"/>
      <c r="T2882" s="212"/>
      <c r="U2882" s="212"/>
      <c r="V2882" s="212"/>
      <c r="W2882" s="212"/>
      <c r="X2882" s="212"/>
      <c r="Y2882" s="212">
        <v>1369</v>
      </c>
      <c r="Z2882" s="212" t="s">
        <v>354</v>
      </c>
      <c r="AA2882" s="212" t="s">
        <v>355</v>
      </c>
      <c r="AB2882" s="212">
        <v>207419.14300000001</v>
      </c>
      <c r="AC2882" s="212">
        <v>253560.11900000001</v>
      </c>
      <c r="AD2882" s="212">
        <v>0.17499999999999999</v>
      </c>
      <c r="AE2882" s="212">
        <v>0</v>
      </c>
      <c r="AF2882" s="212">
        <v>0.17499999999999999</v>
      </c>
      <c r="AG2882" s="212">
        <v>0</v>
      </c>
      <c r="AH2882" s="212">
        <v>36298.35</v>
      </c>
      <c r="AI2882" s="212">
        <v>44373.02</v>
      </c>
      <c r="AJ2882" s="212">
        <v>2</v>
      </c>
      <c r="AK2882" s="212">
        <v>0.09</v>
      </c>
      <c r="AL2882" s="212">
        <v>0</v>
      </c>
      <c r="AM2882">
        <v>1</v>
      </c>
      <c r="AN2882" t="str">
        <f>VLOOKUP(H2882,'Base Art'!$A:$AJ,36,FALSE)</f>
        <v>IMPORTADORA SUDAMERICANA S.R.L.</v>
      </c>
    </row>
    <row r="2883" spans="1:40" x14ac:dyDescent="0.25">
      <c r="A2883" s="212" t="s">
        <v>7665</v>
      </c>
      <c r="B2883" s="212">
        <v>1</v>
      </c>
      <c r="C2883" s="212" t="s">
        <v>7666</v>
      </c>
      <c r="D2883" s="212" t="s">
        <v>1544</v>
      </c>
      <c r="E2883" s="212">
        <v>31</v>
      </c>
      <c r="F2883" s="212" t="s">
        <v>272</v>
      </c>
      <c r="G2883" s="212" t="s">
        <v>952</v>
      </c>
      <c r="H2883" s="212">
        <v>1345</v>
      </c>
      <c r="I2883" s="212" t="s">
        <v>953</v>
      </c>
      <c r="J2883" s="212"/>
      <c r="K2883" s="212"/>
      <c r="L2883" s="212"/>
      <c r="M2883" s="212"/>
      <c r="N2883" s="212"/>
      <c r="O2883" s="212"/>
      <c r="P2883" s="212"/>
      <c r="Q2883" s="212"/>
      <c r="R2883" s="212"/>
      <c r="S2883" s="212"/>
      <c r="T2883" s="212"/>
      <c r="U2883" s="212"/>
      <c r="V2883" s="212"/>
      <c r="W2883" s="212"/>
      <c r="X2883" s="212"/>
      <c r="Y2883" s="212">
        <v>1372</v>
      </c>
      <c r="Z2883" s="212" t="s">
        <v>346</v>
      </c>
      <c r="AA2883" s="212" t="s">
        <v>347</v>
      </c>
      <c r="AB2883" s="212">
        <v>2270.17</v>
      </c>
      <c r="AC2883" s="212">
        <v>2792.3090000000002</v>
      </c>
      <c r="AD2883" s="212">
        <v>0</v>
      </c>
      <c r="AE2883" s="212">
        <v>0</v>
      </c>
      <c r="AF2883" s="212">
        <v>0</v>
      </c>
      <c r="AG2883" s="212">
        <v>0</v>
      </c>
      <c r="AH2883" s="212">
        <v>2270.17</v>
      </c>
      <c r="AI2883" s="212">
        <v>2792.31</v>
      </c>
      <c r="AJ2883" s="212">
        <v>1</v>
      </c>
      <c r="AK2883" s="212">
        <v>0</v>
      </c>
      <c r="AL2883" s="212">
        <v>0</v>
      </c>
      <c r="AM2883">
        <v>1</v>
      </c>
      <c r="AN2883" t="str">
        <f>VLOOKUP(H2883,'Base Art'!$A:$AJ,36,FALSE)</f>
        <v>LA DELICIA FELIPE FORT S.A.</v>
      </c>
    </row>
    <row r="2884" spans="1:40" x14ac:dyDescent="0.25">
      <c r="A2884" s="212" t="s">
        <v>7665</v>
      </c>
      <c r="B2884" s="212">
        <v>1</v>
      </c>
      <c r="C2884" s="212" t="s">
        <v>7666</v>
      </c>
      <c r="D2884" s="212" t="s">
        <v>1544</v>
      </c>
      <c r="E2884" s="212">
        <v>31</v>
      </c>
      <c r="F2884" s="212" t="s">
        <v>272</v>
      </c>
      <c r="G2884" s="212" t="s">
        <v>426</v>
      </c>
      <c r="H2884" s="212">
        <v>1352</v>
      </c>
      <c r="I2884" s="212" t="s">
        <v>427</v>
      </c>
      <c r="J2884" s="212"/>
      <c r="K2884" s="212"/>
      <c r="L2884" s="212"/>
      <c r="M2884" s="212"/>
      <c r="N2884" s="212"/>
      <c r="O2884" s="212"/>
      <c r="P2884" s="212"/>
      <c r="Q2884" s="212"/>
      <c r="R2884" s="212"/>
      <c r="S2884" s="212"/>
      <c r="T2884" s="212"/>
      <c r="U2884" s="212"/>
      <c r="V2884" s="212"/>
      <c r="W2884" s="212"/>
      <c r="X2884" s="212"/>
      <c r="Y2884" s="212">
        <v>1372</v>
      </c>
      <c r="Z2884" s="212" t="s">
        <v>346</v>
      </c>
      <c r="AA2884" s="212" t="s">
        <v>347</v>
      </c>
      <c r="AB2884" s="212">
        <v>212917.02799999999</v>
      </c>
      <c r="AC2884" s="212">
        <v>264017.12699999998</v>
      </c>
      <c r="AD2884" s="212">
        <v>-8.3299999999999999E-2</v>
      </c>
      <c r="AE2884" s="212">
        <v>0</v>
      </c>
      <c r="AF2884" s="212">
        <v>-8.3299999999999999E-2</v>
      </c>
      <c r="AG2884" s="212">
        <v>0</v>
      </c>
      <c r="AH2884" s="212">
        <v>-17743.09</v>
      </c>
      <c r="AI2884" s="212">
        <v>-22001.43</v>
      </c>
      <c r="AJ2884" s="212">
        <v>0</v>
      </c>
      <c r="AK2884" s="212">
        <v>0</v>
      </c>
      <c r="AL2884" s="212">
        <v>0</v>
      </c>
      <c r="AM2884">
        <v>1</v>
      </c>
      <c r="AN2884" t="str">
        <f>VLOOKUP(H2884,'Base Art'!$A:$AJ,36,FALSE)</f>
        <v>LA DELICIA FELIPE FORT S.A.</v>
      </c>
    </row>
    <row r="2885" spans="1:40" x14ac:dyDescent="0.25">
      <c r="A2885" s="212" t="s">
        <v>7665</v>
      </c>
      <c r="B2885" s="212">
        <v>1</v>
      </c>
      <c r="C2885" s="212" t="s">
        <v>7666</v>
      </c>
      <c r="D2885" s="212" t="s">
        <v>1544</v>
      </c>
      <c r="E2885" s="212">
        <v>31</v>
      </c>
      <c r="F2885" s="212" t="s">
        <v>272</v>
      </c>
      <c r="G2885" s="212" t="s">
        <v>438</v>
      </c>
      <c r="H2885" s="212">
        <v>1419</v>
      </c>
      <c r="I2885" s="212" t="s">
        <v>439</v>
      </c>
      <c r="J2885" s="212">
        <v>1429</v>
      </c>
      <c r="K2885" s="212" t="s">
        <v>440</v>
      </c>
      <c r="L2885" s="212" t="s">
        <v>441</v>
      </c>
      <c r="M2885" s="212"/>
      <c r="N2885" s="212"/>
      <c r="O2885" s="212"/>
      <c r="P2885" s="212"/>
      <c r="Q2885" s="212"/>
      <c r="R2885" s="212"/>
      <c r="S2885" s="212"/>
      <c r="T2885" s="212"/>
      <c r="U2885" s="212"/>
      <c r="V2885" s="212"/>
      <c r="W2885" s="212"/>
      <c r="X2885" s="212"/>
      <c r="Y2885" s="212">
        <v>1374</v>
      </c>
      <c r="Z2885" s="212" t="s">
        <v>336</v>
      </c>
      <c r="AA2885" s="212" t="s">
        <v>337</v>
      </c>
      <c r="AB2885" s="212">
        <v>85264.495999999999</v>
      </c>
      <c r="AC2885" s="212">
        <v>105727.976</v>
      </c>
      <c r="AD2885" s="212">
        <v>0.16669999999999999</v>
      </c>
      <c r="AE2885" s="212">
        <v>0</v>
      </c>
      <c r="AF2885" s="212">
        <v>0.16669999999999999</v>
      </c>
      <c r="AG2885" s="212">
        <v>0</v>
      </c>
      <c r="AH2885" s="212">
        <v>14210.75</v>
      </c>
      <c r="AI2885" s="212">
        <v>17621.330000000002</v>
      </c>
      <c r="AJ2885" s="212">
        <v>0</v>
      </c>
      <c r="AK2885" s="212">
        <v>0</v>
      </c>
      <c r="AL2885" s="212">
        <v>0</v>
      </c>
      <c r="AM2885">
        <v>1</v>
      </c>
      <c r="AN2885" t="str">
        <f>VLOOKUP(H2885,'Base Art'!$A:$AJ,36,FALSE)</f>
        <v>GEORGALOS HNOS. S.A.I.C.A.</v>
      </c>
    </row>
    <row r="2886" spans="1:40" x14ac:dyDescent="0.25">
      <c r="A2886" s="212" t="s">
        <v>7665</v>
      </c>
      <c r="B2886" s="212">
        <v>1</v>
      </c>
      <c r="C2886" s="212" t="s">
        <v>7666</v>
      </c>
      <c r="D2886" s="212" t="s">
        <v>1544</v>
      </c>
      <c r="E2886" s="212">
        <v>31</v>
      </c>
      <c r="F2886" s="212" t="s">
        <v>272</v>
      </c>
      <c r="G2886" s="212" t="s">
        <v>442</v>
      </c>
      <c r="H2886" s="212">
        <v>1594</v>
      </c>
      <c r="I2886" s="212" t="s">
        <v>443</v>
      </c>
      <c r="J2886" s="212">
        <v>1422</v>
      </c>
      <c r="K2886" s="212" t="s">
        <v>382</v>
      </c>
      <c r="L2886" s="212" t="s">
        <v>383</v>
      </c>
      <c r="M2886" s="212"/>
      <c r="N2886" s="212"/>
      <c r="O2886" s="212"/>
      <c r="P2886" s="212">
        <v>1067</v>
      </c>
      <c r="Q2886" s="212" t="s">
        <v>384</v>
      </c>
      <c r="R2886" s="212" t="s">
        <v>385</v>
      </c>
      <c r="S2886" s="212"/>
      <c r="T2886" s="212"/>
      <c r="U2886" s="212"/>
      <c r="V2886" s="212"/>
      <c r="W2886" s="212"/>
      <c r="X2886" s="212"/>
      <c r="Y2886" s="212">
        <v>1373</v>
      </c>
      <c r="Z2886" s="212" t="s">
        <v>386</v>
      </c>
      <c r="AA2886" s="212" t="s">
        <v>387</v>
      </c>
      <c r="AB2886" s="212">
        <v>19041.259999999998</v>
      </c>
      <c r="AC2886" s="212">
        <v>23611.164000000001</v>
      </c>
      <c r="AD2886" s="212">
        <v>0.15</v>
      </c>
      <c r="AE2886" s="212">
        <v>0</v>
      </c>
      <c r="AF2886" s="212">
        <v>0.15</v>
      </c>
      <c r="AG2886" s="212">
        <v>0</v>
      </c>
      <c r="AH2886" s="212">
        <v>2856.19</v>
      </c>
      <c r="AI2886" s="212">
        <v>3541.67</v>
      </c>
      <c r="AJ2886" s="212">
        <v>0</v>
      </c>
      <c r="AK2886" s="212">
        <v>0</v>
      </c>
      <c r="AL2886" s="212">
        <v>0</v>
      </c>
      <c r="AM2886">
        <v>1</v>
      </c>
      <c r="AN2886" t="str">
        <f>VLOOKUP(H2886,'Base Art'!$A:$AJ,36,FALSE)</f>
        <v>ARCOR S.A.I.C.</v>
      </c>
    </row>
    <row r="2887" spans="1:40" x14ac:dyDescent="0.25">
      <c r="A2887" s="212" t="s">
        <v>7665</v>
      </c>
      <c r="B2887" s="212">
        <v>1</v>
      </c>
      <c r="C2887" s="212" t="s">
        <v>7666</v>
      </c>
      <c r="D2887" s="212" t="s">
        <v>1544</v>
      </c>
      <c r="E2887" s="212">
        <v>31</v>
      </c>
      <c r="F2887" s="212" t="s">
        <v>272</v>
      </c>
      <c r="G2887" s="212" t="s">
        <v>444</v>
      </c>
      <c r="H2887" s="212">
        <v>1641</v>
      </c>
      <c r="I2887" s="212" t="s">
        <v>445</v>
      </c>
      <c r="J2887" s="212">
        <v>1064</v>
      </c>
      <c r="K2887" s="212" t="s">
        <v>446</v>
      </c>
      <c r="L2887" s="212" t="s">
        <v>447</v>
      </c>
      <c r="M2887" s="212"/>
      <c r="N2887" s="212"/>
      <c r="O2887" s="212"/>
      <c r="P2887" s="212">
        <v>1066</v>
      </c>
      <c r="Q2887" s="212" t="s">
        <v>448</v>
      </c>
      <c r="R2887" s="212" t="s">
        <v>449</v>
      </c>
      <c r="S2887" s="212"/>
      <c r="T2887" s="212"/>
      <c r="U2887" s="212"/>
      <c r="V2887" s="212"/>
      <c r="W2887" s="212"/>
      <c r="X2887" s="212"/>
      <c r="Y2887" s="212">
        <v>1373</v>
      </c>
      <c r="Z2887" s="212" t="s">
        <v>386</v>
      </c>
      <c r="AA2887" s="212" t="s">
        <v>387</v>
      </c>
      <c r="AB2887" s="212">
        <v>16617.05</v>
      </c>
      <c r="AC2887" s="212">
        <v>20865.968000000001</v>
      </c>
      <c r="AD2887" s="212">
        <v>1.25</v>
      </c>
      <c r="AE2887" s="212">
        <v>0.05</v>
      </c>
      <c r="AF2887" s="212">
        <v>1.3</v>
      </c>
      <c r="AG2887" s="212">
        <v>0</v>
      </c>
      <c r="AH2887" s="212">
        <v>21602.16</v>
      </c>
      <c r="AI2887" s="212">
        <v>27125.759999999998</v>
      </c>
      <c r="AJ2887" s="212">
        <v>0</v>
      </c>
      <c r="AK2887" s="212">
        <v>0</v>
      </c>
      <c r="AL2887" s="212">
        <v>0</v>
      </c>
      <c r="AM2887">
        <v>1</v>
      </c>
      <c r="AN2887" t="str">
        <f>VLOOKUP(H2887,'Base Art'!$A:$AJ,36,FALSE)</f>
        <v>MOLINO CAÑUELAS S.A.C.I.F.I.A.</v>
      </c>
    </row>
    <row r="2888" spans="1:40" x14ac:dyDescent="0.25">
      <c r="A2888" s="212" t="s">
        <v>7665</v>
      </c>
      <c r="B2888" s="212">
        <v>1</v>
      </c>
      <c r="C2888" s="212" t="s">
        <v>7666</v>
      </c>
      <c r="D2888" s="212" t="s">
        <v>1544</v>
      </c>
      <c r="E2888" s="212">
        <v>31</v>
      </c>
      <c r="F2888" s="212" t="s">
        <v>272</v>
      </c>
      <c r="G2888" s="212" t="s">
        <v>452</v>
      </c>
      <c r="H2888" s="212">
        <v>1643</v>
      </c>
      <c r="I2888" s="212" t="s">
        <v>453</v>
      </c>
      <c r="J2888" s="212">
        <v>1065</v>
      </c>
      <c r="K2888" s="212" t="s">
        <v>454</v>
      </c>
      <c r="L2888" s="212" t="s">
        <v>455</v>
      </c>
      <c r="M2888" s="212"/>
      <c r="N2888" s="212"/>
      <c r="O2888" s="212"/>
      <c r="P2888" s="212"/>
      <c r="Q2888" s="212"/>
      <c r="R2888" s="212"/>
      <c r="S2888" s="212"/>
      <c r="T2888" s="212"/>
      <c r="U2888" s="212"/>
      <c r="V2888" s="212"/>
      <c r="W2888" s="212"/>
      <c r="X2888" s="212"/>
      <c r="Y2888" s="212">
        <v>1373</v>
      </c>
      <c r="Z2888" s="212" t="s">
        <v>386</v>
      </c>
      <c r="AA2888" s="212" t="s">
        <v>387</v>
      </c>
      <c r="AB2888" s="212">
        <v>13938.799000000001</v>
      </c>
      <c r="AC2888" s="212">
        <v>17688.335999999999</v>
      </c>
      <c r="AD2888" s="212">
        <v>1</v>
      </c>
      <c r="AE2888" s="212">
        <v>0</v>
      </c>
      <c r="AF2888" s="212">
        <v>1</v>
      </c>
      <c r="AG2888" s="212">
        <v>0</v>
      </c>
      <c r="AH2888" s="212">
        <v>13938.8</v>
      </c>
      <c r="AI2888" s="212">
        <v>17688.34</v>
      </c>
      <c r="AJ2888" s="212">
        <v>0</v>
      </c>
      <c r="AK2888" s="212">
        <v>0</v>
      </c>
      <c r="AL2888" s="212">
        <v>0</v>
      </c>
      <c r="AM2888">
        <v>1</v>
      </c>
      <c r="AN2888" t="str">
        <f>VLOOKUP(H2888,'Base Art'!$A:$AJ,36,FALSE)</f>
        <v>MOLINO CAÑUELAS S.A.C.I.F.I.A.</v>
      </c>
    </row>
    <row r="2889" spans="1:40" x14ac:dyDescent="0.25">
      <c r="A2889" s="212" t="s">
        <v>7665</v>
      </c>
      <c r="B2889" s="212">
        <v>1</v>
      </c>
      <c r="C2889" s="212" t="s">
        <v>7666</v>
      </c>
      <c r="D2889" s="212" t="s">
        <v>1544</v>
      </c>
      <c r="E2889" s="212">
        <v>31</v>
      </c>
      <c r="F2889" s="212" t="s">
        <v>272</v>
      </c>
      <c r="G2889" s="212" t="s">
        <v>456</v>
      </c>
      <c r="H2889" s="212">
        <v>1646</v>
      </c>
      <c r="I2889" s="212" t="s">
        <v>457</v>
      </c>
      <c r="J2889" s="212">
        <v>1064</v>
      </c>
      <c r="K2889" s="212" t="s">
        <v>446</v>
      </c>
      <c r="L2889" s="212" t="s">
        <v>447</v>
      </c>
      <c r="M2889" s="212"/>
      <c r="N2889" s="212"/>
      <c r="O2889" s="212"/>
      <c r="P2889" s="212">
        <v>1066</v>
      </c>
      <c r="Q2889" s="212" t="s">
        <v>448</v>
      </c>
      <c r="R2889" s="212" t="s">
        <v>449</v>
      </c>
      <c r="S2889" s="212"/>
      <c r="T2889" s="212"/>
      <c r="U2889" s="212"/>
      <c r="V2889" s="212"/>
      <c r="W2889" s="212"/>
      <c r="X2889" s="212"/>
      <c r="Y2889" s="212">
        <v>1373</v>
      </c>
      <c r="Z2889" s="212" t="s">
        <v>386</v>
      </c>
      <c r="AA2889" s="212" t="s">
        <v>387</v>
      </c>
      <c r="AB2889" s="212">
        <v>23380.87</v>
      </c>
      <c r="AC2889" s="212">
        <v>28290.848000000002</v>
      </c>
      <c r="AD2889" s="212">
        <v>0.20830000000000001</v>
      </c>
      <c r="AE2889" s="212">
        <v>0</v>
      </c>
      <c r="AF2889" s="212">
        <v>0.20830000000000001</v>
      </c>
      <c r="AG2889" s="212">
        <v>0</v>
      </c>
      <c r="AH2889" s="212">
        <v>4871.01</v>
      </c>
      <c r="AI2889" s="212">
        <v>5893.93</v>
      </c>
      <c r="AJ2889" s="212">
        <v>0</v>
      </c>
      <c r="AK2889" s="212">
        <v>0</v>
      </c>
      <c r="AL2889" s="212">
        <v>0</v>
      </c>
      <c r="AM2889">
        <v>1</v>
      </c>
      <c r="AN2889" t="str">
        <f>VLOOKUP(H2889,'Base Art'!$A:$AJ,36,FALSE)</f>
        <v>MOLINO CAÑUELAS S.A.C.I.F.I.A.</v>
      </c>
    </row>
    <row r="2890" spans="1:40" x14ac:dyDescent="0.25">
      <c r="A2890" s="212" t="s">
        <v>7665</v>
      </c>
      <c r="B2890" s="212">
        <v>1</v>
      </c>
      <c r="C2890" s="212" t="s">
        <v>7666</v>
      </c>
      <c r="D2890" s="212" t="s">
        <v>1544</v>
      </c>
      <c r="E2890" s="212">
        <v>31</v>
      </c>
      <c r="F2890" s="212" t="s">
        <v>272</v>
      </c>
      <c r="G2890" s="212" t="s">
        <v>458</v>
      </c>
      <c r="H2890" s="212">
        <v>1648</v>
      </c>
      <c r="I2890" s="212" t="s">
        <v>459</v>
      </c>
      <c r="J2890" s="212">
        <v>1422</v>
      </c>
      <c r="K2890" s="212" t="s">
        <v>382</v>
      </c>
      <c r="L2890" s="212" t="s">
        <v>383</v>
      </c>
      <c r="M2890" s="212"/>
      <c r="N2890" s="212"/>
      <c r="O2890" s="212"/>
      <c r="P2890" s="212">
        <v>1067</v>
      </c>
      <c r="Q2890" s="212" t="s">
        <v>384</v>
      </c>
      <c r="R2890" s="212" t="s">
        <v>385</v>
      </c>
      <c r="S2890" s="212"/>
      <c r="T2890" s="212"/>
      <c r="U2890" s="212"/>
      <c r="V2890" s="212"/>
      <c r="W2890" s="212"/>
      <c r="X2890" s="212"/>
      <c r="Y2890" s="212">
        <v>1373</v>
      </c>
      <c r="Z2890" s="212" t="s">
        <v>386</v>
      </c>
      <c r="AA2890" s="212" t="s">
        <v>387</v>
      </c>
      <c r="AB2890" s="212">
        <v>19209.866999999998</v>
      </c>
      <c r="AC2890" s="212">
        <v>23611.161</v>
      </c>
      <c r="AD2890" s="212">
        <v>0.35</v>
      </c>
      <c r="AE2890" s="212">
        <v>0</v>
      </c>
      <c r="AF2890" s="212">
        <v>0.35</v>
      </c>
      <c r="AG2890" s="212">
        <v>0</v>
      </c>
      <c r="AH2890" s="212">
        <v>6723.45</v>
      </c>
      <c r="AI2890" s="212">
        <v>8263.91</v>
      </c>
      <c r="AJ2890" s="212">
        <v>0</v>
      </c>
      <c r="AK2890" s="212">
        <v>0</v>
      </c>
      <c r="AL2890" s="212">
        <v>0</v>
      </c>
      <c r="AM2890">
        <v>1</v>
      </c>
      <c r="AN2890" t="str">
        <f>VLOOKUP(H2890,'Base Art'!$A:$AJ,36,FALSE)</f>
        <v>ARCOR S.A.I.C.</v>
      </c>
    </row>
    <row r="2891" spans="1:40" x14ac:dyDescent="0.25">
      <c r="A2891" s="212" t="s">
        <v>7665</v>
      </c>
      <c r="B2891" s="212">
        <v>1</v>
      </c>
      <c r="C2891" s="212" t="s">
        <v>7666</v>
      </c>
      <c r="D2891" s="212" t="s">
        <v>1544</v>
      </c>
      <c r="E2891" s="212">
        <v>31</v>
      </c>
      <c r="F2891" s="212" t="s">
        <v>272</v>
      </c>
      <c r="G2891" s="212" t="s">
        <v>1365</v>
      </c>
      <c r="H2891" s="212">
        <v>1709</v>
      </c>
      <c r="I2891" s="212" t="s">
        <v>1366</v>
      </c>
      <c r="J2891" s="212">
        <v>1419</v>
      </c>
      <c r="K2891" s="212" t="s">
        <v>572</v>
      </c>
      <c r="L2891" s="212" t="s">
        <v>573</v>
      </c>
      <c r="M2891" s="212"/>
      <c r="N2891" s="212"/>
      <c r="O2891" s="212"/>
      <c r="P2891" s="212"/>
      <c r="Q2891" s="212"/>
      <c r="R2891" s="212"/>
      <c r="S2891" s="212"/>
      <c r="T2891" s="212"/>
      <c r="U2891" s="212"/>
      <c r="V2891" s="212"/>
      <c r="W2891" s="212"/>
      <c r="X2891" s="212"/>
      <c r="Y2891" s="212">
        <v>1369</v>
      </c>
      <c r="Z2891" s="212" t="s">
        <v>354</v>
      </c>
      <c r="AA2891" s="212" t="s">
        <v>355</v>
      </c>
      <c r="AB2891" s="212">
        <v>7393.1329999999998</v>
      </c>
      <c r="AC2891" s="212">
        <v>9167.4840000000004</v>
      </c>
      <c r="AD2891" s="212">
        <v>1</v>
      </c>
      <c r="AE2891" s="212">
        <v>0</v>
      </c>
      <c r="AF2891" s="212">
        <v>1</v>
      </c>
      <c r="AG2891" s="212">
        <v>0</v>
      </c>
      <c r="AH2891" s="212">
        <v>7393.13</v>
      </c>
      <c r="AI2891" s="212">
        <v>9167.48</v>
      </c>
      <c r="AJ2891" s="212">
        <v>1</v>
      </c>
      <c r="AK2891" s="212">
        <v>1</v>
      </c>
      <c r="AL2891" s="212">
        <v>0</v>
      </c>
      <c r="AM2891">
        <v>1</v>
      </c>
      <c r="AN2891" t="str">
        <f>VLOOKUP(H2891,'Base Art'!$A:$AJ,36,FALSE)</f>
        <v>ARCOR S.A.I.C.</v>
      </c>
    </row>
    <row r="2892" spans="1:40" x14ac:dyDescent="0.25">
      <c r="A2892" s="212" t="s">
        <v>7665</v>
      </c>
      <c r="B2892" s="212">
        <v>1</v>
      </c>
      <c r="C2892" s="212" t="s">
        <v>7666</v>
      </c>
      <c r="D2892" s="212" t="s">
        <v>1544</v>
      </c>
      <c r="E2892" s="212">
        <v>31</v>
      </c>
      <c r="F2892" s="212" t="s">
        <v>272</v>
      </c>
      <c r="G2892" s="212" t="s">
        <v>1076</v>
      </c>
      <c r="H2892" s="212">
        <v>1843</v>
      </c>
      <c r="I2892" s="212" t="s">
        <v>1077</v>
      </c>
      <c r="J2892" s="212">
        <v>1472</v>
      </c>
      <c r="K2892" s="212" t="s">
        <v>1078</v>
      </c>
      <c r="L2892" s="212" t="s">
        <v>1079</v>
      </c>
      <c r="M2892" s="212"/>
      <c r="N2892" s="212"/>
      <c r="O2892" s="212"/>
      <c r="P2892" s="212">
        <v>1105</v>
      </c>
      <c r="Q2892" s="212" t="s">
        <v>1080</v>
      </c>
      <c r="R2892" s="212" t="s">
        <v>1081</v>
      </c>
      <c r="S2892" s="212"/>
      <c r="T2892" s="212"/>
      <c r="U2892" s="212"/>
      <c r="V2892" s="212"/>
      <c r="W2892" s="212"/>
      <c r="X2892" s="212"/>
      <c r="Y2892" s="212">
        <v>1374</v>
      </c>
      <c r="Z2892" s="212" t="s">
        <v>336</v>
      </c>
      <c r="AA2892" s="212" t="s">
        <v>337</v>
      </c>
      <c r="AB2892" s="212">
        <v>26830.799999999999</v>
      </c>
      <c r="AC2892" s="212">
        <v>33270.192000000003</v>
      </c>
      <c r="AD2892" s="212">
        <v>8.3299999999999999E-2</v>
      </c>
      <c r="AE2892" s="212">
        <v>0</v>
      </c>
      <c r="AF2892" s="212">
        <v>8.3299999999999999E-2</v>
      </c>
      <c r="AG2892" s="212">
        <v>0</v>
      </c>
      <c r="AH2892" s="212">
        <v>2235.9</v>
      </c>
      <c r="AI2892" s="212">
        <v>2772.52</v>
      </c>
      <c r="AJ2892" s="212">
        <v>0</v>
      </c>
      <c r="AK2892" s="212">
        <v>0</v>
      </c>
      <c r="AL2892" s="212">
        <v>0</v>
      </c>
      <c r="AM2892">
        <v>1</v>
      </c>
      <c r="AN2892" t="str">
        <f>VLOOKUP(H2892,'Base Art'!$A:$AJ,36,FALSE)</f>
        <v>LHERITIER ARGENTINA S.A.</v>
      </c>
    </row>
    <row r="2893" spans="1:40" x14ac:dyDescent="0.25">
      <c r="A2893" s="212" t="s">
        <v>7665</v>
      </c>
      <c r="B2893" s="212">
        <v>1</v>
      </c>
      <c r="C2893" s="212" t="s">
        <v>7666</v>
      </c>
      <c r="D2893" s="212" t="s">
        <v>1544</v>
      </c>
      <c r="E2893" s="212">
        <v>31</v>
      </c>
      <c r="F2893" s="212" t="s">
        <v>272</v>
      </c>
      <c r="G2893" s="212" t="s">
        <v>468</v>
      </c>
      <c r="H2893" s="212">
        <v>1870</v>
      </c>
      <c r="I2893" s="212" t="s">
        <v>469</v>
      </c>
      <c r="J2893" s="212">
        <v>1351</v>
      </c>
      <c r="K2893" s="212" t="s">
        <v>470</v>
      </c>
      <c r="L2893" s="212" t="s">
        <v>471</v>
      </c>
      <c r="M2893" s="212"/>
      <c r="N2893" s="212"/>
      <c r="O2893" s="212"/>
      <c r="P2893" s="212">
        <v>1141</v>
      </c>
      <c r="Q2893" s="212" t="s">
        <v>472</v>
      </c>
      <c r="R2893" s="212" t="s">
        <v>473</v>
      </c>
      <c r="S2893" s="212"/>
      <c r="T2893" s="212"/>
      <c r="U2893" s="212"/>
      <c r="V2893" s="212"/>
      <c r="W2893" s="212"/>
      <c r="X2893" s="212"/>
      <c r="Y2893" s="212">
        <v>1372</v>
      </c>
      <c r="Z2893" s="212" t="s">
        <v>346</v>
      </c>
      <c r="AA2893" s="212" t="s">
        <v>347</v>
      </c>
      <c r="AB2893" s="212">
        <v>264368.62</v>
      </c>
      <c r="AC2893" s="212">
        <v>327817.09399999998</v>
      </c>
      <c r="AD2893" s="212">
        <v>4.1700000000000001E-2</v>
      </c>
      <c r="AE2893" s="212">
        <v>0</v>
      </c>
      <c r="AF2893" s="212">
        <v>4.1700000000000001E-2</v>
      </c>
      <c r="AG2893" s="212">
        <v>0</v>
      </c>
      <c r="AH2893" s="212">
        <v>11015.36</v>
      </c>
      <c r="AI2893" s="212">
        <v>13659.05</v>
      </c>
      <c r="AJ2893" s="212">
        <v>0</v>
      </c>
      <c r="AK2893" s="212">
        <v>0</v>
      </c>
      <c r="AL2893" s="212">
        <v>0</v>
      </c>
      <c r="AM2893">
        <v>1</v>
      </c>
      <c r="AN2893" t="str">
        <f>VLOOKUP(H2893,'Base Art'!$A:$AJ,36,FALSE)</f>
        <v>FERRERO ARGENTINA S.A.</v>
      </c>
    </row>
    <row r="2894" spans="1:40" x14ac:dyDescent="0.25">
      <c r="A2894" s="212" t="s">
        <v>7665</v>
      </c>
      <c r="B2894" s="212">
        <v>1</v>
      </c>
      <c r="C2894" s="212" t="s">
        <v>7666</v>
      </c>
      <c r="D2894" s="212" t="s">
        <v>1544</v>
      </c>
      <c r="E2894" s="212">
        <v>31</v>
      </c>
      <c r="F2894" s="212" t="s">
        <v>272</v>
      </c>
      <c r="G2894" s="212" t="s">
        <v>488</v>
      </c>
      <c r="H2894" s="212">
        <v>1942</v>
      </c>
      <c r="I2894" s="212" t="s">
        <v>489</v>
      </c>
      <c r="J2894" s="212">
        <v>1425</v>
      </c>
      <c r="K2894" s="212" t="s">
        <v>484</v>
      </c>
      <c r="L2894" s="212" t="s">
        <v>485</v>
      </c>
      <c r="M2894" s="212"/>
      <c r="N2894" s="212"/>
      <c r="O2894" s="212"/>
      <c r="P2894" s="212">
        <v>1277</v>
      </c>
      <c r="Q2894" s="212" t="s">
        <v>486</v>
      </c>
      <c r="R2894" s="212" t="s">
        <v>487</v>
      </c>
      <c r="S2894" s="212"/>
      <c r="T2894" s="212"/>
      <c r="U2894" s="212"/>
      <c r="V2894" s="212"/>
      <c r="W2894" s="212"/>
      <c r="X2894" s="212"/>
      <c r="Y2894" s="212">
        <v>1374</v>
      </c>
      <c r="Z2894" s="212" t="s">
        <v>336</v>
      </c>
      <c r="AA2894" s="212" t="s">
        <v>337</v>
      </c>
      <c r="AB2894" s="212">
        <v>65206.38</v>
      </c>
      <c r="AC2894" s="212">
        <v>80855.896999999997</v>
      </c>
      <c r="AD2894" s="212">
        <v>8.3299999999999999E-2</v>
      </c>
      <c r="AE2894" s="212">
        <v>0</v>
      </c>
      <c r="AF2894" s="212">
        <v>8.3299999999999999E-2</v>
      </c>
      <c r="AG2894" s="212">
        <v>0</v>
      </c>
      <c r="AH2894" s="212">
        <v>5433.86</v>
      </c>
      <c r="AI2894" s="212">
        <v>6737.99</v>
      </c>
      <c r="AJ2894" s="212">
        <v>0</v>
      </c>
      <c r="AK2894" s="212">
        <v>0</v>
      </c>
      <c r="AL2894" s="212">
        <v>0</v>
      </c>
      <c r="AM2894">
        <v>1</v>
      </c>
      <c r="AN2894" t="str">
        <f>VLOOKUP(H2894,'Base Art'!$A:$AJ,36,FALSE)</f>
        <v>GEORGALOS HNOS. S.A.I.C.A.</v>
      </c>
    </row>
    <row r="2895" spans="1:40" x14ac:dyDescent="0.25">
      <c r="A2895" s="212" t="s">
        <v>7665</v>
      </c>
      <c r="B2895" s="212">
        <v>1</v>
      </c>
      <c r="C2895" s="212" t="s">
        <v>7666</v>
      </c>
      <c r="D2895" s="212" t="s">
        <v>1544</v>
      </c>
      <c r="E2895" s="212">
        <v>31</v>
      </c>
      <c r="F2895" s="212" t="s">
        <v>272</v>
      </c>
      <c r="G2895" s="212" t="s">
        <v>500</v>
      </c>
      <c r="H2895" s="212">
        <v>2338</v>
      </c>
      <c r="I2895" s="212" t="s">
        <v>501</v>
      </c>
      <c r="J2895" s="212"/>
      <c r="K2895" s="212"/>
      <c r="L2895" s="212"/>
      <c r="M2895" s="212"/>
      <c r="N2895" s="212"/>
      <c r="O2895" s="212"/>
      <c r="P2895" s="212">
        <v>1086</v>
      </c>
      <c r="Q2895" s="212" t="s">
        <v>502</v>
      </c>
      <c r="R2895" s="212" t="s">
        <v>503</v>
      </c>
      <c r="S2895" s="212"/>
      <c r="T2895" s="212"/>
      <c r="U2895" s="212"/>
      <c r="V2895" s="212"/>
      <c r="W2895" s="212"/>
      <c r="X2895" s="212"/>
      <c r="Y2895" s="212">
        <v>1373</v>
      </c>
      <c r="Z2895" s="212" t="s">
        <v>386</v>
      </c>
      <c r="AA2895" s="212" t="s">
        <v>387</v>
      </c>
      <c r="AB2895" s="212">
        <v>22976.879000000001</v>
      </c>
      <c r="AC2895" s="212">
        <v>27802.022000000001</v>
      </c>
      <c r="AD2895" s="212">
        <v>0.16669999999999999</v>
      </c>
      <c r="AE2895" s="212">
        <v>6.6699999999999995E-2</v>
      </c>
      <c r="AF2895" s="212">
        <v>0.23330000000000001</v>
      </c>
      <c r="AG2895" s="212">
        <v>0</v>
      </c>
      <c r="AH2895" s="212">
        <v>5361.27</v>
      </c>
      <c r="AI2895" s="212">
        <v>6487.14</v>
      </c>
      <c r="AJ2895" s="212">
        <v>1</v>
      </c>
      <c r="AK2895" s="212">
        <v>0.23</v>
      </c>
      <c r="AL2895" s="212">
        <v>0</v>
      </c>
      <c r="AM2895">
        <v>1</v>
      </c>
      <c r="AN2895" t="str">
        <f>VLOOKUP(H2895,'Base Art'!$A:$AJ,36,FALSE)</f>
        <v>DON SATUR S.R.L.</v>
      </c>
    </row>
    <row r="2896" spans="1:40" x14ac:dyDescent="0.25">
      <c r="A2896" s="212" t="s">
        <v>7665</v>
      </c>
      <c r="B2896" s="212">
        <v>1</v>
      </c>
      <c r="C2896" s="212" t="s">
        <v>7666</v>
      </c>
      <c r="D2896" s="212" t="s">
        <v>1544</v>
      </c>
      <c r="E2896" s="212">
        <v>31</v>
      </c>
      <c r="F2896" s="212" t="s">
        <v>272</v>
      </c>
      <c r="G2896" s="212" t="s">
        <v>504</v>
      </c>
      <c r="H2896" s="212">
        <v>2339</v>
      </c>
      <c r="I2896" s="212" t="s">
        <v>505</v>
      </c>
      <c r="J2896" s="212"/>
      <c r="K2896" s="212"/>
      <c r="L2896" s="212"/>
      <c r="M2896" s="212"/>
      <c r="N2896" s="212"/>
      <c r="O2896" s="212"/>
      <c r="P2896" s="212">
        <v>1086</v>
      </c>
      <c r="Q2896" s="212" t="s">
        <v>502</v>
      </c>
      <c r="R2896" s="212" t="s">
        <v>503</v>
      </c>
      <c r="S2896" s="212"/>
      <c r="T2896" s="212"/>
      <c r="U2896" s="212"/>
      <c r="V2896" s="212"/>
      <c r="W2896" s="212"/>
      <c r="X2896" s="212"/>
      <c r="Y2896" s="212">
        <v>1373</v>
      </c>
      <c r="Z2896" s="212" t="s">
        <v>386</v>
      </c>
      <c r="AA2896" s="212" t="s">
        <v>387</v>
      </c>
      <c r="AB2896" s="212">
        <v>26653.179</v>
      </c>
      <c r="AC2896" s="212">
        <v>32250.346000000001</v>
      </c>
      <c r="AD2896" s="212">
        <v>1.1667000000000001</v>
      </c>
      <c r="AE2896" s="212">
        <v>0</v>
      </c>
      <c r="AF2896" s="212">
        <v>1.1667000000000001</v>
      </c>
      <c r="AG2896" s="212">
        <v>0</v>
      </c>
      <c r="AH2896" s="212">
        <v>31095.38</v>
      </c>
      <c r="AI2896" s="212">
        <v>37625.4</v>
      </c>
      <c r="AJ2896" s="212">
        <v>0</v>
      </c>
      <c r="AK2896" s="212">
        <v>0</v>
      </c>
      <c r="AL2896" s="212">
        <v>0</v>
      </c>
      <c r="AM2896">
        <v>1</v>
      </c>
      <c r="AN2896" t="str">
        <f>VLOOKUP(H2896,'Base Art'!$A:$AJ,36,FALSE)</f>
        <v>DON SATUR S.R.L.</v>
      </c>
    </row>
    <row r="2897" spans="1:40" x14ac:dyDescent="0.25">
      <c r="A2897" s="212" t="s">
        <v>7665</v>
      </c>
      <c r="B2897" s="212">
        <v>1</v>
      </c>
      <c r="C2897" s="212" t="s">
        <v>7666</v>
      </c>
      <c r="D2897" s="212" t="s">
        <v>1544</v>
      </c>
      <c r="E2897" s="212">
        <v>31</v>
      </c>
      <c r="F2897" s="212" t="s">
        <v>272</v>
      </c>
      <c r="G2897" s="212" t="s">
        <v>518</v>
      </c>
      <c r="H2897" s="212">
        <v>3237</v>
      </c>
      <c r="I2897" s="212" t="s">
        <v>519</v>
      </c>
      <c r="J2897" s="212">
        <v>1477</v>
      </c>
      <c r="K2897" s="212" t="s">
        <v>512</v>
      </c>
      <c r="L2897" s="212" t="s">
        <v>513</v>
      </c>
      <c r="M2897" s="212"/>
      <c r="N2897" s="212"/>
      <c r="O2897" s="212"/>
      <c r="P2897" s="212">
        <v>1093</v>
      </c>
      <c r="Q2897" s="212" t="s">
        <v>520</v>
      </c>
      <c r="R2897" s="212" t="s">
        <v>521</v>
      </c>
      <c r="S2897" s="212"/>
      <c r="T2897" s="212"/>
      <c r="U2897" s="212"/>
      <c r="V2897" s="212"/>
      <c r="W2897" s="212"/>
      <c r="X2897" s="212"/>
      <c r="Y2897" s="212">
        <v>1373</v>
      </c>
      <c r="Z2897" s="212" t="s">
        <v>386</v>
      </c>
      <c r="AA2897" s="212" t="s">
        <v>387</v>
      </c>
      <c r="AB2897" s="212">
        <v>97956.899000000005</v>
      </c>
      <c r="AC2897" s="212">
        <v>121466.54</v>
      </c>
      <c r="AD2897" s="212">
        <v>0.16669999999999999</v>
      </c>
      <c r="AE2897" s="212">
        <v>0</v>
      </c>
      <c r="AF2897" s="212">
        <v>0.16669999999999999</v>
      </c>
      <c r="AG2897" s="212">
        <v>0</v>
      </c>
      <c r="AH2897" s="212">
        <v>16326.15</v>
      </c>
      <c r="AI2897" s="212">
        <v>20244.419999999998</v>
      </c>
      <c r="AJ2897" s="212">
        <v>0</v>
      </c>
      <c r="AK2897" s="212">
        <v>0</v>
      </c>
      <c r="AL2897" s="212">
        <v>0</v>
      </c>
      <c r="AM2897">
        <v>1</v>
      </c>
      <c r="AN2897" t="str">
        <f>VLOOKUP(H2897,'Base Art'!$A:$AJ,36,FALSE)</f>
        <v>ESTABLECIM. MODELO LAS COLONIAS S.A</v>
      </c>
    </row>
    <row r="2898" spans="1:40" x14ac:dyDescent="0.25">
      <c r="A2898" s="212" t="s">
        <v>7665</v>
      </c>
      <c r="B2898" s="212">
        <v>1</v>
      </c>
      <c r="C2898" s="212" t="s">
        <v>7666</v>
      </c>
      <c r="D2898" s="212" t="s">
        <v>1544</v>
      </c>
      <c r="E2898" s="212">
        <v>31</v>
      </c>
      <c r="F2898" s="212" t="s">
        <v>272</v>
      </c>
      <c r="G2898" s="212" t="s">
        <v>522</v>
      </c>
      <c r="H2898" s="212">
        <v>3238</v>
      </c>
      <c r="I2898" s="212" t="s">
        <v>523</v>
      </c>
      <c r="J2898" s="212">
        <v>1477</v>
      </c>
      <c r="K2898" s="212" t="s">
        <v>512</v>
      </c>
      <c r="L2898" s="212" t="s">
        <v>513</v>
      </c>
      <c r="M2898" s="212"/>
      <c r="N2898" s="212"/>
      <c r="O2898" s="212"/>
      <c r="P2898" s="212">
        <v>1093</v>
      </c>
      <c r="Q2898" s="212" t="s">
        <v>520</v>
      </c>
      <c r="R2898" s="212" t="s">
        <v>521</v>
      </c>
      <c r="S2898" s="212"/>
      <c r="T2898" s="212"/>
      <c r="U2898" s="212"/>
      <c r="V2898" s="212"/>
      <c r="W2898" s="212"/>
      <c r="X2898" s="212"/>
      <c r="Y2898" s="212">
        <v>1373</v>
      </c>
      <c r="Z2898" s="212" t="s">
        <v>386</v>
      </c>
      <c r="AA2898" s="212" t="s">
        <v>387</v>
      </c>
      <c r="AB2898" s="212">
        <v>97956.899000000005</v>
      </c>
      <c r="AC2898" s="212">
        <v>121466.54</v>
      </c>
      <c r="AD2898" s="212">
        <v>0.16669999999999999</v>
      </c>
      <c r="AE2898" s="212">
        <v>0</v>
      </c>
      <c r="AF2898" s="212">
        <v>0.16669999999999999</v>
      </c>
      <c r="AG2898" s="212">
        <v>0</v>
      </c>
      <c r="AH2898" s="212">
        <v>16326.15</v>
      </c>
      <c r="AI2898" s="212">
        <v>20244.419999999998</v>
      </c>
      <c r="AJ2898" s="212">
        <v>0</v>
      </c>
      <c r="AK2898" s="212">
        <v>0</v>
      </c>
      <c r="AL2898" s="212">
        <v>0</v>
      </c>
      <c r="AM2898">
        <v>1</v>
      </c>
      <c r="AN2898" t="str">
        <f>VLOOKUP(H2898,'Base Art'!$A:$AJ,36,FALSE)</f>
        <v>ESTABLECIM. MODELO LAS COLONIAS S.A</v>
      </c>
    </row>
    <row r="2899" spans="1:40" x14ac:dyDescent="0.25">
      <c r="A2899" s="212" t="s">
        <v>7665</v>
      </c>
      <c r="B2899" s="212">
        <v>1</v>
      </c>
      <c r="C2899" s="212" t="s">
        <v>7666</v>
      </c>
      <c r="D2899" s="212" t="s">
        <v>1544</v>
      </c>
      <c r="E2899" s="212">
        <v>31</v>
      </c>
      <c r="F2899" s="212" t="s">
        <v>272</v>
      </c>
      <c r="G2899" s="212" t="s">
        <v>534</v>
      </c>
      <c r="H2899" s="212">
        <v>3536</v>
      </c>
      <c r="I2899" s="212" t="s">
        <v>535</v>
      </c>
      <c r="J2899" s="212">
        <v>1422</v>
      </c>
      <c r="K2899" s="212" t="s">
        <v>382</v>
      </c>
      <c r="L2899" s="212" t="s">
        <v>383</v>
      </c>
      <c r="M2899" s="212"/>
      <c r="N2899" s="212"/>
      <c r="O2899" s="212"/>
      <c r="P2899" s="212"/>
      <c r="Q2899" s="212"/>
      <c r="R2899" s="212"/>
      <c r="S2899" s="212"/>
      <c r="T2899" s="212"/>
      <c r="U2899" s="212"/>
      <c r="V2899" s="212"/>
      <c r="W2899" s="212"/>
      <c r="X2899" s="212"/>
      <c r="Y2899" s="212">
        <v>1373</v>
      </c>
      <c r="Z2899" s="212" t="s">
        <v>386</v>
      </c>
      <c r="AA2899" s="212" t="s">
        <v>387</v>
      </c>
      <c r="AB2899" s="212">
        <v>25508.266</v>
      </c>
      <c r="AC2899" s="212">
        <v>30865.004000000001</v>
      </c>
      <c r="AD2899" s="212">
        <v>0.33329999999999999</v>
      </c>
      <c r="AE2899" s="212">
        <v>0</v>
      </c>
      <c r="AF2899" s="212">
        <v>0.33329999999999999</v>
      </c>
      <c r="AG2899" s="212">
        <v>0</v>
      </c>
      <c r="AH2899" s="212">
        <v>8502.76</v>
      </c>
      <c r="AI2899" s="212">
        <v>10288.33</v>
      </c>
      <c r="AJ2899" s="212">
        <v>0</v>
      </c>
      <c r="AK2899" s="212">
        <v>0</v>
      </c>
      <c r="AL2899" s="212">
        <v>0</v>
      </c>
      <c r="AM2899">
        <v>1</v>
      </c>
      <c r="AN2899" t="str">
        <f>VLOOKUP(H2899,'Base Art'!$A:$AJ,36,FALSE)</f>
        <v>ARCOR S.A.I.C.</v>
      </c>
    </row>
    <row r="2900" spans="1:40" x14ac:dyDescent="0.25">
      <c r="A2900" s="212" t="s">
        <v>7665</v>
      </c>
      <c r="B2900" s="212">
        <v>1</v>
      </c>
      <c r="C2900" s="212" t="s">
        <v>7666</v>
      </c>
      <c r="D2900" s="212" t="s">
        <v>1544</v>
      </c>
      <c r="E2900" s="212">
        <v>31</v>
      </c>
      <c r="F2900" s="212" t="s">
        <v>272</v>
      </c>
      <c r="G2900" s="212" t="s">
        <v>536</v>
      </c>
      <c r="H2900" s="212">
        <v>3537</v>
      </c>
      <c r="I2900" s="212" t="s">
        <v>537</v>
      </c>
      <c r="J2900" s="212">
        <v>1422</v>
      </c>
      <c r="K2900" s="212" t="s">
        <v>382</v>
      </c>
      <c r="L2900" s="212" t="s">
        <v>383</v>
      </c>
      <c r="M2900" s="212"/>
      <c r="N2900" s="212"/>
      <c r="O2900" s="212"/>
      <c r="P2900" s="212">
        <v>1167</v>
      </c>
      <c r="Q2900" s="212" t="s">
        <v>538</v>
      </c>
      <c r="R2900" s="212" t="s">
        <v>539</v>
      </c>
      <c r="S2900" s="212"/>
      <c r="T2900" s="212"/>
      <c r="U2900" s="212"/>
      <c r="V2900" s="212"/>
      <c r="W2900" s="212"/>
      <c r="X2900" s="212"/>
      <c r="Y2900" s="212">
        <v>1373</v>
      </c>
      <c r="Z2900" s="212" t="s">
        <v>386</v>
      </c>
      <c r="AA2900" s="212" t="s">
        <v>387</v>
      </c>
      <c r="AB2900" s="212">
        <v>25508.266</v>
      </c>
      <c r="AC2900" s="212">
        <v>30865.004000000001</v>
      </c>
      <c r="AD2900" s="212">
        <v>0.33329999999999999</v>
      </c>
      <c r="AE2900" s="212">
        <v>0</v>
      </c>
      <c r="AF2900" s="212">
        <v>0.33329999999999999</v>
      </c>
      <c r="AG2900" s="212">
        <v>0</v>
      </c>
      <c r="AH2900" s="212">
        <v>8502.76</v>
      </c>
      <c r="AI2900" s="212">
        <v>10288.33</v>
      </c>
      <c r="AJ2900" s="212">
        <v>0</v>
      </c>
      <c r="AK2900" s="212">
        <v>0</v>
      </c>
      <c r="AL2900" s="212">
        <v>0</v>
      </c>
      <c r="AM2900">
        <v>1</v>
      </c>
      <c r="AN2900" t="str">
        <f>VLOOKUP(H2900,'Base Art'!$A:$AJ,36,FALSE)</f>
        <v>ARCOR S.A.I.C.</v>
      </c>
    </row>
    <row r="2901" spans="1:40" x14ac:dyDescent="0.25">
      <c r="A2901" s="212" t="s">
        <v>7665</v>
      </c>
      <c r="B2901" s="212">
        <v>1</v>
      </c>
      <c r="C2901" s="212" t="s">
        <v>7666</v>
      </c>
      <c r="D2901" s="212" t="s">
        <v>1544</v>
      </c>
      <c r="E2901" s="212">
        <v>31</v>
      </c>
      <c r="F2901" s="212" t="s">
        <v>272</v>
      </c>
      <c r="G2901" s="212" t="s">
        <v>1692</v>
      </c>
      <c r="H2901" s="212">
        <v>3615</v>
      </c>
      <c r="I2901" s="212" t="s">
        <v>1693</v>
      </c>
      <c r="J2901" s="212">
        <v>1187</v>
      </c>
      <c r="K2901" s="212" t="s">
        <v>1648</v>
      </c>
      <c r="L2901" s="212" t="s">
        <v>1649</v>
      </c>
      <c r="M2901" s="212"/>
      <c r="N2901" s="212"/>
      <c r="O2901" s="212"/>
      <c r="P2901" s="212"/>
      <c r="Q2901" s="212"/>
      <c r="R2901" s="212"/>
      <c r="S2901" s="212"/>
      <c r="T2901" s="212"/>
      <c r="U2901" s="212"/>
      <c r="V2901" s="212"/>
      <c r="W2901" s="212"/>
      <c r="X2901" s="212"/>
      <c r="Y2901" s="212">
        <v>1374</v>
      </c>
      <c r="Z2901" s="212" t="s">
        <v>336</v>
      </c>
      <c r="AA2901" s="212" t="s">
        <v>337</v>
      </c>
      <c r="AB2901" s="212">
        <v>71566.745999999999</v>
      </c>
      <c r="AC2901" s="212">
        <v>86595.774000000005</v>
      </c>
      <c r="AD2901" s="212">
        <v>0.16669999999999999</v>
      </c>
      <c r="AE2901" s="212">
        <v>0</v>
      </c>
      <c r="AF2901" s="212">
        <v>0.16669999999999999</v>
      </c>
      <c r="AG2901" s="212">
        <v>0</v>
      </c>
      <c r="AH2901" s="212">
        <v>11927.79</v>
      </c>
      <c r="AI2901" s="212">
        <v>14432.63</v>
      </c>
      <c r="AJ2901" s="212">
        <v>0</v>
      </c>
      <c r="AK2901" s="212">
        <v>0</v>
      </c>
      <c r="AL2901" s="212">
        <v>0</v>
      </c>
      <c r="AM2901">
        <v>1</v>
      </c>
      <c r="AN2901" t="str">
        <f>VLOOKUP(H2901,'Base Art'!$A:$AJ,36,FALSE)</f>
        <v>MONDELEZ ARGENTINA S.A.</v>
      </c>
    </row>
    <row r="2902" spans="1:40" x14ac:dyDescent="0.25">
      <c r="A2902" s="212" t="s">
        <v>7665</v>
      </c>
      <c r="B2902" s="212">
        <v>1</v>
      </c>
      <c r="C2902" s="212" t="s">
        <v>7666</v>
      </c>
      <c r="D2902" s="212" t="s">
        <v>1544</v>
      </c>
      <c r="E2902" s="212">
        <v>31</v>
      </c>
      <c r="F2902" s="212" t="s">
        <v>272</v>
      </c>
      <c r="G2902" s="212" t="s">
        <v>1694</v>
      </c>
      <c r="H2902" s="212">
        <v>3620</v>
      </c>
      <c r="I2902" s="212" t="s">
        <v>1695</v>
      </c>
      <c r="J2902" s="212">
        <v>1187</v>
      </c>
      <c r="K2902" s="212" t="s">
        <v>1648</v>
      </c>
      <c r="L2902" s="212" t="s">
        <v>1649</v>
      </c>
      <c r="M2902" s="212"/>
      <c r="N2902" s="212"/>
      <c r="O2902" s="212"/>
      <c r="P2902" s="212"/>
      <c r="Q2902" s="212"/>
      <c r="R2902" s="212"/>
      <c r="S2902" s="212"/>
      <c r="T2902" s="212"/>
      <c r="U2902" s="212"/>
      <c r="V2902" s="212"/>
      <c r="W2902" s="212"/>
      <c r="X2902" s="212"/>
      <c r="Y2902" s="212">
        <v>1374</v>
      </c>
      <c r="Z2902" s="212" t="s">
        <v>336</v>
      </c>
      <c r="AA2902" s="212" t="s">
        <v>337</v>
      </c>
      <c r="AB2902" s="212">
        <v>71566.745999999999</v>
      </c>
      <c r="AC2902" s="212">
        <v>86595.774000000005</v>
      </c>
      <c r="AD2902" s="212">
        <v>8.3299999999999999E-2</v>
      </c>
      <c r="AE2902" s="212">
        <v>0</v>
      </c>
      <c r="AF2902" s="212">
        <v>8.3299999999999999E-2</v>
      </c>
      <c r="AG2902" s="212">
        <v>0</v>
      </c>
      <c r="AH2902" s="212">
        <v>5963.9</v>
      </c>
      <c r="AI2902" s="212">
        <v>7216.31</v>
      </c>
      <c r="AJ2902" s="212">
        <v>1</v>
      </c>
      <c r="AK2902" s="212">
        <v>0.08</v>
      </c>
      <c r="AL2902" s="212">
        <v>0</v>
      </c>
      <c r="AM2902">
        <v>1</v>
      </c>
      <c r="AN2902" t="str">
        <f>VLOOKUP(H2902,'Base Art'!$A:$AJ,36,FALSE)</f>
        <v>MONDELEZ ARGENTINA S.A.</v>
      </c>
    </row>
    <row r="2903" spans="1:40" x14ac:dyDescent="0.25">
      <c r="A2903" s="212" t="s">
        <v>7665</v>
      </c>
      <c r="B2903" s="212">
        <v>1</v>
      </c>
      <c r="C2903" s="212" t="s">
        <v>7666</v>
      </c>
      <c r="D2903" s="212" t="s">
        <v>1544</v>
      </c>
      <c r="E2903" s="212">
        <v>31</v>
      </c>
      <c r="F2903" s="212" t="s">
        <v>272</v>
      </c>
      <c r="G2903" s="212" t="s">
        <v>1710</v>
      </c>
      <c r="H2903" s="212">
        <v>3626</v>
      </c>
      <c r="I2903" s="212" t="s">
        <v>1711</v>
      </c>
      <c r="J2903" s="212">
        <v>1187</v>
      </c>
      <c r="K2903" s="212" t="s">
        <v>1648</v>
      </c>
      <c r="L2903" s="212" t="s">
        <v>1649</v>
      </c>
      <c r="M2903" s="212"/>
      <c r="N2903" s="212"/>
      <c r="O2903" s="212"/>
      <c r="P2903" s="212"/>
      <c r="Q2903" s="212"/>
      <c r="R2903" s="212"/>
      <c r="S2903" s="212"/>
      <c r="T2903" s="212"/>
      <c r="U2903" s="212"/>
      <c r="V2903" s="212"/>
      <c r="W2903" s="212"/>
      <c r="X2903" s="212"/>
      <c r="Y2903" s="212">
        <v>1374</v>
      </c>
      <c r="Z2903" s="212" t="s">
        <v>336</v>
      </c>
      <c r="AA2903" s="212" t="s">
        <v>337</v>
      </c>
      <c r="AB2903" s="212">
        <v>71566.745999999999</v>
      </c>
      <c r="AC2903" s="212">
        <v>86595.774000000005</v>
      </c>
      <c r="AD2903" s="212">
        <v>0.16669999999999999</v>
      </c>
      <c r="AE2903" s="212">
        <v>0</v>
      </c>
      <c r="AF2903" s="212">
        <v>0.16669999999999999</v>
      </c>
      <c r="AG2903" s="212">
        <v>0</v>
      </c>
      <c r="AH2903" s="212">
        <v>11927.79</v>
      </c>
      <c r="AI2903" s="212">
        <v>14432.63</v>
      </c>
      <c r="AJ2903" s="212">
        <v>0</v>
      </c>
      <c r="AK2903" s="212">
        <v>0</v>
      </c>
      <c r="AL2903" s="212">
        <v>0</v>
      </c>
      <c r="AM2903">
        <v>1</v>
      </c>
      <c r="AN2903" t="str">
        <f>VLOOKUP(H2903,'Base Art'!$A:$AJ,36,FALSE)</f>
        <v>MONDELEZ ARGENTINA S.A.</v>
      </c>
    </row>
    <row r="2904" spans="1:40" x14ac:dyDescent="0.25">
      <c r="A2904" s="212" t="s">
        <v>7665</v>
      </c>
      <c r="B2904" s="212">
        <v>1</v>
      </c>
      <c r="C2904" s="212" t="s">
        <v>7666</v>
      </c>
      <c r="D2904" s="212" t="s">
        <v>1544</v>
      </c>
      <c r="E2904" s="212">
        <v>31</v>
      </c>
      <c r="F2904" s="212" t="s">
        <v>272</v>
      </c>
      <c r="G2904" s="212" t="s">
        <v>1696</v>
      </c>
      <c r="H2904" s="212">
        <v>3658</v>
      </c>
      <c r="I2904" s="212" t="s">
        <v>1697</v>
      </c>
      <c r="J2904" s="212">
        <v>1187</v>
      </c>
      <c r="K2904" s="212" t="s">
        <v>1648</v>
      </c>
      <c r="L2904" s="212" t="s">
        <v>1649</v>
      </c>
      <c r="M2904" s="212"/>
      <c r="N2904" s="212"/>
      <c r="O2904" s="212"/>
      <c r="P2904" s="212"/>
      <c r="Q2904" s="212"/>
      <c r="R2904" s="212"/>
      <c r="S2904" s="212"/>
      <c r="T2904" s="212"/>
      <c r="U2904" s="212"/>
      <c r="V2904" s="212"/>
      <c r="W2904" s="212"/>
      <c r="X2904" s="212"/>
      <c r="Y2904" s="212">
        <v>1374</v>
      </c>
      <c r="Z2904" s="212" t="s">
        <v>336</v>
      </c>
      <c r="AA2904" s="212" t="s">
        <v>337</v>
      </c>
      <c r="AB2904" s="212">
        <v>71566.745999999999</v>
      </c>
      <c r="AC2904" s="212">
        <v>86595.774000000005</v>
      </c>
      <c r="AD2904" s="212">
        <v>8.3299999999999999E-2</v>
      </c>
      <c r="AE2904" s="212">
        <v>0</v>
      </c>
      <c r="AF2904" s="212">
        <v>8.3299999999999999E-2</v>
      </c>
      <c r="AG2904" s="212">
        <v>0</v>
      </c>
      <c r="AH2904" s="212">
        <v>5963.9</v>
      </c>
      <c r="AI2904" s="212">
        <v>7216.31</v>
      </c>
      <c r="AJ2904" s="212">
        <v>0</v>
      </c>
      <c r="AK2904" s="212">
        <v>0</v>
      </c>
      <c r="AL2904" s="212">
        <v>0</v>
      </c>
      <c r="AM2904">
        <v>1</v>
      </c>
      <c r="AN2904" t="str">
        <f>VLOOKUP(H2904,'Base Art'!$A:$AJ,36,FALSE)</f>
        <v>MONDELEZ ARGENTINA S.A.</v>
      </c>
    </row>
    <row r="2905" spans="1:40" x14ac:dyDescent="0.25">
      <c r="A2905" s="212" t="s">
        <v>7665</v>
      </c>
      <c r="B2905" s="212">
        <v>1</v>
      </c>
      <c r="C2905" s="212" t="s">
        <v>7666</v>
      </c>
      <c r="D2905" s="212" t="s">
        <v>1544</v>
      </c>
      <c r="E2905" s="212">
        <v>31</v>
      </c>
      <c r="F2905" s="212" t="s">
        <v>272</v>
      </c>
      <c r="G2905" s="212" t="s">
        <v>546</v>
      </c>
      <c r="H2905" s="212">
        <v>4117</v>
      </c>
      <c r="I2905" s="212" t="s">
        <v>547</v>
      </c>
      <c r="J2905" s="212">
        <v>1019</v>
      </c>
      <c r="K2905" s="212" t="s">
        <v>266</v>
      </c>
      <c r="L2905" s="212" t="s">
        <v>297</v>
      </c>
      <c r="M2905" s="212"/>
      <c r="N2905" s="212"/>
      <c r="O2905" s="212"/>
      <c r="P2905" s="212">
        <v>1020</v>
      </c>
      <c r="Q2905" s="212" t="s">
        <v>298</v>
      </c>
      <c r="R2905" s="212" t="s">
        <v>299</v>
      </c>
      <c r="S2905" s="212"/>
      <c r="T2905" s="212"/>
      <c r="U2905" s="212"/>
      <c r="V2905" s="212"/>
      <c r="W2905" s="212"/>
      <c r="X2905" s="212"/>
      <c r="Y2905" s="212">
        <v>1402</v>
      </c>
      <c r="Z2905" s="212" t="s">
        <v>300</v>
      </c>
      <c r="AA2905" s="212" t="s">
        <v>301</v>
      </c>
      <c r="AB2905" s="212">
        <v>137611.78200000001</v>
      </c>
      <c r="AC2905" s="212">
        <v>170501.00200000001</v>
      </c>
      <c r="AD2905" s="212">
        <v>0.16669999999999999</v>
      </c>
      <c r="AE2905" s="212">
        <v>0</v>
      </c>
      <c r="AF2905" s="212">
        <v>0.16669999999999999</v>
      </c>
      <c r="AG2905" s="212">
        <v>0</v>
      </c>
      <c r="AH2905" s="212">
        <v>22935.3</v>
      </c>
      <c r="AI2905" s="212">
        <v>28416.83</v>
      </c>
      <c r="AJ2905" s="212">
        <v>1</v>
      </c>
      <c r="AK2905" s="212">
        <v>0.17</v>
      </c>
      <c r="AL2905" s="212">
        <v>0</v>
      </c>
      <c r="AM2905">
        <v>1</v>
      </c>
      <c r="AN2905" t="str">
        <f>VLOOKUP(H2905,'Base Art'!$A:$AJ,36,FALSE)</f>
        <v>ENERGIZER ARGENTINA S.A.</v>
      </c>
    </row>
    <row r="2906" spans="1:40" x14ac:dyDescent="0.25">
      <c r="A2906" s="212" t="s">
        <v>7665</v>
      </c>
      <c r="B2906" s="212">
        <v>1</v>
      </c>
      <c r="C2906" s="212" t="s">
        <v>7666</v>
      </c>
      <c r="D2906" s="212" t="s">
        <v>1544</v>
      </c>
      <c r="E2906" s="212">
        <v>31</v>
      </c>
      <c r="F2906" s="212" t="s">
        <v>272</v>
      </c>
      <c r="G2906" s="212" t="s">
        <v>548</v>
      </c>
      <c r="H2906" s="212">
        <v>4118</v>
      </c>
      <c r="I2906" s="212" t="s">
        <v>549</v>
      </c>
      <c r="J2906" s="212">
        <v>1019</v>
      </c>
      <c r="K2906" s="212" t="s">
        <v>266</v>
      </c>
      <c r="L2906" s="212" t="s">
        <v>297</v>
      </c>
      <c r="M2906" s="212"/>
      <c r="N2906" s="212"/>
      <c r="O2906" s="212"/>
      <c r="P2906" s="212">
        <v>1020</v>
      </c>
      <c r="Q2906" s="212" t="s">
        <v>298</v>
      </c>
      <c r="R2906" s="212" t="s">
        <v>299</v>
      </c>
      <c r="S2906" s="212"/>
      <c r="T2906" s="212"/>
      <c r="U2906" s="212"/>
      <c r="V2906" s="212"/>
      <c r="W2906" s="212"/>
      <c r="X2906" s="212"/>
      <c r="Y2906" s="212">
        <v>1402</v>
      </c>
      <c r="Z2906" s="212" t="s">
        <v>300</v>
      </c>
      <c r="AA2906" s="212" t="s">
        <v>301</v>
      </c>
      <c r="AB2906" s="212">
        <v>137611.78200000001</v>
      </c>
      <c r="AC2906" s="212">
        <v>170501.00200000001</v>
      </c>
      <c r="AD2906" s="212">
        <v>0.16669999999999999</v>
      </c>
      <c r="AE2906" s="212">
        <v>0</v>
      </c>
      <c r="AF2906" s="212">
        <v>0.16669999999999999</v>
      </c>
      <c r="AG2906" s="212">
        <v>0</v>
      </c>
      <c r="AH2906" s="212">
        <v>22935.3</v>
      </c>
      <c r="AI2906" s="212">
        <v>28416.83</v>
      </c>
      <c r="AJ2906" s="212">
        <v>0</v>
      </c>
      <c r="AK2906" s="212">
        <v>0</v>
      </c>
      <c r="AL2906" s="212">
        <v>0</v>
      </c>
      <c r="AM2906">
        <v>1</v>
      </c>
      <c r="AN2906" t="str">
        <f>VLOOKUP(H2906,'Base Art'!$A:$AJ,36,FALSE)</f>
        <v>ENERGIZER ARGENTINA S.A.</v>
      </c>
    </row>
    <row r="2907" spans="1:40" x14ac:dyDescent="0.25">
      <c r="A2907" s="212" t="s">
        <v>7665</v>
      </c>
      <c r="B2907" s="212">
        <v>1</v>
      </c>
      <c r="C2907" s="212" t="s">
        <v>7666</v>
      </c>
      <c r="D2907" s="212" t="s">
        <v>1544</v>
      </c>
      <c r="E2907" s="212">
        <v>31</v>
      </c>
      <c r="F2907" s="212" t="s">
        <v>272</v>
      </c>
      <c r="G2907" s="212" t="s">
        <v>550</v>
      </c>
      <c r="H2907" s="212">
        <v>4174</v>
      </c>
      <c r="I2907" s="212" t="s">
        <v>551</v>
      </c>
      <c r="J2907" s="212">
        <v>1416</v>
      </c>
      <c r="K2907" s="212" t="s">
        <v>552</v>
      </c>
      <c r="L2907" s="212" t="s">
        <v>553</v>
      </c>
      <c r="M2907" s="212"/>
      <c r="N2907" s="212"/>
      <c r="O2907" s="212"/>
      <c r="P2907" s="212">
        <v>1070</v>
      </c>
      <c r="Q2907" s="212" t="s">
        <v>554</v>
      </c>
      <c r="R2907" s="212" t="s">
        <v>555</v>
      </c>
      <c r="S2907" s="212"/>
      <c r="T2907" s="212"/>
      <c r="U2907" s="212"/>
      <c r="V2907" s="212"/>
      <c r="W2907" s="212"/>
      <c r="X2907" s="212"/>
      <c r="Y2907" s="212">
        <v>1372</v>
      </c>
      <c r="Z2907" s="212" t="s">
        <v>346</v>
      </c>
      <c r="AA2907" s="212" t="s">
        <v>347</v>
      </c>
      <c r="AB2907" s="212">
        <v>104931.132</v>
      </c>
      <c r="AC2907" s="212">
        <v>126966.667</v>
      </c>
      <c r="AD2907" s="212">
        <v>0.125</v>
      </c>
      <c r="AE2907" s="212">
        <v>0</v>
      </c>
      <c r="AF2907" s="212">
        <v>0.125</v>
      </c>
      <c r="AG2907" s="212">
        <v>0</v>
      </c>
      <c r="AH2907" s="212">
        <v>13116.39</v>
      </c>
      <c r="AI2907" s="212">
        <v>15870.83</v>
      </c>
      <c r="AJ2907" s="212">
        <v>1</v>
      </c>
      <c r="AK2907" s="212">
        <v>0.13</v>
      </c>
      <c r="AL2907" s="212">
        <v>0</v>
      </c>
      <c r="AM2907">
        <v>1</v>
      </c>
      <c r="AN2907" t="str">
        <f>VLOOKUP(H2907,'Base Art'!$A:$AJ,36,FALSE)</f>
        <v>ARCOR S.A.I.C.</v>
      </c>
    </row>
    <row r="2908" spans="1:40" x14ac:dyDescent="0.25">
      <c r="A2908" s="212" t="s">
        <v>7665</v>
      </c>
      <c r="B2908" s="212">
        <v>1</v>
      </c>
      <c r="C2908" s="212" t="s">
        <v>7666</v>
      </c>
      <c r="D2908" s="212" t="s">
        <v>1544</v>
      </c>
      <c r="E2908" s="212">
        <v>31</v>
      </c>
      <c r="F2908" s="212" t="s">
        <v>272</v>
      </c>
      <c r="G2908" s="212" t="s">
        <v>556</v>
      </c>
      <c r="H2908" s="212">
        <v>4175</v>
      </c>
      <c r="I2908" s="212" t="s">
        <v>557</v>
      </c>
      <c r="J2908" s="212">
        <v>1416</v>
      </c>
      <c r="K2908" s="212" t="s">
        <v>552</v>
      </c>
      <c r="L2908" s="212" t="s">
        <v>553</v>
      </c>
      <c r="M2908" s="212"/>
      <c r="N2908" s="212"/>
      <c r="O2908" s="212"/>
      <c r="P2908" s="212">
        <v>1070</v>
      </c>
      <c r="Q2908" s="212" t="s">
        <v>554</v>
      </c>
      <c r="R2908" s="212" t="s">
        <v>555</v>
      </c>
      <c r="S2908" s="212"/>
      <c r="T2908" s="212"/>
      <c r="U2908" s="212"/>
      <c r="V2908" s="212"/>
      <c r="W2908" s="212"/>
      <c r="X2908" s="212"/>
      <c r="Y2908" s="212">
        <v>1372</v>
      </c>
      <c r="Z2908" s="212" t="s">
        <v>346</v>
      </c>
      <c r="AA2908" s="212" t="s">
        <v>347</v>
      </c>
      <c r="AB2908" s="212">
        <v>104931.132</v>
      </c>
      <c r="AC2908" s="212">
        <v>126966.667</v>
      </c>
      <c r="AD2908" s="212">
        <v>0.125</v>
      </c>
      <c r="AE2908" s="212">
        <v>0</v>
      </c>
      <c r="AF2908" s="212">
        <v>0.125</v>
      </c>
      <c r="AG2908" s="212">
        <v>0</v>
      </c>
      <c r="AH2908" s="212">
        <v>13116.39</v>
      </c>
      <c r="AI2908" s="212">
        <v>15870.83</v>
      </c>
      <c r="AJ2908" s="212">
        <v>0</v>
      </c>
      <c r="AK2908" s="212">
        <v>0</v>
      </c>
      <c r="AL2908" s="212">
        <v>0</v>
      </c>
      <c r="AM2908">
        <v>1</v>
      </c>
      <c r="AN2908" t="str">
        <f>VLOOKUP(H2908,'Base Art'!$A:$AJ,36,FALSE)</f>
        <v>ARCOR S.A.I.C.</v>
      </c>
    </row>
    <row r="2909" spans="1:40" x14ac:dyDescent="0.25">
      <c r="A2909" s="212" t="s">
        <v>7665</v>
      </c>
      <c r="B2909" s="212">
        <v>1</v>
      </c>
      <c r="C2909" s="212" t="s">
        <v>7666</v>
      </c>
      <c r="D2909" s="212" t="s">
        <v>1544</v>
      </c>
      <c r="E2909" s="212">
        <v>31</v>
      </c>
      <c r="F2909" s="212" t="s">
        <v>272</v>
      </c>
      <c r="G2909" s="212" t="s">
        <v>558</v>
      </c>
      <c r="H2909" s="212">
        <v>4176</v>
      </c>
      <c r="I2909" s="212" t="s">
        <v>559</v>
      </c>
      <c r="J2909" s="212">
        <v>1416</v>
      </c>
      <c r="K2909" s="212" t="s">
        <v>552</v>
      </c>
      <c r="L2909" s="212" t="s">
        <v>553</v>
      </c>
      <c r="M2909" s="212"/>
      <c r="N2909" s="212"/>
      <c r="O2909" s="212"/>
      <c r="P2909" s="212">
        <v>1070</v>
      </c>
      <c r="Q2909" s="212" t="s">
        <v>554</v>
      </c>
      <c r="R2909" s="212" t="s">
        <v>555</v>
      </c>
      <c r="S2909" s="212"/>
      <c r="T2909" s="212"/>
      <c r="U2909" s="212"/>
      <c r="V2909" s="212"/>
      <c r="W2909" s="212"/>
      <c r="X2909" s="212"/>
      <c r="Y2909" s="212">
        <v>1372</v>
      </c>
      <c r="Z2909" s="212" t="s">
        <v>346</v>
      </c>
      <c r="AA2909" s="212" t="s">
        <v>347</v>
      </c>
      <c r="AB2909" s="212">
        <v>104931.132</v>
      </c>
      <c r="AC2909" s="212">
        <v>126966.667</v>
      </c>
      <c r="AD2909" s="212">
        <v>0.125</v>
      </c>
      <c r="AE2909" s="212">
        <v>0</v>
      </c>
      <c r="AF2909" s="212">
        <v>0.125</v>
      </c>
      <c r="AG2909" s="212">
        <v>0</v>
      </c>
      <c r="AH2909" s="212">
        <v>13116.39</v>
      </c>
      <c r="AI2909" s="212">
        <v>15870.83</v>
      </c>
      <c r="AJ2909" s="212">
        <v>0</v>
      </c>
      <c r="AK2909" s="212">
        <v>0</v>
      </c>
      <c r="AL2909" s="212">
        <v>0</v>
      </c>
      <c r="AM2909">
        <v>1</v>
      </c>
      <c r="AN2909" t="str">
        <f>VLOOKUP(H2909,'Base Art'!$A:$AJ,36,FALSE)</f>
        <v>ARCOR S.A.I.C.</v>
      </c>
    </row>
    <row r="2910" spans="1:40" x14ac:dyDescent="0.25">
      <c r="A2910" s="212" t="s">
        <v>7665</v>
      </c>
      <c r="B2910" s="212">
        <v>1</v>
      </c>
      <c r="C2910" s="212" t="s">
        <v>7666</v>
      </c>
      <c r="D2910" s="212" t="s">
        <v>1544</v>
      </c>
      <c r="E2910" s="212">
        <v>31</v>
      </c>
      <c r="F2910" s="212" t="s">
        <v>272</v>
      </c>
      <c r="G2910" s="212" t="s">
        <v>978</v>
      </c>
      <c r="H2910" s="212">
        <v>4177</v>
      </c>
      <c r="I2910" s="212" t="s">
        <v>979</v>
      </c>
      <c r="J2910" s="212">
        <v>1416</v>
      </c>
      <c r="K2910" s="212" t="s">
        <v>552</v>
      </c>
      <c r="L2910" s="212" t="s">
        <v>553</v>
      </c>
      <c r="M2910" s="212"/>
      <c r="N2910" s="212"/>
      <c r="O2910" s="212"/>
      <c r="P2910" s="212">
        <v>1070</v>
      </c>
      <c r="Q2910" s="212" t="s">
        <v>554</v>
      </c>
      <c r="R2910" s="212" t="s">
        <v>555</v>
      </c>
      <c r="S2910" s="212"/>
      <c r="T2910" s="212"/>
      <c r="U2910" s="212"/>
      <c r="V2910" s="212"/>
      <c r="W2910" s="212"/>
      <c r="X2910" s="212"/>
      <c r="Y2910" s="212">
        <v>1372</v>
      </c>
      <c r="Z2910" s="212" t="s">
        <v>346</v>
      </c>
      <c r="AA2910" s="212" t="s">
        <v>347</v>
      </c>
      <c r="AB2910" s="212">
        <v>104084.91099999999</v>
      </c>
      <c r="AC2910" s="212">
        <v>126966.666</v>
      </c>
      <c r="AD2910" s="212">
        <v>0.375</v>
      </c>
      <c r="AE2910" s="212">
        <v>0</v>
      </c>
      <c r="AF2910" s="212">
        <v>0.375</v>
      </c>
      <c r="AG2910" s="212">
        <v>0</v>
      </c>
      <c r="AH2910" s="212">
        <v>39031.839999999997</v>
      </c>
      <c r="AI2910" s="212">
        <v>47612.5</v>
      </c>
      <c r="AJ2910" s="212">
        <v>1</v>
      </c>
      <c r="AK2910" s="212">
        <v>0.38</v>
      </c>
      <c r="AL2910" s="212">
        <v>0</v>
      </c>
      <c r="AM2910">
        <v>1</v>
      </c>
      <c r="AN2910" t="str">
        <f>VLOOKUP(H2910,'Base Art'!$A:$AJ,36,FALSE)</f>
        <v>ARCOR S.A.I.C.</v>
      </c>
    </row>
    <row r="2911" spans="1:40" x14ac:dyDescent="0.25">
      <c r="A2911" s="212" t="s">
        <v>7665</v>
      </c>
      <c r="B2911" s="212">
        <v>1</v>
      </c>
      <c r="C2911" s="212" t="s">
        <v>7666</v>
      </c>
      <c r="D2911" s="212" t="s">
        <v>1544</v>
      </c>
      <c r="E2911" s="212">
        <v>31</v>
      </c>
      <c r="F2911" s="212" t="s">
        <v>272</v>
      </c>
      <c r="G2911" s="212" t="s">
        <v>1260</v>
      </c>
      <c r="H2911" s="212">
        <v>4245</v>
      </c>
      <c r="I2911" s="212" t="s">
        <v>1261</v>
      </c>
      <c r="J2911" s="212">
        <v>1416</v>
      </c>
      <c r="K2911" s="212" t="s">
        <v>552</v>
      </c>
      <c r="L2911" s="212" t="s">
        <v>553</v>
      </c>
      <c r="M2911" s="212"/>
      <c r="N2911" s="212"/>
      <c r="O2911" s="212"/>
      <c r="P2911" s="212">
        <v>1070</v>
      </c>
      <c r="Q2911" s="212" t="s">
        <v>554</v>
      </c>
      <c r="R2911" s="212" t="s">
        <v>555</v>
      </c>
      <c r="S2911" s="212"/>
      <c r="T2911" s="212"/>
      <c r="U2911" s="212"/>
      <c r="V2911" s="212"/>
      <c r="W2911" s="212"/>
      <c r="X2911" s="212"/>
      <c r="Y2911" s="212">
        <v>1372</v>
      </c>
      <c r="Z2911" s="212" t="s">
        <v>346</v>
      </c>
      <c r="AA2911" s="212" t="s">
        <v>347</v>
      </c>
      <c r="AB2911" s="212">
        <v>104931.132</v>
      </c>
      <c r="AC2911" s="212">
        <v>126966.667</v>
      </c>
      <c r="AD2911" s="212">
        <v>0.125</v>
      </c>
      <c r="AE2911" s="212">
        <v>0</v>
      </c>
      <c r="AF2911" s="212">
        <v>0.125</v>
      </c>
      <c r="AG2911" s="212">
        <v>0</v>
      </c>
      <c r="AH2911" s="212">
        <v>13116.39</v>
      </c>
      <c r="AI2911" s="212">
        <v>15870.83</v>
      </c>
      <c r="AJ2911" s="212">
        <v>0</v>
      </c>
      <c r="AK2911" s="212">
        <v>0</v>
      </c>
      <c r="AL2911" s="212">
        <v>0</v>
      </c>
      <c r="AM2911">
        <v>1</v>
      </c>
      <c r="AN2911" t="str">
        <f>VLOOKUP(H2911,'Base Art'!$A:$AJ,36,FALSE)</f>
        <v>ARCOR S.A.I.C.</v>
      </c>
    </row>
    <row r="2912" spans="1:40" x14ac:dyDescent="0.25">
      <c r="A2912" s="212" t="s">
        <v>7665</v>
      </c>
      <c r="B2912" s="212">
        <v>1</v>
      </c>
      <c r="C2912" s="212" t="s">
        <v>7666</v>
      </c>
      <c r="D2912" s="212" t="s">
        <v>1544</v>
      </c>
      <c r="E2912" s="212">
        <v>31</v>
      </c>
      <c r="F2912" s="212" t="s">
        <v>272</v>
      </c>
      <c r="G2912" s="212" t="s">
        <v>980</v>
      </c>
      <c r="H2912" s="212">
        <v>4406</v>
      </c>
      <c r="I2912" s="212" t="s">
        <v>981</v>
      </c>
      <c r="J2912" s="212">
        <v>1414</v>
      </c>
      <c r="K2912" s="212" t="s">
        <v>372</v>
      </c>
      <c r="L2912" s="212" t="s">
        <v>373</v>
      </c>
      <c r="M2912" s="212"/>
      <c r="N2912" s="212"/>
      <c r="O2912" s="212"/>
      <c r="P2912" s="212">
        <v>1072</v>
      </c>
      <c r="Q2912" s="212" t="s">
        <v>374</v>
      </c>
      <c r="R2912" s="212" t="s">
        <v>375</v>
      </c>
      <c r="S2912" s="212"/>
      <c r="T2912" s="212"/>
      <c r="U2912" s="212"/>
      <c r="V2912" s="212"/>
      <c r="W2912" s="212"/>
      <c r="X2912" s="212"/>
      <c r="Y2912" s="212">
        <v>1374</v>
      </c>
      <c r="Z2912" s="212" t="s">
        <v>336</v>
      </c>
      <c r="AA2912" s="212" t="s">
        <v>337</v>
      </c>
      <c r="AB2912" s="212">
        <v>30749.975999999999</v>
      </c>
      <c r="AC2912" s="212">
        <v>38129.976000000002</v>
      </c>
      <c r="AD2912" s="212">
        <v>0.16669999999999999</v>
      </c>
      <c r="AE2912" s="212">
        <v>0</v>
      </c>
      <c r="AF2912" s="212">
        <v>0.16669999999999999</v>
      </c>
      <c r="AG2912" s="212">
        <v>0</v>
      </c>
      <c r="AH2912" s="212">
        <v>5125</v>
      </c>
      <c r="AI2912" s="212">
        <v>6355</v>
      </c>
      <c r="AJ2912" s="212">
        <v>1</v>
      </c>
      <c r="AK2912" s="212">
        <v>0.17</v>
      </c>
      <c r="AL2912" s="212">
        <v>0</v>
      </c>
      <c r="AM2912">
        <v>1</v>
      </c>
      <c r="AN2912" t="str">
        <f>VLOOKUP(H2912,'Base Art'!$A:$AJ,36,FALSE)</f>
        <v>ARCOR S.A.I.C.</v>
      </c>
    </row>
    <row r="2913" spans="1:40" x14ac:dyDescent="0.25">
      <c r="A2913" s="212" t="s">
        <v>7665</v>
      </c>
      <c r="B2913" s="212">
        <v>1</v>
      </c>
      <c r="C2913" s="212" t="s">
        <v>7666</v>
      </c>
      <c r="D2913" s="212" t="s">
        <v>1544</v>
      </c>
      <c r="E2913" s="212">
        <v>31</v>
      </c>
      <c r="F2913" s="212" t="s">
        <v>272</v>
      </c>
      <c r="G2913" s="212" t="s">
        <v>566</v>
      </c>
      <c r="H2913" s="212">
        <v>4446</v>
      </c>
      <c r="I2913" s="212" t="s">
        <v>567</v>
      </c>
      <c r="J2913" s="212">
        <v>1420</v>
      </c>
      <c r="K2913" s="212" t="s">
        <v>568</v>
      </c>
      <c r="L2913" s="212" t="s">
        <v>569</v>
      </c>
      <c r="M2913" s="212"/>
      <c r="N2913" s="212"/>
      <c r="O2913" s="212"/>
      <c r="P2913" s="212"/>
      <c r="Q2913" s="212"/>
      <c r="R2913" s="212"/>
      <c r="S2913" s="212"/>
      <c r="T2913" s="212"/>
      <c r="U2913" s="212"/>
      <c r="V2913" s="212"/>
      <c r="W2913" s="212"/>
      <c r="X2913" s="212"/>
      <c r="Y2913" s="212">
        <v>1373</v>
      </c>
      <c r="Z2913" s="212" t="s">
        <v>386</v>
      </c>
      <c r="AA2913" s="212" t="s">
        <v>387</v>
      </c>
      <c r="AB2913" s="212">
        <v>18190.524000000001</v>
      </c>
      <c r="AC2913" s="212">
        <v>22010.532999999999</v>
      </c>
      <c r="AD2913" s="212">
        <v>1</v>
      </c>
      <c r="AE2913" s="212">
        <v>0</v>
      </c>
      <c r="AF2913" s="212">
        <v>1</v>
      </c>
      <c r="AG2913" s="212">
        <v>0</v>
      </c>
      <c r="AH2913" s="212">
        <v>18190.52</v>
      </c>
      <c r="AI2913" s="212">
        <v>22010.53</v>
      </c>
      <c r="AJ2913" s="212">
        <v>0</v>
      </c>
      <c r="AK2913" s="212">
        <v>0</v>
      </c>
      <c r="AL2913" s="212">
        <v>0</v>
      </c>
      <c r="AM2913">
        <v>1</v>
      </c>
      <c r="AN2913" t="str">
        <f>VLOOKUP(H2913,'Base Art'!$A:$AJ,36,FALSE)</f>
        <v>ARCOR S.A.I.C.</v>
      </c>
    </row>
    <row r="2914" spans="1:40" x14ac:dyDescent="0.25">
      <c r="A2914" s="212" t="s">
        <v>7665</v>
      </c>
      <c r="B2914" s="212">
        <v>1</v>
      </c>
      <c r="C2914" s="212" t="s">
        <v>7666</v>
      </c>
      <c r="D2914" s="212" t="s">
        <v>1544</v>
      </c>
      <c r="E2914" s="212">
        <v>31</v>
      </c>
      <c r="F2914" s="212" t="s">
        <v>272</v>
      </c>
      <c r="G2914" s="212" t="s">
        <v>1270</v>
      </c>
      <c r="H2914" s="212">
        <v>4616</v>
      </c>
      <c r="I2914" s="212" t="s">
        <v>1271</v>
      </c>
      <c r="J2914" s="212">
        <v>1418</v>
      </c>
      <c r="K2914" s="212" t="s">
        <v>966</v>
      </c>
      <c r="L2914" s="212" t="s">
        <v>967</v>
      </c>
      <c r="M2914" s="212"/>
      <c r="N2914" s="212"/>
      <c r="O2914" s="212"/>
      <c r="P2914" s="212">
        <v>1068</v>
      </c>
      <c r="Q2914" s="212" t="s">
        <v>968</v>
      </c>
      <c r="R2914" s="212" t="s">
        <v>969</v>
      </c>
      <c r="S2914" s="212"/>
      <c r="T2914" s="212"/>
      <c r="U2914" s="212"/>
      <c r="V2914" s="212"/>
      <c r="W2914" s="212"/>
      <c r="X2914" s="212"/>
      <c r="Y2914" s="212">
        <v>1372</v>
      </c>
      <c r="Z2914" s="212" t="s">
        <v>346</v>
      </c>
      <c r="AA2914" s="212" t="s">
        <v>347</v>
      </c>
      <c r="AB2914" s="212">
        <v>65950.701000000001</v>
      </c>
      <c r="AC2914" s="212">
        <v>81778.864000000001</v>
      </c>
      <c r="AD2914" s="212">
        <v>8.3299999999999999E-2</v>
      </c>
      <c r="AE2914" s="212">
        <v>0</v>
      </c>
      <c r="AF2914" s="212">
        <v>8.3299999999999999E-2</v>
      </c>
      <c r="AG2914" s="212">
        <v>0</v>
      </c>
      <c r="AH2914" s="212">
        <v>5495.89</v>
      </c>
      <c r="AI2914" s="212">
        <v>6814.91</v>
      </c>
      <c r="AJ2914" s="212">
        <v>0</v>
      </c>
      <c r="AK2914" s="212">
        <v>0</v>
      </c>
      <c r="AL2914" s="212">
        <v>0</v>
      </c>
      <c r="AM2914">
        <v>1</v>
      </c>
      <c r="AN2914" t="str">
        <f>VLOOKUP(H2914,'Base Art'!$A:$AJ,36,FALSE)</f>
        <v>ARCOR S.A.I.C.</v>
      </c>
    </row>
    <row r="2915" spans="1:40" x14ac:dyDescent="0.25">
      <c r="A2915" s="212" t="s">
        <v>7665</v>
      </c>
      <c r="B2915" s="212">
        <v>1</v>
      </c>
      <c r="C2915" s="212" t="s">
        <v>7666</v>
      </c>
      <c r="D2915" s="212" t="s">
        <v>1544</v>
      </c>
      <c r="E2915" s="212">
        <v>31</v>
      </c>
      <c r="F2915" s="212" t="s">
        <v>272</v>
      </c>
      <c r="G2915" s="212" t="s">
        <v>1212</v>
      </c>
      <c r="H2915" s="212">
        <v>4630</v>
      </c>
      <c r="I2915" s="212" t="s">
        <v>1213</v>
      </c>
      <c r="J2915" s="212">
        <v>1469</v>
      </c>
      <c r="K2915" s="212" t="s">
        <v>1152</v>
      </c>
      <c r="L2915" s="212" t="s">
        <v>1153</v>
      </c>
      <c r="M2915" s="212"/>
      <c r="N2915" s="212"/>
      <c r="O2915" s="212"/>
      <c r="P2915" s="212">
        <v>1103</v>
      </c>
      <c r="Q2915" s="212" t="s">
        <v>1154</v>
      </c>
      <c r="R2915" s="212" t="s">
        <v>1155</v>
      </c>
      <c r="S2915" s="212"/>
      <c r="T2915" s="212"/>
      <c r="U2915" s="212"/>
      <c r="V2915" s="212"/>
      <c r="W2915" s="212"/>
      <c r="X2915" s="212"/>
      <c r="Y2915" s="212">
        <v>1374</v>
      </c>
      <c r="Z2915" s="212" t="s">
        <v>336</v>
      </c>
      <c r="AA2915" s="212" t="s">
        <v>337</v>
      </c>
      <c r="AB2915" s="212">
        <v>42873.599999999999</v>
      </c>
      <c r="AC2915" s="212">
        <v>53163.264000000003</v>
      </c>
      <c r="AD2915" s="212">
        <v>8.3299999999999999E-2</v>
      </c>
      <c r="AE2915" s="212">
        <v>0</v>
      </c>
      <c r="AF2915" s="212">
        <v>8.3299999999999999E-2</v>
      </c>
      <c r="AG2915" s="212">
        <v>0</v>
      </c>
      <c r="AH2915" s="212">
        <v>3572.8</v>
      </c>
      <c r="AI2915" s="212">
        <v>4430.2700000000004</v>
      </c>
      <c r="AJ2915" s="212">
        <v>0</v>
      </c>
      <c r="AK2915" s="212">
        <v>0</v>
      </c>
      <c r="AL2915" s="212">
        <v>0</v>
      </c>
      <c r="AM2915">
        <v>1</v>
      </c>
      <c r="AN2915" t="str">
        <f>VLOOKUP(H2915,'Base Art'!$A:$AJ,36,FALSE)</f>
        <v>LHERITIER ARGENTINA S.A.</v>
      </c>
    </row>
    <row r="2916" spans="1:40" x14ac:dyDescent="0.25">
      <c r="A2916" s="212" t="s">
        <v>7665</v>
      </c>
      <c r="B2916" s="212">
        <v>1</v>
      </c>
      <c r="C2916" s="212" t="s">
        <v>7666</v>
      </c>
      <c r="D2916" s="212" t="s">
        <v>1544</v>
      </c>
      <c r="E2916" s="212">
        <v>31</v>
      </c>
      <c r="F2916" s="212" t="s">
        <v>272</v>
      </c>
      <c r="G2916" s="212" t="s">
        <v>594</v>
      </c>
      <c r="H2916" s="212">
        <v>4828</v>
      </c>
      <c r="I2916" s="212" t="s">
        <v>595</v>
      </c>
      <c r="J2916" s="212">
        <v>1413</v>
      </c>
      <c r="K2916" s="212" t="s">
        <v>334</v>
      </c>
      <c r="L2916" s="212" t="s">
        <v>335</v>
      </c>
      <c r="M2916" s="212"/>
      <c r="N2916" s="212"/>
      <c r="O2916" s="212"/>
      <c r="P2916" s="212">
        <v>1069</v>
      </c>
      <c r="Q2916" s="212" t="s">
        <v>340</v>
      </c>
      <c r="R2916" s="212" t="s">
        <v>341</v>
      </c>
      <c r="S2916" s="212"/>
      <c r="T2916" s="212"/>
      <c r="U2916" s="212"/>
      <c r="V2916" s="212"/>
      <c r="W2916" s="212"/>
      <c r="X2916" s="212"/>
      <c r="Y2916" s="212">
        <v>1374</v>
      </c>
      <c r="Z2916" s="212" t="s">
        <v>336</v>
      </c>
      <c r="AA2916" s="212" t="s">
        <v>337</v>
      </c>
      <c r="AB2916" s="212">
        <v>77698.627999999997</v>
      </c>
      <c r="AC2916" s="212">
        <v>96346.292000000001</v>
      </c>
      <c r="AD2916" s="212">
        <v>0.1</v>
      </c>
      <c r="AE2916" s="212">
        <v>0</v>
      </c>
      <c r="AF2916" s="212">
        <v>0.1</v>
      </c>
      <c r="AG2916" s="212">
        <v>0</v>
      </c>
      <c r="AH2916" s="212">
        <v>7769.86</v>
      </c>
      <c r="AI2916" s="212">
        <v>9634.6299999999992</v>
      </c>
      <c r="AJ2916" s="212">
        <v>0</v>
      </c>
      <c r="AK2916" s="212">
        <v>0</v>
      </c>
      <c r="AL2916" s="212">
        <v>0</v>
      </c>
      <c r="AM2916">
        <v>1</v>
      </c>
      <c r="AN2916" t="str">
        <f>VLOOKUP(H2916,'Base Art'!$A:$AJ,36,FALSE)</f>
        <v>ARCOR S.A.I.C.</v>
      </c>
    </row>
    <row r="2917" spans="1:40" x14ac:dyDescent="0.25">
      <c r="A2917" s="212" t="s">
        <v>7665</v>
      </c>
      <c r="B2917" s="212">
        <v>1</v>
      </c>
      <c r="C2917" s="212" t="s">
        <v>7666</v>
      </c>
      <c r="D2917" s="212" t="s">
        <v>1544</v>
      </c>
      <c r="E2917" s="212">
        <v>31</v>
      </c>
      <c r="F2917" s="212" t="s">
        <v>272</v>
      </c>
      <c r="G2917" s="212" t="s">
        <v>1698</v>
      </c>
      <c r="H2917" s="212">
        <v>4854</v>
      </c>
      <c r="I2917" s="212" t="s">
        <v>1699</v>
      </c>
      <c r="J2917" s="212">
        <v>1187</v>
      </c>
      <c r="K2917" s="212" t="s">
        <v>1648</v>
      </c>
      <c r="L2917" s="212" t="s">
        <v>1649</v>
      </c>
      <c r="M2917" s="212"/>
      <c r="N2917" s="212"/>
      <c r="O2917" s="212"/>
      <c r="P2917" s="212"/>
      <c r="Q2917" s="212"/>
      <c r="R2917" s="212"/>
      <c r="S2917" s="212"/>
      <c r="T2917" s="212"/>
      <c r="U2917" s="212"/>
      <c r="V2917" s="212"/>
      <c r="W2917" s="212"/>
      <c r="X2917" s="212"/>
      <c r="Y2917" s="212">
        <v>1374</v>
      </c>
      <c r="Z2917" s="212" t="s">
        <v>336</v>
      </c>
      <c r="AA2917" s="212" t="s">
        <v>337</v>
      </c>
      <c r="AB2917" s="212">
        <v>71566.745999999999</v>
      </c>
      <c r="AC2917" s="212">
        <v>86595.774000000005</v>
      </c>
      <c r="AD2917" s="212">
        <v>0.16669999999999999</v>
      </c>
      <c r="AE2917" s="212">
        <v>0</v>
      </c>
      <c r="AF2917" s="212">
        <v>0.16669999999999999</v>
      </c>
      <c r="AG2917" s="212">
        <v>0</v>
      </c>
      <c r="AH2917" s="212">
        <v>11927.79</v>
      </c>
      <c r="AI2917" s="212">
        <v>14432.63</v>
      </c>
      <c r="AJ2917" s="212">
        <v>0</v>
      </c>
      <c r="AK2917" s="212">
        <v>0</v>
      </c>
      <c r="AL2917" s="212">
        <v>0</v>
      </c>
      <c r="AM2917">
        <v>1</v>
      </c>
      <c r="AN2917" t="str">
        <f>VLOOKUP(H2917,'Base Art'!$A:$AJ,36,FALSE)</f>
        <v>MONDELEZ ARGENTINA S.A.</v>
      </c>
    </row>
    <row r="2918" spans="1:40" x14ac:dyDescent="0.25">
      <c r="A2918" s="212" t="s">
        <v>7665</v>
      </c>
      <c r="B2918" s="212">
        <v>1</v>
      </c>
      <c r="C2918" s="212" t="s">
        <v>7666</v>
      </c>
      <c r="D2918" s="212" t="s">
        <v>1544</v>
      </c>
      <c r="E2918" s="212">
        <v>31</v>
      </c>
      <c r="F2918" s="212" t="s">
        <v>272</v>
      </c>
      <c r="G2918" s="212" t="s">
        <v>1369</v>
      </c>
      <c r="H2918" s="212">
        <v>4901</v>
      </c>
      <c r="I2918" s="212" t="s">
        <v>1370</v>
      </c>
      <c r="J2918" s="212">
        <v>1218</v>
      </c>
      <c r="K2918" s="212" t="s">
        <v>1110</v>
      </c>
      <c r="L2918" s="212" t="s">
        <v>1111</v>
      </c>
      <c r="M2918" s="212"/>
      <c r="N2918" s="212"/>
      <c r="O2918" s="212"/>
      <c r="P2918" s="212"/>
      <c r="Q2918" s="212"/>
      <c r="R2918" s="212"/>
      <c r="S2918" s="212"/>
      <c r="T2918" s="212"/>
      <c r="U2918" s="212"/>
      <c r="V2918" s="212"/>
      <c r="W2918" s="212"/>
      <c r="X2918" s="212"/>
      <c r="Y2918" s="212">
        <v>1374</v>
      </c>
      <c r="Z2918" s="212" t="s">
        <v>336</v>
      </c>
      <c r="AA2918" s="212" t="s">
        <v>337</v>
      </c>
      <c r="AB2918" s="212">
        <v>96961.392000000007</v>
      </c>
      <c r="AC2918" s="212">
        <v>117323.29399999999</v>
      </c>
      <c r="AD2918" s="212">
        <v>6.25E-2</v>
      </c>
      <c r="AE2918" s="212">
        <v>0</v>
      </c>
      <c r="AF2918" s="212">
        <v>6.25E-2</v>
      </c>
      <c r="AG2918" s="212">
        <v>0</v>
      </c>
      <c r="AH2918" s="212">
        <v>6060.09</v>
      </c>
      <c r="AI2918" s="212">
        <v>7332.71</v>
      </c>
      <c r="AJ2918" s="212">
        <v>0</v>
      </c>
      <c r="AK2918" s="212">
        <v>0</v>
      </c>
      <c r="AL2918" s="212">
        <v>0</v>
      </c>
      <c r="AM2918">
        <v>1</v>
      </c>
      <c r="AN2918" t="str">
        <f>VLOOKUP(H2918,'Base Art'!$A:$AJ,36,FALSE)</f>
        <v>MONDELEZ ARGENTINA S.A.</v>
      </c>
    </row>
    <row r="2919" spans="1:40" x14ac:dyDescent="0.25">
      <c r="A2919" s="212" t="s">
        <v>7665</v>
      </c>
      <c r="B2919" s="212">
        <v>1</v>
      </c>
      <c r="C2919" s="212" t="s">
        <v>7666</v>
      </c>
      <c r="D2919" s="212" t="s">
        <v>1544</v>
      </c>
      <c r="E2919" s="212">
        <v>31</v>
      </c>
      <c r="F2919" s="212" t="s">
        <v>272</v>
      </c>
      <c r="G2919" s="212" t="s">
        <v>1746</v>
      </c>
      <c r="H2919" s="212">
        <v>4904</v>
      </c>
      <c r="I2919" s="212" t="s">
        <v>1747</v>
      </c>
      <c r="J2919" s="212">
        <v>1218</v>
      </c>
      <c r="K2919" s="212" t="s">
        <v>1110</v>
      </c>
      <c r="L2919" s="212" t="s">
        <v>1111</v>
      </c>
      <c r="M2919" s="212"/>
      <c r="N2919" s="212"/>
      <c r="O2919" s="212"/>
      <c r="P2919" s="212"/>
      <c r="Q2919" s="212"/>
      <c r="R2919" s="212"/>
      <c r="S2919" s="212"/>
      <c r="T2919" s="212"/>
      <c r="U2919" s="212"/>
      <c r="V2919" s="212"/>
      <c r="W2919" s="212"/>
      <c r="X2919" s="212"/>
      <c r="Y2919" s="212">
        <v>1374</v>
      </c>
      <c r="Z2919" s="212" t="s">
        <v>336</v>
      </c>
      <c r="AA2919" s="212" t="s">
        <v>337</v>
      </c>
      <c r="AB2919" s="212">
        <v>96961.392000000007</v>
      </c>
      <c r="AC2919" s="212">
        <v>117323.29399999999</v>
      </c>
      <c r="AD2919" s="212">
        <v>6.25E-2</v>
      </c>
      <c r="AE2919" s="212">
        <v>0</v>
      </c>
      <c r="AF2919" s="212">
        <v>6.25E-2</v>
      </c>
      <c r="AG2919" s="212">
        <v>0</v>
      </c>
      <c r="AH2919" s="212">
        <v>6060.09</v>
      </c>
      <c r="AI2919" s="212">
        <v>7332.71</v>
      </c>
      <c r="AJ2919" s="212">
        <v>0</v>
      </c>
      <c r="AK2919" s="212">
        <v>0</v>
      </c>
      <c r="AL2919" s="212">
        <v>0</v>
      </c>
      <c r="AM2919">
        <v>1</v>
      </c>
      <c r="AN2919" t="str">
        <f>VLOOKUP(H2919,'Base Art'!$A:$AJ,36,FALSE)</f>
        <v>MONDELEZ ARGENTINA S.A.</v>
      </c>
    </row>
    <row r="2920" spans="1:40" x14ac:dyDescent="0.25">
      <c r="A2920" s="212" t="s">
        <v>7665</v>
      </c>
      <c r="B2920" s="212">
        <v>1</v>
      </c>
      <c r="C2920" s="212" t="s">
        <v>7666</v>
      </c>
      <c r="D2920" s="212" t="s">
        <v>1544</v>
      </c>
      <c r="E2920" s="212">
        <v>31</v>
      </c>
      <c r="F2920" s="212" t="s">
        <v>272</v>
      </c>
      <c r="G2920" s="212" t="s">
        <v>610</v>
      </c>
      <c r="H2920" s="212">
        <v>5002</v>
      </c>
      <c r="I2920" s="212" t="s">
        <v>611</v>
      </c>
      <c r="J2920" s="212"/>
      <c r="K2920" s="212"/>
      <c r="L2920" s="212"/>
      <c r="M2920" s="212"/>
      <c r="N2920" s="212"/>
      <c r="O2920" s="212"/>
      <c r="P2920" s="212">
        <v>1085</v>
      </c>
      <c r="Q2920" s="212" t="s">
        <v>598</v>
      </c>
      <c r="R2920" s="212" t="s">
        <v>599</v>
      </c>
      <c r="S2920" s="212"/>
      <c r="T2920" s="212"/>
      <c r="U2920" s="212"/>
      <c r="V2920" s="212"/>
      <c r="W2920" s="212"/>
      <c r="X2920" s="212"/>
      <c r="Y2920" s="212">
        <v>1373</v>
      </c>
      <c r="Z2920" s="212" t="s">
        <v>386</v>
      </c>
      <c r="AA2920" s="212" t="s">
        <v>387</v>
      </c>
      <c r="AB2920" s="212">
        <v>15740.111999999999</v>
      </c>
      <c r="AC2920" s="212">
        <v>19517.738000000001</v>
      </c>
      <c r="AD2920" s="212">
        <v>1</v>
      </c>
      <c r="AE2920" s="212">
        <v>0</v>
      </c>
      <c r="AF2920" s="212">
        <v>1</v>
      </c>
      <c r="AG2920" s="212">
        <v>0</v>
      </c>
      <c r="AH2920" s="212">
        <v>15740.11</v>
      </c>
      <c r="AI2920" s="212">
        <v>19517.740000000002</v>
      </c>
      <c r="AJ2920" s="212">
        <v>1</v>
      </c>
      <c r="AK2920" s="212">
        <v>1</v>
      </c>
      <c r="AL2920" s="212">
        <v>0</v>
      </c>
      <c r="AM2920">
        <v>1</v>
      </c>
      <c r="AN2920" t="str">
        <f>VLOOKUP(H2920,'Base Art'!$A:$AJ,36,FALSE)</f>
        <v>DON SATUR S.R.L.</v>
      </c>
    </row>
    <row r="2921" spans="1:40" x14ac:dyDescent="0.25">
      <c r="A2921" s="212" t="s">
        <v>7665</v>
      </c>
      <c r="B2921" s="212">
        <v>1</v>
      </c>
      <c r="C2921" s="212" t="s">
        <v>7666</v>
      </c>
      <c r="D2921" s="212" t="s">
        <v>1544</v>
      </c>
      <c r="E2921" s="212">
        <v>31</v>
      </c>
      <c r="F2921" s="212" t="s">
        <v>272</v>
      </c>
      <c r="G2921" s="212" t="s">
        <v>1738</v>
      </c>
      <c r="H2921" s="212">
        <v>5011</v>
      </c>
      <c r="I2921" s="212" t="s">
        <v>1739</v>
      </c>
      <c r="J2921" s="212">
        <v>1218</v>
      </c>
      <c r="K2921" s="212" t="s">
        <v>1110</v>
      </c>
      <c r="L2921" s="212" t="s">
        <v>1111</v>
      </c>
      <c r="M2921" s="212"/>
      <c r="N2921" s="212"/>
      <c r="O2921" s="212"/>
      <c r="P2921" s="212"/>
      <c r="Q2921" s="212"/>
      <c r="R2921" s="212"/>
      <c r="S2921" s="212"/>
      <c r="T2921" s="212"/>
      <c r="U2921" s="212"/>
      <c r="V2921" s="212"/>
      <c r="W2921" s="212"/>
      <c r="X2921" s="212"/>
      <c r="Y2921" s="212">
        <v>1374</v>
      </c>
      <c r="Z2921" s="212" t="s">
        <v>336</v>
      </c>
      <c r="AA2921" s="212" t="s">
        <v>337</v>
      </c>
      <c r="AB2921" s="212">
        <v>96961.392000000007</v>
      </c>
      <c r="AC2921" s="212">
        <v>117323.29399999999</v>
      </c>
      <c r="AD2921" s="212">
        <v>6.25E-2</v>
      </c>
      <c r="AE2921" s="212">
        <v>0</v>
      </c>
      <c r="AF2921" s="212">
        <v>6.25E-2</v>
      </c>
      <c r="AG2921" s="212">
        <v>0</v>
      </c>
      <c r="AH2921" s="212">
        <v>6060.09</v>
      </c>
      <c r="AI2921" s="212">
        <v>7332.71</v>
      </c>
      <c r="AJ2921" s="212">
        <v>0</v>
      </c>
      <c r="AK2921" s="212">
        <v>0</v>
      </c>
      <c r="AL2921" s="212">
        <v>0</v>
      </c>
      <c r="AM2921">
        <v>1</v>
      </c>
      <c r="AN2921" t="str">
        <f>VLOOKUP(H2921,'Base Art'!$A:$AJ,36,FALSE)</f>
        <v>MONDELEZ ARGENTINA S.A.</v>
      </c>
    </row>
    <row r="2922" spans="1:40" x14ac:dyDescent="0.25">
      <c r="A2922" s="212" t="s">
        <v>7665</v>
      </c>
      <c r="B2922" s="212">
        <v>1</v>
      </c>
      <c r="C2922" s="212" t="s">
        <v>7666</v>
      </c>
      <c r="D2922" s="212" t="s">
        <v>1544</v>
      </c>
      <c r="E2922" s="212">
        <v>31</v>
      </c>
      <c r="F2922" s="212" t="s">
        <v>272</v>
      </c>
      <c r="G2922" s="212" t="s">
        <v>612</v>
      </c>
      <c r="H2922" s="212">
        <v>5108</v>
      </c>
      <c r="I2922" s="212" t="s">
        <v>613</v>
      </c>
      <c r="J2922" s="212">
        <v>1065</v>
      </c>
      <c r="K2922" s="212" t="s">
        <v>454</v>
      </c>
      <c r="L2922" s="212" t="s">
        <v>455</v>
      </c>
      <c r="M2922" s="212"/>
      <c r="N2922" s="212"/>
      <c r="O2922" s="212"/>
      <c r="P2922" s="212"/>
      <c r="Q2922" s="212"/>
      <c r="R2922" s="212"/>
      <c r="S2922" s="212"/>
      <c r="T2922" s="212"/>
      <c r="U2922" s="212"/>
      <c r="V2922" s="212"/>
      <c r="W2922" s="212"/>
      <c r="X2922" s="212"/>
      <c r="Y2922" s="212">
        <v>1373</v>
      </c>
      <c r="Z2922" s="212" t="s">
        <v>386</v>
      </c>
      <c r="AA2922" s="212" t="s">
        <v>387</v>
      </c>
      <c r="AB2922" s="212">
        <v>17040.473000000002</v>
      </c>
      <c r="AC2922" s="212">
        <v>21115.510999999999</v>
      </c>
      <c r="AD2922" s="212">
        <v>2</v>
      </c>
      <c r="AE2922" s="212">
        <v>0</v>
      </c>
      <c r="AF2922" s="212">
        <v>2</v>
      </c>
      <c r="AG2922" s="212">
        <v>0</v>
      </c>
      <c r="AH2922" s="212">
        <v>34080.949999999997</v>
      </c>
      <c r="AI2922" s="212">
        <v>42231.02</v>
      </c>
      <c r="AJ2922" s="212">
        <v>1</v>
      </c>
      <c r="AK2922" s="212">
        <v>2</v>
      </c>
      <c r="AL2922" s="212">
        <v>0</v>
      </c>
      <c r="AM2922">
        <v>1</v>
      </c>
      <c r="AN2922" t="str">
        <f>VLOOKUP(H2922,'Base Art'!$A:$AJ,36,FALSE)</f>
        <v>MOLINO CAÑUELAS S.A.C.I.F.I.A.</v>
      </c>
    </row>
    <row r="2923" spans="1:40" x14ac:dyDescent="0.25">
      <c r="A2923" s="212" t="s">
        <v>7665</v>
      </c>
      <c r="B2923" s="212">
        <v>1</v>
      </c>
      <c r="C2923" s="212" t="s">
        <v>7666</v>
      </c>
      <c r="D2923" s="212" t="s">
        <v>1544</v>
      </c>
      <c r="E2923" s="212">
        <v>31</v>
      </c>
      <c r="F2923" s="212" t="s">
        <v>272</v>
      </c>
      <c r="G2923" s="212" t="s">
        <v>988</v>
      </c>
      <c r="H2923" s="212">
        <v>5111</v>
      </c>
      <c r="I2923" s="212" t="s">
        <v>989</v>
      </c>
      <c r="J2923" s="212">
        <v>1065</v>
      </c>
      <c r="K2923" s="212" t="s">
        <v>454</v>
      </c>
      <c r="L2923" s="212" t="s">
        <v>455</v>
      </c>
      <c r="M2923" s="212"/>
      <c r="N2923" s="212"/>
      <c r="O2923" s="212"/>
      <c r="P2923" s="212"/>
      <c r="Q2923" s="212"/>
      <c r="R2923" s="212"/>
      <c r="S2923" s="212"/>
      <c r="T2923" s="212"/>
      <c r="U2923" s="212"/>
      <c r="V2923" s="212"/>
      <c r="W2923" s="212"/>
      <c r="X2923" s="212"/>
      <c r="Y2923" s="212">
        <v>1373</v>
      </c>
      <c r="Z2923" s="212" t="s">
        <v>386</v>
      </c>
      <c r="AA2923" s="212" t="s">
        <v>387</v>
      </c>
      <c r="AB2923" s="212">
        <v>16831.814999999999</v>
      </c>
      <c r="AC2923" s="212">
        <v>21359.575000000001</v>
      </c>
      <c r="AD2923" s="212">
        <v>1</v>
      </c>
      <c r="AE2923" s="212">
        <v>0</v>
      </c>
      <c r="AF2923" s="212">
        <v>1</v>
      </c>
      <c r="AG2923" s="212">
        <v>0</v>
      </c>
      <c r="AH2923" s="212">
        <v>16831.82</v>
      </c>
      <c r="AI2923" s="212">
        <v>21359.57</v>
      </c>
      <c r="AJ2923" s="212">
        <v>0</v>
      </c>
      <c r="AK2923" s="212">
        <v>0</v>
      </c>
      <c r="AL2923" s="212">
        <v>0</v>
      </c>
      <c r="AM2923">
        <v>1</v>
      </c>
      <c r="AN2923" t="str">
        <f>VLOOKUP(H2923,'Base Art'!$A:$AJ,36,FALSE)</f>
        <v>MOLINO CAÑUELAS S.A.C.I.F.I.A.</v>
      </c>
    </row>
    <row r="2924" spans="1:40" x14ac:dyDescent="0.25">
      <c r="A2924" s="212" t="s">
        <v>7665</v>
      </c>
      <c r="B2924" s="212">
        <v>1</v>
      </c>
      <c r="C2924" s="212" t="s">
        <v>7666</v>
      </c>
      <c r="D2924" s="212" t="s">
        <v>1544</v>
      </c>
      <c r="E2924" s="212">
        <v>31</v>
      </c>
      <c r="F2924" s="212" t="s">
        <v>272</v>
      </c>
      <c r="G2924" s="212" t="s">
        <v>1112</v>
      </c>
      <c r="H2924" s="212">
        <v>5626</v>
      </c>
      <c r="I2924" s="212" t="s">
        <v>1113</v>
      </c>
      <c r="J2924" s="212">
        <v>1161</v>
      </c>
      <c r="K2924" s="212" t="s">
        <v>1114</v>
      </c>
      <c r="L2924" s="212" t="s">
        <v>1115</v>
      </c>
      <c r="M2924" s="212"/>
      <c r="N2924" s="212"/>
      <c r="O2924" s="212"/>
      <c r="P2924" s="212">
        <v>1073</v>
      </c>
      <c r="Q2924" s="212" t="s">
        <v>1116</v>
      </c>
      <c r="R2924" s="212" t="s">
        <v>1117</v>
      </c>
      <c r="S2924" s="212"/>
      <c r="T2924" s="212"/>
      <c r="U2924" s="212"/>
      <c r="V2924" s="212"/>
      <c r="W2924" s="212"/>
      <c r="X2924" s="212"/>
      <c r="Y2924" s="212">
        <v>1370</v>
      </c>
      <c r="Z2924" s="212" t="s">
        <v>400</v>
      </c>
      <c r="AA2924" s="212" t="s">
        <v>401</v>
      </c>
      <c r="AB2924" s="212">
        <v>12810.056</v>
      </c>
      <c r="AC2924" s="212">
        <v>15709.787</v>
      </c>
      <c r="AD2924" s="212">
        <v>11</v>
      </c>
      <c r="AE2924" s="212">
        <v>0</v>
      </c>
      <c r="AF2924" s="212">
        <v>11</v>
      </c>
      <c r="AG2924" s="212">
        <v>0</v>
      </c>
      <c r="AH2924" s="212">
        <v>140910.62</v>
      </c>
      <c r="AI2924" s="212">
        <v>172807.66</v>
      </c>
      <c r="AJ2924" s="212">
        <v>2</v>
      </c>
      <c r="AK2924" s="212">
        <v>5.5</v>
      </c>
      <c r="AL2924" s="212">
        <v>0</v>
      </c>
      <c r="AM2924">
        <v>1</v>
      </c>
      <c r="AN2924" t="str">
        <f>VLOOKUP(H2924,'Base Art'!$A:$AJ,36,FALSE)</f>
        <v>RPB SA</v>
      </c>
    </row>
    <row r="2925" spans="1:40" x14ac:dyDescent="0.25">
      <c r="A2925" s="212" t="s">
        <v>7665</v>
      </c>
      <c r="B2925" s="212">
        <v>1</v>
      </c>
      <c r="C2925" s="212" t="s">
        <v>7666</v>
      </c>
      <c r="D2925" s="212" t="s">
        <v>1544</v>
      </c>
      <c r="E2925" s="212">
        <v>31</v>
      </c>
      <c r="F2925" s="212" t="s">
        <v>272</v>
      </c>
      <c r="G2925" s="212" t="s">
        <v>1118</v>
      </c>
      <c r="H2925" s="212">
        <v>5627</v>
      </c>
      <c r="I2925" s="212" t="s">
        <v>1119</v>
      </c>
      <c r="J2925" s="212">
        <v>1161</v>
      </c>
      <c r="K2925" s="212" t="s">
        <v>1114</v>
      </c>
      <c r="L2925" s="212" t="s">
        <v>1115</v>
      </c>
      <c r="M2925" s="212"/>
      <c r="N2925" s="212"/>
      <c r="O2925" s="212"/>
      <c r="P2925" s="212">
        <v>1073</v>
      </c>
      <c r="Q2925" s="212" t="s">
        <v>1116</v>
      </c>
      <c r="R2925" s="212" t="s">
        <v>1117</v>
      </c>
      <c r="S2925" s="212"/>
      <c r="T2925" s="212"/>
      <c r="U2925" s="212"/>
      <c r="V2925" s="212"/>
      <c r="W2925" s="212"/>
      <c r="X2925" s="212"/>
      <c r="Y2925" s="212">
        <v>1370</v>
      </c>
      <c r="Z2925" s="212" t="s">
        <v>400</v>
      </c>
      <c r="AA2925" s="212" t="s">
        <v>401</v>
      </c>
      <c r="AB2925" s="212">
        <v>12810.056</v>
      </c>
      <c r="AC2925" s="212">
        <v>15884.47</v>
      </c>
      <c r="AD2925" s="212">
        <v>1</v>
      </c>
      <c r="AE2925" s="212">
        <v>0</v>
      </c>
      <c r="AF2925" s="212">
        <v>1</v>
      </c>
      <c r="AG2925" s="212">
        <v>0</v>
      </c>
      <c r="AH2925" s="212">
        <v>12810.06</v>
      </c>
      <c r="AI2925" s="212">
        <v>15884.47</v>
      </c>
      <c r="AJ2925" s="212">
        <v>0</v>
      </c>
      <c r="AK2925" s="212">
        <v>0</v>
      </c>
      <c r="AL2925" s="212">
        <v>0</v>
      </c>
      <c r="AM2925">
        <v>1</v>
      </c>
      <c r="AN2925" t="str">
        <f>VLOOKUP(H2925,'Base Art'!$A:$AJ,36,FALSE)</f>
        <v>RPB SA</v>
      </c>
    </row>
    <row r="2926" spans="1:40" x14ac:dyDescent="0.25">
      <c r="A2926" s="212" t="s">
        <v>7665</v>
      </c>
      <c r="B2926" s="212">
        <v>1</v>
      </c>
      <c r="C2926" s="212" t="s">
        <v>7666</v>
      </c>
      <c r="D2926" s="212" t="s">
        <v>1544</v>
      </c>
      <c r="E2926" s="212">
        <v>31</v>
      </c>
      <c r="F2926" s="212" t="s">
        <v>272</v>
      </c>
      <c r="G2926" s="212" t="s">
        <v>616</v>
      </c>
      <c r="H2926" s="212">
        <v>5629</v>
      </c>
      <c r="I2926" s="212" t="s">
        <v>617</v>
      </c>
      <c r="J2926" s="212">
        <v>1449</v>
      </c>
      <c r="K2926" s="212" t="s">
        <v>618</v>
      </c>
      <c r="L2926" s="212" t="s">
        <v>619</v>
      </c>
      <c r="M2926" s="212"/>
      <c r="N2926" s="212"/>
      <c r="O2926" s="212"/>
      <c r="P2926" s="212"/>
      <c r="Q2926" s="212"/>
      <c r="R2926" s="212"/>
      <c r="S2926" s="212"/>
      <c r="T2926" s="212"/>
      <c r="U2926" s="212"/>
      <c r="V2926" s="212"/>
      <c r="W2926" s="212"/>
      <c r="X2926" s="212"/>
      <c r="Y2926" s="212">
        <v>1370</v>
      </c>
      <c r="Z2926" s="212" t="s">
        <v>400</v>
      </c>
      <c r="AA2926" s="212" t="s">
        <v>401</v>
      </c>
      <c r="AB2926" s="212">
        <v>9724.6440000000002</v>
      </c>
      <c r="AC2926" s="212">
        <v>12340.574000000001</v>
      </c>
      <c r="AD2926" s="212">
        <v>2</v>
      </c>
      <c r="AE2926" s="212">
        <v>0</v>
      </c>
      <c r="AF2926" s="212">
        <v>2</v>
      </c>
      <c r="AG2926" s="212">
        <v>0</v>
      </c>
      <c r="AH2926" s="212">
        <v>19449.29</v>
      </c>
      <c r="AI2926" s="212">
        <v>24681.15</v>
      </c>
      <c r="AJ2926" s="212">
        <v>1</v>
      </c>
      <c r="AK2926" s="212">
        <v>2</v>
      </c>
      <c r="AL2926" s="212">
        <v>0</v>
      </c>
      <c r="AM2926">
        <v>1</v>
      </c>
      <c r="AN2926" t="str">
        <f>VLOOKUP(H2926,'Base Art'!$A:$AJ,36,FALSE)</f>
        <v>RPB SA</v>
      </c>
    </row>
    <row r="2927" spans="1:40" x14ac:dyDescent="0.25">
      <c r="A2927" s="212" t="s">
        <v>7665</v>
      </c>
      <c r="B2927" s="212">
        <v>1</v>
      </c>
      <c r="C2927" s="212" t="s">
        <v>7666</v>
      </c>
      <c r="D2927" s="212" t="s">
        <v>1544</v>
      </c>
      <c r="E2927" s="212">
        <v>31</v>
      </c>
      <c r="F2927" s="212" t="s">
        <v>272</v>
      </c>
      <c r="G2927" s="212" t="s">
        <v>620</v>
      </c>
      <c r="H2927" s="212">
        <v>5630</v>
      </c>
      <c r="I2927" s="212" t="s">
        <v>621</v>
      </c>
      <c r="J2927" s="212">
        <v>1449</v>
      </c>
      <c r="K2927" s="212" t="s">
        <v>618</v>
      </c>
      <c r="L2927" s="212" t="s">
        <v>619</v>
      </c>
      <c r="M2927" s="212"/>
      <c r="N2927" s="212"/>
      <c r="O2927" s="212"/>
      <c r="P2927" s="212"/>
      <c r="Q2927" s="212"/>
      <c r="R2927" s="212"/>
      <c r="S2927" s="212"/>
      <c r="T2927" s="212"/>
      <c r="U2927" s="212"/>
      <c r="V2927" s="212"/>
      <c r="W2927" s="212"/>
      <c r="X2927" s="212"/>
      <c r="Y2927" s="212">
        <v>1370</v>
      </c>
      <c r="Z2927" s="212" t="s">
        <v>400</v>
      </c>
      <c r="AA2927" s="212" t="s">
        <v>401</v>
      </c>
      <c r="AB2927" s="212">
        <v>7635.9880000000003</v>
      </c>
      <c r="AC2927" s="212">
        <v>9514.57</v>
      </c>
      <c r="AD2927" s="212">
        <v>17</v>
      </c>
      <c r="AE2927" s="212">
        <v>0</v>
      </c>
      <c r="AF2927" s="212">
        <v>17</v>
      </c>
      <c r="AG2927" s="212">
        <v>0</v>
      </c>
      <c r="AH2927" s="212">
        <v>129811.79</v>
      </c>
      <c r="AI2927" s="212">
        <v>161747.68</v>
      </c>
      <c r="AJ2927" s="212">
        <v>2</v>
      </c>
      <c r="AK2927" s="212">
        <v>8.5</v>
      </c>
      <c r="AL2927" s="212">
        <v>0</v>
      </c>
      <c r="AM2927">
        <v>1</v>
      </c>
      <c r="AN2927" t="str">
        <f>VLOOKUP(H2927,'Base Art'!$A:$AJ,36,FALSE)</f>
        <v>RPB SA</v>
      </c>
    </row>
    <row r="2928" spans="1:40" x14ac:dyDescent="0.25">
      <c r="A2928" s="212" t="s">
        <v>7665</v>
      </c>
      <c r="B2928" s="212">
        <v>1</v>
      </c>
      <c r="C2928" s="212" t="s">
        <v>7666</v>
      </c>
      <c r="D2928" s="212" t="s">
        <v>1544</v>
      </c>
      <c r="E2928" s="212">
        <v>31</v>
      </c>
      <c r="F2928" s="212" t="s">
        <v>272</v>
      </c>
      <c r="G2928" s="212" t="s">
        <v>622</v>
      </c>
      <c r="H2928" s="212">
        <v>5631</v>
      </c>
      <c r="I2928" s="212" t="s">
        <v>623</v>
      </c>
      <c r="J2928" s="212">
        <v>1449</v>
      </c>
      <c r="K2928" s="212" t="s">
        <v>618</v>
      </c>
      <c r="L2928" s="212" t="s">
        <v>619</v>
      </c>
      <c r="M2928" s="212"/>
      <c r="N2928" s="212"/>
      <c r="O2928" s="212"/>
      <c r="P2928" s="212"/>
      <c r="Q2928" s="212"/>
      <c r="R2928" s="212"/>
      <c r="S2928" s="212"/>
      <c r="T2928" s="212"/>
      <c r="U2928" s="212"/>
      <c r="V2928" s="212"/>
      <c r="W2928" s="212"/>
      <c r="X2928" s="212"/>
      <c r="Y2928" s="212">
        <v>1370</v>
      </c>
      <c r="Z2928" s="212" t="s">
        <v>400</v>
      </c>
      <c r="AA2928" s="212" t="s">
        <v>401</v>
      </c>
      <c r="AB2928" s="212">
        <v>6713.1589999999997</v>
      </c>
      <c r="AC2928" s="212">
        <v>8421.6579999999994</v>
      </c>
      <c r="AD2928" s="212">
        <v>10</v>
      </c>
      <c r="AE2928" s="212">
        <v>0</v>
      </c>
      <c r="AF2928" s="212">
        <v>10</v>
      </c>
      <c r="AG2928" s="212">
        <v>0</v>
      </c>
      <c r="AH2928" s="212">
        <v>67131.59</v>
      </c>
      <c r="AI2928" s="212">
        <v>84216.58</v>
      </c>
      <c r="AJ2928" s="212">
        <v>0</v>
      </c>
      <c r="AK2928" s="212">
        <v>0</v>
      </c>
      <c r="AL2928" s="212">
        <v>0</v>
      </c>
      <c r="AM2928">
        <v>1</v>
      </c>
      <c r="AN2928" t="str">
        <f>VLOOKUP(H2928,'Base Art'!$A:$AJ,36,FALSE)</f>
        <v>RPB SA</v>
      </c>
    </row>
    <row r="2929" spans="1:40" x14ac:dyDescent="0.25">
      <c r="A2929" s="212" t="s">
        <v>7665</v>
      </c>
      <c r="B2929" s="212">
        <v>1</v>
      </c>
      <c r="C2929" s="212" t="s">
        <v>7666</v>
      </c>
      <c r="D2929" s="212" t="s">
        <v>1544</v>
      </c>
      <c r="E2929" s="212">
        <v>31</v>
      </c>
      <c r="F2929" s="212" t="s">
        <v>272</v>
      </c>
      <c r="G2929" s="212" t="s">
        <v>1120</v>
      </c>
      <c r="H2929" s="212">
        <v>5679</v>
      </c>
      <c r="I2929" s="212" t="s">
        <v>1121</v>
      </c>
      <c r="J2929" s="212">
        <v>1413</v>
      </c>
      <c r="K2929" s="212" t="s">
        <v>334</v>
      </c>
      <c r="L2929" s="212" t="s">
        <v>335</v>
      </c>
      <c r="M2929" s="212"/>
      <c r="N2929" s="212"/>
      <c r="O2929" s="212"/>
      <c r="P2929" s="212"/>
      <c r="Q2929" s="212"/>
      <c r="R2929" s="212"/>
      <c r="S2929" s="212"/>
      <c r="T2929" s="212"/>
      <c r="U2929" s="212"/>
      <c r="V2929" s="212"/>
      <c r="W2929" s="212"/>
      <c r="X2929" s="212"/>
      <c r="Y2929" s="212">
        <v>1374</v>
      </c>
      <c r="Z2929" s="212" t="s">
        <v>336</v>
      </c>
      <c r="AA2929" s="212" t="s">
        <v>337</v>
      </c>
      <c r="AB2929" s="212">
        <v>78982.899000000005</v>
      </c>
      <c r="AC2929" s="212">
        <v>96346.293999999994</v>
      </c>
      <c r="AD2929" s="212">
        <v>0.3</v>
      </c>
      <c r="AE2929" s="212">
        <v>0</v>
      </c>
      <c r="AF2929" s="212">
        <v>0.3</v>
      </c>
      <c r="AG2929" s="212">
        <v>0</v>
      </c>
      <c r="AH2929" s="212">
        <v>23694.87</v>
      </c>
      <c r="AI2929" s="212">
        <v>28903.89</v>
      </c>
      <c r="AJ2929" s="212">
        <v>0</v>
      </c>
      <c r="AK2929" s="212">
        <v>0</v>
      </c>
      <c r="AL2929" s="212">
        <v>0</v>
      </c>
      <c r="AM2929">
        <v>1</v>
      </c>
      <c r="AN2929" t="str">
        <f>VLOOKUP(H2929,'Base Art'!$A:$AJ,36,FALSE)</f>
        <v>ARCOR S.A.I.C.</v>
      </c>
    </row>
    <row r="2930" spans="1:40" x14ac:dyDescent="0.25">
      <c r="A2930" s="212" t="s">
        <v>7665</v>
      </c>
      <c r="B2930" s="212">
        <v>1</v>
      </c>
      <c r="C2930" s="212" t="s">
        <v>7666</v>
      </c>
      <c r="D2930" s="212" t="s">
        <v>1544</v>
      </c>
      <c r="E2930" s="212">
        <v>31</v>
      </c>
      <c r="F2930" s="212" t="s">
        <v>272</v>
      </c>
      <c r="G2930" s="212" t="s">
        <v>632</v>
      </c>
      <c r="H2930" s="212">
        <v>5723</v>
      </c>
      <c r="I2930" s="212" t="s">
        <v>633</v>
      </c>
      <c r="J2930" s="212">
        <v>1450</v>
      </c>
      <c r="K2930" s="212" t="s">
        <v>634</v>
      </c>
      <c r="L2930" s="212" t="s">
        <v>635</v>
      </c>
      <c r="M2930" s="212"/>
      <c r="N2930" s="212"/>
      <c r="O2930" s="212"/>
      <c r="P2930" s="212">
        <v>1077</v>
      </c>
      <c r="Q2930" s="212" t="s">
        <v>636</v>
      </c>
      <c r="R2930" s="212" t="s">
        <v>637</v>
      </c>
      <c r="S2930" s="212"/>
      <c r="T2930" s="212"/>
      <c r="U2930" s="212"/>
      <c r="V2930" s="212"/>
      <c r="W2930" s="212"/>
      <c r="X2930" s="212"/>
      <c r="Y2930" s="212">
        <v>1370</v>
      </c>
      <c r="Z2930" s="212" t="s">
        <v>400</v>
      </c>
      <c r="AA2930" s="212" t="s">
        <v>401</v>
      </c>
      <c r="AB2930" s="212">
        <v>5733.7629999999999</v>
      </c>
      <c r="AC2930" s="212">
        <v>6937.8540000000003</v>
      </c>
      <c r="AD2930" s="212">
        <v>5</v>
      </c>
      <c r="AE2930" s="212">
        <v>0</v>
      </c>
      <c r="AF2930" s="212">
        <v>5</v>
      </c>
      <c r="AG2930" s="212">
        <v>0</v>
      </c>
      <c r="AH2930" s="212">
        <v>28668.82</v>
      </c>
      <c r="AI2930" s="212">
        <v>34689.269999999997</v>
      </c>
      <c r="AJ2930" s="212">
        <v>0</v>
      </c>
      <c r="AK2930" s="212">
        <v>0</v>
      </c>
      <c r="AL2930" s="212">
        <v>0</v>
      </c>
      <c r="AM2930">
        <v>1</v>
      </c>
      <c r="AN2930" t="str">
        <f>VLOOKUP(H2930,'Base Art'!$A:$AJ,36,FALSE)</f>
        <v>RPB SA</v>
      </c>
    </row>
    <row r="2931" spans="1:40" x14ac:dyDescent="0.25">
      <c r="A2931" s="212" t="s">
        <v>7665</v>
      </c>
      <c r="B2931" s="212">
        <v>1</v>
      </c>
      <c r="C2931" s="212" t="s">
        <v>7666</v>
      </c>
      <c r="D2931" s="212" t="s">
        <v>1544</v>
      </c>
      <c r="E2931" s="212">
        <v>31</v>
      </c>
      <c r="F2931" s="212" t="s">
        <v>272</v>
      </c>
      <c r="G2931" s="212" t="s">
        <v>638</v>
      </c>
      <c r="H2931" s="212">
        <v>5761</v>
      </c>
      <c r="I2931" s="212" t="s">
        <v>639</v>
      </c>
      <c r="J2931" s="212">
        <v>1450</v>
      </c>
      <c r="K2931" s="212" t="s">
        <v>634</v>
      </c>
      <c r="L2931" s="212" t="s">
        <v>635</v>
      </c>
      <c r="M2931" s="212"/>
      <c r="N2931" s="212"/>
      <c r="O2931" s="212"/>
      <c r="P2931" s="212">
        <v>1077</v>
      </c>
      <c r="Q2931" s="212" t="s">
        <v>636</v>
      </c>
      <c r="R2931" s="212" t="s">
        <v>637</v>
      </c>
      <c r="S2931" s="212"/>
      <c r="T2931" s="212"/>
      <c r="U2931" s="212"/>
      <c r="V2931" s="212"/>
      <c r="W2931" s="212"/>
      <c r="X2931" s="212"/>
      <c r="Y2931" s="212">
        <v>1370</v>
      </c>
      <c r="Z2931" s="212" t="s">
        <v>400</v>
      </c>
      <c r="AA2931" s="212" t="s">
        <v>401</v>
      </c>
      <c r="AB2931" s="212">
        <v>5733.7629999999999</v>
      </c>
      <c r="AC2931" s="212">
        <v>6937.8540000000003</v>
      </c>
      <c r="AD2931" s="212">
        <v>5</v>
      </c>
      <c r="AE2931" s="212">
        <v>0</v>
      </c>
      <c r="AF2931" s="212">
        <v>5</v>
      </c>
      <c r="AG2931" s="212">
        <v>0</v>
      </c>
      <c r="AH2931" s="212">
        <v>28668.82</v>
      </c>
      <c r="AI2931" s="212">
        <v>34689.269999999997</v>
      </c>
      <c r="AJ2931" s="212">
        <v>0</v>
      </c>
      <c r="AK2931" s="212">
        <v>0</v>
      </c>
      <c r="AL2931" s="212">
        <v>0</v>
      </c>
      <c r="AM2931">
        <v>1</v>
      </c>
      <c r="AN2931" t="str">
        <f>VLOOKUP(H2931,'Base Art'!$A:$AJ,36,FALSE)</f>
        <v>RPB SA</v>
      </c>
    </row>
    <row r="2932" spans="1:40" x14ac:dyDescent="0.25">
      <c r="A2932" s="212" t="s">
        <v>7665</v>
      </c>
      <c r="B2932" s="212">
        <v>1</v>
      </c>
      <c r="C2932" s="212" t="s">
        <v>7666</v>
      </c>
      <c r="D2932" s="212" t="s">
        <v>1544</v>
      </c>
      <c r="E2932" s="212">
        <v>31</v>
      </c>
      <c r="F2932" s="212" t="s">
        <v>272</v>
      </c>
      <c r="G2932" s="212" t="s">
        <v>646</v>
      </c>
      <c r="H2932" s="212">
        <v>5801</v>
      </c>
      <c r="I2932" s="212" t="s">
        <v>647</v>
      </c>
      <c r="J2932" s="212">
        <v>1351</v>
      </c>
      <c r="K2932" s="212" t="s">
        <v>470</v>
      </c>
      <c r="L2932" s="212" t="s">
        <v>471</v>
      </c>
      <c r="M2932" s="212"/>
      <c r="N2932" s="212"/>
      <c r="O2932" s="212"/>
      <c r="P2932" s="212">
        <v>1141</v>
      </c>
      <c r="Q2932" s="212" t="s">
        <v>472</v>
      </c>
      <c r="R2932" s="212" t="s">
        <v>473</v>
      </c>
      <c r="S2932" s="212"/>
      <c r="T2932" s="212"/>
      <c r="U2932" s="212"/>
      <c r="V2932" s="212"/>
      <c r="W2932" s="212"/>
      <c r="X2932" s="212"/>
      <c r="Y2932" s="212">
        <v>1372</v>
      </c>
      <c r="Z2932" s="212" t="s">
        <v>346</v>
      </c>
      <c r="AA2932" s="212" t="s">
        <v>347</v>
      </c>
      <c r="AB2932" s="212">
        <v>264368.62</v>
      </c>
      <c r="AC2932" s="212">
        <v>327817.09399999998</v>
      </c>
      <c r="AD2932" s="212">
        <v>4.1700000000000001E-2</v>
      </c>
      <c r="AE2932" s="212">
        <v>0</v>
      </c>
      <c r="AF2932" s="212">
        <v>4.1700000000000001E-2</v>
      </c>
      <c r="AG2932" s="212">
        <v>0</v>
      </c>
      <c r="AH2932" s="212">
        <v>11015.36</v>
      </c>
      <c r="AI2932" s="212">
        <v>13659.05</v>
      </c>
      <c r="AJ2932" s="212">
        <v>0</v>
      </c>
      <c r="AK2932" s="212">
        <v>0</v>
      </c>
      <c r="AL2932" s="212">
        <v>0</v>
      </c>
      <c r="AM2932">
        <v>1</v>
      </c>
      <c r="AN2932" t="str">
        <f>VLOOKUP(H2932,'Base Art'!$A:$AJ,36,FALSE)</f>
        <v>FERRERO ARGENTINA S.A.</v>
      </c>
    </row>
    <row r="2933" spans="1:40" x14ac:dyDescent="0.25">
      <c r="A2933" s="212" t="s">
        <v>7665</v>
      </c>
      <c r="B2933" s="212">
        <v>1</v>
      </c>
      <c r="C2933" s="212" t="s">
        <v>7666</v>
      </c>
      <c r="D2933" s="212" t="s">
        <v>1544</v>
      </c>
      <c r="E2933" s="212">
        <v>31</v>
      </c>
      <c r="F2933" s="212" t="s">
        <v>272</v>
      </c>
      <c r="G2933" s="212" t="s">
        <v>648</v>
      </c>
      <c r="H2933" s="212">
        <v>5816</v>
      </c>
      <c r="I2933" s="212" t="s">
        <v>649</v>
      </c>
      <c r="J2933" s="212">
        <v>1450</v>
      </c>
      <c r="K2933" s="212" t="s">
        <v>634</v>
      </c>
      <c r="L2933" s="212" t="s">
        <v>635</v>
      </c>
      <c r="M2933" s="212"/>
      <c r="N2933" s="212"/>
      <c r="O2933" s="212"/>
      <c r="P2933" s="212">
        <v>1077</v>
      </c>
      <c r="Q2933" s="212" t="s">
        <v>636</v>
      </c>
      <c r="R2933" s="212" t="s">
        <v>637</v>
      </c>
      <c r="S2933" s="212"/>
      <c r="T2933" s="212"/>
      <c r="U2933" s="212"/>
      <c r="V2933" s="212"/>
      <c r="W2933" s="212"/>
      <c r="X2933" s="212"/>
      <c r="Y2933" s="212">
        <v>1370</v>
      </c>
      <c r="Z2933" s="212" t="s">
        <v>400</v>
      </c>
      <c r="AA2933" s="212" t="s">
        <v>401</v>
      </c>
      <c r="AB2933" s="212">
        <v>5733.7629999999999</v>
      </c>
      <c r="AC2933" s="212">
        <v>6937.8540000000003</v>
      </c>
      <c r="AD2933" s="212">
        <v>5</v>
      </c>
      <c r="AE2933" s="212">
        <v>0</v>
      </c>
      <c r="AF2933" s="212">
        <v>5</v>
      </c>
      <c r="AG2933" s="212">
        <v>0</v>
      </c>
      <c r="AH2933" s="212">
        <v>28668.82</v>
      </c>
      <c r="AI2933" s="212">
        <v>34689.269999999997</v>
      </c>
      <c r="AJ2933" s="212">
        <v>0</v>
      </c>
      <c r="AK2933" s="212">
        <v>0</v>
      </c>
      <c r="AL2933" s="212">
        <v>0</v>
      </c>
      <c r="AM2933">
        <v>1</v>
      </c>
      <c r="AN2933" t="str">
        <f>VLOOKUP(H2933,'Base Art'!$A:$AJ,36,FALSE)</f>
        <v>RPB SA</v>
      </c>
    </row>
    <row r="2934" spans="1:40" x14ac:dyDescent="0.25">
      <c r="A2934" s="212" t="s">
        <v>7665</v>
      </c>
      <c r="B2934" s="212">
        <v>1</v>
      </c>
      <c r="C2934" s="212" t="s">
        <v>7666</v>
      </c>
      <c r="D2934" s="212" t="s">
        <v>1544</v>
      </c>
      <c r="E2934" s="212">
        <v>31</v>
      </c>
      <c r="F2934" s="212" t="s">
        <v>272</v>
      </c>
      <c r="G2934" s="212" t="s">
        <v>658</v>
      </c>
      <c r="H2934" s="212">
        <v>6179</v>
      </c>
      <c r="I2934" s="212" t="s">
        <v>659</v>
      </c>
      <c r="J2934" s="212">
        <v>1454</v>
      </c>
      <c r="K2934" s="212" t="s">
        <v>660</v>
      </c>
      <c r="L2934" s="212" t="s">
        <v>661</v>
      </c>
      <c r="M2934" s="212"/>
      <c r="N2934" s="212"/>
      <c r="O2934" s="212"/>
      <c r="P2934" s="212">
        <v>1075</v>
      </c>
      <c r="Q2934" s="212" t="s">
        <v>662</v>
      </c>
      <c r="R2934" s="212" t="s">
        <v>663</v>
      </c>
      <c r="S2934" s="212"/>
      <c r="T2934" s="212"/>
      <c r="U2934" s="212"/>
      <c r="V2934" s="212"/>
      <c r="W2934" s="212"/>
      <c r="X2934" s="212"/>
      <c r="Y2934" s="212">
        <v>1370</v>
      </c>
      <c r="Z2934" s="212" t="s">
        <v>400</v>
      </c>
      <c r="AA2934" s="212" t="s">
        <v>401</v>
      </c>
      <c r="AB2934" s="212">
        <v>10180.931</v>
      </c>
      <c r="AC2934" s="212">
        <v>12919.601000000001</v>
      </c>
      <c r="AD2934" s="212">
        <v>1</v>
      </c>
      <c r="AE2934" s="212">
        <v>0</v>
      </c>
      <c r="AF2934" s="212">
        <v>1</v>
      </c>
      <c r="AG2934" s="212">
        <v>0</v>
      </c>
      <c r="AH2934" s="212">
        <v>10180.93</v>
      </c>
      <c r="AI2934" s="212">
        <v>12919.6</v>
      </c>
      <c r="AJ2934" s="212">
        <v>0</v>
      </c>
      <c r="AK2934" s="212">
        <v>0</v>
      </c>
      <c r="AL2934" s="212">
        <v>0</v>
      </c>
      <c r="AM2934">
        <v>1</v>
      </c>
      <c r="AN2934" t="str">
        <f>VLOOKUP(H2934,'Base Art'!$A:$AJ,36,FALSE)</f>
        <v>RPB SA</v>
      </c>
    </row>
    <row r="2935" spans="1:40" x14ac:dyDescent="0.25">
      <c r="A2935" s="212" t="s">
        <v>7665</v>
      </c>
      <c r="B2935" s="212">
        <v>1</v>
      </c>
      <c r="C2935" s="212" t="s">
        <v>7666</v>
      </c>
      <c r="D2935" s="212" t="s">
        <v>1544</v>
      </c>
      <c r="E2935" s="212">
        <v>31</v>
      </c>
      <c r="F2935" s="212" t="s">
        <v>272</v>
      </c>
      <c r="G2935" s="212" t="s">
        <v>664</v>
      </c>
      <c r="H2935" s="212">
        <v>6180</v>
      </c>
      <c r="I2935" s="212" t="s">
        <v>665</v>
      </c>
      <c r="J2935" s="212">
        <v>1454</v>
      </c>
      <c r="K2935" s="212" t="s">
        <v>660</v>
      </c>
      <c r="L2935" s="212" t="s">
        <v>661</v>
      </c>
      <c r="M2935" s="212"/>
      <c r="N2935" s="212"/>
      <c r="O2935" s="212"/>
      <c r="P2935" s="212">
        <v>1075</v>
      </c>
      <c r="Q2935" s="212" t="s">
        <v>662</v>
      </c>
      <c r="R2935" s="212" t="s">
        <v>663</v>
      </c>
      <c r="S2935" s="212"/>
      <c r="T2935" s="212"/>
      <c r="U2935" s="212"/>
      <c r="V2935" s="212"/>
      <c r="W2935" s="212"/>
      <c r="X2935" s="212"/>
      <c r="Y2935" s="212">
        <v>1370</v>
      </c>
      <c r="Z2935" s="212" t="s">
        <v>400</v>
      </c>
      <c r="AA2935" s="212" t="s">
        <v>401</v>
      </c>
      <c r="AB2935" s="212">
        <v>10180.931</v>
      </c>
      <c r="AC2935" s="212">
        <v>12919.601000000001</v>
      </c>
      <c r="AD2935" s="212">
        <v>1</v>
      </c>
      <c r="AE2935" s="212">
        <v>0</v>
      </c>
      <c r="AF2935" s="212">
        <v>1</v>
      </c>
      <c r="AG2935" s="212">
        <v>0</v>
      </c>
      <c r="AH2935" s="212">
        <v>10180.93</v>
      </c>
      <c r="AI2935" s="212">
        <v>12919.6</v>
      </c>
      <c r="AJ2935" s="212">
        <v>0</v>
      </c>
      <c r="AK2935" s="212">
        <v>0</v>
      </c>
      <c r="AL2935" s="212">
        <v>0</v>
      </c>
      <c r="AM2935">
        <v>1</v>
      </c>
      <c r="AN2935" t="str">
        <f>VLOOKUP(H2935,'Base Art'!$A:$AJ,36,FALSE)</f>
        <v>RPB SA</v>
      </c>
    </row>
    <row r="2936" spans="1:40" x14ac:dyDescent="0.25">
      <c r="A2936" s="212" t="s">
        <v>7665</v>
      </c>
      <c r="B2936" s="212">
        <v>1</v>
      </c>
      <c r="C2936" s="212" t="s">
        <v>7666</v>
      </c>
      <c r="D2936" s="212" t="s">
        <v>1544</v>
      </c>
      <c r="E2936" s="212">
        <v>31</v>
      </c>
      <c r="F2936" s="212" t="s">
        <v>272</v>
      </c>
      <c r="G2936" s="212" t="s">
        <v>1122</v>
      </c>
      <c r="H2936" s="212">
        <v>6181</v>
      </c>
      <c r="I2936" s="212" t="s">
        <v>1123</v>
      </c>
      <c r="J2936" s="212">
        <v>1454</v>
      </c>
      <c r="K2936" s="212" t="s">
        <v>660</v>
      </c>
      <c r="L2936" s="212" t="s">
        <v>661</v>
      </c>
      <c r="M2936" s="212"/>
      <c r="N2936" s="212"/>
      <c r="O2936" s="212"/>
      <c r="P2936" s="212">
        <v>1075</v>
      </c>
      <c r="Q2936" s="212" t="s">
        <v>662</v>
      </c>
      <c r="R2936" s="212" t="s">
        <v>663</v>
      </c>
      <c r="S2936" s="212"/>
      <c r="T2936" s="212"/>
      <c r="U2936" s="212"/>
      <c r="V2936" s="212"/>
      <c r="W2936" s="212"/>
      <c r="X2936" s="212"/>
      <c r="Y2936" s="212">
        <v>1370</v>
      </c>
      <c r="Z2936" s="212" t="s">
        <v>400</v>
      </c>
      <c r="AA2936" s="212" t="s">
        <v>401</v>
      </c>
      <c r="AB2936" s="212">
        <v>10180.931</v>
      </c>
      <c r="AC2936" s="212">
        <v>12919.601000000001</v>
      </c>
      <c r="AD2936" s="212">
        <v>1</v>
      </c>
      <c r="AE2936" s="212">
        <v>0</v>
      </c>
      <c r="AF2936" s="212">
        <v>1</v>
      </c>
      <c r="AG2936" s="212">
        <v>0</v>
      </c>
      <c r="AH2936" s="212">
        <v>10180.93</v>
      </c>
      <c r="AI2936" s="212">
        <v>12919.6</v>
      </c>
      <c r="AJ2936" s="212">
        <v>0</v>
      </c>
      <c r="AK2936" s="212">
        <v>0</v>
      </c>
      <c r="AL2936" s="212">
        <v>0</v>
      </c>
      <c r="AM2936">
        <v>1</v>
      </c>
      <c r="AN2936" t="str">
        <f>VLOOKUP(H2936,'Base Art'!$A:$AJ,36,FALSE)</f>
        <v>RPB SA</v>
      </c>
    </row>
    <row r="2937" spans="1:40" x14ac:dyDescent="0.25">
      <c r="A2937" s="212" t="s">
        <v>7665</v>
      </c>
      <c r="B2937" s="212">
        <v>1</v>
      </c>
      <c r="C2937" s="212" t="s">
        <v>7666</v>
      </c>
      <c r="D2937" s="212" t="s">
        <v>1544</v>
      </c>
      <c r="E2937" s="212">
        <v>31</v>
      </c>
      <c r="F2937" s="212" t="s">
        <v>272</v>
      </c>
      <c r="G2937" s="212" t="s">
        <v>666</v>
      </c>
      <c r="H2937" s="212">
        <v>6182</v>
      </c>
      <c r="I2937" s="212" t="s">
        <v>667</v>
      </c>
      <c r="J2937" s="212">
        <v>1454</v>
      </c>
      <c r="K2937" s="212" t="s">
        <v>660</v>
      </c>
      <c r="L2937" s="212" t="s">
        <v>661</v>
      </c>
      <c r="M2937" s="212"/>
      <c r="N2937" s="212"/>
      <c r="O2937" s="212"/>
      <c r="P2937" s="212">
        <v>1075</v>
      </c>
      <c r="Q2937" s="212" t="s">
        <v>662</v>
      </c>
      <c r="R2937" s="212" t="s">
        <v>663</v>
      </c>
      <c r="S2937" s="212"/>
      <c r="T2937" s="212"/>
      <c r="U2937" s="212"/>
      <c r="V2937" s="212"/>
      <c r="W2937" s="212"/>
      <c r="X2937" s="212"/>
      <c r="Y2937" s="212">
        <v>1370</v>
      </c>
      <c r="Z2937" s="212" t="s">
        <v>400</v>
      </c>
      <c r="AA2937" s="212" t="s">
        <v>401</v>
      </c>
      <c r="AB2937" s="212">
        <v>10180.931</v>
      </c>
      <c r="AC2937" s="212">
        <v>12919.601000000001</v>
      </c>
      <c r="AD2937" s="212">
        <v>1</v>
      </c>
      <c r="AE2937" s="212">
        <v>0</v>
      </c>
      <c r="AF2937" s="212">
        <v>1</v>
      </c>
      <c r="AG2937" s="212">
        <v>0</v>
      </c>
      <c r="AH2937" s="212">
        <v>10180.93</v>
      </c>
      <c r="AI2937" s="212">
        <v>12919.6</v>
      </c>
      <c r="AJ2937" s="212">
        <v>1</v>
      </c>
      <c r="AK2937" s="212">
        <v>1</v>
      </c>
      <c r="AL2937" s="212">
        <v>0</v>
      </c>
      <c r="AM2937">
        <v>1</v>
      </c>
      <c r="AN2937" t="str">
        <f>VLOOKUP(H2937,'Base Art'!$A:$AJ,36,FALSE)</f>
        <v>RPB SA</v>
      </c>
    </row>
    <row r="2938" spans="1:40" x14ac:dyDescent="0.25">
      <c r="A2938" s="212" t="s">
        <v>7665</v>
      </c>
      <c r="B2938" s="212">
        <v>1</v>
      </c>
      <c r="C2938" s="212" t="s">
        <v>7666</v>
      </c>
      <c r="D2938" s="212" t="s">
        <v>1544</v>
      </c>
      <c r="E2938" s="212">
        <v>31</v>
      </c>
      <c r="F2938" s="212" t="s">
        <v>272</v>
      </c>
      <c r="G2938" s="212" t="s">
        <v>668</v>
      </c>
      <c r="H2938" s="212">
        <v>6183</v>
      </c>
      <c r="I2938" s="212" t="s">
        <v>669</v>
      </c>
      <c r="J2938" s="212">
        <v>1454</v>
      </c>
      <c r="K2938" s="212" t="s">
        <v>660</v>
      </c>
      <c r="L2938" s="212" t="s">
        <v>661</v>
      </c>
      <c r="M2938" s="212"/>
      <c r="N2938" s="212"/>
      <c r="O2938" s="212"/>
      <c r="P2938" s="212">
        <v>1075</v>
      </c>
      <c r="Q2938" s="212" t="s">
        <v>662</v>
      </c>
      <c r="R2938" s="212" t="s">
        <v>663</v>
      </c>
      <c r="S2938" s="212"/>
      <c r="T2938" s="212"/>
      <c r="U2938" s="212"/>
      <c r="V2938" s="212"/>
      <c r="W2938" s="212"/>
      <c r="X2938" s="212"/>
      <c r="Y2938" s="212">
        <v>1370</v>
      </c>
      <c r="Z2938" s="212" t="s">
        <v>400</v>
      </c>
      <c r="AA2938" s="212" t="s">
        <v>401</v>
      </c>
      <c r="AB2938" s="212">
        <v>10180.931</v>
      </c>
      <c r="AC2938" s="212">
        <v>12919.601000000001</v>
      </c>
      <c r="AD2938" s="212">
        <v>1</v>
      </c>
      <c r="AE2938" s="212">
        <v>0</v>
      </c>
      <c r="AF2938" s="212">
        <v>1</v>
      </c>
      <c r="AG2938" s="212">
        <v>0</v>
      </c>
      <c r="AH2938" s="212">
        <v>10180.93</v>
      </c>
      <c r="AI2938" s="212">
        <v>12919.6</v>
      </c>
      <c r="AJ2938" s="212">
        <v>0</v>
      </c>
      <c r="AK2938" s="212">
        <v>0</v>
      </c>
      <c r="AL2938" s="212">
        <v>0</v>
      </c>
      <c r="AM2938">
        <v>1</v>
      </c>
      <c r="AN2938" t="str">
        <f>VLOOKUP(H2938,'Base Art'!$A:$AJ,36,FALSE)</f>
        <v>RPB SA</v>
      </c>
    </row>
    <row r="2939" spans="1:40" x14ac:dyDescent="0.25">
      <c r="A2939" s="212" t="s">
        <v>7665</v>
      </c>
      <c r="B2939" s="212">
        <v>1</v>
      </c>
      <c r="C2939" s="212" t="s">
        <v>7666</v>
      </c>
      <c r="D2939" s="212" t="s">
        <v>1544</v>
      </c>
      <c r="E2939" s="212">
        <v>31</v>
      </c>
      <c r="F2939" s="212" t="s">
        <v>272</v>
      </c>
      <c r="G2939" s="212" t="s">
        <v>670</v>
      </c>
      <c r="H2939" s="212">
        <v>6184</v>
      </c>
      <c r="I2939" s="212" t="s">
        <v>671</v>
      </c>
      <c r="J2939" s="212">
        <v>1454</v>
      </c>
      <c r="K2939" s="212" t="s">
        <v>660</v>
      </c>
      <c r="L2939" s="212" t="s">
        <v>661</v>
      </c>
      <c r="M2939" s="212"/>
      <c r="N2939" s="212"/>
      <c r="O2939" s="212"/>
      <c r="P2939" s="212">
        <v>1075</v>
      </c>
      <c r="Q2939" s="212" t="s">
        <v>662</v>
      </c>
      <c r="R2939" s="212" t="s">
        <v>663</v>
      </c>
      <c r="S2939" s="212"/>
      <c r="T2939" s="212"/>
      <c r="U2939" s="212"/>
      <c r="V2939" s="212"/>
      <c r="W2939" s="212"/>
      <c r="X2939" s="212"/>
      <c r="Y2939" s="212">
        <v>1370</v>
      </c>
      <c r="Z2939" s="212" t="s">
        <v>400</v>
      </c>
      <c r="AA2939" s="212" t="s">
        <v>401</v>
      </c>
      <c r="AB2939" s="212">
        <v>10180.931</v>
      </c>
      <c r="AC2939" s="212">
        <v>12919.601000000001</v>
      </c>
      <c r="AD2939" s="212">
        <v>1</v>
      </c>
      <c r="AE2939" s="212">
        <v>0</v>
      </c>
      <c r="AF2939" s="212">
        <v>1</v>
      </c>
      <c r="AG2939" s="212">
        <v>0</v>
      </c>
      <c r="AH2939" s="212">
        <v>10180.93</v>
      </c>
      <c r="AI2939" s="212">
        <v>12919.6</v>
      </c>
      <c r="AJ2939" s="212">
        <v>0</v>
      </c>
      <c r="AK2939" s="212">
        <v>0</v>
      </c>
      <c r="AL2939" s="212">
        <v>0</v>
      </c>
      <c r="AM2939">
        <v>1</v>
      </c>
      <c r="AN2939" t="str">
        <f>VLOOKUP(H2939,'Base Art'!$A:$AJ,36,FALSE)</f>
        <v>RPB SA</v>
      </c>
    </row>
    <row r="2940" spans="1:40" x14ac:dyDescent="0.25">
      <c r="A2940" s="212" t="s">
        <v>7665</v>
      </c>
      <c r="B2940" s="212">
        <v>1</v>
      </c>
      <c r="C2940" s="212" t="s">
        <v>7666</v>
      </c>
      <c r="D2940" s="212" t="s">
        <v>1544</v>
      </c>
      <c r="E2940" s="212">
        <v>31</v>
      </c>
      <c r="F2940" s="212" t="s">
        <v>272</v>
      </c>
      <c r="G2940" s="212" t="s">
        <v>672</v>
      </c>
      <c r="H2940" s="212">
        <v>6185</v>
      </c>
      <c r="I2940" s="212" t="s">
        <v>673</v>
      </c>
      <c r="J2940" s="212">
        <v>1454</v>
      </c>
      <c r="K2940" s="212" t="s">
        <v>660</v>
      </c>
      <c r="L2940" s="212" t="s">
        <v>661</v>
      </c>
      <c r="M2940" s="212"/>
      <c r="N2940" s="212"/>
      <c r="O2940" s="212"/>
      <c r="P2940" s="212">
        <v>1074</v>
      </c>
      <c r="Q2940" s="212" t="s">
        <v>674</v>
      </c>
      <c r="R2940" s="212" t="s">
        <v>675</v>
      </c>
      <c r="S2940" s="212"/>
      <c r="T2940" s="212"/>
      <c r="U2940" s="212"/>
      <c r="V2940" s="212"/>
      <c r="W2940" s="212"/>
      <c r="X2940" s="212"/>
      <c r="Y2940" s="212">
        <v>1370</v>
      </c>
      <c r="Z2940" s="212" t="s">
        <v>400</v>
      </c>
      <c r="AA2940" s="212" t="s">
        <v>401</v>
      </c>
      <c r="AB2940" s="212">
        <v>6764.5159999999996</v>
      </c>
      <c r="AC2940" s="212">
        <v>8584.1720000000005</v>
      </c>
      <c r="AD2940" s="212">
        <v>1</v>
      </c>
      <c r="AE2940" s="212">
        <v>0</v>
      </c>
      <c r="AF2940" s="212">
        <v>1</v>
      </c>
      <c r="AG2940" s="212">
        <v>0</v>
      </c>
      <c r="AH2940" s="212">
        <v>6764.52</v>
      </c>
      <c r="AI2940" s="212">
        <v>8584.17</v>
      </c>
      <c r="AJ2940" s="212">
        <v>0</v>
      </c>
      <c r="AK2940" s="212">
        <v>0</v>
      </c>
      <c r="AL2940" s="212">
        <v>0</v>
      </c>
      <c r="AM2940">
        <v>1</v>
      </c>
      <c r="AN2940" t="str">
        <f>VLOOKUP(H2940,'Base Art'!$A:$AJ,36,FALSE)</f>
        <v>RPB SA</v>
      </c>
    </row>
    <row r="2941" spans="1:40" x14ac:dyDescent="0.25">
      <c r="A2941" s="212" t="s">
        <v>7665</v>
      </c>
      <c r="B2941" s="212">
        <v>1</v>
      </c>
      <c r="C2941" s="212" t="s">
        <v>7666</v>
      </c>
      <c r="D2941" s="212" t="s">
        <v>1544</v>
      </c>
      <c r="E2941" s="212">
        <v>31</v>
      </c>
      <c r="F2941" s="212" t="s">
        <v>272</v>
      </c>
      <c r="G2941" s="212" t="s">
        <v>676</v>
      </c>
      <c r="H2941" s="212">
        <v>6186</v>
      </c>
      <c r="I2941" s="212" t="s">
        <v>677</v>
      </c>
      <c r="J2941" s="212">
        <v>1454</v>
      </c>
      <c r="K2941" s="212" t="s">
        <v>660</v>
      </c>
      <c r="L2941" s="212" t="s">
        <v>661</v>
      </c>
      <c r="M2941" s="212"/>
      <c r="N2941" s="212"/>
      <c r="O2941" s="212"/>
      <c r="P2941" s="212">
        <v>1074</v>
      </c>
      <c r="Q2941" s="212" t="s">
        <v>674</v>
      </c>
      <c r="R2941" s="212" t="s">
        <v>675</v>
      </c>
      <c r="S2941" s="212"/>
      <c r="T2941" s="212"/>
      <c r="U2941" s="212"/>
      <c r="V2941" s="212"/>
      <c r="W2941" s="212"/>
      <c r="X2941" s="212"/>
      <c r="Y2941" s="212">
        <v>1370</v>
      </c>
      <c r="Z2941" s="212" t="s">
        <v>400</v>
      </c>
      <c r="AA2941" s="212" t="s">
        <v>401</v>
      </c>
      <c r="AB2941" s="212">
        <v>6764.5159999999996</v>
      </c>
      <c r="AC2941" s="212">
        <v>8584.1720000000005</v>
      </c>
      <c r="AD2941" s="212">
        <v>1</v>
      </c>
      <c r="AE2941" s="212">
        <v>0</v>
      </c>
      <c r="AF2941" s="212">
        <v>1</v>
      </c>
      <c r="AG2941" s="212">
        <v>0</v>
      </c>
      <c r="AH2941" s="212">
        <v>6764.52</v>
      </c>
      <c r="AI2941" s="212">
        <v>8584.17</v>
      </c>
      <c r="AJ2941" s="212">
        <v>0</v>
      </c>
      <c r="AK2941" s="212">
        <v>0</v>
      </c>
      <c r="AL2941" s="212">
        <v>0</v>
      </c>
      <c r="AM2941">
        <v>1</v>
      </c>
      <c r="AN2941" t="str">
        <f>VLOOKUP(H2941,'Base Art'!$A:$AJ,36,FALSE)</f>
        <v>RPB SA</v>
      </c>
    </row>
    <row r="2942" spans="1:40" x14ac:dyDescent="0.25">
      <c r="A2942" s="212" t="s">
        <v>7665</v>
      </c>
      <c r="B2942" s="212">
        <v>1</v>
      </c>
      <c r="C2942" s="212" t="s">
        <v>7666</v>
      </c>
      <c r="D2942" s="212" t="s">
        <v>1544</v>
      </c>
      <c r="E2942" s="212">
        <v>31</v>
      </c>
      <c r="F2942" s="212" t="s">
        <v>272</v>
      </c>
      <c r="G2942" s="212" t="s">
        <v>678</v>
      </c>
      <c r="H2942" s="212">
        <v>6188</v>
      </c>
      <c r="I2942" s="212" t="s">
        <v>679</v>
      </c>
      <c r="J2942" s="212">
        <v>1454</v>
      </c>
      <c r="K2942" s="212" t="s">
        <v>660</v>
      </c>
      <c r="L2942" s="212" t="s">
        <v>661</v>
      </c>
      <c r="M2942" s="212"/>
      <c r="N2942" s="212"/>
      <c r="O2942" s="212"/>
      <c r="P2942" s="212">
        <v>1074</v>
      </c>
      <c r="Q2942" s="212" t="s">
        <v>674</v>
      </c>
      <c r="R2942" s="212" t="s">
        <v>675</v>
      </c>
      <c r="S2942" s="212"/>
      <c r="T2942" s="212"/>
      <c r="U2942" s="212"/>
      <c r="V2942" s="212"/>
      <c r="W2942" s="212"/>
      <c r="X2942" s="212"/>
      <c r="Y2942" s="212">
        <v>1370</v>
      </c>
      <c r="Z2942" s="212" t="s">
        <v>400</v>
      </c>
      <c r="AA2942" s="212" t="s">
        <v>401</v>
      </c>
      <c r="AB2942" s="212">
        <v>6764.5159999999996</v>
      </c>
      <c r="AC2942" s="212">
        <v>8584.1720000000005</v>
      </c>
      <c r="AD2942" s="212">
        <v>1</v>
      </c>
      <c r="AE2942" s="212">
        <v>0</v>
      </c>
      <c r="AF2942" s="212">
        <v>1</v>
      </c>
      <c r="AG2942" s="212">
        <v>0</v>
      </c>
      <c r="AH2942" s="212">
        <v>6764.52</v>
      </c>
      <c r="AI2942" s="212">
        <v>8584.17</v>
      </c>
      <c r="AJ2942" s="212">
        <v>0</v>
      </c>
      <c r="AK2942" s="212">
        <v>0</v>
      </c>
      <c r="AL2942" s="212">
        <v>0</v>
      </c>
      <c r="AM2942">
        <v>1</v>
      </c>
      <c r="AN2942" t="str">
        <f>VLOOKUP(H2942,'Base Art'!$A:$AJ,36,FALSE)</f>
        <v>RPB SA</v>
      </c>
    </row>
    <row r="2943" spans="1:40" x14ac:dyDescent="0.25">
      <c r="A2943" s="212" t="s">
        <v>7665</v>
      </c>
      <c r="B2943" s="212">
        <v>1</v>
      </c>
      <c r="C2943" s="212" t="s">
        <v>7666</v>
      </c>
      <c r="D2943" s="212" t="s">
        <v>1544</v>
      </c>
      <c r="E2943" s="212">
        <v>31</v>
      </c>
      <c r="F2943" s="212" t="s">
        <v>272</v>
      </c>
      <c r="G2943" s="212" t="s">
        <v>680</v>
      </c>
      <c r="H2943" s="212">
        <v>6189</v>
      </c>
      <c r="I2943" s="212" t="s">
        <v>681</v>
      </c>
      <c r="J2943" s="212">
        <v>1454</v>
      </c>
      <c r="K2943" s="212" t="s">
        <v>660</v>
      </c>
      <c r="L2943" s="212" t="s">
        <v>661</v>
      </c>
      <c r="M2943" s="212"/>
      <c r="N2943" s="212"/>
      <c r="O2943" s="212"/>
      <c r="P2943" s="212">
        <v>1074</v>
      </c>
      <c r="Q2943" s="212" t="s">
        <v>674</v>
      </c>
      <c r="R2943" s="212" t="s">
        <v>675</v>
      </c>
      <c r="S2943" s="212"/>
      <c r="T2943" s="212"/>
      <c r="U2943" s="212"/>
      <c r="V2943" s="212"/>
      <c r="W2943" s="212"/>
      <c r="X2943" s="212"/>
      <c r="Y2943" s="212">
        <v>1370</v>
      </c>
      <c r="Z2943" s="212" t="s">
        <v>400</v>
      </c>
      <c r="AA2943" s="212" t="s">
        <v>401</v>
      </c>
      <c r="AB2943" s="212">
        <v>6764.5159999999996</v>
      </c>
      <c r="AC2943" s="212">
        <v>8584.1720000000005</v>
      </c>
      <c r="AD2943" s="212">
        <v>1</v>
      </c>
      <c r="AE2943" s="212">
        <v>0</v>
      </c>
      <c r="AF2943" s="212">
        <v>1</v>
      </c>
      <c r="AG2943" s="212">
        <v>0</v>
      </c>
      <c r="AH2943" s="212">
        <v>6764.52</v>
      </c>
      <c r="AI2943" s="212">
        <v>8584.17</v>
      </c>
      <c r="AJ2943" s="212">
        <v>0</v>
      </c>
      <c r="AK2943" s="212">
        <v>0</v>
      </c>
      <c r="AL2943" s="212">
        <v>0</v>
      </c>
      <c r="AM2943">
        <v>1</v>
      </c>
      <c r="AN2943" t="str">
        <f>VLOOKUP(H2943,'Base Art'!$A:$AJ,36,FALSE)</f>
        <v>RPB SA</v>
      </c>
    </row>
    <row r="2944" spans="1:40" x14ac:dyDescent="0.25">
      <c r="A2944" s="212" t="s">
        <v>7665</v>
      </c>
      <c r="B2944" s="212">
        <v>1</v>
      </c>
      <c r="C2944" s="212" t="s">
        <v>7666</v>
      </c>
      <c r="D2944" s="212" t="s">
        <v>1544</v>
      </c>
      <c r="E2944" s="212">
        <v>31</v>
      </c>
      <c r="F2944" s="212" t="s">
        <v>272</v>
      </c>
      <c r="G2944" s="212" t="s">
        <v>682</v>
      </c>
      <c r="H2944" s="212">
        <v>6190</v>
      </c>
      <c r="I2944" s="212" t="s">
        <v>683</v>
      </c>
      <c r="J2944" s="212">
        <v>1454</v>
      </c>
      <c r="K2944" s="212" t="s">
        <v>660</v>
      </c>
      <c r="L2944" s="212" t="s">
        <v>661</v>
      </c>
      <c r="M2944" s="212"/>
      <c r="N2944" s="212"/>
      <c r="O2944" s="212"/>
      <c r="P2944" s="212">
        <v>1074</v>
      </c>
      <c r="Q2944" s="212" t="s">
        <v>674</v>
      </c>
      <c r="R2944" s="212" t="s">
        <v>675</v>
      </c>
      <c r="S2944" s="212"/>
      <c r="T2944" s="212"/>
      <c r="U2944" s="212"/>
      <c r="V2944" s="212"/>
      <c r="W2944" s="212"/>
      <c r="X2944" s="212"/>
      <c r="Y2944" s="212">
        <v>1370</v>
      </c>
      <c r="Z2944" s="212" t="s">
        <v>400</v>
      </c>
      <c r="AA2944" s="212" t="s">
        <v>401</v>
      </c>
      <c r="AB2944" s="212">
        <v>6764.5159999999996</v>
      </c>
      <c r="AC2944" s="212">
        <v>8584.1720000000005</v>
      </c>
      <c r="AD2944" s="212">
        <v>1</v>
      </c>
      <c r="AE2944" s="212">
        <v>0</v>
      </c>
      <c r="AF2944" s="212">
        <v>1</v>
      </c>
      <c r="AG2944" s="212">
        <v>0</v>
      </c>
      <c r="AH2944" s="212">
        <v>6764.52</v>
      </c>
      <c r="AI2944" s="212">
        <v>8584.17</v>
      </c>
      <c r="AJ2944" s="212">
        <v>0</v>
      </c>
      <c r="AK2944" s="212">
        <v>0</v>
      </c>
      <c r="AL2944" s="212">
        <v>0</v>
      </c>
      <c r="AM2944">
        <v>1</v>
      </c>
      <c r="AN2944" t="str">
        <f>VLOOKUP(H2944,'Base Art'!$A:$AJ,36,FALSE)</f>
        <v>RPB SA</v>
      </c>
    </row>
    <row r="2945" spans="1:40" x14ac:dyDescent="0.25">
      <c r="A2945" s="212" t="s">
        <v>7665</v>
      </c>
      <c r="B2945" s="212">
        <v>1</v>
      </c>
      <c r="C2945" s="212" t="s">
        <v>7666</v>
      </c>
      <c r="D2945" s="212" t="s">
        <v>1544</v>
      </c>
      <c r="E2945" s="212">
        <v>31</v>
      </c>
      <c r="F2945" s="212" t="s">
        <v>272</v>
      </c>
      <c r="G2945" s="212" t="s">
        <v>686</v>
      </c>
      <c r="H2945" s="212">
        <v>6201</v>
      </c>
      <c r="I2945" s="212" t="s">
        <v>687</v>
      </c>
      <c r="J2945" s="212">
        <v>1454</v>
      </c>
      <c r="K2945" s="212" t="s">
        <v>660</v>
      </c>
      <c r="L2945" s="212" t="s">
        <v>661</v>
      </c>
      <c r="M2945" s="212"/>
      <c r="N2945" s="212"/>
      <c r="O2945" s="212"/>
      <c r="P2945" s="212">
        <v>1214</v>
      </c>
      <c r="Q2945" s="212" t="s">
        <v>688</v>
      </c>
      <c r="R2945" s="212" t="s">
        <v>689</v>
      </c>
      <c r="S2945" s="212"/>
      <c r="T2945" s="212"/>
      <c r="U2945" s="212"/>
      <c r="V2945" s="212"/>
      <c r="W2945" s="212"/>
      <c r="X2945" s="212"/>
      <c r="Y2945" s="212">
        <v>1370</v>
      </c>
      <c r="Z2945" s="212" t="s">
        <v>400</v>
      </c>
      <c r="AA2945" s="212" t="s">
        <v>401</v>
      </c>
      <c r="AB2945" s="212">
        <v>4615.1890000000003</v>
      </c>
      <c r="AC2945" s="212">
        <v>5584.3789999999999</v>
      </c>
      <c r="AD2945" s="212">
        <v>2</v>
      </c>
      <c r="AE2945" s="212">
        <v>0</v>
      </c>
      <c r="AF2945" s="212">
        <v>2</v>
      </c>
      <c r="AG2945" s="212">
        <v>0</v>
      </c>
      <c r="AH2945" s="212">
        <v>9230.3799999999992</v>
      </c>
      <c r="AI2945" s="212">
        <v>11168.76</v>
      </c>
      <c r="AJ2945" s="212">
        <v>0</v>
      </c>
      <c r="AK2945" s="212">
        <v>0</v>
      </c>
      <c r="AL2945" s="212">
        <v>0</v>
      </c>
      <c r="AM2945">
        <v>1</v>
      </c>
      <c r="AN2945" t="str">
        <f>VLOOKUP(H2945,'Base Art'!$A:$AJ,36,FALSE)</f>
        <v>RPB SA</v>
      </c>
    </row>
    <row r="2946" spans="1:40" x14ac:dyDescent="0.25">
      <c r="A2946" s="212" t="s">
        <v>7665</v>
      </c>
      <c r="B2946" s="212">
        <v>1</v>
      </c>
      <c r="C2946" s="212" t="s">
        <v>7666</v>
      </c>
      <c r="D2946" s="212" t="s">
        <v>1544</v>
      </c>
      <c r="E2946" s="212">
        <v>31</v>
      </c>
      <c r="F2946" s="212" t="s">
        <v>272</v>
      </c>
      <c r="G2946" s="212" t="s">
        <v>690</v>
      </c>
      <c r="H2946" s="212">
        <v>6208</v>
      </c>
      <c r="I2946" s="212" t="s">
        <v>691</v>
      </c>
      <c r="J2946" s="212">
        <v>1454</v>
      </c>
      <c r="K2946" s="212" t="s">
        <v>660</v>
      </c>
      <c r="L2946" s="212" t="s">
        <v>661</v>
      </c>
      <c r="M2946" s="212"/>
      <c r="N2946" s="212"/>
      <c r="O2946" s="212"/>
      <c r="P2946" s="212">
        <v>1075</v>
      </c>
      <c r="Q2946" s="212" t="s">
        <v>662</v>
      </c>
      <c r="R2946" s="212" t="s">
        <v>663</v>
      </c>
      <c r="S2946" s="212"/>
      <c r="T2946" s="212"/>
      <c r="U2946" s="212"/>
      <c r="V2946" s="212"/>
      <c r="W2946" s="212"/>
      <c r="X2946" s="212"/>
      <c r="Y2946" s="212">
        <v>1370</v>
      </c>
      <c r="Z2946" s="212" t="s">
        <v>400</v>
      </c>
      <c r="AA2946" s="212" t="s">
        <v>401</v>
      </c>
      <c r="AB2946" s="212">
        <v>10518.638000000001</v>
      </c>
      <c r="AC2946" s="212">
        <v>12976.013000000001</v>
      </c>
      <c r="AD2946" s="212">
        <v>10</v>
      </c>
      <c r="AE2946" s="212">
        <v>0</v>
      </c>
      <c r="AF2946" s="212">
        <v>10</v>
      </c>
      <c r="AG2946" s="212">
        <v>0</v>
      </c>
      <c r="AH2946" s="212">
        <v>105186.38</v>
      </c>
      <c r="AI2946" s="212">
        <v>129760.13</v>
      </c>
      <c r="AJ2946" s="212">
        <v>1</v>
      </c>
      <c r="AK2946" s="212">
        <v>10</v>
      </c>
      <c r="AL2946" s="212">
        <v>0</v>
      </c>
      <c r="AM2946">
        <v>1</v>
      </c>
      <c r="AN2946" t="str">
        <f>VLOOKUP(H2946,'Base Art'!$A:$AJ,36,FALSE)</f>
        <v>RPB SA</v>
      </c>
    </row>
    <row r="2947" spans="1:40" x14ac:dyDescent="0.25">
      <c r="A2947" s="212" t="s">
        <v>7665</v>
      </c>
      <c r="B2947" s="212">
        <v>1</v>
      </c>
      <c r="C2947" s="212" t="s">
        <v>7666</v>
      </c>
      <c r="D2947" s="212" t="s">
        <v>1544</v>
      </c>
      <c r="E2947" s="212">
        <v>31</v>
      </c>
      <c r="F2947" s="212" t="s">
        <v>272</v>
      </c>
      <c r="G2947" s="212" t="s">
        <v>692</v>
      </c>
      <c r="H2947" s="212">
        <v>6209</v>
      </c>
      <c r="I2947" s="212" t="s">
        <v>693</v>
      </c>
      <c r="J2947" s="212">
        <v>1454</v>
      </c>
      <c r="K2947" s="212" t="s">
        <v>660</v>
      </c>
      <c r="L2947" s="212" t="s">
        <v>661</v>
      </c>
      <c r="M2947" s="212"/>
      <c r="N2947" s="212"/>
      <c r="O2947" s="212"/>
      <c r="P2947" s="212">
        <v>1074</v>
      </c>
      <c r="Q2947" s="212" t="s">
        <v>674</v>
      </c>
      <c r="R2947" s="212" t="s">
        <v>675</v>
      </c>
      <c r="S2947" s="212"/>
      <c r="T2947" s="212"/>
      <c r="U2947" s="212"/>
      <c r="V2947" s="212"/>
      <c r="W2947" s="212"/>
      <c r="X2947" s="212"/>
      <c r="Y2947" s="212">
        <v>1370</v>
      </c>
      <c r="Z2947" s="212" t="s">
        <v>400</v>
      </c>
      <c r="AA2947" s="212" t="s">
        <v>401</v>
      </c>
      <c r="AB2947" s="212">
        <v>7017.3620000000001</v>
      </c>
      <c r="AC2947" s="212">
        <v>8646.259</v>
      </c>
      <c r="AD2947" s="212">
        <v>12</v>
      </c>
      <c r="AE2947" s="212">
        <v>0</v>
      </c>
      <c r="AF2947" s="212">
        <v>12</v>
      </c>
      <c r="AG2947" s="212">
        <v>0</v>
      </c>
      <c r="AH2947" s="212">
        <v>84208.34</v>
      </c>
      <c r="AI2947" s="212">
        <v>103755.1</v>
      </c>
      <c r="AJ2947" s="212">
        <v>0</v>
      </c>
      <c r="AK2947" s="212">
        <v>0</v>
      </c>
      <c r="AL2947" s="212">
        <v>0</v>
      </c>
      <c r="AM2947">
        <v>1</v>
      </c>
      <c r="AN2947" t="str">
        <f>VLOOKUP(H2947,'Base Art'!$A:$AJ,36,FALSE)</f>
        <v>RPB SA</v>
      </c>
    </row>
    <row r="2948" spans="1:40" x14ac:dyDescent="0.25">
      <c r="A2948" s="212" t="s">
        <v>7665</v>
      </c>
      <c r="B2948" s="212">
        <v>1</v>
      </c>
      <c r="C2948" s="212" t="s">
        <v>7666</v>
      </c>
      <c r="D2948" s="212" t="s">
        <v>1544</v>
      </c>
      <c r="E2948" s="212">
        <v>31</v>
      </c>
      <c r="F2948" s="212" t="s">
        <v>272</v>
      </c>
      <c r="G2948" s="212" t="s">
        <v>698</v>
      </c>
      <c r="H2948" s="212">
        <v>6238</v>
      </c>
      <c r="I2948" s="212" t="s">
        <v>699</v>
      </c>
      <c r="J2948" s="212">
        <v>1019</v>
      </c>
      <c r="K2948" s="212" t="s">
        <v>266</v>
      </c>
      <c r="L2948" s="212" t="s">
        <v>297</v>
      </c>
      <c r="M2948" s="212"/>
      <c r="N2948" s="212"/>
      <c r="O2948" s="212"/>
      <c r="P2948" s="212">
        <v>1021</v>
      </c>
      <c r="Q2948" s="212" t="s">
        <v>700</v>
      </c>
      <c r="R2948" s="212" t="s">
        <v>701</v>
      </c>
      <c r="S2948" s="212"/>
      <c r="T2948" s="212"/>
      <c r="U2948" s="212"/>
      <c r="V2948" s="212"/>
      <c r="W2948" s="212"/>
      <c r="X2948" s="212"/>
      <c r="Y2948" s="212">
        <v>1376</v>
      </c>
      <c r="Z2948" s="212" t="s">
        <v>320</v>
      </c>
      <c r="AA2948" s="212" t="s">
        <v>321</v>
      </c>
      <c r="AB2948" s="212">
        <v>0</v>
      </c>
      <c r="AC2948" s="212">
        <v>0</v>
      </c>
      <c r="AD2948" s="212">
        <v>0</v>
      </c>
      <c r="AE2948" s="212">
        <v>0.25</v>
      </c>
      <c r="AF2948" s="212">
        <v>0.25</v>
      </c>
      <c r="AG2948" s="212">
        <v>0</v>
      </c>
      <c r="AH2948" s="212">
        <v>0</v>
      </c>
      <c r="AI2948" s="212">
        <v>0</v>
      </c>
      <c r="AJ2948" s="212">
        <v>0</v>
      </c>
      <c r="AK2948" s="212">
        <v>0</v>
      </c>
      <c r="AL2948" s="212">
        <v>0</v>
      </c>
      <c r="AM2948">
        <v>1</v>
      </c>
      <c r="AN2948" t="str">
        <f>VLOOKUP(H2948,'Base Art'!$A:$AJ,36,FALSE)</f>
        <v>ENERGIZER ARGENTINA S.A.</v>
      </c>
    </row>
    <row r="2949" spans="1:40" x14ac:dyDescent="0.25">
      <c r="A2949" s="212" t="s">
        <v>7665</v>
      </c>
      <c r="B2949" s="212">
        <v>1</v>
      </c>
      <c r="C2949" s="212" t="s">
        <v>7666</v>
      </c>
      <c r="D2949" s="212" t="s">
        <v>1544</v>
      </c>
      <c r="E2949" s="212">
        <v>31</v>
      </c>
      <c r="F2949" s="212" t="s">
        <v>272</v>
      </c>
      <c r="G2949" s="212" t="s">
        <v>702</v>
      </c>
      <c r="H2949" s="212">
        <v>6270</v>
      </c>
      <c r="I2949" s="212" t="s">
        <v>703</v>
      </c>
      <c r="J2949" s="212">
        <v>1450</v>
      </c>
      <c r="K2949" s="212" t="s">
        <v>634</v>
      </c>
      <c r="L2949" s="212" t="s">
        <v>635</v>
      </c>
      <c r="M2949" s="212"/>
      <c r="N2949" s="212"/>
      <c r="O2949" s="212"/>
      <c r="P2949" s="212">
        <v>1077</v>
      </c>
      <c r="Q2949" s="212" t="s">
        <v>636</v>
      </c>
      <c r="R2949" s="212" t="s">
        <v>637</v>
      </c>
      <c r="S2949" s="212"/>
      <c r="T2949" s="212"/>
      <c r="U2949" s="212"/>
      <c r="V2949" s="212"/>
      <c r="W2949" s="212"/>
      <c r="X2949" s="212"/>
      <c r="Y2949" s="212">
        <v>1370</v>
      </c>
      <c r="Z2949" s="212" t="s">
        <v>400</v>
      </c>
      <c r="AA2949" s="212" t="s">
        <v>401</v>
      </c>
      <c r="AB2949" s="212">
        <v>5784.8190000000004</v>
      </c>
      <c r="AC2949" s="212">
        <v>7029.8320000000003</v>
      </c>
      <c r="AD2949" s="212">
        <v>6</v>
      </c>
      <c r="AE2949" s="212">
        <v>0</v>
      </c>
      <c r="AF2949" s="212">
        <v>6</v>
      </c>
      <c r="AG2949" s="212">
        <v>0</v>
      </c>
      <c r="AH2949" s="212">
        <v>34708.92</v>
      </c>
      <c r="AI2949" s="212">
        <v>42178.99</v>
      </c>
      <c r="AJ2949" s="212">
        <v>0</v>
      </c>
      <c r="AK2949" s="212">
        <v>0</v>
      </c>
      <c r="AL2949" s="212">
        <v>0</v>
      </c>
      <c r="AM2949">
        <v>1</v>
      </c>
      <c r="AN2949" t="str">
        <f>VLOOKUP(H2949,'Base Art'!$A:$AJ,36,FALSE)</f>
        <v>RPB SA</v>
      </c>
    </row>
    <row r="2950" spans="1:40" x14ac:dyDescent="0.25">
      <c r="A2950" s="212" t="s">
        <v>7665</v>
      </c>
      <c r="B2950" s="212">
        <v>1</v>
      </c>
      <c r="C2950" s="212" t="s">
        <v>7666</v>
      </c>
      <c r="D2950" s="212" t="s">
        <v>1544</v>
      </c>
      <c r="E2950" s="212">
        <v>31</v>
      </c>
      <c r="F2950" s="212" t="s">
        <v>272</v>
      </c>
      <c r="G2950" s="212" t="s">
        <v>7762</v>
      </c>
      <c r="H2950" s="212">
        <v>6271</v>
      </c>
      <c r="I2950" s="212" t="s">
        <v>2914</v>
      </c>
      <c r="J2950" s="212">
        <v>1454</v>
      </c>
      <c r="K2950" s="212" t="s">
        <v>660</v>
      </c>
      <c r="L2950" s="212" t="s">
        <v>661</v>
      </c>
      <c r="M2950" s="212"/>
      <c r="N2950" s="212"/>
      <c r="O2950" s="212"/>
      <c r="P2950" s="212">
        <v>1075</v>
      </c>
      <c r="Q2950" s="212" t="s">
        <v>662</v>
      </c>
      <c r="R2950" s="212" t="s">
        <v>663</v>
      </c>
      <c r="S2950" s="212"/>
      <c r="T2950" s="212"/>
      <c r="U2950" s="212"/>
      <c r="V2950" s="212"/>
      <c r="W2950" s="212"/>
      <c r="X2950" s="212"/>
      <c r="Y2950" s="212">
        <v>1370</v>
      </c>
      <c r="Z2950" s="212" t="s">
        <v>400</v>
      </c>
      <c r="AA2950" s="212" t="s">
        <v>401</v>
      </c>
      <c r="AB2950" s="212">
        <v>13594.96</v>
      </c>
      <c r="AC2950" s="212">
        <v>17252.004000000001</v>
      </c>
      <c r="AD2950" s="212">
        <v>1</v>
      </c>
      <c r="AE2950" s="212">
        <v>0</v>
      </c>
      <c r="AF2950" s="212">
        <v>1</v>
      </c>
      <c r="AG2950" s="212">
        <v>0</v>
      </c>
      <c r="AH2950" s="212">
        <v>13594.96</v>
      </c>
      <c r="AI2950" s="212">
        <v>17252</v>
      </c>
      <c r="AJ2950" s="212">
        <v>0</v>
      </c>
      <c r="AK2950" s="212">
        <v>0</v>
      </c>
      <c r="AL2950" s="212">
        <v>0</v>
      </c>
      <c r="AM2950">
        <v>1</v>
      </c>
      <c r="AN2950" t="str">
        <f>VLOOKUP(H2950,'Base Art'!$A:$AJ,36,FALSE)</f>
        <v>RPB SA</v>
      </c>
    </row>
    <row r="2951" spans="1:40" x14ac:dyDescent="0.25">
      <c r="A2951" s="212" t="s">
        <v>7665</v>
      </c>
      <c r="B2951" s="212">
        <v>1</v>
      </c>
      <c r="C2951" s="212" t="s">
        <v>7666</v>
      </c>
      <c r="D2951" s="212" t="s">
        <v>1544</v>
      </c>
      <c r="E2951" s="212">
        <v>31</v>
      </c>
      <c r="F2951" s="212" t="s">
        <v>272</v>
      </c>
      <c r="G2951" s="212" t="s">
        <v>7763</v>
      </c>
      <c r="H2951" s="212">
        <v>6272</v>
      </c>
      <c r="I2951" s="212" t="s">
        <v>2916</v>
      </c>
      <c r="J2951" s="212">
        <v>1454</v>
      </c>
      <c r="K2951" s="212" t="s">
        <v>660</v>
      </c>
      <c r="L2951" s="212" t="s">
        <v>661</v>
      </c>
      <c r="M2951" s="212"/>
      <c r="N2951" s="212"/>
      <c r="O2951" s="212"/>
      <c r="P2951" s="212">
        <v>1075</v>
      </c>
      <c r="Q2951" s="212" t="s">
        <v>662</v>
      </c>
      <c r="R2951" s="212" t="s">
        <v>663</v>
      </c>
      <c r="S2951" s="212"/>
      <c r="T2951" s="212"/>
      <c r="U2951" s="212"/>
      <c r="V2951" s="212"/>
      <c r="W2951" s="212"/>
      <c r="X2951" s="212"/>
      <c r="Y2951" s="212">
        <v>1370</v>
      </c>
      <c r="Z2951" s="212" t="s">
        <v>400</v>
      </c>
      <c r="AA2951" s="212" t="s">
        <v>401</v>
      </c>
      <c r="AB2951" s="212">
        <v>13594.96</v>
      </c>
      <c r="AC2951" s="212">
        <v>17252.004000000001</v>
      </c>
      <c r="AD2951" s="212">
        <v>1</v>
      </c>
      <c r="AE2951" s="212">
        <v>0</v>
      </c>
      <c r="AF2951" s="212">
        <v>1</v>
      </c>
      <c r="AG2951" s="212">
        <v>0</v>
      </c>
      <c r="AH2951" s="212">
        <v>13594.96</v>
      </c>
      <c r="AI2951" s="212">
        <v>17252</v>
      </c>
      <c r="AJ2951" s="212">
        <v>0</v>
      </c>
      <c r="AK2951" s="212">
        <v>0</v>
      </c>
      <c r="AL2951" s="212">
        <v>0</v>
      </c>
      <c r="AM2951">
        <v>1</v>
      </c>
      <c r="AN2951" t="str">
        <f>VLOOKUP(H2951,'Base Art'!$A:$AJ,36,FALSE)</f>
        <v>RPB SA</v>
      </c>
    </row>
    <row r="2952" spans="1:40" x14ac:dyDescent="0.25">
      <c r="A2952" s="212" t="s">
        <v>7665</v>
      </c>
      <c r="B2952" s="212">
        <v>1</v>
      </c>
      <c r="C2952" s="212" t="s">
        <v>7666</v>
      </c>
      <c r="D2952" s="212" t="s">
        <v>1544</v>
      </c>
      <c r="E2952" s="212">
        <v>31</v>
      </c>
      <c r="F2952" s="212" t="s">
        <v>272</v>
      </c>
      <c r="G2952" s="212" t="s">
        <v>704</v>
      </c>
      <c r="H2952" s="212">
        <v>6273</v>
      </c>
      <c r="I2952" s="212" t="s">
        <v>705</v>
      </c>
      <c r="J2952" s="212">
        <v>1454</v>
      </c>
      <c r="K2952" s="212" t="s">
        <v>660</v>
      </c>
      <c r="L2952" s="212" t="s">
        <v>661</v>
      </c>
      <c r="M2952" s="212"/>
      <c r="N2952" s="212"/>
      <c r="O2952" s="212"/>
      <c r="P2952" s="212">
        <v>1075</v>
      </c>
      <c r="Q2952" s="212" t="s">
        <v>662</v>
      </c>
      <c r="R2952" s="212" t="s">
        <v>663</v>
      </c>
      <c r="S2952" s="212"/>
      <c r="T2952" s="212"/>
      <c r="U2952" s="212"/>
      <c r="V2952" s="212"/>
      <c r="W2952" s="212"/>
      <c r="X2952" s="212"/>
      <c r="Y2952" s="212">
        <v>1370</v>
      </c>
      <c r="Z2952" s="212" t="s">
        <v>400</v>
      </c>
      <c r="AA2952" s="212" t="s">
        <v>401</v>
      </c>
      <c r="AB2952" s="212">
        <v>13594.96</v>
      </c>
      <c r="AC2952" s="212">
        <v>17252.004000000001</v>
      </c>
      <c r="AD2952" s="212">
        <v>1</v>
      </c>
      <c r="AE2952" s="212">
        <v>0</v>
      </c>
      <c r="AF2952" s="212">
        <v>1</v>
      </c>
      <c r="AG2952" s="212">
        <v>0</v>
      </c>
      <c r="AH2952" s="212">
        <v>13594.96</v>
      </c>
      <c r="AI2952" s="212">
        <v>17252</v>
      </c>
      <c r="AJ2952" s="212">
        <v>0</v>
      </c>
      <c r="AK2952" s="212">
        <v>0</v>
      </c>
      <c r="AL2952" s="212">
        <v>0</v>
      </c>
      <c r="AM2952">
        <v>1</v>
      </c>
      <c r="AN2952" t="str">
        <f>VLOOKUP(H2952,'Base Art'!$A:$AJ,36,FALSE)</f>
        <v>RPB SA</v>
      </c>
    </row>
    <row r="2953" spans="1:40" x14ac:dyDescent="0.25">
      <c r="A2953" s="212" t="s">
        <v>7665</v>
      </c>
      <c r="B2953" s="212">
        <v>1</v>
      </c>
      <c r="C2953" s="212" t="s">
        <v>7666</v>
      </c>
      <c r="D2953" s="212" t="s">
        <v>1544</v>
      </c>
      <c r="E2953" s="212">
        <v>31</v>
      </c>
      <c r="F2953" s="212" t="s">
        <v>272</v>
      </c>
      <c r="G2953" s="212" t="s">
        <v>706</v>
      </c>
      <c r="H2953" s="212">
        <v>6464</v>
      </c>
      <c r="I2953" s="212" t="s">
        <v>707</v>
      </c>
      <c r="J2953" s="212">
        <v>1414</v>
      </c>
      <c r="K2953" s="212" t="s">
        <v>372</v>
      </c>
      <c r="L2953" s="212" t="s">
        <v>373</v>
      </c>
      <c r="M2953" s="212"/>
      <c r="N2953" s="212"/>
      <c r="O2953" s="212"/>
      <c r="P2953" s="212">
        <v>1072</v>
      </c>
      <c r="Q2953" s="212" t="s">
        <v>374</v>
      </c>
      <c r="R2953" s="212" t="s">
        <v>375</v>
      </c>
      <c r="S2953" s="212"/>
      <c r="T2953" s="212"/>
      <c r="U2953" s="212"/>
      <c r="V2953" s="212"/>
      <c r="W2953" s="212"/>
      <c r="X2953" s="212"/>
      <c r="Y2953" s="212">
        <v>1374</v>
      </c>
      <c r="Z2953" s="212" t="s">
        <v>336</v>
      </c>
      <c r="AA2953" s="212" t="s">
        <v>337</v>
      </c>
      <c r="AB2953" s="212">
        <v>40662.648000000001</v>
      </c>
      <c r="AC2953" s="212">
        <v>50421.682000000001</v>
      </c>
      <c r="AD2953" s="212">
        <v>0.125</v>
      </c>
      <c r="AE2953" s="212">
        <v>0</v>
      </c>
      <c r="AF2953" s="212">
        <v>0.125</v>
      </c>
      <c r="AG2953" s="212">
        <v>0</v>
      </c>
      <c r="AH2953" s="212">
        <v>5082.83</v>
      </c>
      <c r="AI2953" s="212">
        <v>6302.71</v>
      </c>
      <c r="AJ2953" s="212">
        <v>0</v>
      </c>
      <c r="AK2953" s="212">
        <v>0</v>
      </c>
      <c r="AL2953" s="212">
        <v>0</v>
      </c>
      <c r="AM2953">
        <v>1</v>
      </c>
      <c r="AN2953" t="str">
        <f>VLOOKUP(H2953,'Base Art'!$A:$AJ,36,FALSE)</f>
        <v>ARCOR S.A.I.C.</v>
      </c>
    </row>
    <row r="2954" spans="1:40" x14ac:dyDescent="0.25">
      <c r="A2954" s="212" t="s">
        <v>7665</v>
      </c>
      <c r="B2954" s="212">
        <v>1</v>
      </c>
      <c r="C2954" s="212" t="s">
        <v>7666</v>
      </c>
      <c r="D2954" s="212" t="s">
        <v>1544</v>
      </c>
      <c r="E2954" s="212">
        <v>31</v>
      </c>
      <c r="F2954" s="212" t="s">
        <v>272</v>
      </c>
      <c r="G2954" s="212" t="s">
        <v>708</v>
      </c>
      <c r="H2954" s="212">
        <v>6466</v>
      </c>
      <c r="I2954" s="212" t="s">
        <v>709</v>
      </c>
      <c r="J2954" s="212">
        <v>1414</v>
      </c>
      <c r="K2954" s="212" t="s">
        <v>372</v>
      </c>
      <c r="L2954" s="212" t="s">
        <v>373</v>
      </c>
      <c r="M2954" s="212"/>
      <c r="N2954" s="212"/>
      <c r="O2954" s="212"/>
      <c r="P2954" s="212">
        <v>1072</v>
      </c>
      <c r="Q2954" s="212" t="s">
        <v>374</v>
      </c>
      <c r="R2954" s="212" t="s">
        <v>375</v>
      </c>
      <c r="S2954" s="212"/>
      <c r="T2954" s="212"/>
      <c r="U2954" s="212"/>
      <c r="V2954" s="212"/>
      <c r="W2954" s="212"/>
      <c r="X2954" s="212"/>
      <c r="Y2954" s="212">
        <v>1374</v>
      </c>
      <c r="Z2954" s="212" t="s">
        <v>336</v>
      </c>
      <c r="AA2954" s="212" t="s">
        <v>337</v>
      </c>
      <c r="AB2954" s="212">
        <v>39273.093000000001</v>
      </c>
      <c r="AC2954" s="212">
        <v>48698.642</v>
      </c>
      <c r="AD2954" s="212">
        <v>0.16669999999999999</v>
      </c>
      <c r="AE2954" s="212">
        <v>0</v>
      </c>
      <c r="AF2954" s="212">
        <v>0.16669999999999999</v>
      </c>
      <c r="AG2954" s="212">
        <v>0</v>
      </c>
      <c r="AH2954" s="212">
        <v>6545.52</v>
      </c>
      <c r="AI2954" s="212">
        <v>8116.44</v>
      </c>
      <c r="AJ2954" s="212">
        <v>0</v>
      </c>
      <c r="AK2954" s="212">
        <v>0</v>
      </c>
      <c r="AL2954" s="212">
        <v>0</v>
      </c>
      <c r="AM2954">
        <v>1</v>
      </c>
      <c r="AN2954" t="str">
        <f>VLOOKUP(H2954,'Base Art'!$A:$AJ,36,FALSE)</f>
        <v>ARCOR S.A.I.C.</v>
      </c>
    </row>
    <row r="2955" spans="1:40" x14ac:dyDescent="0.25">
      <c r="A2955" s="212" t="s">
        <v>7665</v>
      </c>
      <c r="B2955" s="212">
        <v>1</v>
      </c>
      <c r="C2955" s="212" t="s">
        <v>7666</v>
      </c>
      <c r="D2955" s="212" t="s">
        <v>1544</v>
      </c>
      <c r="E2955" s="212">
        <v>31</v>
      </c>
      <c r="F2955" s="212" t="s">
        <v>272</v>
      </c>
      <c r="G2955" s="212" t="s">
        <v>710</v>
      </c>
      <c r="H2955" s="212">
        <v>6469</v>
      </c>
      <c r="I2955" s="212" t="s">
        <v>711</v>
      </c>
      <c r="J2955" s="212">
        <v>1414</v>
      </c>
      <c r="K2955" s="212" t="s">
        <v>372</v>
      </c>
      <c r="L2955" s="212" t="s">
        <v>373</v>
      </c>
      <c r="M2955" s="212"/>
      <c r="N2955" s="212"/>
      <c r="O2955" s="212"/>
      <c r="P2955" s="212">
        <v>1069</v>
      </c>
      <c r="Q2955" s="212" t="s">
        <v>340</v>
      </c>
      <c r="R2955" s="212" t="s">
        <v>341</v>
      </c>
      <c r="S2955" s="212"/>
      <c r="T2955" s="212"/>
      <c r="U2955" s="212"/>
      <c r="V2955" s="212"/>
      <c r="W2955" s="212"/>
      <c r="X2955" s="212"/>
      <c r="Y2955" s="212">
        <v>1374</v>
      </c>
      <c r="Z2955" s="212" t="s">
        <v>336</v>
      </c>
      <c r="AA2955" s="212" t="s">
        <v>337</v>
      </c>
      <c r="AB2955" s="212">
        <v>40662.648000000001</v>
      </c>
      <c r="AC2955" s="212">
        <v>50421.682000000001</v>
      </c>
      <c r="AD2955" s="212">
        <v>0.125</v>
      </c>
      <c r="AE2955" s="212">
        <v>0</v>
      </c>
      <c r="AF2955" s="212">
        <v>0.125</v>
      </c>
      <c r="AG2955" s="212">
        <v>0</v>
      </c>
      <c r="AH2955" s="212">
        <v>5082.83</v>
      </c>
      <c r="AI2955" s="212">
        <v>6302.71</v>
      </c>
      <c r="AJ2955" s="212">
        <v>0</v>
      </c>
      <c r="AK2955" s="212">
        <v>0</v>
      </c>
      <c r="AL2955" s="212">
        <v>0</v>
      </c>
      <c r="AM2955">
        <v>1</v>
      </c>
      <c r="AN2955" t="str">
        <f>VLOOKUP(H2955,'Base Art'!$A:$AJ,36,FALSE)</f>
        <v>ARCOR S.A.I.C.</v>
      </c>
    </row>
    <row r="2956" spans="1:40" x14ac:dyDescent="0.25">
      <c r="A2956" s="212" t="s">
        <v>7665</v>
      </c>
      <c r="B2956" s="212">
        <v>1</v>
      </c>
      <c r="C2956" s="212" t="s">
        <v>7666</v>
      </c>
      <c r="D2956" s="212" t="s">
        <v>1544</v>
      </c>
      <c r="E2956" s="212">
        <v>31</v>
      </c>
      <c r="F2956" s="212" t="s">
        <v>272</v>
      </c>
      <c r="G2956" s="212" t="s">
        <v>7743</v>
      </c>
      <c r="H2956" s="212">
        <v>6499</v>
      </c>
      <c r="I2956" s="212" t="s">
        <v>2970</v>
      </c>
      <c r="J2956" s="212">
        <v>1454</v>
      </c>
      <c r="K2956" s="212" t="s">
        <v>660</v>
      </c>
      <c r="L2956" s="212" t="s">
        <v>661</v>
      </c>
      <c r="M2956" s="212"/>
      <c r="N2956" s="212"/>
      <c r="O2956" s="212"/>
      <c r="P2956" s="212"/>
      <c r="Q2956" s="212"/>
      <c r="R2956" s="212"/>
      <c r="S2956" s="212"/>
      <c r="T2956" s="212"/>
      <c r="U2956" s="212"/>
      <c r="V2956" s="212"/>
      <c r="W2956" s="212"/>
      <c r="X2956" s="212"/>
      <c r="Y2956" s="212">
        <v>1370</v>
      </c>
      <c r="Z2956" s="212" t="s">
        <v>400</v>
      </c>
      <c r="AA2956" s="212" t="s">
        <v>401</v>
      </c>
      <c r="AB2956" s="212">
        <v>13594.96</v>
      </c>
      <c r="AC2956" s="212">
        <v>17252.004000000001</v>
      </c>
      <c r="AD2956" s="212">
        <v>1</v>
      </c>
      <c r="AE2956" s="212">
        <v>0</v>
      </c>
      <c r="AF2956" s="212">
        <v>1</v>
      </c>
      <c r="AG2956" s="212">
        <v>0</v>
      </c>
      <c r="AH2956" s="212">
        <v>13594.96</v>
      </c>
      <c r="AI2956" s="212">
        <v>17252</v>
      </c>
      <c r="AJ2956" s="212">
        <v>0</v>
      </c>
      <c r="AK2956" s="212">
        <v>0</v>
      </c>
      <c r="AL2956" s="212">
        <v>0</v>
      </c>
      <c r="AM2956">
        <v>1</v>
      </c>
      <c r="AN2956" t="str">
        <f>VLOOKUP(H2956,'Base Art'!$A:$AJ,36,FALSE)</f>
        <v>RPB SA</v>
      </c>
    </row>
    <row r="2957" spans="1:40" x14ac:dyDescent="0.25">
      <c r="A2957" s="212" t="s">
        <v>7665</v>
      </c>
      <c r="B2957" s="212">
        <v>1</v>
      </c>
      <c r="C2957" s="212" t="s">
        <v>7666</v>
      </c>
      <c r="D2957" s="212" t="s">
        <v>1544</v>
      </c>
      <c r="E2957" s="212">
        <v>31</v>
      </c>
      <c r="F2957" s="212" t="s">
        <v>272</v>
      </c>
      <c r="G2957" s="212" t="s">
        <v>1124</v>
      </c>
      <c r="H2957" s="212">
        <v>6508</v>
      </c>
      <c r="I2957" s="212" t="s">
        <v>1125</v>
      </c>
      <c r="J2957" s="212">
        <v>1414</v>
      </c>
      <c r="K2957" s="212" t="s">
        <v>372</v>
      </c>
      <c r="L2957" s="212" t="s">
        <v>373</v>
      </c>
      <c r="M2957" s="212"/>
      <c r="N2957" s="212"/>
      <c r="O2957" s="212"/>
      <c r="P2957" s="212">
        <v>1072</v>
      </c>
      <c r="Q2957" s="212" t="s">
        <v>374</v>
      </c>
      <c r="R2957" s="212" t="s">
        <v>375</v>
      </c>
      <c r="S2957" s="212"/>
      <c r="T2957" s="212"/>
      <c r="U2957" s="212"/>
      <c r="V2957" s="212"/>
      <c r="W2957" s="212"/>
      <c r="X2957" s="212"/>
      <c r="Y2957" s="212">
        <v>1374</v>
      </c>
      <c r="Z2957" s="212" t="s">
        <v>336</v>
      </c>
      <c r="AA2957" s="212" t="s">
        <v>337</v>
      </c>
      <c r="AB2957" s="212">
        <v>40235.319000000003</v>
      </c>
      <c r="AC2957" s="212">
        <v>49891.786</v>
      </c>
      <c r="AD2957" s="212">
        <v>8.3299999999999999E-2</v>
      </c>
      <c r="AE2957" s="212">
        <v>0</v>
      </c>
      <c r="AF2957" s="212">
        <v>8.3299999999999999E-2</v>
      </c>
      <c r="AG2957" s="212">
        <v>0</v>
      </c>
      <c r="AH2957" s="212">
        <v>3352.94</v>
      </c>
      <c r="AI2957" s="212">
        <v>4157.6499999999996</v>
      </c>
      <c r="AJ2957" s="212">
        <v>0</v>
      </c>
      <c r="AK2957" s="212">
        <v>0</v>
      </c>
      <c r="AL2957" s="212">
        <v>0</v>
      </c>
      <c r="AM2957">
        <v>1</v>
      </c>
      <c r="AN2957" t="str">
        <f>VLOOKUP(H2957,'Base Art'!$A:$AJ,36,FALSE)</f>
        <v>ARCOR S.A.I.C.</v>
      </c>
    </row>
    <row r="2958" spans="1:40" x14ac:dyDescent="0.25">
      <c r="A2958" s="212" t="s">
        <v>7665</v>
      </c>
      <c r="B2958" s="212">
        <v>1</v>
      </c>
      <c r="C2958" s="212" t="s">
        <v>7666</v>
      </c>
      <c r="D2958" s="212" t="s">
        <v>1544</v>
      </c>
      <c r="E2958" s="212">
        <v>31</v>
      </c>
      <c r="F2958" s="212" t="s">
        <v>272</v>
      </c>
      <c r="G2958" s="212" t="s">
        <v>1126</v>
      </c>
      <c r="H2958" s="212">
        <v>6645</v>
      </c>
      <c r="I2958" s="212" t="s">
        <v>1127</v>
      </c>
      <c r="J2958" s="212">
        <v>1418</v>
      </c>
      <c r="K2958" s="212" t="s">
        <v>966</v>
      </c>
      <c r="L2958" s="212" t="s">
        <v>967</v>
      </c>
      <c r="M2958" s="212"/>
      <c r="N2958" s="212"/>
      <c r="O2958" s="212"/>
      <c r="P2958" s="212">
        <v>1068</v>
      </c>
      <c r="Q2958" s="212" t="s">
        <v>968</v>
      </c>
      <c r="R2958" s="212" t="s">
        <v>969</v>
      </c>
      <c r="S2958" s="212"/>
      <c r="T2958" s="212"/>
      <c r="U2958" s="212"/>
      <c r="V2958" s="212"/>
      <c r="W2958" s="212"/>
      <c r="X2958" s="212"/>
      <c r="Y2958" s="212">
        <v>1372</v>
      </c>
      <c r="Z2958" s="212" t="s">
        <v>346</v>
      </c>
      <c r="AA2958" s="212" t="s">
        <v>347</v>
      </c>
      <c r="AB2958" s="212">
        <v>64574.686999999998</v>
      </c>
      <c r="AC2958" s="212">
        <v>80072.62</v>
      </c>
      <c r="AD2958" s="212">
        <v>0.125</v>
      </c>
      <c r="AE2958" s="212">
        <v>0</v>
      </c>
      <c r="AF2958" s="212">
        <v>0.125</v>
      </c>
      <c r="AG2958" s="212">
        <v>0</v>
      </c>
      <c r="AH2958" s="212">
        <v>8071.84</v>
      </c>
      <c r="AI2958" s="212">
        <v>10009.08</v>
      </c>
      <c r="AJ2958" s="212">
        <v>1</v>
      </c>
      <c r="AK2958" s="212">
        <v>0.13</v>
      </c>
      <c r="AL2958" s="212">
        <v>0</v>
      </c>
      <c r="AM2958">
        <v>1</v>
      </c>
      <c r="AN2958" t="str">
        <f>VLOOKUP(H2958,'Base Art'!$A:$AJ,36,FALSE)</f>
        <v>ARCOR S.A.I.C.</v>
      </c>
    </row>
    <row r="2959" spans="1:40" x14ac:dyDescent="0.25">
      <c r="A2959" s="212" t="s">
        <v>7665</v>
      </c>
      <c r="B2959" s="212">
        <v>1</v>
      </c>
      <c r="C2959" s="212" t="s">
        <v>7666</v>
      </c>
      <c r="D2959" s="212" t="s">
        <v>1544</v>
      </c>
      <c r="E2959" s="212">
        <v>31</v>
      </c>
      <c r="F2959" s="212" t="s">
        <v>272</v>
      </c>
      <c r="G2959" s="212" t="s">
        <v>1276</v>
      </c>
      <c r="H2959" s="212">
        <v>6675</v>
      </c>
      <c r="I2959" s="212" t="s">
        <v>1277</v>
      </c>
      <c r="J2959" s="212">
        <v>1470</v>
      </c>
      <c r="K2959" s="212" t="s">
        <v>466</v>
      </c>
      <c r="L2959" s="212" t="s">
        <v>467</v>
      </c>
      <c r="M2959" s="212"/>
      <c r="N2959" s="212"/>
      <c r="O2959" s="212"/>
      <c r="P2959" s="212"/>
      <c r="Q2959" s="212"/>
      <c r="R2959" s="212"/>
      <c r="S2959" s="212"/>
      <c r="T2959" s="212"/>
      <c r="U2959" s="212"/>
      <c r="V2959" s="212"/>
      <c r="W2959" s="212"/>
      <c r="X2959" s="212"/>
      <c r="Y2959" s="212">
        <v>1374</v>
      </c>
      <c r="Z2959" s="212" t="s">
        <v>336</v>
      </c>
      <c r="AA2959" s="212" t="s">
        <v>337</v>
      </c>
      <c r="AB2959" s="212">
        <v>49590</v>
      </c>
      <c r="AC2959" s="212">
        <v>61491.6</v>
      </c>
      <c r="AD2959" s="212">
        <v>8.3299999999999999E-2</v>
      </c>
      <c r="AE2959" s="212">
        <v>0</v>
      </c>
      <c r="AF2959" s="212">
        <v>8.3299999999999999E-2</v>
      </c>
      <c r="AG2959" s="212">
        <v>0</v>
      </c>
      <c r="AH2959" s="212">
        <v>4132.5</v>
      </c>
      <c r="AI2959" s="212">
        <v>5124.3</v>
      </c>
      <c r="AJ2959" s="212">
        <v>0</v>
      </c>
      <c r="AK2959" s="212">
        <v>0</v>
      </c>
      <c r="AL2959" s="212">
        <v>0</v>
      </c>
      <c r="AM2959">
        <v>1</v>
      </c>
      <c r="AN2959" t="str">
        <f>VLOOKUP(H2959,'Base Art'!$A:$AJ,36,FALSE)</f>
        <v>LHERITIER ARGENTINA S.A.</v>
      </c>
    </row>
    <row r="2960" spans="1:40" x14ac:dyDescent="0.25">
      <c r="A2960" s="212" t="s">
        <v>7665</v>
      </c>
      <c r="B2960" s="212">
        <v>1</v>
      </c>
      <c r="C2960" s="212" t="s">
        <v>7666</v>
      </c>
      <c r="D2960" s="212" t="s">
        <v>1544</v>
      </c>
      <c r="E2960" s="212">
        <v>31</v>
      </c>
      <c r="F2960" s="212" t="s">
        <v>272</v>
      </c>
      <c r="G2960" s="212" t="s">
        <v>1128</v>
      </c>
      <c r="H2960" s="212">
        <v>6711</v>
      </c>
      <c r="I2960" s="212" t="s">
        <v>1129</v>
      </c>
      <c r="J2960" s="212">
        <v>1419</v>
      </c>
      <c r="K2960" s="212" t="s">
        <v>572</v>
      </c>
      <c r="L2960" s="212" t="s">
        <v>573</v>
      </c>
      <c r="M2960" s="212"/>
      <c r="N2960" s="212"/>
      <c r="O2960" s="212"/>
      <c r="P2960" s="212">
        <v>1333</v>
      </c>
      <c r="Q2960" s="212" t="s">
        <v>1002</v>
      </c>
      <c r="R2960" s="212" t="s">
        <v>1003</v>
      </c>
      <c r="S2960" s="212"/>
      <c r="T2960" s="212"/>
      <c r="U2960" s="212"/>
      <c r="V2960" s="212"/>
      <c r="W2960" s="212"/>
      <c r="X2960" s="212"/>
      <c r="Y2960" s="212">
        <v>1369</v>
      </c>
      <c r="Z2960" s="212" t="s">
        <v>354</v>
      </c>
      <c r="AA2960" s="212" t="s">
        <v>355</v>
      </c>
      <c r="AB2960" s="212">
        <v>20008.521000000001</v>
      </c>
      <c r="AC2960" s="212">
        <v>24810.565999999999</v>
      </c>
      <c r="AD2960" s="212">
        <v>0.25</v>
      </c>
      <c r="AE2960" s="212">
        <v>0</v>
      </c>
      <c r="AF2960" s="212">
        <v>0.25</v>
      </c>
      <c r="AG2960" s="212">
        <v>0</v>
      </c>
      <c r="AH2960" s="212">
        <v>5002.13</v>
      </c>
      <c r="AI2960" s="212">
        <v>6202.64</v>
      </c>
      <c r="AJ2960" s="212">
        <v>0</v>
      </c>
      <c r="AK2960" s="212">
        <v>0</v>
      </c>
      <c r="AL2960" s="212">
        <v>0</v>
      </c>
      <c r="AM2960">
        <v>1</v>
      </c>
      <c r="AN2960" t="str">
        <f>VLOOKUP(H2960,'Base Art'!$A:$AJ,36,FALSE)</f>
        <v>ARCOR S.A.I.C.</v>
      </c>
    </row>
    <row r="2961" spans="1:40" x14ac:dyDescent="0.25">
      <c r="A2961" s="212" t="s">
        <v>7665</v>
      </c>
      <c r="B2961" s="212">
        <v>1</v>
      </c>
      <c r="C2961" s="212" t="s">
        <v>7666</v>
      </c>
      <c r="D2961" s="212" t="s">
        <v>1544</v>
      </c>
      <c r="E2961" s="212">
        <v>31</v>
      </c>
      <c r="F2961" s="212" t="s">
        <v>272</v>
      </c>
      <c r="G2961" s="212" t="s">
        <v>1006</v>
      </c>
      <c r="H2961" s="212">
        <v>6841</v>
      </c>
      <c r="I2961" s="212" t="s">
        <v>1007</v>
      </c>
      <c r="J2961" s="212">
        <v>1419</v>
      </c>
      <c r="K2961" s="212" t="s">
        <v>572</v>
      </c>
      <c r="L2961" s="212" t="s">
        <v>573</v>
      </c>
      <c r="M2961" s="212"/>
      <c r="N2961" s="212"/>
      <c r="O2961" s="212"/>
      <c r="P2961" s="212">
        <v>1333</v>
      </c>
      <c r="Q2961" s="212" t="s">
        <v>1002</v>
      </c>
      <c r="R2961" s="212" t="s">
        <v>1003</v>
      </c>
      <c r="S2961" s="212"/>
      <c r="T2961" s="212"/>
      <c r="U2961" s="212"/>
      <c r="V2961" s="212"/>
      <c r="W2961" s="212"/>
      <c r="X2961" s="212"/>
      <c r="Y2961" s="212">
        <v>1369</v>
      </c>
      <c r="Z2961" s="212" t="s">
        <v>354</v>
      </c>
      <c r="AA2961" s="212" t="s">
        <v>355</v>
      </c>
      <c r="AB2961" s="212">
        <v>20008.521000000001</v>
      </c>
      <c r="AC2961" s="212">
        <v>24810.565999999999</v>
      </c>
      <c r="AD2961" s="212">
        <v>0.75</v>
      </c>
      <c r="AE2961" s="212">
        <v>0</v>
      </c>
      <c r="AF2961" s="212">
        <v>0.75</v>
      </c>
      <c r="AG2961" s="212">
        <v>0</v>
      </c>
      <c r="AH2961" s="212">
        <v>15006.39</v>
      </c>
      <c r="AI2961" s="212">
        <v>18607.919999999998</v>
      </c>
      <c r="AJ2961" s="212">
        <v>0</v>
      </c>
      <c r="AK2961" s="212">
        <v>0</v>
      </c>
      <c r="AL2961" s="212">
        <v>0</v>
      </c>
      <c r="AM2961">
        <v>1</v>
      </c>
      <c r="AN2961" t="str">
        <f>VLOOKUP(H2961,'Base Art'!$A:$AJ,36,FALSE)</f>
        <v>ARCOR S.A.I.C.</v>
      </c>
    </row>
    <row r="2962" spans="1:40" x14ac:dyDescent="0.25">
      <c r="A2962" s="212" t="s">
        <v>7665</v>
      </c>
      <c r="B2962" s="212">
        <v>1</v>
      </c>
      <c r="C2962" s="212" t="s">
        <v>7666</v>
      </c>
      <c r="D2962" s="212" t="s">
        <v>1544</v>
      </c>
      <c r="E2962" s="212">
        <v>31</v>
      </c>
      <c r="F2962" s="212" t="s">
        <v>272</v>
      </c>
      <c r="G2962" s="212" t="s">
        <v>1140</v>
      </c>
      <c r="H2962" s="212">
        <v>6961</v>
      </c>
      <c r="I2962" s="212" t="s">
        <v>1141</v>
      </c>
      <c r="J2962" s="212">
        <v>1192</v>
      </c>
      <c r="K2962" s="212" t="s">
        <v>932</v>
      </c>
      <c r="L2962" s="212" t="s">
        <v>933</v>
      </c>
      <c r="M2962" s="212"/>
      <c r="N2962" s="212"/>
      <c r="O2962" s="212"/>
      <c r="P2962" s="212">
        <v>1112</v>
      </c>
      <c r="Q2962" s="212" t="s">
        <v>1010</v>
      </c>
      <c r="R2962" s="212" t="s">
        <v>1011</v>
      </c>
      <c r="S2962" s="212"/>
      <c r="T2962" s="212"/>
      <c r="U2962" s="212"/>
      <c r="V2962" s="212"/>
      <c r="W2962" s="212"/>
      <c r="X2962" s="212"/>
      <c r="Y2962" s="212">
        <v>1375</v>
      </c>
      <c r="Z2962" s="212" t="s">
        <v>314</v>
      </c>
      <c r="AA2962" s="212" t="s">
        <v>315</v>
      </c>
      <c r="AB2962" s="212">
        <v>25220.42</v>
      </c>
      <c r="AC2962" s="212">
        <v>30516.707999999999</v>
      </c>
      <c r="AD2962" s="212">
        <v>1</v>
      </c>
      <c r="AE2962" s="212">
        <v>0</v>
      </c>
      <c r="AF2962" s="212">
        <v>1</v>
      </c>
      <c r="AG2962" s="212">
        <v>0</v>
      </c>
      <c r="AH2962" s="212">
        <v>25220.42</v>
      </c>
      <c r="AI2962" s="212">
        <v>30516.71</v>
      </c>
      <c r="AJ2962" s="212">
        <v>0</v>
      </c>
      <c r="AK2962" s="212">
        <v>0</v>
      </c>
      <c r="AL2962" s="212">
        <v>0</v>
      </c>
      <c r="AM2962">
        <v>1</v>
      </c>
      <c r="AN2962" t="str">
        <f>VLOOKUP(H2962,'Base Art'!$A:$AJ,36,FALSE)</f>
        <v>NUTRIPET S.A.U.</v>
      </c>
    </row>
    <row r="2963" spans="1:40" x14ac:dyDescent="0.25">
      <c r="A2963" s="212" t="s">
        <v>7665</v>
      </c>
      <c r="B2963" s="212">
        <v>1</v>
      </c>
      <c r="C2963" s="212" t="s">
        <v>7666</v>
      </c>
      <c r="D2963" s="212" t="s">
        <v>1544</v>
      </c>
      <c r="E2963" s="212">
        <v>31</v>
      </c>
      <c r="F2963" s="212" t="s">
        <v>272</v>
      </c>
      <c r="G2963" s="212" t="s">
        <v>1220</v>
      </c>
      <c r="H2963" s="212">
        <v>6970</v>
      </c>
      <c r="I2963" s="212" t="s">
        <v>1221</v>
      </c>
      <c r="J2963" s="212">
        <v>1257</v>
      </c>
      <c r="K2963" s="212" t="s">
        <v>774</v>
      </c>
      <c r="L2963" s="212" t="s">
        <v>775</v>
      </c>
      <c r="M2963" s="212"/>
      <c r="N2963" s="212"/>
      <c r="O2963" s="212"/>
      <c r="P2963" s="212">
        <v>1114</v>
      </c>
      <c r="Q2963" s="212" t="s">
        <v>1222</v>
      </c>
      <c r="R2963" s="212" t="s">
        <v>1223</v>
      </c>
      <c r="S2963" s="212"/>
      <c r="T2963" s="212"/>
      <c r="U2963" s="212"/>
      <c r="V2963" s="212"/>
      <c r="W2963" s="212"/>
      <c r="X2963" s="212"/>
      <c r="Y2963" s="212">
        <v>1375</v>
      </c>
      <c r="Z2963" s="212" t="s">
        <v>314</v>
      </c>
      <c r="AA2963" s="212" t="s">
        <v>315</v>
      </c>
      <c r="AB2963" s="212">
        <v>21877.39</v>
      </c>
      <c r="AC2963" s="212">
        <v>26471.642</v>
      </c>
      <c r="AD2963" s="212">
        <v>1</v>
      </c>
      <c r="AE2963" s="212">
        <v>0</v>
      </c>
      <c r="AF2963" s="212">
        <v>1</v>
      </c>
      <c r="AG2963" s="212">
        <v>0</v>
      </c>
      <c r="AH2963" s="212">
        <v>21877.39</v>
      </c>
      <c r="AI2963" s="212">
        <v>26471.64</v>
      </c>
      <c r="AJ2963" s="212">
        <v>1</v>
      </c>
      <c r="AK2963" s="212">
        <v>1</v>
      </c>
      <c r="AL2963" s="212">
        <v>0</v>
      </c>
      <c r="AM2963">
        <v>1</v>
      </c>
      <c r="AN2963" t="str">
        <f>VLOOKUP(H2963,'Base Art'!$A:$AJ,36,FALSE)</f>
        <v>NUTRIPET S.A.U.</v>
      </c>
    </row>
    <row r="2964" spans="1:40" x14ac:dyDescent="0.25">
      <c r="A2964" s="212" t="s">
        <v>7665</v>
      </c>
      <c r="B2964" s="212">
        <v>1</v>
      </c>
      <c r="C2964" s="212" t="s">
        <v>7666</v>
      </c>
      <c r="D2964" s="212" t="s">
        <v>1544</v>
      </c>
      <c r="E2964" s="212">
        <v>31</v>
      </c>
      <c r="F2964" s="212" t="s">
        <v>272</v>
      </c>
      <c r="G2964" s="212" t="s">
        <v>1280</v>
      </c>
      <c r="H2964" s="212">
        <v>6971</v>
      </c>
      <c r="I2964" s="212" t="s">
        <v>1281</v>
      </c>
      <c r="J2964" s="212">
        <v>1257</v>
      </c>
      <c r="K2964" s="212" t="s">
        <v>774</v>
      </c>
      <c r="L2964" s="212" t="s">
        <v>775</v>
      </c>
      <c r="M2964" s="212"/>
      <c r="N2964" s="212"/>
      <c r="O2964" s="212"/>
      <c r="P2964" s="212">
        <v>1114</v>
      </c>
      <c r="Q2964" s="212" t="s">
        <v>1222</v>
      </c>
      <c r="R2964" s="212" t="s">
        <v>1223</v>
      </c>
      <c r="S2964" s="212"/>
      <c r="T2964" s="212"/>
      <c r="U2964" s="212"/>
      <c r="V2964" s="212"/>
      <c r="W2964" s="212"/>
      <c r="X2964" s="212"/>
      <c r="Y2964" s="212">
        <v>1375</v>
      </c>
      <c r="Z2964" s="212" t="s">
        <v>314</v>
      </c>
      <c r="AA2964" s="212" t="s">
        <v>315</v>
      </c>
      <c r="AB2964" s="212">
        <v>31174.71</v>
      </c>
      <c r="AC2964" s="212">
        <v>37721.398999999998</v>
      </c>
      <c r="AD2964" s="212">
        <v>1</v>
      </c>
      <c r="AE2964" s="212">
        <v>0</v>
      </c>
      <c r="AF2964" s="212">
        <v>1</v>
      </c>
      <c r="AG2964" s="212">
        <v>0</v>
      </c>
      <c r="AH2964" s="212">
        <v>31174.71</v>
      </c>
      <c r="AI2964" s="212">
        <v>37721.4</v>
      </c>
      <c r="AJ2964" s="212">
        <v>1</v>
      </c>
      <c r="AK2964" s="212">
        <v>1</v>
      </c>
      <c r="AL2964" s="212">
        <v>0</v>
      </c>
      <c r="AM2964">
        <v>1</v>
      </c>
      <c r="AN2964" t="str">
        <f>VLOOKUP(H2964,'Base Art'!$A:$AJ,36,FALSE)</f>
        <v>NUTRIPET S.A.U.</v>
      </c>
    </row>
    <row r="2965" spans="1:40" x14ac:dyDescent="0.25">
      <c r="A2965" s="212" t="s">
        <v>7665</v>
      </c>
      <c r="B2965" s="212">
        <v>1</v>
      </c>
      <c r="C2965" s="212" t="s">
        <v>7666</v>
      </c>
      <c r="D2965" s="212" t="s">
        <v>1544</v>
      </c>
      <c r="E2965" s="212">
        <v>31</v>
      </c>
      <c r="F2965" s="212" t="s">
        <v>272</v>
      </c>
      <c r="G2965" s="212" t="s">
        <v>748</v>
      </c>
      <c r="H2965" s="212">
        <v>7230</v>
      </c>
      <c r="I2965" s="212" t="s">
        <v>749</v>
      </c>
      <c r="J2965" s="212">
        <v>1450</v>
      </c>
      <c r="K2965" s="212" t="s">
        <v>634</v>
      </c>
      <c r="L2965" s="212" t="s">
        <v>635</v>
      </c>
      <c r="M2965" s="212"/>
      <c r="N2965" s="212"/>
      <c r="O2965" s="212"/>
      <c r="P2965" s="212">
        <v>1077</v>
      </c>
      <c r="Q2965" s="212" t="s">
        <v>636</v>
      </c>
      <c r="R2965" s="212" t="s">
        <v>637</v>
      </c>
      <c r="S2965" s="212"/>
      <c r="T2965" s="212"/>
      <c r="U2965" s="212"/>
      <c r="V2965" s="212"/>
      <c r="W2965" s="212"/>
      <c r="X2965" s="212"/>
      <c r="Y2965" s="212">
        <v>1370</v>
      </c>
      <c r="Z2965" s="212" t="s">
        <v>400</v>
      </c>
      <c r="AA2965" s="212" t="s">
        <v>401</v>
      </c>
      <c r="AB2965" s="212">
        <v>5784.8190000000004</v>
      </c>
      <c r="AC2965" s="212">
        <v>7029.8320000000003</v>
      </c>
      <c r="AD2965" s="212">
        <v>6</v>
      </c>
      <c r="AE2965" s="212">
        <v>0</v>
      </c>
      <c r="AF2965" s="212">
        <v>6</v>
      </c>
      <c r="AG2965" s="212">
        <v>0</v>
      </c>
      <c r="AH2965" s="212">
        <v>34708.92</v>
      </c>
      <c r="AI2965" s="212">
        <v>42178.99</v>
      </c>
      <c r="AJ2965" s="212">
        <v>0</v>
      </c>
      <c r="AK2965" s="212">
        <v>0</v>
      </c>
      <c r="AL2965" s="212">
        <v>0</v>
      </c>
      <c r="AM2965">
        <v>1</v>
      </c>
      <c r="AN2965" t="str">
        <f>VLOOKUP(H2965,'Base Art'!$A:$AJ,36,FALSE)</f>
        <v>RPB SA</v>
      </c>
    </row>
    <row r="2966" spans="1:40" x14ac:dyDescent="0.25">
      <c r="A2966" s="212" t="s">
        <v>7665</v>
      </c>
      <c r="B2966" s="212">
        <v>1</v>
      </c>
      <c r="C2966" s="212" t="s">
        <v>7666</v>
      </c>
      <c r="D2966" s="212" t="s">
        <v>1544</v>
      </c>
      <c r="E2966" s="212">
        <v>31</v>
      </c>
      <c r="F2966" s="212" t="s">
        <v>272</v>
      </c>
      <c r="G2966" s="212" t="s">
        <v>1732</v>
      </c>
      <c r="H2966" s="212">
        <v>7261</v>
      </c>
      <c r="I2966" s="212" t="s">
        <v>1733</v>
      </c>
      <c r="J2966" s="212">
        <v>1187</v>
      </c>
      <c r="K2966" s="212" t="s">
        <v>1648</v>
      </c>
      <c r="L2966" s="212" t="s">
        <v>1649</v>
      </c>
      <c r="M2966" s="212"/>
      <c r="N2966" s="212"/>
      <c r="O2966" s="212"/>
      <c r="P2966" s="212"/>
      <c r="Q2966" s="212"/>
      <c r="R2966" s="212"/>
      <c r="S2966" s="212"/>
      <c r="T2966" s="212"/>
      <c r="U2966" s="212"/>
      <c r="V2966" s="212"/>
      <c r="W2966" s="212"/>
      <c r="X2966" s="212"/>
      <c r="Y2966" s="212">
        <v>1374</v>
      </c>
      <c r="Z2966" s="212" t="s">
        <v>336</v>
      </c>
      <c r="AA2966" s="212" t="s">
        <v>337</v>
      </c>
      <c r="AB2966" s="212">
        <v>71566.745999999999</v>
      </c>
      <c r="AC2966" s="212">
        <v>86595.774000000005</v>
      </c>
      <c r="AD2966" s="212">
        <v>8.3299999999999999E-2</v>
      </c>
      <c r="AE2966" s="212">
        <v>0</v>
      </c>
      <c r="AF2966" s="212">
        <v>8.3299999999999999E-2</v>
      </c>
      <c r="AG2966" s="212">
        <v>0</v>
      </c>
      <c r="AH2966" s="212">
        <v>5963.9</v>
      </c>
      <c r="AI2966" s="212">
        <v>7216.31</v>
      </c>
      <c r="AJ2966" s="212">
        <v>0</v>
      </c>
      <c r="AK2966" s="212">
        <v>0</v>
      </c>
      <c r="AL2966" s="212">
        <v>0</v>
      </c>
      <c r="AM2966">
        <v>1</v>
      </c>
      <c r="AN2966" t="str">
        <f>VLOOKUP(H2966,'Base Art'!$A:$AJ,36,FALSE)</f>
        <v>MONDELEZ ARGENTINA S.A.</v>
      </c>
    </row>
    <row r="2967" spans="1:40" x14ac:dyDescent="0.25">
      <c r="A2967" s="212" t="s">
        <v>7665</v>
      </c>
      <c r="B2967" s="212">
        <v>1</v>
      </c>
      <c r="C2967" s="212" t="s">
        <v>7666</v>
      </c>
      <c r="D2967" s="212" t="s">
        <v>1544</v>
      </c>
      <c r="E2967" s="212">
        <v>31</v>
      </c>
      <c r="F2967" s="212" t="s">
        <v>272</v>
      </c>
      <c r="G2967" s="212" t="s">
        <v>1150</v>
      </c>
      <c r="H2967" s="212">
        <v>7423</v>
      </c>
      <c r="I2967" s="212" t="s">
        <v>1151</v>
      </c>
      <c r="J2967" s="212">
        <v>1469</v>
      </c>
      <c r="K2967" s="212" t="s">
        <v>1152</v>
      </c>
      <c r="L2967" s="212" t="s">
        <v>1153</v>
      </c>
      <c r="M2967" s="212"/>
      <c r="N2967" s="212"/>
      <c r="O2967" s="212"/>
      <c r="P2967" s="212">
        <v>1103</v>
      </c>
      <c r="Q2967" s="212" t="s">
        <v>1154</v>
      </c>
      <c r="R2967" s="212" t="s">
        <v>1155</v>
      </c>
      <c r="S2967" s="212"/>
      <c r="T2967" s="212"/>
      <c r="U2967" s="212"/>
      <c r="V2967" s="212"/>
      <c r="W2967" s="212"/>
      <c r="X2967" s="212"/>
      <c r="Y2967" s="212">
        <v>1374</v>
      </c>
      <c r="Z2967" s="212" t="s">
        <v>336</v>
      </c>
      <c r="AA2967" s="212" t="s">
        <v>337</v>
      </c>
      <c r="AB2967" s="212">
        <v>34953.034</v>
      </c>
      <c r="AC2967" s="212">
        <v>43023.624000000003</v>
      </c>
      <c r="AD2967" s="212">
        <v>0.25</v>
      </c>
      <c r="AE2967" s="212">
        <v>0</v>
      </c>
      <c r="AF2967" s="212">
        <v>0.25</v>
      </c>
      <c r="AG2967" s="212">
        <v>0</v>
      </c>
      <c r="AH2967" s="212">
        <v>8738.26</v>
      </c>
      <c r="AI2967" s="212">
        <v>10755.91</v>
      </c>
      <c r="AJ2967" s="212">
        <v>0</v>
      </c>
      <c r="AK2967" s="212">
        <v>0</v>
      </c>
      <c r="AL2967" s="212">
        <v>0</v>
      </c>
      <c r="AM2967">
        <v>1</v>
      </c>
      <c r="AN2967" t="str">
        <f>VLOOKUP(H2967,'Base Art'!$A:$AJ,36,FALSE)</f>
        <v>LHERITIER ARGENTINA S.A.</v>
      </c>
    </row>
    <row r="2968" spans="1:40" x14ac:dyDescent="0.25">
      <c r="A2968" s="212" t="s">
        <v>7665</v>
      </c>
      <c r="B2968" s="212">
        <v>1</v>
      </c>
      <c r="C2968" s="212" t="s">
        <v>7666</v>
      </c>
      <c r="D2968" s="212" t="s">
        <v>1544</v>
      </c>
      <c r="E2968" s="212">
        <v>31</v>
      </c>
      <c r="F2968" s="212" t="s">
        <v>272</v>
      </c>
      <c r="G2968" s="212" t="s">
        <v>1762</v>
      </c>
      <c r="H2968" s="212">
        <v>7511</v>
      </c>
      <c r="I2968" s="212" t="s">
        <v>1763</v>
      </c>
      <c r="J2968" s="212">
        <v>1463</v>
      </c>
      <c r="K2968" s="212" t="s">
        <v>696</v>
      </c>
      <c r="L2968" s="212" t="s">
        <v>697</v>
      </c>
      <c r="M2968" s="212"/>
      <c r="N2968" s="212"/>
      <c r="O2968" s="212"/>
      <c r="P2968" s="212"/>
      <c r="Q2968" s="212"/>
      <c r="R2968" s="212"/>
      <c r="S2968" s="212"/>
      <c r="T2968" s="212"/>
      <c r="U2968" s="212"/>
      <c r="V2968" s="212"/>
      <c r="W2968" s="212"/>
      <c r="X2968" s="212"/>
      <c r="Y2968" s="212">
        <v>1369</v>
      </c>
      <c r="Z2968" s="212" t="s">
        <v>354</v>
      </c>
      <c r="AA2968" s="212" t="s">
        <v>355</v>
      </c>
      <c r="AB2968" s="212">
        <v>6933.1030000000001</v>
      </c>
      <c r="AC2968" s="212">
        <v>7661.0789999999997</v>
      </c>
      <c r="AD2968" s="212">
        <v>16</v>
      </c>
      <c r="AE2968" s="212">
        <v>0</v>
      </c>
      <c r="AF2968" s="212">
        <v>16</v>
      </c>
      <c r="AG2968" s="212">
        <v>0</v>
      </c>
      <c r="AH2968" s="212">
        <v>110929.65</v>
      </c>
      <c r="AI2968" s="212">
        <v>122577.27</v>
      </c>
      <c r="AJ2968" s="212">
        <v>1</v>
      </c>
      <c r="AK2968" s="212">
        <v>16</v>
      </c>
      <c r="AL2968" s="212">
        <v>0</v>
      </c>
      <c r="AM2968">
        <v>1</v>
      </c>
      <c r="AN2968" t="str">
        <f>VLOOKUP(H2968,'Base Art'!$A:$AJ,36,FALSE)</f>
        <v>MOLINO CAÑUELAS S.A.C.I.F.I.A.</v>
      </c>
    </row>
    <row r="2969" spans="1:40" x14ac:dyDescent="0.25">
      <c r="A2969" s="212" t="s">
        <v>7665</v>
      </c>
      <c r="B2969" s="212">
        <v>1</v>
      </c>
      <c r="C2969" s="212" t="s">
        <v>7666</v>
      </c>
      <c r="D2969" s="212" t="s">
        <v>1544</v>
      </c>
      <c r="E2969" s="212">
        <v>31</v>
      </c>
      <c r="F2969" s="212" t="s">
        <v>272</v>
      </c>
      <c r="G2969" s="212" t="s">
        <v>788</v>
      </c>
      <c r="H2969" s="212">
        <v>7827</v>
      </c>
      <c r="I2969" s="212" t="s">
        <v>789</v>
      </c>
      <c r="J2969" s="212"/>
      <c r="K2969" s="212"/>
      <c r="L2969" s="212"/>
      <c r="M2969" s="212"/>
      <c r="N2969" s="212"/>
      <c r="O2969" s="212"/>
      <c r="P2969" s="212"/>
      <c r="Q2969" s="212"/>
      <c r="R2969" s="212"/>
      <c r="S2969" s="212"/>
      <c r="T2969" s="212"/>
      <c r="U2969" s="212"/>
      <c r="V2969" s="212"/>
      <c r="W2969" s="212"/>
      <c r="X2969" s="212"/>
      <c r="Y2969" s="212">
        <v>1376</v>
      </c>
      <c r="Z2969" s="212" t="s">
        <v>320</v>
      </c>
      <c r="AA2969" s="212" t="s">
        <v>321</v>
      </c>
      <c r="AB2969" s="212">
        <v>447280.65899999999</v>
      </c>
      <c r="AC2969" s="212">
        <v>554180.77</v>
      </c>
      <c r="AD2969" s="212">
        <v>2.5000000000000001E-2</v>
      </c>
      <c r="AE2969" s="212">
        <v>0</v>
      </c>
      <c r="AF2969" s="212">
        <v>2.5000000000000001E-2</v>
      </c>
      <c r="AG2969" s="212">
        <v>0</v>
      </c>
      <c r="AH2969" s="212">
        <v>11182.02</v>
      </c>
      <c r="AI2969" s="212">
        <v>13854.52</v>
      </c>
      <c r="AJ2969" s="212">
        <v>0</v>
      </c>
      <c r="AK2969" s="212">
        <v>0</v>
      </c>
      <c r="AL2969" s="212">
        <v>0</v>
      </c>
      <c r="AM2969">
        <v>1</v>
      </c>
      <c r="AN2969" t="str">
        <f>VLOOKUP(H2969,'Base Art'!$A:$AJ,36,FALSE)</f>
        <v>UBG UNITED S.R.L</v>
      </c>
    </row>
    <row r="2970" spans="1:40" x14ac:dyDescent="0.25">
      <c r="A2970" s="212" t="s">
        <v>7665</v>
      </c>
      <c r="B2970" s="212">
        <v>1</v>
      </c>
      <c r="C2970" s="212" t="s">
        <v>7666</v>
      </c>
      <c r="D2970" s="212" t="s">
        <v>1544</v>
      </c>
      <c r="E2970" s="212">
        <v>31</v>
      </c>
      <c r="F2970" s="212" t="s">
        <v>272</v>
      </c>
      <c r="G2970" s="212" t="s">
        <v>1162</v>
      </c>
      <c r="H2970" s="212">
        <v>7907</v>
      </c>
      <c r="I2970" s="212" t="s">
        <v>1163</v>
      </c>
      <c r="J2970" s="212"/>
      <c r="K2970" s="212"/>
      <c r="L2970" s="212"/>
      <c r="M2970" s="212"/>
      <c r="N2970" s="212"/>
      <c r="O2970" s="212"/>
      <c r="P2970" s="212"/>
      <c r="Q2970" s="212"/>
      <c r="R2970" s="212"/>
      <c r="S2970" s="212"/>
      <c r="T2970" s="212"/>
      <c r="U2970" s="212"/>
      <c r="V2970" s="212"/>
      <c r="W2970" s="212"/>
      <c r="X2970" s="212"/>
      <c r="Y2970" s="212">
        <v>1374</v>
      </c>
      <c r="Z2970" s="212" t="s">
        <v>336</v>
      </c>
      <c r="AA2970" s="212" t="s">
        <v>337</v>
      </c>
      <c r="AB2970" s="212">
        <v>18242.998</v>
      </c>
      <c r="AC2970" s="212">
        <v>22074.027999999998</v>
      </c>
      <c r="AD2970" s="212">
        <v>2</v>
      </c>
      <c r="AE2970" s="212">
        <v>0</v>
      </c>
      <c r="AF2970" s="212">
        <v>2</v>
      </c>
      <c r="AG2970" s="212">
        <v>0</v>
      </c>
      <c r="AH2970" s="212">
        <v>36486</v>
      </c>
      <c r="AI2970" s="212">
        <v>44148.06</v>
      </c>
      <c r="AJ2970" s="212">
        <v>2</v>
      </c>
      <c r="AK2970" s="212">
        <v>1</v>
      </c>
      <c r="AL2970" s="212">
        <v>0</v>
      </c>
      <c r="AM2970">
        <v>1</v>
      </c>
      <c r="AN2970" t="str">
        <f>VLOOKUP(H2970,'Base Art'!$A:$AJ,36,FALSE)</f>
        <v>ARCOR S.A.I.C.</v>
      </c>
    </row>
    <row r="2971" spans="1:40" x14ac:dyDescent="0.25">
      <c r="A2971" s="212" t="s">
        <v>7665</v>
      </c>
      <c r="B2971" s="212">
        <v>1</v>
      </c>
      <c r="C2971" s="212" t="s">
        <v>7666</v>
      </c>
      <c r="D2971" s="212" t="s">
        <v>1544</v>
      </c>
      <c r="E2971" s="212">
        <v>31</v>
      </c>
      <c r="F2971" s="212" t="s">
        <v>272</v>
      </c>
      <c r="G2971" s="212" t="s">
        <v>1164</v>
      </c>
      <c r="H2971" s="212">
        <v>8048</v>
      </c>
      <c r="I2971" s="212" t="s">
        <v>1165</v>
      </c>
      <c r="J2971" s="212">
        <v>1162</v>
      </c>
      <c r="K2971" s="212" t="s">
        <v>1166</v>
      </c>
      <c r="L2971" s="212" t="s">
        <v>1167</v>
      </c>
      <c r="M2971" s="212"/>
      <c r="N2971" s="212"/>
      <c r="O2971" s="212"/>
      <c r="P2971" s="212">
        <v>1073</v>
      </c>
      <c r="Q2971" s="212" t="s">
        <v>1116</v>
      </c>
      <c r="R2971" s="212" t="s">
        <v>1117</v>
      </c>
      <c r="S2971" s="212"/>
      <c r="T2971" s="212"/>
      <c r="U2971" s="212"/>
      <c r="V2971" s="212"/>
      <c r="W2971" s="212"/>
      <c r="X2971" s="212"/>
      <c r="Y2971" s="212">
        <v>1370</v>
      </c>
      <c r="Z2971" s="212" t="s">
        <v>400</v>
      </c>
      <c r="AA2971" s="212" t="s">
        <v>401</v>
      </c>
      <c r="AB2971" s="212">
        <v>12810.056</v>
      </c>
      <c r="AC2971" s="212">
        <v>15884.47</v>
      </c>
      <c r="AD2971" s="212">
        <v>1</v>
      </c>
      <c r="AE2971" s="212">
        <v>0</v>
      </c>
      <c r="AF2971" s="212">
        <v>1</v>
      </c>
      <c r="AG2971" s="212">
        <v>0</v>
      </c>
      <c r="AH2971" s="212">
        <v>12810.06</v>
      </c>
      <c r="AI2971" s="212">
        <v>15884.47</v>
      </c>
      <c r="AJ2971" s="212">
        <v>0</v>
      </c>
      <c r="AK2971" s="212">
        <v>0</v>
      </c>
      <c r="AL2971" s="212">
        <v>0</v>
      </c>
      <c r="AM2971">
        <v>1</v>
      </c>
      <c r="AN2971" t="str">
        <f>VLOOKUP(H2971,'Base Art'!$A:$AJ,36,FALSE)</f>
        <v>RPB SA</v>
      </c>
    </row>
    <row r="2972" spans="1:40" x14ac:dyDescent="0.25">
      <c r="A2972" s="212" t="s">
        <v>7665</v>
      </c>
      <c r="B2972" s="212">
        <v>1</v>
      </c>
      <c r="C2972" s="212" t="s">
        <v>7666</v>
      </c>
      <c r="D2972" s="212" t="s">
        <v>1544</v>
      </c>
      <c r="E2972" s="212">
        <v>31</v>
      </c>
      <c r="F2972" s="212" t="s">
        <v>272</v>
      </c>
      <c r="G2972" s="212" t="s">
        <v>1168</v>
      </c>
      <c r="H2972" s="212">
        <v>8049</v>
      </c>
      <c r="I2972" s="212" t="s">
        <v>1169</v>
      </c>
      <c r="J2972" s="212">
        <v>1162</v>
      </c>
      <c r="K2972" s="212" t="s">
        <v>1166</v>
      </c>
      <c r="L2972" s="212" t="s">
        <v>1167</v>
      </c>
      <c r="M2972" s="212"/>
      <c r="N2972" s="212"/>
      <c r="O2972" s="212"/>
      <c r="P2972" s="212">
        <v>1073</v>
      </c>
      <c r="Q2972" s="212" t="s">
        <v>1116</v>
      </c>
      <c r="R2972" s="212" t="s">
        <v>1117</v>
      </c>
      <c r="S2972" s="212"/>
      <c r="T2972" s="212"/>
      <c r="U2972" s="212"/>
      <c r="V2972" s="212"/>
      <c r="W2972" s="212"/>
      <c r="X2972" s="212"/>
      <c r="Y2972" s="212">
        <v>1370</v>
      </c>
      <c r="Z2972" s="212" t="s">
        <v>400</v>
      </c>
      <c r="AA2972" s="212" t="s">
        <v>401</v>
      </c>
      <c r="AB2972" s="212">
        <v>12810.056</v>
      </c>
      <c r="AC2972" s="212">
        <v>15884.468999999999</v>
      </c>
      <c r="AD2972" s="212">
        <v>4</v>
      </c>
      <c r="AE2972" s="212">
        <v>0</v>
      </c>
      <c r="AF2972" s="212">
        <v>4</v>
      </c>
      <c r="AG2972" s="212">
        <v>0</v>
      </c>
      <c r="AH2972" s="212">
        <v>51240.22</v>
      </c>
      <c r="AI2972" s="212">
        <v>63537.88</v>
      </c>
      <c r="AJ2972" s="212">
        <v>0</v>
      </c>
      <c r="AK2972" s="212">
        <v>0</v>
      </c>
      <c r="AL2972" s="212">
        <v>0</v>
      </c>
      <c r="AM2972">
        <v>1</v>
      </c>
      <c r="AN2972" t="str">
        <f>VLOOKUP(H2972,'Base Art'!$A:$AJ,36,FALSE)</f>
        <v>RPB SA</v>
      </c>
    </row>
    <row r="2973" spans="1:40" x14ac:dyDescent="0.25">
      <c r="A2973" s="212" t="s">
        <v>7665</v>
      </c>
      <c r="B2973" s="212">
        <v>1</v>
      </c>
      <c r="C2973" s="212" t="s">
        <v>7666</v>
      </c>
      <c r="D2973" s="212" t="s">
        <v>1544</v>
      </c>
      <c r="E2973" s="212">
        <v>31</v>
      </c>
      <c r="F2973" s="212" t="s">
        <v>272</v>
      </c>
      <c r="G2973" s="212" t="s">
        <v>796</v>
      </c>
      <c r="H2973" s="212">
        <v>8134</v>
      </c>
      <c r="I2973" s="212" t="s">
        <v>797</v>
      </c>
      <c r="J2973" s="212">
        <v>1014</v>
      </c>
      <c r="K2973" s="212" t="s">
        <v>794</v>
      </c>
      <c r="L2973" s="212" t="s">
        <v>795</v>
      </c>
      <c r="M2973" s="212"/>
      <c r="N2973" s="212"/>
      <c r="O2973" s="212"/>
      <c r="P2973" s="212">
        <v>1005</v>
      </c>
      <c r="Q2973" s="212" t="s">
        <v>582</v>
      </c>
      <c r="R2973" s="212" t="s">
        <v>583</v>
      </c>
      <c r="S2973" s="212"/>
      <c r="T2973" s="212"/>
      <c r="U2973" s="212"/>
      <c r="V2973" s="212"/>
      <c r="W2973" s="212"/>
      <c r="X2973" s="212"/>
      <c r="Y2973" s="212">
        <v>1369</v>
      </c>
      <c r="Z2973" s="212" t="s">
        <v>354</v>
      </c>
      <c r="AA2973" s="212" t="s">
        <v>355</v>
      </c>
      <c r="AB2973" s="212">
        <v>13536.299000000001</v>
      </c>
      <c r="AC2973" s="212">
        <v>16378.922</v>
      </c>
      <c r="AD2973" s="212">
        <v>1</v>
      </c>
      <c r="AE2973" s="212">
        <v>0</v>
      </c>
      <c r="AF2973" s="212">
        <v>1</v>
      </c>
      <c r="AG2973" s="212">
        <v>0</v>
      </c>
      <c r="AH2973" s="212">
        <v>13536.3</v>
      </c>
      <c r="AI2973" s="212">
        <v>16378.92</v>
      </c>
      <c r="AJ2973" s="212">
        <v>1</v>
      </c>
      <c r="AK2973" s="212">
        <v>1</v>
      </c>
      <c r="AL2973" s="212">
        <v>0</v>
      </c>
      <c r="AM2973">
        <v>1</v>
      </c>
      <c r="AN2973" t="str">
        <f>VLOOKUP(H2973,'Base Art'!$A:$AJ,36,FALSE)</f>
        <v>EST. LAS MARIAS S.A.C.I.F.A.</v>
      </c>
    </row>
    <row r="2974" spans="1:40" x14ac:dyDescent="0.25">
      <c r="A2974" s="212" t="s">
        <v>7665</v>
      </c>
      <c r="B2974" s="212">
        <v>1</v>
      </c>
      <c r="C2974" s="212" t="s">
        <v>7666</v>
      </c>
      <c r="D2974" s="212" t="s">
        <v>1544</v>
      </c>
      <c r="E2974" s="212">
        <v>31</v>
      </c>
      <c r="F2974" s="212" t="s">
        <v>272</v>
      </c>
      <c r="G2974" s="212" t="s">
        <v>802</v>
      </c>
      <c r="H2974" s="212">
        <v>8296</v>
      </c>
      <c r="I2974" s="212" t="s">
        <v>803</v>
      </c>
      <c r="J2974" s="212">
        <v>1164</v>
      </c>
      <c r="K2974" s="212" t="s">
        <v>804</v>
      </c>
      <c r="L2974" s="212" t="s">
        <v>805</v>
      </c>
      <c r="M2974" s="212"/>
      <c r="N2974" s="212"/>
      <c r="O2974" s="212"/>
      <c r="P2974" s="212"/>
      <c r="Q2974" s="212"/>
      <c r="R2974" s="212"/>
      <c r="S2974" s="212"/>
      <c r="T2974" s="212"/>
      <c r="U2974" s="212"/>
      <c r="V2974" s="212"/>
      <c r="W2974" s="212"/>
      <c r="X2974" s="212"/>
      <c r="Y2974" s="212">
        <v>1373</v>
      </c>
      <c r="Z2974" s="212" t="s">
        <v>386</v>
      </c>
      <c r="AA2974" s="212" t="s">
        <v>387</v>
      </c>
      <c r="AB2974" s="212">
        <v>23563.61</v>
      </c>
      <c r="AC2974" s="212">
        <v>29218.879000000001</v>
      </c>
      <c r="AD2974" s="212">
        <v>5.5599999999999997E-2</v>
      </c>
      <c r="AE2974" s="212">
        <v>0</v>
      </c>
      <c r="AF2974" s="212">
        <v>5.5599999999999997E-2</v>
      </c>
      <c r="AG2974" s="212">
        <v>0</v>
      </c>
      <c r="AH2974" s="212">
        <v>1309.0899999999999</v>
      </c>
      <c r="AI2974" s="212">
        <v>1623.27</v>
      </c>
      <c r="AJ2974" s="212">
        <v>0</v>
      </c>
      <c r="AK2974" s="212">
        <v>0</v>
      </c>
      <c r="AL2974" s="212">
        <v>0</v>
      </c>
      <c r="AM2974">
        <v>1</v>
      </c>
      <c r="AN2974" t="str">
        <f>VLOOKUP(H2974,'Base Art'!$A:$AJ,36,FALSE)</f>
        <v>ARCOR S.A.I.C.</v>
      </c>
    </row>
    <row r="2975" spans="1:40" x14ac:dyDescent="0.25">
      <c r="A2975" s="212" t="s">
        <v>7665</v>
      </c>
      <c r="B2975" s="212">
        <v>1</v>
      </c>
      <c r="C2975" s="212" t="s">
        <v>7666</v>
      </c>
      <c r="D2975" s="212" t="s">
        <v>1544</v>
      </c>
      <c r="E2975" s="212">
        <v>31</v>
      </c>
      <c r="F2975" s="212" t="s">
        <v>272</v>
      </c>
      <c r="G2975" s="212" t="s">
        <v>1750</v>
      </c>
      <c r="H2975" s="212">
        <v>8322</v>
      </c>
      <c r="I2975" s="212" t="s">
        <v>1751</v>
      </c>
      <c r="J2975" s="212">
        <v>1218</v>
      </c>
      <c r="K2975" s="212" t="s">
        <v>1110</v>
      </c>
      <c r="L2975" s="212" t="s">
        <v>1111</v>
      </c>
      <c r="M2975" s="212"/>
      <c r="N2975" s="212"/>
      <c r="O2975" s="212"/>
      <c r="P2975" s="212"/>
      <c r="Q2975" s="212"/>
      <c r="R2975" s="212"/>
      <c r="S2975" s="212"/>
      <c r="T2975" s="212"/>
      <c r="U2975" s="212"/>
      <c r="V2975" s="212"/>
      <c r="W2975" s="212"/>
      <c r="X2975" s="212"/>
      <c r="Y2975" s="212">
        <v>1374</v>
      </c>
      <c r="Z2975" s="212" t="s">
        <v>336</v>
      </c>
      <c r="AA2975" s="212" t="s">
        <v>337</v>
      </c>
      <c r="AB2975" s="212">
        <v>96961.392000000007</v>
      </c>
      <c r="AC2975" s="212">
        <v>117323.29399999999</v>
      </c>
      <c r="AD2975" s="212">
        <v>6.25E-2</v>
      </c>
      <c r="AE2975" s="212">
        <v>0</v>
      </c>
      <c r="AF2975" s="212">
        <v>6.25E-2</v>
      </c>
      <c r="AG2975" s="212">
        <v>0</v>
      </c>
      <c r="AH2975" s="212">
        <v>6060.09</v>
      </c>
      <c r="AI2975" s="212">
        <v>7332.71</v>
      </c>
      <c r="AJ2975" s="212">
        <v>0</v>
      </c>
      <c r="AK2975" s="212">
        <v>0</v>
      </c>
      <c r="AL2975" s="212">
        <v>0</v>
      </c>
      <c r="AM2975">
        <v>1</v>
      </c>
      <c r="AN2975" t="str">
        <f>VLOOKUP(H2975,'Base Art'!$A:$AJ,36,FALSE)</f>
        <v>MONDELEZ ARGENTINA S.A.</v>
      </c>
    </row>
    <row r="2976" spans="1:40" x14ac:dyDescent="0.25">
      <c r="A2976" s="212" t="s">
        <v>7665</v>
      </c>
      <c r="B2976" s="212">
        <v>1</v>
      </c>
      <c r="C2976" s="212" t="s">
        <v>7666</v>
      </c>
      <c r="D2976" s="212" t="s">
        <v>1544</v>
      </c>
      <c r="E2976" s="212">
        <v>31</v>
      </c>
      <c r="F2976" s="212" t="s">
        <v>272</v>
      </c>
      <c r="G2976" s="212" t="s">
        <v>806</v>
      </c>
      <c r="H2976" s="212">
        <v>8327</v>
      </c>
      <c r="I2976" s="212" t="s">
        <v>807</v>
      </c>
      <c r="J2976" s="212">
        <v>1204</v>
      </c>
      <c r="K2976" s="212" t="s">
        <v>492</v>
      </c>
      <c r="L2976" s="212" t="s">
        <v>493</v>
      </c>
      <c r="M2976" s="212"/>
      <c r="N2976" s="212"/>
      <c r="O2976" s="212"/>
      <c r="P2976" s="212">
        <v>1201</v>
      </c>
      <c r="Q2976" s="212" t="s">
        <v>808</v>
      </c>
      <c r="R2976" s="212" t="s">
        <v>809</v>
      </c>
      <c r="S2976" s="212"/>
      <c r="T2976" s="212"/>
      <c r="U2976" s="212"/>
      <c r="V2976" s="212"/>
      <c r="W2976" s="212"/>
      <c r="X2976" s="212"/>
      <c r="Y2976" s="212">
        <v>1372</v>
      </c>
      <c r="Z2976" s="212" t="s">
        <v>346</v>
      </c>
      <c r="AA2976" s="212" t="s">
        <v>347</v>
      </c>
      <c r="AB2976" s="212">
        <v>176248.913</v>
      </c>
      <c r="AC2976" s="212">
        <v>218548.644</v>
      </c>
      <c r="AD2976" s="212">
        <v>0.125</v>
      </c>
      <c r="AE2976" s="212">
        <v>0</v>
      </c>
      <c r="AF2976" s="212">
        <v>0.125</v>
      </c>
      <c r="AG2976" s="212">
        <v>0</v>
      </c>
      <c r="AH2976" s="212">
        <v>22031.11</v>
      </c>
      <c r="AI2976" s="212">
        <v>27318.58</v>
      </c>
      <c r="AJ2976" s="212">
        <v>1</v>
      </c>
      <c r="AK2976" s="212">
        <v>0.13</v>
      </c>
      <c r="AL2976" s="212">
        <v>0</v>
      </c>
      <c r="AM2976">
        <v>1</v>
      </c>
      <c r="AN2976" t="str">
        <f>VLOOKUP(H2976,'Base Art'!$A:$AJ,36,FALSE)</f>
        <v>FERRERO ARGENTINA S.A.</v>
      </c>
    </row>
    <row r="2977" spans="1:40" x14ac:dyDescent="0.25">
      <c r="A2977" s="212" t="s">
        <v>7665</v>
      </c>
      <c r="B2977" s="212">
        <v>1</v>
      </c>
      <c r="C2977" s="212" t="s">
        <v>7666</v>
      </c>
      <c r="D2977" s="212" t="s">
        <v>1544</v>
      </c>
      <c r="E2977" s="212">
        <v>31</v>
      </c>
      <c r="F2977" s="212" t="s">
        <v>272</v>
      </c>
      <c r="G2977" s="212" t="s">
        <v>816</v>
      </c>
      <c r="H2977" s="212">
        <v>8386</v>
      </c>
      <c r="I2977" s="212" t="s">
        <v>817</v>
      </c>
      <c r="J2977" s="212"/>
      <c r="K2977" s="212"/>
      <c r="L2977" s="212"/>
      <c r="M2977" s="212"/>
      <c r="N2977" s="212"/>
      <c r="O2977" s="212"/>
      <c r="P2977" s="212">
        <v>1088</v>
      </c>
      <c r="Q2977" s="212" t="s">
        <v>818</v>
      </c>
      <c r="R2977" s="212" t="s">
        <v>819</v>
      </c>
      <c r="S2977" s="212"/>
      <c r="T2977" s="212"/>
      <c r="U2977" s="212"/>
      <c r="V2977" s="212"/>
      <c r="W2977" s="212"/>
      <c r="X2977" s="212"/>
      <c r="Y2977" s="212">
        <v>1373</v>
      </c>
      <c r="Z2977" s="212" t="s">
        <v>386</v>
      </c>
      <c r="AA2977" s="212" t="s">
        <v>387</v>
      </c>
      <c r="AB2977" s="212">
        <v>89512.82</v>
      </c>
      <c r="AC2977" s="212">
        <v>108310.508</v>
      </c>
      <c r="AD2977" s="212">
        <v>8.3299999999999999E-2</v>
      </c>
      <c r="AE2977" s="212">
        <v>0</v>
      </c>
      <c r="AF2977" s="212">
        <v>8.3299999999999999E-2</v>
      </c>
      <c r="AG2977" s="212">
        <v>0</v>
      </c>
      <c r="AH2977" s="212">
        <v>7459.4</v>
      </c>
      <c r="AI2977" s="212">
        <v>9025.8799999999992</v>
      </c>
      <c r="AJ2977" s="212">
        <v>0</v>
      </c>
      <c r="AK2977" s="212">
        <v>0</v>
      </c>
      <c r="AL2977" s="212">
        <v>0</v>
      </c>
      <c r="AM2977">
        <v>1</v>
      </c>
      <c r="AN2977" t="str">
        <f>VLOOKUP(H2977,'Base Art'!$A:$AJ,36,FALSE)</f>
        <v>MONDELEZ ARGENTINA S.A.</v>
      </c>
    </row>
    <row r="2978" spans="1:40" x14ac:dyDescent="0.25">
      <c r="A2978" s="212" t="s">
        <v>7665</v>
      </c>
      <c r="B2978" s="212">
        <v>1</v>
      </c>
      <c r="C2978" s="212" t="s">
        <v>7666</v>
      </c>
      <c r="D2978" s="212" t="s">
        <v>1544</v>
      </c>
      <c r="E2978" s="212">
        <v>31</v>
      </c>
      <c r="F2978" s="212" t="s">
        <v>272</v>
      </c>
      <c r="G2978" s="212" t="s">
        <v>820</v>
      </c>
      <c r="H2978" s="212">
        <v>8388</v>
      </c>
      <c r="I2978" s="212" t="s">
        <v>821</v>
      </c>
      <c r="J2978" s="212">
        <v>1272</v>
      </c>
      <c r="K2978" s="212" t="s">
        <v>822</v>
      </c>
      <c r="L2978" s="212" t="s">
        <v>823</v>
      </c>
      <c r="M2978" s="212"/>
      <c r="N2978" s="212"/>
      <c r="O2978" s="212"/>
      <c r="P2978" s="212">
        <v>1088</v>
      </c>
      <c r="Q2978" s="212" t="s">
        <v>818</v>
      </c>
      <c r="R2978" s="212" t="s">
        <v>819</v>
      </c>
      <c r="S2978" s="212"/>
      <c r="T2978" s="212"/>
      <c r="U2978" s="212"/>
      <c r="V2978" s="212"/>
      <c r="W2978" s="212"/>
      <c r="X2978" s="212"/>
      <c r="Y2978" s="212">
        <v>1373</v>
      </c>
      <c r="Z2978" s="212" t="s">
        <v>386</v>
      </c>
      <c r="AA2978" s="212" t="s">
        <v>387</v>
      </c>
      <c r="AB2978" s="212">
        <v>53028.999000000003</v>
      </c>
      <c r="AC2978" s="212">
        <v>64165.087</v>
      </c>
      <c r="AD2978" s="212">
        <v>0.33329999999999999</v>
      </c>
      <c r="AE2978" s="212">
        <v>0</v>
      </c>
      <c r="AF2978" s="212">
        <v>0.33329999999999999</v>
      </c>
      <c r="AG2978" s="212">
        <v>0</v>
      </c>
      <c r="AH2978" s="212">
        <v>17676.330000000002</v>
      </c>
      <c r="AI2978" s="212">
        <v>21388.36</v>
      </c>
      <c r="AJ2978" s="212">
        <v>0</v>
      </c>
      <c r="AK2978" s="212">
        <v>0</v>
      </c>
      <c r="AL2978" s="212">
        <v>0</v>
      </c>
      <c r="AM2978">
        <v>1</v>
      </c>
      <c r="AN2978" t="str">
        <f>VLOOKUP(H2978,'Base Art'!$A:$AJ,36,FALSE)</f>
        <v>MONDELEZ ARGENTINA S.A.</v>
      </c>
    </row>
    <row r="2979" spans="1:40" x14ac:dyDescent="0.25">
      <c r="A2979" s="212" t="s">
        <v>7665</v>
      </c>
      <c r="B2979" s="212">
        <v>1</v>
      </c>
      <c r="C2979" s="212" t="s">
        <v>7666</v>
      </c>
      <c r="D2979" s="212" t="s">
        <v>1544</v>
      </c>
      <c r="E2979" s="212">
        <v>31</v>
      </c>
      <c r="F2979" s="212" t="s">
        <v>272</v>
      </c>
      <c r="G2979" s="212" t="s">
        <v>1557</v>
      </c>
      <c r="H2979" s="212">
        <v>8417</v>
      </c>
      <c r="I2979" s="212" t="s">
        <v>1558</v>
      </c>
      <c r="J2979" s="212">
        <v>1450</v>
      </c>
      <c r="K2979" s="212" t="s">
        <v>634</v>
      </c>
      <c r="L2979" s="212" t="s">
        <v>635</v>
      </c>
      <c r="M2979" s="212"/>
      <c r="N2979" s="212"/>
      <c r="O2979" s="212"/>
      <c r="P2979" s="212">
        <v>1293</v>
      </c>
      <c r="Q2979" s="212" t="s">
        <v>1559</v>
      </c>
      <c r="R2979" s="212" t="s">
        <v>1560</v>
      </c>
      <c r="S2979" s="212"/>
      <c r="T2979" s="212"/>
      <c r="U2979" s="212"/>
      <c r="V2979" s="212"/>
      <c r="W2979" s="212"/>
      <c r="X2979" s="212"/>
      <c r="Y2979" s="212">
        <v>1370</v>
      </c>
      <c r="Z2979" s="212" t="s">
        <v>400</v>
      </c>
      <c r="AA2979" s="212" t="s">
        <v>401</v>
      </c>
      <c r="AB2979" s="212">
        <v>6643.9549999999999</v>
      </c>
      <c r="AC2979" s="212">
        <v>8816.5259999999998</v>
      </c>
      <c r="AD2979" s="212">
        <v>1</v>
      </c>
      <c r="AE2979" s="212">
        <v>0</v>
      </c>
      <c r="AF2979" s="212">
        <v>1</v>
      </c>
      <c r="AG2979" s="212">
        <v>0</v>
      </c>
      <c r="AH2979" s="212">
        <v>6643.95</v>
      </c>
      <c r="AI2979" s="212">
        <v>8816.5300000000007</v>
      </c>
      <c r="AJ2979" s="212">
        <v>0</v>
      </c>
      <c r="AK2979" s="212">
        <v>0</v>
      </c>
      <c r="AL2979" s="212">
        <v>0</v>
      </c>
      <c r="AM2979">
        <v>1</v>
      </c>
      <c r="AN2979" t="str">
        <f>VLOOKUP(H2979,'Base Art'!$A:$AJ,36,FALSE)</f>
        <v>RPB SA</v>
      </c>
    </row>
    <row r="2980" spans="1:40" x14ac:dyDescent="0.25">
      <c r="A2980" s="212" t="s">
        <v>7665</v>
      </c>
      <c r="B2980" s="212">
        <v>1</v>
      </c>
      <c r="C2980" s="212" t="s">
        <v>7666</v>
      </c>
      <c r="D2980" s="212" t="s">
        <v>1544</v>
      </c>
      <c r="E2980" s="212">
        <v>31</v>
      </c>
      <c r="F2980" s="212" t="s">
        <v>272</v>
      </c>
      <c r="G2980" s="212" t="s">
        <v>7671</v>
      </c>
      <c r="H2980" s="212">
        <v>8579</v>
      </c>
      <c r="I2980" s="212" t="s">
        <v>4649</v>
      </c>
      <c r="J2980" s="212">
        <v>1420</v>
      </c>
      <c r="K2980" s="212" t="s">
        <v>568</v>
      </c>
      <c r="L2980" s="212" t="s">
        <v>569</v>
      </c>
      <c r="M2980" s="212"/>
      <c r="N2980" s="212"/>
      <c r="O2980" s="212"/>
      <c r="P2980" s="212"/>
      <c r="Q2980" s="212"/>
      <c r="R2980" s="212"/>
      <c r="S2980" s="212"/>
      <c r="T2980" s="212"/>
      <c r="U2980" s="212"/>
      <c r="V2980" s="212"/>
      <c r="W2980" s="212"/>
      <c r="X2980" s="212"/>
      <c r="Y2980" s="212">
        <v>1373</v>
      </c>
      <c r="Z2980" s="212" t="s">
        <v>386</v>
      </c>
      <c r="AA2980" s="212" t="s">
        <v>387</v>
      </c>
      <c r="AB2980" s="212">
        <v>16188.968000000001</v>
      </c>
      <c r="AC2980" s="212">
        <v>19847.508000000002</v>
      </c>
      <c r="AD2980" s="212">
        <v>13</v>
      </c>
      <c r="AE2980" s="212">
        <v>0</v>
      </c>
      <c r="AF2980" s="212">
        <v>13</v>
      </c>
      <c r="AG2980" s="212">
        <v>0</v>
      </c>
      <c r="AH2980" s="212">
        <v>210456.58</v>
      </c>
      <c r="AI2980" s="212">
        <v>258017.6</v>
      </c>
      <c r="AJ2980" s="212">
        <v>1</v>
      </c>
      <c r="AK2980" s="212">
        <v>13</v>
      </c>
      <c r="AL2980" s="212">
        <v>0</v>
      </c>
      <c r="AM2980">
        <v>1</v>
      </c>
      <c r="AN2980" t="str">
        <f>VLOOKUP(H2980,'Base Art'!$A:$AJ,36,FALSE)</f>
        <v>ARCOR S.A.I.C.</v>
      </c>
    </row>
    <row r="2981" spans="1:40" x14ac:dyDescent="0.25">
      <c r="A2981" s="212" t="s">
        <v>7665</v>
      </c>
      <c r="B2981" s="212">
        <v>1</v>
      </c>
      <c r="C2981" s="212" t="s">
        <v>7666</v>
      </c>
      <c r="D2981" s="212" t="s">
        <v>1544</v>
      </c>
      <c r="E2981" s="212">
        <v>31</v>
      </c>
      <c r="F2981" s="212" t="s">
        <v>272</v>
      </c>
      <c r="G2981" s="212" t="s">
        <v>1174</v>
      </c>
      <c r="H2981" s="212">
        <v>8675</v>
      </c>
      <c r="I2981" s="212" t="s">
        <v>1175</v>
      </c>
      <c r="J2981" s="212">
        <v>1414</v>
      </c>
      <c r="K2981" s="212" t="s">
        <v>372</v>
      </c>
      <c r="L2981" s="212" t="s">
        <v>373</v>
      </c>
      <c r="M2981" s="212"/>
      <c r="N2981" s="212"/>
      <c r="O2981" s="212"/>
      <c r="P2981" s="212"/>
      <c r="Q2981" s="212"/>
      <c r="R2981" s="212"/>
      <c r="S2981" s="212"/>
      <c r="T2981" s="212"/>
      <c r="U2981" s="212"/>
      <c r="V2981" s="212"/>
      <c r="W2981" s="212"/>
      <c r="X2981" s="212"/>
      <c r="Y2981" s="212">
        <v>1374</v>
      </c>
      <c r="Z2981" s="212" t="s">
        <v>336</v>
      </c>
      <c r="AA2981" s="212" t="s">
        <v>337</v>
      </c>
      <c r="AB2981" s="212">
        <v>80066.057000000001</v>
      </c>
      <c r="AC2981" s="212">
        <v>98066.21</v>
      </c>
      <c r="AD2981" s="212">
        <v>0.16669999999999999</v>
      </c>
      <c r="AE2981" s="212">
        <v>0</v>
      </c>
      <c r="AF2981" s="212">
        <v>0.16669999999999999</v>
      </c>
      <c r="AG2981" s="212">
        <v>0</v>
      </c>
      <c r="AH2981" s="212">
        <v>13344.34</v>
      </c>
      <c r="AI2981" s="212">
        <v>16344.37</v>
      </c>
      <c r="AJ2981" s="212">
        <v>1</v>
      </c>
      <c r="AK2981" s="212">
        <v>0.17</v>
      </c>
      <c r="AL2981" s="212">
        <v>0</v>
      </c>
      <c r="AM2981">
        <v>1</v>
      </c>
      <c r="AN2981" t="str">
        <f>VLOOKUP(H2981,'Base Art'!$A:$AJ,36,FALSE)</f>
        <v>ARCOR S.A.I.C.</v>
      </c>
    </row>
    <row r="2982" spans="1:40" x14ac:dyDescent="0.25">
      <c r="A2982" s="212" t="s">
        <v>7665</v>
      </c>
      <c r="B2982" s="212">
        <v>1</v>
      </c>
      <c r="C2982" s="212" t="s">
        <v>7666</v>
      </c>
      <c r="D2982" s="212" t="s">
        <v>1544</v>
      </c>
      <c r="E2982" s="212">
        <v>31</v>
      </c>
      <c r="F2982" s="212" t="s">
        <v>272</v>
      </c>
      <c r="G2982" s="212" t="s">
        <v>842</v>
      </c>
      <c r="H2982" s="212">
        <v>8755</v>
      </c>
      <c r="I2982" s="212" t="s">
        <v>843</v>
      </c>
      <c r="J2982" s="212"/>
      <c r="K2982" s="212"/>
      <c r="L2982" s="212"/>
      <c r="M2982" s="212"/>
      <c r="N2982" s="212"/>
      <c r="O2982" s="212"/>
      <c r="P2982" s="212"/>
      <c r="Q2982" s="212"/>
      <c r="R2982" s="212"/>
      <c r="S2982" s="212"/>
      <c r="T2982" s="212"/>
      <c r="U2982" s="212"/>
      <c r="V2982" s="212"/>
      <c r="W2982" s="212"/>
      <c r="X2982" s="212"/>
      <c r="Y2982" s="212">
        <v>1373</v>
      </c>
      <c r="Z2982" s="212" t="s">
        <v>386</v>
      </c>
      <c r="AA2982" s="212" t="s">
        <v>387</v>
      </c>
      <c r="AB2982" s="212">
        <v>49427.07</v>
      </c>
      <c r="AC2982" s="212">
        <v>61289.574000000001</v>
      </c>
      <c r="AD2982" s="212">
        <v>0.1</v>
      </c>
      <c r="AE2982" s="212">
        <v>0</v>
      </c>
      <c r="AF2982" s="212">
        <v>0.1</v>
      </c>
      <c r="AG2982" s="212">
        <v>0</v>
      </c>
      <c r="AH2982" s="212">
        <v>4942.71</v>
      </c>
      <c r="AI2982" s="212">
        <v>6128.96</v>
      </c>
      <c r="AJ2982" s="212">
        <v>0</v>
      </c>
      <c r="AK2982" s="212">
        <v>0</v>
      </c>
      <c r="AL2982" s="212">
        <v>0</v>
      </c>
      <c r="AM2982">
        <v>1</v>
      </c>
      <c r="AN2982" t="str">
        <f>VLOOKUP(H2982,'Base Art'!$A:$AJ,36,FALSE)</f>
        <v>MONDELEZ ARGENTINA S.A.</v>
      </c>
    </row>
    <row r="2983" spans="1:40" x14ac:dyDescent="0.25">
      <c r="A2983" s="212" t="s">
        <v>7665</v>
      </c>
      <c r="B2983" s="212">
        <v>1</v>
      </c>
      <c r="C2983" s="212" t="s">
        <v>7666</v>
      </c>
      <c r="D2983" s="212" t="s">
        <v>1544</v>
      </c>
      <c r="E2983" s="212">
        <v>31</v>
      </c>
      <c r="F2983" s="212" t="s">
        <v>272</v>
      </c>
      <c r="G2983" s="212" t="s">
        <v>844</v>
      </c>
      <c r="H2983" s="212">
        <v>8805</v>
      </c>
      <c r="I2983" s="212" t="s">
        <v>845</v>
      </c>
      <c r="J2983" s="212">
        <v>1064</v>
      </c>
      <c r="K2983" s="212" t="s">
        <v>446</v>
      </c>
      <c r="L2983" s="212" t="s">
        <v>447</v>
      </c>
      <c r="M2983" s="212"/>
      <c r="N2983" s="212"/>
      <c r="O2983" s="212"/>
      <c r="P2983" s="212">
        <v>1066</v>
      </c>
      <c r="Q2983" s="212" t="s">
        <v>448</v>
      </c>
      <c r="R2983" s="212" t="s">
        <v>449</v>
      </c>
      <c r="S2983" s="212"/>
      <c r="T2983" s="212"/>
      <c r="U2983" s="212"/>
      <c r="V2983" s="212"/>
      <c r="W2983" s="212"/>
      <c r="X2983" s="212"/>
      <c r="Y2983" s="212">
        <v>1373</v>
      </c>
      <c r="Z2983" s="212" t="s">
        <v>386</v>
      </c>
      <c r="AA2983" s="212" t="s">
        <v>387</v>
      </c>
      <c r="AB2983" s="212">
        <v>23423.601999999999</v>
      </c>
      <c r="AC2983" s="212">
        <v>29724.550999999999</v>
      </c>
      <c r="AD2983" s="212">
        <v>1</v>
      </c>
      <c r="AE2983" s="212">
        <v>0</v>
      </c>
      <c r="AF2983" s="212">
        <v>1</v>
      </c>
      <c r="AG2983" s="212">
        <v>0</v>
      </c>
      <c r="AH2983" s="212">
        <v>23423.599999999999</v>
      </c>
      <c r="AI2983" s="212">
        <v>29724.55</v>
      </c>
      <c r="AJ2983" s="212">
        <v>0</v>
      </c>
      <c r="AK2983" s="212">
        <v>0</v>
      </c>
      <c r="AL2983" s="212">
        <v>0</v>
      </c>
      <c r="AM2983">
        <v>1</v>
      </c>
      <c r="AN2983" t="str">
        <f>VLOOKUP(H2983,'Base Art'!$A:$AJ,36,FALSE)</f>
        <v>MOLINO CAÑUELAS S.A.C.I.F.I.A.</v>
      </c>
    </row>
    <row r="2984" spans="1:40" x14ac:dyDescent="0.25">
      <c r="A2984" s="212" t="s">
        <v>7665</v>
      </c>
      <c r="B2984" s="212">
        <v>1</v>
      </c>
      <c r="C2984" s="212" t="s">
        <v>7666</v>
      </c>
      <c r="D2984" s="212" t="s">
        <v>1544</v>
      </c>
      <c r="E2984" s="212">
        <v>31</v>
      </c>
      <c r="F2984" s="212" t="s">
        <v>272</v>
      </c>
      <c r="G2984" s="212" t="s">
        <v>850</v>
      </c>
      <c r="H2984" s="212">
        <v>10278</v>
      </c>
      <c r="I2984" s="212" t="s">
        <v>851</v>
      </c>
      <c r="J2984" s="212"/>
      <c r="K2984" s="212"/>
      <c r="L2984" s="212"/>
      <c r="M2984" s="212"/>
      <c r="N2984" s="212"/>
      <c r="O2984" s="212"/>
      <c r="P2984" s="212">
        <v>1005</v>
      </c>
      <c r="Q2984" s="212" t="s">
        <v>582</v>
      </c>
      <c r="R2984" s="212" t="s">
        <v>583</v>
      </c>
      <c r="S2984" s="212"/>
      <c r="T2984" s="212"/>
      <c r="U2984" s="212"/>
      <c r="V2984" s="212"/>
      <c r="W2984" s="212"/>
      <c r="X2984" s="212"/>
      <c r="Y2984" s="212">
        <v>1369</v>
      </c>
      <c r="Z2984" s="212" t="s">
        <v>354</v>
      </c>
      <c r="AA2984" s="212" t="s">
        <v>355</v>
      </c>
      <c r="AB2984" s="212">
        <v>14376.736000000001</v>
      </c>
      <c r="AC2984" s="212">
        <v>17395.850999999999</v>
      </c>
      <c r="AD2984" s="212">
        <v>1</v>
      </c>
      <c r="AE2984" s="212">
        <v>0</v>
      </c>
      <c r="AF2984" s="212">
        <v>1</v>
      </c>
      <c r="AG2984" s="212">
        <v>0</v>
      </c>
      <c r="AH2984" s="212">
        <v>14376.74</v>
      </c>
      <c r="AI2984" s="212">
        <v>17395.849999999999</v>
      </c>
      <c r="AJ2984" s="212">
        <v>0</v>
      </c>
      <c r="AK2984" s="212">
        <v>0</v>
      </c>
      <c r="AL2984" s="212">
        <v>0</v>
      </c>
      <c r="AM2984">
        <v>1</v>
      </c>
      <c r="AN2984" t="str">
        <f>VLOOKUP(H2984,'Base Art'!$A:$AJ,36,FALSE)</f>
        <v>EST. LAS MARIAS S.A.C.I.F.A.</v>
      </c>
    </row>
    <row r="2985" spans="1:40" x14ac:dyDescent="0.25">
      <c r="A2985" s="212" t="s">
        <v>7665</v>
      </c>
      <c r="B2985" s="212">
        <v>1</v>
      </c>
      <c r="C2985" s="212" t="s">
        <v>7666</v>
      </c>
      <c r="D2985" s="212" t="s">
        <v>1544</v>
      </c>
      <c r="E2985" s="212">
        <v>31</v>
      </c>
      <c r="F2985" s="212" t="s">
        <v>272</v>
      </c>
      <c r="G2985" s="212" t="s">
        <v>852</v>
      </c>
      <c r="H2985" s="212">
        <v>10285</v>
      </c>
      <c r="I2985" s="212" t="s">
        <v>853</v>
      </c>
      <c r="J2985" s="212"/>
      <c r="K2985" s="212"/>
      <c r="L2985" s="212"/>
      <c r="M2985" s="212"/>
      <c r="N2985" s="212"/>
      <c r="O2985" s="212"/>
      <c r="P2985" s="212"/>
      <c r="Q2985" s="212"/>
      <c r="R2985" s="212"/>
      <c r="S2985" s="212"/>
      <c r="T2985" s="212"/>
      <c r="U2985" s="212"/>
      <c r="V2985" s="212"/>
      <c r="W2985" s="212"/>
      <c r="X2985" s="212"/>
      <c r="Y2985" s="212">
        <v>1376</v>
      </c>
      <c r="Z2985" s="212" t="s">
        <v>320</v>
      </c>
      <c r="AA2985" s="212" t="s">
        <v>321</v>
      </c>
      <c r="AB2985" s="212">
        <v>744612.96</v>
      </c>
      <c r="AC2985" s="212">
        <v>922575.44299999997</v>
      </c>
      <c r="AD2985" s="212">
        <v>3.3300000000000003E-2</v>
      </c>
      <c r="AE2985" s="212">
        <v>0</v>
      </c>
      <c r="AF2985" s="212">
        <v>3.3300000000000003E-2</v>
      </c>
      <c r="AG2985" s="212">
        <v>0</v>
      </c>
      <c r="AH2985" s="212">
        <v>24820.43</v>
      </c>
      <c r="AI2985" s="212">
        <v>30752.51</v>
      </c>
      <c r="AJ2985" s="212">
        <v>0</v>
      </c>
      <c r="AK2985" s="212">
        <v>0</v>
      </c>
      <c r="AL2985" s="212">
        <v>0</v>
      </c>
      <c r="AM2985">
        <v>1</v>
      </c>
      <c r="AN2985" t="str">
        <f>VLOOKUP(H2985,'Base Art'!$A:$AJ,36,FALSE)</f>
        <v>KOPELCO S.A.</v>
      </c>
    </row>
    <row r="2986" spans="1:40" x14ac:dyDescent="0.25">
      <c r="A2986" s="212" t="s">
        <v>7665</v>
      </c>
      <c r="B2986" s="212">
        <v>1</v>
      </c>
      <c r="C2986" s="212" t="s">
        <v>7666</v>
      </c>
      <c r="D2986" s="212" t="s">
        <v>1544</v>
      </c>
      <c r="E2986" s="212">
        <v>31</v>
      </c>
      <c r="F2986" s="212" t="s">
        <v>272</v>
      </c>
      <c r="G2986" s="212" t="s">
        <v>1752</v>
      </c>
      <c r="H2986" s="212">
        <v>10342</v>
      </c>
      <c r="I2986" s="212" t="s">
        <v>1753</v>
      </c>
      <c r="J2986" s="212">
        <v>1218</v>
      </c>
      <c r="K2986" s="212" t="s">
        <v>1110</v>
      </c>
      <c r="L2986" s="212" t="s">
        <v>1111</v>
      </c>
      <c r="M2986" s="212"/>
      <c r="N2986" s="212"/>
      <c r="O2986" s="212"/>
      <c r="P2986" s="212"/>
      <c r="Q2986" s="212"/>
      <c r="R2986" s="212"/>
      <c r="S2986" s="212"/>
      <c r="T2986" s="212"/>
      <c r="U2986" s="212"/>
      <c r="V2986" s="212"/>
      <c r="W2986" s="212"/>
      <c r="X2986" s="212"/>
      <c r="Y2986" s="212">
        <v>1374</v>
      </c>
      <c r="Z2986" s="212" t="s">
        <v>336</v>
      </c>
      <c r="AA2986" s="212" t="s">
        <v>337</v>
      </c>
      <c r="AB2986" s="212">
        <v>96961.392000000007</v>
      </c>
      <c r="AC2986" s="212">
        <v>117323.29399999999</v>
      </c>
      <c r="AD2986" s="212">
        <v>6.25E-2</v>
      </c>
      <c r="AE2986" s="212">
        <v>0</v>
      </c>
      <c r="AF2986" s="212">
        <v>6.25E-2</v>
      </c>
      <c r="AG2986" s="212">
        <v>0</v>
      </c>
      <c r="AH2986" s="212">
        <v>6060.09</v>
      </c>
      <c r="AI2986" s="212">
        <v>7332.71</v>
      </c>
      <c r="AJ2986" s="212">
        <v>0</v>
      </c>
      <c r="AK2986" s="212">
        <v>0</v>
      </c>
      <c r="AL2986" s="212">
        <v>0</v>
      </c>
      <c r="AM2986">
        <v>1</v>
      </c>
      <c r="AN2986" t="str">
        <f>VLOOKUP(H2986,'Base Art'!$A:$AJ,36,FALSE)</f>
        <v>MONDELEZ ARGENTINA S.A.</v>
      </c>
    </row>
    <row r="2987" spans="1:40" x14ac:dyDescent="0.25">
      <c r="A2987" s="212" t="s">
        <v>7665</v>
      </c>
      <c r="B2987" s="212">
        <v>1</v>
      </c>
      <c r="C2987" s="212" t="s">
        <v>7666</v>
      </c>
      <c r="D2987" s="212" t="s">
        <v>1544</v>
      </c>
      <c r="E2987" s="212">
        <v>31</v>
      </c>
      <c r="F2987" s="212" t="s">
        <v>272</v>
      </c>
      <c r="G2987" s="212" t="s">
        <v>1032</v>
      </c>
      <c r="H2987" s="212">
        <v>10411</v>
      </c>
      <c r="I2987" s="212" t="s">
        <v>1033</v>
      </c>
      <c r="J2987" s="212">
        <v>1416</v>
      </c>
      <c r="K2987" s="212" t="s">
        <v>552</v>
      </c>
      <c r="L2987" s="212" t="s">
        <v>553</v>
      </c>
      <c r="M2987" s="212"/>
      <c r="N2987" s="212"/>
      <c r="O2987" s="212"/>
      <c r="P2987" s="212"/>
      <c r="Q2987" s="212"/>
      <c r="R2987" s="212"/>
      <c r="S2987" s="212"/>
      <c r="T2987" s="212"/>
      <c r="U2987" s="212"/>
      <c r="V2987" s="212"/>
      <c r="W2987" s="212"/>
      <c r="X2987" s="212"/>
      <c r="Y2987" s="212">
        <v>1372</v>
      </c>
      <c r="Z2987" s="212" t="s">
        <v>346</v>
      </c>
      <c r="AA2987" s="212" t="s">
        <v>347</v>
      </c>
      <c r="AB2987" s="212">
        <v>10644.103999999999</v>
      </c>
      <c r="AC2987" s="212">
        <v>13198.689</v>
      </c>
      <c r="AD2987" s="212">
        <v>1</v>
      </c>
      <c r="AE2987" s="212">
        <v>0.15</v>
      </c>
      <c r="AF2987" s="212">
        <v>1.1499999999999999</v>
      </c>
      <c r="AG2987" s="212">
        <v>0</v>
      </c>
      <c r="AH2987" s="212">
        <v>12240.72</v>
      </c>
      <c r="AI2987" s="212">
        <v>15178.49</v>
      </c>
      <c r="AJ2987" s="212">
        <v>0</v>
      </c>
      <c r="AK2987" s="212">
        <v>0</v>
      </c>
      <c r="AL2987" s="212">
        <v>0</v>
      </c>
      <c r="AM2987">
        <v>1</v>
      </c>
      <c r="AN2987" t="str">
        <f>VLOOKUP(H2987,'Base Art'!$A:$AJ,36,FALSE)</f>
        <v>ARCOR S.A.I.C.</v>
      </c>
    </row>
    <row r="2988" spans="1:40" x14ac:dyDescent="0.25">
      <c r="A2988" s="212" t="s">
        <v>7665</v>
      </c>
      <c r="B2988" s="212">
        <v>1</v>
      </c>
      <c r="C2988" s="212" t="s">
        <v>7666</v>
      </c>
      <c r="D2988" s="212" t="s">
        <v>1544</v>
      </c>
      <c r="E2988" s="212">
        <v>31</v>
      </c>
      <c r="F2988" s="212" t="s">
        <v>272</v>
      </c>
      <c r="G2988" s="212" t="s">
        <v>1375</v>
      </c>
      <c r="H2988" s="212">
        <v>10417</v>
      </c>
      <c r="I2988" s="212" t="s">
        <v>1376</v>
      </c>
      <c r="J2988" s="212">
        <v>1018</v>
      </c>
      <c r="K2988" s="212" t="s">
        <v>392</v>
      </c>
      <c r="L2988" s="212" t="s">
        <v>393</v>
      </c>
      <c r="M2988" s="212"/>
      <c r="N2988" s="212"/>
      <c r="O2988" s="212"/>
      <c r="P2988" s="212">
        <v>1250</v>
      </c>
      <c r="Q2988" s="212" t="s">
        <v>864</v>
      </c>
      <c r="R2988" s="212" t="s">
        <v>865</v>
      </c>
      <c r="S2988" s="212"/>
      <c r="T2988" s="212"/>
      <c r="U2988" s="212"/>
      <c r="V2988" s="212"/>
      <c r="W2988" s="212"/>
      <c r="X2988" s="212"/>
      <c r="Y2988" s="212">
        <v>1376</v>
      </c>
      <c r="Z2988" s="212" t="s">
        <v>320</v>
      </c>
      <c r="AA2988" s="212" t="s">
        <v>321</v>
      </c>
      <c r="AB2988" s="212">
        <v>27570.48</v>
      </c>
      <c r="AC2988" s="212">
        <v>30465.38</v>
      </c>
      <c r="AD2988" s="212">
        <v>0.25</v>
      </c>
      <c r="AE2988" s="212">
        <v>0</v>
      </c>
      <c r="AF2988" s="212">
        <v>0.25</v>
      </c>
      <c r="AG2988" s="212">
        <v>0</v>
      </c>
      <c r="AH2988" s="212">
        <v>6892.62</v>
      </c>
      <c r="AI2988" s="212">
        <v>7616.35</v>
      </c>
      <c r="AJ2988" s="212">
        <v>0</v>
      </c>
      <c r="AK2988" s="212">
        <v>0</v>
      </c>
      <c r="AL2988" s="212">
        <v>0</v>
      </c>
      <c r="AM2988">
        <v>1</v>
      </c>
      <c r="AN2988" t="str">
        <f>VLOOKUP(H2988,'Base Art'!$A:$AJ,36,FALSE)</f>
        <v>ENERGIZER ARGENTINA S.A.</v>
      </c>
    </row>
    <row r="2989" spans="1:40" x14ac:dyDescent="0.25">
      <c r="A2989" s="212" t="s">
        <v>7665</v>
      </c>
      <c r="B2989" s="212">
        <v>1</v>
      </c>
      <c r="C2989" s="212" t="s">
        <v>7666</v>
      </c>
      <c r="D2989" s="212" t="s">
        <v>1544</v>
      </c>
      <c r="E2989" s="212">
        <v>31</v>
      </c>
      <c r="F2989" s="212" t="s">
        <v>272</v>
      </c>
      <c r="G2989" s="212" t="s">
        <v>862</v>
      </c>
      <c r="H2989" s="212">
        <v>10419</v>
      </c>
      <c r="I2989" s="212" t="s">
        <v>863</v>
      </c>
      <c r="J2989" s="212">
        <v>1018</v>
      </c>
      <c r="K2989" s="212" t="s">
        <v>392</v>
      </c>
      <c r="L2989" s="212" t="s">
        <v>393</v>
      </c>
      <c r="M2989" s="212"/>
      <c r="N2989" s="212"/>
      <c r="O2989" s="212"/>
      <c r="P2989" s="212">
        <v>1250</v>
      </c>
      <c r="Q2989" s="212" t="s">
        <v>864</v>
      </c>
      <c r="R2989" s="212" t="s">
        <v>865</v>
      </c>
      <c r="S2989" s="212"/>
      <c r="T2989" s="212"/>
      <c r="U2989" s="212"/>
      <c r="V2989" s="212"/>
      <c r="W2989" s="212"/>
      <c r="X2989" s="212"/>
      <c r="Y2989" s="212">
        <v>1376</v>
      </c>
      <c r="Z2989" s="212" t="s">
        <v>320</v>
      </c>
      <c r="AA2989" s="212" t="s">
        <v>321</v>
      </c>
      <c r="AB2989" s="212">
        <v>33738.239999999998</v>
      </c>
      <c r="AC2989" s="212">
        <v>37280.754999999997</v>
      </c>
      <c r="AD2989" s="212">
        <v>0.5</v>
      </c>
      <c r="AE2989" s="212">
        <v>0</v>
      </c>
      <c r="AF2989" s="212">
        <v>0.5</v>
      </c>
      <c r="AG2989" s="212">
        <v>0</v>
      </c>
      <c r="AH2989" s="212">
        <v>16869.12</v>
      </c>
      <c r="AI2989" s="212">
        <v>18640.38</v>
      </c>
      <c r="AJ2989" s="212">
        <v>1</v>
      </c>
      <c r="AK2989" s="212">
        <v>0.5</v>
      </c>
      <c r="AL2989" s="212">
        <v>0</v>
      </c>
      <c r="AM2989">
        <v>1</v>
      </c>
      <c r="AN2989" t="str">
        <f>VLOOKUP(H2989,'Base Art'!$A:$AJ,36,FALSE)</f>
        <v>ENERGIZER ARGENTINA S.A.</v>
      </c>
    </row>
    <row r="2990" spans="1:40" x14ac:dyDescent="0.25">
      <c r="A2990" s="212" t="s">
        <v>7665</v>
      </c>
      <c r="B2990" s="212">
        <v>1</v>
      </c>
      <c r="C2990" s="212" t="s">
        <v>7666</v>
      </c>
      <c r="D2990" s="212" t="s">
        <v>1544</v>
      </c>
      <c r="E2990" s="212">
        <v>31</v>
      </c>
      <c r="F2990" s="212" t="s">
        <v>272</v>
      </c>
      <c r="G2990" s="212" t="s">
        <v>1180</v>
      </c>
      <c r="H2990" s="212">
        <v>10421</v>
      </c>
      <c r="I2990" s="212" t="s">
        <v>1181</v>
      </c>
      <c r="J2990" s="212">
        <v>1018</v>
      </c>
      <c r="K2990" s="212" t="s">
        <v>392</v>
      </c>
      <c r="L2990" s="212" t="s">
        <v>393</v>
      </c>
      <c r="M2990" s="212"/>
      <c r="N2990" s="212"/>
      <c r="O2990" s="212"/>
      <c r="P2990" s="212">
        <v>1250</v>
      </c>
      <c r="Q2990" s="212" t="s">
        <v>864</v>
      </c>
      <c r="R2990" s="212" t="s">
        <v>865</v>
      </c>
      <c r="S2990" s="212"/>
      <c r="T2990" s="212"/>
      <c r="U2990" s="212"/>
      <c r="V2990" s="212"/>
      <c r="W2990" s="212"/>
      <c r="X2990" s="212"/>
      <c r="Y2990" s="212">
        <v>1376</v>
      </c>
      <c r="Z2990" s="212" t="s">
        <v>320</v>
      </c>
      <c r="AA2990" s="212" t="s">
        <v>321</v>
      </c>
      <c r="AB2990" s="212">
        <v>38363.332999999999</v>
      </c>
      <c r="AC2990" s="212">
        <v>42391.483</v>
      </c>
      <c r="AD2990" s="212">
        <v>0.75</v>
      </c>
      <c r="AE2990" s="212">
        <v>0</v>
      </c>
      <c r="AF2990" s="212">
        <v>0.75</v>
      </c>
      <c r="AG2990" s="212">
        <v>0</v>
      </c>
      <c r="AH2990" s="212">
        <v>28772.5</v>
      </c>
      <c r="AI2990" s="212">
        <v>31793.61</v>
      </c>
      <c r="AJ2990" s="212">
        <v>2</v>
      </c>
      <c r="AK2990" s="212">
        <v>0.38</v>
      </c>
      <c r="AL2990" s="212">
        <v>0</v>
      </c>
      <c r="AM2990">
        <v>1</v>
      </c>
      <c r="AN2990" t="str">
        <f>VLOOKUP(H2990,'Base Art'!$A:$AJ,36,FALSE)</f>
        <v>ENERGIZER ARGENTINA S.A.</v>
      </c>
    </row>
    <row r="2991" spans="1:40" x14ac:dyDescent="0.25">
      <c r="A2991" s="212" t="s">
        <v>7665</v>
      </c>
      <c r="B2991" s="212">
        <v>1</v>
      </c>
      <c r="C2991" s="212" t="s">
        <v>7666</v>
      </c>
      <c r="D2991" s="212" t="s">
        <v>1544</v>
      </c>
      <c r="E2991" s="212">
        <v>31</v>
      </c>
      <c r="F2991" s="212" t="s">
        <v>272</v>
      </c>
      <c r="G2991" s="212" t="s">
        <v>1182</v>
      </c>
      <c r="H2991" s="212">
        <v>10423</v>
      </c>
      <c r="I2991" s="212" t="s">
        <v>1183</v>
      </c>
      <c r="J2991" s="212">
        <v>1018</v>
      </c>
      <c r="K2991" s="212" t="s">
        <v>392</v>
      </c>
      <c r="L2991" s="212" t="s">
        <v>393</v>
      </c>
      <c r="M2991" s="212"/>
      <c r="N2991" s="212"/>
      <c r="O2991" s="212"/>
      <c r="P2991" s="212">
        <v>1250</v>
      </c>
      <c r="Q2991" s="212" t="s">
        <v>864</v>
      </c>
      <c r="R2991" s="212" t="s">
        <v>865</v>
      </c>
      <c r="S2991" s="212"/>
      <c r="T2991" s="212"/>
      <c r="U2991" s="212"/>
      <c r="V2991" s="212"/>
      <c r="W2991" s="212"/>
      <c r="X2991" s="212"/>
      <c r="Y2991" s="212">
        <v>1376</v>
      </c>
      <c r="Z2991" s="212" t="s">
        <v>320</v>
      </c>
      <c r="AA2991" s="212" t="s">
        <v>321</v>
      </c>
      <c r="AB2991" s="212">
        <v>47953.440000000002</v>
      </c>
      <c r="AC2991" s="212">
        <v>52988.550999999999</v>
      </c>
      <c r="AD2991" s="212">
        <v>0.25</v>
      </c>
      <c r="AE2991" s="212">
        <v>0</v>
      </c>
      <c r="AF2991" s="212">
        <v>0.25</v>
      </c>
      <c r="AG2991" s="212">
        <v>0</v>
      </c>
      <c r="AH2991" s="212">
        <v>11988.36</v>
      </c>
      <c r="AI2991" s="212">
        <v>13247.14</v>
      </c>
      <c r="AJ2991" s="212">
        <v>1</v>
      </c>
      <c r="AK2991" s="212">
        <v>0.25</v>
      </c>
      <c r="AL2991" s="212">
        <v>0</v>
      </c>
      <c r="AM2991">
        <v>1</v>
      </c>
      <c r="AN2991" t="str">
        <f>VLOOKUP(H2991,'Base Art'!$A:$AJ,36,FALSE)</f>
        <v>ENERGIZER ARGENTINA S.A.</v>
      </c>
    </row>
    <row r="2992" spans="1:40" x14ac:dyDescent="0.25">
      <c r="A2992" s="212" t="s">
        <v>7665</v>
      </c>
      <c r="B2992" s="212">
        <v>1</v>
      </c>
      <c r="C2992" s="212" t="s">
        <v>7666</v>
      </c>
      <c r="D2992" s="212" t="s">
        <v>1544</v>
      </c>
      <c r="E2992" s="212">
        <v>31</v>
      </c>
      <c r="F2992" s="212" t="s">
        <v>272</v>
      </c>
      <c r="G2992" s="212" t="s">
        <v>866</v>
      </c>
      <c r="H2992" s="212">
        <v>10427</v>
      </c>
      <c r="I2992" s="212" t="s">
        <v>867</v>
      </c>
      <c r="J2992" s="212">
        <v>1164</v>
      </c>
      <c r="K2992" s="212" t="s">
        <v>804</v>
      </c>
      <c r="L2992" s="212" t="s">
        <v>805</v>
      </c>
      <c r="M2992" s="212"/>
      <c r="N2992" s="212"/>
      <c r="O2992" s="212"/>
      <c r="P2992" s="212"/>
      <c r="Q2992" s="212"/>
      <c r="R2992" s="212"/>
      <c r="S2992" s="212"/>
      <c r="T2992" s="212"/>
      <c r="U2992" s="212"/>
      <c r="V2992" s="212"/>
      <c r="W2992" s="212"/>
      <c r="X2992" s="212"/>
      <c r="Y2992" s="212">
        <v>1373</v>
      </c>
      <c r="Z2992" s="212" t="s">
        <v>386</v>
      </c>
      <c r="AA2992" s="212" t="s">
        <v>387</v>
      </c>
      <c r="AB2992" s="212">
        <v>23563.61</v>
      </c>
      <c r="AC2992" s="212">
        <v>29218.879000000001</v>
      </c>
      <c r="AD2992" s="212">
        <v>5.5599999999999997E-2</v>
      </c>
      <c r="AE2992" s="212">
        <v>0</v>
      </c>
      <c r="AF2992" s="212">
        <v>5.5599999999999997E-2</v>
      </c>
      <c r="AG2992" s="212">
        <v>0</v>
      </c>
      <c r="AH2992" s="212">
        <v>1309.0899999999999</v>
      </c>
      <c r="AI2992" s="212">
        <v>1623.27</v>
      </c>
      <c r="AJ2992" s="212">
        <v>0</v>
      </c>
      <c r="AK2992" s="212">
        <v>0</v>
      </c>
      <c r="AL2992" s="212">
        <v>0</v>
      </c>
      <c r="AM2992">
        <v>1</v>
      </c>
      <c r="AN2992" t="str">
        <f>VLOOKUP(H2992,'Base Art'!$A:$AJ,36,FALSE)</f>
        <v>ARCOR S.A.I.C.</v>
      </c>
    </row>
    <row r="2993" spans="1:40" x14ac:dyDescent="0.25">
      <c r="A2993" s="212" t="s">
        <v>7665</v>
      </c>
      <c r="B2993" s="212">
        <v>1</v>
      </c>
      <c r="C2993" s="212" t="s">
        <v>7666</v>
      </c>
      <c r="D2993" s="212" t="s">
        <v>1544</v>
      </c>
      <c r="E2993" s="212">
        <v>31</v>
      </c>
      <c r="F2993" s="212" t="s">
        <v>272</v>
      </c>
      <c r="G2993" s="212" t="s">
        <v>870</v>
      </c>
      <c r="H2993" s="212">
        <v>10433</v>
      </c>
      <c r="I2993" s="212" t="s">
        <v>871</v>
      </c>
      <c r="J2993" s="212">
        <v>1422</v>
      </c>
      <c r="K2993" s="212" t="s">
        <v>382</v>
      </c>
      <c r="L2993" s="212" t="s">
        <v>383</v>
      </c>
      <c r="M2993" s="212"/>
      <c r="N2993" s="212"/>
      <c r="O2993" s="212"/>
      <c r="P2993" s="212"/>
      <c r="Q2993" s="212"/>
      <c r="R2993" s="212"/>
      <c r="S2993" s="212"/>
      <c r="T2993" s="212"/>
      <c r="U2993" s="212"/>
      <c r="V2993" s="212"/>
      <c r="W2993" s="212"/>
      <c r="X2993" s="212"/>
      <c r="Y2993" s="212">
        <v>1373</v>
      </c>
      <c r="Z2993" s="212" t="s">
        <v>386</v>
      </c>
      <c r="AA2993" s="212" t="s">
        <v>387</v>
      </c>
      <c r="AB2993" s="212">
        <v>25508.266</v>
      </c>
      <c r="AC2993" s="212">
        <v>30865.004000000001</v>
      </c>
      <c r="AD2993" s="212">
        <v>0.33329999999999999</v>
      </c>
      <c r="AE2993" s="212">
        <v>0</v>
      </c>
      <c r="AF2993" s="212">
        <v>0.33329999999999999</v>
      </c>
      <c r="AG2993" s="212">
        <v>0</v>
      </c>
      <c r="AH2993" s="212">
        <v>8502.76</v>
      </c>
      <c r="AI2993" s="212">
        <v>10288.33</v>
      </c>
      <c r="AJ2993" s="212">
        <v>0</v>
      </c>
      <c r="AK2993" s="212">
        <v>0</v>
      </c>
      <c r="AL2993" s="212">
        <v>0</v>
      </c>
      <c r="AM2993">
        <v>1</v>
      </c>
      <c r="AN2993" t="str">
        <f>VLOOKUP(H2993,'Base Art'!$A:$AJ,36,FALSE)</f>
        <v>ARCOR S.A.I.C.</v>
      </c>
    </row>
    <row r="2994" spans="1:40" x14ac:dyDescent="0.25">
      <c r="A2994" s="212" t="s">
        <v>7665</v>
      </c>
      <c r="B2994" s="212">
        <v>1</v>
      </c>
      <c r="C2994" s="212" t="s">
        <v>7666</v>
      </c>
      <c r="D2994" s="212" t="s">
        <v>1544</v>
      </c>
      <c r="E2994" s="212">
        <v>31</v>
      </c>
      <c r="F2994" s="212" t="s">
        <v>272</v>
      </c>
      <c r="G2994" s="212" t="s">
        <v>1682</v>
      </c>
      <c r="H2994" s="212">
        <v>10710</v>
      </c>
      <c r="I2994" s="212" t="s">
        <v>1683</v>
      </c>
      <c r="J2994" s="212"/>
      <c r="K2994" s="212"/>
      <c r="L2994" s="212"/>
      <c r="M2994" s="212"/>
      <c r="N2994" s="212"/>
      <c r="O2994" s="212"/>
      <c r="P2994" s="212"/>
      <c r="Q2994" s="212"/>
      <c r="R2994" s="212"/>
      <c r="S2994" s="212"/>
      <c r="T2994" s="212"/>
      <c r="U2994" s="212"/>
      <c r="V2994" s="212"/>
      <c r="W2994" s="212"/>
      <c r="X2994" s="212"/>
      <c r="Y2994" s="212">
        <v>1373</v>
      </c>
      <c r="Z2994" s="212" t="s">
        <v>386</v>
      </c>
      <c r="AA2994" s="212" t="s">
        <v>387</v>
      </c>
      <c r="AB2994" s="212">
        <v>13045.144</v>
      </c>
      <c r="AC2994" s="212">
        <v>15784.623</v>
      </c>
      <c r="AD2994" s="212">
        <v>1</v>
      </c>
      <c r="AE2994" s="212">
        <v>0</v>
      </c>
      <c r="AF2994" s="212">
        <v>1</v>
      </c>
      <c r="AG2994" s="212">
        <v>0</v>
      </c>
      <c r="AH2994" s="212">
        <v>13045.14</v>
      </c>
      <c r="AI2994" s="212">
        <v>15784.62</v>
      </c>
      <c r="AJ2994" s="212">
        <v>0</v>
      </c>
      <c r="AK2994" s="212">
        <v>0</v>
      </c>
      <c r="AL2994" s="212">
        <v>0</v>
      </c>
      <c r="AM2994">
        <v>1</v>
      </c>
      <c r="AN2994" t="str">
        <f>VLOOKUP(H2994,'Base Art'!$A:$AJ,36,FALSE)</f>
        <v>DON SATUR S.R.L.</v>
      </c>
    </row>
    <row r="2995" spans="1:40" x14ac:dyDescent="0.25">
      <c r="A2995" s="212" t="s">
        <v>7665</v>
      </c>
      <c r="B2995" s="212">
        <v>1</v>
      </c>
      <c r="C2995" s="212" t="s">
        <v>7666</v>
      </c>
      <c r="D2995" s="212" t="s">
        <v>1544</v>
      </c>
      <c r="E2995" s="212">
        <v>31</v>
      </c>
      <c r="F2995" s="212" t="s">
        <v>272</v>
      </c>
      <c r="G2995" s="212" t="s">
        <v>1236</v>
      </c>
      <c r="H2995" s="212">
        <v>10721</v>
      </c>
      <c r="I2995" s="212" t="s">
        <v>1237</v>
      </c>
      <c r="J2995" s="212">
        <v>1351</v>
      </c>
      <c r="K2995" s="212" t="s">
        <v>470</v>
      </c>
      <c r="L2995" s="212" t="s">
        <v>471</v>
      </c>
      <c r="M2995" s="212"/>
      <c r="N2995" s="212"/>
      <c r="O2995" s="212"/>
      <c r="P2995" s="212">
        <v>1141</v>
      </c>
      <c r="Q2995" s="212" t="s">
        <v>472</v>
      </c>
      <c r="R2995" s="212" t="s">
        <v>473</v>
      </c>
      <c r="S2995" s="212"/>
      <c r="T2995" s="212"/>
      <c r="U2995" s="212"/>
      <c r="V2995" s="212"/>
      <c r="W2995" s="212"/>
      <c r="X2995" s="212"/>
      <c r="Y2995" s="212">
        <v>1372</v>
      </c>
      <c r="Z2995" s="212" t="s">
        <v>346</v>
      </c>
      <c r="AA2995" s="212" t="s">
        <v>347</v>
      </c>
      <c r="AB2995" s="212">
        <v>132184.31</v>
      </c>
      <c r="AC2995" s="212">
        <v>163908.54699999999</v>
      </c>
      <c r="AD2995" s="212">
        <v>4.1700000000000001E-2</v>
      </c>
      <c r="AE2995" s="212">
        <v>4.1700000000000001E-2</v>
      </c>
      <c r="AF2995" s="212">
        <v>8.3299999999999999E-2</v>
      </c>
      <c r="AG2995" s="212">
        <v>0</v>
      </c>
      <c r="AH2995" s="212">
        <v>11015.36</v>
      </c>
      <c r="AI2995" s="212">
        <v>13659.05</v>
      </c>
      <c r="AJ2995" s="212">
        <v>0</v>
      </c>
      <c r="AK2995" s="212">
        <v>0</v>
      </c>
      <c r="AL2995" s="212">
        <v>0</v>
      </c>
      <c r="AM2995">
        <v>1</v>
      </c>
      <c r="AN2995" t="str">
        <f>VLOOKUP(H2995,'Base Art'!$A:$AJ,36,FALSE)</f>
        <v>FERRERO ARGENTINA S.A.</v>
      </c>
    </row>
    <row r="2996" spans="1:40" x14ac:dyDescent="0.25">
      <c r="A2996" s="212" t="s">
        <v>7665</v>
      </c>
      <c r="B2996" s="212">
        <v>1</v>
      </c>
      <c r="C2996" s="212" t="s">
        <v>7666</v>
      </c>
      <c r="D2996" s="212" t="s">
        <v>1544</v>
      </c>
      <c r="E2996" s="212">
        <v>31</v>
      </c>
      <c r="F2996" s="212" t="s">
        <v>272</v>
      </c>
      <c r="G2996" s="212" t="s">
        <v>1034</v>
      </c>
      <c r="H2996" s="212">
        <v>10762</v>
      </c>
      <c r="I2996" s="212" t="s">
        <v>1035</v>
      </c>
      <c r="J2996" s="212">
        <v>1433</v>
      </c>
      <c r="K2996" s="212" t="s">
        <v>892</v>
      </c>
      <c r="L2996" s="212" t="s">
        <v>893</v>
      </c>
      <c r="M2996" s="212"/>
      <c r="N2996" s="212"/>
      <c r="O2996" s="212"/>
      <c r="P2996" s="212"/>
      <c r="Q2996" s="212"/>
      <c r="R2996" s="212"/>
      <c r="S2996" s="212"/>
      <c r="T2996" s="212"/>
      <c r="U2996" s="212"/>
      <c r="V2996" s="212"/>
      <c r="W2996" s="212"/>
      <c r="X2996" s="212"/>
      <c r="Y2996" s="212">
        <v>1374</v>
      </c>
      <c r="Z2996" s="212" t="s">
        <v>336</v>
      </c>
      <c r="AA2996" s="212" t="s">
        <v>337</v>
      </c>
      <c r="AB2996" s="212">
        <v>0</v>
      </c>
      <c r="AC2996" s="212">
        <v>0</v>
      </c>
      <c r="AD2996" s="212">
        <v>0</v>
      </c>
      <c r="AE2996" s="212">
        <v>0.20830000000000001</v>
      </c>
      <c r="AF2996" s="212">
        <v>0.20830000000000001</v>
      </c>
      <c r="AG2996" s="212">
        <v>0</v>
      </c>
      <c r="AH2996" s="212">
        <v>0</v>
      </c>
      <c r="AI2996" s="212">
        <v>0</v>
      </c>
      <c r="AJ2996" s="212">
        <v>0</v>
      </c>
      <c r="AK2996" s="212">
        <v>0</v>
      </c>
      <c r="AL2996" s="212">
        <v>0</v>
      </c>
      <c r="AM2996">
        <v>1</v>
      </c>
      <c r="AN2996" t="str">
        <f>VLOOKUP(H2996,'Base Art'!$A:$AJ,36,FALSE)</f>
        <v>GEORGALOS HNOS. S.A.I.C.A.</v>
      </c>
    </row>
    <row r="2997" spans="1:40" x14ac:dyDescent="0.25">
      <c r="A2997" s="212" t="s">
        <v>7665</v>
      </c>
      <c r="B2997" s="212">
        <v>1</v>
      </c>
      <c r="C2997" s="212" t="s">
        <v>7666</v>
      </c>
      <c r="D2997" s="212" t="s">
        <v>1544</v>
      </c>
      <c r="E2997" s="212">
        <v>31</v>
      </c>
      <c r="F2997" s="212" t="s">
        <v>272</v>
      </c>
      <c r="G2997" s="212" t="s">
        <v>1754</v>
      </c>
      <c r="H2997" s="212">
        <v>10838</v>
      </c>
      <c r="I2997" s="212" t="s">
        <v>1755</v>
      </c>
      <c r="J2997" s="212">
        <v>1218</v>
      </c>
      <c r="K2997" s="212" t="s">
        <v>1110</v>
      </c>
      <c r="L2997" s="212" t="s">
        <v>1111</v>
      </c>
      <c r="M2997" s="212"/>
      <c r="N2997" s="212"/>
      <c r="O2997" s="212"/>
      <c r="P2997" s="212"/>
      <c r="Q2997" s="212"/>
      <c r="R2997" s="212"/>
      <c r="S2997" s="212"/>
      <c r="T2997" s="212"/>
      <c r="U2997" s="212"/>
      <c r="V2997" s="212"/>
      <c r="W2997" s="212"/>
      <c r="X2997" s="212"/>
      <c r="Y2997" s="212">
        <v>1374</v>
      </c>
      <c r="Z2997" s="212" t="s">
        <v>336</v>
      </c>
      <c r="AA2997" s="212" t="s">
        <v>337</v>
      </c>
      <c r="AB2997" s="212">
        <v>96961.392000000007</v>
      </c>
      <c r="AC2997" s="212">
        <v>117323.29399999999</v>
      </c>
      <c r="AD2997" s="212">
        <v>6.25E-2</v>
      </c>
      <c r="AE2997" s="212">
        <v>0</v>
      </c>
      <c r="AF2997" s="212">
        <v>6.25E-2</v>
      </c>
      <c r="AG2997" s="212">
        <v>0</v>
      </c>
      <c r="AH2997" s="212">
        <v>6060.09</v>
      </c>
      <c r="AI2997" s="212">
        <v>7332.71</v>
      </c>
      <c r="AJ2997" s="212">
        <v>0</v>
      </c>
      <c r="AK2997" s="212">
        <v>0</v>
      </c>
      <c r="AL2997" s="212">
        <v>0</v>
      </c>
      <c r="AM2997">
        <v>1</v>
      </c>
      <c r="AN2997" t="str">
        <f>VLOOKUP(H2997,'Base Art'!$A:$AJ,36,FALSE)</f>
        <v>MONDELEZ ARGENTINA S.A.</v>
      </c>
    </row>
    <row r="2998" spans="1:40" x14ac:dyDescent="0.25">
      <c r="A2998" s="212" t="s">
        <v>7665</v>
      </c>
      <c r="B2998" s="212">
        <v>1</v>
      </c>
      <c r="C2998" s="212" t="s">
        <v>7666</v>
      </c>
      <c r="D2998" s="212" t="s">
        <v>1544</v>
      </c>
      <c r="E2998" s="212">
        <v>31</v>
      </c>
      <c r="F2998" s="212" t="s">
        <v>272</v>
      </c>
      <c r="G2998" s="212" t="s">
        <v>902</v>
      </c>
      <c r="H2998" s="212">
        <v>10866</v>
      </c>
      <c r="I2998" s="212" t="s">
        <v>903</v>
      </c>
      <c r="J2998" s="212"/>
      <c r="K2998" s="212"/>
      <c r="L2998" s="212"/>
      <c r="M2998" s="212"/>
      <c r="N2998" s="212"/>
      <c r="O2998" s="212"/>
      <c r="P2998" s="212"/>
      <c r="Q2998" s="212"/>
      <c r="R2998" s="212"/>
      <c r="S2998" s="212"/>
      <c r="T2998" s="212"/>
      <c r="U2998" s="212"/>
      <c r="V2998" s="212"/>
      <c r="W2998" s="212"/>
      <c r="X2998" s="212"/>
      <c r="Y2998" s="212">
        <v>1373</v>
      </c>
      <c r="Z2998" s="212" t="s">
        <v>386</v>
      </c>
      <c r="AA2998" s="212" t="s">
        <v>387</v>
      </c>
      <c r="AB2998" s="212">
        <v>34904.275999999998</v>
      </c>
      <c r="AC2998" s="212">
        <v>42676.675000000003</v>
      </c>
      <c r="AD2998" s="212">
        <v>0.33329999999999999</v>
      </c>
      <c r="AE2998" s="212">
        <v>0</v>
      </c>
      <c r="AF2998" s="212">
        <v>0.33329999999999999</v>
      </c>
      <c r="AG2998" s="212">
        <v>0</v>
      </c>
      <c r="AH2998" s="212">
        <v>11634.76</v>
      </c>
      <c r="AI2998" s="212">
        <v>14225.56</v>
      </c>
      <c r="AJ2998" s="212">
        <v>1</v>
      </c>
      <c r="AK2998" s="212">
        <v>0.33</v>
      </c>
      <c r="AL2998" s="212">
        <v>0</v>
      </c>
      <c r="AM2998">
        <v>1</v>
      </c>
      <c r="AN2998" t="str">
        <f>VLOOKUP(H2998,'Base Art'!$A:$AJ,36,FALSE)</f>
        <v>ARCOR S.A.I.C.</v>
      </c>
    </row>
    <row r="2999" spans="1:40" x14ac:dyDescent="0.25">
      <c r="A2999" s="212" t="s">
        <v>7665</v>
      </c>
      <c r="B2999" s="212">
        <v>1</v>
      </c>
      <c r="C2999" s="212" t="s">
        <v>7666</v>
      </c>
      <c r="D2999" s="212" t="s">
        <v>1544</v>
      </c>
      <c r="E2999" s="212">
        <v>31</v>
      </c>
      <c r="F2999" s="212" t="s">
        <v>272</v>
      </c>
      <c r="G2999" s="212" t="s">
        <v>1488</v>
      </c>
      <c r="H2999" s="212">
        <v>11007</v>
      </c>
      <c r="I2999" s="212" t="s">
        <v>1489</v>
      </c>
      <c r="J2999" s="212">
        <v>1257</v>
      </c>
      <c r="K2999" s="212" t="s">
        <v>774</v>
      </c>
      <c r="L2999" s="212" t="s">
        <v>775</v>
      </c>
      <c r="M2999" s="212"/>
      <c r="N2999" s="212"/>
      <c r="O2999" s="212"/>
      <c r="P2999" s="212">
        <v>1113</v>
      </c>
      <c r="Q2999" s="212" t="s">
        <v>1144</v>
      </c>
      <c r="R2999" s="212" t="s">
        <v>1145</v>
      </c>
      <c r="S2999" s="212"/>
      <c r="T2999" s="212"/>
      <c r="U2999" s="212"/>
      <c r="V2999" s="212"/>
      <c r="W2999" s="212"/>
      <c r="X2999" s="212"/>
      <c r="Y2999" s="212">
        <v>1375</v>
      </c>
      <c r="Z2999" s="212" t="s">
        <v>314</v>
      </c>
      <c r="AA2999" s="212" t="s">
        <v>315</v>
      </c>
      <c r="AB2999" s="212">
        <v>11109.210999999999</v>
      </c>
      <c r="AC2999" s="212">
        <v>13775.421</v>
      </c>
      <c r="AD2999" s="212">
        <v>-2</v>
      </c>
      <c r="AE2999" s="212">
        <v>0</v>
      </c>
      <c r="AF2999" s="212">
        <v>-2</v>
      </c>
      <c r="AG2999" s="212">
        <v>0</v>
      </c>
      <c r="AH2999" s="212">
        <v>-22218.42</v>
      </c>
      <c r="AI2999" s="212">
        <v>-27550.84</v>
      </c>
      <c r="AJ2999" s="212">
        <v>1</v>
      </c>
      <c r="AK2999" s="212">
        <v>-2</v>
      </c>
      <c r="AL2999" s="212">
        <v>0</v>
      </c>
      <c r="AM2999">
        <v>1</v>
      </c>
      <c r="AN2999" t="str">
        <f>VLOOKUP(H2999,'Base Art'!$A:$AJ,36,FALSE)</f>
        <v>NUTRIPET S.A.U.</v>
      </c>
    </row>
    <row r="3000" spans="1:40" x14ac:dyDescent="0.25">
      <c r="A3000" s="212" t="s">
        <v>7665</v>
      </c>
      <c r="B3000" s="212">
        <v>1</v>
      </c>
      <c r="C3000" s="212" t="s">
        <v>7666</v>
      </c>
      <c r="D3000" s="212" t="s">
        <v>1544</v>
      </c>
      <c r="E3000" s="212">
        <v>31</v>
      </c>
      <c r="F3000" s="212" t="s">
        <v>272</v>
      </c>
      <c r="G3000" s="212" t="s">
        <v>1326</v>
      </c>
      <c r="H3000" s="212">
        <v>11016</v>
      </c>
      <c r="I3000" s="212" t="s">
        <v>1327</v>
      </c>
      <c r="J3000" s="212">
        <v>1349</v>
      </c>
      <c r="K3000" s="212" t="s">
        <v>1312</v>
      </c>
      <c r="L3000" s="212" t="s">
        <v>1313</v>
      </c>
      <c r="M3000" s="212"/>
      <c r="N3000" s="212"/>
      <c r="O3000" s="212"/>
      <c r="P3000" s="212"/>
      <c r="Q3000" s="212"/>
      <c r="R3000" s="212"/>
      <c r="S3000" s="212"/>
      <c r="T3000" s="212"/>
      <c r="U3000" s="212"/>
      <c r="V3000" s="212"/>
      <c r="W3000" s="212"/>
      <c r="X3000" s="212"/>
      <c r="Y3000" s="212">
        <v>1375</v>
      </c>
      <c r="Z3000" s="212" t="s">
        <v>314</v>
      </c>
      <c r="AA3000" s="212" t="s">
        <v>315</v>
      </c>
      <c r="AB3000" s="212">
        <v>26971.18</v>
      </c>
      <c r="AC3000" s="212">
        <v>32635.128000000001</v>
      </c>
      <c r="AD3000" s="212">
        <v>1</v>
      </c>
      <c r="AE3000" s="212">
        <v>0</v>
      </c>
      <c r="AF3000" s="212">
        <v>1</v>
      </c>
      <c r="AG3000" s="212">
        <v>0</v>
      </c>
      <c r="AH3000" s="212">
        <v>26971.18</v>
      </c>
      <c r="AI3000" s="212">
        <v>32635.13</v>
      </c>
      <c r="AJ3000" s="212">
        <v>1</v>
      </c>
      <c r="AK3000" s="212">
        <v>1</v>
      </c>
      <c r="AL3000" s="212">
        <v>0</v>
      </c>
      <c r="AM3000">
        <v>1</v>
      </c>
      <c r="AN3000" t="str">
        <f>VLOOKUP(H3000,'Base Art'!$A:$AJ,36,FALSE)</f>
        <v>AGROINDUSTRIAS BAIRES</v>
      </c>
    </row>
    <row r="3001" spans="1:40" x14ac:dyDescent="0.25">
      <c r="A3001" s="212" t="s">
        <v>7665</v>
      </c>
      <c r="B3001" s="212">
        <v>1</v>
      </c>
      <c r="C3001" s="212" t="s">
        <v>7666</v>
      </c>
      <c r="D3001" s="212" t="s">
        <v>1544</v>
      </c>
      <c r="E3001" s="212">
        <v>31</v>
      </c>
      <c r="F3001" s="212" t="s">
        <v>272</v>
      </c>
      <c r="G3001" s="212" t="s">
        <v>910</v>
      </c>
      <c r="H3001" s="212">
        <v>11064</v>
      </c>
      <c r="I3001" s="212" t="s">
        <v>911</v>
      </c>
      <c r="J3001" s="212">
        <v>1467</v>
      </c>
      <c r="K3001" s="212" t="s">
        <v>912</v>
      </c>
      <c r="L3001" s="212" t="s">
        <v>913</v>
      </c>
      <c r="M3001" s="212"/>
      <c r="N3001" s="212"/>
      <c r="O3001" s="212"/>
      <c r="P3001" s="212"/>
      <c r="Q3001" s="212"/>
      <c r="R3001" s="212"/>
      <c r="S3001" s="212"/>
      <c r="T3001" s="212"/>
      <c r="U3001" s="212"/>
      <c r="V3001" s="212"/>
      <c r="W3001" s="212"/>
      <c r="X3001" s="212"/>
      <c r="Y3001" s="212">
        <v>1374</v>
      </c>
      <c r="Z3001" s="212" t="s">
        <v>336</v>
      </c>
      <c r="AA3001" s="212" t="s">
        <v>337</v>
      </c>
      <c r="AB3001" s="212">
        <v>79274.399999999994</v>
      </c>
      <c r="AC3001" s="212">
        <v>98300.255999999994</v>
      </c>
      <c r="AD3001" s="212">
        <v>6.25E-2</v>
      </c>
      <c r="AE3001" s="212">
        <v>0</v>
      </c>
      <c r="AF3001" s="212">
        <v>6.25E-2</v>
      </c>
      <c r="AG3001" s="212">
        <v>0</v>
      </c>
      <c r="AH3001" s="212">
        <v>4954.6499999999996</v>
      </c>
      <c r="AI3001" s="212">
        <v>6143.77</v>
      </c>
      <c r="AJ3001" s="212">
        <v>0</v>
      </c>
      <c r="AK3001" s="212">
        <v>0</v>
      </c>
      <c r="AL3001" s="212">
        <v>0</v>
      </c>
      <c r="AM3001">
        <v>1</v>
      </c>
      <c r="AN3001" t="str">
        <f>VLOOKUP(H3001,'Base Art'!$A:$AJ,36,FALSE)</f>
        <v>LHERITIER ARGENTINA S.A.</v>
      </c>
    </row>
    <row r="3002" spans="1:40" x14ac:dyDescent="0.25">
      <c r="A3002" s="212" t="s">
        <v>7665</v>
      </c>
      <c r="B3002" s="212">
        <v>1</v>
      </c>
      <c r="C3002" s="212" t="s">
        <v>7666</v>
      </c>
      <c r="D3002" s="212" t="s">
        <v>1544</v>
      </c>
      <c r="E3002" s="212">
        <v>31</v>
      </c>
      <c r="F3002" s="212" t="s">
        <v>272</v>
      </c>
      <c r="G3002" s="212" t="s">
        <v>1241</v>
      </c>
      <c r="H3002" s="212">
        <v>11263</v>
      </c>
      <c r="I3002" s="212" t="s">
        <v>1242</v>
      </c>
      <c r="J3002" s="212"/>
      <c r="K3002" s="212"/>
      <c r="L3002" s="212"/>
      <c r="M3002" s="212"/>
      <c r="N3002" s="212"/>
      <c r="O3002" s="212"/>
      <c r="P3002" s="212"/>
      <c r="Q3002" s="212"/>
      <c r="R3002" s="212"/>
      <c r="S3002" s="212"/>
      <c r="T3002" s="212"/>
      <c r="U3002" s="212"/>
      <c r="V3002" s="212"/>
      <c r="W3002" s="212"/>
      <c r="X3002" s="212"/>
      <c r="Y3002" s="212">
        <v>1376</v>
      </c>
      <c r="Z3002" s="212" t="s">
        <v>320</v>
      </c>
      <c r="AA3002" s="212" t="s">
        <v>321</v>
      </c>
      <c r="AB3002" s="212">
        <v>228100.7</v>
      </c>
      <c r="AC3002" s="212">
        <v>276001.86800000002</v>
      </c>
      <c r="AD3002" s="212">
        <v>3.3300000000000003E-2</v>
      </c>
      <c r="AE3002" s="212">
        <v>0</v>
      </c>
      <c r="AF3002" s="212">
        <v>3.3300000000000003E-2</v>
      </c>
      <c r="AG3002" s="212">
        <v>0</v>
      </c>
      <c r="AH3002" s="212">
        <v>7603.36</v>
      </c>
      <c r="AI3002" s="212">
        <v>9200.06</v>
      </c>
      <c r="AJ3002" s="212">
        <v>0</v>
      </c>
      <c r="AK3002" s="212">
        <v>0</v>
      </c>
      <c r="AL3002" s="212">
        <v>0</v>
      </c>
      <c r="AM3002">
        <v>1</v>
      </c>
      <c r="AN3002" t="str">
        <f>VLOOKUP(H3002,'Base Art'!$A:$AJ,36,FALSE)</f>
        <v>BUHL S.A.</v>
      </c>
    </row>
    <row r="3003" spans="1:40" x14ac:dyDescent="0.25">
      <c r="A3003" s="212" t="s">
        <v>7665</v>
      </c>
      <c r="B3003" s="212">
        <v>1</v>
      </c>
      <c r="C3003" s="212" t="s">
        <v>7666</v>
      </c>
      <c r="D3003" s="212" t="s">
        <v>1544</v>
      </c>
      <c r="E3003" s="212">
        <v>31</v>
      </c>
      <c r="F3003" s="212" t="s">
        <v>272</v>
      </c>
      <c r="G3003" s="212" t="s">
        <v>1198</v>
      </c>
      <c r="H3003" s="212">
        <v>11356</v>
      </c>
      <c r="I3003" s="212" t="s">
        <v>1199</v>
      </c>
      <c r="J3003" s="212"/>
      <c r="K3003" s="212"/>
      <c r="L3003" s="212"/>
      <c r="M3003" s="212"/>
      <c r="N3003" s="212"/>
      <c r="O3003" s="212"/>
      <c r="P3003" s="212"/>
      <c r="Q3003" s="212"/>
      <c r="R3003" s="212"/>
      <c r="S3003" s="212"/>
      <c r="T3003" s="212"/>
      <c r="U3003" s="212"/>
      <c r="V3003" s="212"/>
      <c r="W3003" s="212"/>
      <c r="X3003" s="212"/>
      <c r="Y3003" s="212"/>
      <c r="Z3003" s="212"/>
      <c r="AA3003" s="212"/>
      <c r="AB3003" s="212">
        <v>198489.88</v>
      </c>
      <c r="AC3003" s="212">
        <v>245928.98</v>
      </c>
      <c r="AD3003" s="212">
        <v>5.5599999999999997E-2</v>
      </c>
      <c r="AE3003" s="212">
        <v>0</v>
      </c>
      <c r="AF3003" s="212">
        <v>5.5599999999999997E-2</v>
      </c>
      <c r="AG3003" s="212">
        <v>0</v>
      </c>
      <c r="AH3003" s="212">
        <v>11027.22</v>
      </c>
      <c r="AI3003" s="212">
        <v>13662.72</v>
      </c>
      <c r="AJ3003" s="212">
        <v>0</v>
      </c>
      <c r="AK3003" s="212">
        <v>0</v>
      </c>
      <c r="AL3003" s="212">
        <v>0</v>
      </c>
      <c r="AM3003">
        <v>1</v>
      </c>
      <c r="AN3003" t="str">
        <f>VLOOKUP(H3003,'Base Art'!$A:$AJ,36,FALSE)</f>
        <v>DOLCEVITA DE LA DOLCE S.R.L</v>
      </c>
    </row>
    <row r="3004" spans="1:40" x14ac:dyDescent="0.25">
      <c r="A3004" s="212" t="s">
        <v>7665</v>
      </c>
      <c r="B3004" s="212">
        <v>1</v>
      </c>
      <c r="C3004" s="212" t="s">
        <v>7666</v>
      </c>
      <c r="D3004" s="212" t="s">
        <v>1544</v>
      </c>
      <c r="E3004" s="212">
        <v>31</v>
      </c>
      <c r="F3004" s="212" t="s">
        <v>272</v>
      </c>
      <c r="G3004" s="212" t="s">
        <v>7764</v>
      </c>
      <c r="H3004" s="212">
        <v>11420</v>
      </c>
      <c r="I3004" s="212" t="s">
        <v>7347</v>
      </c>
      <c r="J3004" s="212">
        <v>1460</v>
      </c>
      <c r="K3004" s="212" t="s">
        <v>462</v>
      </c>
      <c r="L3004" s="212" t="s">
        <v>463</v>
      </c>
      <c r="M3004" s="212"/>
      <c r="N3004" s="212"/>
      <c r="O3004" s="212"/>
      <c r="P3004" s="212"/>
      <c r="Q3004" s="212"/>
      <c r="R3004" s="212"/>
      <c r="S3004" s="212"/>
      <c r="T3004" s="212"/>
      <c r="U3004" s="212"/>
      <c r="V3004" s="212"/>
      <c r="W3004" s="212"/>
      <c r="X3004" s="212"/>
      <c r="Y3004" s="212"/>
      <c r="Z3004" s="212"/>
      <c r="AA3004" s="212"/>
      <c r="AB3004" s="212">
        <v>91733.87</v>
      </c>
      <c r="AC3004" s="212">
        <v>101365.93</v>
      </c>
      <c r="AD3004" s="212">
        <v>0.1</v>
      </c>
      <c r="AE3004" s="212">
        <v>0</v>
      </c>
      <c r="AF3004" s="212">
        <v>0.1</v>
      </c>
      <c r="AG3004" s="212">
        <v>0</v>
      </c>
      <c r="AH3004" s="212">
        <v>9173.39</v>
      </c>
      <c r="AI3004" s="212">
        <v>10136.59</v>
      </c>
      <c r="AJ3004" s="212">
        <v>1</v>
      </c>
      <c r="AK3004" s="212">
        <v>0.1</v>
      </c>
      <c r="AL3004" s="212">
        <v>0</v>
      </c>
      <c r="AM3004">
        <v>1</v>
      </c>
      <c r="AN3004" t="str">
        <f>VLOOKUP(H3004,'Base Art'!$A:$AJ,36,FALSE)</f>
        <v>IMPORTADORA SUDAMERICANA S.R.L.</v>
      </c>
    </row>
    <row r="3005" spans="1:40" x14ac:dyDescent="0.25">
      <c r="A3005" s="212" t="s">
        <v>7665</v>
      </c>
      <c r="B3005" s="212">
        <v>1</v>
      </c>
      <c r="C3005" s="212" t="s">
        <v>7666</v>
      </c>
      <c r="D3005" s="212" t="s">
        <v>1544</v>
      </c>
      <c r="E3005" s="212">
        <v>31</v>
      </c>
      <c r="F3005" s="212" t="s">
        <v>272</v>
      </c>
      <c r="G3005" s="212" t="s">
        <v>1060</v>
      </c>
      <c r="H3005" s="212">
        <v>11464</v>
      </c>
      <c r="I3005" s="212" t="s">
        <v>1061</v>
      </c>
      <c r="J3005" s="212"/>
      <c r="K3005" s="212"/>
      <c r="L3005" s="212"/>
      <c r="M3005" s="212"/>
      <c r="N3005" s="212"/>
      <c r="O3005" s="212"/>
      <c r="P3005" s="212"/>
      <c r="Q3005" s="212"/>
      <c r="R3005" s="212"/>
      <c r="S3005" s="212"/>
      <c r="T3005" s="212"/>
      <c r="U3005" s="212"/>
      <c r="V3005" s="212"/>
      <c r="W3005" s="212"/>
      <c r="X3005" s="212"/>
      <c r="Y3005" s="212"/>
      <c r="Z3005" s="212"/>
      <c r="AA3005" s="212"/>
      <c r="AB3005" s="212">
        <v>16511.206999999999</v>
      </c>
      <c r="AC3005" s="212">
        <v>20473.897000000001</v>
      </c>
      <c r="AD3005" s="212">
        <v>1</v>
      </c>
      <c r="AE3005" s="212">
        <v>0</v>
      </c>
      <c r="AF3005" s="212">
        <v>1</v>
      </c>
      <c r="AG3005" s="212">
        <v>0</v>
      </c>
      <c r="AH3005" s="212">
        <v>16511.21</v>
      </c>
      <c r="AI3005" s="212">
        <v>20473.900000000001</v>
      </c>
      <c r="AJ3005" s="212">
        <v>0</v>
      </c>
      <c r="AK3005" s="212">
        <v>0</v>
      </c>
      <c r="AL3005" s="212">
        <v>0</v>
      </c>
      <c r="AM3005">
        <v>1</v>
      </c>
      <c r="AN3005" t="str">
        <f>VLOOKUP(H3005,'Base Art'!$A:$AJ,36,FALSE)</f>
        <v>PRODUCTOS BAJONEROS SRL</v>
      </c>
    </row>
    <row r="3006" spans="1:40" x14ac:dyDescent="0.25">
      <c r="A3006" s="212" t="s">
        <v>7665</v>
      </c>
      <c r="B3006" s="212">
        <v>1</v>
      </c>
      <c r="C3006" s="212" t="s">
        <v>7666</v>
      </c>
      <c r="D3006" s="212" t="s">
        <v>1544</v>
      </c>
      <c r="E3006" s="212">
        <v>31</v>
      </c>
      <c r="F3006" s="212" t="s">
        <v>272</v>
      </c>
      <c r="G3006" s="212" t="s">
        <v>1613</v>
      </c>
      <c r="H3006" s="212">
        <v>11562</v>
      </c>
      <c r="I3006" s="212" t="s">
        <v>1614</v>
      </c>
      <c r="J3006" s="212">
        <v>1162</v>
      </c>
      <c r="K3006" s="212" t="s">
        <v>1166</v>
      </c>
      <c r="L3006" s="212" t="s">
        <v>1167</v>
      </c>
      <c r="M3006" s="212"/>
      <c r="N3006" s="212"/>
      <c r="O3006" s="212"/>
      <c r="P3006" s="212">
        <v>1073</v>
      </c>
      <c r="Q3006" s="212" t="s">
        <v>1116</v>
      </c>
      <c r="R3006" s="212" t="s">
        <v>1117</v>
      </c>
      <c r="S3006" s="212"/>
      <c r="T3006" s="212"/>
      <c r="U3006" s="212"/>
      <c r="V3006" s="212"/>
      <c r="W3006" s="212"/>
      <c r="X3006" s="212"/>
      <c r="Y3006" s="212">
        <v>1370</v>
      </c>
      <c r="Z3006" s="212" t="s">
        <v>400</v>
      </c>
      <c r="AA3006" s="212" t="s">
        <v>401</v>
      </c>
      <c r="AB3006" s="212">
        <v>13127.664000000001</v>
      </c>
      <c r="AC3006" s="212">
        <v>15884.473</v>
      </c>
      <c r="AD3006" s="212">
        <v>1</v>
      </c>
      <c r="AE3006" s="212">
        <v>0</v>
      </c>
      <c r="AF3006" s="212">
        <v>1</v>
      </c>
      <c r="AG3006" s="212">
        <v>0</v>
      </c>
      <c r="AH3006" s="212">
        <v>13127.66</v>
      </c>
      <c r="AI3006" s="212">
        <v>15884.47</v>
      </c>
      <c r="AJ3006" s="212">
        <v>1</v>
      </c>
      <c r="AK3006" s="212">
        <v>1</v>
      </c>
      <c r="AL3006" s="212">
        <v>0</v>
      </c>
      <c r="AM3006">
        <v>1</v>
      </c>
      <c r="AN3006" t="str">
        <f>VLOOKUP(H3006,'Base Art'!$A:$AJ,36,FALSE)</f>
        <v>RPB SA</v>
      </c>
    </row>
    <row r="3007" spans="1:40" x14ac:dyDescent="0.25">
      <c r="A3007" s="212" t="s">
        <v>7665</v>
      </c>
      <c r="B3007" s="212">
        <v>1</v>
      </c>
      <c r="C3007" s="212" t="s">
        <v>7666</v>
      </c>
      <c r="D3007" s="212" t="s">
        <v>1544</v>
      </c>
      <c r="E3007" s="212">
        <v>31</v>
      </c>
      <c r="F3007" s="212" t="s">
        <v>272</v>
      </c>
      <c r="G3007" s="212" t="s">
        <v>1764</v>
      </c>
      <c r="H3007" s="212">
        <v>11565</v>
      </c>
      <c r="I3007" s="212" t="s">
        <v>1765</v>
      </c>
      <c r="J3007" s="212"/>
      <c r="K3007" s="212"/>
      <c r="L3007" s="212"/>
      <c r="M3007" s="212"/>
      <c r="N3007" s="212"/>
      <c r="O3007" s="212"/>
      <c r="P3007" s="212"/>
      <c r="Q3007" s="212"/>
      <c r="R3007" s="212"/>
      <c r="S3007" s="212"/>
      <c r="T3007" s="212"/>
      <c r="U3007" s="212"/>
      <c r="V3007" s="212"/>
      <c r="W3007" s="212"/>
      <c r="X3007" s="212"/>
      <c r="Y3007" s="212"/>
      <c r="Z3007" s="212"/>
      <c r="AA3007" s="212"/>
      <c r="AB3007" s="212">
        <v>76756.612999999998</v>
      </c>
      <c r="AC3007" s="212">
        <v>92875.502999999997</v>
      </c>
      <c r="AD3007" s="212">
        <v>0.16669999999999999</v>
      </c>
      <c r="AE3007" s="212">
        <v>0</v>
      </c>
      <c r="AF3007" s="212">
        <v>0.16669999999999999</v>
      </c>
      <c r="AG3007" s="212">
        <v>0</v>
      </c>
      <c r="AH3007" s="212">
        <v>12792.77</v>
      </c>
      <c r="AI3007" s="212">
        <v>15479.25</v>
      </c>
      <c r="AJ3007" s="212">
        <v>1</v>
      </c>
      <c r="AK3007" s="212">
        <v>0.17</v>
      </c>
      <c r="AL3007" s="212">
        <v>0</v>
      </c>
      <c r="AM3007">
        <v>1</v>
      </c>
      <c r="AN3007" t="str">
        <f>VLOOKUP(H3007,'Base Art'!$A:$AJ,36,FALSE)</f>
        <v>GEORGALOS HNOS. S.A.I.C.A.</v>
      </c>
    </row>
    <row r="3008" spans="1:40" x14ac:dyDescent="0.25">
      <c r="A3008" s="212" t="s">
        <v>7665</v>
      </c>
      <c r="B3008" s="212">
        <v>1</v>
      </c>
      <c r="C3008" s="212" t="s">
        <v>7666</v>
      </c>
      <c r="D3008" s="212" t="s">
        <v>1544</v>
      </c>
      <c r="E3008" s="212">
        <v>31</v>
      </c>
      <c r="F3008" s="212" t="s">
        <v>272</v>
      </c>
      <c r="G3008" s="212" t="s">
        <v>1770</v>
      </c>
      <c r="H3008" s="212">
        <v>11574</v>
      </c>
      <c r="I3008" s="212" t="s">
        <v>1771</v>
      </c>
      <c r="J3008" s="212"/>
      <c r="K3008" s="212"/>
      <c r="L3008" s="212"/>
      <c r="M3008" s="212"/>
      <c r="N3008" s="212"/>
      <c r="O3008" s="212"/>
      <c r="P3008" s="212"/>
      <c r="Q3008" s="212"/>
      <c r="R3008" s="212"/>
      <c r="S3008" s="212"/>
      <c r="T3008" s="212"/>
      <c r="U3008" s="212"/>
      <c r="V3008" s="212"/>
      <c r="W3008" s="212"/>
      <c r="X3008" s="212"/>
      <c r="Y3008" s="212"/>
      <c r="Z3008" s="212"/>
      <c r="AA3008" s="212"/>
      <c r="AB3008" s="212">
        <v>10404.617</v>
      </c>
      <c r="AC3008" s="212">
        <v>12589.585999999999</v>
      </c>
      <c r="AD3008" s="212">
        <v>2</v>
      </c>
      <c r="AE3008" s="212">
        <v>0</v>
      </c>
      <c r="AF3008" s="212">
        <v>2</v>
      </c>
      <c r="AG3008" s="212">
        <v>0</v>
      </c>
      <c r="AH3008" s="212">
        <v>20809.23</v>
      </c>
      <c r="AI3008" s="212">
        <v>25179.17</v>
      </c>
      <c r="AJ3008" s="212">
        <v>0</v>
      </c>
      <c r="AK3008" s="212">
        <v>0</v>
      </c>
      <c r="AL3008" s="212">
        <v>0</v>
      </c>
      <c r="AM3008">
        <v>1</v>
      </c>
      <c r="AN3008" t="str">
        <f>VLOOKUP(H3008,'Base Art'!$A:$AJ,36,FALSE)</f>
        <v>RUBINO HNOS. S.A.</v>
      </c>
    </row>
    <row r="3009" spans="1:40" x14ac:dyDescent="0.25">
      <c r="A3009" s="212" t="s">
        <v>7665</v>
      </c>
      <c r="B3009" s="212">
        <v>1</v>
      </c>
      <c r="C3009" s="212" t="s">
        <v>7666</v>
      </c>
      <c r="D3009" s="212" t="s">
        <v>1544</v>
      </c>
      <c r="E3009" s="212">
        <v>31</v>
      </c>
      <c r="F3009" s="212" t="s">
        <v>272</v>
      </c>
      <c r="G3009" s="212" t="s">
        <v>1722</v>
      </c>
      <c r="H3009" s="212">
        <v>11668</v>
      </c>
      <c r="I3009" s="212" t="s">
        <v>1723</v>
      </c>
      <c r="J3009" s="212"/>
      <c r="K3009" s="212"/>
      <c r="L3009" s="212"/>
      <c r="M3009" s="212"/>
      <c r="N3009" s="212"/>
      <c r="O3009" s="212"/>
      <c r="P3009" s="212"/>
      <c r="Q3009" s="212"/>
      <c r="R3009" s="212"/>
      <c r="S3009" s="212"/>
      <c r="T3009" s="212"/>
      <c r="U3009" s="212"/>
      <c r="V3009" s="212"/>
      <c r="W3009" s="212"/>
      <c r="X3009" s="212"/>
      <c r="Y3009" s="212"/>
      <c r="Z3009" s="212"/>
      <c r="AA3009" s="212"/>
      <c r="AB3009" s="212">
        <v>53227.417000000001</v>
      </c>
      <c r="AC3009" s="212">
        <v>64405.171000000002</v>
      </c>
      <c r="AD3009" s="212">
        <v>0.15</v>
      </c>
      <c r="AE3009" s="212">
        <v>0</v>
      </c>
      <c r="AF3009" s="212">
        <v>0.15</v>
      </c>
      <c r="AG3009" s="212">
        <v>0</v>
      </c>
      <c r="AH3009" s="212">
        <v>7984.11</v>
      </c>
      <c r="AI3009" s="212">
        <v>9660.7800000000007</v>
      </c>
      <c r="AJ3009" s="212">
        <v>0</v>
      </c>
      <c r="AK3009" s="212">
        <v>0</v>
      </c>
      <c r="AL3009" s="212">
        <v>0</v>
      </c>
      <c r="AM3009">
        <v>1</v>
      </c>
      <c r="AN3009" t="str">
        <f>VLOOKUP(H3009,'Base Art'!$A:$AJ,36,FALSE)</f>
        <v>GEORGALOS HNOS. S.A.I.C.A.</v>
      </c>
    </row>
    <row r="3010" spans="1:40" x14ac:dyDescent="0.25">
      <c r="A3010" s="212" t="s">
        <v>7665</v>
      </c>
      <c r="B3010" s="212">
        <v>1</v>
      </c>
      <c r="C3010" s="212" t="s">
        <v>7666</v>
      </c>
      <c r="D3010" s="212" t="s">
        <v>1544</v>
      </c>
      <c r="E3010" s="212">
        <v>31</v>
      </c>
      <c r="F3010" s="212" t="s">
        <v>272</v>
      </c>
      <c r="G3010" s="212" t="s">
        <v>1632</v>
      </c>
      <c r="H3010" s="212">
        <v>50014</v>
      </c>
      <c r="I3010" s="212" t="s">
        <v>1633</v>
      </c>
      <c r="J3010" s="212"/>
      <c r="K3010" s="212"/>
      <c r="L3010" s="212"/>
      <c r="M3010" s="212"/>
      <c r="N3010" s="212"/>
      <c r="O3010" s="212"/>
      <c r="P3010" s="212"/>
      <c r="Q3010" s="212"/>
      <c r="R3010" s="212"/>
      <c r="S3010" s="212"/>
      <c r="T3010" s="212"/>
      <c r="U3010" s="212"/>
      <c r="V3010" s="212"/>
      <c r="W3010" s="212"/>
      <c r="X3010" s="212"/>
      <c r="Y3010" s="212"/>
      <c r="Z3010" s="212"/>
      <c r="AA3010" s="212"/>
      <c r="AB3010" s="212">
        <v>16503.727999999999</v>
      </c>
      <c r="AC3010" s="212">
        <v>20482.701000000001</v>
      </c>
      <c r="AD3010" s="212">
        <v>1</v>
      </c>
      <c r="AE3010" s="212">
        <v>0</v>
      </c>
      <c r="AF3010" s="212">
        <v>1</v>
      </c>
      <c r="AG3010" s="212">
        <v>0</v>
      </c>
      <c r="AH3010" s="212">
        <v>16503.73</v>
      </c>
      <c r="AI3010" s="212">
        <v>20482.7</v>
      </c>
      <c r="AJ3010" s="212">
        <v>1</v>
      </c>
      <c r="AK3010" s="212">
        <v>1</v>
      </c>
      <c r="AL3010" s="212">
        <v>0</v>
      </c>
      <c r="AM3010">
        <v>1</v>
      </c>
      <c r="AN3010" t="e">
        <f>VLOOKUP(H3010,'Base Art'!$A:$AJ,36,FALSE)</f>
        <v>#N/A</v>
      </c>
    </row>
    <row r="3011" spans="1:40" x14ac:dyDescent="0.25">
      <c r="A3011" s="212" t="s">
        <v>7665</v>
      </c>
      <c r="B3011" s="212">
        <v>1</v>
      </c>
      <c r="C3011" s="212" t="s">
        <v>7666</v>
      </c>
      <c r="D3011" s="212" t="s">
        <v>1547</v>
      </c>
      <c r="E3011" s="212">
        <v>32</v>
      </c>
      <c r="F3011" s="212" t="s">
        <v>273</v>
      </c>
      <c r="G3011" s="212" t="s">
        <v>942</v>
      </c>
      <c r="H3011" s="212">
        <v>318</v>
      </c>
      <c r="I3011" s="212" t="s">
        <v>943</v>
      </c>
      <c r="J3011" s="212">
        <v>1414</v>
      </c>
      <c r="K3011" s="212" t="s">
        <v>372</v>
      </c>
      <c r="L3011" s="212" t="s">
        <v>373</v>
      </c>
      <c r="M3011" s="212"/>
      <c r="N3011" s="212"/>
      <c r="O3011" s="212"/>
      <c r="P3011" s="212">
        <v>1071</v>
      </c>
      <c r="Q3011" s="212" t="s">
        <v>944</v>
      </c>
      <c r="R3011" s="212" t="s">
        <v>945</v>
      </c>
      <c r="S3011" s="212"/>
      <c r="T3011" s="212"/>
      <c r="U3011" s="212"/>
      <c r="V3011" s="212"/>
      <c r="W3011" s="212"/>
      <c r="X3011" s="212"/>
      <c r="Y3011" s="212">
        <v>1374</v>
      </c>
      <c r="Z3011" s="212" t="s">
        <v>336</v>
      </c>
      <c r="AA3011" s="212" t="s">
        <v>337</v>
      </c>
      <c r="AB3011" s="212">
        <v>38518.212</v>
      </c>
      <c r="AC3011" s="212">
        <v>48340.356</v>
      </c>
      <c r="AD3011" s="212">
        <v>4</v>
      </c>
      <c r="AE3011" s="212">
        <v>0</v>
      </c>
      <c r="AF3011" s="212">
        <v>4</v>
      </c>
      <c r="AG3011" s="212">
        <v>0</v>
      </c>
      <c r="AH3011" s="212">
        <v>154072.85</v>
      </c>
      <c r="AI3011" s="212">
        <v>193361.42</v>
      </c>
      <c r="AJ3011" s="212">
        <v>1</v>
      </c>
      <c r="AK3011" s="212">
        <v>4</v>
      </c>
      <c r="AL3011" s="212">
        <v>0</v>
      </c>
      <c r="AM3011">
        <v>1</v>
      </c>
      <c r="AN3011" t="str">
        <f>VLOOKUP(H3011,'Base Art'!$A:$AJ,36,FALSE)</f>
        <v>ARCOR S.A.I.C.</v>
      </c>
    </row>
    <row r="3012" spans="1:40" x14ac:dyDescent="0.25">
      <c r="A3012" s="212" t="s">
        <v>7665</v>
      </c>
      <c r="B3012" s="212">
        <v>1</v>
      </c>
      <c r="C3012" s="212" t="s">
        <v>7666</v>
      </c>
      <c r="D3012" s="212" t="s">
        <v>1547</v>
      </c>
      <c r="E3012" s="212">
        <v>32</v>
      </c>
      <c r="F3012" s="212" t="s">
        <v>273</v>
      </c>
      <c r="G3012" s="212" t="s">
        <v>370</v>
      </c>
      <c r="H3012" s="212">
        <v>653</v>
      </c>
      <c r="I3012" s="212" t="s">
        <v>371</v>
      </c>
      <c r="J3012" s="212">
        <v>1414</v>
      </c>
      <c r="K3012" s="212" t="s">
        <v>372</v>
      </c>
      <c r="L3012" s="212" t="s">
        <v>373</v>
      </c>
      <c r="M3012" s="212"/>
      <c r="N3012" s="212"/>
      <c r="O3012" s="212"/>
      <c r="P3012" s="212">
        <v>1072</v>
      </c>
      <c r="Q3012" s="212" t="s">
        <v>374</v>
      </c>
      <c r="R3012" s="212" t="s">
        <v>375</v>
      </c>
      <c r="S3012" s="212"/>
      <c r="T3012" s="212"/>
      <c r="U3012" s="212"/>
      <c r="V3012" s="212"/>
      <c r="W3012" s="212"/>
      <c r="X3012" s="212"/>
      <c r="Y3012" s="212">
        <v>1374</v>
      </c>
      <c r="Z3012" s="212" t="s">
        <v>336</v>
      </c>
      <c r="AA3012" s="212" t="s">
        <v>337</v>
      </c>
      <c r="AB3012" s="212">
        <v>45251.135999999999</v>
      </c>
      <c r="AC3012" s="212">
        <v>56790.175999999999</v>
      </c>
      <c r="AD3012" s="212">
        <v>5</v>
      </c>
      <c r="AE3012" s="212">
        <v>0</v>
      </c>
      <c r="AF3012" s="212">
        <v>5</v>
      </c>
      <c r="AG3012" s="212">
        <v>0</v>
      </c>
      <c r="AH3012" s="212">
        <v>226255.68</v>
      </c>
      <c r="AI3012" s="212">
        <v>283950.88</v>
      </c>
      <c r="AJ3012" s="212">
        <v>0</v>
      </c>
      <c r="AK3012" s="212">
        <v>0</v>
      </c>
      <c r="AL3012" s="212">
        <v>0</v>
      </c>
      <c r="AM3012">
        <v>1</v>
      </c>
      <c r="AN3012" t="str">
        <f>VLOOKUP(H3012,'Base Art'!$A:$AJ,36,FALSE)</f>
        <v>ARCOR S.A.I.C.</v>
      </c>
    </row>
    <row r="3013" spans="1:40" x14ac:dyDescent="0.25">
      <c r="A3013" s="212" t="s">
        <v>7665</v>
      </c>
      <c r="B3013" s="212">
        <v>1</v>
      </c>
      <c r="C3013" s="212" t="s">
        <v>7666</v>
      </c>
      <c r="D3013" s="212" t="s">
        <v>1547</v>
      </c>
      <c r="E3013" s="212">
        <v>32</v>
      </c>
      <c r="F3013" s="212" t="s">
        <v>273</v>
      </c>
      <c r="G3013" s="212" t="s">
        <v>406</v>
      </c>
      <c r="H3013" s="212">
        <v>1115</v>
      </c>
      <c r="I3013" s="212" t="s">
        <v>407</v>
      </c>
      <c r="J3013" s="212"/>
      <c r="K3013" s="212"/>
      <c r="L3013" s="212"/>
      <c r="M3013" s="212"/>
      <c r="N3013" s="212"/>
      <c r="O3013" s="212"/>
      <c r="P3013" s="212"/>
      <c r="Q3013" s="212"/>
      <c r="R3013" s="212"/>
      <c r="S3013" s="212"/>
      <c r="T3013" s="212"/>
      <c r="U3013" s="212"/>
      <c r="V3013" s="212"/>
      <c r="W3013" s="212"/>
      <c r="X3013" s="212"/>
      <c r="Y3013" s="212">
        <v>1373</v>
      </c>
      <c r="Z3013" s="212" t="s">
        <v>386</v>
      </c>
      <c r="AA3013" s="212" t="s">
        <v>387</v>
      </c>
      <c r="AB3013" s="212">
        <v>15532.919</v>
      </c>
      <c r="AC3013" s="212">
        <v>19493.812999999998</v>
      </c>
      <c r="AD3013" s="212">
        <v>1</v>
      </c>
      <c r="AE3013" s="212">
        <v>0</v>
      </c>
      <c r="AF3013" s="212">
        <v>1</v>
      </c>
      <c r="AG3013" s="212">
        <v>0</v>
      </c>
      <c r="AH3013" s="212">
        <v>15532.92</v>
      </c>
      <c r="AI3013" s="212">
        <v>19493.810000000001</v>
      </c>
      <c r="AJ3013" s="212">
        <v>0</v>
      </c>
      <c r="AK3013" s="212">
        <v>0</v>
      </c>
      <c r="AL3013" s="212">
        <v>0</v>
      </c>
      <c r="AM3013">
        <v>1</v>
      </c>
      <c r="AN3013" t="str">
        <f>VLOOKUP(H3013,'Base Art'!$A:$AJ,36,FALSE)</f>
        <v>MAURI S.A.</v>
      </c>
    </row>
    <row r="3014" spans="1:40" x14ac:dyDescent="0.25">
      <c r="A3014" s="212" t="s">
        <v>7665</v>
      </c>
      <c r="B3014" s="212">
        <v>1</v>
      </c>
      <c r="C3014" s="212" t="s">
        <v>7666</v>
      </c>
      <c r="D3014" s="212" t="s">
        <v>1547</v>
      </c>
      <c r="E3014" s="212">
        <v>32</v>
      </c>
      <c r="F3014" s="212" t="s">
        <v>273</v>
      </c>
      <c r="G3014" s="212" t="s">
        <v>408</v>
      </c>
      <c r="H3014" s="212">
        <v>1116</v>
      </c>
      <c r="I3014" s="212" t="s">
        <v>409</v>
      </c>
      <c r="J3014" s="212"/>
      <c r="K3014" s="212"/>
      <c r="L3014" s="212"/>
      <c r="M3014" s="212"/>
      <c r="N3014" s="212"/>
      <c r="O3014" s="212"/>
      <c r="P3014" s="212"/>
      <c r="Q3014" s="212"/>
      <c r="R3014" s="212"/>
      <c r="S3014" s="212"/>
      <c r="T3014" s="212"/>
      <c r="U3014" s="212"/>
      <c r="V3014" s="212"/>
      <c r="W3014" s="212"/>
      <c r="X3014" s="212"/>
      <c r="Y3014" s="212">
        <v>1373</v>
      </c>
      <c r="Z3014" s="212" t="s">
        <v>386</v>
      </c>
      <c r="AA3014" s="212" t="s">
        <v>387</v>
      </c>
      <c r="AB3014" s="212">
        <v>13992.489</v>
      </c>
      <c r="AC3014" s="212">
        <v>17140.798999999999</v>
      </c>
      <c r="AD3014" s="212">
        <v>1</v>
      </c>
      <c r="AE3014" s="212">
        <v>0</v>
      </c>
      <c r="AF3014" s="212">
        <v>1</v>
      </c>
      <c r="AG3014" s="212">
        <v>0</v>
      </c>
      <c r="AH3014" s="212">
        <v>13992.49</v>
      </c>
      <c r="AI3014" s="212">
        <v>17140.8</v>
      </c>
      <c r="AJ3014" s="212">
        <v>0</v>
      </c>
      <c r="AK3014" s="212">
        <v>0</v>
      </c>
      <c r="AL3014" s="212">
        <v>0</v>
      </c>
      <c r="AM3014">
        <v>1</v>
      </c>
      <c r="AN3014" t="str">
        <f>VLOOKUP(H3014,'Base Art'!$A:$AJ,36,FALSE)</f>
        <v>MAURI S.A.</v>
      </c>
    </row>
    <row r="3015" spans="1:40" x14ac:dyDescent="0.25">
      <c r="A3015" s="212" t="s">
        <v>7665</v>
      </c>
      <c r="B3015" s="212">
        <v>1</v>
      </c>
      <c r="C3015" s="212" t="s">
        <v>7666</v>
      </c>
      <c r="D3015" s="212" t="s">
        <v>1547</v>
      </c>
      <c r="E3015" s="212">
        <v>32</v>
      </c>
      <c r="F3015" s="212" t="s">
        <v>273</v>
      </c>
      <c r="G3015" s="212" t="s">
        <v>410</v>
      </c>
      <c r="H3015" s="212">
        <v>1118</v>
      </c>
      <c r="I3015" s="212" t="s">
        <v>411</v>
      </c>
      <c r="J3015" s="212"/>
      <c r="K3015" s="212"/>
      <c r="L3015" s="212"/>
      <c r="M3015" s="212"/>
      <c r="N3015" s="212"/>
      <c r="O3015" s="212"/>
      <c r="P3015" s="212">
        <v>1335</v>
      </c>
      <c r="Q3015" s="212" t="s">
        <v>412</v>
      </c>
      <c r="R3015" s="212" t="s">
        <v>413</v>
      </c>
      <c r="S3015" s="212"/>
      <c r="T3015" s="212"/>
      <c r="U3015" s="212"/>
      <c r="V3015" s="212"/>
      <c r="W3015" s="212"/>
      <c r="X3015" s="212"/>
      <c r="Y3015" s="212">
        <v>1373</v>
      </c>
      <c r="Z3015" s="212" t="s">
        <v>386</v>
      </c>
      <c r="AA3015" s="212" t="s">
        <v>387</v>
      </c>
      <c r="AB3015" s="212">
        <v>13169.451999999999</v>
      </c>
      <c r="AC3015" s="212">
        <v>16330.12</v>
      </c>
      <c r="AD3015" s="212">
        <v>2</v>
      </c>
      <c r="AE3015" s="212">
        <v>0</v>
      </c>
      <c r="AF3015" s="212">
        <v>2</v>
      </c>
      <c r="AG3015" s="212">
        <v>0</v>
      </c>
      <c r="AH3015" s="212">
        <v>26338.9</v>
      </c>
      <c r="AI3015" s="212">
        <v>32660.240000000002</v>
      </c>
      <c r="AJ3015" s="212">
        <v>0</v>
      </c>
      <c r="AK3015" s="212">
        <v>0</v>
      </c>
      <c r="AL3015" s="212">
        <v>0</v>
      </c>
      <c r="AM3015">
        <v>1</v>
      </c>
      <c r="AN3015" t="str">
        <f>VLOOKUP(H3015,'Base Art'!$A:$AJ,36,FALSE)</f>
        <v>MAURI S.A.</v>
      </c>
    </row>
    <row r="3016" spans="1:40" x14ac:dyDescent="0.25">
      <c r="A3016" s="212" t="s">
        <v>7665</v>
      </c>
      <c r="B3016" s="212">
        <v>1</v>
      </c>
      <c r="C3016" s="212" t="s">
        <v>7666</v>
      </c>
      <c r="D3016" s="212" t="s">
        <v>1547</v>
      </c>
      <c r="E3016" s="212">
        <v>32</v>
      </c>
      <c r="F3016" s="212" t="s">
        <v>273</v>
      </c>
      <c r="G3016" s="212" t="s">
        <v>414</v>
      </c>
      <c r="H3016" s="212">
        <v>1119</v>
      </c>
      <c r="I3016" s="212" t="s">
        <v>415</v>
      </c>
      <c r="J3016" s="212"/>
      <c r="K3016" s="212"/>
      <c r="L3016" s="212"/>
      <c r="M3016" s="212"/>
      <c r="N3016" s="212"/>
      <c r="O3016" s="212"/>
      <c r="P3016" s="212">
        <v>1335</v>
      </c>
      <c r="Q3016" s="212" t="s">
        <v>412</v>
      </c>
      <c r="R3016" s="212" t="s">
        <v>413</v>
      </c>
      <c r="S3016" s="212"/>
      <c r="T3016" s="212"/>
      <c r="U3016" s="212"/>
      <c r="V3016" s="212"/>
      <c r="W3016" s="212"/>
      <c r="X3016" s="212"/>
      <c r="Y3016" s="212">
        <v>1373</v>
      </c>
      <c r="Z3016" s="212" t="s">
        <v>386</v>
      </c>
      <c r="AA3016" s="212" t="s">
        <v>387</v>
      </c>
      <c r="AB3016" s="212">
        <v>25167.401000000002</v>
      </c>
      <c r="AC3016" s="212">
        <v>30830.065999999999</v>
      </c>
      <c r="AD3016" s="212">
        <v>1</v>
      </c>
      <c r="AE3016" s="212">
        <v>0</v>
      </c>
      <c r="AF3016" s="212">
        <v>1</v>
      </c>
      <c r="AG3016" s="212">
        <v>0</v>
      </c>
      <c r="AH3016" s="212">
        <v>25167.4</v>
      </c>
      <c r="AI3016" s="212">
        <v>30830.07</v>
      </c>
      <c r="AJ3016" s="212">
        <v>0</v>
      </c>
      <c r="AK3016" s="212">
        <v>0</v>
      </c>
      <c r="AL3016" s="212">
        <v>0</v>
      </c>
      <c r="AM3016">
        <v>1</v>
      </c>
      <c r="AN3016" t="str">
        <f>VLOOKUP(H3016,'Base Art'!$A:$AJ,36,FALSE)</f>
        <v>MAURI S.A.</v>
      </c>
    </row>
    <row r="3017" spans="1:40" x14ac:dyDescent="0.25">
      <c r="A3017" s="212" t="s">
        <v>7665</v>
      </c>
      <c r="B3017" s="212">
        <v>1</v>
      </c>
      <c r="C3017" s="212" t="s">
        <v>7666</v>
      </c>
      <c r="D3017" s="212" t="s">
        <v>1547</v>
      </c>
      <c r="E3017" s="212">
        <v>32</v>
      </c>
      <c r="F3017" s="212" t="s">
        <v>273</v>
      </c>
      <c r="G3017" s="212" t="s">
        <v>422</v>
      </c>
      <c r="H3017" s="212">
        <v>1340</v>
      </c>
      <c r="I3017" s="212" t="s">
        <v>423</v>
      </c>
      <c r="J3017" s="212"/>
      <c r="K3017" s="212"/>
      <c r="L3017" s="212"/>
      <c r="M3017" s="212"/>
      <c r="N3017" s="212"/>
      <c r="O3017" s="212"/>
      <c r="P3017" s="212"/>
      <c r="Q3017" s="212"/>
      <c r="R3017" s="212"/>
      <c r="S3017" s="212"/>
      <c r="T3017" s="212"/>
      <c r="U3017" s="212"/>
      <c r="V3017" s="212"/>
      <c r="W3017" s="212"/>
      <c r="X3017" s="212"/>
      <c r="Y3017" s="212">
        <v>1372</v>
      </c>
      <c r="Z3017" s="212" t="s">
        <v>346</v>
      </c>
      <c r="AA3017" s="212" t="s">
        <v>347</v>
      </c>
      <c r="AB3017" s="212">
        <v>402604.83600000001</v>
      </c>
      <c r="AC3017" s="212">
        <v>493190.91600000003</v>
      </c>
      <c r="AD3017" s="212">
        <v>4.1700000000000001E-2</v>
      </c>
      <c r="AE3017" s="212">
        <v>0</v>
      </c>
      <c r="AF3017" s="212">
        <v>4.1700000000000001E-2</v>
      </c>
      <c r="AG3017" s="212">
        <v>0</v>
      </c>
      <c r="AH3017" s="212">
        <v>16775.2</v>
      </c>
      <c r="AI3017" s="212">
        <v>20549.62</v>
      </c>
      <c r="AJ3017" s="212">
        <v>1</v>
      </c>
      <c r="AK3017" s="212">
        <v>0.04</v>
      </c>
      <c r="AL3017" s="212">
        <v>0</v>
      </c>
      <c r="AM3017">
        <v>1</v>
      </c>
      <c r="AN3017" t="str">
        <f>VLOOKUP(H3017,'Base Art'!$A:$AJ,36,FALSE)</f>
        <v>LA DELICIA FELIPE FORT S.A.</v>
      </c>
    </row>
    <row r="3018" spans="1:40" x14ac:dyDescent="0.25">
      <c r="A3018" s="212" t="s">
        <v>7665</v>
      </c>
      <c r="B3018" s="212">
        <v>1</v>
      </c>
      <c r="C3018" s="212" t="s">
        <v>7666</v>
      </c>
      <c r="D3018" s="212" t="s">
        <v>1547</v>
      </c>
      <c r="E3018" s="212">
        <v>32</v>
      </c>
      <c r="F3018" s="212" t="s">
        <v>273</v>
      </c>
      <c r="G3018" s="212" t="s">
        <v>952</v>
      </c>
      <c r="H3018" s="212">
        <v>1345</v>
      </c>
      <c r="I3018" s="212" t="s">
        <v>953</v>
      </c>
      <c r="J3018" s="212"/>
      <c r="K3018" s="212"/>
      <c r="L3018" s="212"/>
      <c r="M3018" s="212"/>
      <c r="N3018" s="212"/>
      <c r="O3018" s="212"/>
      <c r="P3018" s="212"/>
      <c r="Q3018" s="212"/>
      <c r="R3018" s="212"/>
      <c r="S3018" s="212"/>
      <c r="T3018" s="212"/>
      <c r="U3018" s="212"/>
      <c r="V3018" s="212"/>
      <c r="W3018" s="212"/>
      <c r="X3018" s="212"/>
      <c r="Y3018" s="212">
        <v>1372</v>
      </c>
      <c r="Z3018" s="212" t="s">
        <v>346</v>
      </c>
      <c r="AA3018" s="212" t="s">
        <v>347</v>
      </c>
      <c r="AB3018" s="212">
        <v>245178.375</v>
      </c>
      <c r="AC3018" s="212">
        <v>300343.50599999999</v>
      </c>
      <c r="AD3018" s="212">
        <v>8.3299999999999999E-2</v>
      </c>
      <c r="AE3018" s="212">
        <v>0</v>
      </c>
      <c r="AF3018" s="212">
        <v>8.3299999999999999E-2</v>
      </c>
      <c r="AG3018" s="212">
        <v>0</v>
      </c>
      <c r="AH3018" s="212">
        <v>20431.53</v>
      </c>
      <c r="AI3018" s="212">
        <v>25028.63</v>
      </c>
      <c r="AJ3018" s="212">
        <v>0</v>
      </c>
      <c r="AK3018" s="212">
        <v>0</v>
      </c>
      <c r="AL3018" s="212">
        <v>0</v>
      </c>
      <c r="AM3018">
        <v>1</v>
      </c>
      <c r="AN3018" t="str">
        <f>VLOOKUP(H3018,'Base Art'!$A:$AJ,36,FALSE)</f>
        <v>LA DELICIA FELIPE FORT S.A.</v>
      </c>
    </row>
    <row r="3019" spans="1:40" x14ac:dyDescent="0.25">
      <c r="A3019" s="212" t="s">
        <v>7665</v>
      </c>
      <c r="B3019" s="212">
        <v>1</v>
      </c>
      <c r="C3019" s="212" t="s">
        <v>7666</v>
      </c>
      <c r="D3019" s="212" t="s">
        <v>1547</v>
      </c>
      <c r="E3019" s="212">
        <v>32</v>
      </c>
      <c r="F3019" s="212" t="s">
        <v>273</v>
      </c>
      <c r="G3019" s="212" t="s">
        <v>426</v>
      </c>
      <c r="H3019" s="212">
        <v>1352</v>
      </c>
      <c r="I3019" s="212" t="s">
        <v>427</v>
      </c>
      <c r="J3019" s="212"/>
      <c r="K3019" s="212"/>
      <c r="L3019" s="212"/>
      <c r="M3019" s="212"/>
      <c r="N3019" s="212"/>
      <c r="O3019" s="212"/>
      <c r="P3019" s="212"/>
      <c r="Q3019" s="212"/>
      <c r="R3019" s="212"/>
      <c r="S3019" s="212"/>
      <c r="T3019" s="212"/>
      <c r="U3019" s="212"/>
      <c r="V3019" s="212"/>
      <c r="W3019" s="212"/>
      <c r="X3019" s="212"/>
      <c r="Y3019" s="212">
        <v>1372</v>
      </c>
      <c r="Z3019" s="212" t="s">
        <v>346</v>
      </c>
      <c r="AA3019" s="212" t="s">
        <v>347</v>
      </c>
      <c r="AB3019" s="212">
        <v>212917.02799999999</v>
      </c>
      <c r="AC3019" s="212">
        <v>260823.37100000001</v>
      </c>
      <c r="AD3019" s="212">
        <v>8.3299999999999999E-2</v>
      </c>
      <c r="AE3019" s="212">
        <v>0</v>
      </c>
      <c r="AF3019" s="212">
        <v>8.3299999999999999E-2</v>
      </c>
      <c r="AG3019" s="212">
        <v>0</v>
      </c>
      <c r="AH3019" s="212">
        <v>17743.09</v>
      </c>
      <c r="AI3019" s="212">
        <v>21735.279999999999</v>
      </c>
      <c r="AJ3019" s="212">
        <v>0</v>
      </c>
      <c r="AK3019" s="212">
        <v>0</v>
      </c>
      <c r="AL3019" s="212">
        <v>0</v>
      </c>
      <c r="AM3019">
        <v>1</v>
      </c>
      <c r="AN3019" t="str">
        <f>VLOOKUP(H3019,'Base Art'!$A:$AJ,36,FALSE)</f>
        <v>LA DELICIA FELIPE FORT S.A.</v>
      </c>
    </row>
    <row r="3020" spans="1:40" x14ac:dyDescent="0.25">
      <c r="A3020" s="212" t="s">
        <v>7665</v>
      </c>
      <c r="B3020" s="212">
        <v>1</v>
      </c>
      <c r="C3020" s="212" t="s">
        <v>7666</v>
      </c>
      <c r="D3020" s="212" t="s">
        <v>1547</v>
      </c>
      <c r="E3020" s="212">
        <v>32</v>
      </c>
      <c r="F3020" s="212" t="s">
        <v>273</v>
      </c>
      <c r="G3020" s="212" t="s">
        <v>954</v>
      </c>
      <c r="H3020" s="212">
        <v>1448</v>
      </c>
      <c r="I3020" s="212" t="s">
        <v>955</v>
      </c>
      <c r="J3020" s="212"/>
      <c r="K3020" s="212"/>
      <c r="L3020" s="212"/>
      <c r="M3020" s="212"/>
      <c r="N3020" s="212"/>
      <c r="O3020" s="212"/>
      <c r="P3020" s="212">
        <v>1335</v>
      </c>
      <c r="Q3020" s="212" t="s">
        <v>412</v>
      </c>
      <c r="R3020" s="212" t="s">
        <v>413</v>
      </c>
      <c r="S3020" s="212"/>
      <c r="T3020" s="212"/>
      <c r="U3020" s="212"/>
      <c r="V3020" s="212"/>
      <c r="W3020" s="212"/>
      <c r="X3020" s="212"/>
      <c r="Y3020" s="212">
        <v>1373</v>
      </c>
      <c r="Z3020" s="212" t="s">
        <v>386</v>
      </c>
      <c r="AA3020" s="212" t="s">
        <v>387</v>
      </c>
      <c r="AB3020" s="212">
        <v>24462.789000000001</v>
      </c>
      <c r="AC3020" s="212">
        <v>30700.800999999999</v>
      </c>
      <c r="AD3020" s="212">
        <v>1</v>
      </c>
      <c r="AE3020" s="212">
        <v>0</v>
      </c>
      <c r="AF3020" s="212">
        <v>1</v>
      </c>
      <c r="AG3020" s="212">
        <v>0</v>
      </c>
      <c r="AH3020" s="212">
        <v>24462.79</v>
      </c>
      <c r="AI3020" s="212">
        <v>30700.799999999999</v>
      </c>
      <c r="AJ3020" s="212">
        <v>0</v>
      </c>
      <c r="AK3020" s="212">
        <v>0</v>
      </c>
      <c r="AL3020" s="212">
        <v>0</v>
      </c>
      <c r="AM3020">
        <v>1</v>
      </c>
      <c r="AN3020" t="str">
        <f>VLOOKUP(H3020,'Base Art'!$A:$AJ,36,FALSE)</f>
        <v>MAURI S.A.</v>
      </c>
    </row>
    <row r="3021" spans="1:40" x14ac:dyDescent="0.25">
      <c r="A3021" s="212" t="s">
        <v>7665</v>
      </c>
      <c r="B3021" s="212">
        <v>1</v>
      </c>
      <c r="C3021" s="212" t="s">
        <v>7666</v>
      </c>
      <c r="D3021" s="212" t="s">
        <v>1547</v>
      </c>
      <c r="E3021" s="212">
        <v>32</v>
      </c>
      <c r="F3021" s="212" t="s">
        <v>273</v>
      </c>
      <c r="G3021" s="212" t="s">
        <v>1070</v>
      </c>
      <c r="H3021" s="212">
        <v>1513</v>
      </c>
      <c r="I3021" s="212" t="s">
        <v>1071</v>
      </c>
      <c r="J3021" s="212">
        <v>1414</v>
      </c>
      <c r="K3021" s="212" t="s">
        <v>372</v>
      </c>
      <c r="L3021" s="212" t="s">
        <v>373</v>
      </c>
      <c r="M3021" s="212"/>
      <c r="N3021" s="212"/>
      <c r="O3021" s="212"/>
      <c r="P3021" s="212">
        <v>1071</v>
      </c>
      <c r="Q3021" s="212" t="s">
        <v>944</v>
      </c>
      <c r="R3021" s="212" t="s">
        <v>945</v>
      </c>
      <c r="S3021" s="212"/>
      <c r="T3021" s="212"/>
      <c r="U3021" s="212"/>
      <c r="V3021" s="212"/>
      <c r="W3021" s="212"/>
      <c r="X3021" s="212"/>
      <c r="Y3021" s="212">
        <v>1374</v>
      </c>
      <c r="Z3021" s="212" t="s">
        <v>336</v>
      </c>
      <c r="AA3021" s="212" t="s">
        <v>337</v>
      </c>
      <c r="AB3021" s="212">
        <v>40295.976000000002</v>
      </c>
      <c r="AC3021" s="212">
        <v>50571.45</v>
      </c>
      <c r="AD3021" s="212">
        <v>1</v>
      </c>
      <c r="AE3021" s="212">
        <v>0</v>
      </c>
      <c r="AF3021" s="212">
        <v>1</v>
      </c>
      <c r="AG3021" s="212">
        <v>0</v>
      </c>
      <c r="AH3021" s="212">
        <v>40295.980000000003</v>
      </c>
      <c r="AI3021" s="212">
        <v>50571.45</v>
      </c>
      <c r="AJ3021" s="212">
        <v>0</v>
      </c>
      <c r="AK3021" s="212">
        <v>0</v>
      </c>
      <c r="AL3021" s="212">
        <v>0</v>
      </c>
      <c r="AM3021">
        <v>1</v>
      </c>
      <c r="AN3021" t="str">
        <f>VLOOKUP(H3021,'Base Art'!$A:$AJ,36,FALSE)</f>
        <v>ARCOR S.A.I.C.</v>
      </c>
    </row>
    <row r="3022" spans="1:40" x14ac:dyDescent="0.25">
      <c r="A3022" s="212" t="s">
        <v>7665</v>
      </c>
      <c r="B3022" s="212">
        <v>1</v>
      </c>
      <c r="C3022" s="212" t="s">
        <v>7666</v>
      </c>
      <c r="D3022" s="212" t="s">
        <v>1547</v>
      </c>
      <c r="E3022" s="212">
        <v>32</v>
      </c>
      <c r="F3022" s="212" t="s">
        <v>273</v>
      </c>
      <c r="G3022" s="212" t="s">
        <v>464</v>
      </c>
      <c r="H3022" s="212">
        <v>1808</v>
      </c>
      <c r="I3022" s="212" t="s">
        <v>465</v>
      </c>
      <c r="J3022" s="212">
        <v>1470</v>
      </c>
      <c r="K3022" s="212" t="s">
        <v>466</v>
      </c>
      <c r="L3022" s="212" t="s">
        <v>467</v>
      </c>
      <c r="M3022" s="212"/>
      <c r="N3022" s="212"/>
      <c r="O3022" s="212"/>
      <c r="P3022" s="212"/>
      <c r="Q3022" s="212"/>
      <c r="R3022" s="212"/>
      <c r="S3022" s="212"/>
      <c r="T3022" s="212"/>
      <c r="U3022" s="212"/>
      <c r="V3022" s="212"/>
      <c r="W3022" s="212"/>
      <c r="X3022" s="212"/>
      <c r="Y3022" s="212">
        <v>1374</v>
      </c>
      <c r="Z3022" s="212" t="s">
        <v>336</v>
      </c>
      <c r="AA3022" s="212" t="s">
        <v>337</v>
      </c>
      <c r="AB3022" s="212">
        <v>106227</v>
      </c>
      <c r="AC3022" s="212">
        <v>133314.88500000001</v>
      </c>
      <c r="AD3022" s="212">
        <v>8.3299999999999999E-2</v>
      </c>
      <c r="AE3022" s="212">
        <v>0</v>
      </c>
      <c r="AF3022" s="212">
        <v>8.3299999999999999E-2</v>
      </c>
      <c r="AG3022" s="212">
        <v>0</v>
      </c>
      <c r="AH3022" s="212">
        <v>8852.25</v>
      </c>
      <c r="AI3022" s="212">
        <v>11109.57</v>
      </c>
      <c r="AJ3022" s="212">
        <v>0</v>
      </c>
      <c r="AK3022" s="212">
        <v>0</v>
      </c>
      <c r="AL3022" s="212">
        <v>0</v>
      </c>
      <c r="AM3022">
        <v>1</v>
      </c>
      <c r="AN3022" t="str">
        <f>VLOOKUP(H3022,'Base Art'!$A:$AJ,36,FALSE)</f>
        <v>LHERITIER ARGENTINA S.A.</v>
      </c>
    </row>
    <row r="3023" spans="1:40" x14ac:dyDescent="0.25">
      <c r="A3023" s="212" t="s">
        <v>7665</v>
      </c>
      <c r="B3023" s="212">
        <v>1</v>
      </c>
      <c r="C3023" s="212" t="s">
        <v>7666</v>
      </c>
      <c r="D3023" s="212" t="s">
        <v>1547</v>
      </c>
      <c r="E3023" s="212">
        <v>32</v>
      </c>
      <c r="F3023" s="212" t="s">
        <v>273</v>
      </c>
      <c r="G3023" s="212" t="s">
        <v>1076</v>
      </c>
      <c r="H3023" s="212">
        <v>1843</v>
      </c>
      <c r="I3023" s="212" t="s">
        <v>1077</v>
      </c>
      <c r="J3023" s="212">
        <v>1472</v>
      </c>
      <c r="K3023" s="212" t="s">
        <v>1078</v>
      </c>
      <c r="L3023" s="212" t="s">
        <v>1079</v>
      </c>
      <c r="M3023" s="212"/>
      <c r="N3023" s="212"/>
      <c r="O3023" s="212"/>
      <c r="P3023" s="212">
        <v>1105</v>
      </c>
      <c r="Q3023" s="212" t="s">
        <v>1080</v>
      </c>
      <c r="R3023" s="212" t="s">
        <v>1081</v>
      </c>
      <c r="S3023" s="212"/>
      <c r="T3023" s="212"/>
      <c r="U3023" s="212"/>
      <c r="V3023" s="212"/>
      <c r="W3023" s="212"/>
      <c r="X3023" s="212"/>
      <c r="Y3023" s="212">
        <v>1374</v>
      </c>
      <c r="Z3023" s="212" t="s">
        <v>336</v>
      </c>
      <c r="AA3023" s="212" t="s">
        <v>337</v>
      </c>
      <c r="AB3023" s="212">
        <v>24766.892</v>
      </c>
      <c r="AC3023" s="212">
        <v>31082.45</v>
      </c>
      <c r="AD3023" s="212">
        <v>4</v>
      </c>
      <c r="AE3023" s="212">
        <v>0.33329999999999999</v>
      </c>
      <c r="AF3023" s="212">
        <v>4.3333000000000004</v>
      </c>
      <c r="AG3023" s="212">
        <v>0</v>
      </c>
      <c r="AH3023" s="212">
        <v>107323.2</v>
      </c>
      <c r="AI3023" s="212">
        <v>134690.62</v>
      </c>
      <c r="AJ3023" s="212">
        <v>0</v>
      </c>
      <c r="AK3023" s="212">
        <v>0</v>
      </c>
      <c r="AL3023" s="212">
        <v>0</v>
      </c>
      <c r="AM3023">
        <v>1</v>
      </c>
      <c r="AN3023" t="str">
        <f>VLOOKUP(H3023,'Base Art'!$A:$AJ,36,FALSE)</f>
        <v>LHERITIER ARGENTINA S.A.</v>
      </c>
    </row>
    <row r="3024" spans="1:40" x14ac:dyDescent="0.25">
      <c r="A3024" s="212" t="s">
        <v>7665</v>
      </c>
      <c r="B3024" s="212">
        <v>1</v>
      </c>
      <c r="C3024" s="212" t="s">
        <v>7666</v>
      </c>
      <c r="D3024" s="212" t="s">
        <v>1547</v>
      </c>
      <c r="E3024" s="212">
        <v>32</v>
      </c>
      <c r="F3024" s="212" t="s">
        <v>273</v>
      </c>
      <c r="G3024" s="212" t="s">
        <v>956</v>
      </c>
      <c r="H3024" s="212">
        <v>1871</v>
      </c>
      <c r="I3024" s="212" t="s">
        <v>957</v>
      </c>
      <c r="J3024" s="212">
        <v>1351</v>
      </c>
      <c r="K3024" s="212" t="s">
        <v>470</v>
      </c>
      <c r="L3024" s="212" t="s">
        <v>471</v>
      </c>
      <c r="M3024" s="212"/>
      <c r="N3024" s="212"/>
      <c r="O3024" s="212"/>
      <c r="P3024" s="212">
        <v>1141</v>
      </c>
      <c r="Q3024" s="212" t="s">
        <v>472</v>
      </c>
      <c r="R3024" s="212" t="s">
        <v>473</v>
      </c>
      <c r="S3024" s="212"/>
      <c r="T3024" s="212"/>
      <c r="U3024" s="212"/>
      <c r="V3024" s="212"/>
      <c r="W3024" s="212"/>
      <c r="X3024" s="212"/>
      <c r="Y3024" s="212">
        <v>1372</v>
      </c>
      <c r="Z3024" s="212" t="s">
        <v>346</v>
      </c>
      <c r="AA3024" s="212" t="s">
        <v>347</v>
      </c>
      <c r="AB3024" s="212">
        <v>211494.89600000001</v>
      </c>
      <c r="AC3024" s="212">
        <v>259081.26199999999</v>
      </c>
      <c r="AD3024" s="212">
        <v>4.1700000000000001E-2</v>
      </c>
      <c r="AE3024" s="212">
        <v>0</v>
      </c>
      <c r="AF3024" s="212">
        <v>4.1700000000000001E-2</v>
      </c>
      <c r="AG3024" s="212">
        <v>0</v>
      </c>
      <c r="AH3024" s="212">
        <v>8812.2900000000009</v>
      </c>
      <c r="AI3024" s="212">
        <v>10795.05</v>
      </c>
      <c r="AJ3024" s="212">
        <v>0</v>
      </c>
      <c r="AK3024" s="212">
        <v>0</v>
      </c>
      <c r="AL3024" s="212">
        <v>0</v>
      </c>
      <c r="AM3024">
        <v>1</v>
      </c>
      <c r="AN3024" t="str">
        <f>VLOOKUP(H3024,'Base Art'!$A:$AJ,36,FALSE)</f>
        <v>FERRERO ARGENTINA S.A.</v>
      </c>
    </row>
    <row r="3025" spans="1:40" x14ac:dyDescent="0.25">
      <c r="A3025" s="212" t="s">
        <v>7665</v>
      </c>
      <c r="B3025" s="212">
        <v>1</v>
      </c>
      <c r="C3025" s="212" t="s">
        <v>7666</v>
      </c>
      <c r="D3025" s="212" t="s">
        <v>1547</v>
      </c>
      <c r="E3025" s="212">
        <v>32</v>
      </c>
      <c r="F3025" s="212" t="s">
        <v>273</v>
      </c>
      <c r="G3025" s="212" t="s">
        <v>1706</v>
      </c>
      <c r="H3025" s="212">
        <v>1941</v>
      </c>
      <c r="I3025" s="212" t="s">
        <v>1707</v>
      </c>
      <c r="J3025" s="212">
        <v>1425</v>
      </c>
      <c r="K3025" s="212" t="s">
        <v>484</v>
      </c>
      <c r="L3025" s="212" t="s">
        <v>485</v>
      </c>
      <c r="M3025" s="212"/>
      <c r="N3025" s="212"/>
      <c r="O3025" s="212"/>
      <c r="P3025" s="212">
        <v>1277</v>
      </c>
      <c r="Q3025" s="212" t="s">
        <v>486</v>
      </c>
      <c r="R3025" s="212" t="s">
        <v>487</v>
      </c>
      <c r="S3025" s="212"/>
      <c r="T3025" s="212"/>
      <c r="U3025" s="212"/>
      <c r="V3025" s="212"/>
      <c r="W3025" s="212"/>
      <c r="X3025" s="212"/>
      <c r="Y3025" s="212">
        <v>1374</v>
      </c>
      <c r="Z3025" s="212" t="s">
        <v>336</v>
      </c>
      <c r="AA3025" s="212" t="s">
        <v>337</v>
      </c>
      <c r="AB3025" s="212">
        <v>58685.741999999998</v>
      </c>
      <c r="AC3025" s="212">
        <v>73650.611000000004</v>
      </c>
      <c r="AD3025" s="212">
        <v>8.3299999999999999E-2</v>
      </c>
      <c r="AE3025" s="212">
        <v>0</v>
      </c>
      <c r="AF3025" s="212">
        <v>8.3299999999999999E-2</v>
      </c>
      <c r="AG3025" s="212">
        <v>0</v>
      </c>
      <c r="AH3025" s="212">
        <v>4890.4799999999996</v>
      </c>
      <c r="AI3025" s="212">
        <v>6137.55</v>
      </c>
      <c r="AJ3025" s="212">
        <v>0</v>
      </c>
      <c r="AK3025" s="212">
        <v>0</v>
      </c>
      <c r="AL3025" s="212">
        <v>0</v>
      </c>
      <c r="AM3025">
        <v>1</v>
      </c>
      <c r="AN3025" t="str">
        <f>VLOOKUP(H3025,'Base Art'!$A:$AJ,36,FALSE)</f>
        <v>GEORGALOS HNOS. S.A.I.C.A.</v>
      </c>
    </row>
    <row r="3026" spans="1:40" x14ac:dyDescent="0.25">
      <c r="A3026" s="212" t="s">
        <v>7665</v>
      </c>
      <c r="B3026" s="212">
        <v>1</v>
      </c>
      <c r="C3026" s="212" t="s">
        <v>7666</v>
      </c>
      <c r="D3026" s="212" t="s">
        <v>1547</v>
      </c>
      <c r="E3026" s="212">
        <v>32</v>
      </c>
      <c r="F3026" s="212" t="s">
        <v>273</v>
      </c>
      <c r="G3026" s="212" t="s">
        <v>488</v>
      </c>
      <c r="H3026" s="212">
        <v>1942</v>
      </c>
      <c r="I3026" s="212" t="s">
        <v>489</v>
      </c>
      <c r="J3026" s="212">
        <v>1425</v>
      </c>
      <c r="K3026" s="212" t="s">
        <v>484</v>
      </c>
      <c r="L3026" s="212" t="s">
        <v>485</v>
      </c>
      <c r="M3026" s="212"/>
      <c r="N3026" s="212"/>
      <c r="O3026" s="212"/>
      <c r="P3026" s="212">
        <v>1277</v>
      </c>
      <c r="Q3026" s="212" t="s">
        <v>486</v>
      </c>
      <c r="R3026" s="212" t="s">
        <v>487</v>
      </c>
      <c r="S3026" s="212"/>
      <c r="T3026" s="212"/>
      <c r="U3026" s="212"/>
      <c r="V3026" s="212"/>
      <c r="W3026" s="212"/>
      <c r="X3026" s="212"/>
      <c r="Y3026" s="212">
        <v>1374</v>
      </c>
      <c r="Z3026" s="212" t="s">
        <v>336</v>
      </c>
      <c r="AA3026" s="212" t="s">
        <v>337</v>
      </c>
      <c r="AB3026" s="212">
        <v>58685.741999999998</v>
      </c>
      <c r="AC3026" s="212">
        <v>73650.611000000004</v>
      </c>
      <c r="AD3026" s="212">
        <v>8.3299999999999999E-2</v>
      </c>
      <c r="AE3026" s="212">
        <v>0</v>
      </c>
      <c r="AF3026" s="212">
        <v>8.3299999999999999E-2</v>
      </c>
      <c r="AG3026" s="212">
        <v>0</v>
      </c>
      <c r="AH3026" s="212">
        <v>4890.4799999999996</v>
      </c>
      <c r="AI3026" s="212">
        <v>6137.55</v>
      </c>
      <c r="AJ3026" s="212">
        <v>0</v>
      </c>
      <c r="AK3026" s="212">
        <v>0</v>
      </c>
      <c r="AL3026" s="212">
        <v>0</v>
      </c>
      <c r="AM3026">
        <v>1</v>
      </c>
      <c r="AN3026" t="str">
        <f>VLOOKUP(H3026,'Base Art'!$A:$AJ,36,FALSE)</f>
        <v>GEORGALOS HNOS. S.A.I.C.A.</v>
      </c>
    </row>
    <row r="3027" spans="1:40" x14ac:dyDescent="0.25">
      <c r="A3027" s="212" t="s">
        <v>7665</v>
      </c>
      <c r="B3027" s="212">
        <v>1</v>
      </c>
      <c r="C3027" s="212" t="s">
        <v>7666</v>
      </c>
      <c r="D3027" s="212" t="s">
        <v>1547</v>
      </c>
      <c r="E3027" s="212">
        <v>32</v>
      </c>
      <c r="F3027" s="212" t="s">
        <v>273</v>
      </c>
      <c r="G3027" s="212" t="s">
        <v>7765</v>
      </c>
      <c r="H3027" s="212">
        <v>1944</v>
      </c>
      <c r="I3027" s="212" t="s">
        <v>2229</v>
      </c>
      <c r="J3027" s="212">
        <v>1425</v>
      </c>
      <c r="K3027" s="212" t="s">
        <v>484</v>
      </c>
      <c r="L3027" s="212" t="s">
        <v>485</v>
      </c>
      <c r="M3027" s="212"/>
      <c r="N3027" s="212"/>
      <c r="O3027" s="212"/>
      <c r="P3027" s="212">
        <v>1277</v>
      </c>
      <c r="Q3027" s="212" t="s">
        <v>486</v>
      </c>
      <c r="R3027" s="212" t="s">
        <v>487</v>
      </c>
      <c r="S3027" s="212"/>
      <c r="T3027" s="212"/>
      <c r="U3027" s="212"/>
      <c r="V3027" s="212"/>
      <c r="W3027" s="212"/>
      <c r="X3027" s="212"/>
      <c r="Y3027" s="212">
        <v>1374</v>
      </c>
      <c r="Z3027" s="212" t="s">
        <v>336</v>
      </c>
      <c r="AA3027" s="212" t="s">
        <v>337</v>
      </c>
      <c r="AB3027" s="212">
        <v>58685.741999999998</v>
      </c>
      <c r="AC3027" s="212">
        <v>73650.611000000004</v>
      </c>
      <c r="AD3027" s="212">
        <v>8.3299999999999999E-2</v>
      </c>
      <c r="AE3027" s="212">
        <v>0</v>
      </c>
      <c r="AF3027" s="212">
        <v>8.3299999999999999E-2</v>
      </c>
      <c r="AG3027" s="212">
        <v>0</v>
      </c>
      <c r="AH3027" s="212">
        <v>4890.4799999999996</v>
      </c>
      <c r="AI3027" s="212">
        <v>6137.55</v>
      </c>
      <c r="AJ3027" s="212">
        <v>0</v>
      </c>
      <c r="AK3027" s="212">
        <v>0</v>
      </c>
      <c r="AL3027" s="212">
        <v>0</v>
      </c>
      <c r="AM3027">
        <v>1</v>
      </c>
      <c r="AN3027" t="str">
        <f>VLOOKUP(H3027,'Base Art'!$A:$AJ,36,FALSE)</f>
        <v>GEORGALOS HNOS. S.A.I.C.A.</v>
      </c>
    </row>
    <row r="3028" spans="1:40" x14ac:dyDescent="0.25">
      <c r="A3028" s="212" t="s">
        <v>7665</v>
      </c>
      <c r="B3028" s="212">
        <v>1</v>
      </c>
      <c r="C3028" s="212" t="s">
        <v>7666</v>
      </c>
      <c r="D3028" s="212" t="s">
        <v>1547</v>
      </c>
      <c r="E3028" s="212">
        <v>32</v>
      </c>
      <c r="F3028" s="212" t="s">
        <v>273</v>
      </c>
      <c r="G3028" s="212" t="s">
        <v>504</v>
      </c>
      <c r="H3028" s="212">
        <v>2339</v>
      </c>
      <c r="I3028" s="212" t="s">
        <v>505</v>
      </c>
      <c r="J3028" s="212"/>
      <c r="K3028" s="212"/>
      <c r="L3028" s="212"/>
      <c r="M3028" s="212"/>
      <c r="N3028" s="212"/>
      <c r="O3028" s="212"/>
      <c r="P3028" s="212">
        <v>1086</v>
      </c>
      <c r="Q3028" s="212" t="s">
        <v>502</v>
      </c>
      <c r="R3028" s="212" t="s">
        <v>503</v>
      </c>
      <c r="S3028" s="212"/>
      <c r="T3028" s="212"/>
      <c r="U3028" s="212"/>
      <c r="V3028" s="212"/>
      <c r="W3028" s="212"/>
      <c r="X3028" s="212"/>
      <c r="Y3028" s="212">
        <v>1373</v>
      </c>
      <c r="Z3028" s="212" t="s">
        <v>386</v>
      </c>
      <c r="AA3028" s="212" t="s">
        <v>387</v>
      </c>
      <c r="AB3028" s="212">
        <v>26157.816999999999</v>
      </c>
      <c r="AC3028" s="212">
        <v>32435.692999999999</v>
      </c>
      <c r="AD3028" s="212">
        <v>2</v>
      </c>
      <c r="AE3028" s="212">
        <v>0.4</v>
      </c>
      <c r="AF3028" s="212">
        <v>2.4</v>
      </c>
      <c r="AG3028" s="212">
        <v>0</v>
      </c>
      <c r="AH3028" s="212">
        <v>62778.76</v>
      </c>
      <c r="AI3028" s="212">
        <v>77845.66</v>
      </c>
      <c r="AJ3028" s="212">
        <v>0</v>
      </c>
      <c r="AK3028" s="212">
        <v>0</v>
      </c>
      <c r="AL3028" s="212">
        <v>0</v>
      </c>
      <c r="AM3028">
        <v>1</v>
      </c>
      <c r="AN3028" t="str">
        <f>VLOOKUP(H3028,'Base Art'!$A:$AJ,36,FALSE)</f>
        <v>DON SATUR S.R.L.</v>
      </c>
    </row>
    <row r="3029" spans="1:40" x14ac:dyDescent="0.25">
      <c r="A3029" s="212" t="s">
        <v>7665</v>
      </c>
      <c r="B3029" s="212">
        <v>1</v>
      </c>
      <c r="C3029" s="212" t="s">
        <v>7666</v>
      </c>
      <c r="D3029" s="212" t="s">
        <v>1547</v>
      </c>
      <c r="E3029" s="212">
        <v>32</v>
      </c>
      <c r="F3029" s="212" t="s">
        <v>273</v>
      </c>
      <c r="G3029" s="212" t="s">
        <v>510</v>
      </c>
      <c r="H3029" s="212">
        <v>3063</v>
      </c>
      <c r="I3029" s="212" t="s">
        <v>511</v>
      </c>
      <c r="J3029" s="212">
        <v>1414</v>
      </c>
      <c r="K3029" s="212" t="s">
        <v>372</v>
      </c>
      <c r="L3029" s="212" t="s">
        <v>373</v>
      </c>
      <c r="M3029" s="212"/>
      <c r="N3029" s="212"/>
      <c r="O3029" s="212"/>
      <c r="P3029" s="212"/>
      <c r="Q3029" s="212"/>
      <c r="R3029" s="212"/>
      <c r="S3029" s="212"/>
      <c r="T3029" s="212"/>
      <c r="U3029" s="212"/>
      <c r="V3029" s="212"/>
      <c r="W3029" s="212"/>
      <c r="X3029" s="212"/>
      <c r="Y3029" s="212">
        <v>1374</v>
      </c>
      <c r="Z3029" s="212" t="s">
        <v>336</v>
      </c>
      <c r="AA3029" s="212" t="s">
        <v>337</v>
      </c>
      <c r="AB3029" s="212">
        <v>29934.11</v>
      </c>
      <c r="AC3029" s="212">
        <v>37567.307999999997</v>
      </c>
      <c r="AD3029" s="212">
        <v>10</v>
      </c>
      <c r="AE3029" s="212">
        <v>0</v>
      </c>
      <c r="AF3029" s="212">
        <v>10</v>
      </c>
      <c r="AG3029" s="212">
        <v>0</v>
      </c>
      <c r="AH3029" s="212">
        <v>299341.09999999998</v>
      </c>
      <c r="AI3029" s="212">
        <v>375673.08</v>
      </c>
      <c r="AJ3029" s="212">
        <v>0</v>
      </c>
      <c r="AK3029" s="212">
        <v>0</v>
      </c>
      <c r="AL3029" s="212">
        <v>0</v>
      </c>
      <c r="AM3029">
        <v>1</v>
      </c>
      <c r="AN3029" t="str">
        <f>VLOOKUP(H3029,'Base Art'!$A:$AJ,36,FALSE)</f>
        <v>ARCOR S.A.I.C.</v>
      </c>
    </row>
    <row r="3030" spans="1:40" x14ac:dyDescent="0.25">
      <c r="A3030" s="212" t="s">
        <v>7665</v>
      </c>
      <c r="B3030" s="212">
        <v>1</v>
      </c>
      <c r="C3030" s="212" t="s">
        <v>7666</v>
      </c>
      <c r="D3030" s="212" t="s">
        <v>1547</v>
      </c>
      <c r="E3030" s="212">
        <v>32</v>
      </c>
      <c r="F3030" s="212" t="s">
        <v>273</v>
      </c>
      <c r="G3030" s="212" t="s">
        <v>518</v>
      </c>
      <c r="H3030" s="212">
        <v>3237</v>
      </c>
      <c r="I3030" s="212" t="s">
        <v>519</v>
      </c>
      <c r="J3030" s="212">
        <v>1477</v>
      </c>
      <c r="K3030" s="212" t="s">
        <v>512</v>
      </c>
      <c r="L3030" s="212" t="s">
        <v>513</v>
      </c>
      <c r="M3030" s="212"/>
      <c r="N3030" s="212"/>
      <c r="O3030" s="212"/>
      <c r="P3030" s="212">
        <v>1093</v>
      </c>
      <c r="Q3030" s="212" t="s">
        <v>520</v>
      </c>
      <c r="R3030" s="212" t="s">
        <v>521</v>
      </c>
      <c r="S3030" s="212"/>
      <c r="T3030" s="212"/>
      <c r="U3030" s="212"/>
      <c r="V3030" s="212"/>
      <c r="W3030" s="212"/>
      <c r="X3030" s="212"/>
      <c r="Y3030" s="212">
        <v>1373</v>
      </c>
      <c r="Z3030" s="212" t="s">
        <v>386</v>
      </c>
      <c r="AA3030" s="212" t="s">
        <v>387</v>
      </c>
      <c r="AB3030" s="212">
        <v>93347.161999999997</v>
      </c>
      <c r="AC3030" s="212">
        <v>117150.68799999999</v>
      </c>
      <c r="AD3030" s="212">
        <v>1</v>
      </c>
      <c r="AE3030" s="212">
        <v>0</v>
      </c>
      <c r="AF3030" s="212">
        <v>1</v>
      </c>
      <c r="AG3030" s="212">
        <v>0</v>
      </c>
      <c r="AH3030" s="212">
        <v>93347.16</v>
      </c>
      <c r="AI3030" s="212">
        <v>117150.69</v>
      </c>
      <c r="AJ3030" s="212">
        <v>0</v>
      </c>
      <c r="AK3030" s="212">
        <v>0</v>
      </c>
      <c r="AL3030" s="212">
        <v>0</v>
      </c>
      <c r="AM3030">
        <v>1</v>
      </c>
      <c r="AN3030" t="str">
        <f>VLOOKUP(H3030,'Base Art'!$A:$AJ,36,FALSE)</f>
        <v>ESTABLECIM. MODELO LAS COLONIAS S.A</v>
      </c>
    </row>
    <row r="3031" spans="1:40" x14ac:dyDescent="0.25">
      <c r="A3031" s="212" t="s">
        <v>7665</v>
      </c>
      <c r="B3031" s="212">
        <v>1</v>
      </c>
      <c r="C3031" s="212" t="s">
        <v>7666</v>
      </c>
      <c r="D3031" s="212" t="s">
        <v>1547</v>
      </c>
      <c r="E3031" s="212">
        <v>32</v>
      </c>
      <c r="F3031" s="212" t="s">
        <v>273</v>
      </c>
      <c r="G3031" s="212" t="s">
        <v>522</v>
      </c>
      <c r="H3031" s="212">
        <v>3238</v>
      </c>
      <c r="I3031" s="212" t="s">
        <v>523</v>
      </c>
      <c r="J3031" s="212">
        <v>1477</v>
      </c>
      <c r="K3031" s="212" t="s">
        <v>512</v>
      </c>
      <c r="L3031" s="212" t="s">
        <v>513</v>
      </c>
      <c r="M3031" s="212"/>
      <c r="N3031" s="212"/>
      <c r="O3031" s="212"/>
      <c r="P3031" s="212">
        <v>1093</v>
      </c>
      <c r="Q3031" s="212" t="s">
        <v>520</v>
      </c>
      <c r="R3031" s="212" t="s">
        <v>521</v>
      </c>
      <c r="S3031" s="212"/>
      <c r="T3031" s="212"/>
      <c r="U3031" s="212"/>
      <c r="V3031" s="212"/>
      <c r="W3031" s="212"/>
      <c r="X3031" s="212"/>
      <c r="Y3031" s="212">
        <v>1373</v>
      </c>
      <c r="Z3031" s="212" t="s">
        <v>386</v>
      </c>
      <c r="AA3031" s="212" t="s">
        <v>387</v>
      </c>
      <c r="AB3031" s="212">
        <v>93347.161999999997</v>
      </c>
      <c r="AC3031" s="212">
        <v>117150.68799999999</v>
      </c>
      <c r="AD3031" s="212">
        <v>1</v>
      </c>
      <c r="AE3031" s="212">
        <v>0</v>
      </c>
      <c r="AF3031" s="212">
        <v>1</v>
      </c>
      <c r="AG3031" s="212">
        <v>0</v>
      </c>
      <c r="AH3031" s="212">
        <v>93347.16</v>
      </c>
      <c r="AI3031" s="212">
        <v>117150.69</v>
      </c>
      <c r="AJ3031" s="212">
        <v>0</v>
      </c>
      <c r="AK3031" s="212">
        <v>0</v>
      </c>
      <c r="AL3031" s="212">
        <v>0</v>
      </c>
      <c r="AM3031">
        <v>1</v>
      </c>
      <c r="AN3031" t="str">
        <f>VLOOKUP(H3031,'Base Art'!$A:$AJ,36,FALSE)</f>
        <v>ESTABLECIM. MODELO LAS COLONIAS S.A</v>
      </c>
    </row>
    <row r="3032" spans="1:40" x14ac:dyDescent="0.25">
      <c r="A3032" s="212" t="s">
        <v>7665</v>
      </c>
      <c r="B3032" s="212">
        <v>1</v>
      </c>
      <c r="C3032" s="212" t="s">
        <v>7666</v>
      </c>
      <c r="D3032" s="212" t="s">
        <v>1547</v>
      </c>
      <c r="E3032" s="212">
        <v>32</v>
      </c>
      <c r="F3032" s="212" t="s">
        <v>273</v>
      </c>
      <c r="G3032" s="212" t="s">
        <v>1098</v>
      </c>
      <c r="H3032" s="212">
        <v>3601</v>
      </c>
      <c r="I3032" s="212" t="s">
        <v>1099</v>
      </c>
      <c r="J3032" s="212">
        <v>1472</v>
      </c>
      <c r="K3032" s="212" t="s">
        <v>1078</v>
      </c>
      <c r="L3032" s="212" t="s">
        <v>1079</v>
      </c>
      <c r="M3032" s="212"/>
      <c r="N3032" s="212"/>
      <c r="O3032" s="212"/>
      <c r="P3032" s="212">
        <v>1105</v>
      </c>
      <c r="Q3032" s="212" t="s">
        <v>1080</v>
      </c>
      <c r="R3032" s="212" t="s">
        <v>1081</v>
      </c>
      <c r="S3032" s="212"/>
      <c r="T3032" s="212"/>
      <c r="U3032" s="212"/>
      <c r="V3032" s="212"/>
      <c r="W3032" s="212"/>
      <c r="X3032" s="212"/>
      <c r="Y3032" s="212">
        <v>1374</v>
      </c>
      <c r="Z3032" s="212" t="s">
        <v>336</v>
      </c>
      <c r="AA3032" s="212" t="s">
        <v>337</v>
      </c>
      <c r="AB3032" s="212">
        <v>24766.892</v>
      </c>
      <c r="AC3032" s="212">
        <v>31082.45</v>
      </c>
      <c r="AD3032" s="212">
        <v>3</v>
      </c>
      <c r="AE3032" s="212">
        <v>0.25</v>
      </c>
      <c r="AF3032" s="212">
        <v>3.25</v>
      </c>
      <c r="AG3032" s="212">
        <v>0</v>
      </c>
      <c r="AH3032" s="212">
        <v>80492.399999999994</v>
      </c>
      <c r="AI3032" s="212">
        <v>101017.96</v>
      </c>
      <c r="AJ3032" s="212">
        <v>0</v>
      </c>
      <c r="AK3032" s="212">
        <v>0</v>
      </c>
      <c r="AL3032" s="212">
        <v>0</v>
      </c>
      <c r="AM3032">
        <v>1</v>
      </c>
      <c r="AN3032" t="str">
        <f>VLOOKUP(H3032,'Base Art'!$A:$AJ,36,FALSE)</f>
        <v>LHERITIER ARGENTINA S.A.</v>
      </c>
    </row>
    <row r="3033" spans="1:40" x14ac:dyDescent="0.25">
      <c r="A3033" s="212" t="s">
        <v>7665</v>
      </c>
      <c r="B3033" s="212">
        <v>1</v>
      </c>
      <c r="C3033" s="212" t="s">
        <v>7666</v>
      </c>
      <c r="D3033" s="212" t="s">
        <v>1547</v>
      </c>
      <c r="E3033" s="212">
        <v>32</v>
      </c>
      <c r="F3033" s="212" t="s">
        <v>273</v>
      </c>
      <c r="G3033" s="212" t="s">
        <v>7676</v>
      </c>
      <c r="H3033" s="212">
        <v>4560</v>
      </c>
      <c r="I3033" s="212" t="s">
        <v>2601</v>
      </c>
      <c r="J3033" s="212">
        <v>1006</v>
      </c>
      <c r="K3033" s="212" t="s">
        <v>350</v>
      </c>
      <c r="L3033" s="212" t="s">
        <v>351</v>
      </c>
      <c r="M3033" s="212"/>
      <c r="N3033" s="212"/>
      <c r="O3033" s="212"/>
      <c r="P3033" s="212">
        <v>1004</v>
      </c>
      <c r="Q3033" s="212" t="s">
        <v>352</v>
      </c>
      <c r="R3033" s="212" t="s">
        <v>353</v>
      </c>
      <c r="S3033" s="212"/>
      <c r="T3033" s="212"/>
      <c r="U3033" s="212"/>
      <c r="V3033" s="212"/>
      <c r="W3033" s="212"/>
      <c r="X3033" s="212"/>
      <c r="Y3033" s="212">
        <v>1369</v>
      </c>
      <c r="Z3033" s="212" t="s">
        <v>354</v>
      </c>
      <c r="AA3033" s="212" t="s">
        <v>355</v>
      </c>
      <c r="AB3033" s="212">
        <v>8893.4860000000008</v>
      </c>
      <c r="AC3033" s="212">
        <v>11161.325000000001</v>
      </c>
      <c r="AD3033" s="212">
        <v>-12</v>
      </c>
      <c r="AE3033" s="212">
        <v>-1</v>
      </c>
      <c r="AF3033" s="212">
        <v>-13</v>
      </c>
      <c r="AG3033" s="212">
        <v>0</v>
      </c>
      <c r="AH3033" s="212">
        <v>-115615.32</v>
      </c>
      <c r="AI3033" s="212">
        <v>-145097.23000000001</v>
      </c>
      <c r="AJ3033" s="212">
        <v>1</v>
      </c>
      <c r="AK3033" s="212">
        <v>-13</v>
      </c>
      <c r="AL3033" s="212">
        <v>0</v>
      </c>
      <c r="AM3033">
        <v>1</v>
      </c>
      <c r="AN3033" t="str">
        <f>VLOOKUP(H3033,'Base Art'!$A:$AJ,36,FALSE)</f>
        <v>EST. LAS MARIAS S.A.C.I.F.A.</v>
      </c>
    </row>
    <row r="3034" spans="1:40" x14ac:dyDescent="0.25">
      <c r="A3034" s="212" t="s">
        <v>7665</v>
      </c>
      <c r="B3034" s="212">
        <v>1</v>
      </c>
      <c r="C3034" s="212" t="s">
        <v>7666</v>
      </c>
      <c r="D3034" s="212" t="s">
        <v>1547</v>
      </c>
      <c r="E3034" s="212">
        <v>32</v>
      </c>
      <c r="F3034" s="212" t="s">
        <v>273</v>
      </c>
      <c r="G3034" s="212" t="s">
        <v>590</v>
      </c>
      <c r="H3034" s="212">
        <v>4795</v>
      </c>
      <c r="I3034" s="212" t="s">
        <v>591</v>
      </c>
      <c r="J3034" s="212">
        <v>1205</v>
      </c>
      <c r="K3034" s="212" t="s">
        <v>592</v>
      </c>
      <c r="L3034" s="212" t="s">
        <v>593</v>
      </c>
      <c r="M3034" s="212"/>
      <c r="N3034" s="212"/>
      <c r="O3034" s="212"/>
      <c r="P3034" s="212"/>
      <c r="Q3034" s="212"/>
      <c r="R3034" s="212"/>
      <c r="S3034" s="212"/>
      <c r="T3034" s="212"/>
      <c r="U3034" s="212"/>
      <c r="V3034" s="212"/>
      <c r="W3034" s="212"/>
      <c r="X3034" s="212"/>
      <c r="Y3034" s="212">
        <v>1372</v>
      </c>
      <c r="Z3034" s="212" t="s">
        <v>346</v>
      </c>
      <c r="AA3034" s="212" t="s">
        <v>347</v>
      </c>
      <c r="AB3034" s="212">
        <v>33057.855000000003</v>
      </c>
      <c r="AC3034" s="212">
        <v>40495.870999999999</v>
      </c>
      <c r="AD3034" s="212">
        <v>0.6</v>
      </c>
      <c r="AE3034" s="212">
        <v>0</v>
      </c>
      <c r="AF3034" s="212">
        <v>0.6</v>
      </c>
      <c r="AG3034" s="212">
        <v>0</v>
      </c>
      <c r="AH3034" s="212">
        <v>19834.71</v>
      </c>
      <c r="AI3034" s="212">
        <v>24297.52</v>
      </c>
      <c r="AJ3034" s="212">
        <v>0</v>
      </c>
      <c r="AK3034" s="212">
        <v>0</v>
      </c>
      <c r="AL3034" s="212">
        <v>0</v>
      </c>
      <c r="AM3034">
        <v>1</v>
      </c>
      <c r="AN3034" t="str">
        <f>VLOOKUP(H3034,'Base Art'!$A:$AJ,36,FALSE)</f>
        <v>FERRERO ARGENTINA S.A.</v>
      </c>
    </row>
    <row r="3035" spans="1:40" x14ac:dyDescent="0.25">
      <c r="A3035" s="212" t="s">
        <v>7665</v>
      </c>
      <c r="B3035" s="212">
        <v>1</v>
      </c>
      <c r="C3035" s="212" t="s">
        <v>7666</v>
      </c>
      <c r="D3035" s="212" t="s">
        <v>1547</v>
      </c>
      <c r="E3035" s="212">
        <v>32</v>
      </c>
      <c r="F3035" s="212" t="s">
        <v>273</v>
      </c>
      <c r="G3035" s="212" t="s">
        <v>1272</v>
      </c>
      <c r="H3035" s="212">
        <v>5063</v>
      </c>
      <c r="I3035" s="212" t="s">
        <v>1273</v>
      </c>
      <c r="J3035" s="212">
        <v>1472</v>
      </c>
      <c r="K3035" s="212" t="s">
        <v>1078</v>
      </c>
      <c r="L3035" s="212" t="s">
        <v>1079</v>
      </c>
      <c r="M3035" s="212"/>
      <c r="N3035" s="212"/>
      <c r="O3035" s="212"/>
      <c r="P3035" s="212">
        <v>1105</v>
      </c>
      <c r="Q3035" s="212" t="s">
        <v>1080</v>
      </c>
      <c r="R3035" s="212" t="s">
        <v>1081</v>
      </c>
      <c r="S3035" s="212"/>
      <c r="T3035" s="212"/>
      <c r="U3035" s="212"/>
      <c r="V3035" s="212"/>
      <c r="W3035" s="212"/>
      <c r="X3035" s="212"/>
      <c r="Y3035" s="212">
        <v>1374</v>
      </c>
      <c r="Z3035" s="212" t="s">
        <v>336</v>
      </c>
      <c r="AA3035" s="212" t="s">
        <v>337</v>
      </c>
      <c r="AB3035" s="212">
        <v>24766.892</v>
      </c>
      <c r="AC3035" s="212">
        <v>31082.45</v>
      </c>
      <c r="AD3035" s="212">
        <v>1</v>
      </c>
      <c r="AE3035" s="212">
        <v>8.3299999999999999E-2</v>
      </c>
      <c r="AF3035" s="212">
        <v>1.0832999999999999</v>
      </c>
      <c r="AG3035" s="212">
        <v>0</v>
      </c>
      <c r="AH3035" s="212">
        <v>26830.799999999999</v>
      </c>
      <c r="AI3035" s="212">
        <v>33672.65</v>
      </c>
      <c r="AJ3035" s="212">
        <v>0</v>
      </c>
      <c r="AK3035" s="212">
        <v>0</v>
      </c>
      <c r="AL3035" s="212">
        <v>0</v>
      </c>
      <c r="AM3035">
        <v>1</v>
      </c>
      <c r="AN3035" t="str">
        <f>VLOOKUP(H3035,'Base Art'!$A:$AJ,36,FALSE)</f>
        <v>LHERITIER ARGENTINA S.A.</v>
      </c>
    </row>
    <row r="3036" spans="1:40" x14ac:dyDescent="0.25">
      <c r="A3036" s="212" t="s">
        <v>7665</v>
      </c>
      <c r="B3036" s="212">
        <v>1</v>
      </c>
      <c r="C3036" s="212" t="s">
        <v>7666</v>
      </c>
      <c r="D3036" s="212" t="s">
        <v>1547</v>
      </c>
      <c r="E3036" s="212">
        <v>32</v>
      </c>
      <c r="F3036" s="212" t="s">
        <v>273</v>
      </c>
      <c r="G3036" s="212" t="s">
        <v>646</v>
      </c>
      <c r="H3036" s="212">
        <v>5801</v>
      </c>
      <c r="I3036" s="212" t="s">
        <v>647</v>
      </c>
      <c r="J3036" s="212">
        <v>1351</v>
      </c>
      <c r="K3036" s="212" t="s">
        <v>470</v>
      </c>
      <c r="L3036" s="212" t="s">
        <v>471</v>
      </c>
      <c r="M3036" s="212"/>
      <c r="N3036" s="212"/>
      <c r="O3036" s="212"/>
      <c r="P3036" s="212">
        <v>1141</v>
      </c>
      <c r="Q3036" s="212" t="s">
        <v>472</v>
      </c>
      <c r="R3036" s="212" t="s">
        <v>473</v>
      </c>
      <c r="S3036" s="212"/>
      <c r="T3036" s="212"/>
      <c r="U3036" s="212"/>
      <c r="V3036" s="212"/>
      <c r="W3036" s="212"/>
      <c r="X3036" s="212"/>
      <c r="Y3036" s="212">
        <v>1372</v>
      </c>
      <c r="Z3036" s="212" t="s">
        <v>346</v>
      </c>
      <c r="AA3036" s="212" t="s">
        <v>347</v>
      </c>
      <c r="AB3036" s="212">
        <v>211494.89600000001</v>
      </c>
      <c r="AC3036" s="212">
        <v>259081.23499999999</v>
      </c>
      <c r="AD3036" s="212">
        <v>8.3299999999999999E-2</v>
      </c>
      <c r="AE3036" s="212">
        <v>0</v>
      </c>
      <c r="AF3036" s="212">
        <v>8.3299999999999999E-2</v>
      </c>
      <c r="AG3036" s="212">
        <v>0</v>
      </c>
      <c r="AH3036" s="212">
        <v>17624.57</v>
      </c>
      <c r="AI3036" s="212">
        <v>21590.1</v>
      </c>
      <c r="AJ3036" s="212">
        <v>0</v>
      </c>
      <c r="AK3036" s="212">
        <v>0</v>
      </c>
      <c r="AL3036" s="212">
        <v>0</v>
      </c>
      <c r="AM3036">
        <v>1</v>
      </c>
      <c r="AN3036" t="str">
        <f>VLOOKUP(H3036,'Base Art'!$A:$AJ,36,FALSE)</f>
        <v>FERRERO ARGENTINA S.A.</v>
      </c>
    </row>
    <row r="3037" spans="1:40" x14ac:dyDescent="0.25">
      <c r="A3037" s="212" t="s">
        <v>7665</v>
      </c>
      <c r="B3037" s="212">
        <v>1</v>
      </c>
      <c r="C3037" s="212" t="s">
        <v>7666</v>
      </c>
      <c r="D3037" s="212" t="s">
        <v>1547</v>
      </c>
      <c r="E3037" s="212">
        <v>32</v>
      </c>
      <c r="F3037" s="212" t="s">
        <v>273</v>
      </c>
      <c r="G3037" s="212" t="s">
        <v>686</v>
      </c>
      <c r="H3037" s="212">
        <v>6201</v>
      </c>
      <c r="I3037" s="212" t="s">
        <v>687</v>
      </c>
      <c r="J3037" s="212">
        <v>1454</v>
      </c>
      <c r="K3037" s="212" t="s">
        <v>660</v>
      </c>
      <c r="L3037" s="212" t="s">
        <v>661</v>
      </c>
      <c r="M3037" s="212"/>
      <c r="N3037" s="212"/>
      <c r="O3037" s="212"/>
      <c r="P3037" s="212">
        <v>1214</v>
      </c>
      <c r="Q3037" s="212" t="s">
        <v>688</v>
      </c>
      <c r="R3037" s="212" t="s">
        <v>689</v>
      </c>
      <c r="S3037" s="212"/>
      <c r="T3037" s="212"/>
      <c r="U3037" s="212"/>
      <c r="V3037" s="212"/>
      <c r="W3037" s="212"/>
      <c r="X3037" s="212"/>
      <c r="Y3037" s="212">
        <v>1370</v>
      </c>
      <c r="Z3037" s="212" t="s">
        <v>400</v>
      </c>
      <c r="AA3037" s="212" t="s">
        <v>401</v>
      </c>
      <c r="AB3037" s="212">
        <v>4213.8680000000004</v>
      </c>
      <c r="AC3037" s="212">
        <v>5288.4049999999997</v>
      </c>
      <c r="AD3037" s="212">
        <v>150</v>
      </c>
      <c r="AE3037" s="212">
        <v>0</v>
      </c>
      <c r="AF3037" s="212">
        <v>150</v>
      </c>
      <c r="AG3037" s="212">
        <v>0</v>
      </c>
      <c r="AH3037" s="212">
        <v>632080.26</v>
      </c>
      <c r="AI3037" s="212">
        <v>793260.73</v>
      </c>
      <c r="AJ3037" s="212">
        <v>0</v>
      </c>
      <c r="AK3037" s="212">
        <v>0</v>
      </c>
      <c r="AL3037" s="212">
        <v>0</v>
      </c>
      <c r="AM3037">
        <v>1</v>
      </c>
      <c r="AN3037" t="str">
        <f>VLOOKUP(H3037,'Base Art'!$A:$AJ,36,FALSE)</f>
        <v>RPB SA</v>
      </c>
    </row>
    <row r="3038" spans="1:40" x14ac:dyDescent="0.25">
      <c r="A3038" s="212" t="s">
        <v>7665</v>
      </c>
      <c r="B3038" s="212">
        <v>1</v>
      </c>
      <c r="C3038" s="212" t="s">
        <v>7666</v>
      </c>
      <c r="D3038" s="212" t="s">
        <v>1547</v>
      </c>
      <c r="E3038" s="212">
        <v>32</v>
      </c>
      <c r="F3038" s="212" t="s">
        <v>273</v>
      </c>
      <c r="G3038" s="212" t="s">
        <v>1274</v>
      </c>
      <c r="H3038" s="212">
        <v>6260</v>
      </c>
      <c r="I3038" s="212" t="s">
        <v>1275</v>
      </c>
      <c r="J3038" s="212"/>
      <c r="K3038" s="212"/>
      <c r="L3038" s="212"/>
      <c r="M3038" s="212"/>
      <c r="N3038" s="212"/>
      <c r="O3038" s="212"/>
      <c r="P3038" s="212"/>
      <c r="Q3038" s="212"/>
      <c r="R3038" s="212"/>
      <c r="S3038" s="212"/>
      <c r="T3038" s="212"/>
      <c r="U3038" s="212"/>
      <c r="V3038" s="212"/>
      <c r="W3038" s="212"/>
      <c r="X3038" s="212"/>
      <c r="Y3038" s="212">
        <v>1373</v>
      </c>
      <c r="Z3038" s="212" t="s">
        <v>386</v>
      </c>
      <c r="AA3038" s="212" t="s">
        <v>387</v>
      </c>
      <c r="AB3038" s="212">
        <v>20146.531999999999</v>
      </c>
      <c r="AC3038" s="212">
        <v>25283.897000000001</v>
      </c>
      <c r="AD3038" s="212">
        <v>1</v>
      </c>
      <c r="AE3038" s="212">
        <v>0</v>
      </c>
      <c r="AF3038" s="212">
        <v>1</v>
      </c>
      <c r="AG3038" s="212">
        <v>0</v>
      </c>
      <c r="AH3038" s="212">
        <v>20146.53</v>
      </c>
      <c r="AI3038" s="212">
        <v>25283.9</v>
      </c>
      <c r="AJ3038" s="212">
        <v>0</v>
      </c>
      <c r="AK3038" s="212">
        <v>0</v>
      </c>
      <c r="AL3038" s="212">
        <v>0</v>
      </c>
      <c r="AM3038">
        <v>1</v>
      </c>
      <c r="AN3038" t="str">
        <f>VLOOKUP(H3038,'Base Art'!$A:$AJ,36,FALSE)</f>
        <v>MAURI S.A.</v>
      </c>
    </row>
    <row r="3039" spans="1:40" x14ac:dyDescent="0.25">
      <c r="A3039" s="212" t="s">
        <v>7665</v>
      </c>
      <c r="B3039" s="212">
        <v>1</v>
      </c>
      <c r="C3039" s="212" t="s">
        <v>7666</v>
      </c>
      <c r="D3039" s="212" t="s">
        <v>1547</v>
      </c>
      <c r="E3039" s="212">
        <v>32</v>
      </c>
      <c r="F3039" s="212" t="s">
        <v>273</v>
      </c>
      <c r="G3039" s="212" t="s">
        <v>7738</v>
      </c>
      <c r="H3039" s="212">
        <v>6659</v>
      </c>
      <c r="I3039" s="212" t="s">
        <v>3007</v>
      </c>
      <c r="J3039" s="212">
        <v>1416</v>
      </c>
      <c r="K3039" s="212" t="s">
        <v>552</v>
      </c>
      <c r="L3039" s="212" t="s">
        <v>553</v>
      </c>
      <c r="M3039" s="212"/>
      <c r="N3039" s="212"/>
      <c r="O3039" s="212"/>
      <c r="P3039" s="212"/>
      <c r="Q3039" s="212"/>
      <c r="R3039" s="212"/>
      <c r="S3039" s="212"/>
      <c r="T3039" s="212"/>
      <c r="U3039" s="212"/>
      <c r="V3039" s="212"/>
      <c r="W3039" s="212"/>
      <c r="X3039" s="212"/>
      <c r="Y3039" s="212">
        <v>1372</v>
      </c>
      <c r="Z3039" s="212" t="s">
        <v>346</v>
      </c>
      <c r="AA3039" s="212" t="s">
        <v>347</v>
      </c>
      <c r="AB3039" s="212">
        <v>75192.19</v>
      </c>
      <c r="AC3039" s="212">
        <v>94366.195000000007</v>
      </c>
      <c r="AD3039" s="212">
        <v>0.16669999999999999</v>
      </c>
      <c r="AE3039" s="212">
        <v>0</v>
      </c>
      <c r="AF3039" s="212">
        <v>0.16669999999999999</v>
      </c>
      <c r="AG3039" s="212">
        <v>0</v>
      </c>
      <c r="AH3039" s="212">
        <v>12532.03</v>
      </c>
      <c r="AI3039" s="212">
        <v>15727.7</v>
      </c>
      <c r="AJ3039" s="212">
        <v>0</v>
      </c>
      <c r="AK3039" s="212">
        <v>0</v>
      </c>
      <c r="AL3039" s="212">
        <v>0</v>
      </c>
      <c r="AM3039">
        <v>1</v>
      </c>
      <c r="AN3039" t="str">
        <f>VLOOKUP(H3039,'Base Art'!$A:$AJ,36,FALSE)</f>
        <v>ARCOR S.A.I.C.</v>
      </c>
    </row>
    <row r="3040" spans="1:40" x14ac:dyDescent="0.25">
      <c r="A3040" s="212" t="s">
        <v>7665</v>
      </c>
      <c r="B3040" s="212">
        <v>1</v>
      </c>
      <c r="C3040" s="212" t="s">
        <v>7666</v>
      </c>
      <c r="D3040" s="212" t="s">
        <v>1547</v>
      </c>
      <c r="E3040" s="212">
        <v>32</v>
      </c>
      <c r="F3040" s="212" t="s">
        <v>273</v>
      </c>
      <c r="G3040" s="212" t="s">
        <v>1134</v>
      </c>
      <c r="H3040" s="212">
        <v>6941</v>
      </c>
      <c r="I3040" s="212" t="s">
        <v>1135</v>
      </c>
      <c r="J3040" s="212">
        <v>1192</v>
      </c>
      <c r="K3040" s="212" t="s">
        <v>932</v>
      </c>
      <c r="L3040" s="212" t="s">
        <v>933</v>
      </c>
      <c r="M3040" s="212"/>
      <c r="N3040" s="212"/>
      <c r="O3040" s="212"/>
      <c r="P3040" s="212">
        <v>1101</v>
      </c>
      <c r="Q3040" s="212" t="s">
        <v>776</v>
      </c>
      <c r="R3040" s="212" t="s">
        <v>777</v>
      </c>
      <c r="S3040" s="212"/>
      <c r="T3040" s="212"/>
      <c r="U3040" s="212"/>
      <c r="V3040" s="212"/>
      <c r="W3040" s="212"/>
      <c r="X3040" s="212"/>
      <c r="Y3040" s="212">
        <v>1375</v>
      </c>
      <c r="Z3040" s="212" t="s">
        <v>314</v>
      </c>
      <c r="AA3040" s="212" t="s">
        <v>315</v>
      </c>
      <c r="AB3040" s="212">
        <v>46370.05</v>
      </c>
      <c r="AC3040" s="212">
        <v>56803.311000000002</v>
      </c>
      <c r="AD3040" s="212">
        <v>0.3125</v>
      </c>
      <c r="AE3040" s="212">
        <v>0</v>
      </c>
      <c r="AF3040" s="212">
        <v>0.3125</v>
      </c>
      <c r="AG3040" s="212">
        <v>0</v>
      </c>
      <c r="AH3040" s="212">
        <v>14490.64</v>
      </c>
      <c r="AI3040" s="212">
        <v>17751.03</v>
      </c>
      <c r="AJ3040" s="212">
        <v>0</v>
      </c>
      <c r="AK3040" s="212">
        <v>0</v>
      </c>
      <c r="AL3040" s="212">
        <v>0</v>
      </c>
      <c r="AM3040">
        <v>1</v>
      </c>
      <c r="AN3040" t="str">
        <f>VLOOKUP(H3040,'Base Art'!$A:$AJ,36,FALSE)</f>
        <v>NUTRIPET S.A.U.</v>
      </c>
    </row>
    <row r="3041" spans="1:40" x14ac:dyDescent="0.25">
      <c r="A3041" s="212" t="s">
        <v>7665</v>
      </c>
      <c r="B3041" s="212">
        <v>1</v>
      </c>
      <c r="C3041" s="212" t="s">
        <v>7666</v>
      </c>
      <c r="D3041" s="212" t="s">
        <v>1547</v>
      </c>
      <c r="E3041" s="212">
        <v>32</v>
      </c>
      <c r="F3041" s="212" t="s">
        <v>273</v>
      </c>
      <c r="G3041" s="212" t="s">
        <v>1432</v>
      </c>
      <c r="H3041" s="212">
        <v>6946</v>
      </c>
      <c r="I3041" s="212" t="s">
        <v>1433</v>
      </c>
      <c r="J3041" s="212">
        <v>1192</v>
      </c>
      <c r="K3041" s="212" t="s">
        <v>932</v>
      </c>
      <c r="L3041" s="212" t="s">
        <v>933</v>
      </c>
      <c r="M3041" s="212"/>
      <c r="N3041" s="212"/>
      <c r="O3041" s="212"/>
      <c r="P3041" s="212">
        <v>1101</v>
      </c>
      <c r="Q3041" s="212" t="s">
        <v>776</v>
      </c>
      <c r="R3041" s="212" t="s">
        <v>777</v>
      </c>
      <c r="S3041" s="212"/>
      <c r="T3041" s="212"/>
      <c r="U3041" s="212"/>
      <c r="V3041" s="212"/>
      <c r="W3041" s="212"/>
      <c r="X3041" s="212"/>
      <c r="Y3041" s="212">
        <v>1375</v>
      </c>
      <c r="Z3041" s="212" t="s">
        <v>314</v>
      </c>
      <c r="AA3041" s="212" t="s">
        <v>315</v>
      </c>
      <c r="AB3041" s="212">
        <v>46370.05</v>
      </c>
      <c r="AC3041" s="212">
        <v>56803.311000000002</v>
      </c>
      <c r="AD3041" s="212">
        <v>0.3125</v>
      </c>
      <c r="AE3041" s="212">
        <v>0</v>
      </c>
      <c r="AF3041" s="212">
        <v>0.3125</v>
      </c>
      <c r="AG3041" s="212">
        <v>0</v>
      </c>
      <c r="AH3041" s="212">
        <v>14490.64</v>
      </c>
      <c r="AI3041" s="212">
        <v>17751.03</v>
      </c>
      <c r="AJ3041" s="212">
        <v>0</v>
      </c>
      <c r="AK3041" s="212">
        <v>0</v>
      </c>
      <c r="AL3041" s="212">
        <v>0</v>
      </c>
      <c r="AM3041">
        <v>1</v>
      </c>
      <c r="AN3041" t="str">
        <f>VLOOKUP(H3041,'Base Art'!$A:$AJ,36,FALSE)</f>
        <v>NUTRIPET S.A.U.</v>
      </c>
    </row>
    <row r="3042" spans="1:40" x14ac:dyDescent="0.25">
      <c r="A3042" s="212" t="s">
        <v>7665</v>
      </c>
      <c r="B3042" s="212">
        <v>1</v>
      </c>
      <c r="C3042" s="212" t="s">
        <v>7666</v>
      </c>
      <c r="D3042" s="212" t="s">
        <v>1547</v>
      </c>
      <c r="E3042" s="212">
        <v>32</v>
      </c>
      <c r="F3042" s="212" t="s">
        <v>273</v>
      </c>
      <c r="G3042" s="212" t="s">
        <v>1589</v>
      </c>
      <c r="H3042" s="212">
        <v>6949</v>
      </c>
      <c r="I3042" s="212" t="s">
        <v>1590</v>
      </c>
      <c r="J3042" s="212">
        <v>1192</v>
      </c>
      <c r="K3042" s="212" t="s">
        <v>932</v>
      </c>
      <c r="L3042" s="212" t="s">
        <v>933</v>
      </c>
      <c r="M3042" s="212"/>
      <c r="N3042" s="212"/>
      <c r="O3042" s="212"/>
      <c r="P3042" s="212">
        <v>1101</v>
      </c>
      <c r="Q3042" s="212" t="s">
        <v>776</v>
      </c>
      <c r="R3042" s="212" t="s">
        <v>777</v>
      </c>
      <c r="S3042" s="212"/>
      <c r="T3042" s="212"/>
      <c r="U3042" s="212"/>
      <c r="V3042" s="212"/>
      <c r="W3042" s="212"/>
      <c r="X3042" s="212"/>
      <c r="Y3042" s="212">
        <v>1375</v>
      </c>
      <c r="Z3042" s="212" t="s">
        <v>314</v>
      </c>
      <c r="AA3042" s="212" t="s">
        <v>315</v>
      </c>
      <c r="AB3042" s="212">
        <v>38641.707999999999</v>
      </c>
      <c r="AC3042" s="212">
        <v>47336.091999999997</v>
      </c>
      <c r="AD3042" s="212">
        <v>0.3125</v>
      </c>
      <c r="AE3042" s="212">
        <v>6.25E-2</v>
      </c>
      <c r="AF3042" s="212">
        <v>0.375</v>
      </c>
      <c r="AG3042" s="212">
        <v>0</v>
      </c>
      <c r="AH3042" s="212">
        <v>14490.64</v>
      </c>
      <c r="AI3042" s="212">
        <v>17751.03</v>
      </c>
      <c r="AJ3042" s="212">
        <v>0</v>
      </c>
      <c r="AK3042" s="212">
        <v>0</v>
      </c>
      <c r="AL3042" s="212">
        <v>0</v>
      </c>
      <c r="AM3042">
        <v>1</v>
      </c>
      <c r="AN3042" t="str">
        <f>VLOOKUP(H3042,'Base Art'!$A:$AJ,36,FALSE)</f>
        <v>NUTRIPET S.A.U.</v>
      </c>
    </row>
    <row r="3043" spans="1:40" x14ac:dyDescent="0.25">
      <c r="A3043" s="212" t="s">
        <v>7665</v>
      </c>
      <c r="B3043" s="212">
        <v>1</v>
      </c>
      <c r="C3043" s="212" t="s">
        <v>7666</v>
      </c>
      <c r="D3043" s="212" t="s">
        <v>1547</v>
      </c>
      <c r="E3043" s="212">
        <v>32</v>
      </c>
      <c r="F3043" s="212" t="s">
        <v>273</v>
      </c>
      <c r="G3043" s="212" t="s">
        <v>758</v>
      </c>
      <c r="H3043" s="212">
        <v>7239</v>
      </c>
      <c r="I3043" s="212" t="s">
        <v>759</v>
      </c>
      <c r="J3043" s="212">
        <v>1193</v>
      </c>
      <c r="K3043" s="212" t="s">
        <v>506</v>
      </c>
      <c r="L3043" s="212" t="s">
        <v>507</v>
      </c>
      <c r="M3043" s="212"/>
      <c r="N3043" s="212"/>
      <c r="O3043" s="212"/>
      <c r="P3043" s="212">
        <v>1094</v>
      </c>
      <c r="Q3043" s="212" t="s">
        <v>752</v>
      </c>
      <c r="R3043" s="212" t="s">
        <v>753</v>
      </c>
      <c r="S3043" s="212"/>
      <c r="T3043" s="212"/>
      <c r="U3043" s="212"/>
      <c r="V3043" s="212"/>
      <c r="W3043" s="212"/>
      <c r="X3043" s="212"/>
      <c r="Y3043" s="212">
        <v>1375</v>
      </c>
      <c r="Z3043" s="212" t="s">
        <v>314</v>
      </c>
      <c r="AA3043" s="212" t="s">
        <v>315</v>
      </c>
      <c r="AB3043" s="212">
        <v>9555.48</v>
      </c>
      <c r="AC3043" s="212">
        <v>11705.463</v>
      </c>
      <c r="AD3043" s="212">
        <v>2</v>
      </c>
      <c r="AE3043" s="212">
        <v>0</v>
      </c>
      <c r="AF3043" s="212">
        <v>2</v>
      </c>
      <c r="AG3043" s="212">
        <v>0</v>
      </c>
      <c r="AH3043" s="212">
        <v>19110.96</v>
      </c>
      <c r="AI3043" s="212">
        <v>23410.93</v>
      </c>
      <c r="AJ3043" s="212">
        <v>1</v>
      </c>
      <c r="AK3043" s="212">
        <v>2</v>
      </c>
      <c r="AL3043" s="212">
        <v>0</v>
      </c>
      <c r="AM3043">
        <v>1</v>
      </c>
      <c r="AN3043" t="str">
        <f>VLOOKUP(H3043,'Base Art'!$A:$AJ,36,FALSE)</f>
        <v>MASTERFOODS ARGENTINA LTD.</v>
      </c>
    </row>
    <row r="3044" spans="1:40" x14ac:dyDescent="0.25">
      <c r="A3044" s="212" t="s">
        <v>7665</v>
      </c>
      <c r="B3044" s="212">
        <v>1</v>
      </c>
      <c r="C3044" s="212" t="s">
        <v>7666</v>
      </c>
      <c r="D3044" s="212" t="s">
        <v>1547</v>
      </c>
      <c r="E3044" s="212">
        <v>32</v>
      </c>
      <c r="F3044" s="212" t="s">
        <v>273</v>
      </c>
      <c r="G3044" s="212" t="s">
        <v>760</v>
      </c>
      <c r="H3044" s="212">
        <v>7240</v>
      </c>
      <c r="I3044" s="212" t="s">
        <v>761</v>
      </c>
      <c r="J3044" s="212">
        <v>1193</v>
      </c>
      <c r="K3044" s="212" t="s">
        <v>506</v>
      </c>
      <c r="L3044" s="212" t="s">
        <v>507</v>
      </c>
      <c r="M3044" s="212"/>
      <c r="N3044" s="212"/>
      <c r="O3044" s="212"/>
      <c r="P3044" s="212">
        <v>1094</v>
      </c>
      <c r="Q3044" s="212" t="s">
        <v>752</v>
      </c>
      <c r="R3044" s="212" t="s">
        <v>753</v>
      </c>
      <c r="S3044" s="212"/>
      <c r="T3044" s="212"/>
      <c r="U3044" s="212"/>
      <c r="V3044" s="212"/>
      <c r="W3044" s="212"/>
      <c r="X3044" s="212"/>
      <c r="Y3044" s="212">
        <v>1375</v>
      </c>
      <c r="Z3044" s="212" t="s">
        <v>314</v>
      </c>
      <c r="AA3044" s="212" t="s">
        <v>315</v>
      </c>
      <c r="AB3044" s="212">
        <v>9555.48</v>
      </c>
      <c r="AC3044" s="212">
        <v>11705.463</v>
      </c>
      <c r="AD3044" s="212">
        <v>2</v>
      </c>
      <c r="AE3044" s="212">
        <v>0</v>
      </c>
      <c r="AF3044" s="212">
        <v>2</v>
      </c>
      <c r="AG3044" s="212">
        <v>0</v>
      </c>
      <c r="AH3044" s="212">
        <v>19110.96</v>
      </c>
      <c r="AI3044" s="212">
        <v>23410.93</v>
      </c>
      <c r="AJ3044" s="212">
        <v>0</v>
      </c>
      <c r="AK3044" s="212">
        <v>0</v>
      </c>
      <c r="AL3044" s="212">
        <v>0</v>
      </c>
      <c r="AM3044">
        <v>1</v>
      </c>
      <c r="AN3044" t="str">
        <f>VLOOKUP(H3044,'Base Art'!$A:$AJ,36,FALSE)</f>
        <v>MASTERFOODS ARGENTINA LTD.</v>
      </c>
    </row>
    <row r="3045" spans="1:40" x14ac:dyDescent="0.25">
      <c r="A3045" s="212" t="s">
        <v>7665</v>
      </c>
      <c r="B3045" s="212">
        <v>1</v>
      </c>
      <c r="C3045" s="212" t="s">
        <v>7666</v>
      </c>
      <c r="D3045" s="212" t="s">
        <v>1547</v>
      </c>
      <c r="E3045" s="212">
        <v>32</v>
      </c>
      <c r="F3045" s="212" t="s">
        <v>273</v>
      </c>
      <c r="G3045" s="212" t="s">
        <v>762</v>
      </c>
      <c r="H3045" s="212">
        <v>7241</v>
      </c>
      <c r="I3045" s="212" t="s">
        <v>763</v>
      </c>
      <c r="J3045" s="212">
        <v>1193</v>
      </c>
      <c r="K3045" s="212" t="s">
        <v>506</v>
      </c>
      <c r="L3045" s="212" t="s">
        <v>507</v>
      </c>
      <c r="M3045" s="212"/>
      <c r="N3045" s="212"/>
      <c r="O3045" s="212"/>
      <c r="P3045" s="212">
        <v>1094</v>
      </c>
      <c r="Q3045" s="212" t="s">
        <v>752</v>
      </c>
      <c r="R3045" s="212" t="s">
        <v>753</v>
      </c>
      <c r="S3045" s="212"/>
      <c r="T3045" s="212"/>
      <c r="U3045" s="212"/>
      <c r="V3045" s="212"/>
      <c r="W3045" s="212"/>
      <c r="X3045" s="212"/>
      <c r="Y3045" s="212">
        <v>1375</v>
      </c>
      <c r="Z3045" s="212" t="s">
        <v>314</v>
      </c>
      <c r="AA3045" s="212" t="s">
        <v>315</v>
      </c>
      <c r="AB3045" s="212">
        <v>9555.48</v>
      </c>
      <c r="AC3045" s="212">
        <v>11705.463</v>
      </c>
      <c r="AD3045" s="212">
        <v>2</v>
      </c>
      <c r="AE3045" s="212">
        <v>0</v>
      </c>
      <c r="AF3045" s="212">
        <v>2</v>
      </c>
      <c r="AG3045" s="212">
        <v>0</v>
      </c>
      <c r="AH3045" s="212">
        <v>19110.96</v>
      </c>
      <c r="AI3045" s="212">
        <v>23410.93</v>
      </c>
      <c r="AJ3045" s="212">
        <v>0</v>
      </c>
      <c r="AK3045" s="212">
        <v>0</v>
      </c>
      <c r="AL3045" s="212">
        <v>0</v>
      </c>
      <c r="AM3045">
        <v>1</v>
      </c>
      <c r="AN3045" t="str">
        <f>VLOOKUP(H3045,'Base Art'!$A:$AJ,36,FALSE)</f>
        <v>MASTERFOODS ARGENTINA LTD.</v>
      </c>
    </row>
    <row r="3046" spans="1:40" x14ac:dyDescent="0.25">
      <c r="A3046" s="212" t="s">
        <v>7665</v>
      </c>
      <c r="B3046" s="212">
        <v>1</v>
      </c>
      <c r="C3046" s="212" t="s">
        <v>7666</v>
      </c>
      <c r="D3046" s="212" t="s">
        <v>1547</v>
      </c>
      <c r="E3046" s="212">
        <v>32</v>
      </c>
      <c r="F3046" s="212" t="s">
        <v>273</v>
      </c>
      <c r="G3046" s="212" t="s">
        <v>764</v>
      </c>
      <c r="H3046" s="212">
        <v>7242</v>
      </c>
      <c r="I3046" s="212" t="s">
        <v>765</v>
      </c>
      <c r="J3046" s="212">
        <v>1193</v>
      </c>
      <c r="K3046" s="212" t="s">
        <v>506</v>
      </c>
      <c r="L3046" s="212" t="s">
        <v>507</v>
      </c>
      <c r="M3046" s="212"/>
      <c r="N3046" s="212"/>
      <c r="O3046" s="212"/>
      <c r="P3046" s="212">
        <v>1094</v>
      </c>
      <c r="Q3046" s="212" t="s">
        <v>752</v>
      </c>
      <c r="R3046" s="212" t="s">
        <v>753</v>
      </c>
      <c r="S3046" s="212"/>
      <c r="T3046" s="212"/>
      <c r="U3046" s="212"/>
      <c r="V3046" s="212"/>
      <c r="W3046" s="212"/>
      <c r="X3046" s="212"/>
      <c r="Y3046" s="212">
        <v>1375</v>
      </c>
      <c r="Z3046" s="212" t="s">
        <v>314</v>
      </c>
      <c r="AA3046" s="212" t="s">
        <v>315</v>
      </c>
      <c r="AB3046" s="212">
        <v>9555.48</v>
      </c>
      <c r="AC3046" s="212">
        <v>11705.463</v>
      </c>
      <c r="AD3046" s="212">
        <v>2</v>
      </c>
      <c r="AE3046" s="212">
        <v>0</v>
      </c>
      <c r="AF3046" s="212">
        <v>2</v>
      </c>
      <c r="AG3046" s="212">
        <v>0</v>
      </c>
      <c r="AH3046" s="212">
        <v>19110.96</v>
      </c>
      <c r="AI3046" s="212">
        <v>23410.93</v>
      </c>
      <c r="AJ3046" s="212">
        <v>0</v>
      </c>
      <c r="AK3046" s="212">
        <v>0</v>
      </c>
      <c r="AL3046" s="212">
        <v>0</v>
      </c>
      <c r="AM3046">
        <v>1</v>
      </c>
      <c r="AN3046" t="str">
        <f>VLOOKUP(H3046,'Base Art'!$A:$AJ,36,FALSE)</f>
        <v>MASTERFOODS ARGENTINA LTD.</v>
      </c>
    </row>
    <row r="3047" spans="1:40" x14ac:dyDescent="0.25">
      <c r="A3047" s="212" t="s">
        <v>7665</v>
      </c>
      <c r="B3047" s="212">
        <v>1</v>
      </c>
      <c r="C3047" s="212" t="s">
        <v>7666</v>
      </c>
      <c r="D3047" s="212" t="s">
        <v>1547</v>
      </c>
      <c r="E3047" s="212">
        <v>32</v>
      </c>
      <c r="F3047" s="212" t="s">
        <v>273</v>
      </c>
      <c r="G3047" s="212" t="s">
        <v>766</v>
      </c>
      <c r="H3047" s="212">
        <v>7243</v>
      </c>
      <c r="I3047" s="212" t="s">
        <v>767</v>
      </c>
      <c r="J3047" s="212">
        <v>1193</v>
      </c>
      <c r="K3047" s="212" t="s">
        <v>506</v>
      </c>
      <c r="L3047" s="212" t="s">
        <v>507</v>
      </c>
      <c r="M3047" s="212"/>
      <c r="N3047" s="212"/>
      <c r="O3047" s="212"/>
      <c r="P3047" s="212">
        <v>1094</v>
      </c>
      <c r="Q3047" s="212" t="s">
        <v>752</v>
      </c>
      <c r="R3047" s="212" t="s">
        <v>753</v>
      </c>
      <c r="S3047" s="212"/>
      <c r="T3047" s="212"/>
      <c r="U3047" s="212"/>
      <c r="V3047" s="212"/>
      <c r="W3047" s="212"/>
      <c r="X3047" s="212"/>
      <c r="Y3047" s="212">
        <v>1375</v>
      </c>
      <c r="Z3047" s="212" t="s">
        <v>314</v>
      </c>
      <c r="AA3047" s="212" t="s">
        <v>315</v>
      </c>
      <c r="AB3047" s="212">
        <v>9555.48</v>
      </c>
      <c r="AC3047" s="212">
        <v>11705.463</v>
      </c>
      <c r="AD3047" s="212">
        <v>2</v>
      </c>
      <c r="AE3047" s="212">
        <v>0</v>
      </c>
      <c r="AF3047" s="212">
        <v>2</v>
      </c>
      <c r="AG3047" s="212">
        <v>0</v>
      </c>
      <c r="AH3047" s="212">
        <v>19110.96</v>
      </c>
      <c r="AI3047" s="212">
        <v>23410.93</v>
      </c>
      <c r="AJ3047" s="212">
        <v>0</v>
      </c>
      <c r="AK3047" s="212">
        <v>0</v>
      </c>
      <c r="AL3047" s="212">
        <v>0</v>
      </c>
      <c r="AM3047">
        <v>1</v>
      </c>
      <c r="AN3047" t="str">
        <f>VLOOKUP(H3047,'Base Art'!$A:$AJ,36,FALSE)</f>
        <v>MASTERFOODS ARGENTINA LTD.</v>
      </c>
    </row>
    <row r="3048" spans="1:40" x14ac:dyDescent="0.25">
      <c r="A3048" s="212" t="s">
        <v>7665</v>
      </c>
      <c r="B3048" s="212">
        <v>1</v>
      </c>
      <c r="C3048" s="212" t="s">
        <v>7666</v>
      </c>
      <c r="D3048" s="212" t="s">
        <v>1547</v>
      </c>
      <c r="E3048" s="212">
        <v>32</v>
      </c>
      <c r="F3048" s="212" t="s">
        <v>273</v>
      </c>
      <c r="G3048" s="212" t="s">
        <v>772</v>
      </c>
      <c r="H3048" s="212">
        <v>7431</v>
      </c>
      <c r="I3048" s="212" t="s">
        <v>773</v>
      </c>
      <c r="J3048" s="212">
        <v>1257</v>
      </c>
      <c r="K3048" s="212" t="s">
        <v>774</v>
      </c>
      <c r="L3048" s="212" t="s">
        <v>775</v>
      </c>
      <c r="M3048" s="212"/>
      <c r="N3048" s="212"/>
      <c r="O3048" s="212"/>
      <c r="P3048" s="212">
        <v>1101</v>
      </c>
      <c r="Q3048" s="212" t="s">
        <v>776</v>
      </c>
      <c r="R3048" s="212" t="s">
        <v>777</v>
      </c>
      <c r="S3048" s="212"/>
      <c r="T3048" s="212"/>
      <c r="U3048" s="212"/>
      <c r="V3048" s="212"/>
      <c r="W3048" s="212"/>
      <c r="X3048" s="212"/>
      <c r="Y3048" s="212">
        <v>1375</v>
      </c>
      <c r="Z3048" s="212" t="s">
        <v>314</v>
      </c>
      <c r="AA3048" s="212" t="s">
        <v>315</v>
      </c>
      <c r="AB3048" s="212">
        <v>18663.21</v>
      </c>
      <c r="AC3048" s="212">
        <v>22862.432000000001</v>
      </c>
      <c r="AD3048" s="212">
        <v>1</v>
      </c>
      <c r="AE3048" s="212">
        <v>0</v>
      </c>
      <c r="AF3048" s="212">
        <v>1</v>
      </c>
      <c r="AG3048" s="212">
        <v>0</v>
      </c>
      <c r="AH3048" s="212">
        <v>18663.21</v>
      </c>
      <c r="AI3048" s="212">
        <v>22862.43</v>
      </c>
      <c r="AJ3048" s="212">
        <v>0</v>
      </c>
      <c r="AK3048" s="212">
        <v>0</v>
      </c>
      <c r="AL3048" s="212">
        <v>0</v>
      </c>
      <c r="AM3048">
        <v>1</v>
      </c>
      <c r="AN3048" t="str">
        <f>VLOOKUP(H3048,'Base Art'!$A:$AJ,36,FALSE)</f>
        <v>NUTRIPET S.A.U.</v>
      </c>
    </row>
    <row r="3049" spans="1:40" x14ac:dyDescent="0.25">
      <c r="A3049" s="212" t="s">
        <v>7665</v>
      </c>
      <c r="B3049" s="212">
        <v>1</v>
      </c>
      <c r="C3049" s="212" t="s">
        <v>7666</v>
      </c>
      <c r="D3049" s="212" t="s">
        <v>1547</v>
      </c>
      <c r="E3049" s="212">
        <v>32</v>
      </c>
      <c r="F3049" s="212" t="s">
        <v>273</v>
      </c>
      <c r="G3049" s="212" t="s">
        <v>1582</v>
      </c>
      <c r="H3049" s="212">
        <v>7434</v>
      </c>
      <c r="I3049" s="212" t="s">
        <v>1583</v>
      </c>
      <c r="J3049" s="212">
        <v>1193</v>
      </c>
      <c r="K3049" s="212" t="s">
        <v>506</v>
      </c>
      <c r="L3049" s="212" t="s">
        <v>507</v>
      </c>
      <c r="M3049" s="212"/>
      <c r="N3049" s="212"/>
      <c r="O3049" s="212"/>
      <c r="P3049" s="212">
        <v>1094</v>
      </c>
      <c r="Q3049" s="212" t="s">
        <v>752</v>
      </c>
      <c r="R3049" s="212" t="s">
        <v>753</v>
      </c>
      <c r="S3049" s="212"/>
      <c r="T3049" s="212"/>
      <c r="U3049" s="212"/>
      <c r="V3049" s="212"/>
      <c r="W3049" s="212"/>
      <c r="X3049" s="212"/>
      <c r="Y3049" s="212">
        <v>1375</v>
      </c>
      <c r="Z3049" s="212" t="s">
        <v>314</v>
      </c>
      <c r="AA3049" s="212" t="s">
        <v>315</v>
      </c>
      <c r="AB3049" s="212">
        <v>0</v>
      </c>
      <c r="AC3049" s="212">
        <v>0</v>
      </c>
      <c r="AD3049" s="212">
        <v>0</v>
      </c>
      <c r="AE3049" s="212">
        <v>2</v>
      </c>
      <c r="AF3049" s="212">
        <v>2</v>
      </c>
      <c r="AG3049" s="212">
        <v>0</v>
      </c>
      <c r="AH3049" s="212">
        <v>0</v>
      </c>
      <c r="AI3049" s="212">
        <v>0</v>
      </c>
      <c r="AJ3049" s="212">
        <v>0</v>
      </c>
      <c r="AK3049" s="212">
        <v>0</v>
      </c>
      <c r="AL3049" s="212">
        <v>0</v>
      </c>
      <c r="AM3049">
        <v>1</v>
      </c>
      <c r="AN3049" t="str">
        <f>VLOOKUP(H3049,'Base Art'!$A:$AJ,36,FALSE)</f>
        <v>MASTERFOODS ARGENTINA LTD.</v>
      </c>
    </row>
    <row r="3050" spans="1:40" x14ac:dyDescent="0.25">
      <c r="A3050" s="212" t="s">
        <v>7665</v>
      </c>
      <c r="B3050" s="212">
        <v>1</v>
      </c>
      <c r="C3050" s="212" t="s">
        <v>7666</v>
      </c>
      <c r="D3050" s="212" t="s">
        <v>1547</v>
      </c>
      <c r="E3050" s="212">
        <v>32</v>
      </c>
      <c r="F3050" s="212" t="s">
        <v>273</v>
      </c>
      <c r="G3050" s="212" t="s">
        <v>778</v>
      </c>
      <c r="H3050" s="212">
        <v>7690</v>
      </c>
      <c r="I3050" s="212" t="s">
        <v>779</v>
      </c>
      <c r="J3050" s="212">
        <v>1193</v>
      </c>
      <c r="K3050" s="212" t="s">
        <v>506</v>
      </c>
      <c r="L3050" s="212" t="s">
        <v>507</v>
      </c>
      <c r="M3050" s="212"/>
      <c r="N3050" s="212"/>
      <c r="O3050" s="212"/>
      <c r="P3050" s="212">
        <v>1098</v>
      </c>
      <c r="Q3050" s="212" t="s">
        <v>312</v>
      </c>
      <c r="R3050" s="212" t="s">
        <v>313</v>
      </c>
      <c r="S3050" s="212"/>
      <c r="T3050" s="212"/>
      <c r="U3050" s="212"/>
      <c r="V3050" s="212"/>
      <c r="W3050" s="212"/>
      <c r="X3050" s="212"/>
      <c r="Y3050" s="212">
        <v>1375</v>
      </c>
      <c r="Z3050" s="212" t="s">
        <v>314</v>
      </c>
      <c r="AA3050" s="212" t="s">
        <v>315</v>
      </c>
      <c r="AB3050" s="212">
        <v>44057.091</v>
      </c>
      <c r="AC3050" s="212">
        <v>53969.936000000002</v>
      </c>
      <c r="AD3050" s="212">
        <v>0.5</v>
      </c>
      <c r="AE3050" s="212">
        <v>0.05</v>
      </c>
      <c r="AF3050" s="212">
        <v>0.55000000000000004</v>
      </c>
      <c r="AG3050" s="212">
        <v>0</v>
      </c>
      <c r="AH3050" s="212">
        <v>24231.4</v>
      </c>
      <c r="AI3050" s="212">
        <v>29683.47</v>
      </c>
      <c r="AJ3050" s="212">
        <v>0</v>
      </c>
      <c r="AK3050" s="212">
        <v>0</v>
      </c>
      <c r="AL3050" s="212">
        <v>0</v>
      </c>
      <c r="AM3050">
        <v>1</v>
      </c>
      <c r="AN3050" t="str">
        <f>VLOOKUP(H3050,'Base Art'!$A:$AJ,36,FALSE)</f>
        <v>MASTERFOODS ARGENTINA LTD.</v>
      </c>
    </row>
    <row r="3051" spans="1:40" x14ac:dyDescent="0.25">
      <c r="A3051" s="212" t="s">
        <v>7665</v>
      </c>
      <c r="B3051" s="212">
        <v>1</v>
      </c>
      <c r="C3051" s="212" t="s">
        <v>7666</v>
      </c>
      <c r="D3051" s="212" t="s">
        <v>1547</v>
      </c>
      <c r="E3051" s="212">
        <v>32</v>
      </c>
      <c r="F3051" s="212" t="s">
        <v>273</v>
      </c>
      <c r="G3051" s="212" t="s">
        <v>1288</v>
      </c>
      <c r="H3051" s="212">
        <v>8295</v>
      </c>
      <c r="I3051" s="212" t="s">
        <v>1289</v>
      </c>
      <c r="J3051" s="212">
        <v>1164</v>
      </c>
      <c r="K3051" s="212" t="s">
        <v>804</v>
      </c>
      <c r="L3051" s="212" t="s">
        <v>805</v>
      </c>
      <c r="M3051" s="212"/>
      <c r="N3051" s="212"/>
      <c r="O3051" s="212"/>
      <c r="P3051" s="212"/>
      <c r="Q3051" s="212"/>
      <c r="R3051" s="212"/>
      <c r="S3051" s="212"/>
      <c r="T3051" s="212"/>
      <c r="U3051" s="212"/>
      <c r="V3051" s="212"/>
      <c r="W3051" s="212"/>
      <c r="X3051" s="212"/>
      <c r="Y3051" s="212">
        <v>1373</v>
      </c>
      <c r="Z3051" s="212" t="s">
        <v>386</v>
      </c>
      <c r="AA3051" s="212" t="s">
        <v>387</v>
      </c>
      <c r="AB3051" s="212">
        <v>0</v>
      </c>
      <c r="AC3051" s="212">
        <v>0</v>
      </c>
      <c r="AD3051" s="212">
        <v>0</v>
      </c>
      <c r="AE3051" s="212">
        <v>0.5</v>
      </c>
      <c r="AF3051" s="212">
        <v>0.5</v>
      </c>
      <c r="AG3051" s="212">
        <v>0</v>
      </c>
      <c r="AH3051" s="212">
        <v>0</v>
      </c>
      <c r="AI3051" s="212">
        <v>0</v>
      </c>
      <c r="AJ3051" s="212">
        <v>0</v>
      </c>
      <c r="AK3051" s="212">
        <v>0</v>
      </c>
      <c r="AL3051" s="212">
        <v>0</v>
      </c>
      <c r="AM3051">
        <v>1</v>
      </c>
      <c r="AN3051" t="str">
        <f>VLOOKUP(H3051,'Base Art'!$A:$AJ,36,FALSE)</f>
        <v>ARCOR S.A.I.C.</v>
      </c>
    </row>
    <row r="3052" spans="1:40" x14ac:dyDescent="0.25">
      <c r="A3052" s="212" t="s">
        <v>7665</v>
      </c>
      <c r="B3052" s="212">
        <v>1</v>
      </c>
      <c r="C3052" s="212" t="s">
        <v>7666</v>
      </c>
      <c r="D3052" s="212" t="s">
        <v>1547</v>
      </c>
      <c r="E3052" s="212">
        <v>32</v>
      </c>
      <c r="F3052" s="212" t="s">
        <v>273</v>
      </c>
      <c r="G3052" s="212" t="s">
        <v>1424</v>
      </c>
      <c r="H3052" s="212">
        <v>8338</v>
      </c>
      <c r="I3052" s="212" t="s">
        <v>1425</v>
      </c>
      <c r="J3052" s="212">
        <v>1419</v>
      </c>
      <c r="K3052" s="212" t="s">
        <v>572</v>
      </c>
      <c r="L3052" s="212" t="s">
        <v>573</v>
      </c>
      <c r="M3052" s="212"/>
      <c r="N3052" s="212"/>
      <c r="O3052" s="212"/>
      <c r="P3052" s="212"/>
      <c r="Q3052" s="212"/>
      <c r="R3052" s="212"/>
      <c r="S3052" s="212"/>
      <c r="T3052" s="212"/>
      <c r="U3052" s="212"/>
      <c r="V3052" s="212"/>
      <c r="W3052" s="212"/>
      <c r="X3052" s="212"/>
      <c r="Y3052" s="212">
        <v>1369</v>
      </c>
      <c r="Z3052" s="212" t="s">
        <v>354</v>
      </c>
      <c r="AA3052" s="212" t="s">
        <v>355</v>
      </c>
      <c r="AB3052" s="212">
        <v>15914.57</v>
      </c>
      <c r="AC3052" s="212">
        <v>19972.785</v>
      </c>
      <c r="AD3052" s="212">
        <v>1</v>
      </c>
      <c r="AE3052" s="212">
        <v>0</v>
      </c>
      <c r="AF3052" s="212">
        <v>1</v>
      </c>
      <c r="AG3052" s="212">
        <v>0</v>
      </c>
      <c r="AH3052" s="212">
        <v>15914.57</v>
      </c>
      <c r="AI3052" s="212">
        <v>19972.79</v>
      </c>
      <c r="AJ3052" s="212">
        <v>0</v>
      </c>
      <c r="AK3052" s="212">
        <v>0</v>
      </c>
      <c r="AL3052" s="212">
        <v>0</v>
      </c>
      <c r="AM3052">
        <v>1</v>
      </c>
      <c r="AN3052" t="str">
        <f>VLOOKUP(H3052,'Base Art'!$A:$AJ,36,FALSE)</f>
        <v>ARCOR S.A.I.C.</v>
      </c>
    </row>
    <row r="3053" spans="1:40" x14ac:dyDescent="0.25">
      <c r="A3053" s="212" t="s">
        <v>7665</v>
      </c>
      <c r="B3053" s="212">
        <v>1</v>
      </c>
      <c r="C3053" s="212" t="s">
        <v>7666</v>
      </c>
      <c r="D3053" s="212" t="s">
        <v>1547</v>
      </c>
      <c r="E3053" s="212">
        <v>32</v>
      </c>
      <c r="F3053" s="212" t="s">
        <v>273</v>
      </c>
      <c r="G3053" s="212" t="s">
        <v>1452</v>
      </c>
      <c r="H3053" s="212">
        <v>8488</v>
      </c>
      <c r="I3053" s="212" t="s">
        <v>1453</v>
      </c>
      <c r="J3053" s="212">
        <v>1414</v>
      </c>
      <c r="K3053" s="212" t="s">
        <v>372</v>
      </c>
      <c r="L3053" s="212" t="s">
        <v>373</v>
      </c>
      <c r="M3053" s="212"/>
      <c r="N3053" s="212"/>
      <c r="O3053" s="212"/>
      <c r="P3053" s="212"/>
      <c r="Q3053" s="212"/>
      <c r="R3053" s="212"/>
      <c r="S3053" s="212"/>
      <c r="T3053" s="212"/>
      <c r="U3053" s="212"/>
      <c r="V3053" s="212"/>
      <c r="W3053" s="212"/>
      <c r="X3053" s="212"/>
      <c r="Y3053" s="212">
        <v>1373</v>
      </c>
      <c r="Z3053" s="212" t="s">
        <v>386</v>
      </c>
      <c r="AA3053" s="212" t="s">
        <v>387</v>
      </c>
      <c r="AB3053" s="212">
        <v>182012.01800000001</v>
      </c>
      <c r="AC3053" s="212">
        <v>228425.08300000001</v>
      </c>
      <c r="AD3053" s="212">
        <v>0.5</v>
      </c>
      <c r="AE3053" s="212">
        <v>0</v>
      </c>
      <c r="AF3053" s="212">
        <v>0.5</v>
      </c>
      <c r="AG3053" s="212">
        <v>0</v>
      </c>
      <c r="AH3053" s="212">
        <v>91006.01</v>
      </c>
      <c r="AI3053" s="212">
        <v>114212.54</v>
      </c>
      <c r="AJ3053" s="212">
        <v>1</v>
      </c>
      <c r="AK3053" s="212">
        <v>0.5</v>
      </c>
      <c r="AL3053" s="212">
        <v>0</v>
      </c>
      <c r="AM3053">
        <v>1</v>
      </c>
      <c r="AN3053" t="str">
        <f>VLOOKUP(H3053,'Base Art'!$A:$AJ,36,FALSE)</f>
        <v>ARCOR S.A.I.C.</v>
      </c>
    </row>
    <row r="3054" spans="1:40" x14ac:dyDescent="0.25">
      <c r="A3054" s="212" t="s">
        <v>7665</v>
      </c>
      <c r="B3054" s="212">
        <v>1</v>
      </c>
      <c r="C3054" s="212" t="s">
        <v>7666</v>
      </c>
      <c r="D3054" s="212" t="s">
        <v>1547</v>
      </c>
      <c r="E3054" s="212">
        <v>32</v>
      </c>
      <c r="F3054" s="212" t="s">
        <v>273</v>
      </c>
      <c r="G3054" s="212" t="s">
        <v>1454</v>
      </c>
      <c r="H3054" s="212">
        <v>8489</v>
      </c>
      <c r="I3054" s="212" t="s">
        <v>1455</v>
      </c>
      <c r="J3054" s="212">
        <v>1414</v>
      </c>
      <c r="K3054" s="212" t="s">
        <v>372</v>
      </c>
      <c r="L3054" s="212" t="s">
        <v>373</v>
      </c>
      <c r="M3054" s="212"/>
      <c r="N3054" s="212"/>
      <c r="O3054" s="212"/>
      <c r="P3054" s="212"/>
      <c r="Q3054" s="212"/>
      <c r="R3054" s="212"/>
      <c r="S3054" s="212"/>
      <c r="T3054" s="212"/>
      <c r="U3054" s="212"/>
      <c r="V3054" s="212"/>
      <c r="W3054" s="212"/>
      <c r="X3054" s="212"/>
      <c r="Y3054" s="212">
        <v>1373</v>
      </c>
      <c r="Z3054" s="212" t="s">
        <v>386</v>
      </c>
      <c r="AA3054" s="212" t="s">
        <v>387</v>
      </c>
      <c r="AB3054" s="212">
        <v>182012.01800000001</v>
      </c>
      <c r="AC3054" s="212">
        <v>228425.08300000001</v>
      </c>
      <c r="AD3054" s="212">
        <v>0.5</v>
      </c>
      <c r="AE3054" s="212">
        <v>0</v>
      </c>
      <c r="AF3054" s="212">
        <v>0.5</v>
      </c>
      <c r="AG3054" s="212">
        <v>0</v>
      </c>
      <c r="AH3054" s="212">
        <v>91006.01</v>
      </c>
      <c r="AI3054" s="212">
        <v>114212.54</v>
      </c>
      <c r="AJ3054" s="212">
        <v>0</v>
      </c>
      <c r="AK3054" s="212">
        <v>0</v>
      </c>
      <c r="AL3054" s="212">
        <v>0</v>
      </c>
      <c r="AM3054">
        <v>1</v>
      </c>
      <c r="AN3054" t="str">
        <f>VLOOKUP(H3054,'Base Art'!$A:$AJ,36,FALSE)</f>
        <v>ARCOR S.A.I.C.</v>
      </c>
    </row>
    <row r="3055" spans="1:40" x14ac:dyDescent="0.25">
      <c r="A3055" s="212" t="s">
        <v>7665</v>
      </c>
      <c r="B3055" s="212">
        <v>1</v>
      </c>
      <c r="C3055" s="212" t="s">
        <v>7666</v>
      </c>
      <c r="D3055" s="212" t="s">
        <v>1547</v>
      </c>
      <c r="E3055" s="212">
        <v>32</v>
      </c>
      <c r="F3055" s="212" t="s">
        <v>273</v>
      </c>
      <c r="G3055" s="212" t="s">
        <v>840</v>
      </c>
      <c r="H3055" s="212">
        <v>8575</v>
      </c>
      <c r="I3055" s="212" t="s">
        <v>841</v>
      </c>
      <c r="J3055" s="212">
        <v>1430</v>
      </c>
      <c r="K3055" s="212" t="s">
        <v>420</v>
      </c>
      <c r="L3055" s="212" t="s">
        <v>421</v>
      </c>
      <c r="M3055" s="212"/>
      <c r="N3055" s="212"/>
      <c r="O3055" s="212"/>
      <c r="P3055" s="212"/>
      <c r="Q3055" s="212"/>
      <c r="R3055" s="212"/>
      <c r="S3055" s="212"/>
      <c r="T3055" s="212"/>
      <c r="U3055" s="212"/>
      <c r="V3055" s="212"/>
      <c r="W3055" s="212"/>
      <c r="X3055" s="212"/>
      <c r="Y3055" s="212">
        <v>1374</v>
      </c>
      <c r="Z3055" s="212" t="s">
        <v>336</v>
      </c>
      <c r="AA3055" s="212" t="s">
        <v>337</v>
      </c>
      <c r="AB3055" s="212">
        <v>64620.423999999999</v>
      </c>
      <c r="AC3055" s="212">
        <v>79160.013999999996</v>
      </c>
      <c r="AD3055" s="212">
        <v>0.125</v>
      </c>
      <c r="AE3055" s="212">
        <v>0</v>
      </c>
      <c r="AF3055" s="212">
        <v>0.125</v>
      </c>
      <c r="AG3055" s="212">
        <v>0</v>
      </c>
      <c r="AH3055" s="212">
        <v>8077.55</v>
      </c>
      <c r="AI3055" s="212">
        <v>9895</v>
      </c>
      <c r="AJ3055" s="212">
        <v>0</v>
      </c>
      <c r="AK3055" s="212">
        <v>0</v>
      </c>
      <c r="AL3055" s="212">
        <v>0</v>
      </c>
      <c r="AM3055">
        <v>1</v>
      </c>
      <c r="AN3055" t="str">
        <f>VLOOKUP(H3055,'Base Art'!$A:$AJ,36,FALSE)</f>
        <v>GEORGALOS HNOS. S.A.I.C.A.</v>
      </c>
    </row>
    <row r="3056" spans="1:40" x14ac:dyDescent="0.25">
      <c r="A3056" s="212" t="s">
        <v>7665</v>
      </c>
      <c r="B3056" s="212">
        <v>1</v>
      </c>
      <c r="C3056" s="212" t="s">
        <v>7666</v>
      </c>
      <c r="D3056" s="212" t="s">
        <v>1547</v>
      </c>
      <c r="E3056" s="212">
        <v>32</v>
      </c>
      <c r="F3056" s="212" t="s">
        <v>273</v>
      </c>
      <c r="G3056" s="212" t="s">
        <v>850</v>
      </c>
      <c r="H3056" s="212">
        <v>10278</v>
      </c>
      <c r="I3056" s="212" t="s">
        <v>851</v>
      </c>
      <c r="J3056" s="212"/>
      <c r="K3056" s="212"/>
      <c r="L3056" s="212"/>
      <c r="M3056" s="212"/>
      <c r="N3056" s="212"/>
      <c r="O3056" s="212"/>
      <c r="P3056" s="212">
        <v>1005</v>
      </c>
      <c r="Q3056" s="212" t="s">
        <v>582</v>
      </c>
      <c r="R3056" s="212" t="s">
        <v>583</v>
      </c>
      <c r="S3056" s="212"/>
      <c r="T3056" s="212"/>
      <c r="U3056" s="212"/>
      <c r="V3056" s="212"/>
      <c r="W3056" s="212"/>
      <c r="X3056" s="212"/>
      <c r="Y3056" s="212">
        <v>1369</v>
      </c>
      <c r="Z3056" s="212" t="s">
        <v>354</v>
      </c>
      <c r="AA3056" s="212" t="s">
        <v>355</v>
      </c>
      <c r="AB3056" s="212">
        <v>12275.298000000001</v>
      </c>
      <c r="AC3056" s="212">
        <v>15405.499</v>
      </c>
      <c r="AD3056" s="212">
        <v>13</v>
      </c>
      <c r="AE3056" s="212">
        <v>0</v>
      </c>
      <c r="AF3056" s="212">
        <v>13</v>
      </c>
      <c r="AG3056" s="212">
        <v>0</v>
      </c>
      <c r="AH3056" s="212">
        <v>159578.87</v>
      </c>
      <c r="AI3056" s="212">
        <v>200271.49</v>
      </c>
      <c r="AJ3056" s="212">
        <v>1</v>
      </c>
      <c r="AK3056" s="212">
        <v>13</v>
      </c>
      <c r="AL3056" s="212">
        <v>0</v>
      </c>
      <c r="AM3056">
        <v>1</v>
      </c>
      <c r="AN3056" t="str">
        <f>VLOOKUP(H3056,'Base Art'!$A:$AJ,36,FALSE)</f>
        <v>EST. LAS MARIAS S.A.C.I.F.A.</v>
      </c>
    </row>
    <row r="3057" spans="1:40" x14ac:dyDescent="0.25">
      <c r="A3057" s="212" t="s">
        <v>7665</v>
      </c>
      <c r="B3057" s="212">
        <v>1</v>
      </c>
      <c r="C3057" s="212" t="s">
        <v>7666</v>
      </c>
      <c r="D3057" s="212" t="s">
        <v>1547</v>
      </c>
      <c r="E3057" s="212">
        <v>32</v>
      </c>
      <c r="F3057" s="212" t="s">
        <v>273</v>
      </c>
      <c r="G3057" s="212" t="s">
        <v>1308</v>
      </c>
      <c r="H3057" s="212">
        <v>10430</v>
      </c>
      <c r="I3057" s="212" t="s">
        <v>1309</v>
      </c>
      <c r="J3057" s="212">
        <v>1164</v>
      </c>
      <c r="K3057" s="212" t="s">
        <v>804</v>
      </c>
      <c r="L3057" s="212" t="s">
        <v>805</v>
      </c>
      <c r="M3057" s="212"/>
      <c r="N3057" s="212"/>
      <c r="O3057" s="212"/>
      <c r="P3057" s="212"/>
      <c r="Q3057" s="212"/>
      <c r="R3057" s="212"/>
      <c r="S3057" s="212"/>
      <c r="T3057" s="212"/>
      <c r="U3057" s="212"/>
      <c r="V3057" s="212"/>
      <c r="W3057" s="212"/>
      <c r="X3057" s="212"/>
      <c r="Y3057" s="212">
        <v>1373</v>
      </c>
      <c r="Z3057" s="212" t="s">
        <v>386</v>
      </c>
      <c r="AA3057" s="212" t="s">
        <v>387</v>
      </c>
      <c r="AB3057" s="212">
        <v>20707.490000000002</v>
      </c>
      <c r="AC3057" s="212">
        <v>25987.9</v>
      </c>
      <c r="AD3057" s="212">
        <v>2.5</v>
      </c>
      <c r="AE3057" s="212">
        <v>0</v>
      </c>
      <c r="AF3057" s="212">
        <v>2.5</v>
      </c>
      <c r="AG3057" s="212">
        <v>0</v>
      </c>
      <c r="AH3057" s="212">
        <v>51768.73</v>
      </c>
      <c r="AI3057" s="212">
        <v>64969.75</v>
      </c>
      <c r="AJ3057" s="212">
        <v>0</v>
      </c>
      <c r="AK3057" s="212">
        <v>0</v>
      </c>
      <c r="AL3057" s="212">
        <v>0</v>
      </c>
      <c r="AM3057">
        <v>1</v>
      </c>
      <c r="AN3057" t="str">
        <f>VLOOKUP(H3057,'Base Art'!$A:$AJ,36,FALSE)</f>
        <v>ARCOR S.A.I.C.</v>
      </c>
    </row>
    <row r="3058" spans="1:40" x14ac:dyDescent="0.25">
      <c r="A3058" s="212" t="s">
        <v>7665</v>
      </c>
      <c r="B3058" s="212">
        <v>1</v>
      </c>
      <c r="C3058" s="212" t="s">
        <v>7666</v>
      </c>
      <c r="D3058" s="212" t="s">
        <v>1547</v>
      </c>
      <c r="E3058" s="212">
        <v>32</v>
      </c>
      <c r="F3058" s="212" t="s">
        <v>273</v>
      </c>
      <c r="G3058" s="212" t="s">
        <v>1492</v>
      </c>
      <c r="H3058" s="212">
        <v>10498</v>
      </c>
      <c r="I3058" s="212" t="s">
        <v>1493</v>
      </c>
      <c r="J3058" s="212">
        <v>1349</v>
      </c>
      <c r="K3058" s="212" t="s">
        <v>1312</v>
      </c>
      <c r="L3058" s="212" t="s">
        <v>1313</v>
      </c>
      <c r="M3058" s="212"/>
      <c r="N3058" s="212"/>
      <c r="O3058" s="212"/>
      <c r="P3058" s="212"/>
      <c r="Q3058" s="212"/>
      <c r="R3058" s="212"/>
      <c r="S3058" s="212"/>
      <c r="T3058" s="212"/>
      <c r="U3058" s="212"/>
      <c r="V3058" s="212"/>
      <c r="W3058" s="212"/>
      <c r="X3058" s="212"/>
      <c r="Y3058" s="212">
        <v>1375</v>
      </c>
      <c r="Z3058" s="212" t="s">
        <v>314</v>
      </c>
      <c r="AA3058" s="212" t="s">
        <v>315</v>
      </c>
      <c r="AB3058" s="212">
        <v>21017.088</v>
      </c>
      <c r="AC3058" s="212">
        <v>25745.933000000001</v>
      </c>
      <c r="AD3058" s="212">
        <v>1</v>
      </c>
      <c r="AE3058" s="212">
        <v>0</v>
      </c>
      <c r="AF3058" s="212">
        <v>1</v>
      </c>
      <c r="AG3058" s="212">
        <v>0</v>
      </c>
      <c r="AH3058" s="212">
        <v>21017.09</v>
      </c>
      <c r="AI3058" s="212">
        <v>25745.93</v>
      </c>
      <c r="AJ3058" s="212">
        <v>0</v>
      </c>
      <c r="AK3058" s="212">
        <v>0</v>
      </c>
      <c r="AL3058" s="212">
        <v>0</v>
      </c>
      <c r="AM3058">
        <v>1</v>
      </c>
      <c r="AN3058" t="str">
        <f>VLOOKUP(H3058,'Base Art'!$A:$AJ,36,FALSE)</f>
        <v>AGROINDUSTRIAS BAIRES</v>
      </c>
    </row>
    <row r="3059" spans="1:40" x14ac:dyDescent="0.25">
      <c r="A3059" s="212" t="s">
        <v>7665</v>
      </c>
      <c r="B3059" s="212">
        <v>1</v>
      </c>
      <c r="C3059" s="212" t="s">
        <v>7666</v>
      </c>
      <c r="D3059" s="212" t="s">
        <v>1547</v>
      </c>
      <c r="E3059" s="212">
        <v>32</v>
      </c>
      <c r="F3059" s="212" t="s">
        <v>273</v>
      </c>
      <c r="G3059" s="212" t="s">
        <v>1360</v>
      </c>
      <c r="H3059" s="212">
        <v>11014</v>
      </c>
      <c r="I3059" s="212" t="s">
        <v>1361</v>
      </c>
      <c r="J3059" s="212">
        <v>1192</v>
      </c>
      <c r="K3059" s="212" t="s">
        <v>932</v>
      </c>
      <c r="L3059" s="212" t="s">
        <v>933</v>
      </c>
      <c r="M3059" s="212"/>
      <c r="N3059" s="212"/>
      <c r="O3059" s="212"/>
      <c r="P3059" s="212">
        <v>1101</v>
      </c>
      <c r="Q3059" s="212" t="s">
        <v>776</v>
      </c>
      <c r="R3059" s="212" t="s">
        <v>777</v>
      </c>
      <c r="S3059" s="212"/>
      <c r="T3059" s="212"/>
      <c r="U3059" s="212"/>
      <c r="V3059" s="212"/>
      <c r="W3059" s="212"/>
      <c r="X3059" s="212"/>
      <c r="Y3059" s="212">
        <v>1375</v>
      </c>
      <c r="Z3059" s="212" t="s">
        <v>314</v>
      </c>
      <c r="AA3059" s="212" t="s">
        <v>315</v>
      </c>
      <c r="AB3059" s="212">
        <v>46828.4</v>
      </c>
      <c r="AC3059" s="212">
        <v>57364.79</v>
      </c>
      <c r="AD3059" s="212">
        <v>0.3125</v>
      </c>
      <c r="AE3059" s="212">
        <v>6.25E-2</v>
      </c>
      <c r="AF3059" s="212">
        <v>0.375</v>
      </c>
      <c r="AG3059" s="212">
        <v>0</v>
      </c>
      <c r="AH3059" s="212">
        <v>17560.650000000001</v>
      </c>
      <c r="AI3059" s="212">
        <v>21511.8</v>
      </c>
      <c r="AJ3059" s="212">
        <v>0</v>
      </c>
      <c r="AK3059" s="212">
        <v>0</v>
      </c>
      <c r="AL3059" s="212">
        <v>0</v>
      </c>
      <c r="AM3059">
        <v>1</v>
      </c>
      <c r="AN3059" t="str">
        <f>VLOOKUP(H3059,'Base Art'!$A:$AJ,36,FALSE)</f>
        <v>NUTRIPET S.A.U.</v>
      </c>
    </row>
    <row r="3060" spans="1:40" x14ac:dyDescent="0.25">
      <c r="A3060" s="212" t="s">
        <v>7665</v>
      </c>
      <c r="B3060" s="212">
        <v>1</v>
      </c>
      <c r="C3060" s="212" t="s">
        <v>7666</v>
      </c>
      <c r="D3060" s="212" t="s">
        <v>1547</v>
      </c>
      <c r="E3060" s="212">
        <v>32</v>
      </c>
      <c r="F3060" s="212" t="s">
        <v>273</v>
      </c>
      <c r="G3060" s="212" t="s">
        <v>910</v>
      </c>
      <c r="H3060" s="212">
        <v>11064</v>
      </c>
      <c r="I3060" s="212" t="s">
        <v>911</v>
      </c>
      <c r="J3060" s="212">
        <v>1467</v>
      </c>
      <c r="K3060" s="212" t="s">
        <v>912</v>
      </c>
      <c r="L3060" s="212" t="s">
        <v>913</v>
      </c>
      <c r="M3060" s="212"/>
      <c r="N3060" s="212"/>
      <c r="O3060" s="212"/>
      <c r="P3060" s="212"/>
      <c r="Q3060" s="212"/>
      <c r="R3060" s="212"/>
      <c r="S3060" s="212"/>
      <c r="T3060" s="212"/>
      <c r="U3060" s="212"/>
      <c r="V3060" s="212"/>
      <c r="W3060" s="212"/>
      <c r="X3060" s="212"/>
      <c r="Y3060" s="212">
        <v>1374</v>
      </c>
      <c r="Z3060" s="212" t="s">
        <v>336</v>
      </c>
      <c r="AA3060" s="212" t="s">
        <v>337</v>
      </c>
      <c r="AB3060" s="212">
        <v>79274.399999999994</v>
      </c>
      <c r="AC3060" s="212">
        <v>97111.14</v>
      </c>
      <c r="AD3060" s="212">
        <v>6.25E-2</v>
      </c>
      <c r="AE3060" s="212">
        <v>0</v>
      </c>
      <c r="AF3060" s="212">
        <v>6.25E-2</v>
      </c>
      <c r="AG3060" s="212">
        <v>0</v>
      </c>
      <c r="AH3060" s="212">
        <v>4954.6499999999996</v>
      </c>
      <c r="AI3060" s="212">
        <v>6069.45</v>
      </c>
      <c r="AJ3060" s="212">
        <v>0</v>
      </c>
      <c r="AK3060" s="212">
        <v>0</v>
      </c>
      <c r="AL3060" s="212">
        <v>0</v>
      </c>
      <c r="AM3060">
        <v>1</v>
      </c>
      <c r="AN3060" t="str">
        <f>VLOOKUP(H3060,'Base Art'!$A:$AJ,36,FALSE)</f>
        <v>LHERITIER ARGENTINA S.A.</v>
      </c>
    </row>
    <row r="3061" spans="1:40" x14ac:dyDescent="0.25">
      <c r="A3061" s="212" t="s">
        <v>7665</v>
      </c>
      <c r="B3061" s="212">
        <v>1</v>
      </c>
      <c r="C3061" s="212" t="s">
        <v>7666</v>
      </c>
      <c r="D3061" s="212" t="s">
        <v>1547</v>
      </c>
      <c r="E3061" s="212">
        <v>32</v>
      </c>
      <c r="F3061" s="212" t="s">
        <v>273</v>
      </c>
      <c r="G3061" s="212" t="s">
        <v>1426</v>
      </c>
      <c r="H3061" s="212">
        <v>11181</v>
      </c>
      <c r="I3061" s="212" t="s">
        <v>1427</v>
      </c>
      <c r="J3061" s="212"/>
      <c r="K3061" s="212"/>
      <c r="L3061" s="212"/>
      <c r="M3061" s="212"/>
      <c r="N3061" s="212"/>
      <c r="O3061" s="212"/>
      <c r="P3061" s="212">
        <v>1356</v>
      </c>
      <c r="Q3061" s="212" t="s">
        <v>1048</v>
      </c>
      <c r="R3061" s="212" t="s">
        <v>1049</v>
      </c>
      <c r="S3061" s="212"/>
      <c r="T3061" s="212"/>
      <c r="U3061" s="212"/>
      <c r="V3061" s="212"/>
      <c r="W3061" s="212"/>
      <c r="X3061" s="212"/>
      <c r="Y3061" s="212">
        <v>1373</v>
      </c>
      <c r="Z3061" s="212" t="s">
        <v>386</v>
      </c>
      <c r="AA3061" s="212" t="s">
        <v>387</v>
      </c>
      <c r="AB3061" s="212">
        <v>49508.235000000001</v>
      </c>
      <c r="AC3061" s="212">
        <v>62132.834999999999</v>
      </c>
      <c r="AD3061" s="212">
        <v>3.5</v>
      </c>
      <c r="AE3061" s="212">
        <v>0</v>
      </c>
      <c r="AF3061" s="212">
        <v>3.5</v>
      </c>
      <c r="AG3061" s="212">
        <v>0</v>
      </c>
      <c r="AH3061" s="212">
        <v>173278.82</v>
      </c>
      <c r="AI3061" s="212">
        <v>217464.92</v>
      </c>
      <c r="AJ3061" s="212">
        <v>0</v>
      </c>
      <c r="AK3061" s="212">
        <v>0</v>
      </c>
      <c r="AL3061" s="212">
        <v>0</v>
      </c>
      <c r="AM3061">
        <v>1</v>
      </c>
      <c r="AN3061" t="str">
        <f>VLOOKUP(H3061,'Base Art'!$A:$AJ,36,FALSE)</f>
        <v>ALIMENTARIO MONTECRISTO S.R.L.</v>
      </c>
    </row>
    <row r="3062" spans="1:40" x14ac:dyDescent="0.25">
      <c r="A3062" s="212" t="s">
        <v>7665</v>
      </c>
      <c r="B3062" s="212">
        <v>1</v>
      </c>
      <c r="C3062" s="212" t="s">
        <v>7666</v>
      </c>
      <c r="D3062" s="212" t="s">
        <v>1547</v>
      </c>
      <c r="E3062" s="212">
        <v>32</v>
      </c>
      <c r="F3062" s="212" t="s">
        <v>273</v>
      </c>
      <c r="G3062" s="212" t="s">
        <v>1046</v>
      </c>
      <c r="H3062" s="212">
        <v>11183</v>
      </c>
      <c r="I3062" s="212" t="s">
        <v>1047</v>
      </c>
      <c r="J3062" s="212"/>
      <c r="K3062" s="212"/>
      <c r="L3062" s="212"/>
      <c r="M3062" s="212"/>
      <c r="N3062" s="212"/>
      <c r="O3062" s="212"/>
      <c r="P3062" s="212">
        <v>1356</v>
      </c>
      <c r="Q3062" s="212" t="s">
        <v>1048</v>
      </c>
      <c r="R3062" s="212" t="s">
        <v>1049</v>
      </c>
      <c r="S3062" s="212"/>
      <c r="T3062" s="212"/>
      <c r="U3062" s="212"/>
      <c r="V3062" s="212"/>
      <c r="W3062" s="212"/>
      <c r="X3062" s="212"/>
      <c r="Y3062" s="212">
        <v>1373</v>
      </c>
      <c r="Z3062" s="212" t="s">
        <v>386</v>
      </c>
      <c r="AA3062" s="212" t="s">
        <v>387</v>
      </c>
      <c r="AB3062" s="212">
        <v>49508.235000000001</v>
      </c>
      <c r="AC3062" s="212">
        <v>62132.834999999999</v>
      </c>
      <c r="AD3062" s="212">
        <v>1.625</v>
      </c>
      <c r="AE3062" s="212">
        <v>0</v>
      </c>
      <c r="AF3062" s="212">
        <v>1.625</v>
      </c>
      <c r="AG3062" s="212">
        <v>0</v>
      </c>
      <c r="AH3062" s="212">
        <v>80450.880000000005</v>
      </c>
      <c r="AI3062" s="212">
        <v>100965.86</v>
      </c>
      <c r="AJ3062" s="212">
        <v>0</v>
      </c>
      <c r="AK3062" s="212">
        <v>0</v>
      </c>
      <c r="AL3062" s="212">
        <v>0</v>
      </c>
      <c r="AM3062">
        <v>1</v>
      </c>
      <c r="AN3062" t="str">
        <f>VLOOKUP(H3062,'Base Art'!$A:$AJ,36,FALSE)</f>
        <v>ALIMENTARIO MONTECRISTO S.R.L.</v>
      </c>
    </row>
    <row r="3063" spans="1:40" x14ac:dyDescent="0.25">
      <c r="A3063" s="212" t="s">
        <v>7665</v>
      </c>
      <c r="B3063" s="212">
        <v>1</v>
      </c>
      <c r="C3063" s="212" t="s">
        <v>7666</v>
      </c>
      <c r="D3063" s="212" t="s">
        <v>1547</v>
      </c>
      <c r="E3063" s="212">
        <v>32</v>
      </c>
      <c r="F3063" s="212" t="s">
        <v>273</v>
      </c>
      <c r="G3063" s="212" t="s">
        <v>7766</v>
      </c>
      <c r="H3063" s="212">
        <v>11234</v>
      </c>
      <c r="I3063" s="212" t="s">
        <v>6993</v>
      </c>
      <c r="J3063" s="212"/>
      <c r="K3063" s="212"/>
      <c r="L3063" s="212"/>
      <c r="M3063" s="212"/>
      <c r="N3063" s="212"/>
      <c r="O3063" s="212"/>
      <c r="P3063" s="212">
        <v>1365</v>
      </c>
      <c r="Q3063" s="212" t="s">
        <v>1052</v>
      </c>
      <c r="R3063" s="212" t="s">
        <v>1053</v>
      </c>
      <c r="S3063" s="212"/>
      <c r="T3063" s="212"/>
      <c r="U3063" s="212"/>
      <c r="V3063" s="212"/>
      <c r="W3063" s="212"/>
      <c r="X3063" s="212"/>
      <c r="Y3063" s="212">
        <v>1374</v>
      </c>
      <c r="Z3063" s="212" t="s">
        <v>336</v>
      </c>
      <c r="AA3063" s="212" t="s">
        <v>337</v>
      </c>
      <c r="AB3063" s="212">
        <v>154166.85</v>
      </c>
      <c r="AC3063" s="212">
        <v>193479.40400000001</v>
      </c>
      <c r="AD3063" s="212">
        <v>8.3299999999999999E-2</v>
      </c>
      <c r="AE3063" s="212">
        <v>0</v>
      </c>
      <c r="AF3063" s="212">
        <v>8.3299999999999999E-2</v>
      </c>
      <c r="AG3063" s="212">
        <v>0</v>
      </c>
      <c r="AH3063" s="212">
        <v>12847.24</v>
      </c>
      <c r="AI3063" s="212">
        <v>16123.28</v>
      </c>
      <c r="AJ3063" s="212">
        <v>0</v>
      </c>
      <c r="AK3063" s="212">
        <v>0</v>
      </c>
      <c r="AL3063" s="212">
        <v>0</v>
      </c>
      <c r="AM3063">
        <v>1</v>
      </c>
      <c r="AN3063" t="str">
        <f>VLOOKUP(H3063,'Base Art'!$A:$AJ,36,FALSE)</f>
        <v>IMPORTADORA SUDAMERICANA S.R.L.</v>
      </c>
    </row>
    <row r="3064" spans="1:40" x14ac:dyDescent="0.25">
      <c r="A3064" s="212" t="s">
        <v>7665</v>
      </c>
      <c r="B3064" s="212">
        <v>1</v>
      </c>
      <c r="C3064" s="212" t="s">
        <v>7666</v>
      </c>
      <c r="D3064" s="212" t="s">
        <v>1547</v>
      </c>
      <c r="E3064" s="212">
        <v>32</v>
      </c>
      <c r="F3064" s="212" t="s">
        <v>273</v>
      </c>
      <c r="G3064" s="212" t="s">
        <v>7767</v>
      </c>
      <c r="H3064" s="212">
        <v>11235</v>
      </c>
      <c r="I3064" s="212" t="s">
        <v>6995</v>
      </c>
      <c r="J3064" s="212"/>
      <c r="K3064" s="212"/>
      <c r="L3064" s="212"/>
      <c r="M3064" s="212"/>
      <c r="N3064" s="212"/>
      <c r="O3064" s="212"/>
      <c r="P3064" s="212">
        <v>1365</v>
      </c>
      <c r="Q3064" s="212" t="s">
        <v>1052</v>
      </c>
      <c r="R3064" s="212" t="s">
        <v>1053</v>
      </c>
      <c r="S3064" s="212"/>
      <c r="T3064" s="212"/>
      <c r="U3064" s="212"/>
      <c r="V3064" s="212"/>
      <c r="W3064" s="212"/>
      <c r="X3064" s="212"/>
      <c r="Y3064" s="212">
        <v>1374</v>
      </c>
      <c r="Z3064" s="212" t="s">
        <v>336</v>
      </c>
      <c r="AA3064" s="212" t="s">
        <v>337</v>
      </c>
      <c r="AB3064" s="212">
        <v>156970.098</v>
      </c>
      <c r="AC3064" s="212">
        <v>196997.46799999999</v>
      </c>
      <c r="AD3064" s="212">
        <v>8.3299999999999999E-2</v>
      </c>
      <c r="AE3064" s="212">
        <v>0</v>
      </c>
      <c r="AF3064" s="212">
        <v>8.3299999999999999E-2</v>
      </c>
      <c r="AG3064" s="212">
        <v>0</v>
      </c>
      <c r="AH3064" s="212">
        <v>13080.84</v>
      </c>
      <c r="AI3064" s="212">
        <v>16416.46</v>
      </c>
      <c r="AJ3064" s="212">
        <v>0</v>
      </c>
      <c r="AK3064" s="212">
        <v>0</v>
      </c>
      <c r="AL3064" s="212">
        <v>0</v>
      </c>
      <c r="AM3064">
        <v>1</v>
      </c>
      <c r="AN3064" t="str">
        <f>VLOOKUP(H3064,'Base Art'!$A:$AJ,36,FALSE)</f>
        <v>IMPORTADORA SUDAMERICANA S.R.L.</v>
      </c>
    </row>
    <row r="3065" spans="1:40" x14ac:dyDescent="0.25">
      <c r="A3065" s="212" t="s">
        <v>7665</v>
      </c>
      <c r="B3065" s="212">
        <v>1</v>
      </c>
      <c r="C3065" s="212" t="s">
        <v>7666</v>
      </c>
      <c r="D3065" s="212" t="s">
        <v>1547</v>
      </c>
      <c r="E3065" s="212">
        <v>32</v>
      </c>
      <c r="F3065" s="212" t="s">
        <v>273</v>
      </c>
      <c r="G3065" s="212" t="s">
        <v>1440</v>
      </c>
      <c r="H3065" s="212">
        <v>11307</v>
      </c>
      <c r="I3065" s="212" t="s">
        <v>1441</v>
      </c>
      <c r="J3065" s="212">
        <v>1192</v>
      </c>
      <c r="K3065" s="212" t="s">
        <v>932</v>
      </c>
      <c r="L3065" s="212" t="s">
        <v>933</v>
      </c>
      <c r="M3065" s="212"/>
      <c r="N3065" s="212"/>
      <c r="O3065" s="212"/>
      <c r="P3065" s="212">
        <v>1101</v>
      </c>
      <c r="Q3065" s="212" t="s">
        <v>776</v>
      </c>
      <c r="R3065" s="212" t="s">
        <v>777</v>
      </c>
      <c r="S3065" s="212"/>
      <c r="T3065" s="212"/>
      <c r="U3065" s="212"/>
      <c r="V3065" s="212"/>
      <c r="W3065" s="212"/>
      <c r="X3065" s="212"/>
      <c r="Y3065" s="212">
        <v>1375</v>
      </c>
      <c r="Z3065" s="212" t="s">
        <v>314</v>
      </c>
      <c r="AA3065" s="212" t="s">
        <v>315</v>
      </c>
      <c r="AB3065" s="212">
        <v>33003.436000000002</v>
      </c>
      <c r="AC3065" s="212">
        <v>40429.21</v>
      </c>
      <c r="AD3065" s="212">
        <v>1</v>
      </c>
      <c r="AE3065" s="212">
        <v>0.1</v>
      </c>
      <c r="AF3065" s="212">
        <v>1.1000000000000001</v>
      </c>
      <c r="AG3065" s="212">
        <v>0</v>
      </c>
      <c r="AH3065" s="212">
        <v>36303.78</v>
      </c>
      <c r="AI3065" s="212">
        <v>44472.13</v>
      </c>
      <c r="AJ3065" s="212">
        <v>0</v>
      </c>
      <c r="AK3065" s="212">
        <v>0</v>
      </c>
      <c r="AL3065" s="212">
        <v>0</v>
      </c>
      <c r="AM3065">
        <v>1</v>
      </c>
      <c r="AN3065" t="str">
        <f>VLOOKUP(H3065,'Base Art'!$A:$AJ,36,FALSE)</f>
        <v>NUTRIPET S.A.U.</v>
      </c>
    </row>
    <row r="3066" spans="1:40" x14ac:dyDescent="0.25">
      <c r="A3066" s="212" t="s">
        <v>7665</v>
      </c>
      <c r="B3066" s="212">
        <v>1</v>
      </c>
      <c r="C3066" s="212" t="s">
        <v>7666</v>
      </c>
      <c r="D3066" s="212" t="s">
        <v>1547</v>
      </c>
      <c r="E3066" s="212">
        <v>32</v>
      </c>
      <c r="F3066" s="212" t="s">
        <v>273</v>
      </c>
      <c r="G3066" s="212" t="s">
        <v>7768</v>
      </c>
      <c r="H3066" s="212">
        <v>11417</v>
      </c>
      <c r="I3066" s="212" t="s">
        <v>7340</v>
      </c>
      <c r="J3066" s="212"/>
      <c r="K3066" s="212"/>
      <c r="L3066" s="212"/>
      <c r="M3066" s="212"/>
      <c r="N3066" s="212"/>
      <c r="O3066" s="212"/>
      <c r="P3066" s="212">
        <v>1365</v>
      </c>
      <c r="Q3066" s="212" t="s">
        <v>1052</v>
      </c>
      <c r="R3066" s="212" t="s">
        <v>1053</v>
      </c>
      <c r="S3066" s="212"/>
      <c r="T3066" s="212"/>
      <c r="U3066" s="212"/>
      <c r="V3066" s="212"/>
      <c r="W3066" s="212"/>
      <c r="X3066" s="212"/>
      <c r="Y3066" s="212"/>
      <c r="Z3066" s="212"/>
      <c r="AA3066" s="212"/>
      <c r="AB3066" s="212">
        <v>208166.109</v>
      </c>
      <c r="AC3066" s="212">
        <v>261248.46</v>
      </c>
      <c r="AD3066" s="212">
        <v>6.25E-2</v>
      </c>
      <c r="AE3066" s="212">
        <v>0</v>
      </c>
      <c r="AF3066" s="212">
        <v>6.25E-2</v>
      </c>
      <c r="AG3066" s="212">
        <v>0</v>
      </c>
      <c r="AH3066" s="212">
        <v>13010.38</v>
      </c>
      <c r="AI3066" s="212">
        <v>16328.03</v>
      </c>
      <c r="AJ3066" s="212">
        <v>0</v>
      </c>
      <c r="AK3066" s="212">
        <v>0</v>
      </c>
      <c r="AL3066" s="212">
        <v>0</v>
      </c>
      <c r="AM3066">
        <v>1</v>
      </c>
      <c r="AN3066" t="str">
        <f>VLOOKUP(H3066,'Base Art'!$A:$AJ,36,FALSE)</f>
        <v>IMPORTADORA SUDAMERICANA S.R.L.</v>
      </c>
    </row>
    <row r="3067" spans="1:40" x14ac:dyDescent="0.25">
      <c r="A3067" s="212" t="s">
        <v>7665</v>
      </c>
      <c r="B3067" s="212">
        <v>1</v>
      </c>
      <c r="C3067" s="212" t="s">
        <v>7666</v>
      </c>
      <c r="D3067" s="212" t="s">
        <v>1547</v>
      </c>
      <c r="E3067" s="212">
        <v>32</v>
      </c>
      <c r="F3067" s="212" t="s">
        <v>273</v>
      </c>
      <c r="G3067" s="212" t="s">
        <v>7681</v>
      </c>
      <c r="H3067" s="212">
        <v>11519</v>
      </c>
      <c r="I3067" s="212" t="s">
        <v>7502</v>
      </c>
      <c r="J3067" s="212"/>
      <c r="K3067" s="212"/>
      <c r="L3067" s="212"/>
      <c r="M3067" s="212"/>
      <c r="N3067" s="212"/>
      <c r="O3067" s="212"/>
      <c r="P3067" s="212"/>
      <c r="Q3067" s="212"/>
      <c r="R3067" s="212"/>
      <c r="S3067" s="212"/>
      <c r="T3067" s="212"/>
      <c r="U3067" s="212"/>
      <c r="V3067" s="212"/>
      <c r="W3067" s="212"/>
      <c r="X3067" s="212"/>
      <c r="Y3067" s="212"/>
      <c r="Z3067" s="212"/>
      <c r="AA3067" s="212"/>
      <c r="AB3067" s="212">
        <v>13506.5</v>
      </c>
      <c r="AC3067" s="212">
        <v>16545.463</v>
      </c>
      <c r="AD3067" s="212">
        <v>5</v>
      </c>
      <c r="AE3067" s="212">
        <v>0</v>
      </c>
      <c r="AF3067" s="212">
        <v>5</v>
      </c>
      <c r="AG3067" s="212">
        <v>0</v>
      </c>
      <c r="AH3067" s="212">
        <v>67532.5</v>
      </c>
      <c r="AI3067" s="212">
        <v>82727.31</v>
      </c>
      <c r="AJ3067" s="212">
        <v>1</v>
      </c>
      <c r="AK3067" s="212">
        <v>5</v>
      </c>
      <c r="AL3067" s="212">
        <v>0</v>
      </c>
      <c r="AM3067">
        <v>1</v>
      </c>
      <c r="AN3067" t="str">
        <f>VLOOKUP(H3067,'Base Art'!$A:$AJ,36,FALSE)</f>
        <v>DISTRIBUIDORA H&amp;G SRL</v>
      </c>
    </row>
    <row r="3068" spans="1:40" x14ac:dyDescent="0.25">
      <c r="A3068" s="212" t="s">
        <v>7665</v>
      </c>
      <c r="B3068" s="212">
        <v>1</v>
      </c>
      <c r="C3068" s="212" t="s">
        <v>7666</v>
      </c>
      <c r="D3068" s="212" t="s">
        <v>1790</v>
      </c>
      <c r="E3068" s="212">
        <v>33</v>
      </c>
      <c r="F3068" s="212" t="s">
        <v>1791</v>
      </c>
      <c r="G3068" s="212" t="s">
        <v>304</v>
      </c>
      <c r="H3068" s="212">
        <v>4</v>
      </c>
      <c r="I3068" s="212" t="s">
        <v>305</v>
      </c>
      <c r="J3068" s="212">
        <v>1019</v>
      </c>
      <c r="K3068" s="212" t="s">
        <v>266</v>
      </c>
      <c r="L3068" s="212" t="s">
        <v>297</v>
      </c>
      <c r="M3068" s="212"/>
      <c r="N3068" s="212"/>
      <c r="O3068" s="212"/>
      <c r="P3068" s="212">
        <v>1020</v>
      </c>
      <c r="Q3068" s="212" t="s">
        <v>298</v>
      </c>
      <c r="R3068" s="212" t="s">
        <v>299</v>
      </c>
      <c r="S3068" s="212"/>
      <c r="T3068" s="212"/>
      <c r="U3068" s="212"/>
      <c r="V3068" s="212"/>
      <c r="W3068" s="212"/>
      <c r="X3068" s="212"/>
      <c r="Y3068" s="212">
        <v>1402</v>
      </c>
      <c r="Z3068" s="212" t="s">
        <v>300</v>
      </c>
      <c r="AA3068" s="212" t="s">
        <v>301</v>
      </c>
      <c r="AB3068" s="212">
        <v>87467.1</v>
      </c>
      <c r="AC3068" s="212">
        <v>107147.197</v>
      </c>
      <c r="AD3068" s="212">
        <v>0.16669999999999999</v>
      </c>
      <c r="AE3068" s="212">
        <v>0</v>
      </c>
      <c r="AF3068" s="212">
        <v>0.16669999999999999</v>
      </c>
      <c r="AG3068" s="212">
        <v>0</v>
      </c>
      <c r="AH3068" s="212">
        <v>14577.85</v>
      </c>
      <c r="AI3068" s="212">
        <v>17857.87</v>
      </c>
      <c r="AJ3068" s="212">
        <v>1</v>
      </c>
      <c r="AK3068" s="212">
        <v>0.17</v>
      </c>
      <c r="AL3068" s="212">
        <v>0</v>
      </c>
      <c r="AM3068">
        <v>1</v>
      </c>
      <c r="AN3068" t="str">
        <f>VLOOKUP(H3068,'Base Art'!$A:$AJ,36,FALSE)</f>
        <v>ENERGIZER ARGENTINA S.A.</v>
      </c>
    </row>
    <row r="3069" spans="1:40" x14ac:dyDescent="0.25">
      <c r="A3069" s="212" t="s">
        <v>7665</v>
      </c>
      <c r="B3069" s="212">
        <v>1</v>
      </c>
      <c r="C3069" s="212" t="s">
        <v>7666</v>
      </c>
      <c r="D3069" s="212" t="s">
        <v>1790</v>
      </c>
      <c r="E3069" s="212">
        <v>33</v>
      </c>
      <c r="F3069" s="212" t="s">
        <v>1791</v>
      </c>
      <c r="G3069" s="212" t="s">
        <v>316</v>
      </c>
      <c r="H3069" s="212">
        <v>156</v>
      </c>
      <c r="I3069" s="212" t="s">
        <v>317</v>
      </c>
      <c r="J3069" s="212">
        <v>1437</v>
      </c>
      <c r="K3069" s="212" t="s">
        <v>318</v>
      </c>
      <c r="L3069" s="212" t="s">
        <v>319</v>
      </c>
      <c r="M3069" s="212"/>
      <c r="N3069" s="212"/>
      <c r="O3069" s="212"/>
      <c r="P3069" s="212"/>
      <c r="Q3069" s="212"/>
      <c r="R3069" s="212"/>
      <c r="S3069" s="212"/>
      <c r="T3069" s="212"/>
      <c r="U3069" s="212"/>
      <c r="V3069" s="212"/>
      <c r="W3069" s="212"/>
      <c r="X3069" s="212"/>
      <c r="Y3069" s="212">
        <v>1376</v>
      </c>
      <c r="Z3069" s="212" t="s">
        <v>320</v>
      </c>
      <c r="AA3069" s="212" t="s">
        <v>321</v>
      </c>
      <c r="AB3069" s="212">
        <v>338396.016</v>
      </c>
      <c r="AC3069" s="212">
        <v>414535.11599999998</v>
      </c>
      <c r="AD3069" s="212">
        <v>0.05</v>
      </c>
      <c r="AE3069" s="212">
        <v>0</v>
      </c>
      <c r="AF3069" s="212">
        <v>0.05</v>
      </c>
      <c r="AG3069" s="212">
        <v>0</v>
      </c>
      <c r="AH3069" s="212">
        <v>16919.8</v>
      </c>
      <c r="AI3069" s="212">
        <v>20726.759999999998</v>
      </c>
      <c r="AJ3069" s="212">
        <v>1</v>
      </c>
      <c r="AK3069" s="212">
        <v>0.05</v>
      </c>
      <c r="AL3069" s="212">
        <v>0</v>
      </c>
      <c r="AM3069">
        <v>1</v>
      </c>
      <c r="AN3069" t="str">
        <f>VLOOKUP(H3069,'Base Art'!$A:$AJ,36,FALSE)</f>
        <v>JORGE LUIS SUAREZ</v>
      </c>
    </row>
    <row r="3070" spans="1:40" x14ac:dyDescent="0.25">
      <c r="A3070" s="212" t="s">
        <v>7665</v>
      </c>
      <c r="B3070" s="212">
        <v>1</v>
      </c>
      <c r="C3070" s="212" t="s">
        <v>7666</v>
      </c>
      <c r="D3070" s="212" t="s">
        <v>1790</v>
      </c>
      <c r="E3070" s="212">
        <v>33</v>
      </c>
      <c r="F3070" s="212" t="s">
        <v>1791</v>
      </c>
      <c r="G3070" s="212" t="s">
        <v>322</v>
      </c>
      <c r="H3070" s="212">
        <v>158</v>
      </c>
      <c r="I3070" s="212" t="s">
        <v>323</v>
      </c>
      <c r="J3070" s="212">
        <v>1437</v>
      </c>
      <c r="K3070" s="212" t="s">
        <v>318</v>
      </c>
      <c r="L3070" s="212" t="s">
        <v>319</v>
      </c>
      <c r="M3070" s="212"/>
      <c r="N3070" s="212"/>
      <c r="O3070" s="212"/>
      <c r="P3070" s="212"/>
      <c r="Q3070" s="212"/>
      <c r="R3070" s="212"/>
      <c r="S3070" s="212"/>
      <c r="T3070" s="212"/>
      <c r="U3070" s="212"/>
      <c r="V3070" s="212"/>
      <c r="W3070" s="212"/>
      <c r="X3070" s="212"/>
      <c r="Y3070" s="212">
        <v>1376</v>
      </c>
      <c r="Z3070" s="212" t="s">
        <v>320</v>
      </c>
      <c r="AA3070" s="212" t="s">
        <v>321</v>
      </c>
      <c r="AB3070" s="212">
        <v>424732.89600000001</v>
      </c>
      <c r="AC3070" s="212">
        <v>520297.77600000001</v>
      </c>
      <c r="AD3070" s="212">
        <v>2.5000000000000001E-2</v>
      </c>
      <c r="AE3070" s="212">
        <v>0</v>
      </c>
      <c r="AF3070" s="212">
        <v>2.5000000000000001E-2</v>
      </c>
      <c r="AG3070" s="212">
        <v>0</v>
      </c>
      <c r="AH3070" s="212">
        <v>10618.32</v>
      </c>
      <c r="AI3070" s="212">
        <v>13007.44</v>
      </c>
      <c r="AJ3070" s="212">
        <v>0</v>
      </c>
      <c r="AK3070" s="212">
        <v>0</v>
      </c>
      <c r="AL3070" s="212">
        <v>0</v>
      </c>
      <c r="AM3070">
        <v>1</v>
      </c>
      <c r="AN3070" t="str">
        <f>VLOOKUP(H3070,'Base Art'!$A:$AJ,36,FALSE)</f>
        <v>JORGE LUIS SUAREZ</v>
      </c>
    </row>
    <row r="3071" spans="1:40" x14ac:dyDescent="0.25">
      <c r="A3071" s="212" t="s">
        <v>7665</v>
      </c>
      <c r="B3071" s="212">
        <v>1</v>
      </c>
      <c r="C3071" s="212" t="s">
        <v>7666</v>
      </c>
      <c r="D3071" s="212" t="s">
        <v>1790</v>
      </c>
      <c r="E3071" s="212">
        <v>33</v>
      </c>
      <c r="F3071" s="212" t="s">
        <v>1791</v>
      </c>
      <c r="G3071" s="212" t="s">
        <v>370</v>
      </c>
      <c r="H3071" s="212">
        <v>653</v>
      </c>
      <c r="I3071" s="212" t="s">
        <v>371</v>
      </c>
      <c r="J3071" s="212">
        <v>1414</v>
      </c>
      <c r="K3071" s="212" t="s">
        <v>372</v>
      </c>
      <c r="L3071" s="212" t="s">
        <v>373</v>
      </c>
      <c r="M3071" s="212"/>
      <c r="N3071" s="212"/>
      <c r="O3071" s="212"/>
      <c r="P3071" s="212">
        <v>1072</v>
      </c>
      <c r="Q3071" s="212" t="s">
        <v>374</v>
      </c>
      <c r="R3071" s="212" t="s">
        <v>375</v>
      </c>
      <c r="S3071" s="212"/>
      <c r="T3071" s="212"/>
      <c r="U3071" s="212"/>
      <c r="V3071" s="212"/>
      <c r="W3071" s="212"/>
      <c r="X3071" s="212"/>
      <c r="Y3071" s="212">
        <v>1374</v>
      </c>
      <c r="Z3071" s="212" t="s">
        <v>336</v>
      </c>
      <c r="AA3071" s="212" t="s">
        <v>337</v>
      </c>
      <c r="AB3071" s="212">
        <v>51538.612999999998</v>
      </c>
      <c r="AC3071" s="212">
        <v>62743.525000000001</v>
      </c>
      <c r="AD3071" s="212">
        <v>0.2</v>
      </c>
      <c r="AE3071" s="212">
        <v>0</v>
      </c>
      <c r="AF3071" s="212">
        <v>0.2</v>
      </c>
      <c r="AG3071" s="212">
        <v>0</v>
      </c>
      <c r="AH3071" s="212">
        <v>10307.719999999999</v>
      </c>
      <c r="AI3071" s="212">
        <v>12548.7</v>
      </c>
      <c r="AJ3071" s="212">
        <v>0</v>
      </c>
      <c r="AK3071" s="212">
        <v>0</v>
      </c>
      <c r="AL3071" s="212">
        <v>0</v>
      </c>
      <c r="AM3071">
        <v>1</v>
      </c>
      <c r="AN3071" t="str">
        <f>VLOOKUP(H3071,'Base Art'!$A:$AJ,36,FALSE)</f>
        <v>ARCOR S.A.I.C.</v>
      </c>
    </row>
    <row r="3072" spans="1:40" x14ac:dyDescent="0.25">
      <c r="A3072" s="212" t="s">
        <v>7665</v>
      </c>
      <c r="B3072" s="212">
        <v>1</v>
      </c>
      <c r="C3072" s="212" t="s">
        <v>7666</v>
      </c>
      <c r="D3072" s="212" t="s">
        <v>1790</v>
      </c>
      <c r="E3072" s="212">
        <v>33</v>
      </c>
      <c r="F3072" s="212" t="s">
        <v>1791</v>
      </c>
      <c r="G3072" s="212" t="s">
        <v>380</v>
      </c>
      <c r="H3072" s="212">
        <v>731</v>
      </c>
      <c r="I3072" s="212" t="s">
        <v>381</v>
      </c>
      <c r="J3072" s="212">
        <v>1422</v>
      </c>
      <c r="K3072" s="212" t="s">
        <v>382</v>
      </c>
      <c r="L3072" s="212" t="s">
        <v>383</v>
      </c>
      <c r="M3072" s="212"/>
      <c r="N3072" s="212"/>
      <c r="O3072" s="212"/>
      <c r="P3072" s="212">
        <v>1067</v>
      </c>
      <c r="Q3072" s="212" t="s">
        <v>384</v>
      </c>
      <c r="R3072" s="212" t="s">
        <v>385</v>
      </c>
      <c r="S3072" s="212"/>
      <c r="T3072" s="212"/>
      <c r="U3072" s="212"/>
      <c r="V3072" s="212"/>
      <c r="W3072" s="212"/>
      <c r="X3072" s="212"/>
      <c r="Y3072" s="212">
        <v>1373</v>
      </c>
      <c r="Z3072" s="212" t="s">
        <v>386</v>
      </c>
      <c r="AA3072" s="212" t="s">
        <v>387</v>
      </c>
      <c r="AB3072" s="212">
        <v>16185.071</v>
      </c>
      <c r="AC3072" s="212">
        <v>20069.487000000001</v>
      </c>
      <c r="AD3072" s="212">
        <v>0.375</v>
      </c>
      <c r="AE3072" s="212">
        <v>0</v>
      </c>
      <c r="AF3072" s="212">
        <v>0.375</v>
      </c>
      <c r="AG3072" s="212">
        <v>0</v>
      </c>
      <c r="AH3072" s="212">
        <v>6069.4</v>
      </c>
      <c r="AI3072" s="212">
        <v>7526.06</v>
      </c>
      <c r="AJ3072" s="212">
        <v>0</v>
      </c>
      <c r="AK3072" s="212">
        <v>0</v>
      </c>
      <c r="AL3072" s="212">
        <v>0</v>
      </c>
      <c r="AM3072">
        <v>1</v>
      </c>
      <c r="AN3072" t="str">
        <f>VLOOKUP(H3072,'Base Art'!$A:$AJ,36,FALSE)</f>
        <v>ARCOR S.A.I.C.</v>
      </c>
    </row>
    <row r="3073" spans="1:40" x14ac:dyDescent="0.25">
      <c r="A3073" s="212" t="s">
        <v>7665</v>
      </c>
      <c r="B3073" s="212">
        <v>1</v>
      </c>
      <c r="C3073" s="212" t="s">
        <v>7666</v>
      </c>
      <c r="D3073" s="212" t="s">
        <v>1790</v>
      </c>
      <c r="E3073" s="212">
        <v>33</v>
      </c>
      <c r="F3073" s="212" t="s">
        <v>1791</v>
      </c>
      <c r="G3073" s="212" t="s">
        <v>406</v>
      </c>
      <c r="H3073" s="212">
        <v>1115</v>
      </c>
      <c r="I3073" s="212" t="s">
        <v>407</v>
      </c>
      <c r="J3073" s="212"/>
      <c r="K3073" s="212"/>
      <c r="L3073" s="212"/>
      <c r="M3073" s="212"/>
      <c r="N3073" s="212"/>
      <c r="O3073" s="212"/>
      <c r="P3073" s="212"/>
      <c r="Q3073" s="212"/>
      <c r="R3073" s="212"/>
      <c r="S3073" s="212"/>
      <c r="T3073" s="212"/>
      <c r="U3073" s="212"/>
      <c r="V3073" s="212"/>
      <c r="W3073" s="212"/>
      <c r="X3073" s="212"/>
      <c r="Y3073" s="212">
        <v>1373</v>
      </c>
      <c r="Z3073" s="212" t="s">
        <v>386</v>
      </c>
      <c r="AA3073" s="212" t="s">
        <v>387</v>
      </c>
      <c r="AB3073" s="212">
        <v>18714.36</v>
      </c>
      <c r="AC3073" s="212">
        <v>22925.091</v>
      </c>
      <c r="AD3073" s="212">
        <v>0.16669999999999999</v>
      </c>
      <c r="AE3073" s="212">
        <v>0</v>
      </c>
      <c r="AF3073" s="212">
        <v>0.16669999999999999</v>
      </c>
      <c r="AG3073" s="212">
        <v>0</v>
      </c>
      <c r="AH3073" s="212">
        <v>3119.06</v>
      </c>
      <c r="AI3073" s="212">
        <v>3820.85</v>
      </c>
      <c r="AJ3073" s="212">
        <v>0</v>
      </c>
      <c r="AK3073" s="212">
        <v>0</v>
      </c>
      <c r="AL3073" s="212">
        <v>0</v>
      </c>
      <c r="AM3073">
        <v>1</v>
      </c>
      <c r="AN3073" t="str">
        <f>VLOOKUP(H3073,'Base Art'!$A:$AJ,36,FALSE)</f>
        <v>MAURI S.A.</v>
      </c>
    </row>
    <row r="3074" spans="1:40" x14ac:dyDescent="0.25">
      <c r="A3074" s="212" t="s">
        <v>7665</v>
      </c>
      <c r="B3074" s="212">
        <v>1</v>
      </c>
      <c r="C3074" s="212" t="s">
        <v>7666</v>
      </c>
      <c r="D3074" s="212" t="s">
        <v>1790</v>
      </c>
      <c r="E3074" s="212">
        <v>33</v>
      </c>
      <c r="F3074" s="212" t="s">
        <v>1791</v>
      </c>
      <c r="G3074" s="212" t="s">
        <v>408</v>
      </c>
      <c r="H3074" s="212">
        <v>1116</v>
      </c>
      <c r="I3074" s="212" t="s">
        <v>409</v>
      </c>
      <c r="J3074" s="212"/>
      <c r="K3074" s="212"/>
      <c r="L3074" s="212"/>
      <c r="M3074" s="212"/>
      <c r="N3074" s="212"/>
      <c r="O3074" s="212"/>
      <c r="P3074" s="212"/>
      <c r="Q3074" s="212"/>
      <c r="R3074" s="212"/>
      <c r="S3074" s="212"/>
      <c r="T3074" s="212"/>
      <c r="U3074" s="212"/>
      <c r="V3074" s="212"/>
      <c r="W3074" s="212"/>
      <c r="X3074" s="212"/>
      <c r="Y3074" s="212">
        <v>1373</v>
      </c>
      <c r="Z3074" s="212" t="s">
        <v>386</v>
      </c>
      <c r="AA3074" s="212" t="s">
        <v>387</v>
      </c>
      <c r="AB3074" s="212">
        <v>17276.400000000001</v>
      </c>
      <c r="AC3074" s="212">
        <v>20904.448</v>
      </c>
      <c r="AD3074" s="212">
        <v>-0.21429999999999999</v>
      </c>
      <c r="AE3074" s="212">
        <v>0</v>
      </c>
      <c r="AF3074" s="212">
        <v>-0.21429999999999999</v>
      </c>
      <c r="AG3074" s="212">
        <v>0</v>
      </c>
      <c r="AH3074" s="212">
        <v>-3702.09</v>
      </c>
      <c r="AI3074" s="212">
        <v>-4479.5200000000004</v>
      </c>
      <c r="AJ3074" s="212">
        <v>0</v>
      </c>
      <c r="AK3074" s="212">
        <v>0</v>
      </c>
      <c r="AL3074" s="212">
        <v>0</v>
      </c>
      <c r="AM3074">
        <v>1</v>
      </c>
      <c r="AN3074" t="str">
        <f>VLOOKUP(H3074,'Base Art'!$A:$AJ,36,FALSE)</f>
        <v>MAURI S.A.</v>
      </c>
    </row>
    <row r="3075" spans="1:40" x14ac:dyDescent="0.25">
      <c r="A3075" s="212" t="s">
        <v>7665</v>
      </c>
      <c r="B3075" s="212">
        <v>1</v>
      </c>
      <c r="C3075" s="212" t="s">
        <v>7666</v>
      </c>
      <c r="D3075" s="212" t="s">
        <v>1790</v>
      </c>
      <c r="E3075" s="212">
        <v>33</v>
      </c>
      <c r="F3075" s="212" t="s">
        <v>1791</v>
      </c>
      <c r="G3075" s="212" t="s">
        <v>410</v>
      </c>
      <c r="H3075" s="212">
        <v>1118</v>
      </c>
      <c r="I3075" s="212" t="s">
        <v>411</v>
      </c>
      <c r="J3075" s="212"/>
      <c r="K3075" s="212"/>
      <c r="L3075" s="212"/>
      <c r="M3075" s="212"/>
      <c r="N3075" s="212"/>
      <c r="O3075" s="212"/>
      <c r="P3075" s="212">
        <v>1335</v>
      </c>
      <c r="Q3075" s="212" t="s">
        <v>412</v>
      </c>
      <c r="R3075" s="212" t="s">
        <v>413</v>
      </c>
      <c r="S3075" s="212"/>
      <c r="T3075" s="212"/>
      <c r="U3075" s="212"/>
      <c r="V3075" s="212"/>
      <c r="W3075" s="212"/>
      <c r="X3075" s="212"/>
      <c r="Y3075" s="212">
        <v>1373</v>
      </c>
      <c r="Z3075" s="212" t="s">
        <v>386</v>
      </c>
      <c r="AA3075" s="212" t="s">
        <v>387</v>
      </c>
      <c r="AB3075" s="212">
        <v>13962.793</v>
      </c>
      <c r="AC3075" s="212">
        <v>17313.862000000001</v>
      </c>
      <c r="AD3075" s="212">
        <v>1</v>
      </c>
      <c r="AE3075" s="212">
        <v>0</v>
      </c>
      <c r="AF3075" s="212">
        <v>1</v>
      </c>
      <c r="AG3075" s="212">
        <v>0</v>
      </c>
      <c r="AH3075" s="212">
        <v>13962.79</v>
      </c>
      <c r="AI3075" s="212">
        <v>17313.86</v>
      </c>
      <c r="AJ3075" s="212">
        <v>0</v>
      </c>
      <c r="AK3075" s="212">
        <v>0</v>
      </c>
      <c r="AL3075" s="212">
        <v>0</v>
      </c>
      <c r="AM3075">
        <v>1</v>
      </c>
      <c r="AN3075" t="str">
        <f>VLOOKUP(H3075,'Base Art'!$A:$AJ,36,FALSE)</f>
        <v>MAURI S.A.</v>
      </c>
    </row>
    <row r="3076" spans="1:40" x14ac:dyDescent="0.25">
      <c r="A3076" s="212" t="s">
        <v>7665</v>
      </c>
      <c r="B3076" s="212">
        <v>1</v>
      </c>
      <c r="C3076" s="212" t="s">
        <v>7666</v>
      </c>
      <c r="D3076" s="212" t="s">
        <v>1790</v>
      </c>
      <c r="E3076" s="212">
        <v>33</v>
      </c>
      <c r="F3076" s="212" t="s">
        <v>1791</v>
      </c>
      <c r="G3076" s="212" t="s">
        <v>438</v>
      </c>
      <c r="H3076" s="212">
        <v>1419</v>
      </c>
      <c r="I3076" s="212" t="s">
        <v>439</v>
      </c>
      <c r="J3076" s="212">
        <v>1429</v>
      </c>
      <c r="K3076" s="212" t="s">
        <v>440</v>
      </c>
      <c r="L3076" s="212" t="s">
        <v>441</v>
      </c>
      <c r="M3076" s="212"/>
      <c r="N3076" s="212"/>
      <c r="O3076" s="212"/>
      <c r="P3076" s="212"/>
      <c r="Q3076" s="212"/>
      <c r="R3076" s="212"/>
      <c r="S3076" s="212"/>
      <c r="T3076" s="212"/>
      <c r="U3076" s="212"/>
      <c r="V3076" s="212"/>
      <c r="W3076" s="212"/>
      <c r="X3076" s="212"/>
      <c r="Y3076" s="212">
        <v>1374</v>
      </c>
      <c r="Z3076" s="212" t="s">
        <v>336</v>
      </c>
      <c r="AA3076" s="212" t="s">
        <v>337</v>
      </c>
      <c r="AB3076" s="212">
        <v>92678.8</v>
      </c>
      <c r="AC3076" s="212">
        <v>114921.702</v>
      </c>
      <c r="AD3076" s="212">
        <v>8.3299999999999999E-2</v>
      </c>
      <c r="AE3076" s="212">
        <v>0</v>
      </c>
      <c r="AF3076" s="212">
        <v>8.3299999999999999E-2</v>
      </c>
      <c r="AG3076" s="212">
        <v>0</v>
      </c>
      <c r="AH3076" s="212">
        <v>7723.23</v>
      </c>
      <c r="AI3076" s="212">
        <v>9576.81</v>
      </c>
      <c r="AJ3076" s="212">
        <v>1</v>
      </c>
      <c r="AK3076" s="212">
        <v>0.08</v>
      </c>
      <c r="AL3076" s="212">
        <v>0</v>
      </c>
      <c r="AM3076">
        <v>1</v>
      </c>
      <c r="AN3076" t="str">
        <f>VLOOKUP(H3076,'Base Art'!$A:$AJ,36,FALSE)</f>
        <v>GEORGALOS HNOS. S.A.I.C.A.</v>
      </c>
    </row>
    <row r="3077" spans="1:40" x14ac:dyDescent="0.25">
      <c r="A3077" s="212" t="s">
        <v>7665</v>
      </c>
      <c r="B3077" s="212">
        <v>1</v>
      </c>
      <c r="C3077" s="212" t="s">
        <v>7666</v>
      </c>
      <c r="D3077" s="212" t="s">
        <v>1790</v>
      </c>
      <c r="E3077" s="212">
        <v>33</v>
      </c>
      <c r="F3077" s="212" t="s">
        <v>1791</v>
      </c>
      <c r="G3077" s="212" t="s">
        <v>442</v>
      </c>
      <c r="H3077" s="212">
        <v>1594</v>
      </c>
      <c r="I3077" s="212" t="s">
        <v>443</v>
      </c>
      <c r="J3077" s="212">
        <v>1422</v>
      </c>
      <c r="K3077" s="212" t="s">
        <v>382</v>
      </c>
      <c r="L3077" s="212" t="s">
        <v>383</v>
      </c>
      <c r="M3077" s="212"/>
      <c r="N3077" s="212"/>
      <c r="O3077" s="212"/>
      <c r="P3077" s="212">
        <v>1067</v>
      </c>
      <c r="Q3077" s="212" t="s">
        <v>384</v>
      </c>
      <c r="R3077" s="212" t="s">
        <v>385</v>
      </c>
      <c r="S3077" s="212"/>
      <c r="T3077" s="212"/>
      <c r="U3077" s="212"/>
      <c r="V3077" s="212"/>
      <c r="W3077" s="212"/>
      <c r="X3077" s="212"/>
      <c r="Y3077" s="212">
        <v>1373</v>
      </c>
      <c r="Z3077" s="212" t="s">
        <v>386</v>
      </c>
      <c r="AA3077" s="212" t="s">
        <v>387</v>
      </c>
      <c r="AB3077" s="212">
        <v>16185.071</v>
      </c>
      <c r="AC3077" s="212">
        <v>20069.490000000002</v>
      </c>
      <c r="AD3077" s="212">
        <v>0.25</v>
      </c>
      <c r="AE3077" s="212">
        <v>0</v>
      </c>
      <c r="AF3077" s="212">
        <v>0.25</v>
      </c>
      <c r="AG3077" s="212">
        <v>0</v>
      </c>
      <c r="AH3077" s="212">
        <v>4046.27</v>
      </c>
      <c r="AI3077" s="212">
        <v>5017.37</v>
      </c>
      <c r="AJ3077" s="212">
        <v>0</v>
      </c>
      <c r="AK3077" s="212">
        <v>0</v>
      </c>
      <c r="AL3077" s="212">
        <v>0</v>
      </c>
      <c r="AM3077">
        <v>1</v>
      </c>
      <c r="AN3077" t="str">
        <f>VLOOKUP(H3077,'Base Art'!$A:$AJ,36,FALSE)</f>
        <v>ARCOR S.A.I.C.</v>
      </c>
    </row>
    <row r="3078" spans="1:40" x14ac:dyDescent="0.25">
      <c r="A3078" s="212" t="s">
        <v>7665</v>
      </c>
      <c r="B3078" s="212">
        <v>1</v>
      </c>
      <c r="C3078" s="212" t="s">
        <v>7666</v>
      </c>
      <c r="D3078" s="212" t="s">
        <v>1790</v>
      </c>
      <c r="E3078" s="212">
        <v>33</v>
      </c>
      <c r="F3078" s="212" t="s">
        <v>1791</v>
      </c>
      <c r="G3078" s="212" t="s">
        <v>444</v>
      </c>
      <c r="H3078" s="212">
        <v>1641</v>
      </c>
      <c r="I3078" s="212" t="s">
        <v>445</v>
      </c>
      <c r="J3078" s="212">
        <v>1064</v>
      </c>
      <c r="K3078" s="212" t="s">
        <v>446</v>
      </c>
      <c r="L3078" s="212" t="s">
        <v>447</v>
      </c>
      <c r="M3078" s="212"/>
      <c r="N3078" s="212"/>
      <c r="O3078" s="212"/>
      <c r="P3078" s="212">
        <v>1066</v>
      </c>
      <c r="Q3078" s="212" t="s">
        <v>448</v>
      </c>
      <c r="R3078" s="212" t="s">
        <v>449</v>
      </c>
      <c r="S3078" s="212"/>
      <c r="T3078" s="212"/>
      <c r="U3078" s="212"/>
      <c r="V3078" s="212"/>
      <c r="W3078" s="212"/>
      <c r="X3078" s="212"/>
      <c r="Y3078" s="212">
        <v>1373</v>
      </c>
      <c r="Z3078" s="212" t="s">
        <v>386</v>
      </c>
      <c r="AA3078" s="212" t="s">
        <v>387</v>
      </c>
      <c r="AB3078" s="212">
        <v>19484.060000000001</v>
      </c>
      <c r="AC3078" s="212">
        <v>23575.714</v>
      </c>
      <c r="AD3078" s="212">
        <v>-0.15</v>
      </c>
      <c r="AE3078" s="212">
        <v>0</v>
      </c>
      <c r="AF3078" s="212">
        <v>-0.15</v>
      </c>
      <c r="AG3078" s="212">
        <v>0</v>
      </c>
      <c r="AH3078" s="212">
        <v>-2922.61</v>
      </c>
      <c r="AI3078" s="212">
        <v>-3536.36</v>
      </c>
      <c r="AJ3078" s="212">
        <v>0</v>
      </c>
      <c r="AK3078" s="212">
        <v>0</v>
      </c>
      <c r="AL3078" s="212">
        <v>0</v>
      </c>
      <c r="AM3078">
        <v>1</v>
      </c>
      <c r="AN3078" t="str">
        <f>VLOOKUP(H3078,'Base Art'!$A:$AJ,36,FALSE)</f>
        <v>MOLINO CAÑUELAS S.A.C.I.F.I.A.</v>
      </c>
    </row>
    <row r="3079" spans="1:40" x14ac:dyDescent="0.25">
      <c r="A3079" s="212" t="s">
        <v>7665</v>
      </c>
      <c r="B3079" s="212">
        <v>1</v>
      </c>
      <c r="C3079" s="212" t="s">
        <v>7666</v>
      </c>
      <c r="D3079" s="212" t="s">
        <v>1790</v>
      </c>
      <c r="E3079" s="212">
        <v>33</v>
      </c>
      <c r="F3079" s="212" t="s">
        <v>1791</v>
      </c>
      <c r="G3079" s="212" t="s">
        <v>456</v>
      </c>
      <c r="H3079" s="212">
        <v>1646</v>
      </c>
      <c r="I3079" s="212" t="s">
        <v>457</v>
      </c>
      <c r="J3079" s="212">
        <v>1064</v>
      </c>
      <c r="K3079" s="212" t="s">
        <v>446</v>
      </c>
      <c r="L3079" s="212" t="s">
        <v>447</v>
      </c>
      <c r="M3079" s="212"/>
      <c r="N3079" s="212"/>
      <c r="O3079" s="212"/>
      <c r="P3079" s="212">
        <v>1066</v>
      </c>
      <c r="Q3079" s="212" t="s">
        <v>448</v>
      </c>
      <c r="R3079" s="212" t="s">
        <v>449</v>
      </c>
      <c r="S3079" s="212"/>
      <c r="T3079" s="212"/>
      <c r="U3079" s="212"/>
      <c r="V3079" s="212"/>
      <c r="W3079" s="212"/>
      <c r="X3079" s="212"/>
      <c r="Y3079" s="212">
        <v>1373</v>
      </c>
      <c r="Z3079" s="212" t="s">
        <v>386</v>
      </c>
      <c r="AA3079" s="212" t="s">
        <v>387</v>
      </c>
      <c r="AB3079" s="212">
        <v>20741.091</v>
      </c>
      <c r="AC3079" s="212">
        <v>25718.951000000001</v>
      </c>
      <c r="AD3079" s="212">
        <v>0.41670000000000001</v>
      </c>
      <c r="AE3079" s="212">
        <v>4.1700000000000001E-2</v>
      </c>
      <c r="AF3079" s="212">
        <v>0.45829999999999999</v>
      </c>
      <c r="AG3079" s="212">
        <v>0</v>
      </c>
      <c r="AH3079" s="212">
        <v>9506.33</v>
      </c>
      <c r="AI3079" s="212">
        <v>11787.85</v>
      </c>
      <c r="AJ3079" s="212">
        <v>0</v>
      </c>
      <c r="AK3079" s="212">
        <v>0</v>
      </c>
      <c r="AL3079" s="212">
        <v>0</v>
      </c>
      <c r="AM3079">
        <v>1</v>
      </c>
      <c r="AN3079" t="str">
        <f>VLOOKUP(H3079,'Base Art'!$A:$AJ,36,FALSE)</f>
        <v>MOLINO CAÑUELAS S.A.C.I.F.I.A.</v>
      </c>
    </row>
    <row r="3080" spans="1:40" x14ac:dyDescent="0.25">
      <c r="A3080" s="212" t="s">
        <v>7665</v>
      </c>
      <c r="B3080" s="212">
        <v>1</v>
      </c>
      <c r="C3080" s="212" t="s">
        <v>7666</v>
      </c>
      <c r="D3080" s="212" t="s">
        <v>1790</v>
      </c>
      <c r="E3080" s="212">
        <v>33</v>
      </c>
      <c r="F3080" s="212" t="s">
        <v>1791</v>
      </c>
      <c r="G3080" s="212" t="s">
        <v>458</v>
      </c>
      <c r="H3080" s="212">
        <v>1648</v>
      </c>
      <c r="I3080" s="212" t="s">
        <v>459</v>
      </c>
      <c r="J3080" s="212">
        <v>1422</v>
      </c>
      <c r="K3080" s="212" t="s">
        <v>382</v>
      </c>
      <c r="L3080" s="212" t="s">
        <v>383</v>
      </c>
      <c r="M3080" s="212"/>
      <c r="N3080" s="212"/>
      <c r="O3080" s="212"/>
      <c r="P3080" s="212">
        <v>1067</v>
      </c>
      <c r="Q3080" s="212" t="s">
        <v>384</v>
      </c>
      <c r="R3080" s="212" t="s">
        <v>385</v>
      </c>
      <c r="S3080" s="212"/>
      <c r="T3080" s="212"/>
      <c r="U3080" s="212"/>
      <c r="V3080" s="212"/>
      <c r="W3080" s="212"/>
      <c r="X3080" s="212"/>
      <c r="Y3080" s="212">
        <v>1373</v>
      </c>
      <c r="Z3080" s="212" t="s">
        <v>386</v>
      </c>
      <c r="AA3080" s="212" t="s">
        <v>387</v>
      </c>
      <c r="AB3080" s="212">
        <v>16185.071</v>
      </c>
      <c r="AC3080" s="212">
        <v>20069.487000000001</v>
      </c>
      <c r="AD3080" s="212">
        <v>0.375</v>
      </c>
      <c r="AE3080" s="212">
        <v>0</v>
      </c>
      <c r="AF3080" s="212">
        <v>0.375</v>
      </c>
      <c r="AG3080" s="212">
        <v>0</v>
      </c>
      <c r="AH3080" s="212">
        <v>6069.4</v>
      </c>
      <c r="AI3080" s="212">
        <v>7526.06</v>
      </c>
      <c r="AJ3080" s="212">
        <v>0</v>
      </c>
      <c r="AK3080" s="212">
        <v>0</v>
      </c>
      <c r="AL3080" s="212">
        <v>0</v>
      </c>
      <c r="AM3080">
        <v>1</v>
      </c>
      <c r="AN3080" t="str">
        <f>VLOOKUP(H3080,'Base Art'!$A:$AJ,36,FALSE)</f>
        <v>ARCOR S.A.I.C.</v>
      </c>
    </row>
    <row r="3081" spans="1:40" x14ac:dyDescent="0.25">
      <c r="A3081" s="212" t="s">
        <v>7665</v>
      </c>
      <c r="B3081" s="212">
        <v>1</v>
      </c>
      <c r="C3081" s="212" t="s">
        <v>7666</v>
      </c>
      <c r="D3081" s="212" t="s">
        <v>1790</v>
      </c>
      <c r="E3081" s="212">
        <v>33</v>
      </c>
      <c r="F3081" s="212" t="s">
        <v>1791</v>
      </c>
      <c r="G3081" s="212" t="s">
        <v>460</v>
      </c>
      <c r="H3081" s="212">
        <v>1696</v>
      </c>
      <c r="I3081" s="212" t="s">
        <v>461</v>
      </c>
      <c r="J3081" s="212">
        <v>1460</v>
      </c>
      <c r="K3081" s="212" t="s">
        <v>462</v>
      </c>
      <c r="L3081" s="212" t="s">
        <v>463</v>
      </c>
      <c r="M3081" s="212"/>
      <c r="N3081" s="212"/>
      <c r="O3081" s="212"/>
      <c r="P3081" s="212"/>
      <c r="Q3081" s="212"/>
      <c r="R3081" s="212"/>
      <c r="S3081" s="212"/>
      <c r="T3081" s="212"/>
      <c r="U3081" s="212"/>
      <c r="V3081" s="212"/>
      <c r="W3081" s="212"/>
      <c r="X3081" s="212"/>
      <c r="Y3081" s="212">
        <v>1369</v>
      </c>
      <c r="Z3081" s="212" t="s">
        <v>354</v>
      </c>
      <c r="AA3081" s="212" t="s">
        <v>355</v>
      </c>
      <c r="AB3081" s="212">
        <v>63840</v>
      </c>
      <c r="AC3081" s="212">
        <v>78204</v>
      </c>
      <c r="AD3081" s="212">
        <v>6.25E-2</v>
      </c>
      <c r="AE3081" s="212">
        <v>0</v>
      </c>
      <c r="AF3081" s="212">
        <v>6.25E-2</v>
      </c>
      <c r="AG3081" s="212">
        <v>0</v>
      </c>
      <c r="AH3081" s="212">
        <v>3990</v>
      </c>
      <c r="AI3081" s="212">
        <v>4887.75</v>
      </c>
      <c r="AJ3081" s="212">
        <v>1</v>
      </c>
      <c r="AK3081" s="212">
        <v>0.06</v>
      </c>
      <c r="AL3081" s="212">
        <v>0</v>
      </c>
      <c r="AM3081">
        <v>1</v>
      </c>
      <c r="AN3081" t="str">
        <f>VLOOKUP(H3081,'Base Art'!$A:$AJ,36,FALSE)</f>
        <v>IMPORTADORA SUDAMERICANA S.R.L.</v>
      </c>
    </row>
    <row r="3082" spans="1:40" x14ac:dyDescent="0.25">
      <c r="A3082" s="212" t="s">
        <v>7665</v>
      </c>
      <c r="B3082" s="212">
        <v>1</v>
      </c>
      <c r="C3082" s="212" t="s">
        <v>7666</v>
      </c>
      <c r="D3082" s="212" t="s">
        <v>1790</v>
      </c>
      <c r="E3082" s="212">
        <v>33</v>
      </c>
      <c r="F3082" s="212" t="s">
        <v>1791</v>
      </c>
      <c r="G3082" s="212" t="s">
        <v>464</v>
      </c>
      <c r="H3082" s="212">
        <v>1808</v>
      </c>
      <c r="I3082" s="212" t="s">
        <v>465</v>
      </c>
      <c r="J3082" s="212">
        <v>1470</v>
      </c>
      <c r="K3082" s="212" t="s">
        <v>466</v>
      </c>
      <c r="L3082" s="212" t="s">
        <v>467</v>
      </c>
      <c r="M3082" s="212"/>
      <c r="N3082" s="212"/>
      <c r="O3082" s="212"/>
      <c r="P3082" s="212"/>
      <c r="Q3082" s="212"/>
      <c r="R3082" s="212"/>
      <c r="S3082" s="212"/>
      <c r="T3082" s="212"/>
      <c r="U3082" s="212"/>
      <c r="V3082" s="212"/>
      <c r="W3082" s="212"/>
      <c r="X3082" s="212"/>
      <c r="Y3082" s="212">
        <v>1374</v>
      </c>
      <c r="Z3082" s="212" t="s">
        <v>336</v>
      </c>
      <c r="AA3082" s="212" t="s">
        <v>337</v>
      </c>
      <c r="AB3082" s="212">
        <v>106227</v>
      </c>
      <c r="AC3082" s="212">
        <v>130128.075</v>
      </c>
      <c r="AD3082" s="212">
        <v>0.16669999999999999</v>
      </c>
      <c r="AE3082" s="212">
        <v>0</v>
      </c>
      <c r="AF3082" s="212">
        <v>0.16669999999999999</v>
      </c>
      <c r="AG3082" s="212">
        <v>0</v>
      </c>
      <c r="AH3082" s="212">
        <v>17704.5</v>
      </c>
      <c r="AI3082" s="212">
        <v>21688.01</v>
      </c>
      <c r="AJ3082" s="212">
        <v>0</v>
      </c>
      <c r="AK3082" s="212">
        <v>0</v>
      </c>
      <c r="AL3082" s="212">
        <v>0</v>
      </c>
      <c r="AM3082">
        <v>1</v>
      </c>
      <c r="AN3082" t="str">
        <f>VLOOKUP(H3082,'Base Art'!$A:$AJ,36,FALSE)</f>
        <v>LHERITIER ARGENTINA S.A.</v>
      </c>
    </row>
    <row r="3083" spans="1:40" x14ac:dyDescent="0.25">
      <c r="A3083" s="212" t="s">
        <v>7665</v>
      </c>
      <c r="B3083" s="212">
        <v>1</v>
      </c>
      <c r="C3083" s="212" t="s">
        <v>7666</v>
      </c>
      <c r="D3083" s="212" t="s">
        <v>1790</v>
      </c>
      <c r="E3083" s="212">
        <v>33</v>
      </c>
      <c r="F3083" s="212" t="s">
        <v>1791</v>
      </c>
      <c r="G3083" s="212" t="s">
        <v>1076</v>
      </c>
      <c r="H3083" s="212">
        <v>1843</v>
      </c>
      <c r="I3083" s="212" t="s">
        <v>1077</v>
      </c>
      <c r="J3083" s="212">
        <v>1472</v>
      </c>
      <c r="K3083" s="212" t="s">
        <v>1078</v>
      </c>
      <c r="L3083" s="212" t="s">
        <v>1079</v>
      </c>
      <c r="M3083" s="212"/>
      <c r="N3083" s="212"/>
      <c r="O3083" s="212"/>
      <c r="P3083" s="212">
        <v>1105</v>
      </c>
      <c r="Q3083" s="212" t="s">
        <v>1080</v>
      </c>
      <c r="R3083" s="212" t="s">
        <v>1081</v>
      </c>
      <c r="S3083" s="212"/>
      <c r="T3083" s="212"/>
      <c r="U3083" s="212"/>
      <c r="V3083" s="212"/>
      <c r="W3083" s="212"/>
      <c r="X3083" s="212"/>
      <c r="Y3083" s="212">
        <v>1374</v>
      </c>
      <c r="Z3083" s="212" t="s">
        <v>336</v>
      </c>
      <c r="AA3083" s="212" t="s">
        <v>337</v>
      </c>
      <c r="AB3083" s="212">
        <v>27496.03</v>
      </c>
      <c r="AC3083" s="212">
        <v>33270.207000000002</v>
      </c>
      <c r="AD3083" s="212">
        <v>-8.3299999999999999E-2</v>
      </c>
      <c r="AE3083" s="212">
        <v>0</v>
      </c>
      <c r="AF3083" s="212">
        <v>-8.3299999999999999E-2</v>
      </c>
      <c r="AG3083" s="212">
        <v>0</v>
      </c>
      <c r="AH3083" s="212">
        <v>-2291.34</v>
      </c>
      <c r="AI3083" s="212">
        <v>-2772.52</v>
      </c>
      <c r="AJ3083" s="212">
        <v>0</v>
      </c>
      <c r="AK3083" s="212">
        <v>0</v>
      </c>
      <c r="AL3083" s="212">
        <v>0</v>
      </c>
      <c r="AM3083">
        <v>1</v>
      </c>
      <c r="AN3083" t="str">
        <f>VLOOKUP(H3083,'Base Art'!$A:$AJ,36,FALSE)</f>
        <v>LHERITIER ARGENTINA S.A.</v>
      </c>
    </row>
    <row r="3084" spans="1:40" x14ac:dyDescent="0.25">
      <c r="A3084" s="212" t="s">
        <v>7665</v>
      </c>
      <c r="B3084" s="212">
        <v>1</v>
      </c>
      <c r="C3084" s="212" t="s">
        <v>7666</v>
      </c>
      <c r="D3084" s="212" t="s">
        <v>1790</v>
      </c>
      <c r="E3084" s="212">
        <v>33</v>
      </c>
      <c r="F3084" s="212" t="s">
        <v>1791</v>
      </c>
      <c r="G3084" s="212" t="s">
        <v>488</v>
      </c>
      <c r="H3084" s="212">
        <v>1942</v>
      </c>
      <c r="I3084" s="212" t="s">
        <v>489</v>
      </c>
      <c r="J3084" s="212">
        <v>1425</v>
      </c>
      <c r="K3084" s="212" t="s">
        <v>484</v>
      </c>
      <c r="L3084" s="212" t="s">
        <v>485</v>
      </c>
      <c r="M3084" s="212"/>
      <c r="N3084" s="212"/>
      <c r="O3084" s="212"/>
      <c r="P3084" s="212">
        <v>1277</v>
      </c>
      <c r="Q3084" s="212" t="s">
        <v>486</v>
      </c>
      <c r="R3084" s="212" t="s">
        <v>487</v>
      </c>
      <c r="S3084" s="212"/>
      <c r="T3084" s="212"/>
      <c r="U3084" s="212"/>
      <c r="V3084" s="212"/>
      <c r="W3084" s="212"/>
      <c r="X3084" s="212"/>
      <c r="Y3084" s="212">
        <v>1374</v>
      </c>
      <c r="Z3084" s="212" t="s">
        <v>336</v>
      </c>
      <c r="AA3084" s="212" t="s">
        <v>337</v>
      </c>
      <c r="AB3084" s="212">
        <v>65206.38</v>
      </c>
      <c r="AC3084" s="212">
        <v>79877.801999999996</v>
      </c>
      <c r="AD3084" s="212">
        <v>0.16669999999999999</v>
      </c>
      <c r="AE3084" s="212">
        <v>0</v>
      </c>
      <c r="AF3084" s="212">
        <v>0.16669999999999999</v>
      </c>
      <c r="AG3084" s="212">
        <v>0</v>
      </c>
      <c r="AH3084" s="212">
        <v>10867.73</v>
      </c>
      <c r="AI3084" s="212">
        <v>13312.97</v>
      </c>
      <c r="AJ3084" s="212">
        <v>1</v>
      </c>
      <c r="AK3084" s="212">
        <v>0.17</v>
      </c>
      <c r="AL3084" s="212">
        <v>0</v>
      </c>
      <c r="AM3084">
        <v>1</v>
      </c>
      <c r="AN3084" t="str">
        <f>VLOOKUP(H3084,'Base Art'!$A:$AJ,36,FALSE)</f>
        <v>GEORGALOS HNOS. S.A.I.C.A.</v>
      </c>
    </row>
    <row r="3085" spans="1:40" x14ac:dyDescent="0.25">
      <c r="A3085" s="212" t="s">
        <v>7665</v>
      </c>
      <c r="B3085" s="212">
        <v>1</v>
      </c>
      <c r="C3085" s="212" t="s">
        <v>7666</v>
      </c>
      <c r="D3085" s="212" t="s">
        <v>1790</v>
      </c>
      <c r="E3085" s="212">
        <v>33</v>
      </c>
      <c r="F3085" s="212" t="s">
        <v>1791</v>
      </c>
      <c r="G3085" s="212" t="s">
        <v>500</v>
      </c>
      <c r="H3085" s="212">
        <v>2338</v>
      </c>
      <c r="I3085" s="212" t="s">
        <v>501</v>
      </c>
      <c r="J3085" s="212"/>
      <c r="K3085" s="212"/>
      <c r="L3085" s="212"/>
      <c r="M3085" s="212"/>
      <c r="N3085" s="212"/>
      <c r="O3085" s="212"/>
      <c r="P3085" s="212">
        <v>1086</v>
      </c>
      <c r="Q3085" s="212" t="s">
        <v>502</v>
      </c>
      <c r="R3085" s="212" t="s">
        <v>503</v>
      </c>
      <c r="S3085" s="212"/>
      <c r="T3085" s="212"/>
      <c r="U3085" s="212"/>
      <c r="V3085" s="212"/>
      <c r="W3085" s="212"/>
      <c r="X3085" s="212"/>
      <c r="Y3085" s="212">
        <v>1373</v>
      </c>
      <c r="Z3085" s="212" t="s">
        <v>386</v>
      </c>
      <c r="AA3085" s="212" t="s">
        <v>387</v>
      </c>
      <c r="AB3085" s="212">
        <v>26157.816999999999</v>
      </c>
      <c r="AC3085" s="212">
        <v>32043.327000000001</v>
      </c>
      <c r="AD3085" s="212">
        <v>0.33329999999999999</v>
      </c>
      <c r="AE3085" s="212">
        <v>6.6699999999999995E-2</v>
      </c>
      <c r="AF3085" s="212">
        <v>0.4</v>
      </c>
      <c r="AG3085" s="212">
        <v>0</v>
      </c>
      <c r="AH3085" s="212">
        <v>10463.129999999999</v>
      </c>
      <c r="AI3085" s="212">
        <v>12817.33</v>
      </c>
      <c r="AJ3085" s="212">
        <v>1</v>
      </c>
      <c r="AK3085" s="212">
        <v>0.4</v>
      </c>
      <c r="AL3085" s="212">
        <v>0</v>
      </c>
      <c r="AM3085">
        <v>1</v>
      </c>
      <c r="AN3085" t="str">
        <f>VLOOKUP(H3085,'Base Art'!$A:$AJ,36,FALSE)</f>
        <v>DON SATUR S.R.L.</v>
      </c>
    </row>
    <row r="3086" spans="1:40" x14ac:dyDescent="0.25">
      <c r="A3086" s="212" t="s">
        <v>7665</v>
      </c>
      <c r="B3086" s="212">
        <v>1</v>
      </c>
      <c r="C3086" s="212" t="s">
        <v>7666</v>
      </c>
      <c r="D3086" s="212" t="s">
        <v>1790</v>
      </c>
      <c r="E3086" s="212">
        <v>33</v>
      </c>
      <c r="F3086" s="212" t="s">
        <v>1791</v>
      </c>
      <c r="G3086" s="212" t="s">
        <v>504</v>
      </c>
      <c r="H3086" s="212">
        <v>2339</v>
      </c>
      <c r="I3086" s="212" t="s">
        <v>505</v>
      </c>
      <c r="J3086" s="212"/>
      <c r="K3086" s="212"/>
      <c r="L3086" s="212"/>
      <c r="M3086" s="212"/>
      <c r="N3086" s="212"/>
      <c r="O3086" s="212"/>
      <c r="P3086" s="212">
        <v>1086</v>
      </c>
      <c r="Q3086" s="212" t="s">
        <v>502</v>
      </c>
      <c r="R3086" s="212" t="s">
        <v>503</v>
      </c>
      <c r="S3086" s="212"/>
      <c r="T3086" s="212"/>
      <c r="U3086" s="212"/>
      <c r="V3086" s="212"/>
      <c r="W3086" s="212"/>
      <c r="X3086" s="212"/>
      <c r="Y3086" s="212">
        <v>1373</v>
      </c>
      <c r="Z3086" s="212" t="s">
        <v>386</v>
      </c>
      <c r="AA3086" s="212" t="s">
        <v>387</v>
      </c>
      <c r="AB3086" s="212">
        <v>26703.415000000001</v>
      </c>
      <c r="AC3086" s="212">
        <v>32677.342000000001</v>
      </c>
      <c r="AD3086" s="212">
        <v>1.9666999999999999</v>
      </c>
      <c r="AE3086" s="212">
        <v>0.1333</v>
      </c>
      <c r="AF3086" s="212">
        <v>2.1</v>
      </c>
      <c r="AG3086" s="212">
        <v>0</v>
      </c>
      <c r="AH3086" s="212">
        <v>56077.17</v>
      </c>
      <c r="AI3086" s="212">
        <v>68622.42</v>
      </c>
      <c r="AJ3086" s="212">
        <v>2</v>
      </c>
      <c r="AK3086" s="212">
        <v>1.05</v>
      </c>
      <c r="AL3086" s="212">
        <v>0</v>
      </c>
      <c r="AM3086">
        <v>1</v>
      </c>
      <c r="AN3086" t="str">
        <f>VLOOKUP(H3086,'Base Art'!$A:$AJ,36,FALSE)</f>
        <v>DON SATUR S.R.L.</v>
      </c>
    </row>
    <row r="3087" spans="1:40" x14ac:dyDescent="0.25">
      <c r="A3087" s="212" t="s">
        <v>7665</v>
      </c>
      <c r="B3087" s="212">
        <v>1</v>
      </c>
      <c r="C3087" s="212" t="s">
        <v>7666</v>
      </c>
      <c r="D3087" s="212" t="s">
        <v>1790</v>
      </c>
      <c r="E3087" s="212">
        <v>33</v>
      </c>
      <c r="F3087" s="212" t="s">
        <v>1791</v>
      </c>
      <c r="G3087" s="212" t="s">
        <v>522</v>
      </c>
      <c r="H3087" s="212">
        <v>3238</v>
      </c>
      <c r="I3087" s="212" t="s">
        <v>523</v>
      </c>
      <c r="J3087" s="212">
        <v>1477</v>
      </c>
      <c r="K3087" s="212" t="s">
        <v>512</v>
      </c>
      <c r="L3087" s="212" t="s">
        <v>513</v>
      </c>
      <c r="M3087" s="212"/>
      <c r="N3087" s="212"/>
      <c r="O3087" s="212"/>
      <c r="P3087" s="212">
        <v>1093</v>
      </c>
      <c r="Q3087" s="212" t="s">
        <v>520</v>
      </c>
      <c r="R3087" s="212" t="s">
        <v>521</v>
      </c>
      <c r="S3087" s="212"/>
      <c r="T3087" s="212"/>
      <c r="U3087" s="212"/>
      <c r="V3087" s="212"/>
      <c r="W3087" s="212"/>
      <c r="X3087" s="212"/>
      <c r="Y3087" s="212">
        <v>1373</v>
      </c>
      <c r="Z3087" s="212" t="s">
        <v>386</v>
      </c>
      <c r="AA3087" s="212" t="s">
        <v>387</v>
      </c>
      <c r="AB3087" s="212">
        <v>118100.68</v>
      </c>
      <c r="AC3087" s="212">
        <v>142901.81400000001</v>
      </c>
      <c r="AD3087" s="212">
        <v>8.3299999999999999E-2</v>
      </c>
      <c r="AE3087" s="212">
        <v>0</v>
      </c>
      <c r="AF3087" s="212">
        <v>8.3299999999999999E-2</v>
      </c>
      <c r="AG3087" s="212">
        <v>0</v>
      </c>
      <c r="AH3087" s="212">
        <v>9841.7199999999993</v>
      </c>
      <c r="AI3087" s="212">
        <v>11908.48</v>
      </c>
      <c r="AJ3087" s="212">
        <v>0</v>
      </c>
      <c r="AK3087" s="212">
        <v>0</v>
      </c>
      <c r="AL3087" s="212">
        <v>0</v>
      </c>
      <c r="AM3087">
        <v>1</v>
      </c>
      <c r="AN3087" t="str">
        <f>VLOOKUP(H3087,'Base Art'!$A:$AJ,36,FALSE)</f>
        <v>ESTABLECIM. MODELO LAS COLONIAS S.A</v>
      </c>
    </row>
    <row r="3088" spans="1:40" x14ac:dyDescent="0.25">
      <c r="A3088" s="212" t="s">
        <v>7665</v>
      </c>
      <c r="B3088" s="212">
        <v>1</v>
      </c>
      <c r="C3088" s="212" t="s">
        <v>7666</v>
      </c>
      <c r="D3088" s="212" t="s">
        <v>1790</v>
      </c>
      <c r="E3088" s="212">
        <v>33</v>
      </c>
      <c r="F3088" s="212" t="s">
        <v>1791</v>
      </c>
      <c r="G3088" s="212" t="s">
        <v>524</v>
      </c>
      <c r="H3088" s="212">
        <v>3239</v>
      </c>
      <c r="I3088" s="212" t="s">
        <v>525</v>
      </c>
      <c r="J3088" s="212">
        <v>1477</v>
      </c>
      <c r="K3088" s="212" t="s">
        <v>512</v>
      </c>
      <c r="L3088" s="212" t="s">
        <v>513</v>
      </c>
      <c r="M3088" s="212"/>
      <c r="N3088" s="212"/>
      <c r="O3088" s="212"/>
      <c r="P3088" s="212">
        <v>1093</v>
      </c>
      <c r="Q3088" s="212" t="s">
        <v>520</v>
      </c>
      <c r="R3088" s="212" t="s">
        <v>521</v>
      </c>
      <c r="S3088" s="212"/>
      <c r="T3088" s="212"/>
      <c r="U3088" s="212"/>
      <c r="V3088" s="212"/>
      <c r="W3088" s="212"/>
      <c r="X3088" s="212"/>
      <c r="Y3088" s="212">
        <v>1373</v>
      </c>
      <c r="Z3088" s="212" t="s">
        <v>386</v>
      </c>
      <c r="AA3088" s="212" t="s">
        <v>387</v>
      </c>
      <c r="AB3088" s="212">
        <v>114798.56</v>
      </c>
      <c r="AC3088" s="212">
        <v>138906.266</v>
      </c>
      <c r="AD3088" s="212">
        <v>-8.3299999999999999E-2</v>
      </c>
      <c r="AE3088" s="212">
        <v>0</v>
      </c>
      <c r="AF3088" s="212">
        <v>-8.3299999999999999E-2</v>
      </c>
      <c r="AG3088" s="212">
        <v>0</v>
      </c>
      <c r="AH3088" s="212">
        <v>-9566.5499999999993</v>
      </c>
      <c r="AI3088" s="212">
        <v>-11575.52</v>
      </c>
      <c r="AJ3088" s="212">
        <v>0</v>
      </c>
      <c r="AK3088" s="212">
        <v>0</v>
      </c>
      <c r="AL3088" s="212">
        <v>0</v>
      </c>
      <c r="AM3088">
        <v>1</v>
      </c>
      <c r="AN3088" t="str">
        <f>VLOOKUP(H3088,'Base Art'!$A:$AJ,36,FALSE)</f>
        <v>ESTABLECIM. MODELO LAS COLONIAS S.A</v>
      </c>
    </row>
    <row r="3089" spans="1:40" x14ac:dyDescent="0.25">
      <c r="A3089" s="212" t="s">
        <v>7665</v>
      </c>
      <c r="B3089" s="212">
        <v>1</v>
      </c>
      <c r="C3089" s="212" t="s">
        <v>7666</v>
      </c>
      <c r="D3089" s="212" t="s">
        <v>1790</v>
      </c>
      <c r="E3089" s="212">
        <v>33</v>
      </c>
      <c r="F3089" s="212" t="s">
        <v>1791</v>
      </c>
      <c r="G3089" s="212" t="s">
        <v>972</v>
      </c>
      <c r="H3089" s="212">
        <v>3494</v>
      </c>
      <c r="I3089" s="212" t="s">
        <v>973</v>
      </c>
      <c r="J3089" s="212">
        <v>1418</v>
      </c>
      <c r="K3089" s="212" t="s">
        <v>966</v>
      </c>
      <c r="L3089" s="212" t="s">
        <v>967</v>
      </c>
      <c r="M3089" s="212"/>
      <c r="N3089" s="212"/>
      <c r="O3089" s="212"/>
      <c r="P3089" s="212">
        <v>1068</v>
      </c>
      <c r="Q3089" s="212" t="s">
        <v>968</v>
      </c>
      <c r="R3089" s="212" t="s">
        <v>969</v>
      </c>
      <c r="S3089" s="212"/>
      <c r="T3089" s="212"/>
      <c r="U3089" s="212"/>
      <c r="V3089" s="212"/>
      <c r="W3089" s="212"/>
      <c r="X3089" s="212"/>
      <c r="Y3089" s="212">
        <v>1374</v>
      </c>
      <c r="Z3089" s="212" t="s">
        <v>336</v>
      </c>
      <c r="AA3089" s="212" t="s">
        <v>337</v>
      </c>
      <c r="AB3089" s="212">
        <v>39568.962</v>
      </c>
      <c r="AC3089" s="212">
        <v>49065.512000000002</v>
      </c>
      <c r="AD3089" s="212">
        <v>0.125</v>
      </c>
      <c r="AE3089" s="212">
        <v>0</v>
      </c>
      <c r="AF3089" s="212">
        <v>0.125</v>
      </c>
      <c r="AG3089" s="212">
        <v>0</v>
      </c>
      <c r="AH3089" s="212">
        <v>4946.12</v>
      </c>
      <c r="AI3089" s="212">
        <v>6133.19</v>
      </c>
      <c r="AJ3089" s="212">
        <v>1</v>
      </c>
      <c r="AK3089" s="212">
        <v>0.13</v>
      </c>
      <c r="AL3089" s="212">
        <v>0</v>
      </c>
      <c r="AM3089">
        <v>1</v>
      </c>
      <c r="AN3089" t="str">
        <f>VLOOKUP(H3089,'Base Art'!$A:$AJ,36,FALSE)</f>
        <v>ARCOR S.A.I.C.</v>
      </c>
    </row>
    <row r="3090" spans="1:40" x14ac:dyDescent="0.25">
      <c r="A3090" s="212" t="s">
        <v>7665</v>
      </c>
      <c r="B3090" s="212">
        <v>1</v>
      </c>
      <c r="C3090" s="212" t="s">
        <v>7666</v>
      </c>
      <c r="D3090" s="212" t="s">
        <v>1790</v>
      </c>
      <c r="E3090" s="212">
        <v>33</v>
      </c>
      <c r="F3090" s="212" t="s">
        <v>1791</v>
      </c>
      <c r="G3090" s="212" t="s">
        <v>1098</v>
      </c>
      <c r="H3090" s="212">
        <v>3601</v>
      </c>
      <c r="I3090" s="212" t="s">
        <v>1099</v>
      </c>
      <c r="J3090" s="212">
        <v>1472</v>
      </c>
      <c r="K3090" s="212" t="s">
        <v>1078</v>
      </c>
      <c r="L3090" s="212" t="s">
        <v>1079</v>
      </c>
      <c r="M3090" s="212"/>
      <c r="N3090" s="212"/>
      <c r="O3090" s="212"/>
      <c r="P3090" s="212">
        <v>1105</v>
      </c>
      <c r="Q3090" s="212" t="s">
        <v>1080</v>
      </c>
      <c r="R3090" s="212" t="s">
        <v>1081</v>
      </c>
      <c r="S3090" s="212"/>
      <c r="T3090" s="212"/>
      <c r="U3090" s="212"/>
      <c r="V3090" s="212"/>
      <c r="W3090" s="212"/>
      <c r="X3090" s="212"/>
      <c r="Y3090" s="212">
        <v>1374</v>
      </c>
      <c r="Z3090" s="212" t="s">
        <v>336</v>
      </c>
      <c r="AA3090" s="212" t="s">
        <v>337</v>
      </c>
      <c r="AB3090" s="212">
        <v>27496.03</v>
      </c>
      <c r="AC3090" s="212">
        <v>33270.207000000002</v>
      </c>
      <c r="AD3090" s="212">
        <v>-8.3299999999999999E-2</v>
      </c>
      <c r="AE3090" s="212">
        <v>0</v>
      </c>
      <c r="AF3090" s="212">
        <v>-8.3299999999999999E-2</v>
      </c>
      <c r="AG3090" s="212">
        <v>0</v>
      </c>
      <c r="AH3090" s="212">
        <v>-2291.34</v>
      </c>
      <c r="AI3090" s="212">
        <v>-2772.52</v>
      </c>
      <c r="AJ3090" s="212">
        <v>0</v>
      </c>
      <c r="AK3090" s="212">
        <v>0</v>
      </c>
      <c r="AL3090" s="212">
        <v>0</v>
      </c>
      <c r="AM3090">
        <v>1</v>
      </c>
      <c r="AN3090" t="str">
        <f>VLOOKUP(H3090,'Base Art'!$A:$AJ,36,FALSE)</f>
        <v>LHERITIER ARGENTINA S.A.</v>
      </c>
    </row>
    <row r="3091" spans="1:40" x14ac:dyDescent="0.25">
      <c r="A3091" s="212" t="s">
        <v>7665</v>
      </c>
      <c r="B3091" s="212">
        <v>1</v>
      </c>
      <c r="C3091" s="212" t="s">
        <v>7666</v>
      </c>
      <c r="D3091" s="212" t="s">
        <v>1790</v>
      </c>
      <c r="E3091" s="212">
        <v>33</v>
      </c>
      <c r="F3091" s="212" t="s">
        <v>1791</v>
      </c>
      <c r="G3091" s="212" t="s">
        <v>1692</v>
      </c>
      <c r="H3091" s="212">
        <v>3615</v>
      </c>
      <c r="I3091" s="212" t="s">
        <v>1693</v>
      </c>
      <c r="J3091" s="212">
        <v>1187</v>
      </c>
      <c r="K3091" s="212" t="s">
        <v>1648</v>
      </c>
      <c r="L3091" s="212" t="s">
        <v>1649</v>
      </c>
      <c r="M3091" s="212"/>
      <c r="N3091" s="212"/>
      <c r="O3091" s="212"/>
      <c r="P3091" s="212"/>
      <c r="Q3091" s="212"/>
      <c r="R3091" s="212"/>
      <c r="S3091" s="212"/>
      <c r="T3091" s="212"/>
      <c r="U3091" s="212"/>
      <c r="V3091" s="212"/>
      <c r="W3091" s="212"/>
      <c r="X3091" s="212"/>
      <c r="Y3091" s="212">
        <v>1374</v>
      </c>
      <c r="Z3091" s="212" t="s">
        <v>336</v>
      </c>
      <c r="AA3091" s="212" t="s">
        <v>337</v>
      </c>
      <c r="AB3091" s="212">
        <v>75091.710000000006</v>
      </c>
      <c r="AC3091" s="212">
        <v>91987.338000000003</v>
      </c>
      <c r="AD3091" s="212">
        <v>8.3299999999999999E-2</v>
      </c>
      <c r="AE3091" s="212">
        <v>0</v>
      </c>
      <c r="AF3091" s="212">
        <v>8.3299999999999999E-2</v>
      </c>
      <c r="AG3091" s="212">
        <v>0</v>
      </c>
      <c r="AH3091" s="212">
        <v>6257.64</v>
      </c>
      <c r="AI3091" s="212">
        <v>7665.61</v>
      </c>
      <c r="AJ3091" s="212">
        <v>0</v>
      </c>
      <c r="AK3091" s="212">
        <v>0</v>
      </c>
      <c r="AL3091" s="212">
        <v>0</v>
      </c>
      <c r="AM3091">
        <v>1</v>
      </c>
      <c r="AN3091" t="str">
        <f>VLOOKUP(H3091,'Base Art'!$A:$AJ,36,FALSE)</f>
        <v>MONDELEZ ARGENTINA S.A.</v>
      </c>
    </row>
    <row r="3092" spans="1:40" x14ac:dyDescent="0.25">
      <c r="A3092" s="212" t="s">
        <v>7665</v>
      </c>
      <c r="B3092" s="212">
        <v>1</v>
      </c>
      <c r="C3092" s="212" t="s">
        <v>7666</v>
      </c>
      <c r="D3092" s="212" t="s">
        <v>1790</v>
      </c>
      <c r="E3092" s="212">
        <v>33</v>
      </c>
      <c r="F3092" s="212" t="s">
        <v>1791</v>
      </c>
      <c r="G3092" s="212" t="s">
        <v>546</v>
      </c>
      <c r="H3092" s="212">
        <v>4117</v>
      </c>
      <c r="I3092" s="212" t="s">
        <v>547</v>
      </c>
      <c r="J3092" s="212">
        <v>1019</v>
      </c>
      <c r="K3092" s="212" t="s">
        <v>266</v>
      </c>
      <c r="L3092" s="212" t="s">
        <v>297</v>
      </c>
      <c r="M3092" s="212"/>
      <c r="N3092" s="212"/>
      <c r="O3092" s="212"/>
      <c r="P3092" s="212">
        <v>1020</v>
      </c>
      <c r="Q3092" s="212" t="s">
        <v>298</v>
      </c>
      <c r="R3092" s="212" t="s">
        <v>299</v>
      </c>
      <c r="S3092" s="212"/>
      <c r="T3092" s="212"/>
      <c r="U3092" s="212"/>
      <c r="V3092" s="212"/>
      <c r="W3092" s="212"/>
      <c r="X3092" s="212"/>
      <c r="Y3092" s="212">
        <v>1402</v>
      </c>
      <c r="Z3092" s="212" t="s">
        <v>300</v>
      </c>
      <c r="AA3092" s="212" t="s">
        <v>301</v>
      </c>
      <c r="AB3092" s="212">
        <v>196588.26</v>
      </c>
      <c r="AC3092" s="212">
        <v>240820.61799999999</v>
      </c>
      <c r="AD3092" s="212">
        <v>0.16669999999999999</v>
      </c>
      <c r="AE3092" s="212">
        <v>0</v>
      </c>
      <c r="AF3092" s="212">
        <v>0.16669999999999999</v>
      </c>
      <c r="AG3092" s="212">
        <v>0</v>
      </c>
      <c r="AH3092" s="212">
        <v>32764.71</v>
      </c>
      <c r="AI3092" s="212">
        <v>40136.769999999997</v>
      </c>
      <c r="AJ3092" s="212">
        <v>1</v>
      </c>
      <c r="AK3092" s="212">
        <v>0.17</v>
      </c>
      <c r="AL3092" s="212">
        <v>0</v>
      </c>
      <c r="AM3092">
        <v>1</v>
      </c>
      <c r="AN3092" t="str">
        <f>VLOOKUP(H3092,'Base Art'!$A:$AJ,36,FALSE)</f>
        <v>ENERGIZER ARGENTINA S.A.</v>
      </c>
    </row>
    <row r="3093" spans="1:40" x14ac:dyDescent="0.25">
      <c r="A3093" s="212" t="s">
        <v>7665</v>
      </c>
      <c r="B3093" s="212">
        <v>1</v>
      </c>
      <c r="C3093" s="212" t="s">
        <v>7666</v>
      </c>
      <c r="D3093" s="212" t="s">
        <v>1790</v>
      </c>
      <c r="E3093" s="212">
        <v>33</v>
      </c>
      <c r="F3093" s="212" t="s">
        <v>1791</v>
      </c>
      <c r="G3093" s="212" t="s">
        <v>548</v>
      </c>
      <c r="H3093" s="212">
        <v>4118</v>
      </c>
      <c r="I3093" s="212" t="s">
        <v>549</v>
      </c>
      <c r="J3093" s="212">
        <v>1019</v>
      </c>
      <c r="K3093" s="212" t="s">
        <v>266</v>
      </c>
      <c r="L3093" s="212" t="s">
        <v>297</v>
      </c>
      <c r="M3093" s="212"/>
      <c r="N3093" s="212"/>
      <c r="O3093" s="212"/>
      <c r="P3093" s="212">
        <v>1020</v>
      </c>
      <c r="Q3093" s="212" t="s">
        <v>298</v>
      </c>
      <c r="R3093" s="212" t="s">
        <v>299</v>
      </c>
      <c r="S3093" s="212"/>
      <c r="T3093" s="212"/>
      <c r="U3093" s="212"/>
      <c r="V3093" s="212"/>
      <c r="W3093" s="212"/>
      <c r="X3093" s="212"/>
      <c r="Y3093" s="212">
        <v>1402</v>
      </c>
      <c r="Z3093" s="212" t="s">
        <v>300</v>
      </c>
      <c r="AA3093" s="212" t="s">
        <v>301</v>
      </c>
      <c r="AB3093" s="212">
        <v>137611.78200000001</v>
      </c>
      <c r="AC3093" s="212">
        <v>170638.614</v>
      </c>
      <c r="AD3093" s="212">
        <v>0.16669999999999999</v>
      </c>
      <c r="AE3093" s="212">
        <v>0</v>
      </c>
      <c r="AF3093" s="212">
        <v>0.16669999999999999</v>
      </c>
      <c r="AG3093" s="212">
        <v>0</v>
      </c>
      <c r="AH3093" s="212">
        <v>22935.3</v>
      </c>
      <c r="AI3093" s="212">
        <v>28439.77</v>
      </c>
      <c r="AJ3093" s="212">
        <v>0</v>
      </c>
      <c r="AK3093" s="212">
        <v>0</v>
      </c>
      <c r="AL3093" s="212">
        <v>0</v>
      </c>
      <c r="AM3093">
        <v>1</v>
      </c>
      <c r="AN3093" t="str">
        <f>VLOOKUP(H3093,'Base Art'!$A:$AJ,36,FALSE)</f>
        <v>ENERGIZER ARGENTINA S.A.</v>
      </c>
    </row>
    <row r="3094" spans="1:40" x14ac:dyDescent="0.25">
      <c r="A3094" s="212" t="s">
        <v>7665</v>
      </c>
      <c r="B3094" s="212">
        <v>1</v>
      </c>
      <c r="C3094" s="212" t="s">
        <v>7666</v>
      </c>
      <c r="D3094" s="212" t="s">
        <v>1790</v>
      </c>
      <c r="E3094" s="212">
        <v>33</v>
      </c>
      <c r="F3094" s="212" t="s">
        <v>1791</v>
      </c>
      <c r="G3094" s="212" t="s">
        <v>550</v>
      </c>
      <c r="H3094" s="212">
        <v>4174</v>
      </c>
      <c r="I3094" s="212" t="s">
        <v>551</v>
      </c>
      <c r="J3094" s="212">
        <v>1416</v>
      </c>
      <c r="K3094" s="212" t="s">
        <v>552</v>
      </c>
      <c r="L3094" s="212" t="s">
        <v>553</v>
      </c>
      <c r="M3094" s="212"/>
      <c r="N3094" s="212"/>
      <c r="O3094" s="212"/>
      <c r="P3094" s="212">
        <v>1070</v>
      </c>
      <c r="Q3094" s="212" t="s">
        <v>554</v>
      </c>
      <c r="R3094" s="212" t="s">
        <v>555</v>
      </c>
      <c r="S3094" s="212"/>
      <c r="T3094" s="212"/>
      <c r="U3094" s="212"/>
      <c r="V3094" s="212"/>
      <c r="W3094" s="212"/>
      <c r="X3094" s="212"/>
      <c r="Y3094" s="212">
        <v>1372</v>
      </c>
      <c r="Z3094" s="212" t="s">
        <v>346</v>
      </c>
      <c r="AA3094" s="212" t="s">
        <v>347</v>
      </c>
      <c r="AB3094" s="212">
        <v>120461.73</v>
      </c>
      <c r="AC3094" s="212">
        <v>147565.62599999999</v>
      </c>
      <c r="AD3094" s="212">
        <v>0.125</v>
      </c>
      <c r="AE3094" s="212">
        <v>0</v>
      </c>
      <c r="AF3094" s="212">
        <v>0.125</v>
      </c>
      <c r="AG3094" s="212">
        <v>0</v>
      </c>
      <c r="AH3094" s="212">
        <v>15057.72</v>
      </c>
      <c r="AI3094" s="212">
        <v>18445.7</v>
      </c>
      <c r="AJ3094" s="212">
        <v>1</v>
      </c>
      <c r="AK3094" s="212">
        <v>0.13</v>
      </c>
      <c r="AL3094" s="212">
        <v>0</v>
      </c>
      <c r="AM3094">
        <v>1</v>
      </c>
      <c r="AN3094" t="str">
        <f>VLOOKUP(H3094,'Base Art'!$A:$AJ,36,FALSE)</f>
        <v>ARCOR S.A.I.C.</v>
      </c>
    </row>
    <row r="3095" spans="1:40" x14ac:dyDescent="0.25">
      <c r="A3095" s="212" t="s">
        <v>7665</v>
      </c>
      <c r="B3095" s="212">
        <v>1</v>
      </c>
      <c r="C3095" s="212" t="s">
        <v>7666</v>
      </c>
      <c r="D3095" s="212" t="s">
        <v>1790</v>
      </c>
      <c r="E3095" s="212">
        <v>33</v>
      </c>
      <c r="F3095" s="212" t="s">
        <v>1791</v>
      </c>
      <c r="G3095" s="212" t="s">
        <v>556</v>
      </c>
      <c r="H3095" s="212">
        <v>4175</v>
      </c>
      <c r="I3095" s="212" t="s">
        <v>557</v>
      </c>
      <c r="J3095" s="212">
        <v>1416</v>
      </c>
      <c r="K3095" s="212" t="s">
        <v>552</v>
      </c>
      <c r="L3095" s="212" t="s">
        <v>553</v>
      </c>
      <c r="M3095" s="212"/>
      <c r="N3095" s="212"/>
      <c r="O3095" s="212"/>
      <c r="P3095" s="212">
        <v>1070</v>
      </c>
      <c r="Q3095" s="212" t="s">
        <v>554</v>
      </c>
      <c r="R3095" s="212" t="s">
        <v>555</v>
      </c>
      <c r="S3095" s="212"/>
      <c r="T3095" s="212"/>
      <c r="U3095" s="212"/>
      <c r="V3095" s="212"/>
      <c r="W3095" s="212"/>
      <c r="X3095" s="212"/>
      <c r="Y3095" s="212">
        <v>1372</v>
      </c>
      <c r="Z3095" s="212" t="s">
        <v>346</v>
      </c>
      <c r="AA3095" s="212" t="s">
        <v>347</v>
      </c>
      <c r="AB3095" s="212">
        <v>102392.47100000001</v>
      </c>
      <c r="AC3095" s="212">
        <v>125430.77899999999</v>
      </c>
      <c r="AD3095" s="212">
        <v>0.125</v>
      </c>
      <c r="AE3095" s="212">
        <v>0</v>
      </c>
      <c r="AF3095" s="212">
        <v>0.125</v>
      </c>
      <c r="AG3095" s="212">
        <v>0</v>
      </c>
      <c r="AH3095" s="212">
        <v>12799.06</v>
      </c>
      <c r="AI3095" s="212">
        <v>15678.85</v>
      </c>
      <c r="AJ3095" s="212">
        <v>0</v>
      </c>
      <c r="AK3095" s="212">
        <v>0</v>
      </c>
      <c r="AL3095" s="212">
        <v>0</v>
      </c>
      <c r="AM3095">
        <v>1</v>
      </c>
      <c r="AN3095" t="str">
        <f>VLOOKUP(H3095,'Base Art'!$A:$AJ,36,FALSE)</f>
        <v>ARCOR S.A.I.C.</v>
      </c>
    </row>
    <row r="3096" spans="1:40" x14ac:dyDescent="0.25">
      <c r="A3096" s="212" t="s">
        <v>7665</v>
      </c>
      <c r="B3096" s="212">
        <v>1</v>
      </c>
      <c r="C3096" s="212" t="s">
        <v>7666</v>
      </c>
      <c r="D3096" s="212" t="s">
        <v>1790</v>
      </c>
      <c r="E3096" s="212">
        <v>33</v>
      </c>
      <c r="F3096" s="212" t="s">
        <v>1791</v>
      </c>
      <c r="G3096" s="212" t="s">
        <v>980</v>
      </c>
      <c r="H3096" s="212">
        <v>4406</v>
      </c>
      <c r="I3096" s="212" t="s">
        <v>981</v>
      </c>
      <c r="J3096" s="212">
        <v>1414</v>
      </c>
      <c r="K3096" s="212" t="s">
        <v>372</v>
      </c>
      <c r="L3096" s="212" t="s">
        <v>373</v>
      </c>
      <c r="M3096" s="212"/>
      <c r="N3096" s="212"/>
      <c r="O3096" s="212"/>
      <c r="P3096" s="212">
        <v>1072</v>
      </c>
      <c r="Q3096" s="212" t="s">
        <v>374</v>
      </c>
      <c r="R3096" s="212" t="s">
        <v>375</v>
      </c>
      <c r="S3096" s="212"/>
      <c r="T3096" s="212"/>
      <c r="U3096" s="212"/>
      <c r="V3096" s="212"/>
      <c r="W3096" s="212"/>
      <c r="X3096" s="212"/>
      <c r="Y3096" s="212">
        <v>1374</v>
      </c>
      <c r="Z3096" s="212" t="s">
        <v>336</v>
      </c>
      <c r="AA3096" s="212" t="s">
        <v>337</v>
      </c>
      <c r="AB3096" s="212">
        <v>35013.75</v>
      </c>
      <c r="AC3096" s="212">
        <v>42366.644</v>
      </c>
      <c r="AD3096" s="212">
        <v>0.16669999999999999</v>
      </c>
      <c r="AE3096" s="212">
        <v>0</v>
      </c>
      <c r="AF3096" s="212">
        <v>0.16669999999999999</v>
      </c>
      <c r="AG3096" s="212">
        <v>0</v>
      </c>
      <c r="AH3096" s="212">
        <v>5835.63</v>
      </c>
      <c r="AI3096" s="212">
        <v>7061.11</v>
      </c>
      <c r="AJ3096" s="212">
        <v>0</v>
      </c>
      <c r="AK3096" s="212">
        <v>0</v>
      </c>
      <c r="AL3096" s="212">
        <v>0</v>
      </c>
      <c r="AM3096">
        <v>1</v>
      </c>
      <c r="AN3096" t="str">
        <f>VLOOKUP(H3096,'Base Art'!$A:$AJ,36,FALSE)</f>
        <v>ARCOR S.A.I.C.</v>
      </c>
    </row>
    <row r="3097" spans="1:40" x14ac:dyDescent="0.25">
      <c r="A3097" s="212" t="s">
        <v>7665</v>
      </c>
      <c r="B3097" s="212">
        <v>1</v>
      </c>
      <c r="C3097" s="212" t="s">
        <v>7666</v>
      </c>
      <c r="D3097" s="212" t="s">
        <v>1790</v>
      </c>
      <c r="E3097" s="212">
        <v>33</v>
      </c>
      <c r="F3097" s="212" t="s">
        <v>1791</v>
      </c>
      <c r="G3097" s="212" t="s">
        <v>566</v>
      </c>
      <c r="H3097" s="212">
        <v>4446</v>
      </c>
      <c r="I3097" s="212" t="s">
        <v>567</v>
      </c>
      <c r="J3097" s="212">
        <v>1420</v>
      </c>
      <c r="K3097" s="212" t="s">
        <v>568</v>
      </c>
      <c r="L3097" s="212" t="s">
        <v>569</v>
      </c>
      <c r="M3097" s="212"/>
      <c r="N3097" s="212"/>
      <c r="O3097" s="212"/>
      <c r="P3097" s="212"/>
      <c r="Q3097" s="212"/>
      <c r="R3097" s="212"/>
      <c r="S3097" s="212"/>
      <c r="T3097" s="212"/>
      <c r="U3097" s="212"/>
      <c r="V3097" s="212"/>
      <c r="W3097" s="212"/>
      <c r="X3097" s="212"/>
      <c r="Y3097" s="212">
        <v>1373</v>
      </c>
      <c r="Z3097" s="212" t="s">
        <v>386</v>
      </c>
      <c r="AA3097" s="212" t="s">
        <v>387</v>
      </c>
      <c r="AB3097" s="212">
        <v>17750.427</v>
      </c>
      <c r="AC3097" s="212">
        <v>22010.53</v>
      </c>
      <c r="AD3097" s="212">
        <v>1</v>
      </c>
      <c r="AE3097" s="212">
        <v>0</v>
      </c>
      <c r="AF3097" s="212">
        <v>1</v>
      </c>
      <c r="AG3097" s="212">
        <v>0</v>
      </c>
      <c r="AH3097" s="212">
        <v>17750.43</v>
      </c>
      <c r="AI3097" s="212">
        <v>22010.53</v>
      </c>
      <c r="AJ3097" s="212">
        <v>0</v>
      </c>
      <c r="AK3097" s="212">
        <v>0</v>
      </c>
      <c r="AL3097" s="212">
        <v>0</v>
      </c>
      <c r="AM3097">
        <v>1</v>
      </c>
      <c r="AN3097" t="str">
        <f>VLOOKUP(H3097,'Base Art'!$A:$AJ,36,FALSE)</f>
        <v>ARCOR S.A.I.C.</v>
      </c>
    </row>
    <row r="3098" spans="1:40" x14ac:dyDescent="0.25">
      <c r="A3098" s="212" t="s">
        <v>7665</v>
      </c>
      <c r="B3098" s="212">
        <v>1</v>
      </c>
      <c r="C3098" s="212" t="s">
        <v>7666</v>
      </c>
      <c r="D3098" s="212" t="s">
        <v>1790</v>
      </c>
      <c r="E3098" s="212">
        <v>33</v>
      </c>
      <c r="F3098" s="212" t="s">
        <v>1791</v>
      </c>
      <c r="G3098" s="212" t="s">
        <v>1601</v>
      </c>
      <c r="H3098" s="212">
        <v>4487</v>
      </c>
      <c r="I3098" s="212" t="s">
        <v>1602</v>
      </c>
      <c r="J3098" s="212">
        <v>1473</v>
      </c>
      <c r="K3098" s="212" t="s">
        <v>1490</v>
      </c>
      <c r="L3098" s="212" t="s">
        <v>1491</v>
      </c>
      <c r="M3098" s="212"/>
      <c r="N3098" s="212"/>
      <c r="O3098" s="212"/>
      <c r="P3098" s="212">
        <v>1151</v>
      </c>
      <c r="Q3098" s="212" t="s">
        <v>358</v>
      </c>
      <c r="R3098" s="212" t="s">
        <v>359</v>
      </c>
      <c r="S3098" s="212"/>
      <c r="T3098" s="212"/>
      <c r="U3098" s="212"/>
      <c r="V3098" s="212"/>
      <c r="W3098" s="212"/>
      <c r="X3098" s="212"/>
      <c r="Y3098" s="212">
        <v>1374</v>
      </c>
      <c r="Z3098" s="212" t="s">
        <v>336</v>
      </c>
      <c r="AA3098" s="212" t="s">
        <v>337</v>
      </c>
      <c r="AB3098" s="212">
        <v>47966.48</v>
      </c>
      <c r="AC3098" s="212">
        <v>58039.449000000001</v>
      </c>
      <c r="AD3098" s="212">
        <v>-8.3299999999999999E-2</v>
      </c>
      <c r="AE3098" s="212">
        <v>0</v>
      </c>
      <c r="AF3098" s="212">
        <v>-8.3299999999999999E-2</v>
      </c>
      <c r="AG3098" s="212">
        <v>0</v>
      </c>
      <c r="AH3098" s="212">
        <v>-3997.21</v>
      </c>
      <c r="AI3098" s="212">
        <v>-4836.62</v>
      </c>
      <c r="AJ3098" s="212">
        <v>0</v>
      </c>
      <c r="AK3098" s="212">
        <v>0</v>
      </c>
      <c r="AL3098" s="212">
        <v>0</v>
      </c>
      <c r="AM3098">
        <v>1</v>
      </c>
      <c r="AN3098" t="str">
        <f>VLOOKUP(H3098,'Base Art'!$A:$AJ,36,FALSE)</f>
        <v>LHERITIER ARGENTINA S.A.</v>
      </c>
    </row>
    <row r="3099" spans="1:40" x14ac:dyDescent="0.25">
      <c r="A3099" s="212" t="s">
        <v>7665</v>
      </c>
      <c r="B3099" s="212">
        <v>1</v>
      </c>
      <c r="C3099" s="212" t="s">
        <v>7666</v>
      </c>
      <c r="D3099" s="212" t="s">
        <v>1790</v>
      </c>
      <c r="E3099" s="212">
        <v>33</v>
      </c>
      <c r="F3099" s="212" t="s">
        <v>1791</v>
      </c>
      <c r="G3099" s="212" t="s">
        <v>1108</v>
      </c>
      <c r="H3099" s="212">
        <v>4577</v>
      </c>
      <c r="I3099" s="212" t="s">
        <v>1109</v>
      </c>
      <c r="J3099" s="212">
        <v>1008</v>
      </c>
      <c r="K3099" s="212" t="s">
        <v>588</v>
      </c>
      <c r="L3099" s="212" t="s">
        <v>589</v>
      </c>
      <c r="M3099" s="212"/>
      <c r="N3099" s="212"/>
      <c r="O3099" s="212"/>
      <c r="P3099" s="212">
        <v>1004</v>
      </c>
      <c r="Q3099" s="212" t="s">
        <v>352</v>
      </c>
      <c r="R3099" s="212" t="s">
        <v>353</v>
      </c>
      <c r="S3099" s="212"/>
      <c r="T3099" s="212"/>
      <c r="U3099" s="212"/>
      <c r="V3099" s="212"/>
      <c r="W3099" s="212"/>
      <c r="X3099" s="212"/>
      <c r="Y3099" s="212">
        <v>1369</v>
      </c>
      <c r="Z3099" s="212" t="s">
        <v>354</v>
      </c>
      <c r="AA3099" s="212" t="s">
        <v>355</v>
      </c>
      <c r="AB3099" s="212">
        <v>10529.99</v>
      </c>
      <c r="AC3099" s="212">
        <v>13057.19</v>
      </c>
      <c r="AD3099" s="212">
        <v>0.3</v>
      </c>
      <c r="AE3099" s="212">
        <v>0</v>
      </c>
      <c r="AF3099" s="212">
        <v>0.3</v>
      </c>
      <c r="AG3099" s="212">
        <v>0</v>
      </c>
      <c r="AH3099" s="212">
        <v>3159</v>
      </c>
      <c r="AI3099" s="212">
        <v>3917.16</v>
      </c>
      <c r="AJ3099" s="212">
        <v>1</v>
      </c>
      <c r="AK3099" s="212">
        <v>0.3</v>
      </c>
      <c r="AL3099" s="212">
        <v>0</v>
      </c>
      <c r="AM3099">
        <v>1</v>
      </c>
      <c r="AN3099" t="str">
        <f>VLOOKUP(H3099,'Base Art'!$A:$AJ,36,FALSE)</f>
        <v>EST. LAS MARIAS S.A.C.I.F.A.</v>
      </c>
    </row>
    <row r="3100" spans="1:40" x14ac:dyDescent="0.25">
      <c r="A3100" s="212" t="s">
        <v>7665</v>
      </c>
      <c r="B3100" s="212">
        <v>1</v>
      </c>
      <c r="C3100" s="212" t="s">
        <v>7666</v>
      </c>
      <c r="D3100" s="212" t="s">
        <v>1790</v>
      </c>
      <c r="E3100" s="212">
        <v>33</v>
      </c>
      <c r="F3100" s="212" t="s">
        <v>1791</v>
      </c>
      <c r="G3100" s="212" t="s">
        <v>596</v>
      </c>
      <c r="H3100" s="212">
        <v>4940</v>
      </c>
      <c r="I3100" s="212" t="s">
        <v>597</v>
      </c>
      <c r="J3100" s="212"/>
      <c r="K3100" s="212"/>
      <c r="L3100" s="212"/>
      <c r="M3100" s="212"/>
      <c r="N3100" s="212"/>
      <c r="O3100" s="212"/>
      <c r="P3100" s="212">
        <v>1085</v>
      </c>
      <c r="Q3100" s="212" t="s">
        <v>598</v>
      </c>
      <c r="R3100" s="212" t="s">
        <v>599</v>
      </c>
      <c r="S3100" s="212"/>
      <c r="T3100" s="212"/>
      <c r="U3100" s="212"/>
      <c r="V3100" s="212"/>
      <c r="W3100" s="212"/>
      <c r="X3100" s="212"/>
      <c r="Y3100" s="212">
        <v>1373</v>
      </c>
      <c r="Z3100" s="212" t="s">
        <v>386</v>
      </c>
      <c r="AA3100" s="212" t="s">
        <v>387</v>
      </c>
      <c r="AB3100" s="212">
        <v>15740.111999999999</v>
      </c>
      <c r="AC3100" s="212">
        <v>19517.736000000001</v>
      </c>
      <c r="AD3100" s="212">
        <v>0.3</v>
      </c>
      <c r="AE3100" s="212">
        <v>0</v>
      </c>
      <c r="AF3100" s="212">
        <v>0.3</v>
      </c>
      <c r="AG3100" s="212">
        <v>0</v>
      </c>
      <c r="AH3100" s="212">
        <v>4722.03</v>
      </c>
      <c r="AI3100" s="212">
        <v>5855.32</v>
      </c>
      <c r="AJ3100" s="212">
        <v>0</v>
      </c>
      <c r="AK3100" s="212">
        <v>0</v>
      </c>
      <c r="AL3100" s="212">
        <v>0</v>
      </c>
      <c r="AM3100">
        <v>1</v>
      </c>
      <c r="AN3100" t="str">
        <f>VLOOKUP(H3100,'Base Art'!$A:$AJ,36,FALSE)</f>
        <v>DON SATUR S.R.L.</v>
      </c>
    </row>
    <row r="3101" spans="1:40" x14ac:dyDescent="0.25">
      <c r="A3101" s="212" t="s">
        <v>7665</v>
      </c>
      <c r="B3101" s="212">
        <v>1</v>
      </c>
      <c r="C3101" s="212" t="s">
        <v>7666</v>
      </c>
      <c r="D3101" s="212" t="s">
        <v>1790</v>
      </c>
      <c r="E3101" s="212">
        <v>33</v>
      </c>
      <c r="F3101" s="212" t="s">
        <v>1791</v>
      </c>
      <c r="G3101" s="212" t="s">
        <v>600</v>
      </c>
      <c r="H3101" s="212">
        <v>4941</v>
      </c>
      <c r="I3101" s="212" t="s">
        <v>601</v>
      </c>
      <c r="J3101" s="212"/>
      <c r="K3101" s="212"/>
      <c r="L3101" s="212"/>
      <c r="M3101" s="212"/>
      <c r="N3101" s="212"/>
      <c r="O3101" s="212"/>
      <c r="P3101" s="212">
        <v>1085</v>
      </c>
      <c r="Q3101" s="212" t="s">
        <v>598</v>
      </c>
      <c r="R3101" s="212" t="s">
        <v>599</v>
      </c>
      <c r="S3101" s="212"/>
      <c r="T3101" s="212"/>
      <c r="U3101" s="212"/>
      <c r="V3101" s="212"/>
      <c r="W3101" s="212"/>
      <c r="X3101" s="212"/>
      <c r="Y3101" s="212">
        <v>1373</v>
      </c>
      <c r="Z3101" s="212" t="s">
        <v>386</v>
      </c>
      <c r="AA3101" s="212" t="s">
        <v>387</v>
      </c>
      <c r="AB3101" s="212">
        <v>15740.111999999999</v>
      </c>
      <c r="AC3101" s="212">
        <v>19517.736000000001</v>
      </c>
      <c r="AD3101" s="212">
        <v>0.2</v>
      </c>
      <c r="AE3101" s="212">
        <v>0</v>
      </c>
      <c r="AF3101" s="212">
        <v>0.2</v>
      </c>
      <c r="AG3101" s="212">
        <v>0</v>
      </c>
      <c r="AH3101" s="212">
        <v>3148.02</v>
      </c>
      <c r="AI3101" s="212">
        <v>3903.55</v>
      </c>
      <c r="AJ3101" s="212">
        <v>0</v>
      </c>
      <c r="AK3101" s="212">
        <v>0</v>
      </c>
      <c r="AL3101" s="212">
        <v>0</v>
      </c>
      <c r="AM3101">
        <v>1</v>
      </c>
      <c r="AN3101" t="str">
        <f>VLOOKUP(H3101,'Base Art'!$A:$AJ,36,FALSE)</f>
        <v>DON SATUR S.R.L.</v>
      </c>
    </row>
    <row r="3102" spans="1:40" x14ac:dyDescent="0.25">
      <c r="A3102" s="212" t="s">
        <v>7665</v>
      </c>
      <c r="B3102" s="212">
        <v>1</v>
      </c>
      <c r="C3102" s="212" t="s">
        <v>7666</v>
      </c>
      <c r="D3102" s="212" t="s">
        <v>1790</v>
      </c>
      <c r="E3102" s="212">
        <v>33</v>
      </c>
      <c r="F3102" s="212" t="s">
        <v>1791</v>
      </c>
      <c r="G3102" s="212" t="s">
        <v>608</v>
      </c>
      <c r="H3102" s="212">
        <v>4981</v>
      </c>
      <c r="I3102" s="212" t="s">
        <v>609</v>
      </c>
      <c r="J3102" s="212"/>
      <c r="K3102" s="212"/>
      <c r="L3102" s="212"/>
      <c r="M3102" s="212"/>
      <c r="N3102" s="212"/>
      <c r="O3102" s="212"/>
      <c r="P3102" s="212">
        <v>1085</v>
      </c>
      <c r="Q3102" s="212" t="s">
        <v>598</v>
      </c>
      <c r="R3102" s="212" t="s">
        <v>599</v>
      </c>
      <c r="S3102" s="212"/>
      <c r="T3102" s="212"/>
      <c r="U3102" s="212"/>
      <c r="V3102" s="212"/>
      <c r="W3102" s="212"/>
      <c r="X3102" s="212"/>
      <c r="Y3102" s="212">
        <v>1373</v>
      </c>
      <c r="Z3102" s="212" t="s">
        <v>386</v>
      </c>
      <c r="AA3102" s="212" t="s">
        <v>387</v>
      </c>
      <c r="AB3102" s="212">
        <v>15740.111999999999</v>
      </c>
      <c r="AC3102" s="212">
        <v>19517.736000000001</v>
      </c>
      <c r="AD3102" s="212">
        <v>0.2</v>
      </c>
      <c r="AE3102" s="212">
        <v>0</v>
      </c>
      <c r="AF3102" s="212">
        <v>0.2</v>
      </c>
      <c r="AG3102" s="212">
        <v>0</v>
      </c>
      <c r="AH3102" s="212">
        <v>3148.02</v>
      </c>
      <c r="AI3102" s="212">
        <v>3903.55</v>
      </c>
      <c r="AJ3102" s="212">
        <v>0</v>
      </c>
      <c r="AK3102" s="212">
        <v>0</v>
      </c>
      <c r="AL3102" s="212">
        <v>0</v>
      </c>
      <c r="AM3102">
        <v>1</v>
      </c>
      <c r="AN3102" t="str">
        <f>VLOOKUP(H3102,'Base Art'!$A:$AJ,36,FALSE)</f>
        <v>DON SATUR S.R.L.</v>
      </c>
    </row>
    <row r="3103" spans="1:40" x14ac:dyDescent="0.25">
      <c r="A3103" s="212" t="s">
        <v>7665</v>
      </c>
      <c r="B3103" s="212">
        <v>1</v>
      </c>
      <c r="C3103" s="212" t="s">
        <v>7666</v>
      </c>
      <c r="D3103" s="212" t="s">
        <v>1790</v>
      </c>
      <c r="E3103" s="212">
        <v>33</v>
      </c>
      <c r="F3103" s="212" t="s">
        <v>1791</v>
      </c>
      <c r="G3103" s="212" t="s">
        <v>610</v>
      </c>
      <c r="H3103" s="212">
        <v>5002</v>
      </c>
      <c r="I3103" s="212" t="s">
        <v>611</v>
      </c>
      <c r="J3103" s="212"/>
      <c r="K3103" s="212"/>
      <c r="L3103" s="212"/>
      <c r="M3103" s="212"/>
      <c r="N3103" s="212"/>
      <c r="O3103" s="212"/>
      <c r="P3103" s="212">
        <v>1085</v>
      </c>
      <c r="Q3103" s="212" t="s">
        <v>598</v>
      </c>
      <c r="R3103" s="212" t="s">
        <v>599</v>
      </c>
      <c r="S3103" s="212"/>
      <c r="T3103" s="212"/>
      <c r="U3103" s="212"/>
      <c r="V3103" s="212"/>
      <c r="W3103" s="212"/>
      <c r="X3103" s="212"/>
      <c r="Y3103" s="212">
        <v>1373</v>
      </c>
      <c r="Z3103" s="212" t="s">
        <v>386</v>
      </c>
      <c r="AA3103" s="212" t="s">
        <v>387</v>
      </c>
      <c r="AB3103" s="212">
        <v>15740.111999999999</v>
      </c>
      <c r="AC3103" s="212">
        <v>19517.736000000001</v>
      </c>
      <c r="AD3103" s="212">
        <v>0.2</v>
      </c>
      <c r="AE3103" s="212">
        <v>0</v>
      </c>
      <c r="AF3103" s="212">
        <v>0.2</v>
      </c>
      <c r="AG3103" s="212">
        <v>0</v>
      </c>
      <c r="AH3103" s="212">
        <v>3148.02</v>
      </c>
      <c r="AI3103" s="212">
        <v>3903.55</v>
      </c>
      <c r="AJ3103" s="212">
        <v>0</v>
      </c>
      <c r="AK3103" s="212">
        <v>0</v>
      </c>
      <c r="AL3103" s="212">
        <v>0</v>
      </c>
      <c r="AM3103">
        <v>1</v>
      </c>
      <c r="AN3103" t="str">
        <f>VLOOKUP(H3103,'Base Art'!$A:$AJ,36,FALSE)</f>
        <v>DON SATUR S.R.L.</v>
      </c>
    </row>
    <row r="3104" spans="1:40" x14ac:dyDescent="0.25">
      <c r="A3104" s="212" t="s">
        <v>7665</v>
      </c>
      <c r="B3104" s="212">
        <v>1</v>
      </c>
      <c r="C3104" s="212" t="s">
        <v>7666</v>
      </c>
      <c r="D3104" s="212" t="s">
        <v>1790</v>
      </c>
      <c r="E3104" s="212">
        <v>33</v>
      </c>
      <c r="F3104" s="212" t="s">
        <v>1791</v>
      </c>
      <c r="G3104" s="212" t="s">
        <v>1730</v>
      </c>
      <c r="H3104" s="212">
        <v>5030</v>
      </c>
      <c r="I3104" s="212" t="s">
        <v>1731</v>
      </c>
      <c r="J3104" s="212"/>
      <c r="K3104" s="212"/>
      <c r="L3104" s="212"/>
      <c r="M3104" s="212"/>
      <c r="N3104" s="212"/>
      <c r="O3104" s="212"/>
      <c r="P3104" s="212">
        <v>1273</v>
      </c>
      <c r="Q3104" s="212" t="s">
        <v>1676</v>
      </c>
      <c r="R3104" s="212" t="s">
        <v>1677</v>
      </c>
      <c r="S3104" s="212"/>
      <c r="T3104" s="212"/>
      <c r="U3104" s="212"/>
      <c r="V3104" s="212"/>
      <c r="W3104" s="212"/>
      <c r="X3104" s="212"/>
      <c r="Y3104" s="212">
        <v>1373</v>
      </c>
      <c r="Z3104" s="212" t="s">
        <v>386</v>
      </c>
      <c r="AA3104" s="212" t="s">
        <v>387</v>
      </c>
      <c r="AB3104" s="212">
        <v>24301.076000000001</v>
      </c>
      <c r="AC3104" s="212">
        <v>30133.334999999999</v>
      </c>
      <c r="AD3104" s="212">
        <v>0.33329999999999999</v>
      </c>
      <c r="AE3104" s="212">
        <v>0</v>
      </c>
      <c r="AF3104" s="212">
        <v>0.33329999999999999</v>
      </c>
      <c r="AG3104" s="212">
        <v>0</v>
      </c>
      <c r="AH3104" s="212">
        <v>8100.36</v>
      </c>
      <c r="AI3104" s="212">
        <v>10044.450000000001</v>
      </c>
      <c r="AJ3104" s="212">
        <v>0</v>
      </c>
      <c r="AK3104" s="212">
        <v>0</v>
      </c>
      <c r="AL3104" s="212">
        <v>0</v>
      </c>
      <c r="AM3104">
        <v>1</v>
      </c>
      <c r="AN3104" t="str">
        <f>VLOOKUP(H3104,'Base Art'!$A:$AJ,36,FALSE)</f>
        <v>DON SATUR S.R.L.</v>
      </c>
    </row>
    <row r="3105" spans="1:40" x14ac:dyDescent="0.25">
      <c r="A3105" s="212" t="s">
        <v>7665</v>
      </c>
      <c r="B3105" s="212">
        <v>1</v>
      </c>
      <c r="C3105" s="212" t="s">
        <v>7666</v>
      </c>
      <c r="D3105" s="212" t="s">
        <v>1790</v>
      </c>
      <c r="E3105" s="212">
        <v>33</v>
      </c>
      <c r="F3105" s="212" t="s">
        <v>1791</v>
      </c>
      <c r="G3105" s="212" t="s">
        <v>1674</v>
      </c>
      <c r="H3105" s="212">
        <v>5031</v>
      </c>
      <c r="I3105" s="212" t="s">
        <v>1675</v>
      </c>
      <c r="J3105" s="212"/>
      <c r="K3105" s="212"/>
      <c r="L3105" s="212"/>
      <c r="M3105" s="212"/>
      <c r="N3105" s="212"/>
      <c r="O3105" s="212"/>
      <c r="P3105" s="212">
        <v>1273</v>
      </c>
      <c r="Q3105" s="212" t="s">
        <v>1676</v>
      </c>
      <c r="R3105" s="212" t="s">
        <v>1677</v>
      </c>
      <c r="S3105" s="212"/>
      <c r="T3105" s="212"/>
      <c r="U3105" s="212"/>
      <c r="V3105" s="212"/>
      <c r="W3105" s="212"/>
      <c r="X3105" s="212"/>
      <c r="Y3105" s="212">
        <v>1373</v>
      </c>
      <c r="Z3105" s="212" t="s">
        <v>386</v>
      </c>
      <c r="AA3105" s="212" t="s">
        <v>387</v>
      </c>
      <c r="AB3105" s="212">
        <v>24301.076000000001</v>
      </c>
      <c r="AC3105" s="212">
        <v>30133.334999999999</v>
      </c>
      <c r="AD3105" s="212">
        <v>0.33329999999999999</v>
      </c>
      <c r="AE3105" s="212">
        <v>0</v>
      </c>
      <c r="AF3105" s="212">
        <v>0.33329999999999999</v>
      </c>
      <c r="AG3105" s="212">
        <v>0</v>
      </c>
      <c r="AH3105" s="212">
        <v>8100.36</v>
      </c>
      <c r="AI3105" s="212">
        <v>10044.450000000001</v>
      </c>
      <c r="AJ3105" s="212">
        <v>0</v>
      </c>
      <c r="AK3105" s="212">
        <v>0</v>
      </c>
      <c r="AL3105" s="212">
        <v>0</v>
      </c>
      <c r="AM3105">
        <v>1</v>
      </c>
      <c r="AN3105" t="str">
        <f>VLOOKUP(H3105,'Base Art'!$A:$AJ,36,FALSE)</f>
        <v>DON SATUR S.R.L.</v>
      </c>
    </row>
    <row r="3106" spans="1:40" x14ac:dyDescent="0.25">
      <c r="A3106" s="212" t="s">
        <v>7665</v>
      </c>
      <c r="B3106" s="212">
        <v>1</v>
      </c>
      <c r="C3106" s="212" t="s">
        <v>7666</v>
      </c>
      <c r="D3106" s="212" t="s">
        <v>1790</v>
      </c>
      <c r="E3106" s="212">
        <v>33</v>
      </c>
      <c r="F3106" s="212" t="s">
        <v>1791</v>
      </c>
      <c r="G3106" s="212" t="s">
        <v>1680</v>
      </c>
      <c r="H3106" s="212">
        <v>5033</v>
      </c>
      <c r="I3106" s="212" t="s">
        <v>1681</v>
      </c>
      <c r="J3106" s="212"/>
      <c r="K3106" s="212"/>
      <c r="L3106" s="212"/>
      <c r="M3106" s="212"/>
      <c r="N3106" s="212"/>
      <c r="O3106" s="212"/>
      <c r="P3106" s="212">
        <v>1273</v>
      </c>
      <c r="Q3106" s="212" t="s">
        <v>1676</v>
      </c>
      <c r="R3106" s="212" t="s">
        <v>1677</v>
      </c>
      <c r="S3106" s="212"/>
      <c r="T3106" s="212"/>
      <c r="U3106" s="212"/>
      <c r="V3106" s="212"/>
      <c r="W3106" s="212"/>
      <c r="X3106" s="212"/>
      <c r="Y3106" s="212">
        <v>1373</v>
      </c>
      <c r="Z3106" s="212" t="s">
        <v>386</v>
      </c>
      <c r="AA3106" s="212" t="s">
        <v>387</v>
      </c>
      <c r="AB3106" s="212">
        <v>24301.076000000001</v>
      </c>
      <c r="AC3106" s="212">
        <v>30133.334999999999</v>
      </c>
      <c r="AD3106" s="212">
        <v>0.33329999999999999</v>
      </c>
      <c r="AE3106" s="212">
        <v>0</v>
      </c>
      <c r="AF3106" s="212">
        <v>0.33329999999999999</v>
      </c>
      <c r="AG3106" s="212">
        <v>0</v>
      </c>
      <c r="AH3106" s="212">
        <v>8100.36</v>
      </c>
      <c r="AI3106" s="212">
        <v>10044.450000000001</v>
      </c>
      <c r="AJ3106" s="212">
        <v>0</v>
      </c>
      <c r="AK3106" s="212">
        <v>0</v>
      </c>
      <c r="AL3106" s="212">
        <v>0</v>
      </c>
      <c r="AM3106">
        <v>1</v>
      </c>
      <c r="AN3106" t="str">
        <f>VLOOKUP(H3106,'Base Art'!$A:$AJ,36,FALSE)</f>
        <v>DON SATUR S.R.L.</v>
      </c>
    </row>
    <row r="3107" spans="1:40" x14ac:dyDescent="0.25">
      <c r="A3107" s="212" t="s">
        <v>7665</v>
      </c>
      <c r="B3107" s="212">
        <v>1</v>
      </c>
      <c r="C3107" s="212" t="s">
        <v>7666</v>
      </c>
      <c r="D3107" s="212" t="s">
        <v>1790</v>
      </c>
      <c r="E3107" s="212">
        <v>33</v>
      </c>
      <c r="F3107" s="212" t="s">
        <v>1791</v>
      </c>
      <c r="G3107" s="212" t="s">
        <v>620</v>
      </c>
      <c r="H3107" s="212">
        <v>5630</v>
      </c>
      <c r="I3107" s="212" t="s">
        <v>621</v>
      </c>
      <c r="J3107" s="212">
        <v>1449</v>
      </c>
      <c r="K3107" s="212" t="s">
        <v>618</v>
      </c>
      <c r="L3107" s="212" t="s">
        <v>619</v>
      </c>
      <c r="M3107" s="212"/>
      <c r="N3107" s="212"/>
      <c r="O3107" s="212"/>
      <c r="P3107" s="212"/>
      <c r="Q3107" s="212"/>
      <c r="R3107" s="212"/>
      <c r="S3107" s="212"/>
      <c r="T3107" s="212"/>
      <c r="U3107" s="212"/>
      <c r="V3107" s="212"/>
      <c r="W3107" s="212"/>
      <c r="X3107" s="212"/>
      <c r="Y3107" s="212">
        <v>1370</v>
      </c>
      <c r="Z3107" s="212" t="s">
        <v>400</v>
      </c>
      <c r="AA3107" s="212" t="s">
        <v>401</v>
      </c>
      <c r="AB3107" s="212">
        <v>7938.2309999999998</v>
      </c>
      <c r="AC3107" s="212">
        <v>9977.1200000000008</v>
      </c>
      <c r="AD3107" s="212">
        <v>0.66669999999999996</v>
      </c>
      <c r="AE3107" s="212">
        <v>0</v>
      </c>
      <c r="AF3107" s="212">
        <v>0.66669999999999996</v>
      </c>
      <c r="AG3107" s="212">
        <v>0</v>
      </c>
      <c r="AH3107" s="212">
        <v>5292.15</v>
      </c>
      <c r="AI3107" s="212">
        <v>6651.41</v>
      </c>
      <c r="AJ3107" s="212">
        <v>0</v>
      </c>
      <c r="AK3107" s="212">
        <v>0</v>
      </c>
      <c r="AL3107" s="212">
        <v>0</v>
      </c>
      <c r="AM3107">
        <v>1</v>
      </c>
      <c r="AN3107" t="str">
        <f>VLOOKUP(H3107,'Base Art'!$A:$AJ,36,FALSE)</f>
        <v>RPB SA</v>
      </c>
    </row>
    <row r="3108" spans="1:40" x14ac:dyDescent="0.25">
      <c r="A3108" s="212" t="s">
        <v>7665</v>
      </c>
      <c r="B3108" s="212">
        <v>1</v>
      </c>
      <c r="C3108" s="212" t="s">
        <v>7666</v>
      </c>
      <c r="D3108" s="212" t="s">
        <v>1790</v>
      </c>
      <c r="E3108" s="212">
        <v>33</v>
      </c>
      <c r="F3108" s="212" t="s">
        <v>1791</v>
      </c>
      <c r="G3108" s="212" t="s">
        <v>622</v>
      </c>
      <c r="H3108" s="212">
        <v>5631</v>
      </c>
      <c r="I3108" s="212" t="s">
        <v>623</v>
      </c>
      <c r="J3108" s="212">
        <v>1449</v>
      </c>
      <c r="K3108" s="212" t="s">
        <v>618</v>
      </c>
      <c r="L3108" s="212" t="s">
        <v>619</v>
      </c>
      <c r="M3108" s="212"/>
      <c r="N3108" s="212"/>
      <c r="O3108" s="212"/>
      <c r="P3108" s="212"/>
      <c r="Q3108" s="212"/>
      <c r="R3108" s="212"/>
      <c r="S3108" s="212"/>
      <c r="T3108" s="212"/>
      <c r="U3108" s="212"/>
      <c r="V3108" s="212"/>
      <c r="W3108" s="212"/>
      <c r="X3108" s="212"/>
      <c r="Y3108" s="212">
        <v>1370</v>
      </c>
      <c r="Z3108" s="212" t="s">
        <v>400</v>
      </c>
      <c r="AA3108" s="212" t="s">
        <v>401</v>
      </c>
      <c r="AB3108" s="212">
        <v>6796.3760000000002</v>
      </c>
      <c r="AC3108" s="212">
        <v>8324.3130000000001</v>
      </c>
      <c r="AD3108" s="212">
        <v>2</v>
      </c>
      <c r="AE3108" s="212">
        <v>0</v>
      </c>
      <c r="AF3108" s="212">
        <v>2</v>
      </c>
      <c r="AG3108" s="212">
        <v>0</v>
      </c>
      <c r="AH3108" s="212">
        <v>13592.75</v>
      </c>
      <c r="AI3108" s="212">
        <v>16648.63</v>
      </c>
      <c r="AJ3108" s="212">
        <v>0</v>
      </c>
      <c r="AK3108" s="212">
        <v>0</v>
      </c>
      <c r="AL3108" s="212">
        <v>0</v>
      </c>
      <c r="AM3108">
        <v>1</v>
      </c>
      <c r="AN3108" t="str">
        <f>VLOOKUP(H3108,'Base Art'!$A:$AJ,36,FALSE)</f>
        <v>RPB SA</v>
      </c>
    </row>
    <row r="3109" spans="1:40" x14ac:dyDescent="0.25">
      <c r="A3109" s="212" t="s">
        <v>7665</v>
      </c>
      <c r="B3109" s="212">
        <v>1</v>
      </c>
      <c r="C3109" s="212" t="s">
        <v>7666</v>
      </c>
      <c r="D3109" s="212" t="s">
        <v>1790</v>
      </c>
      <c r="E3109" s="212">
        <v>33</v>
      </c>
      <c r="F3109" s="212" t="s">
        <v>1791</v>
      </c>
      <c r="G3109" s="212" t="s">
        <v>1636</v>
      </c>
      <c r="H3109" s="212">
        <v>5654</v>
      </c>
      <c r="I3109" s="212" t="s">
        <v>1637</v>
      </c>
      <c r="J3109" s="212">
        <v>1450</v>
      </c>
      <c r="K3109" s="212" t="s">
        <v>634</v>
      </c>
      <c r="L3109" s="212" t="s">
        <v>635</v>
      </c>
      <c r="M3109" s="212"/>
      <c r="N3109" s="212"/>
      <c r="O3109" s="212"/>
      <c r="P3109" s="212">
        <v>1118</v>
      </c>
      <c r="Q3109" s="212" t="s">
        <v>1638</v>
      </c>
      <c r="R3109" s="212" t="s">
        <v>1639</v>
      </c>
      <c r="S3109" s="212"/>
      <c r="T3109" s="212"/>
      <c r="U3109" s="212"/>
      <c r="V3109" s="212"/>
      <c r="W3109" s="212"/>
      <c r="X3109" s="212"/>
      <c r="Y3109" s="212">
        <v>1370</v>
      </c>
      <c r="Z3109" s="212" t="s">
        <v>400</v>
      </c>
      <c r="AA3109" s="212" t="s">
        <v>401</v>
      </c>
      <c r="AB3109" s="212">
        <v>5224.402</v>
      </c>
      <c r="AC3109" s="212">
        <v>6478.2579999999998</v>
      </c>
      <c r="AD3109" s="212">
        <v>1</v>
      </c>
      <c r="AE3109" s="212">
        <v>0</v>
      </c>
      <c r="AF3109" s="212">
        <v>1</v>
      </c>
      <c r="AG3109" s="212">
        <v>0</v>
      </c>
      <c r="AH3109" s="212">
        <v>5224.3999999999996</v>
      </c>
      <c r="AI3109" s="212">
        <v>6478.26</v>
      </c>
      <c r="AJ3109" s="212">
        <v>0</v>
      </c>
      <c r="AK3109" s="212">
        <v>0</v>
      </c>
      <c r="AL3109" s="212">
        <v>0</v>
      </c>
      <c r="AM3109">
        <v>1</v>
      </c>
      <c r="AN3109" t="str">
        <f>VLOOKUP(H3109,'Base Art'!$A:$AJ,36,FALSE)</f>
        <v>RPB SA</v>
      </c>
    </row>
    <row r="3110" spans="1:40" x14ac:dyDescent="0.25">
      <c r="A3110" s="212" t="s">
        <v>7665</v>
      </c>
      <c r="B3110" s="212">
        <v>1</v>
      </c>
      <c r="C3110" s="212" t="s">
        <v>7666</v>
      </c>
      <c r="D3110" s="212" t="s">
        <v>1790</v>
      </c>
      <c r="E3110" s="212">
        <v>33</v>
      </c>
      <c r="F3110" s="212" t="s">
        <v>1791</v>
      </c>
      <c r="G3110" s="212" t="s">
        <v>638</v>
      </c>
      <c r="H3110" s="212">
        <v>5761</v>
      </c>
      <c r="I3110" s="212" t="s">
        <v>639</v>
      </c>
      <c r="J3110" s="212">
        <v>1450</v>
      </c>
      <c r="K3110" s="212" t="s">
        <v>634</v>
      </c>
      <c r="L3110" s="212" t="s">
        <v>635</v>
      </c>
      <c r="M3110" s="212"/>
      <c r="N3110" s="212"/>
      <c r="O3110" s="212"/>
      <c r="P3110" s="212">
        <v>1077</v>
      </c>
      <c r="Q3110" s="212" t="s">
        <v>636</v>
      </c>
      <c r="R3110" s="212" t="s">
        <v>637</v>
      </c>
      <c r="S3110" s="212"/>
      <c r="T3110" s="212"/>
      <c r="U3110" s="212"/>
      <c r="V3110" s="212"/>
      <c r="W3110" s="212"/>
      <c r="X3110" s="212"/>
      <c r="Y3110" s="212">
        <v>1370</v>
      </c>
      <c r="Z3110" s="212" t="s">
        <v>400</v>
      </c>
      <c r="AA3110" s="212" t="s">
        <v>401</v>
      </c>
      <c r="AB3110" s="212">
        <v>5912.94</v>
      </c>
      <c r="AC3110" s="212">
        <v>7273.5519999999997</v>
      </c>
      <c r="AD3110" s="212">
        <v>3</v>
      </c>
      <c r="AE3110" s="212">
        <v>0</v>
      </c>
      <c r="AF3110" s="212">
        <v>3</v>
      </c>
      <c r="AG3110" s="212">
        <v>0</v>
      </c>
      <c r="AH3110" s="212">
        <v>17738.82</v>
      </c>
      <c r="AI3110" s="212">
        <v>21820.66</v>
      </c>
      <c r="AJ3110" s="212">
        <v>1</v>
      </c>
      <c r="AK3110" s="212">
        <v>3</v>
      </c>
      <c r="AL3110" s="212">
        <v>0</v>
      </c>
      <c r="AM3110">
        <v>1</v>
      </c>
      <c r="AN3110" t="str">
        <f>VLOOKUP(H3110,'Base Art'!$A:$AJ,36,FALSE)</f>
        <v>RPB SA</v>
      </c>
    </row>
    <row r="3111" spans="1:40" x14ac:dyDescent="0.25">
      <c r="A3111" s="212" t="s">
        <v>7665</v>
      </c>
      <c r="B3111" s="212">
        <v>1</v>
      </c>
      <c r="C3111" s="212" t="s">
        <v>7666</v>
      </c>
      <c r="D3111" s="212" t="s">
        <v>1790</v>
      </c>
      <c r="E3111" s="212">
        <v>33</v>
      </c>
      <c r="F3111" s="212" t="s">
        <v>1791</v>
      </c>
      <c r="G3111" s="212" t="s">
        <v>658</v>
      </c>
      <c r="H3111" s="212">
        <v>6179</v>
      </c>
      <c r="I3111" s="212" t="s">
        <v>659</v>
      </c>
      <c r="J3111" s="212">
        <v>1454</v>
      </c>
      <c r="K3111" s="212" t="s">
        <v>660</v>
      </c>
      <c r="L3111" s="212" t="s">
        <v>661</v>
      </c>
      <c r="M3111" s="212"/>
      <c r="N3111" s="212"/>
      <c r="O3111" s="212"/>
      <c r="P3111" s="212">
        <v>1075</v>
      </c>
      <c r="Q3111" s="212" t="s">
        <v>662</v>
      </c>
      <c r="R3111" s="212" t="s">
        <v>663</v>
      </c>
      <c r="S3111" s="212"/>
      <c r="T3111" s="212"/>
      <c r="U3111" s="212"/>
      <c r="V3111" s="212"/>
      <c r="W3111" s="212"/>
      <c r="X3111" s="212"/>
      <c r="Y3111" s="212">
        <v>1370</v>
      </c>
      <c r="Z3111" s="212" t="s">
        <v>400</v>
      </c>
      <c r="AA3111" s="212" t="s">
        <v>401</v>
      </c>
      <c r="AB3111" s="212">
        <v>10643.700999999999</v>
      </c>
      <c r="AC3111" s="212">
        <v>13198.189</v>
      </c>
      <c r="AD3111" s="212">
        <v>0.5</v>
      </c>
      <c r="AE3111" s="212">
        <v>0</v>
      </c>
      <c r="AF3111" s="212">
        <v>0.5</v>
      </c>
      <c r="AG3111" s="212">
        <v>0</v>
      </c>
      <c r="AH3111" s="212">
        <v>5321.85</v>
      </c>
      <c r="AI3111" s="212">
        <v>6599.09</v>
      </c>
      <c r="AJ3111" s="212">
        <v>0</v>
      </c>
      <c r="AK3111" s="212">
        <v>0</v>
      </c>
      <c r="AL3111" s="212">
        <v>0</v>
      </c>
      <c r="AM3111">
        <v>1</v>
      </c>
      <c r="AN3111" t="str">
        <f>VLOOKUP(H3111,'Base Art'!$A:$AJ,36,FALSE)</f>
        <v>RPB SA</v>
      </c>
    </row>
    <row r="3112" spans="1:40" x14ac:dyDescent="0.25">
      <c r="A3112" s="212" t="s">
        <v>7665</v>
      </c>
      <c r="B3112" s="212">
        <v>1</v>
      </c>
      <c r="C3112" s="212" t="s">
        <v>7666</v>
      </c>
      <c r="D3112" s="212" t="s">
        <v>1790</v>
      </c>
      <c r="E3112" s="212">
        <v>33</v>
      </c>
      <c r="F3112" s="212" t="s">
        <v>1791</v>
      </c>
      <c r="G3112" s="212" t="s">
        <v>664</v>
      </c>
      <c r="H3112" s="212">
        <v>6180</v>
      </c>
      <c r="I3112" s="212" t="s">
        <v>665</v>
      </c>
      <c r="J3112" s="212">
        <v>1454</v>
      </c>
      <c r="K3112" s="212" t="s">
        <v>660</v>
      </c>
      <c r="L3112" s="212" t="s">
        <v>661</v>
      </c>
      <c r="M3112" s="212"/>
      <c r="N3112" s="212"/>
      <c r="O3112" s="212"/>
      <c r="P3112" s="212">
        <v>1075</v>
      </c>
      <c r="Q3112" s="212" t="s">
        <v>662</v>
      </c>
      <c r="R3112" s="212" t="s">
        <v>663</v>
      </c>
      <c r="S3112" s="212"/>
      <c r="T3112" s="212"/>
      <c r="U3112" s="212"/>
      <c r="V3112" s="212"/>
      <c r="W3112" s="212"/>
      <c r="X3112" s="212"/>
      <c r="Y3112" s="212">
        <v>1370</v>
      </c>
      <c r="Z3112" s="212" t="s">
        <v>400</v>
      </c>
      <c r="AA3112" s="212" t="s">
        <v>401</v>
      </c>
      <c r="AB3112" s="212">
        <v>10643.700999999999</v>
      </c>
      <c r="AC3112" s="212">
        <v>13198.189</v>
      </c>
      <c r="AD3112" s="212">
        <v>0.5</v>
      </c>
      <c r="AE3112" s="212">
        <v>0</v>
      </c>
      <c r="AF3112" s="212">
        <v>0.5</v>
      </c>
      <c r="AG3112" s="212">
        <v>0</v>
      </c>
      <c r="AH3112" s="212">
        <v>5321.85</v>
      </c>
      <c r="AI3112" s="212">
        <v>6599.09</v>
      </c>
      <c r="AJ3112" s="212">
        <v>0</v>
      </c>
      <c r="AK3112" s="212">
        <v>0</v>
      </c>
      <c r="AL3112" s="212">
        <v>0</v>
      </c>
      <c r="AM3112">
        <v>1</v>
      </c>
      <c r="AN3112" t="str">
        <f>VLOOKUP(H3112,'Base Art'!$A:$AJ,36,FALSE)</f>
        <v>RPB SA</v>
      </c>
    </row>
    <row r="3113" spans="1:40" x14ac:dyDescent="0.25">
      <c r="A3113" s="212" t="s">
        <v>7665</v>
      </c>
      <c r="B3113" s="212">
        <v>1</v>
      </c>
      <c r="C3113" s="212" t="s">
        <v>7666</v>
      </c>
      <c r="D3113" s="212" t="s">
        <v>1790</v>
      </c>
      <c r="E3113" s="212">
        <v>33</v>
      </c>
      <c r="F3113" s="212" t="s">
        <v>1791</v>
      </c>
      <c r="G3113" s="212" t="s">
        <v>1122</v>
      </c>
      <c r="H3113" s="212">
        <v>6181</v>
      </c>
      <c r="I3113" s="212" t="s">
        <v>1123</v>
      </c>
      <c r="J3113" s="212">
        <v>1454</v>
      </c>
      <c r="K3113" s="212" t="s">
        <v>660</v>
      </c>
      <c r="L3113" s="212" t="s">
        <v>661</v>
      </c>
      <c r="M3113" s="212"/>
      <c r="N3113" s="212"/>
      <c r="O3113" s="212"/>
      <c r="P3113" s="212">
        <v>1075</v>
      </c>
      <c r="Q3113" s="212" t="s">
        <v>662</v>
      </c>
      <c r="R3113" s="212" t="s">
        <v>663</v>
      </c>
      <c r="S3113" s="212"/>
      <c r="T3113" s="212"/>
      <c r="U3113" s="212"/>
      <c r="V3113" s="212"/>
      <c r="W3113" s="212"/>
      <c r="X3113" s="212"/>
      <c r="Y3113" s="212">
        <v>1370</v>
      </c>
      <c r="Z3113" s="212" t="s">
        <v>400</v>
      </c>
      <c r="AA3113" s="212" t="s">
        <v>401</v>
      </c>
      <c r="AB3113" s="212">
        <v>10643.700999999999</v>
      </c>
      <c r="AC3113" s="212">
        <v>13198.189</v>
      </c>
      <c r="AD3113" s="212">
        <v>0.5</v>
      </c>
      <c r="AE3113" s="212">
        <v>0</v>
      </c>
      <c r="AF3113" s="212">
        <v>0.5</v>
      </c>
      <c r="AG3113" s="212">
        <v>0</v>
      </c>
      <c r="AH3113" s="212">
        <v>5321.85</v>
      </c>
      <c r="AI3113" s="212">
        <v>6599.09</v>
      </c>
      <c r="AJ3113" s="212">
        <v>0</v>
      </c>
      <c r="AK3113" s="212">
        <v>0</v>
      </c>
      <c r="AL3113" s="212">
        <v>0</v>
      </c>
      <c r="AM3113">
        <v>1</v>
      </c>
      <c r="AN3113" t="str">
        <f>VLOOKUP(H3113,'Base Art'!$A:$AJ,36,FALSE)</f>
        <v>RPB SA</v>
      </c>
    </row>
    <row r="3114" spans="1:40" x14ac:dyDescent="0.25">
      <c r="A3114" s="212" t="s">
        <v>7665</v>
      </c>
      <c r="B3114" s="212">
        <v>1</v>
      </c>
      <c r="C3114" s="212" t="s">
        <v>7666</v>
      </c>
      <c r="D3114" s="212" t="s">
        <v>1790</v>
      </c>
      <c r="E3114" s="212">
        <v>33</v>
      </c>
      <c r="F3114" s="212" t="s">
        <v>1791</v>
      </c>
      <c r="G3114" s="212" t="s">
        <v>666</v>
      </c>
      <c r="H3114" s="212">
        <v>6182</v>
      </c>
      <c r="I3114" s="212" t="s">
        <v>667</v>
      </c>
      <c r="J3114" s="212">
        <v>1454</v>
      </c>
      <c r="K3114" s="212" t="s">
        <v>660</v>
      </c>
      <c r="L3114" s="212" t="s">
        <v>661</v>
      </c>
      <c r="M3114" s="212"/>
      <c r="N3114" s="212"/>
      <c r="O3114" s="212"/>
      <c r="P3114" s="212">
        <v>1075</v>
      </c>
      <c r="Q3114" s="212" t="s">
        <v>662</v>
      </c>
      <c r="R3114" s="212" t="s">
        <v>663</v>
      </c>
      <c r="S3114" s="212"/>
      <c r="T3114" s="212"/>
      <c r="U3114" s="212"/>
      <c r="V3114" s="212"/>
      <c r="W3114" s="212"/>
      <c r="X3114" s="212"/>
      <c r="Y3114" s="212">
        <v>1370</v>
      </c>
      <c r="Z3114" s="212" t="s">
        <v>400</v>
      </c>
      <c r="AA3114" s="212" t="s">
        <v>401</v>
      </c>
      <c r="AB3114" s="212">
        <v>10643.700999999999</v>
      </c>
      <c r="AC3114" s="212">
        <v>13198.189</v>
      </c>
      <c r="AD3114" s="212">
        <v>0.5</v>
      </c>
      <c r="AE3114" s="212">
        <v>0</v>
      </c>
      <c r="AF3114" s="212">
        <v>0.5</v>
      </c>
      <c r="AG3114" s="212">
        <v>0</v>
      </c>
      <c r="AH3114" s="212">
        <v>5321.85</v>
      </c>
      <c r="AI3114" s="212">
        <v>6599.09</v>
      </c>
      <c r="AJ3114" s="212">
        <v>0</v>
      </c>
      <c r="AK3114" s="212">
        <v>0</v>
      </c>
      <c r="AL3114" s="212">
        <v>0</v>
      </c>
      <c r="AM3114">
        <v>1</v>
      </c>
      <c r="AN3114" t="str">
        <f>VLOOKUP(H3114,'Base Art'!$A:$AJ,36,FALSE)</f>
        <v>RPB SA</v>
      </c>
    </row>
    <row r="3115" spans="1:40" x14ac:dyDescent="0.25">
      <c r="A3115" s="212" t="s">
        <v>7665</v>
      </c>
      <c r="B3115" s="212">
        <v>1</v>
      </c>
      <c r="C3115" s="212" t="s">
        <v>7666</v>
      </c>
      <c r="D3115" s="212" t="s">
        <v>1790</v>
      </c>
      <c r="E3115" s="212">
        <v>33</v>
      </c>
      <c r="F3115" s="212" t="s">
        <v>1791</v>
      </c>
      <c r="G3115" s="212" t="s">
        <v>668</v>
      </c>
      <c r="H3115" s="212">
        <v>6183</v>
      </c>
      <c r="I3115" s="212" t="s">
        <v>669</v>
      </c>
      <c r="J3115" s="212">
        <v>1454</v>
      </c>
      <c r="K3115" s="212" t="s">
        <v>660</v>
      </c>
      <c r="L3115" s="212" t="s">
        <v>661</v>
      </c>
      <c r="M3115" s="212"/>
      <c r="N3115" s="212"/>
      <c r="O3115" s="212"/>
      <c r="P3115" s="212">
        <v>1075</v>
      </c>
      <c r="Q3115" s="212" t="s">
        <v>662</v>
      </c>
      <c r="R3115" s="212" t="s">
        <v>663</v>
      </c>
      <c r="S3115" s="212"/>
      <c r="T3115" s="212"/>
      <c r="U3115" s="212"/>
      <c r="V3115" s="212"/>
      <c r="W3115" s="212"/>
      <c r="X3115" s="212"/>
      <c r="Y3115" s="212">
        <v>1370</v>
      </c>
      <c r="Z3115" s="212" t="s">
        <v>400</v>
      </c>
      <c r="AA3115" s="212" t="s">
        <v>401</v>
      </c>
      <c r="AB3115" s="212">
        <v>10643.700999999999</v>
      </c>
      <c r="AC3115" s="212">
        <v>13198.189</v>
      </c>
      <c r="AD3115" s="212">
        <v>0.5</v>
      </c>
      <c r="AE3115" s="212">
        <v>0</v>
      </c>
      <c r="AF3115" s="212">
        <v>0.5</v>
      </c>
      <c r="AG3115" s="212">
        <v>0</v>
      </c>
      <c r="AH3115" s="212">
        <v>5321.85</v>
      </c>
      <c r="AI3115" s="212">
        <v>6599.09</v>
      </c>
      <c r="AJ3115" s="212">
        <v>0</v>
      </c>
      <c r="AK3115" s="212">
        <v>0</v>
      </c>
      <c r="AL3115" s="212">
        <v>0</v>
      </c>
      <c r="AM3115">
        <v>1</v>
      </c>
      <c r="AN3115" t="str">
        <f>VLOOKUP(H3115,'Base Art'!$A:$AJ,36,FALSE)</f>
        <v>RPB SA</v>
      </c>
    </row>
    <row r="3116" spans="1:40" x14ac:dyDescent="0.25">
      <c r="A3116" s="212" t="s">
        <v>7665</v>
      </c>
      <c r="B3116" s="212">
        <v>1</v>
      </c>
      <c r="C3116" s="212" t="s">
        <v>7666</v>
      </c>
      <c r="D3116" s="212" t="s">
        <v>1790</v>
      </c>
      <c r="E3116" s="212">
        <v>33</v>
      </c>
      <c r="F3116" s="212" t="s">
        <v>1791</v>
      </c>
      <c r="G3116" s="212" t="s">
        <v>672</v>
      </c>
      <c r="H3116" s="212">
        <v>6185</v>
      </c>
      <c r="I3116" s="212" t="s">
        <v>673</v>
      </c>
      <c r="J3116" s="212">
        <v>1454</v>
      </c>
      <c r="K3116" s="212" t="s">
        <v>660</v>
      </c>
      <c r="L3116" s="212" t="s">
        <v>661</v>
      </c>
      <c r="M3116" s="212"/>
      <c r="N3116" s="212"/>
      <c r="O3116" s="212"/>
      <c r="P3116" s="212">
        <v>1074</v>
      </c>
      <c r="Q3116" s="212" t="s">
        <v>674</v>
      </c>
      <c r="R3116" s="212" t="s">
        <v>675</v>
      </c>
      <c r="S3116" s="212"/>
      <c r="T3116" s="212"/>
      <c r="U3116" s="212"/>
      <c r="V3116" s="212"/>
      <c r="W3116" s="212"/>
      <c r="X3116" s="212"/>
      <c r="Y3116" s="212">
        <v>1370</v>
      </c>
      <c r="Z3116" s="212" t="s">
        <v>400</v>
      </c>
      <c r="AA3116" s="212" t="s">
        <v>401</v>
      </c>
      <c r="AB3116" s="212">
        <v>7071.9939999999997</v>
      </c>
      <c r="AC3116" s="212">
        <v>8769.2720000000008</v>
      </c>
      <c r="AD3116" s="212">
        <v>1</v>
      </c>
      <c r="AE3116" s="212">
        <v>0</v>
      </c>
      <c r="AF3116" s="212">
        <v>1</v>
      </c>
      <c r="AG3116" s="212">
        <v>0</v>
      </c>
      <c r="AH3116" s="212">
        <v>7071.99</v>
      </c>
      <c r="AI3116" s="212">
        <v>8769.27</v>
      </c>
      <c r="AJ3116" s="212">
        <v>0</v>
      </c>
      <c r="AK3116" s="212">
        <v>0</v>
      </c>
      <c r="AL3116" s="212">
        <v>0</v>
      </c>
      <c r="AM3116">
        <v>1</v>
      </c>
      <c r="AN3116" t="str">
        <f>VLOOKUP(H3116,'Base Art'!$A:$AJ,36,FALSE)</f>
        <v>RPB SA</v>
      </c>
    </row>
    <row r="3117" spans="1:40" x14ac:dyDescent="0.25">
      <c r="A3117" s="212" t="s">
        <v>7665</v>
      </c>
      <c r="B3117" s="212">
        <v>1</v>
      </c>
      <c r="C3117" s="212" t="s">
        <v>7666</v>
      </c>
      <c r="D3117" s="212" t="s">
        <v>1790</v>
      </c>
      <c r="E3117" s="212">
        <v>33</v>
      </c>
      <c r="F3117" s="212" t="s">
        <v>1791</v>
      </c>
      <c r="G3117" s="212" t="s">
        <v>684</v>
      </c>
      <c r="H3117" s="212">
        <v>6192</v>
      </c>
      <c r="I3117" s="212" t="s">
        <v>685</v>
      </c>
      <c r="J3117" s="212">
        <v>1316</v>
      </c>
      <c r="K3117" s="212" t="s">
        <v>656</v>
      </c>
      <c r="L3117" s="212" t="s">
        <v>657</v>
      </c>
      <c r="M3117" s="212"/>
      <c r="N3117" s="212"/>
      <c r="O3117" s="212"/>
      <c r="P3117" s="212"/>
      <c r="Q3117" s="212"/>
      <c r="R3117" s="212"/>
      <c r="S3117" s="212"/>
      <c r="T3117" s="212"/>
      <c r="U3117" s="212"/>
      <c r="V3117" s="212"/>
      <c r="W3117" s="212"/>
      <c r="X3117" s="212"/>
      <c r="Y3117" s="212">
        <v>1374</v>
      </c>
      <c r="Z3117" s="212" t="s">
        <v>336</v>
      </c>
      <c r="AA3117" s="212" t="s">
        <v>337</v>
      </c>
      <c r="AB3117" s="212">
        <v>205963.63</v>
      </c>
      <c r="AC3117" s="212">
        <v>252305.41800000001</v>
      </c>
      <c r="AD3117" s="212">
        <v>3.3300000000000003E-2</v>
      </c>
      <c r="AE3117" s="212">
        <v>0</v>
      </c>
      <c r="AF3117" s="212">
        <v>3.3300000000000003E-2</v>
      </c>
      <c r="AG3117" s="212">
        <v>0</v>
      </c>
      <c r="AH3117" s="212">
        <v>6865.45</v>
      </c>
      <c r="AI3117" s="212">
        <v>8410.18</v>
      </c>
      <c r="AJ3117" s="212">
        <v>0</v>
      </c>
      <c r="AK3117" s="212">
        <v>0</v>
      </c>
      <c r="AL3117" s="212">
        <v>0</v>
      </c>
      <c r="AM3117">
        <v>1</v>
      </c>
      <c r="AN3117" t="str">
        <f>VLOOKUP(H3117,'Base Art'!$A:$AJ,36,FALSE)</f>
        <v>MONDELEZ ARGENTINA S.A.</v>
      </c>
    </row>
    <row r="3118" spans="1:40" x14ac:dyDescent="0.25">
      <c r="A3118" s="212" t="s">
        <v>7665</v>
      </c>
      <c r="B3118" s="212">
        <v>1</v>
      </c>
      <c r="C3118" s="212" t="s">
        <v>7666</v>
      </c>
      <c r="D3118" s="212" t="s">
        <v>1790</v>
      </c>
      <c r="E3118" s="212">
        <v>33</v>
      </c>
      <c r="F3118" s="212" t="s">
        <v>1791</v>
      </c>
      <c r="G3118" s="212" t="s">
        <v>690</v>
      </c>
      <c r="H3118" s="212">
        <v>6208</v>
      </c>
      <c r="I3118" s="212" t="s">
        <v>691</v>
      </c>
      <c r="J3118" s="212">
        <v>1454</v>
      </c>
      <c r="K3118" s="212" t="s">
        <v>660</v>
      </c>
      <c r="L3118" s="212" t="s">
        <v>661</v>
      </c>
      <c r="M3118" s="212"/>
      <c r="N3118" s="212"/>
      <c r="O3118" s="212"/>
      <c r="P3118" s="212">
        <v>1075</v>
      </c>
      <c r="Q3118" s="212" t="s">
        <v>662</v>
      </c>
      <c r="R3118" s="212" t="s">
        <v>663</v>
      </c>
      <c r="S3118" s="212"/>
      <c r="T3118" s="212"/>
      <c r="U3118" s="212"/>
      <c r="V3118" s="212"/>
      <c r="W3118" s="212"/>
      <c r="X3118" s="212"/>
      <c r="Y3118" s="212">
        <v>1370</v>
      </c>
      <c r="Z3118" s="212" t="s">
        <v>400</v>
      </c>
      <c r="AA3118" s="212" t="s">
        <v>401</v>
      </c>
      <c r="AB3118" s="212">
        <v>10643.700999999999</v>
      </c>
      <c r="AC3118" s="212">
        <v>13198.189</v>
      </c>
      <c r="AD3118" s="212">
        <v>0.5</v>
      </c>
      <c r="AE3118" s="212">
        <v>0</v>
      </c>
      <c r="AF3118" s="212">
        <v>0.5</v>
      </c>
      <c r="AG3118" s="212">
        <v>0</v>
      </c>
      <c r="AH3118" s="212">
        <v>5321.85</v>
      </c>
      <c r="AI3118" s="212">
        <v>6599.09</v>
      </c>
      <c r="AJ3118" s="212">
        <v>0</v>
      </c>
      <c r="AK3118" s="212">
        <v>0</v>
      </c>
      <c r="AL3118" s="212">
        <v>0</v>
      </c>
      <c r="AM3118">
        <v>1</v>
      </c>
      <c r="AN3118" t="str">
        <f>VLOOKUP(H3118,'Base Art'!$A:$AJ,36,FALSE)</f>
        <v>RPB SA</v>
      </c>
    </row>
    <row r="3119" spans="1:40" x14ac:dyDescent="0.25">
      <c r="A3119" s="212" t="s">
        <v>7665</v>
      </c>
      <c r="B3119" s="212">
        <v>1</v>
      </c>
      <c r="C3119" s="212" t="s">
        <v>7666</v>
      </c>
      <c r="D3119" s="212" t="s">
        <v>1790</v>
      </c>
      <c r="E3119" s="212">
        <v>33</v>
      </c>
      <c r="F3119" s="212" t="s">
        <v>1791</v>
      </c>
      <c r="G3119" s="212" t="s">
        <v>692</v>
      </c>
      <c r="H3119" s="212">
        <v>6209</v>
      </c>
      <c r="I3119" s="212" t="s">
        <v>693</v>
      </c>
      <c r="J3119" s="212">
        <v>1454</v>
      </c>
      <c r="K3119" s="212" t="s">
        <v>660</v>
      </c>
      <c r="L3119" s="212" t="s">
        <v>661</v>
      </c>
      <c r="M3119" s="212"/>
      <c r="N3119" s="212"/>
      <c r="O3119" s="212"/>
      <c r="P3119" s="212">
        <v>1074</v>
      </c>
      <c r="Q3119" s="212" t="s">
        <v>674</v>
      </c>
      <c r="R3119" s="212" t="s">
        <v>675</v>
      </c>
      <c r="S3119" s="212"/>
      <c r="T3119" s="212"/>
      <c r="U3119" s="212"/>
      <c r="V3119" s="212"/>
      <c r="W3119" s="212"/>
      <c r="X3119" s="212"/>
      <c r="Y3119" s="212">
        <v>1370</v>
      </c>
      <c r="Z3119" s="212" t="s">
        <v>400</v>
      </c>
      <c r="AA3119" s="212" t="s">
        <v>401</v>
      </c>
      <c r="AB3119" s="212">
        <v>7071.9939999999997</v>
      </c>
      <c r="AC3119" s="212">
        <v>8769.2720000000008</v>
      </c>
      <c r="AD3119" s="212">
        <v>1</v>
      </c>
      <c r="AE3119" s="212">
        <v>0</v>
      </c>
      <c r="AF3119" s="212">
        <v>1</v>
      </c>
      <c r="AG3119" s="212">
        <v>0</v>
      </c>
      <c r="AH3119" s="212">
        <v>7071.99</v>
      </c>
      <c r="AI3119" s="212">
        <v>8769.27</v>
      </c>
      <c r="AJ3119" s="212">
        <v>0</v>
      </c>
      <c r="AK3119" s="212">
        <v>0</v>
      </c>
      <c r="AL3119" s="212">
        <v>0</v>
      </c>
      <c r="AM3119">
        <v>1</v>
      </c>
      <c r="AN3119" t="str">
        <f>VLOOKUP(H3119,'Base Art'!$A:$AJ,36,FALSE)</f>
        <v>RPB SA</v>
      </c>
    </row>
    <row r="3120" spans="1:40" x14ac:dyDescent="0.25">
      <c r="A3120" s="212" t="s">
        <v>7665</v>
      </c>
      <c r="B3120" s="212">
        <v>1</v>
      </c>
      <c r="C3120" s="212" t="s">
        <v>7666</v>
      </c>
      <c r="D3120" s="212" t="s">
        <v>1790</v>
      </c>
      <c r="E3120" s="212">
        <v>33</v>
      </c>
      <c r="F3120" s="212" t="s">
        <v>1791</v>
      </c>
      <c r="G3120" s="212" t="s">
        <v>694</v>
      </c>
      <c r="H3120" s="212">
        <v>6227</v>
      </c>
      <c r="I3120" s="212" t="s">
        <v>695</v>
      </c>
      <c r="J3120" s="212">
        <v>1463</v>
      </c>
      <c r="K3120" s="212" t="s">
        <v>696</v>
      </c>
      <c r="L3120" s="212" t="s">
        <v>697</v>
      </c>
      <c r="M3120" s="212"/>
      <c r="N3120" s="212"/>
      <c r="O3120" s="212"/>
      <c r="P3120" s="212"/>
      <c r="Q3120" s="212"/>
      <c r="R3120" s="212"/>
      <c r="S3120" s="212"/>
      <c r="T3120" s="212"/>
      <c r="U3120" s="212"/>
      <c r="V3120" s="212"/>
      <c r="W3120" s="212"/>
      <c r="X3120" s="212"/>
      <c r="Y3120" s="212">
        <v>1369</v>
      </c>
      <c r="Z3120" s="212" t="s">
        <v>354</v>
      </c>
      <c r="AA3120" s="212" t="s">
        <v>355</v>
      </c>
      <c r="AB3120" s="212">
        <v>32699.652999999998</v>
      </c>
      <c r="AC3120" s="212">
        <v>40547.57</v>
      </c>
      <c r="AD3120" s="212">
        <v>2</v>
      </c>
      <c r="AE3120" s="212">
        <v>0</v>
      </c>
      <c r="AF3120" s="212">
        <v>2</v>
      </c>
      <c r="AG3120" s="212">
        <v>0</v>
      </c>
      <c r="AH3120" s="212">
        <v>65399.31</v>
      </c>
      <c r="AI3120" s="212">
        <v>81095.14</v>
      </c>
      <c r="AJ3120" s="212">
        <v>0</v>
      </c>
      <c r="AK3120" s="212">
        <v>0</v>
      </c>
      <c r="AL3120" s="212">
        <v>0</v>
      </c>
      <c r="AM3120">
        <v>1</v>
      </c>
      <c r="AN3120" t="str">
        <f>VLOOKUP(H3120,'Base Art'!$A:$AJ,36,FALSE)</f>
        <v>MOLINO CAÑUELAS S.A.C.I.F.I.A.</v>
      </c>
    </row>
    <row r="3121" spans="1:40" x14ac:dyDescent="0.25">
      <c r="A3121" s="212" t="s">
        <v>7665</v>
      </c>
      <c r="B3121" s="212">
        <v>1</v>
      </c>
      <c r="C3121" s="212" t="s">
        <v>7666</v>
      </c>
      <c r="D3121" s="212" t="s">
        <v>1790</v>
      </c>
      <c r="E3121" s="212">
        <v>33</v>
      </c>
      <c r="F3121" s="212" t="s">
        <v>1791</v>
      </c>
      <c r="G3121" s="212" t="s">
        <v>702</v>
      </c>
      <c r="H3121" s="212">
        <v>6270</v>
      </c>
      <c r="I3121" s="212" t="s">
        <v>703</v>
      </c>
      <c r="J3121" s="212">
        <v>1450</v>
      </c>
      <c r="K3121" s="212" t="s">
        <v>634</v>
      </c>
      <c r="L3121" s="212" t="s">
        <v>635</v>
      </c>
      <c r="M3121" s="212"/>
      <c r="N3121" s="212"/>
      <c r="O3121" s="212"/>
      <c r="P3121" s="212">
        <v>1077</v>
      </c>
      <c r="Q3121" s="212" t="s">
        <v>636</v>
      </c>
      <c r="R3121" s="212" t="s">
        <v>637</v>
      </c>
      <c r="S3121" s="212"/>
      <c r="T3121" s="212"/>
      <c r="U3121" s="212"/>
      <c r="V3121" s="212"/>
      <c r="W3121" s="212"/>
      <c r="X3121" s="212"/>
      <c r="Y3121" s="212">
        <v>1370</v>
      </c>
      <c r="Z3121" s="212" t="s">
        <v>400</v>
      </c>
      <c r="AA3121" s="212" t="s">
        <v>401</v>
      </c>
      <c r="AB3121" s="212">
        <v>5849.36</v>
      </c>
      <c r="AC3121" s="212">
        <v>7165.4660000000003</v>
      </c>
      <c r="AD3121" s="212">
        <v>3</v>
      </c>
      <c r="AE3121" s="212">
        <v>0</v>
      </c>
      <c r="AF3121" s="212">
        <v>3</v>
      </c>
      <c r="AG3121" s="212">
        <v>0</v>
      </c>
      <c r="AH3121" s="212">
        <v>17548.080000000002</v>
      </c>
      <c r="AI3121" s="212">
        <v>21496.400000000001</v>
      </c>
      <c r="AJ3121" s="212">
        <v>1</v>
      </c>
      <c r="AK3121" s="212">
        <v>3</v>
      </c>
      <c r="AL3121" s="212">
        <v>0</v>
      </c>
      <c r="AM3121">
        <v>1</v>
      </c>
      <c r="AN3121" t="str">
        <f>VLOOKUP(H3121,'Base Art'!$A:$AJ,36,FALSE)</f>
        <v>RPB SA</v>
      </c>
    </row>
    <row r="3122" spans="1:40" x14ac:dyDescent="0.25">
      <c r="A3122" s="212" t="s">
        <v>7665</v>
      </c>
      <c r="B3122" s="212">
        <v>1</v>
      </c>
      <c r="C3122" s="212" t="s">
        <v>7666</v>
      </c>
      <c r="D3122" s="212" t="s">
        <v>1790</v>
      </c>
      <c r="E3122" s="212">
        <v>33</v>
      </c>
      <c r="F3122" s="212" t="s">
        <v>1791</v>
      </c>
      <c r="G3122" s="212" t="s">
        <v>7762</v>
      </c>
      <c r="H3122" s="212">
        <v>6271</v>
      </c>
      <c r="I3122" s="212" t="s">
        <v>2914</v>
      </c>
      <c r="J3122" s="212">
        <v>1454</v>
      </c>
      <c r="K3122" s="212" t="s">
        <v>660</v>
      </c>
      <c r="L3122" s="212" t="s">
        <v>661</v>
      </c>
      <c r="M3122" s="212"/>
      <c r="N3122" s="212"/>
      <c r="O3122" s="212"/>
      <c r="P3122" s="212">
        <v>1075</v>
      </c>
      <c r="Q3122" s="212" t="s">
        <v>662</v>
      </c>
      <c r="R3122" s="212" t="s">
        <v>663</v>
      </c>
      <c r="S3122" s="212"/>
      <c r="T3122" s="212"/>
      <c r="U3122" s="212"/>
      <c r="V3122" s="212"/>
      <c r="W3122" s="212"/>
      <c r="X3122" s="212"/>
      <c r="Y3122" s="212">
        <v>1370</v>
      </c>
      <c r="Z3122" s="212" t="s">
        <v>400</v>
      </c>
      <c r="AA3122" s="212" t="s">
        <v>401</v>
      </c>
      <c r="AB3122" s="212">
        <v>13594.96</v>
      </c>
      <c r="AC3122" s="212">
        <v>16857.75</v>
      </c>
      <c r="AD3122" s="212">
        <v>0.5</v>
      </c>
      <c r="AE3122" s="212">
        <v>0</v>
      </c>
      <c r="AF3122" s="212">
        <v>0.5</v>
      </c>
      <c r="AG3122" s="212">
        <v>0</v>
      </c>
      <c r="AH3122" s="212">
        <v>6797.48</v>
      </c>
      <c r="AI3122" s="212">
        <v>8428.8799999999992</v>
      </c>
      <c r="AJ3122" s="212">
        <v>0</v>
      </c>
      <c r="AK3122" s="212">
        <v>0</v>
      </c>
      <c r="AL3122" s="212">
        <v>0</v>
      </c>
      <c r="AM3122">
        <v>1</v>
      </c>
      <c r="AN3122" t="str">
        <f>VLOOKUP(H3122,'Base Art'!$A:$AJ,36,FALSE)</f>
        <v>RPB SA</v>
      </c>
    </row>
    <row r="3123" spans="1:40" x14ac:dyDescent="0.25">
      <c r="A3123" s="212" t="s">
        <v>7665</v>
      </c>
      <c r="B3123" s="212">
        <v>1</v>
      </c>
      <c r="C3123" s="212" t="s">
        <v>7666</v>
      </c>
      <c r="D3123" s="212" t="s">
        <v>1790</v>
      </c>
      <c r="E3123" s="212">
        <v>33</v>
      </c>
      <c r="F3123" s="212" t="s">
        <v>1791</v>
      </c>
      <c r="G3123" s="212" t="s">
        <v>704</v>
      </c>
      <c r="H3123" s="212">
        <v>6273</v>
      </c>
      <c r="I3123" s="212" t="s">
        <v>705</v>
      </c>
      <c r="J3123" s="212">
        <v>1454</v>
      </c>
      <c r="K3123" s="212" t="s">
        <v>660</v>
      </c>
      <c r="L3123" s="212" t="s">
        <v>661</v>
      </c>
      <c r="M3123" s="212"/>
      <c r="N3123" s="212"/>
      <c r="O3123" s="212"/>
      <c r="P3123" s="212">
        <v>1075</v>
      </c>
      <c r="Q3123" s="212" t="s">
        <v>662</v>
      </c>
      <c r="R3123" s="212" t="s">
        <v>663</v>
      </c>
      <c r="S3123" s="212"/>
      <c r="T3123" s="212"/>
      <c r="U3123" s="212"/>
      <c r="V3123" s="212"/>
      <c r="W3123" s="212"/>
      <c r="X3123" s="212"/>
      <c r="Y3123" s="212">
        <v>1370</v>
      </c>
      <c r="Z3123" s="212" t="s">
        <v>400</v>
      </c>
      <c r="AA3123" s="212" t="s">
        <v>401</v>
      </c>
      <c r="AB3123" s="212">
        <v>13594.96</v>
      </c>
      <c r="AC3123" s="212">
        <v>16857.75</v>
      </c>
      <c r="AD3123" s="212">
        <v>1</v>
      </c>
      <c r="AE3123" s="212">
        <v>0</v>
      </c>
      <c r="AF3123" s="212">
        <v>1</v>
      </c>
      <c r="AG3123" s="212">
        <v>0</v>
      </c>
      <c r="AH3123" s="212">
        <v>13594.96</v>
      </c>
      <c r="AI3123" s="212">
        <v>16857.75</v>
      </c>
      <c r="AJ3123" s="212">
        <v>0</v>
      </c>
      <c r="AK3123" s="212">
        <v>0</v>
      </c>
      <c r="AL3123" s="212">
        <v>0</v>
      </c>
      <c r="AM3123">
        <v>1</v>
      </c>
      <c r="AN3123" t="str">
        <f>VLOOKUP(H3123,'Base Art'!$A:$AJ,36,FALSE)</f>
        <v>RPB SA</v>
      </c>
    </row>
    <row r="3124" spans="1:40" x14ac:dyDescent="0.25">
      <c r="A3124" s="212" t="s">
        <v>7665</v>
      </c>
      <c r="B3124" s="212">
        <v>1</v>
      </c>
      <c r="C3124" s="212" t="s">
        <v>7666</v>
      </c>
      <c r="D3124" s="212" t="s">
        <v>1790</v>
      </c>
      <c r="E3124" s="212">
        <v>33</v>
      </c>
      <c r="F3124" s="212" t="s">
        <v>1791</v>
      </c>
      <c r="G3124" s="212" t="s">
        <v>708</v>
      </c>
      <c r="H3124" s="212">
        <v>6466</v>
      </c>
      <c r="I3124" s="212" t="s">
        <v>709</v>
      </c>
      <c r="J3124" s="212">
        <v>1414</v>
      </c>
      <c r="K3124" s="212" t="s">
        <v>372</v>
      </c>
      <c r="L3124" s="212" t="s">
        <v>373</v>
      </c>
      <c r="M3124" s="212"/>
      <c r="N3124" s="212"/>
      <c r="O3124" s="212"/>
      <c r="P3124" s="212">
        <v>1072</v>
      </c>
      <c r="Q3124" s="212" t="s">
        <v>374</v>
      </c>
      <c r="R3124" s="212" t="s">
        <v>375</v>
      </c>
      <c r="S3124" s="212"/>
      <c r="T3124" s="212"/>
      <c r="U3124" s="212"/>
      <c r="V3124" s="212"/>
      <c r="W3124" s="212"/>
      <c r="X3124" s="212"/>
      <c r="Y3124" s="212">
        <v>1374</v>
      </c>
      <c r="Z3124" s="212" t="s">
        <v>336</v>
      </c>
      <c r="AA3124" s="212" t="s">
        <v>337</v>
      </c>
      <c r="AB3124" s="212">
        <v>39273.093000000001</v>
      </c>
      <c r="AC3124" s="212">
        <v>48698.642</v>
      </c>
      <c r="AD3124" s="212">
        <v>0.16669999999999999</v>
      </c>
      <c r="AE3124" s="212">
        <v>0</v>
      </c>
      <c r="AF3124" s="212">
        <v>0.16669999999999999</v>
      </c>
      <c r="AG3124" s="212">
        <v>0</v>
      </c>
      <c r="AH3124" s="212">
        <v>6545.52</v>
      </c>
      <c r="AI3124" s="212">
        <v>8116.44</v>
      </c>
      <c r="AJ3124" s="212">
        <v>0</v>
      </c>
      <c r="AK3124" s="212">
        <v>0</v>
      </c>
      <c r="AL3124" s="212">
        <v>0</v>
      </c>
      <c r="AM3124">
        <v>1</v>
      </c>
      <c r="AN3124" t="str">
        <f>VLOOKUP(H3124,'Base Art'!$A:$AJ,36,FALSE)</f>
        <v>ARCOR S.A.I.C.</v>
      </c>
    </row>
    <row r="3125" spans="1:40" x14ac:dyDescent="0.25">
      <c r="A3125" s="212" t="s">
        <v>7665</v>
      </c>
      <c r="B3125" s="212">
        <v>1</v>
      </c>
      <c r="C3125" s="212" t="s">
        <v>7666</v>
      </c>
      <c r="D3125" s="212" t="s">
        <v>1790</v>
      </c>
      <c r="E3125" s="212">
        <v>33</v>
      </c>
      <c r="F3125" s="212" t="s">
        <v>1791</v>
      </c>
      <c r="G3125" s="212" t="s">
        <v>712</v>
      </c>
      <c r="H3125" s="212">
        <v>6493</v>
      </c>
      <c r="I3125" s="212" t="s">
        <v>713</v>
      </c>
      <c r="J3125" s="212">
        <v>1413</v>
      </c>
      <c r="K3125" s="212" t="s">
        <v>334</v>
      </c>
      <c r="L3125" s="212" t="s">
        <v>335</v>
      </c>
      <c r="M3125" s="212"/>
      <c r="N3125" s="212"/>
      <c r="O3125" s="212"/>
      <c r="P3125" s="212">
        <v>1069</v>
      </c>
      <c r="Q3125" s="212" t="s">
        <v>340</v>
      </c>
      <c r="R3125" s="212" t="s">
        <v>341</v>
      </c>
      <c r="S3125" s="212"/>
      <c r="T3125" s="212"/>
      <c r="U3125" s="212"/>
      <c r="V3125" s="212"/>
      <c r="W3125" s="212"/>
      <c r="X3125" s="212"/>
      <c r="Y3125" s="212">
        <v>1374</v>
      </c>
      <c r="Z3125" s="212" t="s">
        <v>336</v>
      </c>
      <c r="AA3125" s="212" t="s">
        <v>337</v>
      </c>
      <c r="AB3125" s="212">
        <v>28569.954000000002</v>
      </c>
      <c r="AC3125" s="212">
        <v>34569.644999999997</v>
      </c>
      <c r="AD3125" s="212">
        <v>8.3299999999999999E-2</v>
      </c>
      <c r="AE3125" s="212">
        <v>0</v>
      </c>
      <c r="AF3125" s="212">
        <v>8.3299999999999999E-2</v>
      </c>
      <c r="AG3125" s="212">
        <v>0</v>
      </c>
      <c r="AH3125" s="212">
        <v>2380.83</v>
      </c>
      <c r="AI3125" s="212">
        <v>2880.8</v>
      </c>
      <c r="AJ3125" s="212">
        <v>0</v>
      </c>
      <c r="AK3125" s="212">
        <v>0</v>
      </c>
      <c r="AL3125" s="212">
        <v>0</v>
      </c>
      <c r="AM3125">
        <v>1</v>
      </c>
      <c r="AN3125" t="str">
        <f>VLOOKUP(H3125,'Base Art'!$A:$AJ,36,FALSE)</f>
        <v>ARCOR S.A.I.C.</v>
      </c>
    </row>
    <row r="3126" spans="1:40" x14ac:dyDescent="0.25">
      <c r="A3126" s="212" t="s">
        <v>7665</v>
      </c>
      <c r="B3126" s="212">
        <v>1</v>
      </c>
      <c r="C3126" s="212" t="s">
        <v>7666</v>
      </c>
      <c r="D3126" s="212" t="s">
        <v>1790</v>
      </c>
      <c r="E3126" s="212">
        <v>33</v>
      </c>
      <c r="F3126" s="212" t="s">
        <v>1791</v>
      </c>
      <c r="G3126" s="212" t="s">
        <v>7743</v>
      </c>
      <c r="H3126" s="212">
        <v>6499</v>
      </c>
      <c r="I3126" s="212" t="s">
        <v>2970</v>
      </c>
      <c r="J3126" s="212">
        <v>1454</v>
      </c>
      <c r="K3126" s="212" t="s">
        <v>660</v>
      </c>
      <c r="L3126" s="212" t="s">
        <v>661</v>
      </c>
      <c r="M3126" s="212"/>
      <c r="N3126" s="212"/>
      <c r="O3126" s="212"/>
      <c r="P3126" s="212"/>
      <c r="Q3126" s="212"/>
      <c r="R3126" s="212"/>
      <c r="S3126" s="212"/>
      <c r="T3126" s="212"/>
      <c r="U3126" s="212"/>
      <c r="V3126" s="212"/>
      <c r="W3126" s="212"/>
      <c r="X3126" s="212"/>
      <c r="Y3126" s="212">
        <v>1370</v>
      </c>
      <c r="Z3126" s="212" t="s">
        <v>400</v>
      </c>
      <c r="AA3126" s="212" t="s">
        <v>401</v>
      </c>
      <c r="AB3126" s="212">
        <v>13594.96</v>
      </c>
      <c r="AC3126" s="212">
        <v>16857.75</v>
      </c>
      <c r="AD3126" s="212">
        <v>0.5</v>
      </c>
      <c r="AE3126" s="212">
        <v>0</v>
      </c>
      <c r="AF3126" s="212">
        <v>0.5</v>
      </c>
      <c r="AG3126" s="212">
        <v>0</v>
      </c>
      <c r="AH3126" s="212">
        <v>6797.48</v>
      </c>
      <c r="AI3126" s="212">
        <v>8428.8799999999992</v>
      </c>
      <c r="AJ3126" s="212">
        <v>0</v>
      </c>
      <c r="AK3126" s="212">
        <v>0</v>
      </c>
      <c r="AL3126" s="212">
        <v>0</v>
      </c>
      <c r="AM3126">
        <v>1</v>
      </c>
      <c r="AN3126" t="str">
        <f>VLOOKUP(H3126,'Base Art'!$A:$AJ,36,FALSE)</f>
        <v>RPB SA</v>
      </c>
    </row>
    <row r="3127" spans="1:40" x14ac:dyDescent="0.25">
      <c r="A3127" s="212" t="s">
        <v>7665</v>
      </c>
      <c r="B3127" s="212">
        <v>1</v>
      </c>
      <c r="C3127" s="212" t="s">
        <v>7666</v>
      </c>
      <c r="D3127" s="212" t="s">
        <v>1790</v>
      </c>
      <c r="E3127" s="212">
        <v>33</v>
      </c>
      <c r="F3127" s="212" t="s">
        <v>1791</v>
      </c>
      <c r="G3127" s="212" t="s">
        <v>716</v>
      </c>
      <c r="H3127" s="212">
        <v>6501</v>
      </c>
      <c r="I3127" s="212" t="s">
        <v>717</v>
      </c>
      <c r="J3127" s="212">
        <v>1413</v>
      </c>
      <c r="K3127" s="212" t="s">
        <v>334</v>
      </c>
      <c r="L3127" s="212" t="s">
        <v>335</v>
      </c>
      <c r="M3127" s="212"/>
      <c r="N3127" s="212"/>
      <c r="O3127" s="212"/>
      <c r="P3127" s="212">
        <v>1069</v>
      </c>
      <c r="Q3127" s="212" t="s">
        <v>340</v>
      </c>
      <c r="R3127" s="212" t="s">
        <v>341</v>
      </c>
      <c r="S3127" s="212"/>
      <c r="T3127" s="212"/>
      <c r="U3127" s="212"/>
      <c r="V3127" s="212"/>
      <c r="W3127" s="212"/>
      <c r="X3127" s="212"/>
      <c r="Y3127" s="212">
        <v>1374</v>
      </c>
      <c r="Z3127" s="212" t="s">
        <v>336</v>
      </c>
      <c r="AA3127" s="212" t="s">
        <v>337</v>
      </c>
      <c r="AB3127" s="212">
        <v>28569.954000000002</v>
      </c>
      <c r="AC3127" s="212">
        <v>34569.644999999997</v>
      </c>
      <c r="AD3127" s="212">
        <v>8.3299999999999999E-2</v>
      </c>
      <c r="AE3127" s="212">
        <v>0</v>
      </c>
      <c r="AF3127" s="212">
        <v>8.3299999999999999E-2</v>
      </c>
      <c r="AG3127" s="212">
        <v>0</v>
      </c>
      <c r="AH3127" s="212">
        <v>2380.83</v>
      </c>
      <c r="AI3127" s="212">
        <v>2880.8</v>
      </c>
      <c r="AJ3127" s="212">
        <v>0</v>
      </c>
      <c r="AK3127" s="212">
        <v>0</v>
      </c>
      <c r="AL3127" s="212">
        <v>0</v>
      </c>
      <c r="AM3127">
        <v>1</v>
      </c>
      <c r="AN3127" t="str">
        <f>VLOOKUP(H3127,'Base Art'!$A:$AJ,36,FALSE)</f>
        <v>ARCOR S.A.I.C.</v>
      </c>
    </row>
    <row r="3128" spans="1:40" x14ac:dyDescent="0.25">
      <c r="A3128" s="212" t="s">
        <v>7665</v>
      </c>
      <c r="B3128" s="212">
        <v>1</v>
      </c>
      <c r="C3128" s="212" t="s">
        <v>7666</v>
      </c>
      <c r="D3128" s="212" t="s">
        <v>1790</v>
      </c>
      <c r="E3128" s="212">
        <v>33</v>
      </c>
      <c r="F3128" s="212" t="s">
        <v>1791</v>
      </c>
      <c r="G3128" s="212" t="s">
        <v>1126</v>
      </c>
      <c r="H3128" s="212">
        <v>6645</v>
      </c>
      <c r="I3128" s="212" t="s">
        <v>1127</v>
      </c>
      <c r="J3128" s="212">
        <v>1418</v>
      </c>
      <c r="K3128" s="212" t="s">
        <v>966</v>
      </c>
      <c r="L3128" s="212" t="s">
        <v>967</v>
      </c>
      <c r="M3128" s="212"/>
      <c r="N3128" s="212"/>
      <c r="O3128" s="212"/>
      <c r="P3128" s="212">
        <v>1068</v>
      </c>
      <c r="Q3128" s="212" t="s">
        <v>968</v>
      </c>
      <c r="R3128" s="212" t="s">
        <v>969</v>
      </c>
      <c r="S3128" s="212"/>
      <c r="T3128" s="212"/>
      <c r="U3128" s="212"/>
      <c r="V3128" s="212"/>
      <c r="W3128" s="212"/>
      <c r="X3128" s="212"/>
      <c r="Y3128" s="212">
        <v>1372</v>
      </c>
      <c r="Z3128" s="212" t="s">
        <v>346</v>
      </c>
      <c r="AA3128" s="212" t="s">
        <v>347</v>
      </c>
      <c r="AB3128" s="212">
        <v>64574.686999999998</v>
      </c>
      <c r="AC3128" s="212">
        <v>79103.998999999996</v>
      </c>
      <c r="AD3128" s="212">
        <v>0.125</v>
      </c>
      <c r="AE3128" s="212">
        <v>0</v>
      </c>
      <c r="AF3128" s="212">
        <v>0.125</v>
      </c>
      <c r="AG3128" s="212">
        <v>0</v>
      </c>
      <c r="AH3128" s="212">
        <v>8071.84</v>
      </c>
      <c r="AI3128" s="212">
        <v>9888</v>
      </c>
      <c r="AJ3128" s="212">
        <v>1</v>
      </c>
      <c r="AK3128" s="212">
        <v>0.13</v>
      </c>
      <c r="AL3128" s="212">
        <v>0</v>
      </c>
      <c r="AM3128">
        <v>1</v>
      </c>
      <c r="AN3128" t="str">
        <f>VLOOKUP(H3128,'Base Art'!$A:$AJ,36,FALSE)</f>
        <v>ARCOR S.A.I.C.</v>
      </c>
    </row>
    <row r="3129" spans="1:40" x14ac:dyDescent="0.25">
      <c r="A3129" s="212" t="s">
        <v>7665</v>
      </c>
      <c r="B3129" s="212">
        <v>1</v>
      </c>
      <c r="C3129" s="212" t="s">
        <v>7666</v>
      </c>
      <c r="D3129" s="212" t="s">
        <v>1790</v>
      </c>
      <c r="E3129" s="212">
        <v>33</v>
      </c>
      <c r="F3129" s="212" t="s">
        <v>1791</v>
      </c>
      <c r="G3129" s="212" t="s">
        <v>718</v>
      </c>
      <c r="H3129" s="212">
        <v>6655</v>
      </c>
      <c r="I3129" s="212" t="s">
        <v>719</v>
      </c>
      <c r="J3129" s="212">
        <v>1414</v>
      </c>
      <c r="K3129" s="212" t="s">
        <v>372</v>
      </c>
      <c r="L3129" s="212" t="s">
        <v>373</v>
      </c>
      <c r="M3129" s="212"/>
      <c r="N3129" s="212"/>
      <c r="O3129" s="212"/>
      <c r="P3129" s="212">
        <v>1072</v>
      </c>
      <c r="Q3129" s="212" t="s">
        <v>374</v>
      </c>
      <c r="R3129" s="212" t="s">
        <v>375</v>
      </c>
      <c r="S3129" s="212"/>
      <c r="T3129" s="212"/>
      <c r="U3129" s="212"/>
      <c r="V3129" s="212"/>
      <c r="W3129" s="212"/>
      <c r="X3129" s="212"/>
      <c r="Y3129" s="212">
        <v>1374</v>
      </c>
      <c r="Z3129" s="212" t="s">
        <v>336</v>
      </c>
      <c r="AA3129" s="212" t="s">
        <v>337</v>
      </c>
      <c r="AB3129" s="212">
        <v>30749.975999999999</v>
      </c>
      <c r="AC3129" s="212">
        <v>38129.976000000002</v>
      </c>
      <c r="AD3129" s="212">
        <v>0.16669999999999999</v>
      </c>
      <c r="AE3129" s="212">
        <v>0</v>
      </c>
      <c r="AF3129" s="212">
        <v>0.16669999999999999</v>
      </c>
      <c r="AG3129" s="212">
        <v>0</v>
      </c>
      <c r="AH3129" s="212">
        <v>5125</v>
      </c>
      <c r="AI3129" s="212">
        <v>6355</v>
      </c>
      <c r="AJ3129" s="212">
        <v>0</v>
      </c>
      <c r="AK3129" s="212">
        <v>0</v>
      </c>
      <c r="AL3129" s="212">
        <v>0</v>
      </c>
      <c r="AM3129">
        <v>1</v>
      </c>
      <c r="AN3129" t="str">
        <f>VLOOKUP(H3129,'Base Art'!$A:$AJ,36,FALSE)</f>
        <v>ARCOR S.A.I.C.</v>
      </c>
    </row>
    <row r="3130" spans="1:40" x14ac:dyDescent="0.25">
      <c r="A3130" s="212" t="s">
        <v>7665</v>
      </c>
      <c r="B3130" s="212">
        <v>1</v>
      </c>
      <c r="C3130" s="212" t="s">
        <v>7666</v>
      </c>
      <c r="D3130" s="212" t="s">
        <v>1790</v>
      </c>
      <c r="E3130" s="212">
        <v>33</v>
      </c>
      <c r="F3130" s="212" t="s">
        <v>1791</v>
      </c>
      <c r="G3130" s="212" t="s">
        <v>720</v>
      </c>
      <c r="H3130" s="212">
        <v>6660</v>
      </c>
      <c r="I3130" s="212" t="s">
        <v>721</v>
      </c>
      <c r="J3130" s="212"/>
      <c r="K3130" s="212"/>
      <c r="L3130" s="212"/>
      <c r="M3130" s="212"/>
      <c r="N3130" s="212"/>
      <c r="O3130" s="212"/>
      <c r="P3130" s="212">
        <v>1085</v>
      </c>
      <c r="Q3130" s="212" t="s">
        <v>598</v>
      </c>
      <c r="R3130" s="212" t="s">
        <v>599</v>
      </c>
      <c r="S3130" s="212"/>
      <c r="T3130" s="212"/>
      <c r="U3130" s="212"/>
      <c r="V3130" s="212"/>
      <c r="W3130" s="212"/>
      <c r="X3130" s="212"/>
      <c r="Y3130" s="212">
        <v>1373</v>
      </c>
      <c r="Z3130" s="212" t="s">
        <v>386</v>
      </c>
      <c r="AA3130" s="212" t="s">
        <v>387</v>
      </c>
      <c r="AB3130" s="212">
        <v>15740.111999999999</v>
      </c>
      <c r="AC3130" s="212">
        <v>19517.736000000001</v>
      </c>
      <c r="AD3130" s="212">
        <v>0.1</v>
      </c>
      <c r="AE3130" s="212">
        <v>0</v>
      </c>
      <c r="AF3130" s="212">
        <v>0.1</v>
      </c>
      <c r="AG3130" s="212">
        <v>0</v>
      </c>
      <c r="AH3130" s="212">
        <v>1574.01</v>
      </c>
      <c r="AI3130" s="212">
        <v>1951.77</v>
      </c>
      <c r="AJ3130" s="212">
        <v>1</v>
      </c>
      <c r="AK3130" s="212">
        <v>0.1</v>
      </c>
      <c r="AL3130" s="212">
        <v>0</v>
      </c>
      <c r="AM3130">
        <v>1</v>
      </c>
      <c r="AN3130" t="str">
        <f>VLOOKUP(H3130,'Base Art'!$A:$AJ,36,FALSE)</f>
        <v>DON SATUR S.R.L.</v>
      </c>
    </row>
    <row r="3131" spans="1:40" x14ac:dyDescent="0.25">
      <c r="A3131" s="212" t="s">
        <v>7665</v>
      </c>
      <c r="B3131" s="212">
        <v>1</v>
      </c>
      <c r="C3131" s="212" t="s">
        <v>7666</v>
      </c>
      <c r="D3131" s="212" t="s">
        <v>1790</v>
      </c>
      <c r="E3131" s="212">
        <v>33</v>
      </c>
      <c r="F3131" s="212" t="s">
        <v>1791</v>
      </c>
      <c r="G3131" s="212" t="s">
        <v>732</v>
      </c>
      <c r="H3131" s="212">
        <v>6875</v>
      </c>
      <c r="I3131" s="212" t="s">
        <v>733</v>
      </c>
      <c r="J3131" s="212">
        <v>1450</v>
      </c>
      <c r="K3131" s="212" t="s">
        <v>634</v>
      </c>
      <c r="L3131" s="212" t="s">
        <v>635</v>
      </c>
      <c r="M3131" s="212"/>
      <c r="N3131" s="212"/>
      <c r="O3131" s="212"/>
      <c r="P3131" s="212">
        <v>1078</v>
      </c>
      <c r="Q3131" s="212" t="s">
        <v>730</v>
      </c>
      <c r="R3131" s="212" t="s">
        <v>731</v>
      </c>
      <c r="S3131" s="212"/>
      <c r="T3131" s="212"/>
      <c r="U3131" s="212"/>
      <c r="V3131" s="212"/>
      <c r="W3131" s="212"/>
      <c r="X3131" s="212"/>
      <c r="Y3131" s="212">
        <v>1370</v>
      </c>
      <c r="Z3131" s="212" t="s">
        <v>400</v>
      </c>
      <c r="AA3131" s="212" t="s">
        <v>401</v>
      </c>
      <c r="AB3131" s="212">
        <v>4202.82</v>
      </c>
      <c r="AC3131" s="212">
        <v>5085.4120000000003</v>
      </c>
      <c r="AD3131" s="212">
        <v>1</v>
      </c>
      <c r="AE3131" s="212">
        <v>0</v>
      </c>
      <c r="AF3131" s="212">
        <v>1</v>
      </c>
      <c r="AG3131" s="212">
        <v>0</v>
      </c>
      <c r="AH3131" s="212">
        <v>4202.82</v>
      </c>
      <c r="AI3131" s="212">
        <v>5085.41</v>
      </c>
      <c r="AJ3131" s="212">
        <v>0</v>
      </c>
      <c r="AK3131" s="212">
        <v>0</v>
      </c>
      <c r="AL3131" s="212">
        <v>0</v>
      </c>
      <c r="AM3131">
        <v>1</v>
      </c>
      <c r="AN3131" t="str">
        <f>VLOOKUP(H3131,'Base Art'!$A:$AJ,36,FALSE)</f>
        <v>RPB SA</v>
      </c>
    </row>
    <row r="3132" spans="1:40" x14ac:dyDescent="0.25">
      <c r="A3132" s="212" t="s">
        <v>7665</v>
      </c>
      <c r="B3132" s="212">
        <v>1</v>
      </c>
      <c r="C3132" s="212" t="s">
        <v>7666</v>
      </c>
      <c r="D3132" s="212" t="s">
        <v>1790</v>
      </c>
      <c r="E3132" s="212">
        <v>33</v>
      </c>
      <c r="F3132" s="212" t="s">
        <v>1791</v>
      </c>
      <c r="G3132" s="212" t="s">
        <v>1762</v>
      </c>
      <c r="H3132" s="212">
        <v>7511</v>
      </c>
      <c r="I3132" s="212" t="s">
        <v>1763</v>
      </c>
      <c r="J3132" s="212">
        <v>1463</v>
      </c>
      <c r="K3132" s="212" t="s">
        <v>696</v>
      </c>
      <c r="L3132" s="212" t="s">
        <v>697</v>
      </c>
      <c r="M3132" s="212"/>
      <c r="N3132" s="212"/>
      <c r="O3132" s="212"/>
      <c r="P3132" s="212"/>
      <c r="Q3132" s="212"/>
      <c r="R3132" s="212"/>
      <c r="S3132" s="212"/>
      <c r="T3132" s="212"/>
      <c r="U3132" s="212"/>
      <c r="V3132" s="212"/>
      <c r="W3132" s="212"/>
      <c r="X3132" s="212"/>
      <c r="Y3132" s="212">
        <v>1369</v>
      </c>
      <c r="Z3132" s="212" t="s">
        <v>354</v>
      </c>
      <c r="AA3132" s="212" t="s">
        <v>355</v>
      </c>
      <c r="AB3132" s="212">
        <v>7130.3159999999998</v>
      </c>
      <c r="AC3132" s="212">
        <v>7879</v>
      </c>
      <c r="AD3132" s="212">
        <v>2</v>
      </c>
      <c r="AE3132" s="212">
        <v>0</v>
      </c>
      <c r="AF3132" s="212">
        <v>2</v>
      </c>
      <c r="AG3132" s="212">
        <v>0</v>
      </c>
      <c r="AH3132" s="212">
        <v>14260.63</v>
      </c>
      <c r="AI3132" s="212">
        <v>15758</v>
      </c>
      <c r="AJ3132" s="212">
        <v>1</v>
      </c>
      <c r="AK3132" s="212">
        <v>2</v>
      </c>
      <c r="AL3132" s="212">
        <v>0</v>
      </c>
      <c r="AM3132">
        <v>1</v>
      </c>
      <c r="AN3132" t="str">
        <f>VLOOKUP(H3132,'Base Art'!$A:$AJ,36,FALSE)</f>
        <v>MOLINO CAÑUELAS S.A.C.I.F.I.A.</v>
      </c>
    </row>
    <row r="3133" spans="1:40" x14ac:dyDescent="0.25">
      <c r="A3133" s="212" t="s">
        <v>7665</v>
      </c>
      <c r="B3133" s="212">
        <v>1</v>
      </c>
      <c r="C3133" s="212" t="s">
        <v>7666</v>
      </c>
      <c r="D3133" s="212" t="s">
        <v>1790</v>
      </c>
      <c r="E3133" s="212">
        <v>33</v>
      </c>
      <c r="F3133" s="212" t="s">
        <v>1791</v>
      </c>
      <c r="G3133" s="212" t="s">
        <v>1348</v>
      </c>
      <c r="H3133" s="212">
        <v>8053</v>
      </c>
      <c r="I3133" s="212" t="s">
        <v>1349</v>
      </c>
      <c r="J3133" s="212">
        <v>1194</v>
      </c>
      <c r="K3133" s="212" t="s">
        <v>310</v>
      </c>
      <c r="L3133" s="212" t="s">
        <v>311</v>
      </c>
      <c r="M3133" s="212"/>
      <c r="N3133" s="212"/>
      <c r="O3133" s="212"/>
      <c r="P3133" s="212"/>
      <c r="Q3133" s="212"/>
      <c r="R3133" s="212"/>
      <c r="S3133" s="212"/>
      <c r="T3133" s="212"/>
      <c r="U3133" s="212"/>
      <c r="V3133" s="212"/>
      <c r="W3133" s="212"/>
      <c r="X3133" s="212"/>
      <c r="Y3133" s="212">
        <v>1375</v>
      </c>
      <c r="Z3133" s="212" t="s">
        <v>314</v>
      </c>
      <c r="AA3133" s="212" t="s">
        <v>315</v>
      </c>
      <c r="AB3133" s="212">
        <v>21564.12</v>
      </c>
      <c r="AC3133" s="212">
        <v>26739.508999999998</v>
      </c>
      <c r="AD3133" s="212">
        <v>1</v>
      </c>
      <c r="AE3133" s="212">
        <v>0</v>
      </c>
      <c r="AF3133" s="212">
        <v>1</v>
      </c>
      <c r="AG3133" s="212">
        <v>0</v>
      </c>
      <c r="AH3133" s="212">
        <v>21564.12</v>
      </c>
      <c r="AI3133" s="212">
        <v>26739.51</v>
      </c>
      <c r="AJ3133" s="212">
        <v>0</v>
      </c>
      <c r="AK3133" s="212">
        <v>0</v>
      </c>
      <c r="AL3133" s="212">
        <v>0</v>
      </c>
      <c r="AM3133">
        <v>1</v>
      </c>
      <c r="AN3133" t="str">
        <f>VLOOKUP(H3133,'Base Art'!$A:$AJ,36,FALSE)</f>
        <v>MASTERFOODS ARGENTINA LTD.</v>
      </c>
    </row>
    <row r="3134" spans="1:40" x14ac:dyDescent="0.25">
      <c r="A3134" s="212" t="s">
        <v>7665</v>
      </c>
      <c r="B3134" s="212">
        <v>1</v>
      </c>
      <c r="C3134" s="212" t="s">
        <v>7666</v>
      </c>
      <c r="D3134" s="212" t="s">
        <v>1790</v>
      </c>
      <c r="E3134" s="212">
        <v>33</v>
      </c>
      <c r="F3134" s="212" t="s">
        <v>1791</v>
      </c>
      <c r="G3134" s="212" t="s">
        <v>796</v>
      </c>
      <c r="H3134" s="212">
        <v>8134</v>
      </c>
      <c r="I3134" s="212" t="s">
        <v>797</v>
      </c>
      <c r="J3134" s="212">
        <v>1014</v>
      </c>
      <c r="K3134" s="212" t="s">
        <v>794</v>
      </c>
      <c r="L3134" s="212" t="s">
        <v>795</v>
      </c>
      <c r="M3134" s="212"/>
      <c r="N3134" s="212"/>
      <c r="O3134" s="212"/>
      <c r="P3134" s="212">
        <v>1005</v>
      </c>
      <c r="Q3134" s="212" t="s">
        <v>582</v>
      </c>
      <c r="R3134" s="212" t="s">
        <v>583</v>
      </c>
      <c r="S3134" s="212"/>
      <c r="T3134" s="212"/>
      <c r="U3134" s="212"/>
      <c r="V3134" s="212"/>
      <c r="W3134" s="212"/>
      <c r="X3134" s="212"/>
      <c r="Y3134" s="212">
        <v>1369</v>
      </c>
      <c r="Z3134" s="212" t="s">
        <v>354</v>
      </c>
      <c r="AA3134" s="212" t="s">
        <v>355</v>
      </c>
      <c r="AB3134" s="212">
        <v>19337.57</v>
      </c>
      <c r="AC3134" s="212">
        <v>23398.455999999998</v>
      </c>
      <c r="AD3134" s="212">
        <v>-0.2</v>
      </c>
      <c r="AE3134" s="212">
        <v>0</v>
      </c>
      <c r="AF3134" s="212">
        <v>-0.2</v>
      </c>
      <c r="AG3134" s="212">
        <v>0</v>
      </c>
      <c r="AH3134" s="212">
        <v>-3867.51</v>
      </c>
      <c r="AI3134" s="212">
        <v>-4679.6899999999996</v>
      </c>
      <c r="AJ3134" s="212">
        <v>0</v>
      </c>
      <c r="AK3134" s="212">
        <v>0</v>
      </c>
      <c r="AL3134" s="212">
        <v>0</v>
      </c>
      <c r="AM3134">
        <v>1</v>
      </c>
      <c r="AN3134" t="str">
        <f>VLOOKUP(H3134,'Base Art'!$A:$AJ,36,FALSE)</f>
        <v>EST. LAS MARIAS S.A.C.I.F.A.</v>
      </c>
    </row>
    <row r="3135" spans="1:40" x14ac:dyDescent="0.25">
      <c r="A3135" s="212" t="s">
        <v>7665</v>
      </c>
      <c r="B3135" s="212">
        <v>1</v>
      </c>
      <c r="C3135" s="212" t="s">
        <v>7666</v>
      </c>
      <c r="D3135" s="212" t="s">
        <v>1790</v>
      </c>
      <c r="E3135" s="212">
        <v>33</v>
      </c>
      <c r="F3135" s="212" t="s">
        <v>1791</v>
      </c>
      <c r="G3135" s="212" t="s">
        <v>802</v>
      </c>
      <c r="H3135" s="212">
        <v>8296</v>
      </c>
      <c r="I3135" s="212" t="s">
        <v>803</v>
      </c>
      <c r="J3135" s="212">
        <v>1164</v>
      </c>
      <c r="K3135" s="212" t="s">
        <v>804</v>
      </c>
      <c r="L3135" s="212" t="s">
        <v>805</v>
      </c>
      <c r="M3135" s="212"/>
      <c r="N3135" s="212"/>
      <c r="O3135" s="212"/>
      <c r="P3135" s="212"/>
      <c r="Q3135" s="212"/>
      <c r="R3135" s="212"/>
      <c r="S3135" s="212"/>
      <c r="T3135" s="212"/>
      <c r="U3135" s="212"/>
      <c r="V3135" s="212"/>
      <c r="W3135" s="212"/>
      <c r="X3135" s="212"/>
      <c r="Y3135" s="212">
        <v>1373</v>
      </c>
      <c r="Z3135" s="212" t="s">
        <v>386</v>
      </c>
      <c r="AA3135" s="212" t="s">
        <v>387</v>
      </c>
      <c r="AB3135" s="212">
        <v>23563.61</v>
      </c>
      <c r="AC3135" s="212">
        <v>29218.879000000001</v>
      </c>
      <c r="AD3135" s="212">
        <v>0.27779999999999999</v>
      </c>
      <c r="AE3135" s="212">
        <v>0</v>
      </c>
      <c r="AF3135" s="212">
        <v>0.27779999999999999</v>
      </c>
      <c r="AG3135" s="212">
        <v>0</v>
      </c>
      <c r="AH3135" s="212">
        <v>6545.45</v>
      </c>
      <c r="AI3135" s="212">
        <v>8116.36</v>
      </c>
      <c r="AJ3135" s="212">
        <v>0</v>
      </c>
      <c r="AK3135" s="212">
        <v>0</v>
      </c>
      <c r="AL3135" s="212">
        <v>0</v>
      </c>
      <c r="AM3135">
        <v>1</v>
      </c>
      <c r="AN3135" t="str">
        <f>VLOOKUP(H3135,'Base Art'!$A:$AJ,36,FALSE)</f>
        <v>ARCOR S.A.I.C.</v>
      </c>
    </row>
    <row r="3136" spans="1:40" x14ac:dyDescent="0.25">
      <c r="A3136" s="212" t="s">
        <v>7665</v>
      </c>
      <c r="B3136" s="212">
        <v>1</v>
      </c>
      <c r="C3136" s="212" t="s">
        <v>7666</v>
      </c>
      <c r="D3136" s="212" t="s">
        <v>1790</v>
      </c>
      <c r="E3136" s="212">
        <v>33</v>
      </c>
      <c r="F3136" s="212" t="s">
        <v>1791</v>
      </c>
      <c r="G3136" s="212" t="s">
        <v>806</v>
      </c>
      <c r="H3136" s="212">
        <v>8327</v>
      </c>
      <c r="I3136" s="212" t="s">
        <v>807</v>
      </c>
      <c r="J3136" s="212">
        <v>1204</v>
      </c>
      <c r="K3136" s="212" t="s">
        <v>492</v>
      </c>
      <c r="L3136" s="212" t="s">
        <v>493</v>
      </c>
      <c r="M3136" s="212"/>
      <c r="N3136" s="212"/>
      <c r="O3136" s="212"/>
      <c r="P3136" s="212">
        <v>1201</v>
      </c>
      <c r="Q3136" s="212" t="s">
        <v>808</v>
      </c>
      <c r="R3136" s="212" t="s">
        <v>809</v>
      </c>
      <c r="S3136" s="212"/>
      <c r="T3136" s="212"/>
      <c r="U3136" s="212"/>
      <c r="V3136" s="212"/>
      <c r="W3136" s="212"/>
      <c r="X3136" s="212"/>
      <c r="Y3136" s="212">
        <v>1372</v>
      </c>
      <c r="Z3136" s="212" t="s">
        <v>346</v>
      </c>
      <c r="AA3136" s="212" t="s">
        <v>347</v>
      </c>
      <c r="AB3136" s="212">
        <v>164498.98499999999</v>
      </c>
      <c r="AC3136" s="212">
        <v>201511.25099999999</v>
      </c>
      <c r="AD3136" s="212">
        <v>0.125</v>
      </c>
      <c r="AE3136" s="212">
        <v>0</v>
      </c>
      <c r="AF3136" s="212">
        <v>0.125</v>
      </c>
      <c r="AG3136" s="212">
        <v>0</v>
      </c>
      <c r="AH3136" s="212">
        <v>20562.37</v>
      </c>
      <c r="AI3136" s="212">
        <v>25188.91</v>
      </c>
      <c r="AJ3136" s="212">
        <v>1</v>
      </c>
      <c r="AK3136" s="212">
        <v>0.13</v>
      </c>
      <c r="AL3136" s="212">
        <v>0</v>
      </c>
      <c r="AM3136">
        <v>1</v>
      </c>
      <c r="AN3136" t="str">
        <f>VLOOKUP(H3136,'Base Art'!$A:$AJ,36,FALSE)</f>
        <v>FERRERO ARGENTINA S.A.</v>
      </c>
    </row>
    <row r="3137" spans="1:40" x14ac:dyDescent="0.25">
      <c r="A3137" s="212" t="s">
        <v>7665</v>
      </c>
      <c r="B3137" s="212">
        <v>1</v>
      </c>
      <c r="C3137" s="212" t="s">
        <v>7666</v>
      </c>
      <c r="D3137" s="212" t="s">
        <v>1790</v>
      </c>
      <c r="E3137" s="212">
        <v>33</v>
      </c>
      <c r="F3137" s="212" t="s">
        <v>1791</v>
      </c>
      <c r="G3137" s="212" t="s">
        <v>810</v>
      </c>
      <c r="H3137" s="212">
        <v>8328</v>
      </c>
      <c r="I3137" s="212" t="s">
        <v>811</v>
      </c>
      <c r="J3137" s="212">
        <v>1204</v>
      </c>
      <c r="K3137" s="212" t="s">
        <v>492</v>
      </c>
      <c r="L3137" s="212" t="s">
        <v>493</v>
      </c>
      <c r="M3137" s="212"/>
      <c r="N3137" s="212"/>
      <c r="O3137" s="212"/>
      <c r="P3137" s="212">
        <v>1201</v>
      </c>
      <c r="Q3137" s="212" t="s">
        <v>808</v>
      </c>
      <c r="R3137" s="212" t="s">
        <v>809</v>
      </c>
      <c r="S3137" s="212"/>
      <c r="T3137" s="212"/>
      <c r="U3137" s="212"/>
      <c r="V3137" s="212"/>
      <c r="W3137" s="212"/>
      <c r="X3137" s="212"/>
      <c r="Y3137" s="212">
        <v>1372</v>
      </c>
      <c r="Z3137" s="212" t="s">
        <v>346</v>
      </c>
      <c r="AA3137" s="212" t="s">
        <v>347</v>
      </c>
      <c r="AB3137" s="212">
        <v>164498.98499999999</v>
      </c>
      <c r="AC3137" s="212">
        <v>201511.25099999999</v>
      </c>
      <c r="AD3137" s="212">
        <v>0.125</v>
      </c>
      <c r="AE3137" s="212">
        <v>0</v>
      </c>
      <c r="AF3137" s="212">
        <v>0.125</v>
      </c>
      <c r="AG3137" s="212">
        <v>0</v>
      </c>
      <c r="AH3137" s="212">
        <v>20562.37</v>
      </c>
      <c r="AI3137" s="212">
        <v>25188.91</v>
      </c>
      <c r="AJ3137" s="212">
        <v>0</v>
      </c>
      <c r="AK3137" s="212">
        <v>0</v>
      </c>
      <c r="AL3137" s="212">
        <v>0</v>
      </c>
      <c r="AM3137">
        <v>1</v>
      </c>
      <c r="AN3137" t="str">
        <f>VLOOKUP(H3137,'Base Art'!$A:$AJ,36,FALSE)</f>
        <v>FERRERO ARGENTINA S.A.</v>
      </c>
    </row>
    <row r="3138" spans="1:40" x14ac:dyDescent="0.25">
      <c r="A3138" s="212" t="s">
        <v>7665</v>
      </c>
      <c r="B3138" s="212">
        <v>1</v>
      </c>
      <c r="C3138" s="212" t="s">
        <v>7666</v>
      </c>
      <c r="D3138" s="212" t="s">
        <v>1790</v>
      </c>
      <c r="E3138" s="212">
        <v>33</v>
      </c>
      <c r="F3138" s="212" t="s">
        <v>1791</v>
      </c>
      <c r="G3138" s="212" t="s">
        <v>820</v>
      </c>
      <c r="H3138" s="212">
        <v>8388</v>
      </c>
      <c r="I3138" s="212" t="s">
        <v>821</v>
      </c>
      <c r="J3138" s="212">
        <v>1272</v>
      </c>
      <c r="K3138" s="212" t="s">
        <v>822</v>
      </c>
      <c r="L3138" s="212" t="s">
        <v>823</v>
      </c>
      <c r="M3138" s="212"/>
      <c r="N3138" s="212"/>
      <c r="O3138" s="212"/>
      <c r="P3138" s="212">
        <v>1088</v>
      </c>
      <c r="Q3138" s="212" t="s">
        <v>818</v>
      </c>
      <c r="R3138" s="212" t="s">
        <v>819</v>
      </c>
      <c r="S3138" s="212"/>
      <c r="T3138" s="212"/>
      <c r="U3138" s="212"/>
      <c r="V3138" s="212"/>
      <c r="W3138" s="212"/>
      <c r="X3138" s="212"/>
      <c r="Y3138" s="212">
        <v>1373</v>
      </c>
      <c r="Z3138" s="212" t="s">
        <v>386</v>
      </c>
      <c r="AA3138" s="212" t="s">
        <v>387</v>
      </c>
      <c r="AB3138" s="212">
        <v>51746.04</v>
      </c>
      <c r="AC3138" s="212">
        <v>63388.898999999998</v>
      </c>
      <c r="AD3138" s="212">
        <v>0.16669999999999999</v>
      </c>
      <c r="AE3138" s="212">
        <v>0</v>
      </c>
      <c r="AF3138" s="212">
        <v>0.16669999999999999</v>
      </c>
      <c r="AG3138" s="212">
        <v>0</v>
      </c>
      <c r="AH3138" s="212">
        <v>8624.34</v>
      </c>
      <c r="AI3138" s="212">
        <v>10564.82</v>
      </c>
      <c r="AJ3138" s="212">
        <v>0</v>
      </c>
      <c r="AK3138" s="212">
        <v>0</v>
      </c>
      <c r="AL3138" s="212">
        <v>0</v>
      </c>
      <c r="AM3138">
        <v>1</v>
      </c>
      <c r="AN3138" t="str">
        <f>VLOOKUP(H3138,'Base Art'!$A:$AJ,36,FALSE)</f>
        <v>MONDELEZ ARGENTINA S.A.</v>
      </c>
    </row>
    <row r="3139" spans="1:40" x14ac:dyDescent="0.25">
      <c r="A3139" s="212" t="s">
        <v>7665</v>
      </c>
      <c r="B3139" s="212">
        <v>1</v>
      </c>
      <c r="C3139" s="212" t="s">
        <v>7666</v>
      </c>
      <c r="D3139" s="212" t="s">
        <v>1790</v>
      </c>
      <c r="E3139" s="212">
        <v>33</v>
      </c>
      <c r="F3139" s="212" t="s">
        <v>1791</v>
      </c>
      <c r="G3139" s="212" t="s">
        <v>1640</v>
      </c>
      <c r="H3139" s="212">
        <v>8416</v>
      </c>
      <c r="I3139" s="212" t="s">
        <v>1641</v>
      </c>
      <c r="J3139" s="212">
        <v>1450</v>
      </c>
      <c r="K3139" s="212" t="s">
        <v>634</v>
      </c>
      <c r="L3139" s="212" t="s">
        <v>635</v>
      </c>
      <c r="M3139" s="212"/>
      <c r="N3139" s="212"/>
      <c r="O3139" s="212"/>
      <c r="P3139" s="212">
        <v>1293</v>
      </c>
      <c r="Q3139" s="212" t="s">
        <v>1559</v>
      </c>
      <c r="R3139" s="212" t="s">
        <v>1560</v>
      </c>
      <c r="S3139" s="212"/>
      <c r="T3139" s="212"/>
      <c r="U3139" s="212"/>
      <c r="V3139" s="212"/>
      <c r="W3139" s="212"/>
      <c r="X3139" s="212"/>
      <c r="Y3139" s="212">
        <v>1370</v>
      </c>
      <c r="Z3139" s="212" t="s">
        <v>400</v>
      </c>
      <c r="AA3139" s="212" t="s">
        <v>401</v>
      </c>
      <c r="AB3139" s="212">
        <v>6808.6809999999996</v>
      </c>
      <c r="AC3139" s="212">
        <v>8830.8590000000004</v>
      </c>
      <c r="AD3139" s="212">
        <v>-1</v>
      </c>
      <c r="AE3139" s="212">
        <v>0</v>
      </c>
      <c r="AF3139" s="212">
        <v>-1</v>
      </c>
      <c r="AG3139" s="212">
        <v>0</v>
      </c>
      <c r="AH3139" s="212">
        <v>-6808.68</v>
      </c>
      <c r="AI3139" s="212">
        <v>-8830.86</v>
      </c>
      <c r="AJ3139" s="212">
        <v>1</v>
      </c>
      <c r="AK3139" s="212">
        <v>-1</v>
      </c>
      <c r="AL3139" s="212">
        <v>0</v>
      </c>
      <c r="AM3139">
        <v>1</v>
      </c>
      <c r="AN3139" t="str">
        <f>VLOOKUP(H3139,'Base Art'!$A:$AJ,36,FALSE)</f>
        <v>RPB SA</v>
      </c>
    </row>
    <row r="3140" spans="1:40" x14ac:dyDescent="0.25">
      <c r="A3140" s="212" t="s">
        <v>7665</v>
      </c>
      <c r="B3140" s="212">
        <v>1</v>
      </c>
      <c r="C3140" s="212" t="s">
        <v>7666</v>
      </c>
      <c r="D3140" s="212" t="s">
        <v>1790</v>
      </c>
      <c r="E3140" s="212">
        <v>33</v>
      </c>
      <c r="F3140" s="212" t="s">
        <v>1791</v>
      </c>
      <c r="G3140" s="212" t="s">
        <v>1557</v>
      </c>
      <c r="H3140" s="212">
        <v>8417</v>
      </c>
      <c r="I3140" s="212" t="s">
        <v>1558</v>
      </c>
      <c r="J3140" s="212">
        <v>1450</v>
      </c>
      <c r="K3140" s="212" t="s">
        <v>634</v>
      </c>
      <c r="L3140" s="212" t="s">
        <v>635</v>
      </c>
      <c r="M3140" s="212"/>
      <c r="N3140" s="212"/>
      <c r="O3140" s="212"/>
      <c r="P3140" s="212">
        <v>1293</v>
      </c>
      <c r="Q3140" s="212" t="s">
        <v>1559</v>
      </c>
      <c r="R3140" s="212" t="s">
        <v>1560</v>
      </c>
      <c r="S3140" s="212"/>
      <c r="T3140" s="212"/>
      <c r="U3140" s="212"/>
      <c r="V3140" s="212"/>
      <c r="W3140" s="212"/>
      <c r="X3140" s="212"/>
      <c r="Y3140" s="212">
        <v>1370</v>
      </c>
      <c r="Z3140" s="212" t="s">
        <v>400</v>
      </c>
      <c r="AA3140" s="212" t="s">
        <v>401</v>
      </c>
      <c r="AB3140" s="212">
        <v>6808.6809999999996</v>
      </c>
      <c r="AC3140" s="212">
        <v>8830.8590000000004</v>
      </c>
      <c r="AD3140" s="212">
        <v>-1</v>
      </c>
      <c r="AE3140" s="212">
        <v>0</v>
      </c>
      <c r="AF3140" s="212">
        <v>-1</v>
      </c>
      <c r="AG3140" s="212">
        <v>0</v>
      </c>
      <c r="AH3140" s="212">
        <v>-6808.68</v>
      </c>
      <c r="AI3140" s="212">
        <v>-8830.86</v>
      </c>
      <c r="AJ3140" s="212">
        <v>0</v>
      </c>
      <c r="AK3140" s="212">
        <v>0</v>
      </c>
      <c r="AL3140" s="212">
        <v>0</v>
      </c>
      <c r="AM3140">
        <v>1</v>
      </c>
      <c r="AN3140" t="str">
        <f>VLOOKUP(H3140,'Base Art'!$A:$AJ,36,FALSE)</f>
        <v>RPB SA</v>
      </c>
    </row>
    <row r="3141" spans="1:40" x14ac:dyDescent="0.25">
      <c r="A3141" s="212" t="s">
        <v>7665</v>
      </c>
      <c r="B3141" s="212">
        <v>1</v>
      </c>
      <c r="C3141" s="212" t="s">
        <v>7666</v>
      </c>
      <c r="D3141" s="212" t="s">
        <v>1790</v>
      </c>
      <c r="E3141" s="212">
        <v>33</v>
      </c>
      <c r="F3141" s="212" t="s">
        <v>1791</v>
      </c>
      <c r="G3141" s="212" t="s">
        <v>1609</v>
      </c>
      <c r="H3141" s="212">
        <v>8492</v>
      </c>
      <c r="I3141" s="212" t="s">
        <v>1610</v>
      </c>
      <c r="J3141" s="212">
        <v>1162</v>
      </c>
      <c r="K3141" s="212" t="s">
        <v>1166</v>
      </c>
      <c r="L3141" s="212" t="s">
        <v>1167</v>
      </c>
      <c r="M3141" s="212"/>
      <c r="N3141" s="212"/>
      <c r="O3141" s="212"/>
      <c r="P3141" s="212">
        <v>1073</v>
      </c>
      <c r="Q3141" s="212" t="s">
        <v>1116</v>
      </c>
      <c r="R3141" s="212" t="s">
        <v>1117</v>
      </c>
      <c r="S3141" s="212"/>
      <c r="T3141" s="212"/>
      <c r="U3141" s="212"/>
      <c r="V3141" s="212"/>
      <c r="W3141" s="212"/>
      <c r="X3141" s="212"/>
      <c r="Y3141" s="212">
        <v>1370</v>
      </c>
      <c r="Z3141" s="212" t="s">
        <v>400</v>
      </c>
      <c r="AA3141" s="212" t="s">
        <v>401</v>
      </c>
      <c r="AB3141" s="212">
        <v>12810.056</v>
      </c>
      <c r="AC3141" s="212">
        <v>15884.47</v>
      </c>
      <c r="AD3141" s="212">
        <v>1</v>
      </c>
      <c r="AE3141" s="212">
        <v>0</v>
      </c>
      <c r="AF3141" s="212">
        <v>1</v>
      </c>
      <c r="AG3141" s="212">
        <v>0</v>
      </c>
      <c r="AH3141" s="212">
        <v>12810.06</v>
      </c>
      <c r="AI3141" s="212">
        <v>15884.47</v>
      </c>
      <c r="AJ3141" s="212">
        <v>1</v>
      </c>
      <c r="AK3141" s="212">
        <v>1</v>
      </c>
      <c r="AL3141" s="212">
        <v>0</v>
      </c>
      <c r="AM3141">
        <v>1</v>
      </c>
      <c r="AN3141" t="str">
        <f>VLOOKUP(H3141,'Base Art'!$A:$AJ,36,FALSE)</f>
        <v>RPB SA</v>
      </c>
    </row>
    <row r="3142" spans="1:40" x14ac:dyDescent="0.25">
      <c r="A3142" s="212" t="s">
        <v>7665</v>
      </c>
      <c r="B3142" s="212">
        <v>1</v>
      </c>
      <c r="C3142" s="212" t="s">
        <v>7666</v>
      </c>
      <c r="D3142" s="212" t="s">
        <v>1790</v>
      </c>
      <c r="E3142" s="212">
        <v>33</v>
      </c>
      <c r="F3142" s="212" t="s">
        <v>1791</v>
      </c>
      <c r="G3142" s="212" t="s">
        <v>1659</v>
      </c>
      <c r="H3142" s="212">
        <v>10214</v>
      </c>
      <c r="I3142" s="212" t="s">
        <v>1660</v>
      </c>
      <c r="J3142" s="212">
        <v>1458</v>
      </c>
      <c r="K3142" s="212" t="s">
        <v>1661</v>
      </c>
      <c r="L3142" s="212" t="s">
        <v>1662</v>
      </c>
      <c r="M3142" s="212"/>
      <c r="N3142" s="212"/>
      <c r="O3142" s="212"/>
      <c r="P3142" s="212"/>
      <c r="Q3142" s="212"/>
      <c r="R3142" s="212"/>
      <c r="S3142" s="212"/>
      <c r="T3142" s="212"/>
      <c r="U3142" s="212"/>
      <c r="V3142" s="212"/>
      <c r="W3142" s="212"/>
      <c r="X3142" s="212"/>
      <c r="Y3142" s="212">
        <v>1370</v>
      </c>
      <c r="Z3142" s="212" t="s">
        <v>400</v>
      </c>
      <c r="AA3142" s="212" t="s">
        <v>401</v>
      </c>
      <c r="AB3142" s="212">
        <v>7009.8890000000001</v>
      </c>
      <c r="AC3142" s="212">
        <v>8692.2620000000006</v>
      </c>
      <c r="AD3142" s="212">
        <v>1</v>
      </c>
      <c r="AE3142" s="212">
        <v>0</v>
      </c>
      <c r="AF3142" s="212">
        <v>1</v>
      </c>
      <c r="AG3142" s="212">
        <v>0</v>
      </c>
      <c r="AH3142" s="212">
        <v>7009.89</v>
      </c>
      <c r="AI3142" s="212">
        <v>8692.26</v>
      </c>
      <c r="AJ3142" s="212">
        <v>0</v>
      </c>
      <c r="AK3142" s="212">
        <v>0</v>
      </c>
      <c r="AL3142" s="212">
        <v>0</v>
      </c>
      <c r="AM3142">
        <v>1</v>
      </c>
      <c r="AN3142" t="str">
        <f>VLOOKUP(H3142,'Base Art'!$A:$AJ,36,FALSE)</f>
        <v>RPB SA</v>
      </c>
    </row>
    <row r="3143" spans="1:40" x14ac:dyDescent="0.25">
      <c r="A3143" s="212" t="s">
        <v>7665</v>
      </c>
      <c r="B3143" s="212">
        <v>1</v>
      </c>
      <c r="C3143" s="212" t="s">
        <v>7666</v>
      </c>
      <c r="D3143" s="212" t="s">
        <v>1790</v>
      </c>
      <c r="E3143" s="212">
        <v>33</v>
      </c>
      <c r="F3143" s="212" t="s">
        <v>1791</v>
      </c>
      <c r="G3143" s="212" t="s">
        <v>850</v>
      </c>
      <c r="H3143" s="212">
        <v>10278</v>
      </c>
      <c r="I3143" s="212" t="s">
        <v>851</v>
      </c>
      <c r="J3143" s="212"/>
      <c r="K3143" s="212"/>
      <c r="L3143" s="212"/>
      <c r="M3143" s="212"/>
      <c r="N3143" s="212"/>
      <c r="O3143" s="212"/>
      <c r="P3143" s="212">
        <v>1005</v>
      </c>
      <c r="Q3143" s="212" t="s">
        <v>582</v>
      </c>
      <c r="R3143" s="212" t="s">
        <v>583</v>
      </c>
      <c r="S3143" s="212"/>
      <c r="T3143" s="212"/>
      <c r="U3143" s="212"/>
      <c r="V3143" s="212"/>
      <c r="W3143" s="212"/>
      <c r="X3143" s="212"/>
      <c r="Y3143" s="212">
        <v>1369</v>
      </c>
      <c r="Z3143" s="212" t="s">
        <v>354</v>
      </c>
      <c r="AA3143" s="212" t="s">
        <v>355</v>
      </c>
      <c r="AB3143" s="212">
        <v>12275.298000000001</v>
      </c>
      <c r="AC3143" s="212">
        <v>15221.37</v>
      </c>
      <c r="AD3143" s="212">
        <v>2</v>
      </c>
      <c r="AE3143" s="212">
        <v>0</v>
      </c>
      <c r="AF3143" s="212">
        <v>2</v>
      </c>
      <c r="AG3143" s="212">
        <v>0</v>
      </c>
      <c r="AH3143" s="212">
        <v>24550.6</v>
      </c>
      <c r="AI3143" s="212">
        <v>30442.74</v>
      </c>
      <c r="AJ3143" s="212">
        <v>0</v>
      </c>
      <c r="AK3143" s="212">
        <v>0</v>
      </c>
      <c r="AL3143" s="212">
        <v>0</v>
      </c>
      <c r="AM3143">
        <v>1</v>
      </c>
      <c r="AN3143" t="str">
        <f>VLOOKUP(H3143,'Base Art'!$A:$AJ,36,FALSE)</f>
        <v>EST. LAS MARIAS S.A.C.I.F.A.</v>
      </c>
    </row>
    <row r="3144" spans="1:40" x14ac:dyDescent="0.25">
      <c r="A3144" s="212" t="s">
        <v>7665</v>
      </c>
      <c r="B3144" s="212">
        <v>1</v>
      </c>
      <c r="C3144" s="212" t="s">
        <v>7666</v>
      </c>
      <c r="D3144" s="212" t="s">
        <v>1790</v>
      </c>
      <c r="E3144" s="212">
        <v>33</v>
      </c>
      <c r="F3144" s="212" t="s">
        <v>1791</v>
      </c>
      <c r="G3144" s="212" t="s">
        <v>866</v>
      </c>
      <c r="H3144" s="212">
        <v>10427</v>
      </c>
      <c r="I3144" s="212" t="s">
        <v>867</v>
      </c>
      <c r="J3144" s="212">
        <v>1164</v>
      </c>
      <c r="K3144" s="212" t="s">
        <v>804</v>
      </c>
      <c r="L3144" s="212" t="s">
        <v>805</v>
      </c>
      <c r="M3144" s="212"/>
      <c r="N3144" s="212"/>
      <c r="O3144" s="212"/>
      <c r="P3144" s="212"/>
      <c r="Q3144" s="212"/>
      <c r="R3144" s="212"/>
      <c r="S3144" s="212"/>
      <c r="T3144" s="212"/>
      <c r="U3144" s="212"/>
      <c r="V3144" s="212"/>
      <c r="W3144" s="212"/>
      <c r="X3144" s="212"/>
      <c r="Y3144" s="212">
        <v>1373</v>
      </c>
      <c r="Z3144" s="212" t="s">
        <v>386</v>
      </c>
      <c r="AA3144" s="212" t="s">
        <v>387</v>
      </c>
      <c r="AB3144" s="212">
        <v>23563.61</v>
      </c>
      <c r="AC3144" s="212">
        <v>29218.879000000001</v>
      </c>
      <c r="AD3144" s="212">
        <v>0.27779999999999999</v>
      </c>
      <c r="AE3144" s="212">
        <v>0</v>
      </c>
      <c r="AF3144" s="212">
        <v>0.27779999999999999</v>
      </c>
      <c r="AG3144" s="212">
        <v>0</v>
      </c>
      <c r="AH3144" s="212">
        <v>6545.45</v>
      </c>
      <c r="AI3144" s="212">
        <v>8116.36</v>
      </c>
      <c r="AJ3144" s="212">
        <v>0</v>
      </c>
      <c r="AK3144" s="212">
        <v>0</v>
      </c>
      <c r="AL3144" s="212">
        <v>0</v>
      </c>
      <c r="AM3144">
        <v>1</v>
      </c>
      <c r="AN3144" t="str">
        <f>VLOOKUP(H3144,'Base Art'!$A:$AJ,36,FALSE)</f>
        <v>ARCOR S.A.I.C.</v>
      </c>
    </row>
    <row r="3145" spans="1:40" x14ac:dyDescent="0.25">
      <c r="A3145" s="212" t="s">
        <v>7665</v>
      </c>
      <c r="B3145" s="212">
        <v>1</v>
      </c>
      <c r="C3145" s="212" t="s">
        <v>7666</v>
      </c>
      <c r="D3145" s="212" t="s">
        <v>1790</v>
      </c>
      <c r="E3145" s="212">
        <v>33</v>
      </c>
      <c r="F3145" s="212" t="s">
        <v>1791</v>
      </c>
      <c r="G3145" s="212" t="s">
        <v>1758</v>
      </c>
      <c r="H3145" s="212">
        <v>10709</v>
      </c>
      <c r="I3145" s="212" t="s">
        <v>1759</v>
      </c>
      <c r="J3145" s="212"/>
      <c r="K3145" s="212"/>
      <c r="L3145" s="212"/>
      <c r="M3145" s="212"/>
      <c r="N3145" s="212"/>
      <c r="O3145" s="212"/>
      <c r="P3145" s="212"/>
      <c r="Q3145" s="212"/>
      <c r="R3145" s="212"/>
      <c r="S3145" s="212"/>
      <c r="T3145" s="212"/>
      <c r="U3145" s="212"/>
      <c r="V3145" s="212"/>
      <c r="W3145" s="212"/>
      <c r="X3145" s="212"/>
      <c r="Y3145" s="212">
        <v>1373</v>
      </c>
      <c r="Z3145" s="212" t="s">
        <v>386</v>
      </c>
      <c r="AA3145" s="212" t="s">
        <v>387</v>
      </c>
      <c r="AB3145" s="212">
        <v>14141.206</v>
      </c>
      <c r="AC3145" s="212">
        <v>17535.096000000001</v>
      </c>
      <c r="AD3145" s="212">
        <v>1</v>
      </c>
      <c r="AE3145" s="212">
        <v>0</v>
      </c>
      <c r="AF3145" s="212">
        <v>1</v>
      </c>
      <c r="AG3145" s="212">
        <v>0</v>
      </c>
      <c r="AH3145" s="212">
        <v>14141.21</v>
      </c>
      <c r="AI3145" s="212">
        <v>17535.099999999999</v>
      </c>
      <c r="AJ3145" s="212">
        <v>0</v>
      </c>
      <c r="AK3145" s="212">
        <v>0</v>
      </c>
      <c r="AL3145" s="212">
        <v>0</v>
      </c>
      <c r="AM3145">
        <v>1</v>
      </c>
      <c r="AN3145" t="str">
        <f>VLOOKUP(H3145,'Base Art'!$A:$AJ,36,FALSE)</f>
        <v>DON SATUR S.R.L.</v>
      </c>
    </row>
    <row r="3146" spans="1:40" x14ac:dyDescent="0.25">
      <c r="A3146" s="212" t="s">
        <v>7665</v>
      </c>
      <c r="B3146" s="212">
        <v>1</v>
      </c>
      <c r="C3146" s="212" t="s">
        <v>7666</v>
      </c>
      <c r="D3146" s="212" t="s">
        <v>1790</v>
      </c>
      <c r="E3146" s="212">
        <v>33</v>
      </c>
      <c r="F3146" s="212" t="s">
        <v>1791</v>
      </c>
      <c r="G3146" s="212" t="s">
        <v>886</v>
      </c>
      <c r="H3146" s="212">
        <v>10722</v>
      </c>
      <c r="I3146" s="212" t="s">
        <v>887</v>
      </c>
      <c r="J3146" s="212">
        <v>1446</v>
      </c>
      <c r="K3146" s="212" t="s">
        <v>644</v>
      </c>
      <c r="L3146" s="212" t="s">
        <v>645</v>
      </c>
      <c r="M3146" s="212"/>
      <c r="N3146" s="212"/>
      <c r="O3146" s="212"/>
      <c r="P3146" s="212">
        <v>1090</v>
      </c>
      <c r="Q3146" s="212" t="s">
        <v>530</v>
      </c>
      <c r="R3146" s="212" t="s">
        <v>531</v>
      </c>
      <c r="S3146" s="212"/>
      <c r="T3146" s="212"/>
      <c r="U3146" s="212"/>
      <c r="V3146" s="212"/>
      <c r="W3146" s="212"/>
      <c r="X3146" s="212"/>
      <c r="Y3146" s="212">
        <v>1376</v>
      </c>
      <c r="Z3146" s="212" t="s">
        <v>320</v>
      </c>
      <c r="AA3146" s="212" t="s">
        <v>321</v>
      </c>
      <c r="AB3146" s="212">
        <v>553439.04</v>
      </c>
      <c r="AC3146" s="212">
        <v>686264.44799999997</v>
      </c>
      <c r="AD3146" s="212">
        <v>2.5000000000000001E-2</v>
      </c>
      <c r="AE3146" s="212">
        <v>0</v>
      </c>
      <c r="AF3146" s="212">
        <v>2.5000000000000001E-2</v>
      </c>
      <c r="AG3146" s="212">
        <v>0</v>
      </c>
      <c r="AH3146" s="212">
        <v>13835.98</v>
      </c>
      <c r="AI3146" s="212">
        <v>17156.61</v>
      </c>
      <c r="AJ3146" s="212">
        <v>0</v>
      </c>
      <c r="AK3146" s="212">
        <v>0</v>
      </c>
      <c r="AL3146" s="212">
        <v>0</v>
      </c>
      <c r="AM3146">
        <v>1</v>
      </c>
      <c r="AN3146" t="str">
        <f>VLOOKUP(H3146,'Base Art'!$A:$AJ,36,FALSE)</f>
        <v>JORGE LUIS SUAREZ</v>
      </c>
    </row>
    <row r="3147" spans="1:40" x14ac:dyDescent="0.25">
      <c r="A3147" s="212" t="s">
        <v>7665</v>
      </c>
      <c r="B3147" s="212">
        <v>1</v>
      </c>
      <c r="C3147" s="212" t="s">
        <v>7666</v>
      </c>
      <c r="D3147" s="212" t="s">
        <v>1790</v>
      </c>
      <c r="E3147" s="212">
        <v>33</v>
      </c>
      <c r="F3147" s="212" t="s">
        <v>1791</v>
      </c>
      <c r="G3147" s="212" t="s">
        <v>896</v>
      </c>
      <c r="H3147" s="212">
        <v>10761</v>
      </c>
      <c r="I3147" s="212" t="s">
        <v>897</v>
      </c>
      <c r="J3147" s="212">
        <v>1433</v>
      </c>
      <c r="K3147" s="212" t="s">
        <v>892</v>
      </c>
      <c r="L3147" s="212" t="s">
        <v>893</v>
      </c>
      <c r="M3147" s="212"/>
      <c r="N3147" s="212"/>
      <c r="O3147" s="212"/>
      <c r="P3147" s="212"/>
      <c r="Q3147" s="212"/>
      <c r="R3147" s="212"/>
      <c r="S3147" s="212"/>
      <c r="T3147" s="212"/>
      <c r="U3147" s="212"/>
      <c r="V3147" s="212"/>
      <c r="W3147" s="212"/>
      <c r="X3147" s="212"/>
      <c r="Y3147" s="212">
        <v>1374</v>
      </c>
      <c r="Z3147" s="212" t="s">
        <v>336</v>
      </c>
      <c r="AA3147" s="212" t="s">
        <v>337</v>
      </c>
      <c r="AB3147" s="212">
        <v>0</v>
      </c>
      <c r="AC3147" s="212">
        <v>0</v>
      </c>
      <c r="AD3147" s="212">
        <v>0</v>
      </c>
      <c r="AE3147" s="212">
        <v>0.27779999999999999</v>
      </c>
      <c r="AF3147" s="212">
        <v>0.27779999999999999</v>
      </c>
      <c r="AG3147" s="212">
        <v>0</v>
      </c>
      <c r="AH3147" s="212">
        <v>0</v>
      </c>
      <c r="AI3147" s="212">
        <v>0</v>
      </c>
      <c r="AJ3147" s="212">
        <v>0</v>
      </c>
      <c r="AK3147" s="212">
        <v>0</v>
      </c>
      <c r="AL3147" s="212">
        <v>0</v>
      </c>
      <c r="AM3147">
        <v>1</v>
      </c>
      <c r="AN3147" t="str">
        <f>VLOOKUP(H3147,'Base Art'!$A:$AJ,36,FALSE)</f>
        <v>GEORGALOS HNOS. S.A.I.C.A.</v>
      </c>
    </row>
    <row r="3148" spans="1:40" x14ac:dyDescent="0.25">
      <c r="A3148" s="212" t="s">
        <v>7665</v>
      </c>
      <c r="B3148" s="212">
        <v>1</v>
      </c>
      <c r="C3148" s="212" t="s">
        <v>7666</v>
      </c>
      <c r="D3148" s="212" t="s">
        <v>1790</v>
      </c>
      <c r="E3148" s="212">
        <v>33</v>
      </c>
      <c r="F3148" s="212" t="s">
        <v>1791</v>
      </c>
      <c r="G3148" s="212" t="s">
        <v>902</v>
      </c>
      <c r="H3148" s="212">
        <v>10866</v>
      </c>
      <c r="I3148" s="212" t="s">
        <v>903</v>
      </c>
      <c r="J3148" s="212"/>
      <c r="K3148" s="212"/>
      <c r="L3148" s="212"/>
      <c r="M3148" s="212"/>
      <c r="N3148" s="212"/>
      <c r="O3148" s="212"/>
      <c r="P3148" s="212"/>
      <c r="Q3148" s="212"/>
      <c r="R3148" s="212"/>
      <c r="S3148" s="212"/>
      <c r="T3148" s="212"/>
      <c r="U3148" s="212"/>
      <c r="V3148" s="212"/>
      <c r="W3148" s="212"/>
      <c r="X3148" s="212"/>
      <c r="Y3148" s="212">
        <v>1373</v>
      </c>
      <c r="Z3148" s="212" t="s">
        <v>386</v>
      </c>
      <c r="AA3148" s="212" t="s">
        <v>387</v>
      </c>
      <c r="AB3148" s="212">
        <v>34613.588000000003</v>
      </c>
      <c r="AC3148" s="212">
        <v>42401.644999999997</v>
      </c>
      <c r="AD3148" s="212">
        <v>0.61899999999999999</v>
      </c>
      <c r="AE3148" s="212">
        <v>0</v>
      </c>
      <c r="AF3148" s="212">
        <v>0.61899999999999999</v>
      </c>
      <c r="AG3148" s="212">
        <v>0</v>
      </c>
      <c r="AH3148" s="212">
        <v>21427.46</v>
      </c>
      <c r="AI3148" s="212">
        <v>26248.639999999999</v>
      </c>
      <c r="AJ3148" s="212">
        <v>0</v>
      </c>
      <c r="AK3148" s="212">
        <v>0</v>
      </c>
      <c r="AL3148" s="212">
        <v>0</v>
      </c>
      <c r="AM3148">
        <v>1</v>
      </c>
      <c r="AN3148" t="str">
        <f>VLOOKUP(H3148,'Base Art'!$A:$AJ,36,FALSE)</f>
        <v>ARCOR S.A.I.C.</v>
      </c>
    </row>
    <row r="3149" spans="1:40" x14ac:dyDescent="0.25">
      <c r="A3149" s="212" t="s">
        <v>7665</v>
      </c>
      <c r="B3149" s="212">
        <v>1</v>
      </c>
      <c r="C3149" s="212" t="s">
        <v>7666</v>
      </c>
      <c r="D3149" s="212" t="s">
        <v>1790</v>
      </c>
      <c r="E3149" s="212">
        <v>33</v>
      </c>
      <c r="F3149" s="212" t="s">
        <v>1791</v>
      </c>
      <c r="G3149" s="212" t="s">
        <v>1188</v>
      </c>
      <c r="H3149" s="212">
        <v>10984</v>
      </c>
      <c r="I3149" s="212" t="s">
        <v>1189</v>
      </c>
      <c r="J3149" s="212"/>
      <c r="K3149" s="212"/>
      <c r="L3149" s="212"/>
      <c r="M3149" s="212"/>
      <c r="N3149" s="212"/>
      <c r="O3149" s="212"/>
      <c r="P3149" s="212"/>
      <c r="Q3149" s="212"/>
      <c r="R3149" s="212"/>
      <c r="S3149" s="212"/>
      <c r="T3149" s="212"/>
      <c r="U3149" s="212"/>
      <c r="V3149" s="212"/>
      <c r="W3149" s="212"/>
      <c r="X3149" s="212"/>
      <c r="Y3149" s="212">
        <v>1374</v>
      </c>
      <c r="Z3149" s="212" t="s">
        <v>336</v>
      </c>
      <c r="AA3149" s="212" t="s">
        <v>337</v>
      </c>
      <c r="AB3149" s="212">
        <v>-86.542000000000002</v>
      </c>
      <c r="AC3149" s="212">
        <v>1E-3</v>
      </c>
      <c r="AD3149" s="212">
        <v>0</v>
      </c>
      <c r="AE3149" s="212">
        <v>0</v>
      </c>
      <c r="AF3149" s="212">
        <v>0</v>
      </c>
      <c r="AG3149" s="212">
        <v>0</v>
      </c>
      <c r="AH3149" s="212">
        <v>-86.54</v>
      </c>
      <c r="AI3149" s="212">
        <v>0</v>
      </c>
      <c r="AJ3149" s="212">
        <v>1</v>
      </c>
      <c r="AK3149" s="212">
        <v>0</v>
      </c>
      <c r="AL3149" s="212">
        <v>0</v>
      </c>
      <c r="AM3149">
        <v>1</v>
      </c>
      <c r="AN3149" t="str">
        <f>VLOOKUP(H3149,'Base Art'!$A:$AJ,36,FALSE)</f>
        <v>ARCOR S.A.I.C.</v>
      </c>
    </row>
    <row r="3150" spans="1:40" x14ac:dyDescent="0.25">
      <c r="A3150" s="212" t="s">
        <v>7665</v>
      </c>
      <c r="B3150" s="212">
        <v>1</v>
      </c>
      <c r="C3150" s="212" t="s">
        <v>7666</v>
      </c>
      <c r="D3150" s="212" t="s">
        <v>1790</v>
      </c>
      <c r="E3150" s="212">
        <v>33</v>
      </c>
      <c r="F3150" s="212" t="s">
        <v>1791</v>
      </c>
      <c r="G3150" s="212" t="s">
        <v>1603</v>
      </c>
      <c r="H3150" s="212">
        <v>11066</v>
      </c>
      <c r="I3150" s="212" t="s">
        <v>1604</v>
      </c>
      <c r="J3150" s="212">
        <v>1473</v>
      </c>
      <c r="K3150" s="212" t="s">
        <v>1490</v>
      </c>
      <c r="L3150" s="212" t="s">
        <v>1491</v>
      </c>
      <c r="M3150" s="212"/>
      <c r="N3150" s="212"/>
      <c r="O3150" s="212"/>
      <c r="P3150" s="212"/>
      <c r="Q3150" s="212"/>
      <c r="R3150" s="212"/>
      <c r="S3150" s="212"/>
      <c r="T3150" s="212"/>
      <c r="U3150" s="212"/>
      <c r="V3150" s="212"/>
      <c r="W3150" s="212"/>
      <c r="X3150" s="212"/>
      <c r="Y3150" s="212">
        <v>1374</v>
      </c>
      <c r="Z3150" s="212" t="s">
        <v>336</v>
      </c>
      <c r="AA3150" s="212" t="s">
        <v>337</v>
      </c>
      <c r="AB3150" s="212">
        <v>47021.41</v>
      </c>
      <c r="AC3150" s="212">
        <v>56895.904000000002</v>
      </c>
      <c r="AD3150" s="212">
        <v>0.16669999999999999</v>
      </c>
      <c r="AE3150" s="212">
        <v>0</v>
      </c>
      <c r="AF3150" s="212">
        <v>0.16669999999999999</v>
      </c>
      <c r="AG3150" s="212">
        <v>0</v>
      </c>
      <c r="AH3150" s="212">
        <v>7836.9</v>
      </c>
      <c r="AI3150" s="212">
        <v>9482.65</v>
      </c>
      <c r="AJ3150" s="212">
        <v>1</v>
      </c>
      <c r="AK3150" s="212">
        <v>0.17</v>
      </c>
      <c r="AL3150" s="212">
        <v>0</v>
      </c>
      <c r="AM3150">
        <v>1</v>
      </c>
      <c r="AN3150" t="str">
        <f>VLOOKUP(H3150,'Base Art'!$A:$AJ,36,FALSE)</f>
        <v>LHERITIER ARGENTINA S.A.</v>
      </c>
    </row>
    <row r="3151" spans="1:40" x14ac:dyDescent="0.25">
      <c r="A3151" s="212" t="s">
        <v>7665</v>
      </c>
      <c r="B3151" s="212">
        <v>1</v>
      </c>
      <c r="C3151" s="212" t="s">
        <v>7666</v>
      </c>
      <c r="D3151" s="212" t="s">
        <v>1790</v>
      </c>
      <c r="E3151" s="212">
        <v>33</v>
      </c>
      <c r="F3151" s="212" t="s">
        <v>1791</v>
      </c>
      <c r="G3151" s="212" t="s">
        <v>1040</v>
      </c>
      <c r="H3151" s="212">
        <v>11068</v>
      </c>
      <c r="I3151" s="212" t="s">
        <v>1041</v>
      </c>
      <c r="J3151" s="212"/>
      <c r="K3151" s="212"/>
      <c r="L3151" s="212"/>
      <c r="M3151" s="212"/>
      <c r="N3151" s="212"/>
      <c r="O3151" s="212"/>
      <c r="P3151" s="212"/>
      <c r="Q3151" s="212"/>
      <c r="R3151" s="212"/>
      <c r="S3151" s="212"/>
      <c r="T3151" s="212"/>
      <c r="U3151" s="212"/>
      <c r="V3151" s="212"/>
      <c r="W3151" s="212"/>
      <c r="X3151" s="212"/>
      <c r="Y3151" s="212">
        <v>1370</v>
      </c>
      <c r="Z3151" s="212" t="s">
        <v>400</v>
      </c>
      <c r="AA3151" s="212" t="s">
        <v>401</v>
      </c>
      <c r="AB3151" s="212">
        <v>9705.0319999999992</v>
      </c>
      <c r="AC3151" s="212">
        <v>11960.107</v>
      </c>
      <c r="AD3151" s="212">
        <v>4</v>
      </c>
      <c r="AE3151" s="212">
        <v>0</v>
      </c>
      <c r="AF3151" s="212">
        <v>4</v>
      </c>
      <c r="AG3151" s="212">
        <v>0</v>
      </c>
      <c r="AH3151" s="212">
        <v>38820.129999999997</v>
      </c>
      <c r="AI3151" s="212">
        <v>47840.43</v>
      </c>
      <c r="AJ3151" s="212">
        <v>3</v>
      </c>
      <c r="AK3151" s="212">
        <v>1.33</v>
      </c>
      <c r="AL3151" s="212">
        <v>0</v>
      </c>
      <c r="AM3151">
        <v>1</v>
      </c>
      <c r="AN3151" t="str">
        <f>VLOOKUP(H3151,'Base Art'!$A:$AJ,36,FALSE)</f>
        <v>RUBINO HNOS. S.A.</v>
      </c>
    </row>
    <row r="3152" spans="1:40" x14ac:dyDescent="0.25">
      <c r="A3152" s="212" t="s">
        <v>7665</v>
      </c>
      <c r="B3152" s="212">
        <v>1</v>
      </c>
      <c r="C3152" s="212" t="s">
        <v>7666</v>
      </c>
      <c r="D3152" s="212" t="s">
        <v>1790</v>
      </c>
      <c r="E3152" s="212">
        <v>33</v>
      </c>
      <c r="F3152" s="212" t="s">
        <v>1791</v>
      </c>
      <c r="G3152" s="212" t="s">
        <v>1238</v>
      </c>
      <c r="H3152" s="212">
        <v>11146</v>
      </c>
      <c r="I3152" s="212" t="s">
        <v>1239</v>
      </c>
      <c r="J3152" s="212">
        <v>1193</v>
      </c>
      <c r="K3152" s="212" t="s">
        <v>506</v>
      </c>
      <c r="L3152" s="212" t="s">
        <v>507</v>
      </c>
      <c r="M3152" s="212"/>
      <c r="N3152" s="212"/>
      <c r="O3152" s="212"/>
      <c r="P3152" s="212"/>
      <c r="Q3152" s="212"/>
      <c r="R3152" s="212"/>
      <c r="S3152" s="212"/>
      <c r="T3152" s="212"/>
      <c r="U3152" s="212"/>
      <c r="V3152" s="212"/>
      <c r="W3152" s="212"/>
      <c r="X3152" s="212"/>
      <c r="Y3152" s="212">
        <v>1375</v>
      </c>
      <c r="Z3152" s="212" t="s">
        <v>314</v>
      </c>
      <c r="AA3152" s="212" t="s">
        <v>315</v>
      </c>
      <c r="AB3152" s="212">
        <v>61412.84</v>
      </c>
      <c r="AC3152" s="212">
        <v>76151.922000000006</v>
      </c>
      <c r="AD3152" s="212">
        <v>1</v>
      </c>
      <c r="AE3152" s="212">
        <v>0</v>
      </c>
      <c r="AF3152" s="212">
        <v>1</v>
      </c>
      <c r="AG3152" s="212">
        <v>0</v>
      </c>
      <c r="AH3152" s="212">
        <v>61412.84</v>
      </c>
      <c r="AI3152" s="212">
        <v>76151.92</v>
      </c>
      <c r="AJ3152" s="212">
        <v>0</v>
      </c>
      <c r="AK3152" s="212">
        <v>0</v>
      </c>
      <c r="AL3152" s="212">
        <v>0</v>
      </c>
      <c r="AM3152">
        <v>1</v>
      </c>
      <c r="AN3152" t="str">
        <f>VLOOKUP(H3152,'Base Art'!$A:$AJ,36,FALSE)</f>
        <v>MASTERFOODS ARGENTINA LTD.</v>
      </c>
    </row>
    <row r="3153" spans="1:40" x14ac:dyDescent="0.25">
      <c r="A3153" s="212" t="s">
        <v>7665</v>
      </c>
      <c r="B3153" s="212">
        <v>1</v>
      </c>
      <c r="C3153" s="212" t="s">
        <v>7666</v>
      </c>
      <c r="D3153" s="212" t="s">
        <v>1790</v>
      </c>
      <c r="E3153" s="212">
        <v>33</v>
      </c>
      <c r="F3153" s="212" t="s">
        <v>1791</v>
      </c>
      <c r="G3153" s="212" t="s">
        <v>1538</v>
      </c>
      <c r="H3153" s="212">
        <v>11353</v>
      </c>
      <c r="I3153" s="212" t="s">
        <v>1539</v>
      </c>
      <c r="J3153" s="212"/>
      <c r="K3153" s="212"/>
      <c r="L3153" s="212"/>
      <c r="M3153" s="212"/>
      <c r="N3153" s="212"/>
      <c r="O3153" s="212"/>
      <c r="P3153" s="212"/>
      <c r="Q3153" s="212"/>
      <c r="R3153" s="212"/>
      <c r="S3153" s="212"/>
      <c r="T3153" s="212"/>
      <c r="U3153" s="212"/>
      <c r="V3153" s="212"/>
      <c r="W3153" s="212"/>
      <c r="X3153" s="212"/>
      <c r="Y3153" s="212"/>
      <c r="Z3153" s="212"/>
      <c r="AA3153" s="212"/>
      <c r="AB3153" s="212">
        <v>76428.429999999993</v>
      </c>
      <c r="AC3153" s="212">
        <v>94771.264999999999</v>
      </c>
      <c r="AD3153" s="212">
        <v>8.3299999999999999E-2</v>
      </c>
      <c r="AE3153" s="212">
        <v>0</v>
      </c>
      <c r="AF3153" s="212">
        <v>8.3299999999999999E-2</v>
      </c>
      <c r="AG3153" s="212">
        <v>0</v>
      </c>
      <c r="AH3153" s="212">
        <v>6369.04</v>
      </c>
      <c r="AI3153" s="212">
        <v>7897.61</v>
      </c>
      <c r="AJ3153" s="212">
        <v>0</v>
      </c>
      <c r="AK3153" s="212">
        <v>0</v>
      </c>
      <c r="AL3153" s="212">
        <v>0</v>
      </c>
      <c r="AM3153">
        <v>1</v>
      </c>
      <c r="AN3153" t="str">
        <f>VLOOKUP(H3153,'Base Art'!$A:$AJ,36,FALSE)</f>
        <v>DOLCEVITA DE LA DOLCE S.R.L</v>
      </c>
    </row>
    <row r="3154" spans="1:40" x14ac:dyDescent="0.25">
      <c r="A3154" s="212" t="s">
        <v>7665</v>
      </c>
      <c r="B3154" s="212">
        <v>1</v>
      </c>
      <c r="C3154" s="212" t="s">
        <v>7666</v>
      </c>
      <c r="D3154" s="212" t="s">
        <v>1790</v>
      </c>
      <c r="E3154" s="212">
        <v>33</v>
      </c>
      <c r="F3154" s="212" t="s">
        <v>1791</v>
      </c>
      <c r="G3154" s="212" t="s">
        <v>938</v>
      </c>
      <c r="H3154" s="212">
        <v>11429</v>
      </c>
      <c r="I3154" s="212" t="s">
        <v>939</v>
      </c>
      <c r="J3154" s="212">
        <v>1430</v>
      </c>
      <c r="K3154" s="212" t="s">
        <v>420</v>
      </c>
      <c r="L3154" s="212" t="s">
        <v>421</v>
      </c>
      <c r="M3154" s="212"/>
      <c r="N3154" s="212"/>
      <c r="O3154" s="212"/>
      <c r="P3154" s="212"/>
      <c r="Q3154" s="212"/>
      <c r="R3154" s="212"/>
      <c r="S3154" s="212"/>
      <c r="T3154" s="212"/>
      <c r="U3154" s="212"/>
      <c r="V3154" s="212"/>
      <c r="W3154" s="212"/>
      <c r="X3154" s="212"/>
      <c r="Y3154" s="212"/>
      <c r="Z3154" s="212"/>
      <c r="AA3154" s="212"/>
      <c r="AB3154" s="212">
        <v>14327.75</v>
      </c>
      <c r="AC3154" s="212">
        <v>17381.621999999999</v>
      </c>
      <c r="AD3154" s="212">
        <v>1.25</v>
      </c>
      <c r="AE3154" s="212">
        <v>0</v>
      </c>
      <c r="AF3154" s="212">
        <v>1.25</v>
      </c>
      <c r="AG3154" s="212">
        <v>0</v>
      </c>
      <c r="AH3154" s="212">
        <v>17909.689999999999</v>
      </c>
      <c r="AI3154" s="212">
        <v>21727.03</v>
      </c>
      <c r="AJ3154" s="212">
        <v>2</v>
      </c>
      <c r="AK3154" s="212">
        <v>0.63</v>
      </c>
      <c r="AL3154" s="212">
        <v>0</v>
      </c>
      <c r="AM3154">
        <v>1</v>
      </c>
      <c r="AN3154" t="str">
        <f>VLOOKUP(H3154,'Base Art'!$A:$AJ,36,FALSE)</f>
        <v>GEORGALOS HNOS. S.A.I.C.A.</v>
      </c>
    </row>
    <row r="3155" spans="1:40" x14ac:dyDescent="0.25">
      <c r="A3155" s="212" t="s">
        <v>7665</v>
      </c>
      <c r="B3155" s="212">
        <v>1</v>
      </c>
      <c r="C3155" s="212" t="s">
        <v>7666</v>
      </c>
      <c r="D3155" s="212" t="s">
        <v>1790</v>
      </c>
      <c r="E3155" s="212">
        <v>33</v>
      </c>
      <c r="F3155" s="212" t="s">
        <v>1791</v>
      </c>
      <c r="G3155" s="212" t="s">
        <v>1248</v>
      </c>
      <c r="H3155" s="212">
        <v>11506</v>
      </c>
      <c r="I3155" s="212" t="s">
        <v>1249</v>
      </c>
      <c r="J3155" s="212">
        <v>1414</v>
      </c>
      <c r="K3155" s="212" t="s">
        <v>372</v>
      </c>
      <c r="L3155" s="212" t="s">
        <v>373</v>
      </c>
      <c r="M3155" s="212"/>
      <c r="N3155" s="212"/>
      <c r="O3155" s="212"/>
      <c r="P3155" s="212"/>
      <c r="Q3155" s="212"/>
      <c r="R3155" s="212"/>
      <c r="S3155" s="212"/>
      <c r="T3155" s="212"/>
      <c r="U3155" s="212"/>
      <c r="V3155" s="212"/>
      <c r="W3155" s="212"/>
      <c r="X3155" s="212"/>
      <c r="Y3155" s="212"/>
      <c r="Z3155" s="212"/>
      <c r="AA3155" s="212"/>
      <c r="AB3155" s="212">
        <v>48813.77</v>
      </c>
      <c r="AC3155" s="212">
        <v>59064.650999999998</v>
      </c>
      <c r="AD3155" s="212">
        <v>8.3299999999999999E-2</v>
      </c>
      <c r="AE3155" s="212">
        <v>0</v>
      </c>
      <c r="AF3155" s="212">
        <v>8.3299999999999999E-2</v>
      </c>
      <c r="AG3155" s="212">
        <v>0</v>
      </c>
      <c r="AH3155" s="212">
        <v>4067.81</v>
      </c>
      <c r="AI3155" s="212">
        <v>4922.05</v>
      </c>
      <c r="AJ3155" s="212">
        <v>0</v>
      </c>
      <c r="AK3155" s="212">
        <v>0</v>
      </c>
      <c r="AL3155" s="212">
        <v>0</v>
      </c>
      <c r="AM3155">
        <v>1</v>
      </c>
      <c r="AN3155" t="str">
        <f>VLOOKUP(H3155,'Base Art'!$A:$AJ,36,FALSE)</f>
        <v>ARCOR S.A.I.C.</v>
      </c>
    </row>
    <row r="3156" spans="1:40" x14ac:dyDescent="0.25">
      <c r="A3156" s="212" t="s">
        <v>7665</v>
      </c>
      <c r="B3156" s="212">
        <v>1</v>
      </c>
      <c r="C3156" s="212" t="s">
        <v>7666</v>
      </c>
      <c r="D3156" s="212" t="s">
        <v>1790</v>
      </c>
      <c r="E3156" s="212">
        <v>33</v>
      </c>
      <c r="F3156" s="212" t="s">
        <v>1791</v>
      </c>
      <c r="G3156" s="212" t="s">
        <v>7681</v>
      </c>
      <c r="H3156" s="212">
        <v>11519</v>
      </c>
      <c r="I3156" s="212" t="s">
        <v>7502</v>
      </c>
      <c r="J3156" s="212"/>
      <c r="K3156" s="212"/>
      <c r="L3156" s="212"/>
      <c r="M3156" s="212"/>
      <c r="N3156" s="212"/>
      <c r="O3156" s="212"/>
      <c r="P3156" s="212"/>
      <c r="Q3156" s="212"/>
      <c r="R3156" s="212"/>
      <c r="S3156" s="212"/>
      <c r="T3156" s="212"/>
      <c r="U3156" s="212"/>
      <c r="V3156" s="212"/>
      <c r="W3156" s="212"/>
      <c r="X3156" s="212"/>
      <c r="Y3156" s="212"/>
      <c r="Z3156" s="212"/>
      <c r="AA3156" s="212"/>
      <c r="AB3156" s="212">
        <v>15890</v>
      </c>
      <c r="AC3156" s="212">
        <v>19703.599999999999</v>
      </c>
      <c r="AD3156" s="212">
        <v>0.75</v>
      </c>
      <c r="AE3156" s="212">
        <v>0</v>
      </c>
      <c r="AF3156" s="212">
        <v>0.75</v>
      </c>
      <c r="AG3156" s="212">
        <v>0</v>
      </c>
      <c r="AH3156" s="212">
        <v>11917.5</v>
      </c>
      <c r="AI3156" s="212">
        <v>14777.7</v>
      </c>
      <c r="AJ3156" s="212">
        <v>1</v>
      </c>
      <c r="AK3156" s="212">
        <v>0.75</v>
      </c>
      <c r="AL3156" s="212">
        <v>0</v>
      </c>
      <c r="AM3156">
        <v>1</v>
      </c>
      <c r="AN3156" t="str">
        <f>VLOOKUP(H3156,'Base Art'!$A:$AJ,36,FALSE)</f>
        <v>DISTRIBUIDORA H&amp;G SRL</v>
      </c>
    </row>
    <row r="3157" spans="1:40" x14ac:dyDescent="0.25">
      <c r="A3157" s="212" t="s">
        <v>7665</v>
      </c>
      <c r="B3157" s="212">
        <v>1</v>
      </c>
      <c r="C3157" s="212" t="s">
        <v>7666</v>
      </c>
      <c r="D3157" s="212" t="s">
        <v>1790</v>
      </c>
      <c r="E3157" s="212">
        <v>33</v>
      </c>
      <c r="F3157" s="212" t="s">
        <v>1791</v>
      </c>
      <c r="G3157" s="212" t="s">
        <v>1770</v>
      </c>
      <c r="H3157" s="212">
        <v>11574</v>
      </c>
      <c r="I3157" s="212" t="s">
        <v>1771</v>
      </c>
      <c r="J3157" s="212"/>
      <c r="K3157" s="212"/>
      <c r="L3157" s="212"/>
      <c r="M3157" s="212"/>
      <c r="N3157" s="212"/>
      <c r="O3157" s="212"/>
      <c r="P3157" s="212"/>
      <c r="Q3157" s="212"/>
      <c r="R3157" s="212"/>
      <c r="S3157" s="212"/>
      <c r="T3157" s="212"/>
      <c r="U3157" s="212"/>
      <c r="V3157" s="212"/>
      <c r="W3157" s="212"/>
      <c r="X3157" s="212"/>
      <c r="Y3157" s="212"/>
      <c r="Z3157" s="212"/>
      <c r="AA3157" s="212"/>
      <c r="AB3157" s="212">
        <v>10152.892</v>
      </c>
      <c r="AC3157" s="212">
        <v>12589.585999999999</v>
      </c>
      <c r="AD3157" s="212">
        <v>1</v>
      </c>
      <c r="AE3157" s="212">
        <v>0</v>
      </c>
      <c r="AF3157" s="212">
        <v>1</v>
      </c>
      <c r="AG3157" s="212">
        <v>0</v>
      </c>
      <c r="AH3157" s="212">
        <v>10152.89</v>
      </c>
      <c r="AI3157" s="212">
        <v>12589.59</v>
      </c>
      <c r="AJ3157" s="212">
        <v>1</v>
      </c>
      <c r="AK3157" s="212">
        <v>1</v>
      </c>
      <c r="AL3157" s="212">
        <v>0</v>
      </c>
      <c r="AM3157">
        <v>1</v>
      </c>
      <c r="AN3157" t="str">
        <f>VLOOKUP(H3157,'Base Art'!$A:$AJ,36,FALSE)</f>
        <v>RUBINO HNOS. S.A.</v>
      </c>
    </row>
    <row r="3158" spans="1:40" x14ac:dyDescent="0.25">
      <c r="A3158" s="212" t="s">
        <v>7665</v>
      </c>
      <c r="B3158" s="212">
        <v>1</v>
      </c>
      <c r="C3158" s="212" t="s">
        <v>7666</v>
      </c>
      <c r="D3158" s="212" t="s">
        <v>1792</v>
      </c>
      <c r="E3158" s="212">
        <v>36</v>
      </c>
      <c r="F3158" s="212" t="s">
        <v>276</v>
      </c>
      <c r="G3158" s="212" t="s">
        <v>295</v>
      </c>
      <c r="H3158" s="212">
        <v>1</v>
      </c>
      <c r="I3158" s="212" t="s">
        <v>296</v>
      </c>
      <c r="J3158" s="212">
        <v>1019</v>
      </c>
      <c r="K3158" s="212" t="s">
        <v>266</v>
      </c>
      <c r="L3158" s="212" t="s">
        <v>297</v>
      </c>
      <c r="M3158" s="212"/>
      <c r="N3158" s="212"/>
      <c r="O3158" s="212"/>
      <c r="P3158" s="212">
        <v>1020</v>
      </c>
      <c r="Q3158" s="212" t="s">
        <v>298</v>
      </c>
      <c r="R3158" s="212" t="s">
        <v>299</v>
      </c>
      <c r="S3158" s="212"/>
      <c r="T3158" s="212"/>
      <c r="U3158" s="212"/>
      <c r="V3158" s="212"/>
      <c r="W3158" s="212"/>
      <c r="X3158" s="212"/>
      <c r="Y3158" s="212">
        <v>1402</v>
      </c>
      <c r="Z3158" s="212" t="s">
        <v>300</v>
      </c>
      <c r="AA3158" s="212" t="s">
        <v>301</v>
      </c>
      <c r="AB3158" s="212">
        <v>183481.62</v>
      </c>
      <c r="AC3158" s="212">
        <v>227517.204</v>
      </c>
      <c r="AD3158" s="212">
        <v>0.05</v>
      </c>
      <c r="AE3158" s="212">
        <v>0</v>
      </c>
      <c r="AF3158" s="212">
        <v>0.05</v>
      </c>
      <c r="AG3158" s="212">
        <v>0</v>
      </c>
      <c r="AH3158" s="212">
        <v>9174.08</v>
      </c>
      <c r="AI3158" s="212">
        <v>11375.86</v>
      </c>
      <c r="AJ3158" s="212">
        <v>0</v>
      </c>
      <c r="AK3158" s="212">
        <v>0</v>
      </c>
      <c r="AL3158" s="212">
        <v>0</v>
      </c>
      <c r="AM3158">
        <v>1</v>
      </c>
      <c r="AN3158" t="str">
        <f>VLOOKUP(H3158,'Base Art'!$A:$AJ,36,FALSE)</f>
        <v>ENERGIZER ARGENTINA S.A.</v>
      </c>
    </row>
    <row r="3159" spans="1:40" x14ac:dyDescent="0.25">
      <c r="A3159" s="212" t="s">
        <v>7665</v>
      </c>
      <c r="B3159" s="212">
        <v>1</v>
      </c>
      <c r="C3159" s="212" t="s">
        <v>7666</v>
      </c>
      <c r="D3159" s="212" t="s">
        <v>1792</v>
      </c>
      <c r="E3159" s="212">
        <v>36</v>
      </c>
      <c r="F3159" s="212" t="s">
        <v>276</v>
      </c>
      <c r="G3159" s="212" t="s">
        <v>316</v>
      </c>
      <c r="H3159" s="212">
        <v>156</v>
      </c>
      <c r="I3159" s="212" t="s">
        <v>317</v>
      </c>
      <c r="J3159" s="212">
        <v>1437</v>
      </c>
      <c r="K3159" s="212" t="s">
        <v>318</v>
      </c>
      <c r="L3159" s="212" t="s">
        <v>319</v>
      </c>
      <c r="M3159" s="212"/>
      <c r="N3159" s="212"/>
      <c r="O3159" s="212"/>
      <c r="P3159" s="212"/>
      <c r="Q3159" s="212"/>
      <c r="R3159" s="212"/>
      <c r="S3159" s="212"/>
      <c r="T3159" s="212"/>
      <c r="U3159" s="212"/>
      <c r="V3159" s="212"/>
      <c r="W3159" s="212"/>
      <c r="X3159" s="212"/>
      <c r="Y3159" s="212">
        <v>1376</v>
      </c>
      <c r="Z3159" s="212" t="s">
        <v>320</v>
      </c>
      <c r="AA3159" s="212" t="s">
        <v>321</v>
      </c>
      <c r="AB3159" s="212">
        <v>367185.17700000003</v>
      </c>
      <c r="AC3159" s="212">
        <v>449801.84700000001</v>
      </c>
      <c r="AD3159" s="212">
        <v>2.5000000000000001E-2</v>
      </c>
      <c r="AE3159" s="212">
        <v>0</v>
      </c>
      <c r="AF3159" s="212">
        <v>2.5000000000000001E-2</v>
      </c>
      <c r="AG3159" s="212">
        <v>0</v>
      </c>
      <c r="AH3159" s="212">
        <v>9179.6299999999992</v>
      </c>
      <c r="AI3159" s="212">
        <v>11245.05</v>
      </c>
      <c r="AJ3159" s="212">
        <v>1</v>
      </c>
      <c r="AK3159" s="212">
        <v>0.03</v>
      </c>
      <c r="AL3159" s="212">
        <v>0</v>
      </c>
      <c r="AM3159">
        <v>1</v>
      </c>
      <c r="AN3159" t="str">
        <f>VLOOKUP(H3159,'Base Art'!$A:$AJ,36,FALSE)</f>
        <v>JORGE LUIS SUAREZ</v>
      </c>
    </row>
    <row r="3160" spans="1:40" x14ac:dyDescent="0.25">
      <c r="A3160" s="212" t="s">
        <v>7665</v>
      </c>
      <c r="B3160" s="212">
        <v>1</v>
      </c>
      <c r="C3160" s="212" t="s">
        <v>7666</v>
      </c>
      <c r="D3160" s="212" t="s">
        <v>1792</v>
      </c>
      <c r="E3160" s="212">
        <v>36</v>
      </c>
      <c r="F3160" s="212" t="s">
        <v>276</v>
      </c>
      <c r="G3160" s="212" t="s">
        <v>380</v>
      </c>
      <c r="H3160" s="212">
        <v>731</v>
      </c>
      <c r="I3160" s="212" t="s">
        <v>381</v>
      </c>
      <c r="J3160" s="212">
        <v>1422</v>
      </c>
      <c r="K3160" s="212" t="s">
        <v>382</v>
      </c>
      <c r="L3160" s="212" t="s">
        <v>383</v>
      </c>
      <c r="M3160" s="212"/>
      <c r="N3160" s="212"/>
      <c r="O3160" s="212"/>
      <c r="P3160" s="212">
        <v>1067</v>
      </c>
      <c r="Q3160" s="212" t="s">
        <v>384</v>
      </c>
      <c r="R3160" s="212" t="s">
        <v>385</v>
      </c>
      <c r="S3160" s="212"/>
      <c r="T3160" s="212"/>
      <c r="U3160" s="212"/>
      <c r="V3160" s="212"/>
      <c r="W3160" s="212"/>
      <c r="X3160" s="212"/>
      <c r="Y3160" s="212">
        <v>1373</v>
      </c>
      <c r="Z3160" s="212" t="s">
        <v>386</v>
      </c>
      <c r="AA3160" s="212" t="s">
        <v>387</v>
      </c>
      <c r="AB3160" s="212">
        <v>16067.591</v>
      </c>
      <c r="AC3160" s="212">
        <v>19491.031999999999</v>
      </c>
      <c r="AD3160" s="212">
        <v>0.6</v>
      </c>
      <c r="AE3160" s="212">
        <v>0.125</v>
      </c>
      <c r="AF3160" s="212">
        <v>0.72499999999999998</v>
      </c>
      <c r="AG3160" s="212">
        <v>0</v>
      </c>
      <c r="AH3160" s="212">
        <v>11649</v>
      </c>
      <c r="AI3160" s="212">
        <v>14131</v>
      </c>
      <c r="AJ3160" s="212">
        <v>2</v>
      </c>
      <c r="AK3160" s="212">
        <v>0.36</v>
      </c>
      <c r="AL3160" s="212">
        <v>0</v>
      </c>
      <c r="AM3160">
        <v>1</v>
      </c>
      <c r="AN3160" t="str">
        <f>VLOOKUP(H3160,'Base Art'!$A:$AJ,36,FALSE)</f>
        <v>ARCOR S.A.I.C.</v>
      </c>
    </row>
    <row r="3161" spans="1:40" x14ac:dyDescent="0.25">
      <c r="A3161" s="212" t="s">
        <v>7665</v>
      </c>
      <c r="B3161" s="212">
        <v>1</v>
      </c>
      <c r="C3161" s="212" t="s">
        <v>7666</v>
      </c>
      <c r="D3161" s="212" t="s">
        <v>1792</v>
      </c>
      <c r="E3161" s="212">
        <v>36</v>
      </c>
      <c r="F3161" s="212" t="s">
        <v>276</v>
      </c>
      <c r="G3161" s="212" t="s">
        <v>946</v>
      </c>
      <c r="H3161" s="212">
        <v>819</v>
      </c>
      <c r="I3161" s="212" t="s">
        <v>947</v>
      </c>
      <c r="J3161" s="212">
        <v>1018</v>
      </c>
      <c r="K3161" s="212" t="s">
        <v>392</v>
      </c>
      <c r="L3161" s="212" t="s">
        <v>393</v>
      </c>
      <c r="M3161" s="212"/>
      <c r="N3161" s="212"/>
      <c r="O3161" s="212"/>
      <c r="P3161" s="212">
        <v>1020</v>
      </c>
      <c r="Q3161" s="212" t="s">
        <v>298</v>
      </c>
      <c r="R3161" s="212" t="s">
        <v>299</v>
      </c>
      <c r="S3161" s="212"/>
      <c r="T3161" s="212"/>
      <c r="U3161" s="212"/>
      <c r="V3161" s="212"/>
      <c r="W3161" s="212"/>
      <c r="X3161" s="212"/>
      <c r="Y3161" s="212">
        <v>1402</v>
      </c>
      <c r="Z3161" s="212" t="s">
        <v>300</v>
      </c>
      <c r="AA3161" s="212" t="s">
        <v>301</v>
      </c>
      <c r="AB3161" s="212">
        <v>108480.45600000001</v>
      </c>
      <c r="AC3161" s="212">
        <v>134515.77100000001</v>
      </c>
      <c r="AD3161" s="212">
        <v>4.1700000000000001E-2</v>
      </c>
      <c r="AE3161" s="212">
        <v>0</v>
      </c>
      <c r="AF3161" s="212">
        <v>4.1700000000000001E-2</v>
      </c>
      <c r="AG3161" s="212">
        <v>0</v>
      </c>
      <c r="AH3161" s="212">
        <v>4520.0200000000004</v>
      </c>
      <c r="AI3161" s="212">
        <v>5604.82</v>
      </c>
      <c r="AJ3161" s="212">
        <v>1</v>
      </c>
      <c r="AK3161" s="212">
        <v>0.04</v>
      </c>
      <c r="AL3161" s="212">
        <v>0</v>
      </c>
      <c r="AM3161">
        <v>1</v>
      </c>
      <c r="AN3161" t="str">
        <f>VLOOKUP(H3161,'Base Art'!$A:$AJ,36,FALSE)</f>
        <v>ENERGIZER ARGENTINA S.A.</v>
      </c>
    </row>
    <row r="3162" spans="1:40" x14ac:dyDescent="0.25">
      <c r="A3162" s="212" t="s">
        <v>7665</v>
      </c>
      <c r="B3162" s="212">
        <v>1</v>
      </c>
      <c r="C3162" s="212" t="s">
        <v>7666</v>
      </c>
      <c r="D3162" s="212" t="s">
        <v>1792</v>
      </c>
      <c r="E3162" s="212">
        <v>36</v>
      </c>
      <c r="F3162" s="212" t="s">
        <v>276</v>
      </c>
      <c r="G3162" s="212" t="s">
        <v>410</v>
      </c>
      <c r="H3162" s="212">
        <v>1118</v>
      </c>
      <c r="I3162" s="212" t="s">
        <v>411</v>
      </c>
      <c r="J3162" s="212"/>
      <c r="K3162" s="212"/>
      <c r="L3162" s="212"/>
      <c r="M3162" s="212"/>
      <c r="N3162" s="212"/>
      <c r="O3162" s="212"/>
      <c r="P3162" s="212">
        <v>1335</v>
      </c>
      <c r="Q3162" s="212" t="s">
        <v>412</v>
      </c>
      <c r="R3162" s="212" t="s">
        <v>413</v>
      </c>
      <c r="S3162" s="212"/>
      <c r="T3162" s="212"/>
      <c r="U3162" s="212"/>
      <c r="V3162" s="212"/>
      <c r="W3162" s="212"/>
      <c r="X3162" s="212"/>
      <c r="Y3162" s="212">
        <v>1373</v>
      </c>
      <c r="Z3162" s="212" t="s">
        <v>386</v>
      </c>
      <c r="AA3162" s="212" t="s">
        <v>387</v>
      </c>
      <c r="AB3162" s="212">
        <v>15866.81</v>
      </c>
      <c r="AC3162" s="212">
        <v>19436.835999999999</v>
      </c>
      <c r="AD3162" s="212">
        <v>0.1389</v>
      </c>
      <c r="AE3162" s="212">
        <v>0</v>
      </c>
      <c r="AF3162" s="212">
        <v>0.1389</v>
      </c>
      <c r="AG3162" s="212">
        <v>0</v>
      </c>
      <c r="AH3162" s="212">
        <v>2203.7199999999998</v>
      </c>
      <c r="AI3162" s="212">
        <v>2699.56</v>
      </c>
      <c r="AJ3162" s="212">
        <v>0</v>
      </c>
      <c r="AK3162" s="212">
        <v>0</v>
      </c>
      <c r="AL3162" s="212">
        <v>0</v>
      </c>
      <c r="AM3162">
        <v>1</v>
      </c>
      <c r="AN3162" t="str">
        <f>VLOOKUP(H3162,'Base Art'!$A:$AJ,36,FALSE)</f>
        <v>MAURI S.A.</v>
      </c>
    </row>
    <row r="3163" spans="1:40" x14ac:dyDescent="0.25">
      <c r="A3163" s="212" t="s">
        <v>7665</v>
      </c>
      <c r="B3163" s="212">
        <v>1</v>
      </c>
      <c r="C3163" s="212" t="s">
        <v>7666</v>
      </c>
      <c r="D3163" s="212" t="s">
        <v>1792</v>
      </c>
      <c r="E3163" s="212">
        <v>36</v>
      </c>
      <c r="F3163" s="212" t="s">
        <v>276</v>
      </c>
      <c r="G3163" s="212" t="s">
        <v>426</v>
      </c>
      <c r="H3163" s="212">
        <v>1352</v>
      </c>
      <c r="I3163" s="212" t="s">
        <v>427</v>
      </c>
      <c r="J3163" s="212"/>
      <c r="K3163" s="212"/>
      <c r="L3163" s="212"/>
      <c r="M3163" s="212"/>
      <c r="N3163" s="212"/>
      <c r="O3163" s="212"/>
      <c r="P3163" s="212"/>
      <c r="Q3163" s="212"/>
      <c r="R3163" s="212"/>
      <c r="S3163" s="212"/>
      <c r="T3163" s="212"/>
      <c r="U3163" s="212"/>
      <c r="V3163" s="212"/>
      <c r="W3163" s="212"/>
      <c r="X3163" s="212"/>
      <c r="Y3163" s="212">
        <v>1372</v>
      </c>
      <c r="Z3163" s="212" t="s">
        <v>346</v>
      </c>
      <c r="AA3163" s="212" t="s">
        <v>347</v>
      </c>
      <c r="AB3163" s="212">
        <v>236574.47500000001</v>
      </c>
      <c r="AC3163" s="212">
        <v>289803.73300000001</v>
      </c>
      <c r="AD3163" s="212">
        <v>8.3299999999999999E-2</v>
      </c>
      <c r="AE3163" s="212">
        <v>0</v>
      </c>
      <c r="AF3163" s="212">
        <v>8.3299999999999999E-2</v>
      </c>
      <c r="AG3163" s="212">
        <v>0</v>
      </c>
      <c r="AH3163" s="212">
        <v>19714.54</v>
      </c>
      <c r="AI3163" s="212">
        <v>24150.31</v>
      </c>
      <c r="AJ3163" s="212">
        <v>1</v>
      </c>
      <c r="AK3163" s="212">
        <v>0.08</v>
      </c>
      <c r="AL3163" s="212">
        <v>0</v>
      </c>
      <c r="AM3163">
        <v>1</v>
      </c>
      <c r="AN3163" t="str">
        <f>VLOOKUP(H3163,'Base Art'!$A:$AJ,36,FALSE)</f>
        <v>LA DELICIA FELIPE FORT S.A.</v>
      </c>
    </row>
    <row r="3164" spans="1:40" x14ac:dyDescent="0.25">
      <c r="A3164" s="212" t="s">
        <v>7665</v>
      </c>
      <c r="B3164" s="212">
        <v>1</v>
      </c>
      <c r="C3164" s="212" t="s">
        <v>7666</v>
      </c>
      <c r="D3164" s="212" t="s">
        <v>1792</v>
      </c>
      <c r="E3164" s="212">
        <v>36</v>
      </c>
      <c r="F3164" s="212" t="s">
        <v>276</v>
      </c>
      <c r="G3164" s="212" t="s">
        <v>442</v>
      </c>
      <c r="H3164" s="212">
        <v>1594</v>
      </c>
      <c r="I3164" s="212" t="s">
        <v>443</v>
      </c>
      <c r="J3164" s="212">
        <v>1422</v>
      </c>
      <c r="K3164" s="212" t="s">
        <v>382</v>
      </c>
      <c r="L3164" s="212" t="s">
        <v>383</v>
      </c>
      <c r="M3164" s="212"/>
      <c r="N3164" s="212"/>
      <c r="O3164" s="212"/>
      <c r="P3164" s="212">
        <v>1067</v>
      </c>
      <c r="Q3164" s="212" t="s">
        <v>384</v>
      </c>
      <c r="R3164" s="212" t="s">
        <v>385</v>
      </c>
      <c r="S3164" s="212"/>
      <c r="T3164" s="212"/>
      <c r="U3164" s="212"/>
      <c r="V3164" s="212"/>
      <c r="W3164" s="212"/>
      <c r="X3164" s="212"/>
      <c r="Y3164" s="212">
        <v>1373</v>
      </c>
      <c r="Z3164" s="212" t="s">
        <v>386</v>
      </c>
      <c r="AA3164" s="212" t="s">
        <v>387</v>
      </c>
      <c r="AB3164" s="212">
        <v>19422.572</v>
      </c>
      <c r="AC3164" s="212">
        <v>23556.238000000001</v>
      </c>
      <c r="AD3164" s="212">
        <v>0.65</v>
      </c>
      <c r="AE3164" s="212">
        <v>0</v>
      </c>
      <c r="AF3164" s="212">
        <v>0.65</v>
      </c>
      <c r="AG3164" s="212">
        <v>0</v>
      </c>
      <c r="AH3164" s="212">
        <v>12624.67</v>
      </c>
      <c r="AI3164" s="212">
        <v>15311.55</v>
      </c>
      <c r="AJ3164" s="212">
        <v>0</v>
      </c>
      <c r="AK3164" s="212">
        <v>0</v>
      </c>
      <c r="AL3164" s="212">
        <v>0</v>
      </c>
      <c r="AM3164">
        <v>1</v>
      </c>
      <c r="AN3164" t="str">
        <f>VLOOKUP(H3164,'Base Art'!$A:$AJ,36,FALSE)</f>
        <v>ARCOR S.A.I.C.</v>
      </c>
    </row>
    <row r="3165" spans="1:40" x14ac:dyDescent="0.25">
      <c r="A3165" s="212" t="s">
        <v>7665</v>
      </c>
      <c r="B3165" s="212">
        <v>1</v>
      </c>
      <c r="C3165" s="212" t="s">
        <v>7666</v>
      </c>
      <c r="D3165" s="212" t="s">
        <v>1792</v>
      </c>
      <c r="E3165" s="212">
        <v>36</v>
      </c>
      <c r="F3165" s="212" t="s">
        <v>276</v>
      </c>
      <c r="G3165" s="212" t="s">
        <v>444</v>
      </c>
      <c r="H3165" s="212">
        <v>1641</v>
      </c>
      <c r="I3165" s="212" t="s">
        <v>445</v>
      </c>
      <c r="J3165" s="212">
        <v>1064</v>
      </c>
      <c r="K3165" s="212" t="s">
        <v>446</v>
      </c>
      <c r="L3165" s="212" t="s">
        <v>447</v>
      </c>
      <c r="M3165" s="212"/>
      <c r="N3165" s="212"/>
      <c r="O3165" s="212"/>
      <c r="P3165" s="212">
        <v>1066</v>
      </c>
      <c r="Q3165" s="212" t="s">
        <v>448</v>
      </c>
      <c r="R3165" s="212" t="s">
        <v>449</v>
      </c>
      <c r="S3165" s="212"/>
      <c r="T3165" s="212"/>
      <c r="U3165" s="212"/>
      <c r="V3165" s="212"/>
      <c r="W3165" s="212"/>
      <c r="X3165" s="212"/>
      <c r="Y3165" s="212">
        <v>1373</v>
      </c>
      <c r="Z3165" s="212" t="s">
        <v>386</v>
      </c>
      <c r="AA3165" s="212" t="s">
        <v>387</v>
      </c>
      <c r="AB3165" s="212">
        <v>17000.204000000002</v>
      </c>
      <c r="AC3165" s="212">
        <v>20822.530999999999</v>
      </c>
      <c r="AD3165" s="212">
        <v>1.1499999999999999</v>
      </c>
      <c r="AE3165" s="212">
        <v>0.15</v>
      </c>
      <c r="AF3165" s="212">
        <v>1.3</v>
      </c>
      <c r="AG3165" s="212">
        <v>0</v>
      </c>
      <c r="AH3165" s="212">
        <v>22100.27</v>
      </c>
      <c r="AI3165" s="212">
        <v>27069.29</v>
      </c>
      <c r="AJ3165" s="212">
        <v>1</v>
      </c>
      <c r="AK3165" s="212">
        <v>1.3</v>
      </c>
      <c r="AL3165" s="212">
        <v>0</v>
      </c>
      <c r="AM3165">
        <v>1</v>
      </c>
      <c r="AN3165" t="str">
        <f>VLOOKUP(H3165,'Base Art'!$A:$AJ,36,FALSE)</f>
        <v>MOLINO CAÑUELAS S.A.C.I.F.I.A.</v>
      </c>
    </row>
    <row r="3166" spans="1:40" x14ac:dyDescent="0.25">
      <c r="A3166" s="212" t="s">
        <v>7665</v>
      </c>
      <c r="B3166" s="212">
        <v>1</v>
      </c>
      <c r="C3166" s="212" t="s">
        <v>7666</v>
      </c>
      <c r="D3166" s="212" t="s">
        <v>1792</v>
      </c>
      <c r="E3166" s="212">
        <v>36</v>
      </c>
      <c r="F3166" s="212" t="s">
        <v>276</v>
      </c>
      <c r="G3166" s="212" t="s">
        <v>450</v>
      </c>
      <c r="H3166" s="212">
        <v>1642</v>
      </c>
      <c r="I3166" s="212" t="s">
        <v>451</v>
      </c>
      <c r="J3166" s="212">
        <v>1064</v>
      </c>
      <c r="K3166" s="212" t="s">
        <v>446</v>
      </c>
      <c r="L3166" s="212" t="s">
        <v>447</v>
      </c>
      <c r="M3166" s="212"/>
      <c r="N3166" s="212"/>
      <c r="O3166" s="212"/>
      <c r="P3166" s="212">
        <v>1066</v>
      </c>
      <c r="Q3166" s="212" t="s">
        <v>448</v>
      </c>
      <c r="R3166" s="212" t="s">
        <v>449</v>
      </c>
      <c r="S3166" s="212"/>
      <c r="T3166" s="212"/>
      <c r="U3166" s="212"/>
      <c r="V3166" s="212"/>
      <c r="W3166" s="212"/>
      <c r="X3166" s="212"/>
      <c r="Y3166" s="212">
        <v>1373</v>
      </c>
      <c r="Z3166" s="212" t="s">
        <v>386</v>
      </c>
      <c r="AA3166" s="212" t="s">
        <v>387</v>
      </c>
      <c r="AB3166" s="212">
        <v>20235.163</v>
      </c>
      <c r="AC3166" s="212">
        <v>24095.897000000001</v>
      </c>
      <c r="AD3166" s="212">
        <v>0.15</v>
      </c>
      <c r="AE3166" s="212">
        <v>0</v>
      </c>
      <c r="AF3166" s="212">
        <v>0.15</v>
      </c>
      <c r="AG3166" s="212">
        <v>0</v>
      </c>
      <c r="AH3166" s="212">
        <v>3035.27</v>
      </c>
      <c r="AI3166" s="212">
        <v>3614.38</v>
      </c>
      <c r="AJ3166" s="212">
        <v>1</v>
      </c>
      <c r="AK3166" s="212">
        <v>0.15</v>
      </c>
      <c r="AL3166" s="212">
        <v>0</v>
      </c>
      <c r="AM3166">
        <v>1</v>
      </c>
      <c r="AN3166" t="str">
        <f>VLOOKUP(H3166,'Base Art'!$A:$AJ,36,FALSE)</f>
        <v>MOLINO CAÑUELAS S.A.C.I.F.I.A.</v>
      </c>
    </row>
    <row r="3167" spans="1:40" x14ac:dyDescent="0.25">
      <c r="A3167" s="212" t="s">
        <v>7665</v>
      </c>
      <c r="B3167" s="212">
        <v>1</v>
      </c>
      <c r="C3167" s="212" t="s">
        <v>7666</v>
      </c>
      <c r="D3167" s="212" t="s">
        <v>1792</v>
      </c>
      <c r="E3167" s="212">
        <v>36</v>
      </c>
      <c r="F3167" s="212" t="s">
        <v>276</v>
      </c>
      <c r="G3167" s="212" t="s">
        <v>458</v>
      </c>
      <c r="H3167" s="212">
        <v>1648</v>
      </c>
      <c r="I3167" s="212" t="s">
        <v>459</v>
      </c>
      <c r="J3167" s="212">
        <v>1422</v>
      </c>
      <c r="K3167" s="212" t="s">
        <v>382</v>
      </c>
      <c r="L3167" s="212" t="s">
        <v>383</v>
      </c>
      <c r="M3167" s="212"/>
      <c r="N3167" s="212"/>
      <c r="O3167" s="212"/>
      <c r="P3167" s="212">
        <v>1067</v>
      </c>
      <c r="Q3167" s="212" t="s">
        <v>384</v>
      </c>
      <c r="R3167" s="212" t="s">
        <v>385</v>
      </c>
      <c r="S3167" s="212"/>
      <c r="T3167" s="212"/>
      <c r="U3167" s="212"/>
      <c r="V3167" s="212"/>
      <c r="W3167" s="212"/>
      <c r="X3167" s="212"/>
      <c r="Y3167" s="212">
        <v>1373</v>
      </c>
      <c r="Z3167" s="212" t="s">
        <v>386</v>
      </c>
      <c r="AA3167" s="212" t="s">
        <v>387</v>
      </c>
      <c r="AB3167" s="212">
        <v>19041.259999999998</v>
      </c>
      <c r="AC3167" s="212">
        <v>23325.547999999999</v>
      </c>
      <c r="AD3167" s="212">
        <v>0.125</v>
      </c>
      <c r="AE3167" s="212">
        <v>0</v>
      </c>
      <c r="AF3167" s="212">
        <v>0.125</v>
      </c>
      <c r="AG3167" s="212">
        <v>0</v>
      </c>
      <c r="AH3167" s="212">
        <v>2380.16</v>
      </c>
      <c r="AI3167" s="212">
        <v>2915.69</v>
      </c>
      <c r="AJ3167" s="212">
        <v>0</v>
      </c>
      <c r="AK3167" s="212">
        <v>0</v>
      </c>
      <c r="AL3167" s="212">
        <v>0</v>
      </c>
      <c r="AM3167">
        <v>1</v>
      </c>
      <c r="AN3167" t="str">
        <f>VLOOKUP(H3167,'Base Art'!$A:$AJ,36,FALSE)</f>
        <v>ARCOR S.A.I.C.</v>
      </c>
    </row>
    <row r="3168" spans="1:40" x14ac:dyDescent="0.25">
      <c r="A3168" s="212" t="s">
        <v>7665</v>
      </c>
      <c r="B3168" s="212">
        <v>1</v>
      </c>
      <c r="C3168" s="212" t="s">
        <v>7666</v>
      </c>
      <c r="D3168" s="212" t="s">
        <v>1792</v>
      </c>
      <c r="E3168" s="212">
        <v>36</v>
      </c>
      <c r="F3168" s="212" t="s">
        <v>276</v>
      </c>
      <c r="G3168" s="212" t="s">
        <v>464</v>
      </c>
      <c r="H3168" s="212">
        <v>1808</v>
      </c>
      <c r="I3168" s="212" t="s">
        <v>465</v>
      </c>
      <c r="J3168" s="212">
        <v>1470</v>
      </c>
      <c r="K3168" s="212" t="s">
        <v>466</v>
      </c>
      <c r="L3168" s="212" t="s">
        <v>467</v>
      </c>
      <c r="M3168" s="212"/>
      <c r="N3168" s="212"/>
      <c r="O3168" s="212"/>
      <c r="P3168" s="212"/>
      <c r="Q3168" s="212"/>
      <c r="R3168" s="212"/>
      <c r="S3168" s="212"/>
      <c r="T3168" s="212"/>
      <c r="U3168" s="212"/>
      <c r="V3168" s="212"/>
      <c r="W3168" s="212"/>
      <c r="X3168" s="212"/>
      <c r="Y3168" s="212">
        <v>1374</v>
      </c>
      <c r="Z3168" s="212" t="s">
        <v>336</v>
      </c>
      <c r="AA3168" s="212" t="s">
        <v>337</v>
      </c>
      <c r="AB3168" s="212">
        <v>106227</v>
      </c>
      <c r="AC3168" s="212">
        <v>131190.345</v>
      </c>
      <c r="AD3168" s="212">
        <v>0.25</v>
      </c>
      <c r="AE3168" s="212">
        <v>0</v>
      </c>
      <c r="AF3168" s="212">
        <v>0.25</v>
      </c>
      <c r="AG3168" s="212">
        <v>0</v>
      </c>
      <c r="AH3168" s="212">
        <v>26556.75</v>
      </c>
      <c r="AI3168" s="212">
        <v>32797.589999999997</v>
      </c>
      <c r="AJ3168" s="212">
        <v>1</v>
      </c>
      <c r="AK3168" s="212">
        <v>0.25</v>
      </c>
      <c r="AL3168" s="212">
        <v>0</v>
      </c>
      <c r="AM3168">
        <v>1</v>
      </c>
      <c r="AN3168" t="str">
        <f>VLOOKUP(H3168,'Base Art'!$A:$AJ,36,FALSE)</f>
        <v>LHERITIER ARGENTINA S.A.</v>
      </c>
    </row>
    <row r="3169" spans="1:40" x14ac:dyDescent="0.25">
      <c r="A3169" s="212" t="s">
        <v>7665</v>
      </c>
      <c r="B3169" s="212">
        <v>1</v>
      </c>
      <c r="C3169" s="212" t="s">
        <v>7666</v>
      </c>
      <c r="D3169" s="212" t="s">
        <v>1792</v>
      </c>
      <c r="E3169" s="212">
        <v>36</v>
      </c>
      <c r="F3169" s="212" t="s">
        <v>276</v>
      </c>
      <c r="G3169" s="212" t="s">
        <v>500</v>
      </c>
      <c r="H3169" s="212">
        <v>2338</v>
      </c>
      <c r="I3169" s="212" t="s">
        <v>501</v>
      </c>
      <c r="J3169" s="212"/>
      <c r="K3169" s="212"/>
      <c r="L3169" s="212"/>
      <c r="M3169" s="212"/>
      <c r="N3169" s="212"/>
      <c r="O3169" s="212"/>
      <c r="P3169" s="212">
        <v>1086</v>
      </c>
      <c r="Q3169" s="212" t="s">
        <v>502</v>
      </c>
      <c r="R3169" s="212" t="s">
        <v>503</v>
      </c>
      <c r="S3169" s="212"/>
      <c r="T3169" s="212"/>
      <c r="U3169" s="212"/>
      <c r="V3169" s="212"/>
      <c r="W3169" s="212"/>
      <c r="X3169" s="212"/>
      <c r="Y3169" s="212">
        <v>1373</v>
      </c>
      <c r="Z3169" s="212" t="s">
        <v>386</v>
      </c>
      <c r="AA3169" s="212" t="s">
        <v>387</v>
      </c>
      <c r="AB3169" s="212">
        <v>22128.216</v>
      </c>
      <c r="AC3169" s="212">
        <v>27010.563999999998</v>
      </c>
      <c r="AD3169" s="212">
        <v>0.4667</v>
      </c>
      <c r="AE3169" s="212">
        <v>0.2</v>
      </c>
      <c r="AF3169" s="212">
        <v>0.66669999999999996</v>
      </c>
      <c r="AG3169" s="212">
        <v>0</v>
      </c>
      <c r="AH3169" s="212">
        <v>14752.14</v>
      </c>
      <c r="AI3169" s="212">
        <v>18007.04</v>
      </c>
      <c r="AJ3169" s="212">
        <v>2</v>
      </c>
      <c r="AK3169" s="212">
        <v>0.33</v>
      </c>
      <c r="AL3169" s="212">
        <v>0</v>
      </c>
      <c r="AM3169">
        <v>1</v>
      </c>
      <c r="AN3169" t="str">
        <f>VLOOKUP(H3169,'Base Art'!$A:$AJ,36,FALSE)</f>
        <v>DON SATUR S.R.L.</v>
      </c>
    </row>
    <row r="3170" spans="1:40" x14ac:dyDescent="0.25">
      <c r="A3170" s="212" t="s">
        <v>7665</v>
      </c>
      <c r="B3170" s="212">
        <v>1</v>
      </c>
      <c r="C3170" s="212" t="s">
        <v>7666</v>
      </c>
      <c r="D3170" s="212" t="s">
        <v>1792</v>
      </c>
      <c r="E3170" s="212">
        <v>36</v>
      </c>
      <c r="F3170" s="212" t="s">
        <v>276</v>
      </c>
      <c r="G3170" s="212" t="s">
        <v>504</v>
      </c>
      <c r="H3170" s="212">
        <v>2339</v>
      </c>
      <c r="I3170" s="212" t="s">
        <v>505</v>
      </c>
      <c r="J3170" s="212"/>
      <c r="K3170" s="212"/>
      <c r="L3170" s="212"/>
      <c r="M3170" s="212"/>
      <c r="N3170" s="212"/>
      <c r="O3170" s="212"/>
      <c r="P3170" s="212">
        <v>1086</v>
      </c>
      <c r="Q3170" s="212" t="s">
        <v>502</v>
      </c>
      <c r="R3170" s="212" t="s">
        <v>503</v>
      </c>
      <c r="S3170" s="212"/>
      <c r="T3170" s="212"/>
      <c r="U3170" s="212"/>
      <c r="V3170" s="212"/>
      <c r="W3170" s="212"/>
      <c r="X3170" s="212"/>
      <c r="Y3170" s="212">
        <v>1373</v>
      </c>
      <c r="Z3170" s="212" t="s">
        <v>386</v>
      </c>
      <c r="AA3170" s="212" t="s">
        <v>387</v>
      </c>
      <c r="AB3170" s="212">
        <v>29591.995999999999</v>
      </c>
      <c r="AC3170" s="212">
        <v>35974.472999999998</v>
      </c>
      <c r="AD3170" s="212">
        <v>0.86670000000000003</v>
      </c>
      <c r="AE3170" s="212">
        <v>6.6699999999999995E-2</v>
      </c>
      <c r="AF3170" s="212">
        <v>0.93330000000000002</v>
      </c>
      <c r="AG3170" s="212">
        <v>0</v>
      </c>
      <c r="AH3170" s="212">
        <v>27619.200000000001</v>
      </c>
      <c r="AI3170" s="212">
        <v>33576.17</v>
      </c>
      <c r="AJ3170" s="212">
        <v>1</v>
      </c>
      <c r="AK3170" s="212">
        <v>0.93</v>
      </c>
      <c r="AL3170" s="212">
        <v>0</v>
      </c>
      <c r="AM3170">
        <v>1</v>
      </c>
      <c r="AN3170" t="str">
        <f>VLOOKUP(H3170,'Base Art'!$A:$AJ,36,FALSE)</f>
        <v>DON SATUR S.R.L.</v>
      </c>
    </row>
    <row r="3171" spans="1:40" x14ac:dyDescent="0.25">
      <c r="A3171" s="212" t="s">
        <v>7665</v>
      </c>
      <c r="B3171" s="212">
        <v>1</v>
      </c>
      <c r="C3171" s="212" t="s">
        <v>7666</v>
      </c>
      <c r="D3171" s="212" t="s">
        <v>1792</v>
      </c>
      <c r="E3171" s="212">
        <v>36</v>
      </c>
      <c r="F3171" s="212" t="s">
        <v>276</v>
      </c>
      <c r="G3171" s="212" t="s">
        <v>518</v>
      </c>
      <c r="H3171" s="212">
        <v>3237</v>
      </c>
      <c r="I3171" s="212" t="s">
        <v>519</v>
      </c>
      <c r="J3171" s="212">
        <v>1477</v>
      </c>
      <c r="K3171" s="212" t="s">
        <v>512</v>
      </c>
      <c r="L3171" s="212" t="s">
        <v>513</v>
      </c>
      <c r="M3171" s="212"/>
      <c r="N3171" s="212"/>
      <c r="O3171" s="212"/>
      <c r="P3171" s="212">
        <v>1093</v>
      </c>
      <c r="Q3171" s="212" t="s">
        <v>520</v>
      </c>
      <c r="R3171" s="212" t="s">
        <v>521</v>
      </c>
      <c r="S3171" s="212"/>
      <c r="T3171" s="212"/>
      <c r="U3171" s="212"/>
      <c r="V3171" s="212"/>
      <c r="W3171" s="212"/>
      <c r="X3171" s="212"/>
      <c r="Y3171" s="212">
        <v>1373</v>
      </c>
      <c r="Z3171" s="212" t="s">
        <v>386</v>
      </c>
      <c r="AA3171" s="212" t="s">
        <v>387</v>
      </c>
      <c r="AB3171" s="212">
        <v>96898.320999999996</v>
      </c>
      <c r="AC3171" s="212">
        <v>120868.052</v>
      </c>
      <c r="AD3171" s="212">
        <v>0.16669999999999999</v>
      </c>
      <c r="AE3171" s="212">
        <v>0</v>
      </c>
      <c r="AF3171" s="212">
        <v>0.16669999999999999</v>
      </c>
      <c r="AG3171" s="212">
        <v>0</v>
      </c>
      <c r="AH3171" s="212">
        <v>16149.72</v>
      </c>
      <c r="AI3171" s="212">
        <v>20144.68</v>
      </c>
      <c r="AJ3171" s="212">
        <v>0</v>
      </c>
      <c r="AK3171" s="212">
        <v>0</v>
      </c>
      <c r="AL3171" s="212">
        <v>0</v>
      </c>
      <c r="AM3171">
        <v>1</v>
      </c>
      <c r="AN3171" t="str">
        <f>VLOOKUP(H3171,'Base Art'!$A:$AJ,36,FALSE)</f>
        <v>ESTABLECIM. MODELO LAS COLONIAS S.A</v>
      </c>
    </row>
    <row r="3172" spans="1:40" x14ac:dyDescent="0.25">
      <c r="A3172" s="212" t="s">
        <v>7665</v>
      </c>
      <c r="B3172" s="212">
        <v>1</v>
      </c>
      <c r="C3172" s="212" t="s">
        <v>7666</v>
      </c>
      <c r="D3172" s="212" t="s">
        <v>1792</v>
      </c>
      <c r="E3172" s="212">
        <v>36</v>
      </c>
      <c r="F3172" s="212" t="s">
        <v>276</v>
      </c>
      <c r="G3172" s="212" t="s">
        <v>522</v>
      </c>
      <c r="H3172" s="212">
        <v>3238</v>
      </c>
      <c r="I3172" s="212" t="s">
        <v>523</v>
      </c>
      <c r="J3172" s="212">
        <v>1477</v>
      </c>
      <c r="K3172" s="212" t="s">
        <v>512</v>
      </c>
      <c r="L3172" s="212" t="s">
        <v>513</v>
      </c>
      <c r="M3172" s="212"/>
      <c r="N3172" s="212"/>
      <c r="O3172" s="212"/>
      <c r="P3172" s="212">
        <v>1093</v>
      </c>
      <c r="Q3172" s="212" t="s">
        <v>520</v>
      </c>
      <c r="R3172" s="212" t="s">
        <v>521</v>
      </c>
      <c r="S3172" s="212"/>
      <c r="T3172" s="212"/>
      <c r="U3172" s="212"/>
      <c r="V3172" s="212"/>
      <c r="W3172" s="212"/>
      <c r="X3172" s="212"/>
      <c r="Y3172" s="212">
        <v>1373</v>
      </c>
      <c r="Z3172" s="212" t="s">
        <v>386</v>
      </c>
      <c r="AA3172" s="212" t="s">
        <v>387</v>
      </c>
      <c r="AB3172" s="212">
        <v>96834.438999999998</v>
      </c>
      <c r="AC3172" s="212">
        <v>119189.417</v>
      </c>
      <c r="AD3172" s="212">
        <v>0.41670000000000001</v>
      </c>
      <c r="AE3172" s="212">
        <v>0</v>
      </c>
      <c r="AF3172" s="212">
        <v>0.41670000000000001</v>
      </c>
      <c r="AG3172" s="212">
        <v>0</v>
      </c>
      <c r="AH3172" s="212">
        <v>40347.68</v>
      </c>
      <c r="AI3172" s="212">
        <v>49662.26</v>
      </c>
      <c r="AJ3172" s="212">
        <v>1</v>
      </c>
      <c r="AK3172" s="212">
        <v>0.42</v>
      </c>
      <c r="AL3172" s="212">
        <v>0</v>
      </c>
      <c r="AM3172">
        <v>1</v>
      </c>
      <c r="AN3172" t="str">
        <f>VLOOKUP(H3172,'Base Art'!$A:$AJ,36,FALSE)</f>
        <v>ESTABLECIM. MODELO LAS COLONIAS S.A</v>
      </c>
    </row>
    <row r="3173" spans="1:40" x14ac:dyDescent="0.25">
      <c r="A3173" s="212" t="s">
        <v>7665</v>
      </c>
      <c r="B3173" s="212">
        <v>1</v>
      </c>
      <c r="C3173" s="212" t="s">
        <v>7666</v>
      </c>
      <c r="D3173" s="212" t="s">
        <v>1792</v>
      </c>
      <c r="E3173" s="212">
        <v>36</v>
      </c>
      <c r="F3173" s="212" t="s">
        <v>276</v>
      </c>
      <c r="G3173" s="212" t="s">
        <v>524</v>
      </c>
      <c r="H3173" s="212">
        <v>3239</v>
      </c>
      <c r="I3173" s="212" t="s">
        <v>525</v>
      </c>
      <c r="J3173" s="212">
        <v>1477</v>
      </c>
      <c r="K3173" s="212" t="s">
        <v>512</v>
      </c>
      <c r="L3173" s="212" t="s">
        <v>513</v>
      </c>
      <c r="M3173" s="212"/>
      <c r="N3173" s="212"/>
      <c r="O3173" s="212"/>
      <c r="P3173" s="212">
        <v>1093</v>
      </c>
      <c r="Q3173" s="212" t="s">
        <v>520</v>
      </c>
      <c r="R3173" s="212" t="s">
        <v>521</v>
      </c>
      <c r="S3173" s="212"/>
      <c r="T3173" s="212"/>
      <c r="U3173" s="212"/>
      <c r="V3173" s="212"/>
      <c r="W3173" s="212"/>
      <c r="X3173" s="212"/>
      <c r="Y3173" s="212">
        <v>1373</v>
      </c>
      <c r="Z3173" s="212" t="s">
        <v>386</v>
      </c>
      <c r="AA3173" s="212" t="s">
        <v>387</v>
      </c>
      <c r="AB3173" s="212">
        <v>98578.638000000006</v>
      </c>
      <c r="AC3173" s="212">
        <v>122237.522</v>
      </c>
      <c r="AD3173" s="212">
        <v>8.3299999999999999E-2</v>
      </c>
      <c r="AE3173" s="212">
        <v>0</v>
      </c>
      <c r="AF3173" s="212">
        <v>8.3299999999999999E-2</v>
      </c>
      <c r="AG3173" s="212">
        <v>0</v>
      </c>
      <c r="AH3173" s="212">
        <v>8214.89</v>
      </c>
      <c r="AI3173" s="212">
        <v>10186.459999999999</v>
      </c>
      <c r="AJ3173" s="212">
        <v>1</v>
      </c>
      <c r="AK3173" s="212">
        <v>0.08</v>
      </c>
      <c r="AL3173" s="212">
        <v>0</v>
      </c>
      <c r="AM3173">
        <v>1</v>
      </c>
      <c r="AN3173" t="str">
        <f>VLOOKUP(H3173,'Base Art'!$A:$AJ,36,FALSE)</f>
        <v>ESTABLECIM. MODELO LAS COLONIAS S.A</v>
      </c>
    </row>
    <row r="3174" spans="1:40" x14ac:dyDescent="0.25">
      <c r="A3174" s="212" t="s">
        <v>7665</v>
      </c>
      <c r="B3174" s="212">
        <v>1</v>
      </c>
      <c r="C3174" s="212" t="s">
        <v>7666</v>
      </c>
      <c r="D3174" s="212" t="s">
        <v>1792</v>
      </c>
      <c r="E3174" s="212">
        <v>36</v>
      </c>
      <c r="F3174" s="212" t="s">
        <v>276</v>
      </c>
      <c r="G3174" s="212" t="s">
        <v>534</v>
      </c>
      <c r="H3174" s="212">
        <v>3536</v>
      </c>
      <c r="I3174" s="212" t="s">
        <v>535</v>
      </c>
      <c r="J3174" s="212">
        <v>1422</v>
      </c>
      <c r="K3174" s="212" t="s">
        <v>382</v>
      </c>
      <c r="L3174" s="212" t="s">
        <v>383</v>
      </c>
      <c r="M3174" s="212"/>
      <c r="N3174" s="212"/>
      <c r="O3174" s="212"/>
      <c r="P3174" s="212"/>
      <c r="Q3174" s="212"/>
      <c r="R3174" s="212"/>
      <c r="S3174" s="212"/>
      <c r="T3174" s="212"/>
      <c r="U3174" s="212"/>
      <c r="V3174" s="212"/>
      <c r="W3174" s="212"/>
      <c r="X3174" s="212"/>
      <c r="Y3174" s="212">
        <v>1373</v>
      </c>
      <c r="Z3174" s="212" t="s">
        <v>386</v>
      </c>
      <c r="AA3174" s="212" t="s">
        <v>387</v>
      </c>
      <c r="AB3174" s="212">
        <v>24586.28</v>
      </c>
      <c r="AC3174" s="212">
        <v>29749.397000000001</v>
      </c>
      <c r="AD3174" s="212">
        <v>0.1111</v>
      </c>
      <c r="AE3174" s="212">
        <v>2.7799999999999998E-2</v>
      </c>
      <c r="AF3174" s="212">
        <v>0.1389</v>
      </c>
      <c r="AG3174" s="212">
        <v>0</v>
      </c>
      <c r="AH3174" s="212">
        <v>3414.76</v>
      </c>
      <c r="AI3174" s="212">
        <v>4131.8599999999997</v>
      </c>
      <c r="AJ3174" s="212">
        <v>0</v>
      </c>
      <c r="AK3174" s="212">
        <v>0</v>
      </c>
      <c r="AL3174" s="212">
        <v>0</v>
      </c>
      <c r="AM3174">
        <v>1</v>
      </c>
      <c r="AN3174" t="str">
        <f>VLOOKUP(H3174,'Base Art'!$A:$AJ,36,FALSE)</f>
        <v>ARCOR S.A.I.C.</v>
      </c>
    </row>
    <row r="3175" spans="1:40" x14ac:dyDescent="0.25">
      <c r="A3175" s="212" t="s">
        <v>7665</v>
      </c>
      <c r="B3175" s="212">
        <v>1</v>
      </c>
      <c r="C3175" s="212" t="s">
        <v>7666</v>
      </c>
      <c r="D3175" s="212" t="s">
        <v>1792</v>
      </c>
      <c r="E3175" s="212">
        <v>36</v>
      </c>
      <c r="F3175" s="212" t="s">
        <v>276</v>
      </c>
      <c r="G3175" s="212" t="s">
        <v>536</v>
      </c>
      <c r="H3175" s="212">
        <v>3537</v>
      </c>
      <c r="I3175" s="212" t="s">
        <v>537</v>
      </c>
      <c r="J3175" s="212">
        <v>1422</v>
      </c>
      <c r="K3175" s="212" t="s">
        <v>382</v>
      </c>
      <c r="L3175" s="212" t="s">
        <v>383</v>
      </c>
      <c r="M3175" s="212"/>
      <c r="N3175" s="212"/>
      <c r="O3175" s="212"/>
      <c r="P3175" s="212">
        <v>1167</v>
      </c>
      <c r="Q3175" s="212" t="s">
        <v>538</v>
      </c>
      <c r="R3175" s="212" t="s">
        <v>539</v>
      </c>
      <c r="S3175" s="212"/>
      <c r="T3175" s="212"/>
      <c r="U3175" s="212"/>
      <c r="V3175" s="212"/>
      <c r="W3175" s="212"/>
      <c r="X3175" s="212"/>
      <c r="Y3175" s="212">
        <v>1373</v>
      </c>
      <c r="Z3175" s="212" t="s">
        <v>386</v>
      </c>
      <c r="AA3175" s="212" t="s">
        <v>387</v>
      </c>
      <c r="AB3175" s="212">
        <v>27796.830999999998</v>
      </c>
      <c r="AC3175" s="212">
        <v>34326.222999999998</v>
      </c>
      <c r="AD3175" s="212">
        <v>0.33329999999999999</v>
      </c>
      <c r="AE3175" s="212">
        <v>2.7799999999999998E-2</v>
      </c>
      <c r="AF3175" s="212">
        <v>0.36109999999999998</v>
      </c>
      <c r="AG3175" s="212">
        <v>0</v>
      </c>
      <c r="AH3175" s="212">
        <v>10037.74</v>
      </c>
      <c r="AI3175" s="212">
        <v>12395.58</v>
      </c>
      <c r="AJ3175" s="212">
        <v>0</v>
      </c>
      <c r="AK3175" s="212">
        <v>0</v>
      </c>
      <c r="AL3175" s="212">
        <v>0</v>
      </c>
      <c r="AM3175">
        <v>1</v>
      </c>
      <c r="AN3175" t="str">
        <f>VLOOKUP(H3175,'Base Art'!$A:$AJ,36,FALSE)</f>
        <v>ARCOR S.A.I.C.</v>
      </c>
    </row>
    <row r="3176" spans="1:40" x14ac:dyDescent="0.25">
      <c r="A3176" s="212" t="s">
        <v>7665</v>
      </c>
      <c r="B3176" s="212">
        <v>1</v>
      </c>
      <c r="C3176" s="212" t="s">
        <v>7666</v>
      </c>
      <c r="D3176" s="212" t="s">
        <v>1792</v>
      </c>
      <c r="E3176" s="212">
        <v>36</v>
      </c>
      <c r="F3176" s="212" t="s">
        <v>276</v>
      </c>
      <c r="G3176" s="212" t="s">
        <v>550</v>
      </c>
      <c r="H3176" s="212">
        <v>4174</v>
      </c>
      <c r="I3176" s="212" t="s">
        <v>551</v>
      </c>
      <c r="J3176" s="212">
        <v>1416</v>
      </c>
      <c r="K3176" s="212" t="s">
        <v>552</v>
      </c>
      <c r="L3176" s="212" t="s">
        <v>553</v>
      </c>
      <c r="M3176" s="212"/>
      <c r="N3176" s="212"/>
      <c r="O3176" s="212"/>
      <c r="P3176" s="212">
        <v>1070</v>
      </c>
      <c r="Q3176" s="212" t="s">
        <v>554</v>
      </c>
      <c r="R3176" s="212" t="s">
        <v>555</v>
      </c>
      <c r="S3176" s="212"/>
      <c r="T3176" s="212"/>
      <c r="U3176" s="212"/>
      <c r="V3176" s="212"/>
      <c r="W3176" s="212"/>
      <c r="X3176" s="212"/>
      <c r="Y3176" s="212">
        <v>1372</v>
      </c>
      <c r="Z3176" s="212" t="s">
        <v>346</v>
      </c>
      <c r="AA3176" s="212" t="s">
        <v>347</v>
      </c>
      <c r="AB3176" s="212">
        <v>103661.80100000001</v>
      </c>
      <c r="AC3176" s="212">
        <v>126966.666</v>
      </c>
      <c r="AD3176" s="212">
        <v>0.25</v>
      </c>
      <c r="AE3176" s="212">
        <v>0</v>
      </c>
      <c r="AF3176" s="212">
        <v>0.25</v>
      </c>
      <c r="AG3176" s="212">
        <v>0</v>
      </c>
      <c r="AH3176" s="212">
        <v>25915.45</v>
      </c>
      <c r="AI3176" s="212">
        <v>31741.67</v>
      </c>
      <c r="AJ3176" s="212">
        <v>2</v>
      </c>
      <c r="AK3176" s="212">
        <v>0.13</v>
      </c>
      <c r="AL3176" s="212">
        <v>0</v>
      </c>
      <c r="AM3176">
        <v>1</v>
      </c>
      <c r="AN3176" t="str">
        <f>VLOOKUP(H3176,'Base Art'!$A:$AJ,36,FALSE)</f>
        <v>ARCOR S.A.I.C.</v>
      </c>
    </row>
    <row r="3177" spans="1:40" x14ac:dyDescent="0.25">
      <c r="A3177" s="212" t="s">
        <v>7665</v>
      </c>
      <c r="B3177" s="212">
        <v>1</v>
      </c>
      <c r="C3177" s="212" t="s">
        <v>7666</v>
      </c>
      <c r="D3177" s="212" t="s">
        <v>1792</v>
      </c>
      <c r="E3177" s="212">
        <v>36</v>
      </c>
      <c r="F3177" s="212" t="s">
        <v>276</v>
      </c>
      <c r="G3177" s="212" t="s">
        <v>556</v>
      </c>
      <c r="H3177" s="212">
        <v>4175</v>
      </c>
      <c r="I3177" s="212" t="s">
        <v>557</v>
      </c>
      <c r="J3177" s="212">
        <v>1416</v>
      </c>
      <c r="K3177" s="212" t="s">
        <v>552</v>
      </c>
      <c r="L3177" s="212" t="s">
        <v>553</v>
      </c>
      <c r="M3177" s="212"/>
      <c r="N3177" s="212"/>
      <c r="O3177" s="212"/>
      <c r="P3177" s="212">
        <v>1070</v>
      </c>
      <c r="Q3177" s="212" t="s">
        <v>554</v>
      </c>
      <c r="R3177" s="212" t="s">
        <v>555</v>
      </c>
      <c r="S3177" s="212"/>
      <c r="T3177" s="212"/>
      <c r="U3177" s="212"/>
      <c r="V3177" s="212"/>
      <c r="W3177" s="212"/>
      <c r="X3177" s="212"/>
      <c r="Y3177" s="212">
        <v>1372</v>
      </c>
      <c r="Z3177" s="212" t="s">
        <v>346</v>
      </c>
      <c r="AA3177" s="212" t="s">
        <v>347</v>
      </c>
      <c r="AB3177" s="212">
        <v>103661.80100000001</v>
      </c>
      <c r="AC3177" s="212">
        <v>127753.65</v>
      </c>
      <c r="AD3177" s="212">
        <v>0.25</v>
      </c>
      <c r="AE3177" s="212">
        <v>0</v>
      </c>
      <c r="AF3177" s="212">
        <v>0.25</v>
      </c>
      <c r="AG3177" s="212">
        <v>0</v>
      </c>
      <c r="AH3177" s="212">
        <v>25915.45</v>
      </c>
      <c r="AI3177" s="212">
        <v>31938.41</v>
      </c>
      <c r="AJ3177" s="212">
        <v>0</v>
      </c>
      <c r="AK3177" s="212">
        <v>0</v>
      </c>
      <c r="AL3177" s="212">
        <v>0</v>
      </c>
      <c r="AM3177">
        <v>1</v>
      </c>
      <c r="AN3177" t="str">
        <f>VLOOKUP(H3177,'Base Art'!$A:$AJ,36,FALSE)</f>
        <v>ARCOR S.A.I.C.</v>
      </c>
    </row>
    <row r="3178" spans="1:40" x14ac:dyDescent="0.25">
      <c r="A3178" s="212" t="s">
        <v>7665</v>
      </c>
      <c r="B3178" s="212">
        <v>1</v>
      </c>
      <c r="C3178" s="212" t="s">
        <v>7666</v>
      </c>
      <c r="D3178" s="212" t="s">
        <v>1792</v>
      </c>
      <c r="E3178" s="212">
        <v>36</v>
      </c>
      <c r="F3178" s="212" t="s">
        <v>276</v>
      </c>
      <c r="G3178" s="212" t="s">
        <v>978</v>
      </c>
      <c r="H3178" s="212">
        <v>4177</v>
      </c>
      <c r="I3178" s="212" t="s">
        <v>979</v>
      </c>
      <c r="J3178" s="212">
        <v>1416</v>
      </c>
      <c r="K3178" s="212" t="s">
        <v>552</v>
      </c>
      <c r="L3178" s="212" t="s">
        <v>553</v>
      </c>
      <c r="M3178" s="212"/>
      <c r="N3178" s="212"/>
      <c r="O3178" s="212"/>
      <c r="P3178" s="212">
        <v>1070</v>
      </c>
      <c r="Q3178" s="212" t="s">
        <v>554</v>
      </c>
      <c r="R3178" s="212" t="s">
        <v>555</v>
      </c>
      <c r="S3178" s="212"/>
      <c r="T3178" s="212"/>
      <c r="U3178" s="212"/>
      <c r="V3178" s="212"/>
      <c r="W3178" s="212"/>
      <c r="X3178" s="212"/>
      <c r="Y3178" s="212">
        <v>1372</v>
      </c>
      <c r="Z3178" s="212" t="s">
        <v>346</v>
      </c>
      <c r="AA3178" s="212" t="s">
        <v>347</v>
      </c>
      <c r="AB3178" s="212">
        <v>102392.47100000001</v>
      </c>
      <c r="AC3178" s="212">
        <v>126966.666</v>
      </c>
      <c r="AD3178" s="212">
        <v>0.125</v>
      </c>
      <c r="AE3178" s="212">
        <v>0</v>
      </c>
      <c r="AF3178" s="212">
        <v>0.125</v>
      </c>
      <c r="AG3178" s="212">
        <v>0</v>
      </c>
      <c r="AH3178" s="212">
        <v>12799.06</v>
      </c>
      <c r="AI3178" s="212">
        <v>15870.83</v>
      </c>
      <c r="AJ3178" s="212">
        <v>0</v>
      </c>
      <c r="AK3178" s="212">
        <v>0</v>
      </c>
      <c r="AL3178" s="212">
        <v>0</v>
      </c>
      <c r="AM3178">
        <v>1</v>
      </c>
      <c r="AN3178" t="str">
        <f>VLOOKUP(H3178,'Base Art'!$A:$AJ,36,FALSE)</f>
        <v>ARCOR S.A.I.C.</v>
      </c>
    </row>
    <row r="3179" spans="1:40" x14ac:dyDescent="0.25">
      <c r="A3179" s="212" t="s">
        <v>7665</v>
      </c>
      <c r="B3179" s="212">
        <v>1</v>
      </c>
      <c r="C3179" s="212" t="s">
        <v>7666</v>
      </c>
      <c r="D3179" s="212" t="s">
        <v>1792</v>
      </c>
      <c r="E3179" s="212">
        <v>36</v>
      </c>
      <c r="F3179" s="212" t="s">
        <v>276</v>
      </c>
      <c r="G3179" s="212" t="s">
        <v>980</v>
      </c>
      <c r="H3179" s="212">
        <v>4406</v>
      </c>
      <c r="I3179" s="212" t="s">
        <v>981</v>
      </c>
      <c r="J3179" s="212">
        <v>1414</v>
      </c>
      <c r="K3179" s="212" t="s">
        <v>372</v>
      </c>
      <c r="L3179" s="212" t="s">
        <v>373</v>
      </c>
      <c r="M3179" s="212"/>
      <c r="N3179" s="212"/>
      <c r="O3179" s="212"/>
      <c r="P3179" s="212">
        <v>1072</v>
      </c>
      <c r="Q3179" s="212" t="s">
        <v>374</v>
      </c>
      <c r="R3179" s="212" t="s">
        <v>375</v>
      </c>
      <c r="S3179" s="212"/>
      <c r="T3179" s="212"/>
      <c r="U3179" s="212"/>
      <c r="V3179" s="212"/>
      <c r="W3179" s="212"/>
      <c r="X3179" s="212"/>
      <c r="Y3179" s="212">
        <v>1374</v>
      </c>
      <c r="Z3179" s="212" t="s">
        <v>336</v>
      </c>
      <c r="AA3179" s="212" t="s">
        <v>337</v>
      </c>
      <c r="AB3179" s="212">
        <v>31512.375</v>
      </c>
      <c r="AC3179" s="212">
        <v>38602.656000000003</v>
      </c>
      <c r="AD3179" s="212">
        <v>0.16669999999999999</v>
      </c>
      <c r="AE3179" s="212">
        <v>0</v>
      </c>
      <c r="AF3179" s="212">
        <v>0.16669999999999999</v>
      </c>
      <c r="AG3179" s="212">
        <v>0</v>
      </c>
      <c r="AH3179" s="212">
        <v>5252.06</v>
      </c>
      <c r="AI3179" s="212">
        <v>6433.78</v>
      </c>
      <c r="AJ3179" s="212">
        <v>0</v>
      </c>
      <c r="AK3179" s="212">
        <v>0</v>
      </c>
      <c r="AL3179" s="212">
        <v>0</v>
      </c>
      <c r="AM3179">
        <v>1</v>
      </c>
      <c r="AN3179" t="str">
        <f>VLOOKUP(H3179,'Base Art'!$A:$AJ,36,FALSE)</f>
        <v>ARCOR S.A.I.C.</v>
      </c>
    </row>
    <row r="3180" spans="1:40" x14ac:dyDescent="0.25">
      <c r="A3180" s="212" t="s">
        <v>7665</v>
      </c>
      <c r="B3180" s="212">
        <v>1</v>
      </c>
      <c r="C3180" s="212" t="s">
        <v>7666</v>
      </c>
      <c r="D3180" s="212" t="s">
        <v>1792</v>
      </c>
      <c r="E3180" s="212">
        <v>36</v>
      </c>
      <c r="F3180" s="212" t="s">
        <v>276</v>
      </c>
      <c r="G3180" s="212" t="s">
        <v>596</v>
      </c>
      <c r="H3180" s="212">
        <v>4940</v>
      </c>
      <c r="I3180" s="212" t="s">
        <v>597</v>
      </c>
      <c r="J3180" s="212"/>
      <c r="K3180" s="212"/>
      <c r="L3180" s="212"/>
      <c r="M3180" s="212"/>
      <c r="N3180" s="212"/>
      <c r="O3180" s="212"/>
      <c r="P3180" s="212">
        <v>1085</v>
      </c>
      <c r="Q3180" s="212" t="s">
        <v>598</v>
      </c>
      <c r="R3180" s="212" t="s">
        <v>599</v>
      </c>
      <c r="S3180" s="212"/>
      <c r="T3180" s="212"/>
      <c r="U3180" s="212"/>
      <c r="V3180" s="212"/>
      <c r="W3180" s="212"/>
      <c r="X3180" s="212"/>
      <c r="Y3180" s="212">
        <v>1373</v>
      </c>
      <c r="Z3180" s="212" t="s">
        <v>386</v>
      </c>
      <c r="AA3180" s="212" t="s">
        <v>387</v>
      </c>
      <c r="AB3180" s="212">
        <v>15740.111999999999</v>
      </c>
      <c r="AC3180" s="212">
        <v>19517.736000000001</v>
      </c>
      <c r="AD3180" s="212">
        <v>0.3</v>
      </c>
      <c r="AE3180" s="212">
        <v>0</v>
      </c>
      <c r="AF3180" s="212">
        <v>0.3</v>
      </c>
      <c r="AG3180" s="212">
        <v>0</v>
      </c>
      <c r="AH3180" s="212">
        <v>4722.03</v>
      </c>
      <c r="AI3180" s="212">
        <v>5855.32</v>
      </c>
      <c r="AJ3180" s="212">
        <v>0</v>
      </c>
      <c r="AK3180" s="212">
        <v>0</v>
      </c>
      <c r="AL3180" s="212">
        <v>0</v>
      </c>
      <c r="AM3180">
        <v>1</v>
      </c>
      <c r="AN3180" t="str">
        <f>VLOOKUP(H3180,'Base Art'!$A:$AJ,36,FALSE)</f>
        <v>DON SATUR S.R.L.</v>
      </c>
    </row>
    <row r="3181" spans="1:40" x14ac:dyDescent="0.25">
      <c r="A3181" s="212" t="s">
        <v>7665</v>
      </c>
      <c r="B3181" s="212">
        <v>1</v>
      </c>
      <c r="C3181" s="212" t="s">
        <v>7666</v>
      </c>
      <c r="D3181" s="212" t="s">
        <v>1792</v>
      </c>
      <c r="E3181" s="212">
        <v>36</v>
      </c>
      <c r="F3181" s="212" t="s">
        <v>276</v>
      </c>
      <c r="G3181" s="212" t="s">
        <v>608</v>
      </c>
      <c r="H3181" s="212">
        <v>4981</v>
      </c>
      <c r="I3181" s="212" t="s">
        <v>609</v>
      </c>
      <c r="J3181" s="212"/>
      <c r="K3181" s="212"/>
      <c r="L3181" s="212"/>
      <c r="M3181" s="212"/>
      <c r="N3181" s="212"/>
      <c r="O3181" s="212"/>
      <c r="P3181" s="212">
        <v>1085</v>
      </c>
      <c r="Q3181" s="212" t="s">
        <v>598</v>
      </c>
      <c r="R3181" s="212" t="s">
        <v>599</v>
      </c>
      <c r="S3181" s="212"/>
      <c r="T3181" s="212"/>
      <c r="U3181" s="212"/>
      <c r="V3181" s="212"/>
      <c r="W3181" s="212"/>
      <c r="X3181" s="212"/>
      <c r="Y3181" s="212">
        <v>1373</v>
      </c>
      <c r="Z3181" s="212" t="s">
        <v>386</v>
      </c>
      <c r="AA3181" s="212" t="s">
        <v>387</v>
      </c>
      <c r="AB3181" s="212">
        <v>15740.111999999999</v>
      </c>
      <c r="AC3181" s="212">
        <v>19517.736000000001</v>
      </c>
      <c r="AD3181" s="212">
        <v>0.2</v>
      </c>
      <c r="AE3181" s="212">
        <v>0</v>
      </c>
      <c r="AF3181" s="212">
        <v>0.2</v>
      </c>
      <c r="AG3181" s="212">
        <v>0</v>
      </c>
      <c r="AH3181" s="212">
        <v>3148.02</v>
      </c>
      <c r="AI3181" s="212">
        <v>3903.55</v>
      </c>
      <c r="AJ3181" s="212">
        <v>0</v>
      </c>
      <c r="AK3181" s="212">
        <v>0</v>
      </c>
      <c r="AL3181" s="212">
        <v>0</v>
      </c>
      <c r="AM3181">
        <v>1</v>
      </c>
      <c r="AN3181" t="str">
        <f>VLOOKUP(H3181,'Base Art'!$A:$AJ,36,FALSE)</f>
        <v>DON SATUR S.R.L.</v>
      </c>
    </row>
    <row r="3182" spans="1:40" x14ac:dyDescent="0.25">
      <c r="A3182" s="212" t="s">
        <v>7665</v>
      </c>
      <c r="B3182" s="212">
        <v>1</v>
      </c>
      <c r="C3182" s="212" t="s">
        <v>7666</v>
      </c>
      <c r="D3182" s="212" t="s">
        <v>1792</v>
      </c>
      <c r="E3182" s="212">
        <v>36</v>
      </c>
      <c r="F3182" s="212" t="s">
        <v>276</v>
      </c>
      <c r="G3182" s="212" t="s">
        <v>610</v>
      </c>
      <c r="H3182" s="212">
        <v>5002</v>
      </c>
      <c r="I3182" s="212" t="s">
        <v>611</v>
      </c>
      <c r="J3182" s="212"/>
      <c r="K3182" s="212"/>
      <c r="L3182" s="212"/>
      <c r="M3182" s="212"/>
      <c r="N3182" s="212"/>
      <c r="O3182" s="212"/>
      <c r="P3182" s="212">
        <v>1085</v>
      </c>
      <c r="Q3182" s="212" t="s">
        <v>598</v>
      </c>
      <c r="R3182" s="212" t="s">
        <v>599</v>
      </c>
      <c r="S3182" s="212"/>
      <c r="T3182" s="212"/>
      <c r="U3182" s="212"/>
      <c r="V3182" s="212"/>
      <c r="W3182" s="212"/>
      <c r="X3182" s="212"/>
      <c r="Y3182" s="212">
        <v>1373</v>
      </c>
      <c r="Z3182" s="212" t="s">
        <v>386</v>
      </c>
      <c r="AA3182" s="212" t="s">
        <v>387</v>
      </c>
      <c r="AB3182" s="212">
        <v>15740.111999999999</v>
      </c>
      <c r="AC3182" s="212">
        <v>19517.736000000001</v>
      </c>
      <c r="AD3182" s="212">
        <v>0.3</v>
      </c>
      <c r="AE3182" s="212">
        <v>0</v>
      </c>
      <c r="AF3182" s="212">
        <v>0.3</v>
      </c>
      <c r="AG3182" s="212">
        <v>0</v>
      </c>
      <c r="AH3182" s="212">
        <v>4722.03</v>
      </c>
      <c r="AI3182" s="212">
        <v>5855.32</v>
      </c>
      <c r="AJ3182" s="212">
        <v>0</v>
      </c>
      <c r="AK3182" s="212">
        <v>0</v>
      </c>
      <c r="AL3182" s="212">
        <v>0</v>
      </c>
      <c r="AM3182">
        <v>1</v>
      </c>
      <c r="AN3182" t="str">
        <f>VLOOKUP(H3182,'Base Art'!$A:$AJ,36,FALSE)</f>
        <v>DON SATUR S.R.L.</v>
      </c>
    </row>
    <row r="3183" spans="1:40" x14ac:dyDescent="0.25">
      <c r="A3183" s="212" t="s">
        <v>7665</v>
      </c>
      <c r="B3183" s="212">
        <v>1</v>
      </c>
      <c r="C3183" s="212" t="s">
        <v>7666</v>
      </c>
      <c r="D3183" s="212" t="s">
        <v>1792</v>
      </c>
      <c r="E3183" s="212">
        <v>36</v>
      </c>
      <c r="F3183" s="212" t="s">
        <v>276</v>
      </c>
      <c r="G3183" s="212" t="s">
        <v>614</v>
      </c>
      <c r="H3183" s="212">
        <v>5109</v>
      </c>
      <c r="I3183" s="212" t="s">
        <v>615</v>
      </c>
      <c r="J3183" s="212">
        <v>1065</v>
      </c>
      <c r="K3183" s="212" t="s">
        <v>454</v>
      </c>
      <c r="L3183" s="212" t="s">
        <v>455</v>
      </c>
      <c r="M3183" s="212"/>
      <c r="N3183" s="212"/>
      <c r="O3183" s="212"/>
      <c r="P3183" s="212"/>
      <c r="Q3183" s="212"/>
      <c r="R3183" s="212"/>
      <c r="S3183" s="212"/>
      <c r="T3183" s="212"/>
      <c r="U3183" s="212"/>
      <c r="V3183" s="212"/>
      <c r="W3183" s="212"/>
      <c r="X3183" s="212"/>
      <c r="Y3183" s="212">
        <v>1373</v>
      </c>
      <c r="Z3183" s="212" t="s">
        <v>386</v>
      </c>
      <c r="AA3183" s="212" t="s">
        <v>387</v>
      </c>
      <c r="AB3183" s="212">
        <v>13938.799000000001</v>
      </c>
      <c r="AC3183" s="212">
        <v>17284.111000000001</v>
      </c>
      <c r="AD3183" s="212">
        <v>1</v>
      </c>
      <c r="AE3183" s="212">
        <v>0</v>
      </c>
      <c r="AF3183" s="212">
        <v>1</v>
      </c>
      <c r="AG3183" s="212">
        <v>0</v>
      </c>
      <c r="AH3183" s="212">
        <v>13938.8</v>
      </c>
      <c r="AI3183" s="212">
        <v>17284.11</v>
      </c>
      <c r="AJ3183" s="212">
        <v>1</v>
      </c>
      <c r="AK3183" s="212">
        <v>1</v>
      </c>
      <c r="AL3183" s="212">
        <v>0</v>
      </c>
      <c r="AM3183">
        <v>1</v>
      </c>
      <c r="AN3183" t="str">
        <f>VLOOKUP(H3183,'Base Art'!$A:$AJ,36,FALSE)</f>
        <v>MOLINO CAÑUELAS S.A.C.I.F.I.A.</v>
      </c>
    </row>
    <row r="3184" spans="1:40" x14ac:dyDescent="0.25">
      <c r="A3184" s="212" t="s">
        <v>7665</v>
      </c>
      <c r="B3184" s="212">
        <v>1</v>
      </c>
      <c r="C3184" s="212" t="s">
        <v>7666</v>
      </c>
      <c r="D3184" s="212" t="s">
        <v>1792</v>
      </c>
      <c r="E3184" s="212">
        <v>36</v>
      </c>
      <c r="F3184" s="212" t="s">
        <v>276</v>
      </c>
      <c r="G3184" s="212" t="s">
        <v>620</v>
      </c>
      <c r="H3184" s="212">
        <v>5630</v>
      </c>
      <c r="I3184" s="212" t="s">
        <v>621</v>
      </c>
      <c r="J3184" s="212">
        <v>1449</v>
      </c>
      <c r="K3184" s="212" t="s">
        <v>618</v>
      </c>
      <c r="L3184" s="212" t="s">
        <v>619</v>
      </c>
      <c r="M3184" s="212"/>
      <c r="N3184" s="212"/>
      <c r="O3184" s="212"/>
      <c r="P3184" s="212"/>
      <c r="Q3184" s="212"/>
      <c r="R3184" s="212"/>
      <c r="S3184" s="212"/>
      <c r="T3184" s="212"/>
      <c r="U3184" s="212"/>
      <c r="V3184" s="212"/>
      <c r="W3184" s="212"/>
      <c r="X3184" s="212"/>
      <c r="Y3184" s="212">
        <v>1370</v>
      </c>
      <c r="Z3184" s="212" t="s">
        <v>400</v>
      </c>
      <c r="AA3184" s="212" t="s">
        <v>401</v>
      </c>
      <c r="AB3184" s="212">
        <v>8263.5280000000002</v>
      </c>
      <c r="AC3184" s="212">
        <v>10246.775</v>
      </c>
      <c r="AD3184" s="212">
        <v>1</v>
      </c>
      <c r="AE3184" s="212">
        <v>0</v>
      </c>
      <c r="AF3184" s="212">
        <v>1</v>
      </c>
      <c r="AG3184" s="212">
        <v>0</v>
      </c>
      <c r="AH3184" s="212">
        <v>8263.5300000000007</v>
      </c>
      <c r="AI3184" s="212">
        <v>10246.77</v>
      </c>
      <c r="AJ3184" s="212">
        <v>1</v>
      </c>
      <c r="AK3184" s="212">
        <v>1</v>
      </c>
      <c r="AL3184" s="212">
        <v>0</v>
      </c>
      <c r="AM3184">
        <v>1</v>
      </c>
      <c r="AN3184" t="str">
        <f>VLOOKUP(H3184,'Base Art'!$A:$AJ,36,FALSE)</f>
        <v>RPB SA</v>
      </c>
    </row>
    <row r="3185" spans="1:40" x14ac:dyDescent="0.25">
      <c r="A3185" s="212" t="s">
        <v>7665</v>
      </c>
      <c r="B3185" s="212">
        <v>1</v>
      </c>
      <c r="C3185" s="212" t="s">
        <v>7666</v>
      </c>
      <c r="D3185" s="212" t="s">
        <v>1792</v>
      </c>
      <c r="E3185" s="212">
        <v>36</v>
      </c>
      <c r="F3185" s="212" t="s">
        <v>276</v>
      </c>
      <c r="G3185" s="212" t="s">
        <v>622</v>
      </c>
      <c r="H3185" s="212">
        <v>5631</v>
      </c>
      <c r="I3185" s="212" t="s">
        <v>623</v>
      </c>
      <c r="J3185" s="212">
        <v>1449</v>
      </c>
      <c r="K3185" s="212" t="s">
        <v>618</v>
      </c>
      <c r="L3185" s="212" t="s">
        <v>619</v>
      </c>
      <c r="M3185" s="212"/>
      <c r="N3185" s="212"/>
      <c r="O3185" s="212"/>
      <c r="P3185" s="212"/>
      <c r="Q3185" s="212"/>
      <c r="R3185" s="212"/>
      <c r="S3185" s="212"/>
      <c r="T3185" s="212"/>
      <c r="U3185" s="212"/>
      <c r="V3185" s="212"/>
      <c r="W3185" s="212"/>
      <c r="X3185" s="212"/>
      <c r="Y3185" s="212">
        <v>1370</v>
      </c>
      <c r="Z3185" s="212" t="s">
        <v>400</v>
      </c>
      <c r="AA3185" s="212" t="s">
        <v>401</v>
      </c>
      <c r="AB3185" s="212">
        <v>6879.5940000000001</v>
      </c>
      <c r="AC3185" s="212">
        <v>8324.3080000000009</v>
      </c>
      <c r="AD3185" s="212">
        <v>2</v>
      </c>
      <c r="AE3185" s="212">
        <v>0</v>
      </c>
      <c r="AF3185" s="212">
        <v>2</v>
      </c>
      <c r="AG3185" s="212">
        <v>0</v>
      </c>
      <c r="AH3185" s="212">
        <v>13759.19</v>
      </c>
      <c r="AI3185" s="212">
        <v>16648.62</v>
      </c>
      <c r="AJ3185" s="212">
        <v>0</v>
      </c>
      <c r="AK3185" s="212">
        <v>0</v>
      </c>
      <c r="AL3185" s="212">
        <v>0</v>
      </c>
      <c r="AM3185">
        <v>1</v>
      </c>
      <c r="AN3185" t="str">
        <f>VLOOKUP(H3185,'Base Art'!$A:$AJ,36,FALSE)</f>
        <v>RPB SA</v>
      </c>
    </row>
    <row r="3186" spans="1:40" x14ac:dyDescent="0.25">
      <c r="A3186" s="212" t="s">
        <v>7665</v>
      </c>
      <c r="B3186" s="212">
        <v>1</v>
      </c>
      <c r="C3186" s="212" t="s">
        <v>7666</v>
      </c>
      <c r="D3186" s="212" t="s">
        <v>1792</v>
      </c>
      <c r="E3186" s="212">
        <v>36</v>
      </c>
      <c r="F3186" s="212" t="s">
        <v>276</v>
      </c>
      <c r="G3186" s="212" t="s">
        <v>632</v>
      </c>
      <c r="H3186" s="212">
        <v>5723</v>
      </c>
      <c r="I3186" s="212" t="s">
        <v>633</v>
      </c>
      <c r="J3186" s="212">
        <v>1450</v>
      </c>
      <c r="K3186" s="212" t="s">
        <v>634</v>
      </c>
      <c r="L3186" s="212" t="s">
        <v>635</v>
      </c>
      <c r="M3186" s="212"/>
      <c r="N3186" s="212"/>
      <c r="O3186" s="212"/>
      <c r="P3186" s="212">
        <v>1077</v>
      </c>
      <c r="Q3186" s="212" t="s">
        <v>636</v>
      </c>
      <c r="R3186" s="212" t="s">
        <v>637</v>
      </c>
      <c r="S3186" s="212"/>
      <c r="T3186" s="212"/>
      <c r="U3186" s="212"/>
      <c r="V3186" s="212"/>
      <c r="W3186" s="212"/>
      <c r="X3186" s="212"/>
      <c r="Y3186" s="212">
        <v>1370</v>
      </c>
      <c r="Z3186" s="212" t="s">
        <v>400</v>
      </c>
      <c r="AA3186" s="212" t="s">
        <v>401</v>
      </c>
      <c r="AB3186" s="212">
        <v>5733.7629999999999</v>
      </c>
      <c r="AC3186" s="212">
        <v>6937.8540000000003</v>
      </c>
      <c r="AD3186" s="212">
        <v>3</v>
      </c>
      <c r="AE3186" s="212">
        <v>0</v>
      </c>
      <c r="AF3186" s="212">
        <v>3</v>
      </c>
      <c r="AG3186" s="212">
        <v>0</v>
      </c>
      <c r="AH3186" s="212">
        <v>17201.29</v>
      </c>
      <c r="AI3186" s="212">
        <v>20813.560000000001</v>
      </c>
      <c r="AJ3186" s="212">
        <v>0</v>
      </c>
      <c r="AK3186" s="212">
        <v>0</v>
      </c>
      <c r="AL3186" s="212">
        <v>0</v>
      </c>
      <c r="AM3186">
        <v>1</v>
      </c>
      <c r="AN3186" t="str">
        <f>VLOOKUP(H3186,'Base Art'!$A:$AJ,36,FALSE)</f>
        <v>RPB SA</v>
      </c>
    </row>
    <row r="3187" spans="1:40" x14ac:dyDescent="0.25">
      <c r="A3187" s="212" t="s">
        <v>7665</v>
      </c>
      <c r="B3187" s="212">
        <v>1</v>
      </c>
      <c r="C3187" s="212" t="s">
        <v>7666</v>
      </c>
      <c r="D3187" s="212" t="s">
        <v>1792</v>
      </c>
      <c r="E3187" s="212">
        <v>36</v>
      </c>
      <c r="F3187" s="212" t="s">
        <v>276</v>
      </c>
      <c r="G3187" s="212" t="s">
        <v>638</v>
      </c>
      <c r="H3187" s="212">
        <v>5761</v>
      </c>
      <c r="I3187" s="212" t="s">
        <v>639</v>
      </c>
      <c r="J3187" s="212">
        <v>1450</v>
      </c>
      <c r="K3187" s="212" t="s">
        <v>634</v>
      </c>
      <c r="L3187" s="212" t="s">
        <v>635</v>
      </c>
      <c r="M3187" s="212"/>
      <c r="N3187" s="212"/>
      <c r="O3187" s="212"/>
      <c r="P3187" s="212">
        <v>1077</v>
      </c>
      <c r="Q3187" s="212" t="s">
        <v>636</v>
      </c>
      <c r="R3187" s="212" t="s">
        <v>637</v>
      </c>
      <c r="S3187" s="212"/>
      <c r="T3187" s="212"/>
      <c r="U3187" s="212"/>
      <c r="V3187" s="212"/>
      <c r="W3187" s="212"/>
      <c r="X3187" s="212"/>
      <c r="Y3187" s="212">
        <v>1370</v>
      </c>
      <c r="Z3187" s="212" t="s">
        <v>400</v>
      </c>
      <c r="AA3187" s="212" t="s">
        <v>401</v>
      </c>
      <c r="AB3187" s="212">
        <v>5911.8909999999996</v>
      </c>
      <c r="AC3187" s="212">
        <v>7198.6890000000003</v>
      </c>
      <c r="AD3187" s="212">
        <v>6</v>
      </c>
      <c r="AE3187" s="212">
        <v>0</v>
      </c>
      <c r="AF3187" s="212">
        <v>6</v>
      </c>
      <c r="AG3187" s="212">
        <v>0</v>
      </c>
      <c r="AH3187" s="212">
        <v>35471.35</v>
      </c>
      <c r="AI3187" s="212">
        <v>43192.14</v>
      </c>
      <c r="AJ3187" s="212">
        <v>4</v>
      </c>
      <c r="AK3187" s="212">
        <v>1.5</v>
      </c>
      <c r="AL3187" s="212">
        <v>0</v>
      </c>
      <c r="AM3187">
        <v>1</v>
      </c>
      <c r="AN3187" t="str">
        <f>VLOOKUP(H3187,'Base Art'!$A:$AJ,36,FALSE)</f>
        <v>RPB SA</v>
      </c>
    </row>
    <row r="3188" spans="1:40" x14ac:dyDescent="0.25">
      <c r="A3188" s="212" t="s">
        <v>7665</v>
      </c>
      <c r="B3188" s="212">
        <v>1</v>
      </c>
      <c r="C3188" s="212" t="s">
        <v>7666</v>
      </c>
      <c r="D3188" s="212" t="s">
        <v>1792</v>
      </c>
      <c r="E3188" s="212">
        <v>36</v>
      </c>
      <c r="F3188" s="212" t="s">
        <v>276</v>
      </c>
      <c r="G3188" s="212" t="s">
        <v>648</v>
      </c>
      <c r="H3188" s="212">
        <v>5816</v>
      </c>
      <c r="I3188" s="212" t="s">
        <v>649</v>
      </c>
      <c r="J3188" s="212">
        <v>1450</v>
      </c>
      <c r="K3188" s="212" t="s">
        <v>634</v>
      </c>
      <c r="L3188" s="212" t="s">
        <v>635</v>
      </c>
      <c r="M3188" s="212"/>
      <c r="N3188" s="212"/>
      <c r="O3188" s="212"/>
      <c r="P3188" s="212">
        <v>1077</v>
      </c>
      <c r="Q3188" s="212" t="s">
        <v>636</v>
      </c>
      <c r="R3188" s="212" t="s">
        <v>637</v>
      </c>
      <c r="S3188" s="212"/>
      <c r="T3188" s="212"/>
      <c r="U3188" s="212"/>
      <c r="V3188" s="212"/>
      <c r="W3188" s="212"/>
      <c r="X3188" s="212"/>
      <c r="Y3188" s="212">
        <v>1370</v>
      </c>
      <c r="Z3188" s="212" t="s">
        <v>400</v>
      </c>
      <c r="AA3188" s="212" t="s">
        <v>401</v>
      </c>
      <c r="AB3188" s="212">
        <v>5987.9070000000002</v>
      </c>
      <c r="AC3188" s="212">
        <v>7305.768</v>
      </c>
      <c r="AD3188" s="212">
        <v>3</v>
      </c>
      <c r="AE3188" s="212">
        <v>0</v>
      </c>
      <c r="AF3188" s="212">
        <v>3</v>
      </c>
      <c r="AG3188" s="212">
        <v>0</v>
      </c>
      <c r="AH3188" s="212">
        <v>17963.72</v>
      </c>
      <c r="AI3188" s="212">
        <v>21917.31</v>
      </c>
      <c r="AJ3188" s="212">
        <v>0</v>
      </c>
      <c r="AK3188" s="212">
        <v>0</v>
      </c>
      <c r="AL3188" s="212">
        <v>0</v>
      </c>
      <c r="AM3188">
        <v>1</v>
      </c>
      <c r="AN3188" t="str">
        <f>VLOOKUP(H3188,'Base Art'!$A:$AJ,36,FALSE)</f>
        <v>RPB SA</v>
      </c>
    </row>
    <row r="3189" spans="1:40" x14ac:dyDescent="0.25">
      <c r="A3189" s="212" t="s">
        <v>7665</v>
      </c>
      <c r="B3189" s="212">
        <v>1</v>
      </c>
      <c r="C3189" s="212" t="s">
        <v>7666</v>
      </c>
      <c r="D3189" s="212" t="s">
        <v>1792</v>
      </c>
      <c r="E3189" s="212">
        <v>36</v>
      </c>
      <c r="F3189" s="212" t="s">
        <v>276</v>
      </c>
      <c r="G3189" s="212" t="s">
        <v>666</v>
      </c>
      <c r="H3189" s="212">
        <v>6182</v>
      </c>
      <c r="I3189" s="212" t="s">
        <v>667</v>
      </c>
      <c r="J3189" s="212">
        <v>1454</v>
      </c>
      <c r="K3189" s="212" t="s">
        <v>660</v>
      </c>
      <c r="L3189" s="212" t="s">
        <v>661</v>
      </c>
      <c r="M3189" s="212"/>
      <c r="N3189" s="212"/>
      <c r="O3189" s="212"/>
      <c r="P3189" s="212">
        <v>1075</v>
      </c>
      <c r="Q3189" s="212" t="s">
        <v>662</v>
      </c>
      <c r="R3189" s="212" t="s">
        <v>663</v>
      </c>
      <c r="S3189" s="212"/>
      <c r="T3189" s="212"/>
      <c r="U3189" s="212"/>
      <c r="V3189" s="212"/>
      <c r="W3189" s="212"/>
      <c r="X3189" s="212"/>
      <c r="Y3189" s="212">
        <v>1370</v>
      </c>
      <c r="Z3189" s="212" t="s">
        <v>400</v>
      </c>
      <c r="AA3189" s="212" t="s">
        <v>401</v>
      </c>
      <c r="AB3189" s="212">
        <v>10643.700999999999</v>
      </c>
      <c r="AC3189" s="212">
        <v>13198.189</v>
      </c>
      <c r="AD3189" s="212">
        <v>1</v>
      </c>
      <c r="AE3189" s="212">
        <v>0</v>
      </c>
      <c r="AF3189" s="212">
        <v>1</v>
      </c>
      <c r="AG3189" s="212">
        <v>0</v>
      </c>
      <c r="AH3189" s="212">
        <v>10643.7</v>
      </c>
      <c r="AI3189" s="212">
        <v>13198.19</v>
      </c>
      <c r="AJ3189" s="212">
        <v>0</v>
      </c>
      <c r="AK3189" s="212">
        <v>0</v>
      </c>
      <c r="AL3189" s="212">
        <v>0</v>
      </c>
      <c r="AM3189">
        <v>1</v>
      </c>
      <c r="AN3189" t="str">
        <f>VLOOKUP(H3189,'Base Art'!$A:$AJ,36,FALSE)</f>
        <v>RPB SA</v>
      </c>
    </row>
    <row r="3190" spans="1:40" x14ac:dyDescent="0.25">
      <c r="A3190" s="212" t="s">
        <v>7665</v>
      </c>
      <c r="B3190" s="212">
        <v>1</v>
      </c>
      <c r="C3190" s="212" t="s">
        <v>7666</v>
      </c>
      <c r="D3190" s="212" t="s">
        <v>1792</v>
      </c>
      <c r="E3190" s="212">
        <v>36</v>
      </c>
      <c r="F3190" s="212" t="s">
        <v>276</v>
      </c>
      <c r="G3190" s="212" t="s">
        <v>690</v>
      </c>
      <c r="H3190" s="212">
        <v>6208</v>
      </c>
      <c r="I3190" s="212" t="s">
        <v>691</v>
      </c>
      <c r="J3190" s="212">
        <v>1454</v>
      </c>
      <c r="K3190" s="212" t="s">
        <v>660</v>
      </c>
      <c r="L3190" s="212" t="s">
        <v>661</v>
      </c>
      <c r="M3190" s="212"/>
      <c r="N3190" s="212"/>
      <c r="O3190" s="212"/>
      <c r="P3190" s="212">
        <v>1075</v>
      </c>
      <c r="Q3190" s="212" t="s">
        <v>662</v>
      </c>
      <c r="R3190" s="212" t="s">
        <v>663</v>
      </c>
      <c r="S3190" s="212"/>
      <c r="T3190" s="212"/>
      <c r="U3190" s="212"/>
      <c r="V3190" s="212"/>
      <c r="W3190" s="212"/>
      <c r="X3190" s="212"/>
      <c r="Y3190" s="212">
        <v>1370</v>
      </c>
      <c r="Z3190" s="212" t="s">
        <v>400</v>
      </c>
      <c r="AA3190" s="212" t="s">
        <v>401</v>
      </c>
      <c r="AB3190" s="212">
        <v>10643.700999999999</v>
      </c>
      <c r="AC3190" s="212">
        <v>13091.752</v>
      </c>
      <c r="AD3190" s="212">
        <v>3</v>
      </c>
      <c r="AE3190" s="212">
        <v>0</v>
      </c>
      <c r="AF3190" s="212">
        <v>3</v>
      </c>
      <c r="AG3190" s="212">
        <v>0</v>
      </c>
      <c r="AH3190" s="212">
        <v>31931.1</v>
      </c>
      <c r="AI3190" s="212">
        <v>39275.26</v>
      </c>
      <c r="AJ3190" s="212">
        <v>0</v>
      </c>
      <c r="AK3190" s="212">
        <v>0</v>
      </c>
      <c r="AL3190" s="212">
        <v>0</v>
      </c>
      <c r="AM3190">
        <v>1</v>
      </c>
      <c r="AN3190" t="str">
        <f>VLOOKUP(H3190,'Base Art'!$A:$AJ,36,FALSE)</f>
        <v>RPB SA</v>
      </c>
    </row>
    <row r="3191" spans="1:40" x14ac:dyDescent="0.25">
      <c r="A3191" s="212" t="s">
        <v>7665</v>
      </c>
      <c r="B3191" s="212">
        <v>1</v>
      </c>
      <c r="C3191" s="212" t="s">
        <v>7666</v>
      </c>
      <c r="D3191" s="212" t="s">
        <v>1792</v>
      </c>
      <c r="E3191" s="212">
        <v>36</v>
      </c>
      <c r="F3191" s="212" t="s">
        <v>276</v>
      </c>
      <c r="G3191" s="212" t="s">
        <v>702</v>
      </c>
      <c r="H3191" s="212">
        <v>6270</v>
      </c>
      <c r="I3191" s="212" t="s">
        <v>703</v>
      </c>
      <c r="J3191" s="212">
        <v>1450</v>
      </c>
      <c r="K3191" s="212" t="s">
        <v>634</v>
      </c>
      <c r="L3191" s="212" t="s">
        <v>635</v>
      </c>
      <c r="M3191" s="212"/>
      <c r="N3191" s="212"/>
      <c r="O3191" s="212"/>
      <c r="P3191" s="212">
        <v>1077</v>
      </c>
      <c r="Q3191" s="212" t="s">
        <v>636</v>
      </c>
      <c r="R3191" s="212" t="s">
        <v>637</v>
      </c>
      <c r="S3191" s="212"/>
      <c r="T3191" s="212"/>
      <c r="U3191" s="212"/>
      <c r="V3191" s="212"/>
      <c r="W3191" s="212"/>
      <c r="X3191" s="212"/>
      <c r="Y3191" s="212">
        <v>1370</v>
      </c>
      <c r="Z3191" s="212" t="s">
        <v>400</v>
      </c>
      <c r="AA3191" s="212" t="s">
        <v>401</v>
      </c>
      <c r="AB3191" s="212">
        <v>5733.7629999999999</v>
      </c>
      <c r="AC3191" s="212">
        <v>6937.8540000000003</v>
      </c>
      <c r="AD3191" s="212">
        <v>2</v>
      </c>
      <c r="AE3191" s="212">
        <v>0</v>
      </c>
      <c r="AF3191" s="212">
        <v>2</v>
      </c>
      <c r="AG3191" s="212">
        <v>0</v>
      </c>
      <c r="AH3191" s="212">
        <v>11467.53</v>
      </c>
      <c r="AI3191" s="212">
        <v>13875.71</v>
      </c>
      <c r="AJ3191" s="212">
        <v>0</v>
      </c>
      <c r="AK3191" s="212">
        <v>0</v>
      </c>
      <c r="AL3191" s="212">
        <v>0</v>
      </c>
      <c r="AM3191">
        <v>1</v>
      </c>
      <c r="AN3191" t="str">
        <f>VLOOKUP(H3191,'Base Art'!$A:$AJ,36,FALSE)</f>
        <v>RPB SA</v>
      </c>
    </row>
    <row r="3192" spans="1:40" x14ac:dyDescent="0.25">
      <c r="A3192" s="212" t="s">
        <v>7665</v>
      </c>
      <c r="B3192" s="212">
        <v>1</v>
      </c>
      <c r="C3192" s="212" t="s">
        <v>7666</v>
      </c>
      <c r="D3192" s="212" t="s">
        <v>1792</v>
      </c>
      <c r="E3192" s="212">
        <v>36</v>
      </c>
      <c r="F3192" s="212" t="s">
        <v>276</v>
      </c>
      <c r="G3192" s="212" t="s">
        <v>704</v>
      </c>
      <c r="H3192" s="212">
        <v>6273</v>
      </c>
      <c r="I3192" s="212" t="s">
        <v>705</v>
      </c>
      <c r="J3192" s="212">
        <v>1454</v>
      </c>
      <c r="K3192" s="212" t="s">
        <v>660</v>
      </c>
      <c r="L3192" s="212" t="s">
        <v>661</v>
      </c>
      <c r="M3192" s="212"/>
      <c r="N3192" s="212"/>
      <c r="O3192" s="212"/>
      <c r="P3192" s="212">
        <v>1075</v>
      </c>
      <c r="Q3192" s="212" t="s">
        <v>662</v>
      </c>
      <c r="R3192" s="212" t="s">
        <v>663</v>
      </c>
      <c r="S3192" s="212"/>
      <c r="T3192" s="212"/>
      <c r="U3192" s="212"/>
      <c r="V3192" s="212"/>
      <c r="W3192" s="212"/>
      <c r="X3192" s="212"/>
      <c r="Y3192" s="212">
        <v>1370</v>
      </c>
      <c r="Z3192" s="212" t="s">
        <v>400</v>
      </c>
      <c r="AA3192" s="212" t="s">
        <v>401</v>
      </c>
      <c r="AB3192" s="212">
        <v>13594.96</v>
      </c>
      <c r="AC3192" s="212">
        <v>16653.826000000001</v>
      </c>
      <c r="AD3192" s="212">
        <v>1</v>
      </c>
      <c r="AE3192" s="212">
        <v>0</v>
      </c>
      <c r="AF3192" s="212">
        <v>1</v>
      </c>
      <c r="AG3192" s="212">
        <v>0</v>
      </c>
      <c r="AH3192" s="212">
        <v>13594.96</v>
      </c>
      <c r="AI3192" s="212">
        <v>16653.830000000002</v>
      </c>
      <c r="AJ3192" s="212">
        <v>0</v>
      </c>
      <c r="AK3192" s="212">
        <v>0</v>
      </c>
      <c r="AL3192" s="212">
        <v>0</v>
      </c>
      <c r="AM3192">
        <v>1</v>
      </c>
      <c r="AN3192" t="str">
        <f>VLOOKUP(H3192,'Base Art'!$A:$AJ,36,FALSE)</f>
        <v>RPB SA</v>
      </c>
    </row>
    <row r="3193" spans="1:40" x14ac:dyDescent="0.25">
      <c r="A3193" s="212" t="s">
        <v>7665</v>
      </c>
      <c r="B3193" s="212">
        <v>1</v>
      </c>
      <c r="C3193" s="212" t="s">
        <v>7666</v>
      </c>
      <c r="D3193" s="212" t="s">
        <v>1792</v>
      </c>
      <c r="E3193" s="212">
        <v>36</v>
      </c>
      <c r="F3193" s="212" t="s">
        <v>276</v>
      </c>
      <c r="G3193" s="212" t="s">
        <v>708</v>
      </c>
      <c r="H3193" s="212">
        <v>6466</v>
      </c>
      <c r="I3193" s="212" t="s">
        <v>709</v>
      </c>
      <c r="J3193" s="212">
        <v>1414</v>
      </c>
      <c r="K3193" s="212" t="s">
        <v>372</v>
      </c>
      <c r="L3193" s="212" t="s">
        <v>373</v>
      </c>
      <c r="M3193" s="212"/>
      <c r="N3193" s="212"/>
      <c r="O3193" s="212"/>
      <c r="P3193" s="212">
        <v>1072</v>
      </c>
      <c r="Q3193" s="212" t="s">
        <v>374</v>
      </c>
      <c r="R3193" s="212" t="s">
        <v>375</v>
      </c>
      <c r="S3193" s="212"/>
      <c r="T3193" s="212"/>
      <c r="U3193" s="212"/>
      <c r="V3193" s="212"/>
      <c r="W3193" s="212"/>
      <c r="X3193" s="212"/>
      <c r="Y3193" s="212">
        <v>1374</v>
      </c>
      <c r="Z3193" s="212" t="s">
        <v>336</v>
      </c>
      <c r="AA3193" s="212" t="s">
        <v>337</v>
      </c>
      <c r="AB3193" s="212">
        <v>40246.811999999998</v>
      </c>
      <c r="AC3193" s="212">
        <v>49302.341999999997</v>
      </c>
      <c r="AD3193" s="212">
        <v>0.16669999999999999</v>
      </c>
      <c r="AE3193" s="212">
        <v>0</v>
      </c>
      <c r="AF3193" s="212">
        <v>0.16669999999999999</v>
      </c>
      <c r="AG3193" s="212">
        <v>0</v>
      </c>
      <c r="AH3193" s="212">
        <v>6707.8</v>
      </c>
      <c r="AI3193" s="212">
        <v>8217.06</v>
      </c>
      <c r="AJ3193" s="212">
        <v>0</v>
      </c>
      <c r="AK3193" s="212">
        <v>0</v>
      </c>
      <c r="AL3193" s="212">
        <v>0</v>
      </c>
      <c r="AM3193">
        <v>1</v>
      </c>
      <c r="AN3193" t="str">
        <f>VLOOKUP(H3193,'Base Art'!$A:$AJ,36,FALSE)</f>
        <v>ARCOR S.A.I.C.</v>
      </c>
    </row>
    <row r="3194" spans="1:40" x14ac:dyDescent="0.25">
      <c r="A3194" s="212" t="s">
        <v>7665</v>
      </c>
      <c r="B3194" s="212">
        <v>1</v>
      </c>
      <c r="C3194" s="212" t="s">
        <v>7666</v>
      </c>
      <c r="D3194" s="212" t="s">
        <v>1792</v>
      </c>
      <c r="E3194" s="212">
        <v>36</v>
      </c>
      <c r="F3194" s="212" t="s">
        <v>276</v>
      </c>
      <c r="G3194" s="212" t="s">
        <v>718</v>
      </c>
      <c r="H3194" s="212">
        <v>6655</v>
      </c>
      <c r="I3194" s="212" t="s">
        <v>719</v>
      </c>
      <c r="J3194" s="212">
        <v>1414</v>
      </c>
      <c r="K3194" s="212" t="s">
        <v>372</v>
      </c>
      <c r="L3194" s="212" t="s">
        <v>373</v>
      </c>
      <c r="M3194" s="212"/>
      <c r="N3194" s="212"/>
      <c r="O3194" s="212"/>
      <c r="P3194" s="212">
        <v>1072</v>
      </c>
      <c r="Q3194" s="212" t="s">
        <v>374</v>
      </c>
      <c r="R3194" s="212" t="s">
        <v>375</v>
      </c>
      <c r="S3194" s="212"/>
      <c r="T3194" s="212"/>
      <c r="U3194" s="212"/>
      <c r="V3194" s="212"/>
      <c r="W3194" s="212"/>
      <c r="X3194" s="212"/>
      <c r="Y3194" s="212">
        <v>1374</v>
      </c>
      <c r="Z3194" s="212" t="s">
        <v>336</v>
      </c>
      <c r="AA3194" s="212" t="s">
        <v>337</v>
      </c>
      <c r="AB3194" s="212">
        <v>31512.375</v>
      </c>
      <c r="AC3194" s="212">
        <v>38602.656000000003</v>
      </c>
      <c r="AD3194" s="212">
        <v>0.16669999999999999</v>
      </c>
      <c r="AE3194" s="212">
        <v>0</v>
      </c>
      <c r="AF3194" s="212">
        <v>0.16669999999999999</v>
      </c>
      <c r="AG3194" s="212">
        <v>0</v>
      </c>
      <c r="AH3194" s="212">
        <v>5252.06</v>
      </c>
      <c r="AI3194" s="212">
        <v>6433.78</v>
      </c>
      <c r="AJ3194" s="212">
        <v>0</v>
      </c>
      <c r="AK3194" s="212">
        <v>0</v>
      </c>
      <c r="AL3194" s="212">
        <v>0</v>
      </c>
      <c r="AM3194">
        <v>1</v>
      </c>
      <c r="AN3194" t="str">
        <f>VLOOKUP(H3194,'Base Art'!$A:$AJ,36,FALSE)</f>
        <v>ARCOR S.A.I.C.</v>
      </c>
    </row>
    <row r="3195" spans="1:40" x14ac:dyDescent="0.25">
      <c r="A3195" s="212" t="s">
        <v>7665</v>
      </c>
      <c r="B3195" s="212">
        <v>1</v>
      </c>
      <c r="C3195" s="212" t="s">
        <v>7666</v>
      </c>
      <c r="D3195" s="212" t="s">
        <v>1792</v>
      </c>
      <c r="E3195" s="212">
        <v>36</v>
      </c>
      <c r="F3195" s="212" t="s">
        <v>276</v>
      </c>
      <c r="G3195" s="212" t="s">
        <v>720</v>
      </c>
      <c r="H3195" s="212">
        <v>6660</v>
      </c>
      <c r="I3195" s="212" t="s">
        <v>721</v>
      </c>
      <c r="J3195" s="212"/>
      <c r="K3195" s="212"/>
      <c r="L3195" s="212"/>
      <c r="M3195" s="212"/>
      <c r="N3195" s="212"/>
      <c r="O3195" s="212"/>
      <c r="P3195" s="212">
        <v>1085</v>
      </c>
      <c r="Q3195" s="212" t="s">
        <v>598</v>
      </c>
      <c r="R3195" s="212" t="s">
        <v>599</v>
      </c>
      <c r="S3195" s="212"/>
      <c r="T3195" s="212"/>
      <c r="U3195" s="212"/>
      <c r="V3195" s="212"/>
      <c r="W3195" s="212"/>
      <c r="X3195" s="212"/>
      <c r="Y3195" s="212">
        <v>1373</v>
      </c>
      <c r="Z3195" s="212" t="s">
        <v>386</v>
      </c>
      <c r="AA3195" s="212" t="s">
        <v>387</v>
      </c>
      <c r="AB3195" s="212">
        <v>15740.111999999999</v>
      </c>
      <c r="AC3195" s="212">
        <v>19517.736000000001</v>
      </c>
      <c r="AD3195" s="212">
        <v>0.2</v>
      </c>
      <c r="AE3195" s="212">
        <v>0</v>
      </c>
      <c r="AF3195" s="212">
        <v>0.2</v>
      </c>
      <c r="AG3195" s="212">
        <v>0</v>
      </c>
      <c r="AH3195" s="212">
        <v>3148.02</v>
      </c>
      <c r="AI3195" s="212">
        <v>3903.55</v>
      </c>
      <c r="AJ3195" s="212">
        <v>1</v>
      </c>
      <c r="AK3195" s="212">
        <v>0.2</v>
      </c>
      <c r="AL3195" s="212">
        <v>0</v>
      </c>
      <c r="AM3195">
        <v>1</v>
      </c>
      <c r="AN3195" t="str">
        <f>VLOOKUP(H3195,'Base Art'!$A:$AJ,36,FALSE)</f>
        <v>DON SATUR S.R.L.</v>
      </c>
    </row>
    <row r="3196" spans="1:40" x14ac:dyDescent="0.25">
      <c r="A3196" s="212" t="s">
        <v>7665</v>
      </c>
      <c r="B3196" s="212">
        <v>1</v>
      </c>
      <c r="C3196" s="212" t="s">
        <v>7666</v>
      </c>
      <c r="D3196" s="212" t="s">
        <v>1792</v>
      </c>
      <c r="E3196" s="212">
        <v>36</v>
      </c>
      <c r="F3196" s="212" t="s">
        <v>276</v>
      </c>
      <c r="G3196" s="212" t="s">
        <v>734</v>
      </c>
      <c r="H3196" s="212">
        <v>6919</v>
      </c>
      <c r="I3196" s="212" t="s">
        <v>735</v>
      </c>
      <c r="J3196" s="212">
        <v>1459</v>
      </c>
      <c r="K3196" s="212" t="s">
        <v>736</v>
      </c>
      <c r="L3196" s="212" t="s">
        <v>737</v>
      </c>
      <c r="M3196" s="212"/>
      <c r="N3196" s="212"/>
      <c r="O3196" s="212"/>
      <c r="P3196" s="212">
        <v>1366</v>
      </c>
      <c r="Q3196" s="212" t="s">
        <v>738</v>
      </c>
      <c r="R3196" s="212" t="s">
        <v>739</v>
      </c>
      <c r="S3196" s="212"/>
      <c r="T3196" s="212"/>
      <c r="U3196" s="212"/>
      <c r="V3196" s="212"/>
      <c r="W3196" s="212"/>
      <c r="X3196" s="212"/>
      <c r="Y3196" s="212">
        <v>1370</v>
      </c>
      <c r="Z3196" s="212" t="s">
        <v>400</v>
      </c>
      <c r="AA3196" s="212" t="s">
        <v>401</v>
      </c>
      <c r="AB3196" s="212">
        <v>4676.9799999999996</v>
      </c>
      <c r="AC3196" s="212">
        <v>5729.3010000000004</v>
      </c>
      <c r="AD3196" s="212">
        <v>1</v>
      </c>
      <c r="AE3196" s="212">
        <v>1</v>
      </c>
      <c r="AF3196" s="212">
        <v>2</v>
      </c>
      <c r="AG3196" s="212">
        <v>0</v>
      </c>
      <c r="AH3196" s="212">
        <v>9353.9599999999991</v>
      </c>
      <c r="AI3196" s="212">
        <v>11458.6</v>
      </c>
      <c r="AJ3196" s="212">
        <v>0</v>
      </c>
      <c r="AK3196" s="212">
        <v>0</v>
      </c>
      <c r="AL3196" s="212">
        <v>0</v>
      </c>
      <c r="AM3196">
        <v>1</v>
      </c>
      <c r="AN3196" t="str">
        <f>VLOOKUP(H3196,'Base Art'!$A:$AJ,36,FALSE)</f>
        <v>RPB SA</v>
      </c>
    </row>
    <row r="3197" spans="1:40" x14ac:dyDescent="0.25">
      <c r="A3197" s="212" t="s">
        <v>7665</v>
      </c>
      <c r="B3197" s="212">
        <v>1</v>
      </c>
      <c r="C3197" s="212" t="s">
        <v>7666</v>
      </c>
      <c r="D3197" s="212" t="s">
        <v>1792</v>
      </c>
      <c r="E3197" s="212">
        <v>36</v>
      </c>
      <c r="F3197" s="212" t="s">
        <v>276</v>
      </c>
      <c r="G3197" s="212" t="s">
        <v>1136</v>
      </c>
      <c r="H3197" s="212">
        <v>6944</v>
      </c>
      <c r="I3197" s="212" t="s">
        <v>1137</v>
      </c>
      <c r="J3197" s="212">
        <v>1192</v>
      </c>
      <c r="K3197" s="212" t="s">
        <v>932</v>
      </c>
      <c r="L3197" s="212" t="s">
        <v>933</v>
      </c>
      <c r="M3197" s="212"/>
      <c r="N3197" s="212"/>
      <c r="O3197" s="212"/>
      <c r="P3197" s="212">
        <v>1112</v>
      </c>
      <c r="Q3197" s="212" t="s">
        <v>1010</v>
      </c>
      <c r="R3197" s="212" t="s">
        <v>1011</v>
      </c>
      <c r="S3197" s="212"/>
      <c r="T3197" s="212"/>
      <c r="U3197" s="212"/>
      <c r="V3197" s="212"/>
      <c r="W3197" s="212"/>
      <c r="X3197" s="212"/>
      <c r="Y3197" s="212">
        <v>1375</v>
      </c>
      <c r="Z3197" s="212" t="s">
        <v>314</v>
      </c>
      <c r="AA3197" s="212" t="s">
        <v>315</v>
      </c>
      <c r="AB3197" s="212">
        <v>31218.647000000001</v>
      </c>
      <c r="AC3197" s="212">
        <v>38711.123</v>
      </c>
      <c r="AD3197" s="212">
        <v>1</v>
      </c>
      <c r="AE3197" s="212">
        <v>0</v>
      </c>
      <c r="AF3197" s="212">
        <v>1</v>
      </c>
      <c r="AG3197" s="212">
        <v>0</v>
      </c>
      <c r="AH3197" s="212">
        <v>31218.65</v>
      </c>
      <c r="AI3197" s="212">
        <v>38711.120000000003</v>
      </c>
      <c r="AJ3197" s="212">
        <v>0</v>
      </c>
      <c r="AK3197" s="212">
        <v>0</v>
      </c>
      <c r="AL3197" s="212">
        <v>0</v>
      </c>
      <c r="AM3197">
        <v>1</v>
      </c>
      <c r="AN3197" t="str">
        <f>VLOOKUP(H3197,'Base Art'!$A:$AJ,36,FALSE)</f>
        <v>NUTRIPET S.A.U.</v>
      </c>
    </row>
    <row r="3198" spans="1:40" x14ac:dyDescent="0.25">
      <c r="A3198" s="212" t="s">
        <v>7665</v>
      </c>
      <c r="B3198" s="212">
        <v>1</v>
      </c>
      <c r="C3198" s="212" t="s">
        <v>7666</v>
      </c>
      <c r="D3198" s="212" t="s">
        <v>1792</v>
      </c>
      <c r="E3198" s="212">
        <v>36</v>
      </c>
      <c r="F3198" s="212" t="s">
        <v>276</v>
      </c>
      <c r="G3198" s="212" t="s">
        <v>1280</v>
      </c>
      <c r="H3198" s="212">
        <v>6971</v>
      </c>
      <c r="I3198" s="212" t="s">
        <v>1281</v>
      </c>
      <c r="J3198" s="212">
        <v>1257</v>
      </c>
      <c r="K3198" s="212" t="s">
        <v>774</v>
      </c>
      <c r="L3198" s="212" t="s">
        <v>775</v>
      </c>
      <c r="M3198" s="212"/>
      <c r="N3198" s="212"/>
      <c r="O3198" s="212"/>
      <c r="P3198" s="212">
        <v>1114</v>
      </c>
      <c r="Q3198" s="212" t="s">
        <v>1222</v>
      </c>
      <c r="R3198" s="212" t="s">
        <v>1223</v>
      </c>
      <c r="S3198" s="212"/>
      <c r="T3198" s="212"/>
      <c r="U3198" s="212"/>
      <c r="V3198" s="212"/>
      <c r="W3198" s="212"/>
      <c r="X3198" s="212"/>
      <c r="Y3198" s="212">
        <v>1375</v>
      </c>
      <c r="Z3198" s="212" t="s">
        <v>314</v>
      </c>
      <c r="AA3198" s="212" t="s">
        <v>315</v>
      </c>
      <c r="AB3198" s="212">
        <v>26498.504000000001</v>
      </c>
      <c r="AC3198" s="212">
        <v>32063.188999999998</v>
      </c>
      <c r="AD3198" s="212">
        <v>1</v>
      </c>
      <c r="AE3198" s="212">
        <v>0</v>
      </c>
      <c r="AF3198" s="212">
        <v>1</v>
      </c>
      <c r="AG3198" s="212">
        <v>0</v>
      </c>
      <c r="AH3198" s="212">
        <v>26498.5</v>
      </c>
      <c r="AI3198" s="212">
        <v>32063.19</v>
      </c>
      <c r="AJ3198" s="212">
        <v>0</v>
      </c>
      <c r="AK3198" s="212">
        <v>0</v>
      </c>
      <c r="AL3198" s="212">
        <v>0</v>
      </c>
      <c r="AM3198">
        <v>1</v>
      </c>
      <c r="AN3198" t="str">
        <f>VLOOKUP(H3198,'Base Art'!$A:$AJ,36,FALSE)</f>
        <v>NUTRIPET S.A.U.</v>
      </c>
    </row>
    <row r="3199" spans="1:40" x14ac:dyDescent="0.25">
      <c r="A3199" s="212" t="s">
        <v>7665</v>
      </c>
      <c r="B3199" s="212">
        <v>1</v>
      </c>
      <c r="C3199" s="212" t="s">
        <v>7666</v>
      </c>
      <c r="D3199" s="212" t="s">
        <v>1792</v>
      </c>
      <c r="E3199" s="212">
        <v>36</v>
      </c>
      <c r="F3199" s="212" t="s">
        <v>276</v>
      </c>
      <c r="G3199" s="212" t="s">
        <v>1646</v>
      </c>
      <c r="H3199" s="212">
        <v>7071</v>
      </c>
      <c r="I3199" s="212" t="s">
        <v>1647</v>
      </c>
      <c r="J3199" s="212">
        <v>1187</v>
      </c>
      <c r="K3199" s="212" t="s">
        <v>1648</v>
      </c>
      <c r="L3199" s="212" t="s">
        <v>1649</v>
      </c>
      <c r="M3199" s="212"/>
      <c r="N3199" s="212"/>
      <c r="O3199" s="212"/>
      <c r="P3199" s="212"/>
      <c r="Q3199" s="212"/>
      <c r="R3199" s="212"/>
      <c r="S3199" s="212"/>
      <c r="T3199" s="212"/>
      <c r="U3199" s="212"/>
      <c r="V3199" s="212"/>
      <c r="W3199" s="212"/>
      <c r="X3199" s="212"/>
      <c r="Y3199" s="212">
        <v>1374</v>
      </c>
      <c r="Z3199" s="212" t="s">
        <v>336</v>
      </c>
      <c r="AA3199" s="212" t="s">
        <v>337</v>
      </c>
      <c r="AB3199" s="212">
        <v>76953.490000000005</v>
      </c>
      <c r="AC3199" s="212">
        <v>93113.721000000005</v>
      </c>
      <c r="AD3199" s="212">
        <v>8.3299999999999999E-2</v>
      </c>
      <c r="AE3199" s="212">
        <v>0</v>
      </c>
      <c r="AF3199" s="212">
        <v>8.3299999999999999E-2</v>
      </c>
      <c r="AG3199" s="212">
        <v>0</v>
      </c>
      <c r="AH3199" s="212">
        <v>6412.79</v>
      </c>
      <c r="AI3199" s="212">
        <v>7759.48</v>
      </c>
      <c r="AJ3199" s="212">
        <v>0</v>
      </c>
      <c r="AK3199" s="212">
        <v>0</v>
      </c>
      <c r="AL3199" s="212">
        <v>0</v>
      </c>
      <c r="AM3199">
        <v>1</v>
      </c>
      <c r="AN3199" t="str">
        <f>VLOOKUP(H3199,'Base Art'!$A:$AJ,36,FALSE)</f>
        <v>MONDELEZ ARGENTINA S.A.</v>
      </c>
    </row>
    <row r="3200" spans="1:40" x14ac:dyDescent="0.25">
      <c r="A3200" s="212" t="s">
        <v>7665</v>
      </c>
      <c r="B3200" s="212">
        <v>1</v>
      </c>
      <c r="C3200" s="212" t="s">
        <v>7666</v>
      </c>
      <c r="D3200" s="212" t="s">
        <v>1792</v>
      </c>
      <c r="E3200" s="212">
        <v>36</v>
      </c>
      <c r="F3200" s="212" t="s">
        <v>276</v>
      </c>
      <c r="G3200" s="212" t="s">
        <v>748</v>
      </c>
      <c r="H3200" s="212">
        <v>7230</v>
      </c>
      <c r="I3200" s="212" t="s">
        <v>749</v>
      </c>
      <c r="J3200" s="212">
        <v>1450</v>
      </c>
      <c r="K3200" s="212" t="s">
        <v>634</v>
      </c>
      <c r="L3200" s="212" t="s">
        <v>635</v>
      </c>
      <c r="M3200" s="212"/>
      <c r="N3200" s="212"/>
      <c r="O3200" s="212"/>
      <c r="P3200" s="212">
        <v>1077</v>
      </c>
      <c r="Q3200" s="212" t="s">
        <v>636</v>
      </c>
      <c r="R3200" s="212" t="s">
        <v>637</v>
      </c>
      <c r="S3200" s="212"/>
      <c r="T3200" s="212"/>
      <c r="U3200" s="212"/>
      <c r="V3200" s="212"/>
      <c r="W3200" s="212"/>
      <c r="X3200" s="212"/>
      <c r="Y3200" s="212">
        <v>1370</v>
      </c>
      <c r="Z3200" s="212" t="s">
        <v>400</v>
      </c>
      <c r="AA3200" s="212" t="s">
        <v>401</v>
      </c>
      <c r="AB3200" s="212">
        <v>5886.9319999999998</v>
      </c>
      <c r="AC3200" s="212">
        <v>7213.7879999999996</v>
      </c>
      <c r="AD3200" s="212">
        <v>2</v>
      </c>
      <c r="AE3200" s="212">
        <v>0</v>
      </c>
      <c r="AF3200" s="212">
        <v>2</v>
      </c>
      <c r="AG3200" s="212">
        <v>0</v>
      </c>
      <c r="AH3200" s="212">
        <v>11773.86</v>
      </c>
      <c r="AI3200" s="212">
        <v>14427.58</v>
      </c>
      <c r="AJ3200" s="212">
        <v>0</v>
      </c>
      <c r="AK3200" s="212">
        <v>0</v>
      </c>
      <c r="AL3200" s="212">
        <v>0</v>
      </c>
      <c r="AM3200">
        <v>1</v>
      </c>
      <c r="AN3200" t="str">
        <f>VLOOKUP(H3200,'Base Art'!$A:$AJ,36,FALSE)</f>
        <v>RPB SA</v>
      </c>
    </row>
    <row r="3201" spans="1:40" x14ac:dyDescent="0.25">
      <c r="A3201" s="212" t="s">
        <v>7665</v>
      </c>
      <c r="B3201" s="212">
        <v>1</v>
      </c>
      <c r="C3201" s="212" t="s">
        <v>7666</v>
      </c>
      <c r="D3201" s="212" t="s">
        <v>1792</v>
      </c>
      <c r="E3201" s="212">
        <v>36</v>
      </c>
      <c r="F3201" s="212" t="s">
        <v>276</v>
      </c>
      <c r="G3201" s="212" t="s">
        <v>1160</v>
      </c>
      <c r="H3201" s="212">
        <v>7640</v>
      </c>
      <c r="I3201" s="212" t="s">
        <v>1161</v>
      </c>
      <c r="J3201" s="212">
        <v>1193</v>
      </c>
      <c r="K3201" s="212" t="s">
        <v>506</v>
      </c>
      <c r="L3201" s="212" t="s">
        <v>507</v>
      </c>
      <c r="M3201" s="212"/>
      <c r="N3201" s="212"/>
      <c r="O3201" s="212"/>
      <c r="P3201" s="212">
        <v>1107</v>
      </c>
      <c r="Q3201" s="212" t="s">
        <v>1158</v>
      </c>
      <c r="R3201" s="212" t="s">
        <v>1159</v>
      </c>
      <c r="S3201" s="212"/>
      <c r="T3201" s="212"/>
      <c r="U3201" s="212"/>
      <c r="V3201" s="212"/>
      <c r="W3201" s="212"/>
      <c r="X3201" s="212"/>
      <c r="Y3201" s="212">
        <v>1375</v>
      </c>
      <c r="Z3201" s="212" t="s">
        <v>314</v>
      </c>
      <c r="AA3201" s="212" t="s">
        <v>315</v>
      </c>
      <c r="AB3201" s="212">
        <v>36678.839999999997</v>
      </c>
      <c r="AC3201" s="212">
        <v>45481.762000000002</v>
      </c>
      <c r="AD3201" s="212">
        <v>1</v>
      </c>
      <c r="AE3201" s="212">
        <v>0</v>
      </c>
      <c r="AF3201" s="212">
        <v>1</v>
      </c>
      <c r="AG3201" s="212">
        <v>0</v>
      </c>
      <c r="AH3201" s="212">
        <v>36678.839999999997</v>
      </c>
      <c r="AI3201" s="212">
        <v>45481.760000000002</v>
      </c>
      <c r="AJ3201" s="212">
        <v>1</v>
      </c>
      <c r="AK3201" s="212">
        <v>1</v>
      </c>
      <c r="AL3201" s="212">
        <v>0</v>
      </c>
      <c r="AM3201">
        <v>1</v>
      </c>
      <c r="AN3201" t="str">
        <f>VLOOKUP(H3201,'Base Art'!$A:$AJ,36,FALSE)</f>
        <v>MASTERFOODS ARGENTINA LTD.</v>
      </c>
    </row>
    <row r="3202" spans="1:40" x14ac:dyDescent="0.25">
      <c r="A3202" s="212" t="s">
        <v>7665</v>
      </c>
      <c r="B3202" s="212">
        <v>1</v>
      </c>
      <c r="C3202" s="212" t="s">
        <v>7666</v>
      </c>
      <c r="D3202" s="212" t="s">
        <v>1792</v>
      </c>
      <c r="E3202" s="212">
        <v>36</v>
      </c>
      <c r="F3202" s="212" t="s">
        <v>276</v>
      </c>
      <c r="G3202" s="212" t="s">
        <v>7753</v>
      </c>
      <c r="H3202" s="212">
        <v>7760</v>
      </c>
      <c r="I3202" s="212" t="s">
        <v>3633</v>
      </c>
      <c r="J3202" s="212"/>
      <c r="K3202" s="212"/>
      <c r="L3202" s="212"/>
      <c r="M3202" s="212"/>
      <c r="N3202" s="212"/>
      <c r="O3202" s="212"/>
      <c r="P3202" s="212">
        <v>1140</v>
      </c>
      <c r="Q3202" s="212" t="s">
        <v>7754</v>
      </c>
      <c r="R3202" s="212" t="s">
        <v>7755</v>
      </c>
      <c r="S3202" s="212"/>
      <c r="T3202" s="212"/>
      <c r="U3202" s="212"/>
      <c r="V3202" s="212"/>
      <c r="W3202" s="212"/>
      <c r="X3202" s="212"/>
      <c r="Y3202" s="212">
        <v>1370</v>
      </c>
      <c r="Z3202" s="212" t="s">
        <v>400</v>
      </c>
      <c r="AA3202" s="212" t="s">
        <v>401</v>
      </c>
      <c r="AB3202" s="212">
        <v>18227.915000000001</v>
      </c>
      <c r="AC3202" s="212">
        <v>22602.616000000002</v>
      </c>
      <c r="AD3202" s="212">
        <v>1</v>
      </c>
      <c r="AE3202" s="212">
        <v>0</v>
      </c>
      <c r="AF3202" s="212">
        <v>1</v>
      </c>
      <c r="AG3202" s="212">
        <v>0</v>
      </c>
      <c r="AH3202" s="212">
        <v>18227.919999999998</v>
      </c>
      <c r="AI3202" s="212">
        <v>22602.62</v>
      </c>
      <c r="AJ3202" s="212">
        <v>0</v>
      </c>
      <c r="AK3202" s="212">
        <v>0</v>
      </c>
      <c r="AL3202" s="212">
        <v>0</v>
      </c>
      <c r="AM3202">
        <v>1</v>
      </c>
      <c r="AN3202" t="str">
        <f>VLOOKUP(H3202,'Base Art'!$A:$AJ,36,FALSE)</f>
        <v>LICORES ARGENTINOS SA</v>
      </c>
    </row>
    <row r="3203" spans="1:40" x14ac:dyDescent="0.25">
      <c r="A3203" s="212" t="s">
        <v>7665</v>
      </c>
      <c r="B3203" s="212">
        <v>1</v>
      </c>
      <c r="C3203" s="212" t="s">
        <v>7666</v>
      </c>
      <c r="D3203" s="212" t="s">
        <v>1792</v>
      </c>
      <c r="E3203" s="212">
        <v>36</v>
      </c>
      <c r="F3203" s="212" t="s">
        <v>276</v>
      </c>
      <c r="G3203" s="212" t="s">
        <v>1726</v>
      </c>
      <c r="H3203" s="212">
        <v>7789</v>
      </c>
      <c r="I3203" s="212" t="s">
        <v>1727</v>
      </c>
      <c r="J3203" s="212">
        <v>1187</v>
      </c>
      <c r="K3203" s="212" t="s">
        <v>1648</v>
      </c>
      <c r="L3203" s="212" t="s">
        <v>1649</v>
      </c>
      <c r="M3203" s="212"/>
      <c r="N3203" s="212"/>
      <c r="O3203" s="212"/>
      <c r="P3203" s="212"/>
      <c r="Q3203" s="212"/>
      <c r="R3203" s="212"/>
      <c r="S3203" s="212"/>
      <c r="T3203" s="212"/>
      <c r="U3203" s="212"/>
      <c r="V3203" s="212"/>
      <c r="W3203" s="212"/>
      <c r="X3203" s="212"/>
      <c r="Y3203" s="212">
        <v>1374</v>
      </c>
      <c r="Z3203" s="212" t="s">
        <v>336</v>
      </c>
      <c r="AA3203" s="212" t="s">
        <v>337</v>
      </c>
      <c r="AB3203" s="212">
        <v>76953.490000000005</v>
      </c>
      <c r="AC3203" s="212">
        <v>93113.721000000005</v>
      </c>
      <c r="AD3203" s="212">
        <v>8.3299999999999999E-2</v>
      </c>
      <c r="AE3203" s="212">
        <v>0</v>
      </c>
      <c r="AF3203" s="212">
        <v>8.3299999999999999E-2</v>
      </c>
      <c r="AG3203" s="212">
        <v>0</v>
      </c>
      <c r="AH3203" s="212">
        <v>6412.79</v>
      </c>
      <c r="AI3203" s="212">
        <v>7759.48</v>
      </c>
      <c r="AJ3203" s="212">
        <v>1</v>
      </c>
      <c r="AK3203" s="212">
        <v>0.08</v>
      </c>
      <c r="AL3203" s="212">
        <v>0</v>
      </c>
      <c r="AM3203">
        <v>1</v>
      </c>
      <c r="AN3203" t="str">
        <f>VLOOKUP(H3203,'Base Art'!$A:$AJ,36,FALSE)</f>
        <v>MONDELEZ ARGENTINA S.A.</v>
      </c>
    </row>
    <row r="3204" spans="1:40" x14ac:dyDescent="0.25">
      <c r="A3204" s="212" t="s">
        <v>7665</v>
      </c>
      <c r="B3204" s="212">
        <v>1</v>
      </c>
      <c r="C3204" s="212" t="s">
        <v>7666</v>
      </c>
      <c r="D3204" s="212" t="s">
        <v>1792</v>
      </c>
      <c r="E3204" s="212">
        <v>36</v>
      </c>
      <c r="F3204" s="212" t="s">
        <v>276</v>
      </c>
      <c r="G3204" s="212" t="s">
        <v>806</v>
      </c>
      <c r="H3204" s="212">
        <v>8327</v>
      </c>
      <c r="I3204" s="212" t="s">
        <v>807</v>
      </c>
      <c r="J3204" s="212">
        <v>1204</v>
      </c>
      <c r="K3204" s="212" t="s">
        <v>492</v>
      </c>
      <c r="L3204" s="212" t="s">
        <v>493</v>
      </c>
      <c r="M3204" s="212"/>
      <c r="N3204" s="212"/>
      <c r="O3204" s="212"/>
      <c r="P3204" s="212">
        <v>1201</v>
      </c>
      <c r="Q3204" s="212" t="s">
        <v>808</v>
      </c>
      <c r="R3204" s="212" t="s">
        <v>809</v>
      </c>
      <c r="S3204" s="212"/>
      <c r="T3204" s="212"/>
      <c r="U3204" s="212"/>
      <c r="V3204" s="212"/>
      <c r="W3204" s="212"/>
      <c r="X3204" s="212"/>
      <c r="Y3204" s="212">
        <v>1372</v>
      </c>
      <c r="Z3204" s="212" t="s">
        <v>346</v>
      </c>
      <c r="AA3204" s="212" t="s">
        <v>347</v>
      </c>
      <c r="AB3204" s="212">
        <v>168577.47899999999</v>
      </c>
      <c r="AC3204" s="212">
        <v>203978.74100000001</v>
      </c>
      <c r="AD3204" s="212">
        <v>0.125</v>
      </c>
      <c r="AE3204" s="212">
        <v>0</v>
      </c>
      <c r="AF3204" s="212">
        <v>0.125</v>
      </c>
      <c r="AG3204" s="212">
        <v>0</v>
      </c>
      <c r="AH3204" s="212">
        <v>21072.18</v>
      </c>
      <c r="AI3204" s="212">
        <v>25497.34</v>
      </c>
      <c r="AJ3204" s="212">
        <v>1</v>
      </c>
      <c r="AK3204" s="212">
        <v>0.13</v>
      </c>
      <c r="AL3204" s="212">
        <v>0</v>
      </c>
      <c r="AM3204">
        <v>1</v>
      </c>
      <c r="AN3204" t="str">
        <f>VLOOKUP(H3204,'Base Art'!$A:$AJ,36,FALSE)</f>
        <v>FERRERO ARGENTINA S.A.</v>
      </c>
    </row>
    <row r="3205" spans="1:40" x14ac:dyDescent="0.25">
      <c r="A3205" s="212" t="s">
        <v>7665</v>
      </c>
      <c r="B3205" s="212">
        <v>1</v>
      </c>
      <c r="C3205" s="212" t="s">
        <v>7666</v>
      </c>
      <c r="D3205" s="212" t="s">
        <v>1792</v>
      </c>
      <c r="E3205" s="212">
        <v>36</v>
      </c>
      <c r="F3205" s="212" t="s">
        <v>276</v>
      </c>
      <c r="G3205" s="212" t="s">
        <v>810</v>
      </c>
      <c r="H3205" s="212">
        <v>8328</v>
      </c>
      <c r="I3205" s="212" t="s">
        <v>811</v>
      </c>
      <c r="J3205" s="212">
        <v>1204</v>
      </c>
      <c r="K3205" s="212" t="s">
        <v>492</v>
      </c>
      <c r="L3205" s="212" t="s">
        <v>493</v>
      </c>
      <c r="M3205" s="212"/>
      <c r="N3205" s="212"/>
      <c r="O3205" s="212"/>
      <c r="P3205" s="212">
        <v>1201</v>
      </c>
      <c r="Q3205" s="212" t="s">
        <v>808</v>
      </c>
      <c r="R3205" s="212" t="s">
        <v>809</v>
      </c>
      <c r="S3205" s="212"/>
      <c r="T3205" s="212"/>
      <c r="U3205" s="212"/>
      <c r="V3205" s="212"/>
      <c r="W3205" s="212"/>
      <c r="X3205" s="212"/>
      <c r="Y3205" s="212">
        <v>1372</v>
      </c>
      <c r="Z3205" s="212" t="s">
        <v>346</v>
      </c>
      <c r="AA3205" s="212" t="s">
        <v>347</v>
      </c>
      <c r="AB3205" s="212">
        <v>168577.47899999999</v>
      </c>
      <c r="AC3205" s="212">
        <v>203978.74100000001</v>
      </c>
      <c r="AD3205" s="212">
        <v>0.125</v>
      </c>
      <c r="AE3205" s="212">
        <v>0</v>
      </c>
      <c r="AF3205" s="212">
        <v>0.125</v>
      </c>
      <c r="AG3205" s="212">
        <v>0</v>
      </c>
      <c r="AH3205" s="212">
        <v>21072.18</v>
      </c>
      <c r="AI3205" s="212">
        <v>25497.34</v>
      </c>
      <c r="AJ3205" s="212">
        <v>0</v>
      </c>
      <c r="AK3205" s="212">
        <v>0</v>
      </c>
      <c r="AL3205" s="212">
        <v>0</v>
      </c>
      <c r="AM3205">
        <v>1</v>
      </c>
      <c r="AN3205" t="str">
        <f>VLOOKUP(H3205,'Base Art'!$A:$AJ,36,FALSE)</f>
        <v>FERRERO ARGENTINA S.A.</v>
      </c>
    </row>
    <row r="3206" spans="1:40" x14ac:dyDescent="0.25">
      <c r="A3206" s="212" t="s">
        <v>7665</v>
      </c>
      <c r="B3206" s="212">
        <v>1</v>
      </c>
      <c r="C3206" s="212" t="s">
        <v>7666</v>
      </c>
      <c r="D3206" s="212" t="s">
        <v>1792</v>
      </c>
      <c r="E3206" s="212">
        <v>36</v>
      </c>
      <c r="F3206" s="212" t="s">
        <v>276</v>
      </c>
      <c r="G3206" s="212" t="s">
        <v>820</v>
      </c>
      <c r="H3206" s="212">
        <v>8388</v>
      </c>
      <c r="I3206" s="212" t="s">
        <v>821</v>
      </c>
      <c r="J3206" s="212">
        <v>1272</v>
      </c>
      <c r="K3206" s="212" t="s">
        <v>822</v>
      </c>
      <c r="L3206" s="212" t="s">
        <v>823</v>
      </c>
      <c r="M3206" s="212"/>
      <c r="N3206" s="212"/>
      <c r="O3206" s="212"/>
      <c r="P3206" s="212">
        <v>1088</v>
      </c>
      <c r="Q3206" s="212" t="s">
        <v>818</v>
      </c>
      <c r="R3206" s="212" t="s">
        <v>819</v>
      </c>
      <c r="S3206" s="212"/>
      <c r="T3206" s="212"/>
      <c r="U3206" s="212"/>
      <c r="V3206" s="212"/>
      <c r="W3206" s="212"/>
      <c r="X3206" s="212"/>
      <c r="Y3206" s="212">
        <v>1373</v>
      </c>
      <c r="Z3206" s="212" t="s">
        <v>386</v>
      </c>
      <c r="AA3206" s="212" t="s">
        <v>387</v>
      </c>
      <c r="AB3206" s="212">
        <v>51746.04</v>
      </c>
      <c r="AC3206" s="212">
        <v>63388.898999999998</v>
      </c>
      <c r="AD3206" s="212">
        <v>0.27779999999999999</v>
      </c>
      <c r="AE3206" s="212">
        <v>0</v>
      </c>
      <c r="AF3206" s="212">
        <v>0.27779999999999999</v>
      </c>
      <c r="AG3206" s="212">
        <v>0</v>
      </c>
      <c r="AH3206" s="212">
        <v>14373.9</v>
      </c>
      <c r="AI3206" s="212">
        <v>17608.03</v>
      </c>
      <c r="AJ3206" s="212">
        <v>0</v>
      </c>
      <c r="AK3206" s="212">
        <v>0</v>
      </c>
      <c r="AL3206" s="212">
        <v>0</v>
      </c>
      <c r="AM3206">
        <v>1</v>
      </c>
      <c r="AN3206" t="str">
        <f>VLOOKUP(H3206,'Base Art'!$A:$AJ,36,FALSE)</f>
        <v>MONDELEZ ARGENTINA S.A.</v>
      </c>
    </row>
    <row r="3207" spans="1:40" x14ac:dyDescent="0.25">
      <c r="A3207" s="212" t="s">
        <v>7665</v>
      </c>
      <c r="B3207" s="212">
        <v>1</v>
      </c>
      <c r="C3207" s="212" t="s">
        <v>7666</v>
      </c>
      <c r="D3207" s="212" t="s">
        <v>1792</v>
      </c>
      <c r="E3207" s="212">
        <v>36</v>
      </c>
      <c r="F3207" s="212" t="s">
        <v>276</v>
      </c>
      <c r="G3207" s="212" t="s">
        <v>7671</v>
      </c>
      <c r="H3207" s="212">
        <v>8579</v>
      </c>
      <c r="I3207" s="212" t="s">
        <v>4649</v>
      </c>
      <c r="J3207" s="212">
        <v>1420</v>
      </c>
      <c r="K3207" s="212" t="s">
        <v>568</v>
      </c>
      <c r="L3207" s="212" t="s">
        <v>569</v>
      </c>
      <c r="M3207" s="212"/>
      <c r="N3207" s="212"/>
      <c r="O3207" s="212"/>
      <c r="P3207" s="212"/>
      <c r="Q3207" s="212"/>
      <c r="R3207" s="212"/>
      <c r="S3207" s="212"/>
      <c r="T3207" s="212"/>
      <c r="U3207" s="212"/>
      <c r="V3207" s="212"/>
      <c r="W3207" s="212"/>
      <c r="X3207" s="212"/>
      <c r="Y3207" s="212">
        <v>1373</v>
      </c>
      <c r="Z3207" s="212" t="s">
        <v>386</v>
      </c>
      <c r="AA3207" s="212" t="s">
        <v>387</v>
      </c>
      <c r="AB3207" s="212">
        <v>16396.381000000001</v>
      </c>
      <c r="AC3207" s="212">
        <v>20151.752</v>
      </c>
      <c r="AD3207" s="212">
        <v>1.3571</v>
      </c>
      <c r="AE3207" s="212">
        <v>0</v>
      </c>
      <c r="AF3207" s="212">
        <v>1.3571</v>
      </c>
      <c r="AG3207" s="212">
        <v>0</v>
      </c>
      <c r="AH3207" s="212">
        <v>22252.23</v>
      </c>
      <c r="AI3207" s="212">
        <v>27348.81</v>
      </c>
      <c r="AJ3207" s="212">
        <v>1</v>
      </c>
      <c r="AK3207" s="212">
        <v>1.36</v>
      </c>
      <c r="AL3207" s="212">
        <v>0</v>
      </c>
      <c r="AM3207">
        <v>1</v>
      </c>
      <c r="AN3207" t="str">
        <f>VLOOKUP(H3207,'Base Art'!$A:$AJ,36,FALSE)</f>
        <v>ARCOR S.A.I.C.</v>
      </c>
    </row>
    <row r="3208" spans="1:40" x14ac:dyDescent="0.25">
      <c r="A3208" s="212" t="s">
        <v>7665</v>
      </c>
      <c r="B3208" s="212">
        <v>1</v>
      </c>
      <c r="C3208" s="212" t="s">
        <v>7666</v>
      </c>
      <c r="D3208" s="212" t="s">
        <v>1792</v>
      </c>
      <c r="E3208" s="212">
        <v>36</v>
      </c>
      <c r="F3208" s="212" t="s">
        <v>276</v>
      </c>
      <c r="G3208" s="212" t="s">
        <v>1174</v>
      </c>
      <c r="H3208" s="212">
        <v>8675</v>
      </c>
      <c r="I3208" s="212" t="s">
        <v>1175</v>
      </c>
      <c r="J3208" s="212">
        <v>1414</v>
      </c>
      <c r="K3208" s="212" t="s">
        <v>372</v>
      </c>
      <c r="L3208" s="212" t="s">
        <v>373</v>
      </c>
      <c r="M3208" s="212"/>
      <c r="N3208" s="212"/>
      <c r="O3208" s="212"/>
      <c r="P3208" s="212"/>
      <c r="Q3208" s="212"/>
      <c r="R3208" s="212"/>
      <c r="S3208" s="212"/>
      <c r="T3208" s="212"/>
      <c r="U3208" s="212"/>
      <c r="V3208" s="212"/>
      <c r="W3208" s="212"/>
      <c r="X3208" s="212"/>
      <c r="Y3208" s="212">
        <v>1374</v>
      </c>
      <c r="Z3208" s="212" t="s">
        <v>336</v>
      </c>
      <c r="AA3208" s="212" t="s">
        <v>337</v>
      </c>
      <c r="AB3208" s="212">
        <v>87872.95</v>
      </c>
      <c r="AC3208" s="212">
        <v>107644.348</v>
      </c>
      <c r="AD3208" s="212">
        <v>4.1700000000000001E-2</v>
      </c>
      <c r="AE3208" s="212">
        <v>0</v>
      </c>
      <c r="AF3208" s="212">
        <v>4.1700000000000001E-2</v>
      </c>
      <c r="AG3208" s="212">
        <v>0</v>
      </c>
      <c r="AH3208" s="212">
        <v>3661.37</v>
      </c>
      <c r="AI3208" s="212">
        <v>4485.18</v>
      </c>
      <c r="AJ3208" s="212">
        <v>1</v>
      </c>
      <c r="AK3208" s="212">
        <v>0.04</v>
      </c>
      <c r="AL3208" s="212">
        <v>0</v>
      </c>
      <c r="AM3208">
        <v>1</v>
      </c>
      <c r="AN3208" t="str">
        <f>VLOOKUP(H3208,'Base Art'!$A:$AJ,36,FALSE)</f>
        <v>ARCOR S.A.I.C.</v>
      </c>
    </row>
    <row r="3209" spans="1:40" x14ac:dyDescent="0.25">
      <c r="A3209" s="212" t="s">
        <v>7665</v>
      </c>
      <c r="B3209" s="212">
        <v>1</v>
      </c>
      <c r="C3209" s="212" t="s">
        <v>7666</v>
      </c>
      <c r="D3209" s="212" t="s">
        <v>1792</v>
      </c>
      <c r="E3209" s="212">
        <v>36</v>
      </c>
      <c r="F3209" s="212" t="s">
        <v>276</v>
      </c>
      <c r="G3209" s="212" t="s">
        <v>844</v>
      </c>
      <c r="H3209" s="212">
        <v>8805</v>
      </c>
      <c r="I3209" s="212" t="s">
        <v>845</v>
      </c>
      <c r="J3209" s="212">
        <v>1064</v>
      </c>
      <c r="K3209" s="212" t="s">
        <v>446</v>
      </c>
      <c r="L3209" s="212" t="s">
        <v>447</v>
      </c>
      <c r="M3209" s="212"/>
      <c r="N3209" s="212"/>
      <c r="O3209" s="212"/>
      <c r="P3209" s="212">
        <v>1066</v>
      </c>
      <c r="Q3209" s="212" t="s">
        <v>448</v>
      </c>
      <c r="R3209" s="212" t="s">
        <v>449</v>
      </c>
      <c r="S3209" s="212"/>
      <c r="T3209" s="212"/>
      <c r="U3209" s="212"/>
      <c r="V3209" s="212"/>
      <c r="W3209" s="212"/>
      <c r="X3209" s="212"/>
      <c r="Y3209" s="212">
        <v>1373</v>
      </c>
      <c r="Z3209" s="212" t="s">
        <v>386</v>
      </c>
      <c r="AA3209" s="212" t="s">
        <v>387</v>
      </c>
      <c r="AB3209" s="212">
        <v>27277.68</v>
      </c>
      <c r="AC3209" s="212">
        <v>33005.987999999998</v>
      </c>
      <c r="AD3209" s="212">
        <v>0.17860000000000001</v>
      </c>
      <c r="AE3209" s="212">
        <v>0</v>
      </c>
      <c r="AF3209" s="212">
        <v>0.17860000000000001</v>
      </c>
      <c r="AG3209" s="212">
        <v>0</v>
      </c>
      <c r="AH3209" s="212">
        <v>4871.01</v>
      </c>
      <c r="AI3209" s="212">
        <v>5893.93</v>
      </c>
      <c r="AJ3209" s="212">
        <v>0</v>
      </c>
      <c r="AK3209" s="212">
        <v>0</v>
      </c>
      <c r="AL3209" s="212">
        <v>0</v>
      </c>
      <c r="AM3209">
        <v>1</v>
      </c>
      <c r="AN3209" t="str">
        <f>VLOOKUP(H3209,'Base Art'!$A:$AJ,36,FALSE)</f>
        <v>MOLINO CAÑUELAS S.A.C.I.F.I.A.</v>
      </c>
    </row>
    <row r="3210" spans="1:40" x14ac:dyDescent="0.25">
      <c r="A3210" s="212" t="s">
        <v>7665</v>
      </c>
      <c r="B3210" s="212">
        <v>1</v>
      </c>
      <c r="C3210" s="212" t="s">
        <v>7666</v>
      </c>
      <c r="D3210" s="212" t="s">
        <v>1792</v>
      </c>
      <c r="E3210" s="212">
        <v>36</v>
      </c>
      <c r="F3210" s="212" t="s">
        <v>276</v>
      </c>
      <c r="G3210" s="212" t="s">
        <v>1026</v>
      </c>
      <c r="H3210" s="212">
        <v>10054</v>
      </c>
      <c r="I3210" s="212" t="s">
        <v>1027</v>
      </c>
      <c r="J3210" s="212"/>
      <c r="K3210" s="212"/>
      <c r="L3210" s="212"/>
      <c r="M3210" s="212"/>
      <c r="N3210" s="212"/>
      <c r="O3210" s="212"/>
      <c r="P3210" s="212"/>
      <c r="Q3210" s="212"/>
      <c r="R3210" s="212"/>
      <c r="S3210" s="212"/>
      <c r="T3210" s="212"/>
      <c r="U3210" s="212"/>
      <c r="V3210" s="212"/>
      <c r="W3210" s="212"/>
      <c r="X3210" s="212"/>
      <c r="Y3210" s="212">
        <v>1376</v>
      </c>
      <c r="Z3210" s="212" t="s">
        <v>320</v>
      </c>
      <c r="AA3210" s="212" t="s">
        <v>321</v>
      </c>
      <c r="AB3210" s="212">
        <v>1055206.2490000001</v>
      </c>
      <c r="AC3210" s="212">
        <v>1308455.7849999999</v>
      </c>
      <c r="AD3210" s="212">
        <v>3.1300000000000001E-2</v>
      </c>
      <c r="AE3210" s="212">
        <v>0</v>
      </c>
      <c r="AF3210" s="212">
        <v>3.1300000000000001E-2</v>
      </c>
      <c r="AG3210" s="212">
        <v>0</v>
      </c>
      <c r="AH3210" s="212">
        <v>32975.199999999997</v>
      </c>
      <c r="AI3210" s="212">
        <v>40889.24</v>
      </c>
      <c r="AJ3210" s="212">
        <v>1</v>
      </c>
      <c r="AK3210" s="212">
        <v>0.03</v>
      </c>
      <c r="AL3210" s="212">
        <v>0</v>
      </c>
      <c r="AM3210">
        <v>1</v>
      </c>
      <c r="AN3210" t="str">
        <f>VLOOKUP(H3210,'Base Art'!$A:$AJ,36,FALSE)</f>
        <v>BUHL S.A.</v>
      </c>
    </row>
    <row r="3211" spans="1:40" x14ac:dyDescent="0.25">
      <c r="A3211" s="212" t="s">
        <v>7665</v>
      </c>
      <c r="B3211" s="212">
        <v>1</v>
      </c>
      <c r="C3211" s="212" t="s">
        <v>7666</v>
      </c>
      <c r="D3211" s="212" t="s">
        <v>1792</v>
      </c>
      <c r="E3211" s="212">
        <v>36</v>
      </c>
      <c r="F3211" s="212" t="s">
        <v>276</v>
      </c>
      <c r="G3211" s="212" t="s">
        <v>850</v>
      </c>
      <c r="H3211" s="212">
        <v>10278</v>
      </c>
      <c r="I3211" s="212" t="s">
        <v>851</v>
      </c>
      <c r="J3211" s="212"/>
      <c r="K3211" s="212"/>
      <c r="L3211" s="212"/>
      <c r="M3211" s="212"/>
      <c r="N3211" s="212"/>
      <c r="O3211" s="212"/>
      <c r="P3211" s="212">
        <v>1005</v>
      </c>
      <c r="Q3211" s="212" t="s">
        <v>582</v>
      </c>
      <c r="R3211" s="212" t="s">
        <v>583</v>
      </c>
      <c r="S3211" s="212"/>
      <c r="T3211" s="212"/>
      <c r="U3211" s="212"/>
      <c r="V3211" s="212"/>
      <c r="W3211" s="212"/>
      <c r="X3211" s="212"/>
      <c r="Y3211" s="212">
        <v>1369</v>
      </c>
      <c r="Z3211" s="212" t="s">
        <v>354</v>
      </c>
      <c r="AA3211" s="212" t="s">
        <v>355</v>
      </c>
      <c r="AB3211" s="212">
        <v>12275.298000000001</v>
      </c>
      <c r="AC3211" s="212">
        <v>15037.241</v>
      </c>
      <c r="AD3211" s="212">
        <v>-2</v>
      </c>
      <c r="AE3211" s="212">
        <v>0</v>
      </c>
      <c r="AF3211" s="212">
        <v>-2</v>
      </c>
      <c r="AG3211" s="212">
        <v>0</v>
      </c>
      <c r="AH3211" s="212">
        <v>-24550.6</v>
      </c>
      <c r="AI3211" s="212">
        <v>-30074.48</v>
      </c>
      <c r="AJ3211" s="212">
        <v>1</v>
      </c>
      <c r="AK3211" s="212">
        <v>-2</v>
      </c>
      <c r="AL3211" s="212">
        <v>0</v>
      </c>
      <c r="AM3211">
        <v>1</v>
      </c>
      <c r="AN3211" t="str">
        <f>VLOOKUP(H3211,'Base Art'!$A:$AJ,36,FALSE)</f>
        <v>EST. LAS MARIAS S.A.C.I.F.A.</v>
      </c>
    </row>
    <row r="3212" spans="1:40" x14ac:dyDescent="0.25">
      <c r="A3212" s="212" t="s">
        <v>7665</v>
      </c>
      <c r="B3212" s="212">
        <v>1</v>
      </c>
      <c r="C3212" s="212" t="s">
        <v>7666</v>
      </c>
      <c r="D3212" s="212" t="s">
        <v>1792</v>
      </c>
      <c r="E3212" s="212">
        <v>36</v>
      </c>
      <c r="F3212" s="212" t="s">
        <v>276</v>
      </c>
      <c r="G3212" s="212" t="s">
        <v>870</v>
      </c>
      <c r="H3212" s="212">
        <v>10433</v>
      </c>
      <c r="I3212" s="212" t="s">
        <v>871</v>
      </c>
      <c r="J3212" s="212">
        <v>1422</v>
      </c>
      <c r="K3212" s="212" t="s">
        <v>382</v>
      </c>
      <c r="L3212" s="212" t="s">
        <v>383</v>
      </c>
      <c r="M3212" s="212"/>
      <c r="N3212" s="212"/>
      <c r="O3212" s="212"/>
      <c r="P3212" s="212"/>
      <c r="Q3212" s="212"/>
      <c r="R3212" s="212"/>
      <c r="S3212" s="212"/>
      <c r="T3212" s="212"/>
      <c r="U3212" s="212"/>
      <c r="V3212" s="212"/>
      <c r="W3212" s="212"/>
      <c r="X3212" s="212"/>
      <c r="Y3212" s="212">
        <v>1373</v>
      </c>
      <c r="Z3212" s="212" t="s">
        <v>386</v>
      </c>
      <c r="AA3212" s="212" t="s">
        <v>387</v>
      </c>
      <c r="AB3212" s="212">
        <v>30319.772000000001</v>
      </c>
      <c r="AC3212" s="212">
        <v>36936.832999999999</v>
      </c>
      <c r="AD3212" s="212">
        <v>0.25</v>
      </c>
      <c r="AE3212" s="212">
        <v>0</v>
      </c>
      <c r="AF3212" s="212">
        <v>0.25</v>
      </c>
      <c r="AG3212" s="212">
        <v>0</v>
      </c>
      <c r="AH3212" s="212">
        <v>7579.94</v>
      </c>
      <c r="AI3212" s="212">
        <v>9234.2099999999991</v>
      </c>
      <c r="AJ3212" s="212">
        <v>0</v>
      </c>
      <c r="AK3212" s="212">
        <v>0</v>
      </c>
      <c r="AL3212" s="212">
        <v>0</v>
      </c>
      <c r="AM3212">
        <v>1</v>
      </c>
      <c r="AN3212" t="str">
        <f>VLOOKUP(H3212,'Base Art'!$A:$AJ,36,FALSE)</f>
        <v>ARCOR S.A.I.C.</v>
      </c>
    </row>
    <row r="3213" spans="1:40" x14ac:dyDescent="0.25">
      <c r="A3213" s="212" t="s">
        <v>7665</v>
      </c>
      <c r="B3213" s="212">
        <v>1</v>
      </c>
      <c r="C3213" s="212" t="s">
        <v>7666</v>
      </c>
      <c r="D3213" s="212" t="s">
        <v>1792</v>
      </c>
      <c r="E3213" s="212">
        <v>36</v>
      </c>
      <c r="F3213" s="212" t="s">
        <v>276</v>
      </c>
      <c r="G3213" s="212" t="s">
        <v>1758</v>
      </c>
      <c r="H3213" s="212">
        <v>10709</v>
      </c>
      <c r="I3213" s="212" t="s">
        <v>1759</v>
      </c>
      <c r="J3213" s="212"/>
      <c r="K3213" s="212"/>
      <c r="L3213" s="212"/>
      <c r="M3213" s="212"/>
      <c r="N3213" s="212"/>
      <c r="O3213" s="212"/>
      <c r="P3213" s="212"/>
      <c r="Q3213" s="212"/>
      <c r="R3213" s="212"/>
      <c r="S3213" s="212"/>
      <c r="T3213" s="212"/>
      <c r="U3213" s="212"/>
      <c r="V3213" s="212"/>
      <c r="W3213" s="212"/>
      <c r="X3213" s="212"/>
      <c r="Y3213" s="212">
        <v>1373</v>
      </c>
      <c r="Z3213" s="212" t="s">
        <v>386</v>
      </c>
      <c r="AA3213" s="212" t="s">
        <v>387</v>
      </c>
      <c r="AB3213" s="212">
        <v>14885.48</v>
      </c>
      <c r="AC3213" s="212">
        <v>18457.990000000002</v>
      </c>
      <c r="AD3213" s="212">
        <v>0.16669999999999999</v>
      </c>
      <c r="AE3213" s="212">
        <v>0</v>
      </c>
      <c r="AF3213" s="212">
        <v>0.16669999999999999</v>
      </c>
      <c r="AG3213" s="212">
        <v>0</v>
      </c>
      <c r="AH3213" s="212">
        <v>2480.91</v>
      </c>
      <c r="AI3213" s="212">
        <v>3076.33</v>
      </c>
      <c r="AJ3213" s="212">
        <v>0</v>
      </c>
      <c r="AK3213" s="212">
        <v>0</v>
      </c>
      <c r="AL3213" s="212">
        <v>0</v>
      </c>
      <c r="AM3213">
        <v>1</v>
      </c>
      <c r="AN3213" t="str">
        <f>VLOOKUP(H3213,'Base Art'!$A:$AJ,36,FALSE)</f>
        <v>DON SATUR S.R.L.</v>
      </c>
    </row>
    <row r="3214" spans="1:40" x14ac:dyDescent="0.25">
      <c r="A3214" s="212" t="s">
        <v>7665</v>
      </c>
      <c r="B3214" s="212">
        <v>1</v>
      </c>
      <c r="C3214" s="212" t="s">
        <v>7666</v>
      </c>
      <c r="D3214" s="212" t="s">
        <v>1792</v>
      </c>
      <c r="E3214" s="212">
        <v>36</v>
      </c>
      <c r="F3214" s="212" t="s">
        <v>276</v>
      </c>
      <c r="G3214" s="212" t="s">
        <v>890</v>
      </c>
      <c r="H3214" s="212">
        <v>10739</v>
      </c>
      <c r="I3214" s="212" t="s">
        <v>891</v>
      </c>
      <c r="J3214" s="212">
        <v>1433</v>
      </c>
      <c r="K3214" s="212" t="s">
        <v>892</v>
      </c>
      <c r="L3214" s="212" t="s">
        <v>893</v>
      </c>
      <c r="M3214" s="212"/>
      <c r="N3214" s="212"/>
      <c r="O3214" s="212"/>
      <c r="P3214" s="212"/>
      <c r="Q3214" s="212"/>
      <c r="R3214" s="212"/>
      <c r="S3214" s="212"/>
      <c r="T3214" s="212"/>
      <c r="U3214" s="212"/>
      <c r="V3214" s="212"/>
      <c r="W3214" s="212"/>
      <c r="X3214" s="212"/>
      <c r="Y3214" s="212">
        <v>1374</v>
      </c>
      <c r="Z3214" s="212" t="s">
        <v>336</v>
      </c>
      <c r="AA3214" s="212" t="s">
        <v>337</v>
      </c>
      <c r="AB3214" s="212">
        <v>0</v>
      </c>
      <c r="AC3214" s="212">
        <v>0</v>
      </c>
      <c r="AD3214" s="212">
        <v>0</v>
      </c>
      <c r="AE3214" s="212">
        <v>-2.7799999999999998E-2</v>
      </c>
      <c r="AF3214" s="212">
        <v>-2.7799999999999998E-2</v>
      </c>
      <c r="AG3214" s="212">
        <v>0</v>
      </c>
      <c r="AH3214" s="212">
        <v>0</v>
      </c>
      <c r="AI3214" s="212">
        <v>0</v>
      </c>
      <c r="AJ3214" s="212">
        <v>0</v>
      </c>
      <c r="AK3214" s="212">
        <v>0</v>
      </c>
      <c r="AL3214" s="212">
        <v>0</v>
      </c>
      <c r="AM3214">
        <v>1</v>
      </c>
      <c r="AN3214" t="str">
        <f>VLOOKUP(H3214,'Base Art'!$A:$AJ,36,FALSE)</f>
        <v>GEORGALOS HNOS. S.A.I.C.A.</v>
      </c>
    </row>
    <row r="3215" spans="1:40" x14ac:dyDescent="0.25">
      <c r="A3215" s="212" t="s">
        <v>7665</v>
      </c>
      <c r="B3215" s="212">
        <v>1</v>
      </c>
      <c r="C3215" s="212" t="s">
        <v>7666</v>
      </c>
      <c r="D3215" s="212" t="s">
        <v>1792</v>
      </c>
      <c r="E3215" s="212">
        <v>36</v>
      </c>
      <c r="F3215" s="212" t="s">
        <v>276</v>
      </c>
      <c r="G3215" s="212" t="s">
        <v>896</v>
      </c>
      <c r="H3215" s="212">
        <v>10761</v>
      </c>
      <c r="I3215" s="212" t="s">
        <v>897</v>
      </c>
      <c r="J3215" s="212">
        <v>1433</v>
      </c>
      <c r="K3215" s="212" t="s">
        <v>892</v>
      </c>
      <c r="L3215" s="212" t="s">
        <v>893</v>
      </c>
      <c r="M3215" s="212"/>
      <c r="N3215" s="212"/>
      <c r="O3215" s="212"/>
      <c r="P3215" s="212"/>
      <c r="Q3215" s="212"/>
      <c r="R3215" s="212"/>
      <c r="S3215" s="212"/>
      <c r="T3215" s="212"/>
      <c r="U3215" s="212"/>
      <c r="V3215" s="212"/>
      <c r="W3215" s="212"/>
      <c r="X3215" s="212"/>
      <c r="Y3215" s="212">
        <v>1374</v>
      </c>
      <c r="Z3215" s="212" t="s">
        <v>336</v>
      </c>
      <c r="AA3215" s="212" t="s">
        <v>337</v>
      </c>
      <c r="AB3215" s="212">
        <v>0</v>
      </c>
      <c r="AC3215" s="212">
        <v>0</v>
      </c>
      <c r="AD3215" s="212">
        <v>0</v>
      </c>
      <c r="AE3215" s="212">
        <v>0.55559999999999998</v>
      </c>
      <c r="AF3215" s="212">
        <v>0.55559999999999998</v>
      </c>
      <c r="AG3215" s="212">
        <v>0</v>
      </c>
      <c r="AH3215" s="212">
        <v>0</v>
      </c>
      <c r="AI3215" s="212">
        <v>0</v>
      </c>
      <c r="AJ3215" s="212">
        <v>0</v>
      </c>
      <c r="AK3215" s="212">
        <v>0</v>
      </c>
      <c r="AL3215" s="212">
        <v>0</v>
      </c>
      <c r="AM3215">
        <v>1</v>
      </c>
      <c r="AN3215" t="str">
        <f>VLOOKUP(H3215,'Base Art'!$A:$AJ,36,FALSE)</f>
        <v>GEORGALOS HNOS. S.A.I.C.A.</v>
      </c>
    </row>
    <row r="3216" spans="1:40" x14ac:dyDescent="0.25">
      <c r="A3216" s="212" t="s">
        <v>7665</v>
      </c>
      <c r="B3216" s="212">
        <v>1</v>
      </c>
      <c r="C3216" s="212" t="s">
        <v>7666</v>
      </c>
      <c r="D3216" s="212" t="s">
        <v>1792</v>
      </c>
      <c r="E3216" s="212">
        <v>36</v>
      </c>
      <c r="F3216" s="212" t="s">
        <v>276</v>
      </c>
      <c r="G3216" s="212" t="s">
        <v>1415</v>
      </c>
      <c r="H3216" s="212">
        <v>10839</v>
      </c>
      <c r="I3216" s="212" t="s">
        <v>1416</v>
      </c>
      <c r="J3216" s="212">
        <v>1257</v>
      </c>
      <c r="K3216" s="212" t="s">
        <v>774</v>
      </c>
      <c r="L3216" s="212" t="s">
        <v>775</v>
      </c>
      <c r="M3216" s="212"/>
      <c r="N3216" s="212"/>
      <c r="O3216" s="212"/>
      <c r="P3216" s="212">
        <v>1113</v>
      </c>
      <c r="Q3216" s="212" t="s">
        <v>1144</v>
      </c>
      <c r="R3216" s="212" t="s">
        <v>1145</v>
      </c>
      <c r="S3216" s="212"/>
      <c r="T3216" s="212"/>
      <c r="U3216" s="212"/>
      <c r="V3216" s="212"/>
      <c r="W3216" s="212"/>
      <c r="X3216" s="212"/>
      <c r="Y3216" s="212">
        <v>1375</v>
      </c>
      <c r="Z3216" s="212" t="s">
        <v>314</v>
      </c>
      <c r="AA3216" s="212" t="s">
        <v>315</v>
      </c>
      <c r="AB3216" s="212">
        <v>21751.594000000001</v>
      </c>
      <c r="AC3216" s="212">
        <v>26319.427</v>
      </c>
      <c r="AD3216" s="212">
        <v>1</v>
      </c>
      <c r="AE3216" s="212">
        <v>0</v>
      </c>
      <c r="AF3216" s="212">
        <v>1</v>
      </c>
      <c r="AG3216" s="212">
        <v>0</v>
      </c>
      <c r="AH3216" s="212">
        <v>21751.59</v>
      </c>
      <c r="AI3216" s="212">
        <v>26319.43</v>
      </c>
      <c r="AJ3216" s="212">
        <v>0</v>
      </c>
      <c r="AK3216" s="212">
        <v>0</v>
      </c>
      <c r="AL3216" s="212">
        <v>0</v>
      </c>
      <c r="AM3216">
        <v>1</v>
      </c>
      <c r="AN3216" t="str">
        <f>VLOOKUP(H3216,'Base Art'!$A:$AJ,36,FALSE)</f>
        <v>NUTRIPET S.A.U.</v>
      </c>
    </row>
    <row r="3217" spans="1:40" x14ac:dyDescent="0.25">
      <c r="A3217" s="212" t="s">
        <v>7665</v>
      </c>
      <c r="B3217" s="212">
        <v>1</v>
      </c>
      <c r="C3217" s="212" t="s">
        <v>7666</v>
      </c>
      <c r="D3217" s="212" t="s">
        <v>1792</v>
      </c>
      <c r="E3217" s="212">
        <v>36</v>
      </c>
      <c r="F3217" s="212" t="s">
        <v>276</v>
      </c>
      <c r="G3217" s="212" t="s">
        <v>902</v>
      </c>
      <c r="H3217" s="212">
        <v>10866</v>
      </c>
      <c r="I3217" s="212" t="s">
        <v>903</v>
      </c>
      <c r="J3217" s="212"/>
      <c r="K3217" s="212"/>
      <c r="L3217" s="212"/>
      <c r="M3217" s="212"/>
      <c r="N3217" s="212"/>
      <c r="O3217" s="212"/>
      <c r="P3217" s="212"/>
      <c r="Q3217" s="212"/>
      <c r="R3217" s="212"/>
      <c r="S3217" s="212"/>
      <c r="T3217" s="212"/>
      <c r="U3217" s="212"/>
      <c r="V3217" s="212"/>
      <c r="W3217" s="212"/>
      <c r="X3217" s="212"/>
      <c r="Y3217" s="212">
        <v>1373</v>
      </c>
      <c r="Z3217" s="212" t="s">
        <v>386</v>
      </c>
      <c r="AA3217" s="212" t="s">
        <v>387</v>
      </c>
      <c r="AB3217" s="212">
        <v>35440.642</v>
      </c>
      <c r="AC3217" s="212">
        <v>42994.108</v>
      </c>
      <c r="AD3217" s="212">
        <v>0.47620000000000001</v>
      </c>
      <c r="AE3217" s="212">
        <v>0</v>
      </c>
      <c r="AF3217" s="212">
        <v>0.47620000000000001</v>
      </c>
      <c r="AG3217" s="212">
        <v>0</v>
      </c>
      <c r="AH3217" s="212">
        <v>16876.5</v>
      </c>
      <c r="AI3217" s="212">
        <v>20473.38</v>
      </c>
      <c r="AJ3217" s="212">
        <v>0</v>
      </c>
      <c r="AK3217" s="212">
        <v>0</v>
      </c>
      <c r="AL3217" s="212">
        <v>0</v>
      </c>
      <c r="AM3217">
        <v>1</v>
      </c>
      <c r="AN3217" t="str">
        <f>VLOOKUP(H3217,'Base Art'!$A:$AJ,36,FALSE)</f>
        <v>ARCOR S.A.I.C.</v>
      </c>
    </row>
    <row r="3218" spans="1:40" x14ac:dyDescent="0.25">
      <c r="A3218" s="212" t="s">
        <v>7665</v>
      </c>
      <c r="B3218" s="212">
        <v>1</v>
      </c>
      <c r="C3218" s="212" t="s">
        <v>7666</v>
      </c>
      <c r="D3218" s="212" t="s">
        <v>1792</v>
      </c>
      <c r="E3218" s="212">
        <v>36</v>
      </c>
      <c r="F3218" s="212" t="s">
        <v>276</v>
      </c>
      <c r="G3218" s="212" t="s">
        <v>910</v>
      </c>
      <c r="H3218" s="212">
        <v>11064</v>
      </c>
      <c r="I3218" s="212" t="s">
        <v>911</v>
      </c>
      <c r="J3218" s="212">
        <v>1467</v>
      </c>
      <c r="K3218" s="212" t="s">
        <v>912</v>
      </c>
      <c r="L3218" s="212" t="s">
        <v>913</v>
      </c>
      <c r="M3218" s="212"/>
      <c r="N3218" s="212"/>
      <c r="O3218" s="212"/>
      <c r="P3218" s="212"/>
      <c r="Q3218" s="212"/>
      <c r="R3218" s="212"/>
      <c r="S3218" s="212"/>
      <c r="T3218" s="212"/>
      <c r="U3218" s="212"/>
      <c r="V3218" s="212"/>
      <c r="W3218" s="212"/>
      <c r="X3218" s="212"/>
      <c r="Y3218" s="212">
        <v>1374</v>
      </c>
      <c r="Z3218" s="212" t="s">
        <v>336</v>
      </c>
      <c r="AA3218" s="212" t="s">
        <v>337</v>
      </c>
      <c r="AB3218" s="212">
        <v>79274.399999999994</v>
      </c>
      <c r="AC3218" s="212">
        <v>98300.255999999994</v>
      </c>
      <c r="AD3218" s="212">
        <v>0.125</v>
      </c>
      <c r="AE3218" s="212">
        <v>0</v>
      </c>
      <c r="AF3218" s="212">
        <v>0.125</v>
      </c>
      <c r="AG3218" s="212">
        <v>0</v>
      </c>
      <c r="AH3218" s="212">
        <v>9909.2999999999993</v>
      </c>
      <c r="AI3218" s="212">
        <v>12287.53</v>
      </c>
      <c r="AJ3218" s="212">
        <v>0</v>
      </c>
      <c r="AK3218" s="212">
        <v>0</v>
      </c>
      <c r="AL3218" s="212">
        <v>0</v>
      </c>
      <c r="AM3218">
        <v>1</v>
      </c>
      <c r="AN3218" t="str">
        <f>VLOOKUP(H3218,'Base Art'!$A:$AJ,36,FALSE)</f>
        <v>LHERITIER ARGENTINA S.A.</v>
      </c>
    </row>
    <row r="3219" spans="1:40" x14ac:dyDescent="0.25">
      <c r="A3219" s="212" t="s">
        <v>7665</v>
      </c>
      <c r="B3219" s="212">
        <v>1</v>
      </c>
      <c r="C3219" s="212" t="s">
        <v>7666</v>
      </c>
      <c r="D3219" s="212" t="s">
        <v>1792</v>
      </c>
      <c r="E3219" s="212">
        <v>36</v>
      </c>
      <c r="F3219" s="212" t="s">
        <v>276</v>
      </c>
      <c r="G3219" s="212" t="s">
        <v>1482</v>
      </c>
      <c r="H3219" s="212">
        <v>11128</v>
      </c>
      <c r="I3219" s="212" t="s">
        <v>1483</v>
      </c>
      <c r="J3219" s="212">
        <v>1192</v>
      </c>
      <c r="K3219" s="212" t="s">
        <v>932</v>
      </c>
      <c r="L3219" s="212" t="s">
        <v>933</v>
      </c>
      <c r="M3219" s="212"/>
      <c r="N3219" s="212"/>
      <c r="O3219" s="212"/>
      <c r="P3219" s="212">
        <v>1112</v>
      </c>
      <c r="Q3219" s="212" t="s">
        <v>1010</v>
      </c>
      <c r="R3219" s="212" t="s">
        <v>1011</v>
      </c>
      <c r="S3219" s="212"/>
      <c r="T3219" s="212"/>
      <c r="U3219" s="212"/>
      <c r="V3219" s="212"/>
      <c r="W3219" s="212"/>
      <c r="X3219" s="212"/>
      <c r="Y3219" s="212">
        <v>1375</v>
      </c>
      <c r="Z3219" s="212" t="s">
        <v>314</v>
      </c>
      <c r="AA3219" s="212" t="s">
        <v>315</v>
      </c>
      <c r="AB3219" s="212">
        <v>26976.612000000001</v>
      </c>
      <c r="AC3219" s="212">
        <v>33450.998</v>
      </c>
      <c r="AD3219" s="212">
        <v>1</v>
      </c>
      <c r="AE3219" s="212">
        <v>0</v>
      </c>
      <c r="AF3219" s="212">
        <v>1</v>
      </c>
      <c r="AG3219" s="212">
        <v>0</v>
      </c>
      <c r="AH3219" s="212">
        <v>26976.61</v>
      </c>
      <c r="AI3219" s="212">
        <v>33451</v>
      </c>
      <c r="AJ3219" s="212">
        <v>0</v>
      </c>
      <c r="AK3219" s="212">
        <v>0</v>
      </c>
      <c r="AL3219" s="212">
        <v>0</v>
      </c>
      <c r="AM3219">
        <v>1</v>
      </c>
      <c r="AN3219" t="str">
        <f>VLOOKUP(H3219,'Base Art'!$A:$AJ,36,FALSE)</f>
        <v>NUTRIPET S.A.U.</v>
      </c>
    </row>
    <row r="3220" spans="1:40" x14ac:dyDescent="0.25">
      <c r="A3220" s="212" t="s">
        <v>7665</v>
      </c>
      <c r="B3220" s="212">
        <v>1</v>
      </c>
      <c r="C3220" s="212" t="s">
        <v>7666</v>
      </c>
      <c r="D3220" s="212" t="s">
        <v>1792</v>
      </c>
      <c r="E3220" s="212">
        <v>36</v>
      </c>
      <c r="F3220" s="212" t="s">
        <v>276</v>
      </c>
      <c r="G3220" s="212" t="s">
        <v>938</v>
      </c>
      <c r="H3220" s="212">
        <v>11429</v>
      </c>
      <c r="I3220" s="212" t="s">
        <v>939</v>
      </c>
      <c r="J3220" s="212">
        <v>1430</v>
      </c>
      <c r="K3220" s="212" t="s">
        <v>420</v>
      </c>
      <c r="L3220" s="212" t="s">
        <v>421</v>
      </c>
      <c r="M3220" s="212"/>
      <c r="N3220" s="212"/>
      <c r="O3220" s="212"/>
      <c r="P3220" s="212"/>
      <c r="Q3220" s="212"/>
      <c r="R3220" s="212"/>
      <c r="S3220" s="212"/>
      <c r="T3220" s="212"/>
      <c r="U3220" s="212"/>
      <c r="V3220" s="212"/>
      <c r="W3220" s="212"/>
      <c r="X3220" s="212"/>
      <c r="Y3220" s="212"/>
      <c r="Z3220" s="212"/>
      <c r="AA3220" s="212"/>
      <c r="AB3220" s="212">
        <v>13813.523999999999</v>
      </c>
      <c r="AC3220" s="212">
        <v>17128.769</v>
      </c>
      <c r="AD3220" s="212">
        <v>1</v>
      </c>
      <c r="AE3220" s="212">
        <v>0</v>
      </c>
      <c r="AF3220" s="212">
        <v>1</v>
      </c>
      <c r="AG3220" s="212">
        <v>0</v>
      </c>
      <c r="AH3220" s="212">
        <v>13813.52</v>
      </c>
      <c r="AI3220" s="212">
        <v>17128.77</v>
      </c>
      <c r="AJ3220" s="212">
        <v>0</v>
      </c>
      <c r="AK3220" s="212">
        <v>0</v>
      </c>
      <c r="AL3220" s="212">
        <v>0</v>
      </c>
      <c r="AM3220">
        <v>1</v>
      </c>
      <c r="AN3220" t="str">
        <f>VLOOKUP(H3220,'Base Art'!$A:$AJ,36,FALSE)</f>
        <v>GEORGALOS HNOS. S.A.I.C.A.</v>
      </c>
    </row>
    <row r="3221" spans="1:40" x14ac:dyDescent="0.25">
      <c r="A3221" s="212" t="s">
        <v>7665</v>
      </c>
      <c r="B3221" s="212">
        <v>1</v>
      </c>
      <c r="C3221" s="212" t="s">
        <v>7666</v>
      </c>
      <c r="D3221" s="212" t="s">
        <v>1792</v>
      </c>
      <c r="E3221" s="212">
        <v>36</v>
      </c>
      <c r="F3221" s="212" t="s">
        <v>276</v>
      </c>
      <c r="G3221" s="212" t="s">
        <v>940</v>
      </c>
      <c r="H3221" s="212">
        <v>11449</v>
      </c>
      <c r="I3221" s="212" t="s">
        <v>941</v>
      </c>
      <c r="J3221" s="212">
        <v>1430</v>
      </c>
      <c r="K3221" s="212" t="s">
        <v>420</v>
      </c>
      <c r="L3221" s="212" t="s">
        <v>421</v>
      </c>
      <c r="M3221" s="212"/>
      <c r="N3221" s="212"/>
      <c r="O3221" s="212"/>
      <c r="P3221" s="212"/>
      <c r="Q3221" s="212"/>
      <c r="R3221" s="212"/>
      <c r="S3221" s="212"/>
      <c r="T3221" s="212"/>
      <c r="U3221" s="212"/>
      <c r="V3221" s="212"/>
      <c r="W3221" s="212"/>
      <c r="X3221" s="212"/>
      <c r="Y3221" s="212"/>
      <c r="Z3221" s="212"/>
      <c r="AA3221" s="212"/>
      <c r="AB3221" s="212">
        <v>17524.62</v>
      </c>
      <c r="AC3221" s="212">
        <v>21730.528999999999</v>
      </c>
      <c r="AD3221" s="212">
        <v>1</v>
      </c>
      <c r="AE3221" s="212">
        <v>0</v>
      </c>
      <c r="AF3221" s="212">
        <v>1</v>
      </c>
      <c r="AG3221" s="212">
        <v>0</v>
      </c>
      <c r="AH3221" s="212">
        <v>17524.62</v>
      </c>
      <c r="AI3221" s="212">
        <v>21730.53</v>
      </c>
      <c r="AJ3221" s="212">
        <v>1</v>
      </c>
      <c r="AK3221" s="212">
        <v>1</v>
      </c>
      <c r="AL3221" s="212">
        <v>0</v>
      </c>
      <c r="AM3221">
        <v>1</v>
      </c>
      <c r="AN3221" t="str">
        <f>VLOOKUP(H3221,'Base Art'!$A:$AJ,36,FALSE)</f>
        <v>GEORGALOS HNOS. S.A.I.C.A.</v>
      </c>
    </row>
    <row r="3222" spans="1:40" x14ac:dyDescent="0.25">
      <c r="A3222" s="212" t="s">
        <v>7665</v>
      </c>
      <c r="B3222" s="212">
        <v>1</v>
      </c>
      <c r="C3222" s="212" t="s">
        <v>7666</v>
      </c>
      <c r="D3222" s="212" t="s">
        <v>1552</v>
      </c>
      <c r="E3222" s="212">
        <v>37</v>
      </c>
      <c r="F3222" s="212" t="s">
        <v>275</v>
      </c>
      <c r="G3222" s="212" t="s">
        <v>316</v>
      </c>
      <c r="H3222" s="212">
        <v>156</v>
      </c>
      <c r="I3222" s="212" t="s">
        <v>317</v>
      </c>
      <c r="J3222" s="212">
        <v>1437</v>
      </c>
      <c r="K3222" s="212" t="s">
        <v>318</v>
      </c>
      <c r="L3222" s="212" t="s">
        <v>319</v>
      </c>
      <c r="M3222" s="212"/>
      <c r="N3222" s="212"/>
      <c r="O3222" s="212"/>
      <c r="P3222" s="212"/>
      <c r="Q3222" s="212"/>
      <c r="R3222" s="212"/>
      <c r="S3222" s="212"/>
      <c r="T3222" s="212"/>
      <c r="U3222" s="212"/>
      <c r="V3222" s="212"/>
      <c r="W3222" s="212"/>
      <c r="X3222" s="212"/>
      <c r="Y3222" s="212">
        <v>1376</v>
      </c>
      <c r="Z3222" s="212" t="s">
        <v>320</v>
      </c>
      <c r="AA3222" s="212" t="s">
        <v>321</v>
      </c>
      <c r="AB3222" s="212">
        <v>374862.28600000002</v>
      </c>
      <c r="AC3222" s="212">
        <v>457166.35</v>
      </c>
      <c r="AD3222" s="212">
        <v>3.7499999999999999E-2</v>
      </c>
      <c r="AE3222" s="212">
        <v>0</v>
      </c>
      <c r="AF3222" s="212">
        <v>3.7499999999999999E-2</v>
      </c>
      <c r="AG3222" s="212">
        <v>0</v>
      </c>
      <c r="AH3222" s="212">
        <v>14057.34</v>
      </c>
      <c r="AI3222" s="212">
        <v>17143.740000000002</v>
      </c>
      <c r="AJ3222" s="212">
        <v>2</v>
      </c>
      <c r="AK3222" s="212">
        <v>0.02</v>
      </c>
      <c r="AL3222" s="212">
        <v>0</v>
      </c>
      <c r="AM3222">
        <v>1</v>
      </c>
      <c r="AN3222" t="str">
        <f>VLOOKUP(H3222,'Base Art'!$A:$AJ,36,FALSE)</f>
        <v>JORGE LUIS SUAREZ</v>
      </c>
    </row>
    <row r="3223" spans="1:40" x14ac:dyDescent="0.25">
      <c r="A3223" s="212" t="s">
        <v>7665</v>
      </c>
      <c r="B3223" s="212">
        <v>1</v>
      </c>
      <c r="C3223" s="212" t="s">
        <v>7666</v>
      </c>
      <c r="D3223" s="212" t="s">
        <v>1552</v>
      </c>
      <c r="E3223" s="212">
        <v>37</v>
      </c>
      <c r="F3223" s="212" t="s">
        <v>275</v>
      </c>
      <c r="G3223" s="212" t="s">
        <v>344</v>
      </c>
      <c r="H3223" s="212">
        <v>346</v>
      </c>
      <c r="I3223" s="212" t="s">
        <v>345</v>
      </c>
      <c r="J3223" s="212">
        <v>1019</v>
      </c>
      <c r="K3223" s="212" t="s">
        <v>266</v>
      </c>
      <c r="L3223" s="212" t="s">
        <v>297</v>
      </c>
      <c r="M3223" s="212"/>
      <c r="N3223" s="212"/>
      <c r="O3223" s="212"/>
      <c r="P3223" s="212">
        <v>1020</v>
      </c>
      <c r="Q3223" s="212" t="s">
        <v>298</v>
      </c>
      <c r="R3223" s="212" t="s">
        <v>299</v>
      </c>
      <c r="S3223" s="212"/>
      <c r="T3223" s="212"/>
      <c r="U3223" s="212"/>
      <c r="V3223" s="212"/>
      <c r="W3223" s="212"/>
      <c r="X3223" s="212"/>
      <c r="Y3223" s="212">
        <v>1402</v>
      </c>
      <c r="Z3223" s="212" t="s">
        <v>300</v>
      </c>
      <c r="AA3223" s="212" t="s">
        <v>301</v>
      </c>
      <c r="AB3223" s="212">
        <v>188030.75200000001</v>
      </c>
      <c r="AC3223" s="212">
        <v>227517.22</v>
      </c>
      <c r="AD3223" s="212">
        <v>-0.1</v>
      </c>
      <c r="AE3223" s="212">
        <v>0</v>
      </c>
      <c r="AF3223" s="212">
        <v>-0.1</v>
      </c>
      <c r="AG3223" s="212">
        <v>0</v>
      </c>
      <c r="AH3223" s="212">
        <v>-18803.080000000002</v>
      </c>
      <c r="AI3223" s="212">
        <v>-22751.72</v>
      </c>
      <c r="AJ3223" s="212">
        <v>1</v>
      </c>
      <c r="AK3223" s="212">
        <v>-0.1</v>
      </c>
      <c r="AL3223" s="212">
        <v>0</v>
      </c>
      <c r="AM3223">
        <v>1</v>
      </c>
      <c r="AN3223" t="str">
        <f>VLOOKUP(H3223,'Base Art'!$A:$AJ,36,FALSE)</f>
        <v>ENERGIZER ARGENTINA S.A.</v>
      </c>
    </row>
    <row r="3224" spans="1:40" x14ac:dyDescent="0.25">
      <c r="A3224" s="212" t="s">
        <v>7665</v>
      </c>
      <c r="B3224" s="212">
        <v>1</v>
      </c>
      <c r="C3224" s="212" t="s">
        <v>7666</v>
      </c>
      <c r="D3224" s="212" t="s">
        <v>1552</v>
      </c>
      <c r="E3224" s="212">
        <v>37</v>
      </c>
      <c r="F3224" s="212" t="s">
        <v>275</v>
      </c>
      <c r="G3224" s="212" t="s">
        <v>370</v>
      </c>
      <c r="H3224" s="212">
        <v>653</v>
      </c>
      <c r="I3224" s="212" t="s">
        <v>371</v>
      </c>
      <c r="J3224" s="212">
        <v>1414</v>
      </c>
      <c r="K3224" s="212" t="s">
        <v>372</v>
      </c>
      <c r="L3224" s="212" t="s">
        <v>373</v>
      </c>
      <c r="M3224" s="212"/>
      <c r="N3224" s="212"/>
      <c r="O3224" s="212"/>
      <c r="P3224" s="212">
        <v>1072</v>
      </c>
      <c r="Q3224" s="212" t="s">
        <v>374</v>
      </c>
      <c r="R3224" s="212" t="s">
        <v>375</v>
      </c>
      <c r="S3224" s="212"/>
      <c r="T3224" s="212"/>
      <c r="U3224" s="212"/>
      <c r="V3224" s="212"/>
      <c r="W3224" s="212"/>
      <c r="X3224" s="212"/>
      <c r="Y3224" s="212">
        <v>1374</v>
      </c>
      <c r="Z3224" s="212" t="s">
        <v>336</v>
      </c>
      <c r="AA3224" s="212" t="s">
        <v>337</v>
      </c>
      <c r="AB3224" s="212">
        <v>50907.527999999998</v>
      </c>
      <c r="AC3224" s="212">
        <v>63125.328000000001</v>
      </c>
      <c r="AD3224" s="212">
        <v>0.1</v>
      </c>
      <c r="AE3224" s="212">
        <v>0</v>
      </c>
      <c r="AF3224" s="212">
        <v>0.1</v>
      </c>
      <c r="AG3224" s="212">
        <v>0</v>
      </c>
      <c r="AH3224" s="212">
        <v>5090.75</v>
      </c>
      <c r="AI3224" s="212">
        <v>6312.53</v>
      </c>
      <c r="AJ3224" s="212">
        <v>0</v>
      </c>
      <c r="AK3224" s="212">
        <v>0</v>
      </c>
      <c r="AL3224" s="212">
        <v>0</v>
      </c>
      <c r="AM3224">
        <v>1</v>
      </c>
      <c r="AN3224" t="str">
        <f>VLOOKUP(H3224,'Base Art'!$A:$AJ,36,FALSE)</f>
        <v>ARCOR S.A.I.C.</v>
      </c>
    </row>
    <row r="3225" spans="1:40" x14ac:dyDescent="0.25">
      <c r="A3225" s="212" t="s">
        <v>7665</v>
      </c>
      <c r="B3225" s="212">
        <v>1</v>
      </c>
      <c r="C3225" s="212" t="s">
        <v>7666</v>
      </c>
      <c r="D3225" s="212" t="s">
        <v>1552</v>
      </c>
      <c r="E3225" s="212">
        <v>37</v>
      </c>
      <c r="F3225" s="212" t="s">
        <v>275</v>
      </c>
      <c r="G3225" s="212" t="s">
        <v>380</v>
      </c>
      <c r="H3225" s="212">
        <v>731</v>
      </c>
      <c r="I3225" s="212" t="s">
        <v>381</v>
      </c>
      <c r="J3225" s="212">
        <v>1422</v>
      </c>
      <c r="K3225" s="212" t="s">
        <v>382</v>
      </c>
      <c r="L3225" s="212" t="s">
        <v>383</v>
      </c>
      <c r="M3225" s="212"/>
      <c r="N3225" s="212"/>
      <c r="O3225" s="212"/>
      <c r="P3225" s="212">
        <v>1067</v>
      </c>
      <c r="Q3225" s="212" t="s">
        <v>384</v>
      </c>
      <c r="R3225" s="212" t="s">
        <v>385</v>
      </c>
      <c r="S3225" s="212"/>
      <c r="T3225" s="212"/>
      <c r="U3225" s="212"/>
      <c r="V3225" s="212"/>
      <c r="W3225" s="212"/>
      <c r="X3225" s="212"/>
      <c r="Y3225" s="212">
        <v>1373</v>
      </c>
      <c r="Z3225" s="212" t="s">
        <v>386</v>
      </c>
      <c r="AA3225" s="212" t="s">
        <v>387</v>
      </c>
      <c r="AB3225" s="212">
        <v>15233.008</v>
      </c>
      <c r="AC3225" s="212">
        <v>18660.433000000001</v>
      </c>
      <c r="AD3225" s="212">
        <v>0.2</v>
      </c>
      <c r="AE3225" s="212">
        <v>0.05</v>
      </c>
      <c r="AF3225" s="212">
        <v>0.25</v>
      </c>
      <c r="AG3225" s="212">
        <v>0</v>
      </c>
      <c r="AH3225" s="212">
        <v>3808.25</v>
      </c>
      <c r="AI3225" s="212">
        <v>4665.1099999999997</v>
      </c>
      <c r="AJ3225" s="212">
        <v>0</v>
      </c>
      <c r="AK3225" s="212">
        <v>0</v>
      </c>
      <c r="AL3225" s="212">
        <v>0</v>
      </c>
      <c r="AM3225">
        <v>1</v>
      </c>
      <c r="AN3225" t="str">
        <f>VLOOKUP(H3225,'Base Art'!$A:$AJ,36,FALSE)</f>
        <v>ARCOR S.A.I.C.</v>
      </c>
    </row>
    <row r="3226" spans="1:40" x14ac:dyDescent="0.25">
      <c r="A3226" s="212" t="s">
        <v>7665</v>
      </c>
      <c r="B3226" s="212">
        <v>1</v>
      </c>
      <c r="C3226" s="212" t="s">
        <v>7666</v>
      </c>
      <c r="D3226" s="212" t="s">
        <v>1552</v>
      </c>
      <c r="E3226" s="212">
        <v>37</v>
      </c>
      <c r="F3226" s="212" t="s">
        <v>275</v>
      </c>
      <c r="G3226" s="212" t="s">
        <v>414</v>
      </c>
      <c r="H3226" s="212">
        <v>1119</v>
      </c>
      <c r="I3226" s="212" t="s">
        <v>415</v>
      </c>
      <c r="J3226" s="212"/>
      <c r="K3226" s="212"/>
      <c r="L3226" s="212"/>
      <c r="M3226" s="212"/>
      <c r="N3226" s="212"/>
      <c r="O3226" s="212"/>
      <c r="P3226" s="212">
        <v>1335</v>
      </c>
      <c r="Q3226" s="212" t="s">
        <v>412</v>
      </c>
      <c r="R3226" s="212" t="s">
        <v>413</v>
      </c>
      <c r="S3226" s="212"/>
      <c r="T3226" s="212"/>
      <c r="U3226" s="212"/>
      <c r="V3226" s="212"/>
      <c r="W3226" s="212"/>
      <c r="X3226" s="212"/>
      <c r="Y3226" s="212">
        <v>1373</v>
      </c>
      <c r="Z3226" s="212" t="s">
        <v>386</v>
      </c>
      <c r="AA3226" s="212" t="s">
        <v>387</v>
      </c>
      <c r="AB3226" s="212">
        <v>30322.17</v>
      </c>
      <c r="AC3226" s="212">
        <v>37144.673999999999</v>
      </c>
      <c r="AD3226" s="212">
        <v>6.25E-2</v>
      </c>
      <c r="AE3226" s="212">
        <v>0</v>
      </c>
      <c r="AF3226" s="212">
        <v>6.25E-2</v>
      </c>
      <c r="AG3226" s="212">
        <v>0</v>
      </c>
      <c r="AH3226" s="212">
        <v>1895.14</v>
      </c>
      <c r="AI3226" s="212">
        <v>2321.54</v>
      </c>
      <c r="AJ3226" s="212">
        <v>0</v>
      </c>
      <c r="AK3226" s="212">
        <v>0</v>
      </c>
      <c r="AL3226" s="212">
        <v>0</v>
      </c>
      <c r="AM3226">
        <v>1</v>
      </c>
      <c r="AN3226" t="str">
        <f>VLOOKUP(H3226,'Base Art'!$A:$AJ,36,FALSE)</f>
        <v>MAURI S.A.</v>
      </c>
    </row>
    <row r="3227" spans="1:40" x14ac:dyDescent="0.25">
      <c r="A3227" s="212" t="s">
        <v>7665</v>
      </c>
      <c r="B3227" s="212">
        <v>1</v>
      </c>
      <c r="C3227" s="212" t="s">
        <v>7666</v>
      </c>
      <c r="D3227" s="212" t="s">
        <v>1552</v>
      </c>
      <c r="E3227" s="212">
        <v>37</v>
      </c>
      <c r="F3227" s="212" t="s">
        <v>275</v>
      </c>
      <c r="G3227" s="212" t="s">
        <v>1672</v>
      </c>
      <c r="H3227" s="212">
        <v>1204</v>
      </c>
      <c r="I3227" s="212" t="s">
        <v>1673</v>
      </c>
      <c r="J3227" s="212">
        <v>1460</v>
      </c>
      <c r="K3227" s="212" t="s">
        <v>462</v>
      </c>
      <c r="L3227" s="212" t="s">
        <v>463</v>
      </c>
      <c r="M3227" s="212"/>
      <c r="N3227" s="212"/>
      <c r="O3227" s="212"/>
      <c r="P3227" s="212"/>
      <c r="Q3227" s="212"/>
      <c r="R3227" s="212"/>
      <c r="S3227" s="212"/>
      <c r="T3227" s="212"/>
      <c r="U3227" s="212"/>
      <c r="V3227" s="212"/>
      <c r="W3227" s="212"/>
      <c r="X3227" s="212"/>
      <c r="Y3227" s="212">
        <v>1369</v>
      </c>
      <c r="Z3227" s="212" t="s">
        <v>354</v>
      </c>
      <c r="AA3227" s="212" t="s">
        <v>355</v>
      </c>
      <c r="AB3227" s="212">
        <v>200896.52900000001</v>
      </c>
      <c r="AC3227" s="212">
        <v>246098.264</v>
      </c>
      <c r="AD3227" s="212">
        <v>0.05</v>
      </c>
      <c r="AE3227" s="212">
        <v>0</v>
      </c>
      <c r="AF3227" s="212">
        <v>0.05</v>
      </c>
      <c r="AG3227" s="212">
        <v>0</v>
      </c>
      <c r="AH3227" s="212">
        <v>10044.83</v>
      </c>
      <c r="AI3227" s="212">
        <v>12304.91</v>
      </c>
      <c r="AJ3227" s="212">
        <v>0</v>
      </c>
      <c r="AK3227" s="212">
        <v>0</v>
      </c>
      <c r="AL3227" s="212">
        <v>0</v>
      </c>
      <c r="AM3227">
        <v>1</v>
      </c>
      <c r="AN3227" t="str">
        <f>VLOOKUP(H3227,'Base Art'!$A:$AJ,36,FALSE)</f>
        <v>IMPORTADORA SUDAMERICANA S.R.L.</v>
      </c>
    </row>
    <row r="3228" spans="1:40" x14ac:dyDescent="0.25">
      <c r="A3228" s="212" t="s">
        <v>7665</v>
      </c>
      <c r="B3228" s="212">
        <v>1</v>
      </c>
      <c r="C3228" s="212" t="s">
        <v>7666</v>
      </c>
      <c r="D3228" s="212" t="s">
        <v>1552</v>
      </c>
      <c r="E3228" s="212">
        <v>37</v>
      </c>
      <c r="F3228" s="212" t="s">
        <v>275</v>
      </c>
      <c r="G3228" s="212" t="s">
        <v>426</v>
      </c>
      <c r="H3228" s="212">
        <v>1352</v>
      </c>
      <c r="I3228" s="212" t="s">
        <v>427</v>
      </c>
      <c r="J3228" s="212"/>
      <c r="K3228" s="212"/>
      <c r="L3228" s="212"/>
      <c r="M3228" s="212"/>
      <c r="N3228" s="212"/>
      <c r="O3228" s="212"/>
      <c r="P3228" s="212"/>
      <c r="Q3228" s="212"/>
      <c r="R3228" s="212"/>
      <c r="S3228" s="212"/>
      <c r="T3228" s="212"/>
      <c r="U3228" s="212"/>
      <c r="V3228" s="212"/>
      <c r="W3228" s="212"/>
      <c r="X3228" s="212"/>
      <c r="Y3228" s="212">
        <v>1372</v>
      </c>
      <c r="Z3228" s="212" t="s">
        <v>346</v>
      </c>
      <c r="AA3228" s="212" t="s">
        <v>347</v>
      </c>
      <c r="AB3228" s="212">
        <v>236574.47500000001</v>
      </c>
      <c r="AC3228" s="212">
        <v>289803.73300000001</v>
      </c>
      <c r="AD3228" s="212">
        <v>8.3299999999999999E-2</v>
      </c>
      <c r="AE3228" s="212">
        <v>0</v>
      </c>
      <c r="AF3228" s="212">
        <v>8.3299999999999999E-2</v>
      </c>
      <c r="AG3228" s="212">
        <v>0</v>
      </c>
      <c r="AH3228" s="212">
        <v>19714.54</v>
      </c>
      <c r="AI3228" s="212">
        <v>24150.31</v>
      </c>
      <c r="AJ3228" s="212">
        <v>0</v>
      </c>
      <c r="AK3228" s="212">
        <v>0</v>
      </c>
      <c r="AL3228" s="212">
        <v>0</v>
      </c>
      <c r="AM3228">
        <v>1</v>
      </c>
      <c r="AN3228" t="str">
        <f>VLOOKUP(H3228,'Base Art'!$A:$AJ,36,FALSE)</f>
        <v>LA DELICIA FELIPE FORT S.A.</v>
      </c>
    </row>
    <row r="3229" spans="1:40" x14ac:dyDescent="0.25">
      <c r="A3229" s="212" t="s">
        <v>7665</v>
      </c>
      <c r="B3229" s="212">
        <v>1</v>
      </c>
      <c r="C3229" s="212" t="s">
        <v>7666</v>
      </c>
      <c r="D3229" s="212" t="s">
        <v>1552</v>
      </c>
      <c r="E3229" s="212">
        <v>37</v>
      </c>
      <c r="F3229" s="212" t="s">
        <v>275</v>
      </c>
      <c r="G3229" s="212" t="s">
        <v>442</v>
      </c>
      <c r="H3229" s="212">
        <v>1594</v>
      </c>
      <c r="I3229" s="212" t="s">
        <v>443</v>
      </c>
      <c r="J3229" s="212">
        <v>1422</v>
      </c>
      <c r="K3229" s="212" t="s">
        <v>382</v>
      </c>
      <c r="L3229" s="212" t="s">
        <v>383</v>
      </c>
      <c r="M3229" s="212"/>
      <c r="N3229" s="212"/>
      <c r="O3229" s="212"/>
      <c r="P3229" s="212">
        <v>1067</v>
      </c>
      <c r="Q3229" s="212" t="s">
        <v>384</v>
      </c>
      <c r="R3229" s="212" t="s">
        <v>385</v>
      </c>
      <c r="S3229" s="212"/>
      <c r="T3229" s="212"/>
      <c r="U3229" s="212"/>
      <c r="V3229" s="212"/>
      <c r="W3229" s="212"/>
      <c r="X3229" s="212"/>
      <c r="Y3229" s="212">
        <v>1373</v>
      </c>
      <c r="Z3229" s="212" t="s">
        <v>386</v>
      </c>
      <c r="AA3229" s="212" t="s">
        <v>387</v>
      </c>
      <c r="AB3229" s="212">
        <v>15233.008</v>
      </c>
      <c r="AC3229" s="212">
        <v>18660.433000000001</v>
      </c>
      <c r="AD3229" s="212">
        <v>0.2</v>
      </c>
      <c r="AE3229" s="212">
        <v>0.05</v>
      </c>
      <c r="AF3229" s="212">
        <v>0.25</v>
      </c>
      <c r="AG3229" s="212">
        <v>0</v>
      </c>
      <c r="AH3229" s="212">
        <v>3808.25</v>
      </c>
      <c r="AI3229" s="212">
        <v>4665.1099999999997</v>
      </c>
      <c r="AJ3229" s="212">
        <v>0</v>
      </c>
      <c r="AK3229" s="212">
        <v>0</v>
      </c>
      <c r="AL3229" s="212">
        <v>0</v>
      </c>
      <c r="AM3229">
        <v>1</v>
      </c>
      <c r="AN3229" t="str">
        <f>VLOOKUP(H3229,'Base Art'!$A:$AJ,36,FALSE)</f>
        <v>ARCOR S.A.I.C.</v>
      </c>
    </row>
    <row r="3230" spans="1:40" x14ac:dyDescent="0.25">
      <c r="A3230" s="212" t="s">
        <v>7665</v>
      </c>
      <c r="B3230" s="212">
        <v>1</v>
      </c>
      <c r="C3230" s="212" t="s">
        <v>7666</v>
      </c>
      <c r="D3230" s="212" t="s">
        <v>1552</v>
      </c>
      <c r="E3230" s="212">
        <v>37</v>
      </c>
      <c r="F3230" s="212" t="s">
        <v>275</v>
      </c>
      <c r="G3230" s="212" t="s">
        <v>444</v>
      </c>
      <c r="H3230" s="212">
        <v>1641</v>
      </c>
      <c r="I3230" s="212" t="s">
        <v>445</v>
      </c>
      <c r="J3230" s="212">
        <v>1064</v>
      </c>
      <c r="K3230" s="212" t="s">
        <v>446</v>
      </c>
      <c r="L3230" s="212" t="s">
        <v>447</v>
      </c>
      <c r="M3230" s="212"/>
      <c r="N3230" s="212"/>
      <c r="O3230" s="212"/>
      <c r="P3230" s="212">
        <v>1066</v>
      </c>
      <c r="Q3230" s="212" t="s">
        <v>448</v>
      </c>
      <c r="R3230" s="212" t="s">
        <v>449</v>
      </c>
      <c r="S3230" s="212"/>
      <c r="T3230" s="212"/>
      <c r="U3230" s="212"/>
      <c r="V3230" s="212"/>
      <c r="W3230" s="212"/>
      <c r="X3230" s="212"/>
      <c r="Y3230" s="212">
        <v>1373</v>
      </c>
      <c r="Z3230" s="212" t="s">
        <v>386</v>
      </c>
      <c r="AA3230" s="212" t="s">
        <v>387</v>
      </c>
      <c r="AB3230" s="212">
        <v>17020.866000000002</v>
      </c>
      <c r="AC3230" s="212">
        <v>20986.366000000002</v>
      </c>
      <c r="AD3230" s="212">
        <v>1</v>
      </c>
      <c r="AE3230" s="212">
        <v>0.05</v>
      </c>
      <c r="AF3230" s="212">
        <v>1.05</v>
      </c>
      <c r="AG3230" s="212">
        <v>0</v>
      </c>
      <c r="AH3230" s="212">
        <v>17871.91</v>
      </c>
      <c r="AI3230" s="212">
        <v>22035.68</v>
      </c>
      <c r="AJ3230" s="212">
        <v>1</v>
      </c>
      <c r="AK3230" s="212">
        <v>1.05</v>
      </c>
      <c r="AL3230" s="212">
        <v>0</v>
      </c>
      <c r="AM3230">
        <v>1</v>
      </c>
      <c r="AN3230" t="str">
        <f>VLOOKUP(H3230,'Base Art'!$A:$AJ,36,FALSE)</f>
        <v>MOLINO CAÑUELAS S.A.C.I.F.I.A.</v>
      </c>
    </row>
    <row r="3231" spans="1:40" x14ac:dyDescent="0.25">
      <c r="A3231" s="212" t="s">
        <v>7665</v>
      </c>
      <c r="B3231" s="212">
        <v>1</v>
      </c>
      <c r="C3231" s="212" t="s">
        <v>7666</v>
      </c>
      <c r="D3231" s="212" t="s">
        <v>1552</v>
      </c>
      <c r="E3231" s="212">
        <v>37</v>
      </c>
      <c r="F3231" s="212" t="s">
        <v>275</v>
      </c>
      <c r="G3231" s="212" t="s">
        <v>450</v>
      </c>
      <c r="H3231" s="212">
        <v>1642</v>
      </c>
      <c r="I3231" s="212" t="s">
        <v>451</v>
      </c>
      <c r="J3231" s="212">
        <v>1064</v>
      </c>
      <c r="K3231" s="212" t="s">
        <v>446</v>
      </c>
      <c r="L3231" s="212" t="s">
        <v>447</v>
      </c>
      <c r="M3231" s="212"/>
      <c r="N3231" s="212"/>
      <c r="O3231" s="212"/>
      <c r="P3231" s="212">
        <v>1066</v>
      </c>
      <c r="Q3231" s="212" t="s">
        <v>448</v>
      </c>
      <c r="R3231" s="212" t="s">
        <v>449</v>
      </c>
      <c r="S3231" s="212"/>
      <c r="T3231" s="212"/>
      <c r="U3231" s="212"/>
      <c r="V3231" s="212"/>
      <c r="W3231" s="212"/>
      <c r="X3231" s="212"/>
      <c r="Y3231" s="212">
        <v>1373</v>
      </c>
      <c r="Z3231" s="212" t="s">
        <v>386</v>
      </c>
      <c r="AA3231" s="212" t="s">
        <v>387</v>
      </c>
      <c r="AB3231" s="212">
        <v>17100.317999999999</v>
      </c>
      <c r="AC3231" s="212">
        <v>20947.89</v>
      </c>
      <c r="AD3231" s="212">
        <v>0.5</v>
      </c>
      <c r="AE3231" s="212">
        <v>0</v>
      </c>
      <c r="AF3231" s="212">
        <v>0.5</v>
      </c>
      <c r="AG3231" s="212">
        <v>0</v>
      </c>
      <c r="AH3231" s="212">
        <v>8550.16</v>
      </c>
      <c r="AI3231" s="212">
        <v>10473.950000000001</v>
      </c>
      <c r="AJ3231" s="212">
        <v>0</v>
      </c>
      <c r="AK3231" s="212">
        <v>0</v>
      </c>
      <c r="AL3231" s="212">
        <v>0</v>
      </c>
      <c r="AM3231">
        <v>1</v>
      </c>
      <c r="AN3231" t="str">
        <f>VLOOKUP(H3231,'Base Art'!$A:$AJ,36,FALSE)</f>
        <v>MOLINO CAÑUELAS S.A.C.I.F.I.A.</v>
      </c>
    </row>
    <row r="3232" spans="1:40" x14ac:dyDescent="0.25">
      <c r="A3232" s="212" t="s">
        <v>7665</v>
      </c>
      <c r="B3232" s="212">
        <v>1</v>
      </c>
      <c r="C3232" s="212" t="s">
        <v>7666</v>
      </c>
      <c r="D3232" s="212" t="s">
        <v>1552</v>
      </c>
      <c r="E3232" s="212">
        <v>37</v>
      </c>
      <c r="F3232" s="212" t="s">
        <v>275</v>
      </c>
      <c r="G3232" s="212" t="s">
        <v>458</v>
      </c>
      <c r="H3232" s="212">
        <v>1648</v>
      </c>
      <c r="I3232" s="212" t="s">
        <v>459</v>
      </c>
      <c r="J3232" s="212">
        <v>1422</v>
      </c>
      <c r="K3232" s="212" t="s">
        <v>382</v>
      </c>
      <c r="L3232" s="212" t="s">
        <v>383</v>
      </c>
      <c r="M3232" s="212"/>
      <c r="N3232" s="212"/>
      <c r="O3232" s="212"/>
      <c r="P3232" s="212">
        <v>1067</v>
      </c>
      <c r="Q3232" s="212" t="s">
        <v>384</v>
      </c>
      <c r="R3232" s="212" t="s">
        <v>385</v>
      </c>
      <c r="S3232" s="212"/>
      <c r="T3232" s="212"/>
      <c r="U3232" s="212"/>
      <c r="V3232" s="212"/>
      <c r="W3232" s="212"/>
      <c r="X3232" s="212"/>
      <c r="Y3232" s="212">
        <v>1373</v>
      </c>
      <c r="Z3232" s="212" t="s">
        <v>386</v>
      </c>
      <c r="AA3232" s="212" t="s">
        <v>387</v>
      </c>
      <c r="AB3232" s="212">
        <v>19041.259999999998</v>
      </c>
      <c r="AC3232" s="212">
        <v>23325.541000000001</v>
      </c>
      <c r="AD3232" s="212">
        <v>0.4</v>
      </c>
      <c r="AE3232" s="212">
        <v>0</v>
      </c>
      <c r="AF3232" s="212">
        <v>0.4</v>
      </c>
      <c r="AG3232" s="212">
        <v>0</v>
      </c>
      <c r="AH3232" s="212">
        <v>7616.5</v>
      </c>
      <c r="AI3232" s="212">
        <v>9330.2199999999993</v>
      </c>
      <c r="AJ3232" s="212">
        <v>0</v>
      </c>
      <c r="AK3232" s="212">
        <v>0</v>
      </c>
      <c r="AL3232" s="212">
        <v>0</v>
      </c>
      <c r="AM3232">
        <v>1</v>
      </c>
      <c r="AN3232" t="str">
        <f>VLOOKUP(H3232,'Base Art'!$A:$AJ,36,FALSE)</f>
        <v>ARCOR S.A.I.C.</v>
      </c>
    </row>
    <row r="3233" spans="1:40" x14ac:dyDescent="0.25">
      <c r="A3233" s="212" t="s">
        <v>7665</v>
      </c>
      <c r="B3233" s="212">
        <v>1</v>
      </c>
      <c r="C3233" s="212" t="s">
        <v>7666</v>
      </c>
      <c r="D3233" s="212" t="s">
        <v>1552</v>
      </c>
      <c r="E3233" s="212">
        <v>37</v>
      </c>
      <c r="F3233" s="212" t="s">
        <v>275</v>
      </c>
      <c r="G3233" s="212" t="s">
        <v>460</v>
      </c>
      <c r="H3233" s="212">
        <v>1696</v>
      </c>
      <c r="I3233" s="212" t="s">
        <v>461</v>
      </c>
      <c r="J3233" s="212">
        <v>1460</v>
      </c>
      <c r="K3233" s="212" t="s">
        <v>462</v>
      </c>
      <c r="L3233" s="212" t="s">
        <v>463</v>
      </c>
      <c r="M3233" s="212"/>
      <c r="N3233" s="212"/>
      <c r="O3233" s="212"/>
      <c r="P3233" s="212"/>
      <c r="Q3233" s="212"/>
      <c r="R3233" s="212"/>
      <c r="S3233" s="212"/>
      <c r="T3233" s="212"/>
      <c r="U3233" s="212"/>
      <c r="V3233" s="212"/>
      <c r="W3233" s="212"/>
      <c r="X3233" s="212"/>
      <c r="Y3233" s="212">
        <v>1369</v>
      </c>
      <c r="Z3233" s="212" t="s">
        <v>354</v>
      </c>
      <c r="AA3233" s="212" t="s">
        <v>355</v>
      </c>
      <c r="AB3233" s="212">
        <v>63840</v>
      </c>
      <c r="AC3233" s="212">
        <v>78204</v>
      </c>
      <c r="AD3233" s="212">
        <v>6.25E-2</v>
      </c>
      <c r="AE3233" s="212">
        <v>0</v>
      </c>
      <c r="AF3233" s="212">
        <v>6.25E-2</v>
      </c>
      <c r="AG3233" s="212">
        <v>0</v>
      </c>
      <c r="AH3233" s="212">
        <v>3990</v>
      </c>
      <c r="AI3233" s="212">
        <v>4887.75</v>
      </c>
      <c r="AJ3233" s="212">
        <v>1</v>
      </c>
      <c r="AK3233" s="212">
        <v>0.06</v>
      </c>
      <c r="AL3233" s="212">
        <v>0</v>
      </c>
      <c r="AM3233">
        <v>1</v>
      </c>
      <c r="AN3233" t="str">
        <f>VLOOKUP(H3233,'Base Art'!$A:$AJ,36,FALSE)</f>
        <v>IMPORTADORA SUDAMERICANA S.R.L.</v>
      </c>
    </row>
    <row r="3234" spans="1:40" x14ac:dyDescent="0.25">
      <c r="A3234" s="212" t="s">
        <v>7665</v>
      </c>
      <c r="B3234" s="212">
        <v>1</v>
      </c>
      <c r="C3234" s="212" t="s">
        <v>7666</v>
      </c>
      <c r="D3234" s="212" t="s">
        <v>1552</v>
      </c>
      <c r="E3234" s="212">
        <v>37</v>
      </c>
      <c r="F3234" s="212" t="s">
        <v>275</v>
      </c>
      <c r="G3234" s="212" t="s">
        <v>464</v>
      </c>
      <c r="H3234" s="212">
        <v>1808</v>
      </c>
      <c r="I3234" s="212" t="s">
        <v>465</v>
      </c>
      <c r="J3234" s="212">
        <v>1470</v>
      </c>
      <c r="K3234" s="212" t="s">
        <v>466</v>
      </c>
      <c r="L3234" s="212" t="s">
        <v>467</v>
      </c>
      <c r="M3234" s="212"/>
      <c r="N3234" s="212"/>
      <c r="O3234" s="212"/>
      <c r="P3234" s="212"/>
      <c r="Q3234" s="212"/>
      <c r="R3234" s="212"/>
      <c r="S3234" s="212"/>
      <c r="T3234" s="212"/>
      <c r="U3234" s="212"/>
      <c r="V3234" s="212"/>
      <c r="W3234" s="212"/>
      <c r="X3234" s="212"/>
      <c r="Y3234" s="212">
        <v>1374</v>
      </c>
      <c r="Z3234" s="212" t="s">
        <v>336</v>
      </c>
      <c r="AA3234" s="212" t="s">
        <v>337</v>
      </c>
      <c r="AB3234" s="212">
        <v>106227</v>
      </c>
      <c r="AC3234" s="212">
        <v>130128.075</v>
      </c>
      <c r="AD3234" s="212">
        <v>0.16669999999999999</v>
      </c>
      <c r="AE3234" s="212">
        <v>0</v>
      </c>
      <c r="AF3234" s="212">
        <v>0.16669999999999999</v>
      </c>
      <c r="AG3234" s="212">
        <v>0</v>
      </c>
      <c r="AH3234" s="212">
        <v>17704.5</v>
      </c>
      <c r="AI3234" s="212">
        <v>21688.01</v>
      </c>
      <c r="AJ3234" s="212">
        <v>1</v>
      </c>
      <c r="AK3234" s="212">
        <v>0.17</v>
      </c>
      <c r="AL3234" s="212">
        <v>0</v>
      </c>
      <c r="AM3234">
        <v>1</v>
      </c>
      <c r="AN3234" t="str">
        <f>VLOOKUP(H3234,'Base Art'!$A:$AJ,36,FALSE)</f>
        <v>LHERITIER ARGENTINA S.A.</v>
      </c>
    </row>
    <row r="3235" spans="1:40" x14ac:dyDescent="0.25">
      <c r="A3235" s="212" t="s">
        <v>7665</v>
      </c>
      <c r="B3235" s="212">
        <v>1</v>
      </c>
      <c r="C3235" s="212" t="s">
        <v>7666</v>
      </c>
      <c r="D3235" s="212" t="s">
        <v>1552</v>
      </c>
      <c r="E3235" s="212">
        <v>37</v>
      </c>
      <c r="F3235" s="212" t="s">
        <v>275</v>
      </c>
      <c r="G3235" s="212" t="s">
        <v>468</v>
      </c>
      <c r="H3235" s="212">
        <v>1870</v>
      </c>
      <c r="I3235" s="212" t="s">
        <v>469</v>
      </c>
      <c r="J3235" s="212">
        <v>1351</v>
      </c>
      <c r="K3235" s="212" t="s">
        <v>470</v>
      </c>
      <c r="L3235" s="212" t="s">
        <v>471</v>
      </c>
      <c r="M3235" s="212"/>
      <c r="N3235" s="212"/>
      <c r="O3235" s="212"/>
      <c r="P3235" s="212">
        <v>1141</v>
      </c>
      <c r="Q3235" s="212" t="s">
        <v>472</v>
      </c>
      <c r="R3235" s="212" t="s">
        <v>473</v>
      </c>
      <c r="S3235" s="212"/>
      <c r="T3235" s="212"/>
      <c r="U3235" s="212"/>
      <c r="V3235" s="212"/>
      <c r="W3235" s="212"/>
      <c r="X3235" s="212"/>
      <c r="Y3235" s="212">
        <v>1372</v>
      </c>
      <c r="Z3235" s="212" t="s">
        <v>346</v>
      </c>
      <c r="AA3235" s="212" t="s">
        <v>347</v>
      </c>
      <c r="AB3235" s="212">
        <v>264368.62</v>
      </c>
      <c r="AC3235" s="212">
        <v>323851.56400000001</v>
      </c>
      <c r="AD3235" s="212">
        <v>4.1700000000000001E-2</v>
      </c>
      <c r="AE3235" s="212">
        <v>0</v>
      </c>
      <c r="AF3235" s="212">
        <v>4.1700000000000001E-2</v>
      </c>
      <c r="AG3235" s="212">
        <v>0</v>
      </c>
      <c r="AH3235" s="212">
        <v>11015.36</v>
      </c>
      <c r="AI3235" s="212">
        <v>13493.82</v>
      </c>
      <c r="AJ3235" s="212">
        <v>0</v>
      </c>
      <c r="AK3235" s="212">
        <v>0</v>
      </c>
      <c r="AL3235" s="212">
        <v>0</v>
      </c>
      <c r="AM3235">
        <v>1</v>
      </c>
      <c r="AN3235" t="str">
        <f>VLOOKUP(H3235,'Base Art'!$A:$AJ,36,FALSE)</f>
        <v>FERRERO ARGENTINA S.A.</v>
      </c>
    </row>
    <row r="3236" spans="1:40" x14ac:dyDescent="0.25">
      <c r="A3236" s="212" t="s">
        <v>7665</v>
      </c>
      <c r="B3236" s="212">
        <v>1</v>
      </c>
      <c r="C3236" s="212" t="s">
        <v>7666</v>
      </c>
      <c r="D3236" s="212" t="s">
        <v>1552</v>
      </c>
      <c r="E3236" s="212">
        <v>37</v>
      </c>
      <c r="F3236" s="212" t="s">
        <v>275</v>
      </c>
      <c r="G3236" s="212" t="s">
        <v>500</v>
      </c>
      <c r="H3236" s="212">
        <v>2338</v>
      </c>
      <c r="I3236" s="212" t="s">
        <v>501</v>
      </c>
      <c r="J3236" s="212"/>
      <c r="K3236" s="212"/>
      <c r="L3236" s="212"/>
      <c r="M3236" s="212"/>
      <c r="N3236" s="212"/>
      <c r="O3236" s="212"/>
      <c r="P3236" s="212">
        <v>1086</v>
      </c>
      <c r="Q3236" s="212" t="s">
        <v>502</v>
      </c>
      <c r="R3236" s="212" t="s">
        <v>503</v>
      </c>
      <c r="S3236" s="212"/>
      <c r="T3236" s="212"/>
      <c r="U3236" s="212"/>
      <c r="V3236" s="212"/>
      <c r="W3236" s="212"/>
      <c r="X3236" s="212"/>
      <c r="Y3236" s="212">
        <v>1373</v>
      </c>
      <c r="Z3236" s="212" t="s">
        <v>386</v>
      </c>
      <c r="AA3236" s="212" t="s">
        <v>387</v>
      </c>
      <c r="AB3236" s="212">
        <v>21445.087</v>
      </c>
      <c r="AC3236" s="212">
        <v>25948.558000000001</v>
      </c>
      <c r="AD3236" s="212">
        <v>0.1333</v>
      </c>
      <c r="AE3236" s="212">
        <v>6.6699999999999995E-2</v>
      </c>
      <c r="AF3236" s="212">
        <v>0.2</v>
      </c>
      <c r="AG3236" s="212">
        <v>0</v>
      </c>
      <c r="AH3236" s="212">
        <v>4289.0200000000004</v>
      </c>
      <c r="AI3236" s="212">
        <v>5189.71</v>
      </c>
      <c r="AJ3236" s="212">
        <v>1</v>
      </c>
      <c r="AK3236" s="212">
        <v>0.2</v>
      </c>
      <c r="AL3236" s="212">
        <v>0</v>
      </c>
      <c r="AM3236">
        <v>1</v>
      </c>
      <c r="AN3236" t="str">
        <f>VLOOKUP(H3236,'Base Art'!$A:$AJ,36,FALSE)</f>
        <v>DON SATUR S.R.L.</v>
      </c>
    </row>
    <row r="3237" spans="1:40" x14ac:dyDescent="0.25">
      <c r="A3237" s="212" t="s">
        <v>7665</v>
      </c>
      <c r="B3237" s="212">
        <v>1</v>
      </c>
      <c r="C3237" s="212" t="s">
        <v>7666</v>
      </c>
      <c r="D3237" s="212" t="s">
        <v>1552</v>
      </c>
      <c r="E3237" s="212">
        <v>37</v>
      </c>
      <c r="F3237" s="212" t="s">
        <v>275</v>
      </c>
      <c r="G3237" s="212" t="s">
        <v>504</v>
      </c>
      <c r="H3237" s="212">
        <v>2339</v>
      </c>
      <c r="I3237" s="212" t="s">
        <v>505</v>
      </c>
      <c r="J3237" s="212"/>
      <c r="K3237" s="212"/>
      <c r="L3237" s="212"/>
      <c r="M3237" s="212"/>
      <c r="N3237" s="212"/>
      <c r="O3237" s="212"/>
      <c r="P3237" s="212">
        <v>1086</v>
      </c>
      <c r="Q3237" s="212" t="s">
        <v>502</v>
      </c>
      <c r="R3237" s="212" t="s">
        <v>503</v>
      </c>
      <c r="S3237" s="212"/>
      <c r="T3237" s="212"/>
      <c r="U3237" s="212"/>
      <c r="V3237" s="212"/>
      <c r="W3237" s="212"/>
      <c r="X3237" s="212"/>
      <c r="Y3237" s="212">
        <v>1373</v>
      </c>
      <c r="Z3237" s="212" t="s">
        <v>386</v>
      </c>
      <c r="AA3237" s="212" t="s">
        <v>387</v>
      </c>
      <c r="AB3237" s="212">
        <v>31722.916000000001</v>
      </c>
      <c r="AC3237" s="212">
        <v>38653.781000000003</v>
      </c>
      <c r="AD3237" s="212">
        <v>0.4667</v>
      </c>
      <c r="AE3237" s="212">
        <v>0</v>
      </c>
      <c r="AF3237" s="212">
        <v>0.4667</v>
      </c>
      <c r="AG3237" s="212">
        <v>0</v>
      </c>
      <c r="AH3237" s="212">
        <v>14804.03</v>
      </c>
      <c r="AI3237" s="212">
        <v>18038.43</v>
      </c>
      <c r="AJ3237" s="212">
        <v>0</v>
      </c>
      <c r="AK3237" s="212">
        <v>0</v>
      </c>
      <c r="AL3237" s="212">
        <v>0</v>
      </c>
      <c r="AM3237">
        <v>1</v>
      </c>
      <c r="AN3237" t="str">
        <f>VLOOKUP(H3237,'Base Art'!$A:$AJ,36,FALSE)</f>
        <v>DON SATUR S.R.L.</v>
      </c>
    </row>
    <row r="3238" spans="1:40" x14ac:dyDescent="0.25">
      <c r="A3238" s="212" t="s">
        <v>7665</v>
      </c>
      <c r="B3238" s="212">
        <v>1</v>
      </c>
      <c r="C3238" s="212" t="s">
        <v>7666</v>
      </c>
      <c r="D3238" s="212" t="s">
        <v>1552</v>
      </c>
      <c r="E3238" s="212">
        <v>37</v>
      </c>
      <c r="F3238" s="212" t="s">
        <v>275</v>
      </c>
      <c r="G3238" s="212" t="s">
        <v>1090</v>
      </c>
      <c r="H3238" s="212">
        <v>2996</v>
      </c>
      <c r="I3238" s="212" t="s">
        <v>1091</v>
      </c>
      <c r="J3238" s="212"/>
      <c r="K3238" s="212"/>
      <c r="L3238" s="212"/>
      <c r="M3238" s="212"/>
      <c r="N3238" s="212"/>
      <c r="O3238" s="212"/>
      <c r="P3238" s="212">
        <v>1306</v>
      </c>
      <c r="Q3238" s="212" t="s">
        <v>1092</v>
      </c>
      <c r="R3238" s="212" t="s">
        <v>1093</v>
      </c>
      <c r="S3238" s="212"/>
      <c r="T3238" s="212"/>
      <c r="U3238" s="212"/>
      <c r="V3238" s="212"/>
      <c r="W3238" s="212"/>
      <c r="X3238" s="212"/>
      <c r="Y3238" s="212">
        <v>1370</v>
      </c>
      <c r="Z3238" s="212" t="s">
        <v>400</v>
      </c>
      <c r="AA3238" s="212" t="s">
        <v>401</v>
      </c>
      <c r="AB3238" s="212">
        <v>14465.223</v>
      </c>
      <c r="AC3238" s="212">
        <v>17719.898000000001</v>
      </c>
      <c r="AD3238" s="212">
        <v>1</v>
      </c>
      <c r="AE3238" s="212">
        <v>0</v>
      </c>
      <c r="AF3238" s="212">
        <v>1</v>
      </c>
      <c r="AG3238" s="212">
        <v>0</v>
      </c>
      <c r="AH3238" s="212">
        <v>14465.22</v>
      </c>
      <c r="AI3238" s="212">
        <v>17719.900000000001</v>
      </c>
      <c r="AJ3238" s="212">
        <v>0</v>
      </c>
      <c r="AK3238" s="212">
        <v>0</v>
      </c>
      <c r="AL3238" s="212">
        <v>0</v>
      </c>
      <c r="AM3238">
        <v>1</v>
      </c>
      <c r="AN3238" t="str">
        <f>VLOOKUP(H3238,'Base Art'!$A:$AJ,36,FALSE)</f>
        <v>BODEGAS BIANCHI</v>
      </c>
    </row>
    <row r="3239" spans="1:40" x14ac:dyDescent="0.25">
      <c r="A3239" s="212" t="s">
        <v>7665</v>
      </c>
      <c r="B3239" s="212">
        <v>1</v>
      </c>
      <c r="C3239" s="212" t="s">
        <v>7666</v>
      </c>
      <c r="D3239" s="212" t="s">
        <v>1552</v>
      </c>
      <c r="E3239" s="212">
        <v>37</v>
      </c>
      <c r="F3239" s="212" t="s">
        <v>275</v>
      </c>
      <c r="G3239" s="212" t="s">
        <v>518</v>
      </c>
      <c r="H3239" s="212">
        <v>3237</v>
      </c>
      <c r="I3239" s="212" t="s">
        <v>519</v>
      </c>
      <c r="J3239" s="212">
        <v>1477</v>
      </c>
      <c r="K3239" s="212" t="s">
        <v>512</v>
      </c>
      <c r="L3239" s="212" t="s">
        <v>513</v>
      </c>
      <c r="M3239" s="212"/>
      <c r="N3239" s="212"/>
      <c r="O3239" s="212"/>
      <c r="P3239" s="212">
        <v>1093</v>
      </c>
      <c r="Q3239" s="212" t="s">
        <v>520</v>
      </c>
      <c r="R3239" s="212" t="s">
        <v>521</v>
      </c>
      <c r="S3239" s="212"/>
      <c r="T3239" s="212"/>
      <c r="U3239" s="212"/>
      <c r="V3239" s="212"/>
      <c r="W3239" s="212"/>
      <c r="X3239" s="212"/>
      <c r="Y3239" s="212">
        <v>1373</v>
      </c>
      <c r="Z3239" s="212" t="s">
        <v>386</v>
      </c>
      <c r="AA3239" s="212" t="s">
        <v>387</v>
      </c>
      <c r="AB3239" s="212">
        <v>97956.898000000001</v>
      </c>
      <c r="AC3239" s="212">
        <v>121466.554</v>
      </c>
      <c r="AD3239" s="212">
        <v>0.16669999999999999</v>
      </c>
      <c r="AE3239" s="212">
        <v>0</v>
      </c>
      <c r="AF3239" s="212">
        <v>0.16669999999999999</v>
      </c>
      <c r="AG3239" s="212">
        <v>0</v>
      </c>
      <c r="AH3239" s="212">
        <v>16326.15</v>
      </c>
      <c r="AI3239" s="212">
        <v>20244.43</v>
      </c>
      <c r="AJ3239" s="212">
        <v>0</v>
      </c>
      <c r="AK3239" s="212">
        <v>0</v>
      </c>
      <c r="AL3239" s="212">
        <v>0</v>
      </c>
      <c r="AM3239">
        <v>1</v>
      </c>
      <c r="AN3239" t="str">
        <f>VLOOKUP(H3239,'Base Art'!$A:$AJ,36,FALSE)</f>
        <v>ESTABLECIM. MODELO LAS COLONIAS S.A</v>
      </c>
    </row>
    <row r="3240" spans="1:40" x14ac:dyDescent="0.25">
      <c r="A3240" s="212" t="s">
        <v>7665</v>
      </c>
      <c r="B3240" s="212">
        <v>1</v>
      </c>
      <c r="C3240" s="212" t="s">
        <v>7666</v>
      </c>
      <c r="D3240" s="212" t="s">
        <v>1552</v>
      </c>
      <c r="E3240" s="212">
        <v>37</v>
      </c>
      <c r="F3240" s="212" t="s">
        <v>275</v>
      </c>
      <c r="G3240" s="212" t="s">
        <v>522</v>
      </c>
      <c r="H3240" s="212">
        <v>3238</v>
      </c>
      <c r="I3240" s="212" t="s">
        <v>523</v>
      </c>
      <c r="J3240" s="212">
        <v>1477</v>
      </c>
      <c r="K3240" s="212" t="s">
        <v>512</v>
      </c>
      <c r="L3240" s="212" t="s">
        <v>513</v>
      </c>
      <c r="M3240" s="212"/>
      <c r="N3240" s="212"/>
      <c r="O3240" s="212"/>
      <c r="P3240" s="212">
        <v>1093</v>
      </c>
      <c r="Q3240" s="212" t="s">
        <v>520</v>
      </c>
      <c r="R3240" s="212" t="s">
        <v>521</v>
      </c>
      <c r="S3240" s="212"/>
      <c r="T3240" s="212"/>
      <c r="U3240" s="212"/>
      <c r="V3240" s="212"/>
      <c r="W3240" s="212"/>
      <c r="X3240" s="212"/>
      <c r="Y3240" s="212">
        <v>1373</v>
      </c>
      <c r="Z3240" s="212" t="s">
        <v>386</v>
      </c>
      <c r="AA3240" s="212" t="s">
        <v>387</v>
      </c>
      <c r="AB3240" s="212">
        <v>97956.899000000005</v>
      </c>
      <c r="AC3240" s="212">
        <v>121466.55499999999</v>
      </c>
      <c r="AD3240" s="212">
        <v>0.33329999999999999</v>
      </c>
      <c r="AE3240" s="212">
        <v>0</v>
      </c>
      <c r="AF3240" s="212">
        <v>0.33329999999999999</v>
      </c>
      <c r="AG3240" s="212">
        <v>0</v>
      </c>
      <c r="AH3240" s="212">
        <v>32652.3</v>
      </c>
      <c r="AI3240" s="212">
        <v>40488.85</v>
      </c>
      <c r="AJ3240" s="212">
        <v>1</v>
      </c>
      <c r="AK3240" s="212">
        <v>0.33</v>
      </c>
      <c r="AL3240" s="212">
        <v>0</v>
      </c>
      <c r="AM3240">
        <v>1</v>
      </c>
      <c r="AN3240" t="str">
        <f>VLOOKUP(H3240,'Base Art'!$A:$AJ,36,FALSE)</f>
        <v>ESTABLECIM. MODELO LAS COLONIAS S.A</v>
      </c>
    </row>
    <row r="3241" spans="1:40" x14ac:dyDescent="0.25">
      <c r="A3241" s="212" t="s">
        <v>7665</v>
      </c>
      <c r="B3241" s="212">
        <v>1</v>
      </c>
      <c r="C3241" s="212" t="s">
        <v>7666</v>
      </c>
      <c r="D3241" s="212" t="s">
        <v>1552</v>
      </c>
      <c r="E3241" s="212">
        <v>37</v>
      </c>
      <c r="F3241" s="212" t="s">
        <v>275</v>
      </c>
      <c r="G3241" s="212" t="s">
        <v>534</v>
      </c>
      <c r="H3241" s="212">
        <v>3536</v>
      </c>
      <c r="I3241" s="212" t="s">
        <v>535</v>
      </c>
      <c r="J3241" s="212">
        <v>1422</v>
      </c>
      <c r="K3241" s="212" t="s">
        <v>382</v>
      </c>
      <c r="L3241" s="212" t="s">
        <v>383</v>
      </c>
      <c r="M3241" s="212"/>
      <c r="N3241" s="212"/>
      <c r="O3241" s="212"/>
      <c r="P3241" s="212"/>
      <c r="Q3241" s="212"/>
      <c r="R3241" s="212"/>
      <c r="S3241" s="212"/>
      <c r="T3241" s="212"/>
      <c r="U3241" s="212"/>
      <c r="V3241" s="212"/>
      <c r="W3241" s="212"/>
      <c r="X3241" s="212"/>
      <c r="Y3241" s="212">
        <v>1373</v>
      </c>
      <c r="Z3241" s="212" t="s">
        <v>386</v>
      </c>
      <c r="AA3241" s="212" t="s">
        <v>387</v>
      </c>
      <c r="AB3241" s="212">
        <v>29989.31</v>
      </c>
      <c r="AC3241" s="212">
        <v>36736.913999999997</v>
      </c>
      <c r="AD3241" s="212">
        <v>0.1111</v>
      </c>
      <c r="AE3241" s="212">
        <v>0</v>
      </c>
      <c r="AF3241" s="212">
        <v>0.1111</v>
      </c>
      <c r="AG3241" s="212">
        <v>0</v>
      </c>
      <c r="AH3241" s="212">
        <v>3332.15</v>
      </c>
      <c r="AI3241" s="212">
        <v>4081.88</v>
      </c>
      <c r="AJ3241" s="212">
        <v>0</v>
      </c>
      <c r="AK3241" s="212">
        <v>0</v>
      </c>
      <c r="AL3241" s="212">
        <v>0</v>
      </c>
      <c r="AM3241">
        <v>1</v>
      </c>
      <c r="AN3241" t="str">
        <f>VLOOKUP(H3241,'Base Art'!$A:$AJ,36,FALSE)</f>
        <v>ARCOR S.A.I.C.</v>
      </c>
    </row>
    <row r="3242" spans="1:40" x14ac:dyDescent="0.25">
      <c r="A3242" s="212" t="s">
        <v>7665</v>
      </c>
      <c r="B3242" s="212">
        <v>1</v>
      </c>
      <c r="C3242" s="212" t="s">
        <v>7666</v>
      </c>
      <c r="D3242" s="212" t="s">
        <v>1552</v>
      </c>
      <c r="E3242" s="212">
        <v>37</v>
      </c>
      <c r="F3242" s="212" t="s">
        <v>275</v>
      </c>
      <c r="G3242" s="212" t="s">
        <v>540</v>
      </c>
      <c r="H3242" s="212">
        <v>3586</v>
      </c>
      <c r="I3242" s="212" t="s">
        <v>541</v>
      </c>
      <c r="J3242" s="212">
        <v>1006</v>
      </c>
      <c r="K3242" s="212" t="s">
        <v>350</v>
      </c>
      <c r="L3242" s="212" t="s">
        <v>351</v>
      </c>
      <c r="M3242" s="212"/>
      <c r="N3242" s="212"/>
      <c r="O3242" s="212"/>
      <c r="P3242" s="212">
        <v>1004</v>
      </c>
      <c r="Q3242" s="212" t="s">
        <v>352</v>
      </c>
      <c r="R3242" s="212" t="s">
        <v>353</v>
      </c>
      <c r="S3242" s="212"/>
      <c r="T3242" s="212"/>
      <c r="U3242" s="212"/>
      <c r="V3242" s="212"/>
      <c r="W3242" s="212"/>
      <c r="X3242" s="212"/>
      <c r="Y3242" s="212">
        <v>1369</v>
      </c>
      <c r="Z3242" s="212" t="s">
        <v>354</v>
      </c>
      <c r="AA3242" s="212" t="s">
        <v>355</v>
      </c>
      <c r="AB3242" s="212">
        <v>6025.7420000000002</v>
      </c>
      <c r="AC3242" s="212">
        <v>7381.5339999999997</v>
      </c>
      <c r="AD3242" s="212">
        <v>1</v>
      </c>
      <c r="AE3242" s="212">
        <v>0</v>
      </c>
      <c r="AF3242" s="212">
        <v>1</v>
      </c>
      <c r="AG3242" s="212">
        <v>0</v>
      </c>
      <c r="AH3242" s="212">
        <v>6025.74</v>
      </c>
      <c r="AI3242" s="212">
        <v>7381.53</v>
      </c>
      <c r="AJ3242" s="212">
        <v>1</v>
      </c>
      <c r="AK3242" s="212">
        <v>1</v>
      </c>
      <c r="AL3242" s="212">
        <v>0</v>
      </c>
      <c r="AM3242">
        <v>1</v>
      </c>
      <c r="AN3242" t="str">
        <f>VLOOKUP(H3242,'Base Art'!$A:$AJ,36,FALSE)</f>
        <v>EST. LAS MARIAS S.A.C.I.F.A.</v>
      </c>
    </row>
    <row r="3243" spans="1:40" x14ac:dyDescent="0.25">
      <c r="A3243" s="212" t="s">
        <v>7665</v>
      </c>
      <c r="B3243" s="212">
        <v>1</v>
      </c>
      <c r="C3243" s="212" t="s">
        <v>7666</v>
      </c>
      <c r="D3243" s="212" t="s">
        <v>1552</v>
      </c>
      <c r="E3243" s="212">
        <v>37</v>
      </c>
      <c r="F3243" s="212" t="s">
        <v>275</v>
      </c>
      <c r="G3243" s="212" t="s">
        <v>546</v>
      </c>
      <c r="H3243" s="212">
        <v>4117</v>
      </c>
      <c r="I3243" s="212" t="s">
        <v>547</v>
      </c>
      <c r="J3243" s="212">
        <v>1019</v>
      </c>
      <c r="K3243" s="212" t="s">
        <v>266</v>
      </c>
      <c r="L3243" s="212" t="s">
        <v>297</v>
      </c>
      <c r="M3243" s="212"/>
      <c r="N3243" s="212"/>
      <c r="O3243" s="212"/>
      <c r="P3243" s="212">
        <v>1020</v>
      </c>
      <c r="Q3243" s="212" t="s">
        <v>298</v>
      </c>
      <c r="R3243" s="212" t="s">
        <v>299</v>
      </c>
      <c r="S3243" s="212"/>
      <c r="T3243" s="212"/>
      <c r="U3243" s="212"/>
      <c r="V3243" s="212"/>
      <c r="W3243" s="212"/>
      <c r="X3243" s="212"/>
      <c r="Y3243" s="212">
        <v>1402</v>
      </c>
      <c r="Z3243" s="212" t="s">
        <v>300</v>
      </c>
      <c r="AA3243" s="212" t="s">
        <v>301</v>
      </c>
      <c r="AB3243" s="212">
        <v>137611.78200000001</v>
      </c>
      <c r="AC3243" s="212">
        <v>168574.43700000001</v>
      </c>
      <c r="AD3243" s="212">
        <v>-0.16669999999999999</v>
      </c>
      <c r="AE3243" s="212">
        <v>0</v>
      </c>
      <c r="AF3243" s="212">
        <v>-0.16669999999999999</v>
      </c>
      <c r="AG3243" s="212">
        <v>0</v>
      </c>
      <c r="AH3243" s="212">
        <v>-22935.3</v>
      </c>
      <c r="AI3243" s="212">
        <v>-28095.74</v>
      </c>
      <c r="AJ3243" s="212">
        <v>1</v>
      </c>
      <c r="AK3243" s="212">
        <v>-0.17</v>
      </c>
      <c r="AL3243" s="212">
        <v>0</v>
      </c>
      <c r="AM3243">
        <v>1</v>
      </c>
      <c r="AN3243" t="str">
        <f>VLOOKUP(H3243,'Base Art'!$A:$AJ,36,FALSE)</f>
        <v>ENERGIZER ARGENTINA S.A.</v>
      </c>
    </row>
    <row r="3244" spans="1:40" x14ac:dyDescent="0.25">
      <c r="A3244" s="212" t="s">
        <v>7665</v>
      </c>
      <c r="B3244" s="212">
        <v>1</v>
      </c>
      <c r="C3244" s="212" t="s">
        <v>7666</v>
      </c>
      <c r="D3244" s="212" t="s">
        <v>1552</v>
      </c>
      <c r="E3244" s="212">
        <v>37</v>
      </c>
      <c r="F3244" s="212" t="s">
        <v>275</v>
      </c>
      <c r="G3244" s="212" t="s">
        <v>980</v>
      </c>
      <c r="H3244" s="212">
        <v>4406</v>
      </c>
      <c r="I3244" s="212" t="s">
        <v>981</v>
      </c>
      <c r="J3244" s="212">
        <v>1414</v>
      </c>
      <c r="K3244" s="212" t="s">
        <v>372</v>
      </c>
      <c r="L3244" s="212" t="s">
        <v>373</v>
      </c>
      <c r="M3244" s="212"/>
      <c r="N3244" s="212"/>
      <c r="O3244" s="212"/>
      <c r="P3244" s="212">
        <v>1072</v>
      </c>
      <c r="Q3244" s="212" t="s">
        <v>374</v>
      </c>
      <c r="R3244" s="212" t="s">
        <v>375</v>
      </c>
      <c r="S3244" s="212"/>
      <c r="T3244" s="212"/>
      <c r="U3244" s="212"/>
      <c r="V3244" s="212"/>
      <c r="W3244" s="212"/>
      <c r="X3244" s="212"/>
      <c r="Y3244" s="212">
        <v>1374</v>
      </c>
      <c r="Z3244" s="212" t="s">
        <v>336</v>
      </c>
      <c r="AA3244" s="212" t="s">
        <v>337</v>
      </c>
      <c r="AB3244" s="212">
        <v>34166.639999999999</v>
      </c>
      <c r="AC3244" s="212">
        <v>41854.133999999998</v>
      </c>
      <c r="AD3244" s="212">
        <v>0.16669999999999999</v>
      </c>
      <c r="AE3244" s="212">
        <v>0</v>
      </c>
      <c r="AF3244" s="212">
        <v>0.16669999999999999</v>
      </c>
      <c r="AG3244" s="212">
        <v>0</v>
      </c>
      <c r="AH3244" s="212">
        <v>5694.44</v>
      </c>
      <c r="AI3244" s="212">
        <v>6975.69</v>
      </c>
      <c r="AJ3244" s="212">
        <v>0</v>
      </c>
      <c r="AK3244" s="212">
        <v>0</v>
      </c>
      <c r="AL3244" s="212">
        <v>0</v>
      </c>
      <c r="AM3244">
        <v>1</v>
      </c>
      <c r="AN3244" t="str">
        <f>VLOOKUP(H3244,'Base Art'!$A:$AJ,36,FALSE)</f>
        <v>ARCOR S.A.I.C.</v>
      </c>
    </row>
    <row r="3245" spans="1:40" x14ac:dyDescent="0.25">
      <c r="A3245" s="212" t="s">
        <v>7665</v>
      </c>
      <c r="B3245" s="212">
        <v>1</v>
      </c>
      <c r="C3245" s="212" t="s">
        <v>7666</v>
      </c>
      <c r="D3245" s="212" t="s">
        <v>1552</v>
      </c>
      <c r="E3245" s="212">
        <v>37</v>
      </c>
      <c r="F3245" s="212" t="s">
        <v>275</v>
      </c>
      <c r="G3245" s="212" t="s">
        <v>594</v>
      </c>
      <c r="H3245" s="212">
        <v>4828</v>
      </c>
      <c r="I3245" s="212" t="s">
        <v>595</v>
      </c>
      <c r="J3245" s="212">
        <v>1413</v>
      </c>
      <c r="K3245" s="212" t="s">
        <v>334</v>
      </c>
      <c r="L3245" s="212" t="s">
        <v>335</v>
      </c>
      <c r="M3245" s="212"/>
      <c r="N3245" s="212"/>
      <c r="O3245" s="212"/>
      <c r="P3245" s="212">
        <v>1069</v>
      </c>
      <c r="Q3245" s="212" t="s">
        <v>340</v>
      </c>
      <c r="R3245" s="212" t="s">
        <v>341</v>
      </c>
      <c r="S3245" s="212"/>
      <c r="T3245" s="212"/>
      <c r="U3245" s="212"/>
      <c r="V3245" s="212"/>
      <c r="W3245" s="212"/>
      <c r="X3245" s="212"/>
      <c r="Y3245" s="212">
        <v>1374</v>
      </c>
      <c r="Z3245" s="212" t="s">
        <v>336</v>
      </c>
      <c r="AA3245" s="212" t="s">
        <v>337</v>
      </c>
      <c r="AB3245" s="212">
        <v>84455.03</v>
      </c>
      <c r="AC3245" s="212">
        <v>104724.23</v>
      </c>
      <c r="AD3245" s="212">
        <v>0.1</v>
      </c>
      <c r="AE3245" s="212">
        <v>0</v>
      </c>
      <c r="AF3245" s="212">
        <v>0.1</v>
      </c>
      <c r="AG3245" s="212">
        <v>0</v>
      </c>
      <c r="AH3245" s="212">
        <v>8445.5</v>
      </c>
      <c r="AI3245" s="212">
        <v>10472.42</v>
      </c>
      <c r="AJ3245" s="212">
        <v>0</v>
      </c>
      <c r="AK3245" s="212">
        <v>0</v>
      </c>
      <c r="AL3245" s="212">
        <v>0</v>
      </c>
      <c r="AM3245">
        <v>1</v>
      </c>
      <c r="AN3245" t="str">
        <f>VLOOKUP(H3245,'Base Art'!$A:$AJ,36,FALSE)</f>
        <v>ARCOR S.A.I.C.</v>
      </c>
    </row>
    <row r="3246" spans="1:40" x14ac:dyDescent="0.25">
      <c r="A3246" s="212" t="s">
        <v>7665</v>
      </c>
      <c r="B3246" s="212">
        <v>1</v>
      </c>
      <c r="C3246" s="212" t="s">
        <v>7666</v>
      </c>
      <c r="D3246" s="212" t="s">
        <v>1552</v>
      </c>
      <c r="E3246" s="212">
        <v>37</v>
      </c>
      <c r="F3246" s="212" t="s">
        <v>275</v>
      </c>
      <c r="G3246" s="212" t="s">
        <v>596</v>
      </c>
      <c r="H3246" s="212">
        <v>4940</v>
      </c>
      <c r="I3246" s="212" t="s">
        <v>597</v>
      </c>
      <c r="J3246" s="212"/>
      <c r="K3246" s="212"/>
      <c r="L3246" s="212"/>
      <c r="M3246" s="212"/>
      <c r="N3246" s="212"/>
      <c r="O3246" s="212"/>
      <c r="P3246" s="212">
        <v>1085</v>
      </c>
      <c r="Q3246" s="212" t="s">
        <v>598</v>
      </c>
      <c r="R3246" s="212" t="s">
        <v>599</v>
      </c>
      <c r="S3246" s="212"/>
      <c r="T3246" s="212"/>
      <c r="U3246" s="212"/>
      <c r="V3246" s="212"/>
      <c r="W3246" s="212"/>
      <c r="X3246" s="212"/>
      <c r="Y3246" s="212">
        <v>1373</v>
      </c>
      <c r="Z3246" s="212" t="s">
        <v>386</v>
      </c>
      <c r="AA3246" s="212" t="s">
        <v>387</v>
      </c>
      <c r="AB3246" s="212">
        <v>19675.14</v>
      </c>
      <c r="AC3246" s="212">
        <v>24102.048999999999</v>
      </c>
      <c r="AD3246" s="212">
        <v>0.4</v>
      </c>
      <c r="AE3246" s="212">
        <v>0</v>
      </c>
      <c r="AF3246" s="212">
        <v>0.4</v>
      </c>
      <c r="AG3246" s="212">
        <v>0</v>
      </c>
      <c r="AH3246" s="212">
        <v>7870.06</v>
      </c>
      <c r="AI3246" s="212">
        <v>9640.82</v>
      </c>
      <c r="AJ3246" s="212">
        <v>0</v>
      </c>
      <c r="AK3246" s="212">
        <v>0</v>
      </c>
      <c r="AL3246" s="212">
        <v>0</v>
      </c>
      <c r="AM3246">
        <v>1</v>
      </c>
      <c r="AN3246" t="str">
        <f>VLOOKUP(H3246,'Base Art'!$A:$AJ,36,FALSE)</f>
        <v>DON SATUR S.R.L.</v>
      </c>
    </row>
    <row r="3247" spans="1:40" x14ac:dyDescent="0.25">
      <c r="A3247" s="212" t="s">
        <v>7665</v>
      </c>
      <c r="B3247" s="212">
        <v>1</v>
      </c>
      <c r="C3247" s="212" t="s">
        <v>7666</v>
      </c>
      <c r="D3247" s="212" t="s">
        <v>1552</v>
      </c>
      <c r="E3247" s="212">
        <v>37</v>
      </c>
      <c r="F3247" s="212" t="s">
        <v>275</v>
      </c>
      <c r="G3247" s="212" t="s">
        <v>620</v>
      </c>
      <c r="H3247" s="212">
        <v>5630</v>
      </c>
      <c r="I3247" s="212" t="s">
        <v>621</v>
      </c>
      <c r="J3247" s="212">
        <v>1449</v>
      </c>
      <c r="K3247" s="212" t="s">
        <v>618</v>
      </c>
      <c r="L3247" s="212" t="s">
        <v>619</v>
      </c>
      <c r="M3247" s="212"/>
      <c r="N3247" s="212"/>
      <c r="O3247" s="212"/>
      <c r="P3247" s="212"/>
      <c r="Q3247" s="212"/>
      <c r="R3247" s="212"/>
      <c r="S3247" s="212"/>
      <c r="T3247" s="212"/>
      <c r="U3247" s="212"/>
      <c r="V3247" s="212"/>
      <c r="W3247" s="212"/>
      <c r="X3247" s="212"/>
      <c r="Y3247" s="212">
        <v>1370</v>
      </c>
      <c r="Z3247" s="212" t="s">
        <v>400</v>
      </c>
      <c r="AA3247" s="212" t="s">
        <v>401</v>
      </c>
      <c r="AB3247" s="212">
        <v>8263.5280000000002</v>
      </c>
      <c r="AC3247" s="212">
        <v>10184.798000000001</v>
      </c>
      <c r="AD3247" s="212">
        <v>2</v>
      </c>
      <c r="AE3247" s="212">
        <v>0</v>
      </c>
      <c r="AF3247" s="212">
        <v>2</v>
      </c>
      <c r="AG3247" s="212">
        <v>0</v>
      </c>
      <c r="AH3247" s="212">
        <v>16527.060000000001</v>
      </c>
      <c r="AI3247" s="212">
        <v>20369.599999999999</v>
      </c>
      <c r="AJ3247" s="212">
        <v>0</v>
      </c>
      <c r="AK3247" s="212">
        <v>0</v>
      </c>
      <c r="AL3247" s="212">
        <v>0</v>
      </c>
      <c r="AM3247">
        <v>1</v>
      </c>
      <c r="AN3247" t="str">
        <f>VLOOKUP(H3247,'Base Art'!$A:$AJ,36,FALSE)</f>
        <v>RPB SA</v>
      </c>
    </row>
    <row r="3248" spans="1:40" x14ac:dyDescent="0.25">
      <c r="A3248" s="212" t="s">
        <v>7665</v>
      </c>
      <c r="B3248" s="212">
        <v>1</v>
      </c>
      <c r="C3248" s="212" t="s">
        <v>7666</v>
      </c>
      <c r="D3248" s="212" t="s">
        <v>1552</v>
      </c>
      <c r="E3248" s="212">
        <v>37</v>
      </c>
      <c r="F3248" s="212" t="s">
        <v>275</v>
      </c>
      <c r="G3248" s="212" t="s">
        <v>622</v>
      </c>
      <c r="H3248" s="212">
        <v>5631</v>
      </c>
      <c r="I3248" s="212" t="s">
        <v>623</v>
      </c>
      <c r="J3248" s="212">
        <v>1449</v>
      </c>
      <c r="K3248" s="212" t="s">
        <v>618</v>
      </c>
      <c r="L3248" s="212" t="s">
        <v>619</v>
      </c>
      <c r="M3248" s="212"/>
      <c r="N3248" s="212"/>
      <c r="O3248" s="212"/>
      <c r="P3248" s="212"/>
      <c r="Q3248" s="212"/>
      <c r="R3248" s="212"/>
      <c r="S3248" s="212"/>
      <c r="T3248" s="212"/>
      <c r="U3248" s="212"/>
      <c r="V3248" s="212"/>
      <c r="W3248" s="212"/>
      <c r="X3248" s="212"/>
      <c r="Y3248" s="212">
        <v>1370</v>
      </c>
      <c r="Z3248" s="212" t="s">
        <v>400</v>
      </c>
      <c r="AA3248" s="212" t="s">
        <v>401</v>
      </c>
      <c r="AB3248" s="212">
        <v>6713.1589999999997</v>
      </c>
      <c r="AC3248" s="212">
        <v>8257.1859999999997</v>
      </c>
      <c r="AD3248" s="212">
        <v>3</v>
      </c>
      <c r="AE3248" s="212">
        <v>0</v>
      </c>
      <c r="AF3248" s="212">
        <v>3</v>
      </c>
      <c r="AG3248" s="212">
        <v>0</v>
      </c>
      <c r="AH3248" s="212">
        <v>20139.48</v>
      </c>
      <c r="AI3248" s="212">
        <v>24771.56</v>
      </c>
      <c r="AJ3248" s="212">
        <v>1</v>
      </c>
      <c r="AK3248" s="212">
        <v>3</v>
      </c>
      <c r="AL3248" s="212">
        <v>0</v>
      </c>
      <c r="AM3248">
        <v>1</v>
      </c>
      <c r="AN3248" t="str">
        <f>VLOOKUP(H3248,'Base Art'!$A:$AJ,36,FALSE)</f>
        <v>RPB SA</v>
      </c>
    </row>
    <row r="3249" spans="1:40" x14ac:dyDescent="0.25">
      <c r="A3249" s="212" t="s">
        <v>7665</v>
      </c>
      <c r="B3249" s="212">
        <v>1</v>
      </c>
      <c r="C3249" s="212" t="s">
        <v>7666</v>
      </c>
      <c r="D3249" s="212" t="s">
        <v>1552</v>
      </c>
      <c r="E3249" s="212">
        <v>37</v>
      </c>
      <c r="F3249" s="212" t="s">
        <v>275</v>
      </c>
      <c r="G3249" s="212" t="s">
        <v>632</v>
      </c>
      <c r="H3249" s="212">
        <v>5723</v>
      </c>
      <c r="I3249" s="212" t="s">
        <v>633</v>
      </c>
      <c r="J3249" s="212">
        <v>1450</v>
      </c>
      <c r="K3249" s="212" t="s">
        <v>634</v>
      </c>
      <c r="L3249" s="212" t="s">
        <v>635</v>
      </c>
      <c r="M3249" s="212"/>
      <c r="N3249" s="212"/>
      <c r="O3249" s="212"/>
      <c r="P3249" s="212">
        <v>1077</v>
      </c>
      <c r="Q3249" s="212" t="s">
        <v>636</v>
      </c>
      <c r="R3249" s="212" t="s">
        <v>637</v>
      </c>
      <c r="S3249" s="212"/>
      <c r="T3249" s="212"/>
      <c r="U3249" s="212"/>
      <c r="V3249" s="212"/>
      <c r="W3249" s="212"/>
      <c r="X3249" s="212"/>
      <c r="Y3249" s="212">
        <v>1370</v>
      </c>
      <c r="Z3249" s="212" t="s">
        <v>400</v>
      </c>
      <c r="AA3249" s="212" t="s">
        <v>401</v>
      </c>
      <c r="AB3249" s="212">
        <v>5849.36</v>
      </c>
      <c r="AC3249" s="212">
        <v>7165.4660000000003</v>
      </c>
      <c r="AD3249" s="212">
        <v>1</v>
      </c>
      <c r="AE3249" s="212">
        <v>0</v>
      </c>
      <c r="AF3249" s="212">
        <v>1</v>
      </c>
      <c r="AG3249" s="212">
        <v>0</v>
      </c>
      <c r="AH3249" s="212">
        <v>5849.36</v>
      </c>
      <c r="AI3249" s="212">
        <v>7165.47</v>
      </c>
      <c r="AJ3249" s="212">
        <v>0</v>
      </c>
      <c r="AK3249" s="212">
        <v>0</v>
      </c>
      <c r="AL3249" s="212">
        <v>0</v>
      </c>
      <c r="AM3249">
        <v>1</v>
      </c>
      <c r="AN3249" t="str">
        <f>VLOOKUP(H3249,'Base Art'!$A:$AJ,36,FALSE)</f>
        <v>RPB SA</v>
      </c>
    </row>
    <row r="3250" spans="1:40" x14ac:dyDescent="0.25">
      <c r="A3250" s="212" t="s">
        <v>7665</v>
      </c>
      <c r="B3250" s="212">
        <v>1</v>
      </c>
      <c r="C3250" s="212" t="s">
        <v>7666</v>
      </c>
      <c r="D3250" s="212" t="s">
        <v>1552</v>
      </c>
      <c r="E3250" s="212">
        <v>37</v>
      </c>
      <c r="F3250" s="212" t="s">
        <v>275</v>
      </c>
      <c r="G3250" s="212" t="s">
        <v>638</v>
      </c>
      <c r="H3250" s="212">
        <v>5761</v>
      </c>
      <c r="I3250" s="212" t="s">
        <v>639</v>
      </c>
      <c r="J3250" s="212">
        <v>1450</v>
      </c>
      <c r="K3250" s="212" t="s">
        <v>634</v>
      </c>
      <c r="L3250" s="212" t="s">
        <v>635</v>
      </c>
      <c r="M3250" s="212"/>
      <c r="N3250" s="212"/>
      <c r="O3250" s="212"/>
      <c r="P3250" s="212">
        <v>1077</v>
      </c>
      <c r="Q3250" s="212" t="s">
        <v>636</v>
      </c>
      <c r="R3250" s="212" t="s">
        <v>637</v>
      </c>
      <c r="S3250" s="212"/>
      <c r="T3250" s="212"/>
      <c r="U3250" s="212"/>
      <c r="V3250" s="212"/>
      <c r="W3250" s="212"/>
      <c r="X3250" s="212"/>
      <c r="Y3250" s="212">
        <v>1370</v>
      </c>
      <c r="Z3250" s="212" t="s">
        <v>400</v>
      </c>
      <c r="AA3250" s="212" t="s">
        <v>401</v>
      </c>
      <c r="AB3250" s="212">
        <v>5849.36</v>
      </c>
      <c r="AC3250" s="212">
        <v>7165.4660000000003</v>
      </c>
      <c r="AD3250" s="212">
        <v>1</v>
      </c>
      <c r="AE3250" s="212">
        <v>0</v>
      </c>
      <c r="AF3250" s="212">
        <v>1</v>
      </c>
      <c r="AG3250" s="212">
        <v>0</v>
      </c>
      <c r="AH3250" s="212">
        <v>5849.36</v>
      </c>
      <c r="AI3250" s="212">
        <v>7165.47</v>
      </c>
      <c r="AJ3250" s="212">
        <v>1</v>
      </c>
      <c r="AK3250" s="212">
        <v>1</v>
      </c>
      <c r="AL3250" s="212">
        <v>0</v>
      </c>
      <c r="AM3250">
        <v>1</v>
      </c>
      <c r="AN3250" t="str">
        <f>VLOOKUP(H3250,'Base Art'!$A:$AJ,36,FALSE)</f>
        <v>RPB SA</v>
      </c>
    </row>
    <row r="3251" spans="1:40" x14ac:dyDescent="0.25">
      <c r="A3251" s="212" t="s">
        <v>7665</v>
      </c>
      <c r="B3251" s="212">
        <v>1</v>
      </c>
      <c r="C3251" s="212" t="s">
        <v>7666</v>
      </c>
      <c r="D3251" s="212" t="s">
        <v>1552</v>
      </c>
      <c r="E3251" s="212">
        <v>37</v>
      </c>
      <c r="F3251" s="212" t="s">
        <v>275</v>
      </c>
      <c r="G3251" s="212" t="s">
        <v>646</v>
      </c>
      <c r="H3251" s="212">
        <v>5801</v>
      </c>
      <c r="I3251" s="212" t="s">
        <v>647</v>
      </c>
      <c r="J3251" s="212">
        <v>1351</v>
      </c>
      <c r="K3251" s="212" t="s">
        <v>470</v>
      </c>
      <c r="L3251" s="212" t="s">
        <v>471</v>
      </c>
      <c r="M3251" s="212"/>
      <c r="N3251" s="212"/>
      <c r="O3251" s="212"/>
      <c r="P3251" s="212">
        <v>1141</v>
      </c>
      <c r="Q3251" s="212" t="s">
        <v>472</v>
      </c>
      <c r="R3251" s="212" t="s">
        <v>473</v>
      </c>
      <c r="S3251" s="212"/>
      <c r="T3251" s="212"/>
      <c r="U3251" s="212"/>
      <c r="V3251" s="212"/>
      <c r="W3251" s="212"/>
      <c r="X3251" s="212"/>
      <c r="Y3251" s="212">
        <v>1372</v>
      </c>
      <c r="Z3251" s="212" t="s">
        <v>346</v>
      </c>
      <c r="AA3251" s="212" t="s">
        <v>347</v>
      </c>
      <c r="AB3251" s="212">
        <v>264368.62</v>
      </c>
      <c r="AC3251" s="212">
        <v>323851.56400000001</v>
      </c>
      <c r="AD3251" s="212">
        <v>4.1700000000000001E-2</v>
      </c>
      <c r="AE3251" s="212">
        <v>0</v>
      </c>
      <c r="AF3251" s="212">
        <v>4.1700000000000001E-2</v>
      </c>
      <c r="AG3251" s="212">
        <v>0</v>
      </c>
      <c r="AH3251" s="212">
        <v>11015.36</v>
      </c>
      <c r="AI3251" s="212">
        <v>13493.82</v>
      </c>
      <c r="AJ3251" s="212">
        <v>0</v>
      </c>
      <c r="AK3251" s="212">
        <v>0</v>
      </c>
      <c r="AL3251" s="212">
        <v>0</v>
      </c>
      <c r="AM3251">
        <v>1</v>
      </c>
      <c r="AN3251" t="str">
        <f>VLOOKUP(H3251,'Base Art'!$A:$AJ,36,FALSE)</f>
        <v>FERRERO ARGENTINA S.A.</v>
      </c>
    </row>
    <row r="3252" spans="1:40" x14ac:dyDescent="0.25">
      <c r="A3252" s="212" t="s">
        <v>7665</v>
      </c>
      <c r="B3252" s="212">
        <v>1</v>
      </c>
      <c r="C3252" s="212" t="s">
        <v>7666</v>
      </c>
      <c r="D3252" s="212" t="s">
        <v>1552</v>
      </c>
      <c r="E3252" s="212">
        <v>37</v>
      </c>
      <c r="F3252" s="212" t="s">
        <v>275</v>
      </c>
      <c r="G3252" s="212" t="s">
        <v>648</v>
      </c>
      <c r="H3252" s="212">
        <v>5816</v>
      </c>
      <c r="I3252" s="212" t="s">
        <v>649</v>
      </c>
      <c r="J3252" s="212">
        <v>1450</v>
      </c>
      <c r="K3252" s="212" t="s">
        <v>634</v>
      </c>
      <c r="L3252" s="212" t="s">
        <v>635</v>
      </c>
      <c r="M3252" s="212"/>
      <c r="N3252" s="212"/>
      <c r="O3252" s="212"/>
      <c r="P3252" s="212">
        <v>1077</v>
      </c>
      <c r="Q3252" s="212" t="s">
        <v>636</v>
      </c>
      <c r="R3252" s="212" t="s">
        <v>637</v>
      </c>
      <c r="S3252" s="212"/>
      <c r="T3252" s="212"/>
      <c r="U3252" s="212"/>
      <c r="V3252" s="212"/>
      <c r="W3252" s="212"/>
      <c r="X3252" s="212"/>
      <c r="Y3252" s="212">
        <v>1370</v>
      </c>
      <c r="Z3252" s="212" t="s">
        <v>400</v>
      </c>
      <c r="AA3252" s="212" t="s">
        <v>401</v>
      </c>
      <c r="AB3252" s="212">
        <v>5944.73</v>
      </c>
      <c r="AC3252" s="212">
        <v>7327.5950000000003</v>
      </c>
      <c r="AD3252" s="212">
        <v>2</v>
      </c>
      <c r="AE3252" s="212">
        <v>0</v>
      </c>
      <c r="AF3252" s="212">
        <v>2</v>
      </c>
      <c r="AG3252" s="212">
        <v>0</v>
      </c>
      <c r="AH3252" s="212">
        <v>11889.46</v>
      </c>
      <c r="AI3252" s="212">
        <v>14655.19</v>
      </c>
      <c r="AJ3252" s="212">
        <v>1</v>
      </c>
      <c r="AK3252" s="212">
        <v>2</v>
      </c>
      <c r="AL3252" s="212">
        <v>0</v>
      </c>
      <c r="AM3252">
        <v>1</v>
      </c>
      <c r="AN3252" t="str">
        <f>VLOOKUP(H3252,'Base Art'!$A:$AJ,36,FALSE)</f>
        <v>RPB SA</v>
      </c>
    </row>
    <row r="3253" spans="1:40" x14ac:dyDescent="0.25">
      <c r="A3253" s="212" t="s">
        <v>7665</v>
      </c>
      <c r="B3253" s="212">
        <v>1</v>
      </c>
      <c r="C3253" s="212" t="s">
        <v>7666</v>
      </c>
      <c r="D3253" s="212" t="s">
        <v>1552</v>
      </c>
      <c r="E3253" s="212">
        <v>37</v>
      </c>
      <c r="F3253" s="212" t="s">
        <v>275</v>
      </c>
      <c r="G3253" s="212" t="s">
        <v>690</v>
      </c>
      <c r="H3253" s="212">
        <v>6208</v>
      </c>
      <c r="I3253" s="212" t="s">
        <v>691</v>
      </c>
      <c r="J3253" s="212">
        <v>1454</v>
      </c>
      <c r="K3253" s="212" t="s">
        <v>660</v>
      </c>
      <c r="L3253" s="212" t="s">
        <v>661</v>
      </c>
      <c r="M3253" s="212"/>
      <c r="N3253" s="212"/>
      <c r="O3253" s="212"/>
      <c r="P3253" s="212">
        <v>1075</v>
      </c>
      <c r="Q3253" s="212" t="s">
        <v>662</v>
      </c>
      <c r="R3253" s="212" t="s">
        <v>663</v>
      </c>
      <c r="S3253" s="212"/>
      <c r="T3253" s="212"/>
      <c r="U3253" s="212"/>
      <c r="V3253" s="212"/>
      <c r="W3253" s="212"/>
      <c r="X3253" s="212"/>
      <c r="Y3253" s="212">
        <v>1370</v>
      </c>
      <c r="Z3253" s="212" t="s">
        <v>400</v>
      </c>
      <c r="AA3253" s="212" t="s">
        <v>401</v>
      </c>
      <c r="AB3253" s="212">
        <v>10643.700999999999</v>
      </c>
      <c r="AC3253" s="212">
        <v>13038.532999999999</v>
      </c>
      <c r="AD3253" s="212">
        <v>1</v>
      </c>
      <c r="AE3253" s="212">
        <v>0</v>
      </c>
      <c r="AF3253" s="212">
        <v>1</v>
      </c>
      <c r="AG3253" s="212">
        <v>0</v>
      </c>
      <c r="AH3253" s="212">
        <v>10643.7</v>
      </c>
      <c r="AI3253" s="212">
        <v>13038.53</v>
      </c>
      <c r="AJ3253" s="212">
        <v>0</v>
      </c>
      <c r="AK3253" s="212">
        <v>0</v>
      </c>
      <c r="AL3253" s="212">
        <v>0</v>
      </c>
      <c r="AM3253">
        <v>1</v>
      </c>
      <c r="AN3253" t="str">
        <f>VLOOKUP(H3253,'Base Art'!$A:$AJ,36,FALSE)</f>
        <v>RPB SA</v>
      </c>
    </row>
    <row r="3254" spans="1:40" x14ac:dyDescent="0.25">
      <c r="A3254" s="212" t="s">
        <v>7665</v>
      </c>
      <c r="B3254" s="212">
        <v>1</v>
      </c>
      <c r="C3254" s="212" t="s">
        <v>7666</v>
      </c>
      <c r="D3254" s="212" t="s">
        <v>1552</v>
      </c>
      <c r="E3254" s="212">
        <v>37</v>
      </c>
      <c r="F3254" s="212" t="s">
        <v>275</v>
      </c>
      <c r="G3254" s="212" t="s">
        <v>692</v>
      </c>
      <c r="H3254" s="212">
        <v>6209</v>
      </c>
      <c r="I3254" s="212" t="s">
        <v>693</v>
      </c>
      <c r="J3254" s="212">
        <v>1454</v>
      </c>
      <c r="K3254" s="212" t="s">
        <v>660</v>
      </c>
      <c r="L3254" s="212" t="s">
        <v>661</v>
      </c>
      <c r="M3254" s="212"/>
      <c r="N3254" s="212"/>
      <c r="O3254" s="212"/>
      <c r="P3254" s="212">
        <v>1074</v>
      </c>
      <c r="Q3254" s="212" t="s">
        <v>674</v>
      </c>
      <c r="R3254" s="212" t="s">
        <v>675</v>
      </c>
      <c r="S3254" s="212"/>
      <c r="T3254" s="212"/>
      <c r="U3254" s="212"/>
      <c r="V3254" s="212"/>
      <c r="W3254" s="212"/>
      <c r="X3254" s="212"/>
      <c r="Y3254" s="212">
        <v>1370</v>
      </c>
      <c r="Z3254" s="212" t="s">
        <v>400</v>
      </c>
      <c r="AA3254" s="212" t="s">
        <v>401</v>
      </c>
      <c r="AB3254" s="212">
        <v>7071.9939999999997</v>
      </c>
      <c r="AC3254" s="212">
        <v>8769.2729999999992</v>
      </c>
      <c r="AD3254" s="212">
        <v>2</v>
      </c>
      <c r="AE3254" s="212">
        <v>0</v>
      </c>
      <c r="AF3254" s="212">
        <v>2</v>
      </c>
      <c r="AG3254" s="212">
        <v>0</v>
      </c>
      <c r="AH3254" s="212">
        <v>14143.99</v>
      </c>
      <c r="AI3254" s="212">
        <v>17538.55</v>
      </c>
      <c r="AJ3254" s="212">
        <v>0</v>
      </c>
      <c r="AK3254" s="212">
        <v>0</v>
      </c>
      <c r="AL3254" s="212">
        <v>0</v>
      </c>
      <c r="AM3254">
        <v>1</v>
      </c>
      <c r="AN3254" t="str">
        <f>VLOOKUP(H3254,'Base Art'!$A:$AJ,36,FALSE)</f>
        <v>RPB SA</v>
      </c>
    </row>
    <row r="3255" spans="1:40" x14ac:dyDescent="0.25">
      <c r="A3255" s="212" t="s">
        <v>7665</v>
      </c>
      <c r="B3255" s="212">
        <v>1</v>
      </c>
      <c r="C3255" s="212" t="s">
        <v>7666</v>
      </c>
      <c r="D3255" s="212" t="s">
        <v>1552</v>
      </c>
      <c r="E3255" s="212">
        <v>37</v>
      </c>
      <c r="F3255" s="212" t="s">
        <v>275</v>
      </c>
      <c r="G3255" s="212" t="s">
        <v>702</v>
      </c>
      <c r="H3255" s="212">
        <v>6270</v>
      </c>
      <c r="I3255" s="212" t="s">
        <v>703</v>
      </c>
      <c r="J3255" s="212">
        <v>1450</v>
      </c>
      <c r="K3255" s="212" t="s">
        <v>634</v>
      </c>
      <c r="L3255" s="212" t="s">
        <v>635</v>
      </c>
      <c r="M3255" s="212"/>
      <c r="N3255" s="212"/>
      <c r="O3255" s="212"/>
      <c r="P3255" s="212">
        <v>1077</v>
      </c>
      <c r="Q3255" s="212" t="s">
        <v>636</v>
      </c>
      <c r="R3255" s="212" t="s">
        <v>637</v>
      </c>
      <c r="S3255" s="212"/>
      <c r="T3255" s="212"/>
      <c r="U3255" s="212"/>
      <c r="V3255" s="212"/>
      <c r="W3255" s="212"/>
      <c r="X3255" s="212"/>
      <c r="Y3255" s="212">
        <v>1370</v>
      </c>
      <c r="Z3255" s="212" t="s">
        <v>400</v>
      </c>
      <c r="AA3255" s="212" t="s">
        <v>401</v>
      </c>
      <c r="AB3255" s="212">
        <v>5849.36</v>
      </c>
      <c r="AC3255" s="212">
        <v>7165.4660000000003</v>
      </c>
      <c r="AD3255" s="212">
        <v>1</v>
      </c>
      <c r="AE3255" s="212">
        <v>0</v>
      </c>
      <c r="AF3255" s="212">
        <v>1</v>
      </c>
      <c r="AG3255" s="212">
        <v>0</v>
      </c>
      <c r="AH3255" s="212">
        <v>5849.36</v>
      </c>
      <c r="AI3255" s="212">
        <v>7165.47</v>
      </c>
      <c r="AJ3255" s="212">
        <v>0</v>
      </c>
      <c r="AK3255" s="212">
        <v>0</v>
      </c>
      <c r="AL3255" s="212">
        <v>0</v>
      </c>
      <c r="AM3255">
        <v>1</v>
      </c>
      <c r="AN3255" t="str">
        <f>VLOOKUP(H3255,'Base Art'!$A:$AJ,36,FALSE)</f>
        <v>RPB SA</v>
      </c>
    </row>
    <row r="3256" spans="1:40" x14ac:dyDescent="0.25">
      <c r="A3256" s="212" t="s">
        <v>7665</v>
      </c>
      <c r="B3256" s="212">
        <v>1</v>
      </c>
      <c r="C3256" s="212" t="s">
        <v>7666</v>
      </c>
      <c r="D3256" s="212" t="s">
        <v>1552</v>
      </c>
      <c r="E3256" s="212">
        <v>37</v>
      </c>
      <c r="F3256" s="212" t="s">
        <v>275</v>
      </c>
      <c r="G3256" s="212" t="s">
        <v>716</v>
      </c>
      <c r="H3256" s="212">
        <v>6501</v>
      </c>
      <c r="I3256" s="212" t="s">
        <v>717</v>
      </c>
      <c r="J3256" s="212">
        <v>1413</v>
      </c>
      <c r="K3256" s="212" t="s">
        <v>334</v>
      </c>
      <c r="L3256" s="212" t="s">
        <v>335</v>
      </c>
      <c r="M3256" s="212"/>
      <c r="N3256" s="212"/>
      <c r="O3256" s="212"/>
      <c r="P3256" s="212">
        <v>1069</v>
      </c>
      <c r="Q3256" s="212" t="s">
        <v>340</v>
      </c>
      <c r="R3256" s="212" t="s">
        <v>341</v>
      </c>
      <c r="S3256" s="212"/>
      <c r="T3256" s="212"/>
      <c r="U3256" s="212"/>
      <c r="V3256" s="212"/>
      <c r="W3256" s="212"/>
      <c r="X3256" s="212"/>
      <c r="Y3256" s="212">
        <v>1374</v>
      </c>
      <c r="Z3256" s="212" t="s">
        <v>336</v>
      </c>
      <c r="AA3256" s="212" t="s">
        <v>337</v>
      </c>
      <c r="AB3256" s="212">
        <v>32798.519999999997</v>
      </c>
      <c r="AC3256" s="212">
        <v>40178.186999999998</v>
      </c>
      <c r="AD3256" s="212">
        <v>8.3299999999999999E-2</v>
      </c>
      <c r="AE3256" s="212">
        <v>0</v>
      </c>
      <c r="AF3256" s="212">
        <v>8.3299999999999999E-2</v>
      </c>
      <c r="AG3256" s="212">
        <v>0</v>
      </c>
      <c r="AH3256" s="212">
        <v>2733.21</v>
      </c>
      <c r="AI3256" s="212">
        <v>3348.18</v>
      </c>
      <c r="AJ3256" s="212">
        <v>0</v>
      </c>
      <c r="AK3256" s="212">
        <v>0</v>
      </c>
      <c r="AL3256" s="212">
        <v>0</v>
      </c>
      <c r="AM3256">
        <v>1</v>
      </c>
      <c r="AN3256" t="str">
        <f>VLOOKUP(H3256,'Base Art'!$A:$AJ,36,FALSE)</f>
        <v>ARCOR S.A.I.C.</v>
      </c>
    </row>
    <row r="3257" spans="1:40" x14ac:dyDescent="0.25">
      <c r="A3257" s="212" t="s">
        <v>7665</v>
      </c>
      <c r="B3257" s="212">
        <v>1</v>
      </c>
      <c r="C3257" s="212" t="s">
        <v>7666</v>
      </c>
      <c r="D3257" s="212" t="s">
        <v>1552</v>
      </c>
      <c r="E3257" s="212">
        <v>37</v>
      </c>
      <c r="F3257" s="212" t="s">
        <v>275</v>
      </c>
      <c r="G3257" s="212" t="s">
        <v>732</v>
      </c>
      <c r="H3257" s="212">
        <v>6875</v>
      </c>
      <c r="I3257" s="212" t="s">
        <v>733</v>
      </c>
      <c r="J3257" s="212">
        <v>1450</v>
      </c>
      <c r="K3257" s="212" t="s">
        <v>634</v>
      </c>
      <c r="L3257" s="212" t="s">
        <v>635</v>
      </c>
      <c r="M3257" s="212"/>
      <c r="N3257" s="212"/>
      <c r="O3257" s="212"/>
      <c r="P3257" s="212">
        <v>1078</v>
      </c>
      <c r="Q3257" s="212" t="s">
        <v>730</v>
      </c>
      <c r="R3257" s="212" t="s">
        <v>731</v>
      </c>
      <c r="S3257" s="212"/>
      <c r="T3257" s="212"/>
      <c r="U3257" s="212"/>
      <c r="V3257" s="212"/>
      <c r="W3257" s="212"/>
      <c r="X3257" s="212"/>
      <c r="Y3257" s="212">
        <v>1370</v>
      </c>
      <c r="Z3257" s="212" t="s">
        <v>400</v>
      </c>
      <c r="AA3257" s="212" t="s">
        <v>401</v>
      </c>
      <c r="AB3257" s="212">
        <v>4101.1379999999999</v>
      </c>
      <c r="AC3257" s="212">
        <v>5085.4120000000003</v>
      </c>
      <c r="AD3257" s="212">
        <v>1</v>
      </c>
      <c r="AE3257" s="212">
        <v>0</v>
      </c>
      <c r="AF3257" s="212">
        <v>1</v>
      </c>
      <c r="AG3257" s="212">
        <v>0</v>
      </c>
      <c r="AH3257" s="212">
        <v>4101.1400000000003</v>
      </c>
      <c r="AI3257" s="212">
        <v>5085.41</v>
      </c>
      <c r="AJ3257" s="212">
        <v>0</v>
      </c>
      <c r="AK3257" s="212">
        <v>0</v>
      </c>
      <c r="AL3257" s="212">
        <v>0</v>
      </c>
      <c r="AM3257">
        <v>1</v>
      </c>
      <c r="AN3257" t="str">
        <f>VLOOKUP(H3257,'Base Art'!$A:$AJ,36,FALSE)</f>
        <v>RPB SA</v>
      </c>
    </row>
    <row r="3258" spans="1:40" x14ac:dyDescent="0.25">
      <c r="A3258" s="212" t="s">
        <v>7665</v>
      </c>
      <c r="B3258" s="212">
        <v>1</v>
      </c>
      <c r="C3258" s="212" t="s">
        <v>7666</v>
      </c>
      <c r="D3258" s="212" t="s">
        <v>1552</v>
      </c>
      <c r="E3258" s="212">
        <v>37</v>
      </c>
      <c r="F3258" s="212" t="s">
        <v>275</v>
      </c>
      <c r="G3258" s="212" t="s">
        <v>748</v>
      </c>
      <c r="H3258" s="212">
        <v>7230</v>
      </c>
      <c r="I3258" s="212" t="s">
        <v>749</v>
      </c>
      <c r="J3258" s="212">
        <v>1450</v>
      </c>
      <c r="K3258" s="212" t="s">
        <v>634</v>
      </c>
      <c r="L3258" s="212" t="s">
        <v>635</v>
      </c>
      <c r="M3258" s="212"/>
      <c r="N3258" s="212"/>
      <c r="O3258" s="212"/>
      <c r="P3258" s="212">
        <v>1077</v>
      </c>
      <c r="Q3258" s="212" t="s">
        <v>636</v>
      </c>
      <c r="R3258" s="212" t="s">
        <v>637</v>
      </c>
      <c r="S3258" s="212"/>
      <c r="T3258" s="212"/>
      <c r="U3258" s="212"/>
      <c r="V3258" s="212"/>
      <c r="W3258" s="212"/>
      <c r="X3258" s="212"/>
      <c r="Y3258" s="212">
        <v>1370</v>
      </c>
      <c r="Z3258" s="212" t="s">
        <v>400</v>
      </c>
      <c r="AA3258" s="212" t="s">
        <v>401</v>
      </c>
      <c r="AB3258" s="212">
        <v>5849.36</v>
      </c>
      <c r="AC3258" s="212">
        <v>7165.4660000000003</v>
      </c>
      <c r="AD3258" s="212">
        <v>1</v>
      </c>
      <c r="AE3258" s="212">
        <v>0</v>
      </c>
      <c r="AF3258" s="212">
        <v>1</v>
      </c>
      <c r="AG3258" s="212">
        <v>0</v>
      </c>
      <c r="AH3258" s="212">
        <v>5849.36</v>
      </c>
      <c r="AI3258" s="212">
        <v>7165.47</v>
      </c>
      <c r="AJ3258" s="212">
        <v>0</v>
      </c>
      <c r="AK3258" s="212">
        <v>0</v>
      </c>
      <c r="AL3258" s="212">
        <v>0</v>
      </c>
      <c r="AM3258">
        <v>1</v>
      </c>
      <c r="AN3258" t="str">
        <f>VLOOKUP(H3258,'Base Art'!$A:$AJ,36,FALSE)</f>
        <v>RPB SA</v>
      </c>
    </row>
    <row r="3259" spans="1:40" x14ac:dyDescent="0.25">
      <c r="A3259" s="212" t="s">
        <v>7665</v>
      </c>
      <c r="B3259" s="212">
        <v>1</v>
      </c>
      <c r="C3259" s="212" t="s">
        <v>7666</v>
      </c>
      <c r="D3259" s="212" t="s">
        <v>1552</v>
      </c>
      <c r="E3259" s="212">
        <v>37</v>
      </c>
      <c r="F3259" s="212" t="s">
        <v>275</v>
      </c>
      <c r="G3259" s="212" t="s">
        <v>7677</v>
      </c>
      <c r="H3259" s="212">
        <v>7811</v>
      </c>
      <c r="I3259" s="212" t="s">
        <v>3674</v>
      </c>
      <c r="J3259" s="212"/>
      <c r="K3259" s="212"/>
      <c r="L3259" s="212"/>
      <c r="M3259" s="212"/>
      <c r="N3259" s="212"/>
      <c r="O3259" s="212"/>
      <c r="P3259" s="212"/>
      <c r="Q3259" s="212"/>
      <c r="R3259" s="212"/>
      <c r="S3259" s="212"/>
      <c r="T3259" s="212"/>
      <c r="U3259" s="212"/>
      <c r="V3259" s="212"/>
      <c r="W3259" s="212"/>
      <c r="X3259" s="212"/>
      <c r="Y3259" s="212">
        <v>1370</v>
      </c>
      <c r="Z3259" s="212" t="s">
        <v>400</v>
      </c>
      <c r="AA3259" s="212" t="s">
        <v>401</v>
      </c>
      <c r="AB3259" s="212">
        <v>19285.037</v>
      </c>
      <c r="AC3259" s="212">
        <v>23624.17</v>
      </c>
      <c r="AD3259" s="212">
        <v>1</v>
      </c>
      <c r="AE3259" s="212">
        <v>0.16669999999999999</v>
      </c>
      <c r="AF3259" s="212">
        <v>1.1667000000000001</v>
      </c>
      <c r="AG3259" s="212">
        <v>0</v>
      </c>
      <c r="AH3259" s="212">
        <v>22499.21</v>
      </c>
      <c r="AI3259" s="212">
        <v>27561.53</v>
      </c>
      <c r="AJ3259" s="212">
        <v>1</v>
      </c>
      <c r="AK3259" s="212">
        <v>1.17</v>
      </c>
      <c r="AL3259" s="212">
        <v>0</v>
      </c>
      <c r="AM3259">
        <v>1</v>
      </c>
      <c r="AN3259" t="str">
        <f>VLOOKUP(H3259,'Base Art'!$A:$AJ,36,FALSE)</f>
        <v>ENERGY GROUP S.R.L.</v>
      </c>
    </row>
    <row r="3260" spans="1:40" x14ac:dyDescent="0.25">
      <c r="A3260" s="212" t="s">
        <v>7665</v>
      </c>
      <c r="B3260" s="212">
        <v>1</v>
      </c>
      <c r="C3260" s="212" t="s">
        <v>7666</v>
      </c>
      <c r="D3260" s="212" t="s">
        <v>1552</v>
      </c>
      <c r="E3260" s="212">
        <v>37</v>
      </c>
      <c r="F3260" s="212" t="s">
        <v>275</v>
      </c>
      <c r="G3260" s="212" t="s">
        <v>792</v>
      </c>
      <c r="H3260" s="212">
        <v>8130</v>
      </c>
      <c r="I3260" s="212" t="s">
        <v>793</v>
      </c>
      <c r="J3260" s="212">
        <v>1006</v>
      </c>
      <c r="K3260" s="212" t="s">
        <v>350</v>
      </c>
      <c r="L3260" s="212" t="s">
        <v>351</v>
      </c>
      <c r="M3260" s="212"/>
      <c r="N3260" s="212"/>
      <c r="O3260" s="212"/>
      <c r="P3260" s="212">
        <v>1005</v>
      </c>
      <c r="Q3260" s="212" t="s">
        <v>582</v>
      </c>
      <c r="R3260" s="212" t="s">
        <v>583</v>
      </c>
      <c r="S3260" s="212"/>
      <c r="T3260" s="212"/>
      <c r="U3260" s="212"/>
      <c r="V3260" s="212"/>
      <c r="W3260" s="212"/>
      <c r="X3260" s="212"/>
      <c r="Y3260" s="212">
        <v>1369</v>
      </c>
      <c r="Z3260" s="212" t="s">
        <v>354</v>
      </c>
      <c r="AA3260" s="212" t="s">
        <v>355</v>
      </c>
      <c r="AB3260" s="212">
        <v>13208.811</v>
      </c>
      <c r="AC3260" s="212">
        <v>16180.793</v>
      </c>
      <c r="AD3260" s="212">
        <v>1</v>
      </c>
      <c r="AE3260" s="212">
        <v>0</v>
      </c>
      <c r="AF3260" s="212">
        <v>1</v>
      </c>
      <c r="AG3260" s="212">
        <v>0</v>
      </c>
      <c r="AH3260" s="212">
        <v>13208.81</v>
      </c>
      <c r="AI3260" s="212">
        <v>16180.79</v>
      </c>
      <c r="AJ3260" s="212">
        <v>1</v>
      </c>
      <c r="AK3260" s="212">
        <v>1</v>
      </c>
      <c r="AL3260" s="212">
        <v>0</v>
      </c>
      <c r="AM3260">
        <v>1</v>
      </c>
      <c r="AN3260" t="str">
        <f>VLOOKUP(H3260,'Base Art'!$A:$AJ,36,FALSE)</f>
        <v>EST. LAS MARIAS S.A.C.I.F.A.</v>
      </c>
    </row>
    <row r="3261" spans="1:40" x14ac:dyDescent="0.25">
      <c r="A3261" s="212" t="s">
        <v>7665</v>
      </c>
      <c r="B3261" s="212">
        <v>1</v>
      </c>
      <c r="C3261" s="212" t="s">
        <v>7666</v>
      </c>
      <c r="D3261" s="212" t="s">
        <v>1552</v>
      </c>
      <c r="E3261" s="212">
        <v>37</v>
      </c>
      <c r="F3261" s="212" t="s">
        <v>275</v>
      </c>
      <c r="G3261" s="212" t="s">
        <v>796</v>
      </c>
      <c r="H3261" s="212">
        <v>8134</v>
      </c>
      <c r="I3261" s="212" t="s">
        <v>797</v>
      </c>
      <c r="J3261" s="212">
        <v>1014</v>
      </c>
      <c r="K3261" s="212" t="s">
        <v>794</v>
      </c>
      <c r="L3261" s="212" t="s">
        <v>795</v>
      </c>
      <c r="M3261" s="212"/>
      <c r="N3261" s="212"/>
      <c r="O3261" s="212"/>
      <c r="P3261" s="212">
        <v>1005</v>
      </c>
      <c r="Q3261" s="212" t="s">
        <v>582</v>
      </c>
      <c r="R3261" s="212" t="s">
        <v>583</v>
      </c>
      <c r="S3261" s="212"/>
      <c r="T3261" s="212"/>
      <c r="U3261" s="212"/>
      <c r="V3261" s="212"/>
      <c r="W3261" s="212"/>
      <c r="X3261" s="212"/>
      <c r="Y3261" s="212">
        <v>1369</v>
      </c>
      <c r="Z3261" s="212" t="s">
        <v>354</v>
      </c>
      <c r="AA3261" s="212" t="s">
        <v>355</v>
      </c>
      <c r="AB3261" s="212">
        <v>13208.811</v>
      </c>
      <c r="AC3261" s="212">
        <v>16180.793</v>
      </c>
      <c r="AD3261" s="212">
        <v>1</v>
      </c>
      <c r="AE3261" s="212">
        <v>0</v>
      </c>
      <c r="AF3261" s="212">
        <v>1</v>
      </c>
      <c r="AG3261" s="212">
        <v>0</v>
      </c>
      <c r="AH3261" s="212">
        <v>13208.81</v>
      </c>
      <c r="AI3261" s="212">
        <v>16180.79</v>
      </c>
      <c r="AJ3261" s="212">
        <v>0</v>
      </c>
      <c r="AK3261" s="212">
        <v>0</v>
      </c>
      <c r="AL3261" s="212">
        <v>0</v>
      </c>
      <c r="AM3261">
        <v>1</v>
      </c>
      <c r="AN3261" t="str">
        <f>VLOOKUP(H3261,'Base Art'!$A:$AJ,36,FALSE)</f>
        <v>EST. LAS MARIAS S.A.C.I.F.A.</v>
      </c>
    </row>
    <row r="3262" spans="1:40" x14ac:dyDescent="0.25">
      <c r="A3262" s="212" t="s">
        <v>7665</v>
      </c>
      <c r="B3262" s="212">
        <v>1</v>
      </c>
      <c r="C3262" s="212" t="s">
        <v>7666</v>
      </c>
      <c r="D3262" s="212" t="s">
        <v>1552</v>
      </c>
      <c r="E3262" s="212">
        <v>37</v>
      </c>
      <c r="F3262" s="212" t="s">
        <v>275</v>
      </c>
      <c r="G3262" s="212" t="s">
        <v>1626</v>
      </c>
      <c r="H3262" s="212">
        <v>8160</v>
      </c>
      <c r="I3262" s="212" t="s">
        <v>1627</v>
      </c>
      <c r="J3262" s="212">
        <v>1450</v>
      </c>
      <c r="K3262" s="212" t="s">
        <v>634</v>
      </c>
      <c r="L3262" s="212" t="s">
        <v>635</v>
      </c>
      <c r="M3262" s="212"/>
      <c r="N3262" s="212"/>
      <c r="O3262" s="212"/>
      <c r="P3262" s="212">
        <v>1077</v>
      </c>
      <c r="Q3262" s="212" t="s">
        <v>636</v>
      </c>
      <c r="R3262" s="212" t="s">
        <v>637</v>
      </c>
      <c r="S3262" s="212"/>
      <c r="T3262" s="212"/>
      <c r="U3262" s="212"/>
      <c r="V3262" s="212"/>
      <c r="W3262" s="212"/>
      <c r="X3262" s="212"/>
      <c r="Y3262" s="212">
        <v>1370</v>
      </c>
      <c r="Z3262" s="212" t="s">
        <v>400</v>
      </c>
      <c r="AA3262" s="212" t="s">
        <v>401</v>
      </c>
      <c r="AB3262" s="212">
        <v>6040.1</v>
      </c>
      <c r="AC3262" s="212">
        <v>7489.7240000000002</v>
      </c>
      <c r="AD3262" s="212">
        <v>1</v>
      </c>
      <c r="AE3262" s="212">
        <v>0</v>
      </c>
      <c r="AF3262" s="212">
        <v>1</v>
      </c>
      <c r="AG3262" s="212">
        <v>0</v>
      </c>
      <c r="AH3262" s="212">
        <v>6040.1</v>
      </c>
      <c r="AI3262" s="212">
        <v>7489.72</v>
      </c>
      <c r="AJ3262" s="212">
        <v>0</v>
      </c>
      <c r="AK3262" s="212">
        <v>0</v>
      </c>
      <c r="AL3262" s="212">
        <v>0</v>
      </c>
      <c r="AM3262">
        <v>1</v>
      </c>
      <c r="AN3262" t="str">
        <f>VLOOKUP(H3262,'Base Art'!$A:$AJ,36,FALSE)</f>
        <v>RPB SA</v>
      </c>
    </row>
    <row r="3263" spans="1:40" x14ac:dyDescent="0.25">
      <c r="A3263" s="212" t="s">
        <v>7665</v>
      </c>
      <c r="B3263" s="212">
        <v>1</v>
      </c>
      <c r="C3263" s="212" t="s">
        <v>7666</v>
      </c>
      <c r="D3263" s="212" t="s">
        <v>1552</v>
      </c>
      <c r="E3263" s="212">
        <v>37</v>
      </c>
      <c r="F3263" s="212" t="s">
        <v>275</v>
      </c>
      <c r="G3263" s="212" t="s">
        <v>802</v>
      </c>
      <c r="H3263" s="212">
        <v>8296</v>
      </c>
      <c r="I3263" s="212" t="s">
        <v>803</v>
      </c>
      <c r="J3263" s="212">
        <v>1164</v>
      </c>
      <c r="K3263" s="212" t="s">
        <v>804</v>
      </c>
      <c r="L3263" s="212" t="s">
        <v>805</v>
      </c>
      <c r="M3263" s="212"/>
      <c r="N3263" s="212"/>
      <c r="O3263" s="212"/>
      <c r="P3263" s="212"/>
      <c r="Q3263" s="212"/>
      <c r="R3263" s="212"/>
      <c r="S3263" s="212"/>
      <c r="T3263" s="212"/>
      <c r="U3263" s="212"/>
      <c r="V3263" s="212"/>
      <c r="W3263" s="212"/>
      <c r="X3263" s="212"/>
      <c r="Y3263" s="212">
        <v>1373</v>
      </c>
      <c r="Z3263" s="212" t="s">
        <v>386</v>
      </c>
      <c r="AA3263" s="212" t="s">
        <v>387</v>
      </c>
      <c r="AB3263" s="212">
        <v>23563.61</v>
      </c>
      <c r="AC3263" s="212">
        <v>28865.423999999999</v>
      </c>
      <c r="AD3263" s="212">
        <v>0.27779999999999999</v>
      </c>
      <c r="AE3263" s="212">
        <v>0</v>
      </c>
      <c r="AF3263" s="212">
        <v>0.27779999999999999</v>
      </c>
      <c r="AG3263" s="212">
        <v>0</v>
      </c>
      <c r="AH3263" s="212">
        <v>6545.45</v>
      </c>
      <c r="AI3263" s="212">
        <v>8018.17</v>
      </c>
      <c r="AJ3263" s="212">
        <v>0</v>
      </c>
      <c r="AK3263" s="212">
        <v>0</v>
      </c>
      <c r="AL3263" s="212">
        <v>0</v>
      </c>
      <c r="AM3263">
        <v>1</v>
      </c>
      <c r="AN3263" t="str">
        <f>VLOOKUP(H3263,'Base Art'!$A:$AJ,36,FALSE)</f>
        <v>ARCOR S.A.I.C.</v>
      </c>
    </row>
    <row r="3264" spans="1:40" x14ac:dyDescent="0.25">
      <c r="A3264" s="212" t="s">
        <v>7665</v>
      </c>
      <c r="B3264" s="212">
        <v>1</v>
      </c>
      <c r="C3264" s="212" t="s">
        <v>7666</v>
      </c>
      <c r="D3264" s="212" t="s">
        <v>1552</v>
      </c>
      <c r="E3264" s="212">
        <v>37</v>
      </c>
      <c r="F3264" s="212" t="s">
        <v>275</v>
      </c>
      <c r="G3264" s="212" t="s">
        <v>810</v>
      </c>
      <c r="H3264" s="212">
        <v>8328</v>
      </c>
      <c r="I3264" s="212" t="s">
        <v>811</v>
      </c>
      <c r="J3264" s="212">
        <v>1204</v>
      </c>
      <c r="K3264" s="212" t="s">
        <v>492</v>
      </c>
      <c r="L3264" s="212" t="s">
        <v>493</v>
      </c>
      <c r="M3264" s="212"/>
      <c r="N3264" s="212"/>
      <c r="O3264" s="212"/>
      <c r="P3264" s="212">
        <v>1201</v>
      </c>
      <c r="Q3264" s="212" t="s">
        <v>808</v>
      </c>
      <c r="R3264" s="212" t="s">
        <v>809</v>
      </c>
      <c r="S3264" s="212"/>
      <c r="T3264" s="212"/>
      <c r="U3264" s="212"/>
      <c r="V3264" s="212"/>
      <c r="W3264" s="212"/>
      <c r="X3264" s="212"/>
      <c r="Y3264" s="212">
        <v>1372</v>
      </c>
      <c r="Z3264" s="212" t="s">
        <v>346</v>
      </c>
      <c r="AA3264" s="212" t="s">
        <v>347</v>
      </c>
      <c r="AB3264" s="212">
        <v>176248.913</v>
      </c>
      <c r="AC3264" s="212">
        <v>218548.644</v>
      </c>
      <c r="AD3264" s="212">
        <v>0.125</v>
      </c>
      <c r="AE3264" s="212">
        <v>0</v>
      </c>
      <c r="AF3264" s="212">
        <v>0.125</v>
      </c>
      <c r="AG3264" s="212">
        <v>0</v>
      </c>
      <c r="AH3264" s="212">
        <v>22031.11</v>
      </c>
      <c r="AI3264" s="212">
        <v>27318.58</v>
      </c>
      <c r="AJ3264" s="212">
        <v>1</v>
      </c>
      <c r="AK3264" s="212">
        <v>0.13</v>
      </c>
      <c r="AL3264" s="212">
        <v>0</v>
      </c>
      <c r="AM3264">
        <v>1</v>
      </c>
      <c r="AN3264" t="str">
        <f>VLOOKUP(H3264,'Base Art'!$A:$AJ,36,FALSE)</f>
        <v>FERRERO ARGENTINA S.A.</v>
      </c>
    </row>
    <row r="3265" spans="1:40" x14ac:dyDescent="0.25">
      <c r="A3265" s="212" t="s">
        <v>7665</v>
      </c>
      <c r="B3265" s="212">
        <v>1</v>
      </c>
      <c r="C3265" s="212" t="s">
        <v>7666</v>
      </c>
      <c r="D3265" s="212" t="s">
        <v>1552</v>
      </c>
      <c r="E3265" s="212">
        <v>37</v>
      </c>
      <c r="F3265" s="212" t="s">
        <v>275</v>
      </c>
      <c r="G3265" s="212" t="s">
        <v>826</v>
      </c>
      <c r="H3265" s="212">
        <v>8406</v>
      </c>
      <c r="I3265" s="212" t="s">
        <v>827</v>
      </c>
      <c r="J3265" s="212">
        <v>1006</v>
      </c>
      <c r="K3265" s="212" t="s">
        <v>350</v>
      </c>
      <c r="L3265" s="212" t="s">
        <v>351</v>
      </c>
      <c r="M3265" s="212"/>
      <c r="N3265" s="212"/>
      <c r="O3265" s="212"/>
      <c r="P3265" s="212">
        <v>1004</v>
      </c>
      <c r="Q3265" s="212" t="s">
        <v>352</v>
      </c>
      <c r="R3265" s="212" t="s">
        <v>353</v>
      </c>
      <c r="S3265" s="212"/>
      <c r="T3265" s="212"/>
      <c r="U3265" s="212"/>
      <c r="V3265" s="212"/>
      <c r="W3265" s="212"/>
      <c r="X3265" s="212"/>
      <c r="Y3265" s="212">
        <v>1369</v>
      </c>
      <c r="Z3265" s="212" t="s">
        <v>354</v>
      </c>
      <c r="AA3265" s="212" t="s">
        <v>355</v>
      </c>
      <c r="AB3265" s="212">
        <v>6844.4939999999997</v>
      </c>
      <c r="AC3265" s="212">
        <v>8384.5040000000008</v>
      </c>
      <c r="AD3265" s="212">
        <v>1</v>
      </c>
      <c r="AE3265" s="212">
        <v>0</v>
      </c>
      <c r="AF3265" s="212">
        <v>1</v>
      </c>
      <c r="AG3265" s="212">
        <v>0</v>
      </c>
      <c r="AH3265" s="212">
        <v>6844.49</v>
      </c>
      <c r="AI3265" s="212">
        <v>8384.5</v>
      </c>
      <c r="AJ3265" s="212">
        <v>0</v>
      </c>
      <c r="AK3265" s="212">
        <v>0</v>
      </c>
      <c r="AL3265" s="212">
        <v>0</v>
      </c>
      <c r="AM3265">
        <v>1</v>
      </c>
      <c r="AN3265" t="str">
        <f>VLOOKUP(H3265,'Base Art'!$A:$AJ,36,FALSE)</f>
        <v>EST. LAS MARIAS S.A.C.I.F.A.</v>
      </c>
    </row>
    <row r="3266" spans="1:40" x14ac:dyDescent="0.25">
      <c r="A3266" s="212" t="s">
        <v>7665</v>
      </c>
      <c r="B3266" s="212">
        <v>1</v>
      </c>
      <c r="C3266" s="212" t="s">
        <v>7666</v>
      </c>
      <c r="D3266" s="212" t="s">
        <v>1552</v>
      </c>
      <c r="E3266" s="212">
        <v>37</v>
      </c>
      <c r="F3266" s="212" t="s">
        <v>275</v>
      </c>
      <c r="G3266" s="212" t="s">
        <v>1557</v>
      </c>
      <c r="H3266" s="212">
        <v>8417</v>
      </c>
      <c r="I3266" s="212" t="s">
        <v>1558</v>
      </c>
      <c r="J3266" s="212">
        <v>1450</v>
      </c>
      <c r="K3266" s="212" t="s">
        <v>634</v>
      </c>
      <c r="L3266" s="212" t="s">
        <v>635</v>
      </c>
      <c r="M3266" s="212"/>
      <c r="N3266" s="212"/>
      <c r="O3266" s="212"/>
      <c r="P3266" s="212">
        <v>1293</v>
      </c>
      <c r="Q3266" s="212" t="s">
        <v>1559</v>
      </c>
      <c r="R3266" s="212" t="s">
        <v>1560</v>
      </c>
      <c r="S3266" s="212"/>
      <c r="T3266" s="212"/>
      <c r="U3266" s="212"/>
      <c r="V3266" s="212"/>
      <c r="W3266" s="212"/>
      <c r="X3266" s="212"/>
      <c r="Y3266" s="212">
        <v>1370</v>
      </c>
      <c r="Z3266" s="212" t="s">
        <v>400</v>
      </c>
      <c r="AA3266" s="212" t="s">
        <v>401</v>
      </c>
      <c r="AB3266" s="212">
        <v>6808.6809999999996</v>
      </c>
      <c r="AC3266" s="212">
        <v>8830.8590000000004</v>
      </c>
      <c r="AD3266" s="212">
        <v>1</v>
      </c>
      <c r="AE3266" s="212">
        <v>0</v>
      </c>
      <c r="AF3266" s="212">
        <v>1</v>
      </c>
      <c r="AG3266" s="212">
        <v>0</v>
      </c>
      <c r="AH3266" s="212">
        <v>6808.68</v>
      </c>
      <c r="AI3266" s="212">
        <v>8830.86</v>
      </c>
      <c r="AJ3266" s="212">
        <v>1</v>
      </c>
      <c r="AK3266" s="212">
        <v>1</v>
      </c>
      <c r="AL3266" s="212">
        <v>0</v>
      </c>
      <c r="AM3266">
        <v>1</v>
      </c>
      <c r="AN3266" t="str">
        <f>VLOOKUP(H3266,'Base Art'!$A:$AJ,36,FALSE)</f>
        <v>RPB SA</v>
      </c>
    </row>
    <row r="3267" spans="1:40" x14ac:dyDescent="0.25">
      <c r="A3267" s="212" t="s">
        <v>7665</v>
      </c>
      <c r="B3267" s="212">
        <v>1</v>
      </c>
      <c r="C3267" s="212" t="s">
        <v>7666</v>
      </c>
      <c r="D3267" s="212" t="s">
        <v>1552</v>
      </c>
      <c r="E3267" s="212">
        <v>37</v>
      </c>
      <c r="F3267" s="212" t="s">
        <v>275</v>
      </c>
      <c r="G3267" s="212" t="s">
        <v>840</v>
      </c>
      <c r="H3267" s="212">
        <v>8575</v>
      </c>
      <c r="I3267" s="212" t="s">
        <v>841</v>
      </c>
      <c r="J3267" s="212">
        <v>1430</v>
      </c>
      <c r="K3267" s="212" t="s">
        <v>420</v>
      </c>
      <c r="L3267" s="212" t="s">
        <v>421</v>
      </c>
      <c r="M3267" s="212"/>
      <c r="N3267" s="212"/>
      <c r="O3267" s="212"/>
      <c r="P3267" s="212"/>
      <c r="Q3267" s="212"/>
      <c r="R3267" s="212"/>
      <c r="S3267" s="212"/>
      <c r="T3267" s="212"/>
      <c r="U3267" s="212"/>
      <c r="V3267" s="212"/>
      <c r="W3267" s="212"/>
      <c r="X3267" s="212"/>
      <c r="Y3267" s="212">
        <v>1374</v>
      </c>
      <c r="Z3267" s="212" t="s">
        <v>336</v>
      </c>
      <c r="AA3267" s="212" t="s">
        <v>337</v>
      </c>
      <c r="AB3267" s="212">
        <v>73432.3</v>
      </c>
      <c r="AC3267" s="212">
        <v>90505.313999999998</v>
      </c>
      <c r="AD3267" s="212">
        <v>0.25</v>
      </c>
      <c r="AE3267" s="212">
        <v>0</v>
      </c>
      <c r="AF3267" s="212">
        <v>0.25</v>
      </c>
      <c r="AG3267" s="212">
        <v>0</v>
      </c>
      <c r="AH3267" s="212">
        <v>18358.080000000002</v>
      </c>
      <c r="AI3267" s="212">
        <v>22626.33</v>
      </c>
      <c r="AJ3267" s="212">
        <v>1</v>
      </c>
      <c r="AK3267" s="212">
        <v>0.25</v>
      </c>
      <c r="AL3267" s="212">
        <v>0</v>
      </c>
      <c r="AM3267">
        <v>1</v>
      </c>
      <c r="AN3267" t="str">
        <f>VLOOKUP(H3267,'Base Art'!$A:$AJ,36,FALSE)</f>
        <v>GEORGALOS HNOS. S.A.I.C.A.</v>
      </c>
    </row>
    <row r="3268" spans="1:40" x14ac:dyDescent="0.25">
      <c r="A3268" s="212" t="s">
        <v>7665</v>
      </c>
      <c r="B3268" s="212">
        <v>1</v>
      </c>
      <c r="C3268" s="212" t="s">
        <v>7666</v>
      </c>
      <c r="D3268" s="212" t="s">
        <v>1552</v>
      </c>
      <c r="E3268" s="212">
        <v>37</v>
      </c>
      <c r="F3268" s="212" t="s">
        <v>275</v>
      </c>
      <c r="G3268" s="212" t="s">
        <v>850</v>
      </c>
      <c r="H3268" s="212">
        <v>10278</v>
      </c>
      <c r="I3268" s="212" t="s">
        <v>851</v>
      </c>
      <c r="J3268" s="212"/>
      <c r="K3268" s="212"/>
      <c r="L3268" s="212"/>
      <c r="M3268" s="212"/>
      <c r="N3268" s="212"/>
      <c r="O3268" s="212"/>
      <c r="P3268" s="212">
        <v>1005</v>
      </c>
      <c r="Q3268" s="212" t="s">
        <v>582</v>
      </c>
      <c r="R3268" s="212" t="s">
        <v>583</v>
      </c>
      <c r="S3268" s="212"/>
      <c r="T3268" s="212"/>
      <c r="U3268" s="212"/>
      <c r="V3268" s="212"/>
      <c r="W3268" s="212"/>
      <c r="X3268" s="212"/>
      <c r="Y3268" s="212">
        <v>1369</v>
      </c>
      <c r="Z3268" s="212" t="s">
        <v>354</v>
      </c>
      <c r="AA3268" s="212" t="s">
        <v>355</v>
      </c>
      <c r="AB3268" s="212">
        <v>12275.298000000001</v>
      </c>
      <c r="AC3268" s="212">
        <v>15221.37</v>
      </c>
      <c r="AD3268" s="212">
        <v>2</v>
      </c>
      <c r="AE3268" s="212">
        <v>0</v>
      </c>
      <c r="AF3268" s="212">
        <v>2</v>
      </c>
      <c r="AG3268" s="212">
        <v>0</v>
      </c>
      <c r="AH3268" s="212">
        <v>24550.6</v>
      </c>
      <c r="AI3268" s="212">
        <v>30442.74</v>
      </c>
      <c r="AJ3268" s="212">
        <v>1</v>
      </c>
      <c r="AK3268" s="212">
        <v>2</v>
      </c>
      <c r="AL3268" s="212">
        <v>0</v>
      </c>
      <c r="AM3268">
        <v>1</v>
      </c>
      <c r="AN3268" t="str">
        <f>VLOOKUP(H3268,'Base Art'!$A:$AJ,36,FALSE)</f>
        <v>EST. LAS MARIAS S.A.C.I.F.A.</v>
      </c>
    </row>
    <row r="3269" spans="1:40" x14ac:dyDescent="0.25">
      <c r="A3269" s="212" t="s">
        <v>7665</v>
      </c>
      <c r="B3269" s="212">
        <v>1</v>
      </c>
      <c r="C3269" s="212" t="s">
        <v>7666</v>
      </c>
      <c r="D3269" s="212" t="s">
        <v>1552</v>
      </c>
      <c r="E3269" s="212">
        <v>37</v>
      </c>
      <c r="F3269" s="212" t="s">
        <v>275</v>
      </c>
      <c r="G3269" s="212" t="s">
        <v>1236</v>
      </c>
      <c r="H3269" s="212">
        <v>10721</v>
      </c>
      <c r="I3269" s="212" t="s">
        <v>1237</v>
      </c>
      <c r="J3269" s="212">
        <v>1351</v>
      </c>
      <c r="K3269" s="212" t="s">
        <v>470</v>
      </c>
      <c r="L3269" s="212" t="s">
        <v>471</v>
      </c>
      <c r="M3269" s="212"/>
      <c r="N3269" s="212"/>
      <c r="O3269" s="212"/>
      <c r="P3269" s="212">
        <v>1141</v>
      </c>
      <c r="Q3269" s="212" t="s">
        <v>472</v>
      </c>
      <c r="R3269" s="212" t="s">
        <v>473</v>
      </c>
      <c r="S3269" s="212"/>
      <c r="T3269" s="212"/>
      <c r="U3269" s="212"/>
      <c r="V3269" s="212"/>
      <c r="W3269" s="212"/>
      <c r="X3269" s="212"/>
      <c r="Y3269" s="212">
        <v>1372</v>
      </c>
      <c r="Z3269" s="212" t="s">
        <v>346</v>
      </c>
      <c r="AA3269" s="212" t="s">
        <v>347</v>
      </c>
      <c r="AB3269" s="212">
        <v>0</v>
      </c>
      <c r="AC3269" s="212">
        <v>0</v>
      </c>
      <c r="AD3269" s="212">
        <v>0</v>
      </c>
      <c r="AE3269" s="212">
        <v>4.1700000000000001E-2</v>
      </c>
      <c r="AF3269" s="212">
        <v>4.1700000000000001E-2</v>
      </c>
      <c r="AG3269" s="212">
        <v>0</v>
      </c>
      <c r="AH3269" s="212">
        <v>0</v>
      </c>
      <c r="AI3269" s="212">
        <v>0</v>
      </c>
      <c r="AJ3269" s="212">
        <v>0</v>
      </c>
      <c r="AK3269" s="212">
        <v>0</v>
      </c>
      <c r="AL3269" s="212">
        <v>0</v>
      </c>
      <c r="AM3269">
        <v>1</v>
      </c>
      <c r="AN3269" t="str">
        <f>VLOOKUP(H3269,'Base Art'!$A:$AJ,36,FALSE)</f>
        <v>FERRERO ARGENTINA S.A.</v>
      </c>
    </row>
    <row r="3270" spans="1:40" x14ac:dyDescent="0.25">
      <c r="A3270" s="212" t="s">
        <v>7665</v>
      </c>
      <c r="B3270" s="212">
        <v>1</v>
      </c>
      <c r="C3270" s="212" t="s">
        <v>7666</v>
      </c>
      <c r="D3270" s="212" t="s">
        <v>1552</v>
      </c>
      <c r="E3270" s="212">
        <v>37</v>
      </c>
      <c r="F3270" s="212" t="s">
        <v>275</v>
      </c>
      <c r="G3270" s="212" t="s">
        <v>890</v>
      </c>
      <c r="H3270" s="212">
        <v>10739</v>
      </c>
      <c r="I3270" s="212" t="s">
        <v>891</v>
      </c>
      <c r="J3270" s="212">
        <v>1433</v>
      </c>
      <c r="K3270" s="212" t="s">
        <v>892</v>
      </c>
      <c r="L3270" s="212" t="s">
        <v>893</v>
      </c>
      <c r="M3270" s="212"/>
      <c r="N3270" s="212"/>
      <c r="O3270" s="212"/>
      <c r="P3270" s="212"/>
      <c r="Q3270" s="212"/>
      <c r="R3270" s="212"/>
      <c r="S3270" s="212"/>
      <c r="T3270" s="212"/>
      <c r="U3270" s="212"/>
      <c r="V3270" s="212"/>
      <c r="W3270" s="212"/>
      <c r="X3270" s="212"/>
      <c r="Y3270" s="212">
        <v>1374</v>
      </c>
      <c r="Z3270" s="212" t="s">
        <v>336</v>
      </c>
      <c r="AA3270" s="212" t="s">
        <v>337</v>
      </c>
      <c r="AB3270" s="212">
        <v>0</v>
      </c>
      <c r="AC3270" s="212">
        <v>0</v>
      </c>
      <c r="AD3270" s="212">
        <v>0</v>
      </c>
      <c r="AE3270" s="212">
        <v>8.3299999999999999E-2</v>
      </c>
      <c r="AF3270" s="212">
        <v>8.3299999999999999E-2</v>
      </c>
      <c r="AG3270" s="212">
        <v>0</v>
      </c>
      <c r="AH3270" s="212">
        <v>0</v>
      </c>
      <c r="AI3270" s="212">
        <v>0</v>
      </c>
      <c r="AJ3270" s="212">
        <v>0</v>
      </c>
      <c r="AK3270" s="212">
        <v>0</v>
      </c>
      <c r="AL3270" s="212">
        <v>0</v>
      </c>
      <c r="AM3270">
        <v>1</v>
      </c>
      <c r="AN3270" t="str">
        <f>VLOOKUP(H3270,'Base Art'!$A:$AJ,36,FALSE)</f>
        <v>GEORGALOS HNOS. S.A.I.C.A.</v>
      </c>
    </row>
    <row r="3271" spans="1:40" x14ac:dyDescent="0.25">
      <c r="A3271" s="212" t="s">
        <v>7665</v>
      </c>
      <c r="B3271" s="212">
        <v>1</v>
      </c>
      <c r="C3271" s="212" t="s">
        <v>7666</v>
      </c>
      <c r="D3271" s="212" t="s">
        <v>1552</v>
      </c>
      <c r="E3271" s="212">
        <v>37</v>
      </c>
      <c r="F3271" s="212" t="s">
        <v>275</v>
      </c>
      <c r="G3271" s="212" t="s">
        <v>902</v>
      </c>
      <c r="H3271" s="212">
        <v>10866</v>
      </c>
      <c r="I3271" s="212" t="s">
        <v>903</v>
      </c>
      <c r="J3271" s="212"/>
      <c r="K3271" s="212"/>
      <c r="L3271" s="212"/>
      <c r="M3271" s="212"/>
      <c r="N3271" s="212"/>
      <c r="O3271" s="212"/>
      <c r="P3271" s="212"/>
      <c r="Q3271" s="212"/>
      <c r="R3271" s="212"/>
      <c r="S3271" s="212"/>
      <c r="T3271" s="212"/>
      <c r="U3271" s="212"/>
      <c r="V3271" s="212"/>
      <c r="W3271" s="212"/>
      <c r="X3271" s="212"/>
      <c r="Y3271" s="212">
        <v>1373</v>
      </c>
      <c r="Z3271" s="212" t="s">
        <v>386</v>
      </c>
      <c r="AA3271" s="212" t="s">
        <v>387</v>
      </c>
      <c r="AB3271" s="212">
        <v>34416.67</v>
      </c>
      <c r="AC3271" s="212">
        <v>42160.421000000002</v>
      </c>
      <c r="AD3271" s="212">
        <v>0.47620000000000001</v>
      </c>
      <c r="AE3271" s="212">
        <v>0</v>
      </c>
      <c r="AF3271" s="212">
        <v>0.47620000000000001</v>
      </c>
      <c r="AG3271" s="212">
        <v>0</v>
      </c>
      <c r="AH3271" s="212">
        <v>16388.89</v>
      </c>
      <c r="AI3271" s="212">
        <v>20076.39</v>
      </c>
      <c r="AJ3271" s="212">
        <v>0</v>
      </c>
      <c r="AK3271" s="212">
        <v>0</v>
      </c>
      <c r="AL3271" s="212">
        <v>0</v>
      </c>
      <c r="AM3271">
        <v>1</v>
      </c>
      <c r="AN3271" t="str">
        <f>VLOOKUP(H3271,'Base Art'!$A:$AJ,36,FALSE)</f>
        <v>ARCOR S.A.I.C.</v>
      </c>
    </row>
    <row r="3272" spans="1:40" x14ac:dyDescent="0.25">
      <c r="A3272" s="212" t="s">
        <v>7665</v>
      </c>
      <c r="B3272" s="212">
        <v>1</v>
      </c>
      <c r="C3272" s="212" t="s">
        <v>7666</v>
      </c>
      <c r="D3272" s="212" t="s">
        <v>1552</v>
      </c>
      <c r="E3272" s="212">
        <v>37</v>
      </c>
      <c r="F3272" s="212" t="s">
        <v>275</v>
      </c>
      <c r="G3272" s="212" t="s">
        <v>910</v>
      </c>
      <c r="H3272" s="212">
        <v>11064</v>
      </c>
      <c r="I3272" s="212" t="s">
        <v>911</v>
      </c>
      <c r="J3272" s="212">
        <v>1467</v>
      </c>
      <c r="K3272" s="212" t="s">
        <v>912</v>
      </c>
      <c r="L3272" s="212" t="s">
        <v>913</v>
      </c>
      <c r="M3272" s="212"/>
      <c r="N3272" s="212"/>
      <c r="O3272" s="212"/>
      <c r="P3272" s="212"/>
      <c r="Q3272" s="212"/>
      <c r="R3272" s="212"/>
      <c r="S3272" s="212"/>
      <c r="T3272" s="212"/>
      <c r="U3272" s="212"/>
      <c r="V3272" s="212"/>
      <c r="W3272" s="212"/>
      <c r="X3272" s="212"/>
      <c r="Y3272" s="212">
        <v>1374</v>
      </c>
      <c r="Z3272" s="212" t="s">
        <v>336</v>
      </c>
      <c r="AA3272" s="212" t="s">
        <v>337</v>
      </c>
      <c r="AB3272" s="212">
        <v>79274.399999999994</v>
      </c>
      <c r="AC3272" s="212">
        <v>97111.14</v>
      </c>
      <c r="AD3272" s="212">
        <v>0.125</v>
      </c>
      <c r="AE3272" s="212">
        <v>0</v>
      </c>
      <c r="AF3272" s="212">
        <v>0.125</v>
      </c>
      <c r="AG3272" s="212">
        <v>0</v>
      </c>
      <c r="AH3272" s="212">
        <v>9909.2999999999993</v>
      </c>
      <c r="AI3272" s="212">
        <v>12138.89</v>
      </c>
      <c r="AJ3272" s="212">
        <v>0</v>
      </c>
      <c r="AK3272" s="212">
        <v>0</v>
      </c>
      <c r="AL3272" s="212">
        <v>0</v>
      </c>
      <c r="AM3272">
        <v>1</v>
      </c>
      <c r="AN3272" t="str">
        <f>VLOOKUP(H3272,'Base Art'!$A:$AJ,36,FALSE)</f>
        <v>LHERITIER ARGENTINA S.A.</v>
      </c>
    </row>
    <row r="3273" spans="1:40" x14ac:dyDescent="0.25">
      <c r="A3273" s="212" t="s">
        <v>7665</v>
      </c>
      <c r="B3273" s="212">
        <v>1</v>
      </c>
      <c r="C3273" s="212" t="s">
        <v>7666</v>
      </c>
      <c r="D3273" s="212" t="s">
        <v>1552</v>
      </c>
      <c r="E3273" s="212">
        <v>37</v>
      </c>
      <c r="F3273" s="212" t="s">
        <v>275</v>
      </c>
      <c r="G3273" s="212" t="s">
        <v>1040</v>
      </c>
      <c r="H3273" s="212">
        <v>11068</v>
      </c>
      <c r="I3273" s="212" t="s">
        <v>1041</v>
      </c>
      <c r="J3273" s="212"/>
      <c r="K3273" s="212"/>
      <c r="L3273" s="212"/>
      <c r="M3273" s="212"/>
      <c r="N3273" s="212"/>
      <c r="O3273" s="212"/>
      <c r="P3273" s="212"/>
      <c r="Q3273" s="212"/>
      <c r="R3273" s="212"/>
      <c r="S3273" s="212"/>
      <c r="T3273" s="212"/>
      <c r="U3273" s="212"/>
      <c r="V3273" s="212"/>
      <c r="W3273" s="212"/>
      <c r="X3273" s="212"/>
      <c r="Y3273" s="212">
        <v>1370</v>
      </c>
      <c r="Z3273" s="212" t="s">
        <v>400</v>
      </c>
      <c r="AA3273" s="212" t="s">
        <v>401</v>
      </c>
      <c r="AB3273" s="212">
        <v>9645.2469999999994</v>
      </c>
      <c r="AC3273" s="212">
        <v>11815.428</v>
      </c>
      <c r="AD3273" s="212">
        <v>2</v>
      </c>
      <c r="AE3273" s="212">
        <v>0</v>
      </c>
      <c r="AF3273" s="212">
        <v>2</v>
      </c>
      <c r="AG3273" s="212">
        <v>0</v>
      </c>
      <c r="AH3273" s="212">
        <v>19290.490000000002</v>
      </c>
      <c r="AI3273" s="212">
        <v>23630.86</v>
      </c>
      <c r="AJ3273" s="212">
        <v>0</v>
      </c>
      <c r="AK3273" s="212">
        <v>0</v>
      </c>
      <c r="AL3273" s="212">
        <v>0</v>
      </c>
      <c r="AM3273">
        <v>1</v>
      </c>
      <c r="AN3273" t="str">
        <f>VLOOKUP(H3273,'Base Art'!$A:$AJ,36,FALSE)</f>
        <v>RUBINO HNOS. S.A.</v>
      </c>
    </row>
    <row r="3274" spans="1:40" x14ac:dyDescent="0.25">
      <c r="A3274" s="212" t="s">
        <v>7665</v>
      </c>
      <c r="B3274" s="212">
        <v>1</v>
      </c>
      <c r="C3274" s="212" t="s">
        <v>7666</v>
      </c>
      <c r="D3274" s="212" t="s">
        <v>1552</v>
      </c>
      <c r="E3274" s="212">
        <v>37</v>
      </c>
      <c r="F3274" s="212" t="s">
        <v>275</v>
      </c>
      <c r="G3274" s="212" t="s">
        <v>914</v>
      </c>
      <c r="H3274" s="212">
        <v>11078</v>
      </c>
      <c r="I3274" s="212" t="s">
        <v>915</v>
      </c>
      <c r="J3274" s="212">
        <v>1018</v>
      </c>
      <c r="K3274" s="212" t="s">
        <v>392</v>
      </c>
      <c r="L3274" s="212" t="s">
        <v>393</v>
      </c>
      <c r="M3274" s="212"/>
      <c r="N3274" s="212"/>
      <c r="O3274" s="212"/>
      <c r="P3274" s="212"/>
      <c r="Q3274" s="212"/>
      <c r="R3274" s="212"/>
      <c r="S3274" s="212"/>
      <c r="T3274" s="212"/>
      <c r="U3274" s="212"/>
      <c r="V3274" s="212"/>
      <c r="W3274" s="212"/>
      <c r="X3274" s="212"/>
      <c r="Y3274" s="212">
        <v>1402</v>
      </c>
      <c r="Z3274" s="212" t="s">
        <v>300</v>
      </c>
      <c r="AA3274" s="212" t="s">
        <v>301</v>
      </c>
      <c r="AB3274" s="212">
        <v>183516.28400000001</v>
      </c>
      <c r="AC3274" s="212">
        <v>223874.82699999999</v>
      </c>
      <c r="AD3274" s="212">
        <v>0.16669999999999999</v>
      </c>
      <c r="AE3274" s="212">
        <v>0</v>
      </c>
      <c r="AF3274" s="212">
        <v>0.16669999999999999</v>
      </c>
      <c r="AG3274" s="212">
        <v>0</v>
      </c>
      <c r="AH3274" s="212">
        <v>30586.05</v>
      </c>
      <c r="AI3274" s="212">
        <v>37312.47</v>
      </c>
      <c r="AJ3274" s="212">
        <v>3</v>
      </c>
      <c r="AK3274" s="212">
        <v>0.06</v>
      </c>
      <c r="AL3274" s="212">
        <v>0</v>
      </c>
      <c r="AM3274">
        <v>1</v>
      </c>
      <c r="AN3274" t="str">
        <f>VLOOKUP(H3274,'Base Art'!$A:$AJ,36,FALSE)</f>
        <v>ENERGIZER ARGENTINA S.A.</v>
      </c>
    </row>
    <row r="3275" spans="1:40" x14ac:dyDescent="0.25">
      <c r="A3275" s="212" t="s">
        <v>7665</v>
      </c>
      <c r="B3275" s="212">
        <v>1</v>
      </c>
      <c r="C3275" s="212" t="s">
        <v>7666</v>
      </c>
      <c r="D3275" s="212" t="s">
        <v>1552</v>
      </c>
      <c r="E3275" s="212">
        <v>37</v>
      </c>
      <c r="F3275" s="212" t="s">
        <v>275</v>
      </c>
      <c r="G3275" s="212" t="s">
        <v>7769</v>
      </c>
      <c r="H3275" s="212">
        <v>11236</v>
      </c>
      <c r="I3275" s="212" t="s">
        <v>6997</v>
      </c>
      <c r="J3275" s="212">
        <v>1457</v>
      </c>
      <c r="K3275" s="212" t="s">
        <v>7770</v>
      </c>
      <c r="L3275" s="212" t="s">
        <v>7771</v>
      </c>
      <c r="M3275" s="212"/>
      <c r="N3275" s="212"/>
      <c r="O3275" s="212"/>
      <c r="P3275" s="212">
        <v>1379</v>
      </c>
      <c r="Q3275" s="212" t="s">
        <v>7772</v>
      </c>
      <c r="R3275" s="212" t="s">
        <v>7773</v>
      </c>
      <c r="S3275" s="212"/>
      <c r="T3275" s="212"/>
      <c r="U3275" s="212"/>
      <c r="V3275" s="212"/>
      <c r="W3275" s="212"/>
      <c r="X3275" s="212"/>
      <c r="Y3275" s="212">
        <v>1370</v>
      </c>
      <c r="Z3275" s="212" t="s">
        <v>400</v>
      </c>
      <c r="AA3275" s="212" t="s">
        <v>401</v>
      </c>
      <c r="AB3275" s="212">
        <v>5335.0919999999996</v>
      </c>
      <c r="AC3275" s="212">
        <v>6615.5140000000001</v>
      </c>
      <c r="AD3275" s="212">
        <v>1</v>
      </c>
      <c r="AE3275" s="212">
        <v>0</v>
      </c>
      <c r="AF3275" s="212">
        <v>1</v>
      </c>
      <c r="AG3275" s="212">
        <v>0</v>
      </c>
      <c r="AH3275" s="212">
        <v>5335.09</v>
      </c>
      <c r="AI3275" s="212">
        <v>6615.51</v>
      </c>
      <c r="AJ3275" s="212">
        <v>1</v>
      </c>
      <c r="AK3275" s="212">
        <v>1</v>
      </c>
      <c r="AL3275" s="212">
        <v>0</v>
      </c>
      <c r="AM3275">
        <v>1</v>
      </c>
      <c r="AN3275" t="str">
        <f>VLOOKUP(H3275,'Base Art'!$A:$AJ,36,FALSE)</f>
        <v>RPB SA</v>
      </c>
    </row>
    <row r="3276" spans="1:40" x14ac:dyDescent="0.25">
      <c r="A3276" s="212" t="s">
        <v>7665</v>
      </c>
      <c r="B3276" s="212">
        <v>1</v>
      </c>
      <c r="C3276" s="212" t="s">
        <v>7666</v>
      </c>
      <c r="D3276" s="212" t="s">
        <v>1552</v>
      </c>
      <c r="E3276" s="212">
        <v>37</v>
      </c>
      <c r="F3276" s="212" t="s">
        <v>275</v>
      </c>
      <c r="G3276" s="212" t="s">
        <v>1241</v>
      </c>
      <c r="H3276" s="212">
        <v>11263</v>
      </c>
      <c r="I3276" s="212" t="s">
        <v>1242</v>
      </c>
      <c r="J3276" s="212"/>
      <c r="K3276" s="212"/>
      <c r="L3276" s="212"/>
      <c r="M3276" s="212"/>
      <c r="N3276" s="212"/>
      <c r="O3276" s="212"/>
      <c r="P3276" s="212"/>
      <c r="Q3276" s="212"/>
      <c r="R3276" s="212"/>
      <c r="S3276" s="212"/>
      <c r="T3276" s="212"/>
      <c r="U3276" s="212"/>
      <c r="V3276" s="212"/>
      <c r="W3276" s="212"/>
      <c r="X3276" s="212"/>
      <c r="Y3276" s="212">
        <v>1376</v>
      </c>
      <c r="Z3276" s="212" t="s">
        <v>320</v>
      </c>
      <c r="AA3276" s="212" t="s">
        <v>321</v>
      </c>
      <c r="AB3276" s="212">
        <v>228100.7</v>
      </c>
      <c r="AC3276" s="212">
        <v>276001.86800000002</v>
      </c>
      <c r="AD3276" s="212">
        <v>3.3300000000000003E-2</v>
      </c>
      <c r="AE3276" s="212">
        <v>0</v>
      </c>
      <c r="AF3276" s="212">
        <v>3.3300000000000003E-2</v>
      </c>
      <c r="AG3276" s="212">
        <v>0</v>
      </c>
      <c r="AH3276" s="212">
        <v>7603.36</v>
      </c>
      <c r="AI3276" s="212">
        <v>9200.06</v>
      </c>
      <c r="AJ3276" s="212">
        <v>0</v>
      </c>
      <c r="AK3276" s="212">
        <v>0</v>
      </c>
      <c r="AL3276" s="212">
        <v>0</v>
      </c>
      <c r="AM3276">
        <v>1</v>
      </c>
      <c r="AN3276" t="str">
        <f>VLOOKUP(H3276,'Base Art'!$A:$AJ,36,FALSE)</f>
        <v>BUHL S.A.</v>
      </c>
    </row>
    <row r="3277" spans="1:40" x14ac:dyDescent="0.25">
      <c r="A3277" s="212" t="s">
        <v>7665</v>
      </c>
      <c r="B3277" s="212">
        <v>1</v>
      </c>
      <c r="C3277" s="212" t="s">
        <v>7666</v>
      </c>
      <c r="D3277" s="212" t="s">
        <v>1552</v>
      </c>
      <c r="E3277" s="212">
        <v>37</v>
      </c>
      <c r="F3277" s="212" t="s">
        <v>275</v>
      </c>
      <c r="G3277" s="212" t="s">
        <v>1756</v>
      </c>
      <c r="H3277" s="212">
        <v>11312</v>
      </c>
      <c r="I3277" s="212" t="s">
        <v>1757</v>
      </c>
      <c r="J3277" s="212">
        <v>1204</v>
      </c>
      <c r="K3277" s="212" t="s">
        <v>492</v>
      </c>
      <c r="L3277" s="212" t="s">
        <v>493</v>
      </c>
      <c r="M3277" s="212"/>
      <c r="N3277" s="212"/>
      <c r="O3277" s="212"/>
      <c r="P3277" s="212">
        <v>1201</v>
      </c>
      <c r="Q3277" s="212" t="s">
        <v>808</v>
      </c>
      <c r="R3277" s="212" t="s">
        <v>809</v>
      </c>
      <c r="S3277" s="212"/>
      <c r="T3277" s="212"/>
      <c r="U3277" s="212"/>
      <c r="V3277" s="212"/>
      <c r="W3277" s="212"/>
      <c r="X3277" s="212"/>
      <c r="Y3277" s="212"/>
      <c r="Z3277" s="212"/>
      <c r="AA3277" s="212"/>
      <c r="AB3277" s="212">
        <v>168577.47899999999</v>
      </c>
      <c r="AC3277" s="212">
        <v>203978.75</v>
      </c>
      <c r="AD3277" s="212">
        <v>0.25</v>
      </c>
      <c r="AE3277" s="212">
        <v>0</v>
      </c>
      <c r="AF3277" s="212">
        <v>0.25</v>
      </c>
      <c r="AG3277" s="212">
        <v>0</v>
      </c>
      <c r="AH3277" s="212">
        <v>42144.37</v>
      </c>
      <c r="AI3277" s="212">
        <v>50994.69</v>
      </c>
      <c r="AJ3277" s="212">
        <v>1</v>
      </c>
      <c r="AK3277" s="212">
        <v>0.25</v>
      </c>
      <c r="AL3277" s="212">
        <v>0</v>
      </c>
      <c r="AM3277">
        <v>1</v>
      </c>
      <c r="AN3277" t="str">
        <f>VLOOKUP(H3277,'Base Art'!$A:$AJ,36,FALSE)</f>
        <v>FERRERO ARGENTINA S.A.</v>
      </c>
    </row>
    <row r="3278" spans="1:40" x14ac:dyDescent="0.25">
      <c r="A3278" s="212" t="s">
        <v>7665</v>
      </c>
      <c r="B3278" s="212">
        <v>1</v>
      </c>
      <c r="C3278" s="212" t="s">
        <v>7666</v>
      </c>
      <c r="D3278" s="212" t="s">
        <v>1552</v>
      </c>
      <c r="E3278" s="212">
        <v>37</v>
      </c>
      <c r="F3278" s="212" t="s">
        <v>275</v>
      </c>
      <c r="G3278" s="212" t="s">
        <v>1708</v>
      </c>
      <c r="H3278" s="212">
        <v>11566</v>
      </c>
      <c r="I3278" s="212" t="s">
        <v>1709</v>
      </c>
      <c r="J3278" s="212"/>
      <c r="K3278" s="212"/>
      <c r="L3278" s="212"/>
      <c r="M3278" s="212"/>
      <c r="N3278" s="212"/>
      <c r="O3278" s="212"/>
      <c r="P3278" s="212"/>
      <c r="Q3278" s="212"/>
      <c r="R3278" s="212"/>
      <c r="S3278" s="212"/>
      <c r="T3278" s="212"/>
      <c r="U3278" s="212"/>
      <c r="V3278" s="212"/>
      <c r="W3278" s="212"/>
      <c r="X3278" s="212"/>
      <c r="Y3278" s="212"/>
      <c r="Z3278" s="212"/>
      <c r="AA3278" s="212"/>
      <c r="AB3278" s="212">
        <v>37204.303999999996</v>
      </c>
      <c r="AC3278" s="212">
        <v>45017.228000000003</v>
      </c>
      <c r="AD3278" s="212">
        <v>-2.5000000000000001E-2</v>
      </c>
      <c r="AE3278" s="212">
        <v>0</v>
      </c>
      <c r="AF3278" s="212">
        <v>-2.5000000000000001E-2</v>
      </c>
      <c r="AG3278" s="212">
        <v>0</v>
      </c>
      <c r="AH3278" s="212">
        <v>-930.11</v>
      </c>
      <c r="AI3278" s="212">
        <v>-1125.43</v>
      </c>
      <c r="AJ3278" s="212">
        <v>1</v>
      </c>
      <c r="AK3278" s="212">
        <v>-0.03</v>
      </c>
      <c r="AL3278" s="212">
        <v>0</v>
      </c>
      <c r="AM3278">
        <v>1</v>
      </c>
      <c r="AN3278" t="str">
        <f>VLOOKUP(H3278,'Base Art'!$A:$AJ,36,FALSE)</f>
        <v>GEORGALOS HNOS. S.A.I.C.A.</v>
      </c>
    </row>
    <row r="3279" spans="1:40" x14ac:dyDescent="0.25">
      <c r="A3279" s="212" t="s">
        <v>7665</v>
      </c>
      <c r="B3279" s="212">
        <v>1</v>
      </c>
      <c r="C3279" s="212" t="s">
        <v>7666</v>
      </c>
      <c r="D3279" s="212" t="s">
        <v>1793</v>
      </c>
      <c r="E3279" s="212">
        <v>40</v>
      </c>
      <c r="F3279" s="212" t="s">
        <v>271</v>
      </c>
      <c r="G3279" s="212" t="s">
        <v>942</v>
      </c>
      <c r="H3279" s="212">
        <v>318</v>
      </c>
      <c r="I3279" s="212" t="s">
        <v>943</v>
      </c>
      <c r="J3279" s="212">
        <v>1414</v>
      </c>
      <c r="K3279" s="212" t="s">
        <v>372</v>
      </c>
      <c r="L3279" s="212" t="s">
        <v>373</v>
      </c>
      <c r="M3279" s="212"/>
      <c r="N3279" s="212"/>
      <c r="O3279" s="212"/>
      <c r="P3279" s="212">
        <v>1071</v>
      </c>
      <c r="Q3279" s="212" t="s">
        <v>944</v>
      </c>
      <c r="R3279" s="212" t="s">
        <v>945</v>
      </c>
      <c r="S3279" s="212"/>
      <c r="T3279" s="212"/>
      <c r="U3279" s="212"/>
      <c r="V3279" s="212"/>
      <c r="W3279" s="212"/>
      <c r="X3279" s="212"/>
      <c r="Y3279" s="212">
        <v>1374</v>
      </c>
      <c r="Z3279" s="212" t="s">
        <v>336</v>
      </c>
      <c r="AA3279" s="212" t="s">
        <v>337</v>
      </c>
      <c r="AB3279" s="212">
        <v>47407.03</v>
      </c>
      <c r="AC3279" s="212">
        <v>58784.714999999997</v>
      </c>
      <c r="AD3279" s="212">
        <v>0.33329999999999999</v>
      </c>
      <c r="AE3279" s="212">
        <v>0</v>
      </c>
      <c r="AF3279" s="212">
        <v>0.33329999999999999</v>
      </c>
      <c r="AG3279" s="212">
        <v>0</v>
      </c>
      <c r="AH3279" s="212">
        <v>15802.34</v>
      </c>
      <c r="AI3279" s="212">
        <v>19594.900000000001</v>
      </c>
      <c r="AJ3279" s="212">
        <v>2</v>
      </c>
      <c r="AK3279" s="212">
        <v>0.17</v>
      </c>
      <c r="AL3279" s="212">
        <v>0</v>
      </c>
      <c r="AM3279">
        <v>1</v>
      </c>
      <c r="AN3279" t="str">
        <f>VLOOKUP(H3279,'Base Art'!$A:$AJ,36,FALSE)</f>
        <v>ARCOR S.A.I.C.</v>
      </c>
    </row>
    <row r="3280" spans="1:40" x14ac:dyDescent="0.25">
      <c r="A3280" s="212" t="s">
        <v>7665</v>
      </c>
      <c r="B3280" s="212">
        <v>1</v>
      </c>
      <c r="C3280" s="212" t="s">
        <v>7666</v>
      </c>
      <c r="D3280" s="212" t="s">
        <v>1793</v>
      </c>
      <c r="E3280" s="212">
        <v>40</v>
      </c>
      <c r="F3280" s="212" t="s">
        <v>271</v>
      </c>
      <c r="G3280" s="212" t="s">
        <v>370</v>
      </c>
      <c r="H3280" s="212">
        <v>653</v>
      </c>
      <c r="I3280" s="212" t="s">
        <v>371</v>
      </c>
      <c r="J3280" s="212">
        <v>1414</v>
      </c>
      <c r="K3280" s="212" t="s">
        <v>372</v>
      </c>
      <c r="L3280" s="212" t="s">
        <v>373</v>
      </c>
      <c r="M3280" s="212"/>
      <c r="N3280" s="212"/>
      <c r="O3280" s="212"/>
      <c r="P3280" s="212">
        <v>1072</v>
      </c>
      <c r="Q3280" s="212" t="s">
        <v>374</v>
      </c>
      <c r="R3280" s="212" t="s">
        <v>375</v>
      </c>
      <c r="S3280" s="212"/>
      <c r="T3280" s="212"/>
      <c r="U3280" s="212"/>
      <c r="V3280" s="212"/>
      <c r="W3280" s="212"/>
      <c r="X3280" s="212"/>
      <c r="Y3280" s="212">
        <v>1374</v>
      </c>
      <c r="Z3280" s="212" t="s">
        <v>336</v>
      </c>
      <c r="AA3280" s="212" t="s">
        <v>337</v>
      </c>
      <c r="AB3280" s="212">
        <v>45251.135999999999</v>
      </c>
      <c r="AC3280" s="212">
        <v>56111.411999999997</v>
      </c>
      <c r="AD3280" s="212">
        <v>0.2</v>
      </c>
      <c r="AE3280" s="212">
        <v>0</v>
      </c>
      <c r="AF3280" s="212">
        <v>0.2</v>
      </c>
      <c r="AG3280" s="212">
        <v>0</v>
      </c>
      <c r="AH3280" s="212">
        <v>9050.23</v>
      </c>
      <c r="AI3280" s="212">
        <v>11222.28</v>
      </c>
      <c r="AJ3280" s="212">
        <v>0</v>
      </c>
      <c r="AK3280" s="212">
        <v>0</v>
      </c>
      <c r="AL3280" s="212">
        <v>0</v>
      </c>
      <c r="AM3280">
        <v>1</v>
      </c>
      <c r="AN3280" t="str">
        <f>VLOOKUP(H3280,'Base Art'!$A:$AJ,36,FALSE)</f>
        <v>ARCOR S.A.I.C.</v>
      </c>
    </row>
    <row r="3281" spans="1:40" x14ac:dyDescent="0.25">
      <c r="A3281" s="212" t="s">
        <v>7665</v>
      </c>
      <c r="B3281" s="212">
        <v>1</v>
      </c>
      <c r="C3281" s="212" t="s">
        <v>7666</v>
      </c>
      <c r="D3281" s="212" t="s">
        <v>1793</v>
      </c>
      <c r="E3281" s="212">
        <v>40</v>
      </c>
      <c r="F3281" s="212" t="s">
        <v>271</v>
      </c>
      <c r="G3281" s="212" t="s">
        <v>406</v>
      </c>
      <c r="H3281" s="212">
        <v>1115</v>
      </c>
      <c r="I3281" s="212" t="s">
        <v>407</v>
      </c>
      <c r="J3281" s="212"/>
      <c r="K3281" s="212"/>
      <c r="L3281" s="212"/>
      <c r="M3281" s="212"/>
      <c r="N3281" s="212"/>
      <c r="O3281" s="212"/>
      <c r="P3281" s="212"/>
      <c r="Q3281" s="212"/>
      <c r="R3281" s="212"/>
      <c r="S3281" s="212"/>
      <c r="T3281" s="212"/>
      <c r="U3281" s="212"/>
      <c r="V3281" s="212"/>
      <c r="W3281" s="212"/>
      <c r="X3281" s="212"/>
      <c r="Y3281" s="212">
        <v>1373</v>
      </c>
      <c r="Z3281" s="212" t="s">
        <v>386</v>
      </c>
      <c r="AA3281" s="212" t="s">
        <v>387</v>
      </c>
      <c r="AB3281" s="212">
        <v>19178.349999999999</v>
      </c>
      <c r="AC3281" s="212">
        <v>23205.804</v>
      </c>
      <c r="AD3281" s="212">
        <v>0.41670000000000001</v>
      </c>
      <c r="AE3281" s="212">
        <v>0</v>
      </c>
      <c r="AF3281" s="212">
        <v>0.41670000000000001</v>
      </c>
      <c r="AG3281" s="212">
        <v>0</v>
      </c>
      <c r="AH3281" s="212">
        <v>7990.98</v>
      </c>
      <c r="AI3281" s="212">
        <v>9669.08</v>
      </c>
      <c r="AJ3281" s="212">
        <v>1</v>
      </c>
      <c r="AK3281" s="212">
        <v>0.42</v>
      </c>
      <c r="AL3281" s="212">
        <v>0</v>
      </c>
      <c r="AM3281">
        <v>1</v>
      </c>
      <c r="AN3281" t="str">
        <f>VLOOKUP(H3281,'Base Art'!$A:$AJ,36,FALSE)</f>
        <v>MAURI S.A.</v>
      </c>
    </row>
    <row r="3282" spans="1:40" x14ac:dyDescent="0.25">
      <c r="A3282" s="212" t="s">
        <v>7665</v>
      </c>
      <c r="B3282" s="212">
        <v>1</v>
      </c>
      <c r="C3282" s="212" t="s">
        <v>7666</v>
      </c>
      <c r="D3282" s="212" t="s">
        <v>1793</v>
      </c>
      <c r="E3282" s="212">
        <v>40</v>
      </c>
      <c r="F3282" s="212" t="s">
        <v>271</v>
      </c>
      <c r="G3282" s="212" t="s">
        <v>418</v>
      </c>
      <c r="H3282" s="212">
        <v>1150</v>
      </c>
      <c r="I3282" s="212" t="s">
        <v>419</v>
      </c>
      <c r="J3282" s="212">
        <v>1430</v>
      </c>
      <c r="K3282" s="212" t="s">
        <v>420</v>
      </c>
      <c r="L3282" s="212" t="s">
        <v>421</v>
      </c>
      <c r="M3282" s="212"/>
      <c r="N3282" s="212"/>
      <c r="O3282" s="212"/>
      <c r="P3282" s="212"/>
      <c r="Q3282" s="212"/>
      <c r="R3282" s="212"/>
      <c r="S3282" s="212"/>
      <c r="T3282" s="212"/>
      <c r="U3282" s="212"/>
      <c r="V3282" s="212"/>
      <c r="W3282" s="212"/>
      <c r="X3282" s="212"/>
      <c r="Y3282" s="212">
        <v>1374</v>
      </c>
      <c r="Z3282" s="212" t="s">
        <v>336</v>
      </c>
      <c r="AA3282" s="212" t="s">
        <v>337</v>
      </c>
      <c r="AB3282" s="212">
        <v>84640.960000000006</v>
      </c>
      <c r="AC3282" s="212">
        <v>103669.63</v>
      </c>
      <c r="AD3282" s="212">
        <v>0.25</v>
      </c>
      <c r="AE3282" s="212">
        <v>0</v>
      </c>
      <c r="AF3282" s="212">
        <v>0.25</v>
      </c>
      <c r="AG3282" s="212">
        <v>0</v>
      </c>
      <c r="AH3282" s="212">
        <v>21160.240000000002</v>
      </c>
      <c r="AI3282" s="212">
        <v>25917.41</v>
      </c>
      <c r="AJ3282" s="212">
        <v>0</v>
      </c>
      <c r="AK3282" s="212">
        <v>0</v>
      </c>
      <c r="AL3282" s="212">
        <v>0</v>
      </c>
      <c r="AM3282">
        <v>1</v>
      </c>
      <c r="AN3282" t="str">
        <f>VLOOKUP(H3282,'Base Art'!$A:$AJ,36,FALSE)</f>
        <v>GEORGALOS HNOS. S.A.I.C.A.</v>
      </c>
    </row>
    <row r="3283" spans="1:40" x14ac:dyDescent="0.25">
      <c r="A3283" s="212" t="s">
        <v>7665</v>
      </c>
      <c r="B3283" s="212">
        <v>1</v>
      </c>
      <c r="C3283" s="212" t="s">
        <v>7666</v>
      </c>
      <c r="D3283" s="212" t="s">
        <v>1793</v>
      </c>
      <c r="E3283" s="212">
        <v>40</v>
      </c>
      <c r="F3283" s="212" t="s">
        <v>271</v>
      </c>
      <c r="G3283" s="212" t="s">
        <v>952</v>
      </c>
      <c r="H3283" s="212">
        <v>1345</v>
      </c>
      <c r="I3283" s="212" t="s">
        <v>953</v>
      </c>
      <c r="J3283" s="212"/>
      <c r="K3283" s="212"/>
      <c r="L3283" s="212"/>
      <c r="M3283" s="212"/>
      <c r="N3283" s="212"/>
      <c r="O3283" s="212"/>
      <c r="P3283" s="212"/>
      <c r="Q3283" s="212"/>
      <c r="R3283" s="212"/>
      <c r="S3283" s="212"/>
      <c r="T3283" s="212"/>
      <c r="U3283" s="212"/>
      <c r="V3283" s="212"/>
      <c r="W3283" s="212"/>
      <c r="X3283" s="212"/>
      <c r="Y3283" s="212">
        <v>1372</v>
      </c>
      <c r="Z3283" s="212" t="s">
        <v>346</v>
      </c>
      <c r="AA3283" s="212" t="s">
        <v>347</v>
      </c>
      <c r="AB3283" s="212">
        <v>272420.41700000002</v>
      </c>
      <c r="AC3283" s="212">
        <v>337801.31300000002</v>
      </c>
      <c r="AD3283" s="212">
        <v>8.3299999999999999E-2</v>
      </c>
      <c r="AE3283" s="212">
        <v>0</v>
      </c>
      <c r="AF3283" s="212">
        <v>8.3299999999999999E-2</v>
      </c>
      <c r="AG3283" s="212">
        <v>0</v>
      </c>
      <c r="AH3283" s="212">
        <v>22701.7</v>
      </c>
      <c r="AI3283" s="212">
        <v>28150.11</v>
      </c>
      <c r="AJ3283" s="212">
        <v>1</v>
      </c>
      <c r="AK3283" s="212">
        <v>0.08</v>
      </c>
      <c r="AL3283" s="212">
        <v>0</v>
      </c>
      <c r="AM3283">
        <v>1</v>
      </c>
      <c r="AN3283" t="str">
        <f>VLOOKUP(H3283,'Base Art'!$A:$AJ,36,FALSE)</f>
        <v>LA DELICIA FELIPE FORT S.A.</v>
      </c>
    </row>
    <row r="3284" spans="1:40" x14ac:dyDescent="0.25">
      <c r="A3284" s="212" t="s">
        <v>7665</v>
      </c>
      <c r="B3284" s="212">
        <v>1</v>
      </c>
      <c r="C3284" s="212" t="s">
        <v>7666</v>
      </c>
      <c r="D3284" s="212" t="s">
        <v>1793</v>
      </c>
      <c r="E3284" s="212">
        <v>40</v>
      </c>
      <c r="F3284" s="212" t="s">
        <v>271</v>
      </c>
      <c r="G3284" s="212" t="s">
        <v>426</v>
      </c>
      <c r="H3284" s="212">
        <v>1352</v>
      </c>
      <c r="I3284" s="212" t="s">
        <v>427</v>
      </c>
      <c r="J3284" s="212"/>
      <c r="K3284" s="212"/>
      <c r="L3284" s="212"/>
      <c r="M3284" s="212"/>
      <c r="N3284" s="212"/>
      <c r="O3284" s="212"/>
      <c r="P3284" s="212"/>
      <c r="Q3284" s="212"/>
      <c r="R3284" s="212"/>
      <c r="S3284" s="212"/>
      <c r="T3284" s="212"/>
      <c r="U3284" s="212"/>
      <c r="V3284" s="212"/>
      <c r="W3284" s="212"/>
      <c r="X3284" s="212"/>
      <c r="Y3284" s="212">
        <v>1372</v>
      </c>
      <c r="Z3284" s="212" t="s">
        <v>346</v>
      </c>
      <c r="AA3284" s="212" t="s">
        <v>347</v>
      </c>
      <c r="AB3284" s="212">
        <v>236574.47500000001</v>
      </c>
      <c r="AC3284" s="212">
        <v>289803.73300000001</v>
      </c>
      <c r="AD3284" s="212">
        <v>0.16669999999999999</v>
      </c>
      <c r="AE3284" s="212">
        <v>0</v>
      </c>
      <c r="AF3284" s="212">
        <v>0.16669999999999999</v>
      </c>
      <c r="AG3284" s="212">
        <v>0</v>
      </c>
      <c r="AH3284" s="212">
        <v>39429.08</v>
      </c>
      <c r="AI3284" s="212">
        <v>48300.62</v>
      </c>
      <c r="AJ3284" s="212">
        <v>2</v>
      </c>
      <c r="AK3284" s="212">
        <v>0.08</v>
      </c>
      <c r="AL3284" s="212">
        <v>0</v>
      </c>
      <c r="AM3284">
        <v>1</v>
      </c>
      <c r="AN3284" t="str">
        <f>VLOOKUP(H3284,'Base Art'!$A:$AJ,36,FALSE)</f>
        <v>LA DELICIA FELIPE FORT S.A.</v>
      </c>
    </row>
    <row r="3285" spans="1:40" x14ac:dyDescent="0.25">
      <c r="A3285" s="212" t="s">
        <v>7665</v>
      </c>
      <c r="B3285" s="212">
        <v>1</v>
      </c>
      <c r="C3285" s="212" t="s">
        <v>7666</v>
      </c>
      <c r="D3285" s="212" t="s">
        <v>1793</v>
      </c>
      <c r="E3285" s="212">
        <v>40</v>
      </c>
      <c r="F3285" s="212" t="s">
        <v>271</v>
      </c>
      <c r="G3285" s="212" t="s">
        <v>442</v>
      </c>
      <c r="H3285" s="212">
        <v>1594</v>
      </c>
      <c r="I3285" s="212" t="s">
        <v>443</v>
      </c>
      <c r="J3285" s="212">
        <v>1422</v>
      </c>
      <c r="K3285" s="212" t="s">
        <v>382</v>
      </c>
      <c r="L3285" s="212" t="s">
        <v>383</v>
      </c>
      <c r="M3285" s="212"/>
      <c r="N3285" s="212"/>
      <c r="O3285" s="212"/>
      <c r="P3285" s="212">
        <v>1067</v>
      </c>
      <c r="Q3285" s="212" t="s">
        <v>384</v>
      </c>
      <c r="R3285" s="212" t="s">
        <v>385</v>
      </c>
      <c r="S3285" s="212"/>
      <c r="T3285" s="212"/>
      <c r="U3285" s="212"/>
      <c r="V3285" s="212"/>
      <c r="W3285" s="212"/>
      <c r="X3285" s="212"/>
      <c r="Y3285" s="212">
        <v>1373</v>
      </c>
      <c r="Z3285" s="212" t="s">
        <v>386</v>
      </c>
      <c r="AA3285" s="212" t="s">
        <v>387</v>
      </c>
      <c r="AB3285" s="212">
        <v>16185.071</v>
      </c>
      <c r="AC3285" s="212">
        <v>20069.488000000001</v>
      </c>
      <c r="AD3285" s="212">
        <v>1</v>
      </c>
      <c r="AE3285" s="212">
        <v>0</v>
      </c>
      <c r="AF3285" s="212">
        <v>1</v>
      </c>
      <c r="AG3285" s="212">
        <v>0</v>
      </c>
      <c r="AH3285" s="212">
        <v>16185.07</v>
      </c>
      <c r="AI3285" s="212">
        <v>20069.490000000002</v>
      </c>
      <c r="AJ3285" s="212">
        <v>0</v>
      </c>
      <c r="AK3285" s="212">
        <v>0</v>
      </c>
      <c r="AL3285" s="212">
        <v>0</v>
      </c>
      <c r="AM3285">
        <v>1</v>
      </c>
      <c r="AN3285" t="str">
        <f>VLOOKUP(H3285,'Base Art'!$A:$AJ,36,FALSE)</f>
        <v>ARCOR S.A.I.C.</v>
      </c>
    </row>
    <row r="3286" spans="1:40" x14ac:dyDescent="0.25">
      <c r="A3286" s="212" t="s">
        <v>7665</v>
      </c>
      <c r="B3286" s="212">
        <v>1</v>
      </c>
      <c r="C3286" s="212" t="s">
        <v>7666</v>
      </c>
      <c r="D3286" s="212" t="s">
        <v>1793</v>
      </c>
      <c r="E3286" s="212">
        <v>40</v>
      </c>
      <c r="F3286" s="212" t="s">
        <v>271</v>
      </c>
      <c r="G3286" s="212" t="s">
        <v>444</v>
      </c>
      <c r="H3286" s="212">
        <v>1641</v>
      </c>
      <c r="I3286" s="212" t="s">
        <v>445</v>
      </c>
      <c r="J3286" s="212">
        <v>1064</v>
      </c>
      <c r="K3286" s="212" t="s">
        <v>446</v>
      </c>
      <c r="L3286" s="212" t="s">
        <v>447</v>
      </c>
      <c r="M3286" s="212"/>
      <c r="N3286" s="212"/>
      <c r="O3286" s="212"/>
      <c r="P3286" s="212">
        <v>1066</v>
      </c>
      <c r="Q3286" s="212" t="s">
        <v>448</v>
      </c>
      <c r="R3286" s="212" t="s">
        <v>449</v>
      </c>
      <c r="S3286" s="212"/>
      <c r="T3286" s="212"/>
      <c r="U3286" s="212"/>
      <c r="V3286" s="212"/>
      <c r="W3286" s="212"/>
      <c r="X3286" s="212"/>
      <c r="Y3286" s="212">
        <v>1373</v>
      </c>
      <c r="Z3286" s="212" t="s">
        <v>386</v>
      </c>
      <c r="AA3286" s="212" t="s">
        <v>387</v>
      </c>
      <c r="AB3286" s="212">
        <v>16532.757000000001</v>
      </c>
      <c r="AC3286" s="212">
        <v>20376.624</v>
      </c>
      <c r="AD3286" s="212">
        <v>1</v>
      </c>
      <c r="AE3286" s="212">
        <v>0.15</v>
      </c>
      <c r="AF3286" s="212">
        <v>1.1499999999999999</v>
      </c>
      <c r="AG3286" s="212">
        <v>0</v>
      </c>
      <c r="AH3286" s="212">
        <v>19012.669999999998</v>
      </c>
      <c r="AI3286" s="212">
        <v>23433.119999999999</v>
      </c>
      <c r="AJ3286" s="212">
        <v>0</v>
      </c>
      <c r="AK3286" s="212">
        <v>0</v>
      </c>
      <c r="AL3286" s="212">
        <v>0</v>
      </c>
      <c r="AM3286">
        <v>1</v>
      </c>
      <c r="AN3286" t="str">
        <f>VLOOKUP(H3286,'Base Art'!$A:$AJ,36,FALSE)</f>
        <v>MOLINO CAÑUELAS S.A.C.I.F.I.A.</v>
      </c>
    </row>
    <row r="3287" spans="1:40" x14ac:dyDescent="0.25">
      <c r="A3287" s="212" t="s">
        <v>7665</v>
      </c>
      <c r="B3287" s="212">
        <v>1</v>
      </c>
      <c r="C3287" s="212" t="s">
        <v>7666</v>
      </c>
      <c r="D3287" s="212" t="s">
        <v>1793</v>
      </c>
      <c r="E3287" s="212">
        <v>40</v>
      </c>
      <c r="F3287" s="212" t="s">
        <v>271</v>
      </c>
      <c r="G3287" s="212" t="s">
        <v>452</v>
      </c>
      <c r="H3287" s="212">
        <v>1643</v>
      </c>
      <c r="I3287" s="212" t="s">
        <v>453</v>
      </c>
      <c r="J3287" s="212">
        <v>1065</v>
      </c>
      <c r="K3287" s="212" t="s">
        <v>454</v>
      </c>
      <c r="L3287" s="212" t="s">
        <v>455</v>
      </c>
      <c r="M3287" s="212"/>
      <c r="N3287" s="212"/>
      <c r="O3287" s="212"/>
      <c r="P3287" s="212"/>
      <c r="Q3287" s="212"/>
      <c r="R3287" s="212"/>
      <c r="S3287" s="212"/>
      <c r="T3287" s="212"/>
      <c r="U3287" s="212"/>
      <c r="V3287" s="212"/>
      <c r="W3287" s="212"/>
      <c r="X3287" s="212"/>
      <c r="Y3287" s="212">
        <v>1373</v>
      </c>
      <c r="Z3287" s="212" t="s">
        <v>386</v>
      </c>
      <c r="AA3287" s="212" t="s">
        <v>387</v>
      </c>
      <c r="AB3287" s="212">
        <v>13938.799000000001</v>
      </c>
      <c r="AC3287" s="212">
        <v>17075.026000000002</v>
      </c>
      <c r="AD3287" s="212">
        <v>0.28570000000000001</v>
      </c>
      <c r="AE3287" s="212">
        <v>0</v>
      </c>
      <c r="AF3287" s="212">
        <v>0.28570000000000001</v>
      </c>
      <c r="AG3287" s="212">
        <v>0</v>
      </c>
      <c r="AH3287" s="212">
        <v>3982.51</v>
      </c>
      <c r="AI3287" s="212">
        <v>4878.58</v>
      </c>
      <c r="AJ3287" s="212">
        <v>0</v>
      </c>
      <c r="AK3287" s="212">
        <v>0</v>
      </c>
      <c r="AL3287" s="212">
        <v>0</v>
      </c>
      <c r="AM3287">
        <v>1</v>
      </c>
      <c r="AN3287" t="str">
        <f>VLOOKUP(H3287,'Base Art'!$A:$AJ,36,FALSE)</f>
        <v>MOLINO CAÑUELAS S.A.C.I.F.I.A.</v>
      </c>
    </row>
    <row r="3288" spans="1:40" x14ac:dyDescent="0.25">
      <c r="A3288" s="212" t="s">
        <v>7665</v>
      </c>
      <c r="B3288" s="212">
        <v>1</v>
      </c>
      <c r="C3288" s="212" t="s">
        <v>7666</v>
      </c>
      <c r="D3288" s="212" t="s">
        <v>1793</v>
      </c>
      <c r="E3288" s="212">
        <v>40</v>
      </c>
      <c r="F3288" s="212" t="s">
        <v>271</v>
      </c>
      <c r="G3288" s="212" t="s">
        <v>456</v>
      </c>
      <c r="H3288" s="212">
        <v>1646</v>
      </c>
      <c r="I3288" s="212" t="s">
        <v>457</v>
      </c>
      <c r="J3288" s="212">
        <v>1064</v>
      </c>
      <c r="K3288" s="212" t="s">
        <v>446</v>
      </c>
      <c r="L3288" s="212" t="s">
        <v>447</v>
      </c>
      <c r="M3288" s="212"/>
      <c r="N3288" s="212"/>
      <c r="O3288" s="212"/>
      <c r="P3288" s="212">
        <v>1066</v>
      </c>
      <c r="Q3288" s="212" t="s">
        <v>448</v>
      </c>
      <c r="R3288" s="212" t="s">
        <v>449</v>
      </c>
      <c r="S3288" s="212"/>
      <c r="T3288" s="212"/>
      <c r="U3288" s="212"/>
      <c r="V3288" s="212"/>
      <c r="W3288" s="212"/>
      <c r="X3288" s="212"/>
      <c r="Y3288" s="212">
        <v>1373</v>
      </c>
      <c r="Z3288" s="212" t="s">
        <v>386</v>
      </c>
      <c r="AA3288" s="212" t="s">
        <v>387</v>
      </c>
      <c r="AB3288" s="212">
        <v>22815.200000000001</v>
      </c>
      <c r="AC3288" s="212">
        <v>27948.617999999999</v>
      </c>
      <c r="AD3288" s="212">
        <v>0.41670000000000001</v>
      </c>
      <c r="AE3288" s="212">
        <v>0</v>
      </c>
      <c r="AF3288" s="212">
        <v>0.41670000000000001</v>
      </c>
      <c r="AG3288" s="212">
        <v>0</v>
      </c>
      <c r="AH3288" s="212">
        <v>9506.33</v>
      </c>
      <c r="AI3288" s="212">
        <v>11645.26</v>
      </c>
      <c r="AJ3288" s="212">
        <v>0</v>
      </c>
      <c r="AK3288" s="212">
        <v>0</v>
      </c>
      <c r="AL3288" s="212">
        <v>0</v>
      </c>
      <c r="AM3288">
        <v>1</v>
      </c>
      <c r="AN3288" t="str">
        <f>VLOOKUP(H3288,'Base Art'!$A:$AJ,36,FALSE)</f>
        <v>MOLINO CAÑUELAS S.A.C.I.F.I.A.</v>
      </c>
    </row>
    <row r="3289" spans="1:40" x14ac:dyDescent="0.25">
      <c r="A3289" s="212" t="s">
        <v>7665</v>
      </c>
      <c r="B3289" s="212">
        <v>1</v>
      </c>
      <c r="C3289" s="212" t="s">
        <v>7666</v>
      </c>
      <c r="D3289" s="212" t="s">
        <v>1793</v>
      </c>
      <c r="E3289" s="212">
        <v>40</v>
      </c>
      <c r="F3289" s="212" t="s">
        <v>271</v>
      </c>
      <c r="G3289" s="212" t="s">
        <v>458</v>
      </c>
      <c r="H3289" s="212">
        <v>1648</v>
      </c>
      <c r="I3289" s="212" t="s">
        <v>459</v>
      </c>
      <c r="J3289" s="212">
        <v>1422</v>
      </c>
      <c r="K3289" s="212" t="s">
        <v>382</v>
      </c>
      <c r="L3289" s="212" t="s">
        <v>383</v>
      </c>
      <c r="M3289" s="212"/>
      <c r="N3289" s="212"/>
      <c r="O3289" s="212"/>
      <c r="P3289" s="212">
        <v>1067</v>
      </c>
      <c r="Q3289" s="212" t="s">
        <v>384</v>
      </c>
      <c r="R3289" s="212" t="s">
        <v>385</v>
      </c>
      <c r="S3289" s="212"/>
      <c r="T3289" s="212"/>
      <c r="U3289" s="212"/>
      <c r="V3289" s="212"/>
      <c r="W3289" s="212"/>
      <c r="X3289" s="212"/>
      <c r="Y3289" s="212">
        <v>1373</v>
      </c>
      <c r="Z3289" s="212" t="s">
        <v>386</v>
      </c>
      <c r="AA3289" s="212" t="s">
        <v>387</v>
      </c>
      <c r="AB3289" s="212">
        <v>16185.071</v>
      </c>
      <c r="AC3289" s="212">
        <v>20069.488000000001</v>
      </c>
      <c r="AD3289" s="212">
        <v>1</v>
      </c>
      <c r="AE3289" s="212">
        <v>0</v>
      </c>
      <c r="AF3289" s="212">
        <v>1</v>
      </c>
      <c r="AG3289" s="212">
        <v>0</v>
      </c>
      <c r="AH3289" s="212">
        <v>16185.07</v>
      </c>
      <c r="AI3289" s="212">
        <v>20069.490000000002</v>
      </c>
      <c r="AJ3289" s="212">
        <v>0</v>
      </c>
      <c r="AK3289" s="212">
        <v>0</v>
      </c>
      <c r="AL3289" s="212">
        <v>0</v>
      </c>
      <c r="AM3289">
        <v>1</v>
      </c>
      <c r="AN3289" t="str">
        <f>VLOOKUP(H3289,'Base Art'!$A:$AJ,36,FALSE)</f>
        <v>ARCOR S.A.I.C.</v>
      </c>
    </row>
    <row r="3290" spans="1:40" x14ac:dyDescent="0.25">
      <c r="A3290" s="212" t="s">
        <v>7665</v>
      </c>
      <c r="B3290" s="212">
        <v>1</v>
      </c>
      <c r="C3290" s="212" t="s">
        <v>7666</v>
      </c>
      <c r="D3290" s="212" t="s">
        <v>1793</v>
      </c>
      <c r="E3290" s="212">
        <v>40</v>
      </c>
      <c r="F3290" s="212" t="s">
        <v>271</v>
      </c>
      <c r="G3290" s="212" t="s">
        <v>1072</v>
      </c>
      <c r="H3290" s="212">
        <v>1699</v>
      </c>
      <c r="I3290" s="212" t="s">
        <v>1073</v>
      </c>
      <c r="J3290" s="212">
        <v>1419</v>
      </c>
      <c r="K3290" s="212" t="s">
        <v>572</v>
      </c>
      <c r="L3290" s="212" t="s">
        <v>573</v>
      </c>
      <c r="M3290" s="212"/>
      <c r="N3290" s="212"/>
      <c r="O3290" s="212"/>
      <c r="P3290" s="212">
        <v>1255</v>
      </c>
      <c r="Q3290" s="212" t="s">
        <v>1074</v>
      </c>
      <c r="R3290" s="212" t="s">
        <v>1075</v>
      </c>
      <c r="S3290" s="212"/>
      <c r="T3290" s="212"/>
      <c r="U3290" s="212"/>
      <c r="V3290" s="212"/>
      <c r="W3290" s="212"/>
      <c r="X3290" s="212"/>
      <c r="Y3290" s="212">
        <v>1369</v>
      </c>
      <c r="Z3290" s="212" t="s">
        <v>354</v>
      </c>
      <c r="AA3290" s="212" t="s">
        <v>355</v>
      </c>
      <c r="AB3290" s="212">
        <v>21759.32</v>
      </c>
      <c r="AC3290" s="212">
        <v>26981.565999999999</v>
      </c>
      <c r="AD3290" s="212">
        <v>8.3299999999999999E-2</v>
      </c>
      <c r="AE3290" s="212">
        <v>0</v>
      </c>
      <c r="AF3290" s="212">
        <v>8.3299999999999999E-2</v>
      </c>
      <c r="AG3290" s="212">
        <v>0</v>
      </c>
      <c r="AH3290" s="212">
        <v>1813.28</v>
      </c>
      <c r="AI3290" s="212">
        <v>2248.46</v>
      </c>
      <c r="AJ3290" s="212">
        <v>0</v>
      </c>
      <c r="AK3290" s="212">
        <v>0</v>
      </c>
      <c r="AL3290" s="212">
        <v>0</v>
      </c>
      <c r="AM3290">
        <v>1</v>
      </c>
      <c r="AN3290" t="str">
        <f>VLOOKUP(H3290,'Base Art'!$A:$AJ,36,FALSE)</f>
        <v>ARCOR S.A.I.C.</v>
      </c>
    </row>
    <row r="3291" spans="1:40" x14ac:dyDescent="0.25">
      <c r="A3291" s="212" t="s">
        <v>7665</v>
      </c>
      <c r="B3291" s="212">
        <v>1</v>
      </c>
      <c r="C3291" s="212" t="s">
        <v>7666</v>
      </c>
      <c r="D3291" s="212" t="s">
        <v>1793</v>
      </c>
      <c r="E3291" s="212">
        <v>40</v>
      </c>
      <c r="F3291" s="212" t="s">
        <v>271</v>
      </c>
      <c r="G3291" s="212" t="s">
        <v>1365</v>
      </c>
      <c r="H3291" s="212">
        <v>1709</v>
      </c>
      <c r="I3291" s="212" t="s">
        <v>1366</v>
      </c>
      <c r="J3291" s="212">
        <v>1419</v>
      </c>
      <c r="K3291" s="212" t="s">
        <v>572</v>
      </c>
      <c r="L3291" s="212" t="s">
        <v>573</v>
      </c>
      <c r="M3291" s="212"/>
      <c r="N3291" s="212"/>
      <c r="O3291" s="212"/>
      <c r="P3291" s="212"/>
      <c r="Q3291" s="212"/>
      <c r="R3291" s="212"/>
      <c r="S3291" s="212"/>
      <c r="T3291" s="212"/>
      <c r="U3291" s="212"/>
      <c r="V3291" s="212"/>
      <c r="W3291" s="212"/>
      <c r="X3291" s="212"/>
      <c r="Y3291" s="212">
        <v>1369</v>
      </c>
      <c r="Z3291" s="212" t="s">
        <v>354</v>
      </c>
      <c r="AA3291" s="212" t="s">
        <v>355</v>
      </c>
      <c r="AB3291" s="212">
        <v>7393.1329999999998</v>
      </c>
      <c r="AC3291" s="212">
        <v>9167.4840000000004</v>
      </c>
      <c r="AD3291" s="212">
        <v>1</v>
      </c>
      <c r="AE3291" s="212">
        <v>0</v>
      </c>
      <c r="AF3291" s="212">
        <v>1</v>
      </c>
      <c r="AG3291" s="212">
        <v>0</v>
      </c>
      <c r="AH3291" s="212">
        <v>7393.13</v>
      </c>
      <c r="AI3291" s="212">
        <v>9167.48</v>
      </c>
      <c r="AJ3291" s="212">
        <v>0</v>
      </c>
      <c r="AK3291" s="212">
        <v>0</v>
      </c>
      <c r="AL3291" s="212">
        <v>0</v>
      </c>
      <c r="AM3291">
        <v>1</v>
      </c>
      <c r="AN3291" t="str">
        <f>VLOOKUP(H3291,'Base Art'!$A:$AJ,36,FALSE)</f>
        <v>ARCOR S.A.I.C.</v>
      </c>
    </row>
    <row r="3292" spans="1:40" x14ac:dyDescent="0.25">
      <c r="A3292" s="212" t="s">
        <v>7665</v>
      </c>
      <c r="B3292" s="212">
        <v>1</v>
      </c>
      <c r="C3292" s="212" t="s">
        <v>7666</v>
      </c>
      <c r="D3292" s="212" t="s">
        <v>1793</v>
      </c>
      <c r="E3292" s="212">
        <v>40</v>
      </c>
      <c r="F3292" s="212" t="s">
        <v>271</v>
      </c>
      <c r="G3292" s="212" t="s">
        <v>464</v>
      </c>
      <c r="H3292" s="212">
        <v>1808</v>
      </c>
      <c r="I3292" s="212" t="s">
        <v>465</v>
      </c>
      <c r="J3292" s="212">
        <v>1470</v>
      </c>
      <c r="K3292" s="212" t="s">
        <v>466</v>
      </c>
      <c r="L3292" s="212" t="s">
        <v>467</v>
      </c>
      <c r="M3292" s="212"/>
      <c r="N3292" s="212"/>
      <c r="O3292" s="212"/>
      <c r="P3292" s="212"/>
      <c r="Q3292" s="212"/>
      <c r="R3292" s="212"/>
      <c r="S3292" s="212"/>
      <c r="T3292" s="212"/>
      <c r="U3292" s="212"/>
      <c r="V3292" s="212"/>
      <c r="W3292" s="212"/>
      <c r="X3292" s="212"/>
      <c r="Y3292" s="212">
        <v>1374</v>
      </c>
      <c r="Z3292" s="212" t="s">
        <v>336</v>
      </c>
      <c r="AA3292" s="212" t="s">
        <v>337</v>
      </c>
      <c r="AB3292" s="212">
        <v>106227</v>
      </c>
      <c r="AC3292" s="212">
        <v>130128.075</v>
      </c>
      <c r="AD3292" s="212">
        <v>0.16669999999999999</v>
      </c>
      <c r="AE3292" s="212">
        <v>0</v>
      </c>
      <c r="AF3292" s="212">
        <v>0.16669999999999999</v>
      </c>
      <c r="AG3292" s="212">
        <v>0</v>
      </c>
      <c r="AH3292" s="212">
        <v>17704.5</v>
      </c>
      <c r="AI3292" s="212">
        <v>21688.01</v>
      </c>
      <c r="AJ3292" s="212">
        <v>0</v>
      </c>
      <c r="AK3292" s="212">
        <v>0</v>
      </c>
      <c r="AL3292" s="212">
        <v>0</v>
      </c>
      <c r="AM3292">
        <v>1</v>
      </c>
      <c r="AN3292" t="str">
        <f>VLOOKUP(H3292,'Base Art'!$A:$AJ,36,FALSE)</f>
        <v>LHERITIER ARGENTINA S.A.</v>
      </c>
    </row>
    <row r="3293" spans="1:40" x14ac:dyDescent="0.25">
      <c r="A3293" s="212" t="s">
        <v>7665</v>
      </c>
      <c r="B3293" s="212">
        <v>1</v>
      </c>
      <c r="C3293" s="212" t="s">
        <v>7666</v>
      </c>
      <c r="D3293" s="212" t="s">
        <v>1793</v>
      </c>
      <c r="E3293" s="212">
        <v>40</v>
      </c>
      <c r="F3293" s="212" t="s">
        <v>271</v>
      </c>
      <c r="G3293" s="212" t="s">
        <v>1076</v>
      </c>
      <c r="H3293" s="212">
        <v>1843</v>
      </c>
      <c r="I3293" s="212" t="s">
        <v>1077</v>
      </c>
      <c r="J3293" s="212">
        <v>1472</v>
      </c>
      <c r="K3293" s="212" t="s">
        <v>1078</v>
      </c>
      <c r="L3293" s="212" t="s">
        <v>1079</v>
      </c>
      <c r="M3293" s="212"/>
      <c r="N3293" s="212"/>
      <c r="O3293" s="212"/>
      <c r="P3293" s="212">
        <v>1105</v>
      </c>
      <c r="Q3293" s="212" t="s">
        <v>1080</v>
      </c>
      <c r="R3293" s="212" t="s">
        <v>1081</v>
      </c>
      <c r="S3293" s="212"/>
      <c r="T3293" s="212"/>
      <c r="U3293" s="212"/>
      <c r="V3293" s="212"/>
      <c r="W3293" s="212"/>
      <c r="X3293" s="212"/>
      <c r="Y3293" s="212">
        <v>1374</v>
      </c>
      <c r="Z3293" s="212" t="s">
        <v>336</v>
      </c>
      <c r="AA3293" s="212" t="s">
        <v>337</v>
      </c>
      <c r="AB3293" s="212">
        <v>27496.03</v>
      </c>
      <c r="AC3293" s="212">
        <v>33270.207000000002</v>
      </c>
      <c r="AD3293" s="212">
        <v>8.3299999999999999E-2</v>
      </c>
      <c r="AE3293" s="212">
        <v>0</v>
      </c>
      <c r="AF3293" s="212">
        <v>8.3299999999999999E-2</v>
      </c>
      <c r="AG3293" s="212">
        <v>0</v>
      </c>
      <c r="AH3293" s="212">
        <v>2291.34</v>
      </c>
      <c r="AI3293" s="212">
        <v>2772.52</v>
      </c>
      <c r="AJ3293" s="212">
        <v>0</v>
      </c>
      <c r="AK3293" s="212">
        <v>0</v>
      </c>
      <c r="AL3293" s="212">
        <v>0</v>
      </c>
      <c r="AM3293">
        <v>1</v>
      </c>
      <c r="AN3293" t="str">
        <f>VLOOKUP(H3293,'Base Art'!$A:$AJ,36,FALSE)</f>
        <v>LHERITIER ARGENTINA S.A.</v>
      </c>
    </row>
    <row r="3294" spans="1:40" x14ac:dyDescent="0.25">
      <c r="A3294" s="212" t="s">
        <v>7665</v>
      </c>
      <c r="B3294" s="212">
        <v>1</v>
      </c>
      <c r="C3294" s="212" t="s">
        <v>7666</v>
      </c>
      <c r="D3294" s="212" t="s">
        <v>1793</v>
      </c>
      <c r="E3294" s="212">
        <v>40</v>
      </c>
      <c r="F3294" s="212" t="s">
        <v>271</v>
      </c>
      <c r="G3294" s="212" t="s">
        <v>510</v>
      </c>
      <c r="H3294" s="212">
        <v>3063</v>
      </c>
      <c r="I3294" s="212" t="s">
        <v>511</v>
      </c>
      <c r="J3294" s="212">
        <v>1414</v>
      </c>
      <c r="K3294" s="212" t="s">
        <v>372</v>
      </c>
      <c r="L3294" s="212" t="s">
        <v>373</v>
      </c>
      <c r="M3294" s="212"/>
      <c r="N3294" s="212"/>
      <c r="O3294" s="212"/>
      <c r="P3294" s="212"/>
      <c r="Q3294" s="212"/>
      <c r="R3294" s="212"/>
      <c r="S3294" s="212"/>
      <c r="T3294" s="212"/>
      <c r="U3294" s="212"/>
      <c r="V3294" s="212"/>
      <c r="W3294" s="212"/>
      <c r="X3294" s="212"/>
      <c r="Y3294" s="212">
        <v>1374</v>
      </c>
      <c r="Z3294" s="212" t="s">
        <v>336</v>
      </c>
      <c r="AA3294" s="212" t="s">
        <v>337</v>
      </c>
      <c r="AB3294" s="212">
        <v>33202.561000000002</v>
      </c>
      <c r="AC3294" s="212">
        <v>40175.097999999998</v>
      </c>
      <c r="AD3294" s="212">
        <v>0.25</v>
      </c>
      <c r="AE3294" s="212">
        <v>0</v>
      </c>
      <c r="AF3294" s="212">
        <v>0.25</v>
      </c>
      <c r="AG3294" s="212">
        <v>0</v>
      </c>
      <c r="AH3294" s="212">
        <v>8300.64</v>
      </c>
      <c r="AI3294" s="212">
        <v>10043.77</v>
      </c>
      <c r="AJ3294" s="212">
        <v>0</v>
      </c>
      <c r="AK3294" s="212">
        <v>0</v>
      </c>
      <c r="AL3294" s="212">
        <v>0</v>
      </c>
      <c r="AM3294">
        <v>1</v>
      </c>
      <c r="AN3294" t="str">
        <f>VLOOKUP(H3294,'Base Art'!$A:$AJ,36,FALSE)</f>
        <v>ARCOR S.A.I.C.</v>
      </c>
    </row>
    <row r="3295" spans="1:40" x14ac:dyDescent="0.25">
      <c r="A3295" s="212" t="s">
        <v>7665</v>
      </c>
      <c r="B3295" s="212">
        <v>1</v>
      </c>
      <c r="C3295" s="212" t="s">
        <v>7666</v>
      </c>
      <c r="D3295" s="212" t="s">
        <v>1793</v>
      </c>
      <c r="E3295" s="212">
        <v>40</v>
      </c>
      <c r="F3295" s="212" t="s">
        <v>271</v>
      </c>
      <c r="G3295" s="212" t="s">
        <v>518</v>
      </c>
      <c r="H3295" s="212">
        <v>3237</v>
      </c>
      <c r="I3295" s="212" t="s">
        <v>519</v>
      </c>
      <c r="J3295" s="212">
        <v>1477</v>
      </c>
      <c r="K3295" s="212" t="s">
        <v>512</v>
      </c>
      <c r="L3295" s="212" t="s">
        <v>513</v>
      </c>
      <c r="M3295" s="212"/>
      <c r="N3295" s="212"/>
      <c r="O3295" s="212"/>
      <c r="P3295" s="212">
        <v>1093</v>
      </c>
      <c r="Q3295" s="212" t="s">
        <v>520</v>
      </c>
      <c r="R3295" s="212" t="s">
        <v>521</v>
      </c>
      <c r="S3295" s="212"/>
      <c r="T3295" s="212"/>
      <c r="U3295" s="212"/>
      <c r="V3295" s="212"/>
      <c r="W3295" s="212"/>
      <c r="X3295" s="212"/>
      <c r="Y3295" s="212">
        <v>1373</v>
      </c>
      <c r="Z3295" s="212" t="s">
        <v>386</v>
      </c>
      <c r="AA3295" s="212" t="s">
        <v>387</v>
      </c>
      <c r="AB3295" s="212">
        <v>97956.899000000005</v>
      </c>
      <c r="AC3295" s="212">
        <v>119997.18799999999</v>
      </c>
      <c r="AD3295" s="212">
        <v>8.3299999999999999E-2</v>
      </c>
      <c r="AE3295" s="212">
        <v>0</v>
      </c>
      <c r="AF3295" s="212">
        <v>8.3299999999999999E-2</v>
      </c>
      <c r="AG3295" s="212">
        <v>0</v>
      </c>
      <c r="AH3295" s="212">
        <v>8163.07</v>
      </c>
      <c r="AI3295" s="212">
        <v>9999.77</v>
      </c>
      <c r="AJ3295" s="212">
        <v>0</v>
      </c>
      <c r="AK3295" s="212">
        <v>0</v>
      </c>
      <c r="AL3295" s="212">
        <v>0</v>
      </c>
      <c r="AM3295">
        <v>1</v>
      </c>
      <c r="AN3295" t="str">
        <f>VLOOKUP(H3295,'Base Art'!$A:$AJ,36,FALSE)</f>
        <v>ESTABLECIM. MODELO LAS COLONIAS S.A</v>
      </c>
    </row>
    <row r="3296" spans="1:40" x14ac:dyDescent="0.25">
      <c r="A3296" s="212" t="s">
        <v>7665</v>
      </c>
      <c r="B3296" s="212">
        <v>1</v>
      </c>
      <c r="C3296" s="212" t="s">
        <v>7666</v>
      </c>
      <c r="D3296" s="212" t="s">
        <v>1793</v>
      </c>
      <c r="E3296" s="212">
        <v>40</v>
      </c>
      <c r="F3296" s="212" t="s">
        <v>271</v>
      </c>
      <c r="G3296" s="212" t="s">
        <v>522</v>
      </c>
      <c r="H3296" s="212">
        <v>3238</v>
      </c>
      <c r="I3296" s="212" t="s">
        <v>523</v>
      </c>
      <c r="J3296" s="212">
        <v>1477</v>
      </c>
      <c r="K3296" s="212" t="s">
        <v>512</v>
      </c>
      <c r="L3296" s="212" t="s">
        <v>513</v>
      </c>
      <c r="M3296" s="212"/>
      <c r="N3296" s="212"/>
      <c r="O3296" s="212"/>
      <c r="P3296" s="212">
        <v>1093</v>
      </c>
      <c r="Q3296" s="212" t="s">
        <v>520</v>
      </c>
      <c r="R3296" s="212" t="s">
        <v>521</v>
      </c>
      <c r="S3296" s="212"/>
      <c r="T3296" s="212"/>
      <c r="U3296" s="212"/>
      <c r="V3296" s="212"/>
      <c r="W3296" s="212"/>
      <c r="X3296" s="212"/>
      <c r="Y3296" s="212">
        <v>1373</v>
      </c>
      <c r="Z3296" s="212" t="s">
        <v>386</v>
      </c>
      <c r="AA3296" s="212" t="s">
        <v>387</v>
      </c>
      <c r="AB3296" s="212">
        <v>97956.899000000005</v>
      </c>
      <c r="AC3296" s="212">
        <v>119997.18799999999</v>
      </c>
      <c r="AD3296" s="212">
        <v>8.3299999999999999E-2</v>
      </c>
      <c r="AE3296" s="212">
        <v>0</v>
      </c>
      <c r="AF3296" s="212">
        <v>8.3299999999999999E-2</v>
      </c>
      <c r="AG3296" s="212">
        <v>0</v>
      </c>
      <c r="AH3296" s="212">
        <v>8163.07</v>
      </c>
      <c r="AI3296" s="212">
        <v>9999.77</v>
      </c>
      <c r="AJ3296" s="212">
        <v>0</v>
      </c>
      <c r="AK3296" s="212">
        <v>0</v>
      </c>
      <c r="AL3296" s="212">
        <v>0</v>
      </c>
      <c r="AM3296">
        <v>1</v>
      </c>
      <c r="AN3296" t="str">
        <f>VLOOKUP(H3296,'Base Art'!$A:$AJ,36,FALSE)</f>
        <v>ESTABLECIM. MODELO LAS COLONIAS S.A</v>
      </c>
    </row>
    <row r="3297" spans="1:40" x14ac:dyDescent="0.25">
      <c r="A3297" s="212" t="s">
        <v>7665</v>
      </c>
      <c r="B3297" s="212">
        <v>1</v>
      </c>
      <c r="C3297" s="212" t="s">
        <v>7666</v>
      </c>
      <c r="D3297" s="212" t="s">
        <v>1793</v>
      </c>
      <c r="E3297" s="212">
        <v>40</v>
      </c>
      <c r="F3297" s="212" t="s">
        <v>271</v>
      </c>
      <c r="G3297" s="212" t="s">
        <v>1096</v>
      </c>
      <c r="H3297" s="212">
        <v>3479</v>
      </c>
      <c r="I3297" s="212" t="s">
        <v>1097</v>
      </c>
      <c r="J3297" s="212"/>
      <c r="K3297" s="212"/>
      <c r="L3297" s="212"/>
      <c r="M3297" s="212"/>
      <c r="N3297" s="212"/>
      <c r="O3297" s="212"/>
      <c r="P3297" s="212"/>
      <c r="Q3297" s="212"/>
      <c r="R3297" s="212"/>
      <c r="S3297" s="212"/>
      <c r="T3297" s="212"/>
      <c r="U3297" s="212"/>
      <c r="V3297" s="212"/>
      <c r="W3297" s="212"/>
      <c r="X3297" s="212"/>
      <c r="Y3297" s="212"/>
      <c r="Z3297" s="212"/>
      <c r="AA3297" s="212"/>
      <c r="AB3297" s="212">
        <v>56910.114000000001</v>
      </c>
      <c r="AC3297" s="212">
        <v>70568.554000000004</v>
      </c>
      <c r="AD3297" s="212">
        <v>0.06</v>
      </c>
      <c r="AE3297" s="212">
        <v>0</v>
      </c>
      <c r="AF3297" s="212">
        <v>0.06</v>
      </c>
      <c r="AG3297" s="212">
        <v>0</v>
      </c>
      <c r="AH3297" s="212">
        <v>3414.61</v>
      </c>
      <c r="AI3297" s="212">
        <v>4234.1099999999997</v>
      </c>
      <c r="AJ3297" s="212">
        <v>1</v>
      </c>
      <c r="AK3297" s="212">
        <v>0.06</v>
      </c>
      <c r="AL3297" s="212">
        <v>0</v>
      </c>
      <c r="AM3297">
        <v>1</v>
      </c>
      <c r="AN3297" t="str">
        <f>VLOOKUP(H3297,'Base Art'!$A:$AJ,36,FALSE)</f>
        <v>GEORGALOS HNOS. S.A.I.C.A.</v>
      </c>
    </row>
    <row r="3298" spans="1:40" x14ac:dyDescent="0.25">
      <c r="A3298" s="212" t="s">
        <v>7665</v>
      </c>
      <c r="B3298" s="212">
        <v>1</v>
      </c>
      <c r="C3298" s="212" t="s">
        <v>7666</v>
      </c>
      <c r="D3298" s="212" t="s">
        <v>1793</v>
      </c>
      <c r="E3298" s="212">
        <v>40</v>
      </c>
      <c r="F3298" s="212" t="s">
        <v>271</v>
      </c>
      <c r="G3298" s="212" t="s">
        <v>964</v>
      </c>
      <c r="H3298" s="212">
        <v>3491</v>
      </c>
      <c r="I3298" s="212" t="s">
        <v>965</v>
      </c>
      <c r="J3298" s="212">
        <v>1418</v>
      </c>
      <c r="K3298" s="212" t="s">
        <v>966</v>
      </c>
      <c r="L3298" s="212" t="s">
        <v>967</v>
      </c>
      <c r="M3298" s="212"/>
      <c r="N3298" s="212"/>
      <c r="O3298" s="212"/>
      <c r="P3298" s="212">
        <v>1068</v>
      </c>
      <c r="Q3298" s="212" t="s">
        <v>968</v>
      </c>
      <c r="R3298" s="212" t="s">
        <v>969</v>
      </c>
      <c r="S3298" s="212"/>
      <c r="T3298" s="212"/>
      <c r="U3298" s="212"/>
      <c r="V3298" s="212"/>
      <c r="W3298" s="212"/>
      <c r="X3298" s="212"/>
      <c r="Y3298" s="212">
        <v>1374</v>
      </c>
      <c r="Z3298" s="212" t="s">
        <v>336</v>
      </c>
      <c r="AA3298" s="212" t="s">
        <v>337</v>
      </c>
      <c r="AB3298" s="212">
        <v>39568.962</v>
      </c>
      <c r="AC3298" s="212">
        <v>48471.978000000003</v>
      </c>
      <c r="AD3298" s="212">
        <v>0.125</v>
      </c>
      <c r="AE3298" s="212">
        <v>0</v>
      </c>
      <c r="AF3298" s="212">
        <v>0.125</v>
      </c>
      <c r="AG3298" s="212">
        <v>0</v>
      </c>
      <c r="AH3298" s="212">
        <v>4946.12</v>
      </c>
      <c r="AI3298" s="212">
        <v>6059</v>
      </c>
      <c r="AJ3298" s="212">
        <v>1</v>
      </c>
      <c r="AK3298" s="212">
        <v>0.13</v>
      </c>
      <c r="AL3298" s="212">
        <v>0</v>
      </c>
      <c r="AM3298">
        <v>1</v>
      </c>
      <c r="AN3298" t="str">
        <f>VLOOKUP(H3298,'Base Art'!$A:$AJ,36,FALSE)</f>
        <v>ARCOR S.A.I.C.</v>
      </c>
    </row>
    <row r="3299" spans="1:40" x14ac:dyDescent="0.25">
      <c r="A3299" s="212" t="s">
        <v>7665</v>
      </c>
      <c r="B3299" s="212">
        <v>1</v>
      </c>
      <c r="C3299" s="212" t="s">
        <v>7666</v>
      </c>
      <c r="D3299" s="212" t="s">
        <v>1793</v>
      </c>
      <c r="E3299" s="212">
        <v>40</v>
      </c>
      <c r="F3299" s="212" t="s">
        <v>271</v>
      </c>
      <c r="G3299" s="212" t="s">
        <v>972</v>
      </c>
      <c r="H3299" s="212">
        <v>3494</v>
      </c>
      <c r="I3299" s="212" t="s">
        <v>973</v>
      </c>
      <c r="J3299" s="212">
        <v>1418</v>
      </c>
      <c r="K3299" s="212" t="s">
        <v>966</v>
      </c>
      <c r="L3299" s="212" t="s">
        <v>967</v>
      </c>
      <c r="M3299" s="212"/>
      <c r="N3299" s="212"/>
      <c r="O3299" s="212"/>
      <c r="P3299" s="212">
        <v>1068</v>
      </c>
      <c r="Q3299" s="212" t="s">
        <v>968</v>
      </c>
      <c r="R3299" s="212" t="s">
        <v>969</v>
      </c>
      <c r="S3299" s="212"/>
      <c r="T3299" s="212"/>
      <c r="U3299" s="212"/>
      <c r="V3299" s="212"/>
      <c r="W3299" s="212"/>
      <c r="X3299" s="212"/>
      <c r="Y3299" s="212">
        <v>1374</v>
      </c>
      <c r="Z3299" s="212" t="s">
        <v>336</v>
      </c>
      <c r="AA3299" s="212" t="s">
        <v>337</v>
      </c>
      <c r="AB3299" s="212">
        <v>39568.962</v>
      </c>
      <c r="AC3299" s="212">
        <v>48471.978000000003</v>
      </c>
      <c r="AD3299" s="212">
        <v>0.125</v>
      </c>
      <c r="AE3299" s="212">
        <v>0</v>
      </c>
      <c r="AF3299" s="212">
        <v>0.125</v>
      </c>
      <c r="AG3299" s="212">
        <v>0</v>
      </c>
      <c r="AH3299" s="212">
        <v>4946.12</v>
      </c>
      <c r="AI3299" s="212">
        <v>6059</v>
      </c>
      <c r="AJ3299" s="212">
        <v>0</v>
      </c>
      <c r="AK3299" s="212">
        <v>0</v>
      </c>
      <c r="AL3299" s="212">
        <v>0</v>
      </c>
      <c r="AM3299">
        <v>1</v>
      </c>
      <c r="AN3299" t="str">
        <f>VLOOKUP(H3299,'Base Art'!$A:$AJ,36,FALSE)</f>
        <v>ARCOR S.A.I.C.</v>
      </c>
    </row>
    <row r="3300" spans="1:40" x14ac:dyDescent="0.25">
      <c r="A3300" s="212" t="s">
        <v>7665</v>
      </c>
      <c r="B3300" s="212">
        <v>1</v>
      </c>
      <c r="C3300" s="212" t="s">
        <v>7666</v>
      </c>
      <c r="D3300" s="212" t="s">
        <v>1793</v>
      </c>
      <c r="E3300" s="212">
        <v>40</v>
      </c>
      <c r="F3300" s="212" t="s">
        <v>271</v>
      </c>
      <c r="G3300" s="212" t="s">
        <v>974</v>
      </c>
      <c r="H3300" s="212">
        <v>3495</v>
      </c>
      <c r="I3300" s="212" t="s">
        <v>975</v>
      </c>
      <c r="J3300" s="212">
        <v>1418</v>
      </c>
      <c r="K3300" s="212" t="s">
        <v>966</v>
      </c>
      <c r="L3300" s="212" t="s">
        <v>967</v>
      </c>
      <c r="M3300" s="212"/>
      <c r="N3300" s="212"/>
      <c r="O3300" s="212"/>
      <c r="P3300" s="212">
        <v>1068</v>
      </c>
      <c r="Q3300" s="212" t="s">
        <v>968</v>
      </c>
      <c r="R3300" s="212" t="s">
        <v>969</v>
      </c>
      <c r="S3300" s="212"/>
      <c r="T3300" s="212"/>
      <c r="U3300" s="212"/>
      <c r="V3300" s="212"/>
      <c r="W3300" s="212"/>
      <c r="X3300" s="212"/>
      <c r="Y3300" s="212">
        <v>1374</v>
      </c>
      <c r="Z3300" s="212" t="s">
        <v>336</v>
      </c>
      <c r="AA3300" s="212" t="s">
        <v>337</v>
      </c>
      <c r="AB3300" s="212">
        <v>39568.962</v>
      </c>
      <c r="AC3300" s="212">
        <v>48471.978000000003</v>
      </c>
      <c r="AD3300" s="212">
        <v>0.125</v>
      </c>
      <c r="AE3300" s="212">
        <v>0</v>
      </c>
      <c r="AF3300" s="212">
        <v>0.125</v>
      </c>
      <c r="AG3300" s="212">
        <v>0</v>
      </c>
      <c r="AH3300" s="212">
        <v>4946.12</v>
      </c>
      <c r="AI3300" s="212">
        <v>6059</v>
      </c>
      <c r="AJ3300" s="212">
        <v>0</v>
      </c>
      <c r="AK3300" s="212">
        <v>0</v>
      </c>
      <c r="AL3300" s="212">
        <v>0</v>
      </c>
      <c r="AM3300">
        <v>1</v>
      </c>
      <c r="AN3300" t="str">
        <f>VLOOKUP(H3300,'Base Art'!$A:$AJ,36,FALSE)</f>
        <v>ARCOR S.A.I.C.</v>
      </c>
    </row>
    <row r="3301" spans="1:40" x14ac:dyDescent="0.25">
      <c r="A3301" s="212" t="s">
        <v>7665</v>
      </c>
      <c r="B3301" s="212">
        <v>1</v>
      </c>
      <c r="C3301" s="212" t="s">
        <v>7666</v>
      </c>
      <c r="D3301" s="212" t="s">
        <v>1793</v>
      </c>
      <c r="E3301" s="212">
        <v>40</v>
      </c>
      <c r="F3301" s="212" t="s">
        <v>271</v>
      </c>
      <c r="G3301" s="212" t="s">
        <v>548</v>
      </c>
      <c r="H3301" s="212">
        <v>4118</v>
      </c>
      <c r="I3301" s="212" t="s">
        <v>549</v>
      </c>
      <c r="J3301" s="212">
        <v>1019</v>
      </c>
      <c r="K3301" s="212" t="s">
        <v>266</v>
      </c>
      <c r="L3301" s="212" t="s">
        <v>297</v>
      </c>
      <c r="M3301" s="212"/>
      <c r="N3301" s="212"/>
      <c r="O3301" s="212"/>
      <c r="P3301" s="212">
        <v>1020</v>
      </c>
      <c r="Q3301" s="212" t="s">
        <v>298</v>
      </c>
      <c r="R3301" s="212" t="s">
        <v>299</v>
      </c>
      <c r="S3301" s="212"/>
      <c r="T3301" s="212"/>
      <c r="U3301" s="212"/>
      <c r="V3301" s="212"/>
      <c r="W3301" s="212"/>
      <c r="X3301" s="212"/>
      <c r="Y3301" s="212">
        <v>1402</v>
      </c>
      <c r="Z3301" s="212" t="s">
        <v>300</v>
      </c>
      <c r="AA3301" s="212" t="s">
        <v>301</v>
      </c>
      <c r="AB3301" s="212">
        <v>137611.78200000001</v>
      </c>
      <c r="AC3301" s="212">
        <v>170638.614</v>
      </c>
      <c r="AD3301" s="212">
        <v>0.16669999999999999</v>
      </c>
      <c r="AE3301" s="212">
        <v>0</v>
      </c>
      <c r="AF3301" s="212">
        <v>0.16669999999999999</v>
      </c>
      <c r="AG3301" s="212">
        <v>0</v>
      </c>
      <c r="AH3301" s="212">
        <v>22935.3</v>
      </c>
      <c r="AI3301" s="212">
        <v>28439.77</v>
      </c>
      <c r="AJ3301" s="212">
        <v>1</v>
      </c>
      <c r="AK3301" s="212">
        <v>0.17</v>
      </c>
      <c r="AL3301" s="212">
        <v>0</v>
      </c>
      <c r="AM3301">
        <v>1</v>
      </c>
      <c r="AN3301" t="str">
        <f>VLOOKUP(H3301,'Base Art'!$A:$AJ,36,FALSE)</f>
        <v>ENERGIZER ARGENTINA S.A.</v>
      </c>
    </row>
    <row r="3302" spans="1:40" x14ac:dyDescent="0.25">
      <c r="A3302" s="212" t="s">
        <v>7665</v>
      </c>
      <c r="B3302" s="212">
        <v>1</v>
      </c>
      <c r="C3302" s="212" t="s">
        <v>7666</v>
      </c>
      <c r="D3302" s="212" t="s">
        <v>1793</v>
      </c>
      <c r="E3302" s="212">
        <v>40</v>
      </c>
      <c r="F3302" s="212" t="s">
        <v>271</v>
      </c>
      <c r="G3302" s="212" t="s">
        <v>984</v>
      </c>
      <c r="H3302" s="212">
        <v>4438</v>
      </c>
      <c r="I3302" s="212" t="s">
        <v>985</v>
      </c>
      <c r="J3302" s="212">
        <v>1414</v>
      </c>
      <c r="K3302" s="212" t="s">
        <v>372</v>
      </c>
      <c r="L3302" s="212" t="s">
        <v>373</v>
      </c>
      <c r="M3302" s="212"/>
      <c r="N3302" s="212"/>
      <c r="O3302" s="212"/>
      <c r="P3302" s="212"/>
      <c r="Q3302" s="212"/>
      <c r="R3302" s="212"/>
      <c r="S3302" s="212"/>
      <c r="T3302" s="212"/>
      <c r="U3302" s="212"/>
      <c r="V3302" s="212"/>
      <c r="W3302" s="212"/>
      <c r="X3302" s="212"/>
      <c r="Y3302" s="212">
        <v>1372</v>
      </c>
      <c r="Z3302" s="212" t="s">
        <v>346</v>
      </c>
      <c r="AA3302" s="212" t="s">
        <v>347</v>
      </c>
      <c r="AB3302" s="212">
        <v>252706.78</v>
      </c>
      <c r="AC3302" s="212">
        <v>313356.41200000001</v>
      </c>
      <c r="AD3302" s="212">
        <v>8.3299999999999999E-2</v>
      </c>
      <c r="AE3302" s="212">
        <v>0</v>
      </c>
      <c r="AF3302" s="212">
        <v>8.3299999999999999E-2</v>
      </c>
      <c r="AG3302" s="212">
        <v>0</v>
      </c>
      <c r="AH3302" s="212">
        <v>21058.9</v>
      </c>
      <c r="AI3302" s="212">
        <v>26113.03</v>
      </c>
      <c r="AJ3302" s="212">
        <v>0</v>
      </c>
      <c r="AK3302" s="212">
        <v>0</v>
      </c>
      <c r="AL3302" s="212">
        <v>0</v>
      </c>
      <c r="AM3302">
        <v>1</v>
      </c>
      <c r="AN3302" t="str">
        <f>VLOOKUP(H3302,'Base Art'!$A:$AJ,36,FALSE)</f>
        <v>ARCOR S.A.I.C.</v>
      </c>
    </row>
    <row r="3303" spans="1:40" x14ac:dyDescent="0.25">
      <c r="A3303" s="212" t="s">
        <v>7665</v>
      </c>
      <c r="B3303" s="212">
        <v>1</v>
      </c>
      <c r="C3303" s="212" t="s">
        <v>7666</v>
      </c>
      <c r="D3303" s="212" t="s">
        <v>1793</v>
      </c>
      <c r="E3303" s="212">
        <v>40</v>
      </c>
      <c r="F3303" s="212" t="s">
        <v>271</v>
      </c>
      <c r="G3303" s="212" t="s">
        <v>1504</v>
      </c>
      <c r="H3303" s="212">
        <v>4461</v>
      </c>
      <c r="I3303" s="212" t="s">
        <v>1505</v>
      </c>
      <c r="J3303" s="212">
        <v>1419</v>
      </c>
      <c r="K3303" s="212" t="s">
        <v>572</v>
      </c>
      <c r="L3303" s="212" t="s">
        <v>573</v>
      </c>
      <c r="M3303" s="212"/>
      <c r="N3303" s="212"/>
      <c r="O3303" s="212"/>
      <c r="P3303" s="212">
        <v>1333</v>
      </c>
      <c r="Q3303" s="212" t="s">
        <v>1002</v>
      </c>
      <c r="R3303" s="212" t="s">
        <v>1003</v>
      </c>
      <c r="S3303" s="212"/>
      <c r="T3303" s="212"/>
      <c r="U3303" s="212"/>
      <c r="V3303" s="212"/>
      <c r="W3303" s="212"/>
      <c r="X3303" s="212"/>
      <c r="Y3303" s="212">
        <v>1369</v>
      </c>
      <c r="Z3303" s="212" t="s">
        <v>354</v>
      </c>
      <c r="AA3303" s="212" t="s">
        <v>355</v>
      </c>
      <c r="AB3303" s="212">
        <v>24392.15</v>
      </c>
      <c r="AC3303" s="212">
        <v>30246.268</v>
      </c>
      <c r="AD3303" s="212">
        <v>8.3299999999999999E-2</v>
      </c>
      <c r="AE3303" s="212">
        <v>0</v>
      </c>
      <c r="AF3303" s="212">
        <v>8.3299999999999999E-2</v>
      </c>
      <c r="AG3303" s="212">
        <v>0</v>
      </c>
      <c r="AH3303" s="212">
        <v>2032.68</v>
      </c>
      <c r="AI3303" s="212">
        <v>2520.52</v>
      </c>
      <c r="AJ3303" s="212">
        <v>1</v>
      </c>
      <c r="AK3303" s="212">
        <v>0.08</v>
      </c>
      <c r="AL3303" s="212">
        <v>0</v>
      </c>
      <c r="AM3303">
        <v>1</v>
      </c>
      <c r="AN3303" t="str">
        <f>VLOOKUP(H3303,'Base Art'!$A:$AJ,36,FALSE)</f>
        <v>ARCOR S.A.I.C.</v>
      </c>
    </row>
    <row r="3304" spans="1:40" x14ac:dyDescent="0.25">
      <c r="A3304" s="212" t="s">
        <v>7665</v>
      </c>
      <c r="B3304" s="212">
        <v>1</v>
      </c>
      <c r="C3304" s="212" t="s">
        <v>7666</v>
      </c>
      <c r="D3304" s="212" t="s">
        <v>1793</v>
      </c>
      <c r="E3304" s="212">
        <v>40</v>
      </c>
      <c r="F3304" s="212" t="s">
        <v>271</v>
      </c>
      <c r="G3304" s="212" t="s">
        <v>1270</v>
      </c>
      <c r="H3304" s="212">
        <v>4616</v>
      </c>
      <c r="I3304" s="212" t="s">
        <v>1271</v>
      </c>
      <c r="J3304" s="212">
        <v>1418</v>
      </c>
      <c r="K3304" s="212" t="s">
        <v>966</v>
      </c>
      <c r="L3304" s="212" t="s">
        <v>967</v>
      </c>
      <c r="M3304" s="212"/>
      <c r="N3304" s="212"/>
      <c r="O3304" s="212"/>
      <c r="P3304" s="212">
        <v>1068</v>
      </c>
      <c r="Q3304" s="212" t="s">
        <v>968</v>
      </c>
      <c r="R3304" s="212" t="s">
        <v>969</v>
      </c>
      <c r="S3304" s="212"/>
      <c r="T3304" s="212"/>
      <c r="U3304" s="212"/>
      <c r="V3304" s="212"/>
      <c r="W3304" s="212"/>
      <c r="X3304" s="212"/>
      <c r="Y3304" s="212">
        <v>1372</v>
      </c>
      <c r="Z3304" s="212" t="s">
        <v>346</v>
      </c>
      <c r="AA3304" s="212" t="s">
        <v>347</v>
      </c>
      <c r="AB3304" s="212">
        <v>65950.701000000001</v>
      </c>
      <c r="AC3304" s="212">
        <v>80789.604000000007</v>
      </c>
      <c r="AD3304" s="212">
        <v>8.3299999999999999E-2</v>
      </c>
      <c r="AE3304" s="212">
        <v>0</v>
      </c>
      <c r="AF3304" s="212">
        <v>8.3299999999999999E-2</v>
      </c>
      <c r="AG3304" s="212">
        <v>0</v>
      </c>
      <c r="AH3304" s="212">
        <v>5495.89</v>
      </c>
      <c r="AI3304" s="212">
        <v>6732.47</v>
      </c>
      <c r="AJ3304" s="212">
        <v>0</v>
      </c>
      <c r="AK3304" s="212">
        <v>0</v>
      </c>
      <c r="AL3304" s="212">
        <v>0</v>
      </c>
      <c r="AM3304">
        <v>1</v>
      </c>
      <c r="AN3304" t="str">
        <f>VLOOKUP(H3304,'Base Art'!$A:$AJ,36,FALSE)</f>
        <v>ARCOR S.A.I.C.</v>
      </c>
    </row>
    <row r="3305" spans="1:40" x14ac:dyDescent="0.25">
      <c r="A3305" s="212" t="s">
        <v>7665</v>
      </c>
      <c r="B3305" s="212">
        <v>1</v>
      </c>
      <c r="C3305" s="212" t="s">
        <v>7666</v>
      </c>
      <c r="D3305" s="212" t="s">
        <v>1793</v>
      </c>
      <c r="E3305" s="212">
        <v>40</v>
      </c>
      <c r="F3305" s="212" t="s">
        <v>271</v>
      </c>
      <c r="G3305" s="212" t="s">
        <v>600</v>
      </c>
      <c r="H3305" s="212">
        <v>4941</v>
      </c>
      <c r="I3305" s="212" t="s">
        <v>601</v>
      </c>
      <c r="J3305" s="212"/>
      <c r="K3305" s="212"/>
      <c r="L3305" s="212"/>
      <c r="M3305" s="212"/>
      <c r="N3305" s="212"/>
      <c r="O3305" s="212"/>
      <c r="P3305" s="212">
        <v>1085</v>
      </c>
      <c r="Q3305" s="212" t="s">
        <v>598</v>
      </c>
      <c r="R3305" s="212" t="s">
        <v>599</v>
      </c>
      <c r="S3305" s="212"/>
      <c r="T3305" s="212"/>
      <c r="U3305" s="212"/>
      <c r="V3305" s="212"/>
      <c r="W3305" s="212"/>
      <c r="X3305" s="212"/>
      <c r="Y3305" s="212">
        <v>1373</v>
      </c>
      <c r="Z3305" s="212" t="s">
        <v>386</v>
      </c>
      <c r="AA3305" s="212" t="s">
        <v>387</v>
      </c>
      <c r="AB3305" s="212">
        <v>15740.111999999999</v>
      </c>
      <c r="AC3305" s="212">
        <v>19517.738000000001</v>
      </c>
      <c r="AD3305" s="212">
        <v>1</v>
      </c>
      <c r="AE3305" s="212">
        <v>0</v>
      </c>
      <c r="AF3305" s="212">
        <v>1</v>
      </c>
      <c r="AG3305" s="212">
        <v>0</v>
      </c>
      <c r="AH3305" s="212">
        <v>15740.11</v>
      </c>
      <c r="AI3305" s="212">
        <v>19517.740000000002</v>
      </c>
      <c r="AJ3305" s="212">
        <v>1</v>
      </c>
      <c r="AK3305" s="212">
        <v>1</v>
      </c>
      <c r="AL3305" s="212">
        <v>0</v>
      </c>
      <c r="AM3305">
        <v>1</v>
      </c>
      <c r="AN3305" t="str">
        <f>VLOOKUP(H3305,'Base Art'!$A:$AJ,36,FALSE)</f>
        <v>DON SATUR S.R.L.</v>
      </c>
    </row>
    <row r="3306" spans="1:40" x14ac:dyDescent="0.25">
      <c r="A3306" s="212" t="s">
        <v>7665</v>
      </c>
      <c r="B3306" s="212">
        <v>1</v>
      </c>
      <c r="C3306" s="212" t="s">
        <v>7666</v>
      </c>
      <c r="D3306" s="212" t="s">
        <v>1793</v>
      </c>
      <c r="E3306" s="212">
        <v>40</v>
      </c>
      <c r="F3306" s="212" t="s">
        <v>271</v>
      </c>
      <c r="G3306" s="212" t="s">
        <v>1657</v>
      </c>
      <c r="H3306" s="212">
        <v>5107</v>
      </c>
      <c r="I3306" s="212" t="s">
        <v>1658</v>
      </c>
      <c r="J3306" s="212">
        <v>1065</v>
      </c>
      <c r="K3306" s="212" t="s">
        <v>454</v>
      </c>
      <c r="L3306" s="212" t="s">
        <v>455</v>
      </c>
      <c r="M3306" s="212"/>
      <c r="N3306" s="212"/>
      <c r="O3306" s="212"/>
      <c r="P3306" s="212"/>
      <c r="Q3306" s="212"/>
      <c r="R3306" s="212"/>
      <c r="S3306" s="212"/>
      <c r="T3306" s="212"/>
      <c r="U3306" s="212"/>
      <c r="V3306" s="212"/>
      <c r="W3306" s="212"/>
      <c r="X3306" s="212"/>
      <c r="Y3306" s="212">
        <v>1373</v>
      </c>
      <c r="Z3306" s="212" t="s">
        <v>386</v>
      </c>
      <c r="AA3306" s="212" t="s">
        <v>387</v>
      </c>
      <c r="AB3306" s="212">
        <v>16831.814999999999</v>
      </c>
      <c r="AC3306" s="212">
        <v>20618.975999999999</v>
      </c>
      <c r="AD3306" s="212">
        <v>0.42859999999999998</v>
      </c>
      <c r="AE3306" s="212">
        <v>0</v>
      </c>
      <c r="AF3306" s="212">
        <v>0.42859999999999998</v>
      </c>
      <c r="AG3306" s="212">
        <v>0</v>
      </c>
      <c r="AH3306" s="212">
        <v>7213.64</v>
      </c>
      <c r="AI3306" s="212">
        <v>8836.7000000000007</v>
      </c>
      <c r="AJ3306" s="212">
        <v>0</v>
      </c>
      <c r="AK3306" s="212">
        <v>0</v>
      </c>
      <c r="AL3306" s="212">
        <v>0</v>
      </c>
      <c r="AM3306">
        <v>1</v>
      </c>
      <c r="AN3306" t="str">
        <f>VLOOKUP(H3306,'Base Art'!$A:$AJ,36,FALSE)</f>
        <v>MOLINO CAÑUELAS S.A.C.I.F.I.A.</v>
      </c>
    </row>
    <row r="3307" spans="1:40" x14ac:dyDescent="0.25">
      <c r="A3307" s="212" t="s">
        <v>7665</v>
      </c>
      <c r="B3307" s="212">
        <v>1</v>
      </c>
      <c r="C3307" s="212" t="s">
        <v>7666</v>
      </c>
      <c r="D3307" s="212" t="s">
        <v>1793</v>
      </c>
      <c r="E3307" s="212">
        <v>40</v>
      </c>
      <c r="F3307" s="212" t="s">
        <v>271</v>
      </c>
      <c r="G3307" s="212" t="s">
        <v>612</v>
      </c>
      <c r="H3307" s="212">
        <v>5108</v>
      </c>
      <c r="I3307" s="212" t="s">
        <v>613</v>
      </c>
      <c r="J3307" s="212">
        <v>1065</v>
      </c>
      <c r="K3307" s="212" t="s">
        <v>454</v>
      </c>
      <c r="L3307" s="212" t="s">
        <v>455</v>
      </c>
      <c r="M3307" s="212"/>
      <c r="N3307" s="212"/>
      <c r="O3307" s="212"/>
      <c r="P3307" s="212"/>
      <c r="Q3307" s="212"/>
      <c r="R3307" s="212"/>
      <c r="S3307" s="212"/>
      <c r="T3307" s="212"/>
      <c r="U3307" s="212"/>
      <c r="V3307" s="212"/>
      <c r="W3307" s="212"/>
      <c r="X3307" s="212"/>
      <c r="Y3307" s="212">
        <v>1373</v>
      </c>
      <c r="Z3307" s="212" t="s">
        <v>386</v>
      </c>
      <c r="AA3307" s="212" t="s">
        <v>387</v>
      </c>
      <c r="AB3307" s="212">
        <v>16831.814999999999</v>
      </c>
      <c r="AC3307" s="212">
        <v>20618.975999999999</v>
      </c>
      <c r="AD3307" s="212">
        <v>0.42859999999999998</v>
      </c>
      <c r="AE3307" s="212">
        <v>0</v>
      </c>
      <c r="AF3307" s="212">
        <v>0.42859999999999998</v>
      </c>
      <c r="AG3307" s="212">
        <v>0</v>
      </c>
      <c r="AH3307" s="212">
        <v>7213.64</v>
      </c>
      <c r="AI3307" s="212">
        <v>8836.7000000000007</v>
      </c>
      <c r="AJ3307" s="212">
        <v>0</v>
      </c>
      <c r="AK3307" s="212">
        <v>0</v>
      </c>
      <c r="AL3307" s="212">
        <v>0</v>
      </c>
      <c r="AM3307">
        <v>1</v>
      </c>
      <c r="AN3307" t="str">
        <f>VLOOKUP(H3307,'Base Art'!$A:$AJ,36,FALSE)</f>
        <v>MOLINO CAÑUELAS S.A.C.I.F.I.A.</v>
      </c>
    </row>
    <row r="3308" spans="1:40" x14ac:dyDescent="0.25">
      <c r="A3308" s="212" t="s">
        <v>7665</v>
      </c>
      <c r="B3308" s="212">
        <v>1</v>
      </c>
      <c r="C3308" s="212" t="s">
        <v>7666</v>
      </c>
      <c r="D3308" s="212" t="s">
        <v>1793</v>
      </c>
      <c r="E3308" s="212">
        <v>40</v>
      </c>
      <c r="F3308" s="212" t="s">
        <v>271</v>
      </c>
      <c r="G3308" s="212" t="s">
        <v>620</v>
      </c>
      <c r="H3308" s="212">
        <v>5630</v>
      </c>
      <c r="I3308" s="212" t="s">
        <v>621</v>
      </c>
      <c r="J3308" s="212">
        <v>1449</v>
      </c>
      <c r="K3308" s="212" t="s">
        <v>618</v>
      </c>
      <c r="L3308" s="212" t="s">
        <v>619</v>
      </c>
      <c r="M3308" s="212"/>
      <c r="N3308" s="212"/>
      <c r="O3308" s="212"/>
      <c r="P3308" s="212"/>
      <c r="Q3308" s="212"/>
      <c r="R3308" s="212"/>
      <c r="S3308" s="212"/>
      <c r="T3308" s="212"/>
      <c r="U3308" s="212"/>
      <c r="V3308" s="212"/>
      <c r="W3308" s="212"/>
      <c r="X3308" s="212"/>
      <c r="Y3308" s="212">
        <v>1370</v>
      </c>
      <c r="Z3308" s="212" t="s">
        <v>400</v>
      </c>
      <c r="AA3308" s="212" t="s">
        <v>401</v>
      </c>
      <c r="AB3308" s="212">
        <v>8698.4500000000007</v>
      </c>
      <c r="AC3308" s="212">
        <v>10786.075999999999</v>
      </c>
      <c r="AD3308" s="212">
        <v>0.41670000000000001</v>
      </c>
      <c r="AE3308" s="212">
        <v>0</v>
      </c>
      <c r="AF3308" s="212">
        <v>0.41670000000000001</v>
      </c>
      <c r="AG3308" s="212">
        <v>0</v>
      </c>
      <c r="AH3308" s="212">
        <v>3624.35</v>
      </c>
      <c r="AI3308" s="212">
        <v>4494.2</v>
      </c>
      <c r="AJ3308" s="212">
        <v>0</v>
      </c>
      <c r="AK3308" s="212">
        <v>0</v>
      </c>
      <c r="AL3308" s="212">
        <v>0</v>
      </c>
      <c r="AM3308">
        <v>1</v>
      </c>
      <c r="AN3308" t="str">
        <f>VLOOKUP(H3308,'Base Art'!$A:$AJ,36,FALSE)</f>
        <v>RPB SA</v>
      </c>
    </row>
    <row r="3309" spans="1:40" x14ac:dyDescent="0.25">
      <c r="A3309" s="212" t="s">
        <v>7665</v>
      </c>
      <c r="B3309" s="212">
        <v>1</v>
      </c>
      <c r="C3309" s="212" t="s">
        <v>7666</v>
      </c>
      <c r="D3309" s="212" t="s">
        <v>1793</v>
      </c>
      <c r="E3309" s="212">
        <v>40</v>
      </c>
      <c r="F3309" s="212" t="s">
        <v>271</v>
      </c>
      <c r="G3309" s="212" t="s">
        <v>632</v>
      </c>
      <c r="H3309" s="212">
        <v>5723</v>
      </c>
      <c r="I3309" s="212" t="s">
        <v>633</v>
      </c>
      <c r="J3309" s="212">
        <v>1450</v>
      </c>
      <c r="K3309" s="212" t="s">
        <v>634</v>
      </c>
      <c r="L3309" s="212" t="s">
        <v>635</v>
      </c>
      <c r="M3309" s="212"/>
      <c r="N3309" s="212"/>
      <c r="O3309" s="212"/>
      <c r="P3309" s="212">
        <v>1077</v>
      </c>
      <c r="Q3309" s="212" t="s">
        <v>636</v>
      </c>
      <c r="R3309" s="212" t="s">
        <v>637</v>
      </c>
      <c r="S3309" s="212"/>
      <c r="T3309" s="212"/>
      <c r="U3309" s="212"/>
      <c r="V3309" s="212"/>
      <c r="W3309" s="212"/>
      <c r="X3309" s="212"/>
      <c r="Y3309" s="212">
        <v>1370</v>
      </c>
      <c r="Z3309" s="212" t="s">
        <v>400</v>
      </c>
      <c r="AA3309" s="212" t="s">
        <v>401</v>
      </c>
      <c r="AB3309" s="212">
        <v>5849.36</v>
      </c>
      <c r="AC3309" s="212">
        <v>7253.2060000000001</v>
      </c>
      <c r="AD3309" s="212">
        <v>2</v>
      </c>
      <c r="AE3309" s="212">
        <v>0</v>
      </c>
      <c r="AF3309" s="212">
        <v>2</v>
      </c>
      <c r="AG3309" s="212">
        <v>0</v>
      </c>
      <c r="AH3309" s="212">
        <v>11698.72</v>
      </c>
      <c r="AI3309" s="212">
        <v>14506.41</v>
      </c>
      <c r="AJ3309" s="212">
        <v>0</v>
      </c>
      <c r="AK3309" s="212">
        <v>0</v>
      </c>
      <c r="AL3309" s="212">
        <v>0</v>
      </c>
      <c r="AM3309">
        <v>1</v>
      </c>
      <c r="AN3309" t="str">
        <f>VLOOKUP(H3309,'Base Art'!$A:$AJ,36,FALSE)</f>
        <v>RPB SA</v>
      </c>
    </row>
    <row r="3310" spans="1:40" x14ac:dyDescent="0.25">
      <c r="A3310" s="212" t="s">
        <v>7665</v>
      </c>
      <c r="B3310" s="212">
        <v>1</v>
      </c>
      <c r="C3310" s="212" t="s">
        <v>7666</v>
      </c>
      <c r="D3310" s="212" t="s">
        <v>1793</v>
      </c>
      <c r="E3310" s="212">
        <v>40</v>
      </c>
      <c r="F3310" s="212" t="s">
        <v>271</v>
      </c>
      <c r="G3310" s="212" t="s">
        <v>638</v>
      </c>
      <c r="H3310" s="212">
        <v>5761</v>
      </c>
      <c r="I3310" s="212" t="s">
        <v>639</v>
      </c>
      <c r="J3310" s="212">
        <v>1450</v>
      </c>
      <c r="K3310" s="212" t="s">
        <v>634</v>
      </c>
      <c r="L3310" s="212" t="s">
        <v>635</v>
      </c>
      <c r="M3310" s="212"/>
      <c r="N3310" s="212"/>
      <c r="O3310" s="212"/>
      <c r="P3310" s="212">
        <v>1077</v>
      </c>
      <c r="Q3310" s="212" t="s">
        <v>636</v>
      </c>
      <c r="R3310" s="212" t="s">
        <v>637</v>
      </c>
      <c r="S3310" s="212"/>
      <c r="T3310" s="212"/>
      <c r="U3310" s="212"/>
      <c r="V3310" s="212"/>
      <c r="W3310" s="212"/>
      <c r="X3310" s="212"/>
      <c r="Y3310" s="212">
        <v>1370</v>
      </c>
      <c r="Z3310" s="212" t="s">
        <v>400</v>
      </c>
      <c r="AA3310" s="212" t="s">
        <v>401</v>
      </c>
      <c r="AB3310" s="212">
        <v>5849.36</v>
      </c>
      <c r="AC3310" s="212">
        <v>7253.2060000000001</v>
      </c>
      <c r="AD3310" s="212">
        <v>2</v>
      </c>
      <c r="AE3310" s="212">
        <v>0</v>
      </c>
      <c r="AF3310" s="212">
        <v>2</v>
      </c>
      <c r="AG3310" s="212">
        <v>0</v>
      </c>
      <c r="AH3310" s="212">
        <v>11698.72</v>
      </c>
      <c r="AI3310" s="212">
        <v>14506.41</v>
      </c>
      <c r="AJ3310" s="212">
        <v>1</v>
      </c>
      <c r="AK3310" s="212">
        <v>2</v>
      </c>
      <c r="AL3310" s="212">
        <v>0</v>
      </c>
      <c r="AM3310">
        <v>1</v>
      </c>
      <c r="AN3310" t="str">
        <f>VLOOKUP(H3310,'Base Art'!$A:$AJ,36,FALSE)</f>
        <v>RPB SA</v>
      </c>
    </row>
    <row r="3311" spans="1:40" x14ac:dyDescent="0.25">
      <c r="A3311" s="212" t="s">
        <v>7665</v>
      </c>
      <c r="B3311" s="212">
        <v>1</v>
      </c>
      <c r="C3311" s="212" t="s">
        <v>7666</v>
      </c>
      <c r="D3311" s="212" t="s">
        <v>1793</v>
      </c>
      <c r="E3311" s="212">
        <v>40</v>
      </c>
      <c r="F3311" s="212" t="s">
        <v>271</v>
      </c>
      <c r="G3311" s="212" t="s">
        <v>642</v>
      </c>
      <c r="H3311" s="212">
        <v>5765</v>
      </c>
      <c r="I3311" s="212" t="s">
        <v>643</v>
      </c>
      <c r="J3311" s="212">
        <v>1446</v>
      </c>
      <c r="K3311" s="212" t="s">
        <v>644</v>
      </c>
      <c r="L3311" s="212" t="s">
        <v>645</v>
      </c>
      <c r="M3311" s="212"/>
      <c r="N3311" s="212"/>
      <c r="O3311" s="212"/>
      <c r="P3311" s="212"/>
      <c r="Q3311" s="212"/>
      <c r="R3311" s="212"/>
      <c r="S3311" s="212"/>
      <c r="T3311" s="212"/>
      <c r="U3311" s="212"/>
      <c r="V3311" s="212"/>
      <c r="W3311" s="212"/>
      <c r="X3311" s="212"/>
      <c r="Y3311" s="212">
        <v>1376</v>
      </c>
      <c r="Z3311" s="212" t="s">
        <v>320</v>
      </c>
      <c r="AA3311" s="212" t="s">
        <v>321</v>
      </c>
      <c r="AB3311" s="212">
        <v>553756.56000000006</v>
      </c>
      <c r="AC3311" s="212">
        <v>686658.09600000002</v>
      </c>
      <c r="AD3311" s="212">
        <v>2.5000000000000001E-2</v>
      </c>
      <c r="AE3311" s="212">
        <v>0</v>
      </c>
      <c r="AF3311" s="212">
        <v>2.5000000000000001E-2</v>
      </c>
      <c r="AG3311" s="212">
        <v>0</v>
      </c>
      <c r="AH3311" s="212">
        <v>13843.91</v>
      </c>
      <c r="AI3311" s="212">
        <v>17166.45</v>
      </c>
      <c r="AJ3311" s="212">
        <v>0</v>
      </c>
      <c r="AK3311" s="212">
        <v>0</v>
      </c>
      <c r="AL3311" s="212">
        <v>0</v>
      </c>
      <c r="AM3311">
        <v>1</v>
      </c>
      <c r="AN3311" t="str">
        <f>VLOOKUP(H3311,'Base Art'!$A:$AJ,36,FALSE)</f>
        <v>JORGE LUIS SUAREZ</v>
      </c>
    </row>
    <row r="3312" spans="1:40" x14ac:dyDescent="0.25">
      <c r="A3312" s="212" t="s">
        <v>7665</v>
      </c>
      <c r="B3312" s="212">
        <v>1</v>
      </c>
      <c r="C3312" s="212" t="s">
        <v>7666</v>
      </c>
      <c r="D3312" s="212" t="s">
        <v>1793</v>
      </c>
      <c r="E3312" s="212">
        <v>40</v>
      </c>
      <c r="F3312" s="212" t="s">
        <v>271</v>
      </c>
      <c r="G3312" s="212" t="s">
        <v>648</v>
      </c>
      <c r="H3312" s="212">
        <v>5816</v>
      </c>
      <c r="I3312" s="212" t="s">
        <v>649</v>
      </c>
      <c r="J3312" s="212">
        <v>1450</v>
      </c>
      <c r="K3312" s="212" t="s">
        <v>634</v>
      </c>
      <c r="L3312" s="212" t="s">
        <v>635</v>
      </c>
      <c r="M3312" s="212"/>
      <c r="N3312" s="212"/>
      <c r="O3312" s="212"/>
      <c r="P3312" s="212">
        <v>1077</v>
      </c>
      <c r="Q3312" s="212" t="s">
        <v>636</v>
      </c>
      <c r="R3312" s="212" t="s">
        <v>637</v>
      </c>
      <c r="S3312" s="212"/>
      <c r="T3312" s="212"/>
      <c r="U3312" s="212"/>
      <c r="V3312" s="212"/>
      <c r="W3312" s="212"/>
      <c r="X3312" s="212"/>
      <c r="Y3312" s="212">
        <v>1370</v>
      </c>
      <c r="Z3312" s="212" t="s">
        <v>400</v>
      </c>
      <c r="AA3312" s="212" t="s">
        <v>401</v>
      </c>
      <c r="AB3312" s="212">
        <v>5849.36</v>
      </c>
      <c r="AC3312" s="212">
        <v>7253.2060000000001</v>
      </c>
      <c r="AD3312" s="212">
        <v>2</v>
      </c>
      <c r="AE3312" s="212">
        <v>0</v>
      </c>
      <c r="AF3312" s="212">
        <v>2</v>
      </c>
      <c r="AG3312" s="212">
        <v>0</v>
      </c>
      <c r="AH3312" s="212">
        <v>11698.72</v>
      </c>
      <c r="AI3312" s="212">
        <v>14506.41</v>
      </c>
      <c r="AJ3312" s="212">
        <v>0</v>
      </c>
      <c r="AK3312" s="212">
        <v>0</v>
      </c>
      <c r="AL3312" s="212">
        <v>0</v>
      </c>
      <c r="AM3312">
        <v>1</v>
      </c>
      <c r="AN3312" t="str">
        <f>VLOOKUP(H3312,'Base Art'!$A:$AJ,36,FALSE)</f>
        <v>RPB SA</v>
      </c>
    </row>
    <row r="3313" spans="1:40" x14ac:dyDescent="0.25">
      <c r="A3313" s="212" t="s">
        <v>7665</v>
      </c>
      <c r="B3313" s="212">
        <v>1</v>
      </c>
      <c r="C3313" s="212" t="s">
        <v>7666</v>
      </c>
      <c r="D3313" s="212" t="s">
        <v>1793</v>
      </c>
      <c r="E3313" s="212">
        <v>40</v>
      </c>
      <c r="F3313" s="212" t="s">
        <v>271</v>
      </c>
      <c r="G3313" s="212" t="s">
        <v>652</v>
      </c>
      <c r="H3313" s="212">
        <v>6009</v>
      </c>
      <c r="I3313" s="212" t="s">
        <v>653</v>
      </c>
      <c r="J3313" s="212">
        <v>1194</v>
      </c>
      <c r="K3313" s="212" t="s">
        <v>310</v>
      </c>
      <c r="L3313" s="212" t="s">
        <v>311</v>
      </c>
      <c r="M3313" s="212"/>
      <c r="N3313" s="212"/>
      <c r="O3313" s="212"/>
      <c r="P3313" s="212">
        <v>1098</v>
      </c>
      <c r="Q3313" s="212" t="s">
        <v>312</v>
      </c>
      <c r="R3313" s="212" t="s">
        <v>313</v>
      </c>
      <c r="S3313" s="212"/>
      <c r="T3313" s="212"/>
      <c r="U3313" s="212"/>
      <c r="V3313" s="212"/>
      <c r="W3313" s="212"/>
      <c r="X3313" s="212"/>
      <c r="Y3313" s="212">
        <v>1375</v>
      </c>
      <c r="Z3313" s="212" t="s">
        <v>314</v>
      </c>
      <c r="AA3313" s="212" t="s">
        <v>315</v>
      </c>
      <c r="AB3313" s="212">
        <v>37009.548000000003</v>
      </c>
      <c r="AC3313" s="212">
        <v>45336.692000000003</v>
      </c>
      <c r="AD3313" s="212">
        <v>0.22220000000000001</v>
      </c>
      <c r="AE3313" s="212">
        <v>0</v>
      </c>
      <c r="AF3313" s="212">
        <v>0.22220000000000001</v>
      </c>
      <c r="AG3313" s="212">
        <v>0</v>
      </c>
      <c r="AH3313" s="212">
        <v>8224.34</v>
      </c>
      <c r="AI3313" s="212">
        <v>10074.82</v>
      </c>
      <c r="AJ3313" s="212">
        <v>1</v>
      </c>
      <c r="AK3313" s="212">
        <v>0.22</v>
      </c>
      <c r="AL3313" s="212">
        <v>0</v>
      </c>
      <c r="AM3313">
        <v>1</v>
      </c>
      <c r="AN3313" t="str">
        <f>VLOOKUP(H3313,'Base Art'!$A:$AJ,36,FALSE)</f>
        <v>MASTERFOODS ARGENTINA LTD.</v>
      </c>
    </row>
    <row r="3314" spans="1:40" x14ac:dyDescent="0.25">
      <c r="A3314" s="212" t="s">
        <v>7665</v>
      </c>
      <c r="B3314" s="212">
        <v>1</v>
      </c>
      <c r="C3314" s="212" t="s">
        <v>7666</v>
      </c>
      <c r="D3314" s="212" t="s">
        <v>1793</v>
      </c>
      <c r="E3314" s="212">
        <v>40</v>
      </c>
      <c r="F3314" s="212" t="s">
        <v>271</v>
      </c>
      <c r="G3314" s="212" t="s">
        <v>664</v>
      </c>
      <c r="H3314" s="212">
        <v>6180</v>
      </c>
      <c r="I3314" s="212" t="s">
        <v>665</v>
      </c>
      <c r="J3314" s="212">
        <v>1454</v>
      </c>
      <c r="K3314" s="212" t="s">
        <v>660</v>
      </c>
      <c r="L3314" s="212" t="s">
        <v>661</v>
      </c>
      <c r="M3314" s="212"/>
      <c r="N3314" s="212"/>
      <c r="O3314" s="212"/>
      <c r="P3314" s="212">
        <v>1075</v>
      </c>
      <c r="Q3314" s="212" t="s">
        <v>662</v>
      </c>
      <c r="R3314" s="212" t="s">
        <v>663</v>
      </c>
      <c r="S3314" s="212"/>
      <c r="T3314" s="212"/>
      <c r="U3314" s="212"/>
      <c r="V3314" s="212"/>
      <c r="W3314" s="212"/>
      <c r="X3314" s="212"/>
      <c r="Y3314" s="212">
        <v>1370</v>
      </c>
      <c r="Z3314" s="212" t="s">
        <v>400</v>
      </c>
      <c r="AA3314" s="212" t="s">
        <v>401</v>
      </c>
      <c r="AB3314" s="212">
        <v>10643.700999999999</v>
      </c>
      <c r="AC3314" s="212">
        <v>13198.189</v>
      </c>
      <c r="AD3314" s="212">
        <v>1</v>
      </c>
      <c r="AE3314" s="212">
        <v>0</v>
      </c>
      <c r="AF3314" s="212">
        <v>1</v>
      </c>
      <c r="AG3314" s="212">
        <v>0</v>
      </c>
      <c r="AH3314" s="212">
        <v>10643.7</v>
      </c>
      <c r="AI3314" s="212">
        <v>13198.19</v>
      </c>
      <c r="AJ3314" s="212">
        <v>0</v>
      </c>
      <c r="AK3314" s="212">
        <v>0</v>
      </c>
      <c r="AL3314" s="212">
        <v>0</v>
      </c>
      <c r="AM3314">
        <v>1</v>
      </c>
      <c r="AN3314" t="str">
        <f>VLOOKUP(H3314,'Base Art'!$A:$AJ,36,FALSE)</f>
        <v>RPB SA</v>
      </c>
    </row>
    <row r="3315" spans="1:40" x14ac:dyDescent="0.25">
      <c r="A3315" s="212" t="s">
        <v>7665</v>
      </c>
      <c r="B3315" s="212">
        <v>1</v>
      </c>
      <c r="C3315" s="212" t="s">
        <v>7666</v>
      </c>
      <c r="D3315" s="212" t="s">
        <v>1793</v>
      </c>
      <c r="E3315" s="212">
        <v>40</v>
      </c>
      <c r="F3315" s="212" t="s">
        <v>271</v>
      </c>
      <c r="G3315" s="212" t="s">
        <v>672</v>
      </c>
      <c r="H3315" s="212">
        <v>6185</v>
      </c>
      <c r="I3315" s="212" t="s">
        <v>673</v>
      </c>
      <c r="J3315" s="212">
        <v>1454</v>
      </c>
      <c r="K3315" s="212" t="s">
        <v>660</v>
      </c>
      <c r="L3315" s="212" t="s">
        <v>661</v>
      </c>
      <c r="M3315" s="212"/>
      <c r="N3315" s="212"/>
      <c r="O3315" s="212"/>
      <c r="P3315" s="212">
        <v>1074</v>
      </c>
      <c r="Q3315" s="212" t="s">
        <v>674</v>
      </c>
      <c r="R3315" s="212" t="s">
        <v>675</v>
      </c>
      <c r="S3315" s="212"/>
      <c r="T3315" s="212"/>
      <c r="U3315" s="212"/>
      <c r="V3315" s="212"/>
      <c r="W3315" s="212"/>
      <c r="X3315" s="212"/>
      <c r="Y3315" s="212">
        <v>1370</v>
      </c>
      <c r="Z3315" s="212" t="s">
        <v>400</v>
      </c>
      <c r="AA3315" s="212" t="s">
        <v>401</v>
      </c>
      <c r="AB3315" s="212">
        <v>7247.3370000000004</v>
      </c>
      <c r="AC3315" s="212">
        <v>8769.2780000000002</v>
      </c>
      <c r="AD3315" s="212">
        <v>1</v>
      </c>
      <c r="AE3315" s="212">
        <v>0</v>
      </c>
      <c r="AF3315" s="212">
        <v>1</v>
      </c>
      <c r="AG3315" s="212">
        <v>0</v>
      </c>
      <c r="AH3315" s="212">
        <v>7247.34</v>
      </c>
      <c r="AI3315" s="212">
        <v>8769.2800000000007</v>
      </c>
      <c r="AJ3315" s="212">
        <v>0</v>
      </c>
      <c r="AK3315" s="212">
        <v>0</v>
      </c>
      <c r="AL3315" s="212">
        <v>0</v>
      </c>
      <c r="AM3315">
        <v>1</v>
      </c>
      <c r="AN3315" t="str">
        <f>VLOOKUP(H3315,'Base Art'!$A:$AJ,36,FALSE)</f>
        <v>RPB SA</v>
      </c>
    </row>
    <row r="3316" spans="1:40" x14ac:dyDescent="0.25">
      <c r="A3316" s="212" t="s">
        <v>7665</v>
      </c>
      <c r="B3316" s="212">
        <v>1</v>
      </c>
      <c r="C3316" s="212" t="s">
        <v>7666</v>
      </c>
      <c r="D3316" s="212" t="s">
        <v>1793</v>
      </c>
      <c r="E3316" s="212">
        <v>40</v>
      </c>
      <c r="F3316" s="212" t="s">
        <v>271</v>
      </c>
      <c r="G3316" s="212" t="s">
        <v>690</v>
      </c>
      <c r="H3316" s="212">
        <v>6208</v>
      </c>
      <c r="I3316" s="212" t="s">
        <v>691</v>
      </c>
      <c r="J3316" s="212">
        <v>1454</v>
      </c>
      <c r="K3316" s="212" t="s">
        <v>660</v>
      </c>
      <c r="L3316" s="212" t="s">
        <v>661</v>
      </c>
      <c r="M3316" s="212"/>
      <c r="N3316" s="212"/>
      <c r="O3316" s="212"/>
      <c r="P3316" s="212">
        <v>1075</v>
      </c>
      <c r="Q3316" s="212" t="s">
        <v>662</v>
      </c>
      <c r="R3316" s="212" t="s">
        <v>663</v>
      </c>
      <c r="S3316" s="212"/>
      <c r="T3316" s="212"/>
      <c r="U3316" s="212"/>
      <c r="V3316" s="212"/>
      <c r="W3316" s="212"/>
      <c r="X3316" s="212"/>
      <c r="Y3316" s="212">
        <v>1370</v>
      </c>
      <c r="Z3316" s="212" t="s">
        <v>400</v>
      </c>
      <c r="AA3316" s="212" t="s">
        <v>401</v>
      </c>
      <c r="AB3316" s="212">
        <v>10643.700999999999</v>
      </c>
      <c r="AC3316" s="212">
        <v>13038.532999999999</v>
      </c>
      <c r="AD3316" s="212">
        <v>1</v>
      </c>
      <c r="AE3316" s="212">
        <v>0</v>
      </c>
      <c r="AF3316" s="212">
        <v>1</v>
      </c>
      <c r="AG3316" s="212">
        <v>0</v>
      </c>
      <c r="AH3316" s="212">
        <v>10643.7</v>
      </c>
      <c r="AI3316" s="212">
        <v>13038.53</v>
      </c>
      <c r="AJ3316" s="212">
        <v>0</v>
      </c>
      <c r="AK3316" s="212">
        <v>0</v>
      </c>
      <c r="AL3316" s="212">
        <v>0</v>
      </c>
      <c r="AM3316">
        <v>1</v>
      </c>
      <c r="AN3316" t="str">
        <f>VLOOKUP(H3316,'Base Art'!$A:$AJ,36,FALSE)</f>
        <v>RPB SA</v>
      </c>
    </row>
    <row r="3317" spans="1:40" x14ac:dyDescent="0.25">
      <c r="A3317" s="212" t="s">
        <v>7665</v>
      </c>
      <c r="B3317" s="212">
        <v>1</v>
      </c>
      <c r="C3317" s="212" t="s">
        <v>7666</v>
      </c>
      <c r="D3317" s="212" t="s">
        <v>1793</v>
      </c>
      <c r="E3317" s="212">
        <v>40</v>
      </c>
      <c r="F3317" s="212" t="s">
        <v>271</v>
      </c>
      <c r="G3317" s="212" t="s">
        <v>702</v>
      </c>
      <c r="H3317" s="212">
        <v>6270</v>
      </c>
      <c r="I3317" s="212" t="s">
        <v>703</v>
      </c>
      <c r="J3317" s="212">
        <v>1450</v>
      </c>
      <c r="K3317" s="212" t="s">
        <v>634</v>
      </c>
      <c r="L3317" s="212" t="s">
        <v>635</v>
      </c>
      <c r="M3317" s="212"/>
      <c r="N3317" s="212"/>
      <c r="O3317" s="212"/>
      <c r="P3317" s="212">
        <v>1077</v>
      </c>
      <c r="Q3317" s="212" t="s">
        <v>636</v>
      </c>
      <c r="R3317" s="212" t="s">
        <v>637</v>
      </c>
      <c r="S3317" s="212"/>
      <c r="T3317" s="212"/>
      <c r="U3317" s="212"/>
      <c r="V3317" s="212"/>
      <c r="W3317" s="212"/>
      <c r="X3317" s="212"/>
      <c r="Y3317" s="212">
        <v>1370</v>
      </c>
      <c r="Z3317" s="212" t="s">
        <v>400</v>
      </c>
      <c r="AA3317" s="212" t="s">
        <v>401</v>
      </c>
      <c r="AB3317" s="212">
        <v>5849.36</v>
      </c>
      <c r="AC3317" s="212">
        <v>7253.2060000000001</v>
      </c>
      <c r="AD3317" s="212">
        <v>2</v>
      </c>
      <c r="AE3317" s="212">
        <v>0</v>
      </c>
      <c r="AF3317" s="212">
        <v>2</v>
      </c>
      <c r="AG3317" s="212">
        <v>0</v>
      </c>
      <c r="AH3317" s="212">
        <v>11698.72</v>
      </c>
      <c r="AI3317" s="212">
        <v>14506.41</v>
      </c>
      <c r="AJ3317" s="212">
        <v>0</v>
      </c>
      <c r="AK3317" s="212">
        <v>0</v>
      </c>
      <c r="AL3317" s="212">
        <v>0</v>
      </c>
      <c r="AM3317">
        <v>1</v>
      </c>
      <c r="AN3317" t="str">
        <f>VLOOKUP(H3317,'Base Art'!$A:$AJ,36,FALSE)</f>
        <v>RPB SA</v>
      </c>
    </row>
    <row r="3318" spans="1:40" x14ac:dyDescent="0.25">
      <c r="A3318" s="212" t="s">
        <v>7665</v>
      </c>
      <c r="B3318" s="212">
        <v>1</v>
      </c>
      <c r="C3318" s="212" t="s">
        <v>7666</v>
      </c>
      <c r="D3318" s="212" t="s">
        <v>1793</v>
      </c>
      <c r="E3318" s="212">
        <v>40</v>
      </c>
      <c r="F3318" s="212" t="s">
        <v>271</v>
      </c>
      <c r="G3318" s="212" t="s">
        <v>718</v>
      </c>
      <c r="H3318" s="212">
        <v>6655</v>
      </c>
      <c r="I3318" s="212" t="s">
        <v>719</v>
      </c>
      <c r="J3318" s="212">
        <v>1414</v>
      </c>
      <c r="K3318" s="212" t="s">
        <v>372</v>
      </c>
      <c r="L3318" s="212" t="s">
        <v>373</v>
      </c>
      <c r="M3318" s="212"/>
      <c r="N3318" s="212"/>
      <c r="O3318" s="212"/>
      <c r="P3318" s="212">
        <v>1072</v>
      </c>
      <c r="Q3318" s="212" t="s">
        <v>374</v>
      </c>
      <c r="R3318" s="212" t="s">
        <v>375</v>
      </c>
      <c r="S3318" s="212"/>
      <c r="T3318" s="212"/>
      <c r="U3318" s="212"/>
      <c r="V3318" s="212"/>
      <c r="W3318" s="212"/>
      <c r="X3318" s="212"/>
      <c r="Y3318" s="212">
        <v>1374</v>
      </c>
      <c r="Z3318" s="212" t="s">
        <v>336</v>
      </c>
      <c r="AA3318" s="212" t="s">
        <v>337</v>
      </c>
      <c r="AB3318" s="212">
        <v>34166.639999999999</v>
      </c>
      <c r="AC3318" s="212">
        <v>42366.633999999998</v>
      </c>
      <c r="AD3318" s="212">
        <v>0.16669999999999999</v>
      </c>
      <c r="AE3318" s="212">
        <v>0</v>
      </c>
      <c r="AF3318" s="212">
        <v>0.16669999999999999</v>
      </c>
      <c r="AG3318" s="212">
        <v>0</v>
      </c>
      <c r="AH3318" s="212">
        <v>5694.44</v>
      </c>
      <c r="AI3318" s="212">
        <v>7061.11</v>
      </c>
      <c r="AJ3318" s="212">
        <v>1</v>
      </c>
      <c r="AK3318" s="212">
        <v>0.17</v>
      </c>
      <c r="AL3318" s="212">
        <v>0</v>
      </c>
      <c r="AM3318">
        <v>1</v>
      </c>
      <c r="AN3318" t="str">
        <f>VLOOKUP(H3318,'Base Art'!$A:$AJ,36,FALSE)</f>
        <v>ARCOR S.A.I.C.</v>
      </c>
    </row>
    <row r="3319" spans="1:40" x14ac:dyDescent="0.25">
      <c r="A3319" s="212" t="s">
        <v>7665</v>
      </c>
      <c r="B3319" s="212">
        <v>1</v>
      </c>
      <c r="C3319" s="212" t="s">
        <v>7666</v>
      </c>
      <c r="D3319" s="212" t="s">
        <v>1793</v>
      </c>
      <c r="E3319" s="212">
        <v>40</v>
      </c>
      <c r="F3319" s="212" t="s">
        <v>271</v>
      </c>
      <c r="G3319" s="212" t="s">
        <v>1134</v>
      </c>
      <c r="H3319" s="212">
        <v>6941</v>
      </c>
      <c r="I3319" s="212" t="s">
        <v>1135</v>
      </c>
      <c r="J3319" s="212">
        <v>1192</v>
      </c>
      <c r="K3319" s="212" t="s">
        <v>932</v>
      </c>
      <c r="L3319" s="212" t="s">
        <v>933</v>
      </c>
      <c r="M3319" s="212"/>
      <c r="N3319" s="212"/>
      <c r="O3319" s="212"/>
      <c r="P3319" s="212">
        <v>1101</v>
      </c>
      <c r="Q3319" s="212" t="s">
        <v>776</v>
      </c>
      <c r="R3319" s="212" t="s">
        <v>777</v>
      </c>
      <c r="S3319" s="212"/>
      <c r="T3319" s="212"/>
      <c r="U3319" s="212"/>
      <c r="V3319" s="212"/>
      <c r="W3319" s="212"/>
      <c r="X3319" s="212"/>
      <c r="Y3319" s="212">
        <v>1375</v>
      </c>
      <c r="Z3319" s="212" t="s">
        <v>314</v>
      </c>
      <c r="AA3319" s="212" t="s">
        <v>315</v>
      </c>
      <c r="AB3319" s="212">
        <v>41733.044999999998</v>
      </c>
      <c r="AC3319" s="212">
        <v>51122.981</v>
      </c>
      <c r="AD3319" s="212">
        <v>1</v>
      </c>
      <c r="AE3319" s="212">
        <v>0</v>
      </c>
      <c r="AF3319" s="212">
        <v>1</v>
      </c>
      <c r="AG3319" s="212">
        <v>0</v>
      </c>
      <c r="AH3319" s="212">
        <v>41733.050000000003</v>
      </c>
      <c r="AI3319" s="212">
        <v>51122.98</v>
      </c>
      <c r="AJ3319" s="212">
        <v>0</v>
      </c>
      <c r="AK3319" s="212">
        <v>0</v>
      </c>
      <c r="AL3319" s="212">
        <v>0</v>
      </c>
      <c r="AM3319">
        <v>1</v>
      </c>
      <c r="AN3319" t="str">
        <f>VLOOKUP(H3319,'Base Art'!$A:$AJ,36,FALSE)</f>
        <v>NUTRIPET S.A.U.</v>
      </c>
    </row>
    <row r="3320" spans="1:40" x14ac:dyDescent="0.25">
      <c r="A3320" s="212" t="s">
        <v>7665</v>
      </c>
      <c r="B3320" s="212">
        <v>1</v>
      </c>
      <c r="C3320" s="212" t="s">
        <v>7666</v>
      </c>
      <c r="D3320" s="212" t="s">
        <v>1793</v>
      </c>
      <c r="E3320" s="212">
        <v>40</v>
      </c>
      <c r="F3320" s="212" t="s">
        <v>271</v>
      </c>
      <c r="G3320" s="212" t="s">
        <v>1280</v>
      </c>
      <c r="H3320" s="212">
        <v>6971</v>
      </c>
      <c r="I3320" s="212" t="s">
        <v>1281</v>
      </c>
      <c r="J3320" s="212">
        <v>1257</v>
      </c>
      <c r="K3320" s="212" t="s">
        <v>774</v>
      </c>
      <c r="L3320" s="212" t="s">
        <v>775</v>
      </c>
      <c r="M3320" s="212"/>
      <c r="N3320" s="212"/>
      <c r="O3320" s="212"/>
      <c r="P3320" s="212">
        <v>1114</v>
      </c>
      <c r="Q3320" s="212" t="s">
        <v>1222</v>
      </c>
      <c r="R3320" s="212" t="s">
        <v>1223</v>
      </c>
      <c r="S3320" s="212"/>
      <c r="T3320" s="212"/>
      <c r="U3320" s="212"/>
      <c r="V3320" s="212"/>
      <c r="W3320" s="212"/>
      <c r="X3320" s="212"/>
      <c r="Y3320" s="212">
        <v>1375</v>
      </c>
      <c r="Z3320" s="212" t="s">
        <v>314</v>
      </c>
      <c r="AA3320" s="212" t="s">
        <v>315</v>
      </c>
      <c r="AB3320" s="212">
        <v>27177.307000000001</v>
      </c>
      <c r="AC3320" s="212">
        <v>33194.83</v>
      </c>
      <c r="AD3320" s="212">
        <v>5</v>
      </c>
      <c r="AE3320" s="212">
        <v>0</v>
      </c>
      <c r="AF3320" s="212">
        <v>5</v>
      </c>
      <c r="AG3320" s="212">
        <v>0</v>
      </c>
      <c r="AH3320" s="212">
        <v>135886.53</v>
      </c>
      <c r="AI3320" s="212">
        <v>165974.15</v>
      </c>
      <c r="AJ3320" s="212">
        <v>2</v>
      </c>
      <c r="AK3320" s="212">
        <v>2.5</v>
      </c>
      <c r="AL3320" s="212">
        <v>0</v>
      </c>
      <c r="AM3320">
        <v>1</v>
      </c>
      <c r="AN3320" t="str">
        <f>VLOOKUP(H3320,'Base Art'!$A:$AJ,36,FALSE)</f>
        <v>NUTRIPET S.A.U.</v>
      </c>
    </row>
    <row r="3321" spans="1:40" x14ac:dyDescent="0.25">
      <c r="A3321" s="212" t="s">
        <v>7665</v>
      </c>
      <c r="B3321" s="212">
        <v>1</v>
      </c>
      <c r="C3321" s="212" t="s">
        <v>7666</v>
      </c>
      <c r="D3321" s="212" t="s">
        <v>1793</v>
      </c>
      <c r="E3321" s="212">
        <v>40</v>
      </c>
      <c r="F3321" s="212" t="s">
        <v>271</v>
      </c>
      <c r="G3321" s="212" t="s">
        <v>1373</v>
      </c>
      <c r="H3321" s="212">
        <v>6979</v>
      </c>
      <c r="I3321" s="212" t="s">
        <v>1374</v>
      </c>
      <c r="J3321" s="212">
        <v>1257</v>
      </c>
      <c r="K3321" s="212" t="s">
        <v>774</v>
      </c>
      <c r="L3321" s="212" t="s">
        <v>775</v>
      </c>
      <c r="M3321" s="212"/>
      <c r="N3321" s="212"/>
      <c r="O3321" s="212"/>
      <c r="P3321" s="212">
        <v>1113</v>
      </c>
      <c r="Q3321" s="212" t="s">
        <v>1144</v>
      </c>
      <c r="R3321" s="212" t="s">
        <v>1145</v>
      </c>
      <c r="S3321" s="212"/>
      <c r="T3321" s="212"/>
      <c r="U3321" s="212"/>
      <c r="V3321" s="212"/>
      <c r="W3321" s="212"/>
      <c r="X3321" s="212"/>
      <c r="Y3321" s="212">
        <v>1375</v>
      </c>
      <c r="Z3321" s="212" t="s">
        <v>314</v>
      </c>
      <c r="AA3321" s="212" t="s">
        <v>315</v>
      </c>
      <c r="AB3321" s="212">
        <v>34028.9</v>
      </c>
      <c r="AC3321" s="212">
        <v>42195.836000000003</v>
      </c>
      <c r="AD3321" s="212">
        <v>1</v>
      </c>
      <c r="AE3321" s="212">
        <v>0</v>
      </c>
      <c r="AF3321" s="212">
        <v>1</v>
      </c>
      <c r="AG3321" s="212">
        <v>0</v>
      </c>
      <c r="AH3321" s="212">
        <v>34028.9</v>
      </c>
      <c r="AI3321" s="212">
        <v>42195.839999999997</v>
      </c>
      <c r="AJ3321" s="212">
        <v>0</v>
      </c>
      <c r="AK3321" s="212">
        <v>0</v>
      </c>
      <c r="AL3321" s="212">
        <v>0</v>
      </c>
      <c r="AM3321">
        <v>1</v>
      </c>
      <c r="AN3321" t="str">
        <f>VLOOKUP(H3321,'Base Art'!$A:$AJ,36,FALSE)</f>
        <v>NUTRIPET S.A.U.</v>
      </c>
    </row>
    <row r="3322" spans="1:40" x14ac:dyDescent="0.25">
      <c r="A3322" s="212" t="s">
        <v>7665</v>
      </c>
      <c r="B3322" s="212">
        <v>1</v>
      </c>
      <c r="C3322" s="212" t="s">
        <v>7666</v>
      </c>
      <c r="D3322" s="212" t="s">
        <v>1793</v>
      </c>
      <c r="E3322" s="212">
        <v>40</v>
      </c>
      <c r="F3322" s="212" t="s">
        <v>271</v>
      </c>
      <c r="G3322" s="212" t="s">
        <v>1422</v>
      </c>
      <c r="H3322" s="212">
        <v>7074</v>
      </c>
      <c r="I3322" s="212" t="s">
        <v>1423</v>
      </c>
      <c r="J3322" s="212">
        <v>1440</v>
      </c>
      <c r="K3322" s="212" t="s">
        <v>854</v>
      </c>
      <c r="L3322" s="212" t="s">
        <v>855</v>
      </c>
      <c r="M3322" s="212"/>
      <c r="N3322" s="212"/>
      <c r="O3322" s="212"/>
      <c r="P3322" s="212"/>
      <c r="Q3322" s="212"/>
      <c r="R3322" s="212"/>
      <c r="S3322" s="212"/>
      <c r="T3322" s="212"/>
      <c r="U3322" s="212"/>
      <c r="V3322" s="212"/>
      <c r="W3322" s="212"/>
      <c r="X3322" s="212"/>
      <c r="Y3322" s="212">
        <v>1376</v>
      </c>
      <c r="Z3322" s="212" t="s">
        <v>320</v>
      </c>
      <c r="AA3322" s="212" t="s">
        <v>321</v>
      </c>
      <c r="AB3322" s="212">
        <v>745967.88</v>
      </c>
      <c r="AC3322" s="212">
        <v>925000.152</v>
      </c>
      <c r="AD3322" s="212">
        <v>0.05</v>
      </c>
      <c r="AE3322" s="212">
        <v>0</v>
      </c>
      <c r="AF3322" s="212">
        <v>0.05</v>
      </c>
      <c r="AG3322" s="212">
        <v>0</v>
      </c>
      <c r="AH3322" s="212">
        <v>37298.39</v>
      </c>
      <c r="AI3322" s="212">
        <v>46250.01</v>
      </c>
      <c r="AJ3322" s="212">
        <v>0</v>
      </c>
      <c r="AK3322" s="212">
        <v>0</v>
      </c>
      <c r="AL3322" s="212">
        <v>0</v>
      </c>
      <c r="AM3322">
        <v>1</v>
      </c>
      <c r="AN3322" t="str">
        <f>VLOOKUP(H3322,'Base Art'!$A:$AJ,36,FALSE)</f>
        <v>JORGE LUIS SUAREZ</v>
      </c>
    </row>
    <row r="3323" spans="1:40" x14ac:dyDescent="0.25">
      <c r="A3323" s="212" t="s">
        <v>7665</v>
      </c>
      <c r="B3323" s="212">
        <v>1</v>
      </c>
      <c r="C3323" s="212" t="s">
        <v>7666</v>
      </c>
      <c r="D3323" s="212" t="s">
        <v>1793</v>
      </c>
      <c r="E3323" s="212">
        <v>40</v>
      </c>
      <c r="F3323" s="212" t="s">
        <v>271</v>
      </c>
      <c r="G3323" s="212" t="s">
        <v>754</v>
      </c>
      <c r="H3323" s="212">
        <v>7237</v>
      </c>
      <c r="I3323" s="212" t="s">
        <v>755</v>
      </c>
      <c r="J3323" s="212">
        <v>1194</v>
      </c>
      <c r="K3323" s="212" t="s">
        <v>310</v>
      </c>
      <c r="L3323" s="212" t="s">
        <v>311</v>
      </c>
      <c r="M3323" s="212"/>
      <c r="N3323" s="212"/>
      <c r="O3323" s="212"/>
      <c r="P3323" s="212">
        <v>1094</v>
      </c>
      <c r="Q3323" s="212" t="s">
        <v>752</v>
      </c>
      <c r="R3323" s="212" t="s">
        <v>753</v>
      </c>
      <c r="S3323" s="212"/>
      <c r="T3323" s="212"/>
      <c r="U3323" s="212"/>
      <c r="V3323" s="212"/>
      <c r="W3323" s="212"/>
      <c r="X3323" s="212"/>
      <c r="Y3323" s="212">
        <v>1375</v>
      </c>
      <c r="Z3323" s="212" t="s">
        <v>314</v>
      </c>
      <c r="AA3323" s="212" t="s">
        <v>315</v>
      </c>
      <c r="AB3323" s="212">
        <v>8408.8220000000001</v>
      </c>
      <c r="AC3323" s="212">
        <v>10300.807000000001</v>
      </c>
      <c r="AD3323" s="212">
        <v>1</v>
      </c>
      <c r="AE3323" s="212">
        <v>0</v>
      </c>
      <c r="AF3323" s="212">
        <v>1</v>
      </c>
      <c r="AG3323" s="212">
        <v>0</v>
      </c>
      <c r="AH3323" s="212">
        <v>8408.82</v>
      </c>
      <c r="AI3323" s="212">
        <v>10300.81</v>
      </c>
      <c r="AJ3323" s="212">
        <v>0</v>
      </c>
      <c r="AK3323" s="212">
        <v>0</v>
      </c>
      <c r="AL3323" s="212">
        <v>0</v>
      </c>
      <c r="AM3323">
        <v>1</v>
      </c>
      <c r="AN3323" t="str">
        <f>VLOOKUP(H3323,'Base Art'!$A:$AJ,36,FALSE)</f>
        <v>MASTERFOODS ARGENTINA LTD.</v>
      </c>
    </row>
    <row r="3324" spans="1:40" x14ac:dyDescent="0.25">
      <c r="A3324" s="212" t="s">
        <v>7665</v>
      </c>
      <c r="B3324" s="212">
        <v>1</v>
      </c>
      <c r="C3324" s="212" t="s">
        <v>7666</v>
      </c>
      <c r="D3324" s="212" t="s">
        <v>1793</v>
      </c>
      <c r="E3324" s="212">
        <v>40</v>
      </c>
      <c r="F3324" s="212" t="s">
        <v>271</v>
      </c>
      <c r="G3324" s="212" t="s">
        <v>760</v>
      </c>
      <c r="H3324" s="212">
        <v>7240</v>
      </c>
      <c r="I3324" s="212" t="s">
        <v>761</v>
      </c>
      <c r="J3324" s="212">
        <v>1193</v>
      </c>
      <c r="K3324" s="212" t="s">
        <v>506</v>
      </c>
      <c r="L3324" s="212" t="s">
        <v>507</v>
      </c>
      <c r="M3324" s="212"/>
      <c r="N3324" s="212"/>
      <c r="O3324" s="212"/>
      <c r="P3324" s="212">
        <v>1094</v>
      </c>
      <c r="Q3324" s="212" t="s">
        <v>752</v>
      </c>
      <c r="R3324" s="212" t="s">
        <v>753</v>
      </c>
      <c r="S3324" s="212"/>
      <c r="T3324" s="212"/>
      <c r="U3324" s="212"/>
      <c r="V3324" s="212"/>
      <c r="W3324" s="212"/>
      <c r="X3324" s="212"/>
      <c r="Y3324" s="212">
        <v>1375</v>
      </c>
      <c r="Z3324" s="212" t="s">
        <v>314</v>
      </c>
      <c r="AA3324" s="212" t="s">
        <v>315</v>
      </c>
      <c r="AB3324" s="212">
        <v>8408.8220000000001</v>
      </c>
      <c r="AC3324" s="212">
        <v>10300.807000000001</v>
      </c>
      <c r="AD3324" s="212">
        <v>1</v>
      </c>
      <c r="AE3324" s="212">
        <v>0</v>
      </c>
      <c r="AF3324" s="212">
        <v>1</v>
      </c>
      <c r="AG3324" s="212">
        <v>0</v>
      </c>
      <c r="AH3324" s="212">
        <v>8408.82</v>
      </c>
      <c r="AI3324" s="212">
        <v>10300.81</v>
      </c>
      <c r="AJ3324" s="212">
        <v>0</v>
      </c>
      <c r="AK3324" s="212">
        <v>0</v>
      </c>
      <c r="AL3324" s="212">
        <v>0</v>
      </c>
      <c r="AM3324">
        <v>1</v>
      </c>
      <c r="AN3324" t="str">
        <f>VLOOKUP(H3324,'Base Art'!$A:$AJ,36,FALSE)</f>
        <v>MASTERFOODS ARGENTINA LTD.</v>
      </c>
    </row>
    <row r="3325" spans="1:40" x14ac:dyDescent="0.25">
      <c r="A3325" s="212" t="s">
        <v>7665</v>
      </c>
      <c r="B3325" s="212">
        <v>1</v>
      </c>
      <c r="C3325" s="212" t="s">
        <v>7666</v>
      </c>
      <c r="D3325" s="212" t="s">
        <v>1793</v>
      </c>
      <c r="E3325" s="212">
        <v>40</v>
      </c>
      <c r="F3325" s="212" t="s">
        <v>271</v>
      </c>
      <c r="G3325" s="212" t="s">
        <v>764</v>
      </c>
      <c r="H3325" s="212">
        <v>7242</v>
      </c>
      <c r="I3325" s="212" t="s">
        <v>765</v>
      </c>
      <c r="J3325" s="212">
        <v>1193</v>
      </c>
      <c r="K3325" s="212" t="s">
        <v>506</v>
      </c>
      <c r="L3325" s="212" t="s">
        <v>507</v>
      </c>
      <c r="M3325" s="212"/>
      <c r="N3325" s="212"/>
      <c r="O3325" s="212"/>
      <c r="P3325" s="212">
        <v>1094</v>
      </c>
      <c r="Q3325" s="212" t="s">
        <v>752</v>
      </c>
      <c r="R3325" s="212" t="s">
        <v>753</v>
      </c>
      <c r="S3325" s="212"/>
      <c r="T3325" s="212"/>
      <c r="U3325" s="212"/>
      <c r="V3325" s="212"/>
      <c r="W3325" s="212"/>
      <c r="X3325" s="212"/>
      <c r="Y3325" s="212">
        <v>1375</v>
      </c>
      <c r="Z3325" s="212" t="s">
        <v>314</v>
      </c>
      <c r="AA3325" s="212" t="s">
        <v>315</v>
      </c>
      <c r="AB3325" s="212">
        <v>9555.48</v>
      </c>
      <c r="AC3325" s="212">
        <v>11705.463</v>
      </c>
      <c r="AD3325" s="212">
        <v>1</v>
      </c>
      <c r="AE3325" s="212">
        <v>0</v>
      </c>
      <c r="AF3325" s="212">
        <v>1</v>
      </c>
      <c r="AG3325" s="212">
        <v>0</v>
      </c>
      <c r="AH3325" s="212">
        <v>9555.48</v>
      </c>
      <c r="AI3325" s="212">
        <v>11705.46</v>
      </c>
      <c r="AJ3325" s="212">
        <v>1</v>
      </c>
      <c r="AK3325" s="212">
        <v>1</v>
      </c>
      <c r="AL3325" s="212">
        <v>0</v>
      </c>
      <c r="AM3325">
        <v>1</v>
      </c>
      <c r="AN3325" t="str">
        <f>VLOOKUP(H3325,'Base Art'!$A:$AJ,36,FALSE)</f>
        <v>MASTERFOODS ARGENTINA LTD.</v>
      </c>
    </row>
    <row r="3326" spans="1:40" x14ac:dyDescent="0.25">
      <c r="A3326" s="212" t="s">
        <v>7665</v>
      </c>
      <c r="B3326" s="212">
        <v>1</v>
      </c>
      <c r="C3326" s="212" t="s">
        <v>7666</v>
      </c>
      <c r="D3326" s="212" t="s">
        <v>1793</v>
      </c>
      <c r="E3326" s="212">
        <v>40</v>
      </c>
      <c r="F3326" s="212" t="s">
        <v>271</v>
      </c>
      <c r="G3326" s="212" t="s">
        <v>1470</v>
      </c>
      <c r="H3326" s="212">
        <v>7682</v>
      </c>
      <c r="I3326" s="212" t="s">
        <v>1471</v>
      </c>
      <c r="J3326" s="212">
        <v>1193</v>
      </c>
      <c r="K3326" s="212" t="s">
        <v>506</v>
      </c>
      <c r="L3326" s="212" t="s">
        <v>507</v>
      </c>
      <c r="M3326" s="212"/>
      <c r="N3326" s="212"/>
      <c r="O3326" s="212"/>
      <c r="P3326" s="212">
        <v>1098</v>
      </c>
      <c r="Q3326" s="212" t="s">
        <v>312</v>
      </c>
      <c r="R3326" s="212" t="s">
        <v>313</v>
      </c>
      <c r="S3326" s="212"/>
      <c r="T3326" s="212"/>
      <c r="U3326" s="212"/>
      <c r="V3326" s="212"/>
      <c r="W3326" s="212"/>
      <c r="X3326" s="212"/>
      <c r="Y3326" s="212">
        <v>1375</v>
      </c>
      <c r="Z3326" s="212" t="s">
        <v>314</v>
      </c>
      <c r="AA3326" s="212" t="s">
        <v>315</v>
      </c>
      <c r="AB3326" s="212">
        <v>73643.554999999993</v>
      </c>
      <c r="AC3326" s="212">
        <v>89625.217000000004</v>
      </c>
      <c r="AD3326" s="212">
        <v>0.33329999999999999</v>
      </c>
      <c r="AE3326" s="212">
        <v>0</v>
      </c>
      <c r="AF3326" s="212">
        <v>0.33329999999999999</v>
      </c>
      <c r="AG3326" s="212">
        <v>0</v>
      </c>
      <c r="AH3326" s="212">
        <v>24547.85</v>
      </c>
      <c r="AI3326" s="212">
        <v>29875.07</v>
      </c>
      <c r="AJ3326" s="212">
        <v>1</v>
      </c>
      <c r="AK3326" s="212">
        <v>0.33</v>
      </c>
      <c r="AL3326" s="212">
        <v>0</v>
      </c>
      <c r="AM3326">
        <v>1</v>
      </c>
      <c r="AN3326" t="str">
        <f>VLOOKUP(H3326,'Base Art'!$A:$AJ,36,FALSE)</f>
        <v>MASTERFOODS ARGENTINA LTD.</v>
      </c>
    </row>
    <row r="3327" spans="1:40" x14ac:dyDescent="0.25">
      <c r="A3327" s="212" t="s">
        <v>7665</v>
      </c>
      <c r="B3327" s="212">
        <v>1</v>
      </c>
      <c r="C3327" s="212" t="s">
        <v>7666</v>
      </c>
      <c r="D3327" s="212" t="s">
        <v>1793</v>
      </c>
      <c r="E3327" s="212">
        <v>40</v>
      </c>
      <c r="F3327" s="212" t="s">
        <v>271</v>
      </c>
      <c r="G3327" s="212" t="s">
        <v>1018</v>
      </c>
      <c r="H3327" s="212">
        <v>7688</v>
      </c>
      <c r="I3327" s="212" t="s">
        <v>1019</v>
      </c>
      <c r="J3327" s="212">
        <v>1193</v>
      </c>
      <c r="K3327" s="212" t="s">
        <v>506</v>
      </c>
      <c r="L3327" s="212" t="s">
        <v>507</v>
      </c>
      <c r="M3327" s="212"/>
      <c r="N3327" s="212"/>
      <c r="O3327" s="212"/>
      <c r="P3327" s="212">
        <v>1098</v>
      </c>
      <c r="Q3327" s="212" t="s">
        <v>312</v>
      </c>
      <c r="R3327" s="212" t="s">
        <v>313</v>
      </c>
      <c r="S3327" s="212"/>
      <c r="T3327" s="212"/>
      <c r="U3327" s="212"/>
      <c r="V3327" s="212"/>
      <c r="W3327" s="212"/>
      <c r="X3327" s="212"/>
      <c r="Y3327" s="212">
        <v>1375</v>
      </c>
      <c r="Z3327" s="212" t="s">
        <v>314</v>
      </c>
      <c r="AA3327" s="212" t="s">
        <v>315</v>
      </c>
      <c r="AB3327" s="212">
        <v>41185.08</v>
      </c>
      <c r="AC3327" s="212">
        <v>50451.728000000003</v>
      </c>
      <c r="AD3327" s="212">
        <v>0.1</v>
      </c>
      <c r="AE3327" s="212">
        <v>0</v>
      </c>
      <c r="AF3327" s="212">
        <v>0.1</v>
      </c>
      <c r="AG3327" s="212">
        <v>0</v>
      </c>
      <c r="AH3327" s="212">
        <v>4118.51</v>
      </c>
      <c r="AI3327" s="212">
        <v>5045.17</v>
      </c>
      <c r="AJ3327" s="212">
        <v>0</v>
      </c>
      <c r="AK3327" s="212">
        <v>0</v>
      </c>
      <c r="AL3327" s="212">
        <v>0</v>
      </c>
      <c r="AM3327">
        <v>1</v>
      </c>
      <c r="AN3327" t="str">
        <f>VLOOKUP(H3327,'Base Art'!$A:$AJ,36,FALSE)</f>
        <v>MASTERFOODS ARGENTINA LTD.</v>
      </c>
    </row>
    <row r="3328" spans="1:40" x14ac:dyDescent="0.25">
      <c r="A3328" s="212" t="s">
        <v>7665</v>
      </c>
      <c r="B3328" s="212">
        <v>1</v>
      </c>
      <c r="C3328" s="212" t="s">
        <v>7666</v>
      </c>
      <c r="D3328" s="212" t="s">
        <v>1793</v>
      </c>
      <c r="E3328" s="212">
        <v>40</v>
      </c>
      <c r="F3328" s="212" t="s">
        <v>271</v>
      </c>
      <c r="G3328" s="212" t="s">
        <v>778</v>
      </c>
      <c r="H3328" s="212">
        <v>7690</v>
      </c>
      <c r="I3328" s="212" t="s">
        <v>779</v>
      </c>
      <c r="J3328" s="212">
        <v>1193</v>
      </c>
      <c r="K3328" s="212" t="s">
        <v>506</v>
      </c>
      <c r="L3328" s="212" t="s">
        <v>507</v>
      </c>
      <c r="M3328" s="212"/>
      <c r="N3328" s="212"/>
      <c r="O3328" s="212"/>
      <c r="P3328" s="212">
        <v>1098</v>
      </c>
      <c r="Q3328" s="212" t="s">
        <v>312</v>
      </c>
      <c r="R3328" s="212" t="s">
        <v>313</v>
      </c>
      <c r="S3328" s="212"/>
      <c r="T3328" s="212"/>
      <c r="U3328" s="212"/>
      <c r="V3328" s="212"/>
      <c r="W3328" s="212"/>
      <c r="X3328" s="212"/>
      <c r="Y3328" s="212">
        <v>1375</v>
      </c>
      <c r="Z3328" s="212" t="s">
        <v>314</v>
      </c>
      <c r="AA3328" s="212" t="s">
        <v>315</v>
      </c>
      <c r="AB3328" s="212">
        <v>43616.52</v>
      </c>
      <c r="AC3328" s="212">
        <v>53430.254999999997</v>
      </c>
      <c r="AD3328" s="212">
        <v>0.05</v>
      </c>
      <c r="AE3328" s="212">
        <v>0</v>
      </c>
      <c r="AF3328" s="212">
        <v>0.05</v>
      </c>
      <c r="AG3328" s="212">
        <v>0</v>
      </c>
      <c r="AH3328" s="212">
        <v>2180.83</v>
      </c>
      <c r="AI3328" s="212">
        <v>2671.51</v>
      </c>
      <c r="AJ3328" s="212">
        <v>0</v>
      </c>
      <c r="AK3328" s="212">
        <v>0</v>
      </c>
      <c r="AL3328" s="212">
        <v>0</v>
      </c>
      <c r="AM3328">
        <v>1</v>
      </c>
      <c r="AN3328" t="str">
        <f>VLOOKUP(H3328,'Base Art'!$A:$AJ,36,FALSE)</f>
        <v>MASTERFOODS ARGENTINA LTD.</v>
      </c>
    </row>
    <row r="3329" spans="1:40" x14ac:dyDescent="0.25">
      <c r="A3329" s="212" t="s">
        <v>7665</v>
      </c>
      <c r="B3329" s="212">
        <v>1</v>
      </c>
      <c r="C3329" s="212" t="s">
        <v>7666</v>
      </c>
      <c r="D3329" s="212" t="s">
        <v>1793</v>
      </c>
      <c r="E3329" s="212">
        <v>40</v>
      </c>
      <c r="F3329" s="212" t="s">
        <v>271</v>
      </c>
      <c r="G3329" s="212" t="s">
        <v>780</v>
      </c>
      <c r="H3329" s="212">
        <v>7691</v>
      </c>
      <c r="I3329" s="212" t="s">
        <v>781</v>
      </c>
      <c r="J3329" s="212">
        <v>1193</v>
      </c>
      <c r="K3329" s="212" t="s">
        <v>506</v>
      </c>
      <c r="L3329" s="212" t="s">
        <v>507</v>
      </c>
      <c r="M3329" s="212"/>
      <c r="N3329" s="212"/>
      <c r="O3329" s="212"/>
      <c r="P3329" s="212">
        <v>1098</v>
      </c>
      <c r="Q3329" s="212" t="s">
        <v>312</v>
      </c>
      <c r="R3329" s="212" t="s">
        <v>313</v>
      </c>
      <c r="S3329" s="212"/>
      <c r="T3329" s="212"/>
      <c r="U3329" s="212"/>
      <c r="V3329" s="212"/>
      <c r="W3329" s="212"/>
      <c r="X3329" s="212"/>
      <c r="Y3329" s="212">
        <v>1375</v>
      </c>
      <c r="Z3329" s="212" t="s">
        <v>314</v>
      </c>
      <c r="AA3329" s="212" t="s">
        <v>315</v>
      </c>
      <c r="AB3329" s="212">
        <v>43616.52</v>
      </c>
      <c r="AC3329" s="212">
        <v>53430.254999999997</v>
      </c>
      <c r="AD3329" s="212">
        <v>0.05</v>
      </c>
      <c r="AE3329" s="212">
        <v>0</v>
      </c>
      <c r="AF3329" s="212">
        <v>0.05</v>
      </c>
      <c r="AG3329" s="212">
        <v>0</v>
      </c>
      <c r="AH3329" s="212">
        <v>2180.83</v>
      </c>
      <c r="AI3329" s="212">
        <v>2671.51</v>
      </c>
      <c r="AJ3329" s="212">
        <v>0</v>
      </c>
      <c r="AK3329" s="212">
        <v>0</v>
      </c>
      <c r="AL3329" s="212">
        <v>0</v>
      </c>
      <c r="AM3329">
        <v>1</v>
      </c>
      <c r="AN3329" t="str">
        <f>VLOOKUP(H3329,'Base Art'!$A:$AJ,36,FALSE)</f>
        <v>MASTERFOODS ARGENTINA LTD.</v>
      </c>
    </row>
    <row r="3330" spans="1:40" x14ac:dyDescent="0.25">
      <c r="A3330" s="212" t="s">
        <v>7665</v>
      </c>
      <c r="B3330" s="212">
        <v>1</v>
      </c>
      <c r="C3330" s="212" t="s">
        <v>7666</v>
      </c>
      <c r="D3330" s="212" t="s">
        <v>1793</v>
      </c>
      <c r="E3330" s="212">
        <v>40</v>
      </c>
      <c r="F3330" s="212" t="s">
        <v>271</v>
      </c>
      <c r="G3330" s="212" t="s">
        <v>1344</v>
      </c>
      <c r="H3330" s="212">
        <v>7692</v>
      </c>
      <c r="I3330" s="212" t="s">
        <v>1345</v>
      </c>
      <c r="J3330" s="212">
        <v>1193</v>
      </c>
      <c r="K3330" s="212" t="s">
        <v>506</v>
      </c>
      <c r="L3330" s="212" t="s">
        <v>507</v>
      </c>
      <c r="M3330" s="212"/>
      <c r="N3330" s="212"/>
      <c r="O3330" s="212"/>
      <c r="P3330" s="212">
        <v>1098</v>
      </c>
      <c r="Q3330" s="212" t="s">
        <v>312</v>
      </c>
      <c r="R3330" s="212" t="s">
        <v>313</v>
      </c>
      <c r="S3330" s="212"/>
      <c r="T3330" s="212"/>
      <c r="U3330" s="212"/>
      <c r="V3330" s="212"/>
      <c r="W3330" s="212"/>
      <c r="X3330" s="212"/>
      <c r="Y3330" s="212">
        <v>1375</v>
      </c>
      <c r="Z3330" s="212" t="s">
        <v>314</v>
      </c>
      <c r="AA3330" s="212" t="s">
        <v>315</v>
      </c>
      <c r="AB3330" s="212">
        <v>43616.52</v>
      </c>
      <c r="AC3330" s="212">
        <v>53430.254999999997</v>
      </c>
      <c r="AD3330" s="212">
        <v>0.05</v>
      </c>
      <c r="AE3330" s="212">
        <v>0</v>
      </c>
      <c r="AF3330" s="212">
        <v>0.05</v>
      </c>
      <c r="AG3330" s="212">
        <v>0</v>
      </c>
      <c r="AH3330" s="212">
        <v>2180.83</v>
      </c>
      <c r="AI3330" s="212">
        <v>2671.51</v>
      </c>
      <c r="AJ3330" s="212">
        <v>0</v>
      </c>
      <c r="AK3330" s="212">
        <v>0</v>
      </c>
      <c r="AL3330" s="212">
        <v>0</v>
      </c>
      <c r="AM3330">
        <v>1</v>
      </c>
      <c r="AN3330" t="str">
        <f>VLOOKUP(H3330,'Base Art'!$A:$AJ,36,FALSE)</f>
        <v>MASTERFOODS ARGENTINA LTD.</v>
      </c>
    </row>
    <row r="3331" spans="1:40" x14ac:dyDescent="0.25">
      <c r="A3331" s="212" t="s">
        <v>7665</v>
      </c>
      <c r="B3331" s="212">
        <v>1</v>
      </c>
      <c r="C3331" s="212" t="s">
        <v>7666</v>
      </c>
      <c r="D3331" s="212" t="s">
        <v>1793</v>
      </c>
      <c r="E3331" s="212">
        <v>40</v>
      </c>
      <c r="F3331" s="212" t="s">
        <v>271</v>
      </c>
      <c r="G3331" s="212" t="s">
        <v>782</v>
      </c>
      <c r="H3331" s="212">
        <v>7693</v>
      </c>
      <c r="I3331" s="212" t="s">
        <v>783</v>
      </c>
      <c r="J3331" s="212">
        <v>1193</v>
      </c>
      <c r="K3331" s="212" t="s">
        <v>506</v>
      </c>
      <c r="L3331" s="212" t="s">
        <v>507</v>
      </c>
      <c r="M3331" s="212"/>
      <c r="N3331" s="212"/>
      <c r="O3331" s="212"/>
      <c r="P3331" s="212">
        <v>1098</v>
      </c>
      <c r="Q3331" s="212" t="s">
        <v>312</v>
      </c>
      <c r="R3331" s="212" t="s">
        <v>313</v>
      </c>
      <c r="S3331" s="212"/>
      <c r="T3331" s="212"/>
      <c r="U3331" s="212"/>
      <c r="V3331" s="212"/>
      <c r="W3331" s="212"/>
      <c r="X3331" s="212"/>
      <c r="Y3331" s="212">
        <v>1375</v>
      </c>
      <c r="Z3331" s="212" t="s">
        <v>314</v>
      </c>
      <c r="AA3331" s="212" t="s">
        <v>315</v>
      </c>
      <c r="AB3331" s="212">
        <v>43616.52</v>
      </c>
      <c r="AC3331" s="212">
        <v>53430.254999999997</v>
      </c>
      <c r="AD3331" s="212">
        <v>0.05</v>
      </c>
      <c r="AE3331" s="212">
        <v>0</v>
      </c>
      <c r="AF3331" s="212">
        <v>0.05</v>
      </c>
      <c r="AG3331" s="212">
        <v>0</v>
      </c>
      <c r="AH3331" s="212">
        <v>2180.83</v>
      </c>
      <c r="AI3331" s="212">
        <v>2671.51</v>
      </c>
      <c r="AJ3331" s="212">
        <v>0</v>
      </c>
      <c r="AK3331" s="212">
        <v>0</v>
      </c>
      <c r="AL3331" s="212">
        <v>0</v>
      </c>
      <c r="AM3331">
        <v>1</v>
      </c>
      <c r="AN3331" t="str">
        <f>VLOOKUP(H3331,'Base Art'!$A:$AJ,36,FALSE)</f>
        <v>MASTERFOODS ARGENTINA LTD.</v>
      </c>
    </row>
    <row r="3332" spans="1:40" x14ac:dyDescent="0.25">
      <c r="A3332" s="212" t="s">
        <v>7665</v>
      </c>
      <c r="B3332" s="212">
        <v>1</v>
      </c>
      <c r="C3332" s="212" t="s">
        <v>7666</v>
      </c>
      <c r="D3332" s="212" t="s">
        <v>1793</v>
      </c>
      <c r="E3332" s="212">
        <v>40</v>
      </c>
      <c r="F3332" s="212" t="s">
        <v>271</v>
      </c>
      <c r="G3332" s="212" t="s">
        <v>7759</v>
      </c>
      <c r="H3332" s="212">
        <v>7755</v>
      </c>
      <c r="I3332" s="212" t="s">
        <v>3628</v>
      </c>
      <c r="J3332" s="212">
        <v>1193</v>
      </c>
      <c r="K3332" s="212" t="s">
        <v>506</v>
      </c>
      <c r="L3332" s="212" t="s">
        <v>507</v>
      </c>
      <c r="M3332" s="212"/>
      <c r="N3332" s="212"/>
      <c r="O3332" s="212"/>
      <c r="P3332" s="212">
        <v>1098</v>
      </c>
      <c r="Q3332" s="212" t="s">
        <v>312</v>
      </c>
      <c r="R3332" s="212" t="s">
        <v>313</v>
      </c>
      <c r="S3332" s="212"/>
      <c r="T3332" s="212"/>
      <c r="U3332" s="212"/>
      <c r="V3332" s="212"/>
      <c r="W3332" s="212"/>
      <c r="X3332" s="212"/>
      <c r="Y3332" s="212">
        <v>1375</v>
      </c>
      <c r="Z3332" s="212" t="s">
        <v>314</v>
      </c>
      <c r="AA3332" s="212" t="s">
        <v>315</v>
      </c>
      <c r="AB3332" s="212">
        <v>68868.899999999994</v>
      </c>
      <c r="AC3332" s="212">
        <v>84364.402000000002</v>
      </c>
      <c r="AD3332" s="212">
        <v>0.16669999999999999</v>
      </c>
      <c r="AE3332" s="212">
        <v>0</v>
      </c>
      <c r="AF3332" s="212">
        <v>0.16669999999999999</v>
      </c>
      <c r="AG3332" s="212">
        <v>0</v>
      </c>
      <c r="AH3332" s="212">
        <v>11478.15</v>
      </c>
      <c r="AI3332" s="212">
        <v>14060.73</v>
      </c>
      <c r="AJ3332" s="212">
        <v>0</v>
      </c>
      <c r="AK3332" s="212">
        <v>0</v>
      </c>
      <c r="AL3332" s="212">
        <v>0</v>
      </c>
      <c r="AM3332">
        <v>1</v>
      </c>
      <c r="AN3332" t="str">
        <f>VLOOKUP(H3332,'Base Art'!$A:$AJ,36,FALSE)</f>
        <v>MASTERFOODS ARGENTINA LTD.</v>
      </c>
    </row>
    <row r="3333" spans="1:40" x14ac:dyDescent="0.25">
      <c r="A3333" s="212" t="s">
        <v>7665</v>
      </c>
      <c r="B3333" s="212">
        <v>1</v>
      </c>
      <c r="C3333" s="212" t="s">
        <v>7666</v>
      </c>
      <c r="D3333" s="212" t="s">
        <v>1793</v>
      </c>
      <c r="E3333" s="212">
        <v>40</v>
      </c>
      <c r="F3333" s="212" t="s">
        <v>271</v>
      </c>
      <c r="G3333" s="212" t="s">
        <v>784</v>
      </c>
      <c r="H3333" s="212">
        <v>7784</v>
      </c>
      <c r="I3333" s="212" t="s">
        <v>785</v>
      </c>
      <c r="J3333" s="212">
        <v>1193</v>
      </c>
      <c r="K3333" s="212" t="s">
        <v>506</v>
      </c>
      <c r="L3333" s="212" t="s">
        <v>507</v>
      </c>
      <c r="M3333" s="212"/>
      <c r="N3333" s="212"/>
      <c r="O3333" s="212"/>
      <c r="P3333" s="212">
        <v>1098</v>
      </c>
      <c r="Q3333" s="212" t="s">
        <v>312</v>
      </c>
      <c r="R3333" s="212" t="s">
        <v>313</v>
      </c>
      <c r="S3333" s="212"/>
      <c r="T3333" s="212"/>
      <c r="U3333" s="212"/>
      <c r="V3333" s="212"/>
      <c r="W3333" s="212"/>
      <c r="X3333" s="212"/>
      <c r="Y3333" s="212">
        <v>1375</v>
      </c>
      <c r="Z3333" s="212" t="s">
        <v>314</v>
      </c>
      <c r="AA3333" s="212" t="s">
        <v>315</v>
      </c>
      <c r="AB3333" s="212">
        <v>41185.08</v>
      </c>
      <c r="AC3333" s="212">
        <v>50451.728000000003</v>
      </c>
      <c r="AD3333" s="212">
        <v>0.1</v>
      </c>
      <c r="AE3333" s="212">
        <v>0</v>
      </c>
      <c r="AF3333" s="212">
        <v>0.1</v>
      </c>
      <c r="AG3333" s="212">
        <v>0</v>
      </c>
      <c r="AH3333" s="212">
        <v>4118.51</v>
      </c>
      <c r="AI3333" s="212">
        <v>5045.17</v>
      </c>
      <c r="AJ3333" s="212">
        <v>0</v>
      </c>
      <c r="AK3333" s="212">
        <v>0</v>
      </c>
      <c r="AL3333" s="212">
        <v>0</v>
      </c>
      <c r="AM3333">
        <v>1</v>
      </c>
      <c r="AN3333" t="str">
        <f>VLOOKUP(H3333,'Base Art'!$A:$AJ,36,FALSE)</f>
        <v>MASTERFOODS ARGENTINA LTD.</v>
      </c>
    </row>
    <row r="3334" spans="1:40" x14ac:dyDescent="0.25">
      <c r="A3334" s="212" t="s">
        <v>7665</v>
      </c>
      <c r="B3334" s="212">
        <v>1</v>
      </c>
      <c r="C3334" s="212" t="s">
        <v>7666</v>
      </c>
      <c r="D3334" s="212" t="s">
        <v>1793</v>
      </c>
      <c r="E3334" s="212">
        <v>40</v>
      </c>
      <c r="F3334" s="212" t="s">
        <v>271</v>
      </c>
      <c r="G3334" s="212" t="s">
        <v>786</v>
      </c>
      <c r="H3334" s="212">
        <v>7786</v>
      </c>
      <c r="I3334" s="212" t="s">
        <v>787</v>
      </c>
      <c r="J3334" s="212">
        <v>1193</v>
      </c>
      <c r="K3334" s="212" t="s">
        <v>506</v>
      </c>
      <c r="L3334" s="212" t="s">
        <v>507</v>
      </c>
      <c r="M3334" s="212"/>
      <c r="N3334" s="212"/>
      <c r="O3334" s="212"/>
      <c r="P3334" s="212">
        <v>1098</v>
      </c>
      <c r="Q3334" s="212" t="s">
        <v>312</v>
      </c>
      <c r="R3334" s="212" t="s">
        <v>313</v>
      </c>
      <c r="S3334" s="212"/>
      <c r="T3334" s="212"/>
      <c r="U3334" s="212"/>
      <c r="V3334" s="212"/>
      <c r="W3334" s="212"/>
      <c r="X3334" s="212"/>
      <c r="Y3334" s="212">
        <v>1375</v>
      </c>
      <c r="Z3334" s="212" t="s">
        <v>314</v>
      </c>
      <c r="AA3334" s="212" t="s">
        <v>315</v>
      </c>
      <c r="AB3334" s="212">
        <v>41185.08</v>
      </c>
      <c r="AC3334" s="212">
        <v>50451.728000000003</v>
      </c>
      <c r="AD3334" s="212">
        <v>0.1</v>
      </c>
      <c r="AE3334" s="212">
        <v>0</v>
      </c>
      <c r="AF3334" s="212">
        <v>0.1</v>
      </c>
      <c r="AG3334" s="212">
        <v>0</v>
      </c>
      <c r="AH3334" s="212">
        <v>4118.51</v>
      </c>
      <c r="AI3334" s="212">
        <v>5045.17</v>
      </c>
      <c r="AJ3334" s="212">
        <v>0</v>
      </c>
      <c r="AK3334" s="212">
        <v>0</v>
      </c>
      <c r="AL3334" s="212">
        <v>0</v>
      </c>
      <c r="AM3334">
        <v>1</v>
      </c>
      <c r="AN3334" t="str">
        <f>VLOOKUP(H3334,'Base Art'!$A:$AJ,36,FALSE)</f>
        <v>MASTERFOODS ARGENTINA LTD.</v>
      </c>
    </row>
    <row r="3335" spans="1:40" x14ac:dyDescent="0.25">
      <c r="A3335" s="212" t="s">
        <v>7665</v>
      </c>
      <c r="B3335" s="212">
        <v>1</v>
      </c>
      <c r="C3335" s="212" t="s">
        <v>7666</v>
      </c>
      <c r="D3335" s="212" t="s">
        <v>1793</v>
      </c>
      <c r="E3335" s="212">
        <v>40</v>
      </c>
      <c r="F3335" s="212" t="s">
        <v>271</v>
      </c>
      <c r="G3335" s="212" t="s">
        <v>1020</v>
      </c>
      <c r="H3335" s="212">
        <v>7875</v>
      </c>
      <c r="I3335" s="212" t="s">
        <v>1021</v>
      </c>
      <c r="J3335" s="212">
        <v>1193</v>
      </c>
      <c r="K3335" s="212" t="s">
        <v>506</v>
      </c>
      <c r="L3335" s="212" t="s">
        <v>507</v>
      </c>
      <c r="M3335" s="212"/>
      <c r="N3335" s="212"/>
      <c r="O3335" s="212"/>
      <c r="P3335" s="212">
        <v>1098</v>
      </c>
      <c r="Q3335" s="212" t="s">
        <v>312</v>
      </c>
      <c r="R3335" s="212" t="s">
        <v>313</v>
      </c>
      <c r="S3335" s="212"/>
      <c r="T3335" s="212"/>
      <c r="U3335" s="212"/>
      <c r="V3335" s="212"/>
      <c r="W3335" s="212"/>
      <c r="X3335" s="212"/>
      <c r="Y3335" s="212">
        <v>1375</v>
      </c>
      <c r="Z3335" s="212" t="s">
        <v>314</v>
      </c>
      <c r="AA3335" s="212" t="s">
        <v>315</v>
      </c>
      <c r="AB3335" s="212">
        <v>41185.08</v>
      </c>
      <c r="AC3335" s="212">
        <v>50451.728000000003</v>
      </c>
      <c r="AD3335" s="212">
        <v>0.1</v>
      </c>
      <c r="AE3335" s="212">
        <v>0</v>
      </c>
      <c r="AF3335" s="212">
        <v>0.1</v>
      </c>
      <c r="AG3335" s="212">
        <v>0</v>
      </c>
      <c r="AH3335" s="212">
        <v>4118.51</v>
      </c>
      <c r="AI3335" s="212">
        <v>5045.17</v>
      </c>
      <c r="AJ3335" s="212">
        <v>0</v>
      </c>
      <c r="AK3335" s="212">
        <v>0</v>
      </c>
      <c r="AL3335" s="212">
        <v>0</v>
      </c>
      <c r="AM3335">
        <v>1</v>
      </c>
      <c r="AN3335" t="str">
        <f>VLOOKUP(H3335,'Base Art'!$A:$AJ,36,FALSE)</f>
        <v>MASTERFOODS ARGENTINA LTD.</v>
      </c>
    </row>
    <row r="3336" spans="1:40" x14ac:dyDescent="0.25">
      <c r="A3336" s="212" t="s">
        <v>7665</v>
      </c>
      <c r="B3336" s="212">
        <v>1</v>
      </c>
      <c r="C3336" s="212" t="s">
        <v>7666</v>
      </c>
      <c r="D3336" s="212" t="s">
        <v>1793</v>
      </c>
      <c r="E3336" s="212">
        <v>40</v>
      </c>
      <c r="F3336" s="212" t="s">
        <v>271</v>
      </c>
      <c r="G3336" s="212" t="s">
        <v>1168</v>
      </c>
      <c r="H3336" s="212">
        <v>8049</v>
      </c>
      <c r="I3336" s="212" t="s">
        <v>1169</v>
      </c>
      <c r="J3336" s="212">
        <v>1162</v>
      </c>
      <c r="K3336" s="212" t="s">
        <v>1166</v>
      </c>
      <c r="L3336" s="212" t="s">
        <v>1167</v>
      </c>
      <c r="M3336" s="212"/>
      <c r="N3336" s="212"/>
      <c r="O3336" s="212"/>
      <c r="P3336" s="212">
        <v>1073</v>
      </c>
      <c r="Q3336" s="212" t="s">
        <v>1116</v>
      </c>
      <c r="R3336" s="212" t="s">
        <v>1117</v>
      </c>
      <c r="S3336" s="212"/>
      <c r="T3336" s="212"/>
      <c r="U3336" s="212"/>
      <c r="V3336" s="212"/>
      <c r="W3336" s="212"/>
      <c r="X3336" s="212"/>
      <c r="Y3336" s="212">
        <v>1370</v>
      </c>
      <c r="Z3336" s="212" t="s">
        <v>400</v>
      </c>
      <c r="AA3336" s="212" t="s">
        <v>401</v>
      </c>
      <c r="AB3336" s="212">
        <v>12810.056</v>
      </c>
      <c r="AC3336" s="212">
        <v>15884.47</v>
      </c>
      <c r="AD3336" s="212">
        <v>1</v>
      </c>
      <c r="AE3336" s="212">
        <v>0</v>
      </c>
      <c r="AF3336" s="212">
        <v>1</v>
      </c>
      <c r="AG3336" s="212">
        <v>0</v>
      </c>
      <c r="AH3336" s="212">
        <v>12810.06</v>
      </c>
      <c r="AI3336" s="212">
        <v>15884.47</v>
      </c>
      <c r="AJ3336" s="212">
        <v>0</v>
      </c>
      <c r="AK3336" s="212">
        <v>0</v>
      </c>
      <c r="AL3336" s="212">
        <v>0</v>
      </c>
      <c r="AM3336">
        <v>1</v>
      </c>
      <c r="AN3336" t="str">
        <f>VLOOKUP(H3336,'Base Art'!$A:$AJ,36,FALSE)</f>
        <v>RPB SA</v>
      </c>
    </row>
    <row r="3337" spans="1:40" x14ac:dyDescent="0.25">
      <c r="A3337" s="212" t="s">
        <v>7665</v>
      </c>
      <c r="B3337" s="212">
        <v>1</v>
      </c>
      <c r="C3337" s="212" t="s">
        <v>7666</v>
      </c>
      <c r="D3337" s="212" t="s">
        <v>1793</v>
      </c>
      <c r="E3337" s="212">
        <v>40</v>
      </c>
      <c r="F3337" s="212" t="s">
        <v>271</v>
      </c>
      <c r="G3337" s="212" t="s">
        <v>802</v>
      </c>
      <c r="H3337" s="212">
        <v>8296</v>
      </c>
      <c r="I3337" s="212" t="s">
        <v>803</v>
      </c>
      <c r="J3337" s="212">
        <v>1164</v>
      </c>
      <c r="K3337" s="212" t="s">
        <v>804</v>
      </c>
      <c r="L3337" s="212" t="s">
        <v>805</v>
      </c>
      <c r="M3337" s="212"/>
      <c r="N3337" s="212"/>
      <c r="O3337" s="212"/>
      <c r="P3337" s="212"/>
      <c r="Q3337" s="212"/>
      <c r="R3337" s="212"/>
      <c r="S3337" s="212"/>
      <c r="T3337" s="212"/>
      <c r="U3337" s="212"/>
      <c r="V3337" s="212"/>
      <c r="W3337" s="212"/>
      <c r="X3337" s="212"/>
      <c r="Y3337" s="212">
        <v>1373</v>
      </c>
      <c r="Z3337" s="212" t="s">
        <v>386</v>
      </c>
      <c r="AA3337" s="212" t="s">
        <v>387</v>
      </c>
      <c r="AB3337" s="212">
        <v>20735.976999999999</v>
      </c>
      <c r="AC3337" s="212">
        <v>25712.612000000001</v>
      </c>
      <c r="AD3337" s="212">
        <v>1</v>
      </c>
      <c r="AE3337" s="212">
        <v>0</v>
      </c>
      <c r="AF3337" s="212">
        <v>1</v>
      </c>
      <c r="AG3337" s="212">
        <v>0</v>
      </c>
      <c r="AH3337" s="212">
        <v>20735.98</v>
      </c>
      <c r="AI3337" s="212">
        <v>25712.61</v>
      </c>
      <c r="AJ3337" s="212">
        <v>0</v>
      </c>
      <c r="AK3337" s="212">
        <v>0</v>
      </c>
      <c r="AL3337" s="212">
        <v>0</v>
      </c>
      <c r="AM3337">
        <v>1</v>
      </c>
      <c r="AN3337" t="str">
        <f>VLOOKUP(H3337,'Base Art'!$A:$AJ,36,FALSE)</f>
        <v>ARCOR S.A.I.C.</v>
      </c>
    </row>
    <row r="3338" spans="1:40" x14ac:dyDescent="0.25">
      <c r="A3338" s="212" t="s">
        <v>7665</v>
      </c>
      <c r="B3338" s="212">
        <v>1</v>
      </c>
      <c r="C3338" s="212" t="s">
        <v>7666</v>
      </c>
      <c r="D3338" s="212" t="s">
        <v>1793</v>
      </c>
      <c r="E3338" s="212">
        <v>40</v>
      </c>
      <c r="F3338" s="212" t="s">
        <v>271</v>
      </c>
      <c r="G3338" s="212" t="s">
        <v>806</v>
      </c>
      <c r="H3338" s="212">
        <v>8327</v>
      </c>
      <c r="I3338" s="212" t="s">
        <v>807</v>
      </c>
      <c r="J3338" s="212">
        <v>1204</v>
      </c>
      <c r="K3338" s="212" t="s">
        <v>492</v>
      </c>
      <c r="L3338" s="212" t="s">
        <v>493</v>
      </c>
      <c r="M3338" s="212"/>
      <c r="N3338" s="212"/>
      <c r="O3338" s="212"/>
      <c r="P3338" s="212">
        <v>1201</v>
      </c>
      <c r="Q3338" s="212" t="s">
        <v>808</v>
      </c>
      <c r="R3338" s="212" t="s">
        <v>809</v>
      </c>
      <c r="S3338" s="212"/>
      <c r="T3338" s="212"/>
      <c r="U3338" s="212"/>
      <c r="V3338" s="212"/>
      <c r="W3338" s="212"/>
      <c r="X3338" s="212"/>
      <c r="Y3338" s="212">
        <v>1372</v>
      </c>
      <c r="Z3338" s="212" t="s">
        <v>346</v>
      </c>
      <c r="AA3338" s="212" t="s">
        <v>347</v>
      </c>
      <c r="AB3338" s="212">
        <v>164498.98499999999</v>
      </c>
      <c r="AC3338" s="212">
        <v>203978.73499999999</v>
      </c>
      <c r="AD3338" s="212">
        <v>0.125</v>
      </c>
      <c r="AE3338" s="212">
        <v>0</v>
      </c>
      <c r="AF3338" s="212">
        <v>0.125</v>
      </c>
      <c r="AG3338" s="212">
        <v>0</v>
      </c>
      <c r="AH3338" s="212">
        <v>20562.37</v>
      </c>
      <c r="AI3338" s="212">
        <v>25497.34</v>
      </c>
      <c r="AJ3338" s="212">
        <v>1</v>
      </c>
      <c r="AK3338" s="212">
        <v>0.13</v>
      </c>
      <c r="AL3338" s="212">
        <v>0</v>
      </c>
      <c r="AM3338">
        <v>1</v>
      </c>
      <c r="AN3338" t="str">
        <f>VLOOKUP(H3338,'Base Art'!$A:$AJ,36,FALSE)</f>
        <v>FERRERO ARGENTINA S.A.</v>
      </c>
    </row>
    <row r="3339" spans="1:40" x14ac:dyDescent="0.25">
      <c r="A3339" s="212" t="s">
        <v>7665</v>
      </c>
      <c r="B3339" s="212">
        <v>1</v>
      </c>
      <c r="C3339" s="212" t="s">
        <v>7666</v>
      </c>
      <c r="D3339" s="212" t="s">
        <v>1793</v>
      </c>
      <c r="E3339" s="212">
        <v>40</v>
      </c>
      <c r="F3339" s="212" t="s">
        <v>271</v>
      </c>
      <c r="G3339" s="212" t="s">
        <v>810</v>
      </c>
      <c r="H3339" s="212">
        <v>8328</v>
      </c>
      <c r="I3339" s="212" t="s">
        <v>811</v>
      </c>
      <c r="J3339" s="212">
        <v>1204</v>
      </c>
      <c r="K3339" s="212" t="s">
        <v>492</v>
      </c>
      <c r="L3339" s="212" t="s">
        <v>493</v>
      </c>
      <c r="M3339" s="212"/>
      <c r="N3339" s="212"/>
      <c r="O3339" s="212"/>
      <c r="P3339" s="212">
        <v>1201</v>
      </c>
      <c r="Q3339" s="212" t="s">
        <v>808</v>
      </c>
      <c r="R3339" s="212" t="s">
        <v>809</v>
      </c>
      <c r="S3339" s="212"/>
      <c r="T3339" s="212"/>
      <c r="U3339" s="212"/>
      <c r="V3339" s="212"/>
      <c r="W3339" s="212"/>
      <c r="X3339" s="212"/>
      <c r="Y3339" s="212">
        <v>1372</v>
      </c>
      <c r="Z3339" s="212" t="s">
        <v>346</v>
      </c>
      <c r="AA3339" s="212" t="s">
        <v>347</v>
      </c>
      <c r="AB3339" s="212">
        <v>164498.98499999999</v>
      </c>
      <c r="AC3339" s="212">
        <v>203978.73499999999</v>
      </c>
      <c r="AD3339" s="212">
        <v>0.125</v>
      </c>
      <c r="AE3339" s="212">
        <v>0</v>
      </c>
      <c r="AF3339" s="212">
        <v>0.125</v>
      </c>
      <c r="AG3339" s="212">
        <v>0</v>
      </c>
      <c r="AH3339" s="212">
        <v>20562.37</v>
      </c>
      <c r="AI3339" s="212">
        <v>25497.34</v>
      </c>
      <c r="AJ3339" s="212">
        <v>0</v>
      </c>
      <c r="AK3339" s="212">
        <v>0</v>
      </c>
      <c r="AL3339" s="212">
        <v>0</v>
      </c>
      <c r="AM3339">
        <v>1</v>
      </c>
      <c r="AN3339" t="str">
        <f>VLOOKUP(H3339,'Base Art'!$A:$AJ,36,FALSE)</f>
        <v>FERRERO ARGENTINA S.A.</v>
      </c>
    </row>
    <row r="3340" spans="1:40" x14ac:dyDescent="0.25">
      <c r="A3340" s="212" t="s">
        <v>7665</v>
      </c>
      <c r="B3340" s="212">
        <v>1</v>
      </c>
      <c r="C3340" s="212" t="s">
        <v>7666</v>
      </c>
      <c r="D3340" s="212" t="s">
        <v>1793</v>
      </c>
      <c r="E3340" s="212">
        <v>40</v>
      </c>
      <c r="F3340" s="212" t="s">
        <v>271</v>
      </c>
      <c r="G3340" s="212" t="s">
        <v>1024</v>
      </c>
      <c r="H3340" s="212">
        <v>8622</v>
      </c>
      <c r="I3340" s="212" t="s">
        <v>1025</v>
      </c>
      <c r="J3340" s="212">
        <v>1193</v>
      </c>
      <c r="K3340" s="212" t="s">
        <v>506</v>
      </c>
      <c r="L3340" s="212" t="s">
        <v>507</v>
      </c>
      <c r="M3340" s="212"/>
      <c r="N3340" s="212"/>
      <c r="O3340" s="212"/>
      <c r="P3340" s="212"/>
      <c r="Q3340" s="212"/>
      <c r="R3340" s="212"/>
      <c r="S3340" s="212"/>
      <c r="T3340" s="212"/>
      <c r="U3340" s="212"/>
      <c r="V3340" s="212"/>
      <c r="W3340" s="212"/>
      <c r="X3340" s="212"/>
      <c r="Y3340" s="212">
        <v>1375</v>
      </c>
      <c r="Z3340" s="212" t="s">
        <v>314</v>
      </c>
      <c r="AA3340" s="212" t="s">
        <v>315</v>
      </c>
      <c r="AB3340" s="212">
        <v>51252.5</v>
      </c>
      <c r="AC3340" s="212">
        <v>62784.313000000002</v>
      </c>
      <c r="AD3340" s="212">
        <v>0.1</v>
      </c>
      <c r="AE3340" s="212">
        <v>0</v>
      </c>
      <c r="AF3340" s="212">
        <v>0.1</v>
      </c>
      <c r="AG3340" s="212">
        <v>0</v>
      </c>
      <c r="AH3340" s="212">
        <v>5125.25</v>
      </c>
      <c r="AI3340" s="212">
        <v>6278.43</v>
      </c>
      <c r="AJ3340" s="212">
        <v>0</v>
      </c>
      <c r="AK3340" s="212">
        <v>0</v>
      </c>
      <c r="AL3340" s="212">
        <v>0</v>
      </c>
      <c r="AM3340">
        <v>1</v>
      </c>
      <c r="AN3340" t="str">
        <f>VLOOKUP(H3340,'Base Art'!$A:$AJ,36,FALSE)</f>
        <v>MASTERFOODS ARGENTINA LTD.</v>
      </c>
    </row>
    <row r="3341" spans="1:40" x14ac:dyDescent="0.25">
      <c r="A3341" s="212" t="s">
        <v>7665</v>
      </c>
      <c r="B3341" s="212">
        <v>1</v>
      </c>
      <c r="C3341" s="212" t="s">
        <v>7666</v>
      </c>
      <c r="D3341" s="212" t="s">
        <v>1793</v>
      </c>
      <c r="E3341" s="212">
        <v>40</v>
      </c>
      <c r="F3341" s="212" t="s">
        <v>271</v>
      </c>
      <c r="G3341" s="212" t="s">
        <v>1352</v>
      </c>
      <c r="H3341" s="212">
        <v>8625</v>
      </c>
      <c r="I3341" s="212" t="s">
        <v>1353</v>
      </c>
      <c r="J3341" s="212">
        <v>1193</v>
      </c>
      <c r="K3341" s="212" t="s">
        <v>506</v>
      </c>
      <c r="L3341" s="212" t="s">
        <v>507</v>
      </c>
      <c r="M3341" s="212"/>
      <c r="N3341" s="212"/>
      <c r="O3341" s="212"/>
      <c r="P3341" s="212">
        <v>1098</v>
      </c>
      <c r="Q3341" s="212" t="s">
        <v>312</v>
      </c>
      <c r="R3341" s="212" t="s">
        <v>313</v>
      </c>
      <c r="S3341" s="212"/>
      <c r="T3341" s="212"/>
      <c r="U3341" s="212"/>
      <c r="V3341" s="212"/>
      <c r="W3341" s="212"/>
      <c r="X3341" s="212"/>
      <c r="Y3341" s="212">
        <v>1375</v>
      </c>
      <c r="Z3341" s="212" t="s">
        <v>314</v>
      </c>
      <c r="AA3341" s="212" t="s">
        <v>315</v>
      </c>
      <c r="AB3341" s="212">
        <v>46127.25</v>
      </c>
      <c r="AC3341" s="212">
        <v>56505.892999999996</v>
      </c>
      <c r="AD3341" s="212">
        <v>0.1</v>
      </c>
      <c r="AE3341" s="212">
        <v>0</v>
      </c>
      <c r="AF3341" s="212">
        <v>0.1</v>
      </c>
      <c r="AG3341" s="212">
        <v>0</v>
      </c>
      <c r="AH3341" s="212">
        <v>4612.7299999999996</v>
      </c>
      <c r="AI3341" s="212">
        <v>5650.59</v>
      </c>
      <c r="AJ3341" s="212">
        <v>0</v>
      </c>
      <c r="AK3341" s="212">
        <v>0</v>
      </c>
      <c r="AL3341" s="212">
        <v>0</v>
      </c>
      <c r="AM3341">
        <v>1</v>
      </c>
      <c r="AN3341" t="str">
        <f>VLOOKUP(H3341,'Base Art'!$A:$AJ,36,FALSE)</f>
        <v>MASTERFOODS ARGENTINA LTD.</v>
      </c>
    </row>
    <row r="3342" spans="1:40" x14ac:dyDescent="0.25">
      <c r="A3342" s="212" t="s">
        <v>7665</v>
      </c>
      <c r="B3342" s="212">
        <v>1</v>
      </c>
      <c r="C3342" s="212" t="s">
        <v>7666</v>
      </c>
      <c r="D3342" s="212" t="s">
        <v>1793</v>
      </c>
      <c r="E3342" s="212">
        <v>40</v>
      </c>
      <c r="F3342" s="212" t="s">
        <v>271</v>
      </c>
      <c r="G3342" s="212" t="s">
        <v>1174</v>
      </c>
      <c r="H3342" s="212">
        <v>8675</v>
      </c>
      <c r="I3342" s="212" t="s">
        <v>1175</v>
      </c>
      <c r="J3342" s="212">
        <v>1414</v>
      </c>
      <c r="K3342" s="212" t="s">
        <v>372</v>
      </c>
      <c r="L3342" s="212" t="s">
        <v>373</v>
      </c>
      <c r="M3342" s="212"/>
      <c r="N3342" s="212"/>
      <c r="O3342" s="212"/>
      <c r="P3342" s="212"/>
      <c r="Q3342" s="212"/>
      <c r="R3342" s="212"/>
      <c r="S3342" s="212"/>
      <c r="T3342" s="212"/>
      <c r="U3342" s="212"/>
      <c r="V3342" s="212"/>
      <c r="W3342" s="212"/>
      <c r="X3342" s="212"/>
      <c r="Y3342" s="212">
        <v>1374</v>
      </c>
      <c r="Z3342" s="212" t="s">
        <v>336</v>
      </c>
      <c r="AA3342" s="212" t="s">
        <v>337</v>
      </c>
      <c r="AB3342" s="212">
        <v>87872.95</v>
      </c>
      <c r="AC3342" s="212">
        <v>108962.44100000001</v>
      </c>
      <c r="AD3342" s="212">
        <v>4.1700000000000001E-2</v>
      </c>
      <c r="AE3342" s="212">
        <v>0</v>
      </c>
      <c r="AF3342" s="212">
        <v>4.1700000000000001E-2</v>
      </c>
      <c r="AG3342" s="212">
        <v>0</v>
      </c>
      <c r="AH3342" s="212">
        <v>3661.37</v>
      </c>
      <c r="AI3342" s="212">
        <v>4540.1000000000004</v>
      </c>
      <c r="AJ3342" s="212">
        <v>0</v>
      </c>
      <c r="AK3342" s="212">
        <v>0</v>
      </c>
      <c r="AL3342" s="212">
        <v>0</v>
      </c>
      <c r="AM3342">
        <v>1</v>
      </c>
      <c r="AN3342" t="str">
        <f>VLOOKUP(H3342,'Base Art'!$A:$AJ,36,FALSE)</f>
        <v>ARCOR S.A.I.C.</v>
      </c>
    </row>
    <row r="3343" spans="1:40" x14ac:dyDescent="0.25">
      <c r="A3343" s="212" t="s">
        <v>7665</v>
      </c>
      <c r="B3343" s="212">
        <v>1</v>
      </c>
      <c r="C3343" s="212" t="s">
        <v>7666</v>
      </c>
      <c r="D3343" s="212" t="s">
        <v>1793</v>
      </c>
      <c r="E3343" s="212">
        <v>40</v>
      </c>
      <c r="F3343" s="212" t="s">
        <v>271</v>
      </c>
      <c r="G3343" s="212" t="s">
        <v>1304</v>
      </c>
      <c r="H3343" s="212">
        <v>10026</v>
      </c>
      <c r="I3343" s="212" t="s">
        <v>1305</v>
      </c>
      <c r="J3343" s="212">
        <v>1194</v>
      </c>
      <c r="K3343" s="212" t="s">
        <v>310</v>
      </c>
      <c r="L3343" s="212" t="s">
        <v>311</v>
      </c>
      <c r="M3343" s="212"/>
      <c r="N3343" s="212"/>
      <c r="O3343" s="212"/>
      <c r="P3343" s="212">
        <v>1098</v>
      </c>
      <c r="Q3343" s="212" t="s">
        <v>312</v>
      </c>
      <c r="R3343" s="212" t="s">
        <v>313</v>
      </c>
      <c r="S3343" s="212"/>
      <c r="T3343" s="212"/>
      <c r="U3343" s="212"/>
      <c r="V3343" s="212"/>
      <c r="W3343" s="212"/>
      <c r="X3343" s="212"/>
      <c r="Y3343" s="212">
        <v>1375</v>
      </c>
      <c r="Z3343" s="212" t="s">
        <v>314</v>
      </c>
      <c r="AA3343" s="212" t="s">
        <v>315</v>
      </c>
      <c r="AB3343" s="212">
        <v>35247.222000000002</v>
      </c>
      <c r="AC3343" s="212">
        <v>43177.843999999997</v>
      </c>
      <c r="AD3343" s="212">
        <v>0.33329999999999999</v>
      </c>
      <c r="AE3343" s="212">
        <v>0</v>
      </c>
      <c r="AF3343" s="212">
        <v>0.33329999999999999</v>
      </c>
      <c r="AG3343" s="212">
        <v>0</v>
      </c>
      <c r="AH3343" s="212">
        <v>11749.07</v>
      </c>
      <c r="AI3343" s="212">
        <v>14392.61</v>
      </c>
      <c r="AJ3343" s="212">
        <v>0</v>
      </c>
      <c r="AK3343" s="212">
        <v>0</v>
      </c>
      <c r="AL3343" s="212">
        <v>0</v>
      </c>
      <c r="AM3343">
        <v>1</v>
      </c>
      <c r="AN3343" t="str">
        <f>VLOOKUP(H3343,'Base Art'!$A:$AJ,36,FALSE)</f>
        <v>MASTERFOODS ARGENTINA LTD.</v>
      </c>
    </row>
    <row r="3344" spans="1:40" x14ac:dyDescent="0.25">
      <c r="A3344" s="212" t="s">
        <v>7665</v>
      </c>
      <c r="B3344" s="212">
        <v>1</v>
      </c>
      <c r="C3344" s="212" t="s">
        <v>7666</v>
      </c>
      <c r="D3344" s="212" t="s">
        <v>1793</v>
      </c>
      <c r="E3344" s="212">
        <v>40</v>
      </c>
      <c r="F3344" s="212" t="s">
        <v>271</v>
      </c>
      <c r="G3344" s="212" t="s">
        <v>1026</v>
      </c>
      <c r="H3344" s="212">
        <v>10054</v>
      </c>
      <c r="I3344" s="212" t="s">
        <v>1027</v>
      </c>
      <c r="J3344" s="212"/>
      <c r="K3344" s="212"/>
      <c r="L3344" s="212"/>
      <c r="M3344" s="212"/>
      <c r="N3344" s="212"/>
      <c r="O3344" s="212"/>
      <c r="P3344" s="212"/>
      <c r="Q3344" s="212"/>
      <c r="R3344" s="212"/>
      <c r="S3344" s="212"/>
      <c r="T3344" s="212"/>
      <c r="U3344" s="212"/>
      <c r="V3344" s="212"/>
      <c r="W3344" s="212"/>
      <c r="X3344" s="212"/>
      <c r="Y3344" s="212">
        <v>1376</v>
      </c>
      <c r="Z3344" s="212" t="s">
        <v>320</v>
      </c>
      <c r="AA3344" s="212" t="s">
        <v>321</v>
      </c>
      <c r="AB3344" s="212">
        <v>1055206.2490000001</v>
      </c>
      <c r="AC3344" s="212">
        <v>1308455.7849999999</v>
      </c>
      <c r="AD3344" s="212">
        <v>3.1300000000000001E-2</v>
      </c>
      <c r="AE3344" s="212">
        <v>0</v>
      </c>
      <c r="AF3344" s="212">
        <v>3.1300000000000001E-2</v>
      </c>
      <c r="AG3344" s="212">
        <v>0</v>
      </c>
      <c r="AH3344" s="212">
        <v>32975.199999999997</v>
      </c>
      <c r="AI3344" s="212">
        <v>40889.24</v>
      </c>
      <c r="AJ3344" s="212">
        <v>0</v>
      </c>
      <c r="AK3344" s="212">
        <v>0</v>
      </c>
      <c r="AL3344" s="212">
        <v>0</v>
      </c>
      <c r="AM3344">
        <v>1</v>
      </c>
      <c r="AN3344" t="str">
        <f>VLOOKUP(H3344,'Base Art'!$A:$AJ,36,FALSE)</f>
        <v>BUHL S.A.</v>
      </c>
    </row>
    <row r="3345" spans="1:40" x14ac:dyDescent="0.25">
      <c r="A3345" s="212" t="s">
        <v>7665</v>
      </c>
      <c r="B3345" s="212">
        <v>1</v>
      </c>
      <c r="C3345" s="212" t="s">
        <v>7666</v>
      </c>
      <c r="D3345" s="212" t="s">
        <v>1793</v>
      </c>
      <c r="E3345" s="212">
        <v>40</v>
      </c>
      <c r="F3345" s="212" t="s">
        <v>271</v>
      </c>
      <c r="G3345" s="212" t="s">
        <v>1528</v>
      </c>
      <c r="H3345" s="212">
        <v>10057</v>
      </c>
      <c r="I3345" s="212" t="s">
        <v>1529</v>
      </c>
      <c r="J3345" s="212"/>
      <c r="K3345" s="212"/>
      <c r="L3345" s="212"/>
      <c r="M3345" s="212"/>
      <c r="N3345" s="212"/>
      <c r="O3345" s="212"/>
      <c r="P3345" s="212"/>
      <c r="Q3345" s="212"/>
      <c r="R3345" s="212"/>
      <c r="S3345" s="212"/>
      <c r="T3345" s="212"/>
      <c r="U3345" s="212"/>
      <c r="V3345" s="212"/>
      <c r="W3345" s="212"/>
      <c r="X3345" s="212"/>
      <c r="Y3345" s="212">
        <v>1376</v>
      </c>
      <c r="Z3345" s="212" t="s">
        <v>320</v>
      </c>
      <c r="AA3345" s="212" t="s">
        <v>321</v>
      </c>
      <c r="AB3345" s="212">
        <v>29450.721000000001</v>
      </c>
      <c r="AC3345" s="212">
        <v>331318.01500000001</v>
      </c>
      <c r="AD3345" s="212">
        <v>0.08</v>
      </c>
      <c r="AE3345" s="212">
        <v>0</v>
      </c>
      <c r="AF3345" s="212">
        <v>0.08</v>
      </c>
      <c r="AG3345" s="212">
        <v>0</v>
      </c>
      <c r="AH3345" s="212">
        <v>2356.06</v>
      </c>
      <c r="AI3345" s="212">
        <v>26505.439999999999</v>
      </c>
      <c r="AJ3345" s="212">
        <v>0</v>
      </c>
      <c r="AK3345" s="212">
        <v>0</v>
      </c>
      <c r="AL3345" s="212">
        <v>0</v>
      </c>
      <c r="AM3345">
        <v>1</v>
      </c>
      <c r="AN3345" t="str">
        <f>VLOOKUP(H3345,'Base Art'!$A:$AJ,36,FALSE)</f>
        <v>TABACALERA SARANDI S.A</v>
      </c>
    </row>
    <row r="3346" spans="1:40" x14ac:dyDescent="0.25">
      <c r="A3346" s="212" t="s">
        <v>7665</v>
      </c>
      <c r="B3346" s="212">
        <v>1</v>
      </c>
      <c r="C3346" s="212" t="s">
        <v>7666</v>
      </c>
      <c r="D3346" s="212" t="s">
        <v>1793</v>
      </c>
      <c r="E3346" s="212">
        <v>40</v>
      </c>
      <c r="F3346" s="212" t="s">
        <v>271</v>
      </c>
      <c r="G3346" s="212" t="s">
        <v>850</v>
      </c>
      <c r="H3346" s="212">
        <v>10278</v>
      </c>
      <c r="I3346" s="212" t="s">
        <v>851</v>
      </c>
      <c r="J3346" s="212"/>
      <c r="K3346" s="212"/>
      <c r="L3346" s="212"/>
      <c r="M3346" s="212"/>
      <c r="N3346" s="212"/>
      <c r="O3346" s="212"/>
      <c r="P3346" s="212">
        <v>1005</v>
      </c>
      <c r="Q3346" s="212" t="s">
        <v>582</v>
      </c>
      <c r="R3346" s="212" t="s">
        <v>583</v>
      </c>
      <c r="S3346" s="212"/>
      <c r="T3346" s="212"/>
      <c r="U3346" s="212"/>
      <c r="V3346" s="212"/>
      <c r="W3346" s="212"/>
      <c r="X3346" s="212"/>
      <c r="Y3346" s="212">
        <v>1369</v>
      </c>
      <c r="Z3346" s="212" t="s">
        <v>354</v>
      </c>
      <c r="AA3346" s="212" t="s">
        <v>355</v>
      </c>
      <c r="AB3346" s="212">
        <v>12275.298000000001</v>
      </c>
      <c r="AC3346" s="212">
        <v>15037.241</v>
      </c>
      <c r="AD3346" s="212">
        <v>2</v>
      </c>
      <c r="AE3346" s="212">
        <v>0</v>
      </c>
      <c r="AF3346" s="212">
        <v>2</v>
      </c>
      <c r="AG3346" s="212">
        <v>0</v>
      </c>
      <c r="AH3346" s="212">
        <v>24550.6</v>
      </c>
      <c r="AI3346" s="212">
        <v>30074.48</v>
      </c>
      <c r="AJ3346" s="212">
        <v>1</v>
      </c>
      <c r="AK3346" s="212">
        <v>2</v>
      </c>
      <c r="AL3346" s="212">
        <v>0</v>
      </c>
      <c r="AM3346">
        <v>1</v>
      </c>
      <c r="AN3346" t="str">
        <f>VLOOKUP(H3346,'Base Art'!$A:$AJ,36,FALSE)</f>
        <v>EST. LAS MARIAS S.A.C.I.F.A.</v>
      </c>
    </row>
    <row r="3347" spans="1:40" x14ac:dyDescent="0.25">
      <c r="A3347" s="212" t="s">
        <v>7665</v>
      </c>
      <c r="B3347" s="212">
        <v>1</v>
      </c>
      <c r="C3347" s="212" t="s">
        <v>7666</v>
      </c>
      <c r="D3347" s="212" t="s">
        <v>1793</v>
      </c>
      <c r="E3347" s="212">
        <v>40</v>
      </c>
      <c r="F3347" s="212" t="s">
        <v>271</v>
      </c>
      <c r="G3347" s="212" t="s">
        <v>886</v>
      </c>
      <c r="H3347" s="212">
        <v>10722</v>
      </c>
      <c r="I3347" s="212" t="s">
        <v>887</v>
      </c>
      <c r="J3347" s="212">
        <v>1446</v>
      </c>
      <c r="K3347" s="212" t="s">
        <v>644</v>
      </c>
      <c r="L3347" s="212" t="s">
        <v>645</v>
      </c>
      <c r="M3347" s="212"/>
      <c r="N3347" s="212"/>
      <c r="O3347" s="212"/>
      <c r="P3347" s="212">
        <v>1090</v>
      </c>
      <c r="Q3347" s="212" t="s">
        <v>530</v>
      </c>
      <c r="R3347" s="212" t="s">
        <v>531</v>
      </c>
      <c r="S3347" s="212"/>
      <c r="T3347" s="212"/>
      <c r="U3347" s="212"/>
      <c r="V3347" s="212"/>
      <c r="W3347" s="212"/>
      <c r="X3347" s="212"/>
      <c r="Y3347" s="212">
        <v>1376</v>
      </c>
      <c r="Z3347" s="212" t="s">
        <v>320</v>
      </c>
      <c r="AA3347" s="212" t="s">
        <v>321</v>
      </c>
      <c r="AB3347" s="212">
        <v>553439.04</v>
      </c>
      <c r="AC3347" s="212">
        <v>686264.44799999997</v>
      </c>
      <c r="AD3347" s="212">
        <v>1.2500000000000001E-2</v>
      </c>
      <c r="AE3347" s="212">
        <v>0</v>
      </c>
      <c r="AF3347" s="212">
        <v>1.2500000000000001E-2</v>
      </c>
      <c r="AG3347" s="212">
        <v>0</v>
      </c>
      <c r="AH3347" s="212">
        <v>6917.99</v>
      </c>
      <c r="AI3347" s="212">
        <v>8578.31</v>
      </c>
      <c r="AJ3347" s="212">
        <v>0</v>
      </c>
      <c r="AK3347" s="212">
        <v>0</v>
      </c>
      <c r="AL3347" s="212">
        <v>0</v>
      </c>
      <c r="AM3347">
        <v>1</v>
      </c>
      <c r="AN3347" t="str">
        <f>VLOOKUP(H3347,'Base Art'!$A:$AJ,36,FALSE)</f>
        <v>JORGE LUIS SUAREZ</v>
      </c>
    </row>
    <row r="3348" spans="1:40" x14ac:dyDescent="0.25">
      <c r="A3348" s="212" t="s">
        <v>7665</v>
      </c>
      <c r="B3348" s="212">
        <v>1</v>
      </c>
      <c r="C3348" s="212" t="s">
        <v>7666</v>
      </c>
      <c r="D3348" s="212" t="s">
        <v>1793</v>
      </c>
      <c r="E3348" s="212">
        <v>40</v>
      </c>
      <c r="F3348" s="212" t="s">
        <v>271</v>
      </c>
      <c r="G3348" s="212" t="s">
        <v>902</v>
      </c>
      <c r="H3348" s="212">
        <v>10866</v>
      </c>
      <c r="I3348" s="212" t="s">
        <v>903</v>
      </c>
      <c r="J3348" s="212"/>
      <c r="K3348" s="212"/>
      <c r="L3348" s="212"/>
      <c r="M3348" s="212"/>
      <c r="N3348" s="212"/>
      <c r="O3348" s="212"/>
      <c r="P3348" s="212"/>
      <c r="Q3348" s="212"/>
      <c r="R3348" s="212"/>
      <c r="S3348" s="212"/>
      <c r="T3348" s="212"/>
      <c r="U3348" s="212"/>
      <c r="V3348" s="212"/>
      <c r="W3348" s="212"/>
      <c r="X3348" s="212"/>
      <c r="Y3348" s="212">
        <v>1373</v>
      </c>
      <c r="Z3348" s="212" t="s">
        <v>386</v>
      </c>
      <c r="AA3348" s="212" t="s">
        <v>387</v>
      </c>
      <c r="AB3348" s="212">
        <v>35269.980000000003</v>
      </c>
      <c r="AC3348" s="212">
        <v>42676.671999999999</v>
      </c>
      <c r="AD3348" s="212">
        <v>0.23810000000000001</v>
      </c>
      <c r="AE3348" s="212">
        <v>0</v>
      </c>
      <c r="AF3348" s="212">
        <v>0.23810000000000001</v>
      </c>
      <c r="AG3348" s="212">
        <v>0</v>
      </c>
      <c r="AH3348" s="212">
        <v>8397.61</v>
      </c>
      <c r="AI3348" s="212">
        <v>10161.11</v>
      </c>
      <c r="AJ3348" s="212">
        <v>0</v>
      </c>
      <c r="AK3348" s="212">
        <v>0</v>
      </c>
      <c r="AL3348" s="212">
        <v>0</v>
      </c>
      <c r="AM3348">
        <v>1</v>
      </c>
      <c r="AN3348" t="str">
        <f>VLOOKUP(H3348,'Base Art'!$A:$AJ,36,FALSE)</f>
        <v>ARCOR S.A.I.C.</v>
      </c>
    </row>
    <row r="3349" spans="1:40" x14ac:dyDescent="0.25">
      <c r="A3349" s="212" t="s">
        <v>7665</v>
      </c>
      <c r="B3349" s="212">
        <v>1</v>
      </c>
      <c r="C3349" s="212" t="s">
        <v>7666</v>
      </c>
      <c r="D3349" s="212" t="s">
        <v>1793</v>
      </c>
      <c r="E3349" s="212">
        <v>40</v>
      </c>
      <c r="F3349" s="212" t="s">
        <v>271</v>
      </c>
      <c r="G3349" s="212" t="s">
        <v>910</v>
      </c>
      <c r="H3349" s="212">
        <v>11064</v>
      </c>
      <c r="I3349" s="212" t="s">
        <v>911</v>
      </c>
      <c r="J3349" s="212">
        <v>1467</v>
      </c>
      <c r="K3349" s="212" t="s">
        <v>912</v>
      </c>
      <c r="L3349" s="212" t="s">
        <v>913</v>
      </c>
      <c r="M3349" s="212"/>
      <c r="N3349" s="212"/>
      <c r="O3349" s="212"/>
      <c r="P3349" s="212"/>
      <c r="Q3349" s="212"/>
      <c r="R3349" s="212"/>
      <c r="S3349" s="212"/>
      <c r="T3349" s="212"/>
      <c r="U3349" s="212"/>
      <c r="V3349" s="212"/>
      <c r="W3349" s="212"/>
      <c r="X3349" s="212"/>
      <c r="Y3349" s="212">
        <v>1374</v>
      </c>
      <c r="Z3349" s="212" t="s">
        <v>336</v>
      </c>
      <c r="AA3349" s="212" t="s">
        <v>337</v>
      </c>
      <c r="AB3349" s="212">
        <v>81239.88</v>
      </c>
      <c r="AC3349" s="212">
        <v>98300.245999999999</v>
      </c>
      <c r="AD3349" s="212">
        <v>6.25E-2</v>
      </c>
      <c r="AE3349" s="212">
        <v>0</v>
      </c>
      <c r="AF3349" s="212">
        <v>6.25E-2</v>
      </c>
      <c r="AG3349" s="212">
        <v>0</v>
      </c>
      <c r="AH3349" s="212">
        <v>5077.49</v>
      </c>
      <c r="AI3349" s="212">
        <v>6143.77</v>
      </c>
      <c r="AJ3349" s="212">
        <v>1</v>
      </c>
      <c r="AK3349" s="212">
        <v>0.06</v>
      </c>
      <c r="AL3349" s="212">
        <v>0</v>
      </c>
      <c r="AM3349">
        <v>1</v>
      </c>
      <c r="AN3349" t="str">
        <f>VLOOKUP(H3349,'Base Art'!$A:$AJ,36,FALSE)</f>
        <v>LHERITIER ARGENTINA S.A.</v>
      </c>
    </row>
    <row r="3350" spans="1:40" x14ac:dyDescent="0.25">
      <c r="A3350" s="212" t="s">
        <v>7665</v>
      </c>
      <c r="B3350" s="212">
        <v>1</v>
      </c>
      <c r="C3350" s="212" t="s">
        <v>7666</v>
      </c>
      <c r="D3350" s="212" t="s">
        <v>1793</v>
      </c>
      <c r="E3350" s="212">
        <v>40</v>
      </c>
      <c r="F3350" s="212" t="s">
        <v>271</v>
      </c>
      <c r="G3350" s="212" t="s">
        <v>914</v>
      </c>
      <c r="H3350" s="212">
        <v>11078</v>
      </c>
      <c r="I3350" s="212" t="s">
        <v>915</v>
      </c>
      <c r="J3350" s="212">
        <v>1018</v>
      </c>
      <c r="K3350" s="212" t="s">
        <v>392</v>
      </c>
      <c r="L3350" s="212" t="s">
        <v>393</v>
      </c>
      <c r="M3350" s="212"/>
      <c r="N3350" s="212"/>
      <c r="O3350" s="212"/>
      <c r="P3350" s="212"/>
      <c r="Q3350" s="212"/>
      <c r="R3350" s="212"/>
      <c r="S3350" s="212"/>
      <c r="T3350" s="212"/>
      <c r="U3350" s="212"/>
      <c r="V3350" s="212"/>
      <c r="W3350" s="212"/>
      <c r="X3350" s="212"/>
      <c r="Y3350" s="212">
        <v>1402</v>
      </c>
      <c r="Z3350" s="212" t="s">
        <v>300</v>
      </c>
      <c r="AA3350" s="212" t="s">
        <v>301</v>
      </c>
      <c r="AB3350" s="212">
        <v>182012.052</v>
      </c>
      <c r="AC3350" s="212">
        <v>225694.94200000001</v>
      </c>
      <c r="AD3350" s="212">
        <v>5.5599999999999997E-2</v>
      </c>
      <c r="AE3350" s="212">
        <v>0</v>
      </c>
      <c r="AF3350" s="212">
        <v>5.5599999999999997E-2</v>
      </c>
      <c r="AG3350" s="212">
        <v>0</v>
      </c>
      <c r="AH3350" s="212">
        <v>10111.780000000001</v>
      </c>
      <c r="AI3350" s="212">
        <v>12538.61</v>
      </c>
      <c r="AJ3350" s="212">
        <v>1</v>
      </c>
      <c r="AK3350" s="212">
        <v>0.06</v>
      </c>
      <c r="AL3350" s="212">
        <v>0</v>
      </c>
      <c r="AM3350">
        <v>1</v>
      </c>
      <c r="AN3350" t="str">
        <f>VLOOKUP(H3350,'Base Art'!$A:$AJ,36,FALSE)</f>
        <v>ENERGIZER ARGENTINA S.A.</v>
      </c>
    </row>
    <row r="3351" spans="1:40" x14ac:dyDescent="0.25">
      <c r="A3351" s="212" t="s">
        <v>7665</v>
      </c>
      <c r="B3351" s="212">
        <v>1</v>
      </c>
      <c r="C3351" s="212" t="s">
        <v>7666</v>
      </c>
      <c r="D3351" s="212" t="s">
        <v>1793</v>
      </c>
      <c r="E3351" s="212">
        <v>40</v>
      </c>
      <c r="F3351" s="212" t="s">
        <v>271</v>
      </c>
      <c r="G3351" s="212" t="s">
        <v>916</v>
      </c>
      <c r="H3351" s="212">
        <v>11079</v>
      </c>
      <c r="I3351" s="212" t="s">
        <v>917</v>
      </c>
      <c r="J3351" s="212">
        <v>1018</v>
      </c>
      <c r="K3351" s="212" t="s">
        <v>392</v>
      </c>
      <c r="L3351" s="212" t="s">
        <v>393</v>
      </c>
      <c r="M3351" s="212"/>
      <c r="N3351" s="212"/>
      <c r="O3351" s="212"/>
      <c r="P3351" s="212"/>
      <c r="Q3351" s="212"/>
      <c r="R3351" s="212"/>
      <c r="S3351" s="212"/>
      <c r="T3351" s="212"/>
      <c r="U3351" s="212"/>
      <c r="V3351" s="212"/>
      <c r="W3351" s="212"/>
      <c r="X3351" s="212"/>
      <c r="Y3351" s="212">
        <v>1402</v>
      </c>
      <c r="Z3351" s="212" t="s">
        <v>300</v>
      </c>
      <c r="AA3351" s="212" t="s">
        <v>301</v>
      </c>
      <c r="AB3351" s="212">
        <v>182012.052</v>
      </c>
      <c r="AC3351" s="212">
        <v>224329.851</v>
      </c>
      <c r="AD3351" s="212">
        <v>0.1111</v>
      </c>
      <c r="AE3351" s="212">
        <v>0</v>
      </c>
      <c r="AF3351" s="212">
        <v>0.1111</v>
      </c>
      <c r="AG3351" s="212">
        <v>0</v>
      </c>
      <c r="AH3351" s="212">
        <v>20223.560000000001</v>
      </c>
      <c r="AI3351" s="212">
        <v>24925.54</v>
      </c>
      <c r="AJ3351" s="212">
        <v>1</v>
      </c>
      <c r="AK3351" s="212">
        <v>0.11</v>
      </c>
      <c r="AL3351" s="212">
        <v>0</v>
      </c>
      <c r="AM3351">
        <v>1</v>
      </c>
      <c r="AN3351" t="str">
        <f>VLOOKUP(H3351,'Base Art'!$A:$AJ,36,FALSE)</f>
        <v>ENERGIZER ARGENTINA S.A.</v>
      </c>
    </row>
    <row r="3352" spans="1:40" x14ac:dyDescent="0.25">
      <c r="A3352" s="212" t="s">
        <v>7665</v>
      </c>
      <c r="B3352" s="212">
        <v>1</v>
      </c>
      <c r="C3352" s="212" t="s">
        <v>7666</v>
      </c>
      <c r="D3352" s="212" t="s">
        <v>1793</v>
      </c>
      <c r="E3352" s="212">
        <v>40</v>
      </c>
      <c r="F3352" s="212" t="s">
        <v>271</v>
      </c>
      <c r="G3352" s="212" t="s">
        <v>1241</v>
      </c>
      <c r="H3352" s="212">
        <v>11263</v>
      </c>
      <c r="I3352" s="212" t="s">
        <v>1242</v>
      </c>
      <c r="J3352" s="212"/>
      <c r="K3352" s="212"/>
      <c r="L3352" s="212"/>
      <c r="M3352" s="212"/>
      <c r="N3352" s="212"/>
      <c r="O3352" s="212"/>
      <c r="P3352" s="212"/>
      <c r="Q3352" s="212"/>
      <c r="R3352" s="212"/>
      <c r="S3352" s="212"/>
      <c r="T3352" s="212"/>
      <c r="U3352" s="212"/>
      <c r="V3352" s="212"/>
      <c r="W3352" s="212"/>
      <c r="X3352" s="212"/>
      <c r="Y3352" s="212">
        <v>1376</v>
      </c>
      <c r="Z3352" s="212" t="s">
        <v>320</v>
      </c>
      <c r="AA3352" s="212" t="s">
        <v>321</v>
      </c>
      <c r="AB3352" s="212">
        <v>222582.15</v>
      </c>
      <c r="AC3352" s="212">
        <v>276001.83</v>
      </c>
      <c r="AD3352" s="212">
        <v>3.3300000000000003E-2</v>
      </c>
      <c r="AE3352" s="212">
        <v>0</v>
      </c>
      <c r="AF3352" s="212">
        <v>3.3300000000000003E-2</v>
      </c>
      <c r="AG3352" s="212">
        <v>0</v>
      </c>
      <c r="AH3352" s="212">
        <v>7419.4</v>
      </c>
      <c r="AI3352" s="212">
        <v>9200.06</v>
      </c>
      <c r="AJ3352" s="212">
        <v>0</v>
      </c>
      <c r="AK3352" s="212">
        <v>0</v>
      </c>
      <c r="AL3352" s="212">
        <v>0</v>
      </c>
      <c r="AM3352">
        <v>1</v>
      </c>
      <c r="AN3352" t="str">
        <f>VLOOKUP(H3352,'Base Art'!$A:$AJ,36,FALSE)</f>
        <v>BUHL S.A.</v>
      </c>
    </row>
    <row r="3353" spans="1:40" x14ac:dyDescent="0.25">
      <c r="A3353" s="212" t="s">
        <v>7665</v>
      </c>
      <c r="B3353" s="212">
        <v>1</v>
      </c>
      <c r="C3353" s="212" t="s">
        <v>7666</v>
      </c>
      <c r="D3353" s="212" t="s">
        <v>1793</v>
      </c>
      <c r="E3353" s="212">
        <v>40</v>
      </c>
      <c r="F3353" s="212" t="s">
        <v>271</v>
      </c>
      <c r="G3353" s="212" t="s">
        <v>1440</v>
      </c>
      <c r="H3353" s="212">
        <v>11307</v>
      </c>
      <c r="I3353" s="212" t="s">
        <v>1441</v>
      </c>
      <c r="J3353" s="212">
        <v>1192</v>
      </c>
      <c r="K3353" s="212" t="s">
        <v>932</v>
      </c>
      <c r="L3353" s="212" t="s">
        <v>933</v>
      </c>
      <c r="M3353" s="212"/>
      <c r="N3353" s="212"/>
      <c r="O3353" s="212"/>
      <c r="P3353" s="212">
        <v>1101</v>
      </c>
      <c r="Q3353" s="212" t="s">
        <v>776</v>
      </c>
      <c r="R3353" s="212" t="s">
        <v>777</v>
      </c>
      <c r="S3353" s="212"/>
      <c r="T3353" s="212"/>
      <c r="U3353" s="212"/>
      <c r="V3353" s="212"/>
      <c r="W3353" s="212"/>
      <c r="X3353" s="212"/>
      <c r="Y3353" s="212">
        <v>1375</v>
      </c>
      <c r="Z3353" s="212" t="s">
        <v>314</v>
      </c>
      <c r="AA3353" s="212" t="s">
        <v>315</v>
      </c>
      <c r="AB3353" s="212">
        <v>31947.326000000001</v>
      </c>
      <c r="AC3353" s="212">
        <v>39135.474999999999</v>
      </c>
      <c r="AD3353" s="212">
        <v>-2</v>
      </c>
      <c r="AE3353" s="212">
        <v>0</v>
      </c>
      <c r="AF3353" s="212">
        <v>-2</v>
      </c>
      <c r="AG3353" s="212">
        <v>0</v>
      </c>
      <c r="AH3353" s="212">
        <v>-63894.65</v>
      </c>
      <c r="AI3353" s="212">
        <v>-78270.95</v>
      </c>
      <c r="AJ3353" s="212">
        <v>1</v>
      </c>
      <c r="AK3353" s="212">
        <v>-2</v>
      </c>
      <c r="AL3353" s="212">
        <v>0</v>
      </c>
      <c r="AM3353">
        <v>1</v>
      </c>
      <c r="AN3353" t="str">
        <f>VLOOKUP(H3353,'Base Art'!$A:$AJ,36,FALSE)</f>
        <v>NUTRIPET S.A.U.</v>
      </c>
    </row>
    <row r="3354" spans="1:40" x14ac:dyDescent="0.25">
      <c r="A3354" s="212" t="s">
        <v>7665</v>
      </c>
      <c r="B3354" s="212">
        <v>1</v>
      </c>
      <c r="C3354" s="212" t="s">
        <v>7666</v>
      </c>
      <c r="D3354" s="212" t="s">
        <v>1793</v>
      </c>
      <c r="E3354" s="212">
        <v>40</v>
      </c>
      <c r="F3354" s="212" t="s">
        <v>271</v>
      </c>
      <c r="G3354" s="212" t="s">
        <v>7774</v>
      </c>
      <c r="H3354" s="212">
        <v>11433</v>
      </c>
      <c r="I3354" s="212" t="s">
        <v>7370</v>
      </c>
      <c r="J3354" s="212"/>
      <c r="K3354" s="212"/>
      <c r="L3354" s="212"/>
      <c r="M3354" s="212"/>
      <c r="N3354" s="212"/>
      <c r="O3354" s="212"/>
      <c r="P3354" s="212"/>
      <c r="Q3354" s="212"/>
      <c r="R3354" s="212"/>
      <c r="S3354" s="212"/>
      <c r="T3354" s="212"/>
      <c r="U3354" s="212"/>
      <c r="V3354" s="212"/>
      <c r="W3354" s="212"/>
      <c r="X3354" s="212"/>
      <c r="Y3354" s="212"/>
      <c r="Z3354" s="212"/>
      <c r="AA3354" s="212"/>
      <c r="AB3354" s="212">
        <v>310611.57</v>
      </c>
      <c r="AC3354" s="212">
        <v>385158.35399999999</v>
      </c>
      <c r="AD3354" s="212">
        <v>4.1700000000000001E-2</v>
      </c>
      <c r="AE3354" s="212">
        <v>0</v>
      </c>
      <c r="AF3354" s="212">
        <v>4.1700000000000001E-2</v>
      </c>
      <c r="AG3354" s="212">
        <v>0</v>
      </c>
      <c r="AH3354" s="212">
        <v>12942.15</v>
      </c>
      <c r="AI3354" s="212">
        <v>16048.26</v>
      </c>
      <c r="AJ3354" s="212">
        <v>0</v>
      </c>
      <c r="AK3354" s="212">
        <v>0</v>
      </c>
      <c r="AL3354" s="212">
        <v>0</v>
      </c>
      <c r="AM3354">
        <v>1</v>
      </c>
      <c r="AN3354" t="str">
        <f>VLOOKUP(H3354,'Base Art'!$A:$AJ,36,FALSE)</f>
        <v>BUHL S.A.</v>
      </c>
    </row>
    <row r="3355" spans="1:40" x14ac:dyDescent="0.25">
      <c r="A3355" s="212" t="s">
        <v>7665</v>
      </c>
      <c r="B3355" s="212">
        <v>1</v>
      </c>
      <c r="C3355" s="212" t="s">
        <v>7666</v>
      </c>
      <c r="D3355" s="212" t="s">
        <v>1793</v>
      </c>
      <c r="E3355" s="212">
        <v>40</v>
      </c>
      <c r="F3355" s="212" t="s">
        <v>271</v>
      </c>
      <c r="G3355" s="212" t="s">
        <v>1770</v>
      </c>
      <c r="H3355" s="212">
        <v>11574</v>
      </c>
      <c r="I3355" s="212" t="s">
        <v>1771</v>
      </c>
      <c r="J3355" s="212"/>
      <c r="K3355" s="212"/>
      <c r="L3355" s="212"/>
      <c r="M3355" s="212"/>
      <c r="N3355" s="212"/>
      <c r="O3355" s="212"/>
      <c r="P3355" s="212"/>
      <c r="Q3355" s="212"/>
      <c r="R3355" s="212"/>
      <c r="S3355" s="212"/>
      <c r="T3355" s="212"/>
      <c r="U3355" s="212"/>
      <c r="V3355" s="212"/>
      <c r="W3355" s="212"/>
      <c r="X3355" s="212"/>
      <c r="Y3355" s="212"/>
      <c r="Z3355" s="212"/>
      <c r="AA3355" s="212"/>
      <c r="AB3355" s="212">
        <v>10404.617</v>
      </c>
      <c r="AC3355" s="212">
        <v>12589.587</v>
      </c>
      <c r="AD3355" s="212">
        <v>1</v>
      </c>
      <c r="AE3355" s="212">
        <v>0</v>
      </c>
      <c r="AF3355" s="212">
        <v>1</v>
      </c>
      <c r="AG3355" s="212">
        <v>0</v>
      </c>
      <c r="AH3355" s="212">
        <v>10404.620000000001</v>
      </c>
      <c r="AI3355" s="212">
        <v>12589.59</v>
      </c>
      <c r="AJ3355" s="212">
        <v>1</v>
      </c>
      <c r="AK3355" s="212">
        <v>1</v>
      </c>
      <c r="AL3355" s="212">
        <v>0</v>
      </c>
      <c r="AM3355">
        <v>1</v>
      </c>
      <c r="AN3355" t="str">
        <f>VLOOKUP(H3355,'Base Art'!$A:$AJ,36,FALSE)</f>
        <v>RUBINO HNOS. S.A.</v>
      </c>
    </row>
    <row r="3356" spans="1:40" x14ac:dyDescent="0.25">
      <c r="A3356" s="212" t="s">
        <v>7665</v>
      </c>
      <c r="B3356" s="212">
        <v>1</v>
      </c>
      <c r="C3356" s="212" t="s">
        <v>7666</v>
      </c>
      <c r="D3356" s="212" t="s">
        <v>167</v>
      </c>
      <c r="E3356" s="212">
        <v>44</v>
      </c>
      <c r="F3356" s="212" t="s">
        <v>71</v>
      </c>
      <c r="G3356" s="212" t="s">
        <v>316</v>
      </c>
      <c r="H3356" s="212">
        <v>156</v>
      </c>
      <c r="I3356" s="212" t="s">
        <v>317</v>
      </c>
      <c r="J3356" s="212">
        <v>1437</v>
      </c>
      <c r="K3356" s="212" t="s">
        <v>318</v>
      </c>
      <c r="L3356" s="212" t="s">
        <v>319</v>
      </c>
      <c r="M3356" s="212"/>
      <c r="N3356" s="212"/>
      <c r="O3356" s="212"/>
      <c r="P3356" s="212"/>
      <c r="Q3356" s="212"/>
      <c r="R3356" s="212"/>
      <c r="S3356" s="212"/>
      <c r="T3356" s="212"/>
      <c r="U3356" s="212"/>
      <c r="V3356" s="212"/>
      <c r="W3356" s="212"/>
      <c r="X3356" s="212"/>
      <c r="Y3356" s="212">
        <v>1376</v>
      </c>
      <c r="Z3356" s="212" t="s">
        <v>320</v>
      </c>
      <c r="AA3356" s="212" t="s">
        <v>321</v>
      </c>
      <c r="AB3356" s="212">
        <v>358301.66399999999</v>
      </c>
      <c r="AC3356" s="212">
        <v>438740.37300000002</v>
      </c>
      <c r="AD3356" s="212">
        <v>0.05</v>
      </c>
      <c r="AE3356" s="212">
        <v>0</v>
      </c>
      <c r="AF3356" s="212">
        <v>0.05</v>
      </c>
      <c r="AG3356" s="212">
        <v>0</v>
      </c>
      <c r="AH3356" s="212">
        <v>17915.080000000002</v>
      </c>
      <c r="AI3356" s="212">
        <v>21937.02</v>
      </c>
      <c r="AJ3356" s="212">
        <v>1</v>
      </c>
      <c r="AK3356" s="212">
        <v>0.05</v>
      </c>
      <c r="AL3356" s="212">
        <v>0</v>
      </c>
      <c r="AM3356">
        <v>1</v>
      </c>
      <c r="AN3356" t="str">
        <f>VLOOKUP(H3356,'Base Art'!$A:$AJ,36,FALSE)</f>
        <v>JORGE LUIS SUAREZ</v>
      </c>
    </row>
    <row r="3357" spans="1:40" x14ac:dyDescent="0.25">
      <c r="A3357" s="212" t="s">
        <v>7665</v>
      </c>
      <c r="B3357" s="212">
        <v>1</v>
      </c>
      <c r="C3357" s="212" t="s">
        <v>7666</v>
      </c>
      <c r="D3357" s="212" t="s">
        <v>167</v>
      </c>
      <c r="E3357" s="212">
        <v>44</v>
      </c>
      <c r="F3357" s="212" t="s">
        <v>71</v>
      </c>
      <c r="G3357" s="212" t="s">
        <v>332</v>
      </c>
      <c r="H3357" s="212">
        <v>273</v>
      </c>
      <c r="I3357" s="212" t="s">
        <v>333</v>
      </c>
      <c r="J3357" s="212">
        <v>1413</v>
      </c>
      <c r="K3357" s="212" t="s">
        <v>334</v>
      </c>
      <c r="L3357" s="212" t="s">
        <v>335</v>
      </c>
      <c r="M3357" s="212"/>
      <c r="N3357" s="212"/>
      <c r="O3357" s="212"/>
      <c r="P3357" s="212"/>
      <c r="Q3357" s="212"/>
      <c r="R3357" s="212"/>
      <c r="S3357" s="212"/>
      <c r="T3357" s="212"/>
      <c r="U3357" s="212"/>
      <c r="V3357" s="212"/>
      <c r="W3357" s="212"/>
      <c r="X3357" s="212"/>
      <c r="Y3357" s="212">
        <v>1374</v>
      </c>
      <c r="Z3357" s="212" t="s">
        <v>336</v>
      </c>
      <c r="AA3357" s="212" t="s">
        <v>337</v>
      </c>
      <c r="AB3357" s="212">
        <v>82123.789000000004</v>
      </c>
      <c r="AC3357" s="212">
        <v>100535.266</v>
      </c>
      <c r="AD3357" s="212">
        <v>0.2</v>
      </c>
      <c r="AE3357" s="212">
        <v>0</v>
      </c>
      <c r="AF3357" s="212">
        <v>0.2</v>
      </c>
      <c r="AG3357" s="212">
        <v>0</v>
      </c>
      <c r="AH3357" s="212">
        <v>16424.759999999998</v>
      </c>
      <c r="AI3357" s="212">
        <v>20107.05</v>
      </c>
      <c r="AJ3357" s="212">
        <v>0</v>
      </c>
      <c r="AK3357" s="212">
        <v>0</v>
      </c>
      <c r="AL3357" s="212">
        <v>0</v>
      </c>
      <c r="AM3357">
        <v>1</v>
      </c>
      <c r="AN3357" t="str">
        <f>VLOOKUP(H3357,'Base Art'!$A:$AJ,36,FALSE)</f>
        <v>ARCOR S.A.I.C.</v>
      </c>
    </row>
    <row r="3358" spans="1:40" x14ac:dyDescent="0.25">
      <c r="A3358" s="212" t="s">
        <v>7665</v>
      </c>
      <c r="B3358" s="212">
        <v>1</v>
      </c>
      <c r="C3358" s="212" t="s">
        <v>7666</v>
      </c>
      <c r="D3358" s="212" t="s">
        <v>167</v>
      </c>
      <c r="E3358" s="212">
        <v>44</v>
      </c>
      <c r="F3358" s="212" t="s">
        <v>71</v>
      </c>
      <c r="G3358" s="212" t="s">
        <v>942</v>
      </c>
      <c r="H3358" s="212">
        <v>318</v>
      </c>
      <c r="I3358" s="212" t="s">
        <v>943</v>
      </c>
      <c r="J3358" s="212">
        <v>1414</v>
      </c>
      <c r="K3358" s="212" t="s">
        <v>372</v>
      </c>
      <c r="L3358" s="212" t="s">
        <v>373</v>
      </c>
      <c r="M3358" s="212"/>
      <c r="N3358" s="212"/>
      <c r="O3358" s="212"/>
      <c r="P3358" s="212">
        <v>1071</v>
      </c>
      <c r="Q3358" s="212" t="s">
        <v>944</v>
      </c>
      <c r="R3358" s="212" t="s">
        <v>945</v>
      </c>
      <c r="S3358" s="212"/>
      <c r="T3358" s="212"/>
      <c r="U3358" s="212"/>
      <c r="V3358" s="212"/>
      <c r="W3358" s="212"/>
      <c r="X3358" s="212"/>
      <c r="Y3358" s="212">
        <v>1374</v>
      </c>
      <c r="Z3358" s="212" t="s">
        <v>336</v>
      </c>
      <c r="AA3358" s="212" t="s">
        <v>337</v>
      </c>
      <c r="AB3358" s="212">
        <v>48582.41</v>
      </c>
      <c r="AC3358" s="212">
        <v>58784.718000000001</v>
      </c>
      <c r="AD3358" s="212">
        <v>0.16669999999999999</v>
      </c>
      <c r="AE3358" s="212">
        <v>0</v>
      </c>
      <c r="AF3358" s="212">
        <v>0.16669999999999999</v>
      </c>
      <c r="AG3358" s="212">
        <v>0</v>
      </c>
      <c r="AH3358" s="212">
        <v>8097.07</v>
      </c>
      <c r="AI3358" s="212">
        <v>9797.4500000000007</v>
      </c>
      <c r="AJ3358" s="212">
        <v>1</v>
      </c>
      <c r="AK3358" s="212">
        <v>0.17</v>
      </c>
      <c r="AL3358" s="212">
        <v>0</v>
      </c>
      <c r="AM3358">
        <v>1</v>
      </c>
      <c r="AN3358" t="str">
        <f>VLOOKUP(H3358,'Base Art'!$A:$AJ,36,FALSE)</f>
        <v>ARCOR S.A.I.C.</v>
      </c>
    </row>
    <row r="3359" spans="1:40" x14ac:dyDescent="0.25">
      <c r="A3359" s="212" t="s">
        <v>7665</v>
      </c>
      <c r="B3359" s="212">
        <v>1</v>
      </c>
      <c r="C3359" s="212" t="s">
        <v>7666</v>
      </c>
      <c r="D3359" s="212" t="s">
        <v>167</v>
      </c>
      <c r="E3359" s="212">
        <v>44</v>
      </c>
      <c r="F3359" s="212" t="s">
        <v>71</v>
      </c>
      <c r="G3359" s="212" t="s">
        <v>364</v>
      </c>
      <c r="H3359" s="212">
        <v>565</v>
      </c>
      <c r="I3359" s="212" t="s">
        <v>365</v>
      </c>
      <c r="J3359" s="212"/>
      <c r="K3359" s="212"/>
      <c r="L3359" s="212"/>
      <c r="M3359" s="212"/>
      <c r="N3359" s="212"/>
      <c r="O3359" s="212"/>
      <c r="P3359" s="212"/>
      <c r="Q3359" s="212"/>
      <c r="R3359" s="212"/>
      <c r="S3359" s="212"/>
      <c r="T3359" s="212"/>
      <c r="U3359" s="212"/>
      <c r="V3359" s="212"/>
      <c r="W3359" s="212"/>
      <c r="X3359" s="212"/>
      <c r="Y3359" s="212">
        <v>1374</v>
      </c>
      <c r="Z3359" s="212" t="s">
        <v>336</v>
      </c>
      <c r="AA3359" s="212" t="s">
        <v>337</v>
      </c>
      <c r="AB3359" s="212">
        <v>145773.946</v>
      </c>
      <c r="AC3359" s="212">
        <v>178118.58499999999</v>
      </c>
      <c r="AD3359" s="212">
        <v>0.15629999999999999</v>
      </c>
      <c r="AE3359" s="212">
        <v>0</v>
      </c>
      <c r="AF3359" s="212">
        <v>0.15629999999999999</v>
      </c>
      <c r="AG3359" s="212">
        <v>0</v>
      </c>
      <c r="AH3359" s="212">
        <v>22777.18</v>
      </c>
      <c r="AI3359" s="212">
        <v>27831.03</v>
      </c>
      <c r="AJ3359" s="212">
        <v>1</v>
      </c>
      <c r="AK3359" s="212">
        <v>0.16</v>
      </c>
      <c r="AL3359" s="212">
        <v>0</v>
      </c>
      <c r="AM3359">
        <v>1</v>
      </c>
      <c r="AN3359" t="str">
        <f>VLOOKUP(H3359,'Base Art'!$A:$AJ,36,FALSE)</f>
        <v>MONDELEZ ARGENTINA S.A.</v>
      </c>
    </row>
    <row r="3360" spans="1:40" x14ac:dyDescent="0.25">
      <c r="A3360" s="212" t="s">
        <v>7665</v>
      </c>
      <c r="B3360" s="212">
        <v>1</v>
      </c>
      <c r="C3360" s="212" t="s">
        <v>7666</v>
      </c>
      <c r="D3360" s="212" t="s">
        <v>167</v>
      </c>
      <c r="E3360" s="212">
        <v>44</v>
      </c>
      <c r="F3360" s="212" t="s">
        <v>71</v>
      </c>
      <c r="G3360" s="212" t="s">
        <v>366</v>
      </c>
      <c r="H3360" s="212">
        <v>567</v>
      </c>
      <c r="I3360" s="212" t="s">
        <v>367</v>
      </c>
      <c r="J3360" s="212"/>
      <c r="K3360" s="212"/>
      <c r="L3360" s="212"/>
      <c r="M3360" s="212"/>
      <c r="N3360" s="212"/>
      <c r="O3360" s="212"/>
      <c r="P3360" s="212"/>
      <c r="Q3360" s="212"/>
      <c r="R3360" s="212"/>
      <c r="S3360" s="212"/>
      <c r="T3360" s="212"/>
      <c r="U3360" s="212"/>
      <c r="V3360" s="212"/>
      <c r="W3360" s="212"/>
      <c r="X3360" s="212"/>
      <c r="Y3360" s="212">
        <v>1374</v>
      </c>
      <c r="Z3360" s="212" t="s">
        <v>336</v>
      </c>
      <c r="AA3360" s="212" t="s">
        <v>337</v>
      </c>
      <c r="AB3360" s="212">
        <v>146131.82</v>
      </c>
      <c r="AC3360" s="212">
        <v>178984.64199999999</v>
      </c>
      <c r="AD3360" s="212">
        <v>6.25E-2</v>
      </c>
      <c r="AE3360" s="212">
        <v>0</v>
      </c>
      <c r="AF3360" s="212">
        <v>6.25E-2</v>
      </c>
      <c r="AG3360" s="212">
        <v>0</v>
      </c>
      <c r="AH3360" s="212">
        <v>9133.24</v>
      </c>
      <c r="AI3360" s="212">
        <v>11186.54</v>
      </c>
      <c r="AJ3360" s="212">
        <v>1</v>
      </c>
      <c r="AK3360" s="212">
        <v>0.06</v>
      </c>
      <c r="AL3360" s="212">
        <v>0</v>
      </c>
      <c r="AM3360">
        <v>1</v>
      </c>
      <c r="AN3360" t="str">
        <f>VLOOKUP(H3360,'Base Art'!$A:$AJ,36,FALSE)</f>
        <v>MONDELEZ ARGENTINA S.A.</v>
      </c>
    </row>
    <row r="3361" spans="1:40" x14ac:dyDescent="0.25">
      <c r="A3361" s="212" t="s">
        <v>7665</v>
      </c>
      <c r="B3361" s="212">
        <v>1</v>
      </c>
      <c r="C3361" s="212" t="s">
        <v>7666</v>
      </c>
      <c r="D3361" s="212" t="s">
        <v>167</v>
      </c>
      <c r="E3361" s="212">
        <v>44</v>
      </c>
      <c r="F3361" s="212" t="s">
        <v>71</v>
      </c>
      <c r="G3361" s="212" t="s">
        <v>370</v>
      </c>
      <c r="H3361" s="212">
        <v>653</v>
      </c>
      <c r="I3361" s="212" t="s">
        <v>371</v>
      </c>
      <c r="J3361" s="212">
        <v>1414</v>
      </c>
      <c r="K3361" s="212" t="s">
        <v>372</v>
      </c>
      <c r="L3361" s="212" t="s">
        <v>373</v>
      </c>
      <c r="M3361" s="212"/>
      <c r="N3361" s="212"/>
      <c r="O3361" s="212"/>
      <c r="P3361" s="212">
        <v>1072</v>
      </c>
      <c r="Q3361" s="212" t="s">
        <v>374</v>
      </c>
      <c r="R3361" s="212" t="s">
        <v>375</v>
      </c>
      <c r="S3361" s="212"/>
      <c r="T3361" s="212"/>
      <c r="U3361" s="212"/>
      <c r="V3361" s="212"/>
      <c r="W3361" s="212"/>
      <c r="X3361" s="212"/>
      <c r="Y3361" s="212">
        <v>1374</v>
      </c>
      <c r="Z3361" s="212" t="s">
        <v>336</v>
      </c>
      <c r="AA3361" s="212" t="s">
        <v>337</v>
      </c>
      <c r="AB3361" s="212">
        <v>46059.192000000003</v>
      </c>
      <c r="AC3361" s="212">
        <v>59110.911</v>
      </c>
      <c r="AD3361" s="212">
        <v>0.7</v>
      </c>
      <c r="AE3361" s="212">
        <v>0</v>
      </c>
      <c r="AF3361" s="212">
        <v>0.7</v>
      </c>
      <c r="AG3361" s="212">
        <v>0</v>
      </c>
      <c r="AH3361" s="212">
        <v>32241.43</v>
      </c>
      <c r="AI3361" s="212">
        <v>41377.64</v>
      </c>
      <c r="AJ3361" s="212">
        <v>0</v>
      </c>
      <c r="AK3361" s="212">
        <v>0</v>
      </c>
      <c r="AL3361" s="212">
        <v>0</v>
      </c>
      <c r="AM3361">
        <v>1</v>
      </c>
      <c r="AN3361" t="str">
        <f>VLOOKUP(H3361,'Base Art'!$A:$AJ,36,FALSE)</f>
        <v>ARCOR S.A.I.C.</v>
      </c>
    </row>
    <row r="3362" spans="1:40" x14ac:dyDescent="0.25">
      <c r="A3362" s="212" t="s">
        <v>7665</v>
      </c>
      <c r="B3362" s="212">
        <v>1</v>
      </c>
      <c r="C3362" s="212" t="s">
        <v>7666</v>
      </c>
      <c r="D3362" s="212" t="s">
        <v>167</v>
      </c>
      <c r="E3362" s="212">
        <v>44</v>
      </c>
      <c r="F3362" s="212" t="s">
        <v>71</v>
      </c>
      <c r="G3362" s="212" t="s">
        <v>376</v>
      </c>
      <c r="H3362" s="212">
        <v>692</v>
      </c>
      <c r="I3362" s="212" t="s">
        <v>377</v>
      </c>
      <c r="J3362" s="212">
        <v>1169</v>
      </c>
      <c r="K3362" s="212" t="s">
        <v>378</v>
      </c>
      <c r="L3362" s="212" t="s">
        <v>379</v>
      </c>
      <c r="M3362" s="212"/>
      <c r="N3362" s="212"/>
      <c r="O3362" s="212"/>
      <c r="P3362" s="212"/>
      <c r="Q3362" s="212"/>
      <c r="R3362" s="212"/>
      <c r="S3362" s="212"/>
      <c r="T3362" s="212"/>
      <c r="U3362" s="212"/>
      <c r="V3362" s="212"/>
      <c r="W3362" s="212"/>
      <c r="X3362" s="212"/>
      <c r="Y3362" s="212">
        <v>1376</v>
      </c>
      <c r="Z3362" s="212" t="s">
        <v>320</v>
      </c>
      <c r="AA3362" s="212" t="s">
        <v>321</v>
      </c>
      <c r="AB3362" s="212">
        <v>72461.929999999993</v>
      </c>
      <c r="AC3362" s="212">
        <v>89852.796000000002</v>
      </c>
      <c r="AD3362" s="212">
        <v>0.5</v>
      </c>
      <c r="AE3362" s="212">
        <v>0</v>
      </c>
      <c r="AF3362" s="212">
        <v>0.5</v>
      </c>
      <c r="AG3362" s="212">
        <v>0</v>
      </c>
      <c r="AH3362" s="212">
        <v>36230.97</v>
      </c>
      <c r="AI3362" s="212">
        <v>44926.400000000001</v>
      </c>
      <c r="AJ3362" s="212">
        <v>0</v>
      </c>
      <c r="AK3362" s="212">
        <v>0</v>
      </c>
      <c r="AL3362" s="212">
        <v>0</v>
      </c>
      <c r="AM3362">
        <v>1</v>
      </c>
      <c r="AN3362" t="str">
        <f>VLOOKUP(H3362,'Base Art'!$A:$AJ,36,FALSE)</f>
        <v>JORGE LUIS SUAREZ</v>
      </c>
    </row>
    <row r="3363" spans="1:40" x14ac:dyDescent="0.25">
      <c r="A3363" s="212" t="s">
        <v>7665</v>
      </c>
      <c r="B3363" s="212">
        <v>1</v>
      </c>
      <c r="C3363" s="212" t="s">
        <v>7666</v>
      </c>
      <c r="D3363" s="212" t="s">
        <v>167</v>
      </c>
      <c r="E3363" s="212">
        <v>44</v>
      </c>
      <c r="F3363" s="212" t="s">
        <v>71</v>
      </c>
      <c r="G3363" s="212" t="s">
        <v>380</v>
      </c>
      <c r="H3363" s="212">
        <v>731</v>
      </c>
      <c r="I3363" s="212" t="s">
        <v>381</v>
      </c>
      <c r="J3363" s="212">
        <v>1422</v>
      </c>
      <c r="K3363" s="212" t="s">
        <v>382</v>
      </c>
      <c r="L3363" s="212" t="s">
        <v>383</v>
      </c>
      <c r="M3363" s="212"/>
      <c r="N3363" s="212"/>
      <c r="O3363" s="212"/>
      <c r="P3363" s="212">
        <v>1067</v>
      </c>
      <c r="Q3363" s="212" t="s">
        <v>384</v>
      </c>
      <c r="R3363" s="212" t="s">
        <v>385</v>
      </c>
      <c r="S3363" s="212"/>
      <c r="T3363" s="212"/>
      <c r="U3363" s="212"/>
      <c r="V3363" s="212"/>
      <c r="W3363" s="212"/>
      <c r="X3363" s="212"/>
      <c r="Y3363" s="212">
        <v>1373</v>
      </c>
      <c r="Z3363" s="212" t="s">
        <v>386</v>
      </c>
      <c r="AA3363" s="212" t="s">
        <v>387</v>
      </c>
      <c r="AB3363" s="212">
        <v>16321.08</v>
      </c>
      <c r="AC3363" s="212">
        <v>19993.311000000002</v>
      </c>
      <c r="AD3363" s="212">
        <v>0.15</v>
      </c>
      <c r="AE3363" s="212">
        <v>2.5000000000000001E-2</v>
      </c>
      <c r="AF3363" s="212">
        <v>0.17499999999999999</v>
      </c>
      <c r="AG3363" s="212">
        <v>0</v>
      </c>
      <c r="AH3363" s="212">
        <v>2856.19</v>
      </c>
      <c r="AI3363" s="212">
        <v>3498.83</v>
      </c>
      <c r="AJ3363" s="212">
        <v>0</v>
      </c>
      <c r="AK3363" s="212">
        <v>0</v>
      </c>
      <c r="AL3363" s="212">
        <v>0</v>
      </c>
      <c r="AM3363">
        <v>1</v>
      </c>
      <c r="AN3363" t="str">
        <f>VLOOKUP(H3363,'Base Art'!$A:$AJ,36,FALSE)</f>
        <v>ARCOR S.A.I.C.</v>
      </c>
    </row>
    <row r="3364" spans="1:40" x14ac:dyDescent="0.25">
      <c r="A3364" s="212" t="s">
        <v>7665</v>
      </c>
      <c r="B3364" s="212">
        <v>1</v>
      </c>
      <c r="C3364" s="212" t="s">
        <v>7666</v>
      </c>
      <c r="D3364" s="212" t="s">
        <v>167</v>
      </c>
      <c r="E3364" s="212">
        <v>44</v>
      </c>
      <c r="F3364" s="212" t="s">
        <v>71</v>
      </c>
      <c r="G3364" s="212" t="s">
        <v>388</v>
      </c>
      <c r="H3364" s="212">
        <v>799</v>
      </c>
      <c r="I3364" s="212" t="s">
        <v>389</v>
      </c>
      <c r="J3364" s="212">
        <v>1019</v>
      </c>
      <c r="K3364" s="212" t="s">
        <v>266</v>
      </c>
      <c r="L3364" s="212" t="s">
        <v>297</v>
      </c>
      <c r="M3364" s="212"/>
      <c r="N3364" s="212"/>
      <c r="O3364" s="212"/>
      <c r="P3364" s="212">
        <v>1020</v>
      </c>
      <c r="Q3364" s="212" t="s">
        <v>298</v>
      </c>
      <c r="R3364" s="212" t="s">
        <v>299</v>
      </c>
      <c r="S3364" s="212"/>
      <c r="T3364" s="212"/>
      <c r="U3364" s="212"/>
      <c r="V3364" s="212"/>
      <c r="W3364" s="212"/>
      <c r="X3364" s="212"/>
      <c r="Y3364" s="212">
        <v>1402</v>
      </c>
      <c r="Z3364" s="212" t="s">
        <v>300</v>
      </c>
      <c r="AA3364" s="212" t="s">
        <v>301</v>
      </c>
      <c r="AB3364" s="212">
        <v>32652.54</v>
      </c>
      <c r="AC3364" s="212">
        <v>40489.15</v>
      </c>
      <c r="AD3364" s="212">
        <v>0.83330000000000004</v>
      </c>
      <c r="AE3364" s="212">
        <v>0</v>
      </c>
      <c r="AF3364" s="212">
        <v>0.83330000000000004</v>
      </c>
      <c r="AG3364" s="212">
        <v>0</v>
      </c>
      <c r="AH3364" s="212">
        <v>27210.45</v>
      </c>
      <c r="AI3364" s="212">
        <v>33740.959999999999</v>
      </c>
      <c r="AJ3364" s="212">
        <v>1</v>
      </c>
      <c r="AK3364" s="212">
        <v>0.83</v>
      </c>
      <c r="AL3364" s="212">
        <v>0</v>
      </c>
      <c r="AM3364">
        <v>1</v>
      </c>
      <c r="AN3364" t="str">
        <f>VLOOKUP(H3364,'Base Art'!$A:$AJ,36,FALSE)</f>
        <v>ENERGIZER ARGENTINA S.A.</v>
      </c>
    </row>
    <row r="3365" spans="1:40" x14ac:dyDescent="0.25">
      <c r="A3365" s="212" t="s">
        <v>7665</v>
      </c>
      <c r="B3365" s="212">
        <v>1</v>
      </c>
      <c r="C3365" s="212" t="s">
        <v>7666</v>
      </c>
      <c r="D3365" s="212" t="s">
        <v>167</v>
      </c>
      <c r="E3365" s="212">
        <v>44</v>
      </c>
      <c r="F3365" s="212" t="s">
        <v>71</v>
      </c>
      <c r="G3365" s="212" t="s">
        <v>946</v>
      </c>
      <c r="H3365" s="212">
        <v>819</v>
      </c>
      <c r="I3365" s="212" t="s">
        <v>947</v>
      </c>
      <c r="J3365" s="212">
        <v>1018</v>
      </c>
      <c r="K3365" s="212" t="s">
        <v>392</v>
      </c>
      <c r="L3365" s="212" t="s">
        <v>393</v>
      </c>
      <c r="M3365" s="212"/>
      <c r="N3365" s="212"/>
      <c r="O3365" s="212"/>
      <c r="P3365" s="212">
        <v>1020</v>
      </c>
      <c r="Q3365" s="212" t="s">
        <v>298</v>
      </c>
      <c r="R3365" s="212" t="s">
        <v>299</v>
      </c>
      <c r="S3365" s="212"/>
      <c r="T3365" s="212"/>
      <c r="U3365" s="212"/>
      <c r="V3365" s="212"/>
      <c r="W3365" s="212"/>
      <c r="X3365" s="212"/>
      <c r="Y3365" s="212">
        <v>1402</v>
      </c>
      <c r="Z3365" s="212" t="s">
        <v>300</v>
      </c>
      <c r="AA3365" s="212" t="s">
        <v>301</v>
      </c>
      <c r="AB3365" s="212">
        <v>108480.45600000001</v>
      </c>
      <c r="AC3365" s="212">
        <v>134515.77100000001</v>
      </c>
      <c r="AD3365" s="212">
        <v>0.125</v>
      </c>
      <c r="AE3365" s="212">
        <v>0</v>
      </c>
      <c r="AF3365" s="212">
        <v>0.125</v>
      </c>
      <c r="AG3365" s="212">
        <v>0</v>
      </c>
      <c r="AH3365" s="212">
        <v>13560.06</v>
      </c>
      <c r="AI3365" s="212">
        <v>16814.47</v>
      </c>
      <c r="AJ3365" s="212">
        <v>1</v>
      </c>
      <c r="AK3365" s="212">
        <v>0.13</v>
      </c>
      <c r="AL3365" s="212">
        <v>0</v>
      </c>
      <c r="AM3365">
        <v>1</v>
      </c>
      <c r="AN3365" t="str">
        <f>VLOOKUP(H3365,'Base Art'!$A:$AJ,36,FALSE)</f>
        <v>ENERGIZER ARGENTINA S.A.</v>
      </c>
    </row>
    <row r="3366" spans="1:40" x14ac:dyDescent="0.25">
      <c r="A3366" s="212" t="s">
        <v>7665</v>
      </c>
      <c r="B3366" s="212">
        <v>1</v>
      </c>
      <c r="C3366" s="212" t="s">
        <v>7666</v>
      </c>
      <c r="D3366" s="212" t="s">
        <v>167</v>
      </c>
      <c r="E3366" s="212">
        <v>44</v>
      </c>
      <c r="F3366" s="212" t="s">
        <v>71</v>
      </c>
      <c r="G3366" s="212" t="s">
        <v>948</v>
      </c>
      <c r="H3366" s="212">
        <v>861</v>
      </c>
      <c r="I3366" s="212" t="s">
        <v>949</v>
      </c>
      <c r="J3366" s="212"/>
      <c r="K3366" s="212"/>
      <c r="L3366" s="212"/>
      <c r="M3366" s="212"/>
      <c r="N3366" s="212"/>
      <c r="O3366" s="212"/>
      <c r="P3366" s="212">
        <v>1102</v>
      </c>
      <c r="Q3366" s="212" t="s">
        <v>398</v>
      </c>
      <c r="R3366" s="212" t="s">
        <v>399</v>
      </c>
      <c r="S3366" s="212"/>
      <c r="T3366" s="212"/>
      <c r="U3366" s="212"/>
      <c r="V3366" s="212"/>
      <c r="W3366" s="212"/>
      <c r="X3366" s="212"/>
      <c r="Y3366" s="212">
        <v>1370</v>
      </c>
      <c r="Z3366" s="212" t="s">
        <v>400</v>
      </c>
      <c r="AA3366" s="212" t="s">
        <v>401</v>
      </c>
      <c r="AB3366" s="212">
        <v>12312.084000000001</v>
      </c>
      <c r="AC3366" s="212">
        <v>15256.380999999999</v>
      </c>
      <c r="AD3366" s="212">
        <v>2</v>
      </c>
      <c r="AE3366" s="212">
        <v>0</v>
      </c>
      <c r="AF3366" s="212">
        <v>2</v>
      </c>
      <c r="AG3366" s="212">
        <v>0</v>
      </c>
      <c r="AH3366" s="212">
        <v>24624.17</v>
      </c>
      <c r="AI3366" s="212">
        <v>30512.76</v>
      </c>
      <c r="AJ3366" s="212">
        <v>1</v>
      </c>
      <c r="AK3366" s="212">
        <v>2</v>
      </c>
      <c r="AL3366" s="212">
        <v>0</v>
      </c>
      <c r="AM3366">
        <v>1</v>
      </c>
      <c r="AN3366" t="str">
        <f>VLOOKUP(H3366,'Base Art'!$A:$AJ,36,FALSE)</f>
        <v>LICORES ARGENTINOS SA</v>
      </c>
    </row>
    <row r="3367" spans="1:40" x14ac:dyDescent="0.25">
      <c r="A3367" s="212" t="s">
        <v>7665</v>
      </c>
      <c r="B3367" s="212">
        <v>1</v>
      </c>
      <c r="C3367" s="212" t="s">
        <v>7666</v>
      </c>
      <c r="D3367" s="212" t="s">
        <v>167</v>
      </c>
      <c r="E3367" s="212">
        <v>44</v>
      </c>
      <c r="F3367" s="212" t="s">
        <v>71</v>
      </c>
      <c r="G3367" s="212" t="s">
        <v>406</v>
      </c>
      <c r="H3367" s="212">
        <v>1115</v>
      </c>
      <c r="I3367" s="212" t="s">
        <v>407</v>
      </c>
      <c r="J3367" s="212"/>
      <c r="K3367" s="212"/>
      <c r="L3367" s="212"/>
      <c r="M3367" s="212"/>
      <c r="N3367" s="212"/>
      <c r="O3367" s="212"/>
      <c r="P3367" s="212"/>
      <c r="Q3367" s="212"/>
      <c r="R3367" s="212"/>
      <c r="S3367" s="212"/>
      <c r="T3367" s="212"/>
      <c r="U3367" s="212"/>
      <c r="V3367" s="212"/>
      <c r="W3367" s="212"/>
      <c r="X3367" s="212"/>
      <c r="Y3367" s="212">
        <v>1373</v>
      </c>
      <c r="Z3367" s="212" t="s">
        <v>386</v>
      </c>
      <c r="AA3367" s="212" t="s">
        <v>387</v>
      </c>
      <c r="AB3367" s="212">
        <v>18714.36</v>
      </c>
      <c r="AC3367" s="212">
        <v>23205.806</v>
      </c>
      <c r="AD3367" s="212">
        <v>0.25</v>
      </c>
      <c r="AE3367" s="212">
        <v>0</v>
      </c>
      <c r="AF3367" s="212">
        <v>0.25</v>
      </c>
      <c r="AG3367" s="212">
        <v>0</v>
      </c>
      <c r="AH3367" s="212">
        <v>4678.59</v>
      </c>
      <c r="AI3367" s="212">
        <v>5801.45</v>
      </c>
      <c r="AJ3367" s="212">
        <v>0</v>
      </c>
      <c r="AK3367" s="212">
        <v>0</v>
      </c>
      <c r="AL3367" s="212">
        <v>0</v>
      </c>
      <c r="AM3367">
        <v>1</v>
      </c>
      <c r="AN3367" t="str">
        <f>VLOOKUP(H3367,'Base Art'!$A:$AJ,36,FALSE)</f>
        <v>MAURI S.A.</v>
      </c>
    </row>
    <row r="3368" spans="1:40" x14ac:dyDescent="0.25">
      <c r="A3368" s="212" t="s">
        <v>7665</v>
      </c>
      <c r="B3368" s="212">
        <v>1</v>
      </c>
      <c r="C3368" s="212" t="s">
        <v>7666</v>
      </c>
      <c r="D3368" s="212" t="s">
        <v>167</v>
      </c>
      <c r="E3368" s="212">
        <v>44</v>
      </c>
      <c r="F3368" s="212" t="s">
        <v>71</v>
      </c>
      <c r="G3368" s="212" t="s">
        <v>408</v>
      </c>
      <c r="H3368" s="212">
        <v>1116</v>
      </c>
      <c r="I3368" s="212" t="s">
        <v>409</v>
      </c>
      <c r="J3368" s="212"/>
      <c r="K3368" s="212"/>
      <c r="L3368" s="212"/>
      <c r="M3368" s="212"/>
      <c r="N3368" s="212"/>
      <c r="O3368" s="212"/>
      <c r="P3368" s="212"/>
      <c r="Q3368" s="212"/>
      <c r="R3368" s="212"/>
      <c r="S3368" s="212"/>
      <c r="T3368" s="212"/>
      <c r="U3368" s="212"/>
      <c r="V3368" s="212"/>
      <c r="W3368" s="212"/>
      <c r="X3368" s="212"/>
      <c r="Y3368" s="212">
        <v>1373</v>
      </c>
      <c r="Z3368" s="212" t="s">
        <v>386</v>
      </c>
      <c r="AA3368" s="212" t="s">
        <v>387</v>
      </c>
      <c r="AB3368" s="212">
        <v>16858.419999999998</v>
      </c>
      <c r="AC3368" s="212">
        <v>21162.934000000001</v>
      </c>
      <c r="AD3368" s="212">
        <v>0.53569999999999995</v>
      </c>
      <c r="AE3368" s="212">
        <v>0</v>
      </c>
      <c r="AF3368" s="212">
        <v>0.53569999999999995</v>
      </c>
      <c r="AG3368" s="212">
        <v>0</v>
      </c>
      <c r="AH3368" s="212">
        <v>9031.2999999999993</v>
      </c>
      <c r="AI3368" s="212">
        <v>11337.29</v>
      </c>
      <c r="AJ3368" s="212">
        <v>1</v>
      </c>
      <c r="AK3368" s="212">
        <v>0.54</v>
      </c>
      <c r="AL3368" s="212">
        <v>0</v>
      </c>
      <c r="AM3368">
        <v>1</v>
      </c>
      <c r="AN3368" t="str">
        <f>VLOOKUP(H3368,'Base Art'!$A:$AJ,36,FALSE)</f>
        <v>MAURI S.A.</v>
      </c>
    </row>
    <row r="3369" spans="1:40" x14ac:dyDescent="0.25">
      <c r="A3369" s="212" t="s">
        <v>7665</v>
      </c>
      <c r="B3369" s="212">
        <v>1</v>
      </c>
      <c r="C3369" s="212" t="s">
        <v>7666</v>
      </c>
      <c r="D3369" s="212" t="s">
        <v>167</v>
      </c>
      <c r="E3369" s="212">
        <v>44</v>
      </c>
      <c r="F3369" s="212" t="s">
        <v>71</v>
      </c>
      <c r="G3369" s="212" t="s">
        <v>410</v>
      </c>
      <c r="H3369" s="212">
        <v>1118</v>
      </c>
      <c r="I3369" s="212" t="s">
        <v>411</v>
      </c>
      <c r="J3369" s="212"/>
      <c r="K3369" s="212"/>
      <c r="L3369" s="212"/>
      <c r="M3369" s="212"/>
      <c r="N3369" s="212"/>
      <c r="O3369" s="212"/>
      <c r="P3369" s="212">
        <v>1335</v>
      </c>
      <c r="Q3369" s="212" t="s">
        <v>412</v>
      </c>
      <c r="R3369" s="212" t="s">
        <v>413</v>
      </c>
      <c r="S3369" s="212"/>
      <c r="T3369" s="212"/>
      <c r="U3369" s="212"/>
      <c r="V3369" s="212"/>
      <c r="W3369" s="212"/>
      <c r="X3369" s="212"/>
      <c r="Y3369" s="212">
        <v>1373</v>
      </c>
      <c r="Z3369" s="212" t="s">
        <v>386</v>
      </c>
      <c r="AA3369" s="212" t="s">
        <v>387</v>
      </c>
      <c r="AB3369" s="212">
        <v>16260.2</v>
      </c>
      <c r="AC3369" s="212">
        <v>19674.839</v>
      </c>
      <c r="AD3369" s="212">
        <v>0.30559999999999998</v>
      </c>
      <c r="AE3369" s="212">
        <v>0</v>
      </c>
      <c r="AF3369" s="212">
        <v>0.30559999999999998</v>
      </c>
      <c r="AG3369" s="212">
        <v>0</v>
      </c>
      <c r="AH3369" s="212">
        <v>4968.3900000000003</v>
      </c>
      <c r="AI3369" s="212">
        <v>6011.76</v>
      </c>
      <c r="AJ3369" s="212">
        <v>0</v>
      </c>
      <c r="AK3369" s="212">
        <v>0</v>
      </c>
      <c r="AL3369" s="212">
        <v>0</v>
      </c>
      <c r="AM3369">
        <v>1</v>
      </c>
      <c r="AN3369" t="str">
        <f>VLOOKUP(H3369,'Base Art'!$A:$AJ,36,FALSE)</f>
        <v>MAURI S.A.</v>
      </c>
    </row>
    <row r="3370" spans="1:40" x14ac:dyDescent="0.25">
      <c r="A3370" s="212" t="s">
        <v>7665</v>
      </c>
      <c r="B3370" s="212">
        <v>1</v>
      </c>
      <c r="C3370" s="212" t="s">
        <v>7666</v>
      </c>
      <c r="D3370" s="212" t="s">
        <v>167</v>
      </c>
      <c r="E3370" s="212">
        <v>44</v>
      </c>
      <c r="F3370" s="212" t="s">
        <v>71</v>
      </c>
      <c r="G3370" s="212" t="s">
        <v>414</v>
      </c>
      <c r="H3370" s="212">
        <v>1119</v>
      </c>
      <c r="I3370" s="212" t="s">
        <v>415</v>
      </c>
      <c r="J3370" s="212"/>
      <c r="K3370" s="212"/>
      <c r="L3370" s="212"/>
      <c r="M3370" s="212"/>
      <c r="N3370" s="212"/>
      <c r="O3370" s="212"/>
      <c r="P3370" s="212">
        <v>1335</v>
      </c>
      <c r="Q3370" s="212" t="s">
        <v>412</v>
      </c>
      <c r="R3370" s="212" t="s">
        <v>413</v>
      </c>
      <c r="S3370" s="212"/>
      <c r="T3370" s="212"/>
      <c r="U3370" s="212"/>
      <c r="V3370" s="212"/>
      <c r="W3370" s="212"/>
      <c r="X3370" s="212"/>
      <c r="Y3370" s="212">
        <v>1373</v>
      </c>
      <c r="Z3370" s="212" t="s">
        <v>386</v>
      </c>
      <c r="AA3370" s="212" t="s">
        <v>387</v>
      </c>
      <c r="AB3370" s="212">
        <v>31073.96</v>
      </c>
      <c r="AC3370" s="212">
        <v>37599.493999999999</v>
      </c>
      <c r="AD3370" s="212">
        <v>0.1875</v>
      </c>
      <c r="AE3370" s="212">
        <v>0</v>
      </c>
      <c r="AF3370" s="212">
        <v>0.1875</v>
      </c>
      <c r="AG3370" s="212">
        <v>0</v>
      </c>
      <c r="AH3370" s="212">
        <v>5826.37</v>
      </c>
      <c r="AI3370" s="212">
        <v>7049.91</v>
      </c>
      <c r="AJ3370" s="212">
        <v>0</v>
      </c>
      <c r="AK3370" s="212">
        <v>0</v>
      </c>
      <c r="AL3370" s="212">
        <v>0</v>
      </c>
      <c r="AM3370">
        <v>1</v>
      </c>
      <c r="AN3370" t="str">
        <f>VLOOKUP(H3370,'Base Art'!$A:$AJ,36,FALSE)</f>
        <v>MAURI S.A.</v>
      </c>
    </row>
    <row r="3371" spans="1:40" x14ac:dyDescent="0.25">
      <c r="A3371" s="212" t="s">
        <v>7665</v>
      </c>
      <c r="B3371" s="212">
        <v>1</v>
      </c>
      <c r="C3371" s="212" t="s">
        <v>7666</v>
      </c>
      <c r="D3371" s="212" t="s">
        <v>167</v>
      </c>
      <c r="E3371" s="212">
        <v>44</v>
      </c>
      <c r="F3371" s="212" t="s">
        <v>71</v>
      </c>
      <c r="G3371" s="212" t="s">
        <v>1672</v>
      </c>
      <c r="H3371" s="212">
        <v>1204</v>
      </c>
      <c r="I3371" s="212" t="s">
        <v>1673</v>
      </c>
      <c r="J3371" s="212">
        <v>1460</v>
      </c>
      <c r="K3371" s="212" t="s">
        <v>462</v>
      </c>
      <c r="L3371" s="212" t="s">
        <v>463</v>
      </c>
      <c r="M3371" s="212"/>
      <c r="N3371" s="212"/>
      <c r="O3371" s="212"/>
      <c r="P3371" s="212"/>
      <c r="Q3371" s="212"/>
      <c r="R3371" s="212"/>
      <c r="S3371" s="212"/>
      <c r="T3371" s="212"/>
      <c r="U3371" s="212"/>
      <c r="V3371" s="212"/>
      <c r="W3371" s="212"/>
      <c r="X3371" s="212"/>
      <c r="Y3371" s="212">
        <v>1369</v>
      </c>
      <c r="Z3371" s="212" t="s">
        <v>354</v>
      </c>
      <c r="AA3371" s="212" t="s">
        <v>355</v>
      </c>
      <c r="AB3371" s="212">
        <v>226008.595</v>
      </c>
      <c r="AC3371" s="212">
        <v>280250.61099999998</v>
      </c>
      <c r="AD3371" s="212">
        <v>0.05</v>
      </c>
      <c r="AE3371" s="212">
        <v>0</v>
      </c>
      <c r="AF3371" s="212">
        <v>0.05</v>
      </c>
      <c r="AG3371" s="212">
        <v>0</v>
      </c>
      <c r="AH3371" s="212">
        <v>11300.43</v>
      </c>
      <c r="AI3371" s="212">
        <v>14012.53</v>
      </c>
      <c r="AJ3371" s="212">
        <v>2</v>
      </c>
      <c r="AK3371" s="212">
        <v>0.03</v>
      </c>
      <c r="AL3371" s="212">
        <v>0</v>
      </c>
      <c r="AM3371">
        <v>1</v>
      </c>
      <c r="AN3371" t="str">
        <f>VLOOKUP(H3371,'Base Art'!$A:$AJ,36,FALSE)</f>
        <v>IMPORTADORA SUDAMERICANA S.R.L.</v>
      </c>
    </row>
    <row r="3372" spans="1:40" x14ac:dyDescent="0.25">
      <c r="A3372" s="212" t="s">
        <v>7665</v>
      </c>
      <c r="B3372" s="212">
        <v>1</v>
      </c>
      <c r="C3372" s="212" t="s">
        <v>7666</v>
      </c>
      <c r="D3372" s="212" t="s">
        <v>167</v>
      </c>
      <c r="E3372" s="212">
        <v>44</v>
      </c>
      <c r="F3372" s="212" t="s">
        <v>71</v>
      </c>
      <c r="G3372" s="212" t="s">
        <v>426</v>
      </c>
      <c r="H3372" s="212">
        <v>1352</v>
      </c>
      <c r="I3372" s="212" t="s">
        <v>427</v>
      </c>
      <c r="J3372" s="212"/>
      <c r="K3372" s="212"/>
      <c r="L3372" s="212"/>
      <c r="M3372" s="212"/>
      <c r="N3372" s="212"/>
      <c r="O3372" s="212"/>
      <c r="P3372" s="212"/>
      <c r="Q3372" s="212"/>
      <c r="R3372" s="212"/>
      <c r="S3372" s="212"/>
      <c r="T3372" s="212"/>
      <c r="U3372" s="212"/>
      <c r="V3372" s="212"/>
      <c r="W3372" s="212"/>
      <c r="X3372" s="212"/>
      <c r="Y3372" s="212">
        <v>1372</v>
      </c>
      <c r="Z3372" s="212" t="s">
        <v>346</v>
      </c>
      <c r="AA3372" s="212" t="s">
        <v>347</v>
      </c>
      <c r="AB3372" s="212">
        <v>227385.21900000001</v>
      </c>
      <c r="AC3372" s="212">
        <v>282115.06599999999</v>
      </c>
      <c r="AD3372" s="212">
        <v>0.16669999999999999</v>
      </c>
      <c r="AE3372" s="212">
        <v>0</v>
      </c>
      <c r="AF3372" s="212">
        <v>0.16669999999999999</v>
      </c>
      <c r="AG3372" s="212">
        <v>0</v>
      </c>
      <c r="AH3372" s="212">
        <v>37897.54</v>
      </c>
      <c r="AI3372" s="212">
        <v>47019.18</v>
      </c>
      <c r="AJ3372" s="212">
        <v>0</v>
      </c>
      <c r="AK3372" s="212">
        <v>0</v>
      </c>
      <c r="AL3372" s="212">
        <v>0</v>
      </c>
      <c r="AM3372">
        <v>1</v>
      </c>
      <c r="AN3372" t="str">
        <f>VLOOKUP(H3372,'Base Art'!$A:$AJ,36,FALSE)</f>
        <v>LA DELICIA FELIPE FORT S.A.</v>
      </c>
    </row>
    <row r="3373" spans="1:40" x14ac:dyDescent="0.25">
      <c r="A3373" s="212" t="s">
        <v>7665</v>
      </c>
      <c r="B3373" s="212">
        <v>1</v>
      </c>
      <c r="C3373" s="212" t="s">
        <v>7666</v>
      </c>
      <c r="D3373" s="212" t="s">
        <v>167</v>
      </c>
      <c r="E3373" s="212">
        <v>44</v>
      </c>
      <c r="F3373" s="212" t="s">
        <v>71</v>
      </c>
      <c r="G3373" s="212" t="s">
        <v>1070</v>
      </c>
      <c r="H3373" s="212">
        <v>1513</v>
      </c>
      <c r="I3373" s="212" t="s">
        <v>1071</v>
      </c>
      <c r="J3373" s="212">
        <v>1414</v>
      </c>
      <c r="K3373" s="212" t="s">
        <v>372</v>
      </c>
      <c r="L3373" s="212" t="s">
        <v>373</v>
      </c>
      <c r="M3373" s="212"/>
      <c r="N3373" s="212"/>
      <c r="O3373" s="212"/>
      <c r="P3373" s="212">
        <v>1071</v>
      </c>
      <c r="Q3373" s="212" t="s">
        <v>944</v>
      </c>
      <c r="R3373" s="212" t="s">
        <v>945</v>
      </c>
      <c r="S3373" s="212"/>
      <c r="T3373" s="212"/>
      <c r="U3373" s="212"/>
      <c r="V3373" s="212"/>
      <c r="W3373" s="212"/>
      <c r="X3373" s="212"/>
      <c r="Y3373" s="212">
        <v>1374</v>
      </c>
      <c r="Z3373" s="212" t="s">
        <v>336</v>
      </c>
      <c r="AA3373" s="212" t="s">
        <v>337</v>
      </c>
      <c r="AB3373" s="212">
        <v>47994.720000000001</v>
      </c>
      <c r="AC3373" s="212">
        <v>58073.610999999997</v>
      </c>
      <c r="AD3373" s="212">
        <v>0.33329999999999999</v>
      </c>
      <c r="AE3373" s="212">
        <v>0</v>
      </c>
      <c r="AF3373" s="212">
        <v>0.33329999999999999</v>
      </c>
      <c r="AG3373" s="212">
        <v>0</v>
      </c>
      <c r="AH3373" s="212">
        <v>15998.24</v>
      </c>
      <c r="AI3373" s="212">
        <v>19357.87</v>
      </c>
      <c r="AJ3373" s="212">
        <v>1</v>
      </c>
      <c r="AK3373" s="212">
        <v>0.33</v>
      </c>
      <c r="AL3373" s="212">
        <v>0</v>
      </c>
      <c r="AM3373">
        <v>1</v>
      </c>
      <c r="AN3373" t="str">
        <f>VLOOKUP(H3373,'Base Art'!$A:$AJ,36,FALSE)</f>
        <v>ARCOR S.A.I.C.</v>
      </c>
    </row>
    <row r="3374" spans="1:40" x14ac:dyDescent="0.25">
      <c r="A3374" s="212" t="s">
        <v>7665</v>
      </c>
      <c r="B3374" s="212">
        <v>1</v>
      </c>
      <c r="C3374" s="212" t="s">
        <v>7666</v>
      </c>
      <c r="D3374" s="212" t="s">
        <v>167</v>
      </c>
      <c r="E3374" s="212">
        <v>44</v>
      </c>
      <c r="F3374" s="212" t="s">
        <v>71</v>
      </c>
      <c r="G3374" s="212" t="s">
        <v>442</v>
      </c>
      <c r="H3374" s="212">
        <v>1594</v>
      </c>
      <c r="I3374" s="212" t="s">
        <v>443</v>
      </c>
      <c r="J3374" s="212">
        <v>1422</v>
      </c>
      <c r="K3374" s="212" t="s">
        <v>382</v>
      </c>
      <c r="L3374" s="212" t="s">
        <v>383</v>
      </c>
      <c r="M3374" s="212"/>
      <c r="N3374" s="212"/>
      <c r="O3374" s="212"/>
      <c r="P3374" s="212">
        <v>1067</v>
      </c>
      <c r="Q3374" s="212" t="s">
        <v>384</v>
      </c>
      <c r="R3374" s="212" t="s">
        <v>385</v>
      </c>
      <c r="S3374" s="212"/>
      <c r="T3374" s="212"/>
      <c r="U3374" s="212"/>
      <c r="V3374" s="212"/>
      <c r="W3374" s="212"/>
      <c r="X3374" s="212"/>
      <c r="Y3374" s="212">
        <v>1373</v>
      </c>
      <c r="Z3374" s="212" t="s">
        <v>386</v>
      </c>
      <c r="AA3374" s="212" t="s">
        <v>387</v>
      </c>
      <c r="AB3374" s="212">
        <v>19041.259999999998</v>
      </c>
      <c r="AC3374" s="212">
        <v>23284.739000000001</v>
      </c>
      <c r="AD3374" s="212">
        <v>0.17499999999999999</v>
      </c>
      <c r="AE3374" s="212">
        <v>0</v>
      </c>
      <c r="AF3374" s="212">
        <v>0.17499999999999999</v>
      </c>
      <c r="AG3374" s="212">
        <v>0</v>
      </c>
      <c r="AH3374" s="212">
        <v>3332.22</v>
      </c>
      <c r="AI3374" s="212">
        <v>4074.83</v>
      </c>
      <c r="AJ3374" s="212">
        <v>0</v>
      </c>
      <c r="AK3374" s="212">
        <v>0</v>
      </c>
      <c r="AL3374" s="212">
        <v>0</v>
      </c>
      <c r="AM3374">
        <v>1</v>
      </c>
      <c r="AN3374" t="str">
        <f>VLOOKUP(H3374,'Base Art'!$A:$AJ,36,FALSE)</f>
        <v>ARCOR S.A.I.C.</v>
      </c>
    </row>
    <row r="3375" spans="1:40" x14ac:dyDescent="0.25">
      <c r="A3375" s="212" t="s">
        <v>7665</v>
      </c>
      <c r="B3375" s="212">
        <v>1</v>
      </c>
      <c r="C3375" s="212" t="s">
        <v>7666</v>
      </c>
      <c r="D3375" s="212" t="s">
        <v>167</v>
      </c>
      <c r="E3375" s="212">
        <v>44</v>
      </c>
      <c r="F3375" s="212" t="s">
        <v>71</v>
      </c>
      <c r="G3375" s="212" t="s">
        <v>444</v>
      </c>
      <c r="H3375" s="212">
        <v>1641</v>
      </c>
      <c r="I3375" s="212" t="s">
        <v>445</v>
      </c>
      <c r="J3375" s="212">
        <v>1064</v>
      </c>
      <c r="K3375" s="212" t="s">
        <v>446</v>
      </c>
      <c r="L3375" s="212" t="s">
        <v>447</v>
      </c>
      <c r="M3375" s="212"/>
      <c r="N3375" s="212"/>
      <c r="O3375" s="212"/>
      <c r="P3375" s="212">
        <v>1066</v>
      </c>
      <c r="Q3375" s="212" t="s">
        <v>448</v>
      </c>
      <c r="R3375" s="212" t="s">
        <v>449</v>
      </c>
      <c r="S3375" s="212"/>
      <c r="T3375" s="212"/>
      <c r="U3375" s="212"/>
      <c r="V3375" s="212"/>
      <c r="W3375" s="212"/>
      <c r="X3375" s="212"/>
      <c r="Y3375" s="212">
        <v>1373</v>
      </c>
      <c r="Z3375" s="212" t="s">
        <v>386</v>
      </c>
      <c r="AA3375" s="212" t="s">
        <v>387</v>
      </c>
      <c r="AB3375" s="212">
        <v>17107.075000000001</v>
      </c>
      <c r="AC3375" s="212">
        <v>21072.065999999999</v>
      </c>
      <c r="AD3375" s="212">
        <v>2.6</v>
      </c>
      <c r="AE3375" s="212">
        <v>0.05</v>
      </c>
      <c r="AF3375" s="212">
        <v>2.65</v>
      </c>
      <c r="AG3375" s="212">
        <v>0</v>
      </c>
      <c r="AH3375" s="212">
        <v>45333.75</v>
      </c>
      <c r="AI3375" s="212">
        <v>55840.98</v>
      </c>
      <c r="AJ3375" s="212">
        <v>0</v>
      </c>
      <c r="AK3375" s="212">
        <v>0</v>
      </c>
      <c r="AL3375" s="212">
        <v>0</v>
      </c>
      <c r="AM3375">
        <v>1</v>
      </c>
      <c r="AN3375" t="str">
        <f>VLOOKUP(H3375,'Base Art'!$A:$AJ,36,FALSE)</f>
        <v>MOLINO CAÑUELAS S.A.C.I.F.I.A.</v>
      </c>
    </row>
    <row r="3376" spans="1:40" x14ac:dyDescent="0.25">
      <c r="A3376" s="212" t="s">
        <v>7665</v>
      </c>
      <c r="B3376" s="212">
        <v>1</v>
      </c>
      <c r="C3376" s="212" t="s">
        <v>7666</v>
      </c>
      <c r="D3376" s="212" t="s">
        <v>167</v>
      </c>
      <c r="E3376" s="212">
        <v>44</v>
      </c>
      <c r="F3376" s="212" t="s">
        <v>71</v>
      </c>
      <c r="G3376" s="212" t="s">
        <v>450</v>
      </c>
      <c r="H3376" s="212">
        <v>1642</v>
      </c>
      <c r="I3376" s="212" t="s">
        <v>451</v>
      </c>
      <c r="J3376" s="212">
        <v>1064</v>
      </c>
      <c r="K3376" s="212" t="s">
        <v>446</v>
      </c>
      <c r="L3376" s="212" t="s">
        <v>447</v>
      </c>
      <c r="M3376" s="212"/>
      <c r="N3376" s="212"/>
      <c r="O3376" s="212"/>
      <c r="P3376" s="212">
        <v>1066</v>
      </c>
      <c r="Q3376" s="212" t="s">
        <v>448</v>
      </c>
      <c r="R3376" s="212" t="s">
        <v>449</v>
      </c>
      <c r="S3376" s="212"/>
      <c r="T3376" s="212"/>
      <c r="U3376" s="212"/>
      <c r="V3376" s="212"/>
      <c r="W3376" s="212"/>
      <c r="X3376" s="212"/>
      <c r="Y3376" s="212">
        <v>1373</v>
      </c>
      <c r="Z3376" s="212" t="s">
        <v>386</v>
      </c>
      <c r="AA3376" s="212" t="s">
        <v>387</v>
      </c>
      <c r="AB3376" s="212">
        <v>19432.18</v>
      </c>
      <c r="AC3376" s="212">
        <v>24076.468000000001</v>
      </c>
      <c r="AD3376" s="212">
        <v>0.3</v>
      </c>
      <c r="AE3376" s="212">
        <v>0</v>
      </c>
      <c r="AF3376" s="212">
        <v>0.3</v>
      </c>
      <c r="AG3376" s="212">
        <v>0</v>
      </c>
      <c r="AH3376" s="212">
        <v>5829.65</v>
      </c>
      <c r="AI3376" s="212">
        <v>7222.94</v>
      </c>
      <c r="AJ3376" s="212">
        <v>0</v>
      </c>
      <c r="AK3376" s="212">
        <v>0</v>
      </c>
      <c r="AL3376" s="212">
        <v>0</v>
      </c>
      <c r="AM3376">
        <v>1</v>
      </c>
      <c r="AN3376" t="str">
        <f>VLOOKUP(H3376,'Base Art'!$A:$AJ,36,FALSE)</f>
        <v>MOLINO CAÑUELAS S.A.C.I.F.I.A.</v>
      </c>
    </row>
    <row r="3377" spans="1:40" x14ac:dyDescent="0.25">
      <c r="A3377" s="212" t="s">
        <v>7665</v>
      </c>
      <c r="B3377" s="212">
        <v>1</v>
      </c>
      <c r="C3377" s="212" t="s">
        <v>7666</v>
      </c>
      <c r="D3377" s="212" t="s">
        <v>167</v>
      </c>
      <c r="E3377" s="212">
        <v>44</v>
      </c>
      <c r="F3377" s="212" t="s">
        <v>71</v>
      </c>
      <c r="G3377" s="212" t="s">
        <v>456</v>
      </c>
      <c r="H3377" s="212">
        <v>1646</v>
      </c>
      <c r="I3377" s="212" t="s">
        <v>457</v>
      </c>
      <c r="J3377" s="212">
        <v>1064</v>
      </c>
      <c r="K3377" s="212" t="s">
        <v>446</v>
      </c>
      <c r="L3377" s="212" t="s">
        <v>447</v>
      </c>
      <c r="M3377" s="212"/>
      <c r="N3377" s="212"/>
      <c r="O3377" s="212"/>
      <c r="P3377" s="212">
        <v>1066</v>
      </c>
      <c r="Q3377" s="212" t="s">
        <v>448</v>
      </c>
      <c r="R3377" s="212" t="s">
        <v>449</v>
      </c>
      <c r="S3377" s="212"/>
      <c r="T3377" s="212"/>
      <c r="U3377" s="212"/>
      <c r="V3377" s="212"/>
      <c r="W3377" s="212"/>
      <c r="X3377" s="212"/>
      <c r="Y3377" s="212">
        <v>1373</v>
      </c>
      <c r="Z3377" s="212" t="s">
        <v>386</v>
      </c>
      <c r="AA3377" s="212" t="s">
        <v>387</v>
      </c>
      <c r="AB3377" s="212">
        <v>20871.464</v>
      </c>
      <c r="AC3377" s="212">
        <v>25704.257000000001</v>
      </c>
      <c r="AD3377" s="212">
        <v>1.375</v>
      </c>
      <c r="AE3377" s="212">
        <v>8.3299999999999999E-2</v>
      </c>
      <c r="AF3377" s="212">
        <v>1.4582999999999999</v>
      </c>
      <c r="AG3377" s="212">
        <v>0</v>
      </c>
      <c r="AH3377" s="212">
        <v>30437.55</v>
      </c>
      <c r="AI3377" s="212">
        <v>37485.370000000003</v>
      </c>
      <c r="AJ3377" s="212">
        <v>0</v>
      </c>
      <c r="AK3377" s="212">
        <v>0</v>
      </c>
      <c r="AL3377" s="212">
        <v>0</v>
      </c>
      <c r="AM3377">
        <v>1</v>
      </c>
      <c r="AN3377" t="str">
        <f>VLOOKUP(H3377,'Base Art'!$A:$AJ,36,FALSE)</f>
        <v>MOLINO CAÑUELAS S.A.C.I.F.I.A.</v>
      </c>
    </row>
    <row r="3378" spans="1:40" x14ac:dyDescent="0.25">
      <c r="A3378" s="212" t="s">
        <v>7665</v>
      </c>
      <c r="B3378" s="212">
        <v>1</v>
      </c>
      <c r="C3378" s="212" t="s">
        <v>7666</v>
      </c>
      <c r="D3378" s="212" t="s">
        <v>167</v>
      </c>
      <c r="E3378" s="212">
        <v>44</v>
      </c>
      <c r="F3378" s="212" t="s">
        <v>71</v>
      </c>
      <c r="G3378" s="212" t="s">
        <v>458</v>
      </c>
      <c r="H3378" s="212">
        <v>1648</v>
      </c>
      <c r="I3378" s="212" t="s">
        <v>459</v>
      </c>
      <c r="J3378" s="212">
        <v>1422</v>
      </c>
      <c r="K3378" s="212" t="s">
        <v>382</v>
      </c>
      <c r="L3378" s="212" t="s">
        <v>383</v>
      </c>
      <c r="M3378" s="212"/>
      <c r="N3378" s="212"/>
      <c r="O3378" s="212"/>
      <c r="P3378" s="212">
        <v>1067</v>
      </c>
      <c r="Q3378" s="212" t="s">
        <v>384</v>
      </c>
      <c r="R3378" s="212" t="s">
        <v>385</v>
      </c>
      <c r="S3378" s="212"/>
      <c r="T3378" s="212"/>
      <c r="U3378" s="212"/>
      <c r="V3378" s="212"/>
      <c r="W3378" s="212"/>
      <c r="X3378" s="212"/>
      <c r="Y3378" s="212">
        <v>1373</v>
      </c>
      <c r="Z3378" s="212" t="s">
        <v>386</v>
      </c>
      <c r="AA3378" s="212" t="s">
        <v>387</v>
      </c>
      <c r="AB3378" s="212">
        <v>17681.169999999998</v>
      </c>
      <c r="AC3378" s="212">
        <v>22319.078000000001</v>
      </c>
      <c r="AD3378" s="212">
        <v>0.32500000000000001</v>
      </c>
      <c r="AE3378" s="212">
        <v>2.5000000000000001E-2</v>
      </c>
      <c r="AF3378" s="212">
        <v>0.35</v>
      </c>
      <c r="AG3378" s="212">
        <v>0</v>
      </c>
      <c r="AH3378" s="212">
        <v>6188.41</v>
      </c>
      <c r="AI3378" s="212">
        <v>7811.68</v>
      </c>
      <c r="AJ3378" s="212">
        <v>0</v>
      </c>
      <c r="AK3378" s="212">
        <v>0</v>
      </c>
      <c r="AL3378" s="212">
        <v>0</v>
      </c>
      <c r="AM3378">
        <v>1</v>
      </c>
      <c r="AN3378" t="str">
        <f>VLOOKUP(H3378,'Base Art'!$A:$AJ,36,FALSE)</f>
        <v>ARCOR S.A.I.C.</v>
      </c>
    </row>
    <row r="3379" spans="1:40" x14ac:dyDescent="0.25">
      <c r="A3379" s="212" t="s">
        <v>7665</v>
      </c>
      <c r="B3379" s="212">
        <v>1</v>
      </c>
      <c r="C3379" s="212" t="s">
        <v>7666</v>
      </c>
      <c r="D3379" s="212" t="s">
        <v>167</v>
      </c>
      <c r="E3379" s="212">
        <v>44</v>
      </c>
      <c r="F3379" s="212" t="s">
        <v>71</v>
      </c>
      <c r="G3379" s="212" t="s">
        <v>464</v>
      </c>
      <c r="H3379" s="212">
        <v>1808</v>
      </c>
      <c r="I3379" s="212" t="s">
        <v>465</v>
      </c>
      <c r="J3379" s="212">
        <v>1470</v>
      </c>
      <c r="K3379" s="212" t="s">
        <v>466</v>
      </c>
      <c r="L3379" s="212" t="s">
        <v>467</v>
      </c>
      <c r="M3379" s="212"/>
      <c r="N3379" s="212"/>
      <c r="O3379" s="212"/>
      <c r="P3379" s="212"/>
      <c r="Q3379" s="212"/>
      <c r="R3379" s="212"/>
      <c r="S3379" s="212"/>
      <c r="T3379" s="212"/>
      <c r="U3379" s="212"/>
      <c r="V3379" s="212"/>
      <c r="W3379" s="212"/>
      <c r="X3379" s="212"/>
      <c r="Y3379" s="212">
        <v>1374</v>
      </c>
      <c r="Z3379" s="212" t="s">
        <v>336</v>
      </c>
      <c r="AA3379" s="212" t="s">
        <v>337</v>
      </c>
      <c r="AB3379" s="212">
        <v>106227</v>
      </c>
      <c r="AC3379" s="212">
        <v>134802.06299999999</v>
      </c>
      <c r="AD3379" s="212">
        <v>8.3299999999999999E-2</v>
      </c>
      <c r="AE3379" s="212">
        <v>0</v>
      </c>
      <c r="AF3379" s="212">
        <v>8.3299999999999999E-2</v>
      </c>
      <c r="AG3379" s="212">
        <v>0</v>
      </c>
      <c r="AH3379" s="212">
        <v>8852.25</v>
      </c>
      <c r="AI3379" s="212">
        <v>11233.51</v>
      </c>
      <c r="AJ3379" s="212">
        <v>0</v>
      </c>
      <c r="AK3379" s="212">
        <v>0</v>
      </c>
      <c r="AL3379" s="212">
        <v>0</v>
      </c>
      <c r="AM3379">
        <v>1</v>
      </c>
      <c r="AN3379" t="str">
        <f>VLOOKUP(H3379,'Base Art'!$A:$AJ,36,FALSE)</f>
        <v>LHERITIER ARGENTINA S.A.</v>
      </c>
    </row>
    <row r="3380" spans="1:40" x14ac:dyDescent="0.25">
      <c r="A3380" s="212" t="s">
        <v>7665</v>
      </c>
      <c r="B3380" s="212">
        <v>1</v>
      </c>
      <c r="C3380" s="212" t="s">
        <v>7666</v>
      </c>
      <c r="D3380" s="212" t="s">
        <v>167</v>
      </c>
      <c r="E3380" s="212">
        <v>44</v>
      </c>
      <c r="F3380" s="212" t="s">
        <v>71</v>
      </c>
      <c r="G3380" s="212" t="s">
        <v>468</v>
      </c>
      <c r="H3380" s="212">
        <v>1870</v>
      </c>
      <c r="I3380" s="212" t="s">
        <v>469</v>
      </c>
      <c r="J3380" s="212">
        <v>1351</v>
      </c>
      <c r="K3380" s="212" t="s">
        <v>470</v>
      </c>
      <c r="L3380" s="212" t="s">
        <v>471</v>
      </c>
      <c r="M3380" s="212"/>
      <c r="N3380" s="212"/>
      <c r="O3380" s="212"/>
      <c r="P3380" s="212">
        <v>1141</v>
      </c>
      <c r="Q3380" s="212" t="s">
        <v>472</v>
      </c>
      <c r="R3380" s="212" t="s">
        <v>473</v>
      </c>
      <c r="S3380" s="212"/>
      <c r="T3380" s="212"/>
      <c r="U3380" s="212"/>
      <c r="V3380" s="212"/>
      <c r="W3380" s="212"/>
      <c r="X3380" s="212"/>
      <c r="Y3380" s="212">
        <v>1372</v>
      </c>
      <c r="Z3380" s="212" t="s">
        <v>346</v>
      </c>
      <c r="AA3380" s="212" t="s">
        <v>347</v>
      </c>
      <c r="AB3380" s="212">
        <v>264368.62</v>
      </c>
      <c r="AC3380" s="212">
        <v>335483.78399999999</v>
      </c>
      <c r="AD3380" s="212">
        <v>4.1700000000000001E-2</v>
      </c>
      <c r="AE3380" s="212">
        <v>0</v>
      </c>
      <c r="AF3380" s="212">
        <v>4.1700000000000001E-2</v>
      </c>
      <c r="AG3380" s="212">
        <v>0</v>
      </c>
      <c r="AH3380" s="212">
        <v>11015.36</v>
      </c>
      <c r="AI3380" s="212">
        <v>13978.49</v>
      </c>
      <c r="AJ3380" s="212">
        <v>0</v>
      </c>
      <c r="AK3380" s="212">
        <v>0</v>
      </c>
      <c r="AL3380" s="212">
        <v>0</v>
      </c>
      <c r="AM3380">
        <v>1</v>
      </c>
      <c r="AN3380" t="str">
        <f>VLOOKUP(H3380,'Base Art'!$A:$AJ,36,FALSE)</f>
        <v>FERRERO ARGENTINA S.A.</v>
      </c>
    </row>
    <row r="3381" spans="1:40" x14ac:dyDescent="0.25">
      <c r="A3381" s="212" t="s">
        <v>7665</v>
      </c>
      <c r="B3381" s="212">
        <v>1</v>
      </c>
      <c r="C3381" s="212" t="s">
        <v>7666</v>
      </c>
      <c r="D3381" s="212" t="s">
        <v>167</v>
      </c>
      <c r="E3381" s="212">
        <v>44</v>
      </c>
      <c r="F3381" s="212" t="s">
        <v>71</v>
      </c>
      <c r="G3381" s="212" t="s">
        <v>478</v>
      </c>
      <c r="H3381" s="212">
        <v>1919</v>
      </c>
      <c r="I3381" s="212" t="s">
        <v>479</v>
      </c>
      <c r="J3381" s="212">
        <v>1421</v>
      </c>
      <c r="K3381" s="212" t="s">
        <v>480</v>
      </c>
      <c r="L3381" s="212" t="s">
        <v>481</v>
      </c>
      <c r="M3381" s="212"/>
      <c r="N3381" s="212"/>
      <c r="O3381" s="212"/>
      <c r="P3381" s="212"/>
      <c r="Q3381" s="212"/>
      <c r="R3381" s="212"/>
      <c r="S3381" s="212"/>
      <c r="T3381" s="212"/>
      <c r="U3381" s="212"/>
      <c r="V3381" s="212"/>
      <c r="W3381" s="212"/>
      <c r="X3381" s="212"/>
      <c r="Y3381" s="212">
        <v>1374</v>
      </c>
      <c r="Z3381" s="212" t="s">
        <v>336</v>
      </c>
      <c r="AA3381" s="212" t="s">
        <v>337</v>
      </c>
      <c r="AB3381" s="212">
        <v>27694.22</v>
      </c>
      <c r="AC3381" s="212">
        <v>35143.964999999997</v>
      </c>
      <c r="AD3381" s="212">
        <v>1</v>
      </c>
      <c r="AE3381" s="212">
        <v>0</v>
      </c>
      <c r="AF3381" s="212">
        <v>1</v>
      </c>
      <c r="AG3381" s="212">
        <v>0</v>
      </c>
      <c r="AH3381" s="212">
        <v>27694.22</v>
      </c>
      <c r="AI3381" s="212">
        <v>35143.97</v>
      </c>
      <c r="AJ3381" s="212">
        <v>0</v>
      </c>
      <c r="AK3381" s="212">
        <v>0</v>
      </c>
      <c r="AL3381" s="212">
        <v>0</v>
      </c>
      <c r="AM3381">
        <v>1</v>
      </c>
      <c r="AN3381" t="str">
        <f>VLOOKUP(H3381,'Base Art'!$A:$AJ,36,FALSE)</f>
        <v>ARCOR S.A.I.C.</v>
      </c>
    </row>
    <row r="3382" spans="1:40" x14ac:dyDescent="0.25">
      <c r="A3382" s="212" t="s">
        <v>7665</v>
      </c>
      <c r="B3382" s="212">
        <v>1</v>
      </c>
      <c r="C3382" s="212" t="s">
        <v>7666</v>
      </c>
      <c r="D3382" s="212" t="s">
        <v>167</v>
      </c>
      <c r="E3382" s="212">
        <v>44</v>
      </c>
      <c r="F3382" s="212" t="s">
        <v>71</v>
      </c>
      <c r="G3382" s="212" t="s">
        <v>482</v>
      </c>
      <c r="H3382" s="212">
        <v>1940</v>
      </c>
      <c r="I3382" s="212" t="s">
        <v>483</v>
      </c>
      <c r="J3382" s="212">
        <v>1425</v>
      </c>
      <c r="K3382" s="212" t="s">
        <v>484</v>
      </c>
      <c r="L3382" s="212" t="s">
        <v>485</v>
      </c>
      <c r="M3382" s="212"/>
      <c r="N3382" s="212"/>
      <c r="O3382" s="212"/>
      <c r="P3382" s="212">
        <v>1277</v>
      </c>
      <c r="Q3382" s="212" t="s">
        <v>486</v>
      </c>
      <c r="R3382" s="212" t="s">
        <v>487</v>
      </c>
      <c r="S3382" s="212"/>
      <c r="T3382" s="212"/>
      <c r="U3382" s="212"/>
      <c r="V3382" s="212"/>
      <c r="W3382" s="212"/>
      <c r="X3382" s="212"/>
      <c r="Y3382" s="212">
        <v>1374</v>
      </c>
      <c r="Z3382" s="212" t="s">
        <v>336</v>
      </c>
      <c r="AA3382" s="212" t="s">
        <v>337</v>
      </c>
      <c r="AB3382" s="212">
        <v>61477.214999999997</v>
      </c>
      <c r="AC3382" s="212">
        <v>74387.426999999996</v>
      </c>
      <c r="AD3382" s="212">
        <v>0.16669999999999999</v>
      </c>
      <c r="AE3382" s="212">
        <v>0</v>
      </c>
      <c r="AF3382" s="212">
        <v>0.16669999999999999</v>
      </c>
      <c r="AG3382" s="212">
        <v>0</v>
      </c>
      <c r="AH3382" s="212">
        <v>10246.200000000001</v>
      </c>
      <c r="AI3382" s="212">
        <v>12397.9</v>
      </c>
      <c r="AJ3382" s="212">
        <v>0</v>
      </c>
      <c r="AK3382" s="212">
        <v>0</v>
      </c>
      <c r="AL3382" s="212">
        <v>0</v>
      </c>
      <c r="AM3382">
        <v>1</v>
      </c>
      <c r="AN3382" t="str">
        <f>VLOOKUP(H3382,'Base Art'!$A:$AJ,36,FALSE)</f>
        <v>GEORGALOS HNOS. S.A.I.C.A.</v>
      </c>
    </row>
    <row r="3383" spans="1:40" x14ac:dyDescent="0.25">
      <c r="A3383" s="212" t="s">
        <v>7665</v>
      </c>
      <c r="B3383" s="212">
        <v>1</v>
      </c>
      <c r="C3383" s="212" t="s">
        <v>7666</v>
      </c>
      <c r="D3383" s="212" t="s">
        <v>167</v>
      </c>
      <c r="E3383" s="212">
        <v>44</v>
      </c>
      <c r="F3383" s="212" t="s">
        <v>71</v>
      </c>
      <c r="G3383" s="212" t="s">
        <v>488</v>
      </c>
      <c r="H3383" s="212">
        <v>1942</v>
      </c>
      <c r="I3383" s="212" t="s">
        <v>489</v>
      </c>
      <c r="J3383" s="212">
        <v>1425</v>
      </c>
      <c r="K3383" s="212" t="s">
        <v>484</v>
      </c>
      <c r="L3383" s="212" t="s">
        <v>485</v>
      </c>
      <c r="M3383" s="212"/>
      <c r="N3383" s="212"/>
      <c r="O3383" s="212"/>
      <c r="P3383" s="212">
        <v>1277</v>
      </c>
      <c r="Q3383" s="212" t="s">
        <v>486</v>
      </c>
      <c r="R3383" s="212" t="s">
        <v>487</v>
      </c>
      <c r="S3383" s="212"/>
      <c r="T3383" s="212"/>
      <c r="U3383" s="212"/>
      <c r="V3383" s="212"/>
      <c r="W3383" s="212"/>
      <c r="X3383" s="212"/>
      <c r="Y3383" s="212">
        <v>1374</v>
      </c>
      <c r="Z3383" s="212" t="s">
        <v>336</v>
      </c>
      <c r="AA3383" s="212" t="s">
        <v>337</v>
      </c>
      <c r="AB3383" s="212">
        <v>59989.87</v>
      </c>
      <c r="AC3383" s="212">
        <v>76127.145000000004</v>
      </c>
      <c r="AD3383" s="212">
        <v>0.41670000000000001</v>
      </c>
      <c r="AE3383" s="212">
        <v>0</v>
      </c>
      <c r="AF3383" s="212">
        <v>0.41670000000000001</v>
      </c>
      <c r="AG3383" s="212">
        <v>0</v>
      </c>
      <c r="AH3383" s="212">
        <v>24995.78</v>
      </c>
      <c r="AI3383" s="212">
        <v>31719.64</v>
      </c>
      <c r="AJ3383" s="212">
        <v>0</v>
      </c>
      <c r="AK3383" s="212">
        <v>0</v>
      </c>
      <c r="AL3383" s="212">
        <v>0</v>
      </c>
      <c r="AM3383">
        <v>1</v>
      </c>
      <c r="AN3383" t="str">
        <f>VLOOKUP(H3383,'Base Art'!$A:$AJ,36,FALSE)</f>
        <v>GEORGALOS HNOS. S.A.I.C.A.</v>
      </c>
    </row>
    <row r="3384" spans="1:40" x14ac:dyDescent="0.25">
      <c r="A3384" s="212" t="s">
        <v>7665</v>
      </c>
      <c r="B3384" s="212">
        <v>1</v>
      </c>
      <c r="C3384" s="212" t="s">
        <v>7666</v>
      </c>
      <c r="D3384" s="212" t="s">
        <v>167</v>
      </c>
      <c r="E3384" s="212">
        <v>44</v>
      </c>
      <c r="F3384" s="212" t="s">
        <v>71</v>
      </c>
      <c r="G3384" s="212" t="s">
        <v>1082</v>
      </c>
      <c r="H3384" s="212">
        <v>1943</v>
      </c>
      <c r="I3384" s="212" t="s">
        <v>1083</v>
      </c>
      <c r="J3384" s="212">
        <v>1425</v>
      </c>
      <c r="K3384" s="212" t="s">
        <v>484</v>
      </c>
      <c r="L3384" s="212" t="s">
        <v>485</v>
      </c>
      <c r="M3384" s="212"/>
      <c r="N3384" s="212"/>
      <c r="O3384" s="212"/>
      <c r="P3384" s="212">
        <v>1277</v>
      </c>
      <c r="Q3384" s="212" t="s">
        <v>486</v>
      </c>
      <c r="R3384" s="212" t="s">
        <v>487</v>
      </c>
      <c r="S3384" s="212"/>
      <c r="T3384" s="212"/>
      <c r="U3384" s="212"/>
      <c r="V3384" s="212"/>
      <c r="W3384" s="212"/>
      <c r="X3384" s="212"/>
      <c r="Y3384" s="212">
        <v>1374</v>
      </c>
      <c r="Z3384" s="212" t="s">
        <v>336</v>
      </c>
      <c r="AA3384" s="212" t="s">
        <v>337</v>
      </c>
      <c r="AB3384" s="212">
        <v>37578.589</v>
      </c>
      <c r="AC3384" s="212">
        <v>45470.095000000001</v>
      </c>
      <c r="AD3384" s="212">
        <v>8.3299999999999999E-2</v>
      </c>
      <c r="AE3384" s="212">
        <v>0</v>
      </c>
      <c r="AF3384" s="212">
        <v>8.3299999999999999E-2</v>
      </c>
      <c r="AG3384" s="212">
        <v>0</v>
      </c>
      <c r="AH3384" s="212">
        <v>3131.55</v>
      </c>
      <c r="AI3384" s="212">
        <v>3789.17</v>
      </c>
      <c r="AJ3384" s="212">
        <v>0</v>
      </c>
      <c r="AK3384" s="212">
        <v>0</v>
      </c>
      <c r="AL3384" s="212">
        <v>0</v>
      </c>
      <c r="AM3384">
        <v>1</v>
      </c>
      <c r="AN3384" t="str">
        <f>VLOOKUP(H3384,'Base Art'!$A:$AJ,36,FALSE)</f>
        <v>GEORGALOS HNOS. S.A.I.C.A.</v>
      </c>
    </row>
    <row r="3385" spans="1:40" x14ac:dyDescent="0.25">
      <c r="A3385" s="212" t="s">
        <v>7665</v>
      </c>
      <c r="B3385" s="212">
        <v>1</v>
      </c>
      <c r="C3385" s="212" t="s">
        <v>7666</v>
      </c>
      <c r="D3385" s="212" t="s">
        <v>167</v>
      </c>
      <c r="E3385" s="212">
        <v>44</v>
      </c>
      <c r="F3385" s="212" t="s">
        <v>71</v>
      </c>
      <c r="G3385" s="212" t="s">
        <v>496</v>
      </c>
      <c r="H3385" s="212">
        <v>2039</v>
      </c>
      <c r="I3385" s="212" t="s">
        <v>497</v>
      </c>
      <c r="J3385" s="212"/>
      <c r="K3385" s="212"/>
      <c r="L3385" s="212"/>
      <c r="M3385" s="212"/>
      <c r="N3385" s="212"/>
      <c r="O3385" s="212"/>
      <c r="P3385" s="212"/>
      <c r="Q3385" s="212"/>
      <c r="R3385" s="212"/>
      <c r="S3385" s="212"/>
      <c r="T3385" s="212"/>
      <c r="U3385" s="212"/>
      <c r="V3385" s="212"/>
      <c r="W3385" s="212"/>
      <c r="X3385" s="212"/>
      <c r="Y3385" s="212">
        <v>1370</v>
      </c>
      <c r="Z3385" s="212" t="s">
        <v>400</v>
      </c>
      <c r="AA3385" s="212" t="s">
        <v>401</v>
      </c>
      <c r="AB3385" s="212">
        <v>30043.02</v>
      </c>
      <c r="AC3385" s="212">
        <v>36352.052000000003</v>
      </c>
      <c r="AD3385" s="212">
        <v>0.20830000000000001</v>
      </c>
      <c r="AE3385" s="212">
        <v>0</v>
      </c>
      <c r="AF3385" s="212">
        <v>0.20830000000000001</v>
      </c>
      <c r="AG3385" s="212">
        <v>0</v>
      </c>
      <c r="AH3385" s="212">
        <v>6258.96</v>
      </c>
      <c r="AI3385" s="212">
        <v>7573.34</v>
      </c>
      <c r="AJ3385" s="212">
        <v>0</v>
      </c>
      <c r="AK3385" s="212">
        <v>0</v>
      </c>
      <c r="AL3385" s="212">
        <v>0</v>
      </c>
      <c r="AM3385">
        <v>1</v>
      </c>
      <c r="AN3385" t="str">
        <f>VLOOKUP(H3385,'Base Art'!$A:$AJ,36,FALSE)</f>
        <v>ENERGY GROUP S.R.L.</v>
      </c>
    </row>
    <row r="3386" spans="1:40" x14ac:dyDescent="0.25">
      <c r="A3386" s="212" t="s">
        <v>7665</v>
      </c>
      <c r="B3386" s="212">
        <v>1</v>
      </c>
      <c r="C3386" s="212" t="s">
        <v>7666</v>
      </c>
      <c r="D3386" s="212" t="s">
        <v>167</v>
      </c>
      <c r="E3386" s="212">
        <v>44</v>
      </c>
      <c r="F3386" s="212" t="s">
        <v>71</v>
      </c>
      <c r="G3386" s="212" t="s">
        <v>500</v>
      </c>
      <c r="H3386" s="212">
        <v>2338</v>
      </c>
      <c r="I3386" s="212" t="s">
        <v>501</v>
      </c>
      <c r="J3386" s="212"/>
      <c r="K3386" s="212"/>
      <c r="L3386" s="212"/>
      <c r="M3386" s="212"/>
      <c r="N3386" s="212"/>
      <c r="O3386" s="212"/>
      <c r="P3386" s="212">
        <v>1086</v>
      </c>
      <c r="Q3386" s="212" t="s">
        <v>502</v>
      </c>
      <c r="R3386" s="212" t="s">
        <v>503</v>
      </c>
      <c r="S3386" s="212"/>
      <c r="T3386" s="212"/>
      <c r="U3386" s="212"/>
      <c r="V3386" s="212"/>
      <c r="W3386" s="212"/>
      <c r="X3386" s="212"/>
      <c r="Y3386" s="212">
        <v>1373</v>
      </c>
      <c r="Z3386" s="212" t="s">
        <v>386</v>
      </c>
      <c r="AA3386" s="212" t="s">
        <v>387</v>
      </c>
      <c r="AB3386" s="212">
        <v>23542.035</v>
      </c>
      <c r="AC3386" s="212">
        <v>29074.417000000001</v>
      </c>
      <c r="AD3386" s="212">
        <v>0.4</v>
      </c>
      <c r="AE3386" s="212">
        <v>0.1333</v>
      </c>
      <c r="AF3386" s="212">
        <v>0.5333</v>
      </c>
      <c r="AG3386" s="212">
        <v>0</v>
      </c>
      <c r="AH3386" s="212">
        <v>12555.75</v>
      </c>
      <c r="AI3386" s="212">
        <v>15506.36</v>
      </c>
      <c r="AJ3386" s="212">
        <v>0</v>
      </c>
      <c r="AK3386" s="212">
        <v>0</v>
      </c>
      <c r="AL3386" s="212">
        <v>0</v>
      </c>
      <c r="AM3386">
        <v>1</v>
      </c>
      <c r="AN3386" t="str">
        <f>VLOOKUP(H3386,'Base Art'!$A:$AJ,36,FALSE)</f>
        <v>DON SATUR S.R.L.</v>
      </c>
    </row>
    <row r="3387" spans="1:40" x14ac:dyDescent="0.25">
      <c r="A3387" s="212" t="s">
        <v>7665</v>
      </c>
      <c r="B3387" s="212">
        <v>1</v>
      </c>
      <c r="C3387" s="212" t="s">
        <v>7666</v>
      </c>
      <c r="D3387" s="212" t="s">
        <v>167</v>
      </c>
      <c r="E3387" s="212">
        <v>44</v>
      </c>
      <c r="F3387" s="212" t="s">
        <v>71</v>
      </c>
      <c r="G3387" s="212" t="s">
        <v>504</v>
      </c>
      <c r="H3387" s="212">
        <v>2339</v>
      </c>
      <c r="I3387" s="212" t="s">
        <v>505</v>
      </c>
      <c r="J3387" s="212"/>
      <c r="K3387" s="212"/>
      <c r="L3387" s="212"/>
      <c r="M3387" s="212"/>
      <c r="N3387" s="212"/>
      <c r="O3387" s="212"/>
      <c r="P3387" s="212">
        <v>1086</v>
      </c>
      <c r="Q3387" s="212" t="s">
        <v>502</v>
      </c>
      <c r="R3387" s="212" t="s">
        <v>503</v>
      </c>
      <c r="S3387" s="212"/>
      <c r="T3387" s="212"/>
      <c r="U3387" s="212"/>
      <c r="V3387" s="212"/>
      <c r="W3387" s="212"/>
      <c r="X3387" s="212"/>
      <c r="Y3387" s="212">
        <v>1373</v>
      </c>
      <c r="Z3387" s="212" t="s">
        <v>386</v>
      </c>
      <c r="AA3387" s="212" t="s">
        <v>387</v>
      </c>
      <c r="AB3387" s="212">
        <v>26560.244999999999</v>
      </c>
      <c r="AC3387" s="212">
        <v>33354.838000000003</v>
      </c>
      <c r="AD3387" s="212">
        <v>1.6667000000000001</v>
      </c>
      <c r="AE3387" s="212">
        <v>6.6699999999999995E-2</v>
      </c>
      <c r="AF3387" s="212">
        <v>1.7333000000000001</v>
      </c>
      <c r="AG3387" s="212">
        <v>0</v>
      </c>
      <c r="AH3387" s="212">
        <v>46037.760000000002</v>
      </c>
      <c r="AI3387" s="212">
        <v>57815.05</v>
      </c>
      <c r="AJ3387" s="212">
        <v>0</v>
      </c>
      <c r="AK3387" s="212">
        <v>0</v>
      </c>
      <c r="AL3387" s="212">
        <v>0</v>
      </c>
      <c r="AM3387">
        <v>1</v>
      </c>
      <c r="AN3387" t="str">
        <f>VLOOKUP(H3387,'Base Art'!$A:$AJ,36,FALSE)</f>
        <v>DON SATUR S.R.L.</v>
      </c>
    </row>
    <row r="3388" spans="1:40" x14ac:dyDescent="0.25">
      <c r="A3388" s="212" t="s">
        <v>7665</v>
      </c>
      <c r="B3388" s="212">
        <v>1</v>
      </c>
      <c r="C3388" s="212" t="s">
        <v>7666</v>
      </c>
      <c r="D3388" s="212" t="s">
        <v>167</v>
      </c>
      <c r="E3388" s="212">
        <v>44</v>
      </c>
      <c r="F3388" s="212" t="s">
        <v>71</v>
      </c>
      <c r="G3388" s="212" t="s">
        <v>1084</v>
      </c>
      <c r="H3388" s="212">
        <v>2388</v>
      </c>
      <c r="I3388" s="212" t="s">
        <v>1085</v>
      </c>
      <c r="J3388" s="212"/>
      <c r="K3388" s="212"/>
      <c r="L3388" s="212"/>
      <c r="M3388" s="212"/>
      <c r="N3388" s="212"/>
      <c r="O3388" s="212"/>
      <c r="P3388" s="212"/>
      <c r="Q3388" s="212"/>
      <c r="R3388" s="212"/>
      <c r="S3388" s="212"/>
      <c r="T3388" s="212"/>
      <c r="U3388" s="212"/>
      <c r="V3388" s="212"/>
      <c r="W3388" s="212"/>
      <c r="X3388" s="212"/>
      <c r="Y3388" s="212">
        <v>1372</v>
      </c>
      <c r="Z3388" s="212" t="s">
        <v>346</v>
      </c>
      <c r="AA3388" s="212" t="s">
        <v>347</v>
      </c>
      <c r="AB3388" s="212">
        <v>271099.28100000002</v>
      </c>
      <c r="AC3388" s="212">
        <v>328030.11300000001</v>
      </c>
      <c r="AD3388" s="212">
        <v>4.1700000000000001E-2</v>
      </c>
      <c r="AE3388" s="212">
        <v>0</v>
      </c>
      <c r="AF3388" s="212">
        <v>4.1700000000000001E-2</v>
      </c>
      <c r="AG3388" s="212">
        <v>0</v>
      </c>
      <c r="AH3388" s="212">
        <v>11295.8</v>
      </c>
      <c r="AI3388" s="212">
        <v>13667.92</v>
      </c>
      <c r="AJ3388" s="212">
        <v>0</v>
      </c>
      <c r="AK3388" s="212">
        <v>0</v>
      </c>
      <c r="AL3388" s="212">
        <v>0</v>
      </c>
      <c r="AM3388">
        <v>1</v>
      </c>
      <c r="AN3388" t="str">
        <f>VLOOKUP(H3388,'Base Art'!$A:$AJ,36,FALSE)</f>
        <v>LA DELICIA FELIPE FORT S.A.</v>
      </c>
    </row>
    <row r="3389" spans="1:40" x14ac:dyDescent="0.25">
      <c r="A3389" s="212" t="s">
        <v>7665</v>
      </c>
      <c r="B3389" s="212">
        <v>1</v>
      </c>
      <c r="C3389" s="212" t="s">
        <v>7666</v>
      </c>
      <c r="D3389" s="212" t="s">
        <v>167</v>
      </c>
      <c r="E3389" s="212">
        <v>44</v>
      </c>
      <c r="F3389" s="212" t="s">
        <v>71</v>
      </c>
      <c r="G3389" s="212" t="s">
        <v>510</v>
      </c>
      <c r="H3389" s="212">
        <v>3063</v>
      </c>
      <c r="I3389" s="212" t="s">
        <v>511</v>
      </c>
      <c r="J3389" s="212">
        <v>1414</v>
      </c>
      <c r="K3389" s="212" t="s">
        <v>372</v>
      </c>
      <c r="L3389" s="212" t="s">
        <v>373</v>
      </c>
      <c r="M3389" s="212"/>
      <c r="N3389" s="212"/>
      <c r="O3389" s="212"/>
      <c r="P3389" s="212"/>
      <c r="Q3389" s="212"/>
      <c r="R3389" s="212"/>
      <c r="S3389" s="212"/>
      <c r="T3389" s="212"/>
      <c r="U3389" s="212"/>
      <c r="V3389" s="212"/>
      <c r="W3389" s="212"/>
      <c r="X3389" s="212"/>
      <c r="Y3389" s="212">
        <v>1374</v>
      </c>
      <c r="Z3389" s="212" t="s">
        <v>336</v>
      </c>
      <c r="AA3389" s="212" t="s">
        <v>337</v>
      </c>
      <c r="AB3389" s="212">
        <v>32399.272000000001</v>
      </c>
      <c r="AC3389" s="212">
        <v>41843.658000000003</v>
      </c>
      <c r="AD3389" s="212">
        <v>0.75</v>
      </c>
      <c r="AE3389" s="212">
        <v>0</v>
      </c>
      <c r="AF3389" s="212">
        <v>0.75</v>
      </c>
      <c r="AG3389" s="212">
        <v>0</v>
      </c>
      <c r="AH3389" s="212">
        <v>24299.45</v>
      </c>
      <c r="AI3389" s="212">
        <v>31382.74</v>
      </c>
      <c r="AJ3389" s="212">
        <v>0</v>
      </c>
      <c r="AK3389" s="212">
        <v>0</v>
      </c>
      <c r="AL3389" s="212">
        <v>0</v>
      </c>
      <c r="AM3389">
        <v>1</v>
      </c>
      <c r="AN3389" t="str">
        <f>VLOOKUP(H3389,'Base Art'!$A:$AJ,36,FALSE)</f>
        <v>ARCOR S.A.I.C.</v>
      </c>
    </row>
    <row r="3390" spans="1:40" x14ac:dyDescent="0.25">
      <c r="A3390" s="212" t="s">
        <v>7665</v>
      </c>
      <c r="B3390" s="212">
        <v>1</v>
      </c>
      <c r="C3390" s="212" t="s">
        <v>7666</v>
      </c>
      <c r="D3390" s="212" t="s">
        <v>167</v>
      </c>
      <c r="E3390" s="212">
        <v>44</v>
      </c>
      <c r="F3390" s="212" t="s">
        <v>71</v>
      </c>
      <c r="G3390" s="212" t="s">
        <v>518</v>
      </c>
      <c r="H3390" s="212">
        <v>3237</v>
      </c>
      <c r="I3390" s="212" t="s">
        <v>519</v>
      </c>
      <c r="J3390" s="212">
        <v>1477</v>
      </c>
      <c r="K3390" s="212" t="s">
        <v>512</v>
      </c>
      <c r="L3390" s="212" t="s">
        <v>513</v>
      </c>
      <c r="M3390" s="212"/>
      <c r="N3390" s="212"/>
      <c r="O3390" s="212"/>
      <c r="P3390" s="212">
        <v>1093</v>
      </c>
      <c r="Q3390" s="212" t="s">
        <v>520</v>
      </c>
      <c r="R3390" s="212" t="s">
        <v>521</v>
      </c>
      <c r="S3390" s="212"/>
      <c r="T3390" s="212"/>
      <c r="U3390" s="212"/>
      <c r="V3390" s="212"/>
      <c r="W3390" s="212"/>
      <c r="X3390" s="212"/>
      <c r="Y3390" s="212">
        <v>1373</v>
      </c>
      <c r="Z3390" s="212" t="s">
        <v>386</v>
      </c>
      <c r="AA3390" s="212" t="s">
        <v>387</v>
      </c>
      <c r="AB3390" s="212">
        <v>98392.672999999995</v>
      </c>
      <c r="AC3390" s="212">
        <v>122794.152</v>
      </c>
      <c r="AD3390" s="212">
        <v>0.58330000000000004</v>
      </c>
      <c r="AE3390" s="212">
        <v>0</v>
      </c>
      <c r="AF3390" s="212">
        <v>0.58330000000000004</v>
      </c>
      <c r="AG3390" s="212">
        <v>0</v>
      </c>
      <c r="AH3390" s="212">
        <v>57395.73</v>
      </c>
      <c r="AI3390" s="212">
        <v>71629.919999999998</v>
      </c>
      <c r="AJ3390" s="212">
        <v>0</v>
      </c>
      <c r="AK3390" s="212">
        <v>0</v>
      </c>
      <c r="AL3390" s="212">
        <v>0</v>
      </c>
      <c r="AM3390">
        <v>1</v>
      </c>
      <c r="AN3390" t="str">
        <f>VLOOKUP(H3390,'Base Art'!$A:$AJ,36,FALSE)</f>
        <v>ESTABLECIM. MODELO LAS COLONIAS S.A</v>
      </c>
    </row>
    <row r="3391" spans="1:40" x14ac:dyDescent="0.25">
      <c r="A3391" s="212" t="s">
        <v>7665</v>
      </c>
      <c r="B3391" s="212">
        <v>1</v>
      </c>
      <c r="C3391" s="212" t="s">
        <v>7666</v>
      </c>
      <c r="D3391" s="212" t="s">
        <v>167</v>
      </c>
      <c r="E3391" s="212">
        <v>44</v>
      </c>
      <c r="F3391" s="212" t="s">
        <v>71</v>
      </c>
      <c r="G3391" s="212" t="s">
        <v>522</v>
      </c>
      <c r="H3391" s="212">
        <v>3238</v>
      </c>
      <c r="I3391" s="212" t="s">
        <v>523</v>
      </c>
      <c r="J3391" s="212">
        <v>1477</v>
      </c>
      <c r="K3391" s="212" t="s">
        <v>512</v>
      </c>
      <c r="L3391" s="212" t="s">
        <v>513</v>
      </c>
      <c r="M3391" s="212"/>
      <c r="N3391" s="212"/>
      <c r="O3391" s="212"/>
      <c r="P3391" s="212">
        <v>1093</v>
      </c>
      <c r="Q3391" s="212" t="s">
        <v>520</v>
      </c>
      <c r="R3391" s="212" t="s">
        <v>521</v>
      </c>
      <c r="S3391" s="212"/>
      <c r="T3391" s="212"/>
      <c r="U3391" s="212"/>
      <c r="V3391" s="212"/>
      <c r="W3391" s="212"/>
      <c r="X3391" s="212"/>
      <c r="Y3391" s="212">
        <v>1373</v>
      </c>
      <c r="Z3391" s="212" t="s">
        <v>386</v>
      </c>
      <c r="AA3391" s="212" t="s">
        <v>387</v>
      </c>
      <c r="AB3391" s="212">
        <v>102024.285</v>
      </c>
      <c r="AC3391" s="212">
        <v>125907.80100000001</v>
      </c>
      <c r="AD3391" s="212">
        <v>0.41670000000000001</v>
      </c>
      <c r="AE3391" s="212">
        <v>0</v>
      </c>
      <c r="AF3391" s="212">
        <v>0.41670000000000001</v>
      </c>
      <c r="AG3391" s="212">
        <v>0</v>
      </c>
      <c r="AH3391" s="212">
        <v>42510.12</v>
      </c>
      <c r="AI3391" s="212">
        <v>52461.58</v>
      </c>
      <c r="AJ3391" s="212">
        <v>1</v>
      </c>
      <c r="AK3391" s="212">
        <v>0.42</v>
      </c>
      <c r="AL3391" s="212">
        <v>0</v>
      </c>
      <c r="AM3391">
        <v>1</v>
      </c>
      <c r="AN3391" t="str">
        <f>VLOOKUP(H3391,'Base Art'!$A:$AJ,36,FALSE)</f>
        <v>ESTABLECIM. MODELO LAS COLONIAS S.A</v>
      </c>
    </row>
    <row r="3392" spans="1:40" x14ac:dyDescent="0.25">
      <c r="A3392" s="212" t="s">
        <v>7665</v>
      </c>
      <c r="B3392" s="212">
        <v>1</v>
      </c>
      <c r="C3392" s="212" t="s">
        <v>7666</v>
      </c>
      <c r="D3392" s="212" t="s">
        <v>167</v>
      </c>
      <c r="E3392" s="212">
        <v>44</v>
      </c>
      <c r="F3392" s="212" t="s">
        <v>71</v>
      </c>
      <c r="G3392" s="212" t="s">
        <v>1692</v>
      </c>
      <c r="H3392" s="212">
        <v>3615</v>
      </c>
      <c r="I3392" s="212" t="s">
        <v>1693</v>
      </c>
      <c r="J3392" s="212">
        <v>1187</v>
      </c>
      <c r="K3392" s="212" t="s">
        <v>1648</v>
      </c>
      <c r="L3392" s="212" t="s">
        <v>1649</v>
      </c>
      <c r="M3392" s="212"/>
      <c r="N3392" s="212"/>
      <c r="O3392" s="212"/>
      <c r="P3392" s="212"/>
      <c r="Q3392" s="212"/>
      <c r="R3392" s="212"/>
      <c r="S3392" s="212"/>
      <c r="T3392" s="212"/>
      <c r="U3392" s="212"/>
      <c r="V3392" s="212"/>
      <c r="W3392" s="212"/>
      <c r="X3392" s="212"/>
      <c r="Y3392" s="212">
        <v>1374</v>
      </c>
      <c r="Z3392" s="212" t="s">
        <v>336</v>
      </c>
      <c r="AA3392" s="212" t="s">
        <v>337</v>
      </c>
      <c r="AB3392" s="212">
        <v>75091.710000000006</v>
      </c>
      <c r="AC3392" s="212">
        <v>93113.713000000003</v>
      </c>
      <c r="AD3392" s="212">
        <v>8.3299999999999999E-2</v>
      </c>
      <c r="AE3392" s="212">
        <v>0</v>
      </c>
      <c r="AF3392" s="212">
        <v>8.3299999999999999E-2</v>
      </c>
      <c r="AG3392" s="212">
        <v>0</v>
      </c>
      <c r="AH3392" s="212">
        <v>6257.64</v>
      </c>
      <c r="AI3392" s="212">
        <v>7759.48</v>
      </c>
      <c r="AJ3392" s="212">
        <v>1</v>
      </c>
      <c r="AK3392" s="212">
        <v>0.08</v>
      </c>
      <c r="AL3392" s="212">
        <v>0</v>
      </c>
      <c r="AM3392">
        <v>1</v>
      </c>
      <c r="AN3392" t="str">
        <f>VLOOKUP(H3392,'Base Art'!$A:$AJ,36,FALSE)</f>
        <v>MONDELEZ ARGENTINA S.A.</v>
      </c>
    </row>
    <row r="3393" spans="1:40" x14ac:dyDescent="0.25">
      <c r="A3393" s="212" t="s">
        <v>7665</v>
      </c>
      <c r="B3393" s="212">
        <v>1</v>
      </c>
      <c r="C3393" s="212" t="s">
        <v>7666</v>
      </c>
      <c r="D3393" s="212" t="s">
        <v>167</v>
      </c>
      <c r="E3393" s="212">
        <v>44</v>
      </c>
      <c r="F3393" s="212" t="s">
        <v>71</v>
      </c>
      <c r="G3393" s="212" t="s">
        <v>1694</v>
      </c>
      <c r="H3393" s="212">
        <v>3620</v>
      </c>
      <c r="I3393" s="212" t="s">
        <v>1695</v>
      </c>
      <c r="J3393" s="212">
        <v>1187</v>
      </c>
      <c r="K3393" s="212" t="s">
        <v>1648</v>
      </c>
      <c r="L3393" s="212" t="s">
        <v>1649</v>
      </c>
      <c r="M3393" s="212"/>
      <c r="N3393" s="212"/>
      <c r="O3393" s="212"/>
      <c r="P3393" s="212"/>
      <c r="Q3393" s="212"/>
      <c r="R3393" s="212"/>
      <c r="S3393" s="212"/>
      <c r="T3393" s="212"/>
      <c r="U3393" s="212"/>
      <c r="V3393" s="212"/>
      <c r="W3393" s="212"/>
      <c r="X3393" s="212"/>
      <c r="Y3393" s="212">
        <v>1374</v>
      </c>
      <c r="Z3393" s="212" t="s">
        <v>336</v>
      </c>
      <c r="AA3393" s="212" t="s">
        <v>337</v>
      </c>
      <c r="AB3393" s="212">
        <v>73329.228000000003</v>
      </c>
      <c r="AC3393" s="212">
        <v>89854.743000000002</v>
      </c>
      <c r="AD3393" s="212">
        <v>0.16669999999999999</v>
      </c>
      <c r="AE3393" s="212">
        <v>0</v>
      </c>
      <c r="AF3393" s="212">
        <v>0.16669999999999999</v>
      </c>
      <c r="AG3393" s="212">
        <v>0</v>
      </c>
      <c r="AH3393" s="212">
        <v>12221.54</v>
      </c>
      <c r="AI3393" s="212">
        <v>14975.79</v>
      </c>
      <c r="AJ3393" s="212">
        <v>1</v>
      </c>
      <c r="AK3393" s="212">
        <v>0.17</v>
      </c>
      <c r="AL3393" s="212">
        <v>0</v>
      </c>
      <c r="AM3393">
        <v>1</v>
      </c>
      <c r="AN3393" t="str">
        <f>VLOOKUP(H3393,'Base Art'!$A:$AJ,36,FALSE)</f>
        <v>MONDELEZ ARGENTINA S.A.</v>
      </c>
    </row>
    <row r="3394" spans="1:40" x14ac:dyDescent="0.25">
      <c r="A3394" s="212" t="s">
        <v>7665</v>
      </c>
      <c r="B3394" s="212">
        <v>1</v>
      </c>
      <c r="C3394" s="212" t="s">
        <v>7666</v>
      </c>
      <c r="D3394" s="212" t="s">
        <v>167</v>
      </c>
      <c r="E3394" s="212">
        <v>44</v>
      </c>
      <c r="F3394" s="212" t="s">
        <v>71</v>
      </c>
      <c r="G3394" s="212" t="s">
        <v>1710</v>
      </c>
      <c r="H3394" s="212">
        <v>3626</v>
      </c>
      <c r="I3394" s="212" t="s">
        <v>1711</v>
      </c>
      <c r="J3394" s="212">
        <v>1187</v>
      </c>
      <c r="K3394" s="212" t="s">
        <v>1648</v>
      </c>
      <c r="L3394" s="212" t="s">
        <v>1649</v>
      </c>
      <c r="M3394" s="212"/>
      <c r="N3394" s="212"/>
      <c r="O3394" s="212"/>
      <c r="P3394" s="212"/>
      <c r="Q3394" s="212"/>
      <c r="R3394" s="212"/>
      <c r="S3394" s="212"/>
      <c r="T3394" s="212"/>
      <c r="U3394" s="212"/>
      <c r="V3394" s="212"/>
      <c r="W3394" s="212"/>
      <c r="X3394" s="212"/>
      <c r="Y3394" s="212">
        <v>1374</v>
      </c>
      <c r="Z3394" s="212" t="s">
        <v>336</v>
      </c>
      <c r="AA3394" s="212" t="s">
        <v>337</v>
      </c>
      <c r="AB3394" s="212">
        <v>71566.745999999999</v>
      </c>
      <c r="AC3394" s="212">
        <v>86595.774000000005</v>
      </c>
      <c r="AD3394" s="212">
        <v>8.3299999999999999E-2</v>
      </c>
      <c r="AE3394" s="212">
        <v>0</v>
      </c>
      <c r="AF3394" s="212">
        <v>8.3299999999999999E-2</v>
      </c>
      <c r="AG3394" s="212">
        <v>0</v>
      </c>
      <c r="AH3394" s="212">
        <v>5963.9</v>
      </c>
      <c r="AI3394" s="212">
        <v>7216.31</v>
      </c>
      <c r="AJ3394" s="212">
        <v>0</v>
      </c>
      <c r="AK3394" s="212">
        <v>0</v>
      </c>
      <c r="AL3394" s="212">
        <v>0</v>
      </c>
      <c r="AM3394">
        <v>1</v>
      </c>
      <c r="AN3394" t="str">
        <f>VLOOKUP(H3394,'Base Art'!$A:$AJ,36,FALSE)</f>
        <v>MONDELEZ ARGENTINA S.A.</v>
      </c>
    </row>
    <row r="3395" spans="1:40" x14ac:dyDescent="0.25">
      <c r="A3395" s="212" t="s">
        <v>7665</v>
      </c>
      <c r="B3395" s="212">
        <v>1</v>
      </c>
      <c r="C3395" s="212" t="s">
        <v>7666</v>
      </c>
      <c r="D3395" s="212" t="s">
        <v>167</v>
      </c>
      <c r="E3395" s="212">
        <v>44</v>
      </c>
      <c r="F3395" s="212" t="s">
        <v>71</v>
      </c>
      <c r="G3395" s="212" t="s">
        <v>1696</v>
      </c>
      <c r="H3395" s="212">
        <v>3658</v>
      </c>
      <c r="I3395" s="212" t="s">
        <v>1697</v>
      </c>
      <c r="J3395" s="212">
        <v>1187</v>
      </c>
      <c r="K3395" s="212" t="s">
        <v>1648</v>
      </c>
      <c r="L3395" s="212" t="s">
        <v>1649</v>
      </c>
      <c r="M3395" s="212"/>
      <c r="N3395" s="212"/>
      <c r="O3395" s="212"/>
      <c r="P3395" s="212"/>
      <c r="Q3395" s="212"/>
      <c r="R3395" s="212"/>
      <c r="S3395" s="212"/>
      <c r="T3395" s="212"/>
      <c r="U3395" s="212"/>
      <c r="V3395" s="212"/>
      <c r="W3395" s="212"/>
      <c r="X3395" s="212"/>
      <c r="Y3395" s="212">
        <v>1374</v>
      </c>
      <c r="Z3395" s="212" t="s">
        <v>336</v>
      </c>
      <c r="AA3395" s="212" t="s">
        <v>337</v>
      </c>
      <c r="AB3395" s="212">
        <v>75091.710000000006</v>
      </c>
      <c r="AC3395" s="212">
        <v>93113.713000000003</v>
      </c>
      <c r="AD3395" s="212">
        <v>8.3299999999999999E-2</v>
      </c>
      <c r="AE3395" s="212">
        <v>0</v>
      </c>
      <c r="AF3395" s="212">
        <v>8.3299999999999999E-2</v>
      </c>
      <c r="AG3395" s="212">
        <v>0</v>
      </c>
      <c r="AH3395" s="212">
        <v>6257.64</v>
      </c>
      <c r="AI3395" s="212">
        <v>7759.48</v>
      </c>
      <c r="AJ3395" s="212">
        <v>0</v>
      </c>
      <c r="AK3395" s="212">
        <v>0</v>
      </c>
      <c r="AL3395" s="212">
        <v>0</v>
      </c>
      <c r="AM3395">
        <v>1</v>
      </c>
      <c r="AN3395" t="str">
        <f>VLOOKUP(H3395,'Base Art'!$A:$AJ,36,FALSE)</f>
        <v>MONDELEZ ARGENTINA S.A.</v>
      </c>
    </row>
    <row r="3396" spans="1:40" x14ac:dyDescent="0.25">
      <c r="A3396" s="212" t="s">
        <v>7665</v>
      </c>
      <c r="B3396" s="212">
        <v>1</v>
      </c>
      <c r="C3396" s="212" t="s">
        <v>7666</v>
      </c>
      <c r="D3396" s="212" t="s">
        <v>167</v>
      </c>
      <c r="E3396" s="212">
        <v>44</v>
      </c>
      <c r="F3396" s="212" t="s">
        <v>71</v>
      </c>
      <c r="G3396" s="212" t="s">
        <v>546</v>
      </c>
      <c r="H3396" s="212">
        <v>4117</v>
      </c>
      <c r="I3396" s="212" t="s">
        <v>547</v>
      </c>
      <c r="J3396" s="212">
        <v>1019</v>
      </c>
      <c r="K3396" s="212" t="s">
        <v>266</v>
      </c>
      <c r="L3396" s="212" t="s">
        <v>297</v>
      </c>
      <c r="M3396" s="212"/>
      <c r="N3396" s="212"/>
      <c r="O3396" s="212"/>
      <c r="P3396" s="212">
        <v>1020</v>
      </c>
      <c r="Q3396" s="212" t="s">
        <v>298</v>
      </c>
      <c r="R3396" s="212" t="s">
        <v>299</v>
      </c>
      <c r="S3396" s="212"/>
      <c r="T3396" s="212"/>
      <c r="U3396" s="212"/>
      <c r="V3396" s="212"/>
      <c r="W3396" s="212"/>
      <c r="X3396" s="212"/>
      <c r="Y3396" s="212">
        <v>1402</v>
      </c>
      <c r="Z3396" s="212" t="s">
        <v>300</v>
      </c>
      <c r="AA3396" s="212" t="s">
        <v>301</v>
      </c>
      <c r="AB3396" s="212">
        <v>141023.64499999999</v>
      </c>
      <c r="AC3396" s="212">
        <v>170638.609</v>
      </c>
      <c r="AD3396" s="212">
        <v>0.16669999999999999</v>
      </c>
      <c r="AE3396" s="212">
        <v>0</v>
      </c>
      <c r="AF3396" s="212">
        <v>0.16669999999999999</v>
      </c>
      <c r="AG3396" s="212">
        <v>0</v>
      </c>
      <c r="AH3396" s="212">
        <v>23503.94</v>
      </c>
      <c r="AI3396" s="212">
        <v>28439.77</v>
      </c>
      <c r="AJ3396" s="212">
        <v>1</v>
      </c>
      <c r="AK3396" s="212">
        <v>0.17</v>
      </c>
      <c r="AL3396" s="212">
        <v>0</v>
      </c>
      <c r="AM3396">
        <v>1</v>
      </c>
      <c r="AN3396" t="str">
        <f>VLOOKUP(H3396,'Base Art'!$A:$AJ,36,FALSE)</f>
        <v>ENERGIZER ARGENTINA S.A.</v>
      </c>
    </row>
    <row r="3397" spans="1:40" x14ac:dyDescent="0.25">
      <c r="A3397" s="212" t="s">
        <v>7665</v>
      </c>
      <c r="B3397" s="212">
        <v>1</v>
      </c>
      <c r="C3397" s="212" t="s">
        <v>7666</v>
      </c>
      <c r="D3397" s="212" t="s">
        <v>167</v>
      </c>
      <c r="E3397" s="212">
        <v>44</v>
      </c>
      <c r="F3397" s="212" t="s">
        <v>71</v>
      </c>
      <c r="G3397" s="212" t="s">
        <v>548</v>
      </c>
      <c r="H3397" s="212">
        <v>4118</v>
      </c>
      <c r="I3397" s="212" t="s">
        <v>549</v>
      </c>
      <c r="J3397" s="212">
        <v>1019</v>
      </c>
      <c r="K3397" s="212" t="s">
        <v>266</v>
      </c>
      <c r="L3397" s="212" t="s">
        <v>297</v>
      </c>
      <c r="M3397" s="212"/>
      <c r="N3397" s="212"/>
      <c r="O3397" s="212"/>
      <c r="P3397" s="212">
        <v>1020</v>
      </c>
      <c r="Q3397" s="212" t="s">
        <v>298</v>
      </c>
      <c r="R3397" s="212" t="s">
        <v>299</v>
      </c>
      <c r="S3397" s="212"/>
      <c r="T3397" s="212"/>
      <c r="U3397" s="212"/>
      <c r="V3397" s="212"/>
      <c r="W3397" s="212"/>
      <c r="X3397" s="212"/>
      <c r="Y3397" s="212">
        <v>1402</v>
      </c>
      <c r="Z3397" s="212" t="s">
        <v>300</v>
      </c>
      <c r="AA3397" s="212" t="s">
        <v>301</v>
      </c>
      <c r="AB3397" s="212">
        <v>139317.71400000001</v>
      </c>
      <c r="AC3397" s="212">
        <v>170569.80600000001</v>
      </c>
      <c r="AD3397" s="212">
        <v>0.33329999999999999</v>
      </c>
      <c r="AE3397" s="212">
        <v>0</v>
      </c>
      <c r="AF3397" s="212">
        <v>0.33329999999999999</v>
      </c>
      <c r="AG3397" s="212">
        <v>0</v>
      </c>
      <c r="AH3397" s="212">
        <v>46439.24</v>
      </c>
      <c r="AI3397" s="212">
        <v>56856.6</v>
      </c>
      <c r="AJ3397" s="212">
        <v>1</v>
      </c>
      <c r="AK3397" s="212">
        <v>0.33</v>
      </c>
      <c r="AL3397" s="212">
        <v>0</v>
      </c>
      <c r="AM3397">
        <v>1</v>
      </c>
      <c r="AN3397" t="str">
        <f>VLOOKUP(H3397,'Base Art'!$A:$AJ,36,FALSE)</f>
        <v>ENERGIZER ARGENTINA S.A.</v>
      </c>
    </row>
    <row r="3398" spans="1:40" x14ac:dyDescent="0.25">
      <c r="A3398" s="212" t="s">
        <v>7665</v>
      </c>
      <c r="B3398" s="212">
        <v>1</v>
      </c>
      <c r="C3398" s="212" t="s">
        <v>7666</v>
      </c>
      <c r="D3398" s="212" t="s">
        <v>167</v>
      </c>
      <c r="E3398" s="212">
        <v>44</v>
      </c>
      <c r="F3398" s="212" t="s">
        <v>71</v>
      </c>
      <c r="G3398" s="212" t="s">
        <v>984</v>
      </c>
      <c r="H3398" s="212">
        <v>4438</v>
      </c>
      <c r="I3398" s="212" t="s">
        <v>985</v>
      </c>
      <c r="J3398" s="212">
        <v>1414</v>
      </c>
      <c r="K3398" s="212" t="s">
        <v>372</v>
      </c>
      <c r="L3398" s="212" t="s">
        <v>373</v>
      </c>
      <c r="M3398" s="212"/>
      <c r="N3398" s="212"/>
      <c r="O3398" s="212"/>
      <c r="P3398" s="212"/>
      <c r="Q3398" s="212"/>
      <c r="R3398" s="212"/>
      <c r="S3398" s="212"/>
      <c r="T3398" s="212"/>
      <c r="U3398" s="212"/>
      <c r="V3398" s="212"/>
      <c r="W3398" s="212"/>
      <c r="X3398" s="212"/>
      <c r="Y3398" s="212">
        <v>1372</v>
      </c>
      <c r="Z3398" s="212" t="s">
        <v>346</v>
      </c>
      <c r="AA3398" s="212" t="s">
        <v>347</v>
      </c>
      <c r="AB3398" s="212">
        <v>232490.23800000001</v>
      </c>
      <c r="AC3398" s="212">
        <v>300261.14299999998</v>
      </c>
      <c r="AD3398" s="212">
        <v>1</v>
      </c>
      <c r="AE3398" s="212">
        <v>0</v>
      </c>
      <c r="AF3398" s="212">
        <v>1</v>
      </c>
      <c r="AG3398" s="212">
        <v>0</v>
      </c>
      <c r="AH3398" s="212">
        <v>232490.23999999999</v>
      </c>
      <c r="AI3398" s="212">
        <v>300261.14</v>
      </c>
      <c r="AJ3398" s="212">
        <v>1</v>
      </c>
      <c r="AK3398" s="212">
        <v>1</v>
      </c>
      <c r="AL3398" s="212">
        <v>0</v>
      </c>
      <c r="AM3398">
        <v>1</v>
      </c>
      <c r="AN3398" t="str">
        <f>VLOOKUP(H3398,'Base Art'!$A:$AJ,36,FALSE)</f>
        <v>ARCOR S.A.I.C.</v>
      </c>
    </row>
    <row r="3399" spans="1:40" x14ac:dyDescent="0.25">
      <c r="A3399" s="212" t="s">
        <v>7665</v>
      </c>
      <c r="B3399" s="212">
        <v>1</v>
      </c>
      <c r="C3399" s="212" t="s">
        <v>7666</v>
      </c>
      <c r="D3399" s="212" t="s">
        <v>167</v>
      </c>
      <c r="E3399" s="212">
        <v>44</v>
      </c>
      <c r="F3399" s="212" t="s">
        <v>71</v>
      </c>
      <c r="G3399" s="212" t="s">
        <v>566</v>
      </c>
      <c r="H3399" s="212">
        <v>4446</v>
      </c>
      <c r="I3399" s="212" t="s">
        <v>567</v>
      </c>
      <c r="J3399" s="212">
        <v>1420</v>
      </c>
      <c r="K3399" s="212" t="s">
        <v>568</v>
      </c>
      <c r="L3399" s="212" t="s">
        <v>569</v>
      </c>
      <c r="M3399" s="212"/>
      <c r="N3399" s="212"/>
      <c r="O3399" s="212"/>
      <c r="P3399" s="212"/>
      <c r="Q3399" s="212"/>
      <c r="R3399" s="212"/>
      <c r="S3399" s="212"/>
      <c r="T3399" s="212"/>
      <c r="U3399" s="212"/>
      <c r="V3399" s="212"/>
      <c r="W3399" s="212"/>
      <c r="X3399" s="212"/>
      <c r="Y3399" s="212">
        <v>1373</v>
      </c>
      <c r="Z3399" s="212" t="s">
        <v>386</v>
      </c>
      <c r="AA3399" s="212" t="s">
        <v>387</v>
      </c>
      <c r="AB3399" s="212">
        <v>17750.427</v>
      </c>
      <c r="AC3399" s="212">
        <v>22525.293000000001</v>
      </c>
      <c r="AD3399" s="212">
        <v>1</v>
      </c>
      <c r="AE3399" s="212">
        <v>0</v>
      </c>
      <c r="AF3399" s="212">
        <v>1</v>
      </c>
      <c r="AG3399" s="212">
        <v>0</v>
      </c>
      <c r="AH3399" s="212">
        <v>17750.43</v>
      </c>
      <c r="AI3399" s="212">
        <v>22525.29</v>
      </c>
      <c r="AJ3399" s="212">
        <v>0</v>
      </c>
      <c r="AK3399" s="212">
        <v>0</v>
      </c>
      <c r="AL3399" s="212">
        <v>0</v>
      </c>
      <c r="AM3399">
        <v>1</v>
      </c>
      <c r="AN3399" t="str">
        <f>VLOOKUP(H3399,'Base Art'!$A:$AJ,36,FALSE)</f>
        <v>ARCOR S.A.I.C.</v>
      </c>
    </row>
    <row r="3400" spans="1:40" x14ac:dyDescent="0.25">
      <c r="A3400" s="212" t="s">
        <v>7665</v>
      </c>
      <c r="B3400" s="212">
        <v>1</v>
      </c>
      <c r="C3400" s="212" t="s">
        <v>7666</v>
      </c>
      <c r="D3400" s="212" t="s">
        <v>167</v>
      </c>
      <c r="E3400" s="212">
        <v>44</v>
      </c>
      <c r="F3400" s="212" t="s">
        <v>71</v>
      </c>
      <c r="G3400" s="212" t="s">
        <v>596</v>
      </c>
      <c r="H3400" s="212">
        <v>4940</v>
      </c>
      <c r="I3400" s="212" t="s">
        <v>597</v>
      </c>
      <c r="J3400" s="212"/>
      <c r="K3400" s="212"/>
      <c r="L3400" s="212"/>
      <c r="M3400" s="212"/>
      <c r="N3400" s="212"/>
      <c r="O3400" s="212"/>
      <c r="P3400" s="212">
        <v>1085</v>
      </c>
      <c r="Q3400" s="212" t="s">
        <v>598</v>
      </c>
      <c r="R3400" s="212" t="s">
        <v>599</v>
      </c>
      <c r="S3400" s="212"/>
      <c r="T3400" s="212"/>
      <c r="U3400" s="212"/>
      <c r="V3400" s="212"/>
      <c r="W3400" s="212"/>
      <c r="X3400" s="212"/>
      <c r="Y3400" s="212">
        <v>1373</v>
      </c>
      <c r="Z3400" s="212" t="s">
        <v>386</v>
      </c>
      <c r="AA3400" s="212" t="s">
        <v>387</v>
      </c>
      <c r="AB3400" s="212">
        <v>19675.14</v>
      </c>
      <c r="AC3400" s="212">
        <v>23806.921999999999</v>
      </c>
      <c r="AD3400" s="212">
        <v>0.2</v>
      </c>
      <c r="AE3400" s="212">
        <v>0</v>
      </c>
      <c r="AF3400" s="212">
        <v>0.2</v>
      </c>
      <c r="AG3400" s="212">
        <v>0</v>
      </c>
      <c r="AH3400" s="212">
        <v>3935.03</v>
      </c>
      <c r="AI3400" s="212">
        <v>4761.38</v>
      </c>
      <c r="AJ3400" s="212">
        <v>0</v>
      </c>
      <c r="AK3400" s="212">
        <v>0</v>
      </c>
      <c r="AL3400" s="212">
        <v>0</v>
      </c>
      <c r="AM3400">
        <v>1</v>
      </c>
      <c r="AN3400" t="str">
        <f>VLOOKUP(H3400,'Base Art'!$A:$AJ,36,FALSE)</f>
        <v>DON SATUR S.R.L.</v>
      </c>
    </row>
    <row r="3401" spans="1:40" x14ac:dyDescent="0.25">
      <c r="A3401" s="212" t="s">
        <v>7665</v>
      </c>
      <c r="B3401" s="212">
        <v>1</v>
      </c>
      <c r="C3401" s="212" t="s">
        <v>7666</v>
      </c>
      <c r="D3401" s="212" t="s">
        <v>167</v>
      </c>
      <c r="E3401" s="212">
        <v>44</v>
      </c>
      <c r="F3401" s="212" t="s">
        <v>71</v>
      </c>
      <c r="G3401" s="212" t="s">
        <v>600</v>
      </c>
      <c r="H3401" s="212">
        <v>4941</v>
      </c>
      <c r="I3401" s="212" t="s">
        <v>601</v>
      </c>
      <c r="J3401" s="212"/>
      <c r="K3401" s="212"/>
      <c r="L3401" s="212"/>
      <c r="M3401" s="212"/>
      <c r="N3401" s="212"/>
      <c r="O3401" s="212"/>
      <c r="P3401" s="212">
        <v>1085</v>
      </c>
      <c r="Q3401" s="212" t="s">
        <v>598</v>
      </c>
      <c r="R3401" s="212" t="s">
        <v>599</v>
      </c>
      <c r="S3401" s="212"/>
      <c r="T3401" s="212"/>
      <c r="U3401" s="212"/>
      <c r="V3401" s="212"/>
      <c r="W3401" s="212"/>
      <c r="X3401" s="212"/>
      <c r="Y3401" s="212">
        <v>1373</v>
      </c>
      <c r="Z3401" s="212" t="s">
        <v>386</v>
      </c>
      <c r="AA3401" s="212" t="s">
        <v>387</v>
      </c>
      <c r="AB3401" s="212">
        <v>16097.842000000001</v>
      </c>
      <c r="AC3401" s="212">
        <v>20322.63</v>
      </c>
      <c r="AD3401" s="212">
        <v>1.1000000000000001</v>
      </c>
      <c r="AE3401" s="212">
        <v>0</v>
      </c>
      <c r="AF3401" s="212">
        <v>1.1000000000000001</v>
      </c>
      <c r="AG3401" s="212">
        <v>0</v>
      </c>
      <c r="AH3401" s="212">
        <v>17707.63</v>
      </c>
      <c r="AI3401" s="212">
        <v>22354.89</v>
      </c>
      <c r="AJ3401" s="212">
        <v>0</v>
      </c>
      <c r="AK3401" s="212">
        <v>0</v>
      </c>
      <c r="AL3401" s="212">
        <v>0</v>
      </c>
      <c r="AM3401">
        <v>1</v>
      </c>
      <c r="AN3401" t="str">
        <f>VLOOKUP(H3401,'Base Art'!$A:$AJ,36,FALSE)</f>
        <v>DON SATUR S.R.L.</v>
      </c>
    </row>
    <row r="3402" spans="1:40" x14ac:dyDescent="0.25">
      <c r="A3402" s="212" t="s">
        <v>7665</v>
      </c>
      <c r="B3402" s="212">
        <v>1</v>
      </c>
      <c r="C3402" s="212" t="s">
        <v>7666</v>
      </c>
      <c r="D3402" s="212" t="s">
        <v>167</v>
      </c>
      <c r="E3402" s="212">
        <v>44</v>
      </c>
      <c r="F3402" s="212" t="s">
        <v>71</v>
      </c>
      <c r="G3402" s="212" t="s">
        <v>604</v>
      </c>
      <c r="H3402" s="212">
        <v>4943</v>
      </c>
      <c r="I3402" s="212" t="s">
        <v>605</v>
      </c>
      <c r="J3402" s="212">
        <v>1253</v>
      </c>
      <c r="K3402" s="212" t="s">
        <v>602</v>
      </c>
      <c r="L3402" s="212" t="s">
        <v>603</v>
      </c>
      <c r="M3402" s="212"/>
      <c r="N3402" s="212"/>
      <c r="O3402" s="212"/>
      <c r="P3402" s="212"/>
      <c r="Q3402" s="212"/>
      <c r="R3402" s="212"/>
      <c r="S3402" s="212"/>
      <c r="T3402" s="212"/>
      <c r="U3402" s="212"/>
      <c r="V3402" s="212"/>
      <c r="W3402" s="212"/>
      <c r="X3402" s="212"/>
      <c r="Y3402" s="212">
        <v>1373</v>
      </c>
      <c r="Z3402" s="212" t="s">
        <v>386</v>
      </c>
      <c r="AA3402" s="212" t="s">
        <v>387</v>
      </c>
      <c r="AB3402" s="212">
        <v>23354.055</v>
      </c>
      <c r="AC3402" s="212">
        <v>28959.027999999998</v>
      </c>
      <c r="AD3402" s="212">
        <v>0.5</v>
      </c>
      <c r="AE3402" s="212">
        <v>0.05</v>
      </c>
      <c r="AF3402" s="212">
        <v>0.55000000000000004</v>
      </c>
      <c r="AG3402" s="212">
        <v>0</v>
      </c>
      <c r="AH3402" s="212">
        <v>12844.73</v>
      </c>
      <c r="AI3402" s="212">
        <v>15927.47</v>
      </c>
      <c r="AJ3402" s="212">
        <v>0</v>
      </c>
      <c r="AK3402" s="212">
        <v>0</v>
      </c>
      <c r="AL3402" s="212">
        <v>0</v>
      </c>
      <c r="AM3402">
        <v>1</v>
      </c>
      <c r="AN3402" t="str">
        <f>VLOOKUP(H3402,'Base Art'!$A:$AJ,36,FALSE)</f>
        <v>DON SATUR S.R.L.</v>
      </c>
    </row>
    <row r="3403" spans="1:40" x14ac:dyDescent="0.25">
      <c r="A3403" s="212" t="s">
        <v>7665</v>
      </c>
      <c r="B3403" s="212">
        <v>1</v>
      </c>
      <c r="C3403" s="212" t="s">
        <v>7666</v>
      </c>
      <c r="D3403" s="212" t="s">
        <v>167</v>
      </c>
      <c r="E3403" s="212">
        <v>44</v>
      </c>
      <c r="F3403" s="212" t="s">
        <v>71</v>
      </c>
      <c r="G3403" s="212" t="s">
        <v>606</v>
      </c>
      <c r="H3403" s="212">
        <v>4945</v>
      </c>
      <c r="I3403" s="212" t="s">
        <v>607</v>
      </c>
      <c r="J3403" s="212"/>
      <c r="K3403" s="212"/>
      <c r="L3403" s="212"/>
      <c r="M3403" s="212"/>
      <c r="N3403" s="212"/>
      <c r="O3403" s="212"/>
      <c r="P3403" s="212"/>
      <c r="Q3403" s="212"/>
      <c r="R3403" s="212"/>
      <c r="S3403" s="212"/>
      <c r="T3403" s="212"/>
      <c r="U3403" s="212"/>
      <c r="V3403" s="212"/>
      <c r="W3403" s="212"/>
      <c r="X3403" s="212"/>
      <c r="Y3403" s="212">
        <v>1373</v>
      </c>
      <c r="Z3403" s="212" t="s">
        <v>386</v>
      </c>
      <c r="AA3403" s="212" t="s">
        <v>387</v>
      </c>
      <c r="AB3403" s="212">
        <v>18645.509999999998</v>
      </c>
      <c r="AC3403" s="212">
        <v>23288.241999999998</v>
      </c>
      <c r="AD3403" s="212">
        <v>0.33329999999999999</v>
      </c>
      <c r="AE3403" s="212">
        <v>0</v>
      </c>
      <c r="AF3403" s="212">
        <v>0.33329999999999999</v>
      </c>
      <c r="AG3403" s="212">
        <v>0</v>
      </c>
      <c r="AH3403" s="212">
        <v>6215.17</v>
      </c>
      <c r="AI3403" s="212">
        <v>7762.75</v>
      </c>
      <c r="AJ3403" s="212">
        <v>1</v>
      </c>
      <c r="AK3403" s="212">
        <v>0.33</v>
      </c>
      <c r="AL3403" s="212">
        <v>0</v>
      </c>
      <c r="AM3403">
        <v>1</v>
      </c>
      <c r="AN3403" t="str">
        <f>VLOOKUP(H3403,'Base Art'!$A:$AJ,36,FALSE)</f>
        <v>DON SATUR S.R.L.</v>
      </c>
    </row>
    <row r="3404" spans="1:40" x14ac:dyDescent="0.25">
      <c r="A3404" s="212" t="s">
        <v>7665</v>
      </c>
      <c r="B3404" s="212">
        <v>1</v>
      </c>
      <c r="C3404" s="212" t="s">
        <v>7666</v>
      </c>
      <c r="D3404" s="212" t="s">
        <v>167</v>
      </c>
      <c r="E3404" s="212">
        <v>44</v>
      </c>
      <c r="F3404" s="212" t="s">
        <v>71</v>
      </c>
      <c r="G3404" s="212" t="s">
        <v>1112</v>
      </c>
      <c r="H3404" s="212">
        <v>5626</v>
      </c>
      <c r="I3404" s="212" t="s">
        <v>1113</v>
      </c>
      <c r="J3404" s="212">
        <v>1161</v>
      </c>
      <c r="K3404" s="212" t="s">
        <v>1114</v>
      </c>
      <c r="L3404" s="212" t="s">
        <v>1115</v>
      </c>
      <c r="M3404" s="212"/>
      <c r="N3404" s="212"/>
      <c r="O3404" s="212"/>
      <c r="P3404" s="212">
        <v>1073</v>
      </c>
      <c r="Q3404" s="212" t="s">
        <v>1116</v>
      </c>
      <c r="R3404" s="212" t="s">
        <v>1117</v>
      </c>
      <c r="S3404" s="212"/>
      <c r="T3404" s="212"/>
      <c r="U3404" s="212"/>
      <c r="V3404" s="212"/>
      <c r="W3404" s="212"/>
      <c r="X3404" s="212"/>
      <c r="Y3404" s="212">
        <v>1370</v>
      </c>
      <c r="Z3404" s="212" t="s">
        <v>400</v>
      </c>
      <c r="AA3404" s="212" t="s">
        <v>401</v>
      </c>
      <c r="AB3404" s="212">
        <v>13450.558999999999</v>
      </c>
      <c r="AC3404" s="212">
        <v>16678.692999999999</v>
      </c>
      <c r="AD3404" s="212">
        <v>5</v>
      </c>
      <c r="AE3404" s="212">
        <v>0</v>
      </c>
      <c r="AF3404" s="212">
        <v>5</v>
      </c>
      <c r="AG3404" s="212">
        <v>0</v>
      </c>
      <c r="AH3404" s="212">
        <v>67252.789999999994</v>
      </c>
      <c r="AI3404" s="212">
        <v>83393.460000000006</v>
      </c>
      <c r="AJ3404" s="212">
        <v>0</v>
      </c>
      <c r="AK3404" s="212">
        <v>0</v>
      </c>
      <c r="AL3404" s="212">
        <v>0</v>
      </c>
      <c r="AM3404">
        <v>1</v>
      </c>
      <c r="AN3404" t="str">
        <f>VLOOKUP(H3404,'Base Art'!$A:$AJ,36,FALSE)</f>
        <v>RPB SA</v>
      </c>
    </row>
    <row r="3405" spans="1:40" x14ac:dyDescent="0.25">
      <c r="A3405" s="212" t="s">
        <v>7665</v>
      </c>
      <c r="B3405" s="212">
        <v>1</v>
      </c>
      <c r="C3405" s="212" t="s">
        <v>7666</v>
      </c>
      <c r="D3405" s="212" t="s">
        <v>167</v>
      </c>
      <c r="E3405" s="212">
        <v>44</v>
      </c>
      <c r="F3405" s="212" t="s">
        <v>71</v>
      </c>
      <c r="G3405" s="212" t="s">
        <v>1118</v>
      </c>
      <c r="H3405" s="212">
        <v>5627</v>
      </c>
      <c r="I3405" s="212" t="s">
        <v>1119</v>
      </c>
      <c r="J3405" s="212">
        <v>1161</v>
      </c>
      <c r="K3405" s="212" t="s">
        <v>1114</v>
      </c>
      <c r="L3405" s="212" t="s">
        <v>1115</v>
      </c>
      <c r="M3405" s="212"/>
      <c r="N3405" s="212"/>
      <c r="O3405" s="212"/>
      <c r="P3405" s="212">
        <v>1073</v>
      </c>
      <c r="Q3405" s="212" t="s">
        <v>1116</v>
      </c>
      <c r="R3405" s="212" t="s">
        <v>1117</v>
      </c>
      <c r="S3405" s="212"/>
      <c r="T3405" s="212"/>
      <c r="U3405" s="212"/>
      <c r="V3405" s="212"/>
      <c r="W3405" s="212"/>
      <c r="X3405" s="212"/>
      <c r="Y3405" s="212">
        <v>1370</v>
      </c>
      <c r="Z3405" s="212" t="s">
        <v>400</v>
      </c>
      <c r="AA3405" s="212" t="s">
        <v>401</v>
      </c>
      <c r="AB3405" s="212">
        <v>12810.056</v>
      </c>
      <c r="AC3405" s="212">
        <v>16255.962</v>
      </c>
      <c r="AD3405" s="212">
        <v>1</v>
      </c>
      <c r="AE3405" s="212">
        <v>0</v>
      </c>
      <c r="AF3405" s="212">
        <v>1</v>
      </c>
      <c r="AG3405" s="212">
        <v>0</v>
      </c>
      <c r="AH3405" s="212">
        <v>12810.06</v>
      </c>
      <c r="AI3405" s="212">
        <v>16255.96</v>
      </c>
      <c r="AJ3405" s="212">
        <v>0</v>
      </c>
      <c r="AK3405" s="212">
        <v>0</v>
      </c>
      <c r="AL3405" s="212">
        <v>0</v>
      </c>
      <c r="AM3405">
        <v>1</v>
      </c>
      <c r="AN3405" t="str">
        <f>VLOOKUP(H3405,'Base Art'!$A:$AJ,36,FALSE)</f>
        <v>RPB SA</v>
      </c>
    </row>
    <row r="3406" spans="1:40" x14ac:dyDescent="0.25">
      <c r="A3406" s="212" t="s">
        <v>7665</v>
      </c>
      <c r="B3406" s="212">
        <v>1</v>
      </c>
      <c r="C3406" s="212" t="s">
        <v>7666</v>
      </c>
      <c r="D3406" s="212" t="s">
        <v>167</v>
      </c>
      <c r="E3406" s="212">
        <v>44</v>
      </c>
      <c r="F3406" s="212" t="s">
        <v>71</v>
      </c>
      <c r="G3406" s="212" t="s">
        <v>620</v>
      </c>
      <c r="H3406" s="212">
        <v>5630</v>
      </c>
      <c r="I3406" s="212" t="s">
        <v>621</v>
      </c>
      <c r="J3406" s="212">
        <v>1449</v>
      </c>
      <c r="K3406" s="212" t="s">
        <v>618</v>
      </c>
      <c r="L3406" s="212" t="s">
        <v>619</v>
      </c>
      <c r="M3406" s="212"/>
      <c r="N3406" s="212"/>
      <c r="O3406" s="212"/>
      <c r="P3406" s="212"/>
      <c r="Q3406" s="212"/>
      <c r="R3406" s="212"/>
      <c r="S3406" s="212"/>
      <c r="T3406" s="212"/>
      <c r="U3406" s="212"/>
      <c r="V3406" s="212"/>
      <c r="W3406" s="212"/>
      <c r="X3406" s="212"/>
      <c r="Y3406" s="212">
        <v>1370</v>
      </c>
      <c r="Z3406" s="212" t="s">
        <v>400</v>
      </c>
      <c r="AA3406" s="212" t="s">
        <v>401</v>
      </c>
      <c r="AB3406" s="212">
        <v>8263.5280000000002</v>
      </c>
      <c r="AC3406" s="212">
        <v>10486.416999999999</v>
      </c>
      <c r="AD3406" s="212">
        <v>1</v>
      </c>
      <c r="AE3406" s="212">
        <v>0</v>
      </c>
      <c r="AF3406" s="212">
        <v>1</v>
      </c>
      <c r="AG3406" s="212">
        <v>0</v>
      </c>
      <c r="AH3406" s="212">
        <v>8263.5300000000007</v>
      </c>
      <c r="AI3406" s="212">
        <v>10486.42</v>
      </c>
      <c r="AJ3406" s="212">
        <v>0</v>
      </c>
      <c r="AK3406" s="212">
        <v>0</v>
      </c>
      <c r="AL3406" s="212">
        <v>0</v>
      </c>
      <c r="AM3406">
        <v>1</v>
      </c>
      <c r="AN3406" t="str">
        <f>VLOOKUP(H3406,'Base Art'!$A:$AJ,36,FALSE)</f>
        <v>RPB SA</v>
      </c>
    </row>
    <row r="3407" spans="1:40" x14ac:dyDescent="0.25">
      <c r="A3407" s="212" t="s">
        <v>7665</v>
      </c>
      <c r="B3407" s="212">
        <v>1</v>
      </c>
      <c r="C3407" s="212" t="s">
        <v>7666</v>
      </c>
      <c r="D3407" s="212" t="s">
        <v>167</v>
      </c>
      <c r="E3407" s="212">
        <v>44</v>
      </c>
      <c r="F3407" s="212" t="s">
        <v>71</v>
      </c>
      <c r="G3407" s="212" t="s">
        <v>1120</v>
      </c>
      <c r="H3407" s="212">
        <v>5679</v>
      </c>
      <c r="I3407" s="212" t="s">
        <v>1121</v>
      </c>
      <c r="J3407" s="212">
        <v>1413</v>
      </c>
      <c r="K3407" s="212" t="s">
        <v>334</v>
      </c>
      <c r="L3407" s="212" t="s">
        <v>335</v>
      </c>
      <c r="M3407" s="212"/>
      <c r="N3407" s="212"/>
      <c r="O3407" s="212"/>
      <c r="P3407" s="212"/>
      <c r="Q3407" s="212"/>
      <c r="R3407" s="212"/>
      <c r="S3407" s="212"/>
      <c r="T3407" s="212"/>
      <c r="U3407" s="212"/>
      <c r="V3407" s="212"/>
      <c r="W3407" s="212"/>
      <c r="X3407" s="212"/>
      <c r="Y3407" s="212">
        <v>1374</v>
      </c>
      <c r="Z3407" s="212" t="s">
        <v>336</v>
      </c>
      <c r="AA3407" s="212" t="s">
        <v>337</v>
      </c>
      <c r="AB3407" s="212">
        <v>77698.627999999997</v>
      </c>
      <c r="AC3407" s="212">
        <v>96346.292000000001</v>
      </c>
      <c r="AD3407" s="212">
        <v>0.1</v>
      </c>
      <c r="AE3407" s="212">
        <v>0</v>
      </c>
      <c r="AF3407" s="212">
        <v>0.1</v>
      </c>
      <c r="AG3407" s="212">
        <v>0</v>
      </c>
      <c r="AH3407" s="212">
        <v>7769.86</v>
      </c>
      <c r="AI3407" s="212">
        <v>9634.6299999999992</v>
      </c>
      <c r="AJ3407" s="212">
        <v>1</v>
      </c>
      <c r="AK3407" s="212">
        <v>0.1</v>
      </c>
      <c r="AL3407" s="212">
        <v>0</v>
      </c>
      <c r="AM3407">
        <v>1</v>
      </c>
      <c r="AN3407" t="str">
        <f>VLOOKUP(H3407,'Base Art'!$A:$AJ,36,FALSE)</f>
        <v>ARCOR S.A.I.C.</v>
      </c>
    </row>
    <row r="3408" spans="1:40" x14ac:dyDescent="0.25">
      <c r="A3408" s="212" t="s">
        <v>7665</v>
      </c>
      <c r="B3408" s="212">
        <v>1</v>
      </c>
      <c r="C3408" s="212" t="s">
        <v>7666</v>
      </c>
      <c r="D3408" s="212" t="s">
        <v>167</v>
      </c>
      <c r="E3408" s="212">
        <v>44</v>
      </c>
      <c r="F3408" s="212" t="s">
        <v>71</v>
      </c>
      <c r="G3408" s="212" t="s">
        <v>632</v>
      </c>
      <c r="H3408" s="212">
        <v>5723</v>
      </c>
      <c r="I3408" s="212" t="s">
        <v>633</v>
      </c>
      <c r="J3408" s="212">
        <v>1450</v>
      </c>
      <c r="K3408" s="212" t="s">
        <v>634</v>
      </c>
      <c r="L3408" s="212" t="s">
        <v>635</v>
      </c>
      <c r="M3408" s="212"/>
      <c r="N3408" s="212"/>
      <c r="O3408" s="212"/>
      <c r="P3408" s="212">
        <v>1077</v>
      </c>
      <c r="Q3408" s="212" t="s">
        <v>636</v>
      </c>
      <c r="R3408" s="212" t="s">
        <v>637</v>
      </c>
      <c r="S3408" s="212"/>
      <c r="T3408" s="212"/>
      <c r="U3408" s="212"/>
      <c r="V3408" s="212"/>
      <c r="W3408" s="212"/>
      <c r="X3408" s="212"/>
      <c r="Y3408" s="212">
        <v>1370</v>
      </c>
      <c r="Z3408" s="212" t="s">
        <v>400</v>
      </c>
      <c r="AA3408" s="212" t="s">
        <v>401</v>
      </c>
      <c r="AB3408" s="212">
        <v>6040.1</v>
      </c>
      <c r="AC3408" s="212">
        <v>7489.7240000000002</v>
      </c>
      <c r="AD3408" s="212">
        <v>1</v>
      </c>
      <c r="AE3408" s="212">
        <v>0</v>
      </c>
      <c r="AF3408" s="212">
        <v>1</v>
      </c>
      <c r="AG3408" s="212">
        <v>0</v>
      </c>
      <c r="AH3408" s="212">
        <v>6040.1</v>
      </c>
      <c r="AI3408" s="212">
        <v>7489.72</v>
      </c>
      <c r="AJ3408" s="212">
        <v>0</v>
      </c>
      <c r="AK3408" s="212">
        <v>0</v>
      </c>
      <c r="AL3408" s="212">
        <v>0</v>
      </c>
      <c r="AM3408">
        <v>1</v>
      </c>
      <c r="AN3408" t="str">
        <f>VLOOKUP(H3408,'Base Art'!$A:$AJ,36,FALSE)</f>
        <v>RPB SA</v>
      </c>
    </row>
    <row r="3409" spans="1:40" x14ac:dyDescent="0.25">
      <c r="A3409" s="212" t="s">
        <v>7665</v>
      </c>
      <c r="B3409" s="212">
        <v>1</v>
      </c>
      <c r="C3409" s="212" t="s">
        <v>7666</v>
      </c>
      <c r="D3409" s="212" t="s">
        <v>167</v>
      </c>
      <c r="E3409" s="212">
        <v>44</v>
      </c>
      <c r="F3409" s="212" t="s">
        <v>71</v>
      </c>
      <c r="G3409" s="212" t="s">
        <v>638</v>
      </c>
      <c r="H3409" s="212">
        <v>5761</v>
      </c>
      <c r="I3409" s="212" t="s">
        <v>639</v>
      </c>
      <c r="J3409" s="212">
        <v>1450</v>
      </c>
      <c r="K3409" s="212" t="s">
        <v>634</v>
      </c>
      <c r="L3409" s="212" t="s">
        <v>635</v>
      </c>
      <c r="M3409" s="212"/>
      <c r="N3409" s="212"/>
      <c r="O3409" s="212"/>
      <c r="P3409" s="212">
        <v>1077</v>
      </c>
      <c r="Q3409" s="212" t="s">
        <v>636</v>
      </c>
      <c r="R3409" s="212" t="s">
        <v>637</v>
      </c>
      <c r="S3409" s="212"/>
      <c r="T3409" s="212"/>
      <c r="U3409" s="212"/>
      <c r="V3409" s="212"/>
      <c r="W3409" s="212"/>
      <c r="X3409" s="212"/>
      <c r="Y3409" s="212">
        <v>1370</v>
      </c>
      <c r="Z3409" s="212" t="s">
        <v>400</v>
      </c>
      <c r="AA3409" s="212" t="s">
        <v>401</v>
      </c>
      <c r="AB3409" s="212">
        <v>5849.36</v>
      </c>
      <c r="AC3409" s="212">
        <v>7253.2060000000001</v>
      </c>
      <c r="AD3409" s="212">
        <v>1</v>
      </c>
      <c r="AE3409" s="212">
        <v>0</v>
      </c>
      <c r="AF3409" s="212">
        <v>1</v>
      </c>
      <c r="AG3409" s="212">
        <v>0</v>
      </c>
      <c r="AH3409" s="212">
        <v>5849.36</v>
      </c>
      <c r="AI3409" s="212">
        <v>7253.21</v>
      </c>
      <c r="AJ3409" s="212">
        <v>1</v>
      </c>
      <c r="AK3409" s="212">
        <v>1</v>
      </c>
      <c r="AL3409" s="212">
        <v>0</v>
      </c>
      <c r="AM3409">
        <v>1</v>
      </c>
      <c r="AN3409" t="str">
        <f>VLOOKUP(H3409,'Base Art'!$A:$AJ,36,FALSE)</f>
        <v>RPB SA</v>
      </c>
    </row>
    <row r="3410" spans="1:40" x14ac:dyDescent="0.25">
      <c r="A3410" s="212" t="s">
        <v>7665</v>
      </c>
      <c r="B3410" s="212">
        <v>1</v>
      </c>
      <c r="C3410" s="212" t="s">
        <v>7666</v>
      </c>
      <c r="D3410" s="212" t="s">
        <v>167</v>
      </c>
      <c r="E3410" s="212">
        <v>44</v>
      </c>
      <c r="F3410" s="212" t="s">
        <v>71</v>
      </c>
      <c r="G3410" s="212" t="s">
        <v>690</v>
      </c>
      <c r="H3410" s="212">
        <v>6208</v>
      </c>
      <c r="I3410" s="212" t="s">
        <v>691</v>
      </c>
      <c r="J3410" s="212">
        <v>1454</v>
      </c>
      <c r="K3410" s="212" t="s">
        <v>660</v>
      </c>
      <c r="L3410" s="212" t="s">
        <v>661</v>
      </c>
      <c r="M3410" s="212"/>
      <c r="N3410" s="212"/>
      <c r="O3410" s="212"/>
      <c r="P3410" s="212">
        <v>1075</v>
      </c>
      <c r="Q3410" s="212" t="s">
        <v>662</v>
      </c>
      <c r="R3410" s="212" t="s">
        <v>663</v>
      </c>
      <c r="S3410" s="212"/>
      <c r="T3410" s="212"/>
      <c r="U3410" s="212"/>
      <c r="V3410" s="212"/>
      <c r="W3410" s="212"/>
      <c r="X3410" s="212"/>
      <c r="Y3410" s="212">
        <v>1370</v>
      </c>
      <c r="Z3410" s="212" t="s">
        <v>400</v>
      </c>
      <c r="AA3410" s="212" t="s">
        <v>401</v>
      </c>
      <c r="AB3410" s="212">
        <v>10775.647000000001</v>
      </c>
      <c r="AC3410" s="212">
        <v>13249.633</v>
      </c>
      <c r="AD3410" s="212">
        <v>6</v>
      </c>
      <c r="AE3410" s="212">
        <v>0</v>
      </c>
      <c r="AF3410" s="212">
        <v>6</v>
      </c>
      <c r="AG3410" s="212">
        <v>0</v>
      </c>
      <c r="AH3410" s="212">
        <v>64653.88</v>
      </c>
      <c r="AI3410" s="212">
        <v>79497.8</v>
      </c>
      <c r="AJ3410" s="212">
        <v>1</v>
      </c>
      <c r="AK3410" s="212">
        <v>6</v>
      </c>
      <c r="AL3410" s="212">
        <v>0</v>
      </c>
      <c r="AM3410">
        <v>1</v>
      </c>
      <c r="AN3410" t="str">
        <f>VLOOKUP(H3410,'Base Art'!$A:$AJ,36,FALSE)</f>
        <v>RPB SA</v>
      </c>
    </row>
    <row r="3411" spans="1:40" x14ac:dyDescent="0.25">
      <c r="A3411" s="212" t="s">
        <v>7665</v>
      </c>
      <c r="B3411" s="212">
        <v>1</v>
      </c>
      <c r="C3411" s="212" t="s">
        <v>7666</v>
      </c>
      <c r="D3411" s="212" t="s">
        <v>167</v>
      </c>
      <c r="E3411" s="212">
        <v>44</v>
      </c>
      <c r="F3411" s="212" t="s">
        <v>71</v>
      </c>
      <c r="G3411" s="212" t="s">
        <v>692</v>
      </c>
      <c r="H3411" s="212">
        <v>6209</v>
      </c>
      <c r="I3411" s="212" t="s">
        <v>693</v>
      </c>
      <c r="J3411" s="212">
        <v>1454</v>
      </c>
      <c r="K3411" s="212" t="s">
        <v>660</v>
      </c>
      <c r="L3411" s="212" t="s">
        <v>661</v>
      </c>
      <c r="M3411" s="212"/>
      <c r="N3411" s="212"/>
      <c r="O3411" s="212"/>
      <c r="P3411" s="212">
        <v>1074</v>
      </c>
      <c r="Q3411" s="212" t="s">
        <v>674</v>
      </c>
      <c r="R3411" s="212" t="s">
        <v>675</v>
      </c>
      <c r="S3411" s="212"/>
      <c r="T3411" s="212"/>
      <c r="U3411" s="212"/>
      <c r="V3411" s="212"/>
      <c r="W3411" s="212"/>
      <c r="X3411" s="212"/>
      <c r="Y3411" s="212">
        <v>1370</v>
      </c>
      <c r="Z3411" s="212" t="s">
        <v>400</v>
      </c>
      <c r="AA3411" s="212" t="s">
        <v>401</v>
      </c>
      <c r="AB3411" s="212">
        <v>7122.0919999999996</v>
      </c>
      <c r="AC3411" s="212">
        <v>8768.2639999999992</v>
      </c>
      <c r="AD3411" s="212">
        <v>7</v>
      </c>
      <c r="AE3411" s="212">
        <v>0</v>
      </c>
      <c r="AF3411" s="212">
        <v>7</v>
      </c>
      <c r="AG3411" s="212">
        <v>0</v>
      </c>
      <c r="AH3411" s="212">
        <v>49854.64</v>
      </c>
      <c r="AI3411" s="212">
        <v>61377.84</v>
      </c>
      <c r="AJ3411" s="212">
        <v>1</v>
      </c>
      <c r="AK3411" s="212">
        <v>7</v>
      </c>
      <c r="AL3411" s="212">
        <v>0</v>
      </c>
      <c r="AM3411">
        <v>1</v>
      </c>
      <c r="AN3411" t="str">
        <f>VLOOKUP(H3411,'Base Art'!$A:$AJ,36,FALSE)</f>
        <v>RPB SA</v>
      </c>
    </row>
    <row r="3412" spans="1:40" x14ac:dyDescent="0.25">
      <c r="A3412" s="212" t="s">
        <v>7665</v>
      </c>
      <c r="B3412" s="212">
        <v>1</v>
      </c>
      <c r="C3412" s="212" t="s">
        <v>7666</v>
      </c>
      <c r="D3412" s="212" t="s">
        <v>167</v>
      </c>
      <c r="E3412" s="212">
        <v>44</v>
      </c>
      <c r="F3412" s="212" t="s">
        <v>71</v>
      </c>
      <c r="G3412" s="212" t="s">
        <v>7682</v>
      </c>
      <c r="H3412" s="212">
        <v>6234</v>
      </c>
      <c r="I3412" s="212" t="s">
        <v>2897</v>
      </c>
      <c r="J3412" s="212"/>
      <c r="K3412" s="212"/>
      <c r="L3412" s="212"/>
      <c r="M3412" s="212"/>
      <c r="N3412" s="212"/>
      <c r="O3412" s="212"/>
      <c r="P3412" s="212"/>
      <c r="Q3412" s="212"/>
      <c r="R3412" s="212"/>
      <c r="S3412" s="212"/>
      <c r="T3412" s="212"/>
      <c r="U3412" s="212"/>
      <c r="V3412" s="212"/>
      <c r="W3412" s="212"/>
      <c r="X3412" s="212"/>
      <c r="Y3412" s="212">
        <v>1369</v>
      </c>
      <c r="Z3412" s="212" t="s">
        <v>354</v>
      </c>
      <c r="AA3412" s="212" t="s">
        <v>355</v>
      </c>
      <c r="AB3412" s="212">
        <v>27312.68</v>
      </c>
      <c r="AC3412" s="212">
        <v>33048.351000000002</v>
      </c>
      <c r="AD3412" s="212">
        <v>8.3299999999999999E-2</v>
      </c>
      <c r="AE3412" s="212">
        <v>0</v>
      </c>
      <c r="AF3412" s="212">
        <v>8.3299999999999999E-2</v>
      </c>
      <c r="AG3412" s="212">
        <v>0</v>
      </c>
      <c r="AH3412" s="212">
        <v>2276.06</v>
      </c>
      <c r="AI3412" s="212">
        <v>2754.03</v>
      </c>
      <c r="AJ3412" s="212">
        <v>0</v>
      </c>
      <c r="AK3412" s="212">
        <v>0</v>
      </c>
      <c r="AL3412" s="212">
        <v>0</v>
      </c>
      <c r="AM3412">
        <v>1</v>
      </c>
      <c r="AN3412" t="str">
        <f>VLOOKUP(H3412,'Base Art'!$A:$AJ,36,FALSE)</f>
        <v>MOLINO CAÑUELAS S.A.C.I.F.I.A.</v>
      </c>
    </row>
    <row r="3413" spans="1:40" x14ac:dyDescent="0.25">
      <c r="A3413" s="212" t="s">
        <v>7665</v>
      </c>
      <c r="B3413" s="212">
        <v>1</v>
      </c>
      <c r="C3413" s="212" t="s">
        <v>7666</v>
      </c>
      <c r="D3413" s="212" t="s">
        <v>167</v>
      </c>
      <c r="E3413" s="212">
        <v>44</v>
      </c>
      <c r="F3413" s="212" t="s">
        <v>71</v>
      </c>
      <c r="G3413" s="212" t="s">
        <v>1663</v>
      </c>
      <c r="H3413" s="212">
        <v>6236</v>
      </c>
      <c r="I3413" s="212" t="s">
        <v>1664</v>
      </c>
      <c r="J3413" s="212"/>
      <c r="K3413" s="212"/>
      <c r="L3413" s="212"/>
      <c r="M3413" s="212"/>
      <c r="N3413" s="212"/>
      <c r="O3413" s="212"/>
      <c r="P3413" s="212"/>
      <c r="Q3413" s="212"/>
      <c r="R3413" s="212"/>
      <c r="S3413" s="212"/>
      <c r="T3413" s="212"/>
      <c r="U3413" s="212"/>
      <c r="V3413" s="212"/>
      <c r="W3413" s="212"/>
      <c r="X3413" s="212"/>
      <c r="Y3413" s="212">
        <v>1369</v>
      </c>
      <c r="Z3413" s="212" t="s">
        <v>354</v>
      </c>
      <c r="AA3413" s="212" t="s">
        <v>355</v>
      </c>
      <c r="AB3413" s="212">
        <v>21256.02</v>
      </c>
      <c r="AC3413" s="212">
        <v>25719.784</v>
      </c>
      <c r="AD3413" s="212">
        <v>0.16669999999999999</v>
      </c>
      <c r="AE3413" s="212">
        <v>0</v>
      </c>
      <c r="AF3413" s="212">
        <v>0.16669999999999999</v>
      </c>
      <c r="AG3413" s="212">
        <v>0</v>
      </c>
      <c r="AH3413" s="212">
        <v>3542.67</v>
      </c>
      <c r="AI3413" s="212">
        <v>4286.63</v>
      </c>
      <c r="AJ3413" s="212">
        <v>0</v>
      </c>
      <c r="AK3413" s="212">
        <v>0</v>
      </c>
      <c r="AL3413" s="212">
        <v>0</v>
      </c>
      <c r="AM3413">
        <v>1</v>
      </c>
      <c r="AN3413" t="str">
        <f>VLOOKUP(H3413,'Base Art'!$A:$AJ,36,FALSE)</f>
        <v>MOLINO CAÑUELAS S.A.C.I.F.I.A.</v>
      </c>
    </row>
    <row r="3414" spans="1:40" x14ac:dyDescent="0.25">
      <c r="A3414" s="212" t="s">
        <v>7665</v>
      </c>
      <c r="B3414" s="212">
        <v>1</v>
      </c>
      <c r="C3414" s="212" t="s">
        <v>7666</v>
      </c>
      <c r="D3414" s="212" t="s">
        <v>167</v>
      </c>
      <c r="E3414" s="212">
        <v>44</v>
      </c>
      <c r="F3414" s="212" t="s">
        <v>71</v>
      </c>
      <c r="G3414" s="212" t="s">
        <v>698</v>
      </c>
      <c r="H3414" s="212">
        <v>6238</v>
      </c>
      <c r="I3414" s="212" t="s">
        <v>699</v>
      </c>
      <c r="J3414" s="212">
        <v>1019</v>
      </c>
      <c r="K3414" s="212" t="s">
        <v>266</v>
      </c>
      <c r="L3414" s="212" t="s">
        <v>297</v>
      </c>
      <c r="M3414" s="212"/>
      <c r="N3414" s="212"/>
      <c r="O3414" s="212"/>
      <c r="P3414" s="212">
        <v>1021</v>
      </c>
      <c r="Q3414" s="212" t="s">
        <v>700</v>
      </c>
      <c r="R3414" s="212" t="s">
        <v>701</v>
      </c>
      <c r="S3414" s="212"/>
      <c r="T3414" s="212"/>
      <c r="U3414" s="212"/>
      <c r="V3414" s="212"/>
      <c r="W3414" s="212"/>
      <c r="X3414" s="212"/>
      <c r="Y3414" s="212">
        <v>1376</v>
      </c>
      <c r="Z3414" s="212" t="s">
        <v>320</v>
      </c>
      <c r="AA3414" s="212" t="s">
        <v>321</v>
      </c>
      <c r="AB3414" s="212">
        <v>0</v>
      </c>
      <c r="AC3414" s="212">
        <v>0</v>
      </c>
      <c r="AD3414" s="212">
        <v>0</v>
      </c>
      <c r="AE3414" s="212">
        <v>0.25</v>
      </c>
      <c r="AF3414" s="212">
        <v>0.25</v>
      </c>
      <c r="AG3414" s="212">
        <v>0</v>
      </c>
      <c r="AH3414" s="212">
        <v>0</v>
      </c>
      <c r="AI3414" s="212">
        <v>0</v>
      </c>
      <c r="AJ3414" s="212">
        <v>0</v>
      </c>
      <c r="AK3414" s="212">
        <v>0</v>
      </c>
      <c r="AL3414" s="212">
        <v>0</v>
      </c>
      <c r="AM3414">
        <v>1</v>
      </c>
      <c r="AN3414" t="str">
        <f>VLOOKUP(H3414,'Base Art'!$A:$AJ,36,FALSE)</f>
        <v>ENERGIZER ARGENTINA S.A.</v>
      </c>
    </row>
    <row r="3415" spans="1:40" x14ac:dyDescent="0.25">
      <c r="A3415" s="212" t="s">
        <v>7665</v>
      </c>
      <c r="B3415" s="212">
        <v>1</v>
      </c>
      <c r="C3415" s="212" t="s">
        <v>7666</v>
      </c>
      <c r="D3415" s="212" t="s">
        <v>167</v>
      </c>
      <c r="E3415" s="212">
        <v>44</v>
      </c>
      <c r="F3415" s="212" t="s">
        <v>71</v>
      </c>
      <c r="G3415" s="212" t="s">
        <v>702</v>
      </c>
      <c r="H3415" s="212">
        <v>6270</v>
      </c>
      <c r="I3415" s="212" t="s">
        <v>703</v>
      </c>
      <c r="J3415" s="212">
        <v>1450</v>
      </c>
      <c r="K3415" s="212" t="s">
        <v>634</v>
      </c>
      <c r="L3415" s="212" t="s">
        <v>635</v>
      </c>
      <c r="M3415" s="212"/>
      <c r="N3415" s="212"/>
      <c r="O3415" s="212"/>
      <c r="P3415" s="212">
        <v>1077</v>
      </c>
      <c r="Q3415" s="212" t="s">
        <v>636</v>
      </c>
      <c r="R3415" s="212" t="s">
        <v>637</v>
      </c>
      <c r="S3415" s="212"/>
      <c r="T3415" s="212"/>
      <c r="U3415" s="212"/>
      <c r="V3415" s="212"/>
      <c r="W3415" s="212"/>
      <c r="X3415" s="212"/>
      <c r="Y3415" s="212">
        <v>1370</v>
      </c>
      <c r="Z3415" s="212" t="s">
        <v>400</v>
      </c>
      <c r="AA3415" s="212" t="s">
        <v>401</v>
      </c>
      <c r="AB3415" s="212">
        <v>5891.7470000000003</v>
      </c>
      <c r="AC3415" s="212">
        <v>7208.277</v>
      </c>
      <c r="AD3415" s="212">
        <v>9</v>
      </c>
      <c r="AE3415" s="212">
        <v>0</v>
      </c>
      <c r="AF3415" s="212">
        <v>9</v>
      </c>
      <c r="AG3415" s="212">
        <v>0</v>
      </c>
      <c r="AH3415" s="212">
        <v>53025.72</v>
      </c>
      <c r="AI3415" s="212">
        <v>64874.49</v>
      </c>
      <c r="AJ3415" s="212">
        <v>0</v>
      </c>
      <c r="AK3415" s="212">
        <v>0</v>
      </c>
      <c r="AL3415" s="212">
        <v>0</v>
      </c>
      <c r="AM3415">
        <v>1</v>
      </c>
      <c r="AN3415" t="str">
        <f>VLOOKUP(H3415,'Base Art'!$A:$AJ,36,FALSE)</f>
        <v>RPB SA</v>
      </c>
    </row>
    <row r="3416" spans="1:40" x14ac:dyDescent="0.25">
      <c r="A3416" s="212" t="s">
        <v>7665</v>
      </c>
      <c r="B3416" s="212">
        <v>1</v>
      </c>
      <c r="C3416" s="212" t="s">
        <v>7666</v>
      </c>
      <c r="D3416" s="212" t="s">
        <v>167</v>
      </c>
      <c r="E3416" s="212">
        <v>44</v>
      </c>
      <c r="F3416" s="212" t="s">
        <v>71</v>
      </c>
      <c r="G3416" s="212" t="s">
        <v>712</v>
      </c>
      <c r="H3416" s="212">
        <v>6493</v>
      </c>
      <c r="I3416" s="212" t="s">
        <v>713</v>
      </c>
      <c r="J3416" s="212">
        <v>1413</v>
      </c>
      <c r="K3416" s="212" t="s">
        <v>334</v>
      </c>
      <c r="L3416" s="212" t="s">
        <v>335</v>
      </c>
      <c r="M3416" s="212"/>
      <c r="N3416" s="212"/>
      <c r="O3416" s="212"/>
      <c r="P3416" s="212">
        <v>1069</v>
      </c>
      <c r="Q3416" s="212" t="s">
        <v>340</v>
      </c>
      <c r="R3416" s="212" t="s">
        <v>341</v>
      </c>
      <c r="S3416" s="212"/>
      <c r="T3416" s="212"/>
      <c r="U3416" s="212"/>
      <c r="V3416" s="212"/>
      <c r="W3416" s="212"/>
      <c r="X3416" s="212"/>
      <c r="Y3416" s="212">
        <v>1374</v>
      </c>
      <c r="Z3416" s="212" t="s">
        <v>336</v>
      </c>
      <c r="AA3416" s="212" t="s">
        <v>337</v>
      </c>
      <c r="AB3416" s="212">
        <v>30745.225999999999</v>
      </c>
      <c r="AC3416" s="212">
        <v>37619.911999999997</v>
      </c>
      <c r="AD3416" s="212">
        <v>0.16669999999999999</v>
      </c>
      <c r="AE3416" s="212">
        <v>0</v>
      </c>
      <c r="AF3416" s="212">
        <v>0.16669999999999999</v>
      </c>
      <c r="AG3416" s="212">
        <v>0</v>
      </c>
      <c r="AH3416" s="212">
        <v>5124.2</v>
      </c>
      <c r="AI3416" s="212">
        <v>6269.99</v>
      </c>
      <c r="AJ3416" s="212">
        <v>0</v>
      </c>
      <c r="AK3416" s="212">
        <v>0</v>
      </c>
      <c r="AL3416" s="212">
        <v>0</v>
      </c>
      <c r="AM3416">
        <v>1</v>
      </c>
      <c r="AN3416" t="str">
        <f>VLOOKUP(H3416,'Base Art'!$A:$AJ,36,FALSE)</f>
        <v>ARCOR S.A.I.C.</v>
      </c>
    </row>
    <row r="3417" spans="1:40" x14ac:dyDescent="0.25">
      <c r="A3417" s="212" t="s">
        <v>7665</v>
      </c>
      <c r="B3417" s="212">
        <v>1</v>
      </c>
      <c r="C3417" s="212" t="s">
        <v>7666</v>
      </c>
      <c r="D3417" s="212" t="s">
        <v>167</v>
      </c>
      <c r="E3417" s="212">
        <v>44</v>
      </c>
      <c r="F3417" s="212" t="s">
        <v>71</v>
      </c>
      <c r="G3417" s="212" t="s">
        <v>714</v>
      </c>
      <c r="H3417" s="212">
        <v>6494</v>
      </c>
      <c r="I3417" s="212" t="s">
        <v>715</v>
      </c>
      <c r="J3417" s="212">
        <v>1413</v>
      </c>
      <c r="K3417" s="212" t="s">
        <v>334</v>
      </c>
      <c r="L3417" s="212" t="s">
        <v>335</v>
      </c>
      <c r="M3417" s="212"/>
      <c r="N3417" s="212"/>
      <c r="O3417" s="212"/>
      <c r="P3417" s="212">
        <v>1069</v>
      </c>
      <c r="Q3417" s="212" t="s">
        <v>340</v>
      </c>
      <c r="R3417" s="212" t="s">
        <v>341</v>
      </c>
      <c r="S3417" s="212"/>
      <c r="T3417" s="212"/>
      <c r="U3417" s="212"/>
      <c r="V3417" s="212"/>
      <c r="W3417" s="212"/>
      <c r="X3417" s="212"/>
      <c r="Y3417" s="212">
        <v>1374</v>
      </c>
      <c r="Z3417" s="212" t="s">
        <v>336</v>
      </c>
      <c r="AA3417" s="212" t="s">
        <v>337</v>
      </c>
      <c r="AB3417" s="212">
        <v>27878.741999999998</v>
      </c>
      <c r="AC3417" s="212">
        <v>34569.644</v>
      </c>
      <c r="AD3417" s="212">
        <v>8.3299999999999999E-2</v>
      </c>
      <c r="AE3417" s="212">
        <v>0</v>
      </c>
      <c r="AF3417" s="212">
        <v>8.3299999999999999E-2</v>
      </c>
      <c r="AG3417" s="212">
        <v>0</v>
      </c>
      <c r="AH3417" s="212">
        <v>2323.23</v>
      </c>
      <c r="AI3417" s="212">
        <v>2880.8</v>
      </c>
      <c r="AJ3417" s="212">
        <v>1</v>
      </c>
      <c r="AK3417" s="212">
        <v>0.08</v>
      </c>
      <c r="AL3417" s="212">
        <v>0</v>
      </c>
      <c r="AM3417">
        <v>1</v>
      </c>
      <c r="AN3417" t="str">
        <f>VLOOKUP(H3417,'Base Art'!$A:$AJ,36,FALSE)</f>
        <v>ARCOR S.A.I.C.</v>
      </c>
    </row>
    <row r="3418" spans="1:40" x14ac:dyDescent="0.25">
      <c r="A3418" s="212" t="s">
        <v>7665</v>
      </c>
      <c r="B3418" s="212">
        <v>1</v>
      </c>
      <c r="C3418" s="212" t="s">
        <v>7666</v>
      </c>
      <c r="D3418" s="212" t="s">
        <v>167</v>
      </c>
      <c r="E3418" s="212">
        <v>44</v>
      </c>
      <c r="F3418" s="212" t="s">
        <v>71</v>
      </c>
      <c r="G3418" s="212" t="s">
        <v>716</v>
      </c>
      <c r="H3418" s="212">
        <v>6501</v>
      </c>
      <c r="I3418" s="212" t="s">
        <v>717</v>
      </c>
      <c r="J3418" s="212">
        <v>1413</v>
      </c>
      <c r="K3418" s="212" t="s">
        <v>334</v>
      </c>
      <c r="L3418" s="212" t="s">
        <v>335</v>
      </c>
      <c r="M3418" s="212"/>
      <c r="N3418" s="212"/>
      <c r="O3418" s="212"/>
      <c r="P3418" s="212">
        <v>1069</v>
      </c>
      <c r="Q3418" s="212" t="s">
        <v>340</v>
      </c>
      <c r="R3418" s="212" t="s">
        <v>341</v>
      </c>
      <c r="S3418" s="212"/>
      <c r="T3418" s="212"/>
      <c r="U3418" s="212"/>
      <c r="V3418" s="212"/>
      <c r="W3418" s="212"/>
      <c r="X3418" s="212"/>
      <c r="Y3418" s="212">
        <v>1374</v>
      </c>
      <c r="Z3418" s="212" t="s">
        <v>336</v>
      </c>
      <c r="AA3418" s="212" t="s">
        <v>337</v>
      </c>
      <c r="AB3418" s="212">
        <v>30338.631000000001</v>
      </c>
      <c r="AC3418" s="212">
        <v>37619.904999999999</v>
      </c>
      <c r="AD3418" s="212">
        <v>0.16669999999999999</v>
      </c>
      <c r="AE3418" s="212">
        <v>0</v>
      </c>
      <c r="AF3418" s="212">
        <v>0.16669999999999999</v>
      </c>
      <c r="AG3418" s="212">
        <v>0</v>
      </c>
      <c r="AH3418" s="212">
        <v>5056.4399999999996</v>
      </c>
      <c r="AI3418" s="212">
        <v>6269.98</v>
      </c>
      <c r="AJ3418" s="212">
        <v>0</v>
      </c>
      <c r="AK3418" s="212">
        <v>0</v>
      </c>
      <c r="AL3418" s="212">
        <v>0</v>
      </c>
      <c r="AM3418">
        <v>1</v>
      </c>
      <c r="AN3418" t="str">
        <f>VLOOKUP(H3418,'Base Art'!$A:$AJ,36,FALSE)</f>
        <v>ARCOR S.A.I.C.</v>
      </c>
    </row>
    <row r="3419" spans="1:40" x14ac:dyDescent="0.25">
      <c r="A3419" s="212" t="s">
        <v>7665</v>
      </c>
      <c r="B3419" s="212">
        <v>1</v>
      </c>
      <c r="C3419" s="212" t="s">
        <v>7666</v>
      </c>
      <c r="D3419" s="212" t="s">
        <v>167</v>
      </c>
      <c r="E3419" s="212">
        <v>44</v>
      </c>
      <c r="F3419" s="212" t="s">
        <v>71</v>
      </c>
      <c r="G3419" s="212" t="s">
        <v>720</v>
      </c>
      <c r="H3419" s="212">
        <v>6660</v>
      </c>
      <c r="I3419" s="212" t="s">
        <v>721</v>
      </c>
      <c r="J3419" s="212"/>
      <c r="K3419" s="212"/>
      <c r="L3419" s="212"/>
      <c r="M3419" s="212"/>
      <c r="N3419" s="212"/>
      <c r="O3419" s="212"/>
      <c r="P3419" s="212">
        <v>1085</v>
      </c>
      <c r="Q3419" s="212" t="s">
        <v>598</v>
      </c>
      <c r="R3419" s="212" t="s">
        <v>599</v>
      </c>
      <c r="S3419" s="212"/>
      <c r="T3419" s="212"/>
      <c r="U3419" s="212"/>
      <c r="V3419" s="212"/>
      <c r="W3419" s="212"/>
      <c r="X3419" s="212"/>
      <c r="Y3419" s="212">
        <v>1373</v>
      </c>
      <c r="Z3419" s="212" t="s">
        <v>386</v>
      </c>
      <c r="AA3419" s="212" t="s">
        <v>387</v>
      </c>
      <c r="AB3419" s="212">
        <v>19675.14</v>
      </c>
      <c r="AC3419" s="212">
        <v>23806.918000000001</v>
      </c>
      <c r="AD3419" s="212">
        <v>0.3</v>
      </c>
      <c r="AE3419" s="212">
        <v>0</v>
      </c>
      <c r="AF3419" s="212">
        <v>0.3</v>
      </c>
      <c r="AG3419" s="212">
        <v>0</v>
      </c>
      <c r="AH3419" s="212">
        <v>5902.54</v>
      </c>
      <c r="AI3419" s="212">
        <v>7142.08</v>
      </c>
      <c r="AJ3419" s="212">
        <v>0</v>
      </c>
      <c r="AK3419" s="212">
        <v>0</v>
      </c>
      <c r="AL3419" s="212">
        <v>0</v>
      </c>
      <c r="AM3419">
        <v>1</v>
      </c>
      <c r="AN3419" t="str">
        <f>VLOOKUP(H3419,'Base Art'!$A:$AJ,36,FALSE)</f>
        <v>DON SATUR S.R.L.</v>
      </c>
    </row>
    <row r="3420" spans="1:40" x14ac:dyDescent="0.25">
      <c r="A3420" s="212" t="s">
        <v>7665</v>
      </c>
      <c r="B3420" s="212">
        <v>1</v>
      </c>
      <c r="C3420" s="212" t="s">
        <v>7666</v>
      </c>
      <c r="D3420" s="212" t="s">
        <v>167</v>
      </c>
      <c r="E3420" s="212">
        <v>44</v>
      </c>
      <c r="F3420" s="212" t="s">
        <v>71</v>
      </c>
      <c r="G3420" s="212" t="s">
        <v>1220</v>
      </c>
      <c r="H3420" s="212">
        <v>6970</v>
      </c>
      <c r="I3420" s="212" t="s">
        <v>1221</v>
      </c>
      <c r="J3420" s="212">
        <v>1257</v>
      </c>
      <c r="K3420" s="212" t="s">
        <v>774</v>
      </c>
      <c r="L3420" s="212" t="s">
        <v>775</v>
      </c>
      <c r="M3420" s="212"/>
      <c r="N3420" s="212"/>
      <c r="O3420" s="212"/>
      <c r="P3420" s="212">
        <v>1114</v>
      </c>
      <c r="Q3420" s="212" t="s">
        <v>1222</v>
      </c>
      <c r="R3420" s="212" t="s">
        <v>1223</v>
      </c>
      <c r="S3420" s="212"/>
      <c r="T3420" s="212"/>
      <c r="U3420" s="212"/>
      <c r="V3420" s="212"/>
      <c r="W3420" s="212"/>
      <c r="X3420" s="212"/>
      <c r="Y3420" s="212">
        <v>1375</v>
      </c>
      <c r="Z3420" s="212" t="s">
        <v>314</v>
      </c>
      <c r="AA3420" s="212" t="s">
        <v>315</v>
      </c>
      <c r="AB3420" s="212">
        <v>18145.877</v>
      </c>
      <c r="AC3420" s="212">
        <v>22500.887999999999</v>
      </c>
      <c r="AD3420" s="212">
        <v>1</v>
      </c>
      <c r="AE3420" s="212">
        <v>0</v>
      </c>
      <c r="AF3420" s="212">
        <v>1</v>
      </c>
      <c r="AG3420" s="212">
        <v>0</v>
      </c>
      <c r="AH3420" s="212">
        <v>18145.88</v>
      </c>
      <c r="AI3420" s="212">
        <v>22500.89</v>
      </c>
      <c r="AJ3420" s="212">
        <v>0</v>
      </c>
      <c r="AK3420" s="212">
        <v>0</v>
      </c>
      <c r="AL3420" s="212">
        <v>0</v>
      </c>
      <c r="AM3420">
        <v>1</v>
      </c>
      <c r="AN3420" t="str">
        <f>VLOOKUP(H3420,'Base Art'!$A:$AJ,36,FALSE)</f>
        <v>NUTRIPET S.A.U.</v>
      </c>
    </row>
    <row r="3421" spans="1:40" x14ac:dyDescent="0.25">
      <c r="A3421" s="212" t="s">
        <v>7665</v>
      </c>
      <c r="B3421" s="212">
        <v>1</v>
      </c>
      <c r="C3421" s="212" t="s">
        <v>7666</v>
      </c>
      <c r="D3421" s="212" t="s">
        <v>167</v>
      </c>
      <c r="E3421" s="212">
        <v>44</v>
      </c>
      <c r="F3421" s="212" t="s">
        <v>71</v>
      </c>
      <c r="G3421" s="212" t="s">
        <v>1280</v>
      </c>
      <c r="H3421" s="212">
        <v>6971</v>
      </c>
      <c r="I3421" s="212" t="s">
        <v>1281</v>
      </c>
      <c r="J3421" s="212">
        <v>1257</v>
      </c>
      <c r="K3421" s="212" t="s">
        <v>774</v>
      </c>
      <c r="L3421" s="212" t="s">
        <v>775</v>
      </c>
      <c r="M3421" s="212"/>
      <c r="N3421" s="212"/>
      <c r="O3421" s="212"/>
      <c r="P3421" s="212">
        <v>1114</v>
      </c>
      <c r="Q3421" s="212" t="s">
        <v>1222</v>
      </c>
      <c r="R3421" s="212" t="s">
        <v>1223</v>
      </c>
      <c r="S3421" s="212"/>
      <c r="T3421" s="212"/>
      <c r="U3421" s="212"/>
      <c r="V3421" s="212"/>
      <c r="W3421" s="212"/>
      <c r="X3421" s="212"/>
      <c r="Y3421" s="212">
        <v>1375</v>
      </c>
      <c r="Z3421" s="212" t="s">
        <v>314</v>
      </c>
      <c r="AA3421" s="212" t="s">
        <v>315</v>
      </c>
      <c r="AB3421" s="212">
        <v>30420.48</v>
      </c>
      <c r="AC3421" s="212">
        <v>36808.781000000003</v>
      </c>
      <c r="AD3421" s="212">
        <v>1</v>
      </c>
      <c r="AE3421" s="212">
        <v>0</v>
      </c>
      <c r="AF3421" s="212">
        <v>1</v>
      </c>
      <c r="AG3421" s="212">
        <v>0</v>
      </c>
      <c r="AH3421" s="212">
        <v>30420.48</v>
      </c>
      <c r="AI3421" s="212">
        <v>36808.78</v>
      </c>
      <c r="AJ3421" s="212">
        <v>0</v>
      </c>
      <c r="AK3421" s="212">
        <v>0</v>
      </c>
      <c r="AL3421" s="212">
        <v>0</v>
      </c>
      <c r="AM3421">
        <v>1</v>
      </c>
      <c r="AN3421" t="str">
        <f>VLOOKUP(H3421,'Base Art'!$A:$AJ,36,FALSE)</f>
        <v>NUTRIPET S.A.U.</v>
      </c>
    </row>
    <row r="3422" spans="1:40" x14ac:dyDescent="0.25">
      <c r="A3422" s="212" t="s">
        <v>7665</v>
      </c>
      <c r="B3422" s="212">
        <v>1</v>
      </c>
      <c r="C3422" s="212" t="s">
        <v>7666</v>
      </c>
      <c r="D3422" s="212" t="s">
        <v>167</v>
      </c>
      <c r="E3422" s="212">
        <v>44</v>
      </c>
      <c r="F3422" s="212" t="s">
        <v>71</v>
      </c>
      <c r="G3422" s="212" t="s">
        <v>1224</v>
      </c>
      <c r="H3422" s="212">
        <v>6982</v>
      </c>
      <c r="I3422" s="212" t="s">
        <v>1225</v>
      </c>
      <c r="J3422" s="212">
        <v>1192</v>
      </c>
      <c r="K3422" s="212" t="s">
        <v>932</v>
      </c>
      <c r="L3422" s="212" t="s">
        <v>933</v>
      </c>
      <c r="M3422" s="212"/>
      <c r="N3422" s="212"/>
      <c r="O3422" s="212"/>
      <c r="P3422" s="212">
        <v>1112</v>
      </c>
      <c r="Q3422" s="212" t="s">
        <v>1010</v>
      </c>
      <c r="R3422" s="212" t="s">
        <v>1011</v>
      </c>
      <c r="S3422" s="212"/>
      <c r="T3422" s="212"/>
      <c r="U3422" s="212"/>
      <c r="V3422" s="212"/>
      <c r="W3422" s="212"/>
      <c r="X3422" s="212"/>
      <c r="Y3422" s="212">
        <v>1375</v>
      </c>
      <c r="Z3422" s="212" t="s">
        <v>314</v>
      </c>
      <c r="AA3422" s="212" t="s">
        <v>315</v>
      </c>
      <c r="AB3422" s="212">
        <v>24610.25</v>
      </c>
      <c r="AC3422" s="212">
        <v>30516.71</v>
      </c>
      <c r="AD3422" s="212">
        <v>1</v>
      </c>
      <c r="AE3422" s="212">
        <v>0</v>
      </c>
      <c r="AF3422" s="212">
        <v>1</v>
      </c>
      <c r="AG3422" s="212">
        <v>0</v>
      </c>
      <c r="AH3422" s="212">
        <v>24610.25</v>
      </c>
      <c r="AI3422" s="212">
        <v>30516.71</v>
      </c>
      <c r="AJ3422" s="212">
        <v>0</v>
      </c>
      <c r="AK3422" s="212">
        <v>0</v>
      </c>
      <c r="AL3422" s="212">
        <v>0</v>
      </c>
      <c r="AM3422">
        <v>1</v>
      </c>
      <c r="AN3422" t="str">
        <f>VLOOKUP(H3422,'Base Art'!$A:$AJ,36,FALSE)</f>
        <v>NUTRIPET S.A.U.</v>
      </c>
    </row>
    <row r="3423" spans="1:40" x14ac:dyDescent="0.25">
      <c r="A3423" s="212" t="s">
        <v>7665</v>
      </c>
      <c r="B3423" s="212">
        <v>1</v>
      </c>
      <c r="C3423" s="212" t="s">
        <v>7666</v>
      </c>
      <c r="D3423" s="212" t="s">
        <v>167</v>
      </c>
      <c r="E3423" s="212">
        <v>44</v>
      </c>
      <c r="F3423" s="212" t="s">
        <v>71</v>
      </c>
      <c r="G3423" s="212" t="s">
        <v>1646</v>
      </c>
      <c r="H3423" s="212">
        <v>7071</v>
      </c>
      <c r="I3423" s="212" t="s">
        <v>1647</v>
      </c>
      <c r="J3423" s="212">
        <v>1187</v>
      </c>
      <c r="K3423" s="212" t="s">
        <v>1648</v>
      </c>
      <c r="L3423" s="212" t="s">
        <v>1649</v>
      </c>
      <c r="M3423" s="212"/>
      <c r="N3423" s="212"/>
      <c r="O3423" s="212"/>
      <c r="P3423" s="212"/>
      <c r="Q3423" s="212"/>
      <c r="R3423" s="212"/>
      <c r="S3423" s="212"/>
      <c r="T3423" s="212"/>
      <c r="U3423" s="212"/>
      <c r="V3423" s="212"/>
      <c r="W3423" s="212"/>
      <c r="X3423" s="212"/>
      <c r="Y3423" s="212">
        <v>1374</v>
      </c>
      <c r="Z3423" s="212" t="s">
        <v>336</v>
      </c>
      <c r="AA3423" s="212" t="s">
        <v>337</v>
      </c>
      <c r="AB3423" s="212">
        <v>71566.745999999999</v>
      </c>
      <c r="AC3423" s="212">
        <v>86595.774000000005</v>
      </c>
      <c r="AD3423" s="212">
        <v>8.3299999999999999E-2</v>
      </c>
      <c r="AE3423" s="212">
        <v>0</v>
      </c>
      <c r="AF3423" s="212">
        <v>8.3299999999999999E-2</v>
      </c>
      <c r="AG3423" s="212">
        <v>0</v>
      </c>
      <c r="AH3423" s="212">
        <v>5963.9</v>
      </c>
      <c r="AI3423" s="212">
        <v>7216.31</v>
      </c>
      <c r="AJ3423" s="212">
        <v>0</v>
      </c>
      <c r="AK3423" s="212">
        <v>0</v>
      </c>
      <c r="AL3423" s="212">
        <v>0</v>
      </c>
      <c r="AM3423">
        <v>1</v>
      </c>
      <c r="AN3423" t="str">
        <f>VLOOKUP(H3423,'Base Art'!$A:$AJ,36,FALSE)</f>
        <v>MONDELEZ ARGENTINA S.A.</v>
      </c>
    </row>
    <row r="3424" spans="1:40" x14ac:dyDescent="0.25">
      <c r="A3424" s="212" t="s">
        <v>7665</v>
      </c>
      <c r="B3424" s="212">
        <v>1</v>
      </c>
      <c r="C3424" s="212" t="s">
        <v>7666</v>
      </c>
      <c r="D3424" s="212" t="s">
        <v>167</v>
      </c>
      <c r="E3424" s="212">
        <v>44</v>
      </c>
      <c r="F3424" s="212" t="s">
        <v>71</v>
      </c>
      <c r="G3424" s="212" t="s">
        <v>748</v>
      </c>
      <c r="H3424" s="212">
        <v>7230</v>
      </c>
      <c r="I3424" s="212" t="s">
        <v>749</v>
      </c>
      <c r="J3424" s="212">
        <v>1450</v>
      </c>
      <c r="K3424" s="212" t="s">
        <v>634</v>
      </c>
      <c r="L3424" s="212" t="s">
        <v>635</v>
      </c>
      <c r="M3424" s="212"/>
      <c r="N3424" s="212"/>
      <c r="O3424" s="212"/>
      <c r="P3424" s="212">
        <v>1077</v>
      </c>
      <c r="Q3424" s="212" t="s">
        <v>636</v>
      </c>
      <c r="R3424" s="212" t="s">
        <v>637</v>
      </c>
      <c r="S3424" s="212"/>
      <c r="T3424" s="212"/>
      <c r="U3424" s="212"/>
      <c r="V3424" s="212"/>
      <c r="W3424" s="212"/>
      <c r="X3424" s="212"/>
      <c r="Y3424" s="212">
        <v>1370</v>
      </c>
      <c r="Z3424" s="212" t="s">
        <v>400</v>
      </c>
      <c r="AA3424" s="212" t="s">
        <v>401</v>
      </c>
      <c r="AB3424" s="212">
        <v>5849.36</v>
      </c>
      <c r="AC3424" s="212">
        <v>7253.2060000000001</v>
      </c>
      <c r="AD3424" s="212">
        <v>1</v>
      </c>
      <c r="AE3424" s="212">
        <v>0</v>
      </c>
      <c r="AF3424" s="212">
        <v>1</v>
      </c>
      <c r="AG3424" s="212">
        <v>0</v>
      </c>
      <c r="AH3424" s="212">
        <v>5849.36</v>
      </c>
      <c r="AI3424" s="212">
        <v>7253.21</v>
      </c>
      <c r="AJ3424" s="212">
        <v>0</v>
      </c>
      <c r="AK3424" s="212">
        <v>0</v>
      </c>
      <c r="AL3424" s="212">
        <v>0</v>
      </c>
      <c r="AM3424">
        <v>1</v>
      </c>
      <c r="AN3424" t="str">
        <f>VLOOKUP(H3424,'Base Art'!$A:$AJ,36,FALSE)</f>
        <v>RPB SA</v>
      </c>
    </row>
    <row r="3425" spans="1:40" x14ac:dyDescent="0.25">
      <c r="A3425" s="212" t="s">
        <v>7665</v>
      </c>
      <c r="B3425" s="212">
        <v>1</v>
      </c>
      <c r="C3425" s="212" t="s">
        <v>7666</v>
      </c>
      <c r="D3425" s="212" t="s">
        <v>167</v>
      </c>
      <c r="E3425" s="212">
        <v>44</v>
      </c>
      <c r="F3425" s="212" t="s">
        <v>71</v>
      </c>
      <c r="G3425" s="212" t="s">
        <v>1016</v>
      </c>
      <c r="H3425" s="212">
        <v>7236</v>
      </c>
      <c r="I3425" s="212" t="s">
        <v>1017</v>
      </c>
      <c r="J3425" s="212">
        <v>1194</v>
      </c>
      <c r="K3425" s="212" t="s">
        <v>310</v>
      </c>
      <c r="L3425" s="212" t="s">
        <v>311</v>
      </c>
      <c r="M3425" s="212"/>
      <c r="N3425" s="212"/>
      <c r="O3425" s="212"/>
      <c r="P3425" s="212">
        <v>1094</v>
      </c>
      <c r="Q3425" s="212" t="s">
        <v>752</v>
      </c>
      <c r="R3425" s="212" t="s">
        <v>753</v>
      </c>
      <c r="S3425" s="212"/>
      <c r="T3425" s="212"/>
      <c r="U3425" s="212"/>
      <c r="V3425" s="212"/>
      <c r="W3425" s="212"/>
      <c r="X3425" s="212"/>
      <c r="Y3425" s="212">
        <v>1375</v>
      </c>
      <c r="Z3425" s="212" t="s">
        <v>314</v>
      </c>
      <c r="AA3425" s="212" t="s">
        <v>315</v>
      </c>
      <c r="AB3425" s="212">
        <v>9555.48</v>
      </c>
      <c r="AC3425" s="212">
        <v>11848.795</v>
      </c>
      <c r="AD3425" s="212">
        <v>1</v>
      </c>
      <c r="AE3425" s="212">
        <v>0</v>
      </c>
      <c r="AF3425" s="212">
        <v>1</v>
      </c>
      <c r="AG3425" s="212">
        <v>0</v>
      </c>
      <c r="AH3425" s="212">
        <v>9555.48</v>
      </c>
      <c r="AI3425" s="212">
        <v>11848.8</v>
      </c>
      <c r="AJ3425" s="212">
        <v>0</v>
      </c>
      <c r="AK3425" s="212">
        <v>0</v>
      </c>
      <c r="AL3425" s="212">
        <v>0</v>
      </c>
      <c r="AM3425">
        <v>1</v>
      </c>
      <c r="AN3425" t="str">
        <f>VLOOKUP(H3425,'Base Art'!$A:$AJ,36,FALSE)</f>
        <v>MASTERFOODS ARGENTINA LTD.</v>
      </c>
    </row>
    <row r="3426" spans="1:40" x14ac:dyDescent="0.25">
      <c r="A3426" s="212" t="s">
        <v>7665</v>
      </c>
      <c r="B3426" s="212">
        <v>1</v>
      </c>
      <c r="C3426" s="212" t="s">
        <v>7666</v>
      </c>
      <c r="D3426" s="212" t="s">
        <v>167</v>
      </c>
      <c r="E3426" s="212">
        <v>44</v>
      </c>
      <c r="F3426" s="212" t="s">
        <v>71</v>
      </c>
      <c r="G3426" s="212" t="s">
        <v>1732</v>
      </c>
      <c r="H3426" s="212">
        <v>7261</v>
      </c>
      <c r="I3426" s="212" t="s">
        <v>1733</v>
      </c>
      <c r="J3426" s="212">
        <v>1187</v>
      </c>
      <c r="K3426" s="212" t="s">
        <v>1648</v>
      </c>
      <c r="L3426" s="212" t="s">
        <v>1649</v>
      </c>
      <c r="M3426" s="212"/>
      <c r="N3426" s="212"/>
      <c r="O3426" s="212"/>
      <c r="P3426" s="212"/>
      <c r="Q3426" s="212"/>
      <c r="R3426" s="212"/>
      <c r="S3426" s="212"/>
      <c r="T3426" s="212"/>
      <c r="U3426" s="212"/>
      <c r="V3426" s="212"/>
      <c r="W3426" s="212"/>
      <c r="X3426" s="212"/>
      <c r="Y3426" s="212">
        <v>1374</v>
      </c>
      <c r="Z3426" s="212" t="s">
        <v>336</v>
      </c>
      <c r="AA3426" s="212" t="s">
        <v>337</v>
      </c>
      <c r="AB3426" s="212">
        <v>75091.710000000006</v>
      </c>
      <c r="AC3426" s="212">
        <v>93113.713000000003</v>
      </c>
      <c r="AD3426" s="212">
        <v>8.3299999999999999E-2</v>
      </c>
      <c r="AE3426" s="212">
        <v>0</v>
      </c>
      <c r="AF3426" s="212">
        <v>8.3299999999999999E-2</v>
      </c>
      <c r="AG3426" s="212">
        <v>0</v>
      </c>
      <c r="AH3426" s="212">
        <v>6257.64</v>
      </c>
      <c r="AI3426" s="212">
        <v>7759.48</v>
      </c>
      <c r="AJ3426" s="212">
        <v>0</v>
      </c>
      <c r="AK3426" s="212">
        <v>0</v>
      </c>
      <c r="AL3426" s="212">
        <v>0</v>
      </c>
      <c r="AM3426">
        <v>1</v>
      </c>
      <c r="AN3426" t="str">
        <f>VLOOKUP(H3426,'Base Art'!$A:$AJ,36,FALSE)</f>
        <v>MONDELEZ ARGENTINA S.A.</v>
      </c>
    </row>
    <row r="3427" spans="1:40" x14ac:dyDescent="0.25">
      <c r="A3427" s="212" t="s">
        <v>7665</v>
      </c>
      <c r="B3427" s="212">
        <v>1</v>
      </c>
      <c r="C3427" s="212" t="s">
        <v>7666</v>
      </c>
      <c r="D3427" s="212" t="s">
        <v>167</v>
      </c>
      <c r="E3427" s="212">
        <v>44</v>
      </c>
      <c r="F3427" s="212" t="s">
        <v>71</v>
      </c>
      <c r="G3427" s="212" t="s">
        <v>768</v>
      </c>
      <c r="H3427" s="212">
        <v>7377</v>
      </c>
      <c r="I3427" s="212" t="s">
        <v>769</v>
      </c>
      <c r="J3427" s="212"/>
      <c r="K3427" s="212"/>
      <c r="L3427" s="212"/>
      <c r="M3427" s="212"/>
      <c r="N3427" s="212"/>
      <c r="O3427" s="212"/>
      <c r="P3427" s="212">
        <v>1328</v>
      </c>
      <c r="Q3427" s="212" t="s">
        <v>770</v>
      </c>
      <c r="R3427" s="212" t="s">
        <v>771</v>
      </c>
      <c r="S3427" s="212"/>
      <c r="T3427" s="212"/>
      <c r="U3427" s="212"/>
      <c r="V3427" s="212"/>
      <c r="W3427" s="212"/>
      <c r="X3427" s="212"/>
      <c r="Y3427" s="212">
        <v>1376</v>
      </c>
      <c r="Z3427" s="212" t="s">
        <v>320</v>
      </c>
      <c r="AA3427" s="212" t="s">
        <v>321</v>
      </c>
      <c r="AB3427" s="212">
        <v>663430.90800000005</v>
      </c>
      <c r="AC3427" s="212">
        <v>802751.37600000005</v>
      </c>
      <c r="AD3427" s="212">
        <v>2.5000000000000001E-2</v>
      </c>
      <c r="AE3427" s="212">
        <v>0</v>
      </c>
      <c r="AF3427" s="212">
        <v>2.5000000000000001E-2</v>
      </c>
      <c r="AG3427" s="212">
        <v>0</v>
      </c>
      <c r="AH3427" s="212">
        <v>16585.77</v>
      </c>
      <c r="AI3427" s="212">
        <v>20068.78</v>
      </c>
      <c r="AJ3427" s="212">
        <v>0</v>
      </c>
      <c r="AK3427" s="212">
        <v>0</v>
      </c>
      <c r="AL3427" s="212">
        <v>0</v>
      </c>
      <c r="AM3427">
        <v>1</v>
      </c>
      <c r="AN3427" t="str">
        <f>VLOOKUP(H3427,'Base Art'!$A:$AJ,36,FALSE)</f>
        <v>TABACALERA SARANDI S.A</v>
      </c>
    </row>
    <row r="3428" spans="1:40" x14ac:dyDescent="0.25">
      <c r="A3428" s="212" t="s">
        <v>7665</v>
      </c>
      <c r="B3428" s="212">
        <v>1</v>
      </c>
      <c r="C3428" s="212" t="s">
        <v>7666</v>
      </c>
      <c r="D3428" s="212" t="s">
        <v>167</v>
      </c>
      <c r="E3428" s="212">
        <v>44</v>
      </c>
      <c r="F3428" s="212" t="s">
        <v>71</v>
      </c>
      <c r="G3428" s="212" t="s">
        <v>7677</v>
      </c>
      <c r="H3428" s="212">
        <v>7811</v>
      </c>
      <c r="I3428" s="212" t="s">
        <v>3674</v>
      </c>
      <c r="J3428" s="212"/>
      <c r="K3428" s="212"/>
      <c r="L3428" s="212"/>
      <c r="M3428" s="212"/>
      <c r="N3428" s="212"/>
      <c r="O3428" s="212"/>
      <c r="P3428" s="212"/>
      <c r="Q3428" s="212"/>
      <c r="R3428" s="212"/>
      <c r="S3428" s="212"/>
      <c r="T3428" s="212"/>
      <c r="U3428" s="212"/>
      <c r="V3428" s="212"/>
      <c r="W3428" s="212"/>
      <c r="X3428" s="212"/>
      <c r="Y3428" s="212">
        <v>1370</v>
      </c>
      <c r="Z3428" s="212" t="s">
        <v>400</v>
      </c>
      <c r="AA3428" s="212" t="s">
        <v>401</v>
      </c>
      <c r="AB3428" s="212">
        <v>23057.040000000001</v>
      </c>
      <c r="AC3428" s="212">
        <v>27899.018</v>
      </c>
      <c r="AD3428" s="212">
        <v>0.41670000000000001</v>
      </c>
      <c r="AE3428" s="212">
        <v>0</v>
      </c>
      <c r="AF3428" s="212">
        <v>0.41670000000000001</v>
      </c>
      <c r="AG3428" s="212">
        <v>0</v>
      </c>
      <c r="AH3428" s="212">
        <v>9607.1</v>
      </c>
      <c r="AI3428" s="212">
        <v>11624.59</v>
      </c>
      <c r="AJ3428" s="212">
        <v>0</v>
      </c>
      <c r="AK3428" s="212">
        <v>0</v>
      </c>
      <c r="AL3428" s="212">
        <v>0</v>
      </c>
      <c r="AM3428">
        <v>1</v>
      </c>
      <c r="AN3428" t="str">
        <f>VLOOKUP(H3428,'Base Art'!$A:$AJ,36,FALSE)</f>
        <v>ENERGY GROUP S.R.L.</v>
      </c>
    </row>
    <row r="3429" spans="1:40" x14ac:dyDescent="0.25">
      <c r="A3429" s="212" t="s">
        <v>7665</v>
      </c>
      <c r="B3429" s="212">
        <v>1</v>
      </c>
      <c r="C3429" s="212" t="s">
        <v>7666</v>
      </c>
      <c r="D3429" s="212" t="s">
        <v>167</v>
      </c>
      <c r="E3429" s="212">
        <v>44</v>
      </c>
      <c r="F3429" s="212" t="s">
        <v>71</v>
      </c>
      <c r="G3429" s="212" t="s">
        <v>1168</v>
      </c>
      <c r="H3429" s="212">
        <v>8049</v>
      </c>
      <c r="I3429" s="212" t="s">
        <v>1169</v>
      </c>
      <c r="J3429" s="212">
        <v>1162</v>
      </c>
      <c r="K3429" s="212" t="s">
        <v>1166</v>
      </c>
      <c r="L3429" s="212" t="s">
        <v>1167</v>
      </c>
      <c r="M3429" s="212"/>
      <c r="N3429" s="212"/>
      <c r="O3429" s="212"/>
      <c r="P3429" s="212">
        <v>1073</v>
      </c>
      <c r="Q3429" s="212" t="s">
        <v>1116</v>
      </c>
      <c r="R3429" s="212" t="s">
        <v>1117</v>
      </c>
      <c r="S3429" s="212"/>
      <c r="T3429" s="212"/>
      <c r="U3429" s="212"/>
      <c r="V3429" s="212"/>
      <c r="W3429" s="212"/>
      <c r="X3429" s="212"/>
      <c r="Y3429" s="212">
        <v>1370</v>
      </c>
      <c r="Z3429" s="212" t="s">
        <v>400</v>
      </c>
      <c r="AA3429" s="212" t="s">
        <v>401</v>
      </c>
      <c r="AB3429" s="212">
        <v>12810.056</v>
      </c>
      <c r="AC3429" s="212">
        <v>15884.47</v>
      </c>
      <c r="AD3429" s="212">
        <v>1</v>
      </c>
      <c r="AE3429" s="212">
        <v>0</v>
      </c>
      <c r="AF3429" s="212">
        <v>1</v>
      </c>
      <c r="AG3429" s="212">
        <v>0</v>
      </c>
      <c r="AH3429" s="212">
        <v>12810.06</v>
      </c>
      <c r="AI3429" s="212">
        <v>15884.47</v>
      </c>
      <c r="AJ3429" s="212">
        <v>0</v>
      </c>
      <c r="AK3429" s="212">
        <v>0</v>
      </c>
      <c r="AL3429" s="212">
        <v>0</v>
      </c>
      <c r="AM3429">
        <v>1</v>
      </c>
      <c r="AN3429" t="str">
        <f>VLOOKUP(H3429,'Base Art'!$A:$AJ,36,FALSE)</f>
        <v>RPB SA</v>
      </c>
    </row>
    <row r="3430" spans="1:40" x14ac:dyDescent="0.25">
      <c r="A3430" s="212" t="s">
        <v>7665</v>
      </c>
      <c r="B3430" s="212">
        <v>1</v>
      </c>
      <c r="C3430" s="212" t="s">
        <v>7666</v>
      </c>
      <c r="D3430" s="212" t="s">
        <v>167</v>
      </c>
      <c r="E3430" s="212">
        <v>44</v>
      </c>
      <c r="F3430" s="212" t="s">
        <v>71</v>
      </c>
      <c r="G3430" s="212" t="s">
        <v>7721</v>
      </c>
      <c r="H3430" s="212">
        <v>8133</v>
      </c>
      <c r="I3430" s="212" t="s">
        <v>3975</v>
      </c>
      <c r="J3430" s="212">
        <v>1014</v>
      </c>
      <c r="K3430" s="212" t="s">
        <v>794</v>
      </c>
      <c r="L3430" s="212" t="s">
        <v>795</v>
      </c>
      <c r="M3430" s="212"/>
      <c r="N3430" s="212"/>
      <c r="O3430" s="212"/>
      <c r="P3430" s="212">
        <v>1005</v>
      </c>
      <c r="Q3430" s="212" t="s">
        <v>582</v>
      </c>
      <c r="R3430" s="212" t="s">
        <v>583</v>
      </c>
      <c r="S3430" s="212"/>
      <c r="T3430" s="212"/>
      <c r="U3430" s="212"/>
      <c r="V3430" s="212"/>
      <c r="W3430" s="212"/>
      <c r="X3430" s="212"/>
      <c r="Y3430" s="212">
        <v>1369</v>
      </c>
      <c r="Z3430" s="212" t="s">
        <v>354</v>
      </c>
      <c r="AA3430" s="212" t="s">
        <v>355</v>
      </c>
      <c r="AB3430" s="212">
        <v>25561.557000000001</v>
      </c>
      <c r="AC3430" s="212">
        <v>30929.484</v>
      </c>
      <c r="AD3430" s="212">
        <v>5</v>
      </c>
      <c r="AE3430" s="212">
        <v>0</v>
      </c>
      <c r="AF3430" s="212">
        <v>5</v>
      </c>
      <c r="AG3430" s="212">
        <v>0</v>
      </c>
      <c r="AH3430" s="212">
        <v>127807.79</v>
      </c>
      <c r="AI3430" s="212">
        <v>154647.42000000001</v>
      </c>
      <c r="AJ3430" s="212">
        <v>1</v>
      </c>
      <c r="AK3430" s="212">
        <v>5</v>
      </c>
      <c r="AL3430" s="212">
        <v>0</v>
      </c>
      <c r="AM3430">
        <v>1</v>
      </c>
      <c r="AN3430" t="str">
        <f>VLOOKUP(H3430,'Base Art'!$A:$AJ,36,FALSE)</f>
        <v>EST. LAS MARIAS S.A.C.I.F.A.</v>
      </c>
    </row>
    <row r="3431" spans="1:40" x14ac:dyDescent="0.25">
      <c r="A3431" s="212" t="s">
        <v>7665</v>
      </c>
      <c r="B3431" s="212">
        <v>1</v>
      </c>
      <c r="C3431" s="212" t="s">
        <v>7666</v>
      </c>
      <c r="D3431" s="212" t="s">
        <v>167</v>
      </c>
      <c r="E3431" s="212">
        <v>44</v>
      </c>
      <c r="F3431" s="212" t="s">
        <v>71</v>
      </c>
      <c r="G3431" s="212" t="s">
        <v>796</v>
      </c>
      <c r="H3431" s="212">
        <v>8134</v>
      </c>
      <c r="I3431" s="212" t="s">
        <v>797</v>
      </c>
      <c r="J3431" s="212">
        <v>1014</v>
      </c>
      <c r="K3431" s="212" t="s">
        <v>794</v>
      </c>
      <c r="L3431" s="212" t="s">
        <v>795</v>
      </c>
      <c r="M3431" s="212"/>
      <c r="N3431" s="212"/>
      <c r="O3431" s="212"/>
      <c r="P3431" s="212">
        <v>1005</v>
      </c>
      <c r="Q3431" s="212" t="s">
        <v>582</v>
      </c>
      <c r="R3431" s="212" t="s">
        <v>583</v>
      </c>
      <c r="S3431" s="212"/>
      <c r="T3431" s="212"/>
      <c r="U3431" s="212"/>
      <c r="V3431" s="212"/>
      <c r="W3431" s="212"/>
      <c r="X3431" s="212"/>
      <c r="Y3431" s="212">
        <v>1369</v>
      </c>
      <c r="Z3431" s="212" t="s">
        <v>354</v>
      </c>
      <c r="AA3431" s="212" t="s">
        <v>355</v>
      </c>
      <c r="AB3431" s="212">
        <v>19337.57</v>
      </c>
      <c r="AC3431" s="212">
        <v>23398.458999999999</v>
      </c>
      <c r="AD3431" s="212">
        <v>0.3</v>
      </c>
      <c r="AE3431" s="212">
        <v>0</v>
      </c>
      <c r="AF3431" s="212">
        <v>0.3</v>
      </c>
      <c r="AG3431" s="212">
        <v>0</v>
      </c>
      <c r="AH3431" s="212">
        <v>5801.27</v>
      </c>
      <c r="AI3431" s="212">
        <v>7019.54</v>
      </c>
      <c r="AJ3431" s="212">
        <v>0</v>
      </c>
      <c r="AK3431" s="212">
        <v>0</v>
      </c>
      <c r="AL3431" s="212">
        <v>0</v>
      </c>
      <c r="AM3431">
        <v>1</v>
      </c>
      <c r="AN3431" t="str">
        <f>VLOOKUP(H3431,'Base Art'!$A:$AJ,36,FALSE)</f>
        <v>EST. LAS MARIAS S.A.C.I.F.A.</v>
      </c>
    </row>
    <row r="3432" spans="1:40" x14ac:dyDescent="0.25">
      <c r="A3432" s="212" t="s">
        <v>7665</v>
      </c>
      <c r="B3432" s="212">
        <v>1</v>
      </c>
      <c r="C3432" s="212" t="s">
        <v>7666</v>
      </c>
      <c r="D3432" s="212" t="s">
        <v>167</v>
      </c>
      <c r="E3432" s="212">
        <v>44</v>
      </c>
      <c r="F3432" s="212" t="s">
        <v>71</v>
      </c>
      <c r="G3432" s="212" t="s">
        <v>1626</v>
      </c>
      <c r="H3432" s="212">
        <v>8160</v>
      </c>
      <c r="I3432" s="212" t="s">
        <v>1627</v>
      </c>
      <c r="J3432" s="212">
        <v>1450</v>
      </c>
      <c r="K3432" s="212" t="s">
        <v>634</v>
      </c>
      <c r="L3432" s="212" t="s">
        <v>635</v>
      </c>
      <c r="M3432" s="212"/>
      <c r="N3432" s="212"/>
      <c r="O3432" s="212"/>
      <c r="P3432" s="212">
        <v>1077</v>
      </c>
      <c r="Q3432" s="212" t="s">
        <v>636</v>
      </c>
      <c r="R3432" s="212" t="s">
        <v>637</v>
      </c>
      <c r="S3432" s="212"/>
      <c r="T3432" s="212"/>
      <c r="U3432" s="212"/>
      <c r="V3432" s="212"/>
      <c r="W3432" s="212"/>
      <c r="X3432" s="212"/>
      <c r="Y3432" s="212">
        <v>1370</v>
      </c>
      <c r="Z3432" s="212" t="s">
        <v>400</v>
      </c>
      <c r="AA3432" s="212" t="s">
        <v>401</v>
      </c>
      <c r="AB3432" s="212">
        <v>5849.36</v>
      </c>
      <c r="AC3432" s="212">
        <v>7253.2060000000001</v>
      </c>
      <c r="AD3432" s="212">
        <v>1</v>
      </c>
      <c r="AE3432" s="212">
        <v>0</v>
      </c>
      <c r="AF3432" s="212">
        <v>1</v>
      </c>
      <c r="AG3432" s="212">
        <v>0</v>
      </c>
      <c r="AH3432" s="212">
        <v>5849.36</v>
      </c>
      <c r="AI3432" s="212">
        <v>7253.21</v>
      </c>
      <c r="AJ3432" s="212">
        <v>0</v>
      </c>
      <c r="AK3432" s="212">
        <v>0</v>
      </c>
      <c r="AL3432" s="212">
        <v>0</v>
      </c>
      <c r="AM3432">
        <v>1</v>
      </c>
      <c r="AN3432" t="str">
        <f>VLOOKUP(H3432,'Base Art'!$A:$AJ,36,FALSE)</f>
        <v>RPB SA</v>
      </c>
    </row>
    <row r="3433" spans="1:40" x14ac:dyDescent="0.25">
      <c r="A3433" s="212" t="s">
        <v>7665</v>
      </c>
      <c r="B3433" s="212">
        <v>1</v>
      </c>
      <c r="C3433" s="212" t="s">
        <v>7666</v>
      </c>
      <c r="D3433" s="212" t="s">
        <v>167</v>
      </c>
      <c r="E3433" s="212">
        <v>44</v>
      </c>
      <c r="F3433" s="212" t="s">
        <v>71</v>
      </c>
      <c r="G3433" s="212" t="s">
        <v>1288</v>
      </c>
      <c r="H3433" s="212">
        <v>8295</v>
      </c>
      <c r="I3433" s="212" t="s">
        <v>1289</v>
      </c>
      <c r="J3433" s="212">
        <v>1164</v>
      </c>
      <c r="K3433" s="212" t="s">
        <v>804</v>
      </c>
      <c r="L3433" s="212" t="s">
        <v>805</v>
      </c>
      <c r="M3433" s="212"/>
      <c r="N3433" s="212"/>
      <c r="O3433" s="212"/>
      <c r="P3433" s="212"/>
      <c r="Q3433" s="212"/>
      <c r="R3433" s="212"/>
      <c r="S3433" s="212"/>
      <c r="T3433" s="212"/>
      <c r="U3433" s="212"/>
      <c r="V3433" s="212"/>
      <c r="W3433" s="212"/>
      <c r="X3433" s="212"/>
      <c r="Y3433" s="212">
        <v>1373</v>
      </c>
      <c r="Z3433" s="212" t="s">
        <v>386</v>
      </c>
      <c r="AA3433" s="212" t="s">
        <v>387</v>
      </c>
      <c r="AB3433" s="212">
        <v>18222.591</v>
      </c>
      <c r="AC3433" s="212">
        <v>22596.012999999999</v>
      </c>
      <c r="AD3433" s="212">
        <v>1</v>
      </c>
      <c r="AE3433" s="212">
        <v>0</v>
      </c>
      <c r="AF3433" s="212">
        <v>1</v>
      </c>
      <c r="AG3433" s="212">
        <v>0</v>
      </c>
      <c r="AH3433" s="212">
        <v>18222.59</v>
      </c>
      <c r="AI3433" s="212">
        <v>22596.01</v>
      </c>
      <c r="AJ3433" s="212">
        <v>0</v>
      </c>
      <c r="AK3433" s="212">
        <v>0</v>
      </c>
      <c r="AL3433" s="212">
        <v>0</v>
      </c>
      <c r="AM3433">
        <v>1</v>
      </c>
      <c r="AN3433" t="str">
        <f>VLOOKUP(H3433,'Base Art'!$A:$AJ,36,FALSE)</f>
        <v>ARCOR S.A.I.C.</v>
      </c>
    </row>
    <row r="3434" spans="1:40" x14ac:dyDescent="0.25">
      <c r="A3434" s="212" t="s">
        <v>7665</v>
      </c>
      <c r="B3434" s="212">
        <v>1</v>
      </c>
      <c r="C3434" s="212" t="s">
        <v>7666</v>
      </c>
      <c r="D3434" s="212" t="s">
        <v>167</v>
      </c>
      <c r="E3434" s="212">
        <v>44</v>
      </c>
      <c r="F3434" s="212" t="s">
        <v>71</v>
      </c>
      <c r="G3434" s="212" t="s">
        <v>806</v>
      </c>
      <c r="H3434" s="212">
        <v>8327</v>
      </c>
      <c r="I3434" s="212" t="s">
        <v>807</v>
      </c>
      <c r="J3434" s="212">
        <v>1204</v>
      </c>
      <c r="K3434" s="212" t="s">
        <v>492</v>
      </c>
      <c r="L3434" s="212" t="s">
        <v>493</v>
      </c>
      <c r="M3434" s="212"/>
      <c r="N3434" s="212"/>
      <c r="O3434" s="212"/>
      <c r="P3434" s="212">
        <v>1201</v>
      </c>
      <c r="Q3434" s="212" t="s">
        <v>808</v>
      </c>
      <c r="R3434" s="212" t="s">
        <v>809</v>
      </c>
      <c r="S3434" s="212"/>
      <c r="T3434" s="212"/>
      <c r="U3434" s="212"/>
      <c r="V3434" s="212"/>
      <c r="W3434" s="212"/>
      <c r="X3434" s="212"/>
      <c r="Y3434" s="212">
        <v>1372</v>
      </c>
      <c r="Z3434" s="212" t="s">
        <v>346</v>
      </c>
      <c r="AA3434" s="212" t="s">
        <v>347</v>
      </c>
      <c r="AB3434" s="212">
        <v>168577.47899999999</v>
      </c>
      <c r="AC3434" s="212">
        <v>203978.74100000001</v>
      </c>
      <c r="AD3434" s="212">
        <v>0.125</v>
      </c>
      <c r="AE3434" s="212">
        <v>0</v>
      </c>
      <c r="AF3434" s="212">
        <v>0.125</v>
      </c>
      <c r="AG3434" s="212">
        <v>0</v>
      </c>
      <c r="AH3434" s="212">
        <v>21072.18</v>
      </c>
      <c r="AI3434" s="212">
        <v>25497.34</v>
      </c>
      <c r="AJ3434" s="212">
        <v>0</v>
      </c>
      <c r="AK3434" s="212">
        <v>0</v>
      </c>
      <c r="AL3434" s="212">
        <v>0</v>
      </c>
      <c r="AM3434">
        <v>1</v>
      </c>
      <c r="AN3434" t="str">
        <f>VLOOKUP(H3434,'Base Art'!$A:$AJ,36,FALSE)</f>
        <v>FERRERO ARGENTINA S.A.</v>
      </c>
    </row>
    <row r="3435" spans="1:40" x14ac:dyDescent="0.25">
      <c r="A3435" s="212" t="s">
        <v>7665</v>
      </c>
      <c r="B3435" s="212">
        <v>1</v>
      </c>
      <c r="C3435" s="212" t="s">
        <v>7666</v>
      </c>
      <c r="D3435" s="212" t="s">
        <v>167</v>
      </c>
      <c r="E3435" s="212">
        <v>44</v>
      </c>
      <c r="F3435" s="212" t="s">
        <v>71</v>
      </c>
      <c r="G3435" s="212" t="s">
        <v>810</v>
      </c>
      <c r="H3435" s="212">
        <v>8328</v>
      </c>
      <c r="I3435" s="212" t="s">
        <v>811</v>
      </c>
      <c r="J3435" s="212">
        <v>1204</v>
      </c>
      <c r="K3435" s="212" t="s">
        <v>492</v>
      </c>
      <c r="L3435" s="212" t="s">
        <v>493</v>
      </c>
      <c r="M3435" s="212"/>
      <c r="N3435" s="212"/>
      <c r="O3435" s="212"/>
      <c r="P3435" s="212">
        <v>1201</v>
      </c>
      <c r="Q3435" s="212" t="s">
        <v>808</v>
      </c>
      <c r="R3435" s="212" t="s">
        <v>809</v>
      </c>
      <c r="S3435" s="212"/>
      <c r="T3435" s="212"/>
      <c r="U3435" s="212"/>
      <c r="V3435" s="212"/>
      <c r="W3435" s="212"/>
      <c r="X3435" s="212"/>
      <c r="Y3435" s="212">
        <v>1372</v>
      </c>
      <c r="Z3435" s="212" t="s">
        <v>346</v>
      </c>
      <c r="AA3435" s="212" t="s">
        <v>347</v>
      </c>
      <c r="AB3435" s="212">
        <v>168577.47899999999</v>
      </c>
      <c r="AC3435" s="212">
        <v>203978.74100000001</v>
      </c>
      <c r="AD3435" s="212">
        <v>0.125</v>
      </c>
      <c r="AE3435" s="212">
        <v>0</v>
      </c>
      <c r="AF3435" s="212">
        <v>0.125</v>
      </c>
      <c r="AG3435" s="212">
        <v>0</v>
      </c>
      <c r="AH3435" s="212">
        <v>21072.18</v>
      </c>
      <c r="AI3435" s="212">
        <v>25497.34</v>
      </c>
      <c r="AJ3435" s="212">
        <v>0</v>
      </c>
      <c r="AK3435" s="212">
        <v>0</v>
      </c>
      <c r="AL3435" s="212">
        <v>0</v>
      </c>
      <c r="AM3435">
        <v>1</v>
      </c>
      <c r="AN3435" t="str">
        <f>VLOOKUP(H3435,'Base Art'!$A:$AJ,36,FALSE)</f>
        <v>FERRERO ARGENTINA S.A.</v>
      </c>
    </row>
    <row r="3436" spans="1:40" x14ac:dyDescent="0.25">
      <c r="A3436" s="212" t="s">
        <v>7665</v>
      </c>
      <c r="B3436" s="212">
        <v>1</v>
      </c>
      <c r="C3436" s="212" t="s">
        <v>7666</v>
      </c>
      <c r="D3436" s="212" t="s">
        <v>167</v>
      </c>
      <c r="E3436" s="212">
        <v>44</v>
      </c>
      <c r="F3436" s="212" t="s">
        <v>71</v>
      </c>
      <c r="G3436" s="212" t="s">
        <v>816</v>
      </c>
      <c r="H3436" s="212">
        <v>8386</v>
      </c>
      <c r="I3436" s="212" t="s">
        <v>817</v>
      </c>
      <c r="J3436" s="212"/>
      <c r="K3436" s="212"/>
      <c r="L3436" s="212"/>
      <c r="M3436" s="212"/>
      <c r="N3436" s="212"/>
      <c r="O3436" s="212"/>
      <c r="P3436" s="212">
        <v>1088</v>
      </c>
      <c r="Q3436" s="212" t="s">
        <v>818</v>
      </c>
      <c r="R3436" s="212" t="s">
        <v>819</v>
      </c>
      <c r="S3436" s="212"/>
      <c r="T3436" s="212"/>
      <c r="U3436" s="212"/>
      <c r="V3436" s="212"/>
      <c r="W3436" s="212"/>
      <c r="X3436" s="212"/>
      <c r="Y3436" s="212">
        <v>1373</v>
      </c>
      <c r="Z3436" s="212" t="s">
        <v>386</v>
      </c>
      <c r="AA3436" s="212" t="s">
        <v>387</v>
      </c>
      <c r="AB3436" s="212">
        <v>79144.035000000003</v>
      </c>
      <c r="AC3436" s="212">
        <v>98515.718999999997</v>
      </c>
      <c r="AD3436" s="212">
        <v>0.36670000000000003</v>
      </c>
      <c r="AE3436" s="212">
        <v>0</v>
      </c>
      <c r="AF3436" s="212">
        <v>0.36670000000000003</v>
      </c>
      <c r="AG3436" s="212">
        <v>0</v>
      </c>
      <c r="AH3436" s="212">
        <v>29019.48</v>
      </c>
      <c r="AI3436" s="212">
        <v>36122.43</v>
      </c>
      <c r="AJ3436" s="212">
        <v>1</v>
      </c>
      <c r="AK3436" s="212">
        <v>0.37</v>
      </c>
      <c r="AL3436" s="212">
        <v>0</v>
      </c>
      <c r="AM3436">
        <v>1</v>
      </c>
      <c r="AN3436" t="str">
        <f>VLOOKUP(H3436,'Base Art'!$A:$AJ,36,FALSE)</f>
        <v>MONDELEZ ARGENTINA S.A.</v>
      </c>
    </row>
    <row r="3437" spans="1:40" x14ac:dyDescent="0.25">
      <c r="A3437" s="212" t="s">
        <v>7665</v>
      </c>
      <c r="B3437" s="212">
        <v>1</v>
      </c>
      <c r="C3437" s="212" t="s">
        <v>7666</v>
      </c>
      <c r="D3437" s="212" t="s">
        <v>167</v>
      </c>
      <c r="E3437" s="212">
        <v>44</v>
      </c>
      <c r="F3437" s="212" t="s">
        <v>71</v>
      </c>
      <c r="G3437" s="212" t="s">
        <v>820</v>
      </c>
      <c r="H3437" s="212">
        <v>8388</v>
      </c>
      <c r="I3437" s="212" t="s">
        <v>821</v>
      </c>
      <c r="J3437" s="212">
        <v>1272</v>
      </c>
      <c r="K3437" s="212" t="s">
        <v>822</v>
      </c>
      <c r="L3437" s="212" t="s">
        <v>823</v>
      </c>
      <c r="M3437" s="212"/>
      <c r="N3437" s="212"/>
      <c r="O3437" s="212"/>
      <c r="P3437" s="212">
        <v>1088</v>
      </c>
      <c r="Q3437" s="212" t="s">
        <v>818</v>
      </c>
      <c r="R3437" s="212" t="s">
        <v>819</v>
      </c>
      <c r="S3437" s="212"/>
      <c r="T3437" s="212"/>
      <c r="U3437" s="212"/>
      <c r="V3437" s="212"/>
      <c r="W3437" s="212"/>
      <c r="X3437" s="212"/>
      <c r="Y3437" s="212">
        <v>1373</v>
      </c>
      <c r="Z3437" s="212" t="s">
        <v>386</v>
      </c>
      <c r="AA3437" s="212" t="s">
        <v>387</v>
      </c>
      <c r="AB3437" s="212">
        <v>52825.355000000003</v>
      </c>
      <c r="AC3437" s="212">
        <v>65057.093999999997</v>
      </c>
      <c r="AD3437" s="212">
        <v>0.97219999999999995</v>
      </c>
      <c r="AE3437" s="212">
        <v>0</v>
      </c>
      <c r="AF3437" s="212">
        <v>0.97219999999999995</v>
      </c>
      <c r="AG3437" s="212">
        <v>0</v>
      </c>
      <c r="AH3437" s="212">
        <v>51357.98</v>
      </c>
      <c r="AI3437" s="212">
        <v>63249.95</v>
      </c>
      <c r="AJ3437" s="212">
        <v>0</v>
      </c>
      <c r="AK3437" s="212">
        <v>0</v>
      </c>
      <c r="AL3437" s="212">
        <v>0</v>
      </c>
      <c r="AM3437">
        <v>1</v>
      </c>
      <c r="AN3437" t="str">
        <f>VLOOKUP(H3437,'Base Art'!$A:$AJ,36,FALSE)</f>
        <v>MONDELEZ ARGENTINA S.A.</v>
      </c>
    </row>
    <row r="3438" spans="1:40" x14ac:dyDescent="0.25">
      <c r="A3438" s="212" t="s">
        <v>7665</v>
      </c>
      <c r="B3438" s="212">
        <v>1</v>
      </c>
      <c r="C3438" s="212" t="s">
        <v>7666</v>
      </c>
      <c r="D3438" s="212" t="s">
        <v>167</v>
      </c>
      <c r="E3438" s="212">
        <v>44</v>
      </c>
      <c r="F3438" s="212" t="s">
        <v>71</v>
      </c>
      <c r="G3438" s="212" t="s">
        <v>824</v>
      </c>
      <c r="H3438" s="212">
        <v>8404</v>
      </c>
      <c r="I3438" s="212" t="s">
        <v>825</v>
      </c>
      <c r="J3438" s="212">
        <v>1014</v>
      </c>
      <c r="K3438" s="212" t="s">
        <v>794</v>
      </c>
      <c r="L3438" s="212" t="s">
        <v>795</v>
      </c>
      <c r="M3438" s="212"/>
      <c r="N3438" s="212"/>
      <c r="O3438" s="212"/>
      <c r="P3438" s="212">
        <v>1005</v>
      </c>
      <c r="Q3438" s="212" t="s">
        <v>582</v>
      </c>
      <c r="R3438" s="212" t="s">
        <v>583</v>
      </c>
      <c r="S3438" s="212"/>
      <c r="T3438" s="212"/>
      <c r="U3438" s="212"/>
      <c r="V3438" s="212"/>
      <c r="W3438" s="212"/>
      <c r="X3438" s="212"/>
      <c r="Y3438" s="212">
        <v>1369</v>
      </c>
      <c r="Z3438" s="212" t="s">
        <v>354</v>
      </c>
      <c r="AA3438" s="212" t="s">
        <v>355</v>
      </c>
      <c r="AB3438" s="212">
        <v>12899.06</v>
      </c>
      <c r="AC3438" s="212">
        <v>15607.862999999999</v>
      </c>
      <c r="AD3438" s="212">
        <v>0.5</v>
      </c>
      <c r="AE3438" s="212">
        <v>0</v>
      </c>
      <c r="AF3438" s="212">
        <v>0.5</v>
      </c>
      <c r="AG3438" s="212">
        <v>0</v>
      </c>
      <c r="AH3438" s="212">
        <v>6449.53</v>
      </c>
      <c r="AI3438" s="212">
        <v>7803.93</v>
      </c>
      <c r="AJ3438" s="212">
        <v>0</v>
      </c>
      <c r="AK3438" s="212">
        <v>0</v>
      </c>
      <c r="AL3438" s="212">
        <v>0</v>
      </c>
      <c r="AM3438">
        <v>1</v>
      </c>
      <c r="AN3438" t="str">
        <f>VLOOKUP(H3438,'Base Art'!$A:$AJ,36,FALSE)</f>
        <v>EST. LAS MARIAS S.A.C.I.F.A.</v>
      </c>
    </row>
    <row r="3439" spans="1:40" x14ac:dyDescent="0.25">
      <c r="A3439" s="212" t="s">
        <v>7665</v>
      </c>
      <c r="B3439" s="212">
        <v>1</v>
      </c>
      <c r="C3439" s="212" t="s">
        <v>7666</v>
      </c>
      <c r="D3439" s="212" t="s">
        <v>167</v>
      </c>
      <c r="E3439" s="212">
        <v>44</v>
      </c>
      <c r="F3439" s="212" t="s">
        <v>71</v>
      </c>
      <c r="G3439" s="212" t="s">
        <v>826</v>
      </c>
      <c r="H3439" s="212">
        <v>8406</v>
      </c>
      <c r="I3439" s="212" t="s">
        <v>827</v>
      </c>
      <c r="J3439" s="212">
        <v>1006</v>
      </c>
      <c r="K3439" s="212" t="s">
        <v>350</v>
      </c>
      <c r="L3439" s="212" t="s">
        <v>351</v>
      </c>
      <c r="M3439" s="212"/>
      <c r="N3439" s="212"/>
      <c r="O3439" s="212"/>
      <c r="P3439" s="212">
        <v>1004</v>
      </c>
      <c r="Q3439" s="212" t="s">
        <v>352</v>
      </c>
      <c r="R3439" s="212" t="s">
        <v>353</v>
      </c>
      <c r="S3439" s="212"/>
      <c r="T3439" s="212"/>
      <c r="U3439" s="212"/>
      <c r="V3439" s="212"/>
      <c r="W3439" s="212"/>
      <c r="X3439" s="212"/>
      <c r="Y3439" s="212">
        <v>1369</v>
      </c>
      <c r="Z3439" s="212" t="s">
        <v>354</v>
      </c>
      <c r="AA3439" s="212" t="s">
        <v>355</v>
      </c>
      <c r="AB3439" s="212">
        <v>7203.2730000000001</v>
      </c>
      <c r="AC3439" s="212">
        <v>9083.0740000000005</v>
      </c>
      <c r="AD3439" s="212">
        <v>1.1000000000000001</v>
      </c>
      <c r="AE3439" s="212">
        <v>0</v>
      </c>
      <c r="AF3439" s="212">
        <v>1.1000000000000001</v>
      </c>
      <c r="AG3439" s="212">
        <v>0</v>
      </c>
      <c r="AH3439" s="212">
        <v>7923.6</v>
      </c>
      <c r="AI3439" s="212">
        <v>9991.3799999999992</v>
      </c>
      <c r="AJ3439" s="212">
        <v>0</v>
      </c>
      <c r="AK3439" s="212">
        <v>0</v>
      </c>
      <c r="AL3439" s="212">
        <v>0</v>
      </c>
      <c r="AM3439">
        <v>1</v>
      </c>
      <c r="AN3439" t="str">
        <f>VLOOKUP(H3439,'Base Art'!$A:$AJ,36,FALSE)</f>
        <v>EST. LAS MARIAS S.A.C.I.F.A.</v>
      </c>
    </row>
    <row r="3440" spans="1:40" x14ac:dyDescent="0.25">
      <c r="A3440" s="212" t="s">
        <v>7665</v>
      </c>
      <c r="B3440" s="212">
        <v>1</v>
      </c>
      <c r="C3440" s="212" t="s">
        <v>7666</v>
      </c>
      <c r="D3440" s="212" t="s">
        <v>167</v>
      </c>
      <c r="E3440" s="212">
        <v>44</v>
      </c>
      <c r="F3440" s="212" t="s">
        <v>71</v>
      </c>
      <c r="G3440" s="212" t="s">
        <v>828</v>
      </c>
      <c r="H3440" s="212">
        <v>8476</v>
      </c>
      <c r="I3440" s="212" t="s">
        <v>829</v>
      </c>
      <c r="J3440" s="212">
        <v>1419</v>
      </c>
      <c r="K3440" s="212" t="s">
        <v>572</v>
      </c>
      <c r="L3440" s="212" t="s">
        <v>573</v>
      </c>
      <c r="M3440" s="212"/>
      <c r="N3440" s="212"/>
      <c r="O3440" s="212"/>
      <c r="P3440" s="212"/>
      <c r="Q3440" s="212"/>
      <c r="R3440" s="212"/>
      <c r="S3440" s="212"/>
      <c r="T3440" s="212"/>
      <c r="U3440" s="212"/>
      <c r="V3440" s="212"/>
      <c r="W3440" s="212"/>
      <c r="X3440" s="212"/>
      <c r="Y3440" s="212">
        <v>1369</v>
      </c>
      <c r="Z3440" s="212" t="s">
        <v>354</v>
      </c>
      <c r="AA3440" s="212" t="s">
        <v>355</v>
      </c>
      <c r="AB3440" s="212">
        <v>42411.482000000004</v>
      </c>
      <c r="AC3440" s="212">
        <v>52590.239999999998</v>
      </c>
      <c r="AD3440" s="212">
        <v>0.41670000000000001</v>
      </c>
      <c r="AE3440" s="212">
        <v>4.1700000000000001E-2</v>
      </c>
      <c r="AF3440" s="212">
        <v>0.45829999999999999</v>
      </c>
      <c r="AG3440" s="212">
        <v>0</v>
      </c>
      <c r="AH3440" s="212">
        <v>19438.599999999999</v>
      </c>
      <c r="AI3440" s="212">
        <v>24103.86</v>
      </c>
      <c r="AJ3440" s="212">
        <v>0</v>
      </c>
      <c r="AK3440" s="212">
        <v>0</v>
      </c>
      <c r="AL3440" s="212">
        <v>0</v>
      </c>
      <c r="AM3440">
        <v>1</v>
      </c>
      <c r="AN3440" t="str">
        <f>VLOOKUP(H3440,'Base Art'!$A:$AJ,36,FALSE)</f>
        <v>ARCOR S.A.I.C.</v>
      </c>
    </row>
    <row r="3441" spans="1:40" x14ac:dyDescent="0.25">
      <c r="A3441" s="212" t="s">
        <v>7665</v>
      </c>
      <c r="B3441" s="212">
        <v>1</v>
      </c>
      <c r="C3441" s="212" t="s">
        <v>7666</v>
      </c>
      <c r="D3441" s="212" t="s">
        <v>167</v>
      </c>
      <c r="E3441" s="212">
        <v>44</v>
      </c>
      <c r="F3441" s="212" t="s">
        <v>71</v>
      </c>
      <c r="G3441" s="212" t="s">
        <v>7671</v>
      </c>
      <c r="H3441" s="212">
        <v>8579</v>
      </c>
      <c r="I3441" s="212" t="s">
        <v>4649</v>
      </c>
      <c r="J3441" s="212">
        <v>1420</v>
      </c>
      <c r="K3441" s="212" t="s">
        <v>568</v>
      </c>
      <c r="L3441" s="212" t="s">
        <v>569</v>
      </c>
      <c r="M3441" s="212"/>
      <c r="N3441" s="212"/>
      <c r="O3441" s="212"/>
      <c r="P3441" s="212"/>
      <c r="Q3441" s="212"/>
      <c r="R3441" s="212"/>
      <c r="S3441" s="212"/>
      <c r="T3441" s="212"/>
      <c r="U3441" s="212"/>
      <c r="V3441" s="212"/>
      <c r="W3441" s="212"/>
      <c r="X3441" s="212"/>
      <c r="Y3441" s="212">
        <v>1373</v>
      </c>
      <c r="Z3441" s="212" t="s">
        <v>386</v>
      </c>
      <c r="AA3441" s="212" t="s">
        <v>387</v>
      </c>
      <c r="AB3441" s="212">
        <v>16425.305</v>
      </c>
      <c r="AC3441" s="212">
        <v>20164.118999999999</v>
      </c>
      <c r="AD3441" s="212">
        <v>5</v>
      </c>
      <c r="AE3441" s="212">
        <v>0</v>
      </c>
      <c r="AF3441" s="212">
        <v>5</v>
      </c>
      <c r="AG3441" s="212">
        <v>0</v>
      </c>
      <c r="AH3441" s="212">
        <v>82126.52</v>
      </c>
      <c r="AI3441" s="212">
        <v>100820.59</v>
      </c>
      <c r="AJ3441" s="212">
        <v>1</v>
      </c>
      <c r="AK3441" s="212">
        <v>5</v>
      </c>
      <c r="AL3441" s="212">
        <v>0</v>
      </c>
      <c r="AM3441">
        <v>1</v>
      </c>
      <c r="AN3441" t="str">
        <f>VLOOKUP(H3441,'Base Art'!$A:$AJ,36,FALSE)</f>
        <v>ARCOR S.A.I.C.</v>
      </c>
    </row>
    <row r="3442" spans="1:40" x14ac:dyDescent="0.25">
      <c r="A3442" s="212" t="s">
        <v>7665</v>
      </c>
      <c r="B3442" s="212">
        <v>1</v>
      </c>
      <c r="C3442" s="212" t="s">
        <v>7666</v>
      </c>
      <c r="D3442" s="212" t="s">
        <v>167</v>
      </c>
      <c r="E3442" s="212">
        <v>44</v>
      </c>
      <c r="F3442" s="212" t="s">
        <v>71</v>
      </c>
      <c r="G3442" s="212" t="s">
        <v>1174</v>
      </c>
      <c r="H3442" s="212">
        <v>8675</v>
      </c>
      <c r="I3442" s="212" t="s">
        <v>1175</v>
      </c>
      <c r="J3442" s="212">
        <v>1414</v>
      </c>
      <c r="K3442" s="212" t="s">
        <v>372</v>
      </c>
      <c r="L3442" s="212" t="s">
        <v>373</v>
      </c>
      <c r="M3442" s="212"/>
      <c r="N3442" s="212"/>
      <c r="O3442" s="212"/>
      <c r="P3442" s="212"/>
      <c r="Q3442" s="212"/>
      <c r="R3442" s="212"/>
      <c r="S3442" s="212"/>
      <c r="T3442" s="212"/>
      <c r="U3442" s="212"/>
      <c r="V3442" s="212"/>
      <c r="W3442" s="212"/>
      <c r="X3442" s="212"/>
      <c r="Y3442" s="212">
        <v>1374</v>
      </c>
      <c r="Z3442" s="212" t="s">
        <v>336</v>
      </c>
      <c r="AA3442" s="212" t="s">
        <v>337</v>
      </c>
      <c r="AB3442" s="212">
        <v>82014.752999999997</v>
      </c>
      <c r="AC3442" s="212">
        <v>101698.28599999999</v>
      </c>
      <c r="AD3442" s="212">
        <v>0.125</v>
      </c>
      <c r="AE3442" s="212">
        <v>0</v>
      </c>
      <c r="AF3442" s="212">
        <v>0.125</v>
      </c>
      <c r="AG3442" s="212">
        <v>0</v>
      </c>
      <c r="AH3442" s="212">
        <v>10251.84</v>
      </c>
      <c r="AI3442" s="212">
        <v>12712.29</v>
      </c>
      <c r="AJ3442" s="212">
        <v>2</v>
      </c>
      <c r="AK3442" s="212">
        <v>0.06</v>
      </c>
      <c r="AL3442" s="212">
        <v>0</v>
      </c>
      <c r="AM3442">
        <v>1</v>
      </c>
      <c r="AN3442" t="str">
        <f>VLOOKUP(H3442,'Base Art'!$A:$AJ,36,FALSE)</f>
        <v>ARCOR S.A.I.C.</v>
      </c>
    </row>
    <row r="3443" spans="1:40" x14ac:dyDescent="0.25">
      <c r="A3443" s="212" t="s">
        <v>7665</v>
      </c>
      <c r="B3443" s="212">
        <v>1</v>
      </c>
      <c r="C3443" s="212" t="s">
        <v>7666</v>
      </c>
      <c r="D3443" s="212" t="s">
        <v>167</v>
      </c>
      <c r="E3443" s="212">
        <v>44</v>
      </c>
      <c r="F3443" s="212" t="s">
        <v>71</v>
      </c>
      <c r="G3443" s="212" t="s">
        <v>844</v>
      </c>
      <c r="H3443" s="212">
        <v>8805</v>
      </c>
      <c r="I3443" s="212" t="s">
        <v>845</v>
      </c>
      <c r="J3443" s="212">
        <v>1064</v>
      </c>
      <c r="K3443" s="212" t="s">
        <v>446</v>
      </c>
      <c r="L3443" s="212" t="s">
        <v>447</v>
      </c>
      <c r="M3443" s="212"/>
      <c r="N3443" s="212"/>
      <c r="O3443" s="212"/>
      <c r="P3443" s="212">
        <v>1066</v>
      </c>
      <c r="Q3443" s="212" t="s">
        <v>448</v>
      </c>
      <c r="R3443" s="212" t="s">
        <v>449</v>
      </c>
      <c r="S3443" s="212"/>
      <c r="T3443" s="212"/>
      <c r="U3443" s="212"/>
      <c r="V3443" s="212"/>
      <c r="W3443" s="212"/>
      <c r="X3443" s="212"/>
      <c r="Y3443" s="212">
        <v>1373</v>
      </c>
      <c r="Z3443" s="212" t="s">
        <v>386</v>
      </c>
      <c r="AA3443" s="212" t="s">
        <v>387</v>
      </c>
      <c r="AB3443" s="212">
        <v>24004.358</v>
      </c>
      <c r="AC3443" s="212">
        <v>29045.274000000001</v>
      </c>
      <c r="AD3443" s="212">
        <v>0.78569999999999995</v>
      </c>
      <c r="AE3443" s="212">
        <v>0</v>
      </c>
      <c r="AF3443" s="212">
        <v>0.78569999999999995</v>
      </c>
      <c r="AG3443" s="212">
        <v>0</v>
      </c>
      <c r="AH3443" s="212">
        <v>18860.57</v>
      </c>
      <c r="AI3443" s="212">
        <v>22821.29</v>
      </c>
      <c r="AJ3443" s="212">
        <v>0</v>
      </c>
      <c r="AK3443" s="212">
        <v>0</v>
      </c>
      <c r="AL3443" s="212">
        <v>0</v>
      </c>
      <c r="AM3443">
        <v>1</v>
      </c>
      <c r="AN3443" t="str">
        <f>VLOOKUP(H3443,'Base Art'!$A:$AJ,36,FALSE)</f>
        <v>MOLINO CAÑUELAS S.A.C.I.F.I.A.</v>
      </c>
    </row>
    <row r="3444" spans="1:40" x14ac:dyDescent="0.25">
      <c r="A3444" s="212" t="s">
        <v>7665</v>
      </c>
      <c r="B3444" s="212">
        <v>1</v>
      </c>
      <c r="C3444" s="212" t="s">
        <v>7666</v>
      </c>
      <c r="D3444" s="212" t="s">
        <v>167</v>
      </c>
      <c r="E3444" s="212">
        <v>44</v>
      </c>
      <c r="F3444" s="212" t="s">
        <v>71</v>
      </c>
      <c r="G3444" s="212" t="s">
        <v>1026</v>
      </c>
      <c r="H3444" s="212">
        <v>10054</v>
      </c>
      <c r="I3444" s="212" t="s">
        <v>1027</v>
      </c>
      <c r="J3444" s="212"/>
      <c r="K3444" s="212"/>
      <c r="L3444" s="212"/>
      <c r="M3444" s="212"/>
      <c r="N3444" s="212"/>
      <c r="O3444" s="212"/>
      <c r="P3444" s="212"/>
      <c r="Q3444" s="212"/>
      <c r="R3444" s="212"/>
      <c r="S3444" s="212"/>
      <c r="T3444" s="212"/>
      <c r="U3444" s="212"/>
      <c r="V3444" s="212"/>
      <c r="W3444" s="212"/>
      <c r="X3444" s="212"/>
      <c r="Y3444" s="212">
        <v>1376</v>
      </c>
      <c r="Z3444" s="212" t="s">
        <v>320</v>
      </c>
      <c r="AA3444" s="212" t="s">
        <v>321</v>
      </c>
      <c r="AB3444" s="212">
        <v>1055206.2490000001</v>
      </c>
      <c r="AC3444" s="212">
        <v>1308455.7849999999</v>
      </c>
      <c r="AD3444" s="212">
        <v>3.1300000000000001E-2</v>
      </c>
      <c r="AE3444" s="212">
        <v>0</v>
      </c>
      <c r="AF3444" s="212">
        <v>3.1300000000000001E-2</v>
      </c>
      <c r="AG3444" s="212">
        <v>0</v>
      </c>
      <c r="AH3444" s="212">
        <v>32975.199999999997</v>
      </c>
      <c r="AI3444" s="212">
        <v>40889.24</v>
      </c>
      <c r="AJ3444" s="212">
        <v>0</v>
      </c>
      <c r="AK3444" s="212">
        <v>0</v>
      </c>
      <c r="AL3444" s="212">
        <v>0</v>
      </c>
      <c r="AM3444">
        <v>1</v>
      </c>
      <c r="AN3444" t="str">
        <f>VLOOKUP(H3444,'Base Art'!$A:$AJ,36,FALSE)</f>
        <v>BUHL S.A.</v>
      </c>
    </row>
    <row r="3445" spans="1:40" x14ac:dyDescent="0.25">
      <c r="A3445" s="212" t="s">
        <v>7665</v>
      </c>
      <c r="B3445" s="212">
        <v>1</v>
      </c>
      <c r="C3445" s="212" t="s">
        <v>7666</v>
      </c>
      <c r="D3445" s="212" t="s">
        <v>167</v>
      </c>
      <c r="E3445" s="212">
        <v>44</v>
      </c>
      <c r="F3445" s="212" t="s">
        <v>71</v>
      </c>
      <c r="G3445" s="212" t="s">
        <v>1659</v>
      </c>
      <c r="H3445" s="212">
        <v>10214</v>
      </c>
      <c r="I3445" s="212" t="s">
        <v>1660</v>
      </c>
      <c r="J3445" s="212">
        <v>1458</v>
      </c>
      <c r="K3445" s="212" t="s">
        <v>1661</v>
      </c>
      <c r="L3445" s="212" t="s">
        <v>1662</v>
      </c>
      <c r="M3445" s="212"/>
      <c r="N3445" s="212"/>
      <c r="O3445" s="212"/>
      <c r="P3445" s="212"/>
      <c r="Q3445" s="212"/>
      <c r="R3445" s="212"/>
      <c r="S3445" s="212"/>
      <c r="T3445" s="212"/>
      <c r="U3445" s="212"/>
      <c r="V3445" s="212"/>
      <c r="W3445" s="212"/>
      <c r="X3445" s="212"/>
      <c r="Y3445" s="212">
        <v>1370</v>
      </c>
      <c r="Z3445" s="212" t="s">
        <v>400</v>
      </c>
      <c r="AA3445" s="212" t="s">
        <v>401</v>
      </c>
      <c r="AB3445" s="212">
        <v>7009.8890000000001</v>
      </c>
      <c r="AC3445" s="212">
        <v>8692.2620000000006</v>
      </c>
      <c r="AD3445" s="212">
        <v>1</v>
      </c>
      <c r="AE3445" s="212">
        <v>0</v>
      </c>
      <c r="AF3445" s="212">
        <v>1</v>
      </c>
      <c r="AG3445" s="212">
        <v>0</v>
      </c>
      <c r="AH3445" s="212">
        <v>7009.89</v>
      </c>
      <c r="AI3445" s="212">
        <v>8692.26</v>
      </c>
      <c r="AJ3445" s="212">
        <v>0</v>
      </c>
      <c r="AK3445" s="212">
        <v>0</v>
      </c>
      <c r="AL3445" s="212">
        <v>0</v>
      </c>
      <c r="AM3445">
        <v>1</v>
      </c>
      <c r="AN3445" t="str">
        <f>VLOOKUP(H3445,'Base Art'!$A:$AJ,36,FALSE)</f>
        <v>RPB SA</v>
      </c>
    </row>
    <row r="3446" spans="1:40" x14ac:dyDescent="0.25">
      <c r="A3446" s="212" t="s">
        <v>7665</v>
      </c>
      <c r="B3446" s="212">
        <v>1</v>
      </c>
      <c r="C3446" s="212" t="s">
        <v>7666</v>
      </c>
      <c r="D3446" s="212" t="s">
        <v>167</v>
      </c>
      <c r="E3446" s="212">
        <v>44</v>
      </c>
      <c r="F3446" s="212" t="s">
        <v>71</v>
      </c>
      <c r="G3446" s="212" t="s">
        <v>850</v>
      </c>
      <c r="H3446" s="212">
        <v>10278</v>
      </c>
      <c r="I3446" s="212" t="s">
        <v>851</v>
      </c>
      <c r="J3446" s="212"/>
      <c r="K3446" s="212"/>
      <c r="L3446" s="212"/>
      <c r="M3446" s="212"/>
      <c r="N3446" s="212"/>
      <c r="O3446" s="212"/>
      <c r="P3446" s="212">
        <v>1005</v>
      </c>
      <c r="Q3446" s="212" t="s">
        <v>582</v>
      </c>
      <c r="R3446" s="212" t="s">
        <v>583</v>
      </c>
      <c r="S3446" s="212"/>
      <c r="T3446" s="212"/>
      <c r="U3446" s="212"/>
      <c r="V3446" s="212"/>
      <c r="W3446" s="212"/>
      <c r="X3446" s="212"/>
      <c r="Y3446" s="212">
        <v>1369</v>
      </c>
      <c r="Z3446" s="212" t="s">
        <v>354</v>
      </c>
      <c r="AA3446" s="212" t="s">
        <v>355</v>
      </c>
      <c r="AB3446" s="212">
        <v>15206.163</v>
      </c>
      <c r="AC3446" s="212">
        <v>18399.458999999999</v>
      </c>
      <c r="AD3446" s="212">
        <v>1.3</v>
      </c>
      <c r="AE3446" s="212">
        <v>0</v>
      </c>
      <c r="AF3446" s="212">
        <v>1.3</v>
      </c>
      <c r="AG3446" s="212">
        <v>0</v>
      </c>
      <c r="AH3446" s="212">
        <v>19768.009999999998</v>
      </c>
      <c r="AI3446" s="212">
        <v>23919.3</v>
      </c>
      <c r="AJ3446" s="212">
        <v>1</v>
      </c>
      <c r="AK3446" s="212">
        <v>1.3</v>
      </c>
      <c r="AL3446" s="212">
        <v>0</v>
      </c>
      <c r="AM3446">
        <v>1</v>
      </c>
      <c r="AN3446" t="str">
        <f>VLOOKUP(H3446,'Base Art'!$A:$AJ,36,FALSE)</f>
        <v>EST. LAS MARIAS S.A.C.I.F.A.</v>
      </c>
    </row>
    <row r="3447" spans="1:40" x14ac:dyDescent="0.25">
      <c r="A3447" s="212" t="s">
        <v>7665</v>
      </c>
      <c r="B3447" s="212">
        <v>1</v>
      </c>
      <c r="C3447" s="212" t="s">
        <v>7666</v>
      </c>
      <c r="D3447" s="212" t="s">
        <v>167</v>
      </c>
      <c r="E3447" s="212">
        <v>44</v>
      </c>
      <c r="F3447" s="212" t="s">
        <v>71</v>
      </c>
      <c r="G3447" s="212" t="s">
        <v>1306</v>
      </c>
      <c r="H3447" s="212">
        <v>10356</v>
      </c>
      <c r="I3447" s="212" t="s">
        <v>1307</v>
      </c>
      <c r="J3447" s="212">
        <v>1469</v>
      </c>
      <c r="K3447" s="212" t="s">
        <v>1152</v>
      </c>
      <c r="L3447" s="212" t="s">
        <v>1153</v>
      </c>
      <c r="M3447" s="212"/>
      <c r="N3447" s="212"/>
      <c r="O3447" s="212"/>
      <c r="P3447" s="212">
        <v>1103</v>
      </c>
      <c r="Q3447" s="212" t="s">
        <v>1154</v>
      </c>
      <c r="R3447" s="212" t="s">
        <v>1155</v>
      </c>
      <c r="S3447" s="212"/>
      <c r="T3447" s="212"/>
      <c r="U3447" s="212"/>
      <c r="V3447" s="212"/>
      <c r="W3447" s="212"/>
      <c r="X3447" s="212"/>
      <c r="Y3447" s="212">
        <v>1374</v>
      </c>
      <c r="Z3447" s="212" t="s">
        <v>336</v>
      </c>
      <c r="AA3447" s="212" t="s">
        <v>337</v>
      </c>
      <c r="AB3447" s="212">
        <v>31044.21</v>
      </c>
      <c r="AC3447" s="212">
        <v>38494.828000000001</v>
      </c>
      <c r="AD3447" s="212">
        <v>8.3299999999999999E-2</v>
      </c>
      <c r="AE3447" s="212">
        <v>0</v>
      </c>
      <c r="AF3447" s="212">
        <v>8.3299999999999999E-2</v>
      </c>
      <c r="AG3447" s="212">
        <v>0</v>
      </c>
      <c r="AH3447" s="212">
        <v>2587.02</v>
      </c>
      <c r="AI3447" s="212">
        <v>3207.9</v>
      </c>
      <c r="AJ3447" s="212">
        <v>1</v>
      </c>
      <c r="AK3447" s="212">
        <v>0.08</v>
      </c>
      <c r="AL3447" s="212">
        <v>0</v>
      </c>
      <c r="AM3447">
        <v>1</v>
      </c>
      <c r="AN3447" t="str">
        <f>VLOOKUP(H3447,'Base Art'!$A:$AJ,36,FALSE)</f>
        <v>LHERITIER ARGENTINA S.A.</v>
      </c>
    </row>
    <row r="3448" spans="1:40" x14ac:dyDescent="0.25">
      <c r="A3448" s="212" t="s">
        <v>7665</v>
      </c>
      <c r="B3448" s="212">
        <v>1</v>
      </c>
      <c r="C3448" s="212" t="s">
        <v>7666</v>
      </c>
      <c r="D3448" s="212" t="s">
        <v>167</v>
      </c>
      <c r="E3448" s="212">
        <v>44</v>
      </c>
      <c r="F3448" s="212" t="s">
        <v>71</v>
      </c>
      <c r="G3448" s="212" t="s">
        <v>1180</v>
      </c>
      <c r="H3448" s="212">
        <v>10421</v>
      </c>
      <c r="I3448" s="212" t="s">
        <v>1181</v>
      </c>
      <c r="J3448" s="212">
        <v>1018</v>
      </c>
      <c r="K3448" s="212" t="s">
        <v>392</v>
      </c>
      <c r="L3448" s="212" t="s">
        <v>393</v>
      </c>
      <c r="M3448" s="212"/>
      <c r="N3448" s="212"/>
      <c r="O3448" s="212"/>
      <c r="P3448" s="212">
        <v>1250</v>
      </c>
      <c r="Q3448" s="212" t="s">
        <v>864</v>
      </c>
      <c r="R3448" s="212" t="s">
        <v>865</v>
      </c>
      <c r="S3448" s="212"/>
      <c r="T3448" s="212"/>
      <c r="U3448" s="212"/>
      <c r="V3448" s="212"/>
      <c r="W3448" s="212"/>
      <c r="X3448" s="212"/>
      <c r="Y3448" s="212">
        <v>1376</v>
      </c>
      <c r="Z3448" s="212" t="s">
        <v>320</v>
      </c>
      <c r="AA3448" s="212" t="s">
        <v>321</v>
      </c>
      <c r="AB3448" s="212">
        <v>38048.879999999997</v>
      </c>
      <c r="AC3448" s="212">
        <v>42044.012000000002</v>
      </c>
      <c r="AD3448" s="212">
        <v>0.5</v>
      </c>
      <c r="AE3448" s="212">
        <v>0</v>
      </c>
      <c r="AF3448" s="212">
        <v>0.5</v>
      </c>
      <c r="AG3448" s="212">
        <v>0</v>
      </c>
      <c r="AH3448" s="212">
        <v>19024.439999999999</v>
      </c>
      <c r="AI3448" s="212">
        <v>21022.01</v>
      </c>
      <c r="AJ3448" s="212">
        <v>1</v>
      </c>
      <c r="AK3448" s="212">
        <v>0.5</v>
      </c>
      <c r="AL3448" s="212">
        <v>0</v>
      </c>
      <c r="AM3448">
        <v>1</v>
      </c>
      <c r="AN3448" t="str">
        <f>VLOOKUP(H3448,'Base Art'!$A:$AJ,36,FALSE)</f>
        <v>ENERGIZER ARGENTINA S.A.</v>
      </c>
    </row>
    <row r="3449" spans="1:40" x14ac:dyDescent="0.25">
      <c r="A3449" s="212" t="s">
        <v>7665</v>
      </c>
      <c r="B3449" s="212">
        <v>1</v>
      </c>
      <c r="C3449" s="212" t="s">
        <v>7666</v>
      </c>
      <c r="D3449" s="212" t="s">
        <v>167</v>
      </c>
      <c r="E3449" s="212">
        <v>44</v>
      </c>
      <c r="F3449" s="212" t="s">
        <v>71</v>
      </c>
      <c r="G3449" s="212" t="s">
        <v>1310</v>
      </c>
      <c r="H3449" s="212">
        <v>10480</v>
      </c>
      <c r="I3449" s="212" t="s">
        <v>1311</v>
      </c>
      <c r="J3449" s="212">
        <v>1349</v>
      </c>
      <c r="K3449" s="212" t="s">
        <v>1312</v>
      </c>
      <c r="L3449" s="212" t="s">
        <v>1313</v>
      </c>
      <c r="M3449" s="212"/>
      <c r="N3449" s="212"/>
      <c r="O3449" s="212"/>
      <c r="P3449" s="212"/>
      <c r="Q3449" s="212"/>
      <c r="R3449" s="212"/>
      <c r="S3449" s="212"/>
      <c r="T3449" s="212"/>
      <c r="U3449" s="212"/>
      <c r="V3449" s="212"/>
      <c r="W3449" s="212"/>
      <c r="X3449" s="212"/>
      <c r="Y3449" s="212">
        <v>1375</v>
      </c>
      <c r="Z3449" s="212" t="s">
        <v>314</v>
      </c>
      <c r="AA3449" s="212" t="s">
        <v>315</v>
      </c>
      <c r="AB3449" s="212">
        <v>11849.79</v>
      </c>
      <c r="AC3449" s="212">
        <v>14693.74</v>
      </c>
      <c r="AD3449" s="212">
        <v>1</v>
      </c>
      <c r="AE3449" s="212">
        <v>0</v>
      </c>
      <c r="AF3449" s="212">
        <v>1</v>
      </c>
      <c r="AG3449" s="212">
        <v>0</v>
      </c>
      <c r="AH3449" s="212">
        <v>11849.79</v>
      </c>
      <c r="AI3449" s="212">
        <v>14693.74</v>
      </c>
      <c r="AJ3449" s="212">
        <v>0</v>
      </c>
      <c r="AK3449" s="212">
        <v>0</v>
      </c>
      <c r="AL3449" s="212">
        <v>0</v>
      </c>
      <c r="AM3449">
        <v>1</v>
      </c>
      <c r="AN3449" t="str">
        <f>VLOOKUP(H3449,'Base Art'!$A:$AJ,36,FALSE)</f>
        <v>AGROINDUSTRIAS BAIRES</v>
      </c>
    </row>
    <row r="3450" spans="1:40" x14ac:dyDescent="0.25">
      <c r="A3450" s="212" t="s">
        <v>7665</v>
      </c>
      <c r="B3450" s="212">
        <v>1</v>
      </c>
      <c r="C3450" s="212" t="s">
        <v>7666</v>
      </c>
      <c r="D3450" s="212" t="s">
        <v>167</v>
      </c>
      <c r="E3450" s="212">
        <v>44</v>
      </c>
      <c r="F3450" s="212" t="s">
        <v>71</v>
      </c>
      <c r="G3450" s="212" t="s">
        <v>1758</v>
      </c>
      <c r="H3450" s="212">
        <v>10709</v>
      </c>
      <c r="I3450" s="212" t="s">
        <v>1759</v>
      </c>
      <c r="J3450" s="212"/>
      <c r="K3450" s="212"/>
      <c r="L3450" s="212"/>
      <c r="M3450" s="212"/>
      <c r="N3450" s="212"/>
      <c r="O3450" s="212"/>
      <c r="P3450" s="212"/>
      <c r="Q3450" s="212"/>
      <c r="R3450" s="212"/>
      <c r="S3450" s="212"/>
      <c r="T3450" s="212"/>
      <c r="U3450" s="212"/>
      <c r="V3450" s="212"/>
      <c r="W3450" s="212"/>
      <c r="X3450" s="212"/>
      <c r="Y3450" s="212">
        <v>1373</v>
      </c>
      <c r="Z3450" s="212" t="s">
        <v>386</v>
      </c>
      <c r="AA3450" s="212" t="s">
        <v>387</v>
      </c>
      <c r="AB3450" s="212">
        <v>14491.813</v>
      </c>
      <c r="AC3450" s="212">
        <v>17535.093000000001</v>
      </c>
      <c r="AD3450" s="212">
        <v>1</v>
      </c>
      <c r="AE3450" s="212">
        <v>0</v>
      </c>
      <c r="AF3450" s="212">
        <v>1</v>
      </c>
      <c r="AG3450" s="212">
        <v>0</v>
      </c>
      <c r="AH3450" s="212">
        <v>14491.81</v>
      </c>
      <c r="AI3450" s="212">
        <v>17535.09</v>
      </c>
      <c r="AJ3450" s="212">
        <v>0</v>
      </c>
      <c r="AK3450" s="212">
        <v>0</v>
      </c>
      <c r="AL3450" s="212">
        <v>0</v>
      </c>
      <c r="AM3450">
        <v>1</v>
      </c>
      <c r="AN3450" t="str">
        <f>VLOOKUP(H3450,'Base Art'!$A:$AJ,36,FALSE)</f>
        <v>DON SATUR S.R.L.</v>
      </c>
    </row>
    <row r="3451" spans="1:40" x14ac:dyDescent="0.25">
      <c r="A3451" s="212" t="s">
        <v>7665</v>
      </c>
      <c r="B3451" s="212">
        <v>1</v>
      </c>
      <c r="C3451" s="212" t="s">
        <v>7666</v>
      </c>
      <c r="D3451" s="212" t="s">
        <v>167</v>
      </c>
      <c r="E3451" s="212">
        <v>44</v>
      </c>
      <c r="F3451" s="212" t="s">
        <v>71</v>
      </c>
      <c r="G3451" s="212" t="s">
        <v>1236</v>
      </c>
      <c r="H3451" s="212">
        <v>10721</v>
      </c>
      <c r="I3451" s="212" t="s">
        <v>1237</v>
      </c>
      <c r="J3451" s="212">
        <v>1351</v>
      </c>
      <c r="K3451" s="212" t="s">
        <v>470</v>
      </c>
      <c r="L3451" s="212" t="s">
        <v>471</v>
      </c>
      <c r="M3451" s="212"/>
      <c r="N3451" s="212"/>
      <c r="O3451" s="212"/>
      <c r="P3451" s="212">
        <v>1141</v>
      </c>
      <c r="Q3451" s="212" t="s">
        <v>472</v>
      </c>
      <c r="R3451" s="212" t="s">
        <v>473</v>
      </c>
      <c r="S3451" s="212"/>
      <c r="T3451" s="212"/>
      <c r="U3451" s="212"/>
      <c r="V3451" s="212"/>
      <c r="W3451" s="212"/>
      <c r="X3451" s="212"/>
      <c r="Y3451" s="212">
        <v>1372</v>
      </c>
      <c r="Z3451" s="212" t="s">
        <v>346</v>
      </c>
      <c r="AA3451" s="212" t="s">
        <v>347</v>
      </c>
      <c r="AB3451" s="212">
        <v>0</v>
      </c>
      <c r="AC3451" s="212">
        <v>0</v>
      </c>
      <c r="AD3451" s="212">
        <v>0</v>
      </c>
      <c r="AE3451" s="212">
        <v>4.1700000000000001E-2</v>
      </c>
      <c r="AF3451" s="212">
        <v>4.1700000000000001E-2</v>
      </c>
      <c r="AG3451" s="212">
        <v>0</v>
      </c>
      <c r="AH3451" s="212">
        <v>0</v>
      </c>
      <c r="AI3451" s="212">
        <v>0</v>
      </c>
      <c r="AJ3451" s="212">
        <v>0</v>
      </c>
      <c r="AK3451" s="212">
        <v>0</v>
      </c>
      <c r="AL3451" s="212">
        <v>0</v>
      </c>
      <c r="AM3451">
        <v>1</v>
      </c>
      <c r="AN3451" t="str">
        <f>VLOOKUP(H3451,'Base Art'!$A:$AJ,36,FALSE)</f>
        <v>FERRERO ARGENTINA S.A.</v>
      </c>
    </row>
    <row r="3452" spans="1:40" x14ac:dyDescent="0.25">
      <c r="A3452" s="212" t="s">
        <v>7665</v>
      </c>
      <c r="B3452" s="212">
        <v>1</v>
      </c>
      <c r="C3452" s="212" t="s">
        <v>7666</v>
      </c>
      <c r="D3452" s="212" t="s">
        <v>167</v>
      </c>
      <c r="E3452" s="212">
        <v>44</v>
      </c>
      <c r="F3452" s="212" t="s">
        <v>71</v>
      </c>
      <c r="G3452" s="212" t="s">
        <v>904</v>
      </c>
      <c r="H3452" s="212">
        <v>10985</v>
      </c>
      <c r="I3452" s="212" t="s">
        <v>905</v>
      </c>
      <c r="J3452" s="212"/>
      <c r="K3452" s="212"/>
      <c r="L3452" s="212"/>
      <c r="M3452" s="212"/>
      <c r="N3452" s="212"/>
      <c r="O3452" s="212"/>
      <c r="P3452" s="212">
        <v>1004</v>
      </c>
      <c r="Q3452" s="212" t="s">
        <v>352</v>
      </c>
      <c r="R3452" s="212" t="s">
        <v>353</v>
      </c>
      <c r="S3452" s="212"/>
      <c r="T3452" s="212"/>
      <c r="U3452" s="212"/>
      <c r="V3452" s="212"/>
      <c r="W3452" s="212"/>
      <c r="X3452" s="212"/>
      <c r="Y3452" s="212">
        <v>1369</v>
      </c>
      <c r="Z3452" s="212" t="s">
        <v>354</v>
      </c>
      <c r="AA3452" s="212" t="s">
        <v>355</v>
      </c>
      <c r="AB3452" s="212">
        <v>7758.32</v>
      </c>
      <c r="AC3452" s="212">
        <v>9387.5630000000001</v>
      </c>
      <c r="AD3452" s="212">
        <v>0.16669999999999999</v>
      </c>
      <c r="AE3452" s="212">
        <v>0</v>
      </c>
      <c r="AF3452" s="212">
        <v>0.16669999999999999</v>
      </c>
      <c r="AG3452" s="212">
        <v>0</v>
      </c>
      <c r="AH3452" s="212">
        <v>1293.05</v>
      </c>
      <c r="AI3452" s="212">
        <v>1564.59</v>
      </c>
      <c r="AJ3452" s="212">
        <v>0</v>
      </c>
      <c r="AK3452" s="212">
        <v>0</v>
      </c>
      <c r="AL3452" s="212">
        <v>0</v>
      </c>
      <c r="AM3452">
        <v>1</v>
      </c>
      <c r="AN3452" t="str">
        <f>VLOOKUP(H3452,'Base Art'!$A:$AJ,36,FALSE)</f>
        <v>EST. LAS MARIAS S.A.C.I.F.A.</v>
      </c>
    </row>
    <row r="3453" spans="1:40" x14ac:dyDescent="0.25">
      <c r="A3453" s="212" t="s">
        <v>7665</v>
      </c>
      <c r="B3453" s="212">
        <v>1</v>
      </c>
      <c r="C3453" s="212" t="s">
        <v>7666</v>
      </c>
      <c r="D3453" s="212" t="s">
        <v>167</v>
      </c>
      <c r="E3453" s="212">
        <v>44</v>
      </c>
      <c r="F3453" s="212" t="s">
        <v>71</v>
      </c>
      <c r="G3453" s="212" t="s">
        <v>1488</v>
      </c>
      <c r="H3453" s="212">
        <v>11007</v>
      </c>
      <c r="I3453" s="212" t="s">
        <v>1489</v>
      </c>
      <c r="J3453" s="212">
        <v>1257</v>
      </c>
      <c r="K3453" s="212" t="s">
        <v>774</v>
      </c>
      <c r="L3453" s="212" t="s">
        <v>775</v>
      </c>
      <c r="M3453" s="212"/>
      <c r="N3453" s="212"/>
      <c r="O3453" s="212"/>
      <c r="P3453" s="212">
        <v>1113</v>
      </c>
      <c r="Q3453" s="212" t="s">
        <v>1144</v>
      </c>
      <c r="R3453" s="212" t="s">
        <v>1145</v>
      </c>
      <c r="S3453" s="212"/>
      <c r="T3453" s="212"/>
      <c r="U3453" s="212"/>
      <c r="V3453" s="212"/>
      <c r="W3453" s="212"/>
      <c r="X3453" s="212"/>
      <c r="Y3453" s="212">
        <v>1375</v>
      </c>
      <c r="Z3453" s="212" t="s">
        <v>314</v>
      </c>
      <c r="AA3453" s="212" t="s">
        <v>315</v>
      </c>
      <c r="AB3453" s="212">
        <v>-1960.4490000000001</v>
      </c>
      <c r="AC3453" s="212">
        <v>-2430.9569999999999</v>
      </c>
      <c r="AD3453" s="212">
        <v>0</v>
      </c>
      <c r="AE3453" s="212">
        <v>0</v>
      </c>
      <c r="AF3453" s="212">
        <v>0</v>
      </c>
      <c r="AG3453" s="212">
        <v>0</v>
      </c>
      <c r="AH3453" s="212">
        <v>-1960.45</v>
      </c>
      <c r="AI3453" s="212">
        <v>-2430.96</v>
      </c>
      <c r="AJ3453" s="212">
        <v>1</v>
      </c>
      <c r="AK3453" s="212">
        <v>0</v>
      </c>
      <c r="AL3453" s="212">
        <v>0</v>
      </c>
      <c r="AM3453">
        <v>1</v>
      </c>
      <c r="AN3453" t="str">
        <f>VLOOKUP(H3453,'Base Art'!$A:$AJ,36,FALSE)</f>
        <v>NUTRIPET S.A.U.</v>
      </c>
    </row>
    <row r="3454" spans="1:40" x14ac:dyDescent="0.25">
      <c r="A3454" s="212" t="s">
        <v>7665</v>
      </c>
      <c r="B3454" s="212">
        <v>1</v>
      </c>
      <c r="C3454" s="212" t="s">
        <v>7666</v>
      </c>
      <c r="D3454" s="212" t="s">
        <v>167</v>
      </c>
      <c r="E3454" s="212">
        <v>44</v>
      </c>
      <c r="F3454" s="212" t="s">
        <v>71</v>
      </c>
      <c r="G3454" s="212" t="s">
        <v>910</v>
      </c>
      <c r="H3454" s="212">
        <v>11064</v>
      </c>
      <c r="I3454" s="212" t="s">
        <v>911</v>
      </c>
      <c r="J3454" s="212">
        <v>1467</v>
      </c>
      <c r="K3454" s="212" t="s">
        <v>912</v>
      </c>
      <c r="L3454" s="212" t="s">
        <v>913</v>
      </c>
      <c r="M3454" s="212"/>
      <c r="N3454" s="212"/>
      <c r="O3454" s="212"/>
      <c r="P3454" s="212"/>
      <c r="Q3454" s="212"/>
      <c r="R3454" s="212"/>
      <c r="S3454" s="212"/>
      <c r="T3454" s="212"/>
      <c r="U3454" s="212"/>
      <c r="V3454" s="212"/>
      <c r="W3454" s="212"/>
      <c r="X3454" s="212"/>
      <c r="Y3454" s="212">
        <v>1374</v>
      </c>
      <c r="Z3454" s="212" t="s">
        <v>336</v>
      </c>
      <c r="AA3454" s="212" t="s">
        <v>337</v>
      </c>
      <c r="AB3454" s="212">
        <v>79274.399999999994</v>
      </c>
      <c r="AC3454" s="212">
        <v>99449.735000000001</v>
      </c>
      <c r="AD3454" s="212">
        <v>0.125</v>
      </c>
      <c r="AE3454" s="212">
        <v>0</v>
      </c>
      <c r="AF3454" s="212">
        <v>0.125</v>
      </c>
      <c r="AG3454" s="212">
        <v>0</v>
      </c>
      <c r="AH3454" s="212">
        <v>9909.2999999999993</v>
      </c>
      <c r="AI3454" s="212">
        <v>12431.22</v>
      </c>
      <c r="AJ3454" s="212">
        <v>0</v>
      </c>
      <c r="AK3454" s="212">
        <v>0</v>
      </c>
      <c r="AL3454" s="212">
        <v>0</v>
      </c>
      <c r="AM3454">
        <v>1</v>
      </c>
      <c r="AN3454" t="str">
        <f>VLOOKUP(H3454,'Base Art'!$A:$AJ,36,FALSE)</f>
        <v>LHERITIER ARGENTINA S.A.</v>
      </c>
    </row>
    <row r="3455" spans="1:40" x14ac:dyDescent="0.25">
      <c r="A3455" s="212" t="s">
        <v>7665</v>
      </c>
      <c r="B3455" s="212">
        <v>1</v>
      </c>
      <c r="C3455" s="212" t="s">
        <v>7666</v>
      </c>
      <c r="D3455" s="212" t="s">
        <v>167</v>
      </c>
      <c r="E3455" s="212">
        <v>44</v>
      </c>
      <c r="F3455" s="212" t="s">
        <v>71</v>
      </c>
      <c r="G3455" s="212" t="s">
        <v>914</v>
      </c>
      <c r="H3455" s="212">
        <v>11078</v>
      </c>
      <c r="I3455" s="212" t="s">
        <v>915</v>
      </c>
      <c r="J3455" s="212">
        <v>1018</v>
      </c>
      <c r="K3455" s="212" t="s">
        <v>392</v>
      </c>
      <c r="L3455" s="212" t="s">
        <v>393</v>
      </c>
      <c r="M3455" s="212"/>
      <c r="N3455" s="212"/>
      <c r="O3455" s="212"/>
      <c r="P3455" s="212"/>
      <c r="Q3455" s="212"/>
      <c r="R3455" s="212"/>
      <c r="S3455" s="212"/>
      <c r="T3455" s="212"/>
      <c r="U3455" s="212"/>
      <c r="V3455" s="212"/>
      <c r="W3455" s="212"/>
      <c r="X3455" s="212"/>
      <c r="Y3455" s="212">
        <v>1402</v>
      </c>
      <c r="Z3455" s="212" t="s">
        <v>300</v>
      </c>
      <c r="AA3455" s="212" t="s">
        <v>301</v>
      </c>
      <c r="AB3455" s="212">
        <v>186524.74799999999</v>
      </c>
      <c r="AC3455" s="212">
        <v>225694.96</v>
      </c>
      <c r="AD3455" s="212">
        <v>5.5599999999999997E-2</v>
      </c>
      <c r="AE3455" s="212">
        <v>0</v>
      </c>
      <c r="AF3455" s="212">
        <v>5.5599999999999997E-2</v>
      </c>
      <c r="AG3455" s="212">
        <v>0</v>
      </c>
      <c r="AH3455" s="212">
        <v>10362.49</v>
      </c>
      <c r="AI3455" s="212">
        <v>12538.61</v>
      </c>
      <c r="AJ3455" s="212">
        <v>1</v>
      </c>
      <c r="AK3455" s="212">
        <v>0.06</v>
      </c>
      <c r="AL3455" s="212">
        <v>0</v>
      </c>
      <c r="AM3455">
        <v>1</v>
      </c>
      <c r="AN3455" t="str">
        <f>VLOOKUP(H3455,'Base Art'!$A:$AJ,36,FALSE)</f>
        <v>ENERGIZER ARGENTINA S.A.</v>
      </c>
    </row>
    <row r="3456" spans="1:40" x14ac:dyDescent="0.25">
      <c r="A3456" s="212" t="s">
        <v>7665</v>
      </c>
      <c r="B3456" s="212">
        <v>1</v>
      </c>
      <c r="C3456" s="212" t="s">
        <v>7666</v>
      </c>
      <c r="D3456" s="212" t="s">
        <v>167</v>
      </c>
      <c r="E3456" s="212">
        <v>44</v>
      </c>
      <c r="F3456" s="212" t="s">
        <v>71</v>
      </c>
      <c r="G3456" s="212" t="s">
        <v>916</v>
      </c>
      <c r="H3456" s="212">
        <v>11079</v>
      </c>
      <c r="I3456" s="212" t="s">
        <v>917</v>
      </c>
      <c r="J3456" s="212">
        <v>1018</v>
      </c>
      <c r="K3456" s="212" t="s">
        <v>392</v>
      </c>
      <c r="L3456" s="212" t="s">
        <v>393</v>
      </c>
      <c r="M3456" s="212"/>
      <c r="N3456" s="212"/>
      <c r="O3456" s="212"/>
      <c r="P3456" s="212"/>
      <c r="Q3456" s="212"/>
      <c r="R3456" s="212"/>
      <c r="S3456" s="212"/>
      <c r="T3456" s="212"/>
      <c r="U3456" s="212"/>
      <c r="V3456" s="212"/>
      <c r="W3456" s="212"/>
      <c r="X3456" s="212"/>
      <c r="Y3456" s="212">
        <v>1402</v>
      </c>
      <c r="Z3456" s="212" t="s">
        <v>300</v>
      </c>
      <c r="AA3456" s="212" t="s">
        <v>301</v>
      </c>
      <c r="AB3456" s="212">
        <v>184268.4</v>
      </c>
      <c r="AC3456" s="212">
        <v>225694.951</v>
      </c>
      <c r="AD3456" s="212">
        <v>0.1111</v>
      </c>
      <c r="AE3456" s="212">
        <v>0</v>
      </c>
      <c r="AF3456" s="212">
        <v>0.1111</v>
      </c>
      <c r="AG3456" s="212">
        <v>0</v>
      </c>
      <c r="AH3456" s="212">
        <v>20474.27</v>
      </c>
      <c r="AI3456" s="212">
        <v>25077.22</v>
      </c>
      <c r="AJ3456" s="212">
        <v>1</v>
      </c>
      <c r="AK3456" s="212">
        <v>0.11</v>
      </c>
      <c r="AL3456" s="212">
        <v>0</v>
      </c>
      <c r="AM3456">
        <v>1</v>
      </c>
      <c r="AN3456" t="str">
        <f>VLOOKUP(H3456,'Base Art'!$A:$AJ,36,FALSE)</f>
        <v>ENERGIZER ARGENTINA S.A.</v>
      </c>
    </row>
    <row r="3457" spans="1:40" x14ac:dyDescent="0.25">
      <c r="A3457" s="212" t="s">
        <v>7665</v>
      </c>
      <c r="B3457" s="212">
        <v>1</v>
      </c>
      <c r="C3457" s="212" t="s">
        <v>7666</v>
      </c>
      <c r="D3457" s="212" t="s">
        <v>167</v>
      </c>
      <c r="E3457" s="212">
        <v>44</v>
      </c>
      <c r="F3457" s="212" t="s">
        <v>71</v>
      </c>
      <c r="G3457" s="212" t="s">
        <v>918</v>
      </c>
      <c r="H3457" s="212">
        <v>11093</v>
      </c>
      <c r="I3457" s="212" t="s">
        <v>919</v>
      </c>
      <c r="J3457" s="212">
        <v>1351</v>
      </c>
      <c r="K3457" s="212" t="s">
        <v>470</v>
      </c>
      <c r="L3457" s="212" t="s">
        <v>471</v>
      </c>
      <c r="M3457" s="212"/>
      <c r="N3457" s="212"/>
      <c r="O3457" s="212"/>
      <c r="P3457" s="212">
        <v>1141</v>
      </c>
      <c r="Q3457" s="212" t="s">
        <v>472</v>
      </c>
      <c r="R3457" s="212" t="s">
        <v>473</v>
      </c>
      <c r="S3457" s="212"/>
      <c r="T3457" s="212"/>
      <c r="U3457" s="212"/>
      <c r="V3457" s="212"/>
      <c r="W3457" s="212"/>
      <c r="X3457" s="212"/>
      <c r="Y3457" s="212">
        <v>1372</v>
      </c>
      <c r="Z3457" s="212" t="s">
        <v>346</v>
      </c>
      <c r="AA3457" s="212" t="s">
        <v>347</v>
      </c>
      <c r="AB3457" s="212">
        <v>264368.62</v>
      </c>
      <c r="AC3457" s="212">
        <v>335483.78399999999</v>
      </c>
      <c r="AD3457" s="212">
        <v>4.1700000000000001E-2</v>
      </c>
      <c r="AE3457" s="212">
        <v>0</v>
      </c>
      <c r="AF3457" s="212">
        <v>4.1700000000000001E-2</v>
      </c>
      <c r="AG3457" s="212">
        <v>0</v>
      </c>
      <c r="AH3457" s="212">
        <v>11015.36</v>
      </c>
      <c r="AI3457" s="212">
        <v>13978.49</v>
      </c>
      <c r="AJ3457" s="212">
        <v>0</v>
      </c>
      <c r="AK3457" s="212">
        <v>0</v>
      </c>
      <c r="AL3457" s="212">
        <v>0</v>
      </c>
      <c r="AM3457">
        <v>1</v>
      </c>
      <c r="AN3457" t="str">
        <f>VLOOKUP(H3457,'Base Art'!$A:$AJ,36,FALSE)</f>
        <v>FERRERO ARGENTINA S.A.</v>
      </c>
    </row>
    <row r="3458" spans="1:40" x14ac:dyDescent="0.25">
      <c r="A3458" s="212" t="s">
        <v>7665</v>
      </c>
      <c r="B3458" s="212">
        <v>1</v>
      </c>
      <c r="C3458" s="212" t="s">
        <v>7666</v>
      </c>
      <c r="D3458" s="212" t="s">
        <v>167</v>
      </c>
      <c r="E3458" s="212">
        <v>44</v>
      </c>
      <c r="F3458" s="212" t="s">
        <v>71</v>
      </c>
      <c r="G3458" s="212" t="s">
        <v>922</v>
      </c>
      <c r="H3458" s="212">
        <v>11164</v>
      </c>
      <c r="I3458" s="212" t="s">
        <v>923</v>
      </c>
      <c r="J3458" s="212"/>
      <c r="K3458" s="212"/>
      <c r="L3458" s="212"/>
      <c r="M3458" s="212"/>
      <c r="N3458" s="212"/>
      <c r="O3458" s="212"/>
      <c r="P3458" s="212"/>
      <c r="Q3458" s="212"/>
      <c r="R3458" s="212"/>
      <c r="S3458" s="212"/>
      <c r="T3458" s="212"/>
      <c r="U3458" s="212"/>
      <c r="V3458" s="212"/>
      <c r="W3458" s="212"/>
      <c r="X3458" s="212"/>
      <c r="Y3458" s="212">
        <v>1374</v>
      </c>
      <c r="Z3458" s="212" t="s">
        <v>336</v>
      </c>
      <c r="AA3458" s="212" t="s">
        <v>337</v>
      </c>
      <c r="AB3458" s="212">
        <v>213252.97</v>
      </c>
      <c r="AC3458" s="212">
        <v>258036.1</v>
      </c>
      <c r="AD3458" s="212">
        <v>0.05</v>
      </c>
      <c r="AE3458" s="212">
        <v>0</v>
      </c>
      <c r="AF3458" s="212">
        <v>0.05</v>
      </c>
      <c r="AG3458" s="212">
        <v>0</v>
      </c>
      <c r="AH3458" s="212">
        <v>10662.65</v>
      </c>
      <c r="AI3458" s="212">
        <v>12901.81</v>
      </c>
      <c r="AJ3458" s="212">
        <v>1</v>
      </c>
      <c r="AK3458" s="212">
        <v>0.05</v>
      </c>
      <c r="AL3458" s="212">
        <v>0</v>
      </c>
      <c r="AM3458">
        <v>1</v>
      </c>
      <c r="AN3458" t="str">
        <f>VLOOKUP(H3458,'Base Art'!$A:$AJ,36,FALSE)</f>
        <v>MONDELEZ ARGENTINA S.A.</v>
      </c>
    </row>
    <row r="3459" spans="1:40" x14ac:dyDescent="0.25">
      <c r="A3459" s="212" t="s">
        <v>7665</v>
      </c>
      <c r="B3459" s="212">
        <v>1</v>
      </c>
      <c r="C3459" s="212" t="s">
        <v>7666</v>
      </c>
      <c r="D3459" s="212" t="s">
        <v>167</v>
      </c>
      <c r="E3459" s="212">
        <v>44</v>
      </c>
      <c r="F3459" s="212" t="s">
        <v>71</v>
      </c>
      <c r="G3459" s="212" t="s">
        <v>7775</v>
      </c>
      <c r="H3459" s="212">
        <v>11430</v>
      </c>
      <c r="I3459" s="212" t="s">
        <v>7365</v>
      </c>
      <c r="J3459" s="212">
        <v>1204</v>
      </c>
      <c r="K3459" s="212" t="s">
        <v>492</v>
      </c>
      <c r="L3459" s="212" t="s">
        <v>493</v>
      </c>
      <c r="M3459" s="212"/>
      <c r="N3459" s="212"/>
      <c r="O3459" s="212"/>
      <c r="P3459" s="212"/>
      <c r="Q3459" s="212"/>
      <c r="R3459" s="212"/>
      <c r="S3459" s="212"/>
      <c r="T3459" s="212"/>
      <c r="U3459" s="212"/>
      <c r="V3459" s="212"/>
      <c r="W3459" s="212"/>
      <c r="X3459" s="212"/>
      <c r="Y3459" s="212"/>
      <c r="Z3459" s="212"/>
      <c r="AA3459" s="212"/>
      <c r="AB3459" s="212">
        <v>334089.98</v>
      </c>
      <c r="AC3459" s="212">
        <v>413937.46600000001</v>
      </c>
      <c r="AD3459" s="212">
        <v>3.3300000000000003E-2</v>
      </c>
      <c r="AE3459" s="212">
        <v>0</v>
      </c>
      <c r="AF3459" s="212">
        <v>3.3300000000000003E-2</v>
      </c>
      <c r="AG3459" s="212">
        <v>0</v>
      </c>
      <c r="AH3459" s="212">
        <v>11136.33</v>
      </c>
      <c r="AI3459" s="212">
        <v>13797.92</v>
      </c>
      <c r="AJ3459" s="212">
        <v>1</v>
      </c>
      <c r="AK3459" s="212">
        <v>0.03</v>
      </c>
      <c r="AL3459" s="212">
        <v>0</v>
      </c>
      <c r="AM3459">
        <v>1</v>
      </c>
      <c r="AN3459" t="str">
        <f>VLOOKUP(H3459,'Base Art'!$A:$AJ,36,FALSE)</f>
        <v>FERRERO ARGENTINA S.A.</v>
      </c>
    </row>
    <row r="3460" spans="1:40" x14ac:dyDescent="0.25">
      <c r="A3460" s="212" t="s">
        <v>7665</v>
      </c>
      <c r="B3460" s="212">
        <v>1</v>
      </c>
      <c r="C3460" s="212" t="s">
        <v>7666</v>
      </c>
      <c r="D3460" s="212" t="s">
        <v>167</v>
      </c>
      <c r="E3460" s="212">
        <v>44</v>
      </c>
      <c r="F3460" s="212" t="s">
        <v>71</v>
      </c>
      <c r="G3460" s="212" t="s">
        <v>1597</v>
      </c>
      <c r="H3460" s="212">
        <v>11561</v>
      </c>
      <c r="I3460" s="212" t="s">
        <v>1598</v>
      </c>
      <c r="J3460" s="212">
        <v>1234</v>
      </c>
      <c r="K3460" s="212" t="s">
        <v>1599</v>
      </c>
      <c r="L3460" s="212" t="s">
        <v>1600</v>
      </c>
      <c r="M3460" s="212"/>
      <c r="N3460" s="212"/>
      <c r="O3460" s="212"/>
      <c r="P3460" s="212"/>
      <c r="Q3460" s="212"/>
      <c r="R3460" s="212"/>
      <c r="S3460" s="212"/>
      <c r="T3460" s="212"/>
      <c r="U3460" s="212"/>
      <c r="V3460" s="212"/>
      <c r="W3460" s="212"/>
      <c r="X3460" s="212"/>
      <c r="Y3460" s="212">
        <v>1374</v>
      </c>
      <c r="Z3460" s="212" t="s">
        <v>336</v>
      </c>
      <c r="AA3460" s="212" t="s">
        <v>337</v>
      </c>
      <c r="AB3460" s="212">
        <v>149030.13</v>
      </c>
      <c r="AC3460" s="212">
        <v>180326.46</v>
      </c>
      <c r="AD3460" s="212">
        <v>6.4500000000000002E-2</v>
      </c>
      <c r="AE3460" s="212">
        <v>1.61E-2</v>
      </c>
      <c r="AF3460" s="212">
        <v>8.0600000000000005E-2</v>
      </c>
      <c r="AG3460" s="212">
        <v>0</v>
      </c>
      <c r="AH3460" s="212">
        <v>12018.56</v>
      </c>
      <c r="AI3460" s="212">
        <v>14542.46</v>
      </c>
      <c r="AJ3460" s="212">
        <v>1</v>
      </c>
      <c r="AK3460" s="212">
        <v>0.08</v>
      </c>
      <c r="AL3460" s="212">
        <v>0</v>
      </c>
      <c r="AM3460">
        <v>1</v>
      </c>
      <c r="AN3460" t="str">
        <f>VLOOKUP(H3460,'Base Art'!$A:$AJ,36,FALSE)</f>
        <v>MONDELEZ ARGENTINA S.A.</v>
      </c>
    </row>
    <row r="3461" spans="1:40" x14ac:dyDescent="0.25">
      <c r="A3461" s="212" t="s">
        <v>7665</v>
      </c>
      <c r="B3461" s="212">
        <v>1</v>
      </c>
      <c r="C3461" s="212" t="s">
        <v>7666</v>
      </c>
      <c r="D3461" s="212" t="s">
        <v>167</v>
      </c>
      <c r="E3461" s="212">
        <v>44</v>
      </c>
      <c r="F3461" s="212" t="s">
        <v>71</v>
      </c>
      <c r="G3461" s="212" t="s">
        <v>1704</v>
      </c>
      <c r="H3461" s="212">
        <v>11567</v>
      </c>
      <c r="I3461" s="212" t="s">
        <v>1705</v>
      </c>
      <c r="J3461" s="212"/>
      <c r="K3461" s="212"/>
      <c r="L3461" s="212"/>
      <c r="M3461" s="212"/>
      <c r="N3461" s="212"/>
      <c r="O3461" s="212"/>
      <c r="P3461" s="212"/>
      <c r="Q3461" s="212"/>
      <c r="R3461" s="212"/>
      <c r="S3461" s="212"/>
      <c r="T3461" s="212"/>
      <c r="U3461" s="212"/>
      <c r="V3461" s="212"/>
      <c r="W3461" s="212"/>
      <c r="X3461" s="212"/>
      <c r="Y3461" s="212"/>
      <c r="Z3461" s="212"/>
      <c r="AA3461" s="212"/>
      <c r="AB3461" s="212">
        <v>36304.199999999997</v>
      </c>
      <c r="AC3461" s="212">
        <v>45017.207999999999</v>
      </c>
      <c r="AD3461" s="212">
        <v>0.3</v>
      </c>
      <c r="AE3461" s="212">
        <v>0</v>
      </c>
      <c r="AF3461" s="212">
        <v>0.3</v>
      </c>
      <c r="AG3461" s="212">
        <v>0</v>
      </c>
      <c r="AH3461" s="212">
        <v>10891.26</v>
      </c>
      <c r="AI3461" s="212">
        <v>13505.16</v>
      </c>
      <c r="AJ3461" s="212">
        <v>1</v>
      </c>
      <c r="AK3461" s="212">
        <v>0.3</v>
      </c>
      <c r="AL3461" s="212">
        <v>0</v>
      </c>
      <c r="AM3461">
        <v>1</v>
      </c>
      <c r="AN3461" t="str">
        <f>VLOOKUP(H3461,'Base Art'!$A:$AJ,36,FALSE)</f>
        <v>GEORGALOS HNOS. S.A.I.C.A.</v>
      </c>
    </row>
    <row r="3462" spans="1:40" x14ac:dyDescent="0.25">
      <c r="A3462" s="212" t="s">
        <v>7665</v>
      </c>
      <c r="B3462" s="212">
        <v>1</v>
      </c>
      <c r="C3462" s="212" t="s">
        <v>7666</v>
      </c>
      <c r="D3462" s="212" t="s">
        <v>189</v>
      </c>
      <c r="E3462" s="212">
        <v>49</v>
      </c>
      <c r="F3462" s="212" t="s">
        <v>15</v>
      </c>
      <c r="G3462" s="212" t="s">
        <v>406</v>
      </c>
      <c r="H3462" s="212">
        <v>1115</v>
      </c>
      <c r="I3462" s="212" t="s">
        <v>407</v>
      </c>
      <c r="J3462" s="212"/>
      <c r="K3462" s="212"/>
      <c r="L3462" s="212"/>
      <c r="M3462" s="212"/>
      <c r="N3462" s="212"/>
      <c r="O3462" s="212"/>
      <c r="P3462" s="212"/>
      <c r="Q3462" s="212"/>
      <c r="R3462" s="212"/>
      <c r="S3462" s="212"/>
      <c r="T3462" s="212"/>
      <c r="U3462" s="212"/>
      <c r="V3462" s="212"/>
      <c r="W3462" s="212"/>
      <c r="X3462" s="212"/>
      <c r="Y3462" s="212">
        <v>1373</v>
      </c>
      <c r="Z3462" s="212" t="s">
        <v>386</v>
      </c>
      <c r="AA3462" s="212" t="s">
        <v>387</v>
      </c>
      <c r="AB3462" s="212">
        <v>16842.923999999999</v>
      </c>
      <c r="AC3462" s="212">
        <v>20885.224999999999</v>
      </c>
      <c r="AD3462" s="212">
        <v>-1</v>
      </c>
      <c r="AE3462" s="212">
        <v>0</v>
      </c>
      <c r="AF3462" s="212">
        <v>-1</v>
      </c>
      <c r="AG3462" s="212">
        <v>0</v>
      </c>
      <c r="AH3462" s="212">
        <v>-16842.919999999998</v>
      </c>
      <c r="AI3462" s="212">
        <v>-20885.22</v>
      </c>
      <c r="AJ3462" s="212">
        <v>1</v>
      </c>
      <c r="AK3462" s="212">
        <v>-1</v>
      </c>
      <c r="AL3462" s="212">
        <v>0</v>
      </c>
      <c r="AM3462">
        <v>1</v>
      </c>
      <c r="AN3462" t="str">
        <f>VLOOKUP(H3462,'Base Art'!$A:$AJ,36,FALSE)</f>
        <v>MAURI S.A.</v>
      </c>
    </row>
    <row r="3463" spans="1:40" x14ac:dyDescent="0.25">
      <c r="A3463" s="212" t="s">
        <v>7665</v>
      </c>
      <c r="B3463" s="212">
        <v>1</v>
      </c>
      <c r="C3463" s="212" t="s">
        <v>7666</v>
      </c>
      <c r="D3463" s="212" t="s">
        <v>189</v>
      </c>
      <c r="E3463" s="212">
        <v>49</v>
      </c>
      <c r="F3463" s="212" t="s">
        <v>15</v>
      </c>
      <c r="G3463" s="212" t="s">
        <v>518</v>
      </c>
      <c r="H3463" s="212">
        <v>3237</v>
      </c>
      <c r="I3463" s="212" t="s">
        <v>519</v>
      </c>
      <c r="J3463" s="212">
        <v>1477</v>
      </c>
      <c r="K3463" s="212" t="s">
        <v>512</v>
      </c>
      <c r="L3463" s="212" t="s">
        <v>513</v>
      </c>
      <c r="M3463" s="212"/>
      <c r="N3463" s="212"/>
      <c r="O3463" s="212"/>
      <c r="P3463" s="212">
        <v>1093</v>
      </c>
      <c r="Q3463" s="212" t="s">
        <v>520</v>
      </c>
      <c r="R3463" s="212" t="s">
        <v>521</v>
      </c>
      <c r="S3463" s="212"/>
      <c r="T3463" s="212"/>
      <c r="U3463" s="212"/>
      <c r="V3463" s="212"/>
      <c r="W3463" s="212"/>
      <c r="X3463" s="212"/>
      <c r="Y3463" s="212">
        <v>1373</v>
      </c>
      <c r="Z3463" s="212" t="s">
        <v>386</v>
      </c>
      <c r="AA3463" s="212" t="s">
        <v>387</v>
      </c>
      <c r="AB3463" s="212">
        <v>96398.39</v>
      </c>
      <c r="AC3463" s="212">
        <v>118070.32399999999</v>
      </c>
      <c r="AD3463" s="212">
        <v>-0.33329999999999999</v>
      </c>
      <c r="AE3463" s="212">
        <v>0</v>
      </c>
      <c r="AF3463" s="212">
        <v>-0.33329999999999999</v>
      </c>
      <c r="AG3463" s="212">
        <v>0</v>
      </c>
      <c r="AH3463" s="212">
        <v>-32132.799999999999</v>
      </c>
      <c r="AI3463" s="212">
        <v>-39356.769999999997</v>
      </c>
      <c r="AJ3463" s="212">
        <v>0</v>
      </c>
      <c r="AK3463" s="212">
        <v>0</v>
      </c>
      <c r="AL3463" s="212">
        <v>0</v>
      </c>
      <c r="AM3463">
        <v>1</v>
      </c>
      <c r="AN3463" t="str">
        <f>VLOOKUP(H3463,'Base Art'!$A:$AJ,36,FALSE)</f>
        <v>ESTABLECIM. MODELO LAS COLONIAS S.A</v>
      </c>
    </row>
    <row r="3464" spans="1:40" x14ac:dyDescent="0.25">
      <c r="A3464" s="212" t="s">
        <v>7665</v>
      </c>
      <c r="B3464" s="212">
        <v>1</v>
      </c>
      <c r="C3464" s="212" t="s">
        <v>7666</v>
      </c>
      <c r="D3464" s="212" t="s">
        <v>189</v>
      </c>
      <c r="E3464" s="212">
        <v>49</v>
      </c>
      <c r="F3464" s="212" t="s">
        <v>15</v>
      </c>
      <c r="G3464" s="212" t="s">
        <v>522</v>
      </c>
      <c r="H3464" s="212">
        <v>3238</v>
      </c>
      <c r="I3464" s="212" t="s">
        <v>523</v>
      </c>
      <c r="J3464" s="212">
        <v>1477</v>
      </c>
      <c r="K3464" s="212" t="s">
        <v>512</v>
      </c>
      <c r="L3464" s="212" t="s">
        <v>513</v>
      </c>
      <c r="M3464" s="212"/>
      <c r="N3464" s="212"/>
      <c r="O3464" s="212"/>
      <c r="P3464" s="212">
        <v>1093</v>
      </c>
      <c r="Q3464" s="212" t="s">
        <v>520</v>
      </c>
      <c r="R3464" s="212" t="s">
        <v>521</v>
      </c>
      <c r="S3464" s="212"/>
      <c r="T3464" s="212"/>
      <c r="U3464" s="212"/>
      <c r="V3464" s="212"/>
      <c r="W3464" s="212"/>
      <c r="X3464" s="212"/>
      <c r="Y3464" s="212">
        <v>1373</v>
      </c>
      <c r="Z3464" s="212" t="s">
        <v>386</v>
      </c>
      <c r="AA3464" s="212" t="s">
        <v>387</v>
      </c>
      <c r="AB3464" s="212">
        <v>95690.157999999996</v>
      </c>
      <c r="AC3464" s="212">
        <v>118070.323</v>
      </c>
      <c r="AD3464" s="212">
        <v>-0.83330000000000004</v>
      </c>
      <c r="AE3464" s="212">
        <v>0</v>
      </c>
      <c r="AF3464" s="212">
        <v>-0.83330000000000004</v>
      </c>
      <c r="AG3464" s="212">
        <v>0</v>
      </c>
      <c r="AH3464" s="212">
        <v>-79741.8</v>
      </c>
      <c r="AI3464" s="212">
        <v>-98391.94</v>
      </c>
      <c r="AJ3464" s="212">
        <v>1</v>
      </c>
      <c r="AK3464" s="212">
        <v>-0.83</v>
      </c>
      <c r="AL3464" s="212">
        <v>0</v>
      </c>
      <c r="AM3464">
        <v>1</v>
      </c>
      <c r="AN3464" t="str">
        <f>VLOOKUP(H3464,'Base Art'!$A:$AJ,36,FALSE)</f>
        <v>ESTABLECIM. MODELO LAS COLONIAS S.A</v>
      </c>
    </row>
    <row r="3465" spans="1:40" x14ac:dyDescent="0.25">
      <c r="A3465" s="212" t="s">
        <v>7665</v>
      </c>
      <c r="B3465" s="212">
        <v>1</v>
      </c>
      <c r="C3465" s="212" t="s">
        <v>7666</v>
      </c>
      <c r="D3465" s="212" t="s">
        <v>189</v>
      </c>
      <c r="E3465" s="212">
        <v>49</v>
      </c>
      <c r="F3465" s="212" t="s">
        <v>15</v>
      </c>
      <c r="G3465" s="212" t="s">
        <v>668</v>
      </c>
      <c r="H3465" s="212">
        <v>6183</v>
      </c>
      <c r="I3465" s="212" t="s">
        <v>669</v>
      </c>
      <c r="J3465" s="212">
        <v>1454</v>
      </c>
      <c r="K3465" s="212" t="s">
        <v>660</v>
      </c>
      <c r="L3465" s="212" t="s">
        <v>661</v>
      </c>
      <c r="M3465" s="212"/>
      <c r="N3465" s="212"/>
      <c r="O3465" s="212"/>
      <c r="P3465" s="212">
        <v>1075</v>
      </c>
      <c r="Q3465" s="212" t="s">
        <v>662</v>
      </c>
      <c r="R3465" s="212" t="s">
        <v>663</v>
      </c>
      <c r="S3465" s="212"/>
      <c r="T3465" s="212"/>
      <c r="U3465" s="212"/>
      <c r="V3465" s="212"/>
      <c r="W3465" s="212"/>
      <c r="X3465" s="212"/>
      <c r="Y3465" s="212">
        <v>1370</v>
      </c>
      <c r="Z3465" s="212" t="s">
        <v>400</v>
      </c>
      <c r="AA3465" s="212" t="s">
        <v>401</v>
      </c>
      <c r="AB3465" s="212">
        <v>10907.593999999999</v>
      </c>
      <c r="AC3465" s="212">
        <v>13198.188</v>
      </c>
      <c r="AD3465" s="212">
        <v>-2</v>
      </c>
      <c r="AE3465" s="212">
        <v>0</v>
      </c>
      <c r="AF3465" s="212">
        <v>-2</v>
      </c>
      <c r="AG3465" s="212">
        <v>0</v>
      </c>
      <c r="AH3465" s="212">
        <v>-21815.19</v>
      </c>
      <c r="AI3465" s="212">
        <v>-26396.38</v>
      </c>
      <c r="AJ3465" s="212">
        <v>0</v>
      </c>
      <c r="AK3465" s="212">
        <v>0</v>
      </c>
      <c r="AL3465" s="212">
        <v>0</v>
      </c>
      <c r="AM3465">
        <v>1</v>
      </c>
      <c r="AN3465" t="str">
        <f>VLOOKUP(H3465,'Base Art'!$A:$AJ,36,FALSE)</f>
        <v>RPB SA</v>
      </c>
    </row>
    <row r="3466" spans="1:40" x14ac:dyDescent="0.25">
      <c r="A3466" s="212" t="s">
        <v>7665</v>
      </c>
      <c r="B3466" s="212">
        <v>1</v>
      </c>
      <c r="C3466" s="212" t="s">
        <v>7666</v>
      </c>
      <c r="D3466" s="212" t="s">
        <v>189</v>
      </c>
      <c r="E3466" s="212">
        <v>49</v>
      </c>
      <c r="F3466" s="212" t="s">
        <v>15</v>
      </c>
      <c r="G3466" s="212" t="s">
        <v>680</v>
      </c>
      <c r="H3466" s="212">
        <v>6189</v>
      </c>
      <c r="I3466" s="212" t="s">
        <v>681</v>
      </c>
      <c r="J3466" s="212">
        <v>1454</v>
      </c>
      <c r="K3466" s="212" t="s">
        <v>660</v>
      </c>
      <c r="L3466" s="212" t="s">
        <v>661</v>
      </c>
      <c r="M3466" s="212"/>
      <c r="N3466" s="212"/>
      <c r="O3466" s="212"/>
      <c r="P3466" s="212">
        <v>1074</v>
      </c>
      <c r="Q3466" s="212" t="s">
        <v>674</v>
      </c>
      <c r="R3466" s="212" t="s">
        <v>675</v>
      </c>
      <c r="S3466" s="212"/>
      <c r="T3466" s="212"/>
      <c r="U3466" s="212"/>
      <c r="V3466" s="212"/>
      <c r="W3466" s="212"/>
      <c r="X3466" s="212"/>
      <c r="Y3466" s="212">
        <v>1370</v>
      </c>
      <c r="Z3466" s="212" t="s">
        <v>400</v>
      </c>
      <c r="AA3466" s="212" t="s">
        <v>401</v>
      </c>
      <c r="AB3466" s="212">
        <v>7247.3370000000004</v>
      </c>
      <c r="AC3466" s="212">
        <v>8769.2780000000002</v>
      </c>
      <c r="AD3466" s="212">
        <v>-2</v>
      </c>
      <c r="AE3466" s="212">
        <v>0</v>
      </c>
      <c r="AF3466" s="212">
        <v>-2</v>
      </c>
      <c r="AG3466" s="212">
        <v>0</v>
      </c>
      <c r="AH3466" s="212">
        <v>-14494.67</v>
      </c>
      <c r="AI3466" s="212">
        <v>-17538.560000000001</v>
      </c>
      <c r="AJ3466" s="212">
        <v>1</v>
      </c>
      <c r="AK3466" s="212">
        <v>-2</v>
      </c>
      <c r="AL3466" s="212">
        <v>0</v>
      </c>
      <c r="AM3466">
        <v>1</v>
      </c>
      <c r="AN3466" t="str">
        <f>VLOOKUP(H3466,'Base Art'!$A:$AJ,36,FALSE)</f>
        <v>RPB SA</v>
      </c>
    </row>
    <row r="3467" spans="1:40" x14ac:dyDescent="0.25">
      <c r="A3467" s="212" t="s">
        <v>7665</v>
      </c>
      <c r="B3467" s="212">
        <v>1</v>
      </c>
      <c r="C3467" s="212" t="s">
        <v>7666</v>
      </c>
      <c r="D3467" s="212" t="s">
        <v>189</v>
      </c>
      <c r="E3467" s="212">
        <v>49</v>
      </c>
      <c r="F3467" s="212" t="s">
        <v>15</v>
      </c>
      <c r="G3467" s="212" t="s">
        <v>7762</v>
      </c>
      <c r="H3467" s="212">
        <v>6271</v>
      </c>
      <c r="I3467" s="212" t="s">
        <v>2914</v>
      </c>
      <c r="J3467" s="212">
        <v>1454</v>
      </c>
      <c r="K3467" s="212" t="s">
        <v>660</v>
      </c>
      <c r="L3467" s="212" t="s">
        <v>661</v>
      </c>
      <c r="M3467" s="212"/>
      <c r="N3467" s="212"/>
      <c r="O3467" s="212"/>
      <c r="P3467" s="212">
        <v>1075</v>
      </c>
      <c r="Q3467" s="212" t="s">
        <v>662</v>
      </c>
      <c r="R3467" s="212" t="s">
        <v>663</v>
      </c>
      <c r="S3467" s="212"/>
      <c r="T3467" s="212"/>
      <c r="U3467" s="212"/>
      <c r="V3467" s="212"/>
      <c r="W3467" s="212"/>
      <c r="X3467" s="212"/>
      <c r="Y3467" s="212">
        <v>1370</v>
      </c>
      <c r="Z3467" s="212" t="s">
        <v>400</v>
      </c>
      <c r="AA3467" s="212" t="s">
        <v>401</v>
      </c>
      <c r="AB3467" s="212">
        <v>13932.02</v>
      </c>
      <c r="AC3467" s="212">
        <v>16857.743999999999</v>
      </c>
      <c r="AD3467" s="212">
        <v>-1</v>
      </c>
      <c r="AE3467" s="212">
        <v>0</v>
      </c>
      <c r="AF3467" s="212">
        <v>-1</v>
      </c>
      <c r="AG3467" s="212">
        <v>0</v>
      </c>
      <c r="AH3467" s="212">
        <v>-13932.02</v>
      </c>
      <c r="AI3467" s="212">
        <v>-16857.740000000002</v>
      </c>
      <c r="AJ3467" s="212">
        <v>0</v>
      </c>
      <c r="AK3467" s="212">
        <v>0</v>
      </c>
      <c r="AL3467" s="212">
        <v>0</v>
      </c>
      <c r="AM3467">
        <v>1</v>
      </c>
      <c r="AN3467" t="str">
        <f>VLOOKUP(H3467,'Base Art'!$A:$AJ,36,FALSE)</f>
        <v>RPB SA</v>
      </c>
    </row>
    <row r="3468" spans="1:40" x14ac:dyDescent="0.25">
      <c r="A3468" s="212" t="s">
        <v>7665</v>
      </c>
      <c r="B3468" s="212">
        <v>1</v>
      </c>
      <c r="C3468" s="212" t="s">
        <v>7666</v>
      </c>
      <c r="D3468" s="212" t="s">
        <v>189</v>
      </c>
      <c r="E3468" s="212">
        <v>49</v>
      </c>
      <c r="F3468" s="212" t="s">
        <v>15</v>
      </c>
      <c r="G3468" s="212" t="s">
        <v>1136</v>
      </c>
      <c r="H3468" s="212">
        <v>6944</v>
      </c>
      <c r="I3468" s="212" t="s">
        <v>1137</v>
      </c>
      <c r="J3468" s="212">
        <v>1192</v>
      </c>
      <c r="K3468" s="212" t="s">
        <v>932</v>
      </c>
      <c r="L3468" s="212" t="s">
        <v>933</v>
      </c>
      <c r="M3468" s="212"/>
      <c r="N3468" s="212"/>
      <c r="O3468" s="212"/>
      <c r="P3468" s="212">
        <v>1112</v>
      </c>
      <c r="Q3468" s="212" t="s">
        <v>1010</v>
      </c>
      <c r="R3468" s="212" t="s">
        <v>1011</v>
      </c>
      <c r="S3468" s="212"/>
      <c r="T3468" s="212"/>
      <c r="U3468" s="212"/>
      <c r="V3468" s="212"/>
      <c r="W3468" s="212"/>
      <c r="X3468" s="212"/>
      <c r="Y3468" s="212">
        <v>1375</v>
      </c>
      <c r="Z3468" s="212" t="s">
        <v>314</v>
      </c>
      <c r="AA3468" s="212" t="s">
        <v>315</v>
      </c>
      <c r="AB3468" s="212">
        <v>30110.743999999999</v>
      </c>
      <c r="AC3468" s="212">
        <v>36434</v>
      </c>
      <c r="AD3468" s="212">
        <v>-1</v>
      </c>
      <c r="AE3468" s="212">
        <v>0</v>
      </c>
      <c r="AF3468" s="212">
        <v>-1</v>
      </c>
      <c r="AG3468" s="212">
        <v>0</v>
      </c>
      <c r="AH3468" s="212">
        <v>-30110.74</v>
      </c>
      <c r="AI3468" s="212">
        <v>-36434</v>
      </c>
      <c r="AJ3468" s="212">
        <v>1</v>
      </c>
      <c r="AK3468" s="212">
        <v>-1</v>
      </c>
      <c r="AL3468" s="212">
        <v>0</v>
      </c>
      <c r="AM3468">
        <v>1</v>
      </c>
      <c r="AN3468" t="str">
        <f>VLOOKUP(H3468,'Base Art'!$A:$AJ,36,FALSE)</f>
        <v>NUTRIPET S.A.U.</v>
      </c>
    </row>
    <row r="3469" spans="1:40" x14ac:dyDescent="0.25">
      <c r="A3469" s="212" t="s">
        <v>7665</v>
      </c>
      <c r="B3469" s="212">
        <v>1</v>
      </c>
      <c r="C3469" s="212" t="s">
        <v>7666</v>
      </c>
      <c r="D3469" s="212" t="s">
        <v>189</v>
      </c>
      <c r="E3469" s="212">
        <v>49</v>
      </c>
      <c r="F3469" s="212" t="s">
        <v>15</v>
      </c>
      <c r="G3469" s="212" t="s">
        <v>1138</v>
      </c>
      <c r="H3469" s="212">
        <v>6954</v>
      </c>
      <c r="I3469" s="212" t="s">
        <v>1139</v>
      </c>
      <c r="J3469" s="212">
        <v>1192</v>
      </c>
      <c r="K3469" s="212" t="s">
        <v>932</v>
      </c>
      <c r="L3469" s="212" t="s">
        <v>933</v>
      </c>
      <c r="M3469" s="212"/>
      <c r="N3469" s="212"/>
      <c r="O3469" s="212"/>
      <c r="P3469" s="212">
        <v>1112</v>
      </c>
      <c r="Q3469" s="212" t="s">
        <v>1010</v>
      </c>
      <c r="R3469" s="212" t="s">
        <v>1011</v>
      </c>
      <c r="S3469" s="212"/>
      <c r="T3469" s="212"/>
      <c r="U3469" s="212"/>
      <c r="V3469" s="212"/>
      <c r="W3469" s="212"/>
      <c r="X3469" s="212"/>
      <c r="Y3469" s="212">
        <v>1375</v>
      </c>
      <c r="Z3469" s="212" t="s">
        <v>314</v>
      </c>
      <c r="AA3469" s="212" t="s">
        <v>315</v>
      </c>
      <c r="AB3469" s="212">
        <v>23221.119999999999</v>
      </c>
      <c r="AC3469" s="212">
        <v>28794.188999999998</v>
      </c>
      <c r="AD3469" s="212">
        <v>-2</v>
      </c>
      <c r="AE3469" s="212">
        <v>0</v>
      </c>
      <c r="AF3469" s="212">
        <v>-2</v>
      </c>
      <c r="AG3469" s="212">
        <v>0</v>
      </c>
      <c r="AH3469" s="212">
        <v>-46442.239999999998</v>
      </c>
      <c r="AI3469" s="212">
        <v>-57588.38</v>
      </c>
      <c r="AJ3469" s="212">
        <v>0</v>
      </c>
      <c r="AK3469" s="212">
        <v>0</v>
      </c>
      <c r="AL3469" s="212">
        <v>0</v>
      </c>
      <c r="AM3469">
        <v>1</v>
      </c>
      <c r="AN3469" t="str">
        <f>VLOOKUP(H3469,'Base Art'!$A:$AJ,36,FALSE)</f>
        <v>NUTRIPET S.A.U.</v>
      </c>
    </row>
    <row r="3470" spans="1:40" x14ac:dyDescent="0.25">
      <c r="A3470" s="212" t="s">
        <v>7665</v>
      </c>
      <c r="B3470" s="212">
        <v>1</v>
      </c>
      <c r="C3470" s="212" t="s">
        <v>7666</v>
      </c>
      <c r="D3470" s="212" t="s">
        <v>189</v>
      </c>
      <c r="E3470" s="212">
        <v>49</v>
      </c>
      <c r="F3470" s="212" t="s">
        <v>15</v>
      </c>
      <c r="G3470" s="212" t="s">
        <v>1280</v>
      </c>
      <c r="H3470" s="212">
        <v>6971</v>
      </c>
      <c r="I3470" s="212" t="s">
        <v>1281</v>
      </c>
      <c r="J3470" s="212">
        <v>1257</v>
      </c>
      <c r="K3470" s="212" t="s">
        <v>774</v>
      </c>
      <c r="L3470" s="212" t="s">
        <v>775</v>
      </c>
      <c r="M3470" s="212"/>
      <c r="N3470" s="212"/>
      <c r="O3470" s="212"/>
      <c r="P3470" s="212">
        <v>1114</v>
      </c>
      <c r="Q3470" s="212" t="s">
        <v>1222</v>
      </c>
      <c r="R3470" s="212" t="s">
        <v>1223</v>
      </c>
      <c r="S3470" s="212"/>
      <c r="T3470" s="212"/>
      <c r="U3470" s="212"/>
      <c r="V3470" s="212"/>
      <c r="W3470" s="212"/>
      <c r="X3470" s="212"/>
      <c r="Y3470" s="212">
        <v>1375</v>
      </c>
      <c r="Z3470" s="212" t="s">
        <v>314</v>
      </c>
      <c r="AA3470" s="212" t="s">
        <v>315</v>
      </c>
      <c r="AB3470" s="212">
        <v>28138.944</v>
      </c>
      <c r="AC3470" s="212">
        <v>34048.122000000003</v>
      </c>
      <c r="AD3470" s="212">
        <v>-2</v>
      </c>
      <c r="AE3470" s="212">
        <v>0</v>
      </c>
      <c r="AF3470" s="212">
        <v>-2</v>
      </c>
      <c r="AG3470" s="212">
        <v>0</v>
      </c>
      <c r="AH3470" s="212">
        <v>-56277.89</v>
      </c>
      <c r="AI3470" s="212">
        <v>-68096.240000000005</v>
      </c>
      <c r="AJ3470" s="212">
        <v>1</v>
      </c>
      <c r="AK3470" s="212">
        <v>-2</v>
      </c>
      <c r="AL3470" s="212">
        <v>0</v>
      </c>
      <c r="AM3470">
        <v>1</v>
      </c>
      <c r="AN3470" t="str">
        <f>VLOOKUP(H3470,'Base Art'!$A:$AJ,36,FALSE)</f>
        <v>NUTRIPET S.A.U.</v>
      </c>
    </row>
    <row r="3471" spans="1:40" x14ac:dyDescent="0.25">
      <c r="A3471" s="212" t="s">
        <v>7665</v>
      </c>
      <c r="B3471" s="212">
        <v>1</v>
      </c>
      <c r="C3471" s="212" t="s">
        <v>7666</v>
      </c>
      <c r="D3471" s="212" t="s">
        <v>189</v>
      </c>
      <c r="E3471" s="212">
        <v>49</v>
      </c>
      <c r="F3471" s="212" t="s">
        <v>15</v>
      </c>
      <c r="G3471" s="212" t="s">
        <v>1146</v>
      </c>
      <c r="H3471" s="212">
        <v>6978</v>
      </c>
      <c r="I3471" s="212" t="s">
        <v>1147</v>
      </c>
      <c r="J3471" s="212">
        <v>1257</v>
      </c>
      <c r="K3471" s="212" t="s">
        <v>774</v>
      </c>
      <c r="L3471" s="212" t="s">
        <v>775</v>
      </c>
      <c r="M3471" s="212"/>
      <c r="N3471" s="212"/>
      <c r="O3471" s="212"/>
      <c r="P3471" s="212">
        <v>1113</v>
      </c>
      <c r="Q3471" s="212" t="s">
        <v>1144</v>
      </c>
      <c r="R3471" s="212" t="s">
        <v>1145</v>
      </c>
      <c r="S3471" s="212"/>
      <c r="T3471" s="212"/>
      <c r="U3471" s="212"/>
      <c r="V3471" s="212"/>
      <c r="W3471" s="212"/>
      <c r="X3471" s="212"/>
      <c r="Y3471" s="212">
        <v>1375</v>
      </c>
      <c r="Z3471" s="212" t="s">
        <v>314</v>
      </c>
      <c r="AA3471" s="212" t="s">
        <v>315</v>
      </c>
      <c r="AB3471" s="212">
        <v>25937.623</v>
      </c>
      <c r="AC3471" s="212">
        <v>31384.523000000001</v>
      </c>
      <c r="AD3471" s="212">
        <v>-1</v>
      </c>
      <c r="AE3471" s="212">
        <v>0</v>
      </c>
      <c r="AF3471" s="212">
        <v>-1</v>
      </c>
      <c r="AG3471" s="212">
        <v>0</v>
      </c>
      <c r="AH3471" s="212">
        <v>-25937.62</v>
      </c>
      <c r="AI3471" s="212">
        <v>-31384.52</v>
      </c>
      <c r="AJ3471" s="212">
        <v>1</v>
      </c>
      <c r="AK3471" s="212">
        <v>-1</v>
      </c>
      <c r="AL3471" s="212">
        <v>0</v>
      </c>
      <c r="AM3471">
        <v>1</v>
      </c>
      <c r="AN3471" t="str">
        <f>VLOOKUP(H3471,'Base Art'!$A:$AJ,36,FALSE)</f>
        <v>NUTRIPET S.A.U.</v>
      </c>
    </row>
    <row r="3472" spans="1:40" x14ac:dyDescent="0.25">
      <c r="A3472" s="212" t="s">
        <v>7665</v>
      </c>
      <c r="B3472" s="212">
        <v>1</v>
      </c>
      <c r="C3472" s="212" t="s">
        <v>7666</v>
      </c>
      <c r="D3472" s="212" t="s">
        <v>189</v>
      </c>
      <c r="E3472" s="212">
        <v>49</v>
      </c>
      <c r="F3472" s="212" t="s">
        <v>15</v>
      </c>
      <c r="G3472" s="212" t="s">
        <v>1168</v>
      </c>
      <c r="H3472" s="212">
        <v>8049</v>
      </c>
      <c r="I3472" s="212" t="s">
        <v>1169</v>
      </c>
      <c r="J3472" s="212">
        <v>1162</v>
      </c>
      <c r="K3472" s="212" t="s">
        <v>1166</v>
      </c>
      <c r="L3472" s="212" t="s">
        <v>1167</v>
      </c>
      <c r="M3472" s="212"/>
      <c r="N3472" s="212"/>
      <c r="O3472" s="212"/>
      <c r="P3472" s="212">
        <v>1073</v>
      </c>
      <c r="Q3472" s="212" t="s">
        <v>1116</v>
      </c>
      <c r="R3472" s="212" t="s">
        <v>1117</v>
      </c>
      <c r="S3472" s="212"/>
      <c r="T3472" s="212"/>
      <c r="U3472" s="212"/>
      <c r="V3472" s="212"/>
      <c r="W3472" s="212"/>
      <c r="X3472" s="212"/>
      <c r="Y3472" s="212">
        <v>1370</v>
      </c>
      <c r="Z3472" s="212" t="s">
        <v>400</v>
      </c>
      <c r="AA3472" s="212" t="s">
        <v>401</v>
      </c>
      <c r="AB3472" s="212">
        <v>13610.684999999999</v>
      </c>
      <c r="AC3472" s="212">
        <v>16468.928</v>
      </c>
      <c r="AD3472" s="212">
        <v>-2</v>
      </c>
      <c r="AE3472" s="212">
        <v>0</v>
      </c>
      <c r="AF3472" s="212">
        <v>-2</v>
      </c>
      <c r="AG3472" s="212">
        <v>0</v>
      </c>
      <c r="AH3472" s="212">
        <v>-27221.37</v>
      </c>
      <c r="AI3472" s="212">
        <v>-32937.86</v>
      </c>
      <c r="AJ3472" s="212">
        <v>0</v>
      </c>
      <c r="AK3472" s="212">
        <v>0</v>
      </c>
      <c r="AL3472" s="212">
        <v>0</v>
      </c>
      <c r="AM3472">
        <v>1</v>
      </c>
      <c r="AN3472" t="str">
        <f>VLOOKUP(H3472,'Base Art'!$A:$AJ,36,FALSE)</f>
        <v>RPB SA</v>
      </c>
    </row>
    <row r="3473" spans="1:40" x14ac:dyDescent="0.25">
      <c r="A3473" s="212" t="s">
        <v>7665</v>
      </c>
      <c r="B3473" s="212">
        <v>1</v>
      </c>
      <c r="C3473" s="212" t="s">
        <v>7666</v>
      </c>
      <c r="D3473" s="212" t="s">
        <v>189</v>
      </c>
      <c r="E3473" s="212">
        <v>49</v>
      </c>
      <c r="F3473" s="212" t="s">
        <v>15</v>
      </c>
      <c r="G3473" s="212" t="s">
        <v>890</v>
      </c>
      <c r="H3473" s="212">
        <v>10739</v>
      </c>
      <c r="I3473" s="212" t="s">
        <v>891</v>
      </c>
      <c r="J3473" s="212">
        <v>1433</v>
      </c>
      <c r="K3473" s="212" t="s">
        <v>892</v>
      </c>
      <c r="L3473" s="212" t="s">
        <v>893</v>
      </c>
      <c r="M3473" s="212"/>
      <c r="N3473" s="212"/>
      <c r="O3473" s="212"/>
      <c r="P3473" s="212"/>
      <c r="Q3473" s="212"/>
      <c r="R3473" s="212"/>
      <c r="S3473" s="212"/>
      <c r="T3473" s="212"/>
      <c r="U3473" s="212"/>
      <c r="V3473" s="212"/>
      <c r="W3473" s="212"/>
      <c r="X3473" s="212"/>
      <c r="Y3473" s="212">
        <v>1374</v>
      </c>
      <c r="Z3473" s="212" t="s">
        <v>336</v>
      </c>
      <c r="AA3473" s="212" t="s">
        <v>337</v>
      </c>
      <c r="AB3473" s="212">
        <v>0</v>
      </c>
      <c r="AC3473" s="212">
        <v>0</v>
      </c>
      <c r="AD3473" s="212">
        <v>0</v>
      </c>
      <c r="AE3473" s="212">
        <v>-0.1389</v>
      </c>
      <c r="AF3473" s="212">
        <v>-0.1389</v>
      </c>
      <c r="AG3473" s="212">
        <v>0</v>
      </c>
      <c r="AH3473" s="212">
        <v>0</v>
      </c>
      <c r="AI3473" s="212">
        <v>0</v>
      </c>
      <c r="AJ3473" s="212">
        <v>0</v>
      </c>
      <c r="AK3473" s="212">
        <v>0</v>
      </c>
      <c r="AL3473" s="212">
        <v>0</v>
      </c>
      <c r="AM3473">
        <v>1</v>
      </c>
      <c r="AN3473" t="str">
        <f>VLOOKUP(H3473,'Base Art'!$A:$AJ,36,FALSE)</f>
        <v>GEORGALOS HNOS. S.A.I.C.A.</v>
      </c>
    </row>
    <row r="3474" spans="1:40" x14ac:dyDescent="0.25">
      <c r="A3474" s="212" t="s">
        <v>7665</v>
      </c>
      <c r="B3474" s="212">
        <v>1</v>
      </c>
      <c r="C3474" s="212" t="s">
        <v>7666</v>
      </c>
      <c r="D3474" s="212" t="s">
        <v>189</v>
      </c>
      <c r="E3474" s="212">
        <v>49</v>
      </c>
      <c r="F3474" s="212" t="s">
        <v>15</v>
      </c>
      <c r="G3474" s="212" t="s">
        <v>1243</v>
      </c>
      <c r="H3474" s="212">
        <v>11410</v>
      </c>
      <c r="I3474" s="212" t="s">
        <v>1244</v>
      </c>
      <c r="J3474" s="212"/>
      <c r="K3474" s="212"/>
      <c r="L3474" s="212"/>
      <c r="M3474" s="212"/>
      <c r="N3474" s="212"/>
      <c r="O3474" s="212"/>
      <c r="P3474" s="212"/>
      <c r="Q3474" s="212"/>
      <c r="R3474" s="212"/>
      <c r="S3474" s="212"/>
      <c r="T3474" s="212"/>
      <c r="U3474" s="212"/>
      <c r="V3474" s="212"/>
      <c r="W3474" s="212"/>
      <c r="X3474" s="212"/>
      <c r="Y3474" s="212"/>
      <c r="Z3474" s="212"/>
      <c r="AA3474" s="212"/>
      <c r="AB3474" s="212">
        <v>60026.635999999999</v>
      </c>
      <c r="AC3474" s="212">
        <v>72632.226999999999</v>
      </c>
      <c r="AD3474" s="212">
        <v>-0.24</v>
      </c>
      <c r="AE3474" s="212">
        <v>0</v>
      </c>
      <c r="AF3474" s="212">
        <v>-0.24</v>
      </c>
      <c r="AG3474" s="212">
        <v>0</v>
      </c>
      <c r="AH3474" s="212">
        <v>-14406.39</v>
      </c>
      <c r="AI3474" s="212">
        <v>-17431.73</v>
      </c>
      <c r="AJ3474" s="212">
        <v>1</v>
      </c>
      <c r="AK3474" s="212">
        <v>-0.24</v>
      </c>
      <c r="AL3474" s="212">
        <v>0</v>
      </c>
      <c r="AM3474">
        <v>1</v>
      </c>
      <c r="AN3474" t="str">
        <f>VLOOKUP(H3474,'Base Art'!$A:$AJ,36,FALSE)</f>
        <v>NOVALSA SRL</v>
      </c>
    </row>
    <row r="3475" spans="1:40" x14ac:dyDescent="0.25">
      <c r="A3475" s="212" t="s">
        <v>7665</v>
      </c>
      <c r="B3475" s="212">
        <v>1</v>
      </c>
      <c r="C3475" s="212" t="s">
        <v>7666</v>
      </c>
      <c r="D3475" s="212" t="s">
        <v>1561</v>
      </c>
      <c r="E3475" s="212">
        <v>52</v>
      </c>
      <c r="F3475" s="212" t="s">
        <v>6</v>
      </c>
      <c r="G3475" s="212" t="s">
        <v>1102</v>
      </c>
      <c r="H3475" s="212">
        <v>4298</v>
      </c>
      <c r="I3475" s="212" t="s">
        <v>1103</v>
      </c>
      <c r="J3475" s="212">
        <v>1194</v>
      </c>
      <c r="K3475" s="212" t="s">
        <v>310</v>
      </c>
      <c r="L3475" s="212" t="s">
        <v>311</v>
      </c>
      <c r="M3475" s="212"/>
      <c r="N3475" s="212"/>
      <c r="O3475" s="212"/>
      <c r="P3475" s="212">
        <v>1106</v>
      </c>
      <c r="Q3475" s="212" t="s">
        <v>1088</v>
      </c>
      <c r="R3475" s="212" t="s">
        <v>1089</v>
      </c>
      <c r="S3475" s="212"/>
      <c r="T3475" s="212"/>
      <c r="U3475" s="212"/>
      <c r="V3475" s="212"/>
      <c r="W3475" s="212"/>
      <c r="X3475" s="212"/>
      <c r="Y3475" s="212">
        <v>1375</v>
      </c>
      <c r="Z3475" s="212" t="s">
        <v>314</v>
      </c>
      <c r="AA3475" s="212" t="s">
        <v>315</v>
      </c>
      <c r="AB3475" s="212">
        <v>41872.080000000002</v>
      </c>
      <c r="AC3475" s="212">
        <v>51680.046999999999</v>
      </c>
      <c r="AD3475" s="212">
        <v>12</v>
      </c>
      <c r="AE3475" s="212">
        <v>0</v>
      </c>
      <c r="AF3475" s="212">
        <v>12</v>
      </c>
      <c r="AG3475" s="212">
        <v>0</v>
      </c>
      <c r="AH3475" s="212">
        <v>502464.96</v>
      </c>
      <c r="AI3475" s="212">
        <v>620160.56999999995</v>
      </c>
      <c r="AJ3475" s="212">
        <v>1</v>
      </c>
      <c r="AK3475" s="212">
        <v>12</v>
      </c>
      <c r="AL3475" s="212">
        <v>0</v>
      </c>
      <c r="AM3475">
        <v>1</v>
      </c>
      <c r="AN3475" t="str">
        <f>VLOOKUP(H3475,'Base Art'!$A:$AJ,36,FALSE)</f>
        <v>MASTERFOODS ARGENTINA LTD.</v>
      </c>
    </row>
    <row r="3476" spans="1:40" x14ac:dyDescent="0.25">
      <c r="A3476" s="212" t="s">
        <v>7665</v>
      </c>
      <c r="B3476" s="212">
        <v>1</v>
      </c>
      <c r="C3476" s="212" t="s">
        <v>7666</v>
      </c>
      <c r="D3476" s="212" t="s">
        <v>1561</v>
      </c>
      <c r="E3476" s="212">
        <v>52</v>
      </c>
      <c r="F3476" s="212" t="s">
        <v>6</v>
      </c>
      <c r="G3476" s="212" t="s">
        <v>1104</v>
      </c>
      <c r="H3476" s="212">
        <v>4302</v>
      </c>
      <c r="I3476" s="212" t="s">
        <v>1105</v>
      </c>
      <c r="J3476" s="212">
        <v>1194</v>
      </c>
      <c r="K3476" s="212" t="s">
        <v>310</v>
      </c>
      <c r="L3476" s="212" t="s">
        <v>311</v>
      </c>
      <c r="M3476" s="212"/>
      <c r="N3476" s="212"/>
      <c r="O3476" s="212"/>
      <c r="P3476" s="212">
        <v>1106</v>
      </c>
      <c r="Q3476" s="212" t="s">
        <v>1088</v>
      </c>
      <c r="R3476" s="212" t="s">
        <v>1089</v>
      </c>
      <c r="S3476" s="212"/>
      <c r="T3476" s="212"/>
      <c r="U3476" s="212"/>
      <c r="V3476" s="212"/>
      <c r="W3476" s="212"/>
      <c r="X3476" s="212"/>
      <c r="Y3476" s="212">
        <v>1375</v>
      </c>
      <c r="Z3476" s="212" t="s">
        <v>314</v>
      </c>
      <c r="AA3476" s="212" t="s">
        <v>315</v>
      </c>
      <c r="AB3476" s="212">
        <v>39070.271999999997</v>
      </c>
      <c r="AC3476" s="212">
        <v>47879.945</v>
      </c>
      <c r="AD3476" s="212">
        <v>13</v>
      </c>
      <c r="AE3476" s="212">
        <v>0</v>
      </c>
      <c r="AF3476" s="212">
        <v>13</v>
      </c>
      <c r="AG3476" s="212">
        <v>0</v>
      </c>
      <c r="AH3476" s="212">
        <v>507913.54</v>
      </c>
      <c r="AI3476" s="212">
        <v>622439.28</v>
      </c>
      <c r="AJ3476" s="212">
        <v>0</v>
      </c>
      <c r="AK3476" s="212">
        <v>0</v>
      </c>
      <c r="AL3476" s="212">
        <v>0</v>
      </c>
      <c r="AM3476">
        <v>1</v>
      </c>
      <c r="AN3476" t="str">
        <f>VLOOKUP(H3476,'Base Art'!$A:$AJ,36,FALSE)</f>
        <v>MASTERFOODS ARGENTINA LTD.</v>
      </c>
    </row>
    <row r="3477" spans="1:40" x14ac:dyDescent="0.25">
      <c r="A3477" s="212" t="s">
        <v>7665</v>
      </c>
      <c r="B3477" s="212">
        <v>1</v>
      </c>
      <c r="C3477" s="212" t="s">
        <v>7666</v>
      </c>
      <c r="D3477" s="212" t="s">
        <v>1561</v>
      </c>
      <c r="E3477" s="212">
        <v>52</v>
      </c>
      <c r="F3477" s="212" t="s">
        <v>6</v>
      </c>
      <c r="G3477" s="212" t="s">
        <v>1136</v>
      </c>
      <c r="H3477" s="212">
        <v>6944</v>
      </c>
      <c r="I3477" s="212" t="s">
        <v>1137</v>
      </c>
      <c r="J3477" s="212">
        <v>1192</v>
      </c>
      <c r="K3477" s="212" t="s">
        <v>932</v>
      </c>
      <c r="L3477" s="212" t="s">
        <v>933</v>
      </c>
      <c r="M3477" s="212"/>
      <c r="N3477" s="212"/>
      <c r="O3477" s="212"/>
      <c r="P3477" s="212">
        <v>1112</v>
      </c>
      <c r="Q3477" s="212" t="s">
        <v>1010</v>
      </c>
      <c r="R3477" s="212" t="s">
        <v>1011</v>
      </c>
      <c r="S3477" s="212"/>
      <c r="T3477" s="212"/>
      <c r="U3477" s="212"/>
      <c r="V3477" s="212"/>
      <c r="W3477" s="212"/>
      <c r="X3477" s="212"/>
      <c r="Y3477" s="212">
        <v>1375</v>
      </c>
      <c r="Z3477" s="212" t="s">
        <v>314</v>
      </c>
      <c r="AA3477" s="212" t="s">
        <v>315</v>
      </c>
      <c r="AB3477" s="212">
        <v>27808.206999999999</v>
      </c>
      <c r="AC3477" s="212">
        <v>33647.93</v>
      </c>
      <c r="AD3477" s="212">
        <v>7</v>
      </c>
      <c r="AE3477" s="212">
        <v>0</v>
      </c>
      <c r="AF3477" s="212">
        <v>7</v>
      </c>
      <c r="AG3477" s="212">
        <v>0</v>
      </c>
      <c r="AH3477" s="212">
        <v>194657.45</v>
      </c>
      <c r="AI3477" s="212">
        <v>235535.51</v>
      </c>
      <c r="AJ3477" s="212">
        <v>0</v>
      </c>
      <c r="AK3477" s="212">
        <v>0</v>
      </c>
      <c r="AL3477" s="212">
        <v>0</v>
      </c>
      <c r="AM3477">
        <v>1</v>
      </c>
      <c r="AN3477" t="str">
        <f>VLOOKUP(H3477,'Base Art'!$A:$AJ,36,FALSE)</f>
        <v>NUTRIPET S.A.U.</v>
      </c>
    </row>
    <row r="3478" spans="1:40" x14ac:dyDescent="0.25">
      <c r="A3478" s="212" t="s">
        <v>7665</v>
      </c>
      <c r="B3478" s="212">
        <v>1</v>
      </c>
      <c r="C3478" s="212" t="s">
        <v>7666</v>
      </c>
      <c r="D3478" s="212" t="s">
        <v>1561</v>
      </c>
      <c r="E3478" s="212">
        <v>52</v>
      </c>
      <c r="F3478" s="212" t="s">
        <v>6</v>
      </c>
      <c r="G3478" s="212" t="s">
        <v>1138</v>
      </c>
      <c r="H3478" s="212">
        <v>6954</v>
      </c>
      <c r="I3478" s="212" t="s">
        <v>1139</v>
      </c>
      <c r="J3478" s="212">
        <v>1192</v>
      </c>
      <c r="K3478" s="212" t="s">
        <v>932</v>
      </c>
      <c r="L3478" s="212" t="s">
        <v>933</v>
      </c>
      <c r="M3478" s="212"/>
      <c r="N3478" s="212"/>
      <c r="O3478" s="212"/>
      <c r="P3478" s="212">
        <v>1112</v>
      </c>
      <c r="Q3478" s="212" t="s">
        <v>1010</v>
      </c>
      <c r="R3478" s="212" t="s">
        <v>1011</v>
      </c>
      <c r="S3478" s="212"/>
      <c r="T3478" s="212"/>
      <c r="U3478" s="212"/>
      <c r="V3478" s="212"/>
      <c r="W3478" s="212"/>
      <c r="X3478" s="212"/>
      <c r="Y3478" s="212">
        <v>1375</v>
      </c>
      <c r="Z3478" s="212" t="s">
        <v>314</v>
      </c>
      <c r="AA3478" s="212" t="s">
        <v>315</v>
      </c>
      <c r="AB3478" s="212">
        <v>21769.8</v>
      </c>
      <c r="AC3478" s="212">
        <v>26972.781999999999</v>
      </c>
      <c r="AD3478" s="212">
        <v>1</v>
      </c>
      <c r="AE3478" s="212">
        <v>0</v>
      </c>
      <c r="AF3478" s="212">
        <v>1</v>
      </c>
      <c r="AG3478" s="212">
        <v>0</v>
      </c>
      <c r="AH3478" s="212">
        <v>21769.8</v>
      </c>
      <c r="AI3478" s="212">
        <v>26972.78</v>
      </c>
      <c r="AJ3478" s="212">
        <v>0</v>
      </c>
      <c r="AK3478" s="212">
        <v>0</v>
      </c>
      <c r="AL3478" s="212">
        <v>0</v>
      </c>
      <c r="AM3478">
        <v>1</v>
      </c>
      <c r="AN3478" t="str">
        <f>VLOOKUP(H3478,'Base Art'!$A:$AJ,36,FALSE)</f>
        <v>NUTRIPET S.A.U.</v>
      </c>
    </row>
    <row r="3479" spans="1:40" x14ac:dyDescent="0.25">
      <c r="A3479" s="212" t="s">
        <v>7665</v>
      </c>
      <c r="B3479" s="212">
        <v>1</v>
      </c>
      <c r="C3479" s="212" t="s">
        <v>7666</v>
      </c>
      <c r="D3479" s="212" t="s">
        <v>1561</v>
      </c>
      <c r="E3479" s="212">
        <v>52</v>
      </c>
      <c r="F3479" s="212" t="s">
        <v>6</v>
      </c>
      <c r="G3479" s="212" t="s">
        <v>1278</v>
      </c>
      <c r="H3479" s="212">
        <v>6958</v>
      </c>
      <c r="I3479" s="212" t="s">
        <v>1279</v>
      </c>
      <c r="J3479" s="212">
        <v>1192</v>
      </c>
      <c r="K3479" s="212" t="s">
        <v>932</v>
      </c>
      <c r="L3479" s="212" t="s">
        <v>933</v>
      </c>
      <c r="M3479" s="212"/>
      <c r="N3479" s="212"/>
      <c r="O3479" s="212"/>
      <c r="P3479" s="212">
        <v>1112</v>
      </c>
      <c r="Q3479" s="212" t="s">
        <v>1010</v>
      </c>
      <c r="R3479" s="212" t="s">
        <v>1011</v>
      </c>
      <c r="S3479" s="212"/>
      <c r="T3479" s="212"/>
      <c r="U3479" s="212"/>
      <c r="V3479" s="212"/>
      <c r="W3479" s="212"/>
      <c r="X3479" s="212"/>
      <c r="Y3479" s="212">
        <v>1375</v>
      </c>
      <c r="Z3479" s="212" t="s">
        <v>314</v>
      </c>
      <c r="AA3479" s="212" t="s">
        <v>315</v>
      </c>
      <c r="AB3479" s="212">
        <v>18457.687999999998</v>
      </c>
      <c r="AC3479" s="212">
        <v>22869.075000000001</v>
      </c>
      <c r="AD3479" s="212">
        <v>1</v>
      </c>
      <c r="AE3479" s="212">
        <v>0</v>
      </c>
      <c r="AF3479" s="212">
        <v>1</v>
      </c>
      <c r="AG3479" s="212">
        <v>0</v>
      </c>
      <c r="AH3479" s="212">
        <v>18457.689999999999</v>
      </c>
      <c r="AI3479" s="212">
        <v>22869.08</v>
      </c>
      <c r="AJ3479" s="212">
        <v>0</v>
      </c>
      <c r="AK3479" s="212">
        <v>0</v>
      </c>
      <c r="AL3479" s="212">
        <v>0</v>
      </c>
      <c r="AM3479">
        <v>1</v>
      </c>
      <c r="AN3479" t="str">
        <f>VLOOKUP(H3479,'Base Art'!$A:$AJ,36,FALSE)</f>
        <v>NUTRIPET S.A.U.</v>
      </c>
    </row>
    <row r="3480" spans="1:40" x14ac:dyDescent="0.25">
      <c r="A3480" s="212" t="s">
        <v>7665</v>
      </c>
      <c r="B3480" s="212">
        <v>1</v>
      </c>
      <c r="C3480" s="212" t="s">
        <v>7666</v>
      </c>
      <c r="D3480" s="212" t="s">
        <v>1561</v>
      </c>
      <c r="E3480" s="212">
        <v>52</v>
      </c>
      <c r="F3480" s="212" t="s">
        <v>6</v>
      </c>
      <c r="G3480" s="212" t="s">
        <v>1220</v>
      </c>
      <c r="H3480" s="212">
        <v>6970</v>
      </c>
      <c r="I3480" s="212" t="s">
        <v>1221</v>
      </c>
      <c r="J3480" s="212">
        <v>1257</v>
      </c>
      <c r="K3480" s="212" t="s">
        <v>774</v>
      </c>
      <c r="L3480" s="212" t="s">
        <v>775</v>
      </c>
      <c r="M3480" s="212"/>
      <c r="N3480" s="212"/>
      <c r="O3480" s="212"/>
      <c r="P3480" s="212">
        <v>1114</v>
      </c>
      <c r="Q3480" s="212" t="s">
        <v>1222</v>
      </c>
      <c r="R3480" s="212" t="s">
        <v>1223</v>
      </c>
      <c r="S3480" s="212"/>
      <c r="T3480" s="212"/>
      <c r="U3480" s="212"/>
      <c r="V3480" s="212"/>
      <c r="W3480" s="212"/>
      <c r="X3480" s="212"/>
      <c r="Y3480" s="212">
        <v>1375</v>
      </c>
      <c r="Z3480" s="212" t="s">
        <v>314</v>
      </c>
      <c r="AA3480" s="212" t="s">
        <v>315</v>
      </c>
      <c r="AB3480" s="212">
        <v>18145.877</v>
      </c>
      <c r="AC3480" s="212">
        <v>22500.887999999999</v>
      </c>
      <c r="AD3480" s="212">
        <v>1</v>
      </c>
      <c r="AE3480" s="212">
        <v>0</v>
      </c>
      <c r="AF3480" s="212">
        <v>1</v>
      </c>
      <c r="AG3480" s="212">
        <v>0</v>
      </c>
      <c r="AH3480" s="212">
        <v>18145.88</v>
      </c>
      <c r="AI3480" s="212">
        <v>22500.89</v>
      </c>
      <c r="AJ3480" s="212">
        <v>0</v>
      </c>
      <c r="AK3480" s="212">
        <v>0</v>
      </c>
      <c r="AL3480" s="212">
        <v>0</v>
      </c>
      <c r="AM3480">
        <v>1</v>
      </c>
      <c r="AN3480" t="str">
        <f>VLOOKUP(H3480,'Base Art'!$A:$AJ,36,FALSE)</f>
        <v>NUTRIPET S.A.U.</v>
      </c>
    </row>
    <row r="3481" spans="1:40" x14ac:dyDescent="0.25">
      <c r="A3481" s="212" t="s">
        <v>7665</v>
      </c>
      <c r="B3481" s="212">
        <v>1</v>
      </c>
      <c r="C3481" s="212" t="s">
        <v>7666</v>
      </c>
      <c r="D3481" s="212" t="s">
        <v>1561</v>
      </c>
      <c r="E3481" s="212">
        <v>52</v>
      </c>
      <c r="F3481" s="212" t="s">
        <v>6</v>
      </c>
      <c r="G3481" s="212" t="s">
        <v>1574</v>
      </c>
      <c r="H3481" s="212">
        <v>7020</v>
      </c>
      <c r="I3481" s="212" t="s">
        <v>1575</v>
      </c>
      <c r="J3481" s="212">
        <v>1194</v>
      </c>
      <c r="K3481" s="212" t="s">
        <v>310</v>
      </c>
      <c r="L3481" s="212" t="s">
        <v>311</v>
      </c>
      <c r="M3481" s="212"/>
      <c r="N3481" s="212"/>
      <c r="O3481" s="212"/>
      <c r="P3481" s="212">
        <v>1132</v>
      </c>
      <c r="Q3481" s="212" t="s">
        <v>740</v>
      </c>
      <c r="R3481" s="212" t="s">
        <v>741</v>
      </c>
      <c r="S3481" s="212"/>
      <c r="T3481" s="212"/>
      <c r="U3481" s="212"/>
      <c r="V3481" s="212"/>
      <c r="W3481" s="212"/>
      <c r="X3481" s="212"/>
      <c r="Y3481" s="212">
        <v>1375</v>
      </c>
      <c r="Z3481" s="212" t="s">
        <v>314</v>
      </c>
      <c r="AA3481" s="212" t="s">
        <v>315</v>
      </c>
      <c r="AB3481" s="212">
        <v>26658.583999999999</v>
      </c>
      <c r="AC3481" s="212">
        <v>32256.885999999999</v>
      </c>
      <c r="AD3481" s="212">
        <v>0.5</v>
      </c>
      <c r="AE3481" s="212">
        <v>0</v>
      </c>
      <c r="AF3481" s="212">
        <v>0.5</v>
      </c>
      <c r="AG3481" s="212">
        <v>0</v>
      </c>
      <c r="AH3481" s="212">
        <v>13329.29</v>
      </c>
      <c r="AI3481" s="212">
        <v>16128.44</v>
      </c>
      <c r="AJ3481" s="212">
        <v>0</v>
      </c>
      <c r="AK3481" s="212">
        <v>0</v>
      </c>
      <c r="AL3481" s="212">
        <v>0</v>
      </c>
      <c r="AM3481">
        <v>1</v>
      </c>
      <c r="AN3481" t="str">
        <f>VLOOKUP(H3481,'Base Art'!$A:$AJ,36,FALSE)</f>
        <v>MASTERFOODS ARGENTINA LTD.</v>
      </c>
    </row>
    <row r="3482" spans="1:40" x14ac:dyDescent="0.25">
      <c r="A3482" s="212" t="s">
        <v>7665</v>
      </c>
      <c r="B3482" s="212">
        <v>1</v>
      </c>
      <c r="C3482" s="212" t="s">
        <v>7666</v>
      </c>
      <c r="D3482" s="212" t="s">
        <v>1561</v>
      </c>
      <c r="E3482" s="212">
        <v>52</v>
      </c>
      <c r="F3482" s="212" t="s">
        <v>6</v>
      </c>
      <c r="G3482" s="212" t="s">
        <v>1576</v>
      </c>
      <c r="H3482" s="212">
        <v>7023</v>
      </c>
      <c r="I3482" s="212" t="s">
        <v>1577</v>
      </c>
      <c r="J3482" s="212">
        <v>1194</v>
      </c>
      <c r="K3482" s="212" t="s">
        <v>310</v>
      </c>
      <c r="L3482" s="212" t="s">
        <v>311</v>
      </c>
      <c r="M3482" s="212"/>
      <c r="N3482" s="212"/>
      <c r="O3482" s="212"/>
      <c r="P3482" s="212">
        <v>1132</v>
      </c>
      <c r="Q3482" s="212" t="s">
        <v>740</v>
      </c>
      <c r="R3482" s="212" t="s">
        <v>741</v>
      </c>
      <c r="S3482" s="212"/>
      <c r="T3482" s="212"/>
      <c r="U3482" s="212"/>
      <c r="V3482" s="212"/>
      <c r="W3482" s="212"/>
      <c r="X3482" s="212"/>
      <c r="Y3482" s="212">
        <v>1375</v>
      </c>
      <c r="Z3482" s="212" t="s">
        <v>314</v>
      </c>
      <c r="AA3482" s="212" t="s">
        <v>315</v>
      </c>
      <c r="AB3482" s="212">
        <v>31358.880000000001</v>
      </c>
      <c r="AC3482" s="212">
        <v>37944.245000000003</v>
      </c>
      <c r="AD3482" s="212">
        <v>0.5</v>
      </c>
      <c r="AE3482" s="212">
        <v>0</v>
      </c>
      <c r="AF3482" s="212">
        <v>0.5</v>
      </c>
      <c r="AG3482" s="212">
        <v>0</v>
      </c>
      <c r="AH3482" s="212">
        <v>15679.44</v>
      </c>
      <c r="AI3482" s="212">
        <v>18972.12</v>
      </c>
      <c r="AJ3482" s="212">
        <v>0</v>
      </c>
      <c r="AK3482" s="212">
        <v>0</v>
      </c>
      <c r="AL3482" s="212">
        <v>0</v>
      </c>
      <c r="AM3482">
        <v>1</v>
      </c>
      <c r="AN3482" t="str">
        <f>VLOOKUP(H3482,'Base Art'!$A:$AJ,36,FALSE)</f>
        <v>MASTERFOODS ARGENTINA LTD.</v>
      </c>
    </row>
    <row r="3483" spans="1:40" x14ac:dyDescent="0.25">
      <c r="A3483" s="212" t="s">
        <v>7665</v>
      </c>
      <c r="B3483" s="212">
        <v>1</v>
      </c>
      <c r="C3483" s="212" t="s">
        <v>7666</v>
      </c>
      <c r="D3483" s="212" t="s">
        <v>1561</v>
      </c>
      <c r="E3483" s="212">
        <v>52</v>
      </c>
      <c r="F3483" s="212" t="s">
        <v>6</v>
      </c>
      <c r="G3483" s="212" t="s">
        <v>750</v>
      </c>
      <c r="H3483" s="212">
        <v>7235</v>
      </c>
      <c r="I3483" s="212" t="s">
        <v>751</v>
      </c>
      <c r="J3483" s="212">
        <v>1194</v>
      </c>
      <c r="K3483" s="212" t="s">
        <v>310</v>
      </c>
      <c r="L3483" s="212" t="s">
        <v>311</v>
      </c>
      <c r="M3483" s="212"/>
      <c r="N3483" s="212"/>
      <c r="O3483" s="212"/>
      <c r="P3483" s="212">
        <v>1094</v>
      </c>
      <c r="Q3483" s="212" t="s">
        <v>752</v>
      </c>
      <c r="R3483" s="212" t="s">
        <v>753</v>
      </c>
      <c r="S3483" s="212"/>
      <c r="T3483" s="212"/>
      <c r="U3483" s="212"/>
      <c r="V3483" s="212"/>
      <c r="W3483" s="212"/>
      <c r="X3483" s="212"/>
      <c r="Y3483" s="212">
        <v>1375</v>
      </c>
      <c r="Z3483" s="212" t="s">
        <v>314</v>
      </c>
      <c r="AA3483" s="212" t="s">
        <v>315</v>
      </c>
      <c r="AB3483" s="212">
        <v>7644.384</v>
      </c>
      <c r="AC3483" s="212">
        <v>9471.3919999999998</v>
      </c>
      <c r="AD3483" s="212">
        <v>2</v>
      </c>
      <c r="AE3483" s="212">
        <v>0</v>
      </c>
      <c r="AF3483" s="212">
        <v>2</v>
      </c>
      <c r="AG3483" s="212">
        <v>0</v>
      </c>
      <c r="AH3483" s="212">
        <v>15288.77</v>
      </c>
      <c r="AI3483" s="212">
        <v>18942.78</v>
      </c>
      <c r="AJ3483" s="212">
        <v>0</v>
      </c>
      <c r="AK3483" s="212">
        <v>0</v>
      </c>
      <c r="AL3483" s="212">
        <v>0</v>
      </c>
      <c r="AM3483">
        <v>1</v>
      </c>
      <c r="AN3483" t="str">
        <f>VLOOKUP(H3483,'Base Art'!$A:$AJ,36,FALSE)</f>
        <v>MASTERFOODS ARGENTINA LTD.</v>
      </c>
    </row>
    <row r="3484" spans="1:40" x14ac:dyDescent="0.25">
      <c r="A3484" s="212" t="s">
        <v>7665</v>
      </c>
      <c r="B3484" s="212">
        <v>1</v>
      </c>
      <c r="C3484" s="212" t="s">
        <v>7666</v>
      </c>
      <c r="D3484" s="212" t="s">
        <v>1561</v>
      </c>
      <c r="E3484" s="212">
        <v>52</v>
      </c>
      <c r="F3484" s="212" t="s">
        <v>6</v>
      </c>
      <c r="G3484" s="212" t="s">
        <v>1016</v>
      </c>
      <c r="H3484" s="212">
        <v>7236</v>
      </c>
      <c r="I3484" s="212" t="s">
        <v>1017</v>
      </c>
      <c r="J3484" s="212">
        <v>1194</v>
      </c>
      <c r="K3484" s="212" t="s">
        <v>310</v>
      </c>
      <c r="L3484" s="212" t="s">
        <v>311</v>
      </c>
      <c r="M3484" s="212"/>
      <c r="N3484" s="212"/>
      <c r="O3484" s="212"/>
      <c r="P3484" s="212">
        <v>1094</v>
      </c>
      <c r="Q3484" s="212" t="s">
        <v>752</v>
      </c>
      <c r="R3484" s="212" t="s">
        <v>753</v>
      </c>
      <c r="S3484" s="212"/>
      <c r="T3484" s="212"/>
      <c r="U3484" s="212"/>
      <c r="V3484" s="212"/>
      <c r="W3484" s="212"/>
      <c r="X3484" s="212"/>
      <c r="Y3484" s="212">
        <v>1375</v>
      </c>
      <c r="Z3484" s="212" t="s">
        <v>314</v>
      </c>
      <c r="AA3484" s="212" t="s">
        <v>315</v>
      </c>
      <c r="AB3484" s="212">
        <v>7644.384</v>
      </c>
      <c r="AC3484" s="212">
        <v>9427.0540000000001</v>
      </c>
      <c r="AD3484" s="212">
        <v>5</v>
      </c>
      <c r="AE3484" s="212">
        <v>0</v>
      </c>
      <c r="AF3484" s="212">
        <v>5</v>
      </c>
      <c r="AG3484" s="212">
        <v>0</v>
      </c>
      <c r="AH3484" s="212">
        <v>38221.919999999998</v>
      </c>
      <c r="AI3484" s="212">
        <v>47135.27</v>
      </c>
      <c r="AJ3484" s="212">
        <v>0</v>
      </c>
      <c r="AK3484" s="212">
        <v>0</v>
      </c>
      <c r="AL3484" s="212">
        <v>0</v>
      </c>
      <c r="AM3484">
        <v>1</v>
      </c>
      <c r="AN3484" t="str">
        <f>VLOOKUP(H3484,'Base Art'!$A:$AJ,36,FALSE)</f>
        <v>MASTERFOODS ARGENTINA LTD.</v>
      </c>
    </row>
    <row r="3485" spans="1:40" x14ac:dyDescent="0.25">
      <c r="A3485" s="212" t="s">
        <v>7665</v>
      </c>
      <c r="B3485" s="212">
        <v>1</v>
      </c>
      <c r="C3485" s="212" t="s">
        <v>7666</v>
      </c>
      <c r="D3485" s="212" t="s">
        <v>1561</v>
      </c>
      <c r="E3485" s="212">
        <v>52</v>
      </c>
      <c r="F3485" s="212" t="s">
        <v>6</v>
      </c>
      <c r="G3485" s="212" t="s">
        <v>754</v>
      </c>
      <c r="H3485" s="212">
        <v>7237</v>
      </c>
      <c r="I3485" s="212" t="s">
        <v>755</v>
      </c>
      <c r="J3485" s="212">
        <v>1194</v>
      </c>
      <c r="K3485" s="212" t="s">
        <v>310</v>
      </c>
      <c r="L3485" s="212" t="s">
        <v>311</v>
      </c>
      <c r="M3485" s="212"/>
      <c r="N3485" s="212"/>
      <c r="O3485" s="212"/>
      <c r="P3485" s="212">
        <v>1094</v>
      </c>
      <c r="Q3485" s="212" t="s">
        <v>752</v>
      </c>
      <c r="R3485" s="212" t="s">
        <v>753</v>
      </c>
      <c r="S3485" s="212"/>
      <c r="T3485" s="212"/>
      <c r="U3485" s="212"/>
      <c r="V3485" s="212"/>
      <c r="W3485" s="212"/>
      <c r="X3485" s="212"/>
      <c r="Y3485" s="212">
        <v>1375</v>
      </c>
      <c r="Z3485" s="212" t="s">
        <v>314</v>
      </c>
      <c r="AA3485" s="212" t="s">
        <v>315</v>
      </c>
      <c r="AB3485" s="212">
        <v>7814.1710000000003</v>
      </c>
      <c r="AC3485" s="212">
        <v>9565.99</v>
      </c>
      <c r="AD3485" s="212">
        <v>8</v>
      </c>
      <c r="AE3485" s="212">
        <v>0</v>
      </c>
      <c r="AF3485" s="212">
        <v>8</v>
      </c>
      <c r="AG3485" s="212">
        <v>0</v>
      </c>
      <c r="AH3485" s="212">
        <v>62513.37</v>
      </c>
      <c r="AI3485" s="212">
        <v>76527.92</v>
      </c>
      <c r="AJ3485" s="212">
        <v>0</v>
      </c>
      <c r="AK3485" s="212">
        <v>0</v>
      </c>
      <c r="AL3485" s="212">
        <v>0</v>
      </c>
      <c r="AM3485">
        <v>1</v>
      </c>
      <c r="AN3485" t="str">
        <f>VLOOKUP(H3485,'Base Art'!$A:$AJ,36,FALSE)</f>
        <v>MASTERFOODS ARGENTINA LTD.</v>
      </c>
    </row>
    <row r="3486" spans="1:40" x14ac:dyDescent="0.25">
      <c r="A3486" s="212" t="s">
        <v>7665</v>
      </c>
      <c r="B3486" s="212">
        <v>1</v>
      </c>
      <c r="C3486" s="212" t="s">
        <v>7666</v>
      </c>
      <c r="D3486" s="212" t="s">
        <v>1561</v>
      </c>
      <c r="E3486" s="212">
        <v>52</v>
      </c>
      <c r="F3486" s="212" t="s">
        <v>6</v>
      </c>
      <c r="G3486" s="212" t="s">
        <v>756</v>
      </c>
      <c r="H3486" s="212">
        <v>7238</v>
      </c>
      <c r="I3486" s="212" t="s">
        <v>757</v>
      </c>
      <c r="J3486" s="212">
        <v>1193</v>
      </c>
      <c r="K3486" s="212" t="s">
        <v>506</v>
      </c>
      <c r="L3486" s="212" t="s">
        <v>507</v>
      </c>
      <c r="M3486" s="212"/>
      <c r="N3486" s="212"/>
      <c r="O3486" s="212"/>
      <c r="P3486" s="212">
        <v>1094</v>
      </c>
      <c r="Q3486" s="212" t="s">
        <v>752</v>
      </c>
      <c r="R3486" s="212" t="s">
        <v>753</v>
      </c>
      <c r="S3486" s="212"/>
      <c r="T3486" s="212"/>
      <c r="U3486" s="212"/>
      <c r="V3486" s="212"/>
      <c r="W3486" s="212"/>
      <c r="X3486" s="212"/>
      <c r="Y3486" s="212">
        <v>1375</v>
      </c>
      <c r="Z3486" s="212" t="s">
        <v>314</v>
      </c>
      <c r="AA3486" s="212" t="s">
        <v>315</v>
      </c>
      <c r="AB3486" s="212">
        <v>7644.384</v>
      </c>
      <c r="AC3486" s="212">
        <v>9323.6</v>
      </c>
      <c r="AD3486" s="212">
        <v>6</v>
      </c>
      <c r="AE3486" s="212">
        <v>0</v>
      </c>
      <c r="AF3486" s="212">
        <v>6</v>
      </c>
      <c r="AG3486" s="212">
        <v>0</v>
      </c>
      <c r="AH3486" s="212">
        <v>45866.3</v>
      </c>
      <c r="AI3486" s="212">
        <v>55941.599999999999</v>
      </c>
      <c r="AJ3486" s="212">
        <v>0</v>
      </c>
      <c r="AK3486" s="212">
        <v>0</v>
      </c>
      <c r="AL3486" s="212">
        <v>0</v>
      </c>
      <c r="AM3486">
        <v>1</v>
      </c>
      <c r="AN3486" t="str">
        <f>VLOOKUP(H3486,'Base Art'!$A:$AJ,36,FALSE)</f>
        <v>MASTERFOODS ARGENTINA LTD.</v>
      </c>
    </row>
    <row r="3487" spans="1:40" x14ac:dyDescent="0.25">
      <c r="A3487" s="212" t="s">
        <v>7665</v>
      </c>
      <c r="B3487" s="212">
        <v>1</v>
      </c>
      <c r="C3487" s="212" t="s">
        <v>7666</v>
      </c>
      <c r="D3487" s="212" t="s">
        <v>1561</v>
      </c>
      <c r="E3487" s="212">
        <v>52</v>
      </c>
      <c r="F3487" s="212" t="s">
        <v>6</v>
      </c>
      <c r="G3487" s="212" t="s">
        <v>758</v>
      </c>
      <c r="H3487" s="212">
        <v>7239</v>
      </c>
      <c r="I3487" s="212" t="s">
        <v>759</v>
      </c>
      <c r="J3487" s="212">
        <v>1193</v>
      </c>
      <c r="K3487" s="212" t="s">
        <v>506</v>
      </c>
      <c r="L3487" s="212" t="s">
        <v>507</v>
      </c>
      <c r="M3487" s="212"/>
      <c r="N3487" s="212"/>
      <c r="O3487" s="212"/>
      <c r="P3487" s="212">
        <v>1094</v>
      </c>
      <c r="Q3487" s="212" t="s">
        <v>752</v>
      </c>
      <c r="R3487" s="212" t="s">
        <v>753</v>
      </c>
      <c r="S3487" s="212"/>
      <c r="T3487" s="212"/>
      <c r="U3487" s="212"/>
      <c r="V3487" s="212"/>
      <c r="W3487" s="212"/>
      <c r="X3487" s="212"/>
      <c r="Y3487" s="212">
        <v>1375</v>
      </c>
      <c r="Z3487" s="212" t="s">
        <v>314</v>
      </c>
      <c r="AA3487" s="212" t="s">
        <v>315</v>
      </c>
      <c r="AB3487" s="212">
        <v>7644.384</v>
      </c>
      <c r="AC3487" s="212">
        <v>9352.0220000000008</v>
      </c>
      <c r="AD3487" s="212">
        <v>13</v>
      </c>
      <c r="AE3487" s="212">
        <v>0</v>
      </c>
      <c r="AF3487" s="212">
        <v>13</v>
      </c>
      <c r="AG3487" s="212">
        <v>0</v>
      </c>
      <c r="AH3487" s="212">
        <v>99376.99</v>
      </c>
      <c r="AI3487" s="212">
        <v>121576.28</v>
      </c>
      <c r="AJ3487" s="212">
        <v>0</v>
      </c>
      <c r="AK3487" s="212">
        <v>0</v>
      </c>
      <c r="AL3487" s="212">
        <v>0</v>
      </c>
      <c r="AM3487">
        <v>1</v>
      </c>
      <c r="AN3487" t="str">
        <f>VLOOKUP(H3487,'Base Art'!$A:$AJ,36,FALSE)</f>
        <v>MASTERFOODS ARGENTINA LTD.</v>
      </c>
    </row>
    <row r="3488" spans="1:40" x14ac:dyDescent="0.25">
      <c r="A3488" s="212" t="s">
        <v>7665</v>
      </c>
      <c r="B3488" s="212">
        <v>1</v>
      </c>
      <c r="C3488" s="212" t="s">
        <v>7666</v>
      </c>
      <c r="D3488" s="212" t="s">
        <v>1561</v>
      </c>
      <c r="E3488" s="212">
        <v>52</v>
      </c>
      <c r="F3488" s="212" t="s">
        <v>6</v>
      </c>
      <c r="G3488" s="212" t="s">
        <v>760</v>
      </c>
      <c r="H3488" s="212">
        <v>7240</v>
      </c>
      <c r="I3488" s="212" t="s">
        <v>761</v>
      </c>
      <c r="J3488" s="212">
        <v>1193</v>
      </c>
      <c r="K3488" s="212" t="s">
        <v>506</v>
      </c>
      <c r="L3488" s="212" t="s">
        <v>507</v>
      </c>
      <c r="M3488" s="212"/>
      <c r="N3488" s="212"/>
      <c r="O3488" s="212"/>
      <c r="P3488" s="212">
        <v>1094</v>
      </c>
      <c r="Q3488" s="212" t="s">
        <v>752</v>
      </c>
      <c r="R3488" s="212" t="s">
        <v>753</v>
      </c>
      <c r="S3488" s="212"/>
      <c r="T3488" s="212"/>
      <c r="U3488" s="212"/>
      <c r="V3488" s="212"/>
      <c r="W3488" s="212"/>
      <c r="X3488" s="212"/>
      <c r="Y3488" s="212">
        <v>1375</v>
      </c>
      <c r="Z3488" s="212" t="s">
        <v>314</v>
      </c>
      <c r="AA3488" s="212" t="s">
        <v>315</v>
      </c>
      <c r="AB3488" s="212">
        <v>7644.384</v>
      </c>
      <c r="AC3488" s="212">
        <v>9434.4439999999995</v>
      </c>
      <c r="AD3488" s="212">
        <v>12</v>
      </c>
      <c r="AE3488" s="212">
        <v>0</v>
      </c>
      <c r="AF3488" s="212">
        <v>12</v>
      </c>
      <c r="AG3488" s="212">
        <v>0</v>
      </c>
      <c r="AH3488" s="212">
        <v>91732.61</v>
      </c>
      <c r="AI3488" s="212">
        <v>113213.33</v>
      </c>
      <c r="AJ3488" s="212">
        <v>0</v>
      </c>
      <c r="AK3488" s="212">
        <v>0</v>
      </c>
      <c r="AL3488" s="212">
        <v>0</v>
      </c>
      <c r="AM3488">
        <v>1</v>
      </c>
      <c r="AN3488" t="str">
        <f>VLOOKUP(H3488,'Base Art'!$A:$AJ,36,FALSE)</f>
        <v>MASTERFOODS ARGENTINA LTD.</v>
      </c>
    </row>
    <row r="3489" spans="1:40" x14ac:dyDescent="0.25">
      <c r="A3489" s="212" t="s">
        <v>7665</v>
      </c>
      <c r="B3489" s="212">
        <v>1</v>
      </c>
      <c r="C3489" s="212" t="s">
        <v>7666</v>
      </c>
      <c r="D3489" s="212" t="s">
        <v>1561</v>
      </c>
      <c r="E3489" s="212">
        <v>52</v>
      </c>
      <c r="F3489" s="212" t="s">
        <v>6</v>
      </c>
      <c r="G3489" s="212" t="s">
        <v>762</v>
      </c>
      <c r="H3489" s="212">
        <v>7241</v>
      </c>
      <c r="I3489" s="212" t="s">
        <v>763</v>
      </c>
      <c r="J3489" s="212">
        <v>1193</v>
      </c>
      <c r="K3489" s="212" t="s">
        <v>506</v>
      </c>
      <c r="L3489" s="212" t="s">
        <v>507</v>
      </c>
      <c r="M3489" s="212"/>
      <c r="N3489" s="212"/>
      <c r="O3489" s="212"/>
      <c r="P3489" s="212">
        <v>1094</v>
      </c>
      <c r="Q3489" s="212" t="s">
        <v>752</v>
      </c>
      <c r="R3489" s="212" t="s">
        <v>753</v>
      </c>
      <c r="S3489" s="212"/>
      <c r="T3489" s="212"/>
      <c r="U3489" s="212"/>
      <c r="V3489" s="212"/>
      <c r="W3489" s="212"/>
      <c r="X3489" s="212"/>
      <c r="Y3489" s="212">
        <v>1375</v>
      </c>
      <c r="Z3489" s="212" t="s">
        <v>314</v>
      </c>
      <c r="AA3489" s="212" t="s">
        <v>315</v>
      </c>
      <c r="AB3489" s="212">
        <v>7644.384</v>
      </c>
      <c r="AC3489" s="212">
        <v>9397.4959999999992</v>
      </c>
      <c r="AD3489" s="212">
        <v>6</v>
      </c>
      <c r="AE3489" s="212">
        <v>0</v>
      </c>
      <c r="AF3489" s="212">
        <v>6</v>
      </c>
      <c r="AG3489" s="212">
        <v>0</v>
      </c>
      <c r="AH3489" s="212">
        <v>45866.3</v>
      </c>
      <c r="AI3489" s="212">
        <v>56384.98</v>
      </c>
      <c r="AJ3489" s="212">
        <v>0</v>
      </c>
      <c r="AK3489" s="212">
        <v>0</v>
      </c>
      <c r="AL3489" s="212">
        <v>0</v>
      </c>
      <c r="AM3489">
        <v>1</v>
      </c>
      <c r="AN3489" t="str">
        <f>VLOOKUP(H3489,'Base Art'!$A:$AJ,36,FALSE)</f>
        <v>MASTERFOODS ARGENTINA LTD.</v>
      </c>
    </row>
    <row r="3490" spans="1:40" x14ac:dyDescent="0.25">
      <c r="A3490" s="212" t="s">
        <v>7665</v>
      </c>
      <c r="B3490" s="212">
        <v>1</v>
      </c>
      <c r="C3490" s="212" t="s">
        <v>7666</v>
      </c>
      <c r="D3490" s="212" t="s">
        <v>1561</v>
      </c>
      <c r="E3490" s="212">
        <v>52</v>
      </c>
      <c r="F3490" s="212" t="s">
        <v>6</v>
      </c>
      <c r="G3490" s="212" t="s">
        <v>764</v>
      </c>
      <c r="H3490" s="212">
        <v>7242</v>
      </c>
      <c r="I3490" s="212" t="s">
        <v>765</v>
      </c>
      <c r="J3490" s="212">
        <v>1193</v>
      </c>
      <c r="K3490" s="212" t="s">
        <v>506</v>
      </c>
      <c r="L3490" s="212" t="s">
        <v>507</v>
      </c>
      <c r="M3490" s="212"/>
      <c r="N3490" s="212"/>
      <c r="O3490" s="212"/>
      <c r="P3490" s="212">
        <v>1094</v>
      </c>
      <c r="Q3490" s="212" t="s">
        <v>752</v>
      </c>
      <c r="R3490" s="212" t="s">
        <v>753</v>
      </c>
      <c r="S3490" s="212"/>
      <c r="T3490" s="212"/>
      <c r="U3490" s="212"/>
      <c r="V3490" s="212"/>
      <c r="W3490" s="212"/>
      <c r="X3490" s="212"/>
      <c r="Y3490" s="212">
        <v>1375</v>
      </c>
      <c r="Z3490" s="212" t="s">
        <v>314</v>
      </c>
      <c r="AA3490" s="212" t="s">
        <v>315</v>
      </c>
      <c r="AB3490" s="212">
        <v>7644.384</v>
      </c>
      <c r="AC3490" s="212">
        <v>9323.6010000000006</v>
      </c>
      <c r="AD3490" s="212">
        <v>6</v>
      </c>
      <c r="AE3490" s="212">
        <v>0</v>
      </c>
      <c r="AF3490" s="212">
        <v>6</v>
      </c>
      <c r="AG3490" s="212">
        <v>0</v>
      </c>
      <c r="AH3490" s="212">
        <v>45866.3</v>
      </c>
      <c r="AI3490" s="212">
        <v>55941.599999999999</v>
      </c>
      <c r="AJ3490" s="212">
        <v>0</v>
      </c>
      <c r="AK3490" s="212">
        <v>0</v>
      </c>
      <c r="AL3490" s="212">
        <v>0</v>
      </c>
      <c r="AM3490">
        <v>1</v>
      </c>
      <c r="AN3490" t="str">
        <f>VLOOKUP(H3490,'Base Art'!$A:$AJ,36,FALSE)</f>
        <v>MASTERFOODS ARGENTINA LTD.</v>
      </c>
    </row>
    <row r="3491" spans="1:40" x14ac:dyDescent="0.25">
      <c r="A3491" s="212" t="s">
        <v>7665</v>
      </c>
      <c r="B3491" s="212">
        <v>1</v>
      </c>
      <c r="C3491" s="212" t="s">
        <v>7666</v>
      </c>
      <c r="D3491" s="212" t="s">
        <v>1561</v>
      </c>
      <c r="E3491" s="212">
        <v>52</v>
      </c>
      <c r="F3491" s="212" t="s">
        <v>6</v>
      </c>
      <c r="G3491" s="212" t="s">
        <v>766</v>
      </c>
      <c r="H3491" s="212">
        <v>7243</v>
      </c>
      <c r="I3491" s="212" t="s">
        <v>767</v>
      </c>
      <c r="J3491" s="212">
        <v>1193</v>
      </c>
      <c r="K3491" s="212" t="s">
        <v>506</v>
      </c>
      <c r="L3491" s="212" t="s">
        <v>507</v>
      </c>
      <c r="M3491" s="212"/>
      <c r="N3491" s="212"/>
      <c r="O3491" s="212"/>
      <c r="P3491" s="212">
        <v>1094</v>
      </c>
      <c r="Q3491" s="212" t="s">
        <v>752</v>
      </c>
      <c r="R3491" s="212" t="s">
        <v>753</v>
      </c>
      <c r="S3491" s="212"/>
      <c r="T3491" s="212"/>
      <c r="U3491" s="212"/>
      <c r="V3491" s="212"/>
      <c r="W3491" s="212"/>
      <c r="X3491" s="212"/>
      <c r="Y3491" s="212">
        <v>1375</v>
      </c>
      <c r="Z3491" s="212" t="s">
        <v>314</v>
      </c>
      <c r="AA3491" s="212" t="s">
        <v>315</v>
      </c>
      <c r="AB3491" s="212">
        <v>7644.384</v>
      </c>
      <c r="AC3491" s="212">
        <v>9446.76</v>
      </c>
      <c r="AD3491" s="212">
        <v>9</v>
      </c>
      <c r="AE3491" s="212">
        <v>0</v>
      </c>
      <c r="AF3491" s="212">
        <v>9</v>
      </c>
      <c r="AG3491" s="212">
        <v>0</v>
      </c>
      <c r="AH3491" s="212">
        <v>68799.460000000006</v>
      </c>
      <c r="AI3491" s="212">
        <v>85020.84</v>
      </c>
      <c r="AJ3491" s="212">
        <v>0</v>
      </c>
      <c r="AK3491" s="212">
        <v>0</v>
      </c>
      <c r="AL3491" s="212">
        <v>0</v>
      </c>
      <c r="AM3491">
        <v>1</v>
      </c>
      <c r="AN3491" t="str">
        <f>VLOOKUP(H3491,'Base Art'!$A:$AJ,36,FALSE)</f>
        <v>MASTERFOODS ARGENTINA LTD.</v>
      </c>
    </row>
    <row r="3492" spans="1:40" x14ac:dyDescent="0.25">
      <c r="A3492" s="212" t="s">
        <v>7665</v>
      </c>
      <c r="B3492" s="212">
        <v>1</v>
      </c>
      <c r="C3492" s="212" t="s">
        <v>7666</v>
      </c>
      <c r="D3492" s="212" t="s">
        <v>1561</v>
      </c>
      <c r="E3492" s="212">
        <v>52</v>
      </c>
      <c r="F3492" s="212" t="s">
        <v>6</v>
      </c>
      <c r="G3492" s="212" t="s">
        <v>7776</v>
      </c>
      <c r="H3492" s="212">
        <v>7312</v>
      </c>
      <c r="I3492" s="212" t="s">
        <v>3341</v>
      </c>
      <c r="J3492" s="212">
        <v>1194</v>
      </c>
      <c r="K3492" s="212" t="s">
        <v>310</v>
      </c>
      <c r="L3492" s="212" t="s">
        <v>311</v>
      </c>
      <c r="M3492" s="212"/>
      <c r="N3492" s="212"/>
      <c r="O3492" s="212"/>
      <c r="P3492" s="212">
        <v>1094</v>
      </c>
      <c r="Q3492" s="212" t="s">
        <v>752</v>
      </c>
      <c r="R3492" s="212" t="s">
        <v>753</v>
      </c>
      <c r="S3492" s="212"/>
      <c r="T3492" s="212"/>
      <c r="U3492" s="212"/>
      <c r="V3492" s="212"/>
      <c r="W3492" s="212"/>
      <c r="X3492" s="212"/>
      <c r="Y3492" s="212">
        <v>1375</v>
      </c>
      <c r="Z3492" s="212" t="s">
        <v>314</v>
      </c>
      <c r="AA3492" s="212" t="s">
        <v>315</v>
      </c>
      <c r="AB3492" s="212">
        <v>7644.384</v>
      </c>
      <c r="AC3492" s="212">
        <v>9249.7039999999997</v>
      </c>
      <c r="AD3492" s="212">
        <v>1</v>
      </c>
      <c r="AE3492" s="212">
        <v>0</v>
      </c>
      <c r="AF3492" s="212">
        <v>1</v>
      </c>
      <c r="AG3492" s="212">
        <v>0</v>
      </c>
      <c r="AH3492" s="212">
        <v>7644.38</v>
      </c>
      <c r="AI3492" s="212">
        <v>9249.7000000000007</v>
      </c>
      <c r="AJ3492" s="212">
        <v>0</v>
      </c>
      <c r="AK3492" s="212">
        <v>0</v>
      </c>
      <c r="AL3492" s="212">
        <v>0</v>
      </c>
      <c r="AM3492">
        <v>1</v>
      </c>
      <c r="AN3492" t="str">
        <f>VLOOKUP(H3492,'Base Art'!$A:$AJ,36,FALSE)</f>
        <v>MASTERFOODS ARGENTINA LTD.</v>
      </c>
    </row>
    <row r="3493" spans="1:40" x14ac:dyDescent="0.25">
      <c r="A3493" s="212" t="s">
        <v>7665</v>
      </c>
      <c r="B3493" s="212">
        <v>1</v>
      </c>
      <c r="C3493" s="212" t="s">
        <v>7666</v>
      </c>
      <c r="D3493" s="212" t="s">
        <v>1561</v>
      </c>
      <c r="E3493" s="212">
        <v>52</v>
      </c>
      <c r="F3493" s="212" t="s">
        <v>6</v>
      </c>
      <c r="G3493" s="212" t="s">
        <v>1582</v>
      </c>
      <c r="H3493" s="212">
        <v>7434</v>
      </c>
      <c r="I3493" s="212" t="s">
        <v>1583</v>
      </c>
      <c r="J3493" s="212">
        <v>1193</v>
      </c>
      <c r="K3493" s="212" t="s">
        <v>506</v>
      </c>
      <c r="L3493" s="212" t="s">
        <v>507</v>
      </c>
      <c r="M3493" s="212"/>
      <c r="N3493" s="212"/>
      <c r="O3493" s="212"/>
      <c r="P3493" s="212">
        <v>1094</v>
      </c>
      <c r="Q3493" s="212" t="s">
        <v>752</v>
      </c>
      <c r="R3493" s="212" t="s">
        <v>753</v>
      </c>
      <c r="S3493" s="212"/>
      <c r="T3493" s="212"/>
      <c r="U3493" s="212"/>
      <c r="V3493" s="212"/>
      <c r="W3493" s="212"/>
      <c r="X3493" s="212"/>
      <c r="Y3493" s="212">
        <v>1375</v>
      </c>
      <c r="Z3493" s="212" t="s">
        <v>314</v>
      </c>
      <c r="AA3493" s="212" t="s">
        <v>315</v>
      </c>
      <c r="AB3493" s="212">
        <v>7644.384</v>
      </c>
      <c r="AC3493" s="212">
        <v>9471.3919999999998</v>
      </c>
      <c r="AD3493" s="212">
        <v>4</v>
      </c>
      <c r="AE3493" s="212">
        <v>0</v>
      </c>
      <c r="AF3493" s="212">
        <v>4</v>
      </c>
      <c r="AG3493" s="212">
        <v>0</v>
      </c>
      <c r="AH3493" s="212">
        <v>30577.54</v>
      </c>
      <c r="AI3493" s="212">
        <v>37885.57</v>
      </c>
      <c r="AJ3493" s="212">
        <v>0</v>
      </c>
      <c r="AK3493" s="212">
        <v>0</v>
      </c>
      <c r="AL3493" s="212">
        <v>0</v>
      </c>
      <c r="AM3493">
        <v>1</v>
      </c>
      <c r="AN3493" t="str">
        <f>VLOOKUP(H3493,'Base Art'!$A:$AJ,36,FALSE)</f>
        <v>MASTERFOODS ARGENTINA LTD.</v>
      </c>
    </row>
    <row r="3494" spans="1:40" x14ac:dyDescent="0.25">
      <c r="A3494" s="212" t="s">
        <v>7665</v>
      </c>
      <c r="B3494" s="212">
        <v>1</v>
      </c>
      <c r="C3494" s="212" t="s">
        <v>7666</v>
      </c>
      <c r="D3494" s="212" t="s">
        <v>1561</v>
      </c>
      <c r="E3494" s="212">
        <v>52</v>
      </c>
      <c r="F3494" s="212" t="s">
        <v>6</v>
      </c>
      <c r="G3494" s="212" t="s">
        <v>1160</v>
      </c>
      <c r="H3494" s="212">
        <v>7640</v>
      </c>
      <c r="I3494" s="212" t="s">
        <v>1161</v>
      </c>
      <c r="J3494" s="212">
        <v>1193</v>
      </c>
      <c r="K3494" s="212" t="s">
        <v>506</v>
      </c>
      <c r="L3494" s="212" t="s">
        <v>507</v>
      </c>
      <c r="M3494" s="212"/>
      <c r="N3494" s="212"/>
      <c r="O3494" s="212"/>
      <c r="P3494" s="212">
        <v>1107</v>
      </c>
      <c r="Q3494" s="212" t="s">
        <v>1158</v>
      </c>
      <c r="R3494" s="212" t="s">
        <v>1159</v>
      </c>
      <c r="S3494" s="212"/>
      <c r="T3494" s="212"/>
      <c r="U3494" s="212"/>
      <c r="V3494" s="212"/>
      <c r="W3494" s="212"/>
      <c r="X3494" s="212"/>
      <c r="Y3494" s="212">
        <v>1375</v>
      </c>
      <c r="Z3494" s="212" t="s">
        <v>314</v>
      </c>
      <c r="AA3494" s="212" t="s">
        <v>315</v>
      </c>
      <c r="AB3494" s="212">
        <v>32644.168000000001</v>
      </c>
      <c r="AC3494" s="212">
        <v>39499.442999999999</v>
      </c>
      <c r="AD3494" s="212">
        <v>1</v>
      </c>
      <c r="AE3494" s="212">
        <v>0</v>
      </c>
      <c r="AF3494" s="212">
        <v>1</v>
      </c>
      <c r="AG3494" s="212">
        <v>0</v>
      </c>
      <c r="AH3494" s="212">
        <v>32644.17</v>
      </c>
      <c r="AI3494" s="212">
        <v>39499.440000000002</v>
      </c>
      <c r="AJ3494" s="212">
        <v>0</v>
      </c>
      <c r="AK3494" s="212">
        <v>0</v>
      </c>
      <c r="AL3494" s="212">
        <v>0</v>
      </c>
      <c r="AM3494">
        <v>1</v>
      </c>
      <c r="AN3494" t="str">
        <f>VLOOKUP(H3494,'Base Art'!$A:$AJ,36,FALSE)</f>
        <v>MASTERFOODS ARGENTINA LTD.</v>
      </c>
    </row>
    <row r="3495" spans="1:40" x14ac:dyDescent="0.25">
      <c r="A3495" s="212" t="s">
        <v>7665</v>
      </c>
      <c r="B3495" s="212">
        <v>1</v>
      </c>
      <c r="C3495" s="212" t="s">
        <v>7666</v>
      </c>
      <c r="D3495" s="212" t="s">
        <v>1561</v>
      </c>
      <c r="E3495" s="212">
        <v>52</v>
      </c>
      <c r="F3495" s="212" t="s">
        <v>6</v>
      </c>
      <c r="G3495" s="212" t="s">
        <v>1409</v>
      </c>
      <c r="H3495" s="212">
        <v>7689</v>
      </c>
      <c r="I3495" s="212" t="s">
        <v>1410</v>
      </c>
      <c r="J3495" s="212">
        <v>1193</v>
      </c>
      <c r="K3495" s="212" t="s">
        <v>506</v>
      </c>
      <c r="L3495" s="212" t="s">
        <v>507</v>
      </c>
      <c r="M3495" s="212"/>
      <c r="N3495" s="212"/>
      <c r="O3495" s="212"/>
      <c r="P3495" s="212">
        <v>1107</v>
      </c>
      <c r="Q3495" s="212" t="s">
        <v>1158</v>
      </c>
      <c r="R3495" s="212" t="s">
        <v>1159</v>
      </c>
      <c r="S3495" s="212"/>
      <c r="T3495" s="212"/>
      <c r="U3495" s="212"/>
      <c r="V3495" s="212"/>
      <c r="W3495" s="212"/>
      <c r="X3495" s="212"/>
      <c r="Y3495" s="212">
        <v>1375</v>
      </c>
      <c r="Z3495" s="212" t="s">
        <v>314</v>
      </c>
      <c r="AA3495" s="212" t="s">
        <v>315</v>
      </c>
      <c r="AB3495" s="212">
        <v>30443.437000000002</v>
      </c>
      <c r="AC3495" s="212">
        <v>36836.559999999998</v>
      </c>
      <c r="AD3495" s="212">
        <v>2</v>
      </c>
      <c r="AE3495" s="212">
        <v>0</v>
      </c>
      <c r="AF3495" s="212">
        <v>2</v>
      </c>
      <c r="AG3495" s="212">
        <v>0</v>
      </c>
      <c r="AH3495" s="212">
        <v>60886.87</v>
      </c>
      <c r="AI3495" s="212">
        <v>73673.119999999995</v>
      </c>
      <c r="AJ3495" s="212">
        <v>0</v>
      </c>
      <c r="AK3495" s="212">
        <v>0</v>
      </c>
      <c r="AL3495" s="212">
        <v>0</v>
      </c>
      <c r="AM3495">
        <v>1</v>
      </c>
      <c r="AN3495" t="str">
        <f>VLOOKUP(H3495,'Base Art'!$A:$AJ,36,FALSE)</f>
        <v>MASTERFOODS ARGENTINA LTD.</v>
      </c>
    </row>
    <row r="3496" spans="1:40" x14ac:dyDescent="0.25">
      <c r="A3496" s="212" t="s">
        <v>7665</v>
      </c>
      <c r="B3496" s="212">
        <v>1</v>
      </c>
      <c r="C3496" s="212" t="s">
        <v>7666</v>
      </c>
      <c r="D3496" s="212" t="s">
        <v>1561</v>
      </c>
      <c r="E3496" s="212">
        <v>52</v>
      </c>
      <c r="F3496" s="212" t="s">
        <v>6</v>
      </c>
      <c r="G3496" s="212" t="s">
        <v>1448</v>
      </c>
      <c r="H3496" s="212">
        <v>7698</v>
      </c>
      <c r="I3496" s="212" t="s">
        <v>1449</v>
      </c>
      <c r="J3496" s="212">
        <v>1193</v>
      </c>
      <c r="K3496" s="212" t="s">
        <v>506</v>
      </c>
      <c r="L3496" s="212" t="s">
        <v>507</v>
      </c>
      <c r="M3496" s="212"/>
      <c r="N3496" s="212"/>
      <c r="O3496" s="212"/>
      <c r="P3496" s="212">
        <v>1107</v>
      </c>
      <c r="Q3496" s="212" t="s">
        <v>1158</v>
      </c>
      <c r="R3496" s="212" t="s">
        <v>1159</v>
      </c>
      <c r="S3496" s="212"/>
      <c r="T3496" s="212"/>
      <c r="U3496" s="212"/>
      <c r="V3496" s="212"/>
      <c r="W3496" s="212"/>
      <c r="X3496" s="212"/>
      <c r="Y3496" s="212">
        <v>1375</v>
      </c>
      <c r="Z3496" s="212" t="s">
        <v>314</v>
      </c>
      <c r="AA3496" s="212" t="s">
        <v>315</v>
      </c>
      <c r="AB3496" s="212">
        <v>31103.655999999999</v>
      </c>
      <c r="AC3496" s="212">
        <v>37818.377999999997</v>
      </c>
      <c r="AD3496" s="212">
        <v>5</v>
      </c>
      <c r="AE3496" s="212">
        <v>0</v>
      </c>
      <c r="AF3496" s="212">
        <v>5</v>
      </c>
      <c r="AG3496" s="212">
        <v>0</v>
      </c>
      <c r="AH3496" s="212">
        <v>155518.28</v>
      </c>
      <c r="AI3496" s="212">
        <v>189091.89</v>
      </c>
      <c r="AJ3496" s="212">
        <v>0</v>
      </c>
      <c r="AK3496" s="212">
        <v>0</v>
      </c>
      <c r="AL3496" s="212">
        <v>0</v>
      </c>
      <c r="AM3496">
        <v>1</v>
      </c>
      <c r="AN3496" t="str">
        <f>VLOOKUP(H3496,'Base Art'!$A:$AJ,36,FALSE)</f>
        <v>MASTERFOODS ARGENTINA LTD.</v>
      </c>
    </row>
    <row r="3497" spans="1:40" x14ac:dyDescent="0.25">
      <c r="A3497" s="212" t="s">
        <v>7665</v>
      </c>
      <c r="B3497" s="212">
        <v>1</v>
      </c>
      <c r="C3497" s="212" t="s">
        <v>7666</v>
      </c>
      <c r="D3497" s="212" t="s">
        <v>1561</v>
      </c>
      <c r="E3497" s="212">
        <v>52</v>
      </c>
      <c r="F3497" s="212" t="s">
        <v>6</v>
      </c>
      <c r="G3497" s="212" t="s">
        <v>1346</v>
      </c>
      <c r="H3497" s="212">
        <v>8051</v>
      </c>
      <c r="I3497" s="212" t="s">
        <v>1347</v>
      </c>
      <c r="J3497" s="212">
        <v>1194</v>
      </c>
      <c r="K3497" s="212" t="s">
        <v>310</v>
      </c>
      <c r="L3497" s="212" t="s">
        <v>311</v>
      </c>
      <c r="M3497" s="212"/>
      <c r="N3497" s="212"/>
      <c r="O3497" s="212"/>
      <c r="P3497" s="212"/>
      <c r="Q3497" s="212"/>
      <c r="R3497" s="212"/>
      <c r="S3497" s="212"/>
      <c r="T3497" s="212"/>
      <c r="U3497" s="212"/>
      <c r="V3497" s="212"/>
      <c r="W3497" s="212"/>
      <c r="X3497" s="212"/>
      <c r="Y3497" s="212">
        <v>1375</v>
      </c>
      <c r="Z3497" s="212" t="s">
        <v>314</v>
      </c>
      <c r="AA3497" s="212" t="s">
        <v>315</v>
      </c>
      <c r="AB3497" s="212">
        <v>17045.918000000001</v>
      </c>
      <c r="AC3497" s="212">
        <v>20625.561000000002</v>
      </c>
      <c r="AD3497" s="212">
        <v>1</v>
      </c>
      <c r="AE3497" s="212">
        <v>0</v>
      </c>
      <c r="AF3497" s="212">
        <v>1</v>
      </c>
      <c r="AG3497" s="212">
        <v>0</v>
      </c>
      <c r="AH3497" s="212">
        <v>17045.919999999998</v>
      </c>
      <c r="AI3497" s="212">
        <v>20625.560000000001</v>
      </c>
      <c r="AJ3497" s="212">
        <v>0</v>
      </c>
      <c r="AK3497" s="212">
        <v>0</v>
      </c>
      <c r="AL3497" s="212">
        <v>0</v>
      </c>
      <c r="AM3497">
        <v>1</v>
      </c>
      <c r="AN3497" t="str">
        <f>VLOOKUP(H3497,'Base Art'!$A:$AJ,36,FALSE)</f>
        <v>MASTERFOODS ARGENTINA LTD.</v>
      </c>
    </row>
    <row r="3498" spans="1:40" x14ac:dyDescent="0.25">
      <c r="A3498" s="212" t="s">
        <v>7665</v>
      </c>
      <c r="B3498" s="212">
        <v>1</v>
      </c>
      <c r="C3498" s="212" t="s">
        <v>7666</v>
      </c>
      <c r="D3498" s="212" t="s">
        <v>1561</v>
      </c>
      <c r="E3498" s="212">
        <v>52</v>
      </c>
      <c r="F3498" s="212" t="s">
        <v>6</v>
      </c>
      <c r="G3498" s="212" t="s">
        <v>1348</v>
      </c>
      <c r="H3498" s="212">
        <v>8053</v>
      </c>
      <c r="I3498" s="212" t="s">
        <v>1349</v>
      </c>
      <c r="J3498" s="212">
        <v>1194</v>
      </c>
      <c r="K3498" s="212" t="s">
        <v>310</v>
      </c>
      <c r="L3498" s="212" t="s">
        <v>311</v>
      </c>
      <c r="M3498" s="212"/>
      <c r="N3498" s="212"/>
      <c r="O3498" s="212"/>
      <c r="P3498" s="212"/>
      <c r="Q3498" s="212"/>
      <c r="R3498" s="212"/>
      <c r="S3498" s="212"/>
      <c r="T3498" s="212"/>
      <c r="U3498" s="212"/>
      <c r="V3498" s="212"/>
      <c r="W3498" s="212"/>
      <c r="X3498" s="212"/>
      <c r="Y3498" s="212">
        <v>1375</v>
      </c>
      <c r="Z3498" s="212" t="s">
        <v>314</v>
      </c>
      <c r="AA3498" s="212" t="s">
        <v>315</v>
      </c>
      <c r="AB3498" s="212">
        <v>17898.22</v>
      </c>
      <c r="AC3498" s="212">
        <v>21656.846000000001</v>
      </c>
      <c r="AD3498" s="212">
        <v>2</v>
      </c>
      <c r="AE3498" s="212">
        <v>0</v>
      </c>
      <c r="AF3498" s="212">
        <v>2</v>
      </c>
      <c r="AG3498" s="212">
        <v>0</v>
      </c>
      <c r="AH3498" s="212">
        <v>35796.44</v>
      </c>
      <c r="AI3498" s="212">
        <v>43313.69</v>
      </c>
      <c r="AJ3498" s="212">
        <v>0</v>
      </c>
      <c r="AK3498" s="212">
        <v>0</v>
      </c>
      <c r="AL3498" s="212">
        <v>0</v>
      </c>
      <c r="AM3498">
        <v>1</v>
      </c>
      <c r="AN3498" t="str">
        <f>VLOOKUP(H3498,'Base Art'!$A:$AJ,36,FALSE)</f>
        <v>MASTERFOODS ARGENTINA LTD.</v>
      </c>
    </row>
    <row r="3499" spans="1:40" x14ac:dyDescent="0.25">
      <c r="A3499" s="212" t="s">
        <v>7665</v>
      </c>
      <c r="B3499" s="212">
        <v>1</v>
      </c>
      <c r="C3499" s="212" t="s">
        <v>7666</v>
      </c>
      <c r="D3499" s="212" t="s">
        <v>1561</v>
      </c>
      <c r="E3499" s="212">
        <v>52</v>
      </c>
      <c r="F3499" s="212" t="s">
        <v>6</v>
      </c>
      <c r="G3499" s="212" t="s">
        <v>1226</v>
      </c>
      <c r="H3499" s="212">
        <v>8056</v>
      </c>
      <c r="I3499" s="212" t="s">
        <v>1227</v>
      </c>
      <c r="J3499" s="212">
        <v>1194</v>
      </c>
      <c r="K3499" s="212" t="s">
        <v>310</v>
      </c>
      <c r="L3499" s="212" t="s">
        <v>311</v>
      </c>
      <c r="M3499" s="212"/>
      <c r="N3499" s="212"/>
      <c r="O3499" s="212"/>
      <c r="P3499" s="212"/>
      <c r="Q3499" s="212"/>
      <c r="R3499" s="212"/>
      <c r="S3499" s="212"/>
      <c r="T3499" s="212"/>
      <c r="U3499" s="212"/>
      <c r="V3499" s="212"/>
      <c r="W3499" s="212"/>
      <c r="X3499" s="212"/>
      <c r="Y3499" s="212">
        <v>1375</v>
      </c>
      <c r="Z3499" s="212" t="s">
        <v>314</v>
      </c>
      <c r="AA3499" s="212" t="s">
        <v>315</v>
      </c>
      <c r="AB3499" s="212">
        <v>15792.991</v>
      </c>
      <c r="AC3499" s="212">
        <v>19109.519</v>
      </c>
      <c r="AD3499" s="212">
        <v>2</v>
      </c>
      <c r="AE3499" s="212">
        <v>0</v>
      </c>
      <c r="AF3499" s="212">
        <v>2</v>
      </c>
      <c r="AG3499" s="212">
        <v>0</v>
      </c>
      <c r="AH3499" s="212">
        <v>31585.98</v>
      </c>
      <c r="AI3499" s="212">
        <v>38219.040000000001</v>
      </c>
      <c r="AJ3499" s="212">
        <v>0</v>
      </c>
      <c r="AK3499" s="212">
        <v>0</v>
      </c>
      <c r="AL3499" s="212">
        <v>0</v>
      </c>
      <c r="AM3499">
        <v>1</v>
      </c>
      <c r="AN3499" t="str">
        <f>VLOOKUP(H3499,'Base Art'!$A:$AJ,36,FALSE)</f>
        <v>MASTERFOODS ARGENTINA LTD.</v>
      </c>
    </row>
    <row r="3500" spans="1:40" x14ac:dyDescent="0.25">
      <c r="A3500" s="212" t="s">
        <v>7665</v>
      </c>
      <c r="B3500" s="212">
        <v>1</v>
      </c>
      <c r="C3500" s="212" t="s">
        <v>7666</v>
      </c>
      <c r="D3500" s="212" t="s">
        <v>1561</v>
      </c>
      <c r="E3500" s="212">
        <v>52</v>
      </c>
      <c r="F3500" s="212" t="s">
        <v>6</v>
      </c>
      <c r="G3500" s="212" t="s">
        <v>1228</v>
      </c>
      <c r="H3500" s="212">
        <v>8110</v>
      </c>
      <c r="I3500" s="212" t="s">
        <v>1229</v>
      </c>
      <c r="J3500" s="212">
        <v>1194</v>
      </c>
      <c r="K3500" s="212" t="s">
        <v>310</v>
      </c>
      <c r="L3500" s="212" t="s">
        <v>311</v>
      </c>
      <c r="M3500" s="212"/>
      <c r="N3500" s="212"/>
      <c r="O3500" s="212"/>
      <c r="P3500" s="212"/>
      <c r="Q3500" s="212"/>
      <c r="R3500" s="212"/>
      <c r="S3500" s="212"/>
      <c r="T3500" s="212"/>
      <c r="U3500" s="212"/>
      <c r="V3500" s="212"/>
      <c r="W3500" s="212"/>
      <c r="X3500" s="212"/>
      <c r="Y3500" s="212">
        <v>1375</v>
      </c>
      <c r="Z3500" s="212" t="s">
        <v>314</v>
      </c>
      <c r="AA3500" s="212" t="s">
        <v>315</v>
      </c>
      <c r="AB3500" s="212">
        <v>27620.091</v>
      </c>
      <c r="AC3500" s="212">
        <v>33420.31</v>
      </c>
      <c r="AD3500" s="212">
        <v>1</v>
      </c>
      <c r="AE3500" s="212">
        <v>0</v>
      </c>
      <c r="AF3500" s="212">
        <v>1</v>
      </c>
      <c r="AG3500" s="212">
        <v>0</v>
      </c>
      <c r="AH3500" s="212">
        <v>27620.09</v>
      </c>
      <c r="AI3500" s="212">
        <v>33420.31</v>
      </c>
      <c r="AJ3500" s="212">
        <v>1</v>
      </c>
      <c r="AK3500" s="212">
        <v>1</v>
      </c>
      <c r="AL3500" s="212">
        <v>0</v>
      </c>
      <c r="AM3500">
        <v>1</v>
      </c>
      <c r="AN3500" t="str">
        <f>VLOOKUP(H3500,'Base Art'!$A:$AJ,36,FALSE)</f>
        <v>MASTERFOODS ARGENTINA LTD.</v>
      </c>
    </row>
    <row r="3501" spans="1:40" x14ac:dyDescent="0.25">
      <c r="A3501" s="212" t="s">
        <v>7665</v>
      </c>
      <c r="B3501" s="212">
        <v>1</v>
      </c>
      <c r="C3501" s="212" t="s">
        <v>7666</v>
      </c>
      <c r="D3501" s="212" t="s">
        <v>1561</v>
      </c>
      <c r="E3501" s="212">
        <v>52</v>
      </c>
      <c r="F3501" s="212" t="s">
        <v>6</v>
      </c>
      <c r="G3501" s="212" t="s">
        <v>1564</v>
      </c>
      <c r="H3501" s="212">
        <v>8199</v>
      </c>
      <c r="I3501" s="212" t="s">
        <v>1565</v>
      </c>
      <c r="J3501" s="212">
        <v>1142</v>
      </c>
      <c r="K3501" s="212" t="s">
        <v>798</v>
      </c>
      <c r="L3501" s="212" t="s">
        <v>799</v>
      </c>
      <c r="M3501" s="212"/>
      <c r="N3501" s="212"/>
      <c r="O3501" s="212"/>
      <c r="P3501" s="212"/>
      <c r="Q3501" s="212"/>
      <c r="R3501" s="212"/>
      <c r="S3501" s="212"/>
      <c r="T3501" s="212"/>
      <c r="U3501" s="212"/>
      <c r="V3501" s="212"/>
      <c r="W3501" s="212"/>
      <c r="X3501" s="212"/>
      <c r="Y3501" s="212">
        <v>1375</v>
      </c>
      <c r="Z3501" s="212" t="s">
        <v>314</v>
      </c>
      <c r="AA3501" s="212" t="s">
        <v>315</v>
      </c>
      <c r="AB3501" s="212">
        <v>58104.54</v>
      </c>
      <c r="AC3501" s="212">
        <v>70306.493000000002</v>
      </c>
      <c r="AD3501" s="212">
        <v>1</v>
      </c>
      <c r="AE3501" s="212">
        <v>0</v>
      </c>
      <c r="AF3501" s="212">
        <v>1</v>
      </c>
      <c r="AG3501" s="212">
        <v>0</v>
      </c>
      <c r="AH3501" s="212">
        <v>58104.54</v>
      </c>
      <c r="AI3501" s="212">
        <v>70306.490000000005</v>
      </c>
      <c r="AJ3501" s="212">
        <v>0</v>
      </c>
      <c r="AK3501" s="212">
        <v>0</v>
      </c>
      <c r="AL3501" s="212">
        <v>0</v>
      </c>
      <c r="AM3501">
        <v>1</v>
      </c>
      <c r="AN3501" t="str">
        <f>VLOOKUP(H3501,'Base Art'!$A:$AJ,36,FALSE)</f>
        <v>MASTERFOODS ARGENTINA LTD.</v>
      </c>
    </row>
    <row r="3502" spans="1:40" x14ac:dyDescent="0.25">
      <c r="A3502" s="212" t="s">
        <v>7665</v>
      </c>
      <c r="B3502" s="212">
        <v>1</v>
      </c>
      <c r="C3502" s="212" t="s">
        <v>7666</v>
      </c>
      <c r="D3502" s="212" t="s">
        <v>1561</v>
      </c>
      <c r="E3502" s="212">
        <v>52</v>
      </c>
      <c r="F3502" s="212" t="s">
        <v>6</v>
      </c>
      <c r="G3502" s="212" t="s">
        <v>1290</v>
      </c>
      <c r="H3502" s="212">
        <v>8336</v>
      </c>
      <c r="I3502" s="212" t="s">
        <v>1291</v>
      </c>
      <c r="J3502" s="212">
        <v>1193</v>
      </c>
      <c r="K3502" s="212" t="s">
        <v>506</v>
      </c>
      <c r="L3502" s="212" t="s">
        <v>507</v>
      </c>
      <c r="M3502" s="212"/>
      <c r="N3502" s="212"/>
      <c r="O3502" s="212"/>
      <c r="P3502" s="212">
        <v>1107</v>
      </c>
      <c r="Q3502" s="212" t="s">
        <v>1158</v>
      </c>
      <c r="R3502" s="212" t="s">
        <v>1159</v>
      </c>
      <c r="S3502" s="212"/>
      <c r="T3502" s="212"/>
      <c r="U3502" s="212"/>
      <c r="V3502" s="212"/>
      <c r="W3502" s="212"/>
      <c r="X3502" s="212"/>
      <c r="Y3502" s="212">
        <v>1375</v>
      </c>
      <c r="Z3502" s="212" t="s">
        <v>314</v>
      </c>
      <c r="AA3502" s="212" t="s">
        <v>315</v>
      </c>
      <c r="AB3502" s="212">
        <v>31103.655999999999</v>
      </c>
      <c r="AC3502" s="212">
        <v>38184.286</v>
      </c>
      <c r="AD3502" s="212">
        <v>5</v>
      </c>
      <c r="AE3502" s="212">
        <v>0</v>
      </c>
      <c r="AF3502" s="212">
        <v>5</v>
      </c>
      <c r="AG3502" s="212">
        <v>0</v>
      </c>
      <c r="AH3502" s="212">
        <v>155518.28</v>
      </c>
      <c r="AI3502" s="212">
        <v>190921.43</v>
      </c>
      <c r="AJ3502" s="212">
        <v>0</v>
      </c>
      <c r="AK3502" s="212">
        <v>0</v>
      </c>
      <c r="AL3502" s="212">
        <v>0</v>
      </c>
      <c r="AM3502">
        <v>1</v>
      </c>
      <c r="AN3502" t="str">
        <f>VLOOKUP(H3502,'Base Art'!$A:$AJ,36,FALSE)</f>
        <v>MASTERFOODS ARGENTINA LTD.</v>
      </c>
    </row>
    <row r="3503" spans="1:40" x14ac:dyDescent="0.25">
      <c r="A3503" s="212" t="s">
        <v>7665</v>
      </c>
      <c r="B3503" s="212">
        <v>1</v>
      </c>
      <c r="C3503" s="212" t="s">
        <v>7666</v>
      </c>
      <c r="D3503" s="212" t="s">
        <v>1561</v>
      </c>
      <c r="E3503" s="212">
        <v>52</v>
      </c>
      <c r="F3503" s="212" t="s">
        <v>6</v>
      </c>
      <c r="G3503" s="212" t="s">
        <v>1170</v>
      </c>
      <c r="H3503" s="212">
        <v>8394</v>
      </c>
      <c r="I3503" s="212" t="s">
        <v>1171</v>
      </c>
      <c r="J3503" s="212">
        <v>1193</v>
      </c>
      <c r="K3503" s="212" t="s">
        <v>506</v>
      </c>
      <c r="L3503" s="212" t="s">
        <v>507</v>
      </c>
      <c r="M3503" s="212"/>
      <c r="N3503" s="212"/>
      <c r="O3503" s="212"/>
      <c r="P3503" s="212">
        <v>1107</v>
      </c>
      <c r="Q3503" s="212" t="s">
        <v>1158</v>
      </c>
      <c r="R3503" s="212" t="s">
        <v>1159</v>
      </c>
      <c r="S3503" s="212"/>
      <c r="T3503" s="212"/>
      <c r="U3503" s="212"/>
      <c r="V3503" s="212"/>
      <c r="W3503" s="212"/>
      <c r="X3503" s="212"/>
      <c r="Y3503" s="212">
        <v>1375</v>
      </c>
      <c r="Z3503" s="212" t="s">
        <v>314</v>
      </c>
      <c r="AA3503" s="212" t="s">
        <v>315</v>
      </c>
      <c r="AB3503" s="212">
        <v>32460.773000000001</v>
      </c>
      <c r="AC3503" s="212">
        <v>40218.898000000001</v>
      </c>
      <c r="AD3503" s="212">
        <v>3</v>
      </c>
      <c r="AE3503" s="212">
        <v>0</v>
      </c>
      <c r="AF3503" s="212">
        <v>3</v>
      </c>
      <c r="AG3503" s="212">
        <v>0</v>
      </c>
      <c r="AH3503" s="212">
        <v>97382.32</v>
      </c>
      <c r="AI3503" s="212">
        <v>120656.69</v>
      </c>
      <c r="AJ3503" s="212">
        <v>0</v>
      </c>
      <c r="AK3503" s="212">
        <v>0</v>
      </c>
      <c r="AL3503" s="212">
        <v>0</v>
      </c>
      <c r="AM3503">
        <v>1</v>
      </c>
      <c r="AN3503" t="str">
        <f>VLOOKUP(H3503,'Base Art'!$A:$AJ,36,FALSE)</f>
        <v>MASTERFOODS ARGENTINA LTD.</v>
      </c>
    </row>
    <row r="3504" spans="1:40" x14ac:dyDescent="0.25">
      <c r="A3504" s="212" t="s">
        <v>7665</v>
      </c>
      <c r="B3504" s="212">
        <v>1</v>
      </c>
      <c r="C3504" s="212" t="s">
        <v>7666</v>
      </c>
      <c r="D3504" s="212" t="s">
        <v>1561</v>
      </c>
      <c r="E3504" s="212">
        <v>52</v>
      </c>
      <c r="F3504" s="212" t="s">
        <v>6</v>
      </c>
      <c r="G3504" s="212" t="s">
        <v>1456</v>
      </c>
      <c r="H3504" s="212">
        <v>8621</v>
      </c>
      <c r="I3504" s="212" t="s">
        <v>1457</v>
      </c>
      <c r="J3504" s="212">
        <v>1193</v>
      </c>
      <c r="K3504" s="212" t="s">
        <v>506</v>
      </c>
      <c r="L3504" s="212" t="s">
        <v>507</v>
      </c>
      <c r="M3504" s="212"/>
      <c r="N3504" s="212"/>
      <c r="O3504" s="212"/>
      <c r="P3504" s="212">
        <v>1107</v>
      </c>
      <c r="Q3504" s="212" t="s">
        <v>1158</v>
      </c>
      <c r="R3504" s="212" t="s">
        <v>1159</v>
      </c>
      <c r="S3504" s="212"/>
      <c r="T3504" s="212"/>
      <c r="U3504" s="212"/>
      <c r="V3504" s="212"/>
      <c r="W3504" s="212"/>
      <c r="X3504" s="212"/>
      <c r="Y3504" s="212">
        <v>1375</v>
      </c>
      <c r="Z3504" s="212" t="s">
        <v>314</v>
      </c>
      <c r="AA3504" s="212" t="s">
        <v>315</v>
      </c>
      <c r="AB3504" s="212">
        <v>34096.648999999998</v>
      </c>
      <c r="AC3504" s="212">
        <v>41256.946000000004</v>
      </c>
      <c r="AD3504" s="212">
        <v>1</v>
      </c>
      <c r="AE3504" s="212">
        <v>0</v>
      </c>
      <c r="AF3504" s="212">
        <v>1</v>
      </c>
      <c r="AG3504" s="212">
        <v>0</v>
      </c>
      <c r="AH3504" s="212">
        <v>34096.65</v>
      </c>
      <c r="AI3504" s="212">
        <v>41256.949999999997</v>
      </c>
      <c r="AJ3504" s="212">
        <v>0</v>
      </c>
      <c r="AK3504" s="212">
        <v>0</v>
      </c>
      <c r="AL3504" s="212">
        <v>0</v>
      </c>
      <c r="AM3504">
        <v>1</v>
      </c>
      <c r="AN3504" t="str">
        <f>VLOOKUP(H3504,'Base Art'!$A:$AJ,36,FALSE)</f>
        <v>MASTERFOODS ARGENTINA LTD.</v>
      </c>
    </row>
    <row r="3505" spans="1:40" x14ac:dyDescent="0.25">
      <c r="A3505" s="212" t="s">
        <v>7665</v>
      </c>
      <c r="B3505" s="212">
        <v>1</v>
      </c>
      <c r="C3505" s="212" t="s">
        <v>7666</v>
      </c>
      <c r="D3505" s="212" t="s">
        <v>1561</v>
      </c>
      <c r="E3505" s="212">
        <v>52</v>
      </c>
      <c r="F3505" s="212" t="s">
        <v>6</v>
      </c>
      <c r="G3505" s="212" t="s">
        <v>1354</v>
      </c>
      <c r="H3505" s="212">
        <v>10394</v>
      </c>
      <c r="I3505" s="212" t="s">
        <v>1355</v>
      </c>
      <c r="J3505" s="212">
        <v>1193</v>
      </c>
      <c r="K3505" s="212" t="s">
        <v>506</v>
      </c>
      <c r="L3505" s="212" t="s">
        <v>507</v>
      </c>
      <c r="M3505" s="212"/>
      <c r="N3505" s="212"/>
      <c r="O3505" s="212"/>
      <c r="P3505" s="212"/>
      <c r="Q3505" s="212"/>
      <c r="R3505" s="212"/>
      <c r="S3505" s="212"/>
      <c r="T3505" s="212"/>
      <c r="U3505" s="212"/>
      <c r="V3505" s="212"/>
      <c r="W3505" s="212"/>
      <c r="X3505" s="212"/>
      <c r="Y3505" s="212">
        <v>1375</v>
      </c>
      <c r="Z3505" s="212" t="s">
        <v>314</v>
      </c>
      <c r="AA3505" s="212" t="s">
        <v>315</v>
      </c>
      <c r="AB3505" s="212">
        <v>23949.24</v>
      </c>
      <c r="AC3505" s="212">
        <v>28978.58</v>
      </c>
      <c r="AD3505" s="212">
        <v>0.33329999999999999</v>
      </c>
      <c r="AE3505" s="212">
        <v>0</v>
      </c>
      <c r="AF3505" s="212">
        <v>0.33329999999999999</v>
      </c>
      <c r="AG3505" s="212">
        <v>0</v>
      </c>
      <c r="AH3505" s="212">
        <v>7983.08</v>
      </c>
      <c r="AI3505" s="212">
        <v>9659.5300000000007</v>
      </c>
      <c r="AJ3505" s="212">
        <v>0</v>
      </c>
      <c r="AK3505" s="212">
        <v>0</v>
      </c>
      <c r="AL3505" s="212">
        <v>0</v>
      </c>
      <c r="AM3505">
        <v>1</v>
      </c>
      <c r="AN3505" t="str">
        <f>VLOOKUP(H3505,'Base Art'!$A:$AJ,36,FALSE)</f>
        <v>MASTERFOODS ARGENTINA LTD.</v>
      </c>
    </row>
    <row r="3506" spans="1:40" x14ac:dyDescent="0.25">
      <c r="A3506" s="212" t="s">
        <v>7665</v>
      </c>
      <c r="B3506" s="212">
        <v>1</v>
      </c>
      <c r="C3506" s="212" t="s">
        <v>7666</v>
      </c>
      <c r="D3506" s="212" t="s">
        <v>1561</v>
      </c>
      <c r="E3506" s="212">
        <v>52</v>
      </c>
      <c r="F3506" s="212" t="s">
        <v>6</v>
      </c>
      <c r="G3506" s="212" t="s">
        <v>1356</v>
      </c>
      <c r="H3506" s="212">
        <v>10398</v>
      </c>
      <c r="I3506" s="212" t="s">
        <v>1357</v>
      </c>
      <c r="J3506" s="212">
        <v>1193</v>
      </c>
      <c r="K3506" s="212" t="s">
        <v>506</v>
      </c>
      <c r="L3506" s="212" t="s">
        <v>507</v>
      </c>
      <c r="M3506" s="212"/>
      <c r="N3506" s="212"/>
      <c r="O3506" s="212"/>
      <c r="P3506" s="212"/>
      <c r="Q3506" s="212"/>
      <c r="R3506" s="212"/>
      <c r="S3506" s="212"/>
      <c r="T3506" s="212"/>
      <c r="U3506" s="212"/>
      <c r="V3506" s="212"/>
      <c r="W3506" s="212"/>
      <c r="X3506" s="212"/>
      <c r="Y3506" s="212">
        <v>1375</v>
      </c>
      <c r="Z3506" s="212" t="s">
        <v>314</v>
      </c>
      <c r="AA3506" s="212" t="s">
        <v>315</v>
      </c>
      <c r="AB3506" s="212">
        <v>23949.24</v>
      </c>
      <c r="AC3506" s="212">
        <v>28978.58</v>
      </c>
      <c r="AD3506" s="212">
        <v>0.33329999999999999</v>
      </c>
      <c r="AE3506" s="212">
        <v>0</v>
      </c>
      <c r="AF3506" s="212">
        <v>0.33329999999999999</v>
      </c>
      <c r="AG3506" s="212">
        <v>0</v>
      </c>
      <c r="AH3506" s="212">
        <v>7983.08</v>
      </c>
      <c r="AI3506" s="212">
        <v>9659.5300000000007</v>
      </c>
      <c r="AJ3506" s="212">
        <v>0</v>
      </c>
      <c r="AK3506" s="212">
        <v>0</v>
      </c>
      <c r="AL3506" s="212">
        <v>0</v>
      </c>
      <c r="AM3506">
        <v>1</v>
      </c>
      <c r="AN3506" t="str">
        <f>VLOOKUP(H3506,'Base Art'!$A:$AJ,36,FALSE)</f>
        <v>MASTERFOODS ARGENTINA LTD.</v>
      </c>
    </row>
    <row r="3507" spans="1:40" x14ac:dyDescent="0.25">
      <c r="A3507" s="212" t="s">
        <v>7665</v>
      </c>
      <c r="B3507" s="212">
        <v>1</v>
      </c>
      <c r="C3507" s="212" t="s">
        <v>7666</v>
      </c>
      <c r="D3507" s="212" t="s">
        <v>1561</v>
      </c>
      <c r="E3507" s="212">
        <v>52</v>
      </c>
      <c r="F3507" s="212" t="s">
        <v>6</v>
      </c>
      <c r="G3507" s="212" t="s">
        <v>1358</v>
      </c>
      <c r="H3507" s="212">
        <v>10403</v>
      </c>
      <c r="I3507" s="212" t="s">
        <v>1359</v>
      </c>
      <c r="J3507" s="212">
        <v>1193</v>
      </c>
      <c r="K3507" s="212" t="s">
        <v>506</v>
      </c>
      <c r="L3507" s="212" t="s">
        <v>507</v>
      </c>
      <c r="M3507" s="212"/>
      <c r="N3507" s="212"/>
      <c r="O3507" s="212"/>
      <c r="P3507" s="212"/>
      <c r="Q3507" s="212"/>
      <c r="R3507" s="212"/>
      <c r="S3507" s="212"/>
      <c r="T3507" s="212"/>
      <c r="U3507" s="212"/>
      <c r="V3507" s="212"/>
      <c r="W3507" s="212"/>
      <c r="X3507" s="212"/>
      <c r="Y3507" s="212">
        <v>1375</v>
      </c>
      <c r="Z3507" s="212" t="s">
        <v>314</v>
      </c>
      <c r="AA3507" s="212" t="s">
        <v>315</v>
      </c>
      <c r="AB3507" s="212">
        <v>11974.62</v>
      </c>
      <c r="AC3507" s="212">
        <v>14489.29</v>
      </c>
      <c r="AD3507" s="212">
        <v>0.33329999999999999</v>
      </c>
      <c r="AE3507" s="212">
        <v>0.33329999999999999</v>
      </c>
      <c r="AF3507" s="212">
        <v>0.66669999999999996</v>
      </c>
      <c r="AG3507" s="212">
        <v>0</v>
      </c>
      <c r="AH3507" s="212">
        <v>7983.08</v>
      </c>
      <c r="AI3507" s="212">
        <v>9659.5300000000007</v>
      </c>
      <c r="AJ3507" s="212">
        <v>0</v>
      </c>
      <c r="AK3507" s="212">
        <v>0</v>
      </c>
      <c r="AL3507" s="212">
        <v>0</v>
      </c>
      <c r="AM3507">
        <v>1</v>
      </c>
      <c r="AN3507" t="str">
        <f>VLOOKUP(H3507,'Base Art'!$A:$AJ,36,FALSE)</f>
        <v>MASTERFOODS ARGENTINA LTD.</v>
      </c>
    </row>
    <row r="3508" spans="1:40" x14ac:dyDescent="0.25">
      <c r="A3508" s="212" t="s">
        <v>7665</v>
      </c>
      <c r="B3508" s="212">
        <v>1</v>
      </c>
      <c r="C3508" s="212" t="s">
        <v>7666</v>
      </c>
      <c r="D3508" s="212" t="s">
        <v>1561</v>
      </c>
      <c r="E3508" s="212">
        <v>52</v>
      </c>
      <c r="F3508" s="212" t="s">
        <v>6</v>
      </c>
      <c r="G3508" s="212" t="s">
        <v>1462</v>
      </c>
      <c r="H3508" s="212">
        <v>10478</v>
      </c>
      <c r="I3508" s="212" t="s">
        <v>1463</v>
      </c>
      <c r="J3508" s="212">
        <v>1349</v>
      </c>
      <c r="K3508" s="212" t="s">
        <v>1312</v>
      </c>
      <c r="L3508" s="212" t="s">
        <v>1313</v>
      </c>
      <c r="M3508" s="212"/>
      <c r="N3508" s="212"/>
      <c r="O3508" s="212"/>
      <c r="P3508" s="212"/>
      <c r="Q3508" s="212"/>
      <c r="R3508" s="212"/>
      <c r="S3508" s="212"/>
      <c r="T3508" s="212"/>
      <c r="U3508" s="212"/>
      <c r="V3508" s="212"/>
      <c r="W3508" s="212"/>
      <c r="X3508" s="212"/>
      <c r="Y3508" s="212">
        <v>1375</v>
      </c>
      <c r="Z3508" s="212" t="s">
        <v>314</v>
      </c>
      <c r="AA3508" s="212" t="s">
        <v>315</v>
      </c>
      <c r="AB3508" s="212">
        <v>18057.072</v>
      </c>
      <c r="AC3508" s="212">
        <v>22372.712</v>
      </c>
      <c r="AD3508" s="212">
        <v>1</v>
      </c>
      <c r="AE3508" s="212">
        <v>0</v>
      </c>
      <c r="AF3508" s="212">
        <v>1</v>
      </c>
      <c r="AG3508" s="212">
        <v>0</v>
      </c>
      <c r="AH3508" s="212">
        <v>18057.07</v>
      </c>
      <c r="AI3508" s="212">
        <v>22372.71</v>
      </c>
      <c r="AJ3508" s="212">
        <v>0</v>
      </c>
      <c r="AK3508" s="212">
        <v>0</v>
      </c>
      <c r="AL3508" s="212">
        <v>0</v>
      </c>
      <c r="AM3508">
        <v>1</v>
      </c>
      <c r="AN3508" t="str">
        <f>VLOOKUP(H3508,'Base Art'!$A:$AJ,36,FALSE)</f>
        <v>AGROINDUSTRIAS BAIRES</v>
      </c>
    </row>
    <row r="3509" spans="1:40" x14ac:dyDescent="0.25">
      <c r="A3509" s="212" t="s">
        <v>7665</v>
      </c>
      <c r="B3509" s="212">
        <v>1</v>
      </c>
      <c r="C3509" s="212" t="s">
        <v>7666</v>
      </c>
      <c r="D3509" s="212" t="s">
        <v>1561</v>
      </c>
      <c r="E3509" s="212">
        <v>52</v>
      </c>
      <c r="F3509" s="212" t="s">
        <v>6</v>
      </c>
      <c r="G3509" s="212" t="s">
        <v>1310</v>
      </c>
      <c r="H3509" s="212">
        <v>10480</v>
      </c>
      <c r="I3509" s="212" t="s">
        <v>1311</v>
      </c>
      <c r="J3509" s="212">
        <v>1349</v>
      </c>
      <c r="K3509" s="212" t="s">
        <v>1312</v>
      </c>
      <c r="L3509" s="212" t="s">
        <v>1313</v>
      </c>
      <c r="M3509" s="212"/>
      <c r="N3509" s="212"/>
      <c r="O3509" s="212"/>
      <c r="P3509" s="212"/>
      <c r="Q3509" s="212"/>
      <c r="R3509" s="212"/>
      <c r="S3509" s="212"/>
      <c r="T3509" s="212"/>
      <c r="U3509" s="212"/>
      <c r="V3509" s="212"/>
      <c r="W3509" s="212"/>
      <c r="X3509" s="212"/>
      <c r="Y3509" s="212">
        <v>1375</v>
      </c>
      <c r="Z3509" s="212" t="s">
        <v>314</v>
      </c>
      <c r="AA3509" s="212" t="s">
        <v>315</v>
      </c>
      <c r="AB3509" s="212">
        <v>9479.8320000000003</v>
      </c>
      <c r="AC3509" s="212">
        <v>11745.512000000001</v>
      </c>
      <c r="AD3509" s="212">
        <v>9</v>
      </c>
      <c r="AE3509" s="212">
        <v>0</v>
      </c>
      <c r="AF3509" s="212">
        <v>9</v>
      </c>
      <c r="AG3509" s="212">
        <v>0</v>
      </c>
      <c r="AH3509" s="212">
        <v>85318.49</v>
      </c>
      <c r="AI3509" s="212">
        <v>105709.61</v>
      </c>
      <c r="AJ3509" s="212">
        <v>0</v>
      </c>
      <c r="AK3509" s="212">
        <v>0</v>
      </c>
      <c r="AL3509" s="212">
        <v>0</v>
      </c>
      <c r="AM3509">
        <v>1</v>
      </c>
      <c r="AN3509" t="str">
        <f>VLOOKUP(H3509,'Base Art'!$A:$AJ,36,FALSE)</f>
        <v>AGROINDUSTRIAS BAIRES</v>
      </c>
    </row>
    <row r="3510" spans="1:40" x14ac:dyDescent="0.25">
      <c r="A3510" s="212" t="s">
        <v>7665</v>
      </c>
      <c r="B3510" s="212">
        <v>1</v>
      </c>
      <c r="C3510" s="212" t="s">
        <v>7666</v>
      </c>
      <c r="D3510" s="212" t="s">
        <v>1561</v>
      </c>
      <c r="E3510" s="212">
        <v>52</v>
      </c>
      <c r="F3510" s="212" t="s">
        <v>6</v>
      </c>
      <c r="G3510" s="212" t="s">
        <v>1318</v>
      </c>
      <c r="H3510" s="212">
        <v>10491</v>
      </c>
      <c r="I3510" s="212" t="s">
        <v>1319</v>
      </c>
      <c r="J3510" s="212">
        <v>1349</v>
      </c>
      <c r="K3510" s="212" t="s">
        <v>1312</v>
      </c>
      <c r="L3510" s="212" t="s">
        <v>1313</v>
      </c>
      <c r="M3510" s="212"/>
      <c r="N3510" s="212"/>
      <c r="O3510" s="212"/>
      <c r="P3510" s="212"/>
      <c r="Q3510" s="212"/>
      <c r="R3510" s="212"/>
      <c r="S3510" s="212"/>
      <c r="T3510" s="212"/>
      <c r="U3510" s="212"/>
      <c r="V3510" s="212"/>
      <c r="W3510" s="212"/>
      <c r="X3510" s="212"/>
      <c r="Y3510" s="212">
        <v>1375</v>
      </c>
      <c r="Z3510" s="212" t="s">
        <v>314</v>
      </c>
      <c r="AA3510" s="212" t="s">
        <v>315</v>
      </c>
      <c r="AB3510" s="212">
        <v>31532.712</v>
      </c>
      <c r="AC3510" s="212">
        <v>39069.03</v>
      </c>
      <c r="AD3510" s="212">
        <v>4</v>
      </c>
      <c r="AE3510" s="212">
        <v>0</v>
      </c>
      <c r="AF3510" s="212">
        <v>4</v>
      </c>
      <c r="AG3510" s="212">
        <v>0</v>
      </c>
      <c r="AH3510" s="212">
        <v>126130.85</v>
      </c>
      <c r="AI3510" s="212">
        <v>156276.12</v>
      </c>
      <c r="AJ3510" s="212">
        <v>0</v>
      </c>
      <c r="AK3510" s="212">
        <v>0</v>
      </c>
      <c r="AL3510" s="212">
        <v>0</v>
      </c>
      <c r="AM3510">
        <v>1</v>
      </c>
      <c r="AN3510" t="str">
        <f>VLOOKUP(H3510,'Base Art'!$A:$AJ,36,FALSE)</f>
        <v>AGROINDUSTRIAS BAIRES</v>
      </c>
    </row>
    <row r="3511" spans="1:40" x14ac:dyDescent="0.25">
      <c r="A3511" s="212" t="s">
        <v>7665</v>
      </c>
      <c r="B3511" s="212">
        <v>1</v>
      </c>
      <c r="C3511" s="212" t="s">
        <v>7666</v>
      </c>
      <c r="D3511" s="212" t="s">
        <v>1561</v>
      </c>
      <c r="E3511" s="212">
        <v>52</v>
      </c>
      <c r="F3511" s="212" t="s">
        <v>6</v>
      </c>
      <c r="G3511" s="212" t="s">
        <v>7777</v>
      </c>
      <c r="H3511" s="212">
        <v>11008</v>
      </c>
      <c r="I3511" s="212" t="s">
        <v>6574</v>
      </c>
      <c r="J3511" s="212">
        <v>1192</v>
      </c>
      <c r="K3511" s="212" t="s">
        <v>932</v>
      </c>
      <c r="L3511" s="212" t="s">
        <v>933</v>
      </c>
      <c r="M3511" s="212"/>
      <c r="N3511" s="212"/>
      <c r="O3511" s="212"/>
      <c r="P3511" s="212">
        <v>1112</v>
      </c>
      <c r="Q3511" s="212" t="s">
        <v>1010</v>
      </c>
      <c r="R3511" s="212" t="s">
        <v>1011</v>
      </c>
      <c r="S3511" s="212"/>
      <c r="T3511" s="212"/>
      <c r="U3511" s="212"/>
      <c r="V3511" s="212"/>
      <c r="W3511" s="212"/>
      <c r="X3511" s="212"/>
      <c r="Y3511" s="212">
        <v>1375</v>
      </c>
      <c r="Z3511" s="212" t="s">
        <v>314</v>
      </c>
      <c r="AA3511" s="212" t="s">
        <v>315</v>
      </c>
      <c r="AB3511" s="212">
        <v>27545.865000000002</v>
      </c>
      <c r="AC3511" s="212">
        <v>33330.497000000003</v>
      </c>
      <c r="AD3511" s="212">
        <v>3</v>
      </c>
      <c r="AE3511" s="212">
        <v>0</v>
      </c>
      <c r="AF3511" s="212">
        <v>3</v>
      </c>
      <c r="AG3511" s="212">
        <v>0</v>
      </c>
      <c r="AH3511" s="212">
        <v>82637.600000000006</v>
      </c>
      <c r="AI3511" s="212">
        <v>99991.49</v>
      </c>
      <c r="AJ3511" s="212">
        <v>0</v>
      </c>
      <c r="AK3511" s="212">
        <v>0</v>
      </c>
      <c r="AL3511" s="212">
        <v>0</v>
      </c>
      <c r="AM3511">
        <v>1</v>
      </c>
      <c r="AN3511" t="str">
        <f>VLOOKUP(H3511,'Base Art'!$A:$AJ,36,FALSE)</f>
        <v>NUTRIPET S.A.U.</v>
      </c>
    </row>
    <row r="3512" spans="1:40" x14ac:dyDescent="0.25">
      <c r="A3512" s="212" t="s">
        <v>7665</v>
      </c>
      <c r="B3512" s="212">
        <v>1</v>
      </c>
      <c r="C3512" s="212" t="s">
        <v>7666</v>
      </c>
      <c r="D3512" s="212" t="s">
        <v>1561</v>
      </c>
      <c r="E3512" s="212">
        <v>52</v>
      </c>
      <c r="F3512" s="212" t="s">
        <v>6</v>
      </c>
      <c r="G3512" s="212" t="s">
        <v>7778</v>
      </c>
      <c r="H3512" s="212">
        <v>11009</v>
      </c>
      <c r="I3512" s="212" t="s">
        <v>6576</v>
      </c>
      <c r="J3512" s="212">
        <v>1192</v>
      </c>
      <c r="K3512" s="212" t="s">
        <v>932</v>
      </c>
      <c r="L3512" s="212" t="s">
        <v>933</v>
      </c>
      <c r="M3512" s="212"/>
      <c r="N3512" s="212"/>
      <c r="O3512" s="212"/>
      <c r="P3512" s="212">
        <v>1112</v>
      </c>
      <c r="Q3512" s="212" t="s">
        <v>1010</v>
      </c>
      <c r="R3512" s="212" t="s">
        <v>1011</v>
      </c>
      <c r="S3512" s="212"/>
      <c r="T3512" s="212"/>
      <c r="U3512" s="212"/>
      <c r="V3512" s="212"/>
      <c r="W3512" s="212"/>
      <c r="X3512" s="212"/>
      <c r="Y3512" s="212">
        <v>1375</v>
      </c>
      <c r="Z3512" s="212" t="s">
        <v>314</v>
      </c>
      <c r="AA3512" s="212" t="s">
        <v>315</v>
      </c>
      <c r="AB3512" s="212">
        <v>27545.865000000002</v>
      </c>
      <c r="AC3512" s="212">
        <v>33330.497000000003</v>
      </c>
      <c r="AD3512" s="212">
        <v>3</v>
      </c>
      <c r="AE3512" s="212">
        <v>0</v>
      </c>
      <c r="AF3512" s="212">
        <v>3</v>
      </c>
      <c r="AG3512" s="212">
        <v>0</v>
      </c>
      <c r="AH3512" s="212">
        <v>82637.600000000006</v>
      </c>
      <c r="AI3512" s="212">
        <v>99991.49</v>
      </c>
      <c r="AJ3512" s="212">
        <v>0</v>
      </c>
      <c r="AK3512" s="212">
        <v>0</v>
      </c>
      <c r="AL3512" s="212">
        <v>0</v>
      </c>
      <c r="AM3512">
        <v>1</v>
      </c>
      <c r="AN3512" t="str">
        <f>VLOOKUP(H3512,'Base Art'!$A:$AJ,36,FALSE)</f>
        <v>NUTRIPET S.A.U.</v>
      </c>
    </row>
    <row r="3513" spans="1:40" x14ac:dyDescent="0.25">
      <c r="A3513" s="212" t="s">
        <v>7665</v>
      </c>
      <c r="B3513" s="212">
        <v>1</v>
      </c>
      <c r="C3513" s="212" t="s">
        <v>7666</v>
      </c>
      <c r="D3513" s="212" t="s">
        <v>1561</v>
      </c>
      <c r="E3513" s="212">
        <v>52</v>
      </c>
      <c r="F3513" s="212" t="s">
        <v>6</v>
      </c>
      <c r="G3513" s="212" t="s">
        <v>1324</v>
      </c>
      <c r="H3513" s="212">
        <v>11010</v>
      </c>
      <c r="I3513" s="212" t="s">
        <v>1325</v>
      </c>
      <c r="J3513" s="212">
        <v>1257</v>
      </c>
      <c r="K3513" s="212" t="s">
        <v>774</v>
      </c>
      <c r="L3513" s="212" t="s">
        <v>775</v>
      </c>
      <c r="M3513" s="212"/>
      <c r="N3513" s="212"/>
      <c r="O3513" s="212"/>
      <c r="P3513" s="212">
        <v>1113</v>
      </c>
      <c r="Q3513" s="212" t="s">
        <v>1144</v>
      </c>
      <c r="R3513" s="212" t="s">
        <v>1145</v>
      </c>
      <c r="S3513" s="212"/>
      <c r="T3513" s="212"/>
      <c r="U3513" s="212"/>
      <c r="V3513" s="212"/>
      <c r="W3513" s="212"/>
      <c r="X3513" s="212"/>
      <c r="Y3513" s="212">
        <v>1375</v>
      </c>
      <c r="Z3513" s="212" t="s">
        <v>314</v>
      </c>
      <c r="AA3513" s="212" t="s">
        <v>315</v>
      </c>
      <c r="AB3513" s="212">
        <v>16178.45</v>
      </c>
      <c r="AC3513" s="212">
        <v>20061.277999999998</v>
      </c>
      <c r="AD3513" s="212">
        <v>1</v>
      </c>
      <c r="AE3513" s="212">
        <v>0</v>
      </c>
      <c r="AF3513" s="212">
        <v>1</v>
      </c>
      <c r="AG3513" s="212">
        <v>0</v>
      </c>
      <c r="AH3513" s="212">
        <v>16178.45</v>
      </c>
      <c r="AI3513" s="212">
        <v>20061.28</v>
      </c>
      <c r="AJ3513" s="212">
        <v>1</v>
      </c>
      <c r="AK3513" s="212">
        <v>1</v>
      </c>
      <c r="AL3513" s="212">
        <v>0</v>
      </c>
      <c r="AM3513">
        <v>1</v>
      </c>
      <c r="AN3513" t="str">
        <f>VLOOKUP(H3513,'Base Art'!$A:$AJ,36,FALSE)</f>
        <v>NUTRIPET S.A.U.</v>
      </c>
    </row>
    <row r="3514" spans="1:40" x14ac:dyDescent="0.25">
      <c r="A3514" s="212" t="s">
        <v>7665</v>
      </c>
      <c r="B3514" s="212">
        <v>1</v>
      </c>
      <c r="C3514" s="212" t="s">
        <v>7666</v>
      </c>
      <c r="D3514" s="212" t="s">
        <v>1561</v>
      </c>
      <c r="E3514" s="212">
        <v>52</v>
      </c>
      <c r="F3514" s="212" t="s">
        <v>6</v>
      </c>
      <c r="G3514" s="212" t="s">
        <v>1524</v>
      </c>
      <c r="H3514" s="212">
        <v>11011</v>
      </c>
      <c r="I3514" s="212" t="s">
        <v>1525</v>
      </c>
      <c r="J3514" s="212">
        <v>1192</v>
      </c>
      <c r="K3514" s="212" t="s">
        <v>932</v>
      </c>
      <c r="L3514" s="212" t="s">
        <v>933</v>
      </c>
      <c r="M3514" s="212"/>
      <c r="N3514" s="212"/>
      <c r="O3514" s="212"/>
      <c r="P3514" s="212">
        <v>1112</v>
      </c>
      <c r="Q3514" s="212" t="s">
        <v>1010</v>
      </c>
      <c r="R3514" s="212" t="s">
        <v>1011</v>
      </c>
      <c r="S3514" s="212"/>
      <c r="T3514" s="212"/>
      <c r="U3514" s="212"/>
      <c r="V3514" s="212"/>
      <c r="W3514" s="212"/>
      <c r="X3514" s="212"/>
      <c r="Y3514" s="212">
        <v>1375</v>
      </c>
      <c r="Z3514" s="212" t="s">
        <v>314</v>
      </c>
      <c r="AA3514" s="212" t="s">
        <v>315</v>
      </c>
      <c r="AB3514" s="212">
        <v>32992.375999999997</v>
      </c>
      <c r="AC3514" s="212">
        <v>39920.775000000001</v>
      </c>
      <c r="AD3514" s="212">
        <v>4</v>
      </c>
      <c r="AE3514" s="212">
        <v>0</v>
      </c>
      <c r="AF3514" s="212">
        <v>4</v>
      </c>
      <c r="AG3514" s="212">
        <v>0</v>
      </c>
      <c r="AH3514" s="212">
        <v>131969.5</v>
      </c>
      <c r="AI3514" s="212">
        <v>159683.1</v>
      </c>
      <c r="AJ3514" s="212">
        <v>0</v>
      </c>
      <c r="AK3514" s="212">
        <v>0</v>
      </c>
      <c r="AL3514" s="212">
        <v>0</v>
      </c>
      <c r="AM3514">
        <v>1</v>
      </c>
      <c r="AN3514" t="str">
        <f>VLOOKUP(H3514,'Base Art'!$A:$AJ,36,FALSE)</f>
        <v>NUTRIPET S.A.U.</v>
      </c>
    </row>
    <row r="3515" spans="1:40" x14ac:dyDescent="0.25">
      <c r="A3515" s="212" t="s">
        <v>7665</v>
      </c>
      <c r="B3515" s="212">
        <v>1</v>
      </c>
      <c r="C3515" s="212" t="s">
        <v>7666</v>
      </c>
      <c r="D3515" s="212" t="s">
        <v>1561</v>
      </c>
      <c r="E3515" s="212">
        <v>52</v>
      </c>
      <c r="F3515" s="212" t="s">
        <v>6</v>
      </c>
      <c r="G3515" s="212" t="s">
        <v>1190</v>
      </c>
      <c r="H3515" s="212">
        <v>11085</v>
      </c>
      <c r="I3515" s="212" t="s">
        <v>1191</v>
      </c>
      <c r="J3515" s="212">
        <v>1192</v>
      </c>
      <c r="K3515" s="212" t="s">
        <v>932</v>
      </c>
      <c r="L3515" s="212" t="s">
        <v>933</v>
      </c>
      <c r="M3515" s="212"/>
      <c r="N3515" s="212"/>
      <c r="O3515" s="212"/>
      <c r="P3515" s="212">
        <v>1112</v>
      </c>
      <c r="Q3515" s="212" t="s">
        <v>1010</v>
      </c>
      <c r="R3515" s="212" t="s">
        <v>1011</v>
      </c>
      <c r="S3515" s="212"/>
      <c r="T3515" s="212"/>
      <c r="U3515" s="212"/>
      <c r="V3515" s="212"/>
      <c r="W3515" s="212"/>
      <c r="X3515" s="212"/>
      <c r="Y3515" s="212">
        <v>1375</v>
      </c>
      <c r="Z3515" s="212" t="s">
        <v>314</v>
      </c>
      <c r="AA3515" s="212" t="s">
        <v>315</v>
      </c>
      <c r="AB3515" s="212">
        <v>24369.628000000001</v>
      </c>
      <c r="AC3515" s="212">
        <v>29986.883999999998</v>
      </c>
      <c r="AD3515" s="212">
        <v>14</v>
      </c>
      <c r="AE3515" s="212">
        <v>0</v>
      </c>
      <c r="AF3515" s="212">
        <v>14</v>
      </c>
      <c r="AG3515" s="212">
        <v>0</v>
      </c>
      <c r="AH3515" s="212">
        <v>341174.79</v>
      </c>
      <c r="AI3515" s="212">
        <v>419816.37</v>
      </c>
      <c r="AJ3515" s="212">
        <v>0</v>
      </c>
      <c r="AK3515" s="212">
        <v>0</v>
      </c>
      <c r="AL3515" s="212">
        <v>0</v>
      </c>
      <c r="AM3515">
        <v>1</v>
      </c>
      <c r="AN3515" t="str">
        <f>VLOOKUP(H3515,'Base Art'!$A:$AJ,36,FALSE)</f>
        <v>NUTRIPET S.A.U.</v>
      </c>
    </row>
    <row r="3516" spans="1:40" x14ac:dyDescent="0.25">
      <c r="A3516" s="212" t="s">
        <v>7665</v>
      </c>
      <c r="B3516" s="212">
        <v>1</v>
      </c>
      <c r="C3516" s="212" t="s">
        <v>7666</v>
      </c>
      <c r="D3516" s="212" t="s">
        <v>1561</v>
      </c>
      <c r="E3516" s="212">
        <v>52</v>
      </c>
      <c r="F3516" s="212" t="s">
        <v>6</v>
      </c>
      <c r="G3516" s="212" t="s">
        <v>1192</v>
      </c>
      <c r="H3516" s="212">
        <v>11086</v>
      </c>
      <c r="I3516" s="212" t="s">
        <v>1193</v>
      </c>
      <c r="J3516" s="212">
        <v>1192</v>
      </c>
      <c r="K3516" s="212" t="s">
        <v>932</v>
      </c>
      <c r="L3516" s="212" t="s">
        <v>933</v>
      </c>
      <c r="M3516" s="212"/>
      <c r="N3516" s="212"/>
      <c r="O3516" s="212"/>
      <c r="P3516" s="212">
        <v>1112</v>
      </c>
      <c r="Q3516" s="212" t="s">
        <v>1010</v>
      </c>
      <c r="R3516" s="212" t="s">
        <v>1011</v>
      </c>
      <c r="S3516" s="212"/>
      <c r="T3516" s="212"/>
      <c r="U3516" s="212"/>
      <c r="V3516" s="212"/>
      <c r="W3516" s="212"/>
      <c r="X3516" s="212"/>
      <c r="Y3516" s="212">
        <v>1375</v>
      </c>
      <c r="Z3516" s="212" t="s">
        <v>314</v>
      </c>
      <c r="AA3516" s="212" t="s">
        <v>315</v>
      </c>
      <c r="AB3516" s="212">
        <v>24860.798999999999</v>
      </c>
      <c r="AC3516" s="212">
        <v>30572.435000000001</v>
      </c>
      <c r="AD3516" s="212">
        <v>3</v>
      </c>
      <c r="AE3516" s="212">
        <v>0</v>
      </c>
      <c r="AF3516" s="212">
        <v>3</v>
      </c>
      <c r="AG3516" s="212">
        <v>0</v>
      </c>
      <c r="AH3516" s="212">
        <v>74582.399999999994</v>
      </c>
      <c r="AI3516" s="212">
        <v>91717.3</v>
      </c>
      <c r="AJ3516" s="212">
        <v>0</v>
      </c>
      <c r="AK3516" s="212">
        <v>0</v>
      </c>
      <c r="AL3516" s="212">
        <v>0</v>
      </c>
      <c r="AM3516">
        <v>1</v>
      </c>
      <c r="AN3516" t="str">
        <f>VLOOKUP(H3516,'Base Art'!$A:$AJ,36,FALSE)</f>
        <v>NUTRIPET S.A.U.</v>
      </c>
    </row>
    <row r="3517" spans="1:40" x14ac:dyDescent="0.25">
      <c r="A3517" s="212" t="s">
        <v>7665</v>
      </c>
      <c r="B3517" s="212">
        <v>1</v>
      </c>
      <c r="C3517" s="212" t="s">
        <v>7666</v>
      </c>
      <c r="D3517" s="212" t="s">
        <v>1561</v>
      </c>
      <c r="E3517" s="212">
        <v>52</v>
      </c>
      <c r="F3517" s="212" t="s">
        <v>6</v>
      </c>
      <c r="G3517" s="212" t="s">
        <v>1482</v>
      </c>
      <c r="H3517" s="212">
        <v>11128</v>
      </c>
      <c r="I3517" s="212" t="s">
        <v>1483</v>
      </c>
      <c r="J3517" s="212">
        <v>1192</v>
      </c>
      <c r="K3517" s="212" t="s">
        <v>932</v>
      </c>
      <c r="L3517" s="212" t="s">
        <v>933</v>
      </c>
      <c r="M3517" s="212"/>
      <c r="N3517" s="212"/>
      <c r="O3517" s="212"/>
      <c r="P3517" s="212">
        <v>1112</v>
      </c>
      <c r="Q3517" s="212" t="s">
        <v>1010</v>
      </c>
      <c r="R3517" s="212" t="s">
        <v>1011</v>
      </c>
      <c r="S3517" s="212"/>
      <c r="T3517" s="212"/>
      <c r="U3517" s="212"/>
      <c r="V3517" s="212"/>
      <c r="W3517" s="212"/>
      <c r="X3517" s="212"/>
      <c r="Y3517" s="212">
        <v>1375</v>
      </c>
      <c r="Z3517" s="212" t="s">
        <v>314</v>
      </c>
      <c r="AA3517" s="212" t="s">
        <v>315</v>
      </c>
      <c r="AB3517" s="212">
        <v>23802.893</v>
      </c>
      <c r="AC3517" s="212">
        <v>28801.499</v>
      </c>
      <c r="AD3517" s="212">
        <v>1</v>
      </c>
      <c r="AE3517" s="212">
        <v>0</v>
      </c>
      <c r="AF3517" s="212">
        <v>1</v>
      </c>
      <c r="AG3517" s="212">
        <v>0</v>
      </c>
      <c r="AH3517" s="212">
        <v>23802.89</v>
      </c>
      <c r="AI3517" s="212">
        <v>28801.5</v>
      </c>
      <c r="AJ3517" s="212">
        <v>0</v>
      </c>
      <c r="AK3517" s="212">
        <v>0</v>
      </c>
      <c r="AL3517" s="212">
        <v>0</v>
      </c>
      <c r="AM3517">
        <v>1</v>
      </c>
      <c r="AN3517" t="str">
        <f>VLOOKUP(H3517,'Base Art'!$A:$AJ,36,FALSE)</f>
        <v>NUTRIPET S.A.U.</v>
      </c>
    </row>
    <row r="3518" spans="1:40" x14ac:dyDescent="0.25">
      <c r="A3518" s="212" t="s">
        <v>7665</v>
      </c>
      <c r="B3518" s="212">
        <v>1</v>
      </c>
      <c r="C3518" s="212" t="s">
        <v>7666</v>
      </c>
      <c r="D3518" s="212" t="s">
        <v>1561</v>
      </c>
      <c r="E3518" s="212">
        <v>52</v>
      </c>
      <c r="F3518" s="212" t="s">
        <v>6</v>
      </c>
      <c r="G3518" s="212" t="s">
        <v>1526</v>
      </c>
      <c r="H3518" s="212">
        <v>11145</v>
      </c>
      <c r="I3518" s="212" t="s">
        <v>1527</v>
      </c>
      <c r="J3518" s="212">
        <v>1193</v>
      </c>
      <c r="K3518" s="212" t="s">
        <v>506</v>
      </c>
      <c r="L3518" s="212" t="s">
        <v>507</v>
      </c>
      <c r="M3518" s="212"/>
      <c r="N3518" s="212"/>
      <c r="O3518" s="212"/>
      <c r="P3518" s="212"/>
      <c r="Q3518" s="212"/>
      <c r="R3518" s="212"/>
      <c r="S3518" s="212"/>
      <c r="T3518" s="212"/>
      <c r="U3518" s="212"/>
      <c r="V3518" s="212"/>
      <c r="W3518" s="212"/>
      <c r="X3518" s="212"/>
      <c r="Y3518" s="212">
        <v>1375</v>
      </c>
      <c r="Z3518" s="212" t="s">
        <v>314</v>
      </c>
      <c r="AA3518" s="212" t="s">
        <v>315</v>
      </c>
      <c r="AB3518" s="212">
        <v>51028.487000000001</v>
      </c>
      <c r="AC3518" s="212">
        <v>62009.995999999999</v>
      </c>
      <c r="AD3518" s="212">
        <v>11</v>
      </c>
      <c r="AE3518" s="212">
        <v>0</v>
      </c>
      <c r="AF3518" s="212">
        <v>11</v>
      </c>
      <c r="AG3518" s="212">
        <v>0</v>
      </c>
      <c r="AH3518" s="212">
        <v>561313.36</v>
      </c>
      <c r="AI3518" s="212">
        <v>682109.96</v>
      </c>
      <c r="AJ3518" s="212">
        <v>1</v>
      </c>
      <c r="AK3518" s="212">
        <v>11</v>
      </c>
      <c r="AL3518" s="212">
        <v>0</v>
      </c>
      <c r="AM3518">
        <v>1</v>
      </c>
      <c r="AN3518" t="str">
        <f>VLOOKUP(H3518,'Base Art'!$A:$AJ,36,FALSE)</f>
        <v>MASTERFOODS ARGENTINA LTD.</v>
      </c>
    </row>
    <row r="3519" spans="1:40" x14ac:dyDescent="0.25">
      <c r="A3519" s="212" t="s">
        <v>7665</v>
      </c>
      <c r="B3519" s="212">
        <v>1</v>
      </c>
      <c r="C3519" s="212" t="s">
        <v>7666</v>
      </c>
      <c r="D3519" s="212" t="s">
        <v>1561</v>
      </c>
      <c r="E3519" s="212">
        <v>52</v>
      </c>
      <c r="F3519" s="212" t="s">
        <v>6</v>
      </c>
      <c r="G3519" s="212" t="s">
        <v>1238</v>
      </c>
      <c r="H3519" s="212">
        <v>11146</v>
      </c>
      <c r="I3519" s="212" t="s">
        <v>1239</v>
      </c>
      <c r="J3519" s="212">
        <v>1193</v>
      </c>
      <c r="K3519" s="212" t="s">
        <v>506</v>
      </c>
      <c r="L3519" s="212" t="s">
        <v>507</v>
      </c>
      <c r="M3519" s="212"/>
      <c r="N3519" s="212"/>
      <c r="O3519" s="212"/>
      <c r="P3519" s="212"/>
      <c r="Q3519" s="212"/>
      <c r="R3519" s="212"/>
      <c r="S3519" s="212"/>
      <c r="T3519" s="212"/>
      <c r="U3519" s="212"/>
      <c r="V3519" s="212"/>
      <c r="W3519" s="212"/>
      <c r="X3519" s="212"/>
      <c r="Y3519" s="212">
        <v>1375</v>
      </c>
      <c r="Z3519" s="212" t="s">
        <v>314</v>
      </c>
      <c r="AA3519" s="212" t="s">
        <v>315</v>
      </c>
      <c r="AB3519" s="212">
        <v>50972.656999999999</v>
      </c>
      <c r="AC3519" s="212">
        <v>62163.714</v>
      </c>
      <c r="AD3519" s="212">
        <v>9</v>
      </c>
      <c r="AE3519" s="212">
        <v>0</v>
      </c>
      <c r="AF3519" s="212">
        <v>9</v>
      </c>
      <c r="AG3519" s="212">
        <v>0</v>
      </c>
      <c r="AH3519" s="212">
        <v>458753.91</v>
      </c>
      <c r="AI3519" s="212">
        <v>559473.43000000005</v>
      </c>
      <c r="AJ3519" s="212">
        <v>5</v>
      </c>
      <c r="AK3519" s="212">
        <v>1.8</v>
      </c>
      <c r="AL3519" s="212">
        <v>0</v>
      </c>
      <c r="AM3519">
        <v>1</v>
      </c>
      <c r="AN3519" t="str">
        <f>VLOOKUP(H3519,'Base Art'!$A:$AJ,36,FALSE)</f>
        <v>MASTERFOODS ARGENTINA LTD.</v>
      </c>
    </row>
    <row r="3520" spans="1:40" x14ac:dyDescent="0.25">
      <c r="A3520" s="212" t="s">
        <v>7665</v>
      </c>
      <c r="B3520" s="212">
        <v>1</v>
      </c>
      <c r="C3520" s="212" t="s">
        <v>7666</v>
      </c>
      <c r="D3520" s="212" t="s">
        <v>1561</v>
      </c>
      <c r="E3520" s="212">
        <v>52</v>
      </c>
      <c r="F3520" s="212" t="s">
        <v>6</v>
      </c>
      <c r="G3520" s="212" t="s">
        <v>1194</v>
      </c>
      <c r="H3520" s="212">
        <v>11147</v>
      </c>
      <c r="I3520" s="212" t="s">
        <v>1195</v>
      </c>
      <c r="J3520" s="212">
        <v>1194</v>
      </c>
      <c r="K3520" s="212" t="s">
        <v>310</v>
      </c>
      <c r="L3520" s="212" t="s">
        <v>311</v>
      </c>
      <c r="M3520" s="212"/>
      <c r="N3520" s="212"/>
      <c r="O3520" s="212"/>
      <c r="P3520" s="212"/>
      <c r="Q3520" s="212"/>
      <c r="R3520" s="212"/>
      <c r="S3520" s="212"/>
      <c r="T3520" s="212"/>
      <c r="U3520" s="212"/>
      <c r="V3520" s="212"/>
      <c r="W3520" s="212"/>
      <c r="X3520" s="212"/>
      <c r="Y3520" s="212">
        <v>1375</v>
      </c>
      <c r="Z3520" s="212" t="s">
        <v>314</v>
      </c>
      <c r="AA3520" s="212" t="s">
        <v>315</v>
      </c>
      <c r="AB3520" s="212">
        <v>39345.347999999998</v>
      </c>
      <c r="AC3520" s="212">
        <v>48016.385000000002</v>
      </c>
      <c r="AD3520" s="212">
        <v>11</v>
      </c>
      <c r="AE3520" s="212">
        <v>0</v>
      </c>
      <c r="AF3520" s="212">
        <v>11</v>
      </c>
      <c r="AG3520" s="212">
        <v>0</v>
      </c>
      <c r="AH3520" s="212">
        <v>432798.82</v>
      </c>
      <c r="AI3520" s="212">
        <v>528180.23</v>
      </c>
      <c r="AJ3520" s="212">
        <v>1</v>
      </c>
      <c r="AK3520" s="212">
        <v>11</v>
      </c>
      <c r="AL3520" s="212">
        <v>0</v>
      </c>
      <c r="AM3520">
        <v>1</v>
      </c>
      <c r="AN3520" t="str">
        <f>VLOOKUP(H3520,'Base Art'!$A:$AJ,36,FALSE)</f>
        <v>MASTERFOODS ARGENTINA LTD.</v>
      </c>
    </row>
    <row r="3521" spans="1:40" x14ac:dyDescent="0.25">
      <c r="A3521" s="212" t="s">
        <v>7665</v>
      </c>
      <c r="B3521" s="212">
        <v>1</v>
      </c>
      <c r="C3521" s="212" t="s">
        <v>7666</v>
      </c>
      <c r="D3521" s="212" t="s">
        <v>1561</v>
      </c>
      <c r="E3521" s="212">
        <v>52</v>
      </c>
      <c r="F3521" s="212" t="s">
        <v>6</v>
      </c>
      <c r="G3521" s="212" t="s">
        <v>1542</v>
      </c>
      <c r="H3521" s="212">
        <v>11299</v>
      </c>
      <c r="I3521" s="212" t="s">
        <v>1543</v>
      </c>
      <c r="J3521" s="212">
        <v>1192</v>
      </c>
      <c r="K3521" s="212" t="s">
        <v>932</v>
      </c>
      <c r="L3521" s="212" t="s">
        <v>933</v>
      </c>
      <c r="M3521" s="212"/>
      <c r="N3521" s="212"/>
      <c r="O3521" s="212"/>
      <c r="P3521" s="212">
        <v>1101</v>
      </c>
      <c r="Q3521" s="212" t="s">
        <v>776</v>
      </c>
      <c r="R3521" s="212" t="s">
        <v>777</v>
      </c>
      <c r="S3521" s="212"/>
      <c r="T3521" s="212"/>
      <c r="U3521" s="212"/>
      <c r="V3521" s="212"/>
      <c r="W3521" s="212"/>
      <c r="X3521" s="212"/>
      <c r="Y3521" s="212"/>
      <c r="Z3521" s="212"/>
      <c r="AA3521" s="212"/>
      <c r="AB3521" s="212">
        <v>33071.055</v>
      </c>
      <c r="AC3521" s="212">
        <v>40015.976999999999</v>
      </c>
      <c r="AD3521" s="212">
        <v>2</v>
      </c>
      <c r="AE3521" s="212">
        <v>0</v>
      </c>
      <c r="AF3521" s="212">
        <v>2</v>
      </c>
      <c r="AG3521" s="212">
        <v>0</v>
      </c>
      <c r="AH3521" s="212">
        <v>66142.11</v>
      </c>
      <c r="AI3521" s="212">
        <v>80031.95</v>
      </c>
      <c r="AJ3521" s="212">
        <v>0</v>
      </c>
      <c r="AK3521" s="212">
        <v>0</v>
      </c>
      <c r="AL3521" s="212">
        <v>0</v>
      </c>
      <c r="AM3521">
        <v>1</v>
      </c>
      <c r="AN3521" t="str">
        <f>VLOOKUP(H3521,'Base Art'!$A:$AJ,36,FALSE)</f>
        <v>NUTRIPET S.A.U.</v>
      </c>
    </row>
    <row r="3522" spans="1:40" x14ac:dyDescent="0.25">
      <c r="A3522" s="212" t="s">
        <v>7665</v>
      </c>
      <c r="B3522" s="212">
        <v>1</v>
      </c>
      <c r="C3522" s="212" t="s">
        <v>7666</v>
      </c>
      <c r="D3522" s="212" t="s">
        <v>1561</v>
      </c>
      <c r="E3522" s="212">
        <v>52</v>
      </c>
      <c r="F3522" s="212" t="s">
        <v>6</v>
      </c>
      <c r="G3522" s="212" t="s">
        <v>1500</v>
      </c>
      <c r="H3522" s="212">
        <v>11522</v>
      </c>
      <c r="I3522" s="212" t="s">
        <v>1501</v>
      </c>
      <c r="J3522" s="212"/>
      <c r="K3522" s="212"/>
      <c r="L3522" s="212"/>
      <c r="M3522" s="212"/>
      <c r="N3522" s="212"/>
      <c r="O3522" s="212"/>
      <c r="P3522" s="212"/>
      <c r="Q3522" s="212"/>
      <c r="R3522" s="212"/>
      <c r="S3522" s="212"/>
      <c r="T3522" s="212"/>
      <c r="U3522" s="212"/>
      <c r="V3522" s="212"/>
      <c r="W3522" s="212"/>
      <c r="X3522" s="212"/>
      <c r="Y3522" s="212"/>
      <c r="Z3522" s="212"/>
      <c r="AA3522" s="212"/>
      <c r="AB3522" s="212">
        <v>13118.553</v>
      </c>
      <c r="AC3522" s="212">
        <v>15873.448</v>
      </c>
      <c r="AD3522" s="212">
        <v>0.66669999999999996</v>
      </c>
      <c r="AE3522" s="212">
        <v>0</v>
      </c>
      <c r="AF3522" s="212">
        <v>0.66669999999999996</v>
      </c>
      <c r="AG3522" s="212">
        <v>0</v>
      </c>
      <c r="AH3522" s="212">
        <v>8745.7000000000007</v>
      </c>
      <c r="AI3522" s="212">
        <v>10582.3</v>
      </c>
      <c r="AJ3522" s="212">
        <v>1</v>
      </c>
      <c r="AK3522" s="212">
        <v>0.67</v>
      </c>
      <c r="AL3522" s="212">
        <v>0</v>
      </c>
      <c r="AM3522">
        <v>1</v>
      </c>
      <c r="AN3522" t="str">
        <f>VLOOKUP(H3522,'Base Art'!$A:$AJ,36,FALSE)</f>
        <v>DISTRIBUIDORA H&amp;G SRL</v>
      </c>
    </row>
    <row r="3523" spans="1:40" x14ac:dyDescent="0.25">
      <c r="A3523" s="212" t="s">
        <v>7665</v>
      </c>
      <c r="B3523" s="212">
        <v>1</v>
      </c>
      <c r="C3523" s="212" t="s">
        <v>7666</v>
      </c>
      <c r="D3523" s="212" t="s">
        <v>1561</v>
      </c>
      <c r="E3523" s="212">
        <v>52</v>
      </c>
      <c r="F3523" s="212" t="s">
        <v>6</v>
      </c>
      <c r="G3523" s="212" t="s">
        <v>1572</v>
      </c>
      <c r="H3523" s="212">
        <v>11534</v>
      </c>
      <c r="I3523" s="212" t="s">
        <v>1573</v>
      </c>
      <c r="J3523" s="212"/>
      <c r="K3523" s="212"/>
      <c r="L3523" s="212"/>
      <c r="M3523" s="212"/>
      <c r="N3523" s="212"/>
      <c r="O3523" s="212"/>
      <c r="P3523" s="212"/>
      <c r="Q3523" s="212"/>
      <c r="R3523" s="212"/>
      <c r="S3523" s="212"/>
      <c r="T3523" s="212"/>
      <c r="U3523" s="212"/>
      <c r="V3523" s="212"/>
      <c r="W3523" s="212"/>
      <c r="X3523" s="212"/>
      <c r="Y3523" s="212"/>
      <c r="Z3523" s="212"/>
      <c r="AA3523" s="212"/>
      <c r="AB3523" s="212">
        <v>7796.8980000000001</v>
      </c>
      <c r="AC3523" s="212">
        <v>9434.2469999999994</v>
      </c>
      <c r="AD3523" s="212">
        <v>2</v>
      </c>
      <c r="AE3523" s="212">
        <v>0</v>
      </c>
      <c r="AF3523" s="212">
        <v>2</v>
      </c>
      <c r="AG3523" s="212">
        <v>0</v>
      </c>
      <c r="AH3523" s="212">
        <v>15593.8</v>
      </c>
      <c r="AI3523" s="212">
        <v>18868.490000000002</v>
      </c>
      <c r="AJ3523" s="212">
        <v>0</v>
      </c>
      <c r="AK3523" s="212">
        <v>0</v>
      </c>
      <c r="AL3523" s="212">
        <v>0</v>
      </c>
      <c r="AM3523">
        <v>1</v>
      </c>
      <c r="AN3523" t="str">
        <f>VLOOKUP(H3523,'Base Art'!$A:$AJ,36,FALSE)</f>
        <v>DISTRIBUIDORA H&amp;G SRL</v>
      </c>
    </row>
    <row r="3524" spans="1:40" x14ac:dyDescent="0.25">
      <c r="A3524" s="212" t="s">
        <v>7665</v>
      </c>
      <c r="B3524" s="212">
        <v>1</v>
      </c>
      <c r="C3524" s="212" t="s">
        <v>7666</v>
      </c>
      <c r="D3524" s="212" t="s">
        <v>182</v>
      </c>
      <c r="E3524" s="212">
        <v>53</v>
      </c>
      <c r="F3524" s="212" t="s">
        <v>9</v>
      </c>
      <c r="G3524" s="212" t="s">
        <v>1336</v>
      </c>
      <c r="H3524" s="212">
        <v>2534</v>
      </c>
      <c r="I3524" s="212" t="s">
        <v>1337</v>
      </c>
      <c r="J3524" s="212">
        <v>1193</v>
      </c>
      <c r="K3524" s="212" t="s">
        <v>506</v>
      </c>
      <c r="L3524" s="212" t="s">
        <v>507</v>
      </c>
      <c r="M3524" s="212"/>
      <c r="N3524" s="212"/>
      <c r="O3524" s="212"/>
      <c r="P3524" s="212">
        <v>1133</v>
      </c>
      <c r="Q3524" s="212" t="s">
        <v>508</v>
      </c>
      <c r="R3524" s="212" t="s">
        <v>509</v>
      </c>
      <c r="S3524" s="212"/>
      <c r="T3524" s="212"/>
      <c r="U3524" s="212"/>
      <c r="V3524" s="212"/>
      <c r="W3524" s="212"/>
      <c r="X3524" s="212"/>
      <c r="Y3524" s="212">
        <v>1375</v>
      </c>
      <c r="Z3524" s="212" t="s">
        <v>314</v>
      </c>
      <c r="AA3524" s="212" t="s">
        <v>315</v>
      </c>
      <c r="AB3524" s="212">
        <v>47659.775999999998</v>
      </c>
      <c r="AC3524" s="212">
        <v>57668.326000000001</v>
      </c>
      <c r="AD3524" s="212">
        <v>0.25</v>
      </c>
      <c r="AE3524" s="212">
        <v>0</v>
      </c>
      <c r="AF3524" s="212">
        <v>0.25</v>
      </c>
      <c r="AG3524" s="212">
        <v>0</v>
      </c>
      <c r="AH3524" s="212">
        <v>11914.94</v>
      </c>
      <c r="AI3524" s="212">
        <v>14417.08</v>
      </c>
      <c r="AJ3524" s="212">
        <v>0</v>
      </c>
      <c r="AK3524" s="212">
        <v>0</v>
      </c>
      <c r="AL3524" s="212">
        <v>0</v>
      </c>
      <c r="AM3524">
        <v>1</v>
      </c>
      <c r="AN3524" t="str">
        <f>VLOOKUP(H3524,'Base Art'!$A:$AJ,36,FALSE)</f>
        <v>MASTERFOODS ARGENTINA LTD.</v>
      </c>
    </row>
    <row r="3525" spans="1:40" x14ac:dyDescent="0.25">
      <c r="A3525" s="212" t="s">
        <v>7665</v>
      </c>
      <c r="B3525" s="212">
        <v>1</v>
      </c>
      <c r="C3525" s="212" t="s">
        <v>7666</v>
      </c>
      <c r="D3525" s="212" t="s">
        <v>182</v>
      </c>
      <c r="E3525" s="212">
        <v>53</v>
      </c>
      <c r="F3525" s="212" t="s">
        <v>9</v>
      </c>
      <c r="G3525" s="212" t="s">
        <v>962</v>
      </c>
      <c r="H3525" s="212">
        <v>2901</v>
      </c>
      <c r="I3525" s="212" t="s">
        <v>963</v>
      </c>
      <c r="J3525" s="212">
        <v>1193</v>
      </c>
      <c r="K3525" s="212" t="s">
        <v>506</v>
      </c>
      <c r="L3525" s="212" t="s">
        <v>507</v>
      </c>
      <c r="M3525" s="212"/>
      <c r="N3525" s="212"/>
      <c r="O3525" s="212"/>
      <c r="P3525" s="212">
        <v>1133</v>
      </c>
      <c r="Q3525" s="212" t="s">
        <v>508</v>
      </c>
      <c r="R3525" s="212" t="s">
        <v>509</v>
      </c>
      <c r="S3525" s="212"/>
      <c r="T3525" s="212"/>
      <c r="U3525" s="212"/>
      <c r="V3525" s="212"/>
      <c r="W3525" s="212"/>
      <c r="X3525" s="212"/>
      <c r="Y3525" s="212">
        <v>1375</v>
      </c>
      <c r="Z3525" s="212" t="s">
        <v>314</v>
      </c>
      <c r="AA3525" s="212" t="s">
        <v>315</v>
      </c>
      <c r="AB3525" s="212">
        <v>47659.775999999998</v>
      </c>
      <c r="AC3525" s="212">
        <v>57668.326000000001</v>
      </c>
      <c r="AD3525" s="212">
        <v>0.25</v>
      </c>
      <c r="AE3525" s="212">
        <v>0</v>
      </c>
      <c r="AF3525" s="212">
        <v>0.25</v>
      </c>
      <c r="AG3525" s="212">
        <v>0</v>
      </c>
      <c r="AH3525" s="212">
        <v>11914.94</v>
      </c>
      <c r="AI3525" s="212">
        <v>14417.08</v>
      </c>
      <c r="AJ3525" s="212">
        <v>0</v>
      </c>
      <c r="AK3525" s="212">
        <v>0</v>
      </c>
      <c r="AL3525" s="212">
        <v>0</v>
      </c>
      <c r="AM3525">
        <v>1</v>
      </c>
      <c r="AN3525" t="str">
        <f>VLOOKUP(H3525,'Base Art'!$A:$AJ,36,FALSE)</f>
        <v>MASTERFOODS ARGENTINA LTD.</v>
      </c>
    </row>
    <row r="3526" spans="1:40" x14ac:dyDescent="0.25">
      <c r="A3526" s="212" t="s">
        <v>7665</v>
      </c>
      <c r="B3526" s="212">
        <v>1</v>
      </c>
      <c r="C3526" s="212" t="s">
        <v>7666</v>
      </c>
      <c r="D3526" s="212" t="s">
        <v>182</v>
      </c>
      <c r="E3526" s="212">
        <v>53</v>
      </c>
      <c r="F3526" s="212" t="s">
        <v>9</v>
      </c>
      <c r="G3526" s="212" t="s">
        <v>1102</v>
      </c>
      <c r="H3526" s="212">
        <v>4298</v>
      </c>
      <c r="I3526" s="212" t="s">
        <v>1103</v>
      </c>
      <c r="J3526" s="212">
        <v>1194</v>
      </c>
      <c r="K3526" s="212" t="s">
        <v>310</v>
      </c>
      <c r="L3526" s="212" t="s">
        <v>311</v>
      </c>
      <c r="M3526" s="212"/>
      <c r="N3526" s="212"/>
      <c r="O3526" s="212"/>
      <c r="P3526" s="212">
        <v>1106</v>
      </c>
      <c r="Q3526" s="212" t="s">
        <v>1088</v>
      </c>
      <c r="R3526" s="212" t="s">
        <v>1089</v>
      </c>
      <c r="S3526" s="212"/>
      <c r="T3526" s="212"/>
      <c r="U3526" s="212"/>
      <c r="V3526" s="212"/>
      <c r="W3526" s="212"/>
      <c r="X3526" s="212"/>
      <c r="Y3526" s="212">
        <v>1375</v>
      </c>
      <c r="Z3526" s="212" t="s">
        <v>314</v>
      </c>
      <c r="AA3526" s="212" t="s">
        <v>315</v>
      </c>
      <c r="AB3526" s="212">
        <v>40017.120000000003</v>
      </c>
      <c r="AC3526" s="212">
        <v>48420.714999999997</v>
      </c>
      <c r="AD3526" s="212">
        <v>12</v>
      </c>
      <c r="AE3526" s="212">
        <v>0</v>
      </c>
      <c r="AF3526" s="212">
        <v>12</v>
      </c>
      <c r="AG3526" s="212">
        <v>0</v>
      </c>
      <c r="AH3526" s="212">
        <v>480205.44</v>
      </c>
      <c r="AI3526" s="212">
        <v>581048.57999999996</v>
      </c>
      <c r="AJ3526" s="212">
        <v>0</v>
      </c>
      <c r="AK3526" s="212">
        <v>0</v>
      </c>
      <c r="AL3526" s="212">
        <v>0</v>
      </c>
      <c r="AM3526">
        <v>1</v>
      </c>
      <c r="AN3526" t="str">
        <f>VLOOKUP(H3526,'Base Art'!$A:$AJ,36,FALSE)</f>
        <v>MASTERFOODS ARGENTINA LTD.</v>
      </c>
    </row>
    <row r="3527" spans="1:40" x14ac:dyDescent="0.25">
      <c r="A3527" s="212" t="s">
        <v>7665</v>
      </c>
      <c r="B3527" s="212">
        <v>1</v>
      </c>
      <c r="C3527" s="212" t="s">
        <v>7666</v>
      </c>
      <c r="D3527" s="212" t="s">
        <v>182</v>
      </c>
      <c r="E3527" s="212">
        <v>53</v>
      </c>
      <c r="F3527" s="212" t="s">
        <v>9</v>
      </c>
      <c r="G3527" s="212" t="s">
        <v>1104</v>
      </c>
      <c r="H3527" s="212">
        <v>4302</v>
      </c>
      <c r="I3527" s="212" t="s">
        <v>1105</v>
      </c>
      <c r="J3527" s="212">
        <v>1194</v>
      </c>
      <c r="K3527" s="212" t="s">
        <v>310</v>
      </c>
      <c r="L3527" s="212" t="s">
        <v>311</v>
      </c>
      <c r="M3527" s="212"/>
      <c r="N3527" s="212"/>
      <c r="O3527" s="212"/>
      <c r="P3527" s="212">
        <v>1106</v>
      </c>
      <c r="Q3527" s="212" t="s">
        <v>1088</v>
      </c>
      <c r="R3527" s="212" t="s">
        <v>1089</v>
      </c>
      <c r="S3527" s="212"/>
      <c r="T3527" s="212"/>
      <c r="U3527" s="212"/>
      <c r="V3527" s="212"/>
      <c r="W3527" s="212"/>
      <c r="X3527" s="212"/>
      <c r="Y3527" s="212">
        <v>1375</v>
      </c>
      <c r="Z3527" s="212" t="s">
        <v>314</v>
      </c>
      <c r="AA3527" s="212" t="s">
        <v>315</v>
      </c>
      <c r="AB3527" s="212">
        <v>37793.567999999999</v>
      </c>
      <c r="AC3527" s="212">
        <v>45730.216999999997</v>
      </c>
      <c r="AD3527" s="212">
        <v>5</v>
      </c>
      <c r="AE3527" s="212">
        <v>0</v>
      </c>
      <c r="AF3527" s="212">
        <v>5</v>
      </c>
      <c r="AG3527" s="212">
        <v>0</v>
      </c>
      <c r="AH3527" s="212">
        <v>188967.84</v>
      </c>
      <c r="AI3527" s="212">
        <v>228651.09</v>
      </c>
      <c r="AJ3527" s="212">
        <v>0</v>
      </c>
      <c r="AK3527" s="212">
        <v>0</v>
      </c>
      <c r="AL3527" s="212">
        <v>0</v>
      </c>
      <c r="AM3527">
        <v>1</v>
      </c>
      <c r="AN3527" t="str">
        <f>VLOOKUP(H3527,'Base Art'!$A:$AJ,36,FALSE)</f>
        <v>MASTERFOODS ARGENTINA LTD.</v>
      </c>
    </row>
    <row r="3528" spans="1:40" x14ac:dyDescent="0.25">
      <c r="A3528" s="212" t="s">
        <v>7665</v>
      </c>
      <c r="B3528" s="212">
        <v>1</v>
      </c>
      <c r="C3528" s="212" t="s">
        <v>7666</v>
      </c>
      <c r="D3528" s="212" t="s">
        <v>182</v>
      </c>
      <c r="E3528" s="212">
        <v>53</v>
      </c>
      <c r="F3528" s="212" t="s">
        <v>9</v>
      </c>
      <c r="G3528" s="212" t="s">
        <v>1136</v>
      </c>
      <c r="H3528" s="212">
        <v>6944</v>
      </c>
      <c r="I3528" s="212" t="s">
        <v>1137</v>
      </c>
      <c r="J3528" s="212">
        <v>1192</v>
      </c>
      <c r="K3528" s="212" t="s">
        <v>932</v>
      </c>
      <c r="L3528" s="212" t="s">
        <v>933</v>
      </c>
      <c r="M3528" s="212"/>
      <c r="N3528" s="212"/>
      <c r="O3528" s="212"/>
      <c r="P3528" s="212">
        <v>1112</v>
      </c>
      <c r="Q3528" s="212" t="s">
        <v>1010</v>
      </c>
      <c r="R3528" s="212" t="s">
        <v>1011</v>
      </c>
      <c r="S3528" s="212"/>
      <c r="T3528" s="212"/>
      <c r="U3528" s="212"/>
      <c r="V3528" s="212"/>
      <c r="W3528" s="212"/>
      <c r="X3528" s="212"/>
      <c r="Y3528" s="212">
        <v>1375</v>
      </c>
      <c r="Z3528" s="212" t="s">
        <v>314</v>
      </c>
      <c r="AA3528" s="212" t="s">
        <v>315</v>
      </c>
      <c r="AB3528" s="212">
        <v>29382.256000000001</v>
      </c>
      <c r="AC3528" s="212">
        <v>35836.557999999997</v>
      </c>
      <c r="AD3528" s="212">
        <v>12</v>
      </c>
      <c r="AE3528" s="212">
        <v>0</v>
      </c>
      <c r="AF3528" s="212">
        <v>12</v>
      </c>
      <c r="AG3528" s="212">
        <v>0</v>
      </c>
      <c r="AH3528" s="212">
        <v>352587.07</v>
      </c>
      <c r="AI3528" s="212">
        <v>430038.7</v>
      </c>
      <c r="AJ3528" s="212">
        <v>0</v>
      </c>
      <c r="AK3528" s="212">
        <v>0</v>
      </c>
      <c r="AL3528" s="212">
        <v>0</v>
      </c>
      <c r="AM3528">
        <v>1</v>
      </c>
      <c r="AN3528" t="str">
        <f>VLOOKUP(H3528,'Base Art'!$A:$AJ,36,FALSE)</f>
        <v>NUTRIPET S.A.U.</v>
      </c>
    </row>
    <row r="3529" spans="1:40" x14ac:dyDescent="0.25">
      <c r="A3529" s="212" t="s">
        <v>7665</v>
      </c>
      <c r="B3529" s="212">
        <v>1</v>
      </c>
      <c r="C3529" s="212" t="s">
        <v>7666</v>
      </c>
      <c r="D3529" s="212" t="s">
        <v>182</v>
      </c>
      <c r="E3529" s="212">
        <v>53</v>
      </c>
      <c r="F3529" s="212" t="s">
        <v>9</v>
      </c>
      <c r="G3529" s="212" t="s">
        <v>1140</v>
      </c>
      <c r="H3529" s="212">
        <v>6961</v>
      </c>
      <c r="I3529" s="212" t="s">
        <v>1141</v>
      </c>
      <c r="J3529" s="212">
        <v>1192</v>
      </c>
      <c r="K3529" s="212" t="s">
        <v>932</v>
      </c>
      <c r="L3529" s="212" t="s">
        <v>933</v>
      </c>
      <c r="M3529" s="212"/>
      <c r="N3529" s="212"/>
      <c r="O3529" s="212"/>
      <c r="P3529" s="212">
        <v>1112</v>
      </c>
      <c r="Q3529" s="212" t="s">
        <v>1010</v>
      </c>
      <c r="R3529" s="212" t="s">
        <v>1011</v>
      </c>
      <c r="S3529" s="212"/>
      <c r="T3529" s="212"/>
      <c r="U3529" s="212"/>
      <c r="V3529" s="212"/>
      <c r="W3529" s="212"/>
      <c r="X3529" s="212"/>
      <c r="Y3529" s="212">
        <v>1375</v>
      </c>
      <c r="Z3529" s="212" t="s">
        <v>314</v>
      </c>
      <c r="AA3529" s="212" t="s">
        <v>315</v>
      </c>
      <c r="AB3529" s="212">
        <v>19688.2</v>
      </c>
      <c r="AC3529" s="212">
        <v>24203.361000000001</v>
      </c>
      <c r="AD3529" s="212">
        <v>9</v>
      </c>
      <c r="AE3529" s="212">
        <v>0</v>
      </c>
      <c r="AF3529" s="212">
        <v>9</v>
      </c>
      <c r="AG3529" s="212">
        <v>0</v>
      </c>
      <c r="AH3529" s="212">
        <v>177193.8</v>
      </c>
      <c r="AI3529" s="212">
        <v>217830.24</v>
      </c>
      <c r="AJ3529" s="212">
        <v>0</v>
      </c>
      <c r="AK3529" s="212">
        <v>0</v>
      </c>
      <c r="AL3529" s="212">
        <v>0</v>
      </c>
      <c r="AM3529">
        <v>1</v>
      </c>
      <c r="AN3529" t="str">
        <f>VLOOKUP(H3529,'Base Art'!$A:$AJ,36,FALSE)</f>
        <v>NUTRIPET S.A.U.</v>
      </c>
    </row>
    <row r="3530" spans="1:40" x14ac:dyDescent="0.25">
      <c r="A3530" s="212" t="s">
        <v>7665</v>
      </c>
      <c r="B3530" s="212">
        <v>1</v>
      </c>
      <c r="C3530" s="212" t="s">
        <v>7666</v>
      </c>
      <c r="D3530" s="212" t="s">
        <v>182</v>
      </c>
      <c r="E3530" s="212">
        <v>53</v>
      </c>
      <c r="F3530" s="212" t="s">
        <v>9</v>
      </c>
      <c r="G3530" s="212" t="s">
        <v>1224</v>
      </c>
      <c r="H3530" s="212">
        <v>6982</v>
      </c>
      <c r="I3530" s="212" t="s">
        <v>1225</v>
      </c>
      <c r="J3530" s="212">
        <v>1192</v>
      </c>
      <c r="K3530" s="212" t="s">
        <v>932</v>
      </c>
      <c r="L3530" s="212" t="s">
        <v>933</v>
      </c>
      <c r="M3530" s="212"/>
      <c r="N3530" s="212"/>
      <c r="O3530" s="212"/>
      <c r="P3530" s="212">
        <v>1112</v>
      </c>
      <c r="Q3530" s="212" t="s">
        <v>1010</v>
      </c>
      <c r="R3530" s="212" t="s">
        <v>1011</v>
      </c>
      <c r="S3530" s="212"/>
      <c r="T3530" s="212"/>
      <c r="U3530" s="212"/>
      <c r="V3530" s="212"/>
      <c r="W3530" s="212"/>
      <c r="X3530" s="212"/>
      <c r="Y3530" s="212">
        <v>1375</v>
      </c>
      <c r="Z3530" s="212" t="s">
        <v>314</v>
      </c>
      <c r="AA3530" s="212" t="s">
        <v>315</v>
      </c>
      <c r="AB3530" s="212">
        <v>19688.2</v>
      </c>
      <c r="AC3530" s="212">
        <v>24108.201000000001</v>
      </c>
      <c r="AD3530" s="212">
        <v>8</v>
      </c>
      <c r="AE3530" s="212">
        <v>0</v>
      </c>
      <c r="AF3530" s="212">
        <v>8</v>
      </c>
      <c r="AG3530" s="212">
        <v>0</v>
      </c>
      <c r="AH3530" s="212">
        <v>157505.60000000001</v>
      </c>
      <c r="AI3530" s="212">
        <v>192865.61</v>
      </c>
      <c r="AJ3530" s="212">
        <v>0</v>
      </c>
      <c r="AK3530" s="212">
        <v>0</v>
      </c>
      <c r="AL3530" s="212">
        <v>0</v>
      </c>
      <c r="AM3530">
        <v>1</v>
      </c>
      <c r="AN3530" t="str">
        <f>VLOOKUP(H3530,'Base Art'!$A:$AJ,36,FALSE)</f>
        <v>NUTRIPET S.A.U.</v>
      </c>
    </row>
    <row r="3531" spans="1:40" x14ac:dyDescent="0.25">
      <c r="A3531" s="212" t="s">
        <v>7665</v>
      </c>
      <c r="B3531" s="212">
        <v>1</v>
      </c>
      <c r="C3531" s="212" t="s">
        <v>7666</v>
      </c>
      <c r="D3531" s="212" t="s">
        <v>182</v>
      </c>
      <c r="E3531" s="212">
        <v>53</v>
      </c>
      <c r="F3531" s="212" t="s">
        <v>9</v>
      </c>
      <c r="G3531" s="212" t="s">
        <v>750</v>
      </c>
      <c r="H3531" s="212">
        <v>7235</v>
      </c>
      <c r="I3531" s="212" t="s">
        <v>751</v>
      </c>
      <c r="J3531" s="212">
        <v>1194</v>
      </c>
      <c r="K3531" s="212" t="s">
        <v>310</v>
      </c>
      <c r="L3531" s="212" t="s">
        <v>311</v>
      </c>
      <c r="M3531" s="212"/>
      <c r="N3531" s="212"/>
      <c r="O3531" s="212"/>
      <c r="P3531" s="212">
        <v>1094</v>
      </c>
      <c r="Q3531" s="212" t="s">
        <v>752</v>
      </c>
      <c r="R3531" s="212" t="s">
        <v>753</v>
      </c>
      <c r="S3531" s="212"/>
      <c r="T3531" s="212"/>
      <c r="U3531" s="212"/>
      <c r="V3531" s="212"/>
      <c r="W3531" s="212"/>
      <c r="X3531" s="212"/>
      <c r="Y3531" s="212">
        <v>1375</v>
      </c>
      <c r="Z3531" s="212" t="s">
        <v>314</v>
      </c>
      <c r="AA3531" s="212" t="s">
        <v>315</v>
      </c>
      <c r="AB3531" s="212">
        <v>7644.384</v>
      </c>
      <c r="AC3531" s="212">
        <v>9249.7049999999999</v>
      </c>
      <c r="AD3531" s="212">
        <v>4</v>
      </c>
      <c r="AE3531" s="212">
        <v>0</v>
      </c>
      <c r="AF3531" s="212">
        <v>4</v>
      </c>
      <c r="AG3531" s="212">
        <v>0</v>
      </c>
      <c r="AH3531" s="212">
        <v>30577.54</v>
      </c>
      <c r="AI3531" s="212">
        <v>36998.82</v>
      </c>
      <c r="AJ3531" s="212">
        <v>0</v>
      </c>
      <c r="AK3531" s="212">
        <v>0</v>
      </c>
      <c r="AL3531" s="212">
        <v>0</v>
      </c>
      <c r="AM3531">
        <v>1</v>
      </c>
      <c r="AN3531" t="str">
        <f>VLOOKUP(H3531,'Base Art'!$A:$AJ,36,FALSE)</f>
        <v>MASTERFOODS ARGENTINA LTD.</v>
      </c>
    </row>
    <row r="3532" spans="1:40" x14ac:dyDescent="0.25">
      <c r="A3532" s="212" t="s">
        <v>7665</v>
      </c>
      <c r="B3532" s="212">
        <v>1</v>
      </c>
      <c r="C3532" s="212" t="s">
        <v>7666</v>
      </c>
      <c r="D3532" s="212" t="s">
        <v>182</v>
      </c>
      <c r="E3532" s="212">
        <v>53</v>
      </c>
      <c r="F3532" s="212" t="s">
        <v>9</v>
      </c>
      <c r="G3532" s="212" t="s">
        <v>1016</v>
      </c>
      <c r="H3532" s="212">
        <v>7236</v>
      </c>
      <c r="I3532" s="212" t="s">
        <v>1017</v>
      </c>
      <c r="J3532" s="212">
        <v>1194</v>
      </c>
      <c r="K3532" s="212" t="s">
        <v>310</v>
      </c>
      <c r="L3532" s="212" t="s">
        <v>311</v>
      </c>
      <c r="M3532" s="212"/>
      <c r="N3532" s="212"/>
      <c r="O3532" s="212"/>
      <c r="P3532" s="212">
        <v>1094</v>
      </c>
      <c r="Q3532" s="212" t="s">
        <v>752</v>
      </c>
      <c r="R3532" s="212" t="s">
        <v>753</v>
      </c>
      <c r="S3532" s="212"/>
      <c r="T3532" s="212"/>
      <c r="U3532" s="212"/>
      <c r="V3532" s="212"/>
      <c r="W3532" s="212"/>
      <c r="X3532" s="212"/>
      <c r="Y3532" s="212">
        <v>1375</v>
      </c>
      <c r="Z3532" s="212" t="s">
        <v>314</v>
      </c>
      <c r="AA3532" s="212" t="s">
        <v>315</v>
      </c>
      <c r="AB3532" s="212">
        <v>7644.384</v>
      </c>
      <c r="AC3532" s="212">
        <v>9249.7049999999999</v>
      </c>
      <c r="AD3532" s="212">
        <v>7</v>
      </c>
      <c r="AE3532" s="212">
        <v>0</v>
      </c>
      <c r="AF3532" s="212">
        <v>7</v>
      </c>
      <c r="AG3532" s="212">
        <v>0</v>
      </c>
      <c r="AH3532" s="212">
        <v>53510.69</v>
      </c>
      <c r="AI3532" s="212">
        <v>64747.93</v>
      </c>
      <c r="AJ3532" s="212">
        <v>0</v>
      </c>
      <c r="AK3532" s="212">
        <v>0</v>
      </c>
      <c r="AL3532" s="212">
        <v>0</v>
      </c>
      <c r="AM3532">
        <v>1</v>
      </c>
      <c r="AN3532" t="str">
        <f>VLOOKUP(H3532,'Base Art'!$A:$AJ,36,FALSE)</f>
        <v>MASTERFOODS ARGENTINA LTD.</v>
      </c>
    </row>
    <row r="3533" spans="1:40" x14ac:dyDescent="0.25">
      <c r="A3533" s="212" t="s">
        <v>7665</v>
      </c>
      <c r="B3533" s="212">
        <v>1</v>
      </c>
      <c r="C3533" s="212" t="s">
        <v>7666</v>
      </c>
      <c r="D3533" s="212" t="s">
        <v>182</v>
      </c>
      <c r="E3533" s="212">
        <v>53</v>
      </c>
      <c r="F3533" s="212" t="s">
        <v>9</v>
      </c>
      <c r="G3533" s="212" t="s">
        <v>754</v>
      </c>
      <c r="H3533" s="212">
        <v>7237</v>
      </c>
      <c r="I3533" s="212" t="s">
        <v>755</v>
      </c>
      <c r="J3533" s="212">
        <v>1194</v>
      </c>
      <c r="K3533" s="212" t="s">
        <v>310</v>
      </c>
      <c r="L3533" s="212" t="s">
        <v>311</v>
      </c>
      <c r="M3533" s="212"/>
      <c r="N3533" s="212"/>
      <c r="O3533" s="212"/>
      <c r="P3533" s="212">
        <v>1094</v>
      </c>
      <c r="Q3533" s="212" t="s">
        <v>752</v>
      </c>
      <c r="R3533" s="212" t="s">
        <v>753</v>
      </c>
      <c r="S3533" s="212"/>
      <c r="T3533" s="212"/>
      <c r="U3533" s="212"/>
      <c r="V3533" s="212"/>
      <c r="W3533" s="212"/>
      <c r="X3533" s="212"/>
      <c r="Y3533" s="212">
        <v>1375</v>
      </c>
      <c r="Z3533" s="212" t="s">
        <v>314</v>
      </c>
      <c r="AA3533" s="212" t="s">
        <v>315</v>
      </c>
      <c r="AB3533" s="212">
        <v>7644.384</v>
      </c>
      <c r="AC3533" s="212">
        <v>9249.7049999999999</v>
      </c>
      <c r="AD3533" s="212">
        <v>10</v>
      </c>
      <c r="AE3533" s="212">
        <v>0</v>
      </c>
      <c r="AF3533" s="212">
        <v>10</v>
      </c>
      <c r="AG3533" s="212">
        <v>0</v>
      </c>
      <c r="AH3533" s="212">
        <v>76443.839999999997</v>
      </c>
      <c r="AI3533" s="212">
        <v>92497.05</v>
      </c>
      <c r="AJ3533" s="212">
        <v>0</v>
      </c>
      <c r="AK3533" s="212">
        <v>0</v>
      </c>
      <c r="AL3533" s="212">
        <v>0</v>
      </c>
      <c r="AM3533">
        <v>1</v>
      </c>
      <c r="AN3533" t="str">
        <f>VLOOKUP(H3533,'Base Art'!$A:$AJ,36,FALSE)</f>
        <v>MASTERFOODS ARGENTINA LTD.</v>
      </c>
    </row>
    <row r="3534" spans="1:40" x14ac:dyDescent="0.25">
      <c r="A3534" s="212" t="s">
        <v>7665</v>
      </c>
      <c r="B3534" s="212">
        <v>1</v>
      </c>
      <c r="C3534" s="212" t="s">
        <v>7666</v>
      </c>
      <c r="D3534" s="212" t="s">
        <v>182</v>
      </c>
      <c r="E3534" s="212">
        <v>53</v>
      </c>
      <c r="F3534" s="212" t="s">
        <v>9</v>
      </c>
      <c r="G3534" s="212" t="s">
        <v>756</v>
      </c>
      <c r="H3534" s="212">
        <v>7238</v>
      </c>
      <c r="I3534" s="212" t="s">
        <v>757</v>
      </c>
      <c r="J3534" s="212">
        <v>1193</v>
      </c>
      <c r="K3534" s="212" t="s">
        <v>506</v>
      </c>
      <c r="L3534" s="212" t="s">
        <v>507</v>
      </c>
      <c r="M3534" s="212"/>
      <c r="N3534" s="212"/>
      <c r="O3534" s="212"/>
      <c r="P3534" s="212">
        <v>1094</v>
      </c>
      <c r="Q3534" s="212" t="s">
        <v>752</v>
      </c>
      <c r="R3534" s="212" t="s">
        <v>753</v>
      </c>
      <c r="S3534" s="212"/>
      <c r="T3534" s="212"/>
      <c r="U3534" s="212"/>
      <c r="V3534" s="212"/>
      <c r="W3534" s="212"/>
      <c r="X3534" s="212"/>
      <c r="Y3534" s="212">
        <v>1375</v>
      </c>
      <c r="Z3534" s="212" t="s">
        <v>314</v>
      </c>
      <c r="AA3534" s="212" t="s">
        <v>315</v>
      </c>
      <c r="AB3534" s="212">
        <v>7644.384</v>
      </c>
      <c r="AC3534" s="212">
        <v>9249.7049999999999</v>
      </c>
      <c r="AD3534" s="212">
        <v>4</v>
      </c>
      <c r="AE3534" s="212">
        <v>0</v>
      </c>
      <c r="AF3534" s="212">
        <v>4</v>
      </c>
      <c r="AG3534" s="212">
        <v>0</v>
      </c>
      <c r="AH3534" s="212">
        <v>30577.54</v>
      </c>
      <c r="AI3534" s="212">
        <v>36998.82</v>
      </c>
      <c r="AJ3534" s="212">
        <v>0</v>
      </c>
      <c r="AK3534" s="212">
        <v>0</v>
      </c>
      <c r="AL3534" s="212">
        <v>0</v>
      </c>
      <c r="AM3534">
        <v>1</v>
      </c>
      <c r="AN3534" t="str">
        <f>VLOOKUP(H3534,'Base Art'!$A:$AJ,36,FALSE)</f>
        <v>MASTERFOODS ARGENTINA LTD.</v>
      </c>
    </row>
    <row r="3535" spans="1:40" x14ac:dyDescent="0.25">
      <c r="A3535" s="212" t="s">
        <v>7665</v>
      </c>
      <c r="B3535" s="212">
        <v>1</v>
      </c>
      <c r="C3535" s="212" t="s">
        <v>7666</v>
      </c>
      <c r="D3535" s="212" t="s">
        <v>182</v>
      </c>
      <c r="E3535" s="212">
        <v>53</v>
      </c>
      <c r="F3535" s="212" t="s">
        <v>9</v>
      </c>
      <c r="G3535" s="212" t="s">
        <v>760</v>
      </c>
      <c r="H3535" s="212">
        <v>7240</v>
      </c>
      <c r="I3535" s="212" t="s">
        <v>761</v>
      </c>
      <c r="J3535" s="212">
        <v>1193</v>
      </c>
      <c r="K3535" s="212" t="s">
        <v>506</v>
      </c>
      <c r="L3535" s="212" t="s">
        <v>507</v>
      </c>
      <c r="M3535" s="212"/>
      <c r="N3535" s="212"/>
      <c r="O3535" s="212"/>
      <c r="P3535" s="212">
        <v>1094</v>
      </c>
      <c r="Q3535" s="212" t="s">
        <v>752</v>
      </c>
      <c r="R3535" s="212" t="s">
        <v>753</v>
      </c>
      <c r="S3535" s="212"/>
      <c r="T3535" s="212"/>
      <c r="U3535" s="212"/>
      <c r="V3535" s="212"/>
      <c r="W3535" s="212"/>
      <c r="X3535" s="212"/>
      <c r="Y3535" s="212">
        <v>1375</v>
      </c>
      <c r="Z3535" s="212" t="s">
        <v>314</v>
      </c>
      <c r="AA3535" s="212" t="s">
        <v>315</v>
      </c>
      <c r="AB3535" s="212">
        <v>7787.7160000000003</v>
      </c>
      <c r="AC3535" s="212">
        <v>9542.1029999999992</v>
      </c>
      <c r="AD3535" s="212">
        <v>4</v>
      </c>
      <c r="AE3535" s="212">
        <v>0</v>
      </c>
      <c r="AF3535" s="212">
        <v>4</v>
      </c>
      <c r="AG3535" s="212">
        <v>0</v>
      </c>
      <c r="AH3535" s="212">
        <v>31150.86</v>
      </c>
      <c r="AI3535" s="212">
        <v>38168.410000000003</v>
      </c>
      <c r="AJ3535" s="212">
        <v>0</v>
      </c>
      <c r="AK3535" s="212">
        <v>0</v>
      </c>
      <c r="AL3535" s="212">
        <v>0</v>
      </c>
      <c r="AM3535">
        <v>1</v>
      </c>
      <c r="AN3535" t="str">
        <f>VLOOKUP(H3535,'Base Art'!$A:$AJ,36,FALSE)</f>
        <v>MASTERFOODS ARGENTINA LTD.</v>
      </c>
    </row>
    <row r="3536" spans="1:40" x14ac:dyDescent="0.25">
      <c r="A3536" s="212" t="s">
        <v>7665</v>
      </c>
      <c r="B3536" s="212">
        <v>1</v>
      </c>
      <c r="C3536" s="212" t="s">
        <v>7666</v>
      </c>
      <c r="D3536" s="212" t="s">
        <v>182</v>
      </c>
      <c r="E3536" s="212">
        <v>53</v>
      </c>
      <c r="F3536" s="212" t="s">
        <v>9</v>
      </c>
      <c r="G3536" s="212" t="s">
        <v>762</v>
      </c>
      <c r="H3536" s="212">
        <v>7241</v>
      </c>
      <c r="I3536" s="212" t="s">
        <v>763</v>
      </c>
      <c r="J3536" s="212">
        <v>1193</v>
      </c>
      <c r="K3536" s="212" t="s">
        <v>506</v>
      </c>
      <c r="L3536" s="212" t="s">
        <v>507</v>
      </c>
      <c r="M3536" s="212"/>
      <c r="N3536" s="212"/>
      <c r="O3536" s="212"/>
      <c r="P3536" s="212">
        <v>1094</v>
      </c>
      <c r="Q3536" s="212" t="s">
        <v>752</v>
      </c>
      <c r="R3536" s="212" t="s">
        <v>753</v>
      </c>
      <c r="S3536" s="212"/>
      <c r="T3536" s="212"/>
      <c r="U3536" s="212"/>
      <c r="V3536" s="212"/>
      <c r="W3536" s="212"/>
      <c r="X3536" s="212"/>
      <c r="Y3536" s="212">
        <v>1375</v>
      </c>
      <c r="Z3536" s="212" t="s">
        <v>314</v>
      </c>
      <c r="AA3536" s="212" t="s">
        <v>315</v>
      </c>
      <c r="AB3536" s="212">
        <v>7644.384</v>
      </c>
      <c r="AC3536" s="212">
        <v>9249.7049999999999</v>
      </c>
      <c r="AD3536" s="212">
        <v>4</v>
      </c>
      <c r="AE3536" s="212">
        <v>0</v>
      </c>
      <c r="AF3536" s="212">
        <v>4</v>
      </c>
      <c r="AG3536" s="212">
        <v>0</v>
      </c>
      <c r="AH3536" s="212">
        <v>30577.54</v>
      </c>
      <c r="AI3536" s="212">
        <v>36998.82</v>
      </c>
      <c r="AJ3536" s="212">
        <v>0</v>
      </c>
      <c r="AK3536" s="212">
        <v>0</v>
      </c>
      <c r="AL3536" s="212">
        <v>0</v>
      </c>
      <c r="AM3536">
        <v>1</v>
      </c>
      <c r="AN3536" t="str">
        <f>VLOOKUP(H3536,'Base Art'!$A:$AJ,36,FALSE)</f>
        <v>MASTERFOODS ARGENTINA LTD.</v>
      </c>
    </row>
    <row r="3537" spans="1:40" x14ac:dyDescent="0.25">
      <c r="A3537" s="212" t="s">
        <v>7665</v>
      </c>
      <c r="B3537" s="212">
        <v>1</v>
      </c>
      <c r="C3537" s="212" t="s">
        <v>7666</v>
      </c>
      <c r="D3537" s="212" t="s">
        <v>182</v>
      </c>
      <c r="E3537" s="212">
        <v>53</v>
      </c>
      <c r="F3537" s="212" t="s">
        <v>9</v>
      </c>
      <c r="G3537" s="212" t="s">
        <v>764</v>
      </c>
      <c r="H3537" s="212">
        <v>7242</v>
      </c>
      <c r="I3537" s="212" t="s">
        <v>765</v>
      </c>
      <c r="J3537" s="212">
        <v>1193</v>
      </c>
      <c r="K3537" s="212" t="s">
        <v>506</v>
      </c>
      <c r="L3537" s="212" t="s">
        <v>507</v>
      </c>
      <c r="M3537" s="212"/>
      <c r="N3537" s="212"/>
      <c r="O3537" s="212"/>
      <c r="P3537" s="212">
        <v>1094</v>
      </c>
      <c r="Q3537" s="212" t="s">
        <v>752</v>
      </c>
      <c r="R3537" s="212" t="s">
        <v>753</v>
      </c>
      <c r="S3537" s="212"/>
      <c r="T3537" s="212"/>
      <c r="U3537" s="212"/>
      <c r="V3537" s="212"/>
      <c r="W3537" s="212"/>
      <c r="X3537" s="212"/>
      <c r="Y3537" s="212">
        <v>1375</v>
      </c>
      <c r="Z3537" s="212" t="s">
        <v>314</v>
      </c>
      <c r="AA3537" s="212" t="s">
        <v>315</v>
      </c>
      <c r="AB3537" s="212">
        <v>7739.9390000000003</v>
      </c>
      <c r="AC3537" s="212">
        <v>9444.6370000000006</v>
      </c>
      <c r="AD3537" s="212">
        <v>9</v>
      </c>
      <c r="AE3537" s="212">
        <v>0</v>
      </c>
      <c r="AF3537" s="212">
        <v>9</v>
      </c>
      <c r="AG3537" s="212">
        <v>0</v>
      </c>
      <c r="AH3537" s="212">
        <v>69659.45</v>
      </c>
      <c r="AI3537" s="212">
        <v>85001.73</v>
      </c>
      <c r="AJ3537" s="212">
        <v>0</v>
      </c>
      <c r="AK3537" s="212">
        <v>0</v>
      </c>
      <c r="AL3537" s="212">
        <v>0</v>
      </c>
      <c r="AM3537">
        <v>1</v>
      </c>
      <c r="AN3537" t="str">
        <f>VLOOKUP(H3537,'Base Art'!$A:$AJ,36,FALSE)</f>
        <v>MASTERFOODS ARGENTINA LTD.</v>
      </c>
    </row>
    <row r="3538" spans="1:40" x14ac:dyDescent="0.25">
      <c r="A3538" s="212" t="s">
        <v>7665</v>
      </c>
      <c r="B3538" s="212">
        <v>1</v>
      </c>
      <c r="C3538" s="212" t="s">
        <v>7666</v>
      </c>
      <c r="D3538" s="212" t="s">
        <v>182</v>
      </c>
      <c r="E3538" s="212">
        <v>53</v>
      </c>
      <c r="F3538" s="212" t="s">
        <v>9</v>
      </c>
      <c r="G3538" s="212" t="s">
        <v>766</v>
      </c>
      <c r="H3538" s="212">
        <v>7243</v>
      </c>
      <c r="I3538" s="212" t="s">
        <v>767</v>
      </c>
      <c r="J3538" s="212">
        <v>1193</v>
      </c>
      <c r="K3538" s="212" t="s">
        <v>506</v>
      </c>
      <c r="L3538" s="212" t="s">
        <v>507</v>
      </c>
      <c r="M3538" s="212"/>
      <c r="N3538" s="212"/>
      <c r="O3538" s="212"/>
      <c r="P3538" s="212">
        <v>1094</v>
      </c>
      <c r="Q3538" s="212" t="s">
        <v>752</v>
      </c>
      <c r="R3538" s="212" t="s">
        <v>753</v>
      </c>
      <c r="S3538" s="212"/>
      <c r="T3538" s="212"/>
      <c r="U3538" s="212"/>
      <c r="V3538" s="212"/>
      <c r="W3538" s="212"/>
      <c r="X3538" s="212"/>
      <c r="Y3538" s="212">
        <v>1375</v>
      </c>
      <c r="Z3538" s="212" t="s">
        <v>314</v>
      </c>
      <c r="AA3538" s="212" t="s">
        <v>315</v>
      </c>
      <c r="AB3538" s="212">
        <v>7644.384</v>
      </c>
      <c r="AC3538" s="212">
        <v>9249.7049999999999</v>
      </c>
      <c r="AD3538" s="212">
        <v>8</v>
      </c>
      <c r="AE3538" s="212">
        <v>0</v>
      </c>
      <c r="AF3538" s="212">
        <v>8</v>
      </c>
      <c r="AG3538" s="212">
        <v>0</v>
      </c>
      <c r="AH3538" s="212">
        <v>61155.07</v>
      </c>
      <c r="AI3538" s="212">
        <v>73997.64</v>
      </c>
      <c r="AJ3538" s="212">
        <v>0</v>
      </c>
      <c r="AK3538" s="212">
        <v>0</v>
      </c>
      <c r="AL3538" s="212">
        <v>0</v>
      </c>
      <c r="AM3538">
        <v>1</v>
      </c>
      <c r="AN3538" t="str">
        <f>VLOOKUP(H3538,'Base Art'!$A:$AJ,36,FALSE)</f>
        <v>MASTERFOODS ARGENTINA LTD.</v>
      </c>
    </row>
    <row r="3539" spans="1:40" x14ac:dyDescent="0.25">
      <c r="A3539" s="212" t="s">
        <v>7665</v>
      </c>
      <c r="B3539" s="212">
        <v>1</v>
      </c>
      <c r="C3539" s="212" t="s">
        <v>7666</v>
      </c>
      <c r="D3539" s="212" t="s">
        <v>182</v>
      </c>
      <c r="E3539" s="212">
        <v>53</v>
      </c>
      <c r="F3539" s="212" t="s">
        <v>9</v>
      </c>
      <c r="G3539" s="212" t="s">
        <v>7776</v>
      </c>
      <c r="H3539" s="212">
        <v>7312</v>
      </c>
      <c r="I3539" s="212" t="s">
        <v>3341</v>
      </c>
      <c r="J3539" s="212">
        <v>1194</v>
      </c>
      <c r="K3539" s="212" t="s">
        <v>310</v>
      </c>
      <c r="L3539" s="212" t="s">
        <v>311</v>
      </c>
      <c r="M3539" s="212"/>
      <c r="N3539" s="212"/>
      <c r="O3539" s="212"/>
      <c r="P3539" s="212">
        <v>1094</v>
      </c>
      <c r="Q3539" s="212" t="s">
        <v>752</v>
      </c>
      <c r="R3539" s="212" t="s">
        <v>753</v>
      </c>
      <c r="S3539" s="212"/>
      <c r="T3539" s="212"/>
      <c r="U3539" s="212"/>
      <c r="V3539" s="212"/>
      <c r="W3539" s="212"/>
      <c r="X3539" s="212"/>
      <c r="Y3539" s="212">
        <v>1375</v>
      </c>
      <c r="Z3539" s="212" t="s">
        <v>314</v>
      </c>
      <c r="AA3539" s="212" t="s">
        <v>315</v>
      </c>
      <c r="AB3539" s="212">
        <v>7644.384</v>
      </c>
      <c r="AC3539" s="212">
        <v>9249.7049999999999</v>
      </c>
      <c r="AD3539" s="212">
        <v>6</v>
      </c>
      <c r="AE3539" s="212">
        <v>0</v>
      </c>
      <c r="AF3539" s="212">
        <v>6</v>
      </c>
      <c r="AG3539" s="212">
        <v>0</v>
      </c>
      <c r="AH3539" s="212">
        <v>45866.3</v>
      </c>
      <c r="AI3539" s="212">
        <v>55498.23</v>
      </c>
      <c r="AJ3539" s="212">
        <v>0</v>
      </c>
      <c r="AK3539" s="212">
        <v>0</v>
      </c>
      <c r="AL3539" s="212">
        <v>0</v>
      </c>
      <c r="AM3539">
        <v>1</v>
      </c>
      <c r="AN3539" t="str">
        <f>VLOOKUP(H3539,'Base Art'!$A:$AJ,36,FALSE)</f>
        <v>MASTERFOODS ARGENTINA LTD.</v>
      </c>
    </row>
    <row r="3540" spans="1:40" x14ac:dyDescent="0.25">
      <c r="A3540" s="212" t="s">
        <v>7665</v>
      </c>
      <c r="B3540" s="212">
        <v>1</v>
      </c>
      <c r="C3540" s="212" t="s">
        <v>7666</v>
      </c>
      <c r="D3540" s="212" t="s">
        <v>182</v>
      </c>
      <c r="E3540" s="212">
        <v>53</v>
      </c>
      <c r="F3540" s="212" t="s">
        <v>9</v>
      </c>
      <c r="G3540" s="212" t="s">
        <v>1342</v>
      </c>
      <c r="H3540" s="212">
        <v>7313</v>
      </c>
      <c r="I3540" s="212" t="s">
        <v>1343</v>
      </c>
      <c r="J3540" s="212">
        <v>1194</v>
      </c>
      <c r="K3540" s="212" t="s">
        <v>310</v>
      </c>
      <c r="L3540" s="212" t="s">
        <v>311</v>
      </c>
      <c r="M3540" s="212"/>
      <c r="N3540" s="212"/>
      <c r="O3540" s="212"/>
      <c r="P3540" s="212">
        <v>1094</v>
      </c>
      <c r="Q3540" s="212" t="s">
        <v>752</v>
      </c>
      <c r="R3540" s="212" t="s">
        <v>753</v>
      </c>
      <c r="S3540" s="212"/>
      <c r="T3540" s="212"/>
      <c r="U3540" s="212"/>
      <c r="V3540" s="212"/>
      <c r="W3540" s="212"/>
      <c r="X3540" s="212"/>
      <c r="Y3540" s="212">
        <v>1375</v>
      </c>
      <c r="Z3540" s="212" t="s">
        <v>314</v>
      </c>
      <c r="AA3540" s="212" t="s">
        <v>315</v>
      </c>
      <c r="AB3540" s="212">
        <v>7644.384</v>
      </c>
      <c r="AC3540" s="212">
        <v>9249.7049999999999</v>
      </c>
      <c r="AD3540" s="212">
        <v>3</v>
      </c>
      <c r="AE3540" s="212">
        <v>0</v>
      </c>
      <c r="AF3540" s="212">
        <v>3</v>
      </c>
      <c r="AG3540" s="212">
        <v>0</v>
      </c>
      <c r="AH3540" s="212">
        <v>22933.15</v>
      </c>
      <c r="AI3540" s="212">
        <v>27749.11</v>
      </c>
      <c r="AJ3540" s="212">
        <v>0</v>
      </c>
      <c r="AK3540" s="212">
        <v>0</v>
      </c>
      <c r="AL3540" s="212">
        <v>0</v>
      </c>
      <c r="AM3540">
        <v>1</v>
      </c>
      <c r="AN3540" t="str">
        <f>VLOOKUP(H3540,'Base Art'!$A:$AJ,36,FALSE)</f>
        <v>MASTERFOODS ARGENTINA LTD.</v>
      </c>
    </row>
    <row r="3541" spans="1:40" x14ac:dyDescent="0.25">
      <c r="A3541" s="212" t="s">
        <v>7665</v>
      </c>
      <c r="B3541" s="212">
        <v>1</v>
      </c>
      <c r="C3541" s="212" t="s">
        <v>7666</v>
      </c>
      <c r="D3541" s="212" t="s">
        <v>182</v>
      </c>
      <c r="E3541" s="212">
        <v>53</v>
      </c>
      <c r="F3541" s="212" t="s">
        <v>9</v>
      </c>
      <c r="G3541" s="212" t="s">
        <v>1409</v>
      </c>
      <c r="H3541" s="212">
        <v>7689</v>
      </c>
      <c r="I3541" s="212" t="s">
        <v>1410</v>
      </c>
      <c r="J3541" s="212">
        <v>1193</v>
      </c>
      <c r="K3541" s="212" t="s">
        <v>506</v>
      </c>
      <c r="L3541" s="212" t="s">
        <v>507</v>
      </c>
      <c r="M3541" s="212"/>
      <c r="N3541" s="212"/>
      <c r="O3541" s="212"/>
      <c r="P3541" s="212">
        <v>1107</v>
      </c>
      <c r="Q3541" s="212" t="s">
        <v>1158</v>
      </c>
      <c r="R3541" s="212" t="s">
        <v>1159</v>
      </c>
      <c r="S3541" s="212"/>
      <c r="T3541" s="212"/>
      <c r="U3541" s="212"/>
      <c r="V3541" s="212"/>
      <c r="W3541" s="212"/>
      <c r="X3541" s="212"/>
      <c r="Y3541" s="212">
        <v>1375</v>
      </c>
      <c r="Z3541" s="212" t="s">
        <v>314</v>
      </c>
      <c r="AA3541" s="212" t="s">
        <v>315</v>
      </c>
      <c r="AB3541" s="212">
        <v>29343.072</v>
      </c>
      <c r="AC3541" s="212">
        <v>35505.116999999998</v>
      </c>
      <c r="AD3541" s="212">
        <v>3</v>
      </c>
      <c r="AE3541" s="212">
        <v>0</v>
      </c>
      <c r="AF3541" s="212">
        <v>3</v>
      </c>
      <c r="AG3541" s="212">
        <v>0</v>
      </c>
      <c r="AH3541" s="212">
        <v>88029.22</v>
      </c>
      <c r="AI3541" s="212">
        <v>106515.35</v>
      </c>
      <c r="AJ3541" s="212">
        <v>0</v>
      </c>
      <c r="AK3541" s="212">
        <v>0</v>
      </c>
      <c r="AL3541" s="212">
        <v>0</v>
      </c>
      <c r="AM3541">
        <v>1</v>
      </c>
      <c r="AN3541" t="str">
        <f>VLOOKUP(H3541,'Base Art'!$A:$AJ,36,FALSE)</f>
        <v>MASTERFOODS ARGENTINA LTD.</v>
      </c>
    </row>
    <row r="3542" spans="1:40" x14ac:dyDescent="0.25">
      <c r="A3542" s="212" t="s">
        <v>7665</v>
      </c>
      <c r="B3542" s="212">
        <v>1</v>
      </c>
      <c r="C3542" s="212" t="s">
        <v>7666</v>
      </c>
      <c r="D3542" s="212" t="s">
        <v>182</v>
      </c>
      <c r="E3542" s="212">
        <v>53</v>
      </c>
      <c r="F3542" s="212" t="s">
        <v>9</v>
      </c>
      <c r="G3542" s="212" t="s">
        <v>1448</v>
      </c>
      <c r="H3542" s="212">
        <v>7698</v>
      </c>
      <c r="I3542" s="212" t="s">
        <v>1449</v>
      </c>
      <c r="J3542" s="212">
        <v>1193</v>
      </c>
      <c r="K3542" s="212" t="s">
        <v>506</v>
      </c>
      <c r="L3542" s="212" t="s">
        <v>507</v>
      </c>
      <c r="M3542" s="212"/>
      <c r="N3542" s="212"/>
      <c r="O3542" s="212"/>
      <c r="P3542" s="212">
        <v>1107</v>
      </c>
      <c r="Q3542" s="212" t="s">
        <v>1158</v>
      </c>
      <c r="R3542" s="212" t="s">
        <v>1159</v>
      </c>
      <c r="S3542" s="212"/>
      <c r="T3542" s="212"/>
      <c r="U3542" s="212"/>
      <c r="V3542" s="212"/>
      <c r="W3542" s="212"/>
      <c r="X3542" s="212"/>
      <c r="Y3542" s="212">
        <v>1375</v>
      </c>
      <c r="Z3542" s="212" t="s">
        <v>314</v>
      </c>
      <c r="AA3542" s="212" t="s">
        <v>315</v>
      </c>
      <c r="AB3542" s="212">
        <v>29343.072</v>
      </c>
      <c r="AC3542" s="212">
        <v>35505.116999999998</v>
      </c>
      <c r="AD3542" s="212">
        <v>4</v>
      </c>
      <c r="AE3542" s="212">
        <v>0</v>
      </c>
      <c r="AF3542" s="212">
        <v>4</v>
      </c>
      <c r="AG3542" s="212">
        <v>0</v>
      </c>
      <c r="AH3542" s="212">
        <v>117372.29</v>
      </c>
      <c r="AI3542" s="212">
        <v>142020.47</v>
      </c>
      <c r="AJ3542" s="212">
        <v>0</v>
      </c>
      <c r="AK3542" s="212">
        <v>0</v>
      </c>
      <c r="AL3542" s="212">
        <v>0</v>
      </c>
      <c r="AM3542">
        <v>1</v>
      </c>
      <c r="AN3542" t="str">
        <f>VLOOKUP(H3542,'Base Art'!$A:$AJ,36,FALSE)</f>
        <v>MASTERFOODS ARGENTINA LTD.</v>
      </c>
    </row>
    <row r="3543" spans="1:40" x14ac:dyDescent="0.25">
      <c r="A3543" s="212" t="s">
        <v>7665</v>
      </c>
      <c r="B3543" s="212">
        <v>1</v>
      </c>
      <c r="C3543" s="212" t="s">
        <v>7666</v>
      </c>
      <c r="D3543" s="212" t="s">
        <v>182</v>
      </c>
      <c r="E3543" s="212">
        <v>53</v>
      </c>
      <c r="F3543" s="212" t="s">
        <v>9</v>
      </c>
      <c r="G3543" s="212" t="s">
        <v>1346</v>
      </c>
      <c r="H3543" s="212">
        <v>8051</v>
      </c>
      <c r="I3543" s="212" t="s">
        <v>1347</v>
      </c>
      <c r="J3543" s="212">
        <v>1194</v>
      </c>
      <c r="K3543" s="212" t="s">
        <v>310</v>
      </c>
      <c r="L3543" s="212" t="s">
        <v>311</v>
      </c>
      <c r="M3543" s="212"/>
      <c r="N3543" s="212"/>
      <c r="O3543" s="212"/>
      <c r="P3543" s="212"/>
      <c r="Q3543" s="212"/>
      <c r="R3543" s="212"/>
      <c r="S3543" s="212"/>
      <c r="T3543" s="212"/>
      <c r="U3543" s="212"/>
      <c r="V3543" s="212"/>
      <c r="W3543" s="212"/>
      <c r="X3543" s="212"/>
      <c r="Y3543" s="212">
        <v>1375</v>
      </c>
      <c r="Z3543" s="212" t="s">
        <v>314</v>
      </c>
      <c r="AA3543" s="212" t="s">
        <v>315</v>
      </c>
      <c r="AB3543" s="212">
        <v>16429.8</v>
      </c>
      <c r="AC3543" s="212">
        <v>19880.058000000001</v>
      </c>
      <c r="AD3543" s="212">
        <v>4</v>
      </c>
      <c r="AE3543" s="212">
        <v>0</v>
      </c>
      <c r="AF3543" s="212">
        <v>4</v>
      </c>
      <c r="AG3543" s="212">
        <v>0</v>
      </c>
      <c r="AH3543" s="212">
        <v>65719.199999999997</v>
      </c>
      <c r="AI3543" s="212">
        <v>79520.23</v>
      </c>
      <c r="AJ3543" s="212">
        <v>0</v>
      </c>
      <c r="AK3543" s="212">
        <v>0</v>
      </c>
      <c r="AL3543" s="212">
        <v>0</v>
      </c>
      <c r="AM3543">
        <v>1</v>
      </c>
      <c r="AN3543" t="str">
        <f>VLOOKUP(H3543,'Base Art'!$A:$AJ,36,FALSE)</f>
        <v>MASTERFOODS ARGENTINA LTD.</v>
      </c>
    </row>
    <row r="3544" spans="1:40" x14ac:dyDescent="0.25">
      <c r="A3544" s="212" t="s">
        <v>7665</v>
      </c>
      <c r="B3544" s="212">
        <v>1</v>
      </c>
      <c r="C3544" s="212" t="s">
        <v>7666</v>
      </c>
      <c r="D3544" s="212" t="s">
        <v>182</v>
      </c>
      <c r="E3544" s="212">
        <v>53</v>
      </c>
      <c r="F3544" s="212" t="s">
        <v>9</v>
      </c>
      <c r="G3544" s="212" t="s">
        <v>1450</v>
      </c>
      <c r="H3544" s="212">
        <v>8052</v>
      </c>
      <c r="I3544" s="212" t="s">
        <v>1451</v>
      </c>
      <c r="J3544" s="212">
        <v>1194</v>
      </c>
      <c r="K3544" s="212" t="s">
        <v>310</v>
      </c>
      <c r="L3544" s="212" t="s">
        <v>311</v>
      </c>
      <c r="M3544" s="212"/>
      <c r="N3544" s="212"/>
      <c r="O3544" s="212"/>
      <c r="P3544" s="212">
        <v>1106</v>
      </c>
      <c r="Q3544" s="212" t="s">
        <v>1088</v>
      </c>
      <c r="R3544" s="212" t="s">
        <v>1089</v>
      </c>
      <c r="S3544" s="212"/>
      <c r="T3544" s="212"/>
      <c r="U3544" s="212"/>
      <c r="V3544" s="212"/>
      <c r="W3544" s="212"/>
      <c r="X3544" s="212"/>
      <c r="Y3544" s="212">
        <v>1375</v>
      </c>
      <c r="Z3544" s="212" t="s">
        <v>314</v>
      </c>
      <c r="AA3544" s="212" t="s">
        <v>315</v>
      </c>
      <c r="AB3544" s="212">
        <v>29941.608</v>
      </c>
      <c r="AC3544" s="212">
        <v>36229.345999999998</v>
      </c>
      <c r="AD3544" s="212">
        <v>2</v>
      </c>
      <c r="AE3544" s="212">
        <v>0</v>
      </c>
      <c r="AF3544" s="212">
        <v>2</v>
      </c>
      <c r="AG3544" s="212">
        <v>0</v>
      </c>
      <c r="AH3544" s="212">
        <v>59883.22</v>
      </c>
      <c r="AI3544" s="212">
        <v>72458.69</v>
      </c>
      <c r="AJ3544" s="212">
        <v>0</v>
      </c>
      <c r="AK3544" s="212">
        <v>0</v>
      </c>
      <c r="AL3544" s="212">
        <v>0</v>
      </c>
      <c r="AM3544">
        <v>1</v>
      </c>
      <c r="AN3544" t="str">
        <f>VLOOKUP(H3544,'Base Art'!$A:$AJ,36,FALSE)</f>
        <v>MASTERFOODS ARGENTINA LTD.</v>
      </c>
    </row>
    <row r="3545" spans="1:40" x14ac:dyDescent="0.25">
      <c r="A3545" s="212" t="s">
        <v>7665</v>
      </c>
      <c r="B3545" s="212">
        <v>1</v>
      </c>
      <c r="C3545" s="212" t="s">
        <v>7666</v>
      </c>
      <c r="D3545" s="212" t="s">
        <v>182</v>
      </c>
      <c r="E3545" s="212">
        <v>53</v>
      </c>
      <c r="F3545" s="212" t="s">
        <v>9</v>
      </c>
      <c r="G3545" s="212" t="s">
        <v>1348</v>
      </c>
      <c r="H3545" s="212">
        <v>8053</v>
      </c>
      <c r="I3545" s="212" t="s">
        <v>1349</v>
      </c>
      <c r="J3545" s="212">
        <v>1194</v>
      </c>
      <c r="K3545" s="212" t="s">
        <v>310</v>
      </c>
      <c r="L3545" s="212" t="s">
        <v>311</v>
      </c>
      <c r="M3545" s="212"/>
      <c r="N3545" s="212"/>
      <c r="O3545" s="212"/>
      <c r="P3545" s="212"/>
      <c r="Q3545" s="212"/>
      <c r="R3545" s="212"/>
      <c r="S3545" s="212"/>
      <c r="T3545" s="212"/>
      <c r="U3545" s="212"/>
      <c r="V3545" s="212"/>
      <c r="W3545" s="212"/>
      <c r="X3545" s="212"/>
      <c r="Y3545" s="212">
        <v>1375</v>
      </c>
      <c r="Z3545" s="212" t="s">
        <v>314</v>
      </c>
      <c r="AA3545" s="212" t="s">
        <v>315</v>
      </c>
      <c r="AB3545" s="212">
        <v>17251.295999999998</v>
      </c>
      <c r="AC3545" s="212">
        <v>20874.067999999999</v>
      </c>
      <c r="AD3545" s="212">
        <v>2</v>
      </c>
      <c r="AE3545" s="212">
        <v>0</v>
      </c>
      <c r="AF3545" s="212">
        <v>2</v>
      </c>
      <c r="AG3545" s="212">
        <v>0</v>
      </c>
      <c r="AH3545" s="212">
        <v>34502.589999999997</v>
      </c>
      <c r="AI3545" s="212">
        <v>41748.14</v>
      </c>
      <c r="AJ3545" s="212">
        <v>0</v>
      </c>
      <c r="AK3545" s="212">
        <v>0</v>
      </c>
      <c r="AL3545" s="212">
        <v>0</v>
      </c>
      <c r="AM3545">
        <v>1</v>
      </c>
      <c r="AN3545" t="str">
        <f>VLOOKUP(H3545,'Base Art'!$A:$AJ,36,FALSE)</f>
        <v>MASTERFOODS ARGENTINA LTD.</v>
      </c>
    </row>
    <row r="3546" spans="1:40" x14ac:dyDescent="0.25">
      <c r="A3546" s="212" t="s">
        <v>7665</v>
      </c>
      <c r="B3546" s="212">
        <v>1</v>
      </c>
      <c r="C3546" s="212" t="s">
        <v>7666</v>
      </c>
      <c r="D3546" s="212" t="s">
        <v>182</v>
      </c>
      <c r="E3546" s="212">
        <v>53</v>
      </c>
      <c r="F3546" s="212" t="s">
        <v>9</v>
      </c>
      <c r="G3546" s="212" t="s">
        <v>1350</v>
      </c>
      <c r="H3546" s="212">
        <v>8054</v>
      </c>
      <c r="I3546" s="212" t="s">
        <v>1351</v>
      </c>
      <c r="J3546" s="212">
        <v>1194</v>
      </c>
      <c r="K3546" s="212" t="s">
        <v>310</v>
      </c>
      <c r="L3546" s="212" t="s">
        <v>311</v>
      </c>
      <c r="M3546" s="212"/>
      <c r="N3546" s="212"/>
      <c r="O3546" s="212"/>
      <c r="P3546" s="212"/>
      <c r="Q3546" s="212"/>
      <c r="R3546" s="212"/>
      <c r="S3546" s="212"/>
      <c r="T3546" s="212"/>
      <c r="U3546" s="212"/>
      <c r="V3546" s="212"/>
      <c r="W3546" s="212"/>
      <c r="X3546" s="212"/>
      <c r="Y3546" s="212">
        <v>1375</v>
      </c>
      <c r="Z3546" s="212" t="s">
        <v>314</v>
      </c>
      <c r="AA3546" s="212" t="s">
        <v>315</v>
      </c>
      <c r="AB3546" s="212">
        <v>16429.8</v>
      </c>
      <c r="AC3546" s="212">
        <v>19880.058000000001</v>
      </c>
      <c r="AD3546" s="212">
        <v>6</v>
      </c>
      <c r="AE3546" s="212">
        <v>0</v>
      </c>
      <c r="AF3546" s="212">
        <v>6</v>
      </c>
      <c r="AG3546" s="212">
        <v>0</v>
      </c>
      <c r="AH3546" s="212">
        <v>98578.8</v>
      </c>
      <c r="AI3546" s="212">
        <v>119280.35</v>
      </c>
      <c r="AJ3546" s="212">
        <v>0</v>
      </c>
      <c r="AK3546" s="212">
        <v>0</v>
      </c>
      <c r="AL3546" s="212">
        <v>0</v>
      </c>
      <c r="AM3546">
        <v>1</v>
      </c>
      <c r="AN3546" t="str">
        <f>VLOOKUP(H3546,'Base Art'!$A:$AJ,36,FALSE)</f>
        <v>MASTERFOODS ARGENTINA LTD.</v>
      </c>
    </row>
    <row r="3547" spans="1:40" x14ac:dyDescent="0.25">
      <c r="A3547" s="212" t="s">
        <v>7665</v>
      </c>
      <c r="B3547" s="212">
        <v>1</v>
      </c>
      <c r="C3547" s="212" t="s">
        <v>7666</v>
      </c>
      <c r="D3547" s="212" t="s">
        <v>182</v>
      </c>
      <c r="E3547" s="212">
        <v>53</v>
      </c>
      <c r="F3547" s="212" t="s">
        <v>9</v>
      </c>
      <c r="G3547" s="212" t="s">
        <v>1228</v>
      </c>
      <c r="H3547" s="212">
        <v>8110</v>
      </c>
      <c r="I3547" s="212" t="s">
        <v>1229</v>
      </c>
      <c r="J3547" s="212">
        <v>1194</v>
      </c>
      <c r="K3547" s="212" t="s">
        <v>310</v>
      </c>
      <c r="L3547" s="212" t="s">
        <v>311</v>
      </c>
      <c r="M3547" s="212"/>
      <c r="N3547" s="212"/>
      <c r="O3547" s="212"/>
      <c r="P3547" s="212"/>
      <c r="Q3547" s="212"/>
      <c r="R3547" s="212"/>
      <c r="S3547" s="212"/>
      <c r="T3547" s="212"/>
      <c r="U3547" s="212"/>
      <c r="V3547" s="212"/>
      <c r="W3547" s="212"/>
      <c r="X3547" s="212"/>
      <c r="Y3547" s="212">
        <v>1375</v>
      </c>
      <c r="Z3547" s="212" t="s">
        <v>314</v>
      </c>
      <c r="AA3547" s="212" t="s">
        <v>315</v>
      </c>
      <c r="AB3547" s="212">
        <v>24827.047999999999</v>
      </c>
      <c r="AC3547" s="212">
        <v>30040.728999999999</v>
      </c>
      <c r="AD3547" s="212">
        <v>1</v>
      </c>
      <c r="AE3547" s="212">
        <v>0</v>
      </c>
      <c r="AF3547" s="212">
        <v>1</v>
      </c>
      <c r="AG3547" s="212">
        <v>0</v>
      </c>
      <c r="AH3547" s="212">
        <v>24827.05</v>
      </c>
      <c r="AI3547" s="212">
        <v>30040.73</v>
      </c>
      <c r="AJ3547" s="212">
        <v>1</v>
      </c>
      <c r="AK3547" s="212">
        <v>1</v>
      </c>
      <c r="AL3547" s="212">
        <v>0</v>
      </c>
      <c r="AM3547">
        <v>1</v>
      </c>
      <c r="AN3547" t="str">
        <f>VLOOKUP(H3547,'Base Art'!$A:$AJ,36,FALSE)</f>
        <v>MASTERFOODS ARGENTINA LTD.</v>
      </c>
    </row>
    <row r="3548" spans="1:40" x14ac:dyDescent="0.25">
      <c r="A3548" s="212" t="s">
        <v>7665</v>
      </c>
      <c r="B3548" s="212">
        <v>1</v>
      </c>
      <c r="C3548" s="212" t="s">
        <v>7666</v>
      </c>
      <c r="D3548" s="212" t="s">
        <v>182</v>
      </c>
      <c r="E3548" s="212">
        <v>53</v>
      </c>
      <c r="F3548" s="212" t="s">
        <v>9</v>
      </c>
      <c r="G3548" s="212" t="s">
        <v>1562</v>
      </c>
      <c r="H3548" s="212">
        <v>8191</v>
      </c>
      <c r="I3548" s="212" t="s">
        <v>1563</v>
      </c>
      <c r="J3548" s="212">
        <v>1142</v>
      </c>
      <c r="K3548" s="212" t="s">
        <v>798</v>
      </c>
      <c r="L3548" s="212" t="s">
        <v>799</v>
      </c>
      <c r="M3548" s="212"/>
      <c r="N3548" s="212"/>
      <c r="O3548" s="212"/>
      <c r="P3548" s="212"/>
      <c r="Q3548" s="212"/>
      <c r="R3548" s="212"/>
      <c r="S3548" s="212"/>
      <c r="T3548" s="212"/>
      <c r="U3548" s="212"/>
      <c r="V3548" s="212"/>
      <c r="W3548" s="212"/>
      <c r="X3548" s="212"/>
      <c r="Y3548" s="212">
        <v>1375</v>
      </c>
      <c r="Z3548" s="212" t="s">
        <v>314</v>
      </c>
      <c r="AA3548" s="212" t="s">
        <v>315</v>
      </c>
      <c r="AB3548" s="212">
        <v>33521.072</v>
      </c>
      <c r="AC3548" s="212">
        <v>40560.497000000003</v>
      </c>
      <c r="AD3548" s="212">
        <v>2</v>
      </c>
      <c r="AE3548" s="212">
        <v>0</v>
      </c>
      <c r="AF3548" s="212">
        <v>2</v>
      </c>
      <c r="AG3548" s="212">
        <v>0</v>
      </c>
      <c r="AH3548" s="212">
        <v>67042.14</v>
      </c>
      <c r="AI3548" s="212">
        <v>81120.990000000005</v>
      </c>
      <c r="AJ3548" s="212">
        <v>0</v>
      </c>
      <c r="AK3548" s="212">
        <v>0</v>
      </c>
      <c r="AL3548" s="212">
        <v>0</v>
      </c>
      <c r="AM3548">
        <v>1</v>
      </c>
      <c r="AN3548" t="str">
        <f>VLOOKUP(H3548,'Base Art'!$A:$AJ,36,FALSE)</f>
        <v>MASTERFOODS ARGENTINA LTD.</v>
      </c>
    </row>
    <row r="3549" spans="1:40" x14ac:dyDescent="0.25">
      <c r="A3549" s="212" t="s">
        <v>7665</v>
      </c>
      <c r="B3549" s="212">
        <v>1</v>
      </c>
      <c r="C3549" s="212" t="s">
        <v>7666</v>
      </c>
      <c r="D3549" s="212" t="s">
        <v>182</v>
      </c>
      <c r="E3549" s="212">
        <v>53</v>
      </c>
      <c r="F3549" s="212" t="s">
        <v>9</v>
      </c>
      <c r="G3549" s="212" t="s">
        <v>7779</v>
      </c>
      <c r="H3549" s="212">
        <v>8193</v>
      </c>
      <c r="I3549" s="212" t="s">
        <v>4048</v>
      </c>
      <c r="J3549" s="212">
        <v>1142</v>
      </c>
      <c r="K3549" s="212" t="s">
        <v>798</v>
      </c>
      <c r="L3549" s="212" t="s">
        <v>799</v>
      </c>
      <c r="M3549" s="212"/>
      <c r="N3549" s="212"/>
      <c r="O3549" s="212"/>
      <c r="P3549" s="212"/>
      <c r="Q3549" s="212"/>
      <c r="R3549" s="212"/>
      <c r="S3549" s="212"/>
      <c r="T3549" s="212"/>
      <c r="U3549" s="212"/>
      <c r="V3549" s="212"/>
      <c r="W3549" s="212"/>
      <c r="X3549" s="212"/>
      <c r="Y3549" s="212">
        <v>1375</v>
      </c>
      <c r="Z3549" s="212" t="s">
        <v>314</v>
      </c>
      <c r="AA3549" s="212" t="s">
        <v>315</v>
      </c>
      <c r="AB3549" s="212">
        <v>33521.072</v>
      </c>
      <c r="AC3549" s="212">
        <v>40560.497000000003</v>
      </c>
      <c r="AD3549" s="212">
        <v>2</v>
      </c>
      <c r="AE3549" s="212">
        <v>0</v>
      </c>
      <c r="AF3549" s="212">
        <v>2</v>
      </c>
      <c r="AG3549" s="212">
        <v>0</v>
      </c>
      <c r="AH3549" s="212">
        <v>67042.14</v>
      </c>
      <c r="AI3549" s="212">
        <v>81120.990000000005</v>
      </c>
      <c r="AJ3549" s="212">
        <v>0</v>
      </c>
      <c r="AK3549" s="212">
        <v>0</v>
      </c>
      <c r="AL3549" s="212">
        <v>0</v>
      </c>
      <c r="AM3549">
        <v>1</v>
      </c>
      <c r="AN3549" t="str">
        <f>VLOOKUP(H3549,'Base Art'!$A:$AJ,36,FALSE)</f>
        <v>MASTERFOODS ARGENTINA LTD.</v>
      </c>
    </row>
    <row r="3550" spans="1:40" x14ac:dyDescent="0.25">
      <c r="A3550" s="212" t="s">
        <v>7665</v>
      </c>
      <c r="B3550" s="212">
        <v>1</v>
      </c>
      <c r="C3550" s="212" t="s">
        <v>7666</v>
      </c>
      <c r="D3550" s="212" t="s">
        <v>182</v>
      </c>
      <c r="E3550" s="212">
        <v>53</v>
      </c>
      <c r="F3550" s="212" t="s">
        <v>9</v>
      </c>
      <c r="G3550" s="212" t="s">
        <v>1796</v>
      </c>
      <c r="H3550" s="212">
        <v>8223</v>
      </c>
      <c r="I3550" s="212" t="s">
        <v>1797</v>
      </c>
      <c r="J3550" s="212">
        <v>1479</v>
      </c>
      <c r="K3550" s="212" t="s">
        <v>1798</v>
      </c>
      <c r="L3550" s="212" t="s">
        <v>1799</v>
      </c>
      <c r="M3550" s="212"/>
      <c r="N3550" s="212"/>
      <c r="O3550" s="212"/>
      <c r="P3550" s="212">
        <v>1143</v>
      </c>
      <c r="Q3550" s="212" t="s">
        <v>1800</v>
      </c>
      <c r="R3550" s="212" t="s">
        <v>1801</v>
      </c>
      <c r="S3550" s="212"/>
      <c r="T3550" s="212"/>
      <c r="U3550" s="212"/>
      <c r="V3550" s="212"/>
      <c r="W3550" s="212"/>
      <c r="X3550" s="212"/>
      <c r="Y3550" s="212">
        <v>1373</v>
      </c>
      <c r="Z3550" s="212" t="s">
        <v>386</v>
      </c>
      <c r="AA3550" s="212" t="s">
        <v>387</v>
      </c>
      <c r="AB3550" s="212">
        <v>29026.383999999998</v>
      </c>
      <c r="AC3550" s="212">
        <v>35121.928</v>
      </c>
      <c r="AD3550" s="212">
        <v>0.125</v>
      </c>
      <c r="AE3550" s="212">
        <v>0</v>
      </c>
      <c r="AF3550" s="212">
        <v>0.125</v>
      </c>
      <c r="AG3550" s="212">
        <v>0</v>
      </c>
      <c r="AH3550" s="212">
        <v>3628.3</v>
      </c>
      <c r="AI3550" s="212">
        <v>4390.24</v>
      </c>
      <c r="AJ3550" s="212">
        <v>0</v>
      </c>
      <c r="AK3550" s="212">
        <v>0</v>
      </c>
      <c r="AL3550" s="212">
        <v>0</v>
      </c>
      <c r="AM3550">
        <v>1</v>
      </c>
      <c r="AN3550" t="str">
        <f>VLOOKUP(H3550,'Base Art'!$A:$AJ,36,FALSE)</f>
        <v>ESTABLECIM. MODELO LAS COLONIAS S.A</v>
      </c>
    </row>
    <row r="3551" spans="1:40" x14ac:dyDescent="0.25">
      <c r="A3551" s="212" t="s">
        <v>7665</v>
      </c>
      <c r="B3551" s="212">
        <v>1</v>
      </c>
      <c r="C3551" s="212" t="s">
        <v>7666</v>
      </c>
      <c r="D3551" s="212" t="s">
        <v>182</v>
      </c>
      <c r="E3551" s="212">
        <v>53</v>
      </c>
      <c r="F3551" s="212" t="s">
        <v>9</v>
      </c>
      <c r="G3551" s="212" t="s">
        <v>1290</v>
      </c>
      <c r="H3551" s="212">
        <v>8336</v>
      </c>
      <c r="I3551" s="212" t="s">
        <v>1291</v>
      </c>
      <c r="J3551" s="212">
        <v>1193</v>
      </c>
      <c r="K3551" s="212" t="s">
        <v>506</v>
      </c>
      <c r="L3551" s="212" t="s">
        <v>507</v>
      </c>
      <c r="M3551" s="212"/>
      <c r="N3551" s="212"/>
      <c r="O3551" s="212"/>
      <c r="P3551" s="212">
        <v>1107</v>
      </c>
      <c r="Q3551" s="212" t="s">
        <v>1158</v>
      </c>
      <c r="R3551" s="212" t="s">
        <v>1159</v>
      </c>
      <c r="S3551" s="212"/>
      <c r="T3551" s="212"/>
      <c r="U3551" s="212"/>
      <c r="V3551" s="212"/>
      <c r="W3551" s="212"/>
      <c r="X3551" s="212"/>
      <c r="Y3551" s="212">
        <v>1375</v>
      </c>
      <c r="Z3551" s="212" t="s">
        <v>314</v>
      </c>
      <c r="AA3551" s="212" t="s">
        <v>315</v>
      </c>
      <c r="AB3551" s="212">
        <v>29343.072</v>
      </c>
      <c r="AC3551" s="212">
        <v>35505.116999999998</v>
      </c>
      <c r="AD3551" s="212">
        <v>7</v>
      </c>
      <c r="AE3551" s="212">
        <v>0</v>
      </c>
      <c r="AF3551" s="212">
        <v>7</v>
      </c>
      <c r="AG3551" s="212">
        <v>0</v>
      </c>
      <c r="AH3551" s="212">
        <v>205401.5</v>
      </c>
      <c r="AI3551" s="212">
        <v>248535.82</v>
      </c>
      <c r="AJ3551" s="212">
        <v>0</v>
      </c>
      <c r="AK3551" s="212">
        <v>0</v>
      </c>
      <c r="AL3551" s="212">
        <v>0</v>
      </c>
      <c r="AM3551">
        <v>1</v>
      </c>
      <c r="AN3551" t="str">
        <f>VLOOKUP(H3551,'Base Art'!$A:$AJ,36,FALSE)</f>
        <v>MASTERFOODS ARGENTINA LTD.</v>
      </c>
    </row>
    <row r="3552" spans="1:40" x14ac:dyDescent="0.25">
      <c r="A3552" s="212" t="s">
        <v>7665</v>
      </c>
      <c r="B3552" s="212">
        <v>1</v>
      </c>
      <c r="C3552" s="212" t="s">
        <v>7666</v>
      </c>
      <c r="D3552" s="212" t="s">
        <v>182</v>
      </c>
      <c r="E3552" s="212">
        <v>53</v>
      </c>
      <c r="F3552" s="212" t="s">
        <v>9</v>
      </c>
      <c r="G3552" s="212" t="s">
        <v>1170</v>
      </c>
      <c r="H3552" s="212">
        <v>8394</v>
      </c>
      <c r="I3552" s="212" t="s">
        <v>1171</v>
      </c>
      <c r="J3552" s="212">
        <v>1193</v>
      </c>
      <c r="K3552" s="212" t="s">
        <v>506</v>
      </c>
      <c r="L3552" s="212" t="s">
        <v>507</v>
      </c>
      <c r="M3552" s="212"/>
      <c r="N3552" s="212"/>
      <c r="O3552" s="212"/>
      <c r="P3552" s="212">
        <v>1107</v>
      </c>
      <c r="Q3552" s="212" t="s">
        <v>1158</v>
      </c>
      <c r="R3552" s="212" t="s">
        <v>1159</v>
      </c>
      <c r="S3552" s="212"/>
      <c r="T3552" s="212"/>
      <c r="U3552" s="212"/>
      <c r="V3552" s="212"/>
      <c r="W3552" s="212"/>
      <c r="X3552" s="212"/>
      <c r="Y3552" s="212">
        <v>1375</v>
      </c>
      <c r="Z3552" s="212" t="s">
        <v>314</v>
      </c>
      <c r="AA3552" s="212" t="s">
        <v>315</v>
      </c>
      <c r="AB3552" s="212">
        <v>29343.072</v>
      </c>
      <c r="AC3552" s="212">
        <v>35505.116999999998</v>
      </c>
      <c r="AD3552" s="212">
        <v>2</v>
      </c>
      <c r="AE3552" s="212">
        <v>0</v>
      </c>
      <c r="AF3552" s="212">
        <v>2</v>
      </c>
      <c r="AG3552" s="212">
        <v>0</v>
      </c>
      <c r="AH3552" s="212">
        <v>58686.14</v>
      </c>
      <c r="AI3552" s="212">
        <v>71010.23</v>
      </c>
      <c r="AJ3552" s="212">
        <v>0</v>
      </c>
      <c r="AK3552" s="212">
        <v>0</v>
      </c>
      <c r="AL3552" s="212">
        <v>0</v>
      </c>
      <c r="AM3552">
        <v>1</v>
      </c>
      <c r="AN3552" t="str">
        <f>VLOOKUP(H3552,'Base Art'!$A:$AJ,36,FALSE)</f>
        <v>MASTERFOODS ARGENTINA LTD.</v>
      </c>
    </row>
    <row r="3553" spans="1:40" x14ac:dyDescent="0.25">
      <c r="A3553" s="212" t="s">
        <v>7665</v>
      </c>
      <c r="B3553" s="212">
        <v>1</v>
      </c>
      <c r="C3553" s="212" t="s">
        <v>7666</v>
      </c>
      <c r="D3553" s="212" t="s">
        <v>182</v>
      </c>
      <c r="E3553" s="212">
        <v>53</v>
      </c>
      <c r="F3553" s="212" t="s">
        <v>9</v>
      </c>
      <c r="G3553" s="212" t="s">
        <v>7780</v>
      </c>
      <c r="H3553" s="212">
        <v>10395</v>
      </c>
      <c r="I3553" s="212" t="s">
        <v>5506</v>
      </c>
      <c r="J3553" s="212">
        <v>1193</v>
      </c>
      <c r="K3553" s="212" t="s">
        <v>506</v>
      </c>
      <c r="L3553" s="212" t="s">
        <v>507</v>
      </c>
      <c r="M3553" s="212"/>
      <c r="N3553" s="212"/>
      <c r="O3553" s="212"/>
      <c r="P3553" s="212"/>
      <c r="Q3553" s="212"/>
      <c r="R3553" s="212"/>
      <c r="S3553" s="212"/>
      <c r="T3553" s="212"/>
      <c r="U3553" s="212"/>
      <c r="V3553" s="212"/>
      <c r="W3553" s="212"/>
      <c r="X3553" s="212"/>
      <c r="Y3553" s="212">
        <v>1375</v>
      </c>
      <c r="Z3553" s="212" t="s">
        <v>314</v>
      </c>
      <c r="AA3553" s="212" t="s">
        <v>315</v>
      </c>
      <c r="AB3553" s="212">
        <v>19963.814999999999</v>
      </c>
      <c r="AC3553" s="212">
        <v>24156.217000000001</v>
      </c>
      <c r="AD3553" s="212">
        <v>0.90910000000000002</v>
      </c>
      <c r="AE3553" s="212">
        <v>0.2727</v>
      </c>
      <c r="AF3553" s="212">
        <v>1.1818</v>
      </c>
      <c r="AG3553" s="212">
        <v>0</v>
      </c>
      <c r="AH3553" s="212">
        <v>23593.599999999999</v>
      </c>
      <c r="AI3553" s="212">
        <v>28548.26</v>
      </c>
      <c r="AJ3553" s="212">
        <v>0</v>
      </c>
      <c r="AK3553" s="212">
        <v>0</v>
      </c>
      <c r="AL3553" s="212">
        <v>0</v>
      </c>
      <c r="AM3553">
        <v>1</v>
      </c>
      <c r="AN3553" t="str">
        <f>VLOOKUP(H3553,'Base Art'!$A:$AJ,36,FALSE)</f>
        <v>MASTERFOODS ARGENTINA LTD.</v>
      </c>
    </row>
    <row r="3554" spans="1:40" x14ac:dyDescent="0.25">
      <c r="A3554" s="212" t="s">
        <v>7665</v>
      </c>
      <c r="B3554" s="212">
        <v>1</v>
      </c>
      <c r="C3554" s="212" t="s">
        <v>7666</v>
      </c>
      <c r="D3554" s="212" t="s">
        <v>182</v>
      </c>
      <c r="E3554" s="212">
        <v>53</v>
      </c>
      <c r="F3554" s="212" t="s">
        <v>9</v>
      </c>
      <c r="G3554" s="212" t="s">
        <v>1568</v>
      </c>
      <c r="H3554" s="212">
        <v>10547</v>
      </c>
      <c r="I3554" s="212" t="s">
        <v>1569</v>
      </c>
      <c r="J3554" s="212">
        <v>1346</v>
      </c>
      <c r="K3554" s="212" t="s">
        <v>1417</v>
      </c>
      <c r="L3554" s="212" t="s">
        <v>1418</v>
      </c>
      <c r="M3554" s="212"/>
      <c r="N3554" s="212"/>
      <c r="O3554" s="212"/>
      <c r="P3554" s="212"/>
      <c r="Q3554" s="212"/>
      <c r="R3554" s="212"/>
      <c r="S3554" s="212"/>
      <c r="T3554" s="212"/>
      <c r="U3554" s="212"/>
      <c r="V3554" s="212"/>
      <c r="W3554" s="212"/>
      <c r="X3554" s="212"/>
      <c r="Y3554" s="212">
        <v>1375</v>
      </c>
      <c r="Z3554" s="212" t="s">
        <v>314</v>
      </c>
      <c r="AA3554" s="212" t="s">
        <v>315</v>
      </c>
      <c r="AB3554" s="212">
        <v>54493.228000000003</v>
      </c>
      <c r="AC3554" s="212">
        <v>65936.807000000001</v>
      </c>
      <c r="AD3554" s="212">
        <v>4</v>
      </c>
      <c r="AE3554" s="212">
        <v>0</v>
      </c>
      <c r="AF3554" s="212">
        <v>4</v>
      </c>
      <c r="AG3554" s="212">
        <v>0</v>
      </c>
      <c r="AH3554" s="212">
        <v>217972.91</v>
      </c>
      <c r="AI3554" s="212">
        <v>263747.23</v>
      </c>
      <c r="AJ3554" s="212">
        <v>1</v>
      </c>
      <c r="AK3554" s="212">
        <v>4</v>
      </c>
      <c r="AL3554" s="212">
        <v>0</v>
      </c>
      <c r="AM3554">
        <v>1</v>
      </c>
      <c r="AN3554" t="str">
        <f>VLOOKUP(H3554,'Base Art'!$A:$AJ,36,FALSE)</f>
        <v>AGROINDUSTRIAS BAIRES</v>
      </c>
    </row>
    <row r="3555" spans="1:40" x14ac:dyDescent="0.25">
      <c r="A3555" s="212" t="s">
        <v>7665</v>
      </c>
      <c r="B3555" s="212">
        <v>1</v>
      </c>
      <c r="C3555" s="212" t="s">
        <v>7666</v>
      </c>
      <c r="D3555" s="212" t="s">
        <v>182</v>
      </c>
      <c r="E3555" s="212">
        <v>53</v>
      </c>
      <c r="F3555" s="212" t="s">
        <v>9</v>
      </c>
      <c r="G3555" s="212" t="s">
        <v>7781</v>
      </c>
      <c r="H3555" s="212">
        <v>10548</v>
      </c>
      <c r="I3555" s="212" t="s">
        <v>5755</v>
      </c>
      <c r="J3555" s="212">
        <v>1346</v>
      </c>
      <c r="K3555" s="212" t="s">
        <v>1417</v>
      </c>
      <c r="L3555" s="212" t="s">
        <v>1418</v>
      </c>
      <c r="M3555" s="212"/>
      <c r="N3555" s="212"/>
      <c r="O3555" s="212"/>
      <c r="P3555" s="212"/>
      <c r="Q3555" s="212"/>
      <c r="R3555" s="212"/>
      <c r="S3555" s="212"/>
      <c r="T3555" s="212"/>
      <c r="U3555" s="212"/>
      <c r="V3555" s="212"/>
      <c r="W3555" s="212"/>
      <c r="X3555" s="212"/>
      <c r="Y3555" s="212">
        <v>1375</v>
      </c>
      <c r="Z3555" s="212" t="s">
        <v>314</v>
      </c>
      <c r="AA3555" s="212" t="s">
        <v>315</v>
      </c>
      <c r="AB3555" s="212">
        <v>77398.490000000005</v>
      </c>
      <c r="AC3555" s="212">
        <v>93652.172999999995</v>
      </c>
      <c r="AD3555" s="212">
        <v>1.6667000000000001</v>
      </c>
      <c r="AE3555" s="212">
        <v>0</v>
      </c>
      <c r="AF3555" s="212">
        <v>1.6667000000000001</v>
      </c>
      <c r="AG3555" s="212">
        <v>0</v>
      </c>
      <c r="AH3555" s="212">
        <v>128997.48</v>
      </c>
      <c r="AI3555" s="212">
        <v>156086.95000000001</v>
      </c>
      <c r="AJ3555" s="212">
        <v>0</v>
      </c>
      <c r="AK3555" s="212">
        <v>0</v>
      </c>
      <c r="AL3555" s="212">
        <v>0</v>
      </c>
      <c r="AM3555">
        <v>1</v>
      </c>
      <c r="AN3555" t="str">
        <f>VLOOKUP(H3555,'Base Art'!$A:$AJ,36,FALSE)</f>
        <v>AGROINDUSTRIAS BAIRES</v>
      </c>
    </row>
    <row r="3556" spans="1:40" x14ac:dyDescent="0.25">
      <c r="A3556" s="212" t="s">
        <v>7665</v>
      </c>
      <c r="B3556" s="212">
        <v>1</v>
      </c>
      <c r="C3556" s="212" t="s">
        <v>7666</v>
      </c>
      <c r="D3556" s="212" t="s">
        <v>182</v>
      </c>
      <c r="E3556" s="212">
        <v>53</v>
      </c>
      <c r="F3556" s="212" t="s">
        <v>9</v>
      </c>
      <c r="G3556" s="212" t="s">
        <v>7782</v>
      </c>
      <c r="H3556" s="212">
        <v>10550</v>
      </c>
      <c r="I3556" s="212" t="s">
        <v>5759</v>
      </c>
      <c r="J3556" s="212">
        <v>1346</v>
      </c>
      <c r="K3556" s="212" t="s">
        <v>1417</v>
      </c>
      <c r="L3556" s="212" t="s">
        <v>1418</v>
      </c>
      <c r="M3556" s="212"/>
      <c r="N3556" s="212"/>
      <c r="O3556" s="212"/>
      <c r="P3556" s="212"/>
      <c r="Q3556" s="212"/>
      <c r="R3556" s="212"/>
      <c r="S3556" s="212"/>
      <c r="T3556" s="212"/>
      <c r="U3556" s="212"/>
      <c r="V3556" s="212"/>
      <c r="W3556" s="212"/>
      <c r="X3556" s="212"/>
      <c r="Y3556" s="212">
        <v>1375</v>
      </c>
      <c r="Z3556" s="212" t="s">
        <v>314</v>
      </c>
      <c r="AA3556" s="212" t="s">
        <v>315</v>
      </c>
      <c r="AB3556" s="212">
        <v>77398.490000000005</v>
      </c>
      <c r="AC3556" s="212">
        <v>93652.172999999995</v>
      </c>
      <c r="AD3556" s="212">
        <v>1.6667000000000001</v>
      </c>
      <c r="AE3556" s="212">
        <v>0</v>
      </c>
      <c r="AF3556" s="212">
        <v>1.6667000000000001</v>
      </c>
      <c r="AG3556" s="212">
        <v>0</v>
      </c>
      <c r="AH3556" s="212">
        <v>128997.48</v>
      </c>
      <c r="AI3556" s="212">
        <v>156086.95000000001</v>
      </c>
      <c r="AJ3556" s="212">
        <v>0</v>
      </c>
      <c r="AK3556" s="212">
        <v>0</v>
      </c>
      <c r="AL3556" s="212">
        <v>0</v>
      </c>
      <c r="AM3556">
        <v>1</v>
      </c>
      <c r="AN3556" t="str">
        <f>VLOOKUP(H3556,'Base Art'!$A:$AJ,36,FALSE)</f>
        <v>AGROINDUSTRIAS BAIRES</v>
      </c>
    </row>
    <row r="3557" spans="1:40" x14ac:dyDescent="0.25">
      <c r="A3557" s="212" t="s">
        <v>7665</v>
      </c>
      <c r="B3557" s="212">
        <v>1</v>
      </c>
      <c r="C3557" s="212" t="s">
        <v>7666</v>
      </c>
      <c r="D3557" s="212" t="s">
        <v>182</v>
      </c>
      <c r="E3557" s="212">
        <v>53</v>
      </c>
      <c r="F3557" s="212" t="s">
        <v>9</v>
      </c>
      <c r="G3557" s="212" t="s">
        <v>1578</v>
      </c>
      <c r="H3557" s="212">
        <v>10561</v>
      </c>
      <c r="I3557" s="212" t="s">
        <v>1579</v>
      </c>
      <c r="J3557" s="212">
        <v>1346</v>
      </c>
      <c r="K3557" s="212" t="s">
        <v>1417</v>
      </c>
      <c r="L3557" s="212" t="s">
        <v>1418</v>
      </c>
      <c r="M3557" s="212"/>
      <c r="N3557" s="212"/>
      <c r="O3557" s="212"/>
      <c r="P3557" s="212"/>
      <c r="Q3557" s="212"/>
      <c r="R3557" s="212"/>
      <c r="S3557" s="212"/>
      <c r="T3557" s="212"/>
      <c r="U3557" s="212"/>
      <c r="V3557" s="212"/>
      <c r="W3557" s="212"/>
      <c r="X3557" s="212"/>
      <c r="Y3557" s="212">
        <v>1375</v>
      </c>
      <c r="Z3557" s="212" t="s">
        <v>314</v>
      </c>
      <c r="AA3557" s="212" t="s">
        <v>315</v>
      </c>
      <c r="AB3557" s="212">
        <v>32056.194</v>
      </c>
      <c r="AC3557" s="212">
        <v>38787.995000000003</v>
      </c>
      <c r="AD3557" s="212">
        <v>2</v>
      </c>
      <c r="AE3557" s="212">
        <v>0</v>
      </c>
      <c r="AF3557" s="212">
        <v>2</v>
      </c>
      <c r="AG3557" s="212">
        <v>0</v>
      </c>
      <c r="AH3557" s="212">
        <v>64112.39</v>
      </c>
      <c r="AI3557" s="212">
        <v>77575.990000000005</v>
      </c>
      <c r="AJ3557" s="212">
        <v>0</v>
      </c>
      <c r="AK3557" s="212">
        <v>0</v>
      </c>
      <c r="AL3557" s="212">
        <v>0</v>
      </c>
      <c r="AM3557">
        <v>1</v>
      </c>
      <c r="AN3557" t="str">
        <f>VLOOKUP(H3557,'Base Art'!$A:$AJ,36,FALSE)</f>
        <v>AGROINDUSTRIAS BAIRES</v>
      </c>
    </row>
    <row r="3558" spans="1:40" x14ac:dyDescent="0.25">
      <c r="A3558" s="212" t="s">
        <v>7665</v>
      </c>
      <c r="B3558" s="212">
        <v>1</v>
      </c>
      <c r="C3558" s="212" t="s">
        <v>7666</v>
      </c>
      <c r="D3558" s="212" t="s">
        <v>182</v>
      </c>
      <c r="E3558" s="212">
        <v>53</v>
      </c>
      <c r="F3558" s="212" t="s">
        <v>9</v>
      </c>
      <c r="G3558" s="212" t="s">
        <v>1468</v>
      </c>
      <c r="H3558" s="212">
        <v>10565</v>
      </c>
      <c r="I3558" s="212" t="s">
        <v>1469</v>
      </c>
      <c r="J3558" s="212">
        <v>1346</v>
      </c>
      <c r="K3558" s="212" t="s">
        <v>1417</v>
      </c>
      <c r="L3558" s="212" t="s">
        <v>1418</v>
      </c>
      <c r="M3558" s="212"/>
      <c r="N3558" s="212"/>
      <c r="O3558" s="212"/>
      <c r="P3558" s="212"/>
      <c r="Q3558" s="212"/>
      <c r="R3558" s="212"/>
      <c r="S3558" s="212"/>
      <c r="T3558" s="212"/>
      <c r="U3558" s="212"/>
      <c r="V3558" s="212"/>
      <c r="W3558" s="212"/>
      <c r="X3558" s="212"/>
      <c r="Y3558" s="212">
        <v>1375</v>
      </c>
      <c r="Z3558" s="212" t="s">
        <v>314</v>
      </c>
      <c r="AA3558" s="212" t="s">
        <v>315</v>
      </c>
      <c r="AB3558" s="212">
        <v>35724.468999999997</v>
      </c>
      <c r="AC3558" s="212">
        <v>43226.608</v>
      </c>
      <c r="AD3558" s="212">
        <v>4</v>
      </c>
      <c r="AE3558" s="212">
        <v>0</v>
      </c>
      <c r="AF3558" s="212">
        <v>4</v>
      </c>
      <c r="AG3558" s="212">
        <v>0</v>
      </c>
      <c r="AH3558" s="212">
        <v>142897.88</v>
      </c>
      <c r="AI3558" s="212">
        <v>172906.43</v>
      </c>
      <c r="AJ3558" s="212">
        <v>1</v>
      </c>
      <c r="AK3558" s="212">
        <v>4</v>
      </c>
      <c r="AL3558" s="212">
        <v>0</v>
      </c>
      <c r="AM3558">
        <v>1</v>
      </c>
      <c r="AN3558" t="str">
        <f>VLOOKUP(H3558,'Base Art'!$A:$AJ,36,FALSE)</f>
        <v>AGROINDUSTRIAS BAIRES</v>
      </c>
    </row>
    <row r="3559" spans="1:40" x14ac:dyDescent="0.25">
      <c r="A3559" s="212" t="s">
        <v>7665</v>
      </c>
      <c r="B3559" s="212">
        <v>1</v>
      </c>
      <c r="C3559" s="212" t="s">
        <v>7666</v>
      </c>
      <c r="D3559" s="212" t="s">
        <v>182</v>
      </c>
      <c r="E3559" s="212">
        <v>53</v>
      </c>
      <c r="F3559" s="212" t="s">
        <v>9</v>
      </c>
      <c r="G3559" s="212" t="s">
        <v>1794</v>
      </c>
      <c r="H3559" s="212">
        <v>10695</v>
      </c>
      <c r="I3559" s="212" t="s">
        <v>1795</v>
      </c>
      <c r="J3559" s="212"/>
      <c r="K3559" s="212"/>
      <c r="L3559" s="212"/>
      <c r="M3559" s="212"/>
      <c r="N3559" s="212"/>
      <c r="O3559" s="212"/>
      <c r="P3559" s="212"/>
      <c r="Q3559" s="212"/>
      <c r="R3559" s="212"/>
      <c r="S3559" s="212"/>
      <c r="T3559" s="212"/>
      <c r="U3559" s="212"/>
      <c r="V3559" s="212"/>
      <c r="W3559" s="212"/>
      <c r="X3559" s="212"/>
      <c r="Y3559" s="212">
        <v>1375</v>
      </c>
      <c r="Z3559" s="212" t="s">
        <v>314</v>
      </c>
      <c r="AA3559" s="212" t="s">
        <v>315</v>
      </c>
      <c r="AB3559" s="212">
        <v>0</v>
      </c>
      <c r="AC3559" s="212">
        <v>0</v>
      </c>
      <c r="AD3559" s="212">
        <v>0</v>
      </c>
      <c r="AE3559" s="212">
        <v>1</v>
      </c>
      <c r="AF3559" s="212">
        <v>1</v>
      </c>
      <c r="AG3559" s="212">
        <v>0</v>
      </c>
      <c r="AH3559" s="212">
        <v>0</v>
      </c>
      <c r="AI3559" s="212">
        <v>0</v>
      </c>
      <c r="AJ3559" s="212">
        <v>0</v>
      </c>
      <c r="AK3559" s="212">
        <v>0</v>
      </c>
      <c r="AL3559" s="212">
        <v>0</v>
      </c>
      <c r="AM3559">
        <v>1</v>
      </c>
      <c r="AN3559" t="str">
        <f>VLOOKUP(H3559,'Base Art'!$A:$AJ,36,FALSE)</f>
        <v>AGROINDUSTRIAS BAIRES</v>
      </c>
    </row>
    <row r="3560" spans="1:40" x14ac:dyDescent="0.25">
      <c r="A3560" s="212" t="s">
        <v>7665</v>
      </c>
      <c r="B3560" s="212">
        <v>1</v>
      </c>
      <c r="C3560" s="212" t="s">
        <v>7666</v>
      </c>
      <c r="D3560" s="212" t="s">
        <v>182</v>
      </c>
      <c r="E3560" s="212">
        <v>53</v>
      </c>
      <c r="F3560" s="212" t="s">
        <v>9</v>
      </c>
      <c r="G3560" s="212" t="s">
        <v>1760</v>
      </c>
      <c r="H3560" s="212">
        <v>10711</v>
      </c>
      <c r="I3560" s="212" t="s">
        <v>1761</v>
      </c>
      <c r="J3560" s="212"/>
      <c r="K3560" s="212"/>
      <c r="L3560" s="212"/>
      <c r="M3560" s="212"/>
      <c r="N3560" s="212"/>
      <c r="O3560" s="212"/>
      <c r="P3560" s="212"/>
      <c r="Q3560" s="212"/>
      <c r="R3560" s="212"/>
      <c r="S3560" s="212"/>
      <c r="T3560" s="212"/>
      <c r="U3560" s="212"/>
      <c r="V3560" s="212"/>
      <c r="W3560" s="212"/>
      <c r="X3560" s="212"/>
      <c r="Y3560" s="212">
        <v>1373</v>
      </c>
      <c r="Z3560" s="212" t="s">
        <v>386</v>
      </c>
      <c r="AA3560" s="212" t="s">
        <v>387</v>
      </c>
      <c r="AB3560" s="212">
        <v>12950.368</v>
      </c>
      <c r="AC3560" s="212">
        <v>15669.939</v>
      </c>
      <c r="AD3560" s="212">
        <v>0.16669999999999999</v>
      </c>
      <c r="AE3560" s="212">
        <v>0</v>
      </c>
      <c r="AF3560" s="212">
        <v>0.16669999999999999</v>
      </c>
      <c r="AG3560" s="212">
        <v>0</v>
      </c>
      <c r="AH3560" s="212">
        <v>2158.39</v>
      </c>
      <c r="AI3560" s="212">
        <v>2611.66</v>
      </c>
      <c r="AJ3560" s="212">
        <v>0</v>
      </c>
      <c r="AK3560" s="212">
        <v>0</v>
      </c>
      <c r="AL3560" s="212">
        <v>0</v>
      </c>
      <c r="AM3560">
        <v>1</v>
      </c>
      <c r="AN3560" t="str">
        <f>VLOOKUP(H3560,'Base Art'!$A:$AJ,36,FALSE)</f>
        <v>DON SATUR S.R.L.</v>
      </c>
    </row>
    <row r="3561" spans="1:40" x14ac:dyDescent="0.25">
      <c r="A3561" s="212" t="s">
        <v>7665</v>
      </c>
      <c r="B3561" s="212">
        <v>1</v>
      </c>
      <c r="C3561" s="212" t="s">
        <v>7666</v>
      </c>
      <c r="D3561" s="212" t="s">
        <v>182</v>
      </c>
      <c r="E3561" s="212">
        <v>53</v>
      </c>
      <c r="F3561" s="212" t="s">
        <v>9</v>
      </c>
      <c r="G3561" s="212" t="s">
        <v>7777</v>
      </c>
      <c r="H3561" s="212">
        <v>11008</v>
      </c>
      <c r="I3561" s="212" t="s">
        <v>6574</v>
      </c>
      <c r="J3561" s="212">
        <v>1192</v>
      </c>
      <c r="K3561" s="212" t="s">
        <v>932</v>
      </c>
      <c r="L3561" s="212" t="s">
        <v>933</v>
      </c>
      <c r="M3561" s="212"/>
      <c r="N3561" s="212"/>
      <c r="O3561" s="212"/>
      <c r="P3561" s="212">
        <v>1112</v>
      </c>
      <c r="Q3561" s="212" t="s">
        <v>1010</v>
      </c>
      <c r="R3561" s="212" t="s">
        <v>1011</v>
      </c>
      <c r="S3561" s="212"/>
      <c r="T3561" s="212"/>
      <c r="U3561" s="212"/>
      <c r="V3561" s="212"/>
      <c r="W3561" s="212"/>
      <c r="X3561" s="212"/>
      <c r="Y3561" s="212">
        <v>1375</v>
      </c>
      <c r="Z3561" s="212" t="s">
        <v>314</v>
      </c>
      <c r="AA3561" s="212" t="s">
        <v>315</v>
      </c>
      <c r="AB3561" s="212">
        <v>29382.256000000001</v>
      </c>
      <c r="AC3561" s="212">
        <v>35552.531000000003</v>
      </c>
      <c r="AD3561" s="212">
        <v>1</v>
      </c>
      <c r="AE3561" s="212">
        <v>0</v>
      </c>
      <c r="AF3561" s="212">
        <v>1</v>
      </c>
      <c r="AG3561" s="212">
        <v>0</v>
      </c>
      <c r="AH3561" s="212">
        <v>29382.26</v>
      </c>
      <c r="AI3561" s="212">
        <v>35552.53</v>
      </c>
      <c r="AJ3561" s="212">
        <v>0</v>
      </c>
      <c r="AK3561" s="212">
        <v>0</v>
      </c>
      <c r="AL3561" s="212">
        <v>0</v>
      </c>
      <c r="AM3561">
        <v>1</v>
      </c>
      <c r="AN3561" t="str">
        <f>VLOOKUP(H3561,'Base Art'!$A:$AJ,36,FALSE)</f>
        <v>NUTRIPET S.A.U.</v>
      </c>
    </row>
    <row r="3562" spans="1:40" x14ac:dyDescent="0.25">
      <c r="A3562" s="212" t="s">
        <v>7665</v>
      </c>
      <c r="B3562" s="212">
        <v>1</v>
      </c>
      <c r="C3562" s="212" t="s">
        <v>7666</v>
      </c>
      <c r="D3562" s="212" t="s">
        <v>182</v>
      </c>
      <c r="E3562" s="212">
        <v>53</v>
      </c>
      <c r="F3562" s="212" t="s">
        <v>9</v>
      </c>
      <c r="G3562" s="212" t="s">
        <v>7778</v>
      </c>
      <c r="H3562" s="212">
        <v>11009</v>
      </c>
      <c r="I3562" s="212" t="s">
        <v>6576</v>
      </c>
      <c r="J3562" s="212">
        <v>1192</v>
      </c>
      <c r="K3562" s="212" t="s">
        <v>932</v>
      </c>
      <c r="L3562" s="212" t="s">
        <v>933</v>
      </c>
      <c r="M3562" s="212"/>
      <c r="N3562" s="212"/>
      <c r="O3562" s="212"/>
      <c r="P3562" s="212">
        <v>1112</v>
      </c>
      <c r="Q3562" s="212" t="s">
        <v>1010</v>
      </c>
      <c r="R3562" s="212" t="s">
        <v>1011</v>
      </c>
      <c r="S3562" s="212"/>
      <c r="T3562" s="212"/>
      <c r="U3562" s="212"/>
      <c r="V3562" s="212"/>
      <c r="W3562" s="212"/>
      <c r="X3562" s="212"/>
      <c r="Y3562" s="212">
        <v>1375</v>
      </c>
      <c r="Z3562" s="212" t="s">
        <v>314</v>
      </c>
      <c r="AA3562" s="212" t="s">
        <v>315</v>
      </c>
      <c r="AB3562" s="212">
        <v>30484.091</v>
      </c>
      <c r="AC3562" s="212">
        <v>37800.271999999997</v>
      </c>
      <c r="AD3562" s="212">
        <v>1</v>
      </c>
      <c r="AE3562" s="212">
        <v>0</v>
      </c>
      <c r="AF3562" s="212">
        <v>1</v>
      </c>
      <c r="AG3562" s="212">
        <v>0</v>
      </c>
      <c r="AH3562" s="212">
        <v>30484.09</v>
      </c>
      <c r="AI3562" s="212">
        <v>37800.269999999997</v>
      </c>
      <c r="AJ3562" s="212">
        <v>0</v>
      </c>
      <c r="AK3562" s="212">
        <v>0</v>
      </c>
      <c r="AL3562" s="212">
        <v>0</v>
      </c>
      <c r="AM3562">
        <v>1</v>
      </c>
      <c r="AN3562" t="str">
        <f>VLOOKUP(H3562,'Base Art'!$A:$AJ,36,FALSE)</f>
        <v>NUTRIPET S.A.U.</v>
      </c>
    </row>
    <row r="3563" spans="1:40" x14ac:dyDescent="0.25">
      <c r="A3563" s="212" t="s">
        <v>7665</v>
      </c>
      <c r="B3563" s="212">
        <v>1</v>
      </c>
      <c r="C3563" s="212" t="s">
        <v>7666</v>
      </c>
      <c r="D3563" s="212" t="s">
        <v>182</v>
      </c>
      <c r="E3563" s="212">
        <v>53</v>
      </c>
      <c r="F3563" s="212" t="s">
        <v>9</v>
      </c>
      <c r="G3563" s="212" t="s">
        <v>1524</v>
      </c>
      <c r="H3563" s="212">
        <v>11011</v>
      </c>
      <c r="I3563" s="212" t="s">
        <v>1525</v>
      </c>
      <c r="J3563" s="212">
        <v>1192</v>
      </c>
      <c r="K3563" s="212" t="s">
        <v>932</v>
      </c>
      <c r="L3563" s="212" t="s">
        <v>933</v>
      </c>
      <c r="M3563" s="212"/>
      <c r="N3563" s="212"/>
      <c r="O3563" s="212"/>
      <c r="P3563" s="212">
        <v>1112</v>
      </c>
      <c r="Q3563" s="212" t="s">
        <v>1010</v>
      </c>
      <c r="R3563" s="212" t="s">
        <v>1011</v>
      </c>
      <c r="S3563" s="212"/>
      <c r="T3563" s="212"/>
      <c r="U3563" s="212"/>
      <c r="V3563" s="212"/>
      <c r="W3563" s="212"/>
      <c r="X3563" s="212"/>
      <c r="Y3563" s="212">
        <v>1375</v>
      </c>
      <c r="Z3563" s="212" t="s">
        <v>314</v>
      </c>
      <c r="AA3563" s="212" t="s">
        <v>315</v>
      </c>
      <c r="AB3563" s="212">
        <v>35288.021000000001</v>
      </c>
      <c r="AC3563" s="212">
        <v>42937.925000000003</v>
      </c>
      <c r="AD3563" s="212">
        <v>9</v>
      </c>
      <c r="AE3563" s="212">
        <v>0</v>
      </c>
      <c r="AF3563" s="212">
        <v>9</v>
      </c>
      <c r="AG3563" s="212">
        <v>0</v>
      </c>
      <c r="AH3563" s="212">
        <v>317592.18</v>
      </c>
      <c r="AI3563" s="212">
        <v>386441.32</v>
      </c>
      <c r="AJ3563" s="212">
        <v>0</v>
      </c>
      <c r="AK3563" s="212">
        <v>0</v>
      </c>
      <c r="AL3563" s="212">
        <v>0</v>
      </c>
      <c r="AM3563">
        <v>1</v>
      </c>
      <c r="AN3563" t="str">
        <f>VLOOKUP(H3563,'Base Art'!$A:$AJ,36,FALSE)</f>
        <v>NUTRIPET S.A.U.</v>
      </c>
    </row>
    <row r="3564" spans="1:40" x14ac:dyDescent="0.25">
      <c r="A3564" s="212" t="s">
        <v>7665</v>
      </c>
      <c r="B3564" s="212">
        <v>1</v>
      </c>
      <c r="C3564" s="212" t="s">
        <v>7666</v>
      </c>
      <c r="D3564" s="212" t="s">
        <v>182</v>
      </c>
      <c r="E3564" s="212">
        <v>53</v>
      </c>
      <c r="F3564" s="212" t="s">
        <v>9</v>
      </c>
      <c r="G3564" s="212" t="s">
        <v>1570</v>
      </c>
      <c r="H3564" s="212">
        <v>11024</v>
      </c>
      <c r="I3564" s="212" t="s">
        <v>1571</v>
      </c>
      <c r="J3564" s="212">
        <v>1346</v>
      </c>
      <c r="K3564" s="212" t="s">
        <v>1417</v>
      </c>
      <c r="L3564" s="212" t="s">
        <v>1418</v>
      </c>
      <c r="M3564" s="212"/>
      <c r="N3564" s="212"/>
      <c r="O3564" s="212"/>
      <c r="P3564" s="212"/>
      <c r="Q3564" s="212"/>
      <c r="R3564" s="212"/>
      <c r="S3564" s="212"/>
      <c r="T3564" s="212"/>
      <c r="U3564" s="212"/>
      <c r="V3564" s="212"/>
      <c r="W3564" s="212"/>
      <c r="X3564" s="212"/>
      <c r="Y3564" s="212">
        <v>1375</v>
      </c>
      <c r="Z3564" s="212" t="s">
        <v>314</v>
      </c>
      <c r="AA3564" s="212" t="s">
        <v>315</v>
      </c>
      <c r="AB3564" s="212">
        <v>46595.311999999998</v>
      </c>
      <c r="AC3564" s="212">
        <v>56380.328000000001</v>
      </c>
      <c r="AD3564" s="212">
        <v>3</v>
      </c>
      <c r="AE3564" s="212">
        <v>0</v>
      </c>
      <c r="AF3564" s="212">
        <v>3</v>
      </c>
      <c r="AG3564" s="212">
        <v>0</v>
      </c>
      <c r="AH3564" s="212">
        <v>139785.94</v>
      </c>
      <c r="AI3564" s="212">
        <v>169140.98</v>
      </c>
      <c r="AJ3564" s="212">
        <v>0</v>
      </c>
      <c r="AK3564" s="212">
        <v>0</v>
      </c>
      <c r="AL3564" s="212">
        <v>0</v>
      </c>
      <c r="AM3564">
        <v>1</v>
      </c>
      <c r="AN3564" t="str">
        <f>VLOOKUP(H3564,'Base Art'!$A:$AJ,36,FALSE)</f>
        <v>AGROINDUSTRIAS BAIRES</v>
      </c>
    </row>
    <row r="3565" spans="1:40" x14ac:dyDescent="0.25">
      <c r="A3565" s="212" t="s">
        <v>7665</v>
      </c>
      <c r="B3565" s="212">
        <v>1</v>
      </c>
      <c r="C3565" s="212" t="s">
        <v>7666</v>
      </c>
      <c r="D3565" s="212" t="s">
        <v>182</v>
      </c>
      <c r="E3565" s="212">
        <v>53</v>
      </c>
      <c r="F3565" s="212" t="s">
        <v>9</v>
      </c>
      <c r="G3565" s="212" t="s">
        <v>1328</v>
      </c>
      <c r="H3565" s="212">
        <v>11056</v>
      </c>
      <c r="I3565" s="212" t="s">
        <v>1329</v>
      </c>
      <c r="J3565" s="212">
        <v>1410</v>
      </c>
      <c r="K3565" s="212" t="s">
        <v>1330</v>
      </c>
      <c r="L3565" s="212" t="s">
        <v>1331</v>
      </c>
      <c r="M3565" s="212"/>
      <c r="N3565" s="212"/>
      <c r="O3565" s="212"/>
      <c r="P3565" s="212"/>
      <c r="Q3565" s="212"/>
      <c r="R3565" s="212"/>
      <c r="S3565" s="212"/>
      <c r="T3565" s="212"/>
      <c r="U3565" s="212"/>
      <c r="V3565" s="212"/>
      <c r="W3565" s="212"/>
      <c r="X3565" s="212"/>
      <c r="Y3565" s="212">
        <v>1375</v>
      </c>
      <c r="Z3565" s="212" t="s">
        <v>314</v>
      </c>
      <c r="AA3565" s="212" t="s">
        <v>315</v>
      </c>
      <c r="AB3565" s="212">
        <v>18883.96</v>
      </c>
      <c r="AC3565" s="212">
        <v>22849.592000000001</v>
      </c>
      <c r="AD3565" s="212">
        <v>20</v>
      </c>
      <c r="AE3565" s="212">
        <v>0</v>
      </c>
      <c r="AF3565" s="212">
        <v>20</v>
      </c>
      <c r="AG3565" s="212">
        <v>0</v>
      </c>
      <c r="AH3565" s="212">
        <v>377679.21</v>
      </c>
      <c r="AI3565" s="212">
        <v>456991.84</v>
      </c>
      <c r="AJ3565" s="212">
        <v>0</v>
      </c>
      <c r="AK3565" s="212">
        <v>0</v>
      </c>
      <c r="AL3565" s="212">
        <v>0</v>
      </c>
      <c r="AM3565">
        <v>1</v>
      </c>
      <c r="AN3565" t="str">
        <f>VLOOKUP(H3565,'Base Art'!$A:$AJ,36,FALSE)</f>
        <v>AGROINDUSTRIAS BAIRES</v>
      </c>
    </row>
    <row r="3566" spans="1:40" x14ac:dyDescent="0.25">
      <c r="A3566" s="212" t="s">
        <v>7665</v>
      </c>
      <c r="B3566" s="212">
        <v>1</v>
      </c>
      <c r="C3566" s="212" t="s">
        <v>7666</v>
      </c>
      <c r="D3566" s="212" t="s">
        <v>182</v>
      </c>
      <c r="E3566" s="212">
        <v>53</v>
      </c>
      <c r="F3566" s="212" t="s">
        <v>9</v>
      </c>
      <c r="G3566" s="212" t="s">
        <v>1190</v>
      </c>
      <c r="H3566" s="212">
        <v>11085</v>
      </c>
      <c r="I3566" s="212" t="s">
        <v>1191</v>
      </c>
      <c r="J3566" s="212">
        <v>1192</v>
      </c>
      <c r="K3566" s="212" t="s">
        <v>932</v>
      </c>
      <c r="L3566" s="212" t="s">
        <v>933</v>
      </c>
      <c r="M3566" s="212"/>
      <c r="N3566" s="212"/>
      <c r="O3566" s="212"/>
      <c r="P3566" s="212">
        <v>1112</v>
      </c>
      <c r="Q3566" s="212" t="s">
        <v>1010</v>
      </c>
      <c r="R3566" s="212" t="s">
        <v>1011</v>
      </c>
      <c r="S3566" s="212"/>
      <c r="T3566" s="212"/>
      <c r="U3566" s="212"/>
      <c r="V3566" s="212"/>
      <c r="W3566" s="212"/>
      <c r="X3566" s="212"/>
      <c r="Y3566" s="212">
        <v>1375</v>
      </c>
      <c r="Z3566" s="212" t="s">
        <v>314</v>
      </c>
      <c r="AA3566" s="212" t="s">
        <v>315</v>
      </c>
      <c r="AB3566" s="212">
        <v>25515.069</v>
      </c>
      <c r="AC3566" s="212">
        <v>30955.044999999998</v>
      </c>
      <c r="AD3566" s="212">
        <v>18</v>
      </c>
      <c r="AE3566" s="212">
        <v>0</v>
      </c>
      <c r="AF3566" s="212">
        <v>18</v>
      </c>
      <c r="AG3566" s="212">
        <v>0</v>
      </c>
      <c r="AH3566" s="212">
        <v>459271.24</v>
      </c>
      <c r="AI3566" s="212">
        <v>557190.81000000006</v>
      </c>
      <c r="AJ3566" s="212">
        <v>1</v>
      </c>
      <c r="AK3566" s="212">
        <v>18</v>
      </c>
      <c r="AL3566" s="212">
        <v>0</v>
      </c>
      <c r="AM3566">
        <v>1</v>
      </c>
      <c r="AN3566" t="str">
        <f>VLOOKUP(H3566,'Base Art'!$A:$AJ,36,FALSE)</f>
        <v>NUTRIPET S.A.U.</v>
      </c>
    </row>
    <row r="3567" spans="1:40" x14ac:dyDescent="0.25">
      <c r="A3567" s="212" t="s">
        <v>7665</v>
      </c>
      <c r="B3567" s="212">
        <v>1</v>
      </c>
      <c r="C3567" s="212" t="s">
        <v>7666</v>
      </c>
      <c r="D3567" s="212" t="s">
        <v>182</v>
      </c>
      <c r="E3567" s="212">
        <v>53</v>
      </c>
      <c r="F3567" s="212" t="s">
        <v>9</v>
      </c>
      <c r="G3567" s="212" t="s">
        <v>1192</v>
      </c>
      <c r="H3567" s="212">
        <v>11086</v>
      </c>
      <c r="I3567" s="212" t="s">
        <v>1193</v>
      </c>
      <c r="J3567" s="212">
        <v>1192</v>
      </c>
      <c r="K3567" s="212" t="s">
        <v>932</v>
      </c>
      <c r="L3567" s="212" t="s">
        <v>933</v>
      </c>
      <c r="M3567" s="212"/>
      <c r="N3567" s="212"/>
      <c r="O3567" s="212"/>
      <c r="P3567" s="212">
        <v>1112</v>
      </c>
      <c r="Q3567" s="212" t="s">
        <v>1010</v>
      </c>
      <c r="R3567" s="212" t="s">
        <v>1011</v>
      </c>
      <c r="S3567" s="212"/>
      <c r="T3567" s="212"/>
      <c r="U3567" s="212"/>
      <c r="V3567" s="212"/>
      <c r="W3567" s="212"/>
      <c r="X3567" s="212"/>
      <c r="Y3567" s="212">
        <v>1375</v>
      </c>
      <c r="Z3567" s="212" t="s">
        <v>314</v>
      </c>
      <c r="AA3567" s="212" t="s">
        <v>315</v>
      </c>
      <c r="AB3567" s="212">
        <v>25389.752</v>
      </c>
      <c r="AC3567" s="212">
        <v>30721.599999999999</v>
      </c>
      <c r="AD3567" s="212">
        <v>2</v>
      </c>
      <c r="AE3567" s="212">
        <v>0</v>
      </c>
      <c r="AF3567" s="212">
        <v>2</v>
      </c>
      <c r="AG3567" s="212">
        <v>0</v>
      </c>
      <c r="AH3567" s="212">
        <v>50779.5</v>
      </c>
      <c r="AI3567" s="212">
        <v>61443.199999999997</v>
      </c>
      <c r="AJ3567" s="212">
        <v>0</v>
      </c>
      <c r="AK3567" s="212">
        <v>0</v>
      </c>
      <c r="AL3567" s="212">
        <v>0</v>
      </c>
      <c r="AM3567">
        <v>1</v>
      </c>
      <c r="AN3567" t="str">
        <f>VLOOKUP(H3567,'Base Art'!$A:$AJ,36,FALSE)</f>
        <v>NUTRIPET S.A.U.</v>
      </c>
    </row>
    <row r="3568" spans="1:40" x14ac:dyDescent="0.25">
      <c r="A3568" s="212" t="s">
        <v>7665</v>
      </c>
      <c r="B3568" s="212">
        <v>1</v>
      </c>
      <c r="C3568" s="212" t="s">
        <v>7666</v>
      </c>
      <c r="D3568" s="212" t="s">
        <v>182</v>
      </c>
      <c r="E3568" s="212">
        <v>53</v>
      </c>
      <c r="F3568" s="212" t="s">
        <v>9</v>
      </c>
      <c r="G3568" s="212" t="s">
        <v>1526</v>
      </c>
      <c r="H3568" s="212">
        <v>11145</v>
      </c>
      <c r="I3568" s="212" t="s">
        <v>1527</v>
      </c>
      <c r="J3568" s="212">
        <v>1193</v>
      </c>
      <c r="K3568" s="212" t="s">
        <v>506</v>
      </c>
      <c r="L3568" s="212" t="s">
        <v>507</v>
      </c>
      <c r="M3568" s="212"/>
      <c r="N3568" s="212"/>
      <c r="O3568" s="212"/>
      <c r="P3568" s="212"/>
      <c r="Q3568" s="212"/>
      <c r="R3568" s="212"/>
      <c r="S3568" s="212"/>
      <c r="T3568" s="212"/>
      <c r="U3568" s="212"/>
      <c r="V3568" s="212"/>
      <c r="W3568" s="212"/>
      <c r="X3568" s="212"/>
      <c r="Y3568" s="212">
        <v>1375</v>
      </c>
      <c r="Z3568" s="212" t="s">
        <v>314</v>
      </c>
      <c r="AA3568" s="212" t="s">
        <v>315</v>
      </c>
      <c r="AB3568" s="212">
        <v>50161.15</v>
      </c>
      <c r="AC3568" s="212">
        <v>60864.9</v>
      </c>
      <c r="AD3568" s="212">
        <v>9</v>
      </c>
      <c r="AE3568" s="212">
        <v>0</v>
      </c>
      <c r="AF3568" s="212">
        <v>9</v>
      </c>
      <c r="AG3568" s="212">
        <v>0</v>
      </c>
      <c r="AH3568" s="212">
        <v>451450.35</v>
      </c>
      <c r="AI3568" s="212">
        <v>547784.1</v>
      </c>
      <c r="AJ3568" s="212">
        <v>1</v>
      </c>
      <c r="AK3568" s="212">
        <v>9</v>
      </c>
      <c r="AL3568" s="212">
        <v>0</v>
      </c>
      <c r="AM3568">
        <v>1</v>
      </c>
      <c r="AN3568" t="str">
        <f>VLOOKUP(H3568,'Base Art'!$A:$AJ,36,FALSE)</f>
        <v>MASTERFOODS ARGENTINA LTD.</v>
      </c>
    </row>
    <row r="3569" spans="1:40" x14ac:dyDescent="0.25">
      <c r="A3569" s="212" t="s">
        <v>7665</v>
      </c>
      <c r="B3569" s="212">
        <v>1</v>
      </c>
      <c r="C3569" s="212" t="s">
        <v>7666</v>
      </c>
      <c r="D3569" s="212" t="s">
        <v>182</v>
      </c>
      <c r="E3569" s="212">
        <v>53</v>
      </c>
      <c r="F3569" s="212" t="s">
        <v>9</v>
      </c>
      <c r="G3569" s="212" t="s">
        <v>1238</v>
      </c>
      <c r="H3569" s="212">
        <v>11146</v>
      </c>
      <c r="I3569" s="212" t="s">
        <v>1239</v>
      </c>
      <c r="J3569" s="212">
        <v>1193</v>
      </c>
      <c r="K3569" s="212" t="s">
        <v>506</v>
      </c>
      <c r="L3569" s="212" t="s">
        <v>507</v>
      </c>
      <c r="M3569" s="212"/>
      <c r="N3569" s="212"/>
      <c r="O3569" s="212"/>
      <c r="P3569" s="212"/>
      <c r="Q3569" s="212"/>
      <c r="R3569" s="212"/>
      <c r="S3569" s="212"/>
      <c r="T3569" s="212"/>
      <c r="U3569" s="212"/>
      <c r="V3569" s="212"/>
      <c r="W3569" s="212"/>
      <c r="X3569" s="212"/>
      <c r="Y3569" s="212">
        <v>1375</v>
      </c>
      <c r="Z3569" s="212" t="s">
        <v>314</v>
      </c>
      <c r="AA3569" s="212" t="s">
        <v>315</v>
      </c>
      <c r="AB3569" s="212">
        <v>50017.023999999998</v>
      </c>
      <c r="AC3569" s="212">
        <v>60739.053</v>
      </c>
      <c r="AD3569" s="212">
        <v>7</v>
      </c>
      <c r="AE3569" s="212">
        <v>0</v>
      </c>
      <c r="AF3569" s="212">
        <v>7</v>
      </c>
      <c r="AG3569" s="212">
        <v>0</v>
      </c>
      <c r="AH3569" s="212">
        <v>350119.17</v>
      </c>
      <c r="AI3569" s="212">
        <v>425173.37</v>
      </c>
      <c r="AJ3569" s="212">
        <v>4</v>
      </c>
      <c r="AK3569" s="212">
        <v>1.75</v>
      </c>
      <c r="AL3569" s="212">
        <v>0</v>
      </c>
      <c r="AM3569">
        <v>1</v>
      </c>
      <c r="AN3569" t="str">
        <f>VLOOKUP(H3569,'Base Art'!$A:$AJ,36,FALSE)</f>
        <v>MASTERFOODS ARGENTINA LTD.</v>
      </c>
    </row>
    <row r="3570" spans="1:40" x14ac:dyDescent="0.25">
      <c r="A3570" s="212" t="s">
        <v>7665</v>
      </c>
      <c r="B3570" s="212">
        <v>1</v>
      </c>
      <c r="C3570" s="212" t="s">
        <v>7666</v>
      </c>
      <c r="D3570" s="212" t="s">
        <v>182</v>
      </c>
      <c r="E3570" s="212">
        <v>53</v>
      </c>
      <c r="F3570" s="212" t="s">
        <v>9</v>
      </c>
      <c r="G3570" s="212" t="s">
        <v>1194</v>
      </c>
      <c r="H3570" s="212">
        <v>11147</v>
      </c>
      <c r="I3570" s="212" t="s">
        <v>1195</v>
      </c>
      <c r="J3570" s="212">
        <v>1194</v>
      </c>
      <c r="K3570" s="212" t="s">
        <v>310</v>
      </c>
      <c r="L3570" s="212" t="s">
        <v>311</v>
      </c>
      <c r="M3570" s="212"/>
      <c r="N3570" s="212"/>
      <c r="O3570" s="212"/>
      <c r="P3570" s="212"/>
      <c r="Q3570" s="212"/>
      <c r="R3570" s="212"/>
      <c r="S3570" s="212"/>
      <c r="T3570" s="212"/>
      <c r="U3570" s="212"/>
      <c r="V3570" s="212"/>
      <c r="W3570" s="212"/>
      <c r="X3570" s="212"/>
      <c r="Y3570" s="212">
        <v>1375</v>
      </c>
      <c r="Z3570" s="212" t="s">
        <v>314</v>
      </c>
      <c r="AA3570" s="212" t="s">
        <v>315</v>
      </c>
      <c r="AB3570" s="212">
        <v>37941.199000000001</v>
      </c>
      <c r="AC3570" s="212">
        <v>45908.851000000002</v>
      </c>
      <c r="AD3570" s="212">
        <v>16</v>
      </c>
      <c r="AE3570" s="212">
        <v>0</v>
      </c>
      <c r="AF3570" s="212">
        <v>16</v>
      </c>
      <c r="AG3570" s="212">
        <v>0</v>
      </c>
      <c r="AH3570" s="212">
        <v>607059.18999999994</v>
      </c>
      <c r="AI3570" s="212">
        <v>734541.62</v>
      </c>
      <c r="AJ3570" s="212">
        <v>0</v>
      </c>
      <c r="AK3570" s="212">
        <v>0</v>
      </c>
      <c r="AL3570" s="212">
        <v>0</v>
      </c>
      <c r="AM3570">
        <v>1</v>
      </c>
      <c r="AN3570" t="str">
        <f>VLOOKUP(H3570,'Base Art'!$A:$AJ,36,FALSE)</f>
        <v>MASTERFOODS ARGENTINA LTD.</v>
      </c>
    </row>
    <row r="3571" spans="1:40" x14ac:dyDescent="0.25">
      <c r="A3571" s="212" t="s">
        <v>7665</v>
      </c>
      <c r="B3571" s="212">
        <v>1</v>
      </c>
      <c r="C3571" s="212" t="s">
        <v>7666</v>
      </c>
      <c r="D3571" s="212" t="s">
        <v>182</v>
      </c>
      <c r="E3571" s="212">
        <v>53</v>
      </c>
      <c r="F3571" s="212" t="s">
        <v>9</v>
      </c>
      <c r="G3571" s="212" t="s">
        <v>1542</v>
      </c>
      <c r="H3571" s="212">
        <v>11299</v>
      </c>
      <c r="I3571" s="212" t="s">
        <v>1543</v>
      </c>
      <c r="J3571" s="212">
        <v>1192</v>
      </c>
      <c r="K3571" s="212" t="s">
        <v>932</v>
      </c>
      <c r="L3571" s="212" t="s">
        <v>933</v>
      </c>
      <c r="M3571" s="212"/>
      <c r="N3571" s="212"/>
      <c r="O3571" s="212"/>
      <c r="P3571" s="212">
        <v>1101</v>
      </c>
      <c r="Q3571" s="212" t="s">
        <v>776</v>
      </c>
      <c r="R3571" s="212" t="s">
        <v>777</v>
      </c>
      <c r="S3571" s="212"/>
      <c r="T3571" s="212"/>
      <c r="U3571" s="212"/>
      <c r="V3571" s="212"/>
      <c r="W3571" s="212"/>
      <c r="X3571" s="212"/>
      <c r="Y3571" s="212"/>
      <c r="Z3571" s="212"/>
      <c r="AA3571" s="212"/>
      <c r="AB3571" s="212">
        <v>35275.792000000001</v>
      </c>
      <c r="AC3571" s="212">
        <v>43204.025999999998</v>
      </c>
      <c r="AD3571" s="212">
        <v>12</v>
      </c>
      <c r="AE3571" s="212">
        <v>0</v>
      </c>
      <c r="AF3571" s="212">
        <v>12</v>
      </c>
      <c r="AG3571" s="212">
        <v>0</v>
      </c>
      <c r="AH3571" s="212">
        <v>423309.5</v>
      </c>
      <c r="AI3571" s="212">
        <v>518448.31</v>
      </c>
      <c r="AJ3571" s="212">
        <v>0</v>
      </c>
      <c r="AK3571" s="212">
        <v>0</v>
      </c>
      <c r="AL3571" s="212">
        <v>0</v>
      </c>
      <c r="AM3571">
        <v>1</v>
      </c>
      <c r="AN3571" t="str">
        <f>VLOOKUP(H3571,'Base Art'!$A:$AJ,36,FALSE)</f>
        <v>NUTRIPET S.A.U.</v>
      </c>
    </row>
    <row r="3572" spans="1:40" x14ac:dyDescent="0.25">
      <c r="A3572" s="212" t="s">
        <v>7665</v>
      </c>
      <c r="B3572" s="212">
        <v>1</v>
      </c>
      <c r="C3572" s="212" t="s">
        <v>7666</v>
      </c>
      <c r="D3572" s="212" t="s">
        <v>182</v>
      </c>
      <c r="E3572" s="212">
        <v>53</v>
      </c>
      <c r="F3572" s="212" t="s">
        <v>9</v>
      </c>
      <c r="G3572" s="212" t="s">
        <v>7783</v>
      </c>
      <c r="H3572" s="212">
        <v>11404</v>
      </c>
      <c r="I3572" s="212" t="s">
        <v>7312</v>
      </c>
      <c r="J3572" s="212">
        <v>1346</v>
      </c>
      <c r="K3572" s="212" t="s">
        <v>1417</v>
      </c>
      <c r="L3572" s="212" t="s">
        <v>1418</v>
      </c>
      <c r="M3572" s="212"/>
      <c r="N3572" s="212"/>
      <c r="O3572" s="212"/>
      <c r="P3572" s="212"/>
      <c r="Q3572" s="212"/>
      <c r="R3572" s="212"/>
      <c r="S3572" s="212"/>
      <c r="T3572" s="212"/>
      <c r="U3572" s="212"/>
      <c r="V3572" s="212"/>
      <c r="W3572" s="212"/>
      <c r="X3572" s="212"/>
      <c r="Y3572" s="212"/>
      <c r="Z3572" s="212"/>
      <c r="AA3572" s="212"/>
      <c r="AB3572" s="212">
        <v>111265.60000000001</v>
      </c>
      <c r="AC3572" s="212">
        <v>134631.37599999999</v>
      </c>
      <c r="AD3572" s="212">
        <v>0.5</v>
      </c>
      <c r="AE3572" s="212">
        <v>0</v>
      </c>
      <c r="AF3572" s="212">
        <v>0.5</v>
      </c>
      <c r="AG3572" s="212">
        <v>0</v>
      </c>
      <c r="AH3572" s="212">
        <v>55632.800000000003</v>
      </c>
      <c r="AI3572" s="212">
        <v>67315.69</v>
      </c>
      <c r="AJ3572" s="212">
        <v>0</v>
      </c>
      <c r="AK3572" s="212">
        <v>0</v>
      </c>
      <c r="AL3572" s="212">
        <v>0</v>
      </c>
      <c r="AM3572">
        <v>1</v>
      </c>
      <c r="AN3572" t="str">
        <f>VLOOKUP(H3572,'Base Art'!$A:$AJ,36,FALSE)</f>
        <v>AGROINDUSTRIAS BAIRES</v>
      </c>
    </row>
    <row r="3573" spans="1:40" x14ac:dyDescent="0.25">
      <c r="A3573" s="212" t="s">
        <v>7665</v>
      </c>
      <c r="B3573" s="212">
        <v>1</v>
      </c>
      <c r="C3573" s="212" t="s">
        <v>7666</v>
      </c>
      <c r="D3573" s="212" t="s">
        <v>182</v>
      </c>
      <c r="E3573" s="212">
        <v>53</v>
      </c>
      <c r="F3573" s="212" t="s">
        <v>9</v>
      </c>
      <c r="G3573" s="212" t="s">
        <v>7784</v>
      </c>
      <c r="H3573" s="212">
        <v>11532</v>
      </c>
      <c r="I3573" s="212" t="s">
        <v>7526</v>
      </c>
      <c r="J3573" s="212"/>
      <c r="K3573" s="212"/>
      <c r="L3573" s="212"/>
      <c r="M3573" s="212"/>
      <c r="N3573" s="212"/>
      <c r="O3573" s="212"/>
      <c r="P3573" s="212"/>
      <c r="Q3573" s="212"/>
      <c r="R3573" s="212"/>
      <c r="S3573" s="212"/>
      <c r="T3573" s="212"/>
      <c r="U3573" s="212"/>
      <c r="V3573" s="212"/>
      <c r="W3573" s="212"/>
      <c r="X3573" s="212"/>
      <c r="Y3573" s="212"/>
      <c r="Z3573" s="212"/>
      <c r="AA3573" s="212"/>
      <c r="AB3573" s="212">
        <v>7363.7370000000001</v>
      </c>
      <c r="AC3573" s="212">
        <v>9052.4869999999992</v>
      </c>
      <c r="AD3573" s="212">
        <v>6</v>
      </c>
      <c r="AE3573" s="212">
        <v>0</v>
      </c>
      <c r="AF3573" s="212">
        <v>6</v>
      </c>
      <c r="AG3573" s="212">
        <v>0</v>
      </c>
      <c r="AH3573" s="212">
        <v>44182.42</v>
      </c>
      <c r="AI3573" s="212">
        <v>54314.92</v>
      </c>
      <c r="AJ3573" s="212">
        <v>0</v>
      </c>
      <c r="AK3573" s="212">
        <v>0</v>
      </c>
      <c r="AL3573" s="212">
        <v>0</v>
      </c>
      <c r="AM3573">
        <v>1</v>
      </c>
      <c r="AN3573" t="str">
        <f>VLOOKUP(H3573,'Base Art'!$A:$AJ,36,FALSE)</f>
        <v>DISTRIBUIDORA H&amp;G SRL</v>
      </c>
    </row>
    <row r="3574" spans="1:40" x14ac:dyDescent="0.25">
      <c r="A3574" s="212" t="s">
        <v>7665</v>
      </c>
      <c r="B3574" s="212">
        <v>1</v>
      </c>
      <c r="C3574" s="212" t="s">
        <v>7666</v>
      </c>
      <c r="D3574" s="212" t="s">
        <v>182</v>
      </c>
      <c r="E3574" s="212">
        <v>53</v>
      </c>
      <c r="F3574" s="212" t="s">
        <v>9</v>
      </c>
      <c r="G3574" s="212" t="s">
        <v>7785</v>
      </c>
      <c r="H3574" s="212">
        <v>11533</v>
      </c>
      <c r="I3574" s="212" t="s">
        <v>7528</v>
      </c>
      <c r="J3574" s="212"/>
      <c r="K3574" s="212"/>
      <c r="L3574" s="212"/>
      <c r="M3574" s="212"/>
      <c r="N3574" s="212"/>
      <c r="O3574" s="212"/>
      <c r="P3574" s="212"/>
      <c r="Q3574" s="212"/>
      <c r="R3574" s="212"/>
      <c r="S3574" s="212"/>
      <c r="T3574" s="212"/>
      <c r="U3574" s="212"/>
      <c r="V3574" s="212"/>
      <c r="W3574" s="212"/>
      <c r="X3574" s="212"/>
      <c r="Y3574" s="212"/>
      <c r="Z3574" s="212"/>
      <c r="AA3574" s="212"/>
      <c r="AB3574" s="212">
        <v>7363.7370000000001</v>
      </c>
      <c r="AC3574" s="212">
        <v>9052.4869999999992</v>
      </c>
      <c r="AD3574" s="212">
        <v>6</v>
      </c>
      <c r="AE3574" s="212">
        <v>0</v>
      </c>
      <c r="AF3574" s="212">
        <v>6</v>
      </c>
      <c r="AG3574" s="212">
        <v>0</v>
      </c>
      <c r="AH3574" s="212">
        <v>44182.42</v>
      </c>
      <c r="AI3574" s="212">
        <v>54314.92</v>
      </c>
      <c r="AJ3574" s="212">
        <v>0</v>
      </c>
      <c r="AK3574" s="212">
        <v>0</v>
      </c>
      <c r="AL3574" s="212">
        <v>0</v>
      </c>
      <c r="AM3574">
        <v>1</v>
      </c>
      <c r="AN3574" t="str">
        <f>VLOOKUP(H3574,'Base Art'!$A:$AJ,36,FALSE)</f>
        <v>DISTRIBUIDORA H&amp;G SRL</v>
      </c>
    </row>
    <row r="3575" spans="1:40" x14ac:dyDescent="0.25">
      <c r="A3575" s="212" t="s">
        <v>7665</v>
      </c>
      <c r="B3575" s="212">
        <v>1</v>
      </c>
      <c r="C3575" s="212" t="s">
        <v>7666</v>
      </c>
      <c r="D3575" s="212" t="s">
        <v>182</v>
      </c>
      <c r="E3575" s="212">
        <v>53</v>
      </c>
      <c r="F3575" s="212" t="s">
        <v>9</v>
      </c>
      <c r="G3575" s="212" t="s">
        <v>1572</v>
      </c>
      <c r="H3575" s="212">
        <v>11534</v>
      </c>
      <c r="I3575" s="212" t="s">
        <v>1573</v>
      </c>
      <c r="J3575" s="212"/>
      <c r="K3575" s="212"/>
      <c r="L3575" s="212"/>
      <c r="M3575" s="212"/>
      <c r="N3575" s="212"/>
      <c r="O3575" s="212"/>
      <c r="P3575" s="212"/>
      <c r="Q3575" s="212"/>
      <c r="R3575" s="212"/>
      <c r="S3575" s="212"/>
      <c r="T3575" s="212"/>
      <c r="U3575" s="212"/>
      <c r="V3575" s="212"/>
      <c r="W3575" s="212"/>
      <c r="X3575" s="212"/>
      <c r="Y3575" s="212"/>
      <c r="Z3575" s="212"/>
      <c r="AA3575" s="212"/>
      <c r="AB3575" s="212">
        <v>7363.7370000000001</v>
      </c>
      <c r="AC3575" s="212">
        <v>8910.1209999999992</v>
      </c>
      <c r="AD3575" s="212">
        <v>2</v>
      </c>
      <c r="AE3575" s="212">
        <v>0</v>
      </c>
      <c r="AF3575" s="212">
        <v>2</v>
      </c>
      <c r="AG3575" s="212">
        <v>0</v>
      </c>
      <c r="AH3575" s="212">
        <v>14727.47</v>
      </c>
      <c r="AI3575" s="212">
        <v>17820.240000000002</v>
      </c>
      <c r="AJ3575" s="212">
        <v>1</v>
      </c>
      <c r="AK3575" s="212">
        <v>2</v>
      </c>
      <c r="AL3575" s="212">
        <v>0</v>
      </c>
      <c r="AM3575">
        <v>1</v>
      </c>
      <c r="AN3575" t="str">
        <f>VLOOKUP(H3575,'Base Art'!$A:$AJ,36,FALSE)</f>
        <v>DISTRIBUIDORA H&amp;G SRL</v>
      </c>
    </row>
    <row r="3576" spans="1:40" x14ac:dyDescent="0.25">
      <c r="A3576" s="212" t="s">
        <v>7665</v>
      </c>
      <c r="B3576" s="212">
        <v>1</v>
      </c>
      <c r="C3576" s="212" t="s">
        <v>7666</v>
      </c>
      <c r="D3576" s="212" t="s">
        <v>182</v>
      </c>
      <c r="E3576" s="212">
        <v>53</v>
      </c>
      <c r="F3576" s="212" t="s">
        <v>9</v>
      </c>
      <c r="G3576" s="212" t="s">
        <v>7786</v>
      </c>
      <c r="H3576" s="212">
        <v>11535</v>
      </c>
      <c r="I3576" s="212" t="s">
        <v>7531</v>
      </c>
      <c r="J3576" s="212"/>
      <c r="K3576" s="212"/>
      <c r="L3576" s="212"/>
      <c r="M3576" s="212"/>
      <c r="N3576" s="212"/>
      <c r="O3576" s="212"/>
      <c r="P3576" s="212"/>
      <c r="Q3576" s="212"/>
      <c r="R3576" s="212"/>
      <c r="S3576" s="212"/>
      <c r="T3576" s="212"/>
      <c r="U3576" s="212"/>
      <c r="V3576" s="212"/>
      <c r="W3576" s="212"/>
      <c r="X3576" s="212"/>
      <c r="Y3576" s="212"/>
      <c r="Z3576" s="212"/>
      <c r="AA3576" s="212"/>
      <c r="AB3576" s="212">
        <v>7363.7370000000001</v>
      </c>
      <c r="AC3576" s="212">
        <v>9123.67</v>
      </c>
      <c r="AD3576" s="212">
        <v>4</v>
      </c>
      <c r="AE3576" s="212">
        <v>0</v>
      </c>
      <c r="AF3576" s="212">
        <v>4</v>
      </c>
      <c r="AG3576" s="212">
        <v>0</v>
      </c>
      <c r="AH3576" s="212">
        <v>29454.95</v>
      </c>
      <c r="AI3576" s="212">
        <v>36494.68</v>
      </c>
      <c r="AJ3576" s="212">
        <v>1</v>
      </c>
      <c r="AK3576" s="212">
        <v>4</v>
      </c>
      <c r="AL3576" s="212">
        <v>0</v>
      </c>
      <c r="AM3576">
        <v>1</v>
      </c>
      <c r="AN3576" t="str">
        <f>VLOOKUP(H3576,'Base Art'!$A:$AJ,36,FALSE)</f>
        <v>DISTRIBUIDORA H&amp;G SRL</v>
      </c>
    </row>
    <row r="3577" spans="1:40" x14ac:dyDescent="0.25">
      <c r="A3577" s="212" t="s">
        <v>7665</v>
      </c>
      <c r="B3577" s="212">
        <v>1</v>
      </c>
      <c r="C3577" s="212" t="s">
        <v>7666</v>
      </c>
      <c r="D3577" s="212" t="s">
        <v>1580</v>
      </c>
      <c r="E3577" s="212">
        <v>54</v>
      </c>
      <c r="F3577" s="212" t="s">
        <v>3</v>
      </c>
      <c r="G3577" s="212" t="s">
        <v>306</v>
      </c>
      <c r="H3577" s="212">
        <v>5</v>
      </c>
      <c r="I3577" s="212" t="s">
        <v>307</v>
      </c>
      <c r="J3577" s="212">
        <v>1019</v>
      </c>
      <c r="K3577" s="212" t="s">
        <v>266</v>
      </c>
      <c r="L3577" s="212" t="s">
        <v>297</v>
      </c>
      <c r="M3577" s="212"/>
      <c r="N3577" s="212"/>
      <c r="O3577" s="212"/>
      <c r="P3577" s="212">
        <v>1020</v>
      </c>
      <c r="Q3577" s="212" t="s">
        <v>298</v>
      </c>
      <c r="R3577" s="212" t="s">
        <v>299</v>
      </c>
      <c r="S3577" s="212"/>
      <c r="T3577" s="212"/>
      <c r="U3577" s="212"/>
      <c r="V3577" s="212"/>
      <c r="W3577" s="212"/>
      <c r="X3577" s="212"/>
      <c r="Y3577" s="212">
        <v>1402</v>
      </c>
      <c r="Z3577" s="212" t="s">
        <v>300</v>
      </c>
      <c r="AA3577" s="212" t="s">
        <v>301</v>
      </c>
      <c r="AB3577" s="212">
        <v>188346.23999999999</v>
      </c>
      <c r="AC3577" s="212">
        <v>233360.99100000001</v>
      </c>
      <c r="AD3577" s="212">
        <v>8.3299999999999999E-2</v>
      </c>
      <c r="AE3577" s="212">
        <v>0</v>
      </c>
      <c r="AF3577" s="212">
        <v>8.3299999999999999E-2</v>
      </c>
      <c r="AG3577" s="212">
        <v>0</v>
      </c>
      <c r="AH3577" s="212">
        <v>15695.52</v>
      </c>
      <c r="AI3577" s="212">
        <v>19446.75</v>
      </c>
      <c r="AJ3577" s="212">
        <v>0</v>
      </c>
      <c r="AK3577" s="212">
        <v>0</v>
      </c>
      <c r="AL3577" s="212">
        <v>0</v>
      </c>
      <c r="AM3577">
        <v>1</v>
      </c>
      <c r="AN3577" t="str">
        <f>VLOOKUP(H3577,'Base Art'!$A:$AJ,36,FALSE)</f>
        <v>ENERGIZER ARGENTINA S.A.</v>
      </c>
    </row>
    <row r="3578" spans="1:40" x14ac:dyDescent="0.25">
      <c r="A3578" s="212" t="s">
        <v>7665</v>
      </c>
      <c r="B3578" s="212">
        <v>1</v>
      </c>
      <c r="C3578" s="212" t="s">
        <v>7666</v>
      </c>
      <c r="D3578" s="212" t="s">
        <v>1580</v>
      </c>
      <c r="E3578" s="212">
        <v>54</v>
      </c>
      <c r="F3578" s="212" t="s">
        <v>3</v>
      </c>
      <c r="G3578" s="212" t="s">
        <v>316</v>
      </c>
      <c r="H3578" s="212">
        <v>156</v>
      </c>
      <c r="I3578" s="212" t="s">
        <v>317</v>
      </c>
      <c r="J3578" s="212">
        <v>1437</v>
      </c>
      <c r="K3578" s="212" t="s">
        <v>318</v>
      </c>
      <c r="L3578" s="212" t="s">
        <v>319</v>
      </c>
      <c r="M3578" s="212"/>
      <c r="N3578" s="212"/>
      <c r="O3578" s="212"/>
      <c r="P3578" s="212"/>
      <c r="Q3578" s="212"/>
      <c r="R3578" s="212"/>
      <c r="S3578" s="212"/>
      <c r="T3578" s="212"/>
      <c r="U3578" s="212"/>
      <c r="V3578" s="212"/>
      <c r="W3578" s="212"/>
      <c r="X3578" s="212"/>
      <c r="Y3578" s="212">
        <v>1376</v>
      </c>
      <c r="Z3578" s="212" t="s">
        <v>320</v>
      </c>
      <c r="AA3578" s="212" t="s">
        <v>321</v>
      </c>
      <c r="AB3578" s="212">
        <v>344153.848</v>
      </c>
      <c r="AC3578" s="212">
        <v>422270.45299999998</v>
      </c>
      <c r="AD3578" s="212">
        <v>0.125</v>
      </c>
      <c r="AE3578" s="212">
        <v>0</v>
      </c>
      <c r="AF3578" s="212">
        <v>0.125</v>
      </c>
      <c r="AG3578" s="212">
        <v>0</v>
      </c>
      <c r="AH3578" s="212">
        <v>43019.23</v>
      </c>
      <c r="AI3578" s="212">
        <v>52783.81</v>
      </c>
      <c r="AJ3578" s="212">
        <v>0</v>
      </c>
      <c r="AK3578" s="212">
        <v>0</v>
      </c>
      <c r="AL3578" s="212">
        <v>0</v>
      </c>
      <c r="AM3578">
        <v>1</v>
      </c>
      <c r="AN3578" t="str">
        <f>VLOOKUP(H3578,'Base Art'!$A:$AJ,36,FALSE)</f>
        <v>JORGE LUIS SUAREZ</v>
      </c>
    </row>
    <row r="3579" spans="1:40" x14ac:dyDescent="0.25">
      <c r="A3579" s="212" t="s">
        <v>7665</v>
      </c>
      <c r="B3579" s="212">
        <v>1</v>
      </c>
      <c r="C3579" s="212" t="s">
        <v>7666</v>
      </c>
      <c r="D3579" s="212" t="s">
        <v>1580</v>
      </c>
      <c r="E3579" s="212">
        <v>54</v>
      </c>
      <c r="F3579" s="212" t="s">
        <v>3</v>
      </c>
      <c r="G3579" s="212" t="s">
        <v>322</v>
      </c>
      <c r="H3579" s="212">
        <v>158</v>
      </c>
      <c r="I3579" s="212" t="s">
        <v>323</v>
      </c>
      <c r="J3579" s="212">
        <v>1437</v>
      </c>
      <c r="K3579" s="212" t="s">
        <v>318</v>
      </c>
      <c r="L3579" s="212" t="s">
        <v>319</v>
      </c>
      <c r="M3579" s="212"/>
      <c r="N3579" s="212"/>
      <c r="O3579" s="212"/>
      <c r="P3579" s="212"/>
      <c r="Q3579" s="212"/>
      <c r="R3579" s="212"/>
      <c r="S3579" s="212"/>
      <c r="T3579" s="212"/>
      <c r="U3579" s="212"/>
      <c r="V3579" s="212"/>
      <c r="W3579" s="212"/>
      <c r="X3579" s="212"/>
      <c r="Y3579" s="212">
        <v>1376</v>
      </c>
      <c r="Z3579" s="212" t="s">
        <v>320</v>
      </c>
      <c r="AA3579" s="212" t="s">
        <v>321</v>
      </c>
      <c r="AB3579" s="212">
        <v>399748.60800000001</v>
      </c>
      <c r="AC3579" s="212">
        <v>495288.52299999999</v>
      </c>
      <c r="AD3579" s="212">
        <v>0.05</v>
      </c>
      <c r="AE3579" s="212">
        <v>0</v>
      </c>
      <c r="AF3579" s="212">
        <v>0.05</v>
      </c>
      <c r="AG3579" s="212">
        <v>0</v>
      </c>
      <c r="AH3579" s="212">
        <v>19987.43</v>
      </c>
      <c r="AI3579" s="212">
        <v>24764.43</v>
      </c>
      <c r="AJ3579" s="212">
        <v>0</v>
      </c>
      <c r="AK3579" s="212">
        <v>0</v>
      </c>
      <c r="AL3579" s="212">
        <v>0</v>
      </c>
      <c r="AM3579">
        <v>1</v>
      </c>
      <c r="AN3579" t="str">
        <f>VLOOKUP(H3579,'Base Art'!$A:$AJ,36,FALSE)</f>
        <v>JORGE LUIS SUAREZ</v>
      </c>
    </row>
    <row r="3580" spans="1:40" x14ac:dyDescent="0.25">
      <c r="A3580" s="212" t="s">
        <v>7665</v>
      </c>
      <c r="B3580" s="212">
        <v>1</v>
      </c>
      <c r="C3580" s="212" t="s">
        <v>7666</v>
      </c>
      <c r="D3580" s="212" t="s">
        <v>1580</v>
      </c>
      <c r="E3580" s="212">
        <v>54</v>
      </c>
      <c r="F3580" s="212" t="s">
        <v>3</v>
      </c>
      <c r="G3580" s="212" t="s">
        <v>942</v>
      </c>
      <c r="H3580" s="212">
        <v>318</v>
      </c>
      <c r="I3580" s="212" t="s">
        <v>943</v>
      </c>
      <c r="J3580" s="212">
        <v>1414</v>
      </c>
      <c r="K3580" s="212" t="s">
        <v>372</v>
      </c>
      <c r="L3580" s="212" t="s">
        <v>373</v>
      </c>
      <c r="M3580" s="212"/>
      <c r="N3580" s="212"/>
      <c r="O3580" s="212"/>
      <c r="P3580" s="212">
        <v>1071</v>
      </c>
      <c r="Q3580" s="212" t="s">
        <v>944</v>
      </c>
      <c r="R3580" s="212" t="s">
        <v>945</v>
      </c>
      <c r="S3580" s="212"/>
      <c r="T3580" s="212"/>
      <c r="U3580" s="212"/>
      <c r="V3580" s="212"/>
      <c r="W3580" s="212"/>
      <c r="X3580" s="212"/>
      <c r="Y3580" s="212">
        <v>1374</v>
      </c>
      <c r="Z3580" s="212" t="s">
        <v>336</v>
      </c>
      <c r="AA3580" s="212" t="s">
        <v>337</v>
      </c>
      <c r="AB3580" s="212">
        <v>43724.169000000002</v>
      </c>
      <c r="AC3580" s="212">
        <v>52906.243000000002</v>
      </c>
      <c r="AD3580" s="212">
        <v>0.16669999999999999</v>
      </c>
      <c r="AE3580" s="212">
        <v>0</v>
      </c>
      <c r="AF3580" s="212">
        <v>0.16669999999999999</v>
      </c>
      <c r="AG3580" s="212">
        <v>0</v>
      </c>
      <c r="AH3580" s="212">
        <v>7287.36</v>
      </c>
      <c r="AI3580" s="212">
        <v>8817.7099999999991</v>
      </c>
      <c r="AJ3580" s="212">
        <v>1</v>
      </c>
      <c r="AK3580" s="212">
        <v>0.17</v>
      </c>
      <c r="AL3580" s="212">
        <v>0</v>
      </c>
      <c r="AM3580">
        <v>1</v>
      </c>
      <c r="AN3580" t="str">
        <f>VLOOKUP(H3580,'Base Art'!$A:$AJ,36,FALSE)</f>
        <v>ARCOR S.A.I.C.</v>
      </c>
    </row>
    <row r="3581" spans="1:40" x14ac:dyDescent="0.25">
      <c r="A3581" s="212" t="s">
        <v>7665</v>
      </c>
      <c r="B3581" s="212">
        <v>1</v>
      </c>
      <c r="C3581" s="212" t="s">
        <v>7666</v>
      </c>
      <c r="D3581" s="212" t="s">
        <v>1580</v>
      </c>
      <c r="E3581" s="212">
        <v>54</v>
      </c>
      <c r="F3581" s="212" t="s">
        <v>3</v>
      </c>
      <c r="G3581" s="212" t="s">
        <v>380</v>
      </c>
      <c r="H3581" s="212">
        <v>731</v>
      </c>
      <c r="I3581" s="212" t="s">
        <v>381</v>
      </c>
      <c r="J3581" s="212">
        <v>1422</v>
      </c>
      <c r="K3581" s="212" t="s">
        <v>382</v>
      </c>
      <c r="L3581" s="212" t="s">
        <v>383</v>
      </c>
      <c r="M3581" s="212"/>
      <c r="N3581" s="212"/>
      <c r="O3581" s="212"/>
      <c r="P3581" s="212">
        <v>1067</v>
      </c>
      <c r="Q3581" s="212" t="s">
        <v>384</v>
      </c>
      <c r="R3581" s="212" t="s">
        <v>385</v>
      </c>
      <c r="S3581" s="212"/>
      <c r="T3581" s="212"/>
      <c r="U3581" s="212"/>
      <c r="V3581" s="212"/>
      <c r="W3581" s="212"/>
      <c r="X3581" s="212"/>
      <c r="Y3581" s="212">
        <v>1373</v>
      </c>
      <c r="Z3581" s="212" t="s">
        <v>386</v>
      </c>
      <c r="AA3581" s="212" t="s">
        <v>387</v>
      </c>
      <c r="AB3581" s="212">
        <v>15771.130999999999</v>
      </c>
      <c r="AC3581" s="212">
        <v>19556.202000000001</v>
      </c>
      <c r="AD3581" s="212">
        <v>0.52500000000000002</v>
      </c>
      <c r="AE3581" s="212">
        <v>0.05</v>
      </c>
      <c r="AF3581" s="212">
        <v>0.57499999999999996</v>
      </c>
      <c r="AG3581" s="212">
        <v>0</v>
      </c>
      <c r="AH3581" s="212">
        <v>9068.4</v>
      </c>
      <c r="AI3581" s="212">
        <v>11244.82</v>
      </c>
      <c r="AJ3581" s="212">
        <v>0</v>
      </c>
      <c r="AK3581" s="212">
        <v>0</v>
      </c>
      <c r="AL3581" s="212">
        <v>0</v>
      </c>
      <c r="AM3581">
        <v>1</v>
      </c>
      <c r="AN3581" t="str">
        <f>VLOOKUP(H3581,'Base Art'!$A:$AJ,36,FALSE)</f>
        <v>ARCOR S.A.I.C.</v>
      </c>
    </row>
    <row r="3582" spans="1:40" x14ac:dyDescent="0.25">
      <c r="A3582" s="212" t="s">
        <v>7665</v>
      </c>
      <c r="B3582" s="212">
        <v>1</v>
      </c>
      <c r="C3582" s="212" t="s">
        <v>7666</v>
      </c>
      <c r="D3582" s="212" t="s">
        <v>1580</v>
      </c>
      <c r="E3582" s="212">
        <v>54</v>
      </c>
      <c r="F3582" s="212" t="s">
        <v>3</v>
      </c>
      <c r="G3582" s="212" t="s">
        <v>946</v>
      </c>
      <c r="H3582" s="212">
        <v>819</v>
      </c>
      <c r="I3582" s="212" t="s">
        <v>947</v>
      </c>
      <c r="J3582" s="212">
        <v>1018</v>
      </c>
      <c r="K3582" s="212" t="s">
        <v>392</v>
      </c>
      <c r="L3582" s="212" t="s">
        <v>393</v>
      </c>
      <c r="M3582" s="212"/>
      <c r="N3582" s="212"/>
      <c r="O3582" s="212"/>
      <c r="P3582" s="212">
        <v>1020</v>
      </c>
      <c r="Q3582" s="212" t="s">
        <v>298</v>
      </c>
      <c r="R3582" s="212" t="s">
        <v>299</v>
      </c>
      <c r="S3582" s="212"/>
      <c r="T3582" s="212"/>
      <c r="U3582" s="212"/>
      <c r="V3582" s="212"/>
      <c r="W3582" s="212"/>
      <c r="X3582" s="212"/>
      <c r="Y3582" s="212">
        <v>1402</v>
      </c>
      <c r="Z3582" s="212" t="s">
        <v>300</v>
      </c>
      <c r="AA3582" s="212" t="s">
        <v>301</v>
      </c>
      <c r="AB3582" s="212">
        <v>111170.052</v>
      </c>
      <c r="AC3582" s="212">
        <v>137739.69200000001</v>
      </c>
      <c r="AD3582" s="212">
        <v>8.3299999999999999E-2</v>
      </c>
      <c r="AE3582" s="212">
        <v>0</v>
      </c>
      <c r="AF3582" s="212">
        <v>8.3299999999999999E-2</v>
      </c>
      <c r="AG3582" s="212">
        <v>0</v>
      </c>
      <c r="AH3582" s="212">
        <v>9264.17</v>
      </c>
      <c r="AI3582" s="212">
        <v>11478.31</v>
      </c>
      <c r="AJ3582" s="212">
        <v>0</v>
      </c>
      <c r="AK3582" s="212">
        <v>0</v>
      </c>
      <c r="AL3582" s="212">
        <v>0</v>
      </c>
      <c r="AM3582">
        <v>1</v>
      </c>
      <c r="AN3582" t="str">
        <f>VLOOKUP(H3582,'Base Art'!$A:$AJ,36,FALSE)</f>
        <v>ENERGIZER ARGENTINA S.A.</v>
      </c>
    </row>
    <row r="3583" spans="1:40" x14ac:dyDescent="0.25">
      <c r="A3583" s="212" t="s">
        <v>7665</v>
      </c>
      <c r="B3583" s="212">
        <v>1</v>
      </c>
      <c r="C3583" s="212" t="s">
        <v>7666</v>
      </c>
      <c r="D3583" s="212" t="s">
        <v>1580</v>
      </c>
      <c r="E3583" s="212">
        <v>54</v>
      </c>
      <c r="F3583" s="212" t="s">
        <v>3</v>
      </c>
      <c r="G3583" s="212" t="s">
        <v>394</v>
      </c>
      <c r="H3583" s="212">
        <v>824</v>
      </c>
      <c r="I3583" s="212" t="s">
        <v>395</v>
      </c>
      <c r="J3583" s="212">
        <v>1018</v>
      </c>
      <c r="K3583" s="212" t="s">
        <v>392</v>
      </c>
      <c r="L3583" s="212" t="s">
        <v>393</v>
      </c>
      <c r="M3583" s="212"/>
      <c r="N3583" s="212"/>
      <c r="O3583" s="212"/>
      <c r="P3583" s="212">
        <v>1020</v>
      </c>
      <c r="Q3583" s="212" t="s">
        <v>298</v>
      </c>
      <c r="R3583" s="212" t="s">
        <v>299</v>
      </c>
      <c r="S3583" s="212"/>
      <c r="T3583" s="212"/>
      <c r="U3583" s="212"/>
      <c r="V3583" s="212"/>
      <c r="W3583" s="212"/>
      <c r="X3583" s="212"/>
      <c r="Y3583" s="212">
        <v>1402</v>
      </c>
      <c r="Z3583" s="212" t="s">
        <v>300</v>
      </c>
      <c r="AA3583" s="212" t="s">
        <v>301</v>
      </c>
      <c r="AB3583" s="212">
        <v>80179.199999999997</v>
      </c>
      <c r="AC3583" s="212">
        <v>99342.028999999995</v>
      </c>
      <c r="AD3583" s="212">
        <v>0.16669999999999999</v>
      </c>
      <c r="AE3583" s="212">
        <v>0</v>
      </c>
      <c r="AF3583" s="212">
        <v>0.16669999999999999</v>
      </c>
      <c r="AG3583" s="212">
        <v>0</v>
      </c>
      <c r="AH3583" s="212">
        <v>13363.2</v>
      </c>
      <c r="AI3583" s="212">
        <v>16557</v>
      </c>
      <c r="AJ3583" s="212">
        <v>0</v>
      </c>
      <c r="AK3583" s="212">
        <v>0</v>
      </c>
      <c r="AL3583" s="212">
        <v>0</v>
      </c>
      <c r="AM3583">
        <v>1</v>
      </c>
      <c r="AN3583" t="str">
        <f>VLOOKUP(H3583,'Base Art'!$A:$AJ,36,FALSE)</f>
        <v>ENERGIZER ARGENTINA S.A.</v>
      </c>
    </row>
    <row r="3584" spans="1:40" x14ac:dyDescent="0.25">
      <c r="A3584" s="212" t="s">
        <v>7665</v>
      </c>
      <c r="B3584" s="212">
        <v>1</v>
      </c>
      <c r="C3584" s="212" t="s">
        <v>7666</v>
      </c>
      <c r="D3584" s="212" t="s">
        <v>1580</v>
      </c>
      <c r="E3584" s="212">
        <v>54</v>
      </c>
      <c r="F3584" s="212" t="s">
        <v>3</v>
      </c>
      <c r="G3584" s="212" t="s">
        <v>948</v>
      </c>
      <c r="H3584" s="212">
        <v>861</v>
      </c>
      <c r="I3584" s="212" t="s">
        <v>949</v>
      </c>
      <c r="J3584" s="212"/>
      <c r="K3584" s="212"/>
      <c r="L3584" s="212"/>
      <c r="M3584" s="212"/>
      <c r="N3584" s="212"/>
      <c r="O3584" s="212"/>
      <c r="P3584" s="212">
        <v>1102</v>
      </c>
      <c r="Q3584" s="212" t="s">
        <v>398</v>
      </c>
      <c r="R3584" s="212" t="s">
        <v>399</v>
      </c>
      <c r="S3584" s="212"/>
      <c r="T3584" s="212"/>
      <c r="U3584" s="212"/>
      <c r="V3584" s="212"/>
      <c r="W3584" s="212"/>
      <c r="X3584" s="212"/>
      <c r="Y3584" s="212">
        <v>1370</v>
      </c>
      <c r="Z3584" s="212" t="s">
        <v>400</v>
      </c>
      <c r="AA3584" s="212" t="s">
        <v>401</v>
      </c>
      <c r="AB3584" s="212">
        <v>13819.69</v>
      </c>
      <c r="AC3584" s="212">
        <v>17136.413</v>
      </c>
      <c r="AD3584" s="212">
        <v>0.25</v>
      </c>
      <c r="AE3584" s="212">
        <v>0</v>
      </c>
      <c r="AF3584" s="212">
        <v>0.25</v>
      </c>
      <c r="AG3584" s="212">
        <v>0</v>
      </c>
      <c r="AH3584" s="212">
        <v>3454.92</v>
      </c>
      <c r="AI3584" s="212">
        <v>4284.1000000000004</v>
      </c>
      <c r="AJ3584" s="212">
        <v>0</v>
      </c>
      <c r="AK3584" s="212">
        <v>0</v>
      </c>
      <c r="AL3584" s="212">
        <v>0</v>
      </c>
      <c r="AM3584">
        <v>1</v>
      </c>
      <c r="AN3584" t="str">
        <f>VLOOKUP(H3584,'Base Art'!$A:$AJ,36,FALSE)</f>
        <v>LICORES ARGENTINOS SA</v>
      </c>
    </row>
    <row r="3585" spans="1:40" x14ac:dyDescent="0.25">
      <c r="A3585" s="212" t="s">
        <v>7665</v>
      </c>
      <c r="B3585" s="212">
        <v>1</v>
      </c>
      <c r="C3585" s="212" t="s">
        <v>7666</v>
      </c>
      <c r="D3585" s="212" t="s">
        <v>1580</v>
      </c>
      <c r="E3585" s="212">
        <v>54</v>
      </c>
      <c r="F3585" s="212" t="s">
        <v>3</v>
      </c>
      <c r="G3585" s="212" t="s">
        <v>396</v>
      </c>
      <c r="H3585" s="212">
        <v>862</v>
      </c>
      <c r="I3585" s="212" t="s">
        <v>397</v>
      </c>
      <c r="J3585" s="212"/>
      <c r="K3585" s="212"/>
      <c r="L3585" s="212"/>
      <c r="M3585" s="212"/>
      <c r="N3585" s="212"/>
      <c r="O3585" s="212"/>
      <c r="P3585" s="212">
        <v>1102</v>
      </c>
      <c r="Q3585" s="212" t="s">
        <v>398</v>
      </c>
      <c r="R3585" s="212" t="s">
        <v>399</v>
      </c>
      <c r="S3585" s="212"/>
      <c r="T3585" s="212"/>
      <c r="U3585" s="212"/>
      <c r="V3585" s="212"/>
      <c r="W3585" s="212"/>
      <c r="X3585" s="212"/>
      <c r="Y3585" s="212">
        <v>1370</v>
      </c>
      <c r="Z3585" s="212" t="s">
        <v>400</v>
      </c>
      <c r="AA3585" s="212" t="s">
        <v>401</v>
      </c>
      <c r="AB3585" s="212">
        <v>11969.85</v>
      </c>
      <c r="AC3585" s="212">
        <v>14842.611999999999</v>
      </c>
      <c r="AD3585" s="212">
        <v>0.25</v>
      </c>
      <c r="AE3585" s="212">
        <v>0</v>
      </c>
      <c r="AF3585" s="212">
        <v>0.25</v>
      </c>
      <c r="AG3585" s="212">
        <v>0</v>
      </c>
      <c r="AH3585" s="212">
        <v>2992.46</v>
      </c>
      <c r="AI3585" s="212">
        <v>3710.65</v>
      </c>
      <c r="AJ3585" s="212">
        <v>0</v>
      </c>
      <c r="AK3585" s="212">
        <v>0</v>
      </c>
      <c r="AL3585" s="212">
        <v>0</v>
      </c>
      <c r="AM3585">
        <v>1</v>
      </c>
      <c r="AN3585" t="str">
        <f>VLOOKUP(H3585,'Base Art'!$A:$AJ,36,FALSE)</f>
        <v>LICORES ARGENTINOS SA</v>
      </c>
    </row>
    <row r="3586" spans="1:40" x14ac:dyDescent="0.25">
      <c r="A3586" s="212" t="s">
        <v>7665</v>
      </c>
      <c r="B3586" s="212">
        <v>1</v>
      </c>
      <c r="C3586" s="212" t="s">
        <v>7666</v>
      </c>
      <c r="D3586" s="212" t="s">
        <v>1580</v>
      </c>
      <c r="E3586" s="212">
        <v>54</v>
      </c>
      <c r="F3586" s="212" t="s">
        <v>3</v>
      </c>
      <c r="G3586" s="212" t="s">
        <v>410</v>
      </c>
      <c r="H3586" s="212">
        <v>1118</v>
      </c>
      <c r="I3586" s="212" t="s">
        <v>411</v>
      </c>
      <c r="J3586" s="212"/>
      <c r="K3586" s="212"/>
      <c r="L3586" s="212"/>
      <c r="M3586" s="212"/>
      <c r="N3586" s="212"/>
      <c r="O3586" s="212"/>
      <c r="P3586" s="212">
        <v>1335</v>
      </c>
      <c r="Q3586" s="212" t="s">
        <v>412</v>
      </c>
      <c r="R3586" s="212" t="s">
        <v>413</v>
      </c>
      <c r="S3586" s="212"/>
      <c r="T3586" s="212"/>
      <c r="U3586" s="212"/>
      <c r="V3586" s="212"/>
      <c r="W3586" s="212"/>
      <c r="X3586" s="212"/>
      <c r="Y3586" s="212">
        <v>1373</v>
      </c>
      <c r="Z3586" s="212" t="s">
        <v>386</v>
      </c>
      <c r="AA3586" s="212" t="s">
        <v>387</v>
      </c>
      <c r="AB3586" s="212">
        <v>13962.793</v>
      </c>
      <c r="AC3586" s="212">
        <v>17313.862000000001</v>
      </c>
      <c r="AD3586" s="212">
        <v>1</v>
      </c>
      <c r="AE3586" s="212">
        <v>0</v>
      </c>
      <c r="AF3586" s="212">
        <v>1</v>
      </c>
      <c r="AG3586" s="212">
        <v>0</v>
      </c>
      <c r="AH3586" s="212">
        <v>13962.79</v>
      </c>
      <c r="AI3586" s="212">
        <v>17313.86</v>
      </c>
      <c r="AJ3586" s="212">
        <v>0</v>
      </c>
      <c r="AK3586" s="212">
        <v>0</v>
      </c>
      <c r="AL3586" s="212">
        <v>0</v>
      </c>
      <c r="AM3586">
        <v>1</v>
      </c>
      <c r="AN3586" t="str">
        <f>VLOOKUP(H3586,'Base Art'!$A:$AJ,36,FALSE)</f>
        <v>MAURI S.A.</v>
      </c>
    </row>
    <row r="3587" spans="1:40" x14ac:dyDescent="0.25">
      <c r="A3587" s="212" t="s">
        <v>7665</v>
      </c>
      <c r="B3587" s="212">
        <v>1</v>
      </c>
      <c r="C3587" s="212" t="s">
        <v>7666</v>
      </c>
      <c r="D3587" s="212" t="s">
        <v>1580</v>
      </c>
      <c r="E3587" s="212">
        <v>54</v>
      </c>
      <c r="F3587" s="212" t="s">
        <v>3</v>
      </c>
      <c r="G3587" s="212" t="s">
        <v>416</v>
      </c>
      <c r="H3587" s="212">
        <v>1124</v>
      </c>
      <c r="I3587" s="212" t="s">
        <v>417</v>
      </c>
      <c r="J3587" s="212"/>
      <c r="K3587" s="212"/>
      <c r="L3587" s="212"/>
      <c r="M3587" s="212"/>
      <c r="N3587" s="212"/>
      <c r="O3587" s="212"/>
      <c r="P3587" s="212"/>
      <c r="Q3587" s="212"/>
      <c r="R3587" s="212"/>
      <c r="S3587" s="212"/>
      <c r="T3587" s="212"/>
      <c r="U3587" s="212"/>
      <c r="V3587" s="212"/>
      <c r="W3587" s="212"/>
      <c r="X3587" s="212"/>
      <c r="Y3587" s="212">
        <v>1373</v>
      </c>
      <c r="Z3587" s="212" t="s">
        <v>386</v>
      </c>
      <c r="AA3587" s="212" t="s">
        <v>387</v>
      </c>
      <c r="AB3587" s="212">
        <v>22021.812000000002</v>
      </c>
      <c r="AC3587" s="212">
        <v>26646.394</v>
      </c>
      <c r="AD3587" s="212">
        <v>0.5</v>
      </c>
      <c r="AE3587" s="212">
        <v>0</v>
      </c>
      <c r="AF3587" s="212">
        <v>0.5</v>
      </c>
      <c r="AG3587" s="212">
        <v>0</v>
      </c>
      <c r="AH3587" s="212">
        <v>11010.91</v>
      </c>
      <c r="AI3587" s="212">
        <v>13323.2</v>
      </c>
      <c r="AJ3587" s="212">
        <v>0</v>
      </c>
      <c r="AK3587" s="212">
        <v>0</v>
      </c>
      <c r="AL3587" s="212">
        <v>0</v>
      </c>
      <c r="AM3587">
        <v>1</v>
      </c>
      <c r="AN3587" t="str">
        <f>VLOOKUP(H3587,'Base Art'!$A:$AJ,36,FALSE)</f>
        <v>MAURI S.A.</v>
      </c>
    </row>
    <row r="3588" spans="1:40" x14ac:dyDescent="0.25">
      <c r="A3588" s="212" t="s">
        <v>7665</v>
      </c>
      <c r="B3588" s="212">
        <v>1</v>
      </c>
      <c r="C3588" s="212" t="s">
        <v>7666</v>
      </c>
      <c r="D3588" s="212" t="s">
        <v>1580</v>
      </c>
      <c r="E3588" s="212">
        <v>54</v>
      </c>
      <c r="F3588" s="212" t="s">
        <v>3</v>
      </c>
      <c r="G3588" s="212" t="s">
        <v>418</v>
      </c>
      <c r="H3588" s="212">
        <v>1150</v>
      </c>
      <c r="I3588" s="212" t="s">
        <v>419</v>
      </c>
      <c r="J3588" s="212">
        <v>1430</v>
      </c>
      <c r="K3588" s="212" t="s">
        <v>420</v>
      </c>
      <c r="L3588" s="212" t="s">
        <v>421</v>
      </c>
      <c r="M3588" s="212"/>
      <c r="N3588" s="212"/>
      <c r="O3588" s="212"/>
      <c r="P3588" s="212"/>
      <c r="Q3588" s="212"/>
      <c r="R3588" s="212"/>
      <c r="S3588" s="212"/>
      <c r="T3588" s="212"/>
      <c r="U3588" s="212"/>
      <c r="V3588" s="212"/>
      <c r="W3588" s="212"/>
      <c r="X3588" s="212"/>
      <c r="Y3588" s="212">
        <v>1374</v>
      </c>
      <c r="Z3588" s="212" t="s">
        <v>336</v>
      </c>
      <c r="AA3588" s="212" t="s">
        <v>337</v>
      </c>
      <c r="AB3588" s="212">
        <v>83604.539999999994</v>
      </c>
      <c r="AC3588" s="212">
        <v>103669.63400000001</v>
      </c>
      <c r="AD3588" s="212">
        <v>0.125</v>
      </c>
      <c r="AE3588" s="212">
        <v>0</v>
      </c>
      <c r="AF3588" s="212">
        <v>0.125</v>
      </c>
      <c r="AG3588" s="212">
        <v>0</v>
      </c>
      <c r="AH3588" s="212">
        <v>10450.57</v>
      </c>
      <c r="AI3588" s="212">
        <v>12958.7</v>
      </c>
      <c r="AJ3588" s="212">
        <v>1</v>
      </c>
      <c r="AK3588" s="212">
        <v>0.13</v>
      </c>
      <c r="AL3588" s="212">
        <v>0</v>
      </c>
      <c r="AM3588">
        <v>1</v>
      </c>
      <c r="AN3588" t="str">
        <f>VLOOKUP(H3588,'Base Art'!$A:$AJ,36,FALSE)</f>
        <v>GEORGALOS HNOS. S.A.I.C.A.</v>
      </c>
    </row>
    <row r="3589" spans="1:40" x14ac:dyDescent="0.25">
      <c r="A3589" s="212" t="s">
        <v>7665</v>
      </c>
      <c r="B3589" s="212">
        <v>1</v>
      </c>
      <c r="C3589" s="212" t="s">
        <v>7666</v>
      </c>
      <c r="D3589" s="212" t="s">
        <v>1580</v>
      </c>
      <c r="E3589" s="212">
        <v>54</v>
      </c>
      <c r="F3589" s="212" t="s">
        <v>3</v>
      </c>
      <c r="G3589" s="212" t="s">
        <v>422</v>
      </c>
      <c r="H3589" s="212">
        <v>1340</v>
      </c>
      <c r="I3589" s="212" t="s">
        <v>423</v>
      </c>
      <c r="J3589" s="212"/>
      <c r="K3589" s="212"/>
      <c r="L3589" s="212"/>
      <c r="M3589" s="212"/>
      <c r="N3589" s="212"/>
      <c r="O3589" s="212"/>
      <c r="P3589" s="212"/>
      <c r="Q3589" s="212"/>
      <c r="R3589" s="212"/>
      <c r="S3589" s="212"/>
      <c r="T3589" s="212"/>
      <c r="U3589" s="212"/>
      <c r="V3589" s="212"/>
      <c r="W3589" s="212"/>
      <c r="X3589" s="212"/>
      <c r="Y3589" s="212">
        <v>1372</v>
      </c>
      <c r="Z3589" s="212" t="s">
        <v>346</v>
      </c>
      <c r="AA3589" s="212" t="s">
        <v>347</v>
      </c>
      <c r="AB3589" s="212">
        <v>402604.83600000001</v>
      </c>
      <c r="AC3589" s="212">
        <v>498827.38299999997</v>
      </c>
      <c r="AD3589" s="212">
        <v>4.1700000000000001E-2</v>
      </c>
      <c r="AE3589" s="212">
        <v>0</v>
      </c>
      <c r="AF3589" s="212">
        <v>4.1700000000000001E-2</v>
      </c>
      <c r="AG3589" s="212">
        <v>0</v>
      </c>
      <c r="AH3589" s="212">
        <v>16775.2</v>
      </c>
      <c r="AI3589" s="212">
        <v>20784.47</v>
      </c>
      <c r="AJ3589" s="212">
        <v>1</v>
      </c>
      <c r="AK3589" s="212">
        <v>0.04</v>
      </c>
      <c r="AL3589" s="212">
        <v>0</v>
      </c>
      <c r="AM3589">
        <v>1</v>
      </c>
      <c r="AN3589" t="str">
        <f>VLOOKUP(H3589,'Base Art'!$A:$AJ,36,FALSE)</f>
        <v>LA DELICIA FELIPE FORT S.A.</v>
      </c>
    </row>
    <row r="3590" spans="1:40" x14ac:dyDescent="0.25">
      <c r="A3590" s="212" t="s">
        <v>7665</v>
      </c>
      <c r="B3590" s="212">
        <v>1</v>
      </c>
      <c r="C3590" s="212" t="s">
        <v>7666</v>
      </c>
      <c r="D3590" s="212" t="s">
        <v>1580</v>
      </c>
      <c r="E3590" s="212">
        <v>54</v>
      </c>
      <c r="F3590" s="212" t="s">
        <v>3</v>
      </c>
      <c r="G3590" s="212" t="s">
        <v>952</v>
      </c>
      <c r="H3590" s="212">
        <v>1345</v>
      </c>
      <c r="I3590" s="212" t="s">
        <v>953</v>
      </c>
      <c r="J3590" s="212"/>
      <c r="K3590" s="212"/>
      <c r="L3590" s="212"/>
      <c r="M3590" s="212"/>
      <c r="N3590" s="212"/>
      <c r="O3590" s="212"/>
      <c r="P3590" s="212"/>
      <c r="Q3590" s="212"/>
      <c r="R3590" s="212"/>
      <c r="S3590" s="212"/>
      <c r="T3590" s="212"/>
      <c r="U3590" s="212"/>
      <c r="V3590" s="212"/>
      <c r="W3590" s="212"/>
      <c r="X3590" s="212"/>
      <c r="Y3590" s="212">
        <v>1372</v>
      </c>
      <c r="Z3590" s="212" t="s">
        <v>346</v>
      </c>
      <c r="AA3590" s="212" t="s">
        <v>347</v>
      </c>
      <c r="AB3590" s="212">
        <v>245178.375</v>
      </c>
      <c r="AC3590" s="212">
        <v>296665.83100000001</v>
      </c>
      <c r="AD3590" s="212">
        <v>8.3299999999999999E-2</v>
      </c>
      <c r="AE3590" s="212">
        <v>0</v>
      </c>
      <c r="AF3590" s="212">
        <v>8.3299999999999999E-2</v>
      </c>
      <c r="AG3590" s="212">
        <v>0</v>
      </c>
      <c r="AH3590" s="212">
        <v>20431.53</v>
      </c>
      <c r="AI3590" s="212">
        <v>24722.15</v>
      </c>
      <c r="AJ3590" s="212">
        <v>0</v>
      </c>
      <c r="AK3590" s="212">
        <v>0</v>
      </c>
      <c r="AL3590" s="212">
        <v>0</v>
      </c>
      <c r="AM3590">
        <v>1</v>
      </c>
      <c r="AN3590" t="str">
        <f>VLOOKUP(H3590,'Base Art'!$A:$AJ,36,FALSE)</f>
        <v>LA DELICIA FELIPE FORT S.A.</v>
      </c>
    </row>
    <row r="3591" spans="1:40" x14ac:dyDescent="0.25">
      <c r="A3591" s="212" t="s">
        <v>7665</v>
      </c>
      <c r="B3591" s="212">
        <v>1</v>
      </c>
      <c r="C3591" s="212" t="s">
        <v>7666</v>
      </c>
      <c r="D3591" s="212" t="s">
        <v>1580</v>
      </c>
      <c r="E3591" s="212">
        <v>54</v>
      </c>
      <c r="F3591" s="212" t="s">
        <v>3</v>
      </c>
      <c r="G3591" s="212" t="s">
        <v>426</v>
      </c>
      <c r="H3591" s="212">
        <v>1352</v>
      </c>
      <c r="I3591" s="212" t="s">
        <v>427</v>
      </c>
      <c r="J3591" s="212"/>
      <c r="K3591" s="212"/>
      <c r="L3591" s="212"/>
      <c r="M3591" s="212"/>
      <c r="N3591" s="212"/>
      <c r="O3591" s="212"/>
      <c r="P3591" s="212"/>
      <c r="Q3591" s="212"/>
      <c r="R3591" s="212"/>
      <c r="S3591" s="212"/>
      <c r="T3591" s="212"/>
      <c r="U3591" s="212"/>
      <c r="V3591" s="212"/>
      <c r="W3591" s="212"/>
      <c r="X3591" s="212"/>
      <c r="Y3591" s="212">
        <v>1372</v>
      </c>
      <c r="Z3591" s="212" t="s">
        <v>346</v>
      </c>
      <c r="AA3591" s="212" t="s">
        <v>347</v>
      </c>
      <c r="AB3591" s="212">
        <v>220802.84299999999</v>
      </c>
      <c r="AC3591" s="212">
        <v>272656.02899999998</v>
      </c>
      <c r="AD3591" s="212">
        <v>0.5</v>
      </c>
      <c r="AE3591" s="212">
        <v>0</v>
      </c>
      <c r="AF3591" s="212">
        <v>0.5</v>
      </c>
      <c r="AG3591" s="212">
        <v>0</v>
      </c>
      <c r="AH3591" s="212">
        <v>110401.42</v>
      </c>
      <c r="AI3591" s="212">
        <v>136328.01</v>
      </c>
      <c r="AJ3591" s="212">
        <v>1</v>
      </c>
      <c r="AK3591" s="212">
        <v>0.5</v>
      </c>
      <c r="AL3591" s="212">
        <v>0</v>
      </c>
      <c r="AM3591">
        <v>1</v>
      </c>
      <c r="AN3591" t="str">
        <f>VLOOKUP(H3591,'Base Art'!$A:$AJ,36,FALSE)</f>
        <v>LA DELICIA FELIPE FORT S.A.</v>
      </c>
    </row>
    <row r="3592" spans="1:40" x14ac:dyDescent="0.25">
      <c r="A3592" s="212" t="s">
        <v>7665</v>
      </c>
      <c r="B3592" s="212">
        <v>1</v>
      </c>
      <c r="C3592" s="212" t="s">
        <v>7666</v>
      </c>
      <c r="D3592" s="212" t="s">
        <v>1580</v>
      </c>
      <c r="E3592" s="212">
        <v>54</v>
      </c>
      <c r="F3592" s="212" t="s">
        <v>3</v>
      </c>
      <c r="G3592" s="212" t="s">
        <v>438</v>
      </c>
      <c r="H3592" s="212">
        <v>1419</v>
      </c>
      <c r="I3592" s="212" t="s">
        <v>439</v>
      </c>
      <c r="J3592" s="212">
        <v>1429</v>
      </c>
      <c r="K3592" s="212" t="s">
        <v>440</v>
      </c>
      <c r="L3592" s="212" t="s">
        <v>441</v>
      </c>
      <c r="M3592" s="212"/>
      <c r="N3592" s="212"/>
      <c r="O3592" s="212"/>
      <c r="P3592" s="212"/>
      <c r="Q3592" s="212"/>
      <c r="R3592" s="212"/>
      <c r="S3592" s="212"/>
      <c r="T3592" s="212"/>
      <c r="U3592" s="212"/>
      <c r="V3592" s="212"/>
      <c r="W3592" s="212"/>
      <c r="X3592" s="212"/>
      <c r="Y3592" s="212">
        <v>1374</v>
      </c>
      <c r="Z3592" s="212" t="s">
        <v>336</v>
      </c>
      <c r="AA3592" s="212" t="s">
        <v>337</v>
      </c>
      <c r="AB3592" s="212">
        <v>92678.8</v>
      </c>
      <c r="AC3592" s="212">
        <v>114921.702</v>
      </c>
      <c r="AD3592" s="212">
        <v>8.3299999999999999E-2</v>
      </c>
      <c r="AE3592" s="212">
        <v>0</v>
      </c>
      <c r="AF3592" s="212">
        <v>8.3299999999999999E-2</v>
      </c>
      <c r="AG3592" s="212">
        <v>0</v>
      </c>
      <c r="AH3592" s="212">
        <v>7723.23</v>
      </c>
      <c r="AI3592" s="212">
        <v>9576.81</v>
      </c>
      <c r="AJ3592" s="212">
        <v>0</v>
      </c>
      <c r="AK3592" s="212">
        <v>0</v>
      </c>
      <c r="AL3592" s="212">
        <v>0</v>
      </c>
      <c r="AM3592">
        <v>1</v>
      </c>
      <c r="AN3592" t="str">
        <f>VLOOKUP(H3592,'Base Art'!$A:$AJ,36,FALSE)</f>
        <v>GEORGALOS HNOS. S.A.I.C.A.</v>
      </c>
    </row>
    <row r="3593" spans="1:40" x14ac:dyDescent="0.25">
      <c r="A3593" s="212" t="s">
        <v>7665</v>
      </c>
      <c r="B3593" s="212">
        <v>1</v>
      </c>
      <c r="C3593" s="212" t="s">
        <v>7666</v>
      </c>
      <c r="D3593" s="212" t="s">
        <v>1580</v>
      </c>
      <c r="E3593" s="212">
        <v>54</v>
      </c>
      <c r="F3593" s="212" t="s">
        <v>3</v>
      </c>
      <c r="G3593" s="212" t="s">
        <v>1068</v>
      </c>
      <c r="H3593" s="212">
        <v>1512</v>
      </c>
      <c r="I3593" s="212" t="s">
        <v>1069</v>
      </c>
      <c r="J3593" s="212">
        <v>1414</v>
      </c>
      <c r="K3593" s="212" t="s">
        <v>372</v>
      </c>
      <c r="L3593" s="212" t="s">
        <v>373</v>
      </c>
      <c r="M3593" s="212"/>
      <c r="N3593" s="212"/>
      <c r="O3593" s="212"/>
      <c r="P3593" s="212">
        <v>1071</v>
      </c>
      <c r="Q3593" s="212" t="s">
        <v>944</v>
      </c>
      <c r="R3593" s="212" t="s">
        <v>945</v>
      </c>
      <c r="S3593" s="212"/>
      <c r="T3593" s="212"/>
      <c r="U3593" s="212"/>
      <c r="V3593" s="212"/>
      <c r="W3593" s="212"/>
      <c r="X3593" s="212"/>
      <c r="Y3593" s="212">
        <v>1374</v>
      </c>
      <c r="Z3593" s="212" t="s">
        <v>336</v>
      </c>
      <c r="AA3593" s="212" t="s">
        <v>337</v>
      </c>
      <c r="AB3593" s="212">
        <v>43724.169000000002</v>
      </c>
      <c r="AC3593" s="212">
        <v>52906.243000000002</v>
      </c>
      <c r="AD3593" s="212">
        <v>0.16669999999999999</v>
      </c>
      <c r="AE3593" s="212">
        <v>0</v>
      </c>
      <c r="AF3593" s="212">
        <v>0.16669999999999999</v>
      </c>
      <c r="AG3593" s="212">
        <v>0</v>
      </c>
      <c r="AH3593" s="212">
        <v>7287.36</v>
      </c>
      <c r="AI3593" s="212">
        <v>8817.7099999999991</v>
      </c>
      <c r="AJ3593" s="212">
        <v>0</v>
      </c>
      <c r="AK3593" s="212">
        <v>0</v>
      </c>
      <c r="AL3593" s="212">
        <v>0</v>
      </c>
      <c r="AM3593">
        <v>1</v>
      </c>
      <c r="AN3593" t="str">
        <f>VLOOKUP(H3593,'Base Art'!$A:$AJ,36,FALSE)</f>
        <v>ARCOR S.A.I.C.</v>
      </c>
    </row>
    <row r="3594" spans="1:40" x14ac:dyDescent="0.25">
      <c r="A3594" s="212" t="s">
        <v>7665</v>
      </c>
      <c r="B3594" s="212">
        <v>1</v>
      </c>
      <c r="C3594" s="212" t="s">
        <v>7666</v>
      </c>
      <c r="D3594" s="212" t="s">
        <v>1580</v>
      </c>
      <c r="E3594" s="212">
        <v>54</v>
      </c>
      <c r="F3594" s="212" t="s">
        <v>3</v>
      </c>
      <c r="G3594" s="212" t="s">
        <v>1070</v>
      </c>
      <c r="H3594" s="212">
        <v>1513</v>
      </c>
      <c r="I3594" s="212" t="s">
        <v>1071</v>
      </c>
      <c r="J3594" s="212">
        <v>1414</v>
      </c>
      <c r="K3594" s="212" t="s">
        <v>372</v>
      </c>
      <c r="L3594" s="212" t="s">
        <v>373</v>
      </c>
      <c r="M3594" s="212"/>
      <c r="N3594" s="212"/>
      <c r="O3594" s="212"/>
      <c r="P3594" s="212">
        <v>1071</v>
      </c>
      <c r="Q3594" s="212" t="s">
        <v>944</v>
      </c>
      <c r="R3594" s="212" t="s">
        <v>945</v>
      </c>
      <c r="S3594" s="212"/>
      <c r="T3594" s="212"/>
      <c r="U3594" s="212"/>
      <c r="V3594" s="212"/>
      <c r="W3594" s="212"/>
      <c r="X3594" s="212"/>
      <c r="Y3594" s="212">
        <v>1374</v>
      </c>
      <c r="Z3594" s="212" t="s">
        <v>336</v>
      </c>
      <c r="AA3594" s="212" t="s">
        <v>337</v>
      </c>
      <c r="AB3594" s="212">
        <v>43724.169000000002</v>
      </c>
      <c r="AC3594" s="212">
        <v>52906.243000000002</v>
      </c>
      <c r="AD3594" s="212">
        <v>0.16669999999999999</v>
      </c>
      <c r="AE3594" s="212">
        <v>0</v>
      </c>
      <c r="AF3594" s="212">
        <v>0.16669999999999999</v>
      </c>
      <c r="AG3594" s="212">
        <v>0</v>
      </c>
      <c r="AH3594" s="212">
        <v>7287.36</v>
      </c>
      <c r="AI3594" s="212">
        <v>8817.7099999999991</v>
      </c>
      <c r="AJ3594" s="212">
        <v>0</v>
      </c>
      <c r="AK3594" s="212">
        <v>0</v>
      </c>
      <c r="AL3594" s="212">
        <v>0</v>
      </c>
      <c r="AM3594">
        <v>1</v>
      </c>
      <c r="AN3594" t="str">
        <f>VLOOKUP(H3594,'Base Art'!$A:$AJ,36,FALSE)</f>
        <v>ARCOR S.A.I.C.</v>
      </c>
    </row>
    <row r="3595" spans="1:40" x14ac:dyDescent="0.25">
      <c r="A3595" s="212" t="s">
        <v>7665</v>
      </c>
      <c r="B3595" s="212">
        <v>1</v>
      </c>
      <c r="C3595" s="212" t="s">
        <v>7666</v>
      </c>
      <c r="D3595" s="212" t="s">
        <v>1580</v>
      </c>
      <c r="E3595" s="212">
        <v>54</v>
      </c>
      <c r="F3595" s="212" t="s">
        <v>3</v>
      </c>
      <c r="G3595" s="212" t="s">
        <v>442</v>
      </c>
      <c r="H3595" s="212">
        <v>1594</v>
      </c>
      <c r="I3595" s="212" t="s">
        <v>443</v>
      </c>
      <c r="J3595" s="212">
        <v>1422</v>
      </c>
      <c r="K3595" s="212" t="s">
        <v>382</v>
      </c>
      <c r="L3595" s="212" t="s">
        <v>383</v>
      </c>
      <c r="M3595" s="212"/>
      <c r="N3595" s="212"/>
      <c r="O3595" s="212"/>
      <c r="P3595" s="212">
        <v>1067</v>
      </c>
      <c r="Q3595" s="212" t="s">
        <v>384</v>
      </c>
      <c r="R3595" s="212" t="s">
        <v>385</v>
      </c>
      <c r="S3595" s="212"/>
      <c r="T3595" s="212"/>
      <c r="U3595" s="212"/>
      <c r="V3595" s="212"/>
      <c r="W3595" s="212"/>
      <c r="X3595" s="212"/>
      <c r="Y3595" s="212">
        <v>1373</v>
      </c>
      <c r="Z3595" s="212" t="s">
        <v>386</v>
      </c>
      <c r="AA3595" s="212" t="s">
        <v>387</v>
      </c>
      <c r="AB3595" s="212">
        <v>17273.143</v>
      </c>
      <c r="AC3595" s="212">
        <v>21418.697</v>
      </c>
      <c r="AD3595" s="212">
        <v>0.52500000000000002</v>
      </c>
      <c r="AE3595" s="212">
        <v>0</v>
      </c>
      <c r="AF3595" s="212">
        <v>0.52500000000000002</v>
      </c>
      <c r="AG3595" s="212">
        <v>0</v>
      </c>
      <c r="AH3595" s="212">
        <v>9068.4</v>
      </c>
      <c r="AI3595" s="212">
        <v>11244.82</v>
      </c>
      <c r="AJ3595" s="212">
        <v>0</v>
      </c>
      <c r="AK3595" s="212">
        <v>0</v>
      </c>
      <c r="AL3595" s="212">
        <v>0</v>
      </c>
      <c r="AM3595">
        <v>1</v>
      </c>
      <c r="AN3595" t="str">
        <f>VLOOKUP(H3595,'Base Art'!$A:$AJ,36,FALSE)</f>
        <v>ARCOR S.A.I.C.</v>
      </c>
    </row>
    <row r="3596" spans="1:40" x14ac:dyDescent="0.25">
      <c r="A3596" s="212" t="s">
        <v>7665</v>
      </c>
      <c r="B3596" s="212">
        <v>1</v>
      </c>
      <c r="C3596" s="212" t="s">
        <v>7666</v>
      </c>
      <c r="D3596" s="212" t="s">
        <v>1580</v>
      </c>
      <c r="E3596" s="212">
        <v>54</v>
      </c>
      <c r="F3596" s="212" t="s">
        <v>3</v>
      </c>
      <c r="G3596" s="212" t="s">
        <v>444</v>
      </c>
      <c r="H3596" s="212">
        <v>1641</v>
      </c>
      <c r="I3596" s="212" t="s">
        <v>445</v>
      </c>
      <c r="J3596" s="212">
        <v>1064</v>
      </c>
      <c r="K3596" s="212" t="s">
        <v>446</v>
      </c>
      <c r="L3596" s="212" t="s">
        <v>447</v>
      </c>
      <c r="M3596" s="212"/>
      <c r="N3596" s="212"/>
      <c r="O3596" s="212"/>
      <c r="P3596" s="212">
        <v>1066</v>
      </c>
      <c r="Q3596" s="212" t="s">
        <v>448</v>
      </c>
      <c r="R3596" s="212" t="s">
        <v>449</v>
      </c>
      <c r="S3596" s="212"/>
      <c r="T3596" s="212"/>
      <c r="U3596" s="212"/>
      <c r="V3596" s="212"/>
      <c r="W3596" s="212"/>
      <c r="X3596" s="212"/>
      <c r="Y3596" s="212">
        <v>1373</v>
      </c>
      <c r="Z3596" s="212" t="s">
        <v>386</v>
      </c>
      <c r="AA3596" s="212" t="s">
        <v>387</v>
      </c>
      <c r="AB3596" s="212">
        <v>16731.150000000001</v>
      </c>
      <c r="AC3596" s="212">
        <v>20746.626</v>
      </c>
      <c r="AD3596" s="212">
        <v>1</v>
      </c>
      <c r="AE3596" s="212">
        <v>0</v>
      </c>
      <c r="AF3596" s="212">
        <v>1</v>
      </c>
      <c r="AG3596" s="212">
        <v>0</v>
      </c>
      <c r="AH3596" s="212">
        <v>16731.150000000001</v>
      </c>
      <c r="AI3596" s="212">
        <v>20746.63</v>
      </c>
      <c r="AJ3596" s="212">
        <v>0</v>
      </c>
      <c r="AK3596" s="212">
        <v>0</v>
      </c>
      <c r="AL3596" s="212">
        <v>0</v>
      </c>
      <c r="AM3596">
        <v>1</v>
      </c>
      <c r="AN3596" t="str">
        <f>VLOOKUP(H3596,'Base Art'!$A:$AJ,36,FALSE)</f>
        <v>MOLINO CAÑUELAS S.A.C.I.F.I.A.</v>
      </c>
    </row>
    <row r="3597" spans="1:40" x14ac:dyDescent="0.25">
      <c r="A3597" s="212" t="s">
        <v>7665</v>
      </c>
      <c r="B3597" s="212">
        <v>1</v>
      </c>
      <c r="C3597" s="212" t="s">
        <v>7666</v>
      </c>
      <c r="D3597" s="212" t="s">
        <v>1580</v>
      </c>
      <c r="E3597" s="212">
        <v>54</v>
      </c>
      <c r="F3597" s="212" t="s">
        <v>3</v>
      </c>
      <c r="G3597" s="212" t="s">
        <v>456</v>
      </c>
      <c r="H3597" s="212">
        <v>1646</v>
      </c>
      <c r="I3597" s="212" t="s">
        <v>457</v>
      </c>
      <c r="J3597" s="212">
        <v>1064</v>
      </c>
      <c r="K3597" s="212" t="s">
        <v>446</v>
      </c>
      <c r="L3597" s="212" t="s">
        <v>447</v>
      </c>
      <c r="M3597" s="212"/>
      <c r="N3597" s="212"/>
      <c r="O3597" s="212"/>
      <c r="P3597" s="212">
        <v>1066</v>
      </c>
      <c r="Q3597" s="212" t="s">
        <v>448</v>
      </c>
      <c r="R3597" s="212" t="s">
        <v>449</v>
      </c>
      <c r="S3597" s="212"/>
      <c r="T3597" s="212"/>
      <c r="U3597" s="212"/>
      <c r="V3597" s="212"/>
      <c r="W3597" s="212"/>
      <c r="X3597" s="212"/>
      <c r="Y3597" s="212">
        <v>1373</v>
      </c>
      <c r="Z3597" s="212" t="s">
        <v>386</v>
      </c>
      <c r="AA3597" s="212" t="s">
        <v>387</v>
      </c>
      <c r="AB3597" s="212">
        <v>20741.091</v>
      </c>
      <c r="AC3597" s="212">
        <v>25718.951000000001</v>
      </c>
      <c r="AD3597" s="212">
        <v>0.41670000000000001</v>
      </c>
      <c r="AE3597" s="212">
        <v>4.1700000000000001E-2</v>
      </c>
      <c r="AF3597" s="212">
        <v>0.45829999999999999</v>
      </c>
      <c r="AG3597" s="212">
        <v>0</v>
      </c>
      <c r="AH3597" s="212">
        <v>9506.33</v>
      </c>
      <c r="AI3597" s="212">
        <v>11787.85</v>
      </c>
      <c r="AJ3597" s="212">
        <v>0</v>
      </c>
      <c r="AK3597" s="212">
        <v>0</v>
      </c>
      <c r="AL3597" s="212">
        <v>0</v>
      </c>
      <c r="AM3597">
        <v>1</v>
      </c>
      <c r="AN3597" t="str">
        <f>VLOOKUP(H3597,'Base Art'!$A:$AJ,36,FALSE)</f>
        <v>MOLINO CAÑUELAS S.A.C.I.F.I.A.</v>
      </c>
    </row>
    <row r="3598" spans="1:40" x14ac:dyDescent="0.25">
      <c r="A3598" s="212" t="s">
        <v>7665</v>
      </c>
      <c r="B3598" s="212">
        <v>1</v>
      </c>
      <c r="C3598" s="212" t="s">
        <v>7666</v>
      </c>
      <c r="D3598" s="212" t="s">
        <v>1580</v>
      </c>
      <c r="E3598" s="212">
        <v>54</v>
      </c>
      <c r="F3598" s="212" t="s">
        <v>3</v>
      </c>
      <c r="G3598" s="212" t="s">
        <v>458</v>
      </c>
      <c r="H3598" s="212">
        <v>1648</v>
      </c>
      <c r="I3598" s="212" t="s">
        <v>459</v>
      </c>
      <c r="J3598" s="212">
        <v>1422</v>
      </c>
      <c r="K3598" s="212" t="s">
        <v>382</v>
      </c>
      <c r="L3598" s="212" t="s">
        <v>383</v>
      </c>
      <c r="M3598" s="212"/>
      <c r="N3598" s="212"/>
      <c r="O3598" s="212"/>
      <c r="P3598" s="212">
        <v>1067</v>
      </c>
      <c r="Q3598" s="212" t="s">
        <v>384</v>
      </c>
      <c r="R3598" s="212" t="s">
        <v>385</v>
      </c>
      <c r="S3598" s="212"/>
      <c r="T3598" s="212"/>
      <c r="U3598" s="212"/>
      <c r="V3598" s="212"/>
      <c r="W3598" s="212"/>
      <c r="X3598" s="212"/>
      <c r="Y3598" s="212">
        <v>1373</v>
      </c>
      <c r="Z3598" s="212" t="s">
        <v>386</v>
      </c>
      <c r="AA3598" s="212" t="s">
        <v>387</v>
      </c>
      <c r="AB3598" s="212">
        <v>16185.071</v>
      </c>
      <c r="AC3598" s="212">
        <v>20069.485000000001</v>
      </c>
      <c r="AD3598" s="212">
        <v>0.35</v>
      </c>
      <c r="AE3598" s="212">
        <v>0</v>
      </c>
      <c r="AF3598" s="212">
        <v>0.35</v>
      </c>
      <c r="AG3598" s="212">
        <v>0</v>
      </c>
      <c r="AH3598" s="212">
        <v>5664.77</v>
      </c>
      <c r="AI3598" s="212">
        <v>7024.32</v>
      </c>
      <c r="AJ3598" s="212">
        <v>0</v>
      </c>
      <c r="AK3598" s="212">
        <v>0</v>
      </c>
      <c r="AL3598" s="212">
        <v>0</v>
      </c>
      <c r="AM3598">
        <v>1</v>
      </c>
      <c r="AN3598" t="str">
        <f>VLOOKUP(H3598,'Base Art'!$A:$AJ,36,FALSE)</f>
        <v>ARCOR S.A.I.C.</v>
      </c>
    </row>
    <row r="3599" spans="1:40" x14ac:dyDescent="0.25">
      <c r="A3599" s="212" t="s">
        <v>7665</v>
      </c>
      <c r="B3599" s="212">
        <v>1</v>
      </c>
      <c r="C3599" s="212" t="s">
        <v>7666</v>
      </c>
      <c r="D3599" s="212" t="s">
        <v>1580</v>
      </c>
      <c r="E3599" s="212">
        <v>54</v>
      </c>
      <c r="F3599" s="212" t="s">
        <v>3</v>
      </c>
      <c r="G3599" s="212" t="s">
        <v>464</v>
      </c>
      <c r="H3599" s="212">
        <v>1808</v>
      </c>
      <c r="I3599" s="212" t="s">
        <v>465</v>
      </c>
      <c r="J3599" s="212">
        <v>1470</v>
      </c>
      <c r="K3599" s="212" t="s">
        <v>466</v>
      </c>
      <c r="L3599" s="212" t="s">
        <v>467</v>
      </c>
      <c r="M3599" s="212"/>
      <c r="N3599" s="212"/>
      <c r="O3599" s="212"/>
      <c r="P3599" s="212"/>
      <c r="Q3599" s="212"/>
      <c r="R3599" s="212"/>
      <c r="S3599" s="212"/>
      <c r="T3599" s="212"/>
      <c r="U3599" s="212"/>
      <c r="V3599" s="212"/>
      <c r="W3599" s="212"/>
      <c r="X3599" s="212"/>
      <c r="Y3599" s="212">
        <v>1374</v>
      </c>
      <c r="Z3599" s="212" t="s">
        <v>336</v>
      </c>
      <c r="AA3599" s="212" t="s">
        <v>337</v>
      </c>
      <c r="AB3599" s="212">
        <v>106227</v>
      </c>
      <c r="AC3599" s="212">
        <v>131721.48000000001</v>
      </c>
      <c r="AD3599" s="212">
        <v>8.3299999999999999E-2</v>
      </c>
      <c r="AE3599" s="212">
        <v>0</v>
      </c>
      <c r="AF3599" s="212">
        <v>8.3299999999999999E-2</v>
      </c>
      <c r="AG3599" s="212">
        <v>0</v>
      </c>
      <c r="AH3599" s="212">
        <v>8852.25</v>
      </c>
      <c r="AI3599" s="212">
        <v>10976.79</v>
      </c>
      <c r="AJ3599" s="212">
        <v>0</v>
      </c>
      <c r="AK3599" s="212">
        <v>0</v>
      </c>
      <c r="AL3599" s="212">
        <v>0</v>
      </c>
      <c r="AM3599">
        <v>1</v>
      </c>
      <c r="AN3599" t="str">
        <f>VLOOKUP(H3599,'Base Art'!$A:$AJ,36,FALSE)</f>
        <v>LHERITIER ARGENTINA S.A.</v>
      </c>
    </row>
    <row r="3600" spans="1:40" x14ac:dyDescent="0.25">
      <c r="A3600" s="212" t="s">
        <v>7665</v>
      </c>
      <c r="B3600" s="212">
        <v>1</v>
      </c>
      <c r="C3600" s="212" t="s">
        <v>7666</v>
      </c>
      <c r="D3600" s="212" t="s">
        <v>1580</v>
      </c>
      <c r="E3600" s="212">
        <v>54</v>
      </c>
      <c r="F3600" s="212" t="s">
        <v>3</v>
      </c>
      <c r="G3600" s="212" t="s">
        <v>474</v>
      </c>
      <c r="H3600" s="212">
        <v>1882</v>
      </c>
      <c r="I3600" s="212" t="s">
        <v>475</v>
      </c>
      <c r="J3600" s="212">
        <v>1202</v>
      </c>
      <c r="K3600" s="212" t="s">
        <v>476</v>
      </c>
      <c r="L3600" s="212" t="s">
        <v>477</v>
      </c>
      <c r="M3600" s="212"/>
      <c r="N3600" s="212"/>
      <c r="O3600" s="212"/>
      <c r="P3600" s="212"/>
      <c r="Q3600" s="212"/>
      <c r="R3600" s="212"/>
      <c r="S3600" s="212"/>
      <c r="T3600" s="212"/>
      <c r="U3600" s="212"/>
      <c r="V3600" s="212"/>
      <c r="W3600" s="212"/>
      <c r="X3600" s="212"/>
      <c r="Y3600" s="212">
        <v>1372</v>
      </c>
      <c r="Z3600" s="212" t="s">
        <v>346</v>
      </c>
      <c r="AA3600" s="212" t="s">
        <v>347</v>
      </c>
      <c r="AB3600" s="212">
        <v>151562.75</v>
      </c>
      <c r="AC3600" s="212">
        <v>192333.13200000001</v>
      </c>
      <c r="AD3600" s="212">
        <v>0.16669999999999999</v>
      </c>
      <c r="AE3600" s="212">
        <v>0.16669999999999999</v>
      </c>
      <c r="AF3600" s="212">
        <v>0.33329999999999999</v>
      </c>
      <c r="AG3600" s="212">
        <v>0</v>
      </c>
      <c r="AH3600" s="212">
        <v>50520.92</v>
      </c>
      <c r="AI3600" s="212">
        <v>64111.040000000001</v>
      </c>
      <c r="AJ3600" s="212">
        <v>1</v>
      </c>
      <c r="AK3600" s="212">
        <v>0.33</v>
      </c>
      <c r="AL3600" s="212">
        <v>0</v>
      </c>
      <c r="AM3600">
        <v>1</v>
      </c>
      <c r="AN3600" t="str">
        <f>VLOOKUP(H3600,'Base Art'!$A:$AJ,36,FALSE)</f>
        <v>FERRERO ARGENTINA S.A.</v>
      </c>
    </row>
    <row r="3601" spans="1:40" x14ac:dyDescent="0.25">
      <c r="A3601" s="212" t="s">
        <v>7665</v>
      </c>
      <c r="B3601" s="212">
        <v>1</v>
      </c>
      <c r="C3601" s="212" t="s">
        <v>7666</v>
      </c>
      <c r="D3601" s="212" t="s">
        <v>1580</v>
      </c>
      <c r="E3601" s="212">
        <v>54</v>
      </c>
      <c r="F3601" s="212" t="s">
        <v>3</v>
      </c>
      <c r="G3601" s="212" t="s">
        <v>490</v>
      </c>
      <c r="H3601" s="212">
        <v>1971</v>
      </c>
      <c r="I3601" s="212" t="s">
        <v>491</v>
      </c>
      <c r="J3601" s="212">
        <v>1204</v>
      </c>
      <c r="K3601" s="212" t="s">
        <v>492</v>
      </c>
      <c r="L3601" s="212" t="s">
        <v>493</v>
      </c>
      <c r="M3601" s="212"/>
      <c r="N3601" s="212"/>
      <c r="O3601" s="212"/>
      <c r="P3601" s="212"/>
      <c r="Q3601" s="212"/>
      <c r="R3601" s="212"/>
      <c r="S3601" s="212"/>
      <c r="T3601" s="212"/>
      <c r="U3601" s="212"/>
      <c r="V3601" s="212"/>
      <c r="W3601" s="212"/>
      <c r="X3601" s="212"/>
      <c r="Y3601" s="212">
        <v>1372</v>
      </c>
      <c r="Z3601" s="212" t="s">
        <v>346</v>
      </c>
      <c r="AA3601" s="212" t="s">
        <v>347</v>
      </c>
      <c r="AB3601" s="212">
        <v>191259.17600000001</v>
      </c>
      <c r="AC3601" s="212">
        <v>237161.34599999999</v>
      </c>
      <c r="AD3601" s="212">
        <v>7.1400000000000005E-2</v>
      </c>
      <c r="AE3601" s="212">
        <v>0</v>
      </c>
      <c r="AF3601" s="212">
        <v>7.1400000000000005E-2</v>
      </c>
      <c r="AG3601" s="212">
        <v>0</v>
      </c>
      <c r="AH3601" s="212">
        <v>13661.37</v>
      </c>
      <c r="AI3601" s="212">
        <v>16940.099999999999</v>
      </c>
      <c r="AJ3601" s="212">
        <v>0</v>
      </c>
      <c r="AK3601" s="212">
        <v>0</v>
      </c>
      <c r="AL3601" s="212">
        <v>0</v>
      </c>
      <c r="AM3601">
        <v>1</v>
      </c>
      <c r="AN3601" t="str">
        <f>VLOOKUP(H3601,'Base Art'!$A:$AJ,36,FALSE)</f>
        <v>FERRERO ARGENTINA S.A.</v>
      </c>
    </row>
    <row r="3602" spans="1:40" x14ac:dyDescent="0.25">
      <c r="A3602" s="212" t="s">
        <v>7665</v>
      </c>
      <c r="B3602" s="212">
        <v>1</v>
      </c>
      <c r="C3602" s="212" t="s">
        <v>7666</v>
      </c>
      <c r="D3602" s="212" t="s">
        <v>1580</v>
      </c>
      <c r="E3602" s="212">
        <v>54</v>
      </c>
      <c r="F3602" s="212" t="s">
        <v>3</v>
      </c>
      <c r="G3602" s="212" t="s">
        <v>494</v>
      </c>
      <c r="H3602" s="212">
        <v>1996</v>
      </c>
      <c r="I3602" s="212" t="s">
        <v>495</v>
      </c>
      <c r="J3602" s="212">
        <v>1202</v>
      </c>
      <c r="K3602" s="212" t="s">
        <v>476</v>
      </c>
      <c r="L3602" s="212" t="s">
        <v>477</v>
      </c>
      <c r="M3602" s="212"/>
      <c r="N3602" s="212"/>
      <c r="O3602" s="212"/>
      <c r="P3602" s="212"/>
      <c r="Q3602" s="212"/>
      <c r="R3602" s="212"/>
      <c r="S3602" s="212"/>
      <c r="T3602" s="212"/>
      <c r="U3602" s="212"/>
      <c r="V3602" s="212"/>
      <c r="W3602" s="212"/>
      <c r="X3602" s="212"/>
      <c r="Y3602" s="212">
        <v>1372</v>
      </c>
      <c r="Z3602" s="212" t="s">
        <v>346</v>
      </c>
      <c r="AA3602" s="212" t="s">
        <v>347</v>
      </c>
      <c r="AB3602" s="212">
        <v>146168.55300000001</v>
      </c>
      <c r="AC3602" s="212">
        <v>185487.89300000001</v>
      </c>
      <c r="AD3602" s="212">
        <v>0.2</v>
      </c>
      <c r="AE3602" s="212">
        <v>0</v>
      </c>
      <c r="AF3602" s="212">
        <v>0.2</v>
      </c>
      <c r="AG3602" s="212">
        <v>0</v>
      </c>
      <c r="AH3602" s="212">
        <v>29233.71</v>
      </c>
      <c r="AI3602" s="212">
        <v>37097.58</v>
      </c>
      <c r="AJ3602" s="212">
        <v>0</v>
      </c>
      <c r="AK3602" s="212">
        <v>0</v>
      </c>
      <c r="AL3602" s="212">
        <v>0</v>
      </c>
      <c r="AM3602">
        <v>1</v>
      </c>
      <c r="AN3602" t="str">
        <f>VLOOKUP(H3602,'Base Art'!$A:$AJ,36,FALSE)</f>
        <v>FERRERO ARGENTINA S.A.</v>
      </c>
    </row>
    <row r="3603" spans="1:40" x14ac:dyDescent="0.25">
      <c r="A3603" s="212" t="s">
        <v>7665</v>
      </c>
      <c r="B3603" s="212">
        <v>1</v>
      </c>
      <c r="C3603" s="212" t="s">
        <v>7666</v>
      </c>
      <c r="D3603" s="212" t="s">
        <v>1580</v>
      </c>
      <c r="E3603" s="212">
        <v>54</v>
      </c>
      <c r="F3603" s="212" t="s">
        <v>3</v>
      </c>
      <c r="G3603" s="212" t="s">
        <v>496</v>
      </c>
      <c r="H3603" s="212">
        <v>2039</v>
      </c>
      <c r="I3603" s="212" t="s">
        <v>497</v>
      </c>
      <c r="J3603" s="212"/>
      <c r="K3603" s="212"/>
      <c r="L3603" s="212"/>
      <c r="M3603" s="212"/>
      <c r="N3603" s="212"/>
      <c r="O3603" s="212"/>
      <c r="P3603" s="212"/>
      <c r="Q3603" s="212"/>
      <c r="R3603" s="212"/>
      <c r="S3603" s="212"/>
      <c r="T3603" s="212"/>
      <c r="U3603" s="212"/>
      <c r="V3603" s="212"/>
      <c r="W3603" s="212"/>
      <c r="X3603" s="212"/>
      <c r="Y3603" s="212">
        <v>1370</v>
      </c>
      <c r="Z3603" s="212" t="s">
        <v>400</v>
      </c>
      <c r="AA3603" s="212" t="s">
        <v>401</v>
      </c>
      <c r="AB3603" s="212">
        <v>24430.142</v>
      </c>
      <c r="AC3603" s="212">
        <v>30293.375</v>
      </c>
      <c r="AD3603" s="212">
        <v>3.3332999999999999</v>
      </c>
      <c r="AE3603" s="212">
        <v>0.66669999999999996</v>
      </c>
      <c r="AF3603" s="212">
        <v>4</v>
      </c>
      <c r="AG3603" s="212">
        <v>0</v>
      </c>
      <c r="AH3603" s="212">
        <v>97720.57</v>
      </c>
      <c r="AI3603" s="212">
        <v>121173.5</v>
      </c>
      <c r="AJ3603" s="212">
        <v>0</v>
      </c>
      <c r="AK3603" s="212">
        <v>0</v>
      </c>
      <c r="AL3603" s="212">
        <v>0</v>
      </c>
      <c r="AM3603">
        <v>1</v>
      </c>
      <c r="AN3603" t="str">
        <f>VLOOKUP(H3603,'Base Art'!$A:$AJ,36,FALSE)</f>
        <v>ENERGY GROUP S.R.L.</v>
      </c>
    </row>
    <row r="3604" spans="1:40" x14ac:dyDescent="0.25">
      <c r="A3604" s="212" t="s">
        <v>7665</v>
      </c>
      <c r="B3604" s="212">
        <v>1</v>
      </c>
      <c r="C3604" s="212" t="s">
        <v>7666</v>
      </c>
      <c r="D3604" s="212" t="s">
        <v>1580</v>
      </c>
      <c r="E3604" s="212">
        <v>54</v>
      </c>
      <c r="F3604" s="212" t="s">
        <v>3</v>
      </c>
      <c r="G3604" s="212" t="s">
        <v>500</v>
      </c>
      <c r="H3604" s="212">
        <v>2338</v>
      </c>
      <c r="I3604" s="212" t="s">
        <v>501</v>
      </c>
      <c r="J3604" s="212"/>
      <c r="K3604" s="212"/>
      <c r="L3604" s="212"/>
      <c r="M3604" s="212"/>
      <c r="N3604" s="212"/>
      <c r="O3604" s="212"/>
      <c r="P3604" s="212">
        <v>1086</v>
      </c>
      <c r="Q3604" s="212" t="s">
        <v>502</v>
      </c>
      <c r="R3604" s="212" t="s">
        <v>503</v>
      </c>
      <c r="S3604" s="212"/>
      <c r="T3604" s="212"/>
      <c r="U3604" s="212"/>
      <c r="V3604" s="212"/>
      <c r="W3604" s="212"/>
      <c r="X3604" s="212"/>
      <c r="Y3604" s="212">
        <v>1373</v>
      </c>
      <c r="Z3604" s="212" t="s">
        <v>386</v>
      </c>
      <c r="AA3604" s="212" t="s">
        <v>387</v>
      </c>
      <c r="AB3604" s="212">
        <v>24910.004000000001</v>
      </c>
      <c r="AC3604" s="212">
        <v>30776.191999999999</v>
      </c>
      <c r="AD3604" s="212">
        <v>2.6667000000000001</v>
      </c>
      <c r="AE3604" s="212">
        <v>0.2</v>
      </c>
      <c r="AF3604" s="212">
        <v>2.8666999999999998</v>
      </c>
      <c r="AG3604" s="212">
        <v>0</v>
      </c>
      <c r="AH3604" s="212">
        <v>71408.679999999993</v>
      </c>
      <c r="AI3604" s="212">
        <v>88225.08</v>
      </c>
      <c r="AJ3604" s="212">
        <v>0</v>
      </c>
      <c r="AK3604" s="212">
        <v>0</v>
      </c>
      <c r="AL3604" s="212">
        <v>0</v>
      </c>
      <c r="AM3604">
        <v>1</v>
      </c>
      <c r="AN3604" t="str">
        <f>VLOOKUP(H3604,'Base Art'!$A:$AJ,36,FALSE)</f>
        <v>DON SATUR S.R.L.</v>
      </c>
    </row>
    <row r="3605" spans="1:40" x14ac:dyDescent="0.25">
      <c r="A3605" s="212" t="s">
        <v>7665</v>
      </c>
      <c r="B3605" s="212">
        <v>1</v>
      </c>
      <c r="C3605" s="212" t="s">
        <v>7666</v>
      </c>
      <c r="D3605" s="212" t="s">
        <v>1580</v>
      </c>
      <c r="E3605" s="212">
        <v>54</v>
      </c>
      <c r="F3605" s="212" t="s">
        <v>3</v>
      </c>
      <c r="G3605" s="212" t="s">
        <v>504</v>
      </c>
      <c r="H3605" s="212">
        <v>2339</v>
      </c>
      <c r="I3605" s="212" t="s">
        <v>505</v>
      </c>
      <c r="J3605" s="212"/>
      <c r="K3605" s="212"/>
      <c r="L3605" s="212"/>
      <c r="M3605" s="212"/>
      <c r="N3605" s="212"/>
      <c r="O3605" s="212"/>
      <c r="P3605" s="212">
        <v>1086</v>
      </c>
      <c r="Q3605" s="212" t="s">
        <v>502</v>
      </c>
      <c r="R3605" s="212" t="s">
        <v>503</v>
      </c>
      <c r="S3605" s="212"/>
      <c r="T3605" s="212"/>
      <c r="U3605" s="212"/>
      <c r="V3605" s="212"/>
      <c r="W3605" s="212"/>
      <c r="X3605" s="212"/>
      <c r="Y3605" s="212">
        <v>1373</v>
      </c>
      <c r="Z3605" s="212" t="s">
        <v>386</v>
      </c>
      <c r="AA3605" s="212" t="s">
        <v>387</v>
      </c>
      <c r="AB3605" s="212">
        <v>26119.522000000001</v>
      </c>
      <c r="AC3605" s="212">
        <v>31927.483</v>
      </c>
      <c r="AD3605" s="212">
        <v>2.3332999999999999</v>
      </c>
      <c r="AE3605" s="212">
        <v>0</v>
      </c>
      <c r="AF3605" s="212">
        <v>2.3332999999999999</v>
      </c>
      <c r="AG3605" s="212">
        <v>0</v>
      </c>
      <c r="AH3605" s="212">
        <v>60945.55</v>
      </c>
      <c r="AI3605" s="212">
        <v>74497.460000000006</v>
      </c>
      <c r="AJ3605" s="212">
        <v>0</v>
      </c>
      <c r="AK3605" s="212">
        <v>0</v>
      </c>
      <c r="AL3605" s="212">
        <v>0</v>
      </c>
      <c r="AM3605">
        <v>1</v>
      </c>
      <c r="AN3605" t="str">
        <f>VLOOKUP(H3605,'Base Art'!$A:$AJ,36,FALSE)</f>
        <v>DON SATUR S.R.L.</v>
      </c>
    </row>
    <row r="3606" spans="1:40" x14ac:dyDescent="0.25">
      <c r="A3606" s="212" t="s">
        <v>7665</v>
      </c>
      <c r="B3606" s="212">
        <v>1</v>
      </c>
      <c r="C3606" s="212" t="s">
        <v>7666</v>
      </c>
      <c r="D3606" s="212" t="s">
        <v>1580</v>
      </c>
      <c r="E3606" s="212">
        <v>54</v>
      </c>
      <c r="F3606" s="212" t="s">
        <v>3</v>
      </c>
      <c r="G3606" s="212" t="s">
        <v>510</v>
      </c>
      <c r="H3606" s="212">
        <v>3063</v>
      </c>
      <c r="I3606" s="212" t="s">
        <v>511</v>
      </c>
      <c r="J3606" s="212">
        <v>1414</v>
      </c>
      <c r="K3606" s="212" t="s">
        <v>372</v>
      </c>
      <c r="L3606" s="212" t="s">
        <v>373</v>
      </c>
      <c r="M3606" s="212"/>
      <c r="N3606" s="212"/>
      <c r="O3606" s="212"/>
      <c r="P3606" s="212"/>
      <c r="Q3606" s="212"/>
      <c r="R3606" s="212"/>
      <c r="S3606" s="212"/>
      <c r="T3606" s="212"/>
      <c r="U3606" s="212"/>
      <c r="V3606" s="212"/>
      <c r="W3606" s="212"/>
      <c r="X3606" s="212"/>
      <c r="Y3606" s="212">
        <v>1374</v>
      </c>
      <c r="Z3606" s="212" t="s">
        <v>336</v>
      </c>
      <c r="AA3606" s="212" t="s">
        <v>337</v>
      </c>
      <c r="AB3606" s="212">
        <v>32800.915999999997</v>
      </c>
      <c r="AC3606" s="212">
        <v>40175.099000000002</v>
      </c>
      <c r="AD3606" s="212">
        <v>0.5</v>
      </c>
      <c r="AE3606" s="212">
        <v>0</v>
      </c>
      <c r="AF3606" s="212">
        <v>0.5</v>
      </c>
      <c r="AG3606" s="212">
        <v>0</v>
      </c>
      <c r="AH3606" s="212">
        <v>16400.46</v>
      </c>
      <c r="AI3606" s="212">
        <v>20087.55</v>
      </c>
      <c r="AJ3606" s="212">
        <v>1</v>
      </c>
      <c r="AK3606" s="212">
        <v>0.5</v>
      </c>
      <c r="AL3606" s="212">
        <v>0</v>
      </c>
      <c r="AM3606">
        <v>1</v>
      </c>
      <c r="AN3606" t="str">
        <f>VLOOKUP(H3606,'Base Art'!$A:$AJ,36,FALSE)</f>
        <v>ARCOR S.A.I.C.</v>
      </c>
    </row>
    <row r="3607" spans="1:40" x14ac:dyDescent="0.25">
      <c r="A3607" s="212" t="s">
        <v>7665</v>
      </c>
      <c r="B3607" s="212">
        <v>1</v>
      </c>
      <c r="C3607" s="212" t="s">
        <v>7666</v>
      </c>
      <c r="D3607" s="212" t="s">
        <v>1580</v>
      </c>
      <c r="E3607" s="212">
        <v>54</v>
      </c>
      <c r="F3607" s="212" t="s">
        <v>3</v>
      </c>
      <c r="G3607" s="212" t="s">
        <v>518</v>
      </c>
      <c r="H3607" s="212">
        <v>3237</v>
      </c>
      <c r="I3607" s="212" t="s">
        <v>519</v>
      </c>
      <c r="J3607" s="212">
        <v>1477</v>
      </c>
      <c r="K3607" s="212" t="s">
        <v>512</v>
      </c>
      <c r="L3607" s="212" t="s">
        <v>513</v>
      </c>
      <c r="M3607" s="212"/>
      <c r="N3607" s="212"/>
      <c r="O3607" s="212"/>
      <c r="P3607" s="212">
        <v>1093</v>
      </c>
      <c r="Q3607" s="212" t="s">
        <v>520</v>
      </c>
      <c r="R3607" s="212" t="s">
        <v>521</v>
      </c>
      <c r="S3607" s="212"/>
      <c r="T3607" s="212"/>
      <c r="U3607" s="212"/>
      <c r="V3607" s="212"/>
      <c r="W3607" s="212"/>
      <c r="X3607" s="212"/>
      <c r="Y3607" s="212">
        <v>1373</v>
      </c>
      <c r="Z3607" s="212" t="s">
        <v>386</v>
      </c>
      <c r="AA3607" s="212" t="s">
        <v>387</v>
      </c>
      <c r="AB3607" s="212">
        <v>98709.286999999997</v>
      </c>
      <c r="AC3607" s="212">
        <v>122125.731</v>
      </c>
      <c r="AD3607" s="212">
        <v>0.91669999999999996</v>
      </c>
      <c r="AE3607" s="212">
        <v>0</v>
      </c>
      <c r="AF3607" s="212">
        <v>0.91669999999999996</v>
      </c>
      <c r="AG3607" s="212">
        <v>0</v>
      </c>
      <c r="AH3607" s="212">
        <v>90483.51</v>
      </c>
      <c r="AI3607" s="212">
        <v>111948.59</v>
      </c>
      <c r="AJ3607" s="212">
        <v>0</v>
      </c>
      <c r="AK3607" s="212">
        <v>0</v>
      </c>
      <c r="AL3607" s="212">
        <v>0</v>
      </c>
      <c r="AM3607">
        <v>1</v>
      </c>
      <c r="AN3607" t="str">
        <f>VLOOKUP(H3607,'Base Art'!$A:$AJ,36,FALSE)</f>
        <v>ESTABLECIM. MODELO LAS COLONIAS S.A</v>
      </c>
    </row>
    <row r="3608" spans="1:40" x14ac:dyDescent="0.25">
      <c r="A3608" s="212" t="s">
        <v>7665</v>
      </c>
      <c r="B3608" s="212">
        <v>1</v>
      </c>
      <c r="C3608" s="212" t="s">
        <v>7666</v>
      </c>
      <c r="D3608" s="212" t="s">
        <v>1580</v>
      </c>
      <c r="E3608" s="212">
        <v>54</v>
      </c>
      <c r="F3608" s="212" t="s">
        <v>3</v>
      </c>
      <c r="G3608" s="212" t="s">
        <v>522</v>
      </c>
      <c r="H3608" s="212">
        <v>3238</v>
      </c>
      <c r="I3608" s="212" t="s">
        <v>523</v>
      </c>
      <c r="J3608" s="212">
        <v>1477</v>
      </c>
      <c r="K3608" s="212" t="s">
        <v>512</v>
      </c>
      <c r="L3608" s="212" t="s">
        <v>513</v>
      </c>
      <c r="M3608" s="212"/>
      <c r="N3608" s="212"/>
      <c r="O3608" s="212"/>
      <c r="P3608" s="212">
        <v>1093</v>
      </c>
      <c r="Q3608" s="212" t="s">
        <v>520</v>
      </c>
      <c r="R3608" s="212" t="s">
        <v>521</v>
      </c>
      <c r="S3608" s="212"/>
      <c r="T3608" s="212"/>
      <c r="U3608" s="212"/>
      <c r="V3608" s="212"/>
      <c r="W3608" s="212"/>
      <c r="X3608" s="212"/>
      <c r="Y3608" s="212">
        <v>1373</v>
      </c>
      <c r="Z3608" s="212" t="s">
        <v>386</v>
      </c>
      <c r="AA3608" s="212" t="s">
        <v>387</v>
      </c>
      <c r="AB3608" s="212">
        <v>97709.428</v>
      </c>
      <c r="AC3608" s="212">
        <v>120610.389</v>
      </c>
      <c r="AD3608" s="212">
        <v>0.91669999999999996</v>
      </c>
      <c r="AE3608" s="212">
        <v>0</v>
      </c>
      <c r="AF3608" s="212">
        <v>0.91669999999999996</v>
      </c>
      <c r="AG3608" s="212">
        <v>0</v>
      </c>
      <c r="AH3608" s="212">
        <v>89566.98</v>
      </c>
      <c r="AI3608" s="212">
        <v>110559.52</v>
      </c>
      <c r="AJ3608" s="212">
        <v>0</v>
      </c>
      <c r="AK3608" s="212">
        <v>0</v>
      </c>
      <c r="AL3608" s="212">
        <v>0</v>
      </c>
      <c r="AM3608">
        <v>1</v>
      </c>
      <c r="AN3608" t="str">
        <f>VLOOKUP(H3608,'Base Art'!$A:$AJ,36,FALSE)</f>
        <v>ESTABLECIM. MODELO LAS COLONIAS S.A</v>
      </c>
    </row>
    <row r="3609" spans="1:40" x14ac:dyDescent="0.25">
      <c r="A3609" s="212" t="s">
        <v>7665</v>
      </c>
      <c r="B3609" s="212">
        <v>1</v>
      </c>
      <c r="C3609" s="212" t="s">
        <v>7666</v>
      </c>
      <c r="D3609" s="212" t="s">
        <v>1580</v>
      </c>
      <c r="E3609" s="212">
        <v>54</v>
      </c>
      <c r="F3609" s="212" t="s">
        <v>3</v>
      </c>
      <c r="G3609" s="212" t="s">
        <v>524</v>
      </c>
      <c r="H3609" s="212">
        <v>3239</v>
      </c>
      <c r="I3609" s="212" t="s">
        <v>525</v>
      </c>
      <c r="J3609" s="212">
        <v>1477</v>
      </c>
      <c r="K3609" s="212" t="s">
        <v>512</v>
      </c>
      <c r="L3609" s="212" t="s">
        <v>513</v>
      </c>
      <c r="M3609" s="212"/>
      <c r="N3609" s="212"/>
      <c r="O3609" s="212"/>
      <c r="P3609" s="212">
        <v>1093</v>
      </c>
      <c r="Q3609" s="212" t="s">
        <v>520</v>
      </c>
      <c r="R3609" s="212" t="s">
        <v>521</v>
      </c>
      <c r="S3609" s="212"/>
      <c r="T3609" s="212"/>
      <c r="U3609" s="212"/>
      <c r="V3609" s="212"/>
      <c r="W3609" s="212"/>
      <c r="X3609" s="212"/>
      <c r="Y3609" s="212">
        <v>1373</v>
      </c>
      <c r="Z3609" s="212" t="s">
        <v>386</v>
      </c>
      <c r="AA3609" s="212" t="s">
        <v>387</v>
      </c>
      <c r="AB3609" s="212">
        <v>101022.73299999999</v>
      </c>
      <c r="AC3609" s="212">
        <v>122237.504</v>
      </c>
      <c r="AD3609" s="212">
        <v>8.3299999999999999E-2</v>
      </c>
      <c r="AE3609" s="212">
        <v>0</v>
      </c>
      <c r="AF3609" s="212">
        <v>8.3299999999999999E-2</v>
      </c>
      <c r="AG3609" s="212">
        <v>0</v>
      </c>
      <c r="AH3609" s="212">
        <v>8418.56</v>
      </c>
      <c r="AI3609" s="212">
        <v>10186.459999999999</v>
      </c>
      <c r="AJ3609" s="212">
        <v>0</v>
      </c>
      <c r="AK3609" s="212">
        <v>0</v>
      </c>
      <c r="AL3609" s="212">
        <v>0</v>
      </c>
      <c r="AM3609">
        <v>1</v>
      </c>
      <c r="AN3609" t="str">
        <f>VLOOKUP(H3609,'Base Art'!$A:$AJ,36,FALSE)</f>
        <v>ESTABLECIM. MODELO LAS COLONIAS S.A</v>
      </c>
    </row>
    <row r="3610" spans="1:40" x14ac:dyDescent="0.25">
      <c r="A3610" s="212" t="s">
        <v>7665</v>
      </c>
      <c r="B3610" s="212">
        <v>1</v>
      </c>
      <c r="C3610" s="212" t="s">
        <v>7666</v>
      </c>
      <c r="D3610" s="212" t="s">
        <v>1580</v>
      </c>
      <c r="E3610" s="212">
        <v>54</v>
      </c>
      <c r="F3610" s="212" t="s">
        <v>3</v>
      </c>
      <c r="G3610" s="212" t="s">
        <v>970</v>
      </c>
      <c r="H3610" s="212">
        <v>3493</v>
      </c>
      <c r="I3610" s="212" t="s">
        <v>971</v>
      </c>
      <c r="J3610" s="212">
        <v>1418</v>
      </c>
      <c r="K3610" s="212" t="s">
        <v>966</v>
      </c>
      <c r="L3610" s="212" t="s">
        <v>967</v>
      </c>
      <c r="M3610" s="212"/>
      <c r="N3610" s="212"/>
      <c r="O3610" s="212"/>
      <c r="P3610" s="212">
        <v>1068</v>
      </c>
      <c r="Q3610" s="212" t="s">
        <v>968</v>
      </c>
      <c r="R3610" s="212" t="s">
        <v>969</v>
      </c>
      <c r="S3610" s="212"/>
      <c r="T3610" s="212"/>
      <c r="U3610" s="212"/>
      <c r="V3610" s="212"/>
      <c r="W3610" s="212"/>
      <c r="X3610" s="212"/>
      <c r="Y3610" s="212">
        <v>1374</v>
      </c>
      <c r="Z3610" s="212" t="s">
        <v>336</v>
      </c>
      <c r="AA3610" s="212" t="s">
        <v>337</v>
      </c>
      <c r="AB3610" s="212">
        <v>40550.006999999998</v>
      </c>
      <c r="AC3610" s="212">
        <v>49065.506999999998</v>
      </c>
      <c r="AD3610" s="212">
        <v>0.125</v>
      </c>
      <c r="AE3610" s="212">
        <v>0</v>
      </c>
      <c r="AF3610" s="212">
        <v>0.125</v>
      </c>
      <c r="AG3610" s="212">
        <v>0</v>
      </c>
      <c r="AH3610" s="212">
        <v>5068.75</v>
      </c>
      <c r="AI3610" s="212">
        <v>6133.19</v>
      </c>
      <c r="AJ3610" s="212">
        <v>0</v>
      </c>
      <c r="AK3610" s="212">
        <v>0</v>
      </c>
      <c r="AL3610" s="212">
        <v>0</v>
      </c>
      <c r="AM3610">
        <v>1</v>
      </c>
      <c r="AN3610" t="str">
        <f>VLOOKUP(H3610,'Base Art'!$A:$AJ,36,FALSE)</f>
        <v>ARCOR S.A.I.C.</v>
      </c>
    </row>
    <row r="3611" spans="1:40" x14ac:dyDescent="0.25">
      <c r="A3611" s="212" t="s">
        <v>7665</v>
      </c>
      <c r="B3611" s="212">
        <v>1</v>
      </c>
      <c r="C3611" s="212" t="s">
        <v>7666</v>
      </c>
      <c r="D3611" s="212" t="s">
        <v>1580</v>
      </c>
      <c r="E3611" s="212">
        <v>54</v>
      </c>
      <c r="F3611" s="212" t="s">
        <v>3</v>
      </c>
      <c r="G3611" s="212" t="s">
        <v>974</v>
      </c>
      <c r="H3611" s="212">
        <v>3495</v>
      </c>
      <c r="I3611" s="212" t="s">
        <v>975</v>
      </c>
      <c r="J3611" s="212">
        <v>1418</v>
      </c>
      <c r="K3611" s="212" t="s">
        <v>966</v>
      </c>
      <c r="L3611" s="212" t="s">
        <v>967</v>
      </c>
      <c r="M3611" s="212"/>
      <c r="N3611" s="212"/>
      <c r="O3611" s="212"/>
      <c r="P3611" s="212">
        <v>1068</v>
      </c>
      <c r="Q3611" s="212" t="s">
        <v>968</v>
      </c>
      <c r="R3611" s="212" t="s">
        <v>969</v>
      </c>
      <c r="S3611" s="212"/>
      <c r="T3611" s="212"/>
      <c r="U3611" s="212"/>
      <c r="V3611" s="212"/>
      <c r="W3611" s="212"/>
      <c r="X3611" s="212"/>
      <c r="Y3611" s="212">
        <v>1374</v>
      </c>
      <c r="Z3611" s="212" t="s">
        <v>336</v>
      </c>
      <c r="AA3611" s="212" t="s">
        <v>337</v>
      </c>
      <c r="AB3611" s="212">
        <v>40550.006999999998</v>
      </c>
      <c r="AC3611" s="212">
        <v>49065.506999999998</v>
      </c>
      <c r="AD3611" s="212">
        <v>0.125</v>
      </c>
      <c r="AE3611" s="212">
        <v>0</v>
      </c>
      <c r="AF3611" s="212">
        <v>0.125</v>
      </c>
      <c r="AG3611" s="212">
        <v>0</v>
      </c>
      <c r="AH3611" s="212">
        <v>5068.75</v>
      </c>
      <c r="AI3611" s="212">
        <v>6133.19</v>
      </c>
      <c r="AJ3611" s="212">
        <v>0</v>
      </c>
      <c r="AK3611" s="212">
        <v>0</v>
      </c>
      <c r="AL3611" s="212">
        <v>0</v>
      </c>
      <c r="AM3611">
        <v>1</v>
      </c>
      <c r="AN3611" t="str">
        <f>VLOOKUP(H3611,'Base Art'!$A:$AJ,36,FALSE)</f>
        <v>ARCOR S.A.I.C.</v>
      </c>
    </row>
    <row r="3612" spans="1:40" x14ac:dyDescent="0.25">
      <c r="A3612" s="212" t="s">
        <v>7665</v>
      </c>
      <c r="B3612" s="212">
        <v>1</v>
      </c>
      <c r="C3612" s="212" t="s">
        <v>7666</v>
      </c>
      <c r="D3612" s="212" t="s">
        <v>1580</v>
      </c>
      <c r="E3612" s="212">
        <v>54</v>
      </c>
      <c r="F3612" s="212" t="s">
        <v>3</v>
      </c>
      <c r="G3612" s="212" t="s">
        <v>1692</v>
      </c>
      <c r="H3612" s="212">
        <v>3615</v>
      </c>
      <c r="I3612" s="212" t="s">
        <v>1693</v>
      </c>
      <c r="J3612" s="212">
        <v>1187</v>
      </c>
      <c r="K3612" s="212" t="s">
        <v>1648</v>
      </c>
      <c r="L3612" s="212" t="s">
        <v>1649</v>
      </c>
      <c r="M3612" s="212"/>
      <c r="N3612" s="212"/>
      <c r="O3612" s="212"/>
      <c r="P3612" s="212"/>
      <c r="Q3612" s="212"/>
      <c r="R3612" s="212"/>
      <c r="S3612" s="212"/>
      <c r="T3612" s="212"/>
      <c r="U3612" s="212"/>
      <c r="V3612" s="212"/>
      <c r="W3612" s="212"/>
      <c r="X3612" s="212"/>
      <c r="Y3612" s="212">
        <v>1374</v>
      </c>
      <c r="Z3612" s="212" t="s">
        <v>336</v>
      </c>
      <c r="AA3612" s="212" t="s">
        <v>337</v>
      </c>
      <c r="AB3612" s="212">
        <v>70989.593999999997</v>
      </c>
      <c r="AC3612" s="212">
        <v>86595.771999999997</v>
      </c>
      <c r="AD3612" s="212">
        <v>0.25</v>
      </c>
      <c r="AE3612" s="212">
        <v>0</v>
      </c>
      <c r="AF3612" s="212">
        <v>0.25</v>
      </c>
      <c r="AG3612" s="212">
        <v>0</v>
      </c>
      <c r="AH3612" s="212">
        <v>17747.400000000001</v>
      </c>
      <c r="AI3612" s="212">
        <v>21648.94</v>
      </c>
      <c r="AJ3612" s="212">
        <v>0</v>
      </c>
      <c r="AK3612" s="212">
        <v>0</v>
      </c>
      <c r="AL3612" s="212">
        <v>0</v>
      </c>
      <c r="AM3612">
        <v>1</v>
      </c>
      <c r="AN3612" t="str">
        <f>VLOOKUP(H3612,'Base Art'!$A:$AJ,36,FALSE)</f>
        <v>MONDELEZ ARGENTINA S.A.</v>
      </c>
    </row>
    <row r="3613" spans="1:40" x14ac:dyDescent="0.25">
      <c r="A3613" s="212" t="s">
        <v>7665</v>
      </c>
      <c r="B3613" s="212">
        <v>1</v>
      </c>
      <c r="C3613" s="212" t="s">
        <v>7666</v>
      </c>
      <c r="D3613" s="212" t="s">
        <v>1580</v>
      </c>
      <c r="E3613" s="212">
        <v>54</v>
      </c>
      <c r="F3613" s="212" t="s">
        <v>3</v>
      </c>
      <c r="G3613" s="212" t="s">
        <v>1694</v>
      </c>
      <c r="H3613" s="212">
        <v>3620</v>
      </c>
      <c r="I3613" s="212" t="s">
        <v>1695</v>
      </c>
      <c r="J3613" s="212">
        <v>1187</v>
      </c>
      <c r="K3613" s="212" t="s">
        <v>1648</v>
      </c>
      <c r="L3613" s="212" t="s">
        <v>1649</v>
      </c>
      <c r="M3613" s="212"/>
      <c r="N3613" s="212"/>
      <c r="O3613" s="212"/>
      <c r="P3613" s="212"/>
      <c r="Q3613" s="212"/>
      <c r="R3613" s="212"/>
      <c r="S3613" s="212"/>
      <c r="T3613" s="212"/>
      <c r="U3613" s="212"/>
      <c r="V3613" s="212"/>
      <c r="W3613" s="212"/>
      <c r="X3613" s="212"/>
      <c r="Y3613" s="212">
        <v>1374</v>
      </c>
      <c r="Z3613" s="212" t="s">
        <v>336</v>
      </c>
      <c r="AA3613" s="212" t="s">
        <v>337</v>
      </c>
      <c r="AB3613" s="212">
        <v>69835.289999999994</v>
      </c>
      <c r="AC3613" s="212">
        <v>86595.767000000007</v>
      </c>
      <c r="AD3613" s="212">
        <v>8.3299999999999999E-2</v>
      </c>
      <c r="AE3613" s="212">
        <v>0</v>
      </c>
      <c r="AF3613" s="212">
        <v>8.3299999999999999E-2</v>
      </c>
      <c r="AG3613" s="212">
        <v>0</v>
      </c>
      <c r="AH3613" s="212">
        <v>5819.61</v>
      </c>
      <c r="AI3613" s="212">
        <v>7216.31</v>
      </c>
      <c r="AJ3613" s="212">
        <v>1</v>
      </c>
      <c r="AK3613" s="212">
        <v>0.08</v>
      </c>
      <c r="AL3613" s="212">
        <v>0</v>
      </c>
      <c r="AM3613">
        <v>1</v>
      </c>
      <c r="AN3613" t="str">
        <f>VLOOKUP(H3613,'Base Art'!$A:$AJ,36,FALSE)</f>
        <v>MONDELEZ ARGENTINA S.A.</v>
      </c>
    </row>
    <row r="3614" spans="1:40" x14ac:dyDescent="0.25">
      <c r="A3614" s="212" t="s">
        <v>7665</v>
      </c>
      <c r="B3614" s="212">
        <v>1</v>
      </c>
      <c r="C3614" s="212" t="s">
        <v>7666</v>
      </c>
      <c r="D3614" s="212" t="s">
        <v>1580</v>
      </c>
      <c r="E3614" s="212">
        <v>54</v>
      </c>
      <c r="F3614" s="212" t="s">
        <v>3</v>
      </c>
      <c r="G3614" s="212" t="s">
        <v>1710</v>
      </c>
      <c r="H3614" s="212">
        <v>3626</v>
      </c>
      <c r="I3614" s="212" t="s">
        <v>1711</v>
      </c>
      <c r="J3614" s="212">
        <v>1187</v>
      </c>
      <c r="K3614" s="212" t="s">
        <v>1648</v>
      </c>
      <c r="L3614" s="212" t="s">
        <v>1649</v>
      </c>
      <c r="M3614" s="212"/>
      <c r="N3614" s="212"/>
      <c r="O3614" s="212"/>
      <c r="P3614" s="212"/>
      <c r="Q3614" s="212"/>
      <c r="R3614" s="212"/>
      <c r="S3614" s="212"/>
      <c r="T3614" s="212"/>
      <c r="U3614" s="212"/>
      <c r="V3614" s="212"/>
      <c r="W3614" s="212"/>
      <c r="X3614" s="212"/>
      <c r="Y3614" s="212">
        <v>1374</v>
      </c>
      <c r="Z3614" s="212" t="s">
        <v>336</v>
      </c>
      <c r="AA3614" s="212" t="s">
        <v>337</v>
      </c>
      <c r="AB3614" s="212">
        <v>71566.745999999999</v>
      </c>
      <c r="AC3614" s="212">
        <v>86595.774000000005</v>
      </c>
      <c r="AD3614" s="212">
        <v>8.3299999999999999E-2</v>
      </c>
      <c r="AE3614" s="212">
        <v>0</v>
      </c>
      <c r="AF3614" s="212">
        <v>8.3299999999999999E-2</v>
      </c>
      <c r="AG3614" s="212">
        <v>0</v>
      </c>
      <c r="AH3614" s="212">
        <v>5963.9</v>
      </c>
      <c r="AI3614" s="212">
        <v>7216.31</v>
      </c>
      <c r="AJ3614" s="212">
        <v>0</v>
      </c>
      <c r="AK3614" s="212">
        <v>0</v>
      </c>
      <c r="AL3614" s="212">
        <v>0</v>
      </c>
      <c r="AM3614">
        <v>1</v>
      </c>
      <c r="AN3614" t="str">
        <f>VLOOKUP(H3614,'Base Art'!$A:$AJ,36,FALSE)</f>
        <v>MONDELEZ ARGENTINA S.A.</v>
      </c>
    </row>
    <row r="3615" spans="1:40" x14ac:dyDescent="0.25">
      <c r="A3615" s="212" t="s">
        <v>7665</v>
      </c>
      <c r="B3615" s="212">
        <v>1</v>
      </c>
      <c r="C3615" s="212" t="s">
        <v>7666</v>
      </c>
      <c r="D3615" s="212" t="s">
        <v>1580</v>
      </c>
      <c r="E3615" s="212">
        <v>54</v>
      </c>
      <c r="F3615" s="212" t="s">
        <v>3</v>
      </c>
      <c r="G3615" s="212" t="s">
        <v>1696</v>
      </c>
      <c r="H3615" s="212">
        <v>3658</v>
      </c>
      <c r="I3615" s="212" t="s">
        <v>1697</v>
      </c>
      <c r="J3615" s="212">
        <v>1187</v>
      </c>
      <c r="K3615" s="212" t="s">
        <v>1648</v>
      </c>
      <c r="L3615" s="212" t="s">
        <v>1649</v>
      </c>
      <c r="M3615" s="212"/>
      <c r="N3615" s="212"/>
      <c r="O3615" s="212"/>
      <c r="P3615" s="212"/>
      <c r="Q3615" s="212"/>
      <c r="R3615" s="212"/>
      <c r="S3615" s="212"/>
      <c r="T3615" s="212"/>
      <c r="U3615" s="212"/>
      <c r="V3615" s="212"/>
      <c r="W3615" s="212"/>
      <c r="X3615" s="212"/>
      <c r="Y3615" s="212">
        <v>1374</v>
      </c>
      <c r="Z3615" s="212" t="s">
        <v>336</v>
      </c>
      <c r="AA3615" s="212" t="s">
        <v>337</v>
      </c>
      <c r="AB3615" s="212">
        <v>70701.017999999996</v>
      </c>
      <c r="AC3615" s="212">
        <v>86595.77</v>
      </c>
      <c r="AD3615" s="212">
        <v>0.16669999999999999</v>
      </c>
      <c r="AE3615" s="212">
        <v>0</v>
      </c>
      <c r="AF3615" s="212">
        <v>0.16669999999999999</v>
      </c>
      <c r="AG3615" s="212">
        <v>0</v>
      </c>
      <c r="AH3615" s="212">
        <v>11783.5</v>
      </c>
      <c r="AI3615" s="212">
        <v>14432.63</v>
      </c>
      <c r="AJ3615" s="212">
        <v>0</v>
      </c>
      <c r="AK3615" s="212">
        <v>0</v>
      </c>
      <c r="AL3615" s="212">
        <v>0</v>
      </c>
      <c r="AM3615">
        <v>1</v>
      </c>
      <c r="AN3615" t="str">
        <f>VLOOKUP(H3615,'Base Art'!$A:$AJ,36,FALSE)</f>
        <v>MONDELEZ ARGENTINA S.A.</v>
      </c>
    </row>
    <row r="3616" spans="1:40" x14ac:dyDescent="0.25">
      <c r="A3616" s="212" t="s">
        <v>7665</v>
      </c>
      <c r="B3616" s="212">
        <v>1</v>
      </c>
      <c r="C3616" s="212" t="s">
        <v>7666</v>
      </c>
      <c r="D3616" s="212" t="s">
        <v>1580</v>
      </c>
      <c r="E3616" s="212">
        <v>54</v>
      </c>
      <c r="F3616" s="212" t="s">
        <v>3</v>
      </c>
      <c r="G3616" s="212" t="s">
        <v>546</v>
      </c>
      <c r="H3616" s="212">
        <v>4117</v>
      </c>
      <c r="I3616" s="212" t="s">
        <v>547</v>
      </c>
      <c r="J3616" s="212">
        <v>1019</v>
      </c>
      <c r="K3616" s="212" t="s">
        <v>266</v>
      </c>
      <c r="L3616" s="212" t="s">
        <v>297</v>
      </c>
      <c r="M3616" s="212"/>
      <c r="N3616" s="212"/>
      <c r="O3616" s="212"/>
      <c r="P3616" s="212">
        <v>1020</v>
      </c>
      <c r="Q3616" s="212" t="s">
        <v>298</v>
      </c>
      <c r="R3616" s="212" t="s">
        <v>299</v>
      </c>
      <c r="S3616" s="212"/>
      <c r="T3616" s="212"/>
      <c r="U3616" s="212"/>
      <c r="V3616" s="212"/>
      <c r="W3616" s="212"/>
      <c r="X3616" s="212"/>
      <c r="Y3616" s="212">
        <v>1402</v>
      </c>
      <c r="Z3616" s="212" t="s">
        <v>300</v>
      </c>
      <c r="AA3616" s="212" t="s">
        <v>301</v>
      </c>
      <c r="AB3616" s="212">
        <v>138099.19099999999</v>
      </c>
      <c r="AC3616" s="212">
        <v>169989.87</v>
      </c>
      <c r="AD3616" s="212">
        <v>1.1667000000000001</v>
      </c>
      <c r="AE3616" s="212">
        <v>0</v>
      </c>
      <c r="AF3616" s="212">
        <v>1.1667000000000001</v>
      </c>
      <c r="AG3616" s="212">
        <v>0</v>
      </c>
      <c r="AH3616" s="212">
        <v>161115.72</v>
      </c>
      <c r="AI3616" s="212">
        <v>198321.51</v>
      </c>
      <c r="AJ3616" s="212">
        <v>4</v>
      </c>
      <c r="AK3616" s="212">
        <v>0.28999999999999998</v>
      </c>
      <c r="AL3616" s="212">
        <v>0</v>
      </c>
      <c r="AM3616">
        <v>1</v>
      </c>
      <c r="AN3616" t="str">
        <f>VLOOKUP(H3616,'Base Art'!$A:$AJ,36,FALSE)</f>
        <v>ENERGIZER ARGENTINA S.A.</v>
      </c>
    </row>
    <row r="3617" spans="1:40" x14ac:dyDescent="0.25">
      <c r="A3617" s="212" t="s">
        <v>7665</v>
      </c>
      <c r="B3617" s="212">
        <v>1</v>
      </c>
      <c r="C3617" s="212" t="s">
        <v>7666</v>
      </c>
      <c r="D3617" s="212" t="s">
        <v>1580</v>
      </c>
      <c r="E3617" s="212">
        <v>54</v>
      </c>
      <c r="F3617" s="212" t="s">
        <v>3</v>
      </c>
      <c r="G3617" s="212" t="s">
        <v>548</v>
      </c>
      <c r="H3617" s="212">
        <v>4118</v>
      </c>
      <c r="I3617" s="212" t="s">
        <v>549</v>
      </c>
      <c r="J3617" s="212">
        <v>1019</v>
      </c>
      <c r="K3617" s="212" t="s">
        <v>266</v>
      </c>
      <c r="L3617" s="212" t="s">
        <v>297</v>
      </c>
      <c r="M3617" s="212"/>
      <c r="N3617" s="212"/>
      <c r="O3617" s="212"/>
      <c r="P3617" s="212">
        <v>1020</v>
      </c>
      <c r="Q3617" s="212" t="s">
        <v>298</v>
      </c>
      <c r="R3617" s="212" t="s">
        <v>299</v>
      </c>
      <c r="S3617" s="212"/>
      <c r="T3617" s="212"/>
      <c r="U3617" s="212"/>
      <c r="V3617" s="212"/>
      <c r="W3617" s="212"/>
      <c r="X3617" s="212"/>
      <c r="Y3617" s="212">
        <v>1402</v>
      </c>
      <c r="Z3617" s="212" t="s">
        <v>300</v>
      </c>
      <c r="AA3617" s="212" t="s">
        <v>301</v>
      </c>
      <c r="AB3617" s="212">
        <v>138749.07</v>
      </c>
      <c r="AC3617" s="212">
        <v>170638.61199999999</v>
      </c>
      <c r="AD3617" s="212">
        <v>0.5</v>
      </c>
      <c r="AE3617" s="212">
        <v>0</v>
      </c>
      <c r="AF3617" s="212">
        <v>0.5</v>
      </c>
      <c r="AG3617" s="212">
        <v>0</v>
      </c>
      <c r="AH3617" s="212">
        <v>69374.53</v>
      </c>
      <c r="AI3617" s="212">
        <v>85319.31</v>
      </c>
      <c r="AJ3617" s="212">
        <v>0</v>
      </c>
      <c r="AK3617" s="212">
        <v>0</v>
      </c>
      <c r="AL3617" s="212">
        <v>0</v>
      </c>
      <c r="AM3617">
        <v>1</v>
      </c>
      <c r="AN3617" t="str">
        <f>VLOOKUP(H3617,'Base Art'!$A:$AJ,36,FALSE)</f>
        <v>ENERGIZER ARGENTINA S.A.</v>
      </c>
    </row>
    <row r="3618" spans="1:40" x14ac:dyDescent="0.25">
      <c r="A3618" s="212" t="s">
        <v>7665</v>
      </c>
      <c r="B3618" s="212">
        <v>1</v>
      </c>
      <c r="C3618" s="212" t="s">
        <v>7666</v>
      </c>
      <c r="D3618" s="212" t="s">
        <v>1580</v>
      </c>
      <c r="E3618" s="212">
        <v>54</v>
      </c>
      <c r="F3618" s="212" t="s">
        <v>3</v>
      </c>
      <c r="G3618" s="212" t="s">
        <v>550</v>
      </c>
      <c r="H3618" s="212">
        <v>4174</v>
      </c>
      <c r="I3618" s="212" t="s">
        <v>551</v>
      </c>
      <c r="J3618" s="212">
        <v>1416</v>
      </c>
      <c r="K3618" s="212" t="s">
        <v>552</v>
      </c>
      <c r="L3618" s="212" t="s">
        <v>553</v>
      </c>
      <c r="M3618" s="212"/>
      <c r="N3618" s="212"/>
      <c r="O3618" s="212"/>
      <c r="P3618" s="212">
        <v>1070</v>
      </c>
      <c r="Q3618" s="212" t="s">
        <v>554</v>
      </c>
      <c r="R3618" s="212" t="s">
        <v>555</v>
      </c>
      <c r="S3618" s="212"/>
      <c r="T3618" s="212"/>
      <c r="U3618" s="212"/>
      <c r="V3618" s="212"/>
      <c r="W3618" s="212"/>
      <c r="X3618" s="212"/>
      <c r="Y3618" s="212">
        <v>1372</v>
      </c>
      <c r="Z3618" s="212" t="s">
        <v>346</v>
      </c>
      <c r="AA3618" s="212" t="s">
        <v>347</v>
      </c>
      <c r="AB3618" s="212">
        <v>102392.47100000001</v>
      </c>
      <c r="AC3618" s="212">
        <v>126966.666</v>
      </c>
      <c r="AD3618" s="212">
        <v>0.125</v>
      </c>
      <c r="AE3618" s="212">
        <v>0</v>
      </c>
      <c r="AF3618" s="212">
        <v>0.125</v>
      </c>
      <c r="AG3618" s="212">
        <v>0</v>
      </c>
      <c r="AH3618" s="212">
        <v>12799.06</v>
      </c>
      <c r="AI3618" s="212">
        <v>15870.83</v>
      </c>
      <c r="AJ3618" s="212">
        <v>0</v>
      </c>
      <c r="AK3618" s="212">
        <v>0</v>
      </c>
      <c r="AL3618" s="212">
        <v>0</v>
      </c>
      <c r="AM3618">
        <v>1</v>
      </c>
      <c r="AN3618" t="str">
        <f>VLOOKUP(H3618,'Base Art'!$A:$AJ,36,FALSE)</f>
        <v>ARCOR S.A.I.C.</v>
      </c>
    </row>
    <row r="3619" spans="1:40" x14ac:dyDescent="0.25">
      <c r="A3619" s="212" t="s">
        <v>7665</v>
      </c>
      <c r="B3619" s="212">
        <v>1</v>
      </c>
      <c r="C3619" s="212" t="s">
        <v>7666</v>
      </c>
      <c r="D3619" s="212" t="s">
        <v>1580</v>
      </c>
      <c r="E3619" s="212">
        <v>54</v>
      </c>
      <c r="F3619" s="212" t="s">
        <v>3</v>
      </c>
      <c r="G3619" s="212" t="s">
        <v>556</v>
      </c>
      <c r="H3619" s="212">
        <v>4175</v>
      </c>
      <c r="I3619" s="212" t="s">
        <v>557</v>
      </c>
      <c r="J3619" s="212">
        <v>1416</v>
      </c>
      <c r="K3619" s="212" t="s">
        <v>552</v>
      </c>
      <c r="L3619" s="212" t="s">
        <v>553</v>
      </c>
      <c r="M3619" s="212"/>
      <c r="N3619" s="212"/>
      <c r="O3619" s="212"/>
      <c r="P3619" s="212">
        <v>1070</v>
      </c>
      <c r="Q3619" s="212" t="s">
        <v>554</v>
      </c>
      <c r="R3619" s="212" t="s">
        <v>555</v>
      </c>
      <c r="S3619" s="212"/>
      <c r="T3619" s="212"/>
      <c r="U3619" s="212"/>
      <c r="V3619" s="212"/>
      <c r="W3619" s="212"/>
      <c r="X3619" s="212"/>
      <c r="Y3619" s="212">
        <v>1372</v>
      </c>
      <c r="Z3619" s="212" t="s">
        <v>346</v>
      </c>
      <c r="AA3619" s="212" t="s">
        <v>347</v>
      </c>
      <c r="AB3619" s="212">
        <v>103661.80100000001</v>
      </c>
      <c r="AC3619" s="212">
        <v>126966.666</v>
      </c>
      <c r="AD3619" s="212">
        <v>0.5</v>
      </c>
      <c r="AE3619" s="212">
        <v>0</v>
      </c>
      <c r="AF3619" s="212">
        <v>0.5</v>
      </c>
      <c r="AG3619" s="212">
        <v>0</v>
      </c>
      <c r="AH3619" s="212">
        <v>51830.9</v>
      </c>
      <c r="AI3619" s="212">
        <v>63483.33</v>
      </c>
      <c r="AJ3619" s="212">
        <v>3</v>
      </c>
      <c r="AK3619" s="212">
        <v>0.17</v>
      </c>
      <c r="AL3619" s="212">
        <v>0</v>
      </c>
      <c r="AM3619">
        <v>1</v>
      </c>
      <c r="AN3619" t="str">
        <f>VLOOKUP(H3619,'Base Art'!$A:$AJ,36,FALSE)</f>
        <v>ARCOR S.A.I.C.</v>
      </c>
    </row>
    <row r="3620" spans="1:40" x14ac:dyDescent="0.25">
      <c r="A3620" s="212" t="s">
        <v>7665</v>
      </c>
      <c r="B3620" s="212">
        <v>1</v>
      </c>
      <c r="C3620" s="212" t="s">
        <v>7666</v>
      </c>
      <c r="D3620" s="212" t="s">
        <v>1580</v>
      </c>
      <c r="E3620" s="212">
        <v>54</v>
      </c>
      <c r="F3620" s="212" t="s">
        <v>3</v>
      </c>
      <c r="G3620" s="212" t="s">
        <v>558</v>
      </c>
      <c r="H3620" s="212">
        <v>4176</v>
      </c>
      <c r="I3620" s="212" t="s">
        <v>559</v>
      </c>
      <c r="J3620" s="212">
        <v>1416</v>
      </c>
      <c r="K3620" s="212" t="s">
        <v>552</v>
      </c>
      <c r="L3620" s="212" t="s">
        <v>553</v>
      </c>
      <c r="M3620" s="212"/>
      <c r="N3620" s="212"/>
      <c r="O3620" s="212"/>
      <c r="P3620" s="212">
        <v>1070</v>
      </c>
      <c r="Q3620" s="212" t="s">
        <v>554</v>
      </c>
      <c r="R3620" s="212" t="s">
        <v>555</v>
      </c>
      <c r="S3620" s="212"/>
      <c r="T3620" s="212"/>
      <c r="U3620" s="212"/>
      <c r="V3620" s="212"/>
      <c r="W3620" s="212"/>
      <c r="X3620" s="212"/>
      <c r="Y3620" s="212">
        <v>1372</v>
      </c>
      <c r="Z3620" s="212" t="s">
        <v>346</v>
      </c>
      <c r="AA3620" s="212" t="s">
        <v>347</v>
      </c>
      <c r="AB3620" s="212">
        <v>102392.47100000001</v>
      </c>
      <c r="AC3620" s="212">
        <v>126966.666</v>
      </c>
      <c r="AD3620" s="212">
        <v>0.25</v>
      </c>
      <c r="AE3620" s="212">
        <v>0</v>
      </c>
      <c r="AF3620" s="212">
        <v>0.25</v>
      </c>
      <c r="AG3620" s="212">
        <v>0</v>
      </c>
      <c r="AH3620" s="212">
        <v>25598.12</v>
      </c>
      <c r="AI3620" s="212">
        <v>31741.67</v>
      </c>
      <c r="AJ3620" s="212">
        <v>1</v>
      </c>
      <c r="AK3620" s="212">
        <v>0.25</v>
      </c>
      <c r="AL3620" s="212">
        <v>0</v>
      </c>
      <c r="AM3620">
        <v>1</v>
      </c>
      <c r="AN3620" t="str">
        <f>VLOOKUP(H3620,'Base Art'!$A:$AJ,36,FALSE)</f>
        <v>ARCOR S.A.I.C.</v>
      </c>
    </row>
    <row r="3621" spans="1:40" x14ac:dyDescent="0.25">
      <c r="A3621" s="212" t="s">
        <v>7665</v>
      </c>
      <c r="B3621" s="212">
        <v>1</v>
      </c>
      <c r="C3621" s="212" t="s">
        <v>7666</v>
      </c>
      <c r="D3621" s="212" t="s">
        <v>1580</v>
      </c>
      <c r="E3621" s="212">
        <v>54</v>
      </c>
      <c r="F3621" s="212" t="s">
        <v>3</v>
      </c>
      <c r="G3621" s="212" t="s">
        <v>978</v>
      </c>
      <c r="H3621" s="212">
        <v>4177</v>
      </c>
      <c r="I3621" s="212" t="s">
        <v>979</v>
      </c>
      <c r="J3621" s="212">
        <v>1416</v>
      </c>
      <c r="K3621" s="212" t="s">
        <v>552</v>
      </c>
      <c r="L3621" s="212" t="s">
        <v>553</v>
      </c>
      <c r="M3621" s="212"/>
      <c r="N3621" s="212"/>
      <c r="O3621" s="212"/>
      <c r="P3621" s="212">
        <v>1070</v>
      </c>
      <c r="Q3621" s="212" t="s">
        <v>554</v>
      </c>
      <c r="R3621" s="212" t="s">
        <v>555</v>
      </c>
      <c r="S3621" s="212"/>
      <c r="T3621" s="212"/>
      <c r="U3621" s="212"/>
      <c r="V3621" s="212"/>
      <c r="W3621" s="212"/>
      <c r="X3621" s="212"/>
      <c r="Y3621" s="212">
        <v>1372</v>
      </c>
      <c r="Z3621" s="212" t="s">
        <v>346</v>
      </c>
      <c r="AA3621" s="212" t="s">
        <v>347</v>
      </c>
      <c r="AB3621" s="212">
        <v>103238.69100000001</v>
      </c>
      <c r="AC3621" s="212">
        <v>126966.666</v>
      </c>
      <c r="AD3621" s="212">
        <v>0.375</v>
      </c>
      <c r="AE3621" s="212">
        <v>0</v>
      </c>
      <c r="AF3621" s="212">
        <v>0.375</v>
      </c>
      <c r="AG3621" s="212">
        <v>0</v>
      </c>
      <c r="AH3621" s="212">
        <v>38714.51</v>
      </c>
      <c r="AI3621" s="212">
        <v>47612.5</v>
      </c>
      <c r="AJ3621" s="212">
        <v>0</v>
      </c>
      <c r="AK3621" s="212">
        <v>0</v>
      </c>
      <c r="AL3621" s="212">
        <v>0</v>
      </c>
      <c r="AM3621">
        <v>1</v>
      </c>
      <c r="AN3621" t="str">
        <f>VLOOKUP(H3621,'Base Art'!$A:$AJ,36,FALSE)</f>
        <v>ARCOR S.A.I.C.</v>
      </c>
    </row>
    <row r="3622" spans="1:40" x14ac:dyDescent="0.25">
      <c r="A3622" s="212" t="s">
        <v>7665</v>
      </c>
      <c r="B3622" s="212">
        <v>1</v>
      </c>
      <c r="C3622" s="212" t="s">
        <v>7666</v>
      </c>
      <c r="D3622" s="212" t="s">
        <v>1580</v>
      </c>
      <c r="E3622" s="212">
        <v>54</v>
      </c>
      <c r="F3622" s="212" t="s">
        <v>3</v>
      </c>
      <c r="G3622" s="212" t="s">
        <v>560</v>
      </c>
      <c r="H3622" s="212">
        <v>4386</v>
      </c>
      <c r="I3622" s="212" t="s">
        <v>561</v>
      </c>
      <c r="J3622" s="212">
        <v>1015</v>
      </c>
      <c r="K3622" s="212" t="s">
        <v>562</v>
      </c>
      <c r="L3622" s="212" t="s">
        <v>563</v>
      </c>
      <c r="M3622" s="212"/>
      <c r="N3622" s="212"/>
      <c r="O3622" s="212"/>
      <c r="P3622" s="212">
        <v>1237</v>
      </c>
      <c r="Q3622" s="212" t="s">
        <v>564</v>
      </c>
      <c r="R3622" s="212" t="s">
        <v>565</v>
      </c>
      <c r="S3622" s="212"/>
      <c r="T3622" s="212"/>
      <c r="U3622" s="212"/>
      <c r="V3622" s="212"/>
      <c r="W3622" s="212"/>
      <c r="X3622" s="212"/>
      <c r="Y3622" s="212">
        <v>1374</v>
      </c>
      <c r="Z3622" s="212" t="s">
        <v>336</v>
      </c>
      <c r="AA3622" s="212" t="s">
        <v>337</v>
      </c>
      <c r="AB3622" s="212">
        <v>17194.226999999999</v>
      </c>
      <c r="AC3622" s="212">
        <v>21547.303</v>
      </c>
      <c r="AD3622" s="212">
        <v>1</v>
      </c>
      <c r="AE3622" s="212">
        <v>0</v>
      </c>
      <c r="AF3622" s="212">
        <v>1</v>
      </c>
      <c r="AG3622" s="212">
        <v>0</v>
      </c>
      <c r="AH3622" s="212">
        <v>17194.23</v>
      </c>
      <c r="AI3622" s="212">
        <v>21547.3</v>
      </c>
      <c r="AJ3622" s="212">
        <v>0</v>
      </c>
      <c r="AK3622" s="212">
        <v>0</v>
      </c>
      <c r="AL3622" s="212">
        <v>0</v>
      </c>
      <c r="AM3622">
        <v>1</v>
      </c>
      <c r="AN3622" t="str">
        <f>VLOOKUP(H3622,'Base Art'!$A:$AJ,36,FALSE)</f>
        <v>EST. LAS MARIAS S.A.C.I.F.A.</v>
      </c>
    </row>
    <row r="3623" spans="1:40" x14ac:dyDescent="0.25">
      <c r="A3623" s="212" t="s">
        <v>7665</v>
      </c>
      <c r="B3623" s="212">
        <v>1</v>
      </c>
      <c r="C3623" s="212" t="s">
        <v>7666</v>
      </c>
      <c r="D3623" s="212" t="s">
        <v>1580</v>
      </c>
      <c r="E3623" s="212">
        <v>54</v>
      </c>
      <c r="F3623" s="212" t="s">
        <v>3</v>
      </c>
      <c r="G3623" s="212" t="s">
        <v>982</v>
      </c>
      <c r="H3623" s="212">
        <v>4414</v>
      </c>
      <c r="I3623" s="212" t="s">
        <v>983</v>
      </c>
      <c r="J3623" s="212"/>
      <c r="K3623" s="212"/>
      <c r="L3623" s="212"/>
      <c r="M3623" s="212"/>
      <c r="N3623" s="212"/>
      <c r="O3623" s="212"/>
      <c r="P3623" s="212">
        <v>1069</v>
      </c>
      <c r="Q3623" s="212" t="s">
        <v>340</v>
      </c>
      <c r="R3623" s="212" t="s">
        <v>341</v>
      </c>
      <c r="S3623" s="212"/>
      <c r="T3623" s="212"/>
      <c r="U3623" s="212"/>
      <c r="V3623" s="212"/>
      <c r="W3623" s="212"/>
      <c r="X3623" s="212"/>
      <c r="Y3623" s="212">
        <v>1374</v>
      </c>
      <c r="Z3623" s="212" t="s">
        <v>336</v>
      </c>
      <c r="AA3623" s="212" t="s">
        <v>337</v>
      </c>
      <c r="AB3623" s="212">
        <v>53883.12</v>
      </c>
      <c r="AC3623" s="212">
        <v>65198.563000000002</v>
      </c>
      <c r="AD3623" s="212">
        <v>7.1400000000000005E-2</v>
      </c>
      <c r="AE3623" s="212">
        <v>0</v>
      </c>
      <c r="AF3623" s="212">
        <v>7.1400000000000005E-2</v>
      </c>
      <c r="AG3623" s="212">
        <v>0</v>
      </c>
      <c r="AH3623" s="212">
        <v>3848.79</v>
      </c>
      <c r="AI3623" s="212">
        <v>4657.04</v>
      </c>
      <c r="AJ3623" s="212">
        <v>0</v>
      </c>
      <c r="AK3623" s="212">
        <v>0</v>
      </c>
      <c r="AL3623" s="212">
        <v>0</v>
      </c>
      <c r="AM3623">
        <v>1</v>
      </c>
      <c r="AN3623" t="str">
        <f>VLOOKUP(H3623,'Base Art'!$A:$AJ,36,FALSE)</f>
        <v>ARCOR S.A.I.C.</v>
      </c>
    </row>
    <row r="3624" spans="1:40" x14ac:dyDescent="0.25">
      <c r="A3624" s="212" t="s">
        <v>7665</v>
      </c>
      <c r="B3624" s="212">
        <v>1</v>
      </c>
      <c r="C3624" s="212" t="s">
        <v>7666</v>
      </c>
      <c r="D3624" s="212" t="s">
        <v>1580</v>
      </c>
      <c r="E3624" s="212">
        <v>54</v>
      </c>
      <c r="F3624" s="212" t="s">
        <v>3</v>
      </c>
      <c r="G3624" s="212" t="s">
        <v>984</v>
      </c>
      <c r="H3624" s="212">
        <v>4438</v>
      </c>
      <c r="I3624" s="212" t="s">
        <v>985</v>
      </c>
      <c r="J3624" s="212">
        <v>1414</v>
      </c>
      <c r="K3624" s="212" t="s">
        <v>372</v>
      </c>
      <c r="L3624" s="212" t="s">
        <v>373</v>
      </c>
      <c r="M3624" s="212"/>
      <c r="N3624" s="212"/>
      <c r="O3624" s="212"/>
      <c r="P3624" s="212"/>
      <c r="Q3624" s="212"/>
      <c r="R3624" s="212"/>
      <c r="S3624" s="212"/>
      <c r="T3624" s="212"/>
      <c r="U3624" s="212"/>
      <c r="V3624" s="212"/>
      <c r="W3624" s="212"/>
      <c r="X3624" s="212"/>
      <c r="Y3624" s="212">
        <v>1372</v>
      </c>
      <c r="Z3624" s="212" t="s">
        <v>346</v>
      </c>
      <c r="AA3624" s="212" t="s">
        <v>347</v>
      </c>
      <c r="AB3624" s="212">
        <v>252706.78</v>
      </c>
      <c r="AC3624" s="212">
        <v>313356.41200000001</v>
      </c>
      <c r="AD3624" s="212">
        <v>0.16669999999999999</v>
      </c>
      <c r="AE3624" s="212">
        <v>0</v>
      </c>
      <c r="AF3624" s="212">
        <v>0.16669999999999999</v>
      </c>
      <c r="AG3624" s="212">
        <v>0</v>
      </c>
      <c r="AH3624" s="212">
        <v>42117.8</v>
      </c>
      <c r="AI3624" s="212">
        <v>52226.07</v>
      </c>
      <c r="AJ3624" s="212">
        <v>0</v>
      </c>
      <c r="AK3624" s="212">
        <v>0</v>
      </c>
      <c r="AL3624" s="212">
        <v>0</v>
      </c>
      <c r="AM3624">
        <v>1</v>
      </c>
      <c r="AN3624" t="str">
        <f>VLOOKUP(H3624,'Base Art'!$A:$AJ,36,FALSE)</f>
        <v>ARCOR S.A.I.C.</v>
      </c>
    </row>
    <row r="3625" spans="1:40" x14ac:dyDescent="0.25">
      <c r="A3625" s="212" t="s">
        <v>7665</v>
      </c>
      <c r="B3625" s="212">
        <v>1</v>
      </c>
      <c r="C3625" s="212" t="s">
        <v>7666</v>
      </c>
      <c r="D3625" s="212" t="s">
        <v>1580</v>
      </c>
      <c r="E3625" s="212">
        <v>54</v>
      </c>
      <c r="F3625" s="212" t="s">
        <v>3</v>
      </c>
      <c r="G3625" s="212" t="s">
        <v>566</v>
      </c>
      <c r="H3625" s="212">
        <v>4446</v>
      </c>
      <c r="I3625" s="212" t="s">
        <v>567</v>
      </c>
      <c r="J3625" s="212">
        <v>1420</v>
      </c>
      <c r="K3625" s="212" t="s">
        <v>568</v>
      </c>
      <c r="L3625" s="212" t="s">
        <v>569</v>
      </c>
      <c r="M3625" s="212"/>
      <c r="N3625" s="212"/>
      <c r="O3625" s="212"/>
      <c r="P3625" s="212"/>
      <c r="Q3625" s="212"/>
      <c r="R3625" s="212"/>
      <c r="S3625" s="212"/>
      <c r="T3625" s="212"/>
      <c r="U3625" s="212"/>
      <c r="V3625" s="212"/>
      <c r="W3625" s="212"/>
      <c r="X3625" s="212"/>
      <c r="Y3625" s="212">
        <v>1373</v>
      </c>
      <c r="Z3625" s="212" t="s">
        <v>386</v>
      </c>
      <c r="AA3625" s="212" t="s">
        <v>387</v>
      </c>
      <c r="AB3625" s="212">
        <v>18903.473999999998</v>
      </c>
      <c r="AC3625" s="212">
        <v>23091.05</v>
      </c>
      <c r="AD3625" s="212">
        <v>1.5625</v>
      </c>
      <c r="AE3625" s="212">
        <v>0</v>
      </c>
      <c r="AF3625" s="212">
        <v>1.5625</v>
      </c>
      <c r="AG3625" s="212">
        <v>0</v>
      </c>
      <c r="AH3625" s="212">
        <v>29536.68</v>
      </c>
      <c r="AI3625" s="212">
        <v>36079.769999999997</v>
      </c>
      <c r="AJ3625" s="212">
        <v>0</v>
      </c>
      <c r="AK3625" s="212">
        <v>0</v>
      </c>
      <c r="AL3625" s="212">
        <v>0</v>
      </c>
      <c r="AM3625">
        <v>1</v>
      </c>
      <c r="AN3625" t="str">
        <f>VLOOKUP(H3625,'Base Art'!$A:$AJ,36,FALSE)</f>
        <v>ARCOR S.A.I.C.</v>
      </c>
    </row>
    <row r="3626" spans="1:40" x14ac:dyDescent="0.25">
      <c r="A3626" s="212" t="s">
        <v>7665</v>
      </c>
      <c r="B3626" s="212">
        <v>1</v>
      </c>
      <c r="C3626" s="212" t="s">
        <v>7666</v>
      </c>
      <c r="D3626" s="212" t="s">
        <v>1580</v>
      </c>
      <c r="E3626" s="212">
        <v>54</v>
      </c>
      <c r="F3626" s="212" t="s">
        <v>3</v>
      </c>
      <c r="G3626" s="212" t="s">
        <v>570</v>
      </c>
      <c r="H3626" s="212">
        <v>4450</v>
      </c>
      <c r="I3626" s="212" t="s">
        <v>571</v>
      </c>
      <c r="J3626" s="212">
        <v>1419</v>
      </c>
      <c r="K3626" s="212" t="s">
        <v>572</v>
      </c>
      <c r="L3626" s="212" t="s">
        <v>573</v>
      </c>
      <c r="M3626" s="212"/>
      <c r="N3626" s="212"/>
      <c r="O3626" s="212"/>
      <c r="P3626" s="212"/>
      <c r="Q3626" s="212"/>
      <c r="R3626" s="212"/>
      <c r="S3626" s="212"/>
      <c r="T3626" s="212"/>
      <c r="U3626" s="212"/>
      <c r="V3626" s="212"/>
      <c r="W3626" s="212"/>
      <c r="X3626" s="212"/>
      <c r="Y3626" s="212">
        <v>1369</v>
      </c>
      <c r="Z3626" s="212" t="s">
        <v>354</v>
      </c>
      <c r="AA3626" s="212" t="s">
        <v>355</v>
      </c>
      <c r="AB3626" s="212">
        <v>19246.900000000001</v>
      </c>
      <c r="AC3626" s="212">
        <v>23866.161</v>
      </c>
      <c r="AD3626" s="212">
        <v>0.16669999999999999</v>
      </c>
      <c r="AE3626" s="212">
        <v>0</v>
      </c>
      <c r="AF3626" s="212">
        <v>0.16669999999999999</v>
      </c>
      <c r="AG3626" s="212">
        <v>0</v>
      </c>
      <c r="AH3626" s="212">
        <v>3207.82</v>
      </c>
      <c r="AI3626" s="212">
        <v>3977.69</v>
      </c>
      <c r="AJ3626" s="212">
        <v>1</v>
      </c>
      <c r="AK3626" s="212">
        <v>0.17</v>
      </c>
      <c r="AL3626" s="212">
        <v>0</v>
      </c>
      <c r="AM3626">
        <v>1</v>
      </c>
      <c r="AN3626" t="str">
        <f>VLOOKUP(H3626,'Base Art'!$A:$AJ,36,FALSE)</f>
        <v>ARCOR S.A.I.C.</v>
      </c>
    </row>
    <row r="3627" spans="1:40" x14ac:dyDescent="0.25">
      <c r="A3627" s="212" t="s">
        <v>7665</v>
      </c>
      <c r="B3627" s="212">
        <v>1</v>
      </c>
      <c r="C3627" s="212" t="s">
        <v>7666</v>
      </c>
      <c r="D3627" s="212" t="s">
        <v>1580</v>
      </c>
      <c r="E3627" s="212">
        <v>54</v>
      </c>
      <c r="F3627" s="212" t="s">
        <v>3</v>
      </c>
      <c r="G3627" s="212" t="s">
        <v>1484</v>
      </c>
      <c r="H3627" s="212">
        <v>4455</v>
      </c>
      <c r="I3627" s="212" t="s">
        <v>1485</v>
      </c>
      <c r="J3627" s="212">
        <v>1419</v>
      </c>
      <c r="K3627" s="212" t="s">
        <v>572</v>
      </c>
      <c r="L3627" s="212" t="s">
        <v>573</v>
      </c>
      <c r="M3627" s="212"/>
      <c r="N3627" s="212"/>
      <c r="O3627" s="212"/>
      <c r="P3627" s="212"/>
      <c r="Q3627" s="212"/>
      <c r="R3627" s="212"/>
      <c r="S3627" s="212"/>
      <c r="T3627" s="212"/>
      <c r="U3627" s="212"/>
      <c r="V3627" s="212"/>
      <c r="W3627" s="212"/>
      <c r="X3627" s="212"/>
      <c r="Y3627" s="212">
        <v>1369</v>
      </c>
      <c r="Z3627" s="212" t="s">
        <v>354</v>
      </c>
      <c r="AA3627" s="212" t="s">
        <v>355</v>
      </c>
      <c r="AB3627" s="212">
        <v>30848.75</v>
      </c>
      <c r="AC3627" s="212">
        <v>38252.451999999997</v>
      </c>
      <c r="AD3627" s="212">
        <v>-0.5</v>
      </c>
      <c r="AE3627" s="212">
        <v>0</v>
      </c>
      <c r="AF3627" s="212">
        <v>-0.5</v>
      </c>
      <c r="AG3627" s="212">
        <v>0</v>
      </c>
      <c r="AH3627" s="212">
        <v>-15424.38</v>
      </c>
      <c r="AI3627" s="212">
        <v>-19126.23</v>
      </c>
      <c r="AJ3627" s="212">
        <v>1</v>
      </c>
      <c r="AK3627" s="212">
        <v>-0.5</v>
      </c>
      <c r="AL3627" s="212">
        <v>0</v>
      </c>
      <c r="AM3627">
        <v>1</v>
      </c>
      <c r="AN3627" t="str">
        <f>VLOOKUP(H3627,'Base Art'!$A:$AJ,36,FALSE)</f>
        <v>ARCOR S.A.I.C.</v>
      </c>
    </row>
    <row r="3628" spans="1:40" x14ac:dyDescent="0.25">
      <c r="A3628" s="212" t="s">
        <v>7665</v>
      </c>
      <c r="B3628" s="212">
        <v>1</v>
      </c>
      <c r="C3628" s="212" t="s">
        <v>7666</v>
      </c>
      <c r="D3628" s="212" t="s">
        <v>1580</v>
      </c>
      <c r="E3628" s="212">
        <v>54</v>
      </c>
      <c r="F3628" s="212" t="s">
        <v>3</v>
      </c>
      <c r="G3628" s="212" t="s">
        <v>1714</v>
      </c>
      <c r="H3628" s="212">
        <v>4848</v>
      </c>
      <c r="I3628" s="212" t="s">
        <v>1715</v>
      </c>
      <c r="J3628" s="212">
        <v>1187</v>
      </c>
      <c r="K3628" s="212" t="s">
        <v>1648</v>
      </c>
      <c r="L3628" s="212" t="s">
        <v>1649</v>
      </c>
      <c r="M3628" s="212"/>
      <c r="N3628" s="212"/>
      <c r="O3628" s="212"/>
      <c r="P3628" s="212"/>
      <c r="Q3628" s="212"/>
      <c r="R3628" s="212"/>
      <c r="S3628" s="212"/>
      <c r="T3628" s="212"/>
      <c r="U3628" s="212"/>
      <c r="V3628" s="212"/>
      <c r="W3628" s="212"/>
      <c r="X3628" s="212"/>
      <c r="Y3628" s="212">
        <v>1374</v>
      </c>
      <c r="Z3628" s="212" t="s">
        <v>336</v>
      </c>
      <c r="AA3628" s="212" t="s">
        <v>337</v>
      </c>
      <c r="AB3628" s="212">
        <v>71566.745999999999</v>
      </c>
      <c r="AC3628" s="212">
        <v>86595.774000000005</v>
      </c>
      <c r="AD3628" s="212">
        <v>8.3299999999999999E-2</v>
      </c>
      <c r="AE3628" s="212">
        <v>0</v>
      </c>
      <c r="AF3628" s="212">
        <v>8.3299999999999999E-2</v>
      </c>
      <c r="AG3628" s="212">
        <v>0</v>
      </c>
      <c r="AH3628" s="212">
        <v>5963.9</v>
      </c>
      <c r="AI3628" s="212">
        <v>7216.31</v>
      </c>
      <c r="AJ3628" s="212">
        <v>0</v>
      </c>
      <c r="AK3628" s="212">
        <v>0</v>
      </c>
      <c r="AL3628" s="212">
        <v>0</v>
      </c>
      <c r="AM3628">
        <v>1</v>
      </c>
      <c r="AN3628" t="str">
        <f>VLOOKUP(H3628,'Base Art'!$A:$AJ,36,FALSE)</f>
        <v>MONDELEZ ARGENTINA S.A.</v>
      </c>
    </row>
    <row r="3629" spans="1:40" x14ac:dyDescent="0.25">
      <c r="A3629" s="212" t="s">
        <v>7665</v>
      </c>
      <c r="B3629" s="212">
        <v>1</v>
      </c>
      <c r="C3629" s="212" t="s">
        <v>7666</v>
      </c>
      <c r="D3629" s="212" t="s">
        <v>1580</v>
      </c>
      <c r="E3629" s="212">
        <v>54</v>
      </c>
      <c r="F3629" s="212" t="s">
        <v>3</v>
      </c>
      <c r="G3629" s="212" t="s">
        <v>596</v>
      </c>
      <c r="H3629" s="212">
        <v>4940</v>
      </c>
      <c r="I3629" s="212" t="s">
        <v>597</v>
      </c>
      <c r="J3629" s="212"/>
      <c r="K3629" s="212"/>
      <c r="L3629" s="212"/>
      <c r="M3629" s="212"/>
      <c r="N3629" s="212"/>
      <c r="O3629" s="212"/>
      <c r="P3629" s="212">
        <v>1085</v>
      </c>
      <c r="Q3629" s="212" t="s">
        <v>598</v>
      </c>
      <c r="R3629" s="212" t="s">
        <v>599</v>
      </c>
      <c r="S3629" s="212"/>
      <c r="T3629" s="212"/>
      <c r="U3629" s="212"/>
      <c r="V3629" s="212"/>
      <c r="W3629" s="212"/>
      <c r="X3629" s="212"/>
      <c r="Y3629" s="212">
        <v>1373</v>
      </c>
      <c r="Z3629" s="212" t="s">
        <v>386</v>
      </c>
      <c r="AA3629" s="212" t="s">
        <v>387</v>
      </c>
      <c r="AB3629" s="212">
        <v>15740.111999999999</v>
      </c>
      <c r="AC3629" s="212">
        <v>19517.741000000002</v>
      </c>
      <c r="AD3629" s="212">
        <v>0.5</v>
      </c>
      <c r="AE3629" s="212">
        <v>0</v>
      </c>
      <c r="AF3629" s="212">
        <v>0.5</v>
      </c>
      <c r="AG3629" s="212">
        <v>0</v>
      </c>
      <c r="AH3629" s="212">
        <v>7870.06</v>
      </c>
      <c r="AI3629" s="212">
        <v>9758.8700000000008</v>
      </c>
      <c r="AJ3629" s="212">
        <v>0</v>
      </c>
      <c r="AK3629" s="212">
        <v>0</v>
      </c>
      <c r="AL3629" s="212">
        <v>0</v>
      </c>
      <c r="AM3629">
        <v>1</v>
      </c>
      <c r="AN3629" t="str">
        <f>VLOOKUP(H3629,'Base Art'!$A:$AJ,36,FALSE)</f>
        <v>DON SATUR S.R.L.</v>
      </c>
    </row>
    <row r="3630" spans="1:40" x14ac:dyDescent="0.25">
      <c r="A3630" s="212" t="s">
        <v>7665</v>
      </c>
      <c r="B3630" s="212">
        <v>1</v>
      </c>
      <c r="C3630" s="212" t="s">
        <v>7666</v>
      </c>
      <c r="D3630" s="212" t="s">
        <v>1580</v>
      </c>
      <c r="E3630" s="212">
        <v>54</v>
      </c>
      <c r="F3630" s="212" t="s">
        <v>3</v>
      </c>
      <c r="G3630" s="212" t="s">
        <v>600</v>
      </c>
      <c r="H3630" s="212">
        <v>4941</v>
      </c>
      <c r="I3630" s="212" t="s">
        <v>601</v>
      </c>
      <c r="J3630" s="212"/>
      <c r="K3630" s="212"/>
      <c r="L3630" s="212"/>
      <c r="M3630" s="212"/>
      <c r="N3630" s="212"/>
      <c r="O3630" s="212"/>
      <c r="P3630" s="212">
        <v>1085</v>
      </c>
      <c r="Q3630" s="212" t="s">
        <v>598</v>
      </c>
      <c r="R3630" s="212" t="s">
        <v>599</v>
      </c>
      <c r="S3630" s="212"/>
      <c r="T3630" s="212"/>
      <c r="U3630" s="212"/>
      <c r="V3630" s="212"/>
      <c r="W3630" s="212"/>
      <c r="X3630" s="212"/>
      <c r="Y3630" s="212">
        <v>1373</v>
      </c>
      <c r="Z3630" s="212" t="s">
        <v>386</v>
      </c>
      <c r="AA3630" s="212" t="s">
        <v>387</v>
      </c>
      <c r="AB3630" s="212">
        <v>15740.111999999999</v>
      </c>
      <c r="AC3630" s="212">
        <v>19517.739000000001</v>
      </c>
      <c r="AD3630" s="212">
        <v>1.5</v>
      </c>
      <c r="AE3630" s="212">
        <v>0</v>
      </c>
      <c r="AF3630" s="212">
        <v>1.5</v>
      </c>
      <c r="AG3630" s="212">
        <v>0</v>
      </c>
      <c r="AH3630" s="212">
        <v>23610.17</v>
      </c>
      <c r="AI3630" s="212">
        <v>29276.61</v>
      </c>
      <c r="AJ3630" s="212">
        <v>0</v>
      </c>
      <c r="AK3630" s="212">
        <v>0</v>
      </c>
      <c r="AL3630" s="212">
        <v>0</v>
      </c>
      <c r="AM3630">
        <v>1</v>
      </c>
      <c r="AN3630" t="str">
        <f>VLOOKUP(H3630,'Base Art'!$A:$AJ,36,FALSE)</f>
        <v>DON SATUR S.R.L.</v>
      </c>
    </row>
    <row r="3631" spans="1:40" x14ac:dyDescent="0.25">
      <c r="A3631" s="212" t="s">
        <v>7665</v>
      </c>
      <c r="B3631" s="212">
        <v>1</v>
      </c>
      <c r="C3631" s="212" t="s">
        <v>7666</v>
      </c>
      <c r="D3631" s="212" t="s">
        <v>1580</v>
      </c>
      <c r="E3631" s="212">
        <v>54</v>
      </c>
      <c r="F3631" s="212" t="s">
        <v>3</v>
      </c>
      <c r="G3631" s="212" t="s">
        <v>604</v>
      </c>
      <c r="H3631" s="212">
        <v>4943</v>
      </c>
      <c r="I3631" s="212" t="s">
        <v>605</v>
      </c>
      <c r="J3631" s="212">
        <v>1253</v>
      </c>
      <c r="K3631" s="212" t="s">
        <v>602</v>
      </c>
      <c r="L3631" s="212" t="s">
        <v>603</v>
      </c>
      <c r="M3631" s="212"/>
      <c r="N3631" s="212"/>
      <c r="O3631" s="212"/>
      <c r="P3631" s="212"/>
      <c r="Q3631" s="212"/>
      <c r="R3631" s="212"/>
      <c r="S3631" s="212"/>
      <c r="T3631" s="212"/>
      <c r="U3631" s="212"/>
      <c r="V3631" s="212"/>
      <c r="W3631" s="212"/>
      <c r="X3631" s="212"/>
      <c r="Y3631" s="212">
        <v>1373</v>
      </c>
      <c r="Z3631" s="212" t="s">
        <v>386</v>
      </c>
      <c r="AA3631" s="212" t="s">
        <v>387</v>
      </c>
      <c r="AB3631" s="212">
        <v>23440.157999999999</v>
      </c>
      <c r="AC3631" s="212">
        <v>29103.59</v>
      </c>
      <c r="AD3631" s="212">
        <v>1.75</v>
      </c>
      <c r="AE3631" s="212">
        <v>0.05</v>
      </c>
      <c r="AF3631" s="212">
        <v>1.8</v>
      </c>
      <c r="AG3631" s="212">
        <v>0</v>
      </c>
      <c r="AH3631" s="212">
        <v>42192.28</v>
      </c>
      <c r="AI3631" s="212">
        <v>52386.46</v>
      </c>
      <c r="AJ3631" s="212">
        <v>0</v>
      </c>
      <c r="AK3631" s="212">
        <v>0</v>
      </c>
      <c r="AL3631" s="212">
        <v>0</v>
      </c>
      <c r="AM3631">
        <v>1</v>
      </c>
      <c r="AN3631" t="str">
        <f>VLOOKUP(H3631,'Base Art'!$A:$AJ,36,FALSE)</f>
        <v>DON SATUR S.R.L.</v>
      </c>
    </row>
    <row r="3632" spans="1:40" x14ac:dyDescent="0.25">
      <c r="A3632" s="212" t="s">
        <v>7665</v>
      </c>
      <c r="B3632" s="212">
        <v>1</v>
      </c>
      <c r="C3632" s="212" t="s">
        <v>7666</v>
      </c>
      <c r="D3632" s="212" t="s">
        <v>1580</v>
      </c>
      <c r="E3632" s="212">
        <v>54</v>
      </c>
      <c r="F3632" s="212" t="s">
        <v>3</v>
      </c>
      <c r="G3632" s="212" t="s">
        <v>1674</v>
      </c>
      <c r="H3632" s="212">
        <v>5031</v>
      </c>
      <c r="I3632" s="212" t="s">
        <v>1675</v>
      </c>
      <c r="J3632" s="212"/>
      <c r="K3632" s="212"/>
      <c r="L3632" s="212"/>
      <c r="M3632" s="212"/>
      <c r="N3632" s="212"/>
      <c r="O3632" s="212"/>
      <c r="P3632" s="212">
        <v>1273</v>
      </c>
      <c r="Q3632" s="212" t="s">
        <v>1676</v>
      </c>
      <c r="R3632" s="212" t="s">
        <v>1677</v>
      </c>
      <c r="S3632" s="212"/>
      <c r="T3632" s="212"/>
      <c r="U3632" s="212"/>
      <c r="V3632" s="212"/>
      <c r="W3632" s="212"/>
      <c r="X3632" s="212"/>
      <c r="Y3632" s="212">
        <v>1373</v>
      </c>
      <c r="Z3632" s="212" t="s">
        <v>386</v>
      </c>
      <c r="AA3632" s="212" t="s">
        <v>387</v>
      </c>
      <c r="AB3632" s="212">
        <v>24301.076000000001</v>
      </c>
      <c r="AC3632" s="212">
        <v>30133.334999999999</v>
      </c>
      <c r="AD3632" s="212">
        <v>0.33329999999999999</v>
      </c>
      <c r="AE3632" s="212">
        <v>0</v>
      </c>
      <c r="AF3632" s="212">
        <v>0.33329999999999999</v>
      </c>
      <c r="AG3632" s="212">
        <v>0</v>
      </c>
      <c r="AH3632" s="212">
        <v>8100.36</v>
      </c>
      <c r="AI3632" s="212">
        <v>10044.450000000001</v>
      </c>
      <c r="AJ3632" s="212">
        <v>0</v>
      </c>
      <c r="AK3632" s="212">
        <v>0</v>
      </c>
      <c r="AL3632" s="212">
        <v>0</v>
      </c>
      <c r="AM3632">
        <v>1</v>
      </c>
      <c r="AN3632" t="str">
        <f>VLOOKUP(H3632,'Base Art'!$A:$AJ,36,FALSE)</f>
        <v>DON SATUR S.R.L.</v>
      </c>
    </row>
    <row r="3633" spans="1:40" x14ac:dyDescent="0.25">
      <c r="A3633" s="212" t="s">
        <v>7665</v>
      </c>
      <c r="B3633" s="212">
        <v>1</v>
      </c>
      <c r="C3633" s="212" t="s">
        <v>7666</v>
      </c>
      <c r="D3633" s="212" t="s">
        <v>1580</v>
      </c>
      <c r="E3633" s="212">
        <v>54</v>
      </c>
      <c r="F3633" s="212" t="s">
        <v>3</v>
      </c>
      <c r="G3633" s="212" t="s">
        <v>1680</v>
      </c>
      <c r="H3633" s="212">
        <v>5033</v>
      </c>
      <c r="I3633" s="212" t="s">
        <v>1681</v>
      </c>
      <c r="J3633" s="212"/>
      <c r="K3633" s="212"/>
      <c r="L3633" s="212"/>
      <c r="M3633" s="212"/>
      <c r="N3633" s="212"/>
      <c r="O3633" s="212"/>
      <c r="P3633" s="212">
        <v>1273</v>
      </c>
      <c r="Q3633" s="212" t="s">
        <v>1676</v>
      </c>
      <c r="R3633" s="212" t="s">
        <v>1677</v>
      </c>
      <c r="S3633" s="212"/>
      <c r="T3633" s="212"/>
      <c r="U3633" s="212"/>
      <c r="V3633" s="212"/>
      <c r="W3633" s="212"/>
      <c r="X3633" s="212"/>
      <c r="Y3633" s="212">
        <v>1373</v>
      </c>
      <c r="Z3633" s="212" t="s">
        <v>386</v>
      </c>
      <c r="AA3633" s="212" t="s">
        <v>387</v>
      </c>
      <c r="AB3633" s="212">
        <v>24301.076000000001</v>
      </c>
      <c r="AC3633" s="212">
        <v>30133.334999999999</v>
      </c>
      <c r="AD3633" s="212">
        <v>0.33329999999999999</v>
      </c>
      <c r="AE3633" s="212">
        <v>0</v>
      </c>
      <c r="AF3633" s="212">
        <v>0.33329999999999999</v>
      </c>
      <c r="AG3633" s="212">
        <v>0</v>
      </c>
      <c r="AH3633" s="212">
        <v>8100.36</v>
      </c>
      <c r="AI3633" s="212">
        <v>10044.450000000001</v>
      </c>
      <c r="AJ3633" s="212">
        <v>0</v>
      </c>
      <c r="AK3633" s="212">
        <v>0</v>
      </c>
      <c r="AL3633" s="212">
        <v>0</v>
      </c>
      <c r="AM3633">
        <v>1</v>
      </c>
      <c r="AN3633" t="str">
        <f>VLOOKUP(H3633,'Base Art'!$A:$AJ,36,FALSE)</f>
        <v>DON SATUR S.R.L.</v>
      </c>
    </row>
    <row r="3634" spans="1:40" x14ac:dyDescent="0.25">
      <c r="A3634" s="212" t="s">
        <v>7665</v>
      </c>
      <c r="B3634" s="212">
        <v>1</v>
      </c>
      <c r="C3634" s="212" t="s">
        <v>7666</v>
      </c>
      <c r="D3634" s="212" t="s">
        <v>1580</v>
      </c>
      <c r="E3634" s="212">
        <v>54</v>
      </c>
      <c r="F3634" s="212" t="s">
        <v>3</v>
      </c>
      <c r="G3634" s="212" t="s">
        <v>1668</v>
      </c>
      <c r="H3634" s="212">
        <v>5110</v>
      </c>
      <c r="I3634" s="212" t="s">
        <v>1669</v>
      </c>
      <c r="J3634" s="212">
        <v>1065</v>
      </c>
      <c r="K3634" s="212" t="s">
        <v>454</v>
      </c>
      <c r="L3634" s="212" t="s">
        <v>455</v>
      </c>
      <c r="M3634" s="212"/>
      <c r="N3634" s="212"/>
      <c r="O3634" s="212"/>
      <c r="P3634" s="212"/>
      <c r="Q3634" s="212"/>
      <c r="R3634" s="212"/>
      <c r="S3634" s="212"/>
      <c r="T3634" s="212"/>
      <c r="U3634" s="212"/>
      <c r="V3634" s="212"/>
      <c r="W3634" s="212"/>
      <c r="X3634" s="212"/>
      <c r="Y3634" s="212">
        <v>1373</v>
      </c>
      <c r="Z3634" s="212" t="s">
        <v>386</v>
      </c>
      <c r="AA3634" s="212" t="s">
        <v>387</v>
      </c>
      <c r="AB3634" s="212">
        <v>17717.7</v>
      </c>
      <c r="AC3634" s="212">
        <v>21952.23</v>
      </c>
      <c r="AD3634" s="212">
        <v>0.21429999999999999</v>
      </c>
      <c r="AE3634" s="212">
        <v>0</v>
      </c>
      <c r="AF3634" s="212">
        <v>0.21429999999999999</v>
      </c>
      <c r="AG3634" s="212">
        <v>0</v>
      </c>
      <c r="AH3634" s="212">
        <v>3796.65</v>
      </c>
      <c r="AI3634" s="212">
        <v>4704.05</v>
      </c>
      <c r="AJ3634" s="212">
        <v>0</v>
      </c>
      <c r="AK3634" s="212">
        <v>0</v>
      </c>
      <c r="AL3634" s="212">
        <v>0</v>
      </c>
      <c r="AM3634">
        <v>1</v>
      </c>
      <c r="AN3634" t="str">
        <f>VLOOKUP(H3634,'Base Art'!$A:$AJ,36,FALSE)</f>
        <v>MOLINO CAÑUELAS S.A.C.I.F.I.A.</v>
      </c>
    </row>
    <row r="3635" spans="1:40" x14ac:dyDescent="0.25">
      <c r="A3635" s="212" t="s">
        <v>7665</v>
      </c>
      <c r="B3635" s="212">
        <v>1</v>
      </c>
      <c r="C3635" s="212" t="s">
        <v>7666</v>
      </c>
      <c r="D3635" s="212" t="s">
        <v>1580</v>
      </c>
      <c r="E3635" s="212">
        <v>54</v>
      </c>
      <c r="F3635" s="212" t="s">
        <v>3</v>
      </c>
      <c r="G3635" s="212" t="s">
        <v>1112</v>
      </c>
      <c r="H3635" s="212">
        <v>5626</v>
      </c>
      <c r="I3635" s="212" t="s">
        <v>1113</v>
      </c>
      <c r="J3635" s="212">
        <v>1161</v>
      </c>
      <c r="K3635" s="212" t="s">
        <v>1114</v>
      </c>
      <c r="L3635" s="212" t="s">
        <v>1115</v>
      </c>
      <c r="M3635" s="212"/>
      <c r="N3635" s="212"/>
      <c r="O3635" s="212"/>
      <c r="P3635" s="212">
        <v>1073</v>
      </c>
      <c r="Q3635" s="212" t="s">
        <v>1116</v>
      </c>
      <c r="R3635" s="212" t="s">
        <v>1117</v>
      </c>
      <c r="S3635" s="212"/>
      <c r="T3635" s="212"/>
      <c r="U3635" s="212"/>
      <c r="V3635" s="212"/>
      <c r="W3635" s="212"/>
      <c r="X3635" s="212"/>
      <c r="Y3635" s="212">
        <v>1370</v>
      </c>
      <c r="Z3635" s="212" t="s">
        <v>400</v>
      </c>
      <c r="AA3635" s="212" t="s">
        <v>401</v>
      </c>
      <c r="AB3635" s="212">
        <v>13835.656999999999</v>
      </c>
      <c r="AC3635" s="212">
        <v>16877.252</v>
      </c>
      <c r="AD3635" s="212">
        <v>3</v>
      </c>
      <c r="AE3635" s="212">
        <v>0</v>
      </c>
      <c r="AF3635" s="212">
        <v>3</v>
      </c>
      <c r="AG3635" s="212">
        <v>0</v>
      </c>
      <c r="AH3635" s="212">
        <v>41506.97</v>
      </c>
      <c r="AI3635" s="212">
        <v>50631.75</v>
      </c>
      <c r="AJ3635" s="212">
        <v>0</v>
      </c>
      <c r="AK3635" s="212">
        <v>0</v>
      </c>
      <c r="AL3635" s="212">
        <v>0</v>
      </c>
      <c r="AM3635">
        <v>1</v>
      </c>
      <c r="AN3635" t="str">
        <f>VLOOKUP(H3635,'Base Art'!$A:$AJ,36,FALSE)</f>
        <v>RPB SA</v>
      </c>
    </row>
    <row r="3636" spans="1:40" x14ac:dyDescent="0.25">
      <c r="A3636" s="212" t="s">
        <v>7665</v>
      </c>
      <c r="B3636" s="212">
        <v>1</v>
      </c>
      <c r="C3636" s="212" t="s">
        <v>7666</v>
      </c>
      <c r="D3636" s="212" t="s">
        <v>1580</v>
      </c>
      <c r="E3636" s="212">
        <v>54</v>
      </c>
      <c r="F3636" s="212" t="s">
        <v>3</v>
      </c>
      <c r="G3636" s="212" t="s">
        <v>620</v>
      </c>
      <c r="H3636" s="212">
        <v>5630</v>
      </c>
      <c r="I3636" s="212" t="s">
        <v>621</v>
      </c>
      <c r="J3636" s="212">
        <v>1449</v>
      </c>
      <c r="K3636" s="212" t="s">
        <v>618</v>
      </c>
      <c r="L3636" s="212" t="s">
        <v>619</v>
      </c>
      <c r="M3636" s="212"/>
      <c r="N3636" s="212"/>
      <c r="O3636" s="212"/>
      <c r="P3636" s="212"/>
      <c r="Q3636" s="212"/>
      <c r="R3636" s="212"/>
      <c r="S3636" s="212"/>
      <c r="T3636" s="212"/>
      <c r="U3636" s="212"/>
      <c r="V3636" s="212"/>
      <c r="W3636" s="212"/>
      <c r="X3636" s="212"/>
      <c r="Y3636" s="212">
        <v>1370</v>
      </c>
      <c r="Z3636" s="212" t="s">
        <v>400</v>
      </c>
      <c r="AA3636" s="212" t="s">
        <v>401</v>
      </c>
      <c r="AB3636" s="212">
        <v>7748.6329999999998</v>
      </c>
      <c r="AC3636" s="212">
        <v>9437.8230000000003</v>
      </c>
      <c r="AD3636" s="212">
        <v>8</v>
      </c>
      <c r="AE3636" s="212">
        <v>0</v>
      </c>
      <c r="AF3636" s="212">
        <v>8</v>
      </c>
      <c r="AG3636" s="212">
        <v>0</v>
      </c>
      <c r="AH3636" s="212">
        <v>61989.07</v>
      </c>
      <c r="AI3636" s="212">
        <v>75502.59</v>
      </c>
      <c r="AJ3636" s="212">
        <v>1</v>
      </c>
      <c r="AK3636" s="212">
        <v>8</v>
      </c>
      <c r="AL3636" s="212">
        <v>0</v>
      </c>
      <c r="AM3636">
        <v>1</v>
      </c>
      <c r="AN3636" t="str">
        <f>VLOOKUP(H3636,'Base Art'!$A:$AJ,36,FALSE)</f>
        <v>RPB SA</v>
      </c>
    </row>
    <row r="3637" spans="1:40" x14ac:dyDescent="0.25">
      <c r="A3637" s="212" t="s">
        <v>7665</v>
      </c>
      <c r="B3637" s="212">
        <v>1</v>
      </c>
      <c r="C3637" s="212" t="s">
        <v>7666</v>
      </c>
      <c r="D3637" s="212" t="s">
        <v>1580</v>
      </c>
      <c r="E3637" s="212">
        <v>54</v>
      </c>
      <c r="F3637" s="212" t="s">
        <v>3</v>
      </c>
      <c r="G3637" s="212" t="s">
        <v>622</v>
      </c>
      <c r="H3637" s="212">
        <v>5631</v>
      </c>
      <c r="I3637" s="212" t="s">
        <v>623</v>
      </c>
      <c r="J3637" s="212">
        <v>1449</v>
      </c>
      <c r="K3637" s="212" t="s">
        <v>618</v>
      </c>
      <c r="L3637" s="212" t="s">
        <v>619</v>
      </c>
      <c r="M3637" s="212"/>
      <c r="N3637" s="212"/>
      <c r="O3637" s="212"/>
      <c r="P3637" s="212"/>
      <c r="Q3637" s="212"/>
      <c r="R3637" s="212"/>
      <c r="S3637" s="212"/>
      <c r="T3637" s="212"/>
      <c r="U3637" s="212"/>
      <c r="V3637" s="212"/>
      <c r="W3637" s="212"/>
      <c r="X3637" s="212"/>
      <c r="Y3637" s="212">
        <v>1370</v>
      </c>
      <c r="Z3637" s="212" t="s">
        <v>400</v>
      </c>
      <c r="AA3637" s="212" t="s">
        <v>401</v>
      </c>
      <c r="AB3637" s="212">
        <v>6986.5929999999998</v>
      </c>
      <c r="AC3637" s="212">
        <v>8486.4719999999998</v>
      </c>
      <c r="AD3637" s="212">
        <v>2.3332999999999999</v>
      </c>
      <c r="AE3637" s="212">
        <v>0</v>
      </c>
      <c r="AF3637" s="212">
        <v>2.3332999999999999</v>
      </c>
      <c r="AG3637" s="212">
        <v>0</v>
      </c>
      <c r="AH3637" s="212">
        <v>16302.05</v>
      </c>
      <c r="AI3637" s="212">
        <v>19801.77</v>
      </c>
      <c r="AJ3637" s="212">
        <v>0</v>
      </c>
      <c r="AK3637" s="212">
        <v>0</v>
      </c>
      <c r="AL3637" s="212">
        <v>0</v>
      </c>
      <c r="AM3637">
        <v>1</v>
      </c>
      <c r="AN3637" t="str">
        <f>VLOOKUP(H3637,'Base Art'!$A:$AJ,36,FALSE)</f>
        <v>RPB SA</v>
      </c>
    </row>
    <row r="3638" spans="1:40" x14ac:dyDescent="0.25">
      <c r="A3638" s="212" t="s">
        <v>7665</v>
      </c>
      <c r="B3638" s="212">
        <v>1</v>
      </c>
      <c r="C3638" s="212" t="s">
        <v>7666</v>
      </c>
      <c r="D3638" s="212" t="s">
        <v>1580</v>
      </c>
      <c r="E3638" s="212">
        <v>54</v>
      </c>
      <c r="F3638" s="212" t="s">
        <v>3</v>
      </c>
      <c r="G3638" s="212" t="s">
        <v>624</v>
      </c>
      <c r="H3638" s="212">
        <v>5633</v>
      </c>
      <c r="I3638" s="212" t="s">
        <v>625</v>
      </c>
      <c r="J3638" s="212">
        <v>1076</v>
      </c>
      <c r="K3638" s="212" t="s">
        <v>626</v>
      </c>
      <c r="L3638" s="212" t="s">
        <v>627</v>
      </c>
      <c r="M3638" s="212"/>
      <c r="N3638" s="212"/>
      <c r="O3638" s="212"/>
      <c r="P3638" s="212"/>
      <c r="Q3638" s="212"/>
      <c r="R3638" s="212"/>
      <c r="S3638" s="212"/>
      <c r="T3638" s="212"/>
      <c r="U3638" s="212"/>
      <c r="V3638" s="212"/>
      <c r="W3638" s="212"/>
      <c r="X3638" s="212"/>
      <c r="Y3638" s="212">
        <v>1369</v>
      </c>
      <c r="Z3638" s="212" t="s">
        <v>354</v>
      </c>
      <c r="AA3638" s="212" t="s">
        <v>355</v>
      </c>
      <c r="AB3638" s="212">
        <v>11250.466</v>
      </c>
      <c r="AC3638" s="212">
        <v>13950.578</v>
      </c>
      <c r="AD3638" s="212">
        <v>1</v>
      </c>
      <c r="AE3638" s="212">
        <v>0</v>
      </c>
      <c r="AF3638" s="212">
        <v>1</v>
      </c>
      <c r="AG3638" s="212">
        <v>0</v>
      </c>
      <c r="AH3638" s="212">
        <v>11250.47</v>
      </c>
      <c r="AI3638" s="212">
        <v>13950.58</v>
      </c>
      <c r="AJ3638" s="212">
        <v>0</v>
      </c>
      <c r="AK3638" s="212">
        <v>0</v>
      </c>
      <c r="AL3638" s="212">
        <v>0</v>
      </c>
      <c r="AM3638">
        <v>1</v>
      </c>
      <c r="AN3638" t="str">
        <f>VLOOKUP(H3638,'Base Art'!$A:$AJ,36,FALSE)</f>
        <v>RPB SA</v>
      </c>
    </row>
    <row r="3639" spans="1:40" x14ac:dyDescent="0.25">
      <c r="A3639" s="212" t="s">
        <v>7665</v>
      </c>
      <c r="B3639" s="212">
        <v>1</v>
      </c>
      <c r="C3639" s="212" t="s">
        <v>7666</v>
      </c>
      <c r="D3639" s="212" t="s">
        <v>1580</v>
      </c>
      <c r="E3639" s="212">
        <v>54</v>
      </c>
      <c r="F3639" s="212" t="s">
        <v>3</v>
      </c>
      <c r="G3639" s="212" t="s">
        <v>628</v>
      </c>
      <c r="H3639" s="212">
        <v>5634</v>
      </c>
      <c r="I3639" s="212" t="s">
        <v>629</v>
      </c>
      <c r="J3639" s="212">
        <v>1076</v>
      </c>
      <c r="K3639" s="212" t="s">
        <v>626</v>
      </c>
      <c r="L3639" s="212" t="s">
        <v>627</v>
      </c>
      <c r="M3639" s="212"/>
      <c r="N3639" s="212"/>
      <c r="O3639" s="212"/>
      <c r="P3639" s="212"/>
      <c r="Q3639" s="212"/>
      <c r="R3639" s="212"/>
      <c r="S3639" s="212"/>
      <c r="T3639" s="212"/>
      <c r="U3639" s="212"/>
      <c r="V3639" s="212"/>
      <c r="W3639" s="212"/>
      <c r="X3639" s="212"/>
      <c r="Y3639" s="212">
        <v>1369</v>
      </c>
      <c r="Z3639" s="212" t="s">
        <v>354</v>
      </c>
      <c r="AA3639" s="212" t="s">
        <v>355</v>
      </c>
      <c r="AB3639" s="212">
        <v>6239.2870000000003</v>
      </c>
      <c r="AC3639" s="212">
        <v>7686.2870000000003</v>
      </c>
      <c r="AD3639" s="212">
        <v>4</v>
      </c>
      <c r="AE3639" s="212">
        <v>0</v>
      </c>
      <c r="AF3639" s="212">
        <v>4</v>
      </c>
      <c r="AG3639" s="212">
        <v>0</v>
      </c>
      <c r="AH3639" s="212">
        <v>24957.15</v>
      </c>
      <c r="AI3639" s="212">
        <v>30745.15</v>
      </c>
      <c r="AJ3639" s="212">
        <v>0</v>
      </c>
      <c r="AK3639" s="212">
        <v>0</v>
      </c>
      <c r="AL3639" s="212">
        <v>0</v>
      </c>
      <c r="AM3639">
        <v>1</v>
      </c>
      <c r="AN3639" t="str">
        <f>VLOOKUP(H3639,'Base Art'!$A:$AJ,36,FALSE)</f>
        <v>RPB SA</v>
      </c>
    </row>
    <row r="3640" spans="1:40" x14ac:dyDescent="0.25">
      <c r="A3640" s="212" t="s">
        <v>7665</v>
      </c>
      <c r="B3640" s="212">
        <v>1</v>
      </c>
      <c r="C3640" s="212" t="s">
        <v>7666</v>
      </c>
      <c r="D3640" s="212" t="s">
        <v>1580</v>
      </c>
      <c r="E3640" s="212">
        <v>54</v>
      </c>
      <c r="F3640" s="212" t="s">
        <v>3</v>
      </c>
      <c r="G3640" s="212" t="s">
        <v>630</v>
      </c>
      <c r="H3640" s="212">
        <v>5709</v>
      </c>
      <c r="I3640" s="212" t="s">
        <v>631</v>
      </c>
      <c r="J3640" s="212"/>
      <c r="K3640" s="212"/>
      <c r="L3640" s="212"/>
      <c r="M3640" s="212"/>
      <c r="N3640" s="212"/>
      <c r="O3640" s="212"/>
      <c r="P3640" s="212"/>
      <c r="Q3640" s="212"/>
      <c r="R3640" s="212"/>
      <c r="S3640" s="212"/>
      <c r="T3640" s="212"/>
      <c r="U3640" s="212"/>
      <c r="V3640" s="212"/>
      <c r="W3640" s="212"/>
      <c r="X3640" s="212"/>
      <c r="Y3640" s="212">
        <v>1376</v>
      </c>
      <c r="Z3640" s="212" t="s">
        <v>320</v>
      </c>
      <c r="AA3640" s="212" t="s">
        <v>321</v>
      </c>
      <c r="AB3640" s="212">
        <v>402076.24800000002</v>
      </c>
      <c r="AC3640" s="212">
        <v>498574.53600000002</v>
      </c>
      <c r="AD3640" s="212">
        <v>8.3299999999999999E-2</v>
      </c>
      <c r="AE3640" s="212">
        <v>0</v>
      </c>
      <c r="AF3640" s="212">
        <v>8.3299999999999999E-2</v>
      </c>
      <c r="AG3640" s="212">
        <v>0</v>
      </c>
      <c r="AH3640" s="212">
        <v>33506.35</v>
      </c>
      <c r="AI3640" s="212">
        <v>41547.879999999997</v>
      </c>
      <c r="AJ3640" s="212">
        <v>0</v>
      </c>
      <c r="AK3640" s="212">
        <v>0</v>
      </c>
      <c r="AL3640" s="212">
        <v>0</v>
      </c>
      <c r="AM3640">
        <v>1</v>
      </c>
      <c r="AN3640" t="str">
        <f>VLOOKUP(H3640,'Base Art'!$A:$AJ,36,FALSE)</f>
        <v>KOPELCO S.A.</v>
      </c>
    </row>
    <row r="3641" spans="1:40" x14ac:dyDescent="0.25">
      <c r="A3641" s="212" t="s">
        <v>7665</v>
      </c>
      <c r="B3641" s="212">
        <v>1</v>
      </c>
      <c r="C3641" s="212" t="s">
        <v>7666</v>
      </c>
      <c r="D3641" s="212" t="s">
        <v>1580</v>
      </c>
      <c r="E3641" s="212">
        <v>54</v>
      </c>
      <c r="F3641" s="212" t="s">
        <v>3</v>
      </c>
      <c r="G3641" s="212" t="s">
        <v>632</v>
      </c>
      <c r="H3641" s="212">
        <v>5723</v>
      </c>
      <c r="I3641" s="212" t="s">
        <v>633</v>
      </c>
      <c r="J3641" s="212">
        <v>1450</v>
      </c>
      <c r="K3641" s="212" t="s">
        <v>634</v>
      </c>
      <c r="L3641" s="212" t="s">
        <v>635</v>
      </c>
      <c r="M3641" s="212"/>
      <c r="N3641" s="212"/>
      <c r="O3641" s="212"/>
      <c r="P3641" s="212">
        <v>1077</v>
      </c>
      <c r="Q3641" s="212" t="s">
        <v>636</v>
      </c>
      <c r="R3641" s="212" t="s">
        <v>637</v>
      </c>
      <c r="S3641" s="212"/>
      <c r="T3641" s="212"/>
      <c r="U3641" s="212"/>
      <c r="V3641" s="212"/>
      <c r="W3641" s="212"/>
      <c r="X3641" s="212"/>
      <c r="Y3641" s="212">
        <v>1370</v>
      </c>
      <c r="Z3641" s="212" t="s">
        <v>400</v>
      </c>
      <c r="AA3641" s="212" t="s">
        <v>401</v>
      </c>
      <c r="AB3641" s="212">
        <v>5595.04</v>
      </c>
      <c r="AC3641" s="212">
        <v>6937.85</v>
      </c>
      <c r="AD3641" s="212">
        <v>4</v>
      </c>
      <c r="AE3641" s="212">
        <v>0</v>
      </c>
      <c r="AF3641" s="212">
        <v>4</v>
      </c>
      <c r="AG3641" s="212">
        <v>0</v>
      </c>
      <c r="AH3641" s="212">
        <v>22380.16</v>
      </c>
      <c r="AI3641" s="212">
        <v>27751.4</v>
      </c>
      <c r="AJ3641" s="212">
        <v>0</v>
      </c>
      <c r="AK3641" s="212">
        <v>0</v>
      </c>
      <c r="AL3641" s="212">
        <v>0</v>
      </c>
      <c r="AM3641">
        <v>1</v>
      </c>
      <c r="AN3641" t="str">
        <f>VLOOKUP(H3641,'Base Art'!$A:$AJ,36,FALSE)</f>
        <v>RPB SA</v>
      </c>
    </row>
    <row r="3642" spans="1:40" x14ac:dyDescent="0.25">
      <c r="A3642" s="212" t="s">
        <v>7665</v>
      </c>
      <c r="B3642" s="212">
        <v>1</v>
      </c>
      <c r="C3642" s="212" t="s">
        <v>7666</v>
      </c>
      <c r="D3642" s="212" t="s">
        <v>1580</v>
      </c>
      <c r="E3642" s="212">
        <v>54</v>
      </c>
      <c r="F3642" s="212" t="s">
        <v>3</v>
      </c>
      <c r="G3642" s="212" t="s">
        <v>638</v>
      </c>
      <c r="H3642" s="212">
        <v>5761</v>
      </c>
      <c r="I3642" s="212" t="s">
        <v>639</v>
      </c>
      <c r="J3642" s="212">
        <v>1450</v>
      </c>
      <c r="K3642" s="212" t="s">
        <v>634</v>
      </c>
      <c r="L3642" s="212" t="s">
        <v>635</v>
      </c>
      <c r="M3642" s="212"/>
      <c r="N3642" s="212"/>
      <c r="O3642" s="212"/>
      <c r="P3642" s="212">
        <v>1077</v>
      </c>
      <c r="Q3642" s="212" t="s">
        <v>636</v>
      </c>
      <c r="R3642" s="212" t="s">
        <v>637</v>
      </c>
      <c r="S3642" s="212"/>
      <c r="T3642" s="212"/>
      <c r="U3642" s="212"/>
      <c r="V3642" s="212"/>
      <c r="W3642" s="212"/>
      <c r="X3642" s="212"/>
      <c r="Y3642" s="212">
        <v>1370</v>
      </c>
      <c r="Z3642" s="212" t="s">
        <v>400</v>
      </c>
      <c r="AA3642" s="212" t="s">
        <v>401</v>
      </c>
      <c r="AB3642" s="212">
        <v>5595.04</v>
      </c>
      <c r="AC3642" s="212">
        <v>6937.85</v>
      </c>
      <c r="AD3642" s="212">
        <v>3</v>
      </c>
      <c r="AE3642" s="212">
        <v>0</v>
      </c>
      <c r="AF3642" s="212">
        <v>3</v>
      </c>
      <c r="AG3642" s="212">
        <v>0</v>
      </c>
      <c r="AH3642" s="212">
        <v>16785.12</v>
      </c>
      <c r="AI3642" s="212">
        <v>20813.55</v>
      </c>
      <c r="AJ3642" s="212">
        <v>0</v>
      </c>
      <c r="AK3642" s="212">
        <v>0</v>
      </c>
      <c r="AL3642" s="212">
        <v>0</v>
      </c>
      <c r="AM3642">
        <v>1</v>
      </c>
      <c r="AN3642" t="str">
        <f>VLOOKUP(H3642,'Base Art'!$A:$AJ,36,FALSE)</f>
        <v>RPB SA</v>
      </c>
    </row>
    <row r="3643" spans="1:40" x14ac:dyDescent="0.25">
      <c r="A3643" s="212" t="s">
        <v>7665</v>
      </c>
      <c r="B3643" s="212">
        <v>1</v>
      </c>
      <c r="C3643" s="212" t="s">
        <v>7666</v>
      </c>
      <c r="D3643" s="212" t="s">
        <v>1580</v>
      </c>
      <c r="E3643" s="212">
        <v>54</v>
      </c>
      <c r="F3643" s="212" t="s">
        <v>3</v>
      </c>
      <c r="G3643" s="212" t="s">
        <v>640</v>
      </c>
      <c r="H3643" s="212">
        <v>5763</v>
      </c>
      <c r="I3643" s="212" t="s">
        <v>641</v>
      </c>
      <c r="J3643" s="212">
        <v>1076</v>
      </c>
      <c r="K3643" s="212" t="s">
        <v>626</v>
      </c>
      <c r="L3643" s="212" t="s">
        <v>627</v>
      </c>
      <c r="M3643" s="212"/>
      <c r="N3643" s="212"/>
      <c r="O3643" s="212"/>
      <c r="P3643" s="212"/>
      <c r="Q3643" s="212"/>
      <c r="R3643" s="212"/>
      <c r="S3643" s="212"/>
      <c r="T3643" s="212"/>
      <c r="U3643" s="212"/>
      <c r="V3643" s="212"/>
      <c r="W3643" s="212"/>
      <c r="X3643" s="212"/>
      <c r="Y3643" s="212">
        <v>1369</v>
      </c>
      <c r="Z3643" s="212" t="s">
        <v>354</v>
      </c>
      <c r="AA3643" s="212" t="s">
        <v>355</v>
      </c>
      <c r="AB3643" s="212">
        <v>5366.5510000000004</v>
      </c>
      <c r="AC3643" s="212">
        <v>6611.1480000000001</v>
      </c>
      <c r="AD3643" s="212">
        <v>4</v>
      </c>
      <c r="AE3643" s="212">
        <v>0</v>
      </c>
      <c r="AF3643" s="212">
        <v>4</v>
      </c>
      <c r="AG3643" s="212">
        <v>0</v>
      </c>
      <c r="AH3643" s="212">
        <v>21466.2</v>
      </c>
      <c r="AI3643" s="212">
        <v>26444.59</v>
      </c>
      <c r="AJ3643" s="212">
        <v>1</v>
      </c>
      <c r="AK3643" s="212">
        <v>4</v>
      </c>
      <c r="AL3643" s="212">
        <v>0</v>
      </c>
      <c r="AM3643">
        <v>1</v>
      </c>
      <c r="AN3643" t="str">
        <f>VLOOKUP(H3643,'Base Art'!$A:$AJ,36,FALSE)</f>
        <v>RPB SA</v>
      </c>
    </row>
    <row r="3644" spans="1:40" x14ac:dyDescent="0.25">
      <c r="A3644" s="212" t="s">
        <v>7665</v>
      </c>
      <c r="B3644" s="212">
        <v>1</v>
      </c>
      <c r="C3644" s="212" t="s">
        <v>7666</v>
      </c>
      <c r="D3644" s="212" t="s">
        <v>1580</v>
      </c>
      <c r="E3644" s="212">
        <v>54</v>
      </c>
      <c r="F3644" s="212" t="s">
        <v>3</v>
      </c>
      <c r="G3644" s="212" t="s">
        <v>642</v>
      </c>
      <c r="H3644" s="212">
        <v>5765</v>
      </c>
      <c r="I3644" s="212" t="s">
        <v>643</v>
      </c>
      <c r="J3644" s="212">
        <v>1446</v>
      </c>
      <c r="K3644" s="212" t="s">
        <v>644</v>
      </c>
      <c r="L3644" s="212" t="s">
        <v>645</v>
      </c>
      <c r="M3644" s="212"/>
      <c r="N3644" s="212"/>
      <c r="O3644" s="212"/>
      <c r="P3644" s="212"/>
      <c r="Q3644" s="212"/>
      <c r="R3644" s="212"/>
      <c r="S3644" s="212"/>
      <c r="T3644" s="212"/>
      <c r="U3644" s="212"/>
      <c r="V3644" s="212"/>
      <c r="W3644" s="212"/>
      <c r="X3644" s="212"/>
      <c r="Y3644" s="212">
        <v>1376</v>
      </c>
      <c r="Z3644" s="212" t="s">
        <v>320</v>
      </c>
      <c r="AA3644" s="212" t="s">
        <v>321</v>
      </c>
      <c r="AB3644" s="212">
        <v>479922.35200000001</v>
      </c>
      <c r="AC3644" s="212">
        <v>594789.93299999996</v>
      </c>
      <c r="AD3644" s="212">
        <v>0.15</v>
      </c>
      <c r="AE3644" s="212">
        <v>0</v>
      </c>
      <c r="AF3644" s="212">
        <v>0.15</v>
      </c>
      <c r="AG3644" s="212">
        <v>0</v>
      </c>
      <c r="AH3644" s="212">
        <v>71988.350000000006</v>
      </c>
      <c r="AI3644" s="212">
        <v>89218.49</v>
      </c>
      <c r="AJ3644" s="212">
        <v>0</v>
      </c>
      <c r="AK3644" s="212">
        <v>0</v>
      </c>
      <c r="AL3644" s="212">
        <v>0</v>
      </c>
      <c r="AM3644">
        <v>1</v>
      </c>
      <c r="AN3644" t="str">
        <f>VLOOKUP(H3644,'Base Art'!$A:$AJ,36,FALSE)</f>
        <v>JORGE LUIS SUAREZ</v>
      </c>
    </row>
    <row r="3645" spans="1:40" x14ac:dyDescent="0.25">
      <c r="A3645" s="212" t="s">
        <v>7665</v>
      </c>
      <c r="B3645" s="212">
        <v>1</v>
      </c>
      <c r="C3645" s="212" t="s">
        <v>7666</v>
      </c>
      <c r="D3645" s="212" t="s">
        <v>1580</v>
      </c>
      <c r="E3645" s="212">
        <v>54</v>
      </c>
      <c r="F3645" s="212" t="s">
        <v>3</v>
      </c>
      <c r="G3645" s="212" t="s">
        <v>648</v>
      </c>
      <c r="H3645" s="212">
        <v>5816</v>
      </c>
      <c r="I3645" s="212" t="s">
        <v>649</v>
      </c>
      <c r="J3645" s="212">
        <v>1450</v>
      </c>
      <c r="K3645" s="212" t="s">
        <v>634</v>
      </c>
      <c r="L3645" s="212" t="s">
        <v>635</v>
      </c>
      <c r="M3645" s="212"/>
      <c r="N3645" s="212"/>
      <c r="O3645" s="212"/>
      <c r="P3645" s="212">
        <v>1077</v>
      </c>
      <c r="Q3645" s="212" t="s">
        <v>636</v>
      </c>
      <c r="R3645" s="212" t="s">
        <v>637</v>
      </c>
      <c r="S3645" s="212"/>
      <c r="T3645" s="212"/>
      <c r="U3645" s="212"/>
      <c r="V3645" s="212"/>
      <c r="W3645" s="212"/>
      <c r="X3645" s="212"/>
      <c r="Y3645" s="212">
        <v>1370</v>
      </c>
      <c r="Z3645" s="212" t="s">
        <v>400</v>
      </c>
      <c r="AA3645" s="212" t="s">
        <v>401</v>
      </c>
      <c r="AB3645" s="212">
        <v>5595.04</v>
      </c>
      <c r="AC3645" s="212">
        <v>6937.85</v>
      </c>
      <c r="AD3645" s="212">
        <v>3</v>
      </c>
      <c r="AE3645" s="212">
        <v>0</v>
      </c>
      <c r="AF3645" s="212">
        <v>3</v>
      </c>
      <c r="AG3645" s="212">
        <v>0</v>
      </c>
      <c r="AH3645" s="212">
        <v>16785.12</v>
      </c>
      <c r="AI3645" s="212">
        <v>20813.55</v>
      </c>
      <c r="AJ3645" s="212">
        <v>0</v>
      </c>
      <c r="AK3645" s="212">
        <v>0</v>
      </c>
      <c r="AL3645" s="212">
        <v>0</v>
      </c>
      <c r="AM3645">
        <v>1</v>
      </c>
      <c r="AN3645" t="str">
        <f>VLOOKUP(H3645,'Base Art'!$A:$AJ,36,FALSE)</f>
        <v>RPB SA</v>
      </c>
    </row>
    <row r="3646" spans="1:40" x14ac:dyDescent="0.25">
      <c r="A3646" s="212" t="s">
        <v>7665</v>
      </c>
      <c r="B3646" s="212">
        <v>1</v>
      </c>
      <c r="C3646" s="212" t="s">
        <v>7666</v>
      </c>
      <c r="D3646" s="212" t="s">
        <v>1580</v>
      </c>
      <c r="E3646" s="212">
        <v>54</v>
      </c>
      <c r="F3646" s="212" t="s">
        <v>3</v>
      </c>
      <c r="G3646" s="212" t="s">
        <v>652</v>
      </c>
      <c r="H3646" s="212">
        <v>6009</v>
      </c>
      <c r="I3646" s="212" t="s">
        <v>653</v>
      </c>
      <c r="J3646" s="212">
        <v>1194</v>
      </c>
      <c r="K3646" s="212" t="s">
        <v>310</v>
      </c>
      <c r="L3646" s="212" t="s">
        <v>311</v>
      </c>
      <c r="M3646" s="212"/>
      <c r="N3646" s="212"/>
      <c r="O3646" s="212"/>
      <c r="P3646" s="212">
        <v>1098</v>
      </c>
      <c r="Q3646" s="212" t="s">
        <v>312</v>
      </c>
      <c r="R3646" s="212" t="s">
        <v>313</v>
      </c>
      <c r="S3646" s="212"/>
      <c r="T3646" s="212"/>
      <c r="U3646" s="212"/>
      <c r="V3646" s="212"/>
      <c r="W3646" s="212"/>
      <c r="X3646" s="212"/>
      <c r="Y3646" s="212">
        <v>1375</v>
      </c>
      <c r="Z3646" s="212" t="s">
        <v>314</v>
      </c>
      <c r="AA3646" s="212" t="s">
        <v>315</v>
      </c>
      <c r="AB3646" s="212">
        <v>37009.548000000003</v>
      </c>
      <c r="AC3646" s="212">
        <v>45891.839999999997</v>
      </c>
      <c r="AD3646" s="212">
        <v>1</v>
      </c>
      <c r="AE3646" s="212">
        <v>0</v>
      </c>
      <c r="AF3646" s="212">
        <v>1</v>
      </c>
      <c r="AG3646" s="212">
        <v>0</v>
      </c>
      <c r="AH3646" s="212">
        <v>37009.550000000003</v>
      </c>
      <c r="AI3646" s="212">
        <v>45891.839999999997</v>
      </c>
      <c r="AJ3646" s="212">
        <v>0</v>
      </c>
      <c r="AK3646" s="212">
        <v>0</v>
      </c>
      <c r="AL3646" s="212">
        <v>0</v>
      </c>
      <c r="AM3646">
        <v>1</v>
      </c>
      <c r="AN3646" t="str">
        <f>VLOOKUP(H3646,'Base Art'!$A:$AJ,36,FALSE)</f>
        <v>MASTERFOODS ARGENTINA LTD.</v>
      </c>
    </row>
    <row r="3647" spans="1:40" x14ac:dyDescent="0.25">
      <c r="A3647" s="212" t="s">
        <v>7665</v>
      </c>
      <c r="B3647" s="212">
        <v>1</v>
      </c>
      <c r="C3647" s="212" t="s">
        <v>7666</v>
      </c>
      <c r="D3647" s="212" t="s">
        <v>1580</v>
      </c>
      <c r="E3647" s="212">
        <v>54</v>
      </c>
      <c r="F3647" s="212" t="s">
        <v>3</v>
      </c>
      <c r="G3647" s="212" t="s">
        <v>1338</v>
      </c>
      <c r="H3647" s="212">
        <v>6030</v>
      </c>
      <c r="I3647" s="212" t="s">
        <v>1339</v>
      </c>
      <c r="J3647" s="212">
        <v>1194</v>
      </c>
      <c r="K3647" s="212" t="s">
        <v>310</v>
      </c>
      <c r="L3647" s="212" t="s">
        <v>311</v>
      </c>
      <c r="M3647" s="212"/>
      <c r="N3647" s="212"/>
      <c r="O3647" s="212"/>
      <c r="P3647" s="212">
        <v>1098</v>
      </c>
      <c r="Q3647" s="212" t="s">
        <v>312</v>
      </c>
      <c r="R3647" s="212" t="s">
        <v>313</v>
      </c>
      <c r="S3647" s="212"/>
      <c r="T3647" s="212"/>
      <c r="U3647" s="212"/>
      <c r="V3647" s="212"/>
      <c r="W3647" s="212"/>
      <c r="X3647" s="212"/>
      <c r="Y3647" s="212">
        <v>1375</v>
      </c>
      <c r="Z3647" s="212" t="s">
        <v>314</v>
      </c>
      <c r="AA3647" s="212" t="s">
        <v>315</v>
      </c>
      <c r="AB3647" s="212">
        <v>37009.548000000003</v>
      </c>
      <c r="AC3647" s="212">
        <v>45891.839999999997</v>
      </c>
      <c r="AD3647" s="212">
        <v>1</v>
      </c>
      <c r="AE3647" s="212">
        <v>0</v>
      </c>
      <c r="AF3647" s="212">
        <v>1</v>
      </c>
      <c r="AG3647" s="212">
        <v>0</v>
      </c>
      <c r="AH3647" s="212">
        <v>37009.550000000003</v>
      </c>
      <c r="AI3647" s="212">
        <v>45891.839999999997</v>
      </c>
      <c r="AJ3647" s="212">
        <v>0</v>
      </c>
      <c r="AK3647" s="212">
        <v>0</v>
      </c>
      <c r="AL3647" s="212">
        <v>0</v>
      </c>
      <c r="AM3647">
        <v>1</v>
      </c>
      <c r="AN3647" t="str">
        <f>VLOOKUP(H3647,'Base Art'!$A:$AJ,36,FALSE)</f>
        <v>MASTERFOODS ARGENTINA LTD.</v>
      </c>
    </row>
    <row r="3648" spans="1:40" x14ac:dyDescent="0.25">
      <c r="A3648" s="212" t="s">
        <v>7665</v>
      </c>
      <c r="B3648" s="212">
        <v>1</v>
      </c>
      <c r="C3648" s="212" t="s">
        <v>7666</v>
      </c>
      <c r="D3648" s="212" t="s">
        <v>1580</v>
      </c>
      <c r="E3648" s="212">
        <v>54</v>
      </c>
      <c r="F3648" s="212" t="s">
        <v>3</v>
      </c>
      <c r="G3648" s="212" t="s">
        <v>668</v>
      </c>
      <c r="H3648" s="212">
        <v>6183</v>
      </c>
      <c r="I3648" s="212" t="s">
        <v>669</v>
      </c>
      <c r="J3648" s="212">
        <v>1454</v>
      </c>
      <c r="K3648" s="212" t="s">
        <v>660</v>
      </c>
      <c r="L3648" s="212" t="s">
        <v>661</v>
      </c>
      <c r="M3648" s="212"/>
      <c r="N3648" s="212"/>
      <c r="O3648" s="212"/>
      <c r="P3648" s="212">
        <v>1075</v>
      </c>
      <c r="Q3648" s="212" t="s">
        <v>662</v>
      </c>
      <c r="R3648" s="212" t="s">
        <v>663</v>
      </c>
      <c r="S3648" s="212"/>
      <c r="T3648" s="212"/>
      <c r="U3648" s="212"/>
      <c r="V3648" s="212"/>
      <c r="W3648" s="212"/>
      <c r="X3648" s="212"/>
      <c r="Y3648" s="212">
        <v>1370</v>
      </c>
      <c r="Z3648" s="212" t="s">
        <v>400</v>
      </c>
      <c r="AA3648" s="212" t="s">
        <v>401</v>
      </c>
      <c r="AB3648" s="212">
        <v>10643.700999999999</v>
      </c>
      <c r="AC3648" s="212">
        <v>13198.189</v>
      </c>
      <c r="AD3648" s="212">
        <v>1</v>
      </c>
      <c r="AE3648" s="212">
        <v>0</v>
      </c>
      <c r="AF3648" s="212">
        <v>1</v>
      </c>
      <c r="AG3648" s="212">
        <v>0</v>
      </c>
      <c r="AH3648" s="212">
        <v>10643.7</v>
      </c>
      <c r="AI3648" s="212">
        <v>13198.19</v>
      </c>
      <c r="AJ3648" s="212">
        <v>0</v>
      </c>
      <c r="AK3648" s="212">
        <v>0</v>
      </c>
      <c r="AL3648" s="212">
        <v>0</v>
      </c>
      <c r="AM3648">
        <v>1</v>
      </c>
      <c r="AN3648" t="str">
        <f>VLOOKUP(H3648,'Base Art'!$A:$AJ,36,FALSE)</f>
        <v>RPB SA</v>
      </c>
    </row>
    <row r="3649" spans="1:40" x14ac:dyDescent="0.25">
      <c r="A3649" s="212" t="s">
        <v>7665</v>
      </c>
      <c r="B3649" s="212">
        <v>1</v>
      </c>
      <c r="C3649" s="212" t="s">
        <v>7666</v>
      </c>
      <c r="D3649" s="212" t="s">
        <v>1580</v>
      </c>
      <c r="E3649" s="212">
        <v>54</v>
      </c>
      <c r="F3649" s="212" t="s">
        <v>3</v>
      </c>
      <c r="G3649" s="212" t="s">
        <v>672</v>
      </c>
      <c r="H3649" s="212">
        <v>6185</v>
      </c>
      <c r="I3649" s="212" t="s">
        <v>673</v>
      </c>
      <c r="J3649" s="212">
        <v>1454</v>
      </c>
      <c r="K3649" s="212" t="s">
        <v>660</v>
      </c>
      <c r="L3649" s="212" t="s">
        <v>661</v>
      </c>
      <c r="M3649" s="212"/>
      <c r="N3649" s="212"/>
      <c r="O3649" s="212"/>
      <c r="P3649" s="212">
        <v>1074</v>
      </c>
      <c r="Q3649" s="212" t="s">
        <v>674</v>
      </c>
      <c r="R3649" s="212" t="s">
        <v>675</v>
      </c>
      <c r="S3649" s="212"/>
      <c r="T3649" s="212"/>
      <c r="U3649" s="212"/>
      <c r="V3649" s="212"/>
      <c r="W3649" s="212"/>
      <c r="X3649" s="212"/>
      <c r="Y3649" s="212">
        <v>1370</v>
      </c>
      <c r="Z3649" s="212" t="s">
        <v>400</v>
      </c>
      <c r="AA3649" s="212" t="s">
        <v>401</v>
      </c>
      <c r="AB3649" s="212">
        <v>7071.9939999999997</v>
      </c>
      <c r="AC3649" s="212">
        <v>8974.3590000000004</v>
      </c>
      <c r="AD3649" s="212">
        <v>1</v>
      </c>
      <c r="AE3649" s="212">
        <v>0</v>
      </c>
      <c r="AF3649" s="212">
        <v>1</v>
      </c>
      <c r="AG3649" s="212">
        <v>0</v>
      </c>
      <c r="AH3649" s="212">
        <v>7071.99</v>
      </c>
      <c r="AI3649" s="212">
        <v>8974.36</v>
      </c>
      <c r="AJ3649" s="212">
        <v>0</v>
      </c>
      <c r="AK3649" s="212">
        <v>0</v>
      </c>
      <c r="AL3649" s="212">
        <v>0</v>
      </c>
      <c r="AM3649">
        <v>1</v>
      </c>
      <c r="AN3649" t="str">
        <f>VLOOKUP(H3649,'Base Art'!$A:$AJ,36,FALSE)</f>
        <v>RPB SA</v>
      </c>
    </row>
    <row r="3650" spans="1:40" x14ac:dyDescent="0.25">
      <c r="A3650" s="212" t="s">
        <v>7665</v>
      </c>
      <c r="B3650" s="212">
        <v>1</v>
      </c>
      <c r="C3650" s="212" t="s">
        <v>7666</v>
      </c>
      <c r="D3650" s="212" t="s">
        <v>1580</v>
      </c>
      <c r="E3650" s="212">
        <v>54</v>
      </c>
      <c r="F3650" s="212" t="s">
        <v>3</v>
      </c>
      <c r="G3650" s="212" t="s">
        <v>676</v>
      </c>
      <c r="H3650" s="212">
        <v>6186</v>
      </c>
      <c r="I3650" s="212" t="s">
        <v>677</v>
      </c>
      <c r="J3650" s="212">
        <v>1454</v>
      </c>
      <c r="K3650" s="212" t="s">
        <v>660</v>
      </c>
      <c r="L3650" s="212" t="s">
        <v>661</v>
      </c>
      <c r="M3650" s="212"/>
      <c r="N3650" s="212"/>
      <c r="O3650" s="212"/>
      <c r="P3650" s="212">
        <v>1074</v>
      </c>
      <c r="Q3650" s="212" t="s">
        <v>674</v>
      </c>
      <c r="R3650" s="212" t="s">
        <v>675</v>
      </c>
      <c r="S3650" s="212"/>
      <c r="T3650" s="212"/>
      <c r="U3650" s="212"/>
      <c r="V3650" s="212"/>
      <c r="W3650" s="212"/>
      <c r="X3650" s="212"/>
      <c r="Y3650" s="212">
        <v>1370</v>
      </c>
      <c r="Z3650" s="212" t="s">
        <v>400</v>
      </c>
      <c r="AA3650" s="212" t="s">
        <v>401</v>
      </c>
      <c r="AB3650" s="212">
        <v>6764.5159999999996</v>
      </c>
      <c r="AC3650" s="212">
        <v>8388.0010000000002</v>
      </c>
      <c r="AD3650" s="212">
        <v>1</v>
      </c>
      <c r="AE3650" s="212">
        <v>0</v>
      </c>
      <c r="AF3650" s="212">
        <v>1</v>
      </c>
      <c r="AG3650" s="212">
        <v>0</v>
      </c>
      <c r="AH3650" s="212">
        <v>6764.52</v>
      </c>
      <c r="AI3650" s="212">
        <v>8388</v>
      </c>
      <c r="AJ3650" s="212">
        <v>1</v>
      </c>
      <c r="AK3650" s="212">
        <v>1</v>
      </c>
      <c r="AL3650" s="212">
        <v>0</v>
      </c>
      <c r="AM3650">
        <v>1</v>
      </c>
      <c r="AN3650" t="str">
        <f>VLOOKUP(H3650,'Base Art'!$A:$AJ,36,FALSE)</f>
        <v>RPB SA</v>
      </c>
    </row>
    <row r="3651" spans="1:40" x14ac:dyDescent="0.25">
      <c r="A3651" s="212" t="s">
        <v>7665</v>
      </c>
      <c r="B3651" s="212">
        <v>1</v>
      </c>
      <c r="C3651" s="212" t="s">
        <v>7666</v>
      </c>
      <c r="D3651" s="212" t="s">
        <v>1580</v>
      </c>
      <c r="E3651" s="212">
        <v>54</v>
      </c>
      <c r="F3651" s="212" t="s">
        <v>3</v>
      </c>
      <c r="G3651" s="212" t="s">
        <v>678</v>
      </c>
      <c r="H3651" s="212">
        <v>6188</v>
      </c>
      <c r="I3651" s="212" t="s">
        <v>679</v>
      </c>
      <c r="J3651" s="212">
        <v>1454</v>
      </c>
      <c r="K3651" s="212" t="s">
        <v>660</v>
      </c>
      <c r="L3651" s="212" t="s">
        <v>661</v>
      </c>
      <c r="M3651" s="212"/>
      <c r="N3651" s="212"/>
      <c r="O3651" s="212"/>
      <c r="P3651" s="212">
        <v>1074</v>
      </c>
      <c r="Q3651" s="212" t="s">
        <v>674</v>
      </c>
      <c r="R3651" s="212" t="s">
        <v>675</v>
      </c>
      <c r="S3651" s="212"/>
      <c r="T3651" s="212"/>
      <c r="U3651" s="212"/>
      <c r="V3651" s="212"/>
      <c r="W3651" s="212"/>
      <c r="X3651" s="212"/>
      <c r="Y3651" s="212">
        <v>1370</v>
      </c>
      <c r="Z3651" s="212" t="s">
        <v>400</v>
      </c>
      <c r="AA3651" s="212" t="s">
        <v>401</v>
      </c>
      <c r="AB3651" s="212">
        <v>6764.5159999999996</v>
      </c>
      <c r="AC3651" s="212">
        <v>8388.0010000000002</v>
      </c>
      <c r="AD3651" s="212">
        <v>1</v>
      </c>
      <c r="AE3651" s="212">
        <v>0</v>
      </c>
      <c r="AF3651" s="212">
        <v>1</v>
      </c>
      <c r="AG3651" s="212">
        <v>0</v>
      </c>
      <c r="AH3651" s="212">
        <v>6764.52</v>
      </c>
      <c r="AI3651" s="212">
        <v>8388</v>
      </c>
      <c r="AJ3651" s="212">
        <v>0</v>
      </c>
      <c r="AK3651" s="212">
        <v>0</v>
      </c>
      <c r="AL3651" s="212">
        <v>0</v>
      </c>
      <c r="AM3651">
        <v>1</v>
      </c>
      <c r="AN3651" t="str">
        <f>VLOOKUP(H3651,'Base Art'!$A:$AJ,36,FALSE)</f>
        <v>RPB SA</v>
      </c>
    </row>
    <row r="3652" spans="1:40" x14ac:dyDescent="0.25">
      <c r="A3652" s="212" t="s">
        <v>7665</v>
      </c>
      <c r="B3652" s="212">
        <v>1</v>
      </c>
      <c r="C3652" s="212" t="s">
        <v>7666</v>
      </c>
      <c r="D3652" s="212" t="s">
        <v>1580</v>
      </c>
      <c r="E3652" s="212">
        <v>54</v>
      </c>
      <c r="F3652" s="212" t="s">
        <v>3</v>
      </c>
      <c r="G3652" s="212" t="s">
        <v>680</v>
      </c>
      <c r="H3652" s="212">
        <v>6189</v>
      </c>
      <c r="I3652" s="212" t="s">
        <v>681</v>
      </c>
      <c r="J3652" s="212">
        <v>1454</v>
      </c>
      <c r="K3652" s="212" t="s">
        <v>660</v>
      </c>
      <c r="L3652" s="212" t="s">
        <v>661</v>
      </c>
      <c r="M3652" s="212"/>
      <c r="N3652" s="212"/>
      <c r="O3652" s="212"/>
      <c r="P3652" s="212">
        <v>1074</v>
      </c>
      <c r="Q3652" s="212" t="s">
        <v>674</v>
      </c>
      <c r="R3652" s="212" t="s">
        <v>675</v>
      </c>
      <c r="S3652" s="212"/>
      <c r="T3652" s="212"/>
      <c r="U3652" s="212"/>
      <c r="V3652" s="212"/>
      <c r="W3652" s="212"/>
      <c r="X3652" s="212"/>
      <c r="Y3652" s="212">
        <v>1370</v>
      </c>
      <c r="Z3652" s="212" t="s">
        <v>400</v>
      </c>
      <c r="AA3652" s="212" t="s">
        <v>401</v>
      </c>
      <c r="AB3652" s="212">
        <v>6764.5159999999996</v>
      </c>
      <c r="AC3652" s="212">
        <v>8388.0010000000002</v>
      </c>
      <c r="AD3652" s="212">
        <v>1</v>
      </c>
      <c r="AE3652" s="212">
        <v>0</v>
      </c>
      <c r="AF3652" s="212">
        <v>1</v>
      </c>
      <c r="AG3652" s="212">
        <v>0</v>
      </c>
      <c r="AH3652" s="212">
        <v>6764.52</v>
      </c>
      <c r="AI3652" s="212">
        <v>8388</v>
      </c>
      <c r="AJ3652" s="212">
        <v>0</v>
      </c>
      <c r="AK3652" s="212">
        <v>0</v>
      </c>
      <c r="AL3652" s="212">
        <v>0</v>
      </c>
      <c r="AM3652">
        <v>1</v>
      </c>
      <c r="AN3652" t="str">
        <f>VLOOKUP(H3652,'Base Art'!$A:$AJ,36,FALSE)</f>
        <v>RPB SA</v>
      </c>
    </row>
    <row r="3653" spans="1:40" x14ac:dyDescent="0.25">
      <c r="A3653" s="212" t="s">
        <v>7665</v>
      </c>
      <c r="B3653" s="212">
        <v>1</v>
      </c>
      <c r="C3653" s="212" t="s">
        <v>7666</v>
      </c>
      <c r="D3653" s="212" t="s">
        <v>1580</v>
      </c>
      <c r="E3653" s="212">
        <v>54</v>
      </c>
      <c r="F3653" s="212" t="s">
        <v>3</v>
      </c>
      <c r="G3653" s="212" t="s">
        <v>690</v>
      </c>
      <c r="H3653" s="212">
        <v>6208</v>
      </c>
      <c r="I3653" s="212" t="s">
        <v>691</v>
      </c>
      <c r="J3653" s="212">
        <v>1454</v>
      </c>
      <c r="K3653" s="212" t="s">
        <v>660</v>
      </c>
      <c r="L3653" s="212" t="s">
        <v>661</v>
      </c>
      <c r="M3653" s="212"/>
      <c r="N3653" s="212"/>
      <c r="O3653" s="212"/>
      <c r="P3653" s="212">
        <v>1075</v>
      </c>
      <c r="Q3653" s="212" t="s">
        <v>662</v>
      </c>
      <c r="R3653" s="212" t="s">
        <v>663</v>
      </c>
      <c r="S3653" s="212"/>
      <c r="T3653" s="212"/>
      <c r="U3653" s="212"/>
      <c r="V3653" s="212"/>
      <c r="W3653" s="212"/>
      <c r="X3653" s="212"/>
      <c r="Y3653" s="212">
        <v>1370</v>
      </c>
      <c r="Z3653" s="212" t="s">
        <v>400</v>
      </c>
      <c r="AA3653" s="212" t="s">
        <v>401</v>
      </c>
      <c r="AB3653" s="212">
        <v>10687.683000000001</v>
      </c>
      <c r="AC3653" s="212">
        <v>13301.078</v>
      </c>
      <c r="AD3653" s="212">
        <v>6</v>
      </c>
      <c r="AE3653" s="212">
        <v>0</v>
      </c>
      <c r="AF3653" s="212">
        <v>6</v>
      </c>
      <c r="AG3653" s="212">
        <v>0</v>
      </c>
      <c r="AH3653" s="212">
        <v>64126.1</v>
      </c>
      <c r="AI3653" s="212">
        <v>79806.47</v>
      </c>
      <c r="AJ3653" s="212">
        <v>1</v>
      </c>
      <c r="AK3653" s="212">
        <v>6</v>
      </c>
      <c r="AL3653" s="212">
        <v>0</v>
      </c>
      <c r="AM3653">
        <v>1</v>
      </c>
      <c r="AN3653" t="str">
        <f>VLOOKUP(H3653,'Base Art'!$A:$AJ,36,FALSE)</f>
        <v>RPB SA</v>
      </c>
    </row>
    <row r="3654" spans="1:40" x14ac:dyDescent="0.25">
      <c r="A3654" s="212" t="s">
        <v>7665</v>
      </c>
      <c r="B3654" s="212">
        <v>1</v>
      </c>
      <c r="C3654" s="212" t="s">
        <v>7666</v>
      </c>
      <c r="D3654" s="212" t="s">
        <v>1580</v>
      </c>
      <c r="E3654" s="212">
        <v>54</v>
      </c>
      <c r="F3654" s="212" t="s">
        <v>3</v>
      </c>
      <c r="G3654" s="212" t="s">
        <v>692</v>
      </c>
      <c r="H3654" s="212">
        <v>6209</v>
      </c>
      <c r="I3654" s="212" t="s">
        <v>693</v>
      </c>
      <c r="J3654" s="212">
        <v>1454</v>
      </c>
      <c r="K3654" s="212" t="s">
        <v>660</v>
      </c>
      <c r="L3654" s="212" t="s">
        <v>661</v>
      </c>
      <c r="M3654" s="212"/>
      <c r="N3654" s="212"/>
      <c r="O3654" s="212"/>
      <c r="P3654" s="212">
        <v>1074</v>
      </c>
      <c r="Q3654" s="212" t="s">
        <v>674</v>
      </c>
      <c r="R3654" s="212" t="s">
        <v>675</v>
      </c>
      <c r="S3654" s="212"/>
      <c r="T3654" s="212"/>
      <c r="U3654" s="212"/>
      <c r="V3654" s="212"/>
      <c r="W3654" s="212"/>
      <c r="X3654" s="212"/>
      <c r="Y3654" s="212">
        <v>1370</v>
      </c>
      <c r="Z3654" s="212" t="s">
        <v>400</v>
      </c>
      <c r="AA3654" s="212" t="s">
        <v>401</v>
      </c>
      <c r="AB3654" s="212">
        <v>7042.6310000000003</v>
      </c>
      <c r="AC3654" s="212">
        <v>8684.5460000000003</v>
      </c>
      <c r="AD3654" s="212">
        <v>9</v>
      </c>
      <c r="AE3654" s="212">
        <v>0</v>
      </c>
      <c r="AF3654" s="212">
        <v>9</v>
      </c>
      <c r="AG3654" s="212">
        <v>0</v>
      </c>
      <c r="AH3654" s="212">
        <v>63383.68</v>
      </c>
      <c r="AI3654" s="212">
        <v>78160.92</v>
      </c>
      <c r="AJ3654" s="212">
        <v>1</v>
      </c>
      <c r="AK3654" s="212">
        <v>9</v>
      </c>
      <c r="AL3654" s="212">
        <v>0</v>
      </c>
      <c r="AM3654">
        <v>1</v>
      </c>
      <c r="AN3654" t="str">
        <f>VLOOKUP(H3654,'Base Art'!$A:$AJ,36,FALSE)</f>
        <v>RPB SA</v>
      </c>
    </row>
    <row r="3655" spans="1:40" x14ac:dyDescent="0.25">
      <c r="A3655" s="212" t="s">
        <v>7665</v>
      </c>
      <c r="B3655" s="212">
        <v>1</v>
      </c>
      <c r="C3655" s="212" t="s">
        <v>7666</v>
      </c>
      <c r="D3655" s="212" t="s">
        <v>1580</v>
      </c>
      <c r="E3655" s="212">
        <v>54</v>
      </c>
      <c r="F3655" s="212" t="s">
        <v>3</v>
      </c>
      <c r="G3655" s="212" t="s">
        <v>694</v>
      </c>
      <c r="H3655" s="212">
        <v>6227</v>
      </c>
      <c r="I3655" s="212" t="s">
        <v>695</v>
      </c>
      <c r="J3655" s="212">
        <v>1463</v>
      </c>
      <c r="K3655" s="212" t="s">
        <v>696</v>
      </c>
      <c r="L3655" s="212" t="s">
        <v>697</v>
      </c>
      <c r="M3655" s="212"/>
      <c r="N3655" s="212"/>
      <c r="O3655" s="212"/>
      <c r="P3655" s="212"/>
      <c r="Q3655" s="212"/>
      <c r="R3655" s="212"/>
      <c r="S3655" s="212"/>
      <c r="T3655" s="212"/>
      <c r="U3655" s="212"/>
      <c r="V3655" s="212"/>
      <c r="W3655" s="212"/>
      <c r="X3655" s="212"/>
      <c r="Y3655" s="212">
        <v>1369</v>
      </c>
      <c r="Z3655" s="212" t="s">
        <v>354</v>
      </c>
      <c r="AA3655" s="212" t="s">
        <v>355</v>
      </c>
      <c r="AB3655" s="212">
        <v>33510.392</v>
      </c>
      <c r="AC3655" s="212">
        <v>40547.572999999997</v>
      </c>
      <c r="AD3655" s="212">
        <v>1</v>
      </c>
      <c r="AE3655" s="212">
        <v>0</v>
      </c>
      <c r="AF3655" s="212">
        <v>1</v>
      </c>
      <c r="AG3655" s="212">
        <v>0</v>
      </c>
      <c r="AH3655" s="212">
        <v>33510.39</v>
      </c>
      <c r="AI3655" s="212">
        <v>40547.57</v>
      </c>
      <c r="AJ3655" s="212">
        <v>0</v>
      </c>
      <c r="AK3655" s="212">
        <v>0</v>
      </c>
      <c r="AL3655" s="212">
        <v>0</v>
      </c>
      <c r="AM3655">
        <v>1</v>
      </c>
      <c r="AN3655" t="str">
        <f>VLOOKUP(H3655,'Base Art'!$A:$AJ,36,FALSE)</f>
        <v>MOLINO CAÑUELAS S.A.C.I.F.I.A.</v>
      </c>
    </row>
    <row r="3656" spans="1:40" x14ac:dyDescent="0.25">
      <c r="A3656" s="212" t="s">
        <v>7665</v>
      </c>
      <c r="B3656" s="212">
        <v>1</v>
      </c>
      <c r="C3656" s="212" t="s">
        <v>7666</v>
      </c>
      <c r="D3656" s="212" t="s">
        <v>1580</v>
      </c>
      <c r="E3656" s="212">
        <v>54</v>
      </c>
      <c r="F3656" s="212" t="s">
        <v>3</v>
      </c>
      <c r="G3656" s="212" t="s">
        <v>1663</v>
      </c>
      <c r="H3656" s="212">
        <v>6236</v>
      </c>
      <c r="I3656" s="212" t="s">
        <v>1664</v>
      </c>
      <c r="J3656" s="212"/>
      <c r="K3656" s="212"/>
      <c r="L3656" s="212"/>
      <c r="M3656" s="212"/>
      <c r="N3656" s="212"/>
      <c r="O3656" s="212"/>
      <c r="P3656" s="212"/>
      <c r="Q3656" s="212"/>
      <c r="R3656" s="212"/>
      <c r="S3656" s="212"/>
      <c r="T3656" s="212"/>
      <c r="U3656" s="212"/>
      <c r="V3656" s="212"/>
      <c r="W3656" s="212"/>
      <c r="X3656" s="212"/>
      <c r="Y3656" s="212">
        <v>1369</v>
      </c>
      <c r="Z3656" s="212" t="s">
        <v>354</v>
      </c>
      <c r="AA3656" s="212" t="s">
        <v>355</v>
      </c>
      <c r="AB3656" s="212">
        <v>15942.014999999999</v>
      </c>
      <c r="AC3656" s="212">
        <v>19289.838</v>
      </c>
      <c r="AD3656" s="212">
        <v>0.5</v>
      </c>
      <c r="AE3656" s="212">
        <v>0.16669999999999999</v>
      </c>
      <c r="AF3656" s="212">
        <v>0.66669999999999996</v>
      </c>
      <c r="AG3656" s="212">
        <v>0</v>
      </c>
      <c r="AH3656" s="212">
        <v>10628.01</v>
      </c>
      <c r="AI3656" s="212">
        <v>12859.89</v>
      </c>
      <c r="AJ3656" s="212">
        <v>0</v>
      </c>
      <c r="AK3656" s="212">
        <v>0</v>
      </c>
      <c r="AL3656" s="212">
        <v>0</v>
      </c>
      <c r="AM3656">
        <v>1</v>
      </c>
      <c r="AN3656" t="str">
        <f>VLOOKUP(H3656,'Base Art'!$A:$AJ,36,FALSE)</f>
        <v>MOLINO CAÑUELAS S.A.C.I.F.I.A.</v>
      </c>
    </row>
    <row r="3657" spans="1:40" x14ac:dyDescent="0.25">
      <c r="A3657" s="212" t="s">
        <v>7665</v>
      </c>
      <c r="B3657" s="212">
        <v>1</v>
      </c>
      <c r="C3657" s="212" t="s">
        <v>7666</v>
      </c>
      <c r="D3657" s="212" t="s">
        <v>1580</v>
      </c>
      <c r="E3657" s="212">
        <v>54</v>
      </c>
      <c r="F3657" s="212" t="s">
        <v>3</v>
      </c>
      <c r="G3657" s="212" t="s">
        <v>698</v>
      </c>
      <c r="H3657" s="212">
        <v>6238</v>
      </c>
      <c r="I3657" s="212" t="s">
        <v>699</v>
      </c>
      <c r="J3657" s="212">
        <v>1019</v>
      </c>
      <c r="K3657" s="212" t="s">
        <v>266</v>
      </c>
      <c r="L3657" s="212" t="s">
        <v>297</v>
      </c>
      <c r="M3657" s="212"/>
      <c r="N3657" s="212"/>
      <c r="O3657" s="212"/>
      <c r="P3657" s="212">
        <v>1021</v>
      </c>
      <c r="Q3657" s="212" t="s">
        <v>700</v>
      </c>
      <c r="R3657" s="212" t="s">
        <v>701</v>
      </c>
      <c r="S3657" s="212"/>
      <c r="T3657" s="212"/>
      <c r="U3657" s="212"/>
      <c r="V3657" s="212"/>
      <c r="W3657" s="212"/>
      <c r="X3657" s="212"/>
      <c r="Y3657" s="212">
        <v>1376</v>
      </c>
      <c r="Z3657" s="212" t="s">
        <v>320</v>
      </c>
      <c r="AA3657" s="212" t="s">
        <v>321</v>
      </c>
      <c r="AB3657" s="212">
        <v>0</v>
      </c>
      <c r="AC3657" s="212">
        <v>0</v>
      </c>
      <c r="AD3657" s="212">
        <v>0</v>
      </c>
      <c r="AE3657" s="212">
        <v>1</v>
      </c>
      <c r="AF3657" s="212">
        <v>1</v>
      </c>
      <c r="AG3657" s="212">
        <v>0</v>
      </c>
      <c r="AH3657" s="212">
        <v>0</v>
      </c>
      <c r="AI3657" s="212">
        <v>0</v>
      </c>
      <c r="AJ3657" s="212">
        <v>0</v>
      </c>
      <c r="AK3657" s="212">
        <v>0</v>
      </c>
      <c r="AL3657" s="212">
        <v>0</v>
      </c>
      <c r="AM3657">
        <v>1</v>
      </c>
      <c r="AN3657" t="str">
        <f>VLOOKUP(H3657,'Base Art'!$A:$AJ,36,FALSE)</f>
        <v>ENERGIZER ARGENTINA S.A.</v>
      </c>
    </row>
    <row r="3658" spans="1:40" x14ac:dyDescent="0.25">
      <c r="A3658" s="212" t="s">
        <v>7665</v>
      </c>
      <c r="B3658" s="212">
        <v>1</v>
      </c>
      <c r="C3658" s="212" t="s">
        <v>7666</v>
      </c>
      <c r="D3658" s="212" t="s">
        <v>1580</v>
      </c>
      <c r="E3658" s="212">
        <v>54</v>
      </c>
      <c r="F3658" s="212" t="s">
        <v>3</v>
      </c>
      <c r="G3658" s="212" t="s">
        <v>1274</v>
      </c>
      <c r="H3658" s="212">
        <v>6260</v>
      </c>
      <c r="I3658" s="212" t="s">
        <v>1275</v>
      </c>
      <c r="J3658" s="212"/>
      <c r="K3658" s="212"/>
      <c r="L3658" s="212"/>
      <c r="M3658" s="212"/>
      <c r="N3658" s="212"/>
      <c r="O3658" s="212"/>
      <c r="P3658" s="212"/>
      <c r="Q3658" s="212"/>
      <c r="R3658" s="212"/>
      <c r="S3658" s="212"/>
      <c r="T3658" s="212"/>
      <c r="U3658" s="212"/>
      <c r="V3658" s="212"/>
      <c r="W3658" s="212"/>
      <c r="X3658" s="212"/>
      <c r="Y3658" s="212">
        <v>1373</v>
      </c>
      <c r="Z3658" s="212" t="s">
        <v>386</v>
      </c>
      <c r="AA3658" s="212" t="s">
        <v>387</v>
      </c>
      <c r="AB3658" s="212">
        <v>22387.257000000001</v>
      </c>
      <c r="AC3658" s="212">
        <v>27088.581999999999</v>
      </c>
      <c r="AD3658" s="212">
        <v>0.5</v>
      </c>
      <c r="AE3658" s="212">
        <v>0</v>
      </c>
      <c r="AF3658" s="212">
        <v>0.5</v>
      </c>
      <c r="AG3658" s="212">
        <v>0</v>
      </c>
      <c r="AH3658" s="212">
        <v>11193.63</v>
      </c>
      <c r="AI3658" s="212">
        <v>13544.29</v>
      </c>
      <c r="AJ3658" s="212">
        <v>0</v>
      </c>
      <c r="AK3658" s="212">
        <v>0</v>
      </c>
      <c r="AL3658" s="212">
        <v>0</v>
      </c>
      <c r="AM3658">
        <v>1</v>
      </c>
      <c r="AN3658" t="str">
        <f>VLOOKUP(H3658,'Base Art'!$A:$AJ,36,FALSE)</f>
        <v>MAURI S.A.</v>
      </c>
    </row>
    <row r="3659" spans="1:40" x14ac:dyDescent="0.25">
      <c r="A3659" s="212" t="s">
        <v>7665</v>
      </c>
      <c r="B3659" s="212">
        <v>1</v>
      </c>
      <c r="C3659" s="212" t="s">
        <v>7666</v>
      </c>
      <c r="D3659" s="212" t="s">
        <v>1580</v>
      </c>
      <c r="E3659" s="212">
        <v>54</v>
      </c>
      <c r="F3659" s="212" t="s">
        <v>3</v>
      </c>
      <c r="G3659" s="212" t="s">
        <v>704</v>
      </c>
      <c r="H3659" s="212">
        <v>6273</v>
      </c>
      <c r="I3659" s="212" t="s">
        <v>705</v>
      </c>
      <c r="J3659" s="212">
        <v>1454</v>
      </c>
      <c r="K3659" s="212" t="s">
        <v>660</v>
      </c>
      <c r="L3659" s="212" t="s">
        <v>661</v>
      </c>
      <c r="M3659" s="212"/>
      <c r="N3659" s="212"/>
      <c r="O3659" s="212"/>
      <c r="P3659" s="212">
        <v>1075</v>
      </c>
      <c r="Q3659" s="212" t="s">
        <v>662</v>
      </c>
      <c r="R3659" s="212" t="s">
        <v>663</v>
      </c>
      <c r="S3659" s="212"/>
      <c r="T3659" s="212"/>
      <c r="U3659" s="212"/>
      <c r="V3659" s="212"/>
      <c r="W3659" s="212"/>
      <c r="X3659" s="212"/>
      <c r="Y3659" s="212">
        <v>1370</v>
      </c>
      <c r="Z3659" s="212" t="s">
        <v>400</v>
      </c>
      <c r="AA3659" s="212" t="s">
        <v>401</v>
      </c>
      <c r="AB3659" s="212">
        <v>13594.96</v>
      </c>
      <c r="AC3659" s="212">
        <v>16857.75</v>
      </c>
      <c r="AD3659" s="212">
        <v>2</v>
      </c>
      <c r="AE3659" s="212">
        <v>0</v>
      </c>
      <c r="AF3659" s="212">
        <v>2</v>
      </c>
      <c r="AG3659" s="212">
        <v>0</v>
      </c>
      <c r="AH3659" s="212">
        <v>27189.919999999998</v>
      </c>
      <c r="AI3659" s="212">
        <v>33715.5</v>
      </c>
      <c r="AJ3659" s="212">
        <v>1</v>
      </c>
      <c r="AK3659" s="212">
        <v>2</v>
      </c>
      <c r="AL3659" s="212">
        <v>0</v>
      </c>
      <c r="AM3659">
        <v>1</v>
      </c>
      <c r="AN3659" t="str">
        <f>VLOOKUP(H3659,'Base Art'!$A:$AJ,36,FALSE)</f>
        <v>RPB SA</v>
      </c>
    </row>
    <row r="3660" spans="1:40" x14ac:dyDescent="0.25">
      <c r="A3660" s="212" t="s">
        <v>7665</v>
      </c>
      <c r="B3660" s="212">
        <v>1</v>
      </c>
      <c r="C3660" s="212" t="s">
        <v>7666</v>
      </c>
      <c r="D3660" s="212" t="s">
        <v>1580</v>
      </c>
      <c r="E3660" s="212">
        <v>54</v>
      </c>
      <c r="F3660" s="212" t="s">
        <v>3</v>
      </c>
      <c r="G3660" s="212" t="s">
        <v>706</v>
      </c>
      <c r="H3660" s="212">
        <v>6464</v>
      </c>
      <c r="I3660" s="212" t="s">
        <v>707</v>
      </c>
      <c r="J3660" s="212">
        <v>1414</v>
      </c>
      <c r="K3660" s="212" t="s">
        <v>372</v>
      </c>
      <c r="L3660" s="212" t="s">
        <v>373</v>
      </c>
      <c r="M3660" s="212"/>
      <c r="N3660" s="212"/>
      <c r="O3660" s="212"/>
      <c r="P3660" s="212">
        <v>1072</v>
      </c>
      <c r="Q3660" s="212" t="s">
        <v>374</v>
      </c>
      <c r="R3660" s="212" t="s">
        <v>375</v>
      </c>
      <c r="S3660" s="212"/>
      <c r="T3660" s="212"/>
      <c r="U3660" s="212"/>
      <c r="V3660" s="212"/>
      <c r="W3660" s="212"/>
      <c r="X3660" s="212"/>
      <c r="Y3660" s="212">
        <v>1374</v>
      </c>
      <c r="Z3660" s="212" t="s">
        <v>336</v>
      </c>
      <c r="AA3660" s="212" t="s">
        <v>337</v>
      </c>
      <c r="AB3660" s="212">
        <v>40662.648000000001</v>
      </c>
      <c r="AC3660" s="212">
        <v>50421.682000000001</v>
      </c>
      <c r="AD3660" s="212">
        <v>0.125</v>
      </c>
      <c r="AE3660" s="212">
        <v>0</v>
      </c>
      <c r="AF3660" s="212">
        <v>0.125</v>
      </c>
      <c r="AG3660" s="212">
        <v>0</v>
      </c>
      <c r="AH3660" s="212">
        <v>5082.83</v>
      </c>
      <c r="AI3660" s="212">
        <v>6302.71</v>
      </c>
      <c r="AJ3660" s="212">
        <v>0</v>
      </c>
      <c r="AK3660" s="212">
        <v>0</v>
      </c>
      <c r="AL3660" s="212">
        <v>0</v>
      </c>
      <c r="AM3660">
        <v>1</v>
      </c>
      <c r="AN3660" t="str">
        <f>VLOOKUP(H3660,'Base Art'!$A:$AJ,36,FALSE)</f>
        <v>ARCOR S.A.I.C.</v>
      </c>
    </row>
    <row r="3661" spans="1:40" x14ac:dyDescent="0.25">
      <c r="A3661" s="212" t="s">
        <v>7665</v>
      </c>
      <c r="B3661" s="212">
        <v>1</v>
      </c>
      <c r="C3661" s="212" t="s">
        <v>7666</v>
      </c>
      <c r="D3661" s="212" t="s">
        <v>1580</v>
      </c>
      <c r="E3661" s="212">
        <v>54</v>
      </c>
      <c r="F3661" s="212" t="s">
        <v>3</v>
      </c>
      <c r="G3661" s="212" t="s">
        <v>714</v>
      </c>
      <c r="H3661" s="212">
        <v>6494</v>
      </c>
      <c r="I3661" s="212" t="s">
        <v>715</v>
      </c>
      <c r="J3661" s="212">
        <v>1413</v>
      </c>
      <c r="K3661" s="212" t="s">
        <v>334</v>
      </c>
      <c r="L3661" s="212" t="s">
        <v>335</v>
      </c>
      <c r="M3661" s="212"/>
      <c r="N3661" s="212"/>
      <c r="O3661" s="212"/>
      <c r="P3661" s="212">
        <v>1069</v>
      </c>
      <c r="Q3661" s="212" t="s">
        <v>340</v>
      </c>
      <c r="R3661" s="212" t="s">
        <v>341</v>
      </c>
      <c r="S3661" s="212"/>
      <c r="T3661" s="212"/>
      <c r="U3661" s="212"/>
      <c r="V3661" s="212"/>
      <c r="W3661" s="212"/>
      <c r="X3661" s="212"/>
      <c r="Y3661" s="212">
        <v>1374</v>
      </c>
      <c r="Z3661" s="212" t="s">
        <v>336</v>
      </c>
      <c r="AA3661" s="212" t="s">
        <v>337</v>
      </c>
      <c r="AB3661" s="212">
        <v>32798.519999999997</v>
      </c>
      <c r="AC3661" s="212">
        <v>40670.165000000001</v>
      </c>
      <c r="AD3661" s="212">
        <v>8.3299999999999999E-2</v>
      </c>
      <c r="AE3661" s="212">
        <v>0</v>
      </c>
      <c r="AF3661" s="212">
        <v>8.3299999999999999E-2</v>
      </c>
      <c r="AG3661" s="212">
        <v>0</v>
      </c>
      <c r="AH3661" s="212">
        <v>2733.21</v>
      </c>
      <c r="AI3661" s="212">
        <v>3389.18</v>
      </c>
      <c r="AJ3661" s="212">
        <v>1</v>
      </c>
      <c r="AK3661" s="212">
        <v>0.08</v>
      </c>
      <c r="AL3661" s="212">
        <v>0</v>
      </c>
      <c r="AM3661">
        <v>1</v>
      </c>
      <c r="AN3661" t="str">
        <f>VLOOKUP(H3661,'Base Art'!$A:$AJ,36,FALSE)</f>
        <v>ARCOR S.A.I.C.</v>
      </c>
    </row>
    <row r="3662" spans="1:40" x14ac:dyDescent="0.25">
      <c r="A3662" s="212" t="s">
        <v>7665</v>
      </c>
      <c r="B3662" s="212">
        <v>1</v>
      </c>
      <c r="C3662" s="212" t="s">
        <v>7666</v>
      </c>
      <c r="D3662" s="212" t="s">
        <v>1580</v>
      </c>
      <c r="E3662" s="212">
        <v>54</v>
      </c>
      <c r="F3662" s="212" t="s">
        <v>3</v>
      </c>
      <c r="G3662" s="212" t="s">
        <v>1124</v>
      </c>
      <c r="H3662" s="212">
        <v>6508</v>
      </c>
      <c r="I3662" s="212" t="s">
        <v>1125</v>
      </c>
      <c r="J3662" s="212">
        <v>1414</v>
      </c>
      <c r="K3662" s="212" t="s">
        <v>372</v>
      </c>
      <c r="L3662" s="212" t="s">
        <v>373</v>
      </c>
      <c r="M3662" s="212"/>
      <c r="N3662" s="212"/>
      <c r="O3662" s="212"/>
      <c r="P3662" s="212">
        <v>1072</v>
      </c>
      <c r="Q3662" s="212" t="s">
        <v>374</v>
      </c>
      <c r="R3662" s="212" t="s">
        <v>375</v>
      </c>
      <c r="S3662" s="212"/>
      <c r="T3662" s="212"/>
      <c r="U3662" s="212"/>
      <c r="V3662" s="212"/>
      <c r="W3662" s="212"/>
      <c r="X3662" s="212"/>
      <c r="Y3662" s="212">
        <v>1374</v>
      </c>
      <c r="Z3662" s="212" t="s">
        <v>336</v>
      </c>
      <c r="AA3662" s="212" t="s">
        <v>337</v>
      </c>
      <c r="AB3662" s="212">
        <v>40235.319000000003</v>
      </c>
      <c r="AC3662" s="212">
        <v>49891.786</v>
      </c>
      <c r="AD3662" s="212">
        <v>8.3299999999999999E-2</v>
      </c>
      <c r="AE3662" s="212">
        <v>0</v>
      </c>
      <c r="AF3662" s="212">
        <v>8.3299999999999999E-2</v>
      </c>
      <c r="AG3662" s="212">
        <v>0</v>
      </c>
      <c r="AH3662" s="212">
        <v>3352.94</v>
      </c>
      <c r="AI3662" s="212">
        <v>4157.6499999999996</v>
      </c>
      <c r="AJ3662" s="212">
        <v>0</v>
      </c>
      <c r="AK3662" s="212">
        <v>0</v>
      </c>
      <c r="AL3662" s="212">
        <v>0</v>
      </c>
      <c r="AM3662">
        <v>1</v>
      </c>
      <c r="AN3662" t="str">
        <f>VLOOKUP(H3662,'Base Art'!$A:$AJ,36,FALSE)</f>
        <v>ARCOR S.A.I.C.</v>
      </c>
    </row>
    <row r="3663" spans="1:40" x14ac:dyDescent="0.25">
      <c r="A3663" s="212" t="s">
        <v>7665</v>
      </c>
      <c r="B3663" s="212">
        <v>1</v>
      </c>
      <c r="C3663" s="212" t="s">
        <v>7666</v>
      </c>
      <c r="D3663" s="212" t="s">
        <v>1580</v>
      </c>
      <c r="E3663" s="212">
        <v>54</v>
      </c>
      <c r="F3663" s="212" t="s">
        <v>3</v>
      </c>
      <c r="G3663" s="212" t="s">
        <v>1132</v>
      </c>
      <c r="H3663" s="212">
        <v>6882</v>
      </c>
      <c r="I3663" s="212" t="s">
        <v>1133</v>
      </c>
      <c r="J3663" s="212">
        <v>1076</v>
      </c>
      <c r="K3663" s="212" t="s">
        <v>626</v>
      </c>
      <c r="L3663" s="212" t="s">
        <v>627</v>
      </c>
      <c r="M3663" s="212"/>
      <c r="N3663" s="212"/>
      <c r="O3663" s="212"/>
      <c r="P3663" s="212"/>
      <c r="Q3663" s="212"/>
      <c r="R3663" s="212"/>
      <c r="S3663" s="212"/>
      <c r="T3663" s="212"/>
      <c r="U3663" s="212"/>
      <c r="V3663" s="212"/>
      <c r="W3663" s="212"/>
      <c r="X3663" s="212"/>
      <c r="Y3663" s="212">
        <v>1369</v>
      </c>
      <c r="Z3663" s="212" t="s">
        <v>354</v>
      </c>
      <c r="AA3663" s="212" t="s">
        <v>355</v>
      </c>
      <c r="AB3663" s="212">
        <v>9739.9539999999997</v>
      </c>
      <c r="AC3663" s="212">
        <v>12077.543</v>
      </c>
      <c r="AD3663" s="212">
        <v>3</v>
      </c>
      <c r="AE3663" s="212">
        <v>0</v>
      </c>
      <c r="AF3663" s="212">
        <v>3</v>
      </c>
      <c r="AG3663" s="212">
        <v>0</v>
      </c>
      <c r="AH3663" s="212">
        <v>29219.86</v>
      </c>
      <c r="AI3663" s="212">
        <v>36232.629999999997</v>
      </c>
      <c r="AJ3663" s="212">
        <v>0</v>
      </c>
      <c r="AK3663" s="212">
        <v>0</v>
      </c>
      <c r="AL3663" s="212">
        <v>0</v>
      </c>
      <c r="AM3663">
        <v>1</v>
      </c>
      <c r="AN3663" t="str">
        <f>VLOOKUP(H3663,'Base Art'!$A:$AJ,36,FALSE)</f>
        <v>RPB SA</v>
      </c>
    </row>
    <row r="3664" spans="1:40" x14ac:dyDescent="0.25">
      <c r="A3664" s="212" t="s">
        <v>7665</v>
      </c>
      <c r="B3664" s="212">
        <v>1</v>
      </c>
      <c r="C3664" s="212" t="s">
        <v>7666</v>
      </c>
      <c r="D3664" s="212" t="s">
        <v>1580</v>
      </c>
      <c r="E3664" s="212">
        <v>54</v>
      </c>
      <c r="F3664" s="212" t="s">
        <v>3</v>
      </c>
      <c r="G3664" s="212" t="s">
        <v>1466</v>
      </c>
      <c r="H3664" s="212">
        <v>6942</v>
      </c>
      <c r="I3664" s="212" t="s">
        <v>1467</v>
      </c>
      <c r="J3664" s="212">
        <v>1192</v>
      </c>
      <c r="K3664" s="212" t="s">
        <v>932</v>
      </c>
      <c r="L3664" s="212" t="s">
        <v>933</v>
      </c>
      <c r="M3664" s="212"/>
      <c r="N3664" s="212"/>
      <c r="O3664" s="212"/>
      <c r="P3664" s="212">
        <v>1101</v>
      </c>
      <c r="Q3664" s="212" t="s">
        <v>776</v>
      </c>
      <c r="R3664" s="212" t="s">
        <v>777</v>
      </c>
      <c r="S3664" s="212"/>
      <c r="T3664" s="212"/>
      <c r="U3664" s="212"/>
      <c r="V3664" s="212"/>
      <c r="W3664" s="212"/>
      <c r="X3664" s="212"/>
      <c r="Y3664" s="212">
        <v>1375</v>
      </c>
      <c r="Z3664" s="212" t="s">
        <v>314</v>
      </c>
      <c r="AA3664" s="212" t="s">
        <v>315</v>
      </c>
      <c r="AB3664" s="212">
        <v>50388.92</v>
      </c>
      <c r="AC3664" s="212">
        <v>62482.260999999999</v>
      </c>
      <c r="AD3664" s="212">
        <v>0.5</v>
      </c>
      <c r="AE3664" s="212">
        <v>0</v>
      </c>
      <c r="AF3664" s="212">
        <v>0.5</v>
      </c>
      <c r="AG3664" s="212">
        <v>0</v>
      </c>
      <c r="AH3664" s="212">
        <v>25194.46</v>
      </c>
      <c r="AI3664" s="212">
        <v>31241.13</v>
      </c>
      <c r="AJ3664" s="212">
        <v>0</v>
      </c>
      <c r="AK3664" s="212">
        <v>0</v>
      </c>
      <c r="AL3664" s="212">
        <v>0</v>
      </c>
      <c r="AM3664">
        <v>1</v>
      </c>
      <c r="AN3664" t="str">
        <f>VLOOKUP(H3664,'Base Art'!$A:$AJ,36,FALSE)</f>
        <v>NUTRIPET S.A.U.</v>
      </c>
    </row>
    <row r="3665" spans="1:40" x14ac:dyDescent="0.25">
      <c r="A3665" s="212" t="s">
        <v>7665</v>
      </c>
      <c r="B3665" s="212">
        <v>1</v>
      </c>
      <c r="C3665" s="212" t="s">
        <v>7666</v>
      </c>
      <c r="D3665" s="212" t="s">
        <v>1580</v>
      </c>
      <c r="E3665" s="212">
        <v>54</v>
      </c>
      <c r="F3665" s="212" t="s">
        <v>3</v>
      </c>
      <c r="G3665" s="212" t="s">
        <v>1432</v>
      </c>
      <c r="H3665" s="212">
        <v>6946</v>
      </c>
      <c r="I3665" s="212" t="s">
        <v>1433</v>
      </c>
      <c r="J3665" s="212">
        <v>1192</v>
      </c>
      <c r="K3665" s="212" t="s">
        <v>932</v>
      </c>
      <c r="L3665" s="212" t="s">
        <v>933</v>
      </c>
      <c r="M3665" s="212"/>
      <c r="N3665" s="212"/>
      <c r="O3665" s="212"/>
      <c r="P3665" s="212">
        <v>1101</v>
      </c>
      <c r="Q3665" s="212" t="s">
        <v>776</v>
      </c>
      <c r="R3665" s="212" t="s">
        <v>777</v>
      </c>
      <c r="S3665" s="212"/>
      <c r="T3665" s="212"/>
      <c r="U3665" s="212"/>
      <c r="V3665" s="212"/>
      <c r="W3665" s="212"/>
      <c r="X3665" s="212"/>
      <c r="Y3665" s="212">
        <v>1375</v>
      </c>
      <c r="Z3665" s="212" t="s">
        <v>314</v>
      </c>
      <c r="AA3665" s="212" t="s">
        <v>315</v>
      </c>
      <c r="AB3665" s="212">
        <v>46370.05</v>
      </c>
      <c r="AC3665" s="212">
        <v>57498.862999999998</v>
      </c>
      <c r="AD3665" s="212">
        <v>0.375</v>
      </c>
      <c r="AE3665" s="212">
        <v>0</v>
      </c>
      <c r="AF3665" s="212">
        <v>0.375</v>
      </c>
      <c r="AG3665" s="212">
        <v>0</v>
      </c>
      <c r="AH3665" s="212">
        <v>17388.77</v>
      </c>
      <c r="AI3665" s="212">
        <v>21562.07</v>
      </c>
      <c r="AJ3665" s="212">
        <v>0</v>
      </c>
      <c r="AK3665" s="212">
        <v>0</v>
      </c>
      <c r="AL3665" s="212">
        <v>0</v>
      </c>
      <c r="AM3665">
        <v>1</v>
      </c>
      <c r="AN3665" t="str">
        <f>VLOOKUP(H3665,'Base Art'!$A:$AJ,36,FALSE)</f>
        <v>NUTRIPET S.A.U.</v>
      </c>
    </row>
    <row r="3666" spans="1:40" x14ac:dyDescent="0.25">
      <c r="A3666" s="212" t="s">
        <v>7665</v>
      </c>
      <c r="B3666" s="212">
        <v>1</v>
      </c>
      <c r="C3666" s="212" t="s">
        <v>7666</v>
      </c>
      <c r="D3666" s="212" t="s">
        <v>1580</v>
      </c>
      <c r="E3666" s="212">
        <v>54</v>
      </c>
      <c r="F3666" s="212" t="s">
        <v>3</v>
      </c>
      <c r="G3666" s="212" t="s">
        <v>1014</v>
      </c>
      <c r="H3666" s="212">
        <v>6951</v>
      </c>
      <c r="I3666" s="212" t="s">
        <v>1015</v>
      </c>
      <c r="J3666" s="212">
        <v>1192</v>
      </c>
      <c r="K3666" s="212" t="s">
        <v>932</v>
      </c>
      <c r="L3666" s="212" t="s">
        <v>933</v>
      </c>
      <c r="M3666" s="212"/>
      <c r="N3666" s="212"/>
      <c r="O3666" s="212"/>
      <c r="P3666" s="212">
        <v>1101</v>
      </c>
      <c r="Q3666" s="212" t="s">
        <v>776</v>
      </c>
      <c r="R3666" s="212" t="s">
        <v>777</v>
      </c>
      <c r="S3666" s="212"/>
      <c r="T3666" s="212"/>
      <c r="U3666" s="212"/>
      <c r="V3666" s="212"/>
      <c r="W3666" s="212"/>
      <c r="X3666" s="212"/>
      <c r="Y3666" s="212">
        <v>1375</v>
      </c>
      <c r="Z3666" s="212" t="s">
        <v>314</v>
      </c>
      <c r="AA3666" s="212" t="s">
        <v>315</v>
      </c>
      <c r="AB3666" s="212">
        <v>27593.802</v>
      </c>
      <c r="AC3666" s="212">
        <v>34216.313999999998</v>
      </c>
      <c r="AD3666" s="212">
        <v>1</v>
      </c>
      <c r="AE3666" s="212">
        <v>0</v>
      </c>
      <c r="AF3666" s="212">
        <v>1</v>
      </c>
      <c r="AG3666" s="212">
        <v>0</v>
      </c>
      <c r="AH3666" s="212">
        <v>27593.8</v>
      </c>
      <c r="AI3666" s="212">
        <v>34216.31</v>
      </c>
      <c r="AJ3666" s="212">
        <v>0</v>
      </c>
      <c r="AK3666" s="212">
        <v>0</v>
      </c>
      <c r="AL3666" s="212">
        <v>0</v>
      </c>
      <c r="AM3666">
        <v>1</v>
      </c>
      <c r="AN3666" t="str">
        <f>VLOOKUP(H3666,'Base Art'!$A:$AJ,36,FALSE)</f>
        <v>NUTRIPET S.A.U.</v>
      </c>
    </row>
    <row r="3667" spans="1:40" x14ac:dyDescent="0.25">
      <c r="A3667" s="212" t="s">
        <v>7665</v>
      </c>
      <c r="B3667" s="212">
        <v>1</v>
      </c>
      <c r="C3667" s="212" t="s">
        <v>7666</v>
      </c>
      <c r="D3667" s="212" t="s">
        <v>1580</v>
      </c>
      <c r="E3667" s="212">
        <v>54</v>
      </c>
      <c r="F3667" s="212" t="s">
        <v>3</v>
      </c>
      <c r="G3667" s="212" t="s">
        <v>1646</v>
      </c>
      <c r="H3667" s="212">
        <v>7071</v>
      </c>
      <c r="I3667" s="212" t="s">
        <v>1647</v>
      </c>
      <c r="J3667" s="212">
        <v>1187</v>
      </c>
      <c r="K3667" s="212" t="s">
        <v>1648</v>
      </c>
      <c r="L3667" s="212" t="s">
        <v>1649</v>
      </c>
      <c r="M3667" s="212"/>
      <c r="N3667" s="212"/>
      <c r="O3667" s="212"/>
      <c r="P3667" s="212"/>
      <c r="Q3667" s="212"/>
      <c r="R3667" s="212"/>
      <c r="S3667" s="212"/>
      <c r="T3667" s="212"/>
      <c r="U3667" s="212"/>
      <c r="V3667" s="212"/>
      <c r="W3667" s="212"/>
      <c r="X3667" s="212"/>
      <c r="Y3667" s="212">
        <v>1374</v>
      </c>
      <c r="Z3667" s="212" t="s">
        <v>336</v>
      </c>
      <c r="AA3667" s="212" t="s">
        <v>337</v>
      </c>
      <c r="AB3667" s="212">
        <v>71566.745999999999</v>
      </c>
      <c r="AC3667" s="212">
        <v>86595.774000000005</v>
      </c>
      <c r="AD3667" s="212">
        <v>8.3299999999999999E-2</v>
      </c>
      <c r="AE3667" s="212">
        <v>0</v>
      </c>
      <c r="AF3667" s="212">
        <v>8.3299999999999999E-2</v>
      </c>
      <c r="AG3667" s="212">
        <v>0</v>
      </c>
      <c r="AH3667" s="212">
        <v>5963.9</v>
      </c>
      <c r="AI3667" s="212">
        <v>7216.31</v>
      </c>
      <c r="AJ3667" s="212">
        <v>0</v>
      </c>
      <c r="AK3667" s="212">
        <v>0</v>
      </c>
      <c r="AL3667" s="212">
        <v>0</v>
      </c>
      <c r="AM3667">
        <v>1</v>
      </c>
      <c r="AN3667" t="str">
        <f>VLOOKUP(H3667,'Base Art'!$A:$AJ,36,FALSE)</f>
        <v>MONDELEZ ARGENTINA S.A.</v>
      </c>
    </row>
    <row r="3668" spans="1:40" x14ac:dyDescent="0.25">
      <c r="A3668" s="212" t="s">
        <v>7665</v>
      </c>
      <c r="B3668" s="212">
        <v>1</v>
      </c>
      <c r="C3668" s="212" t="s">
        <v>7666</v>
      </c>
      <c r="D3668" s="212" t="s">
        <v>1580</v>
      </c>
      <c r="E3668" s="212">
        <v>54</v>
      </c>
      <c r="F3668" s="212" t="s">
        <v>3</v>
      </c>
      <c r="G3668" s="212" t="s">
        <v>742</v>
      </c>
      <c r="H3668" s="212">
        <v>7081</v>
      </c>
      <c r="I3668" s="212" t="s">
        <v>743</v>
      </c>
      <c r="J3668" s="212">
        <v>1450</v>
      </c>
      <c r="K3668" s="212" t="s">
        <v>634</v>
      </c>
      <c r="L3668" s="212" t="s">
        <v>635</v>
      </c>
      <c r="M3668" s="212"/>
      <c r="N3668" s="212"/>
      <c r="O3668" s="212"/>
      <c r="P3668" s="212">
        <v>1259</v>
      </c>
      <c r="Q3668" s="212" t="s">
        <v>744</v>
      </c>
      <c r="R3668" s="212" t="s">
        <v>745</v>
      </c>
      <c r="S3668" s="212"/>
      <c r="T3668" s="212"/>
      <c r="U3668" s="212"/>
      <c r="V3668" s="212"/>
      <c r="W3668" s="212"/>
      <c r="X3668" s="212"/>
      <c r="Y3668" s="212">
        <v>1370</v>
      </c>
      <c r="Z3668" s="212" t="s">
        <v>400</v>
      </c>
      <c r="AA3668" s="212" t="s">
        <v>401</v>
      </c>
      <c r="AB3668" s="212">
        <v>3776.1930000000002</v>
      </c>
      <c r="AC3668" s="212">
        <v>4682.4790000000003</v>
      </c>
      <c r="AD3668" s="212">
        <v>3</v>
      </c>
      <c r="AE3668" s="212">
        <v>0</v>
      </c>
      <c r="AF3668" s="212">
        <v>3</v>
      </c>
      <c r="AG3668" s="212">
        <v>0</v>
      </c>
      <c r="AH3668" s="212">
        <v>11328.58</v>
      </c>
      <c r="AI3668" s="212">
        <v>14047.44</v>
      </c>
      <c r="AJ3668" s="212">
        <v>0</v>
      </c>
      <c r="AK3668" s="212">
        <v>0</v>
      </c>
      <c r="AL3668" s="212">
        <v>0</v>
      </c>
      <c r="AM3668">
        <v>1</v>
      </c>
      <c r="AN3668" t="str">
        <f>VLOOKUP(H3668,'Base Art'!$A:$AJ,36,FALSE)</f>
        <v>RPB SA</v>
      </c>
    </row>
    <row r="3669" spans="1:40" x14ac:dyDescent="0.25">
      <c r="A3669" s="212" t="s">
        <v>7665</v>
      </c>
      <c r="B3669" s="212">
        <v>1</v>
      </c>
      <c r="C3669" s="212" t="s">
        <v>7666</v>
      </c>
      <c r="D3669" s="212" t="s">
        <v>1580</v>
      </c>
      <c r="E3669" s="212">
        <v>54</v>
      </c>
      <c r="F3669" s="212" t="s">
        <v>3</v>
      </c>
      <c r="G3669" s="212" t="s">
        <v>754</v>
      </c>
      <c r="H3669" s="212">
        <v>7237</v>
      </c>
      <c r="I3669" s="212" t="s">
        <v>755</v>
      </c>
      <c r="J3669" s="212">
        <v>1194</v>
      </c>
      <c r="K3669" s="212" t="s">
        <v>310</v>
      </c>
      <c r="L3669" s="212" t="s">
        <v>311</v>
      </c>
      <c r="M3669" s="212"/>
      <c r="N3669" s="212"/>
      <c r="O3669" s="212"/>
      <c r="P3669" s="212">
        <v>1094</v>
      </c>
      <c r="Q3669" s="212" t="s">
        <v>752</v>
      </c>
      <c r="R3669" s="212" t="s">
        <v>753</v>
      </c>
      <c r="S3669" s="212"/>
      <c r="T3669" s="212"/>
      <c r="U3669" s="212"/>
      <c r="V3669" s="212"/>
      <c r="W3669" s="212"/>
      <c r="X3669" s="212"/>
      <c r="Y3669" s="212">
        <v>1375</v>
      </c>
      <c r="Z3669" s="212" t="s">
        <v>314</v>
      </c>
      <c r="AA3669" s="212" t="s">
        <v>315</v>
      </c>
      <c r="AB3669" s="212">
        <v>8408.8220000000001</v>
      </c>
      <c r="AC3669" s="212">
        <v>10426.939</v>
      </c>
      <c r="AD3669" s="212">
        <v>1</v>
      </c>
      <c r="AE3669" s="212">
        <v>0</v>
      </c>
      <c r="AF3669" s="212">
        <v>1</v>
      </c>
      <c r="AG3669" s="212">
        <v>0</v>
      </c>
      <c r="AH3669" s="212">
        <v>8408.82</v>
      </c>
      <c r="AI3669" s="212">
        <v>10426.94</v>
      </c>
      <c r="AJ3669" s="212">
        <v>0</v>
      </c>
      <c r="AK3669" s="212">
        <v>0</v>
      </c>
      <c r="AL3669" s="212">
        <v>0</v>
      </c>
      <c r="AM3669">
        <v>1</v>
      </c>
      <c r="AN3669" t="str">
        <f>VLOOKUP(H3669,'Base Art'!$A:$AJ,36,FALSE)</f>
        <v>MASTERFOODS ARGENTINA LTD.</v>
      </c>
    </row>
    <row r="3670" spans="1:40" x14ac:dyDescent="0.25">
      <c r="A3670" s="212" t="s">
        <v>7665</v>
      </c>
      <c r="B3670" s="212">
        <v>1</v>
      </c>
      <c r="C3670" s="212" t="s">
        <v>7666</v>
      </c>
      <c r="D3670" s="212" t="s">
        <v>1580</v>
      </c>
      <c r="E3670" s="212">
        <v>54</v>
      </c>
      <c r="F3670" s="212" t="s">
        <v>3</v>
      </c>
      <c r="G3670" s="212" t="s">
        <v>758</v>
      </c>
      <c r="H3670" s="212">
        <v>7239</v>
      </c>
      <c r="I3670" s="212" t="s">
        <v>759</v>
      </c>
      <c r="J3670" s="212">
        <v>1193</v>
      </c>
      <c r="K3670" s="212" t="s">
        <v>506</v>
      </c>
      <c r="L3670" s="212" t="s">
        <v>507</v>
      </c>
      <c r="M3670" s="212"/>
      <c r="N3670" s="212"/>
      <c r="O3670" s="212"/>
      <c r="P3670" s="212">
        <v>1094</v>
      </c>
      <c r="Q3670" s="212" t="s">
        <v>752</v>
      </c>
      <c r="R3670" s="212" t="s">
        <v>753</v>
      </c>
      <c r="S3670" s="212"/>
      <c r="T3670" s="212"/>
      <c r="U3670" s="212"/>
      <c r="V3670" s="212"/>
      <c r="W3670" s="212"/>
      <c r="X3670" s="212"/>
      <c r="Y3670" s="212">
        <v>1375</v>
      </c>
      <c r="Z3670" s="212" t="s">
        <v>314</v>
      </c>
      <c r="AA3670" s="212" t="s">
        <v>315</v>
      </c>
      <c r="AB3670" s="212">
        <v>8408.8220000000001</v>
      </c>
      <c r="AC3670" s="212">
        <v>10426.939</v>
      </c>
      <c r="AD3670" s="212">
        <v>1</v>
      </c>
      <c r="AE3670" s="212">
        <v>0</v>
      </c>
      <c r="AF3670" s="212">
        <v>1</v>
      </c>
      <c r="AG3670" s="212">
        <v>0</v>
      </c>
      <c r="AH3670" s="212">
        <v>8408.82</v>
      </c>
      <c r="AI3670" s="212">
        <v>10426.94</v>
      </c>
      <c r="AJ3670" s="212">
        <v>0</v>
      </c>
      <c r="AK3670" s="212">
        <v>0</v>
      </c>
      <c r="AL3670" s="212">
        <v>0</v>
      </c>
      <c r="AM3670">
        <v>1</v>
      </c>
      <c r="AN3670" t="str">
        <f>VLOOKUP(H3670,'Base Art'!$A:$AJ,36,FALSE)</f>
        <v>MASTERFOODS ARGENTINA LTD.</v>
      </c>
    </row>
    <row r="3671" spans="1:40" x14ac:dyDescent="0.25">
      <c r="A3671" s="212" t="s">
        <v>7665</v>
      </c>
      <c r="B3671" s="212">
        <v>1</v>
      </c>
      <c r="C3671" s="212" t="s">
        <v>7666</v>
      </c>
      <c r="D3671" s="212" t="s">
        <v>1580</v>
      </c>
      <c r="E3671" s="212">
        <v>54</v>
      </c>
      <c r="F3671" s="212" t="s">
        <v>3</v>
      </c>
      <c r="G3671" s="212" t="s">
        <v>762</v>
      </c>
      <c r="H3671" s="212">
        <v>7241</v>
      </c>
      <c r="I3671" s="212" t="s">
        <v>763</v>
      </c>
      <c r="J3671" s="212">
        <v>1193</v>
      </c>
      <c r="K3671" s="212" t="s">
        <v>506</v>
      </c>
      <c r="L3671" s="212" t="s">
        <v>507</v>
      </c>
      <c r="M3671" s="212"/>
      <c r="N3671" s="212"/>
      <c r="O3671" s="212"/>
      <c r="P3671" s="212">
        <v>1094</v>
      </c>
      <c r="Q3671" s="212" t="s">
        <v>752</v>
      </c>
      <c r="R3671" s="212" t="s">
        <v>753</v>
      </c>
      <c r="S3671" s="212"/>
      <c r="T3671" s="212"/>
      <c r="U3671" s="212"/>
      <c r="V3671" s="212"/>
      <c r="W3671" s="212"/>
      <c r="X3671" s="212"/>
      <c r="Y3671" s="212">
        <v>1375</v>
      </c>
      <c r="Z3671" s="212" t="s">
        <v>314</v>
      </c>
      <c r="AA3671" s="212" t="s">
        <v>315</v>
      </c>
      <c r="AB3671" s="212">
        <v>8408.8220000000001</v>
      </c>
      <c r="AC3671" s="212">
        <v>10426.939</v>
      </c>
      <c r="AD3671" s="212">
        <v>1</v>
      </c>
      <c r="AE3671" s="212">
        <v>0</v>
      </c>
      <c r="AF3671" s="212">
        <v>1</v>
      </c>
      <c r="AG3671" s="212">
        <v>0</v>
      </c>
      <c r="AH3671" s="212">
        <v>8408.82</v>
      </c>
      <c r="AI3671" s="212">
        <v>10426.94</v>
      </c>
      <c r="AJ3671" s="212">
        <v>0</v>
      </c>
      <c r="AK3671" s="212">
        <v>0</v>
      </c>
      <c r="AL3671" s="212">
        <v>0</v>
      </c>
      <c r="AM3671">
        <v>1</v>
      </c>
      <c r="AN3671" t="str">
        <f>VLOOKUP(H3671,'Base Art'!$A:$AJ,36,FALSE)</f>
        <v>MASTERFOODS ARGENTINA LTD.</v>
      </c>
    </row>
    <row r="3672" spans="1:40" x14ac:dyDescent="0.25">
      <c r="A3672" s="212" t="s">
        <v>7665</v>
      </c>
      <c r="B3672" s="212">
        <v>1</v>
      </c>
      <c r="C3672" s="212" t="s">
        <v>7666</v>
      </c>
      <c r="D3672" s="212" t="s">
        <v>1580</v>
      </c>
      <c r="E3672" s="212">
        <v>54</v>
      </c>
      <c r="F3672" s="212" t="s">
        <v>3</v>
      </c>
      <c r="G3672" s="212" t="s">
        <v>764</v>
      </c>
      <c r="H3672" s="212">
        <v>7242</v>
      </c>
      <c r="I3672" s="212" t="s">
        <v>765</v>
      </c>
      <c r="J3672" s="212">
        <v>1193</v>
      </c>
      <c r="K3672" s="212" t="s">
        <v>506</v>
      </c>
      <c r="L3672" s="212" t="s">
        <v>507</v>
      </c>
      <c r="M3672" s="212"/>
      <c r="N3672" s="212"/>
      <c r="O3672" s="212"/>
      <c r="P3672" s="212">
        <v>1094</v>
      </c>
      <c r="Q3672" s="212" t="s">
        <v>752</v>
      </c>
      <c r="R3672" s="212" t="s">
        <v>753</v>
      </c>
      <c r="S3672" s="212"/>
      <c r="T3672" s="212"/>
      <c r="U3672" s="212"/>
      <c r="V3672" s="212"/>
      <c r="W3672" s="212"/>
      <c r="X3672" s="212"/>
      <c r="Y3672" s="212">
        <v>1375</v>
      </c>
      <c r="Z3672" s="212" t="s">
        <v>314</v>
      </c>
      <c r="AA3672" s="212" t="s">
        <v>315</v>
      </c>
      <c r="AB3672" s="212">
        <v>8408.8220000000001</v>
      </c>
      <c r="AC3672" s="212">
        <v>10426.939</v>
      </c>
      <c r="AD3672" s="212">
        <v>1</v>
      </c>
      <c r="AE3672" s="212">
        <v>0</v>
      </c>
      <c r="AF3672" s="212">
        <v>1</v>
      </c>
      <c r="AG3672" s="212">
        <v>0</v>
      </c>
      <c r="AH3672" s="212">
        <v>8408.82</v>
      </c>
      <c r="AI3672" s="212">
        <v>10426.94</v>
      </c>
      <c r="AJ3672" s="212">
        <v>0</v>
      </c>
      <c r="AK3672" s="212">
        <v>0</v>
      </c>
      <c r="AL3672" s="212">
        <v>0</v>
      </c>
      <c r="AM3672">
        <v>1</v>
      </c>
      <c r="AN3672" t="str">
        <f>VLOOKUP(H3672,'Base Art'!$A:$AJ,36,FALSE)</f>
        <v>MASTERFOODS ARGENTINA LTD.</v>
      </c>
    </row>
    <row r="3673" spans="1:40" x14ac:dyDescent="0.25">
      <c r="A3673" s="212" t="s">
        <v>7665</v>
      </c>
      <c r="B3673" s="212">
        <v>1</v>
      </c>
      <c r="C3673" s="212" t="s">
        <v>7666</v>
      </c>
      <c r="D3673" s="212" t="s">
        <v>1580</v>
      </c>
      <c r="E3673" s="212">
        <v>54</v>
      </c>
      <c r="F3673" s="212" t="s">
        <v>3</v>
      </c>
      <c r="G3673" s="212" t="s">
        <v>1732</v>
      </c>
      <c r="H3673" s="212">
        <v>7261</v>
      </c>
      <c r="I3673" s="212" t="s">
        <v>1733</v>
      </c>
      <c r="J3673" s="212">
        <v>1187</v>
      </c>
      <c r="K3673" s="212" t="s">
        <v>1648</v>
      </c>
      <c r="L3673" s="212" t="s">
        <v>1649</v>
      </c>
      <c r="M3673" s="212"/>
      <c r="N3673" s="212"/>
      <c r="O3673" s="212"/>
      <c r="P3673" s="212"/>
      <c r="Q3673" s="212"/>
      <c r="R3673" s="212"/>
      <c r="S3673" s="212"/>
      <c r="T3673" s="212"/>
      <c r="U3673" s="212"/>
      <c r="V3673" s="212"/>
      <c r="W3673" s="212"/>
      <c r="X3673" s="212"/>
      <c r="Y3673" s="212">
        <v>1374</v>
      </c>
      <c r="Z3673" s="212" t="s">
        <v>336</v>
      </c>
      <c r="AA3673" s="212" t="s">
        <v>337</v>
      </c>
      <c r="AB3673" s="212">
        <v>71566.745999999999</v>
      </c>
      <c r="AC3673" s="212">
        <v>86595.774000000005</v>
      </c>
      <c r="AD3673" s="212">
        <v>8.3299999999999999E-2</v>
      </c>
      <c r="AE3673" s="212">
        <v>0</v>
      </c>
      <c r="AF3673" s="212">
        <v>8.3299999999999999E-2</v>
      </c>
      <c r="AG3673" s="212">
        <v>0</v>
      </c>
      <c r="AH3673" s="212">
        <v>5963.9</v>
      </c>
      <c r="AI3673" s="212">
        <v>7216.31</v>
      </c>
      <c r="AJ3673" s="212">
        <v>0</v>
      </c>
      <c r="AK3673" s="212">
        <v>0</v>
      </c>
      <c r="AL3673" s="212">
        <v>0</v>
      </c>
      <c r="AM3673">
        <v>1</v>
      </c>
      <c r="AN3673" t="str">
        <f>VLOOKUP(H3673,'Base Art'!$A:$AJ,36,FALSE)</f>
        <v>MONDELEZ ARGENTINA S.A.</v>
      </c>
    </row>
    <row r="3674" spans="1:40" x14ac:dyDescent="0.25">
      <c r="A3674" s="212" t="s">
        <v>7665</v>
      </c>
      <c r="B3674" s="212">
        <v>1</v>
      </c>
      <c r="C3674" s="212" t="s">
        <v>7666</v>
      </c>
      <c r="D3674" s="212" t="s">
        <v>1580</v>
      </c>
      <c r="E3674" s="212">
        <v>54</v>
      </c>
      <c r="F3674" s="212" t="s">
        <v>3</v>
      </c>
      <c r="G3674" s="212" t="s">
        <v>772</v>
      </c>
      <c r="H3674" s="212">
        <v>7431</v>
      </c>
      <c r="I3674" s="212" t="s">
        <v>773</v>
      </c>
      <c r="J3674" s="212">
        <v>1257</v>
      </c>
      <c r="K3674" s="212" t="s">
        <v>774</v>
      </c>
      <c r="L3674" s="212" t="s">
        <v>775</v>
      </c>
      <c r="M3674" s="212"/>
      <c r="N3674" s="212"/>
      <c r="O3674" s="212"/>
      <c r="P3674" s="212">
        <v>1101</v>
      </c>
      <c r="Q3674" s="212" t="s">
        <v>776</v>
      </c>
      <c r="R3674" s="212" t="s">
        <v>777</v>
      </c>
      <c r="S3674" s="212"/>
      <c r="T3674" s="212"/>
      <c r="U3674" s="212"/>
      <c r="V3674" s="212"/>
      <c r="W3674" s="212"/>
      <c r="X3674" s="212"/>
      <c r="Y3674" s="212">
        <v>1375</v>
      </c>
      <c r="Z3674" s="212" t="s">
        <v>314</v>
      </c>
      <c r="AA3674" s="212" t="s">
        <v>315</v>
      </c>
      <c r="AB3674" s="212">
        <v>16796.888999999999</v>
      </c>
      <c r="AC3674" s="212">
        <v>20828.143</v>
      </c>
      <c r="AD3674" s="212">
        <v>1</v>
      </c>
      <c r="AE3674" s="212">
        <v>0</v>
      </c>
      <c r="AF3674" s="212">
        <v>1</v>
      </c>
      <c r="AG3674" s="212">
        <v>0</v>
      </c>
      <c r="AH3674" s="212">
        <v>16796.89</v>
      </c>
      <c r="AI3674" s="212">
        <v>20828.14</v>
      </c>
      <c r="AJ3674" s="212">
        <v>1</v>
      </c>
      <c r="AK3674" s="212">
        <v>1</v>
      </c>
      <c r="AL3674" s="212">
        <v>0</v>
      </c>
      <c r="AM3674">
        <v>1</v>
      </c>
      <c r="AN3674" t="str">
        <f>VLOOKUP(H3674,'Base Art'!$A:$AJ,36,FALSE)</f>
        <v>NUTRIPET S.A.U.</v>
      </c>
    </row>
    <row r="3675" spans="1:40" x14ac:dyDescent="0.25">
      <c r="A3675" s="212" t="s">
        <v>7665</v>
      </c>
      <c r="B3675" s="212">
        <v>1</v>
      </c>
      <c r="C3675" s="212" t="s">
        <v>7666</v>
      </c>
      <c r="D3675" s="212" t="s">
        <v>1580</v>
      </c>
      <c r="E3675" s="212">
        <v>54</v>
      </c>
      <c r="F3675" s="212" t="s">
        <v>3</v>
      </c>
      <c r="G3675" s="212" t="s">
        <v>778</v>
      </c>
      <c r="H3675" s="212">
        <v>7690</v>
      </c>
      <c r="I3675" s="212" t="s">
        <v>779</v>
      </c>
      <c r="J3675" s="212">
        <v>1193</v>
      </c>
      <c r="K3675" s="212" t="s">
        <v>506</v>
      </c>
      <c r="L3675" s="212" t="s">
        <v>507</v>
      </c>
      <c r="M3675" s="212"/>
      <c r="N3675" s="212"/>
      <c r="O3675" s="212"/>
      <c r="P3675" s="212">
        <v>1098</v>
      </c>
      <c r="Q3675" s="212" t="s">
        <v>312</v>
      </c>
      <c r="R3675" s="212" t="s">
        <v>313</v>
      </c>
      <c r="S3675" s="212"/>
      <c r="T3675" s="212"/>
      <c r="U3675" s="212"/>
      <c r="V3675" s="212"/>
      <c r="W3675" s="212"/>
      <c r="X3675" s="212"/>
      <c r="Y3675" s="212">
        <v>1375</v>
      </c>
      <c r="Z3675" s="212" t="s">
        <v>314</v>
      </c>
      <c r="AA3675" s="212" t="s">
        <v>315</v>
      </c>
      <c r="AB3675" s="212">
        <v>49664.36</v>
      </c>
      <c r="AC3675" s="212">
        <v>61534.152000000002</v>
      </c>
      <c r="AD3675" s="212">
        <v>0.1</v>
      </c>
      <c r="AE3675" s="212">
        <v>0</v>
      </c>
      <c r="AF3675" s="212">
        <v>0.1</v>
      </c>
      <c r="AG3675" s="212">
        <v>0</v>
      </c>
      <c r="AH3675" s="212">
        <v>4966.4399999999996</v>
      </c>
      <c r="AI3675" s="212">
        <v>6153.42</v>
      </c>
      <c r="AJ3675" s="212">
        <v>1</v>
      </c>
      <c r="AK3675" s="212">
        <v>0.1</v>
      </c>
      <c r="AL3675" s="212">
        <v>0</v>
      </c>
      <c r="AM3675">
        <v>1</v>
      </c>
      <c r="AN3675" t="str">
        <f>VLOOKUP(H3675,'Base Art'!$A:$AJ,36,FALSE)</f>
        <v>MASTERFOODS ARGENTINA LTD.</v>
      </c>
    </row>
    <row r="3676" spans="1:40" x14ac:dyDescent="0.25">
      <c r="A3676" s="212" t="s">
        <v>7665</v>
      </c>
      <c r="B3676" s="212">
        <v>1</v>
      </c>
      <c r="C3676" s="212" t="s">
        <v>7666</v>
      </c>
      <c r="D3676" s="212" t="s">
        <v>1580</v>
      </c>
      <c r="E3676" s="212">
        <v>54</v>
      </c>
      <c r="F3676" s="212" t="s">
        <v>3</v>
      </c>
      <c r="G3676" s="212" t="s">
        <v>1344</v>
      </c>
      <c r="H3676" s="212">
        <v>7692</v>
      </c>
      <c r="I3676" s="212" t="s">
        <v>1345</v>
      </c>
      <c r="J3676" s="212">
        <v>1193</v>
      </c>
      <c r="K3676" s="212" t="s">
        <v>506</v>
      </c>
      <c r="L3676" s="212" t="s">
        <v>507</v>
      </c>
      <c r="M3676" s="212"/>
      <c r="N3676" s="212"/>
      <c r="O3676" s="212"/>
      <c r="P3676" s="212">
        <v>1098</v>
      </c>
      <c r="Q3676" s="212" t="s">
        <v>312</v>
      </c>
      <c r="R3676" s="212" t="s">
        <v>313</v>
      </c>
      <c r="S3676" s="212"/>
      <c r="T3676" s="212"/>
      <c r="U3676" s="212"/>
      <c r="V3676" s="212"/>
      <c r="W3676" s="212"/>
      <c r="X3676" s="212"/>
      <c r="Y3676" s="212">
        <v>1375</v>
      </c>
      <c r="Z3676" s="212" t="s">
        <v>314</v>
      </c>
      <c r="AA3676" s="212" t="s">
        <v>315</v>
      </c>
      <c r="AB3676" s="212">
        <v>49664.36</v>
      </c>
      <c r="AC3676" s="212">
        <v>61534.152000000002</v>
      </c>
      <c r="AD3676" s="212">
        <v>0.1</v>
      </c>
      <c r="AE3676" s="212">
        <v>0</v>
      </c>
      <c r="AF3676" s="212">
        <v>0.1</v>
      </c>
      <c r="AG3676" s="212">
        <v>0</v>
      </c>
      <c r="AH3676" s="212">
        <v>4966.4399999999996</v>
      </c>
      <c r="AI3676" s="212">
        <v>6153.42</v>
      </c>
      <c r="AJ3676" s="212">
        <v>0</v>
      </c>
      <c r="AK3676" s="212">
        <v>0</v>
      </c>
      <c r="AL3676" s="212">
        <v>0</v>
      </c>
      <c r="AM3676">
        <v>1</v>
      </c>
      <c r="AN3676" t="str">
        <f>VLOOKUP(H3676,'Base Art'!$A:$AJ,36,FALSE)</f>
        <v>MASTERFOODS ARGENTINA LTD.</v>
      </c>
    </row>
    <row r="3677" spans="1:40" x14ac:dyDescent="0.25">
      <c r="A3677" s="212" t="s">
        <v>7665</v>
      </c>
      <c r="B3677" s="212">
        <v>1</v>
      </c>
      <c r="C3677" s="212" t="s">
        <v>7666</v>
      </c>
      <c r="D3677" s="212" t="s">
        <v>1580</v>
      </c>
      <c r="E3677" s="212">
        <v>54</v>
      </c>
      <c r="F3677" s="212" t="s">
        <v>3</v>
      </c>
      <c r="G3677" s="212" t="s">
        <v>1411</v>
      </c>
      <c r="H3677" s="212">
        <v>7730</v>
      </c>
      <c r="I3677" s="212" t="s">
        <v>1412</v>
      </c>
      <c r="J3677" s="212">
        <v>1202</v>
      </c>
      <c r="K3677" s="212" t="s">
        <v>476</v>
      </c>
      <c r="L3677" s="212" t="s">
        <v>477</v>
      </c>
      <c r="M3677" s="212"/>
      <c r="N3677" s="212"/>
      <c r="O3677" s="212"/>
      <c r="P3677" s="212"/>
      <c r="Q3677" s="212"/>
      <c r="R3677" s="212"/>
      <c r="S3677" s="212"/>
      <c r="T3677" s="212"/>
      <c r="U3677" s="212"/>
      <c r="V3677" s="212"/>
      <c r="W3677" s="212"/>
      <c r="X3677" s="212"/>
      <c r="Y3677" s="212">
        <v>1372</v>
      </c>
      <c r="Z3677" s="212" t="s">
        <v>346</v>
      </c>
      <c r="AA3677" s="212" t="s">
        <v>347</v>
      </c>
      <c r="AB3677" s="212">
        <v>36568.709000000003</v>
      </c>
      <c r="AC3677" s="212">
        <v>46405.688999999998</v>
      </c>
      <c r="AD3677" s="212">
        <v>0.4</v>
      </c>
      <c r="AE3677" s="212">
        <v>0</v>
      </c>
      <c r="AF3677" s="212">
        <v>0.4</v>
      </c>
      <c r="AG3677" s="212">
        <v>0</v>
      </c>
      <c r="AH3677" s="212">
        <v>14627.48</v>
      </c>
      <c r="AI3677" s="212">
        <v>18562.28</v>
      </c>
      <c r="AJ3677" s="212">
        <v>0</v>
      </c>
      <c r="AK3677" s="212">
        <v>0</v>
      </c>
      <c r="AL3677" s="212">
        <v>0</v>
      </c>
      <c r="AM3677">
        <v>1</v>
      </c>
      <c r="AN3677" t="str">
        <f>VLOOKUP(H3677,'Base Art'!$A:$AJ,36,FALSE)</f>
        <v>FERRERO ARGENTINA S.A.</v>
      </c>
    </row>
    <row r="3678" spans="1:40" x14ac:dyDescent="0.25">
      <c r="A3678" s="212" t="s">
        <v>7665</v>
      </c>
      <c r="B3678" s="212">
        <v>1</v>
      </c>
      <c r="C3678" s="212" t="s">
        <v>7666</v>
      </c>
      <c r="D3678" s="212" t="s">
        <v>1580</v>
      </c>
      <c r="E3678" s="212">
        <v>54</v>
      </c>
      <c r="F3678" s="212" t="s">
        <v>3</v>
      </c>
      <c r="G3678" s="212" t="s">
        <v>1394</v>
      </c>
      <c r="H3678" s="212">
        <v>7731</v>
      </c>
      <c r="I3678" s="212" t="s">
        <v>1395</v>
      </c>
      <c r="J3678" s="212">
        <v>1202</v>
      </c>
      <c r="K3678" s="212" t="s">
        <v>476</v>
      </c>
      <c r="L3678" s="212" t="s">
        <v>477</v>
      </c>
      <c r="M3678" s="212"/>
      <c r="N3678" s="212"/>
      <c r="O3678" s="212"/>
      <c r="P3678" s="212"/>
      <c r="Q3678" s="212"/>
      <c r="R3678" s="212"/>
      <c r="S3678" s="212"/>
      <c r="T3678" s="212"/>
      <c r="U3678" s="212"/>
      <c r="V3678" s="212"/>
      <c r="W3678" s="212"/>
      <c r="X3678" s="212"/>
      <c r="Y3678" s="212">
        <v>1372</v>
      </c>
      <c r="Z3678" s="212" t="s">
        <v>346</v>
      </c>
      <c r="AA3678" s="212" t="s">
        <v>347</v>
      </c>
      <c r="AB3678" s="212">
        <v>99196.29</v>
      </c>
      <c r="AC3678" s="212">
        <v>125880.092</v>
      </c>
      <c r="AD3678" s="212">
        <v>0.33329999999999999</v>
      </c>
      <c r="AE3678" s="212">
        <v>0</v>
      </c>
      <c r="AF3678" s="212">
        <v>0.33329999999999999</v>
      </c>
      <c r="AG3678" s="212">
        <v>0</v>
      </c>
      <c r="AH3678" s="212">
        <v>33065.43</v>
      </c>
      <c r="AI3678" s="212">
        <v>41960.03</v>
      </c>
      <c r="AJ3678" s="212">
        <v>0</v>
      </c>
      <c r="AK3678" s="212">
        <v>0</v>
      </c>
      <c r="AL3678" s="212">
        <v>0</v>
      </c>
      <c r="AM3678">
        <v>1</v>
      </c>
      <c r="AN3678" t="str">
        <f>VLOOKUP(H3678,'Base Art'!$A:$AJ,36,FALSE)</f>
        <v>FERRERO ARGENTINA S.A.</v>
      </c>
    </row>
    <row r="3679" spans="1:40" x14ac:dyDescent="0.25">
      <c r="A3679" s="212" t="s">
        <v>7665</v>
      </c>
      <c r="B3679" s="212">
        <v>1</v>
      </c>
      <c r="C3679" s="212" t="s">
        <v>7666</v>
      </c>
      <c r="D3679" s="212" t="s">
        <v>1580</v>
      </c>
      <c r="E3679" s="212">
        <v>54</v>
      </c>
      <c r="F3679" s="212" t="s">
        <v>3</v>
      </c>
      <c r="G3679" s="212" t="s">
        <v>786</v>
      </c>
      <c r="H3679" s="212">
        <v>7786</v>
      </c>
      <c r="I3679" s="212" t="s">
        <v>787</v>
      </c>
      <c r="J3679" s="212">
        <v>1193</v>
      </c>
      <c r="K3679" s="212" t="s">
        <v>506</v>
      </c>
      <c r="L3679" s="212" t="s">
        <v>507</v>
      </c>
      <c r="M3679" s="212"/>
      <c r="N3679" s="212"/>
      <c r="O3679" s="212"/>
      <c r="P3679" s="212">
        <v>1098</v>
      </c>
      <c r="Q3679" s="212" t="s">
        <v>312</v>
      </c>
      <c r="R3679" s="212" t="s">
        <v>313</v>
      </c>
      <c r="S3679" s="212"/>
      <c r="T3679" s="212"/>
      <c r="U3679" s="212"/>
      <c r="V3679" s="212"/>
      <c r="W3679" s="212"/>
      <c r="X3679" s="212"/>
      <c r="Y3679" s="212">
        <v>1375</v>
      </c>
      <c r="Z3679" s="212" t="s">
        <v>314</v>
      </c>
      <c r="AA3679" s="212" t="s">
        <v>315</v>
      </c>
      <c r="AB3679" s="212">
        <v>41185.08</v>
      </c>
      <c r="AC3679" s="212">
        <v>51069.499000000003</v>
      </c>
      <c r="AD3679" s="212">
        <v>1</v>
      </c>
      <c r="AE3679" s="212">
        <v>0</v>
      </c>
      <c r="AF3679" s="212">
        <v>1</v>
      </c>
      <c r="AG3679" s="212">
        <v>0</v>
      </c>
      <c r="AH3679" s="212">
        <v>41185.08</v>
      </c>
      <c r="AI3679" s="212">
        <v>51069.5</v>
      </c>
      <c r="AJ3679" s="212">
        <v>0</v>
      </c>
      <c r="AK3679" s="212">
        <v>0</v>
      </c>
      <c r="AL3679" s="212">
        <v>0</v>
      </c>
      <c r="AM3679">
        <v>1</v>
      </c>
      <c r="AN3679" t="str">
        <f>VLOOKUP(H3679,'Base Art'!$A:$AJ,36,FALSE)</f>
        <v>MASTERFOODS ARGENTINA LTD.</v>
      </c>
    </row>
    <row r="3680" spans="1:40" x14ac:dyDescent="0.25">
      <c r="A3680" s="212" t="s">
        <v>7665</v>
      </c>
      <c r="B3680" s="212">
        <v>1</v>
      </c>
      <c r="C3680" s="212" t="s">
        <v>7666</v>
      </c>
      <c r="D3680" s="212" t="s">
        <v>1580</v>
      </c>
      <c r="E3680" s="212">
        <v>54</v>
      </c>
      <c r="F3680" s="212" t="s">
        <v>3</v>
      </c>
      <c r="G3680" s="212" t="s">
        <v>1162</v>
      </c>
      <c r="H3680" s="212">
        <v>7907</v>
      </c>
      <c r="I3680" s="212" t="s">
        <v>1163</v>
      </c>
      <c r="J3680" s="212"/>
      <c r="K3680" s="212"/>
      <c r="L3680" s="212"/>
      <c r="M3680" s="212"/>
      <c r="N3680" s="212"/>
      <c r="O3680" s="212"/>
      <c r="P3680" s="212"/>
      <c r="Q3680" s="212"/>
      <c r="R3680" s="212"/>
      <c r="S3680" s="212"/>
      <c r="T3680" s="212"/>
      <c r="U3680" s="212"/>
      <c r="V3680" s="212"/>
      <c r="W3680" s="212"/>
      <c r="X3680" s="212"/>
      <c r="Y3680" s="212">
        <v>1374</v>
      </c>
      <c r="Z3680" s="212" t="s">
        <v>336</v>
      </c>
      <c r="AA3680" s="212" t="s">
        <v>337</v>
      </c>
      <c r="AB3680" s="212">
        <v>18848.79</v>
      </c>
      <c r="AC3680" s="212">
        <v>23372.5</v>
      </c>
      <c r="AD3680" s="212">
        <v>0.33329999999999999</v>
      </c>
      <c r="AE3680" s="212">
        <v>0</v>
      </c>
      <c r="AF3680" s="212">
        <v>0.33329999999999999</v>
      </c>
      <c r="AG3680" s="212">
        <v>0</v>
      </c>
      <c r="AH3680" s="212">
        <v>6282.93</v>
      </c>
      <c r="AI3680" s="212">
        <v>7790.83</v>
      </c>
      <c r="AJ3680" s="212">
        <v>1</v>
      </c>
      <c r="AK3680" s="212">
        <v>0.33</v>
      </c>
      <c r="AL3680" s="212">
        <v>0</v>
      </c>
      <c r="AM3680">
        <v>1</v>
      </c>
      <c r="AN3680" t="str">
        <f>VLOOKUP(H3680,'Base Art'!$A:$AJ,36,FALSE)</f>
        <v>ARCOR S.A.I.C.</v>
      </c>
    </row>
    <row r="3681" spans="1:40" x14ac:dyDescent="0.25">
      <c r="A3681" s="212" t="s">
        <v>7665</v>
      </c>
      <c r="B3681" s="212">
        <v>1</v>
      </c>
      <c r="C3681" s="212" t="s">
        <v>7666</v>
      </c>
      <c r="D3681" s="212" t="s">
        <v>1580</v>
      </c>
      <c r="E3681" s="212">
        <v>54</v>
      </c>
      <c r="F3681" s="212" t="s">
        <v>3</v>
      </c>
      <c r="G3681" s="212" t="s">
        <v>1164</v>
      </c>
      <c r="H3681" s="212">
        <v>8048</v>
      </c>
      <c r="I3681" s="212" t="s">
        <v>1165</v>
      </c>
      <c r="J3681" s="212">
        <v>1162</v>
      </c>
      <c r="K3681" s="212" t="s">
        <v>1166</v>
      </c>
      <c r="L3681" s="212" t="s">
        <v>1167</v>
      </c>
      <c r="M3681" s="212"/>
      <c r="N3681" s="212"/>
      <c r="O3681" s="212"/>
      <c r="P3681" s="212">
        <v>1073</v>
      </c>
      <c r="Q3681" s="212" t="s">
        <v>1116</v>
      </c>
      <c r="R3681" s="212" t="s">
        <v>1117</v>
      </c>
      <c r="S3681" s="212"/>
      <c r="T3681" s="212"/>
      <c r="U3681" s="212"/>
      <c r="V3681" s="212"/>
      <c r="W3681" s="212"/>
      <c r="X3681" s="212"/>
      <c r="Y3681" s="212">
        <v>1370</v>
      </c>
      <c r="Z3681" s="212" t="s">
        <v>400</v>
      </c>
      <c r="AA3681" s="212" t="s">
        <v>401</v>
      </c>
      <c r="AB3681" s="212">
        <v>12810.056</v>
      </c>
      <c r="AC3681" s="212">
        <v>15884.47</v>
      </c>
      <c r="AD3681" s="212">
        <v>1</v>
      </c>
      <c r="AE3681" s="212">
        <v>0</v>
      </c>
      <c r="AF3681" s="212">
        <v>1</v>
      </c>
      <c r="AG3681" s="212">
        <v>0</v>
      </c>
      <c r="AH3681" s="212">
        <v>12810.06</v>
      </c>
      <c r="AI3681" s="212">
        <v>15884.47</v>
      </c>
      <c r="AJ3681" s="212">
        <v>1</v>
      </c>
      <c r="AK3681" s="212">
        <v>1</v>
      </c>
      <c r="AL3681" s="212">
        <v>0</v>
      </c>
      <c r="AM3681">
        <v>1</v>
      </c>
      <c r="AN3681" t="str">
        <f>VLOOKUP(H3681,'Base Art'!$A:$AJ,36,FALSE)</f>
        <v>RPB SA</v>
      </c>
    </row>
    <row r="3682" spans="1:40" x14ac:dyDescent="0.25">
      <c r="A3682" s="212" t="s">
        <v>7665</v>
      </c>
      <c r="B3682" s="212">
        <v>1</v>
      </c>
      <c r="C3682" s="212" t="s">
        <v>7666</v>
      </c>
      <c r="D3682" s="212" t="s">
        <v>1580</v>
      </c>
      <c r="E3682" s="212">
        <v>54</v>
      </c>
      <c r="F3682" s="212" t="s">
        <v>3</v>
      </c>
      <c r="G3682" s="212" t="s">
        <v>1348</v>
      </c>
      <c r="H3682" s="212">
        <v>8053</v>
      </c>
      <c r="I3682" s="212" t="s">
        <v>1349</v>
      </c>
      <c r="J3682" s="212">
        <v>1194</v>
      </c>
      <c r="K3682" s="212" t="s">
        <v>310</v>
      </c>
      <c r="L3682" s="212" t="s">
        <v>311</v>
      </c>
      <c r="M3682" s="212"/>
      <c r="N3682" s="212"/>
      <c r="O3682" s="212"/>
      <c r="P3682" s="212"/>
      <c r="Q3682" s="212"/>
      <c r="R3682" s="212"/>
      <c r="S3682" s="212"/>
      <c r="T3682" s="212"/>
      <c r="U3682" s="212"/>
      <c r="V3682" s="212"/>
      <c r="W3682" s="212"/>
      <c r="X3682" s="212"/>
      <c r="Y3682" s="212">
        <v>1375</v>
      </c>
      <c r="Z3682" s="212" t="s">
        <v>314</v>
      </c>
      <c r="AA3682" s="212" t="s">
        <v>315</v>
      </c>
      <c r="AB3682" s="212">
        <v>21564.12</v>
      </c>
      <c r="AC3682" s="212">
        <v>26739.508999999998</v>
      </c>
      <c r="AD3682" s="212">
        <v>1</v>
      </c>
      <c r="AE3682" s="212">
        <v>0</v>
      </c>
      <c r="AF3682" s="212">
        <v>1</v>
      </c>
      <c r="AG3682" s="212">
        <v>0</v>
      </c>
      <c r="AH3682" s="212">
        <v>21564.12</v>
      </c>
      <c r="AI3682" s="212">
        <v>26739.51</v>
      </c>
      <c r="AJ3682" s="212">
        <v>1</v>
      </c>
      <c r="AK3682" s="212">
        <v>1</v>
      </c>
      <c r="AL3682" s="212">
        <v>0</v>
      </c>
      <c r="AM3682">
        <v>1</v>
      </c>
      <c r="AN3682" t="str">
        <f>VLOOKUP(H3682,'Base Art'!$A:$AJ,36,FALSE)</f>
        <v>MASTERFOODS ARGENTINA LTD.</v>
      </c>
    </row>
    <row r="3683" spans="1:40" x14ac:dyDescent="0.25">
      <c r="A3683" s="212" t="s">
        <v>7665</v>
      </c>
      <c r="B3683" s="212">
        <v>1</v>
      </c>
      <c r="C3683" s="212" t="s">
        <v>7666</v>
      </c>
      <c r="D3683" s="212" t="s">
        <v>1580</v>
      </c>
      <c r="E3683" s="212">
        <v>54</v>
      </c>
      <c r="F3683" s="212" t="s">
        <v>3</v>
      </c>
      <c r="G3683" s="212" t="s">
        <v>796</v>
      </c>
      <c r="H3683" s="212">
        <v>8134</v>
      </c>
      <c r="I3683" s="212" t="s">
        <v>797</v>
      </c>
      <c r="J3683" s="212">
        <v>1014</v>
      </c>
      <c r="K3683" s="212" t="s">
        <v>794</v>
      </c>
      <c r="L3683" s="212" t="s">
        <v>795</v>
      </c>
      <c r="M3683" s="212"/>
      <c r="N3683" s="212"/>
      <c r="O3683" s="212"/>
      <c r="P3683" s="212">
        <v>1005</v>
      </c>
      <c r="Q3683" s="212" t="s">
        <v>582</v>
      </c>
      <c r="R3683" s="212" t="s">
        <v>583</v>
      </c>
      <c r="S3683" s="212"/>
      <c r="T3683" s="212"/>
      <c r="U3683" s="212"/>
      <c r="V3683" s="212"/>
      <c r="W3683" s="212"/>
      <c r="X3683" s="212"/>
      <c r="Y3683" s="212">
        <v>1369</v>
      </c>
      <c r="Z3683" s="212" t="s">
        <v>354</v>
      </c>
      <c r="AA3683" s="212" t="s">
        <v>355</v>
      </c>
      <c r="AB3683" s="212">
        <v>13536.299000000001</v>
      </c>
      <c r="AC3683" s="212">
        <v>16378.922</v>
      </c>
      <c r="AD3683" s="212">
        <v>1</v>
      </c>
      <c r="AE3683" s="212">
        <v>0</v>
      </c>
      <c r="AF3683" s="212">
        <v>1</v>
      </c>
      <c r="AG3683" s="212">
        <v>0</v>
      </c>
      <c r="AH3683" s="212">
        <v>13536.3</v>
      </c>
      <c r="AI3683" s="212">
        <v>16378.92</v>
      </c>
      <c r="AJ3683" s="212">
        <v>0</v>
      </c>
      <c r="AK3683" s="212">
        <v>0</v>
      </c>
      <c r="AL3683" s="212">
        <v>0</v>
      </c>
      <c r="AM3683">
        <v>1</v>
      </c>
      <c r="AN3683" t="str">
        <f>VLOOKUP(H3683,'Base Art'!$A:$AJ,36,FALSE)</f>
        <v>EST. LAS MARIAS S.A.C.I.F.A.</v>
      </c>
    </row>
    <row r="3684" spans="1:40" x14ac:dyDescent="0.25">
      <c r="A3684" s="212" t="s">
        <v>7665</v>
      </c>
      <c r="B3684" s="212">
        <v>1</v>
      </c>
      <c r="C3684" s="212" t="s">
        <v>7666</v>
      </c>
      <c r="D3684" s="212" t="s">
        <v>1580</v>
      </c>
      <c r="E3684" s="212">
        <v>54</v>
      </c>
      <c r="F3684" s="212" t="s">
        <v>3</v>
      </c>
      <c r="G3684" s="212" t="s">
        <v>1688</v>
      </c>
      <c r="H3684" s="212">
        <v>8310</v>
      </c>
      <c r="I3684" s="212" t="s">
        <v>1689</v>
      </c>
      <c r="J3684" s="212">
        <v>1450</v>
      </c>
      <c r="K3684" s="212" t="s">
        <v>634</v>
      </c>
      <c r="L3684" s="212" t="s">
        <v>635</v>
      </c>
      <c r="M3684" s="212"/>
      <c r="N3684" s="212"/>
      <c r="O3684" s="212"/>
      <c r="P3684" s="212">
        <v>1079</v>
      </c>
      <c r="Q3684" s="212" t="s">
        <v>1690</v>
      </c>
      <c r="R3684" s="212" t="s">
        <v>1691</v>
      </c>
      <c r="S3684" s="212"/>
      <c r="T3684" s="212"/>
      <c r="U3684" s="212"/>
      <c r="V3684" s="212"/>
      <c r="W3684" s="212"/>
      <c r="X3684" s="212"/>
      <c r="Y3684" s="212">
        <v>1370</v>
      </c>
      <c r="Z3684" s="212" t="s">
        <v>400</v>
      </c>
      <c r="AA3684" s="212" t="s">
        <v>401</v>
      </c>
      <c r="AB3684" s="212">
        <v>2475.48</v>
      </c>
      <c r="AC3684" s="212">
        <v>2995.3310000000001</v>
      </c>
      <c r="AD3684" s="212">
        <v>5</v>
      </c>
      <c r="AE3684" s="212">
        <v>0</v>
      </c>
      <c r="AF3684" s="212">
        <v>5</v>
      </c>
      <c r="AG3684" s="212">
        <v>0</v>
      </c>
      <c r="AH3684" s="212">
        <v>12377.4</v>
      </c>
      <c r="AI3684" s="212">
        <v>14976.65</v>
      </c>
      <c r="AJ3684" s="212">
        <v>0</v>
      </c>
      <c r="AK3684" s="212">
        <v>0</v>
      </c>
      <c r="AL3684" s="212">
        <v>0</v>
      </c>
      <c r="AM3684">
        <v>1</v>
      </c>
      <c r="AN3684" t="str">
        <f>VLOOKUP(H3684,'Base Art'!$A:$AJ,36,FALSE)</f>
        <v>RPB SA</v>
      </c>
    </row>
    <row r="3685" spans="1:40" x14ac:dyDescent="0.25">
      <c r="A3685" s="212" t="s">
        <v>7665</v>
      </c>
      <c r="B3685" s="212">
        <v>1</v>
      </c>
      <c r="C3685" s="212" t="s">
        <v>7666</v>
      </c>
      <c r="D3685" s="212" t="s">
        <v>1580</v>
      </c>
      <c r="E3685" s="212">
        <v>54</v>
      </c>
      <c r="F3685" s="212" t="s">
        <v>3</v>
      </c>
      <c r="G3685" s="212" t="s">
        <v>806</v>
      </c>
      <c r="H3685" s="212">
        <v>8327</v>
      </c>
      <c r="I3685" s="212" t="s">
        <v>807</v>
      </c>
      <c r="J3685" s="212">
        <v>1204</v>
      </c>
      <c r="K3685" s="212" t="s">
        <v>492</v>
      </c>
      <c r="L3685" s="212" t="s">
        <v>493</v>
      </c>
      <c r="M3685" s="212"/>
      <c r="N3685" s="212"/>
      <c r="O3685" s="212"/>
      <c r="P3685" s="212">
        <v>1201</v>
      </c>
      <c r="Q3685" s="212" t="s">
        <v>808</v>
      </c>
      <c r="R3685" s="212" t="s">
        <v>809</v>
      </c>
      <c r="S3685" s="212"/>
      <c r="T3685" s="212"/>
      <c r="U3685" s="212"/>
      <c r="V3685" s="212"/>
      <c r="W3685" s="212"/>
      <c r="X3685" s="212"/>
      <c r="Y3685" s="212">
        <v>1372</v>
      </c>
      <c r="Z3685" s="212" t="s">
        <v>346</v>
      </c>
      <c r="AA3685" s="212" t="s">
        <v>347</v>
      </c>
      <c r="AB3685" s="212">
        <v>170373.94899999999</v>
      </c>
      <c r="AC3685" s="212">
        <v>211263.69</v>
      </c>
      <c r="AD3685" s="212">
        <v>0.25</v>
      </c>
      <c r="AE3685" s="212">
        <v>0</v>
      </c>
      <c r="AF3685" s="212">
        <v>0.25</v>
      </c>
      <c r="AG3685" s="212">
        <v>0</v>
      </c>
      <c r="AH3685" s="212">
        <v>42593.49</v>
      </c>
      <c r="AI3685" s="212">
        <v>52815.92</v>
      </c>
      <c r="AJ3685" s="212">
        <v>1</v>
      </c>
      <c r="AK3685" s="212">
        <v>0.25</v>
      </c>
      <c r="AL3685" s="212">
        <v>0</v>
      </c>
      <c r="AM3685">
        <v>1</v>
      </c>
      <c r="AN3685" t="str">
        <f>VLOOKUP(H3685,'Base Art'!$A:$AJ,36,FALSE)</f>
        <v>FERRERO ARGENTINA S.A.</v>
      </c>
    </row>
    <row r="3686" spans="1:40" x14ac:dyDescent="0.25">
      <c r="A3686" s="212" t="s">
        <v>7665</v>
      </c>
      <c r="B3686" s="212">
        <v>1</v>
      </c>
      <c r="C3686" s="212" t="s">
        <v>7666</v>
      </c>
      <c r="D3686" s="212" t="s">
        <v>1580</v>
      </c>
      <c r="E3686" s="212">
        <v>54</v>
      </c>
      <c r="F3686" s="212" t="s">
        <v>3</v>
      </c>
      <c r="G3686" s="212" t="s">
        <v>810</v>
      </c>
      <c r="H3686" s="212">
        <v>8328</v>
      </c>
      <c r="I3686" s="212" t="s">
        <v>811</v>
      </c>
      <c r="J3686" s="212">
        <v>1204</v>
      </c>
      <c r="K3686" s="212" t="s">
        <v>492</v>
      </c>
      <c r="L3686" s="212" t="s">
        <v>493</v>
      </c>
      <c r="M3686" s="212"/>
      <c r="N3686" s="212"/>
      <c r="O3686" s="212"/>
      <c r="P3686" s="212">
        <v>1201</v>
      </c>
      <c r="Q3686" s="212" t="s">
        <v>808</v>
      </c>
      <c r="R3686" s="212" t="s">
        <v>809</v>
      </c>
      <c r="S3686" s="212"/>
      <c r="T3686" s="212"/>
      <c r="U3686" s="212"/>
      <c r="V3686" s="212"/>
      <c r="W3686" s="212"/>
      <c r="X3686" s="212"/>
      <c r="Y3686" s="212">
        <v>1372</v>
      </c>
      <c r="Z3686" s="212" t="s">
        <v>346</v>
      </c>
      <c r="AA3686" s="212" t="s">
        <v>347</v>
      </c>
      <c r="AB3686" s="212">
        <v>170373.94899999999</v>
      </c>
      <c r="AC3686" s="212">
        <v>208619.95600000001</v>
      </c>
      <c r="AD3686" s="212">
        <v>0.25</v>
      </c>
      <c r="AE3686" s="212">
        <v>0</v>
      </c>
      <c r="AF3686" s="212">
        <v>0.25</v>
      </c>
      <c r="AG3686" s="212">
        <v>0</v>
      </c>
      <c r="AH3686" s="212">
        <v>42593.49</v>
      </c>
      <c r="AI3686" s="212">
        <v>52154.99</v>
      </c>
      <c r="AJ3686" s="212">
        <v>1</v>
      </c>
      <c r="AK3686" s="212">
        <v>0.25</v>
      </c>
      <c r="AL3686" s="212">
        <v>0</v>
      </c>
      <c r="AM3686">
        <v>1</v>
      </c>
      <c r="AN3686" t="str">
        <f>VLOOKUP(H3686,'Base Art'!$A:$AJ,36,FALSE)</f>
        <v>FERRERO ARGENTINA S.A.</v>
      </c>
    </row>
    <row r="3687" spans="1:40" x14ac:dyDescent="0.25">
      <c r="A3687" s="212" t="s">
        <v>7665</v>
      </c>
      <c r="B3687" s="212">
        <v>1</v>
      </c>
      <c r="C3687" s="212" t="s">
        <v>7666</v>
      </c>
      <c r="D3687" s="212" t="s">
        <v>1580</v>
      </c>
      <c r="E3687" s="212">
        <v>54</v>
      </c>
      <c r="F3687" s="212" t="s">
        <v>3</v>
      </c>
      <c r="G3687" s="212" t="s">
        <v>816</v>
      </c>
      <c r="H3687" s="212">
        <v>8386</v>
      </c>
      <c r="I3687" s="212" t="s">
        <v>817</v>
      </c>
      <c r="J3687" s="212"/>
      <c r="K3687" s="212"/>
      <c r="L3687" s="212"/>
      <c r="M3687" s="212"/>
      <c r="N3687" s="212"/>
      <c r="O3687" s="212"/>
      <c r="P3687" s="212">
        <v>1088</v>
      </c>
      <c r="Q3687" s="212" t="s">
        <v>818</v>
      </c>
      <c r="R3687" s="212" t="s">
        <v>819</v>
      </c>
      <c r="S3687" s="212"/>
      <c r="T3687" s="212"/>
      <c r="U3687" s="212"/>
      <c r="V3687" s="212"/>
      <c r="W3687" s="212"/>
      <c r="X3687" s="212"/>
      <c r="Y3687" s="212">
        <v>1373</v>
      </c>
      <c r="Z3687" s="212" t="s">
        <v>386</v>
      </c>
      <c r="AA3687" s="212" t="s">
        <v>387</v>
      </c>
      <c r="AB3687" s="212">
        <v>80561.538</v>
      </c>
      <c r="AC3687" s="212">
        <v>97479.452999999994</v>
      </c>
      <c r="AD3687" s="212">
        <v>0.1</v>
      </c>
      <c r="AE3687" s="212">
        <v>0</v>
      </c>
      <c r="AF3687" s="212">
        <v>0.1</v>
      </c>
      <c r="AG3687" s="212">
        <v>0</v>
      </c>
      <c r="AH3687" s="212">
        <v>8056.15</v>
      </c>
      <c r="AI3687" s="212">
        <v>9747.9500000000007</v>
      </c>
      <c r="AJ3687" s="212">
        <v>0</v>
      </c>
      <c r="AK3687" s="212">
        <v>0</v>
      </c>
      <c r="AL3687" s="212">
        <v>0</v>
      </c>
      <c r="AM3687">
        <v>1</v>
      </c>
      <c r="AN3687" t="str">
        <f>VLOOKUP(H3687,'Base Art'!$A:$AJ,36,FALSE)</f>
        <v>MONDELEZ ARGENTINA S.A.</v>
      </c>
    </row>
    <row r="3688" spans="1:40" x14ac:dyDescent="0.25">
      <c r="A3688" s="212" t="s">
        <v>7665</v>
      </c>
      <c r="B3688" s="212">
        <v>1</v>
      </c>
      <c r="C3688" s="212" t="s">
        <v>7666</v>
      </c>
      <c r="D3688" s="212" t="s">
        <v>1580</v>
      </c>
      <c r="E3688" s="212">
        <v>54</v>
      </c>
      <c r="F3688" s="212" t="s">
        <v>3</v>
      </c>
      <c r="G3688" s="212" t="s">
        <v>820</v>
      </c>
      <c r="H3688" s="212">
        <v>8388</v>
      </c>
      <c r="I3688" s="212" t="s">
        <v>821</v>
      </c>
      <c r="J3688" s="212">
        <v>1272</v>
      </c>
      <c r="K3688" s="212" t="s">
        <v>822</v>
      </c>
      <c r="L3688" s="212" t="s">
        <v>823</v>
      </c>
      <c r="M3688" s="212"/>
      <c r="N3688" s="212"/>
      <c r="O3688" s="212"/>
      <c r="P3688" s="212">
        <v>1088</v>
      </c>
      <c r="Q3688" s="212" t="s">
        <v>818</v>
      </c>
      <c r="R3688" s="212" t="s">
        <v>819</v>
      </c>
      <c r="S3688" s="212"/>
      <c r="T3688" s="212"/>
      <c r="U3688" s="212"/>
      <c r="V3688" s="212"/>
      <c r="W3688" s="212"/>
      <c r="X3688" s="212"/>
      <c r="Y3688" s="212">
        <v>1373</v>
      </c>
      <c r="Z3688" s="212" t="s">
        <v>386</v>
      </c>
      <c r="AA3688" s="212" t="s">
        <v>387</v>
      </c>
      <c r="AB3688" s="212">
        <v>53028.999000000003</v>
      </c>
      <c r="AC3688" s="212">
        <v>64165.093000000001</v>
      </c>
      <c r="AD3688" s="212">
        <v>0.16669999999999999</v>
      </c>
      <c r="AE3688" s="212">
        <v>0</v>
      </c>
      <c r="AF3688" s="212">
        <v>0.16669999999999999</v>
      </c>
      <c r="AG3688" s="212">
        <v>0</v>
      </c>
      <c r="AH3688" s="212">
        <v>8838.17</v>
      </c>
      <c r="AI3688" s="212">
        <v>10694.18</v>
      </c>
      <c r="AJ3688" s="212">
        <v>0</v>
      </c>
      <c r="AK3688" s="212">
        <v>0</v>
      </c>
      <c r="AL3688" s="212">
        <v>0</v>
      </c>
      <c r="AM3688">
        <v>1</v>
      </c>
      <c r="AN3688" t="str">
        <f>VLOOKUP(H3688,'Base Art'!$A:$AJ,36,FALSE)</f>
        <v>MONDELEZ ARGENTINA S.A.</v>
      </c>
    </row>
    <row r="3689" spans="1:40" x14ac:dyDescent="0.25">
      <c r="A3689" s="212" t="s">
        <v>7665</v>
      </c>
      <c r="B3689" s="212">
        <v>1</v>
      </c>
      <c r="C3689" s="212" t="s">
        <v>7666</v>
      </c>
      <c r="D3689" s="212" t="s">
        <v>1580</v>
      </c>
      <c r="E3689" s="212">
        <v>54</v>
      </c>
      <c r="F3689" s="212" t="s">
        <v>3</v>
      </c>
      <c r="G3689" s="212" t="s">
        <v>1438</v>
      </c>
      <c r="H3689" s="212">
        <v>8409</v>
      </c>
      <c r="I3689" s="212" t="s">
        <v>1439</v>
      </c>
      <c r="J3689" s="212">
        <v>1008</v>
      </c>
      <c r="K3689" s="212" t="s">
        <v>588</v>
      </c>
      <c r="L3689" s="212" t="s">
        <v>589</v>
      </c>
      <c r="M3689" s="212"/>
      <c r="N3689" s="212"/>
      <c r="O3689" s="212"/>
      <c r="P3689" s="212">
        <v>1004</v>
      </c>
      <c r="Q3689" s="212" t="s">
        <v>352</v>
      </c>
      <c r="R3689" s="212" t="s">
        <v>353</v>
      </c>
      <c r="S3689" s="212"/>
      <c r="T3689" s="212"/>
      <c r="U3689" s="212"/>
      <c r="V3689" s="212"/>
      <c r="W3689" s="212"/>
      <c r="X3689" s="212"/>
      <c r="Y3689" s="212">
        <v>1369</v>
      </c>
      <c r="Z3689" s="212" t="s">
        <v>354</v>
      </c>
      <c r="AA3689" s="212" t="s">
        <v>355</v>
      </c>
      <c r="AB3689" s="212">
        <v>6654.3230000000003</v>
      </c>
      <c r="AC3689" s="212">
        <v>8051.73</v>
      </c>
      <c r="AD3689" s="212">
        <v>-1</v>
      </c>
      <c r="AE3689" s="212">
        <v>0</v>
      </c>
      <c r="AF3689" s="212">
        <v>-1</v>
      </c>
      <c r="AG3689" s="212">
        <v>0</v>
      </c>
      <c r="AH3689" s="212">
        <v>-6654.32</v>
      </c>
      <c r="AI3689" s="212">
        <v>-8051.73</v>
      </c>
      <c r="AJ3689" s="212">
        <v>1</v>
      </c>
      <c r="AK3689" s="212">
        <v>-1</v>
      </c>
      <c r="AL3689" s="212">
        <v>0</v>
      </c>
      <c r="AM3689">
        <v>1</v>
      </c>
      <c r="AN3689" t="str">
        <f>VLOOKUP(H3689,'Base Art'!$A:$AJ,36,FALSE)</f>
        <v>EST. LAS MARIAS S.A.C.I.F.A.</v>
      </c>
    </row>
    <row r="3690" spans="1:40" x14ac:dyDescent="0.25">
      <c r="A3690" s="212" t="s">
        <v>7665</v>
      </c>
      <c r="B3690" s="212">
        <v>1</v>
      </c>
      <c r="C3690" s="212" t="s">
        <v>7666</v>
      </c>
      <c r="D3690" s="212" t="s">
        <v>1580</v>
      </c>
      <c r="E3690" s="212">
        <v>54</v>
      </c>
      <c r="F3690" s="212" t="s">
        <v>3</v>
      </c>
      <c r="G3690" s="212" t="s">
        <v>1557</v>
      </c>
      <c r="H3690" s="212">
        <v>8417</v>
      </c>
      <c r="I3690" s="212" t="s">
        <v>1558</v>
      </c>
      <c r="J3690" s="212">
        <v>1450</v>
      </c>
      <c r="K3690" s="212" t="s">
        <v>634</v>
      </c>
      <c r="L3690" s="212" t="s">
        <v>635</v>
      </c>
      <c r="M3690" s="212"/>
      <c r="N3690" s="212"/>
      <c r="O3690" s="212"/>
      <c r="P3690" s="212">
        <v>1293</v>
      </c>
      <c r="Q3690" s="212" t="s">
        <v>1559</v>
      </c>
      <c r="R3690" s="212" t="s">
        <v>1560</v>
      </c>
      <c r="S3690" s="212"/>
      <c r="T3690" s="212"/>
      <c r="U3690" s="212"/>
      <c r="V3690" s="212"/>
      <c r="W3690" s="212"/>
      <c r="X3690" s="212"/>
      <c r="Y3690" s="212">
        <v>1370</v>
      </c>
      <c r="Z3690" s="212" t="s">
        <v>400</v>
      </c>
      <c r="AA3690" s="212" t="s">
        <v>401</v>
      </c>
      <c r="AB3690" s="212">
        <v>6643.9549999999999</v>
      </c>
      <c r="AC3690" s="212">
        <v>8617.2080000000005</v>
      </c>
      <c r="AD3690" s="212">
        <v>1</v>
      </c>
      <c r="AE3690" s="212">
        <v>0</v>
      </c>
      <c r="AF3690" s="212">
        <v>1</v>
      </c>
      <c r="AG3690" s="212">
        <v>0</v>
      </c>
      <c r="AH3690" s="212">
        <v>6643.95</v>
      </c>
      <c r="AI3690" s="212">
        <v>8617.2099999999991</v>
      </c>
      <c r="AJ3690" s="212">
        <v>0</v>
      </c>
      <c r="AK3690" s="212">
        <v>0</v>
      </c>
      <c r="AL3690" s="212">
        <v>0</v>
      </c>
      <c r="AM3690">
        <v>1</v>
      </c>
      <c r="AN3690" t="str">
        <f>VLOOKUP(H3690,'Base Art'!$A:$AJ,36,FALSE)</f>
        <v>RPB SA</v>
      </c>
    </row>
    <row r="3691" spans="1:40" x14ac:dyDescent="0.25">
      <c r="A3691" s="212" t="s">
        <v>7665</v>
      </c>
      <c r="B3691" s="212">
        <v>1</v>
      </c>
      <c r="C3691" s="212" t="s">
        <v>7666</v>
      </c>
      <c r="D3691" s="212" t="s">
        <v>1580</v>
      </c>
      <c r="E3691" s="212">
        <v>54</v>
      </c>
      <c r="F3691" s="212" t="s">
        <v>3</v>
      </c>
      <c r="G3691" s="212" t="s">
        <v>1292</v>
      </c>
      <c r="H3691" s="212">
        <v>8520</v>
      </c>
      <c r="I3691" s="212" t="s">
        <v>1293</v>
      </c>
      <c r="J3691" s="212">
        <v>1017</v>
      </c>
      <c r="K3691" s="212" t="s">
        <v>1294</v>
      </c>
      <c r="L3691" s="212" t="s">
        <v>1295</v>
      </c>
      <c r="M3691" s="212"/>
      <c r="N3691" s="212"/>
      <c r="O3691" s="212"/>
      <c r="P3691" s="212">
        <v>1020</v>
      </c>
      <c r="Q3691" s="212" t="s">
        <v>298</v>
      </c>
      <c r="R3691" s="212" t="s">
        <v>299</v>
      </c>
      <c r="S3691" s="212"/>
      <c r="T3691" s="212"/>
      <c r="U3691" s="212"/>
      <c r="V3691" s="212"/>
      <c r="W3691" s="212"/>
      <c r="X3691" s="212"/>
      <c r="Y3691" s="212">
        <v>1402</v>
      </c>
      <c r="Z3691" s="212" t="s">
        <v>300</v>
      </c>
      <c r="AA3691" s="212" t="s">
        <v>301</v>
      </c>
      <c r="AB3691" s="212">
        <v>165993.29999999999</v>
      </c>
      <c r="AC3691" s="212">
        <v>205665.71299999999</v>
      </c>
      <c r="AD3691" s="212">
        <v>4.1700000000000001E-2</v>
      </c>
      <c r="AE3691" s="212">
        <v>0</v>
      </c>
      <c r="AF3691" s="212">
        <v>4.1700000000000001E-2</v>
      </c>
      <c r="AG3691" s="212">
        <v>0</v>
      </c>
      <c r="AH3691" s="212">
        <v>6916.39</v>
      </c>
      <c r="AI3691" s="212">
        <v>8569.4</v>
      </c>
      <c r="AJ3691" s="212">
        <v>1</v>
      </c>
      <c r="AK3691" s="212">
        <v>0.04</v>
      </c>
      <c r="AL3691" s="212">
        <v>0</v>
      </c>
      <c r="AM3691">
        <v>1</v>
      </c>
      <c r="AN3691" t="str">
        <f>VLOOKUP(H3691,'Base Art'!$A:$AJ,36,FALSE)</f>
        <v>ENERGIZER ARGENTINA S.A.</v>
      </c>
    </row>
    <row r="3692" spans="1:40" x14ac:dyDescent="0.25">
      <c r="A3692" s="212" t="s">
        <v>7665</v>
      </c>
      <c r="B3692" s="212">
        <v>1</v>
      </c>
      <c r="C3692" s="212" t="s">
        <v>7666</v>
      </c>
      <c r="D3692" s="212" t="s">
        <v>1580</v>
      </c>
      <c r="E3692" s="212">
        <v>54</v>
      </c>
      <c r="F3692" s="212" t="s">
        <v>3</v>
      </c>
      <c r="G3692" s="212" t="s">
        <v>7787</v>
      </c>
      <c r="H3692" s="212">
        <v>8523</v>
      </c>
      <c r="I3692" s="212" t="s">
        <v>4560</v>
      </c>
      <c r="J3692" s="212">
        <v>1017</v>
      </c>
      <c r="K3692" s="212" t="s">
        <v>1294</v>
      </c>
      <c r="L3692" s="212" t="s">
        <v>1295</v>
      </c>
      <c r="M3692" s="212"/>
      <c r="N3692" s="212"/>
      <c r="O3692" s="212"/>
      <c r="P3692" s="212">
        <v>1020</v>
      </c>
      <c r="Q3692" s="212" t="s">
        <v>298</v>
      </c>
      <c r="R3692" s="212" t="s">
        <v>299</v>
      </c>
      <c r="S3692" s="212"/>
      <c r="T3692" s="212"/>
      <c r="U3692" s="212"/>
      <c r="V3692" s="212"/>
      <c r="W3692" s="212"/>
      <c r="X3692" s="212"/>
      <c r="Y3692" s="212">
        <v>1402</v>
      </c>
      <c r="Z3692" s="212" t="s">
        <v>300</v>
      </c>
      <c r="AA3692" s="212" t="s">
        <v>301</v>
      </c>
      <c r="AB3692" s="212">
        <v>146454.66</v>
      </c>
      <c r="AC3692" s="212">
        <v>181457.30900000001</v>
      </c>
      <c r="AD3692" s="212">
        <v>8.3299999999999999E-2</v>
      </c>
      <c r="AE3692" s="212">
        <v>0</v>
      </c>
      <c r="AF3692" s="212">
        <v>8.3299999999999999E-2</v>
      </c>
      <c r="AG3692" s="212">
        <v>0</v>
      </c>
      <c r="AH3692" s="212">
        <v>12204.55</v>
      </c>
      <c r="AI3692" s="212">
        <v>15121.44</v>
      </c>
      <c r="AJ3692" s="212">
        <v>0</v>
      </c>
      <c r="AK3692" s="212">
        <v>0</v>
      </c>
      <c r="AL3692" s="212">
        <v>0</v>
      </c>
      <c r="AM3692">
        <v>1</v>
      </c>
      <c r="AN3692" t="str">
        <f>VLOOKUP(H3692,'Base Art'!$A:$AJ,36,FALSE)</f>
        <v>ENERGIZER ARGENTINA S.A.</v>
      </c>
    </row>
    <row r="3693" spans="1:40" x14ac:dyDescent="0.25">
      <c r="A3693" s="212" t="s">
        <v>7665</v>
      </c>
      <c r="B3693" s="212">
        <v>1</v>
      </c>
      <c r="C3693" s="212" t="s">
        <v>7666</v>
      </c>
      <c r="D3693" s="212" t="s">
        <v>1580</v>
      </c>
      <c r="E3693" s="212">
        <v>54</v>
      </c>
      <c r="F3693" s="212" t="s">
        <v>3</v>
      </c>
      <c r="G3693" s="212" t="s">
        <v>840</v>
      </c>
      <c r="H3693" s="212">
        <v>8575</v>
      </c>
      <c r="I3693" s="212" t="s">
        <v>841</v>
      </c>
      <c r="J3693" s="212">
        <v>1430</v>
      </c>
      <c r="K3693" s="212" t="s">
        <v>420</v>
      </c>
      <c r="L3693" s="212" t="s">
        <v>421</v>
      </c>
      <c r="M3693" s="212"/>
      <c r="N3693" s="212"/>
      <c r="O3693" s="212"/>
      <c r="P3693" s="212"/>
      <c r="Q3693" s="212"/>
      <c r="R3693" s="212"/>
      <c r="S3693" s="212"/>
      <c r="T3693" s="212"/>
      <c r="U3693" s="212"/>
      <c r="V3693" s="212"/>
      <c r="W3693" s="212"/>
      <c r="X3693" s="212"/>
      <c r="Y3693" s="212">
        <v>1374</v>
      </c>
      <c r="Z3693" s="212" t="s">
        <v>336</v>
      </c>
      <c r="AA3693" s="212" t="s">
        <v>337</v>
      </c>
      <c r="AB3693" s="212">
        <v>73432.3</v>
      </c>
      <c r="AC3693" s="212">
        <v>91056.057000000001</v>
      </c>
      <c r="AD3693" s="212">
        <v>0.125</v>
      </c>
      <c r="AE3693" s="212">
        <v>0</v>
      </c>
      <c r="AF3693" s="212">
        <v>0.125</v>
      </c>
      <c r="AG3693" s="212">
        <v>0</v>
      </c>
      <c r="AH3693" s="212">
        <v>9179.0400000000009</v>
      </c>
      <c r="AI3693" s="212">
        <v>11382.01</v>
      </c>
      <c r="AJ3693" s="212">
        <v>1</v>
      </c>
      <c r="AK3693" s="212">
        <v>0.13</v>
      </c>
      <c r="AL3693" s="212">
        <v>0</v>
      </c>
      <c r="AM3693">
        <v>1</v>
      </c>
      <c r="AN3693" t="str">
        <f>VLOOKUP(H3693,'Base Art'!$A:$AJ,36,FALSE)</f>
        <v>GEORGALOS HNOS. S.A.I.C.A.</v>
      </c>
    </row>
    <row r="3694" spans="1:40" x14ac:dyDescent="0.25">
      <c r="A3694" s="212" t="s">
        <v>7665</v>
      </c>
      <c r="B3694" s="212">
        <v>1</v>
      </c>
      <c r="C3694" s="212" t="s">
        <v>7666</v>
      </c>
      <c r="D3694" s="212" t="s">
        <v>1580</v>
      </c>
      <c r="E3694" s="212">
        <v>54</v>
      </c>
      <c r="F3694" s="212" t="s">
        <v>3</v>
      </c>
      <c r="G3694" s="212" t="s">
        <v>1296</v>
      </c>
      <c r="H3694" s="212">
        <v>8605</v>
      </c>
      <c r="I3694" s="212" t="s">
        <v>1297</v>
      </c>
      <c r="J3694" s="212">
        <v>1461</v>
      </c>
      <c r="K3694" s="212" t="s">
        <v>814</v>
      </c>
      <c r="L3694" s="212" t="s">
        <v>815</v>
      </c>
      <c r="M3694" s="212"/>
      <c r="N3694" s="212"/>
      <c r="O3694" s="212"/>
      <c r="P3694" s="212">
        <v>1091</v>
      </c>
      <c r="Q3694" s="212" t="s">
        <v>1298</v>
      </c>
      <c r="R3694" s="212" t="s">
        <v>1299</v>
      </c>
      <c r="S3694" s="212"/>
      <c r="T3694" s="212"/>
      <c r="U3694" s="212"/>
      <c r="V3694" s="212"/>
      <c r="W3694" s="212"/>
      <c r="X3694" s="212"/>
      <c r="Y3694" s="212">
        <v>1376</v>
      </c>
      <c r="Z3694" s="212" t="s">
        <v>320</v>
      </c>
      <c r="AA3694" s="212" t="s">
        <v>321</v>
      </c>
      <c r="AB3694" s="212">
        <v>130958.272</v>
      </c>
      <c r="AC3694" s="212">
        <v>162388.24</v>
      </c>
      <c r="AD3694" s="212">
        <v>0.05</v>
      </c>
      <c r="AE3694" s="212">
        <v>0</v>
      </c>
      <c r="AF3694" s="212">
        <v>0.05</v>
      </c>
      <c r="AG3694" s="212">
        <v>0</v>
      </c>
      <c r="AH3694" s="212">
        <v>6547.91</v>
      </c>
      <c r="AI3694" s="212">
        <v>8119.41</v>
      </c>
      <c r="AJ3694" s="212">
        <v>0</v>
      </c>
      <c r="AK3694" s="212">
        <v>0</v>
      </c>
      <c r="AL3694" s="212">
        <v>0</v>
      </c>
      <c r="AM3694">
        <v>1</v>
      </c>
      <c r="AN3694" t="str">
        <f>VLOOKUP(H3694,'Base Art'!$A:$AJ,36,FALSE)</f>
        <v>IMPORTADORA SUDAMERICANA S.R.L.</v>
      </c>
    </row>
    <row r="3695" spans="1:40" x14ac:dyDescent="0.25">
      <c r="A3695" s="212" t="s">
        <v>7665</v>
      </c>
      <c r="B3695" s="212">
        <v>1</v>
      </c>
      <c r="C3695" s="212" t="s">
        <v>7666</v>
      </c>
      <c r="D3695" s="212" t="s">
        <v>1580</v>
      </c>
      <c r="E3695" s="212">
        <v>54</v>
      </c>
      <c r="F3695" s="212" t="s">
        <v>3</v>
      </c>
      <c r="G3695" s="212" t="s">
        <v>842</v>
      </c>
      <c r="H3695" s="212">
        <v>8755</v>
      </c>
      <c r="I3695" s="212" t="s">
        <v>843</v>
      </c>
      <c r="J3695" s="212"/>
      <c r="K3695" s="212"/>
      <c r="L3695" s="212"/>
      <c r="M3695" s="212"/>
      <c r="N3695" s="212"/>
      <c r="O3695" s="212"/>
      <c r="P3695" s="212"/>
      <c r="Q3695" s="212"/>
      <c r="R3695" s="212"/>
      <c r="S3695" s="212"/>
      <c r="T3695" s="212"/>
      <c r="U3695" s="212"/>
      <c r="V3695" s="212"/>
      <c r="W3695" s="212"/>
      <c r="X3695" s="212"/>
      <c r="Y3695" s="212">
        <v>1373</v>
      </c>
      <c r="Z3695" s="212" t="s">
        <v>386</v>
      </c>
      <c r="AA3695" s="212" t="s">
        <v>387</v>
      </c>
      <c r="AB3695" s="212">
        <v>42210.442000000003</v>
      </c>
      <c r="AC3695" s="212">
        <v>51074.633000000002</v>
      </c>
      <c r="AD3695" s="212">
        <v>0.25</v>
      </c>
      <c r="AE3695" s="212">
        <v>0.05</v>
      </c>
      <c r="AF3695" s="212">
        <v>0.3</v>
      </c>
      <c r="AG3695" s="212">
        <v>0</v>
      </c>
      <c r="AH3695" s="212">
        <v>12663.13</v>
      </c>
      <c r="AI3695" s="212">
        <v>15322.39</v>
      </c>
      <c r="AJ3695" s="212">
        <v>0</v>
      </c>
      <c r="AK3695" s="212">
        <v>0</v>
      </c>
      <c r="AL3695" s="212">
        <v>0</v>
      </c>
      <c r="AM3695">
        <v>1</v>
      </c>
      <c r="AN3695" t="str">
        <f>VLOOKUP(H3695,'Base Art'!$A:$AJ,36,FALSE)</f>
        <v>MONDELEZ ARGENTINA S.A.</v>
      </c>
    </row>
    <row r="3696" spans="1:40" x14ac:dyDescent="0.25">
      <c r="A3696" s="212" t="s">
        <v>7665</v>
      </c>
      <c r="B3696" s="212">
        <v>1</v>
      </c>
      <c r="C3696" s="212" t="s">
        <v>7666</v>
      </c>
      <c r="D3696" s="212" t="s">
        <v>1580</v>
      </c>
      <c r="E3696" s="212">
        <v>54</v>
      </c>
      <c r="F3696" s="212" t="s">
        <v>3</v>
      </c>
      <c r="G3696" s="212" t="s">
        <v>850</v>
      </c>
      <c r="H3696" s="212">
        <v>10278</v>
      </c>
      <c r="I3696" s="212" t="s">
        <v>851</v>
      </c>
      <c r="J3696" s="212"/>
      <c r="K3696" s="212"/>
      <c r="L3696" s="212"/>
      <c r="M3696" s="212"/>
      <c r="N3696" s="212"/>
      <c r="O3696" s="212"/>
      <c r="P3696" s="212">
        <v>1005</v>
      </c>
      <c r="Q3696" s="212" t="s">
        <v>582</v>
      </c>
      <c r="R3696" s="212" t="s">
        <v>583</v>
      </c>
      <c r="S3696" s="212"/>
      <c r="T3696" s="212"/>
      <c r="U3696" s="212"/>
      <c r="V3696" s="212"/>
      <c r="W3696" s="212"/>
      <c r="X3696" s="212"/>
      <c r="Y3696" s="212">
        <v>1369</v>
      </c>
      <c r="Z3696" s="212" t="s">
        <v>354</v>
      </c>
      <c r="AA3696" s="212" t="s">
        <v>355</v>
      </c>
      <c r="AB3696" s="212">
        <v>12275.298000000001</v>
      </c>
      <c r="AC3696" s="212">
        <v>15221.37</v>
      </c>
      <c r="AD3696" s="212">
        <v>2</v>
      </c>
      <c r="AE3696" s="212">
        <v>0</v>
      </c>
      <c r="AF3696" s="212">
        <v>2</v>
      </c>
      <c r="AG3696" s="212">
        <v>0</v>
      </c>
      <c r="AH3696" s="212">
        <v>24550.6</v>
      </c>
      <c r="AI3696" s="212">
        <v>30442.74</v>
      </c>
      <c r="AJ3696" s="212">
        <v>0</v>
      </c>
      <c r="AK3696" s="212">
        <v>0</v>
      </c>
      <c r="AL3696" s="212">
        <v>0</v>
      </c>
      <c r="AM3696">
        <v>1</v>
      </c>
      <c r="AN3696" t="str">
        <f>VLOOKUP(H3696,'Base Art'!$A:$AJ,36,FALSE)</f>
        <v>EST. LAS MARIAS S.A.C.I.F.A.</v>
      </c>
    </row>
    <row r="3697" spans="1:40" x14ac:dyDescent="0.25">
      <c r="A3697" s="212" t="s">
        <v>7665</v>
      </c>
      <c r="B3697" s="212">
        <v>1</v>
      </c>
      <c r="C3697" s="212" t="s">
        <v>7666</v>
      </c>
      <c r="D3697" s="212" t="s">
        <v>1580</v>
      </c>
      <c r="E3697" s="212">
        <v>54</v>
      </c>
      <c r="F3697" s="212" t="s">
        <v>3</v>
      </c>
      <c r="G3697" s="212" t="s">
        <v>1644</v>
      </c>
      <c r="H3697" s="212">
        <v>10330</v>
      </c>
      <c r="I3697" s="212" t="s">
        <v>1645</v>
      </c>
      <c r="J3697" s="212">
        <v>1449</v>
      </c>
      <c r="K3697" s="212" t="s">
        <v>618</v>
      </c>
      <c r="L3697" s="212" t="s">
        <v>619</v>
      </c>
      <c r="M3697" s="212"/>
      <c r="N3697" s="212"/>
      <c r="O3697" s="212"/>
      <c r="P3697" s="212"/>
      <c r="Q3697" s="212"/>
      <c r="R3697" s="212"/>
      <c r="S3697" s="212"/>
      <c r="T3697" s="212"/>
      <c r="U3697" s="212"/>
      <c r="V3697" s="212"/>
      <c r="W3697" s="212"/>
      <c r="X3697" s="212"/>
      <c r="Y3697" s="212">
        <v>1369</v>
      </c>
      <c r="Z3697" s="212" t="s">
        <v>354</v>
      </c>
      <c r="AA3697" s="212" t="s">
        <v>355</v>
      </c>
      <c r="AB3697" s="212">
        <v>5858.76</v>
      </c>
      <c r="AC3697" s="212">
        <v>7089.1</v>
      </c>
      <c r="AD3697" s="212">
        <v>2</v>
      </c>
      <c r="AE3697" s="212">
        <v>0</v>
      </c>
      <c r="AF3697" s="212">
        <v>2</v>
      </c>
      <c r="AG3697" s="212">
        <v>0</v>
      </c>
      <c r="AH3697" s="212">
        <v>11717.52</v>
      </c>
      <c r="AI3697" s="212">
        <v>14178.2</v>
      </c>
      <c r="AJ3697" s="212">
        <v>0</v>
      </c>
      <c r="AK3697" s="212">
        <v>0</v>
      </c>
      <c r="AL3697" s="212">
        <v>0</v>
      </c>
      <c r="AM3697">
        <v>1</v>
      </c>
      <c r="AN3697" t="str">
        <f>VLOOKUP(H3697,'Base Art'!$A:$AJ,36,FALSE)</f>
        <v>RPB SA</v>
      </c>
    </row>
    <row r="3698" spans="1:40" x14ac:dyDescent="0.25">
      <c r="A3698" s="212" t="s">
        <v>7665</v>
      </c>
      <c r="B3698" s="212">
        <v>1</v>
      </c>
      <c r="C3698" s="212" t="s">
        <v>7666</v>
      </c>
      <c r="D3698" s="212" t="s">
        <v>1580</v>
      </c>
      <c r="E3698" s="212">
        <v>54</v>
      </c>
      <c r="F3698" s="212" t="s">
        <v>3</v>
      </c>
      <c r="G3698" s="212" t="s">
        <v>856</v>
      </c>
      <c r="H3698" s="212">
        <v>10352</v>
      </c>
      <c r="I3698" s="212" t="s">
        <v>857</v>
      </c>
      <c r="J3698" s="212">
        <v>1015</v>
      </c>
      <c r="K3698" s="212" t="s">
        <v>562</v>
      </c>
      <c r="L3698" s="212" t="s">
        <v>563</v>
      </c>
      <c r="M3698" s="212"/>
      <c r="N3698" s="212"/>
      <c r="O3698" s="212"/>
      <c r="P3698" s="212">
        <v>1236</v>
      </c>
      <c r="Q3698" s="212" t="s">
        <v>858</v>
      </c>
      <c r="R3698" s="212" t="s">
        <v>859</v>
      </c>
      <c r="S3698" s="212"/>
      <c r="T3698" s="212"/>
      <c r="U3698" s="212"/>
      <c r="V3698" s="212"/>
      <c r="W3698" s="212"/>
      <c r="X3698" s="212"/>
      <c r="Y3698" s="212">
        <v>1374</v>
      </c>
      <c r="Z3698" s="212" t="s">
        <v>336</v>
      </c>
      <c r="AA3698" s="212" t="s">
        <v>337</v>
      </c>
      <c r="AB3698" s="212">
        <v>54900.205000000002</v>
      </c>
      <c r="AC3698" s="212">
        <v>67958.441999999995</v>
      </c>
      <c r="AD3698" s="212">
        <v>1</v>
      </c>
      <c r="AE3698" s="212">
        <v>0</v>
      </c>
      <c r="AF3698" s="212">
        <v>1</v>
      </c>
      <c r="AG3698" s="212">
        <v>0</v>
      </c>
      <c r="AH3698" s="212">
        <v>54900.21</v>
      </c>
      <c r="AI3698" s="212">
        <v>67958.44</v>
      </c>
      <c r="AJ3698" s="212">
        <v>0</v>
      </c>
      <c r="AK3698" s="212">
        <v>0</v>
      </c>
      <c r="AL3698" s="212">
        <v>0</v>
      </c>
      <c r="AM3698">
        <v>1</v>
      </c>
      <c r="AN3698" t="str">
        <f>VLOOKUP(H3698,'Base Art'!$A:$AJ,36,FALSE)</f>
        <v>EST. LAS MARIAS S.A.C.I.F.A.</v>
      </c>
    </row>
    <row r="3699" spans="1:40" x14ac:dyDescent="0.25">
      <c r="A3699" s="212" t="s">
        <v>7665</v>
      </c>
      <c r="B3699" s="212">
        <v>1</v>
      </c>
      <c r="C3699" s="212" t="s">
        <v>7666</v>
      </c>
      <c r="D3699" s="212" t="s">
        <v>1580</v>
      </c>
      <c r="E3699" s="212">
        <v>54</v>
      </c>
      <c r="F3699" s="212" t="s">
        <v>3</v>
      </c>
      <c r="G3699" s="212" t="s">
        <v>1178</v>
      </c>
      <c r="H3699" s="212">
        <v>10380</v>
      </c>
      <c r="I3699" s="212" t="s">
        <v>1179</v>
      </c>
      <c r="J3699" s="212">
        <v>1193</v>
      </c>
      <c r="K3699" s="212" t="s">
        <v>506</v>
      </c>
      <c r="L3699" s="212" t="s">
        <v>507</v>
      </c>
      <c r="M3699" s="212"/>
      <c r="N3699" s="212"/>
      <c r="O3699" s="212"/>
      <c r="P3699" s="212"/>
      <c r="Q3699" s="212"/>
      <c r="R3699" s="212"/>
      <c r="S3699" s="212"/>
      <c r="T3699" s="212"/>
      <c r="U3699" s="212"/>
      <c r="V3699" s="212"/>
      <c r="W3699" s="212"/>
      <c r="X3699" s="212"/>
      <c r="Y3699" s="212">
        <v>1375</v>
      </c>
      <c r="Z3699" s="212" t="s">
        <v>314</v>
      </c>
      <c r="AA3699" s="212" t="s">
        <v>315</v>
      </c>
      <c r="AB3699" s="212">
        <v>30733.19</v>
      </c>
      <c r="AC3699" s="212">
        <v>38109.156000000003</v>
      </c>
      <c r="AD3699" s="212">
        <v>2</v>
      </c>
      <c r="AE3699" s="212">
        <v>0</v>
      </c>
      <c r="AF3699" s="212">
        <v>2</v>
      </c>
      <c r="AG3699" s="212">
        <v>0</v>
      </c>
      <c r="AH3699" s="212">
        <v>61466.38</v>
      </c>
      <c r="AI3699" s="212">
        <v>76218.31</v>
      </c>
      <c r="AJ3699" s="212">
        <v>1</v>
      </c>
      <c r="AK3699" s="212">
        <v>2</v>
      </c>
      <c r="AL3699" s="212">
        <v>0</v>
      </c>
      <c r="AM3699">
        <v>1</v>
      </c>
      <c r="AN3699" t="str">
        <f>VLOOKUP(H3699,'Base Art'!$A:$AJ,36,FALSE)</f>
        <v>MASTERFOODS ARGENTINA LTD.</v>
      </c>
    </row>
    <row r="3700" spans="1:40" x14ac:dyDescent="0.25">
      <c r="A3700" s="212" t="s">
        <v>7665</v>
      </c>
      <c r="B3700" s="212">
        <v>1</v>
      </c>
      <c r="C3700" s="212" t="s">
        <v>7666</v>
      </c>
      <c r="D3700" s="212" t="s">
        <v>1580</v>
      </c>
      <c r="E3700" s="212">
        <v>54</v>
      </c>
      <c r="F3700" s="212" t="s">
        <v>3</v>
      </c>
      <c r="G3700" s="212" t="s">
        <v>1310</v>
      </c>
      <c r="H3700" s="212">
        <v>10480</v>
      </c>
      <c r="I3700" s="212" t="s">
        <v>1311</v>
      </c>
      <c r="J3700" s="212">
        <v>1349</v>
      </c>
      <c r="K3700" s="212" t="s">
        <v>1312</v>
      </c>
      <c r="L3700" s="212" t="s">
        <v>1313</v>
      </c>
      <c r="M3700" s="212"/>
      <c r="N3700" s="212"/>
      <c r="O3700" s="212"/>
      <c r="P3700" s="212"/>
      <c r="Q3700" s="212"/>
      <c r="R3700" s="212"/>
      <c r="S3700" s="212"/>
      <c r="T3700" s="212"/>
      <c r="U3700" s="212"/>
      <c r="V3700" s="212"/>
      <c r="W3700" s="212"/>
      <c r="X3700" s="212"/>
      <c r="Y3700" s="212">
        <v>1375</v>
      </c>
      <c r="Z3700" s="212" t="s">
        <v>314</v>
      </c>
      <c r="AA3700" s="212" t="s">
        <v>315</v>
      </c>
      <c r="AB3700" s="212">
        <v>11996.684999999999</v>
      </c>
      <c r="AC3700" s="212">
        <v>14869.817999999999</v>
      </c>
      <c r="AD3700" s="212">
        <v>2</v>
      </c>
      <c r="AE3700" s="212">
        <v>0</v>
      </c>
      <c r="AF3700" s="212">
        <v>2</v>
      </c>
      <c r="AG3700" s="212">
        <v>0</v>
      </c>
      <c r="AH3700" s="212">
        <v>23993.37</v>
      </c>
      <c r="AI3700" s="212">
        <v>29739.64</v>
      </c>
      <c r="AJ3700" s="212">
        <v>0</v>
      </c>
      <c r="AK3700" s="212">
        <v>0</v>
      </c>
      <c r="AL3700" s="212">
        <v>0</v>
      </c>
      <c r="AM3700">
        <v>1</v>
      </c>
      <c r="AN3700" t="str">
        <f>VLOOKUP(H3700,'Base Art'!$A:$AJ,36,FALSE)</f>
        <v>AGROINDUSTRIAS BAIRES</v>
      </c>
    </row>
    <row r="3701" spans="1:40" x14ac:dyDescent="0.25">
      <c r="A3701" s="212" t="s">
        <v>7665</v>
      </c>
      <c r="B3701" s="212">
        <v>1</v>
      </c>
      <c r="C3701" s="212" t="s">
        <v>7666</v>
      </c>
      <c r="D3701" s="212" t="s">
        <v>1580</v>
      </c>
      <c r="E3701" s="212">
        <v>54</v>
      </c>
      <c r="F3701" s="212" t="s">
        <v>3</v>
      </c>
      <c r="G3701" s="212" t="s">
        <v>1670</v>
      </c>
      <c r="H3701" s="212">
        <v>10489</v>
      </c>
      <c r="I3701" s="212" t="s">
        <v>1671</v>
      </c>
      <c r="J3701" s="212">
        <v>1349</v>
      </c>
      <c r="K3701" s="212" t="s">
        <v>1312</v>
      </c>
      <c r="L3701" s="212" t="s">
        <v>1313</v>
      </c>
      <c r="M3701" s="212"/>
      <c r="N3701" s="212"/>
      <c r="O3701" s="212"/>
      <c r="P3701" s="212"/>
      <c r="Q3701" s="212"/>
      <c r="R3701" s="212"/>
      <c r="S3701" s="212"/>
      <c r="T3701" s="212"/>
      <c r="U3701" s="212"/>
      <c r="V3701" s="212"/>
      <c r="W3701" s="212"/>
      <c r="X3701" s="212"/>
      <c r="Y3701" s="212">
        <v>1375</v>
      </c>
      <c r="Z3701" s="212" t="s">
        <v>314</v>
      </c>
      <c r="AA3701" s="212" t="s">
        <v>315</v>
      </c>
      <c r="AB3701" s="212">
        <v>16457.14</v>
      </c>
      <c r="AC3701" s="212">
        <v>20406.855</v>
      </c>
      <c r="AD3701" s="212">
        <v>0.66669999999999996</v>
      </c>
      <c r="AE3701" s="212">
        <v>0</v>
      </c>
      <c r="AF3701" s="212">
        <v>0.66669999999999996</v>
      </c>
      <c r="AG3701" s="212">
        <v>0</v>
      </c>
      <c r="AH3701" s="212">
        <v>10971.43</v>
      </c>
      <c r="AI3701" s="212">
        <v>13604.57</v>
      </c>
      <c r="AJ3701" s="212">
        <v>0</v>
      </c>
      <c r="AK3701" s="212">
        <v>0</v>
      </c>
      <c r="AL3701" s="212">
        <v>0</v>
      </c>
      <c r="AM3701">
        <v>1</v>
      </c>
      <c r="AN3701" t="str">
        <f>VLOOKUP(H3701,'Base Art'!$A:$AJ,36,FALSE)</f>
        <v>AGROINDUSTRIAS BAIRES</v>
      </c>
    </row>
    <row r="3702" spans="1:40" x14ac:dyDescent="0.25">
      <c r="A3702" s="212" t="s">
        <v>7665</v>
      </c>
      <c r="B3702" s="212">
        <v>1</v>
      </c>
      <c r="C3702" s="212" t="s">
        <v>7666</v>
      </c>
      <c r="D3702" s="212" t="s">
        <v>1580</v>
      </c>
      <c r="E3702" s="212">
        <v>54</v>
      </c>
      <c r="F3702" s="212" t="s">
        <v>3</v>
      </c>
      <c r="G3702" s="212" t="s">
        <v>1492</v>
      </c>
      <c r="H3702" s="212">
        <v>10498</v>
      </c>
      <c r="I3702" s="212" t="s">
        <v>1493</v>
      </c>
      <c r="J3702" s="212">
        <v>1349</v>
      </c>
      <c r="K3702" s="212" t="s">
        <v>1312</v>
      </c>
      <c r="L3702" s="212" t="s">
        <v>1313</v>
      </c>
      <c r="M3702" s="212"/>
      <c r="N3702" s="212"/>
      <c r="O3702" s="212"/>
      <c r="P3702" s="212"/>
      <c r="Q3702" s="212"/>
      <c r="R3702" s="212"/>
      <c r="S3702" s="212"/>
      <c r="T3702" s="212"/>
      <c r="U3702" s="212"/>
      <c r="V3702" s="212"/>
      <c r="W3702" s="212"/>
      <c r="X3702" s="212"/>
      <c r="Y3702" s="212">
        <v>1375</v>
      </c>
      <c r="Z3702" s="212" t="s">
        <v>314</v>
      </c>
      <c r="AA3702" s="212" t="s">
        <v>315</v>
      </c>
      <c r="AB3702" s="212">
        <v>21017.088</v>
      </c>
      <c r="AC3702" s="212">
        <v>26061.190999999999</v>
      </c>
      <c r="AD3702" s="212">
        <v>-0.71430000000000005</v>
      </c>
      <c r="AE3702" s="212">
        <v>0</v>
      </c>
      <c r="AF3702" s="212">
        <v>-0.71430000000000005</v>
      </c>
      <c r="AG3702" s="212">
        <v>0</v>
      </c>
      <c r="AH3702" s="212">
        <v>-15012.21</v>
      </c>
      <c r="AI3702" s="212">
        <v>-18615.14</v>
      </c>
      <c r="AJ3702" s="212">
        <v>0</v>
      </c>
      <c r="AK3702" s="212">
        <v>0</v>
      </c>
      <c r="AL3702" s="212">
        <v>0</v>
      </c>
      <c r="AM3702">
        <v>1</v>
      </c>
      <c r="AN3702" t="str">
        <f>VLOOKUP(H3702,'Base Art'!$A:$AJ,36,FALSE)</f>
        <v>AGROINDUSTRIAS BAIRES</v>
      </c>
    </row>
    <row r="3703" spans="1:40" x14ac:dyDescent="0.25">
      <c r="A3703" s="212" t="s">
        <v>7665</v>
      </c>
      <c r="B3703" s="212">
        <v>1</v>
      </c>
      <c r="C3703" s="212" t="s">
        <v>7666</v>
      </c>
      <c r="D3703" s="212" t="s">
        <v>1580</v>
      </c>
      <c r="E3703" s="212">
        <v>54</v>
      </c>
      <c r="F3703" s="212" t="s">
        <v>3</v>
      </c>
      <c r="G3703" s="212" t="s">
        <v>1758</v>
      </c>
      <c r="H3703" s="212">
        <v>10709</v>
      </c>
      <c r="I3703" s="212" t="s">
        <v>1759</v>
      </c>
      <c r="J3703" s="212"/>
      <c r="K3703" s="212"/>
      <c r="L3703" s="212"/>
      <c r="M3703" s="212"/>
      <c r="N3703" s="212"/>
      <c r="O3703" s="212"/>
      <c r="P3703" s="212"/>
      <c r="Q3703" s="212"/>
      <c r="R3703" s="212"/>
      <c r="S3703" s="212"/>
      <c r="T3703" s="212"/>
      <c r="U3703" s="212"/>
      <c r="V3703" s="212"/>
      <c r="W3703" s="212"/>
      <c r="X3703" s="212"/>
      <c r="Y3703" s="212">
        <v>1373</v>
      </c>
      <c r="Z3703" s="212" t="s">
        <v>386</v>
      </c>
      <c r="AA3703" s="212" t="s">
        <v>387</v>
      </c>
      <c r="AB3703" s="212">
        <v>14421.691999999999</v>
      </c>
      <c r="AC3703" s="212">
        <v>17535.093000000001</v>
      </c>
      <c r="AD3703" s="212">
        <v>2.5</v>
      </c>
      <c r="AE3703" s="212">
        <v>0</v>
      </c>
      <c r="AF3703" s="212">
        <v>2.5</v>
      </c>
      <c r="AG3703" s="212">
        <v>0</v>
      </c>
      <c r="AH3703" s="212">
        <v>36054.230000000003</v>
      </c>
      <c r="AI3703" s="212">
        <v>43837.73</v>
      </c>
      <c r="AJ3703" s="212">
        <v>0</v>
      </c>
      <c r="AK3703" s="212">
        <v>0</v>
      </c>
      <c r="AL3703" s="212">
        <v>0</v>
      </c>
      <c r="AM3703">
        <v>1</v>
      </c>
      <c r="AN3703" t="str">
        <f>VLOOKUP(H3703,'Base Art'!$A:$AJ,36,FALSE)</f>
        <v>DON SATUR S.R.L.</v>
      </c>
    </row>
    <row r="3704" spans="1:40" x14ac:dyDescent="0.25">
      <c r="A3704" s="212" t="s">
        <v>7665</v>
      </c>
      <c r="B3704" s="212">
        <v>1</v>
      </c>
      <c r="C3704" s="212" t="s">
        <v>7666</v>
      </c>
      <c r="D3704" s="212" t="s">
        <v>1580</v>
      </c>
      <c r="E3704" s="212">
        <v>54</v>
      </c>
      <c r="F3704" s="212" t="s">
        <v>3</v>
      </c>
      <c r="G3704" s="212" t="s">
        <v>1760</v>
      </c>
      <c r="H3704" s="212">
        <v>10711</v>
      </c>
      <c r="I3704" s="212" t="s">
        <v>1761</v>
      </c>
      <c r="J3704" s="212"/>
      <c r="K3704" s="212"/>
      <c r="L3704" s="212"/>
      <c r="M3704" s="212"/>
      <c r="N3704" s="212"/>
      <c r="O3704" s="212"/>
      <c r="P3704" s="212"/>
      <c r="Q3704" s="212"/>
      <c r="R3704" s="212"/>
      <c r="S3704" s="212"/>
      <c r="T3704" s="212"/>
      <c r="U3704" s="212"/>
      <c r="V3704" s="212"/>
      <c r="W3704" s="212"/>
      <c r="X3704" s="212"/>
      <c r="Y3704" s="212">
        <v>1373</v>
      </c>
      <c r="Z3704" s="212" t="s">
        <v>386</v>
      </c>
      <c r="AA3704" s="212" t="s">
        <v>387</v>
      </c>
      <c r="AB3704" s="212">
        <v>14374.944</v>
      </c>
      <c r="AC3704" s="212">
        <v>17535.093000000001</v>
      </c>
      <c r="AD3704" s="212">
        <v>1.5</v>
      </c>
      <c r="AE3704" s="212">
        <v>0</v>
      </c>
      <c r="AF3704" s="212">
        <v>1.5</v>
      </c>
      <c r="AG3704" s="212">
        <v>0</v>
      </c>
      <c r="AH3704" s="212">
        <v>21562.42</v>
      </c>
      <c r="AI3704" s="212">
        <v>26302.639999999999</v>
      </c>
      <c r="AJ3704" s="212">
        <v>0</v>
      </c>
      <c r="AK3704" s="212">
        <v>0</v>
      </c>
      <c r="AL3704" s="212">
        <v>0</v>
      </c>
      <c r="AM3704">
        <v>1</v>
      </c>
      <c r="AN3704" t="str">
        <f>VLOOKUP(H3704,'Base Art'!$A:$AJ,36,FALSE)</f>
        <v>DON SATUR S.R.L.</v>
      </c>
    </row>
    <row r="3705" spans="1:40" x14ac:dyDescent="0.25">
      <c r="A3705" s="212" t="s">
        <v>7665</v>
      </c>
      <c r="B3705" s="212">
        <v>1</v>
      </c>
      <c r="C3705" s="212" t="s">
        <v>7666</v>
      </c>
      <c r="D3705" s="212" t="s">
        <v>1580</v>
      </c>
      <c r="E3705" s="212">
        <v>54</v>
      </c>
      <c r="F3705" s="212" t="s">
        <v>3</v>
      </c>
      <c r="G3705" s="212" t="s">
        <v>890</v>
      </c>
      <c r="H3705" s="212">
        <v>10739</v>
      </c>
      <c r="I3705" s="212" t="s">
        <v>891</v>
      </c>
      <c r="J3705" s="212">
        <v>1433</v>
      </c>
      <c r="K3705" s="212" t="s">
        <v>892</v>
      </c>
      <c r="L3705" s="212" t="s">
        <v>893</v>
      </c>
      <c r="M3705" s="212"/>
      <c r="N3705" s="212"/>
      <c r="O3705" s="212"/>
      <c r="P3705" s="212"/>
      <c r="Q3705" s="212"/>
      <c r="R3705" s="212"/>
      <c r="S3705" s="212"/>
      <c r="T3705" s="212"/>
      <c r="U3705" s="212"/>
      <c r="V3705" s="212"/>
      <c r="W3705" s="212"/>
      <c r="X3705" s="212"/>
      <c r="Y3705" s="212">
        <v>1374</v>
      </c>
      <c r="Z3705" s="212" t="s">
        <v>336</v>
      </c>
      <c r="AA3705" s="212" t="s">
        <v>337</v>
      </c>
      <c r="AB3705" s="212">
        <v>0</v>
      </c>
      <c r="AC3705" s="212">
        <v>0</v>
      </c>
      <c r="AD3705" s="212">
        <v>0</v>
      </c>
      <c r="AE3705" s="212">
        <v>0.16669999999999999</v>
      </c>
      <c r="AF3705" s="212">
        <v>0.16669999999999999</v>
      </c>
      <c r="AG3705" s="212">
        <v>0</v>
      </c>
      <c r="AH3705" s="212">
        <v>0</v>
      </c>
      <c r="AI3705" s="212">
        <v>0</v>
      </c>
      <c r="AJ3705" s="212">
        <v>0</v>
      </c>
      <c r="AK3705" s="212">
        <v>0</v>
      </c>
      <c r="AL3705" s="212">
        <v>0</v>
      </c>
      <c r="AM3705">
        <v>1</v>
      </c>
      <c r="AN3705" t="str">
        <f>VLOOKUP(H3705,'Base Art'!$A:$AJ,36,FALSE)</f>
        <v>GEORGALOS HNOS. S.A.I.C.A.</v>
      </c>
    </row>
    <row r="3706" spans="1:40" x14ac:dyDescent="0.25">
      <c r="A3706" s="212" t="s">
        <v>7665</v>
      </c>
      <c r="B3706" s="212">
        <v>1</v>
      </c>
      <c r="C3706" s="212" t="s">
        <v>7666</v>
      </c>
      <c r="D3706" s="212" t="s">
        <v>1580</v>
      </c>
      <c r="E3706" s="212">
        <v>54</v>
      </c>
      <c r="F3706" s="212" t="s">
        <v>3</v>
      </c>
      <c r="G3706" s="212" t="s">
        <v>896</v>
      </c>
      <c r="H3706" s="212">
        <v>10761</v>
      </c>
      <c r="I3706" s="212" t="s">
        <v>897</v>
      </c>
      <c r="J3706" s="212">
        <v>1433</v>
      </c>
      <c r="K3706" s="212" t="s">
        <v>892</v>
      </c>
      <c r="L3706" s="212" t="s">
        <v>893</v>
      </c>
      <c r="M3706" s="212"/>
      <c r="N3706" s="212"/>
      <c r="O3706" s="212"/>
      <c r="P3706" s="212"/>
      <c r="Q3706" s="212"/>
      <c r="R3706" s="212"/>
      <c r="S3706" s="212"/>
      <c r="T3706" s="212"/>
      <c r="U3706" s="212"/>
      <c r="V3706" s="212"/>
      <c r="W3706" s="212"/>
      <c r="X3706" s="212"/>
      <c r="Y3706" s="212">
        <v>1374</v>
      </c>
      <c r="Z3706" s="212" t="s">
        <v>336</v>
      </c>
      <c r="AA3706" s="212" t="s">
        <v>337</v>
      </c>
      <c r="AB3706" s="212">
        <v>35356.93</v>
      </c>
      <c r="AC3706" s="212">
        <v>42781.887000000002</v>
      </c>
      <c r="AD3706" s="212">
        <v>0.41670000000000001</v>
      </c>
      <c r="AE3706" s="212">
        <v>0.19439999999999999</v>
      </c>
      <c r="AF3706" s="212">
        <v>0.61109999999999998</v>
      </c>
      <c r="AG3706" s="212">
        <v>0</v>
      </c>
      <c r="AH3706" s="212">
        <v>21607.01</v>
      </c>
      <c r="AI3706" s="212">
        <v>26144.49</v>
      </c>
      <c r="AJ3706" s="212">
        <v>1</v>
      </c>
      <c r="AK3706" s="212">
        <v>0.61</v>
      </c>
      <c r="AL3706" s="212">
        <v>0</v>
      </c>
      <c r="AM3706">
        <v>1</v>
      </c>
      <c r="AN3706" t="str">
        <f>VLOOKUP(H3706,'Base Art'!$A:$AJ,36,FALSE)</f>
        <v>GEORGALOS HNOS. S.A.I.C.A.</v>
      </c>
    </row>
    <row r="3707" spans="1:40" x14ac:dyDescent="0.25">
      <c r="A3707" s="212" t="s">
        <v>7665</v>
      </c>
      <c r="B3707" s="212">
        <v>1</v>
      </c>
      <c r="C3707" s="212" t="s">
        <v>7666</v>
      </c>
      <c r="D3707" s="212" t="s">
        <v>1580</v>
      </c>
      <c r="E3707" s="212">
        <v>54</v>
      </c>
      <c r="F3707" s="212" t="s">
        <v>3</v>
      </c>
      <c r="G3707" s="212" t="s">
        <v>1642</v>
      </c>
      <c r="H3707" s="212">
        <v>10837</v>
      </c>
      <c r="I3707" s="212" t="s">
        <v>1643</v>
      </c>
      <c r="J3707" s="212">
        <v>1450</v>
      </c>
      <c r="K3707" s="212" t="s">
        <v>634</v>
      </c>
      <c r="L3707" s="212" t="s">
        <v>635</v>
      </c>
      <c r="M3707" s="212"/>
      <c r="N3707" s="212"/>
      <c r="O3707" s="212"/>
      <c r="P3707" s="212">
        <v>1293</v>
      </c>
      <c r="Q3707" s="212" t="s">
        <v>1559</v>
      </c>
      <c r="R3707" s="212" t="s">
        <v>1560</v>
      </c>
      <c r="S3707" s="212"/>
      <c r="T3707" s="212"/>
      <c r="U3707" s="212"/>
      <c r="V3707" s="212"/>
      <c r="W3707" s="212"/>
      <c r="X3707" s="212"/>
      <c r="Y3707" s="212">
        <v>1370</v>
      </c>
      <c r="Z3707" s="212" t="s">
        <v>400</v>
      </c>
      <c r="AA3707" s="212" t="s">
        <v>401</v>
      </c>
      <c r="AB3707" s="212">
        <v>6643.9549999999999</v>
      </c>
      <c r="AC3707" s="212">
        <v>8617.2080000000005</v>
      </c>
      <c r="AD3707" s="212">
        <v>1</v>
      </c>
      <c r="AE3707" s="212">
        <v>0</v>
      </c>
      <c r="AF3707" s="212">
        <v>1</v>
      </c>
      <c r="AG3707" s="212">
        <v>0</v>
      </c>
      <c r="AH3707" s="212">
        <v>6643.95</v>
      </c>
      <c r="AI3707" s="212">
        <v>8617.2099999999991</v>
      </c>
      <c r="AJ3707" s="212">
        <v>0</v>
      </c>
      <c r="AK3707" s="212">
        <v>0</v>
      </c>
      <c r="AL3707" s="212">
        <v>0</v>
      </c>
      <c r="AM3707">
        <v>1</v>
      </c>
      <c r="AN3707" t="str">
        <f>VLOOKUP(H3707,'Base Art'!$A:$AJ,36,FALSE)</f>
        <v>RPB SA</v>
      </c>
    </row>
    <row r="3708" spans="1:40" x14ac:dyDescent="0.25">
      <c r="A3708" s="212" t="s">
        <v>7665</v>
      </c>
      <c r="B3708" s="212">
        <v>1</v>
      </c>
      <c r="C3708" s="212" t="s">
        <v>7666</v>
      </c>
      <c r="D3708" s="212" t="s">
        <v>1580</v>
      </c>
      <c r="E3708" s="212">
        <v>54</v>
      </c>
      <c r="F3708" s="212" t="s">
        <v>3</v>
      </c>
      <c r="G3708" s="212" t="s">
        <v>902</v>
      </c>
      <c r="H3708" s="212">
        <v>10866</v>
      </c>
      <c r="I3708" s="212" t="s">
        <v>903</v>
      </c>
      <c r="J3708" s="212"/>
      <c r="K3708" s="212"/>
      <c r="L3708" s="212"/>
      <c r="M3708" s="212"/>
      <c r="N3708" s="212"/>
      <c r="O3708" s="212"/>
      <c r="P3708" s="212"/>
      <c r="Q3708" s="212"/>
      <c r="R3708" s="212"/>
      <c r="S3708" s="212"/>
      <c r="T3708" s="212"/>
      <c r="U3708" s="212"/>
      <c r="V3708" s="212"/>
      <c r="W3708" s="212"/>
      <c r="X3708" s="212"/>
      <c r="Y3708" s="212">
        <v>1373</v>
      </c>
      <c r="Z3708" s="212" t="s">
        <v>386</v>
      </c>
      <c r="AA3708" s="212" t="s">
        <v>387</v>
      </c>
      <c r="AB3708" s="212">
        <v>30965.525000000001</v>
      </c>
      <c r="AC3708" s="212">
        <v>37697.728000000003</v>
      </c>
      <c r="AD3708" s="212">
        <v>1.2857000000000001</v>
      </c>
      <c r="AE3708" s="212">
        <v>0</v>
      </c>
      <c r="AF3708" s="212">
        <v>1.2857000000000001</v>
      </c>
      <c r="AG3708" s="212">
        <v>0</v>
      </c>
      <c r="AH3708" s="212">
        <v>39812.82</v>
      </c>
      <c r="AI3708" s="212">
        <v>48468.51</v>
      </c>
      <c r="AJ3708" s="212">
        <v>0</v>
      </c>
      <c r="AK3708" s="212">
        <v>0</v>
      </c>
      <c r="AL3708" s="212">
        <v>0</v>
      </c>
      <c r="AM3708">
        <v>1</v>
      </c>
      <c r="AN3708" t="str">
        <f>VLOOKUP(H3708,'Base Art'!$A:$AJ,36,FALSE)</f>
        <v>ARCOR S.A.I.C.</v>
      </c>
    </row>
    <row r="3709" spans="1:40" x14ac:dyDescent="0.25">
      <c r="A3709" s="212" t="s">
        <v>7665</v>
      </c>
      <c r="B3709" s="212">
        <v>1</v>
      </c>
      <c r="C3709" s="212" t="s">
        <v>7666</v>
      </c>
      <c r="D3709" s="212" t="s">
        <v>1580</v>
      </c>
      <c r="E3709" s="212">
        <v>54</v>
      </c>
      <c r="F3709" s="212" t="s">
        <v>3</v>
      </c>
      <c r="G3709" s="212" t="s">
        <v>7788</v>
      </c>
      <c r="H3709" s="212">
        <v>10993</v>
      </c>
      <c r="I3709" s="212" t="s">
        <v>6548</v>
      </c>
      <c r="J3709" s="212">
        <v>1438</v>
      </c>
      <c r="K3709" s="212" t="s">
        <v>326</v>
      </c>
      <c r="L3709" s="212" t="s">
        <v>327</v>
      </c>
      <c r="M3709" s="212"/>
      <c r="N3709" s="212"/>
      <c r="O3709" s="212"/>
      <c r="P3709" s="212"/>
      <c r="Q3709" s="212"/>
      <c r="R3709" s="212"/>
      <c r="S3709" s="212"/>
      <c r="T3709" s="212"/>
      <c r="U3709" s="212"/>
      <c r="V3709" s="212"/>
      <c r="W3709" s="212"/>
      <c r="X3709" s="212"/>
      <c r="Y3709" s="212">
        <v>1376</v>
      </c>
      <c r="Z3709" s="212" t="s">
        <v>320</v>
      </c>
      <c r="AA3709" s="212" t="s">
        <v>321</v>
      </c>
      <c r="AB3709" s="212">
        <v>464714.88</v>
      </c>
      <c r="AC3709" s="212">
        <v>575781.71699999995</v>
      </c>
      <c r="AD3709" s="212">
        <v>0.05</v>
      </c>
      <c r="AE3709" s="212">
        <v>0</v>
      </c>
      <c r="AF3709" s="212">
        <v>0.05</v>
      </c>
      <c r="AG3709" s="212">
        <v>0</v>
      </c>
      <c r="AH3709" s="212">
        <v>23235.74</v>
      </c>
      <c r="AI3709" s="212">
        <v>28789.09</v>
      </c>
      <c r="AJ3709" s="212">
        <v>0</v>
      </c>
      <c r="AK3709" s="212">
        <v>0</v>
      </c>
      <c r="AL3709" s="212">
        <v>0</v>
      </c>
      <c r="AM3709">
        <v>1</v>
      </c>
      <c r="AN3709" t="str">
        <f>VLOOKUP(H3709,'Base Art'!$A:$AJ,36,FALSE)</f>
        <v>JORGE LUIS SUAREZ</v>
      </c>
    </row>
    <row r="3710" spans="1:40" x14ac:dyDescent="0.25">
      <c r="A3710" s="212" t="s">
        <v>7665</v>
      </c>
      <c r="B3710" s="212">
        <v>1</v>
      </c>
      <c r="C3710" s="212" t="s">
        <v>7666</v>
      </c>
      <c r="D3710" s="212" t="s">
        <v>1580</v>
      </c>
      <c r="E3710" s="212">
        <v>54</v>
      </c>
      <c r="F3710" s="212" t="s">
        <v>3</v>
      </c>
      <c r="G3710" s="212" t="s">
        <v>910</v>
      </c>
      <c r="H3710" s="212">
        <v>11064</v>
      </c>
      <c r="I3710" s="212" t="s">
        <v>911</v>
      </c>
      <c r="J3710" s="212">
        <v>1467</v>
      </c>
      <c r="K3710" s="212" t="s">
        <v>912</v>
      </c>
      <c r="L3710" s="212" t="s">
        <v>913</v>
      </c>
      <c r="M3710" s="212"/>
      <c r="N3710" s="212"/>
      <c r="O3710" s="212"/>
      <c r="P3710" s="212"/>
      <c r="Q3710" s="212"/>
      <c r="R3710" s="212"/>
      <c r="S3710" s="212"/>
      <c r="T3710" s="212"/>
      <c r="U3710" s="212"/>
      <c r="V3710" s="212"/>
      <c r="W3710" s="212"/>
      <c r="X3710" s="212"/>
      <c r="Y3710" s="212">
        <v>1374</v>
      </c>
      <c r="Z3710" s="212" t="s">
        <v>336</v>
      </c>
      <c r="AA3710" s="212" t="s">
        <v>337</v>
      </c>
      <c r="AB3710" s="212">
        <v>79274.399999999994</v>
      </c>
      <c r="AC3710" s="212">
        <v>98300.255999999994</v>
      </c>
      <c r="AD3710" s="212">
        <v>0.125</v>
      </c>
      <c r="AE3710" s="212">
        <v>0</v>
      </c>
      <c r="AF3710" s="212">
        <v>0.125</v>
      </c>
      <c r="AG3710" s="212">
        <v>0</v>
      </c>
      <c r="AH3710" s="212">
        <v>9909.2999999999993</v>
      </c>
      <c r="AI3710" s="212">
        <v>12287.53</v>
      </c>
      <c r="AJ3710" s="212">
        <v>0</v>
      </c>
      <c r="AK3710" s="212">
        <v>0</v>
      </c>
      <c r="AL3710" s="212">
        <v>0</v>
      </c>
      <c r="AM3710">
        <v>1</v>
      </c>
      <c r="AN3710" t="str">
        <f>VLOOKUP(H3710,'Base Art'!$A:$AJ,36,FALSE)</f>
        <v>LHERITIER ARGENTINA S.A.</v>
      </c>
    </row>
    <row r="3711" spans="1:40" x14ac:dyDescent="0.25">
      <c r="A3711" s="212" t="s">
        <v>7665</v>
      </c>
      <c r="B3711" s="212">
        <v>1</v>
      </c>
      <c r="C3711" s="212" t="s">
        <v>7666</v>
      </c>
      <c r="D3711" s="212" t="s">
        <v>1580</v>
      </c>
      <c r="E3711" s="212">
        <v>54</v>
      </c>
      <c r="F3711" s="212" t="s">
        <v>3</v>
      </c>
      <c r="G3711" s="212" t="s">
        <v>916</v>
      </c>
      <c r="H3711" s="212">
        <v>11079</v>
      </c>
      <c r="I3711" s="212" t="s">
        <v>917</v>
      </c>
      <c r="J3711" s="212">
        <v>1018</v>
      </c>
      <c r="K3711" s="212" t="s">
        <v>392</v>
      </c>
      <c r="L3711" s="212" t="s">
        <v>393</v>
      </c>
      <c r="M3711" s="212"/>
      <c r="N3711" s="212"/>
      <c r="O3711" s="212"/>
      <c r="P3711" s="212"/>
      <c r="Q3711" s="212"/>
      <c r="R3711" s="212"/>
      <c r="S3711" s="212"/>
      <c r="T3711" s="212"/>
      <c r="U3711" s="212"/>
      <c r="V3711" s="212"/>
      <c r="W3711" s="212"/>
      <c r="X3711" s="212"/>
      <c r="Y3711" s="212">
        <v>1402</v>
      </c>
      <c r="Z3711" s="212" t="s">
        <v>300</v>
      </c>
      <c r="AA3711" s="212" t="s">
        <v>301</v>
      </c>
      <c r="AB3711" s="212">
        <v>186524.74799999999</v>
      </c>
      <c r="AC3711" s="212">
        <v>225694.96</v>
      </c>
      <c r="AD3711" s="212">
        <v>0.1111</v>
      </c>
      <c r="AE3711" s="212">
        <v>0</v>
      </c>
      <c r="AF3711" s="212">
        <v>0.1111</v>
      </c>
      <c r="AG3711" s="212">
        <v>0</v>
      </c>
      <c r="AH3711" s="212">
        <v>20724.97</v>
      </c>
      <c r="AI3711" s="212">
        <v>25077.22</v>
      </c>
      <c r="AJ3711" s="212">
        <v>2</v>
      </c>
      <c r="AK3711" s="212">
        <v>0.06</v>
      </c>
      <c r="AL3711" s="212">
        <v>0</v>
      </c>
      <c r="AM3711">
        <v>1</v>
      </c>
      <c r="AN3711" t="str">
        <f>VLOOKUP(H3711,'Base Art'!$A:$AJ,36,FALSE)</f>
        <v>ENERGIZER ARGENTINA S.A.</v>
      </c>
    </row>
    <row r="3712" spans="1:40" x14ac:dyDescent="0.25">
      <c r="A3712" s="212" t="s">
        <v>7665</v>
      </c>
      <c r="B3712" s="212">
        <v>1</v>
      </c>
      <c r="C3712" s="212" t="s">
        <v>7666</v>
      </c>
      <c r="D3712" s="212" t="s">
        <v>1580</v>
      </c>
      <c r="E3712" s="212">
        <v>54</v>
      </c>
      <c r="F3712" s="212" t="s">
        <v>3</v>
      </c>
      <c r="G3712" s="212" t="s">
        <v>1050</v>
      </c>
      <c r="H3712" s="212">
        <v>11190</v>
      </c>
      <c r="I3712" s="212" t="s">
        <v>1051</v>
      </c>
      <c r="J3712" s="212">
        <v>1204</v>
      </c>
      <c r="K3712" s="212" t="s">
        <v>492</v>
      </c>
      <c r="L3712" s="212" t="s">
        <v>493</v>
      </c>
      <c r="M3712" s="212"/>
      <c r="N3712" s="212"/>
      <c r="O3712" s="212"/>
      <c r="P3712" s="212"/>
      <c r="Q3712" s="212"/>
      <c r="R3712" s="212"/>
      <c r="S3712" s="212"/>
      <c r="T3712" s="212"/>
      <c r="U3712" s="212"/>
      <c r="V3712" s="212"/>
      <c r="W3712" s="212"/>
      <c r="X3712" s="212"/>
      <c r="Y3712" s="212">
        <v>1372</v>
      </c>
      <c r="Z3712" s="212" t="s">
        <v>346</v>
      </c>
      <c r="AA3712" s="212" t="s">
        <v>347</v>
      </c>
      <c r="AB3712" s="212">
        <v>167044.99</v>
      </c>
      <c r="AC3712" s="212">
        <v>202124.44</v>
      </c>
      <c r="AD3712" s="212">
        <v>0.05</v>
      </c>
      <c r="AE3712" s="212">
        <v>0</v>
      </c>
      <c r="AF3712" s="212">
        <v>0.05</v>
      </c>
      <c r="AG3712" s="212">
        <v>0</v>
      </c>
      <c r="AH3712" s="212">
        <v>8352.25</v>
      </c>
      <c r="AI3712" s="212">
        <v>10106.219999999999</v>
      </c>
      <c r="AJ3712" s="212">
        <v>1</v>
      </c>
      <c r="AK3712" s="212">
        <v>0.05</v>
      </c>
      <c r="AL3712" s="212">
        <v>0</v>
      </c>
      <c r="AM3712">
        <v>1</v>
      </c>
      <c r="AN3712" t="str">
        <f>VLOOKUP(H3712,'Base Art'!$A:$AJ,36,FALSE)</f>
        <v>FERRERO ARGENTINA S.A.</v>
      </c>
    </row>
    <row r="3713" spans="1:40" x14ac:dyDescent="0.25">
      <c r="A3713" s="212" t="s">
        <v>7665</v>
      </c>
      <c r="B3713" s="212">
        <v>1</v>
      </c>
      <c r="C3713" s="212" t="s">
        <v>7666</v>
      </c>
      <c r="D3713" s="212" t="s">
        <v>1580</v>
      </c>
      <c r="E3713" s="212">
        <v>54</v>
      </c>
      <c r="F3713" s="212" t="s">
        <v>3</v>
      </c>
      <c r="G3713" s="212" t="s">
        <v>7789</v>
      </c>
      <c r="H3713" s="212">
        <v>11210</v>
      </c>
      <c r="I3713" s="212" t="s">
        <v>6948</v>
      </c>
      <c r="J3713" s="212">
        <v>1019</v>
      </c>
      <c r="K3713" s="212" t="s">
        <v>266</v>
      </c>
      <c r="L3713" s="212" t="s">
        <v>297</v>
      </c>
      <c r="M3713" s="212"/>
      <c r="N3713" s="212"/>
      <c r="O3713" s="212"/>
      <c r="P3713" s="212"/>
      <c r="Q3713" s="212"/>
      <c r="R3713" s="212"/>
      <c r="S3713" s="212"/>
      <c r="T3713" s="212"/>
      <c r="U3713" s="212"/>
      <c r="V3713" s="212"/>
      <c r="W3713" s="212"/>
      <c r="X3713" s="212"/>
      <c r="Y3713" s="212">
        <v>1402</v>
      </c>
      <c r="Z3713" s="212" t="s">
        <v>300</v>
      </c>
      <c r="AA3713" s="212" t="s">
        <v>301</v>
      </c>
      <c r="AB3713" s="212">
        <v>135153.35999999999</v>
      </c>
      <c r="AC3713" s="212">
        <v>167455.01300000001</v>
      </c>
      <c r="AD3713" s="212">
        <v>5.5599999999999997E-2</v>
      </c>
      <c r="AE3713" s="212">
        <v>0</v>
      </c>
      <c r="AF3713" s="212">
        <v>5.5599999999999997E-2</v>
      </c>
      <c r="AG3713" s="212">
        <v>0</v>
      </c>
      <c r="AH3713" s="212">
        <v>7508.52</v>
      </c>
      <c r="AI3713" s="212">
        <v>9303.06</v>
      </c>
      <c r="AJ3713" s="212">
        <v>1</v>
      </c>
      <c r="AK3713" s="212">
        <v>0.06</v>
      </c>
      <c r="AL3713" s="212">
        <v>0</v>
      </c>
      <c r="AM3713">
        <v>1</v>
      </c>
      <c r="AN3713" t="str">
        <f>VLOOKUP(H3713,'Base Art'!$A:$AJ,36,FALSE)</f>
        <v>ENERGIZER ARGENTINA S.A.</v>
      </c>
    </row>
    <row r="3714" spans="1:40" x14ac:dyDescent="0.25">
      <c r="A3714" s="212" t="s">
        <v>7665</v>
      </c>
      <c r="B3714" s="212">
        <v>1</v>
      </c>
      <c r="C3714" s="212" t="s">
        <v>7666</v>
      </c>
      <c r="D3714" s="212" t="s">
        <v>1580</v>
      </c>
      <c r="E3714" s="212">
        <v>54</v>
      </c>
      <c r="F3714" s="212" t="s">
        <v>3</v>
      </c>
      <c r="G3714" s="212" t="s">
        <v>7790</v>
      </c>
      <c r="H3714" s="212">
        <v>11211</v>
      </c>
      <c r="I3714" s="212" t="s">
        <v>6950</v>
      </c>
      <c r="J3714" s="212">
        <v>1019</v>
      </c>
      <c r="K3714" s="212" t="s">
        <v>266</v>
      </c>
      <c r="L3714" s="212" t="s">
        <v>297</v>
      </c>
      <c r="M3714" s="212"/>
      <c r="N3714" s="212"/>
      <c r="O3714" s="212"/>
      <c r="P3714" s="212"/>
      <c r="Q3714" s="212"/>
      <c r="R3714" s="212"/>
      <c r="S3714" s="212"/>
      <c r="T3714" s="212"/>
      <c r="U3714" s="212"/>
      <c r="V3714" s="212"/>
      <c r="W3714" s="212"/>
      <c r="X3714" s="212"/>
      <c r="Y3714" s="212">
        <v>1402</v>
      </c>
      <c r="Z3714" s="212" t="s">
        <v>300</v>
      </c>
      <c r="AA3714" s="212" t="s">
        <v>301</v>
      </c>
      <c r="AB3714" s="212">
        <v>60008.04</v>
      </c>
      <c r="AC3714" s="212">
        <v>74349.990000000005</v>
      </c>
      <c r="AD3714" s="212">
        <v>4.1700000000000001E-2</v>
      </c>
      <c r="AE3714" s="212">
        <v>0</v>
      </c>
      <c r="AF3714" s="212">
        <v>4.1700000000000001E-2</v>
      </c>
      <c r="AG3714" s="212">
        <v>0</v>
      </c>
      <c r="AH3714" s="212">
        <v>2500.34</v>
      </c>
      <c r="AI3714" s="212">
        <v>3097.92</v>
      </c>
      <c r="AJ3714" s="212">
        <v>0</v>
      </c>
      <c r="AK3714" s="212">
        <v>0</v>
      </c>
      <c r="AL3714" s="212">
        <v>0</v>
      </c>
      <c r="AM3714">
        <v>1</v>
      </c>
      <c r="AN3714" t="str">
        <f>VLOOKUP(H3714,'Base Art'!$A:$AJ,36,FALSE)</f>
        <v>ENERGIZER ARGENTINA S.A.</v>
      </c>
    </row>
    <row r="3715" spans="1:40" x14ac:dyDescent="0.25">
      <c r="A3715" s="212" t="s">
        <v>7665</v>
      </c>
      <c r="B3715" s="212">
        <v>1</v>
      </c>
      <c r="C3715" s="212" t="s">
        <v>7666</v>
      </c>
      <c r="D3715" s="212" t="s">
        <v>1580</v>
      </c>
      <c r="E3715" s="212">
        <v>54</v>
      </c>
      <c r="F3715" s="212" t="s">
        <v>3</v>
      </c>
      <c r="G3715" s="212" t="s">
        <v>1054</v>
      </c>
      <c r="H3715" s="212">
        <v>11253</v>
      </c>
      <c r="I3715" s="212" t="s">
        <v>1055</v>
      </c>
      <c r="J3715" s="212">
        <v>1204</v>
      </c>
      <c r="K3715" s="212" t="s">
        <v>492</v>
      </c>
      <c r="L3715" s="212" t="s">
        <v>493</v>
      </c>
      <c r="M3715" s="212"/>
      <c r="N3715" s="212"/>
      <c r="O3715" s="212"/>
      <c r="P3715" s="212"/>
      <c r="Q3715" s="212"/>
      <c r="R3715" s="212"/>
      <c r="S3715" s="212"/>
      <c r="T3715" s="212"/>
      <c r="U3715" s="212"/>
      <c r="V3715" s="212"/>
      <c r="W3715" s="212"/>
      <c r="X3715" s="212"/>
      <c r="Y3715" s="212">
        <v>1372</v>
      </c>
      <c r="Z3715" s="212" t="s">
        <v>346</v>
      </c>
      <c r="AA3715" s="212" t="s">
        <v>347</v>
      </c>
      <c r="AB3715" s="212">
        <v>167044.99</v>
      </c>
      <c r="AC3715" s="212">
        <v>202124.39799999999</v>
      </c>
      <c r="AD3715" s="212">
        <v>1.67E-2</v>
      </c>
      <c r="AE3715" s="212">
        <v>0</v>
      </c>
      <c r="AF3715" s="212">
        <v>1.67E-2</v>
      </c>
      <c r="AG3715" s="212">
        <v>0</v>
      </c>
      <c r="AH3715" s="212">
        <v>2784.08</v>
      </c>
      <c r="AI3715" s="212">
        <v>3368.74</v>
      </c>
      <c r="AJ3715" s="212">
        <v>0</v>
      </c>
      <c r="AK3715" s="212">
        <v>0</v>
      </c>
      <c r="AL3715" s="212">
        <v>0</v>
      </c>
      <c r="AM3715">
        <v>1</v>
      </c>
      <c r="AN3715" t="str">
        <f>VLOOKUP(H3715,'Base Art'!$A:$AJ,36,FALSE)</f>
        <v>FERRERO ARGENTINA S.A.</v>
      </c>
    </row>
    <row r="3716" spans="1:40" x14ac:dyDescent="0.25">
      <c r="A3716" s="212" t="s">
        <v>7665</v>
      </c>
      <c r="B3716" s="212">
        <v>1</v>
      </c>
      <c r="C3716" s="212" t="s">
        <v>7666</v>
      </c>
      <c r="D3716" s="212" t="s">
        <v>1580</v>
      </c>
      <c r="E3716" s="212">
        <v>54</v>
      </c>
      <c r="F3716" s="212" t="s">
        <v>3</v>
      </c>
      <c r="G3716" s="212" t="s">
        <v>1756</v>
      </c>
      <c r="H3716" s="212">
        <v>11312</v>
      </c>
      <c r="I3716" s="212" t="s">
        <v>1757</v>
      </c>
      <c r="J3716" s="212">
        <v>1204</v>
      </c>
      <c r="K3716" s="212" t="s">
        <v>492</v>
      </c>
      <c r="L3716" s="212" t="s">
        <v>493</v>
      </c>
      <c r="M3716" s="212"/>
      <c r="N3716" s="212"/>
      <c r="O3716" s="212"/>
      <c r="P3716" s="212">
        <v>1201</v>
      </c>
      <c r="Q3716" s="212" t="s">
        <v>808</v>
      </c>
      <c r="R3716" s="212" t="s">
        <v>809</v>
      </c>
      <c r="S3716" s="212"/>
      <c r="T3716" s="212"/>
      <c r="U3716" s="212"/>
      <c r="V3716" s="212"/>
      <c r="W3716" s="212"/>
      <c r="X3716" s="212"/>
      <c r="Y3716" s="212"/>
      <c r="Z3716" s="212"/>
      <c r="AA3716" s="212"/>
      <c r="AB3716" s="212">
        <v>176248.913</v>
      </c>
      <c r="AC3716" s="212">
        <v>219826.448</v>
      </c>
      <c r="AD3716" s="212">
        <v>0.5</v>
      </c>
      <c r="AE3716" s="212">
        <v>0</v>
      </c>
      <c r="AF3716" s="212">
        <v>0.5</v>
      </c>
      <c r="AG3716" s="212">
        <v>0</v>
      </c>
      <c r="AH3716" s="212">
        <v>88124.46</v>
      </c>
      <c r="AI3716" s="212">
        <v>109913.22</v>
      </c>
      <c r="AJ3716" s="212">
        <v>3</v>
      </c>
      <c r="AK3716" s="212">
        <v>0.17</v>
      </c>
      <c r="AL3716" s="212">
        <v>0</v>
      </c>
      <c r="AM3716">
        <v>1</v>
      </c>
      <c r="AN3716" t="str">
        <f>VLOOKUP(H3716,'Base Art'!$A:$AJ,36,FALSE)</f>
        <v>FERRERO ARGENTINA S.A.</v>
      </c>
    </row>
    <row r="3717" spans="1:40" x14ac:dyDescent="0.25">
      <c r="A3717" s="212" t="s">
        <v>7665</v>
      </c>
      <c r="B3717" s="212">
        <v>1</v>
      </c>
      <c r="C3717" s="212" t="s">
        <v>7666</v>
      </c>
      <c r="D3717" s="212" t="s">
        <v>1580</v>
      </c>
      <c r="E3717" s="212">
        <v>54</v>
      </c>
      <c r="F3717" s="212" t="s">
        <v>3</v>
      </c>
      <c r="G3717" s="212" t="s">
        <v>1538</v>
      </c>
      <c r="H3717" s="212">
        <v>11353</v>
      </c>
      <c r="I3717" s="212" t="s">
        <v>1539</v>
      </c>
      <c r="J3717" s="212"/>
      <c r="K3717" s="212"/>
      <c r="L3717" s="212"/>
      <c r="M3717" s="212"/>
      <c r="N3717" s="212"/>
      <c r="O3717" s="212"/>
      <c r="P3717" s="212"/>
      <c r="Q3717" s="212"/>
      <c r="R3717" s="212"/>
      <c r="S3717" s="212"/>
      <c r="T3717" s="212"/>
      <c r="U3717" s="212"/>
      <c r="V3717" s="212"/>
      <c r="W3717" s="212"/>
      <c r="X3717" s="212"/>
      <c r="Y3717" s="212"/>
      <c r="Z3717" s="212"/>
      <c r="AA3717" s="212"/>
      <c r="AB3717" s="212">
        <v>76428.429999999993</v>
      </c>
      <c r="AC3717" s="212">
        <v>94771.264999999999</v>
      </c>
      <c r="AD3717" s="212">
        <v>8.3299999999999999E-2</v>
      </c>
      <c r="AE3717" s="212">
        <v>0</v>
      </c>
      <c r="AF3717" s="212">
        <v>8.3299999999999999E-2</v>
      </c>
      <c r="AG3717" s="212">
        <v>0</v>
      </c>
      <c r="AH3717" s="212">
        <v>6369.04</v>
      </c>
      <c r="AI3717" s="212">
        <v>7897.61</v>
      </c>
      <c r="AJ3717" s="212">
        <v>0</v>
      </c>
      <c r="AK3717" s="212">
        <v>0</v>
      </c>
      <c r="AL3717" s="212">
        <v>0</v>
      </c>
      <c r="AM3717">
        <v>1</v>
      </c>
      <c r="AN3717" t="str">
        <f>VLOOKUP(H3717,'Base Art'!$A:$AJ,36,FALSE)</f>
        <v>DOLCEVITA DE LA DOLCE S.R.L</v>
      </c>
    </row>
    <row r="3718" spans="1:40" x14ac:dyDescent="0.25">
      <c r="A3718" s="212" t="s">
        <v>7665</v>
      </c>
      <c r="B3718" s="212">
        <v>1</v>
      </c>
      <c r="C3718" s="212" t="s">
        <v>7666</v>
      </c>
      <c r="D3718" s="212" t="s">
        <v>1580</v>
      </c>
      <c r="E3718" s="212">
        <v>54</v>
      </c>
      <c r="F3718" s="212" t="s">
        <v>3</v>
      </c>
      <c r="G3718" s="212" t="s">
        <v>1498</v>
      </c>
      <c r="H3718" s="212">
        <v>11354</v>
      </c>
      <c r="I3718" s="212" t="s">
        <v>1499</v>
      </c>
      <c r="J3718" s="212"/>
      <c r="K3718" s="212"/>
      <c r="L3718" s="212"/>
      <c r="M3718" s="212"/>
      <c r="N3718" s="212"/>
      <c r="O3718" s="212"/>
      <c r="P3718" s="212"/>
      <c r="Q3718" s="212"/>
      <c r="R3718" s="212"/>
      <c r="S3718" s="212"/>
      <c r="T3718" s="212"/>
      <c r="U3718" s="212"/>
      <c r="V3718" s="212"/>
      <c r="W3718" s="212"/>
      <c r="X3718" s="212"/>
      <c r="Y3718" s="212"/>
      <c r="Z3718" s="212"/>
      <c r="AA3718" s="212"/>
      <c r="AB3718" s="212">
        <v>58965.59</v>
      </c>
      <c r="AC3718" s="212">
        <v>73117.334000000003</v>
      </c>
      <c r="AD3718" s="212">
        <v>8.3299999999999999E-2</v>
      </c>
      <c r="AE3718" s="212">
        <v>0</v>
      </c>
      <c r="AF3718" s="212">
        <v>8.3299999999999999E-2</v>
      </c>
      <c r="AG3718" s="212">
        <v>0</v>
      </c>
      <c r="AH3718" s="212">
        <v>4913.8</v>
      </c>
      <c r="AI3718" s="212">
        <v>6093.11</v>
      </c>
      <c r="AJ3718" s="212">
        <v>0</v>
      </c>
      <c r="AK3718" s="212">
        <v>0</v>
      </c>
      <c r="AL3718" s="212">
        <v>0</v>
      </c>
      <c r="AM3718">
        <v>1</v>
      </c>
      <c r="AN3718" t="str">
        <f>VLOOKUP(H3718,'Base Art'!$A:$AJ,36,FALSE)</f>
        <v>DOLCEVITA DE LA DOLCE S.R.L</v>
      </c>
    </row>
    <row r="3719" spans="1:40" x14ac:dyDescent="0.25">
      <c r="A3719" s="212" t="s">
        <v>7665</v>
      </c>
      <c r="B3719" s="212">
        <v>1</v>
      </c>
      <c r="C3719" s="212" t="s">
        <v>7666</v>
      </c>
      <c r="D3719" s="212" t="s">
        <v>1580</v>
      </c>
      <c r="E3719" s="212">
        <v>54</v>
      </c>
      <c r="F3719" s="212" t="s">
        <v>3</v>
      </c>
      <c r="G3719" s="212" t="s">
        <v>1248</v>
      </c>
      <c r="H3719" s="212">
        <v>11506</v>
      </c>
      <c r="I3719" s="212" t="s">
        <v>1249</v>
      </c>
      <c r="J3719" s="212">
        <v>1414</v>
      </c>
      <c r="K3719" s="212" t="s">
        <v>372</v>
      </c>
      <c r="L3719" s="212" t="s">
        <v>373</v>
      </c>
      <c r="M3719" s="212"/>
      <c r="N3719" s="212"/>
      <c r="O3719" s="212"/>
      <c r="P3719" s="212"/>
      <c r="Q3719" s="212"/>
      <c r="R3719" s="212"/>
      <c r="S3719" s="212"/>
      <c r="T3719" s="212"/>
      <c r="U3719" s="212"/>
      <c r="V3719" s="212"/>
      <c r="W3719" s="212"/>
      <c r="X3719" s="212"/>
      <c r="Y3719" s="212"/>
      <c r="Z3719" s="212"/>
      <c r="AA3719" s="212"/>
      <c r="AB3719" s="212">
        <v>47632.800000000003</v>
      </c>
      <c r="AC3719" s="212">
        <v>59064.671999999999</v>
      </c>
      <c r="AD3719" s="212">
        <v>8.3299999999999999E-2</v>
      </c>
      <c r="AE3719" s="212">
        <v>0</v>
      </c>
      <c r="AF3719" s="212">
        <v>8.3299999999999999E-2</v>
      </c>
      <c r="AG3719" s="212">
        <v>0</v>
      </c>
      <c r="AH3719" s="212">
        <v>3969.4</v>
      </c>
      <c r="AI3719" s="212">
        <v>4922.0600000000004</v>
      </c>
      <c r="AJ3719" s="212">
        <v>0</v>
      </c>
      <c r="AK3719" s="212">
        <v>0</v>
      </c>
      <c r="AL3719" s="212">
        <v>0</v>
      </c>
      <c r="AM3719">
        <v>1</v>
      </c>
      <c r="AN3719" t="str">
        <f>VLOOKUP(H3719,'Base Art'!$A:$AJ,36,FALSE)</f>
        <v>ARCOR S.A.I.C.</v>
      </c>
    </row>
    <row r="3720" spans="1:40" x14ac:dyDescent="0.25">
      <c r="A3720" s="212" t="s">
        <v>7665</v>
      </c>
      <c r="B3720" s="212">
        <v>1</v>
      </c>
      <c r="C3720" s="212" t="s">
        <v>7666</v>
      </c>
      <c r="D3720" s="212" t="s">
        <v>1580</v>
      </c>
      <c r="E3720" s="212">
        <v>54</v>
      </c>
      <c r="F3720" s="212" t="s">
        <v>3</v>
      </c>
      <c r="G3720" s="212" t="s">
        <v>1472</v>
      </c>
      <c r="H3720" s="212">
        <v>11520</v>
      </c>
      <c r="I3720" s="212" t="s">
        <v>1473</v>
      </c>
      <c r="J3720" s="212"/>
      <c r="K3720" s="212"/>
      <c r="L3720" s="212"/>
      <c r="M3720" s="212"/>
      <c r="N3720" s="212"/>
      <c r="O3720" s="212"/>
      <c r="P3720" s="212"/>
      <c r="Q3720" s="212"/>
      <c r="R3720" s="212"/>
      <c r="S3720" s="212"/>
      <c r="T3720" s="212"/>
      <c r="U3720" s="212"/>
      <c r="V3720" s="212"/>
      <c r="W3720" s="212"/>
      <c r="X3720" s="212"/>
      <c r="Y3720" s="212"/>
      <c r="Z3720" s="212"/>
      <c r="AA3720" s="212"/>
      <c r="AB3720" s="212">
        <v>11340.15</v>
      </c>
      <c r="AC3720" s="212">
        <v>14061.786</v>
      </c>
      <c r="AD3720" s="212">
        <v>2</v>
      </c>
      <c r="AE3720" s="212">
        <v>0</v>
      </c>
      <c r="AF3720" s="212">
        <v>2</v>
      </c>
      <c r="AG3720" s="212">
        <v>0</v>
      </c>
      <c r="AH3720" s="212">
        <v>22680.3</v>
      </c>
      <c r="AI3720" s="212">
        <v>28123.57</v>
      </c>
      <c r="AJ3720" s="212">
        <v>1</v>
      </c>
      <c r="AK3720" s="212">
        <v>2</v>
      </c>
      <c r="AL3720" s="212">
        <v>0</v>
      </c>
      <c r="AM3720">
        <v>1</v>
      </c>
      <c r="AN3720" t="str">
        <f>VLOOKUP(H3720,'Base Art'!$A:$AJ,36,FALSE)</f>
        <v>DISTRIBUIDORA H&amp;G SRL</v>
      </c>
    </row>
    <row r="3721" spans="1:40" x14ac:dyDescent="0.25">
      <c r="A3721" s="212" t="s">
        <v>7665</v>
      </c>
      <c r="B3721" s="212">
        <v>1</v>
      </c>
      <c r="C3721" s="212" t="s">
        <v>7666</v>
      </c>
      <c r="D3721" s="212" t="s">
        <v>1580</v>
      </c>
      <c r="E3721" s="212">
        <v>54</v>
      </c>
      <c r="F3721" s="212" t="s">
        <v>3</v>
      </c>
      <c r="G3721" s="212" t="s">
        <v>1442</v>
      </c>
      <c r="H3721" s="212">
        <v>11553</v>
      </c>
      <c r="I3721" s="212" t="s">
        <v>1443</v>
      </c>
      <c r="J3721" s="212"/>
      <c r="K3721" s="212"/>
      <c r="L3721" s="212"/>
      <c r="M3721" s="212"/>
      <c r="N3721" s="212"/>
      <c r="O3721" s="212"/>
      <c r="P3721" s="212"/>
      <c r="Q3721" s="212"/>
      <c r="R3721" s="212"/>
      <c r="S3721" s="212"/>
      <c r="T3721" s="212"/>
      <c r="U3721" s="212"/>
      <c r="V3721" s="212"/>
      <c r="W3721" s="212"/>
      <c r="X3721" s="212"/>
      <c r="Y3721" s="212"/>
      <c r="Z3721" s="212"/>
      <c r="AA3721" s="212"/>
      <c r="AB3721" s="212">
        <v>98464.29</v>
      </c>
      <c r="AC3721" s="212">
        <v>119141.79700000001</v>
      </c>
      <c r="AD3721" s="212">
        <v>0.16669999999999999</v>
      </c>
      <c r="AE3721" s="212">
        <v>0</v>
      </c>
      <c r="AF3721" s="212">
        <v>0.16669999999999999</v>
      </c>
      <c r="AG3721" s="212">
        <v>0</v>
      </c>
      <c r="AH3721" s="212">
        <v>16410.72</v>
      </c>
      <c r="AI3721" s="212">
        <v>19856.97</v>
      </c>
      <c r="AJ3721" s="212">
        <v>1</v>
      </c>
      <c r="AK3721" s="212">
        <v>0.17</v>
      </c>
      <c r="AL3721" s="212">
        <v>0</v>
      </c>
      <c r="AM3721">
        <v>1</v>
      </c>
      <c r="AN3721" t="str">
        <f>VLOOKUP(H3721,'Base Art'!$A:$AJ,36,FALSE)</f>
        <v>GEORGALOS HNOS. S.A.I.C.A.</v>
      </c>
    </row>
    <row r="3722" spans="1:40" x14ac:dyDescent="0.25">
      <c r="A3722" s="212" t="s">
        <v>7665</v>
      </c>
      <c r="B3722" s="212">
        <v>1</v>
      </c>
      <c r="C3722" s="212" t="s">
        <v>7666</v>
      </c>
      <c r="D3722" s="212" t="s">
        <v>1580</v>
      </c>
      <c r="E3722" s="212">
        <v>54</v>
      </c>
      <c r="F3722" s="212" t="s">
        <v>3</v>
      </c>
      <c r="G3722" s="212" t="s">
        <v>1597</v>
      </c>
      <c r="H3722" s="212">
        <v>11561</v>
      </c>
      <c r="I3722" s="212" t="s">
        <v>1598</v>
      </c>
      <c r="J3722" s="212">
        <v>1234</v>
      </c>
      <c r="K3722" s="212" t="s">
        <v>1599</v>
      </c>
      <c r="L3722" s="212" t="s">
        <v>1600</v>
      </c>
      <c r="M3722" s="212"/>
      <c r="N3722" s="212"/>
      <c r="O3722" s="212"/>
      <c r="P3722" s="212"/>
      <c r="Q3722" s="212"/>
      <c r="R3722" s="212"/>
      <c r="S3722" s="212"/>
      <c r="T3722" s="212"/>
      <c r="U3722" s="212"/>
      <c r="V3722" s="212"/>
      <c r="W3722" s="212"/>
      <c r="X3722" s="212"/>
      <c r="Y3722" s="212">
        <v>1374</v>
      </c>
      <c r="Z3722" s="212" t="s">
        <v>336</v>
      </c>
      <c r="AA3722" s="212" t="s">
        <v>337</v>
      </c>
      <c r="AB3722" s="212">
        <v>157743.58499999999</v>
      </c>
      <c r="AC3722" s="212">
        <v>190869.739</v>
      </c>
      <c r="AD3722" s="212">
        <v>0.19350000000000001</v>
      </c>
      <c r="AE3722" s="212">
        <v>3.2300000000000002E-2</v>
      </c>
      <c r="AF3722" s="212">
        <v>0.2258</v>
      </c>
      <c r="AG3722" s="212">
        <v>0</v>
      </c>
      <c r="AH3722" s="212">
        <v>35619.519999999997</v>
      </c>
      <c r="AI3722" s="212">
        <v>43099.62</v>
      </c>
      <c r="AJ3722" s="212">
        <v>1</v>
      </c>
      <c r="AK3722" s="212">
        <v>0.23</v>
      </c>
      <c r="AL3722" s="212">
        <v>0</v>
      </c>
      <c r="AM3722">
        <v>1</v>
      </c>
      <c r="AN3722" t="str">
        <f>VLOOKUP(H3722,'Base Art'!$A:$AJ,36,FALSE)</f>
        <v>MONDELEZ ARGENTINA S.A.</v>
      </c>
    </row>
    <row r="3723" spans="1:40" x14ac:dyDescent="0.25">
      <c r="A3723" s="212" t="s">
        <v>7665</v>
      </c>
      <c r="B3723" s="212">
        <v>1</v>
      </c>
      <c r="C3723" s="212" t="s">
        <v>7666</v>
      </c>
      <c r="D3723" s="212" t="s">
        <v>1580</v>
      </c>
      <c r="E3723" s="212">
        <v>54</v>
      </c>
      <c r="F3723" s="212" t="s">
        <v>3</v>
      </c>
      <c r="G3723" s="212" t="s">
        <v>1632</v>
      </c>
      <c r="H3723" s="212">
        <v>50014</v>
      </c>
      <c r="I3723" s="212" t="s">
        <v>1633</v>
      </c>
      <c r="J3723" s="212"/>
      <c r="K3723" s="212"/>
      <c r="L3723" s="212"/>
      <c r="M3723" s="212"/>
      <c r="N3723" s="212"/>
      <c r="O3723" s="212"/>
      <c r="P3723" s="212"/>
      <c r="Q3723" s="212"/>
      <c r="R3723" s="212"/>
      <c r="S3723" s="212"/>
      <c r="T3723" s="212"/>
      <c r="U3723" s="212"/>
      <c r="V3723" s="212"/>
      <c r="W3723" s="212"/>
      <c r="X3723" s="212"/>
      <c r="Y3723" s="212"/>
      <c r="Z3723" s="212"/>
      <c r="AA3723" s="212"/>
      <c r="AB3723" s="212">
        <v>16104.445</v>
      </c>
      <c r="AC3723" s="212">
        <v>19999.57</v>
      </c>
      <c r="AD3723" s="212">
        <v>1</v>
      </c>
      <c r="AE3723" s="212">
        <v>0</v>
      </c>
      <c r="AF3723" s="212">
        <v>1</v>
      </c>
      <c r="AG3723" s="212">
        <v>0</v>
      </c>
      <c r="AH3723" s="212">
        <v>16104.45</v>
      </c>
      <c r="AI3723" s="212">
        <v>19999.57</v>
      </c>
      <c r="AJ3723" s="212">
        <v>1</v>
      </c>
      <c r="AK3723" s="212">
        <v>1</v>
      </c>
      <c r="AL3723" s="212">
        <v>0</v>
      </c>
      <c r="AM3723">
        <v>1</v>
      </c>
      <c r="AN3723" t="e">
        <f>VLOOKUP(H3723,'Base Art'!$A:$AJ,36,FALSE)</f>
        <v>#N/A</v>
      </c>
    </row>
    <row r="3724" spans="1:40" x14ac:dyDescent="0.25">
      <c r="A3724" s="212" t="s">
        <v>7665</v>
      </c>
      <c r="B3724" s="212">
        <v>1</v>
      </c>
      <c r="C3724" s="212" t="s">
        <v>7666</v>
      </c>
      <c r="D3724" s="212" t="s">
        <v>175</v>
      </c>
      <c r="E3724" s="212">
        <v>56</v>
      </c>
      <c r="F3724" s="212" t="s">
        <v>176</v>
      </c>
      <c r="G3724" s="212" t="s">
        <v>295</v>
      </c>
      <c r="H3724" s="212">
        <v>1</v>
      </c>
      <c r="I3724" s="212" t="s">
        <v>296</v>
      </c>
      <c r="J3724" s="212">
        <v>1019</v>
      </c>
      <c r="K3724" s="212" t="s">
        <v>266</v>
      </c>
      <c r="L3724" s="212" t="s">
        <v>297</v>
      </c>
      <c r="M3724" s="212"/>
      <c r="N3724" s="212"/>
      <c r="O3724" s="212"/>
      <c r="P3724" s="212">
        <v>1020</v>
      </c>
      <c r="Q3724" s="212" t="s">
        <v>298</v>
      </c>
      <c r="R3724" s="212" t="s">
        <v>299</v>
      </c>
      <c r="S3724" s="212"/>
      <c r="T3724" s="212"/>
      <c r="U3724" s="212"/>
      <c r="V3724" s="212"/>
      <c r="W3724" s="212"/>
      <c r="X3724" s="212"/>
      <c r="Y3724" s="212">
        <v>1402</v>
      </c>
      <c r="Z3724" s="212" t="s">
        <v>300</v>
      </c>
      <c r="AA3724" s="212" t="s">
        <v>301</v>
      </c>
      <c r="AB3724" s="212">
        <v>188030.75200000001</v>
      </c>
      <c r="AC3724" s="212">
        <v>227517.22</v>
      </c>
      <c r="AD3724" s="212">
        <v>0.1</v>
      </c>
      <c r="AE3724" s="212">
        <v>0</v>
      </c>
      <c r="AF3724" s="212">
        <v>0.1</v>
      </c>
      <c r="AG3724" s="212">
        <v>0</v>
      </c>
      <c r="AH3724" s="212">
        <v>18803.080000000002</v>
      </c>
      <c r="AI3724" s="212">
        <v>22751.72</v>
      </c>
      <c r="AJ3724" s="212">
        <v>0</v>
      </c>
      <c r="AK3724" s="212">
        <v>0</v>
      </c>
      <c r="AL3724" s="212">
        <v>0</v>
      </c>
      <c r="AM3724">
        <v>1</v>
      </c>
      <c r="AN3724" t="str">
        <f>VLOOKUP(H3724,'Base Art'!$A:$AJ,36,FALSE)</f>
        <v>ENERGIZER ARGENTINA S.A.</v>
      </c>
    </row>
    <row r="3725" spans="1:40" x14ac:dyDescent="0.25">
      <c r="A3725" s="212" t="s">
        <v>7665</v>
      </c>
      <c r="B3725" s="212">
        <v>1</v>
      </c>
      <c r="C3725" s="212" t="s">
        <v>7666</v>
      </c>
      <c r="D3725" s="212" t="s">
        <v>175</v>
      </c>
      <c r="E3725" s="212">
        <v>56</v>
      </c>
      <c r="F3725" s="212" t="s">
        <v>176</v>
      </c>
      <c r="G3725" s="212" t="s">
        <v>316</v>
      </c>
      <c r="H3725" s="212">
        <v>156</v>
      </c>
      <c r="I3725" s="212" t="s">
        <v>317</v>
      </c>
      <c r="J3725" s="212">
        <v>1437</v>
      </c>
      <c r="K3725" s="212" t="s">
        <v>318</v>
      </c>
      <c r="L3725" s="212" t="s">
        <v>319</v>
      </c>
      <c r="M3725" s="212"/>
      <c r="N3725" s="212"/>
      <c r="O3725" s="212"/>
      <c r="P3725" s="212"/>
      <c r="Q3725" s="212"/>
      <c r="R3725" s="212"/>
      <c r="S3725" s="212"/>
      <c r="T3725" s="212"/>
      <c r="U3725" s="212"/>
      <c r="V3725" s="212"/>
      <c r="W3725" s="212"/>
      <c r="X3725" s="212"/>
      <c r="Y3725" s="212">
        <v>1376</v>
      </c>
      <c r="Z3725" s="212" t="s">
        <v>320</v>
      </c>
      <c r="AA3725" s="212" t="s">
        <v>321</v>
      </c>
      <c r="AB3725" s="212">
        <v>358301.66399999999</v>
      </c>
      <c r="AC3725" s="212">
        <v>433545</v>
      </c>
      <c r="AD3725" s="212">
        <v>2.5000000000000001E-2</v>
      </c>
      <c r="AE3725" s="212">
        <v>0</v>
      </c>
      <c r="AF3725" s="212">
        <v>2.5000000000000001E-2</v>
      </c>
      <c r="AG3725" s="212">
        <v>0</v>
      </c>
      <c r="AH3725" s="212">
        <v>8957.5400000000009</v>
      </c>
      <c r="AI3725" s="212">
        <v>10838.63</v>
      </c>
      <c r="AJ3725" s="212">
        <v>1</v>
      </c>
      <c r="AK3725" s="212">
        <v>0.03</v>
      </c>
      <c r="AL3725" s="212">
        <v>0</v>
      </c>
      <c r="AM3725">
        <v>1</v>
      </c>
      <c r="AN3725" t="str">
        <f>VLOOKUP(H3725,'Base Art'!$A:$AJ,36,FALSE)</f>
        <v>JORGE LUIS SUAREZ</v>
      </c>
    </row>
    <row r="3726" spans="1:40" x14ac:dyDescent="0.25">
      <c r="A3726" s="212" t="s">
        <v>7665</v>
      </c>
      <c r="B3726" s="212">
        <v>1</v>
      </c>
      <c r="C3726" s="212" t="s">
        <v>7666</v>
      </c>
      <c r="D3726" s="212" t="s">
        <v>175</v>
      </c>
      <c r="E3726" s="212">
        <v>56</v>
      </c>
      <c r="F3726" s="212" t="s">
        <v>176</v>
      </c>
      <c r="G3726" s="212" t="s">
        <v>344</v>
      </c>
      <c r="H3726" s="212">
        <v>346</v>
      </c>
      <c r="I3726" s="212" t="s">
        <v>345</v>
      </c>
      <c r="J3726" s="212">
        <v>1019</v>
      </c>
      <c r="K3726" s="212" t="s">
        <v>266</v>
      </c>
      <c r="L3726" s="212" t="s">
        <v>297</v>
      </c>
      <c r="M3726" s="212"/>
      <c r="N3726" s="212"/>
      <c r="O3726" s="212"/>
      <c r="P3726" s="212">
        <v>1020</v>
      </c>
      <c r="Q3726" s="212" t="s">
        <v>298</v>
      </c>
      <c r="R3726" s="212" t="s">
        <v>299</v>
      </c>
      <c r="S3726" s="212"/>
      <c r="T3726" s="212"/>
      <c r="U3726" s="212"/>
      <c r="V3726" s="212"/>
      <c r="W3726" s="212"/>
      <c r="X3726" s="212"/>
      <c r="Y3726" s="212">
        <v>1402</v>
      </c>
      <c r="Z3726" s="212" t="s">
        <v>300</v>
      </c>
      <c r="AA3726" s="212" t="s">
        <v>301</v>
      </c>
      <c r="AB3726" s="212">
        <v>188030.75200000001</v>
      </c>
      <c r="AC3726" s="212">
        <v>227517.20600000001</v>
      </c>
      <c r="AD3726" s="212">
        <v>0.15</v>
      </c>
      <c r="AE3726" s="212">
        <v>0</v>
      </c>
      <c r="AF3726" s="212">
        <v>0.15</v>
      </c>
      <c r="AG3726" s="212">
        <v>0</v>
      </c>
      <c r="AH3726" s="212">
        <v>28204.61</v>
      </c>
      <c r="AI3726" s="212">
        <v>34127.58</v>
      </c>
      <c r="AJ3726" s="212">
        <v>0</v>
      </c>
      <c r="AK3726" s="212">
        <v>0</v>
      </c>
      <c r="AL3726" s="212">
        <v>0</v>
      </c>
      <c r="AM3726">
        <v>1</v>
      </c>
      <c r="AN3726" t="str">
        <f>VLOOKUP(H3726,'Base Art'!$A:$AJ,36,FALSE)</f>
        <v>ENERGIZER ARGENTINA S.A.</v>
      </c>
    </row>
    <row r="3727" spans="1:40" x14ac:dyDescent="0.25">
      <c r="A3727" s="212" t="s">
        <v>7665</v>
      </c>
      <c r="B3727" s="212">
        <v>1</v>
      </c>
      <c r="C3727" s="212" t="s">
        <v>7666</v>
      </c>
      <c r="D3727" s="212" t="s">
        <v>175</v>
      </c>
      <c r="E3727" s="212">
        <v>56</v>
      </c>
      <c r="F3727" s="212" t="s">
        <v>176</v>
      </c>
      <c r="G3727" s="212" t="s">
        <v>356</v>
      </c>
      <c r="H3727" s="212">
        <v>542</v>
      </c>
      <c r="I3727" s="212" t="s">
        <v>357</v>
      </c>
      <c r="J3727" s="212">
        <v>1019</v>
      </c>
      <c r="K3727" s="212" t="s">
        <v>266</v>
      </c>
      <c r="L3727" s="212" t="s">
        <v>297</v>
      </c>
      <c r="M3727" s="212"/>
      <c r="N3727" s="212"/>
      <c r="O3727" s="212"/>
      <c r="P3727" s="212">
        <v>1020</v>
      </c>
      <c r="Q3727" s="212" t="s">
        <v>298</v>
      </c>
      <c r="R3727" s="212" t="s">
        <v>299</v>
      </c>
      <c r="S3727" s="212"/>
      <c r="T3727" s="212"/>
      <c r="U3727" s="212"/>
      <c r="V3727" s="212"/>
      <c r="W3727" s="212"/>
      <c r="X3727" s="212"/>
      <c r="Y3727" s="212">
        <v>1402</v>
      </c>
      <c r="Z3727" s="212" t="s">
        <v>300</v>
      </c>
      <c r="AA3727" s="212" t="s">
        <v>301</v>
      </c>
      <c r="AB3727" s="212">
        <v>128821.91</v>
      </c>
      <c r="AC3727" s="212">
        <v>155874.50899999999</v>
      </c>
      <c r="AD3727" s="212">
        <v>0.1</v>
      </c>
      <c r="AE3727" s="212">
        <v>0</v>
      </c>
      <c r="AF3727" s="212">
        <v>0.1</v>
      </c>
      <c r="AG3727" s="212">
        <v>0</v>
      </c>
      <c r="AH3727" s="212">
        <v>12882.19</v>
      </c>
      <c r="AI3727" s="212">
        <v>15587.45</v>
      </c>
      <c r="AJ3727" s="212">
        <v>1</v>
      </c>
      <c r="AK3727" s="212">
        <v>0.1</v>
      </c>
      <c r="AL3727" s="212">
        <v>0</v>
      </c>
      <c r="AM3727">
        <v>1</v>
      </c>
      <c r="AN3727" t="str">
        <f>VLOOKUP(H3727,'Base Art'!$A:$AJ,36,FALSE)</f>
        <v>ENERGIZER ARGENTINA S.A.</v>
      </c>
    </row>
    <row r="3728" spans="1:40" x14ac:dyDescent="0.25">
      <c r="A3728" s="212" t="s">
        <v>7665</v>
      </c>
      <c r="B3728" s="212">
        <v>1</v>
      </c>
      <c r="C3728" s="212" t="s">
        <v>7666</v>
      </c>
      <c r="D3728" s="212" t="s">
        <v>175</v>
      </c>
      <c r="E3728" s="212">
        <v>56</v>
      </c>
      <c r="F3728" s="212" t="s">
        <v>176</v>
      </c>
      <c r="G3728" s="212" t="s">
        <v>364</v>
      </c>
      <c r="H3728" s="212">
        <v>565</v>
      </c>
      <c r="I3728" s="212" t="s">
        <v>365</v>
      </c>
      <c r="J3728" s="212"/>
      <c r="K3728" s="212"/>
      <c r="L3728" s="212"/>
      <c r="M3728" s="212"/>
      <c r="N3728" s="212"/>
      <c r="O3728" s="212"/>
      <c r="P3728" s="212"/>
      <c r="Q3728" s="212"/>
      <c r="R3728" s="212"/>
      <c r="S3728" s="212"/>
      <c r="T3728" s="212"/>
      <c r="U3728" s="212"/>
      <c r="V3728" s="212"/>
      <c r="W3728" s="212"/>
      <c r="X3728" s="212"/>
      <c r="Y3728" s="212">
        <v>1374</v>
      </c>
      <c r="Z3728" s="212" t="s">
        <v>336</v>
      </c>
      <c r="AA3728" s="212" t="s">
        <v>337</v>
      </c>
      <c r="AB3728" s="212">
        <v>147921.19</v>
      </c>
      <c r="AC3728" s="212">
        <v>178984.65900000001</v>
      </c>
      <c r="AD3728" s="212">
        <v>3.1300000000000001E-2</v>
      </c>
      <c r="AE3728" s="212">
        <v>0</v>
      </c>
      <c r="AF3728" s="212">
        <v>3.1300000000000001E-2</v>
      </c>
      <c r="AG3728" s="212">
        <v>0</v>
      </c>
      <c r="AH3728" s="212">
        <v>4622.54</v>
      </c>
      <c r="AI3728" s="212">
        <v>5593.27</v>
      </c>
      <c r="AJ3728" s="212">
        <v>0</v>
      </c>
      <c r="AK3728" s="212">
        <v>0</v>
      </c>
      <c r="AL3728" s="212">
        <v>0</v>
      </c>
      <c r="AM3728">
        <v>1</v>
      </c>
      <c r="AN3728" t="str">
        <f>VLOOKUP(H3728,'Base Art'!$A:$AJ,36,FALSE)</f>
        <v>MONDELEZ ARGENTINA S.A.</v>
      </c>
    </row>
    <row r="3729" spans="1:40" x14ac:dyDescent="0.25">
      <c r="A3729" s="212" t="s">
        <v>7665</v>
      </c>
      <c r="B3729" s="212">
        <v>1</v>
      </c>
      <c r="C3729" s="212" t="s">
        <v>7666</v>
      </c>
      <c r="D3729" s="212" t="s">
        <v>175</v>
      </c>
      <c r="E3729" s="212">
        <v>56</v>
      </c>
      <c r="F3729" s="212" t="s">
        <v>176</v>
      </c>
      <c r="G3729" s="212" t="s">
        <v>1066</v>
      </c>
      <c r="H3729" s="212">
        <v>568</v>
      </c>
      <c r="I3729" s="212" t="s">
        <v>1067</v>
      </c>
      <c r="J3729" s="212"/>
      <c r="K3729" s="212"/>
      <c r="L3729" s="212"/>
      <c r="M3729" s="212"/>
      <c r="N3729" s="212"/>
      <c r="O3729" s="212"/>
      <c r="P3729" s="212"/>
      <c r="Q3729" s="212"/>
      <c r="R3729" s="212"/>
      <c r="S3729" s="212"/>
      <c r="T3729" s="212"/>
      <c r="U3729" s="212"/>
      <c r="V3729" s="212"/>
      <c r="W3729" s="212"/>
      <c r="X3729" s="212"/>
      <c r="Y3729" s="212">
        <v>1374</v>
      </c>
      <c r="Z3729" s="212" t="s">
        <v>336</v>
      </c>
      <c r="AA3729" s="212" t="s">
        <v>337</v>
      </c>
      <c r="AB3729" s="212">
        <v>147921.19</v>
      </c>
      <c r="AC3729" s="212">
        <v>178984.65900000001</v>
      </c>
      <c r="AD3729" s="212">
        <v>3.1300000000000001E-2</v>
      </c>
      <c r="AE3729" s="212">
        <v>0</v>
      </c>
      <c r="AF3729" s="212">
        <v>3.1300000000000001E-2</v>
      </c>
      <c r="AG3729" s="212">
        <v>0</v>
      </c>
      <c r="AH3729" s="212">
        <v>4622.54</v>
      </c>
      <c r="AI3729" s="212">
        <v>5593.27</v>
      </c>
      <c r="AJ3729" s="212">
        <v>0</v>
      </c>
      <c r="AK3729" s="212">
        <v>0</v>
      </c>
      <c r="AL3729" s="212">
        <v>0</v>
      </c>
      <c r="AM3729">
        <v>1</v>
      </c>
      <c r="AN3729" t="str">
        <f>VLOOKUP(H3729,'Base Art'!$A:$AJ,36,FALSE)</f>
        <v>MONDELEZ ARGENTINA S.A.</v>
      </c>
    </row>
    <row r="3730" spans="1:40" x14ac:dyDescent="0.25">
      <c r="A3730" s="212" t="s">
        <v>7665</v>
      </c>
      <c r="B3730" s="212">
        <v>1</v>
      </c>
      <c r="C3730" s="212" t="s">
        <v>7666</v>
      </c>
      <c r="D3730" s="212" t="s">
        <v>175</v>
      </c>
      <c r="E3730" s="212">
        <v>56</v>
      </c>
      <c r="F3730" s="212" t="s">
        <v>176</v>
      </c>
      <c r="G3730" s="212" t="s">
        <v>380</v>
      </c>
      <c r="H3730" s="212">
        <v>731</v>
      </c>
      <c r="I3730" s="212" t="s">
        <v>381</v>
      </c>
      <c r="J3730" s="212">
        <v>1422</v>
      </c>
      <c r="K3730" s="212" t="s">
        <v>382</v>
      </c>
      <c r="L3730" s="212" t="s">
        <v>383</v>
      </c>
      <c r="M3730" s="212"/>
      <c r="N3730" s="212"/>
      <c r="O3730" s="212"/>
      <c r="P3730" s="212">
        <v>1067</v>
      </c>
      <c r="Q3730" s="212" t="s">
        <v>384</v>
      </c>
      <c r="R3730" s="212" t="s">
        <v>385</v>
      </c>
      <c r="S3730" s="212"/>
      <c r="T3730" s="212"/>
      <c r="U3730" s="212"/>
      <c r="V3730" s="212"/>
      <c r="W3730" s="212"/>
      <c r="X3730" s="212"/>
      <c r="Y3730" s="212">
        <v>1373</v>
      </c>
      <c r="Z3730" s="212" t="s">
        <v>386</v>
      </c>
      <c r="AA3730" s="212" t="s">
        <v>387</v>
      </c>
      <c r="AB3730" s="212">
        <v>17739.418000000001</v>
      </c>
      <c r="AC3730" s="212">
        <v>21464.696</v>
      </c>
      <c r="AD3730" s="212">
        <v>0.25</v>
      </c>
      <c r="AE3730" s="212">
        <v>2.5000000000000001E-2</v>
      </c>
      <c r="AF3730" s="212">
        <v>0.27500000000000002</v>
      </c>
      <c r="AG3730" s="212">
        <v>0</v>
      </c>
      <c r="AH3730" s="212">
        <v>4878.34</v>
      </c>
      <c r="AI3730" s="212">
        <v>5902.79</v>
      </c>
      <c r="AJ3730" s="212">
        <v>0</v>
      </c>
      <c r="AK3730" s="212">
        <v>0</v>
      </c>
      <c r="AL3730" s="212">
        <v>0</v>
      </c>
      <c r="AM3730">
        <v>1</v>
      </c>
      <c r="AN3730" t="str">
        <f>VLOOKUP(H3730,'Base Art'!$A:$AJ,36,FALSE)</f>
        <v>ARCOR S.A.I.C.</v>
      </c>
    </row>
    <row r="3731" spans="1:40" x14ac:dyDescent="0.25">
      <c r="A3731" s="212" t="s">
        <v>7665</v>
      </c>
      <c r="B3731" s="212">
        <v>1</v>
      </c>
      <c r="C3731" s="212" t="s">
        <v>7666</v>
      </c>
      <c r="D3731" s="212" t="s">
        <v>175</v>
      </c>
      <c r="E3731" s="212">
        <v>56</v>
      </c>
      <c r="F3731" s="212" t="s">
        <v>176</v>
      </c>
      <c r="G3731" s="212" t="s">
        <v>408</v>
      </c>
      <c r="H3731" s="212">
        <v>1116</v>
      </c>
      <c r="I3731" s="212" t="s">
        <v>409</v>
      </c>
      <c r="J3731" s="212"/>
      <c r="K3731" s="212"/>
      <c r="L3731" s="212"/>
      <c r="M3731" s="212"/>
      <c r="N3731" s="212"/>
      <c r="O3731" s="212"/>
      <c r="P3731" s="212"/>
      <c r="Q3731" s="212"/>
      <c r="R3731" s="212"/>
      <c r="S3731" s="212"/>
      <c r="T3731" s="212"/>
      <c r="U3731" s="212"/>
      <c r="V3731" s="212"/>
      <c r="W3731" s="212"/>
      <c r="X3731" s="212"/>
      <c r="Y3731" s="212">
        <v>1373</v>
      </c>
      <c r="Z3731" s="212" t="s">
        <v>386</v>
      </c>
      <c r="AA3731" s="212" t="s">
        <v>387</v>
      </c>
      <c r="AB3731" s="212">
        <v>17276.400000000001</v>
      </c>
      <c r="AC3731" s="212">
        <v>20904.441999999999</v>
      </c>
      <c r="AD3731" s="212">
        <v>0.35709999999999997</v>
      </c>
      <c r="AE3731" s="212">
        <v>0</v>
      </c>
      <c r="AF3731" s="212">
        <v>0.35709999999999997</v>
      </c>
      <c r="AG3731" s="212">
        <v>0</v>
      </c>
      <c r="AH3731" s="212">
        <v>6170.14</v>
      </c>
      <c r="AI3731" s="212">
        <v>7465.87</v>
      </c>
      <c r="AJ3731" s="212">
        <v>0</v>
      </c>
      <c r="AK3731" s="212">
        <v>0</v>
      </c>
      <c r="AL3731" s="212">
        <v>0</v>
      </c>
      <c r="AM3731">
        <v>1</v>
      </c>
      <c r="AN3731" t="str">
        <f>VLOOKUP(H3731,'Base Art'!$A:$AJ,36,FALSE)</f>
        <v>MAURI S.A.</v>
      </c>
    </row>
    <row r="3732" spans="1:40" x14ac:dyDescent="0.25">
      <c r="A3732" s="212" t="s">
        <v>7665</v>
      </c>
      <c r="B3732" s="212">
        <v>1</v>
      </c>
      <c r="C3732" s="212" t="s">
        <v>7666</v>
      </c>
      <c r="D3732" s="212" t="s">
        <v>175</v>
      </c>
      <c r="E3732" s="212">
        <v>56</v>
      </c>
      <c r="F3732" s="212" t="s">
        <v>176</v>
      </c>
      <c r="G3732" s="212" t="s">
        <v>410</v>
      </c>
      <c r="H3732" s="212">
        <v>1118</v>
      </c>
      <c r="I3732" s="212" t="s">
        <v>411</v>
      </c>
      <c r="J3732" s="212"/>
      <c r="K3732" s="212"/>
      <c r="L3732" s="212"/>
      <c r="M3732" s="212"/>
      <c r="N3732" s="212"/>
      <c r="O3732" s="212"/>
      <c r="P3732" s="212">
        <v>1335</v>
      </c>
      <c r="Q3732" s="212" t="s">
        <v>412</v>
      </c>
      <c r="R3732" s="212" t="s">
        <v>413</v>
      </c>
      <c r="S3732" s="212"/>
      <c r="T3732" s="212"/>
      <c r="U3732" s="212"/>
      <c r="V3732" s="212"/>
      <c r="W3732" s="212"/>
      <c r="X3732" s="212"/>
      <c r="Y3732" s="212">
        <v>1373</v>
      </c>
      <c r="Z3732" s="212" t="s">
        <v>386</v>
      </c>
      <c r="AA3732" s="212" t="s">
        <v>387</v>
      </c>
      <c r="AB3732" s="212">
        <v>15982.513000000001</v>
      </c>
      <c r="AC3732" s="212">
        <v>19674.845000000001</v>
      </c>
      <c r="AD3732" s="212">
        <v>0.47220000000000001</v>
      </c>
      <c r="AE3732" s="212">
        <v>0</v>
      </c>
      <c r="AF3732" s="212">
        <v>0.47220000000000001</v>
      </c>
      <c r="AG3732" s="212">
        <v>0</v>
      </c>
      <c r="AH3732" s="212">
        <v>7547.3</v>
      </c>
      <c r="AI3732" s="212">
        <v>9290.9</v>
      </c>
      <c r="AJ3732" s="212">
        <v>0</v>
      </c>
      <c r="AK3732" s="212">
        <v>0</v>
      </c>
      <c r="AL3732" s="212">
        <v>0</v>
      </c>
      <c r="AM3732">
        <v>1</v>
      </c>
      <c r="AN3732" t="str">
        <f>VLOOKUP(H3732,'Base Art'!$A:$AJ,36,FALSE)</f>
        <v>MAURI S.A.</v>
      </c>
    </row>
    <row r="3733" spans="1:40" x14ac:dyDescent="0.25">
      <c r="A3733" s="212" t="s">
        <v>7665</v>
      </c>
      <c r="B3733" s="212">
        <v>1</v>
      </c>
      <c r="C3733" s="212" t="s">
        <v>7666</v>
      </c>
      <c r="D3733" s="212" t="s">
        <v>175</v>
      </c>
      <c r="E3733" s="212">
        <v>56</v>
      </c>
      <c r="F3733" s="212" t="s">
        <v>176</v>
      </c>
      <c r="G3733" s="212" t="s">
        <v>414</v>
      </c>
      <c r="H3733" s="212">
        <v>1119</v>
      </c>
      <c r="I3733" s="212" t="s">
        <v>415</v>
      </c>
      <c r="J3733" s="212"/>
      <c r="K3733" s="212"/>
      <c r="L3733" s="212"/>
      <c r="M3733" s="212"/>
      <c r="N3733" s="212"/>
      <c r="O3733" s="212"/>
      <c r="P3733" s="212">
        <v>1335</v>
      </c>
      <c r="Q3733" s="212" t="s">
        <v>412</v>
      </c>
      <c r="R3733" s="212" t="s">
        <v>413</v>
      </c>
      <c r="S3733" s="212"/>
      <c r="T3733" s="212"/>
      <c r="U3733" s="212"/>
      <c r="V3733" s="212"/>
      <c r="W3733" s="212"/>
      <c r="X3733" s="212"/>
      <c r="Y3733" s="212">
        <v>1373</v>
      </c>
      <c r="Z3733" s="212" t="s">
        <v>386</v>
      </c>
      <c r="AA3733" s="212" t="s">
        <v>387</v>
      </c>
      <c r="AB3733" s="212">
        <v>31073.96</v>
      </c>
      <c r="AC3733" s="212">
        <v>37599.497000000003</v>
      </c>
      <c r="AD3733" s="212">
        <v>0.15629999999999999</v>
      </c>
      <c r="AE3733" s="212">
        <v>0</v>
      </c>
      <c r="AF3733" s="212">
        <v>0.15629999999999999</v>
      </c>
      <c r="AG3733" s="212">
        <v>0</v>
      </c>
      <c r="AH3733" s="212">
        <v>4855.3100000000004</v>
      </c>
      <c r="AI3733" s="212">
        <v>5874.92</v>
      </c>
      <c r="AJ3733" s="212">
        <v>0</v>
      </c>
      <c r="AK3733" s="212">
        <v>0</v>
      </c>
      <c r="AL3733" s="212">
        <v>0</v>
      </c>
      <c r="AM3733">
        <v>1</v>
      </c>
      <c r="AN3733" t="str">
        <f>VLOOKUP(H3733,'Base Art'!$A:$AJ,36,FALSE)</f>
        <v>MAURI S.A.</v>
      </c>
    </row>
    <row r="3734" spans="1:40" x14ac:dyDescent="0.25">
      <c r="A3734" s="212" t="s">
        <v>7665</v>
      </c>
      <c r="B3734" s="212">
        <v>1</v>
      </c>
      <c r="C3734" s="212" t="s">
        <v>7666</v>
      </c>
      <c r="D3734" s="212" t="s">
        <v>175</v>
      </c>
      <c r="E3734" s="212">
        <v>56</v>
      </c>
      <c r="F3734" s="212" t="s">
        <v>176</v>
      </c>
      <c r="G3734" s="212" t="s">
        <v>1672</v>
      </c>
      <c r="H3734" s="212">
        <v>1204</v>
      </c>
      <c r="I3734" s="212" t="s">
        <v>1673</v>
      </c>
      <c r="J3734" s="212">
        <v>1460</v>
      </c>
      <c r="K3734" s="212" t="s">
        <v>462</v>
      </c>
      <c r="L3734" s="212" t="s">
        <v>463</v>
      </c>
      <c r="M3734" s="212"/>
      <c r="N3734" s="212"/>
      <c r="O3734" s="212"/>
      <c r="P3734" s="212"/>
      <c r="Q3734" s="212"/>
      <c r="R3734" s="212"/>
      <c r="S3734" s="212"/>
      <c r="T3734" s="212"/>
      <c r="U3734" s="212"/>
      <c r="V3734" s="212"/>
      <c r="W3734" s="212"/>
      <c r="X3734" s="212"/>
      <c r="Y3734" s="212">
        <v>1369</v>
      </c>
      <c r="Z3734" s="212" t="s">
        <v>354</v>
      </c>
      <c r="AA3734" s="212" t="s">
        <v>355</v>
      </c>
      <c r="AB3734" s="212">
        <v>200896.52900000001</v>
      </c>
      <c r="AC3734" s="212">
        <v>243084.815</v>
      </c>
      <c r="AD3734" s="212">
        <v>0.05</v>
      </c>
      <c r="AE3734" s="212">
        <v>0</v>
      </c>
      <c r="AF3734" s="212">
        <v>0.05</v>
      </c>
      <c r="AG3734" s="212">
        <v>0</v>
      </c>
      <c r="AH3734" s="212">
        <v>10044.83</v>
      </c>
      <c r="AI3734" s="212">
        <v>12154.24</v>
      </c>
      <c r="AJ3734" s="212">
        <v>1</v>
      </c>
      <c r="AK3734" s="212">
        <v>0.05</v>
      </c>
      <c r="AL3734" s="212">
        <v>0</v>
      </c>
      <c r="AM3734">
        <v>1</v>
      </c>
      <c r="AN3734" t="str">
        <f>VLOOKUP(H3734,'Base Art'!$A:$AJ,36,FALSE)</f>
        <v>IMPORTADORA SUDAMERICANA S.R.L.</v>
      </c>
    </row>
    <row r="3735" spans="1:40" x14ac:dyDescent="0.25">
      <c r="A3735" s="212" t="s">
        <v>7665</v>
      </c>
      <c r="B3735" s="212">
        <v>1</v>
      </c>
      <c r="C3735" s="212" t="s">
        <v>7666</v>
      </c>
      <c r="D3735" s="212" t="s">
        <v>175</v>
      </c>
      <c r="E3735" s="212">
        <v>56</v>
      </c>
      <c r="F3735" s="212" t="s">
        <v>176</v>
      </c>
      <c r="G3735" s="212" t="s">
        <v>1593</v>
      </c>
      <c r="H3735" s="212">
        <v>1341</v>
      </c>
      <c r="I3735" s="212" t="s">
        <v>1594</v>
      </c>
      <c r="J3735" s="212"/>
      <c r="K3735" s="212"/>
      <c r="L3735" s="212"/>
      <c r="M3735" s="212"/>
      <c r="N3735" s="212"/>
      <c r="O3735" s="212"/>
      <c r="P3735" s="212"/>
      <c r="Q3735" s="212"/>
      <c r="R3735" s="212"/>
      <c r="S3735" s="212"/>
      <c r="T3735" s="212"/>
      <c r="U3735" s="212"/>
      <c r="V3735" s="212"/>
      <c r="W3735" s="212"/>
      <c r="X3735" s="212"/>
      <c r="Y3735" s="212">
        <v>1372</v>
      </c>
      <c r="Z3735" s="212" t="s">
        <v>346</v>
      </c>
      <c r="AA3735" s="212" t="s">
        <v>347</v>
      </c>
      <c r="AB3735" s="212">
        <v>460250.81</v>
      </c>
      <c r="AC3735" s="212">
        <v>556903.47</v>
      </c>
      <c r="AD3735" s="212">
        <v>8.3299999999999999E-2</v>
      </c>
      <c r="AE3735" s="212">
        <v>0</v>
      </c>
      <c r="AF3735" s="212">
        <v>8.3299999999999999E-2</v>
      </c>
      <c r="AG3735" s="212">
        <v>0</v>
      </c>
      <c r="AH3735" s="212">
        <v>38354.230000000003</v>
      </c>
      <c r="AI3735" s="212">
        <v>46408.62</v>
      </c>
      <c r="AJ3735" s="212">
        <v>0</v>
      </c>
      <c r="AK3735" s="212">
        <v>0</v>
      </c>
      <c r="AL3735" s="212">
        <v>0</v>
      </c>
      <c r="AM3735">
        <v>1</v>
      </c>
      <c r="AN3735" t="str">
        <f>VLOOKUP(H3735,'Base Art'!$A:$AJ,36,FALSE)</f>
        <v>LA DELICIA FELIPE FORT S.A.</v>
      </c>
    </row>
    <row r="3736" spans="1:40" x14ac:dyDescent="0.25">
      <c r="A3736" s="212" t="s">
        <v>7665</v>
      </c>
      <c r="B3736" s="212">
        <v>1</v>
      </c>
      <c r="C3736" s="212" t="s">
        <v>7666</v>
      </c>
      <c r="D3736" s="212" t="s">
        <v>175</v>
      </c>
      <c r="E3736" s="212">
        <v>56</v>
      </c>
      <c r="F3736" s="212" t="s">
        <v>176</v>
      </c>
      <c r="G3736" s="212" t="s">
        <v>426</v>
      </c>
      <c r="H3736" s="212">
        <v>1352</v>
      </c>
      <c r="I3736" s="212" t="s">
        <v>427</v>
      </c>
      <c r="J3736" s="212"/>
      <c r="K3736" s="212"/>
      <c r="L3736" s="212"/>
      <c r="M3736" s="212"/>
      <c r="N3736" s="212"/>
      <c r="O3736" s="212"/>
      <c r="P3736" s="212"/>
      <c r="Q3736" s="212"/>
      <c r="R3736" s="212"/>
      <c r="S3736" s="212"/>
      <c r="T3736" s="212"/>
      <c r="U3736" s="212"/>
      <c r="V3736" s="212"/>
      <c r="W3736" s="212"/>
      <c r="X3736" s="212"/>
      <c r="Y3736" s="212">
        <v>1372</v>
      </c>
      <c r="Z3736" s="212" t="s">
        <v>346</v>
      </c>
      <c r="AA3736" s="212" t="s">
        <v>347</v>
      </c>
      <c r="AB3736" s="212">
        <v>222758.00399999999</v>
      </c>
      <c r="AC3736" s="212">
        <v>273795.52500000002</v>
      </c>
      <c r="AD3736" s="212">
        <v>0.25</v>
      </c>
      <c r="AE3736" s="212">
        <v>0</v>
      </c>
      <c r="AF3736" s="212">
        <v>0.25</v>
      </c>
      <c r="AG3736" s="212">
        <v>0</v>
      </c>
      <c r="AH3736" s="212">
        <v>55689.5</v>
      </c>
      <c r="AI3736" s="212">
        <v>68448.88</v>
      </c>
      <c r="AJ3736" s="212">
        <v>1</v>
      </c>
      <c r="AK3736" s="212">
        <v>0.25</v>
      </c>
      <c r="AL3736" s="212">
        <v>0</v>
      </c>
      <c r="AM3736">
        <v>1</v>
      </c>
      <c r="AN3736" t="str">
        <f>VLOOKUP(H3736,'Base Art'!$A:$AJ,36,FALSE)</f>
        <v>LA DELICIA FELIPE FORT S.A.</v>
      </c>
    </row>
    <row r="3737" spans="1:40" x14ac:dyDescent="0.25">
      <c r="A3737" s="212" t="s">
        <v>7665</v>
      </c>
      <c r="B3737" s="212">
        <v>1</v>
      </c>
      <c r="C3737" s="212" t="s">
        <v>7666</v>
      </c>
      <c r="D3737" s="212" t="s">
        <v>175</v>
      </c>
      <c r="E3737" s="212">
        <v>56</v>
      </c>
      <c r="F3737" s="212" t="s">
        <v>176</v>
      </c>
      <c r="G3737" s="212" t="s">
        <v>444</v>
      </c>
      <c r="H3737" s="212">
        <v>1641</v>
      </c>
      <c r="I3737" s="212" t="s">
        <v>445</v>
      </c>
      <c r="J3737" s="212">
        <v>1064</v>
      </c>
      <c r="K3737" s="212" t="s">
        <v>446</v>
      </c>
      <c r="L3737" s="212" t="s">
        <v>447</v>
      </c>
      <c r="M3737" s="212"/>
      <c r="N3737" s="212"/>
      <c r="O3737" s="212"/>
      <c r="P3737" s="212">
        <v>1066</v>
      </c>
      <c r="Q3737" s="212" t="s">
        <v>448</v>
      </c>
      <c r="R3737" s="212" t="s">
        <v>449</v>
      </c>
      <c r="S3737" s="212"/>
      <c r="T3737" s="212"/>
      <c r="U3737" s="212"/>
      <c r="V3737" s="212"/>
      <c r="W3737" s="212"/>
      <c r="X3737" s="212"/>
      <c r="Y3737" s="212">
        <v>1373</v>
      </c>
      <c r="Z3737" s="212" t="s">
        <v>386</v>
      </c>
      <c r="AA3737" s="212" t="s">
        <v>387</v>
      </c>
      <c r="AB3737" s="212">
        <v>16731.150000000001</v>
      </c>
      <c r="AC3737" s="212">
        <v>20412.003000000001</v>
      </c>
      <c r="AD3737" s="212">
        <v>3</v>
      </c>
      <c r="AE3737" s="212">
        <v>0</v>
      </c>
      <c r="AF3737" s="212">
        <v>3</v>
      </c>
      <c r="AG3737" s="212">
        <v>0</v>
      </c>
      <c r="AH3737" s="212">
        <v>50193.45</v>
      </c>
      <c r="AI3737" s="212">
        <v>61236.01</v>
      </c>
      <c r="AJ3737" s="212">
        <v>0</v>
      </c>
      <c r="AK3737" s="212">
        <v>0</v>
      </c>
      <c r="AL3737" s="212">
        <v>0</v>
      </c>
      <c r="AM3737">
        <v>1</v>
      </c>
      <c r="AN3737" t="str">
        <f>VLOOKUP(H3737,'Base Art'!$A:$AJ,36,FALSE)</f>
        <v>MOLINO CAÑUELAS S.A.C.I.F.I.A.</v>
      </c>
    </row>
    <row r="3738" spans="1:40" x14ac:dyDescent="0.25">
      <c r="A3738" s="212" t="s">
        <v>7665</v>
      </c>
      <c r="B3738" s="212">
        <v>1</v>
      </c>
      <c r="C3738" s="212" t="s">
        <v>7666</v>
      </c>
      <c r="D3738" s="212" t="s">
        <v>175</v>
      </c>
      <c r="E3738" s="212">
        <v>56</v>
      </c>
      <c r="F3738" s="212" t="s">
        <v>176</v>
      </c>
      <c r="G3738" s="212" t="s">
        <v>452</v>
      </c>
      <c r="H3738" s="212">
        <v>1643</v>
      </c>
      <c r="I3738" s="212" t="s">
        <v>453</v>
      </c>
      <c r="J3738" s="212">
        <v>1065</v>
      </c>
      <c r="K3738" s="212" t="s">
        <v>454</v>
      </c>
      <c r="L3738" s="212" t="s">
        <v>455</v>
      </c>
      <c r="M3738" s="212"/>
      <c r="N3738" s="212"/>
      <c r="O3738" s="212"/>
      <c r="P3738" s="212"/>
      <c r="Q3738" s="212"/>
      <c r="R3738" s="212"/>
      <c r="S3738" s="212"/>
      <c r="T3738" s="212"/>
      <c r="U3738" s="212"/>
      <c r="V3738" s="212"/>
      <c r="W3738" s="212"/>
      <c r="X3738" s="212"/>
      <c r="Y3738" s="212">
        <v>1373</v>
      </c>
      <c r="Z3738" s="212" t="s">
        <v>386</v>
      </c>
      <c r="AA3738" s="212" t="s">
        <v>387</v>
      </c>
      <c r="AB3738" s="212">
        <v>14284.39</v>
      </c>
      <c r="AC3738" s="212">
        <v>17284.111000000001</v>
      </c>
      <c r="AD3738" s="212">
        <v>0.21429999999999999</v>
      </c>
      <c r="AE3738" s="212">
        <v>0</v>
      </c>
      <c r="AF3738" s="212">
        <v>0.21429999999999999</v>
      </c>
      <c r="AG3738" s="212">
        <v>0</v>
      </c>
      <c r="AH3738" s="212">
        <v>3060.94</v>
      </c>
      <c r="AI3738" s="212">
        <v>3703.74</v>
      </c>
      <c r="AJ3738" s="212">
        <v>0</v>
      </c>
      <c r="AK3738" s="212">
        <v>0</v>
      </c>
      <c r="AL3738" s="212">
        <v>0</v>
      </c>
      <c r="AM3738">
        <v>1</v>
      </c>
      <c r="AN3738" t="str">
        <f>VLOOKUP(H3738,'Base Art'!$A:$AJ,36,FALSE)</f>
        <v>MOLINO CAÑUELAS S.A.C.I.F.I.A.</v>
      </c>
    </row>
    <row r="3739" spans="1:40" x14ac:dyDescent="0.25">
      <c r="A3739" s="212" t="s">
        <v>7665</v>
      </c>
      <c r="B3739" s="212">
        <v>1</v>
      </c>
      <c r="C3739" s="212" t="s">
        <v>7666</v>
      </c>
      <c r="D3739" s="212" t="s">
        <v>175</v>
      </c>
      <c r="E3739" s="212">
        <v>56</v>
      </c>
      <c r="F3739" s="212" t="s">
        <v>176</v>
      </c>
      <c r="G3739" s="212" t="s">
        <v>456</v>
      </c>
      <c r="H3739" s="212">
        <v>1646</v>
      </c>
      <c r="I3739" s="212" t="s">
        <v>457</v>
      </c>
      <c r="J3739" s="212">
        <v>1064</v>
      </c>
      <c r="K3739" s="212" t="s">
        <v>446</v>
      </c>
      <c r="L3739" s="212" t="s">
        <v>447</v>
      </c>
      <c r="M3739" s="212"/>
      <c r="N3739" s="212"/>
      <c r="O3739" s="212"/>
      <c r="P3739" s="212">
        <v>1066</v>
      </c>
      <c r="Q3739" s="212" t="s">
        <v>448</v>
      </c>
      <c r="R3739" s="212" t="s">
        <v>449</v>
      </c>
      <c r="S3739" s="212"/>
      <c r="T3739" s="212"/>
      <c r="U3739" s="212"/>
      <c r="V3739" s="212"/>
      <c r="W3739" s="212"/>
      <c r="X3739" s="212"/>
      <c r="Y3739" s="212">
        <v>1373</v>
      </c>
      <c r="Z3739" s="212" t="s">
        <v>386</v>
      </c>
      <c r="AA3739" s="212" t="s">
        <v>387</v>
      </c>
      <c r="AB3739" s="212">
        <v>20077.376</v>
      </c>
      <c r="AC3739" s="212">
        <v>24895.947</v>
      </c>
      <c r="AD3739" s="212">
        <v>1</v>
      </c>
      <c r="AE3739" s="212">
        <v>0</v>
      </c>
      <c r="AF3739" s="212">
        <v>1</v>
      </c>
      <c r="AG3739" s="212">
        <v>0</v>
      </c>
      <c r="AH3739" s="212">
        <v>20077.38</v>
      </c>
      <c r="AI3739" s="212">
        <v>24895.95</v>
      </c>
      <c r="AJ3739" s="212">
        <v>0</v>
      </c>
      <c r="AK3739" s="212">
        <v>0</v>
      </c>
      <c r="AL3739" s="212">
        <v>0</v>
      </c>
      <c r="AM3739">
        <v>1</v>
      </c>
      <c r="AN3739" t="str">
        <f>VLOOKUP(H3739,'Base Art'!$A:$AJ,36,FALSE)</f>
        <v>MOLINO CAÑUELAS S.A.C.I.F.I.A.</v>
      </c>
    </row>
    <row r="3740" spans="1:40" x14ac:dyDescent="0.25">
      <c r="A3740" s="212" t="s">
        <v>7665</v>
      </c>
      <c r="B3740" s="212">
        <v>1</v>
      </c>
      <c r="C3740" s="212" t="s">
        <v>7666</v>
      </c>
      <c r="D3740" s="212" t="s">
        <v>175</v>
      </c>
      <c r="E3740" s="212">
        <v>56</v>
      </c>
      <c r="F3740" s="212" t="s">
        <v>176</v>
      </c>
      <c r="G3740" s="212" t="s">
        <v>458</v>
      </c>
      <c r="H3740" s="212">
        <v>1648</v>
      </c>
      <c r="I3740" s="212" t="s">
        <v>459</v>
      </c>
      <c r="J3740" s="212">
        <v>1422</v>
      </c>
      <c r="K3740" s="212" t="s">
        <v>382</v>
      </c>
      <c r="L3740" s="212" t="s">
        <v>383</v>
      </c>
      <c r="M3740" s="212"/>
      <c r="N3740" s="212"/>
      <c r="O3740" s="212"/>
      <c r="P3740" s="212">
        <v>1067</v>
      </c>
      <c r="Q3740" s="212" t="s">
        <v>384</v>
      </c>
      <c r="R3740" s="212" t="s">
        <v>385</v>
      </c>
      <c r="S3740" s="212"/>
      <c r="T3740" s="212"/>
      <c r="U3740" s="212"/>
      <c r="V3740" s="212"/>
      <c r="W3740" s="212"/>
      <c r="X3740" s="212"/>
      <c r="Y3740" s="212">
        <v>1373</v>
      </c>
      <c r="Z3740" s="212" t="s">
        <v>386</v>
      </c>
      <c r="AA3740" s="212" t="s">
        <v>387</v>
      </c>
      <c r="AB3740" s="212">
        <v>16185.071</v>
      </c>
      <c r="AC3740" s="212">
        <v>20069.488000000001</v>
      </c>
      <c r="AD3740" s="212">
        <v>2</v>
      </c>
      <c r="AE3740" s="212">
        <v>0</v>
      </c>
      <c r="AF3740" s="212">
        <v>2</v>
      </c>
      <c r="AG3740" s="212">
        <v>0</v>
      </c>
      <c r="AH3740" s="212">
        <v>32370.14</v>
      </c>
      <c r="AI3740" s="212">
        <v>40138.980000000003</v>
      </c>
      <c r="AJ3740" s="212">
        <v>1</v>
      </c>
      <c r="AK3740" s="212">
        <v>2</v>
      </c>
      <c r="AL3740" s="212">
        <v>0</v>
      </c>
      <c r="AM3740">
        <v>1</v>
      </c>
      <c r="AN3740" t="str">
        <f>VLOOKUP(H3740,'Base Art'!$A:$AJ,36,FALSE)</f>
        <v>ARCOR S.A.I.C.</v>
      </c>
    </row>
    <row r="3741" spans="1:40" x14ac:dyDescent="0.25">
      <c r="A3741" s="212" t="s">
        <v>7665</v>
      </c>
      <c r="B3741" s="212">
        <v>1</v>
      </c>
      <c r="C3741" s="212" t="s">
        <v>7666</v>
      </c>
      <c r="D3741" s="212" t="s">
        <v>175</v>
      </c>
      <c r="E3741" s="212">
        <v>56</v>
      </c>
      <c r="F3741" s="212" t="s">
        <v>176</v>
      </c>
      <c r="G3741" s="212" t="s">
        <v>464</v>
      </c>
      <c r="H3741" s="212">
        <v>1808</v>
      </c>
      <c r="I3741" s="212" t="s">
        <v>465</v>
      </c>
      <c r="J3741" s="212">
        <v>1470</v>
      </c>
      <c r="K3741" s="212" t="s">
        <v>466</v>
      </c>
      <c r="L3741" s="212" t="s">
        <v>467</v>
      </c>
      <c r="M3741" s="212"/>
      <c r="N3741" s="212"/>
      <c r="O3741" s="212"/>
      <c r="P3741" s="212"/>
      <c r="Q3741" s="212"/>
      <c r="R3741" s="212"/>
      <c r="S3741" s="212"/>
      <c r="T3741" s="212"/>
      <c r="U3741" s="212"/>
      <c r="V3741" s="212"/>
      <c r="W3741" s="212"/>
      <c r="X3741" s="212"/>
      <c r="Y3741" s="212">
        <v>1374</v>
      </c>
      <c r="Z3741" s="212" t="s">
        <v>336</v>
      </c>
      <c r="AA3741" s="212" t="s">
        <v>337</v>
      </c>
      <c r="AB3741" s="212">
        <v>106227</v>
      </c>
      <c r="AC3741" s="212">
        <v>128534.67</v>
      </c>
      <c r="AD3741" s="212">
        <v>8.3299999999999999E-2</v>
      </c>
      <c r="AE3741" s="212">
        <v>0</v>
      </c>
      <c r="AF3741" s="212">
        <v>8.3299999999999999E-2</v>
      </c>
      <c r="AG3741" s="212">
        <v>0</v>
      </c>
      <c r="AH3741" s="212">
        <v>8852.25</v>
      </c>
      <c r="AI3741" s="212">
        <v>10711.22</v>
      </c>
      <c r="AJ3741" s="212">
        <v>0</v>
      </c>
      <c r="AK3741" s="212">
        <v>0</v>
      </c>
      <c r="AL3741" s="212">
        <v>0</v>
      </c>
      <c r="AM3741">
        <v>1</v>
      </c>
      <c r="AN3741" t="str">
        <f>VLOOKUP(H3741,'Base Art'!$A:$AJ,36,FALSE)</f>
        <v>LHERITIER ARGENTINA S.A.</v>
      </c>
    </row>
    <row r="3742" spans="1:40" x14ac:dyDescent="0.25">
      <c r="A3742" s="212" t="s">
        <v>7665</v>
      </c>
      <c r="B3742" s="212">
        <v>1</v>
      </c>
      <c r="C3742" s="212" t="s">
        <v>7666</v>
      </c>
      <c r="D3742" s="212" t="s">
        <v>175</v>
      </c>
      <c r="E3742" s="212">
        <v>56</v>
      </c>
      <c r="F3742" s="212" t="s">
        <v>176</v>
      </c>
      <c r="G3742" s="212" t="s">
        <v>468</v>
      </c>
      <c r="H3742" s="212">
        <v>1870</v>
      </c>
      <c r="I3742" s="212" t="s">
        <v>469</v>
      </c>
      <c r="J3742" s="212">
        <v>1351</v>
      </c>
      <c r="K3742" s="212" t="s">
        <v>470</v>
      </c>
      <c r="L3742" s="212" t="s">
        <v>471</v>
      </c>
      <c r="M3742" s="212"/>
      <c r="N3742" s="212"/>
      <c r="O3742" s="212"/>
      <c r="P3742" s="212">
        <v>1141</v>
      </c>
      <c r="Q3742" s="212" t="s">
        <v>472</v>
      </c>
      <c r="R3742" s="212" t="s">
        <v>473</v>
      </c>
      <c r="S3742" s="212"/>
      <c r="T3742" s="212"/>
      <c r="U3742" s="212"/>
      <c r="V3742" s="212"/>
      <c r="W3742" s="212"/>
      <c r="X3742" s="212"/>
      <c r="Y3742" s="212">
        <v>1372</v>
      </c>
      <c r="Z3742" s="212" t="s">
        <v>346</v>
      </c>
      <c r="AA3742" s="212" t="s">
        <v>347</v>
      </c>
      <c r="AB3742" s="212">
        <v>264368.62</v>
      </c>
      <c r="AC3742" s="212">
        <v>327817.09399999998</v>
      </c>
      <c r="AD3742" s="212">
        <v>4.1700000000000001E-2</v>
      </c>
      <c r="AE3742" s="212">
        <v>0</v>
      </c>
      <c r="AF3742" s="212">
        <v>4.1700000000000001E-2</v>
      </c>
      <c r="AG3742" s="212">
        <v>0</v>
      </c>
      <c r="AH3742" s="212">
        <v>11015.36</v>
      </c>
      <c r="AI3742" s="212">
        <v>13659.05</v>
      </c>
      <c r="AJ3742" s="212">
        <v>0</v>
      </c>
      <c r="AK3742" s="212">
        <v>0</v>
      </c>
      <c r="AL3742" s="212">
        <v>0</v>
      </c>
      <c r="AM3742">
        <v>1</v>
      </c>
      <c r="AN3742" t="str">
        <f>VLOOKUP(H3742,'Base Art'!$A:$AJ,36,FALSE)</f>
        <v>FERRERO ARGENTINA S.A.</v>
      </c>
    </row>
    <row r="3743" spans="1:40" x14ac:dyDescent="0.25">
      <c r="A3743" s="212" t="s">
        <v>7665</v>
      </c>
      <c r="B3743" s="212">
        <v>1</v>
      </c>
      <c r="C3743" s="212" t="s">
        <v>7666</v>
      </c>
      <c r="D3743" s="212" t="s">
        <v>175</v>
      </c>
      <c r="E3743" s="212">
        <v>56</v>
      </c>
      <c r="F3743" s="212" t="s">
        <v>176</v>
      </c>
      <c r="G3743" s="212" t="s">
        <v>956</v>
      </c>
      <c r="H3743" s="212">
        <v>1871</v>
      </c>
      <c r="I3743" s="212" t="s">
        <v>957</v>
      </c>
      <c r="J3743" s="212">
        <v>1351</v>
      </c>
      <c r="K3743" s="212" t="s">
        <v>470</v>
      </c>
      <c r="L3743" s="212" t="s">
        <v>471</v>
      </c>
      <c r="M3743" s="212"/>
      <c r="N3743" s="212"/>
      <c r="O3743" s="212"/>
      <c r="P3743" s="212">
        <v>1141</v>
      </c>
      <c r="Q3743" s="212" t="s">
        <v>472</v>
      </c>
      <c r="R3743" s="212" t="s">
        <v>473</v>
      </c>
      <c r="S3743" s="212"/>
      <c r="T3743" s="212"/>
      <c r="U3743" s="212"/>
      <c r="V3743" s="212"/>
      <c r="W3743" s="212"/>
      <c r="X3743" s="212"/>
      <c r="Y3743" s="212">
        <v>1372</v>
      </c>
      <c r="Z3743" s="212" t="s">
        <v>346</v>
      </c>
      <c r="AA3743" s="212" t="s">
        <v>347</v>
      </c>
      <c r="AB3743" s="212">
        <v>264368.62</v>
      </c>
      <c r="AC3743" s="212">
        <v>327817.09399999998</v>
      </c>
      <c r="AD3743" s="212">
        <v>4.1700000000000001E-2</v>
      </c>
      <c r="AE3743" s="212">
        <v>0</v>
      </c>
      <c r="AF3743" s="212">
        <v>4.1700000000000001E-2</v>
      </c>
      <c r="AG3743" s="212">
        <v>0</v>
      </c>
      <c r="AH3743" s="212">
        <v>11015.36</v>
      </c>
      <c r="AI3743" s="212">
        <v>13659.05</v>
      </c>
      <c r="AJ3743" s="212">
        <v>0</v>
      </c>
      <c r="AK3743" s="212">
        <v>0</v>
      </c>
      <c r="AL3743" s="212">
        <v>0</v>
      </c>
      <c r="AM3743">
        <v>1</v>
      </c>
      <c r="AN3743" t="str">
        <f>VLOOKUP(H3743,'Base Art'!$A:$AJ,36,FALSE)</f>
        <v>FERRERO ARGENTINA S.A.</v>
      </c>
    </row>
    <row r="3744" spans="1:40" x14ac:dyDescent="0.25">
      <c r="A3744" s="212" t="s">
        <v>7665</v>
      </c>
      <c r="B3744" s="212">
        <v>1</v>
      </c>
      <c r="C3744" s="212" t="s">
        <v>7666</v>
      </c>
      <c r="D3744" s="212" t="s">
        <v>175</v>
      </c>
      <c r="E3744" s="212">
        <v>56</v>
      </c>
      <c r="F3744" s="212" t="s">
        <v>176</v>
      </c>
      <c r="G3744" s="212" t="s">
        <v>474</v>
      </c>
      <c r="H3744" s="212">
        <v>1882</v>
      </c>
      <c r="I3744" s="212" t="s">
        <v>475</v>
      </c>
      <c r="J3744" s="212">
        <v>1202</v>
      </c>
      <c r="K3744" s="212" t="s">
        <v>476</v>
      </c>
      <c r="L3744" s="212" t="s">
        <v>477</v>
      </c>
      <c r="M3744" s="212"/>
      <c r="N3744" s="212"/>
      <c r="O3744" s="212"/>
      <c r="P3744" s="212"/>
      <c r="Q3744" s="212"/>
      <c r="R3744" s="212"/>
      <c r="S3744" s="212"/>
      <c r="T3744" s="212"/>
      <c r="U3744" s="212"/>
      <c r="V3744" s="212"/>
      <c r="W3744" s="212"/>
      <c r="X3744" s="212"/>
      <c r="Y3744" s="212">
        <v>1372</v>
      </c>
      <c r="Z3744" s="212" t="s">
        <v>346</v>
      </c>
      <c r="AA3744" s="212" t="s">
        <v>347</v>
      </c>
      <c r="AB3744" s="212">
        <v>164739.94</v>
      </c>
      <c r="AC3744" s="212">
        <v>202972.83199999999</v>
      </c>
      <c r="AD3744" s="212">
        <v>0.5</v>
      </c>
      <c r="AE3744" s="212">
        <v>0.33329999999999999</v>
      </c>
      <c r="AF3744" s="212">
        <v>0.83330000000000004</v>
      </c>
      <c r="AG3744" s="212">
        <v>0</v>
      </c>
      <c r="AH3744" s="212">
        <v>137283.28</v>
      </c>
      <c r="AI3744" s="212">
        <v>169144.03</v>
      </c>
      <c r="AJ3744" s="212">
        <v>0</v>
      </c>
      <c r="AK3744" s="212">
        <v>0</v>
      </c>
      <c r="AL3744" s="212">
        <v>0</v>
      </c>
      <c r="AM3744">
        <v>1</v>
      </c>
      <c r="AN3744" t="str">
        <f>VLOOKUP(H3744,'Base Art'!$A:$AJ,36,FALSE)</f>
        <v>FERRERO ARGENTINA S.A.</v>
      </c>
    </row>
    <row r="3745" spans="1:40" x14ac:dyDescent="0.25">
      <c r="A3745" s="212" t="s">
        <v>7665</v>
      </c>
      <c r="B3745" s="212">
        <v>1</v>
      </c>
      <c r="C3745" s="212" t="s">
        <v>7666</v>
      </c>
      <c r="D3745" s="212" t="s">
        <v>175</v>
      </c>
      <c r="E3745" s="212">
        <v>56</v>
      </c>
      <c r="F3745" s="212" t="s">
        <v>176</v>
      </c>
      <c r="G3745" s="212" t="s">
        <v>488</v>
      </c>
      <c r="H3745" s="212">
        <v>1942</v>
      </c>
      <c r="I3745" s="212" t="s">
        <v>489</v>
      </c>
      <c r="J3745" s="212">
        <v>1425</v>
      </c>
      <c r="K3745" s="212" t="s">
        <v>484</v>
      </c>
      <c r="L3745" s="212" t="s">
        <v>485</v>
      </c>
      <c r="M3745" s="212"/>
      <c r="N3745" s="212"/>
      <c r="O3745" s="212"/>
      <c r="P3745" s="212">
        <v>1277</v>
      </c>
      <c r="Q3745" s="212" t="s">
        <v>486</v>
      </c>
      <c r="R3745" s="212" t="s">
        <v>487</v>
      </c>
      <c r="S3745" s="212"/>
      <c r="T3745" s="212"/>
      <c r="U3745" s="212"/>
      <c r="V3745" s="212"/>
      <c r="W3745" s="212"/>
      <c r="X3745" s="212"/>
      <c r="Y3745" s="212">
        <v>1374</v>
      </c>
      <c r="Z3745" s="212" t="s">
        <v>336</v>
      </c>
      <c r="AA3745" s="212" t="s">
        <v>337</v>
      </c>
      <c r="AB3745" s="212">
        <v>65206.38</v>
      </c>
      <c r="AC3745" s="212">
        <v>78899.706999999995</v>
      </c>
      <c r="AD3745" s="212">
        <v>8.3299999999999999E-2</v>
      </c>
      <c r="AE3745" s="212">
        <v>0</v>
      </c>
      <c r="AF3745" s="212">
        <v>8.3299999999999999E-2</v>
      </c>
      <c r="AG3745" s="212">
        <v>0</v>
      </c>
      <c r="AH3745" s="212">
        <v>5433.86</v>
      </c>
      <c r="AI3745" s="212">
        <v>6574.98</v>
      </c>
      <c r="AJ3745" s="212">
        <v>0</v>
      </c>
      <c r="AK3745" s="212">
        <v>0</v>
      </c>
      <c r="AL3745" s="212">
        <v>0</v>
      </c>
      <c r="AM3745">
        <v>1</v>
      </c>
      <c r="AN3745" t="str">
        <f>VLOOKUP(H3745,'Base Art'!$A:$AJ,36,FALSE)</f>
        <v>GEORGALOS HNOS. S.A.I.C.A.</v>
      </c>
    </row>
    <row r="3746" spans="1:40" x14ac:dyDescent="0.25">
      <c r="A3746" s="212" t="s">
        <v>7665</v>
      </c>
      <c r="B3746" s="212">
        <v>1</v>
      </c>
      <c r="C3746" s="212" t="s">
        <v>7666</v>
      </c>
      <c r="D3746" s="212" t="s">
        <v>175</v>
      </c>
      <c r="E3746" s="212">
        <v>56</v>
      </c>
      <c r="F3746" s="212" t="s">
        <v>176</v>
      </c>
      <c r="G3746" s="212" t="s">
        <v>496</v>
      </c>
      <c r="H3746" s="212">
        <v>2039</v>
      </c>
      <c r="I3746" s="212" t="s">
        <v>497</v>
      </c>
      <c r="J3746" s="212"/>
      <c r="K3746" s="212"/>
      <c r="L3746" s="212"/>
      <c r="M3746" s="212"/>
      <c r="N3746" s="212"/>
      <c r="O3746" s="212"/>
      <c r="P3746" s="212"/>
      <c r="Q3746" s="212"/>
      <c r="R3746" s="212"/>
      <c r="S3746" s="212"/>
      <c r="T3746" s="212"/>
      <c r="U3746" s="212"/>
      <c r="V3746" s="212"/>
      <c r="W3746" s="212"/>
      <c r="X3746" s="212"/>
      <c r="Y3746" s="212">
        <v>1370</v>
      </c>
      <c r="Z3746" s="212" t="s">
        <v>400</v>
      </c>
      <c r="AA3746" s="212" t="s">
        <v>401</v>
      </c>
      <c r="AB3746" s="212">
        <v>25035.85</v>
      </c>
      <c r="AC3746" s="212">
        <v>30293.379000000001</v>
      </c>
      <c r="AD3746" s="212">
        <v>4.1666999999999996</v>
      </c>
      <c r="AE3746" s="212">
        <v>0.83330000000000004</v>
      </c>
      <c r="AF3746" s="212">
        <v>5</v>
      </c>
      <c r="AG3746" s="212">
        <v>0</v>
      </c>
      <c r="AH3746" s="212">
        <v>125179.25</v>
      </c>
      <c r="AI3746" s="212">
        <v>151466.89000000001</v>
      </c>
      <c r="AJ3746" s="212">
        <v>0</v>
      </c>
      <c r="AK3746" s="212">
        <v>0</v>
      </c>
      <c r="AL3746" s="212">
        <v>0</v>
      </c>
      <c r="AM3746">
        <v>1</v>
      </c>
      <c r="AN3746" t="str">
        <f>VLOOKUP(H3746,'Base Art'!$A:$AJ,36,FALSE)</f>
        <v>ENERGY GROUP S.R.L.</v>
      </c>
    </row>
    <row r="3747" spans="1:40" x14ac:dyDescent="0.25">
      <c r="A3747" s="212" t="s">
        <v>7665</v>
      </c>
      <c r="B3747" s="212">
        <v>1</v>
      </c>
      <c r="C3747" s="212" t="s">
        <v>7666</v>
      </c>
      <c r="D3747" s="212" t="s">
        <v>175</v>
      </c>
      <c r="E3747" s="212">
        <v>56</v>
      </c>
      <c r="F3747" s="212" t="s">
        <v>176</v>
      </c>
      <c r="G3747" s="212" t="s">
        <v>504</v>
      </c>
      <c r="H3747" s="212">
        <v>2339</v>
      </c>
      <c r="I3747" s="212" t="s">
        <v>505</v>
      </c>
      <c r="J3747" s="212"/>
      <c r="K3747" s="212"/>
      <c r="L3747" s="212"/>
      <c r="M3747" s="212"/>
      <c r="N3747" s="212"/>
      <c r="O3747" s="212"/>
      <c r="P3747" s="212">
        <v>1086</v>
      </c>
      <c r="Q3747" s="212" t="s">
        <v>502</v>
      </c>
      <c r="R3747" s="212" t="s">
        <v>503</v>
      </c>
      <c r="S3747" s="212"/>
      <c r="T3747" s="212"/>
      <c r="U3747" s="212"/>
      <c r="V3747" s="212"/>
      <c r="W3747" s="212"/>
      <c r="X3747" s="212"/>
      <c r="Y3747" s="212">
        <v>1373</v>
      </c>
      <c r="Z3747" s="212" t="s">
        <v>386</v>
      </c>
      <c r="AA3747" s="212" t="s">
        <v>387</v>
      </c>
      <c r="AB3747" s="212">
        <v>25545.306</v>
      </c>
      <c r="AC3747" s="212">
        <v>31040.609</v>
      </c>
      <c r="AD3747" s="212">
        <v>2.3332999999999999</v>
      </c>
      <c r="AE3747" s="212">
        <v>6.6699999999999995E-2</v>
      </c>
      <c r="AF3747" s="212">
        <v>2.4</v>
      </c>
      <c r="AG3747" s="212">
        <v>0</v>
      </c>
      <c r="AH3747" s="212">
        <v>61308.73</v>
      </c>
      <c r="AI3747" s="212">
        <v>74497.460000000006</v>
      </c>
      <c r="AJ3747" s="212">
        <v>0</v>
      </c>
      <c r="AK3747" s="212">
        <v>0</v>
      </c>
      <c r="AL3747" s="212">
        <v>0</v>
      </c>
      <c r="AM3747">
        <v>1</v>
      </c>
      <c r="AN3747" t="str">
        <f>VLOOKUP(H3747,'Base Art'!$A:$AJ,36,FALSE)</f>
        <v>DON SATUR S.R.L.</v>
      </c>
    </row>
    <row r="3748" spans="1:40" x14ac:dyDescent="0.25">
      <c r="A3748" s="212" t="s">
        <v>7665</v>
      </c>
      <c r="B3748" s="212">
        <v>1</v>
      </c>
      <c r="C3748" s="212" t="s">
        <v>7666</v>
      </c>
      <c r="D3748" s="212" t="s">
        <v>175</v>
      </c>
      <c r="E3748" s="212">
        <v>56</v>
      </c>
      <c r="F3748" s="212" t="s">
        <v>176</v>
      </c>
      <c r="G3748" s="212" t="s">
        <v>518</v>
      </c>
      <c r="H3748" s="212">
        <v>3237</v>
      </c>
      <c r="I3748" s="212" t="s">
        <v>519</v>
      </c>
      <c r="J3748" s="212">
        <v>1477</v>
      </c>
      <c r="K3748" s="212" t="s">
        <v>512</v>
      </c>
      <c r="L3748" s="212" t="s">
        <v>513</v>
      </c>
      <c r="M3748" s="212"/>
      <c r="N3748" s="212"/>
      <c r="O3748" s="212"/>
      <c r="P3748" s="212">
        <v>1093</v>
      </c>
      <c r="Q3748" s="212" t="s">
        <v>520</v>
      </c>
      <c r="R3748" s="212" t="s">
        <v>521</v>
      </c>
      <c r="S3748" s="212"/>
      <c r="T3748" s="212"/>
      <c r="U3748" s="212"/>
      <c r="V3748" s="212"/>
      <c r="W3748" s="212"/>
      <c r="X3748" s="212"/>
      <c r="Y3748" s="212">
        <v>1373</v>
      </c>
      <c r="Z3748" s="212" t="s">
        <v>386</v>
      </c>
      <c r="AA3748" s="212" t="s">
        <v>387</v>
      </c>
      <c r="AB3748" s="212">
        <v>97956.899000000005</v>
      </c>
      <c r="AC3748" s="212">
        <v>121466.55499999999</v>
      </c>
      <c r="AD3748" s="212">
        <v>0.33329999999999999</v>
      </c>
      <c r="AE3748" s="212">
        <v>0</v>
      </c>
      <c r="AF3748" s="212">
        <v>0.33329999999999999</v>
      </c>
      <c r="AG3748" s="212">
        <v>0</v>
      </c>
      <c r="AH3748" s="212">
        <v>32652.3</v>
      </c>
      <c r="AI3748" s="212">
        <v>40488.85</v>
      </c>
      <c r="AJ3748" s="212">
        <v>0</v>
      </c>
      <c r="AK3748" s="212">
        <v>0</v>
      </c>
      <c r="AL3748" s="212">
        <v>0</v>
      </c>
      <c r="AM3748">
        <v>1</v>
      </c>
      <c r="AN3748" t="str">
        <f>VLOOKUP(H3748,'Base Art'!$A:$AJ,36,FALSE)</f>
        <v>ESTABLECIM. MODELO LAS COLONIAS S.A</v>
      </c>
    </row>
    <row r="3749" spans="1:40" x14ac:dyDescent="0.25">
      <c r="A3749" s="212" t="s">
        <v>7665</v>
      </c>
      <c r="B3749" s="212">
        <v>1</v>
      </c>
      <c r="C3749" s="212" t="s">
        <v>7666</v>
      </c>
      <c r="D3749" s="212" t="s">
        <v>175</v>
      </c>
      <c r="E3749" s="212">
        <v>56</v>
      </c>
      <c r="F3749" s="212" t="s">
        <v>176</v>
      </c>
      <c r="G3749" s="212" t="s">
        <v>522</v>
      </c>
      <c r="H3749" s="212">
        <v>3238</v>
      </c>
      <c r="I3749" s="212" t="s">
        <v>523</v>
      </c>
      <c r="J3749" s="212">
        <v>1477</v>
      </c>
      <c r="K3749" s="212" t="s">
        <v>512</v>
      </c>
      <c r="L3749" s="212" t="s">
        <v>513</v>
      </c>
      <c r="M3749" s="212"/>
      <c r="N3749" s="212"/>
      <c r="O3749" s="212"/>
      <c r="P3749" s="212">
        <v>1093</v>
      </c>
      <c r="Q3749" s="212" t="s">
        <v>520</v>
      </c>
      <c r="R3749" s="212" t="s">
        <v>521</v>
      </c>
      <c r="S3749" s="212"/>
      <c r="T3749" s="212"/>
      <c r="U3749" s="212"/>
      <c r="V3749" s="212"/>
      <c r="W3749" s="212"/>
      <c r="X3749" s="212"/>
      <c r="Y3749" s="212">
        <v>1373</v>
      </c>
      <c r="Z3749" s="212" t="s">
        <v>386</v>
      </c>
      <c r="AA3749" s="212" t="s">
        <v>387</v>
      </c>
      <c r="AB3749" s="212">
        <v>97956.899000000005</v>
      </c>
      <c r="AC3749" s="212">
        <v>121466.55</v>
      </c>
      <c r="AD3749" s="212">
        <v>0.25</v>
      </c>
      <c r="AE3749" s="212">
        <v>0</v>
      </c>
      <c r="AF3749" s="212">
        <v>0.25</v>
      </c>
      <c r="AG3749" s="212">
        <v>0</v>
      </c>
      <c r="AH3749" s="212">
        <v>24489.22</v>
      </c>
      <c r="AI3749" s="212">
        <v>30366.639999999999</v>
      </c>
      <c r="AJ3749" s="212">
        <v>0</v>
      </c>
      <c r="AK3749" s="212">
        <v>0</v>
      </c>
      <c r="AL3749" s="212">
        <v>0</v>
      </c>
      <c r="AM3749">
        <v>1</v>
      </c>
      <c r="AN3749" t="str">
        <f>VLOOKUP(H3749,'Base Art'!$A:$AJ,36,FALSE)</f>
        <v>ESTABLECIM. MODELO LAS COLONIAS S.A</v>
      </c>
    </row>
    <row r="3750" spans="1:40" x14ac:dyDescent="0.25">
      <c r="A3750" s="212" t="s">
        <v>7665</v>
      </c>
      <c r="B3750" s="212">
        <v>1</v>
      </c>
      <c r="C3750" s="212" t="s">
        <v>7666</v>
      </c>
      <c r="D3750" s="212" t="s">
        <v>175</v>
      </c>
      <c r="E3750" s="212">
        <v>56</v>
      </c>
      <c r="F3750" s="212" t="s">
        <v>176</v>
      </c>
      <c r="G3750" s="212" t="s">
        <v>532</v>
      </c>
      <c r="H3750" s="212">
        <v>3500</v>
      </c>
      <c r="I3750" s="212" t="s">
        <v>533</v>
      </c>
      <c r="J3750" s="212">
        <v>1204</v>
      </c>
      <c r="K3750" s="212" t="s">
        <v>492</v>
      </c>
      <c r="L3750" s="212" t="s">
        <v>493</v>
      </c>
      <c r="M3750" s="212"/>
      <c r="N3750" s="212"/>
      <c r="O3750" s="212"/>
      <c r="P3750" s="212"/>
      <c r="Q3750" s="212"/>
      <c r="R3750" s="212"/>
      <c r="S3750" s="212"/>
      <c r="T3750" s="212"/>
      <c r="U3750" s="212"/>
      <c r="V3750" s="212"/>
      <c r="W3750" s="212"/>
      <c r="X3750" s="212"/>
      <c r="Y3750" s="212">
        <v>1372</v>
      </c>
      <c r="Z3750" s="212" t="s">
        <v>346</v>
      </c>
      <c r="AA3750" s="212" t="s">
        <v>347</v>
      </c>
      <c r="AB3750" s="212">
        <v>140702.617</v>
      </c>
      <c r="AC3750" s="212">
        <v>174471.24100000001</v>
      </c>
      <c r="AD3750" s="212">
        <v>0.25</v>
      </c>
      <c r="AE3750" s="212">
        <v>0</v>
      </c>
      <c r="AF3750" s="212">
        <v>0.25</v>
      </c>
      <c r="AG3750" s="212">
        <v>0</v>
      </c>
      <c r="AH3750" s="212">
        <v>35175.65</v>
      </c>
      <c r="AI3750" s="212">
        <v>43617.81</v>
      </c>
      <c r="AJ3750" s="212">
        <v>0</v>
      </c>
      <c r="AK3750" s="212">
        <v>0</v>
      </c>
      <c r="AL3750" s="212">
        <v>0</v>
      </c>
      <c r="AM3750">
        <v>1</v>
      </c>
      <c r="AN3750" t="str">
        <f>VLOOKUP(H3750,'Base Art'!$A:$AJ,36,FALSE)</f>
        <v>FERRERO ARGENTINA S.A.</v>
      </c>
    </row>
    <row r="3751" spans="1:40" x14ac:dyDescent="0.25">
      <c r="A3751" s="212" t="s">
        <v>7665</v>
      </c>
      <c r="B3751" s="212">
        <v>1</v>
      </c>
      <c r="C3751" s="212" t="s">
        <v>7666</v>
      </c>
      <c r="D3751" s="212" t="s">
        <v>175</v>
      </c>
      <c r="E3751" s="212">
        <v>56</v>
      </c>
      <c r="F3751" s="212" t="s">
        <v>176</v>
      </c>
      <c r="G3751" s="212" t="s">
        <v>546</v>
      </c>
      <c r="H3751" s="212">
        <v>4117</v>
      </c>
      <c r="I3751" s="212" t="s">
        <v>547</v>
      </c>
      <c r="J3751" s="212">
        <v>1019</v>
      </c>
      <c r="K3751" s="212" t="s">
        <v>266</v>
      </c>
      <c r="L3751" s="212" t="s">
        <v>297</v>
      </c>
      <c r="M3751" s="212"/>
      <c r="N3751" s="212"/>
      <c r="O3751" s="212"/>
      <c r="P3751" s="212">
        <v>1020</v>
      </c>
      <c r="Q3751" s="212" t="s">
        <v>298</v>
      </c>
      <c r="R3751" s="212" t="s">
        <v>299</v>
      </c>
      <c r="S3751" s="212"/>
      <c r="T3751" s="212"/>
      <c r="U3751" s="212"/>
      <c r="V3751" s="212"/>
      <c r="W3751" s="212"/>
      <c r="X3751" s="212"/>
      <c r="Y3751" s="212">
        <v>1402</v>
      </c>
      <c r="Z3751" s="212" t="s">
        <v>300</v>
      </c>
      <c r="AA3751" s="212" t="s">
        <v>301</v>
      </c>
      <c r="AB3751" s="212">
        <v>137611.78200000001</v>
      </c>
      <c r="AC3751" s="212">
        <v>170638.614</v>
      </c>
      <c r="AD3751" s="212">
        <v>0.16669999999999999</v>
      </c>
      <c r="AE3751" s="212">
        <v>0</v>
      </c>
      <c r="AF3751" s="212">
        <v>0.16669999999999999</v>
      </c>
      <c r="AG3751" s="212">
        <v>0</v>
      </c>
      <c r="AH3751" s="212">
        <v>22935.3</v>
      </c>
      <c r="AI3751" s="212">
        <v>28439.77</v>
      </c>
      <c r="AJ3751" s="212">
        <v>0</v>
      </c>
      <c r="AK3751" s="212">
        <v>0</v>
      </c>
      <c r="AL3751" s="212">
        <v>0</v>
      </c>
      <c r="AM3751">
        <v>1</v>
      </c>
      <c r="AN3751" t="str">
        <f>VLOOKUP(H3751,'Base Art'!$A:$AJ,36,FALSE)</f>
        <v>ENERGIZER ARGENTINA S.A.</v>
      </c>
    </row>
    <row r="3752" spans="1:40" x14ac:dyDescent="0.25">
      <c r="A3752" s="212" t="s">
        <v>7665</v>
      </c>
      <c r="B3752" s="212">
        <v>1</v>
      </c>
      <c r="C3752" s="212" t="s">
        <v>7666</v>
      </c>
      <c r="D3752" s="212" t="s">
        <v>175</v>
      </c>
      <c r="E3752" s="212">
        <v>56</v>
      </c>
      <c r="F3752" s="212" t="s">
        <v>176</v>
      </c>
      <c r="G3752" s="212" t="s">
        <v>548</v>
      </c>
      <c r="H3752" s="212">
        <v>4118</v>
      </c>
      <c r="I3752" s="212" t="s">
        <v>549</v>
      </c>
      <c r="J3752" s="212">
        <v>1019</v>
      </c>
      <c r="K3752" s="212" t="s">
        <v>266</v>
      </c>
      <c r="L3752" s="212" t="s">
        <v>297</v>
      </c>
      <c r="M3752" s="212"/>
      <c r="N3752" s="212"/>
      <c r="O3752" s="212"/>
      <c r="P3752" s="212">
        <v>1020</v>
      </c>
      <c r="Q3752" s="212" t="s">
        <v>298</v>
      </c>
      <c r="R3752" s="212" t="s">
        <v>299</v>
      </c>
      <c r="S3752" s="212"/>
      <c r="T3752" s="212"/>
      <c r="U3752" s="212"/>
      <c r="V3752" s="212"/>
      <c r="W3752" s="212"/>
      <c r="X3752" s="212"/>
      <c r="Y3752" s="212">
        <v>1402</v>
      </c>
      <c r="Z3752" s="212" t="s">
        <v>300</v>
      </c>
      <c r="AA3752" s="212" t="s">
        <v>301</v>
      </c>
      <c r="AB3752" s="212">
        <v>137611.78200000001</v>
      </c>
      <c r="AC3752" s="212">
        <v>170638.614</v>
      </c>
      <c r="AD3752" s="212">
        <v>0.16669999999999999</v>
      </c>
      <c r="AE3752" s="212">
        <v>0</v>
      </c>
      <c r="AF3752" s="212">
        <v>0.16669999999999999</v>
      </c>
      <c r="AG3752" s="212">
        <v>0</v>
      </c>
      <c r="AH3752" s="212">
        <v>22935.3</v>
      </c>
      <c r="AI3752" s="212">
        <v>28439.77</v>
      </c>
      <c r="AJ3752" s="212">
        <v>0</v>
      </c>
      <c r="AK3752" s="212">
        <v>0</v>
      </c>
      <c r="AL3752" s="212">
        <v>0</v>
      </c>
      <c r="AM3752">
        <v>1</v>
      </c>
      <c r="AN3752" t="str">
        <f>VLOOKUP(H3752,'Base Art'!$A:$AJ,36,FALSE)</f>
        <v>ENERGIZER ARGENTINA S.A.</v>
      </c>
    </row>
    <row r="3753" spans="1:40" x14ac:dyDescent="0.25">
      <c r="A3753" s="212" t="s">
        <v>7665</v>
      </c>
      <c r="B3753" s="212">
        <v>1</v>
      </c>
      <c r="C3753" s="212" t="s">
        <v>7666</v>
      </c>
      <c r="D3753" s="212" t="s">
        <v>175</v>
      </c>
      <c r="E3753" s="212">
        <v>56</v>
      </c>
      <c r="F3753" s="212" t="s">
        <v>176</v>
      </c>
      <c r="G3753" s="212" t="s">
        <v>1102</v>
      </c>
      <c r="H3753" s="212">
        <v>4298</v>
      </c>
      <c r="I3753" s="212" t="s">
        <v>1103</v>
      </c>
      <c r="J3753" s="212">
        <v>1194</v>
      </c>
      <c r="K3753" s="212" t="s">
        <v>310</v>
      </c>
      <c r="L3753" s="212" t="s">
        <v>311</v>
      </c>
      <c r="M3753" s="212"/>
      <c r="N3753" s="212"/>
      <c r="O3753" s="212"/>
      <c r="P3753" s="212">
        <v>1106</v>
      </c>
      <c r="Q3753" s="212" t="s">
        <v>1088</v>
      </c>
      <c r="R3753" s="212" t="s">
        <v>1089</v>
      </c>
      <c r="S3753" s="212"/>
      <c r="T3753" s="212"/>
      <c r="U3753" s="212"/>
      <c r="V3753" s="212"/>
      <c r="W3753" s="212"/>
      <c r="X3753" s="212"/>
      <c r="Y3753" s="212">
        <v>1375</v>
      </c>
      <c r="Z3753" s="212" t="s">
        <v>314</v>
      </c>
      <c r="AA3753" s="212" t="s">
        <v>315</v>
      </c>
      <c r="AB3753" s="212">
        <v>44268.938999999998</v>
      </c>
      <c r="AC3753" s="212">
        <v>53565.415999999997</v>
      </c>
      <c r="AD3753" s="212">
        <v>1</v>
      </c>
      <c r="AE3753" s="212">
        <v>0</v>
      </c>
      <c r="AF3753" s="212">
        <v>1</v>
      </c>
      <c r="AG3753" s="212">
        <v>0</v>
      </c>
      <c r="AH3753" s="212">
        <v>44268.94</v>
      </c>
      <c r="AI3753" s="212">
        <v>53565.42</v>
      </c>
      <c r="AJ3753" s="212">
        <v>0</v>
      </c>
      <c r="AK3753" s="212">
        <v>0</v>
      </c>
      <c r="AL3753" s="212">
        <v>0</v>
      </c>
      <c r="AM3753">
        <v>1</v>
      </c>
      <c r="AN3753" t="str">
        <f>VLOOKUP(H3753,'Base Art'!$A:$AJ,36,FALSE)</f>
        <v>MASTERFOODS ARGENTINA LTD.</v>
      </c>
    </row>
    <row r="3754" spans="1:40" x14ac:dyDescent="0.25">
      <c r="A3754" s="212" t="s">
        <v>7665</v>
      </c>
      <c r="B3754" s="212">
        <v>1</v>
      </c>
      <c r="C3754" s="212" t="s">
        <v>7666</v>
      </c>
      <c r="D3754" s="212" t="s">
        <v>175</v>
      </c>
      <c r="E3754" s="212">
        <v>56</v>
      </c>
      <c r="F3754" s="212" t="s">
        <v>176</v>
      </c>
      <c r="G3754" s="212" t="s">
        <v>1104</v>
      </c>
      <c r="H3754" s="212">
        <v>4302</v>
      </c>
      <c r="I3754" s="212" t="s">
        <v>1105</v>
      </c>
      <c r="J3754" s="212">
        <v>1194</v>
      </c>
      <c r="K3754" s="212" t="s">
        <v>310</v>
      </c>
      <c r="L3754" s="212" t="s">
        <v>311</v>
      </c>
      <c r="M3754" s="212"/>
      <c r="N3754" s="212"/>
      <c r="O3754" s="212"/>
      <c r="P3754" s="212">
        <v>1106</v>
      </c>
      <c r="Q3754" s="212" t="s">
        <v>1088</v>
      </c>
      <c r="R3754" s="212" t="s">
        <v>1089</v>
      </c>
      <c r="S3754" s="212"/>
      <c r="T3754" s="212"/>
      <c r="U3754" s="212"/>
      <c r="V3754" s="212"/>
      <c r="W3754" s="212"/>
      <c r="X3754" s="212"/>
      <c r="Y3754" s="212">
        <v>1375</v>
      </c>
      <c r="Z3754" s="212" t="s">
        <v>314</v>
      </c>
      <c r="AA3754" s="212" t="s">
        <v>315</v>
      </c>
      <c r="AB3754" s="212">
        <v>44540.19</v>
      </c>
      <c r="AC3754" s="212">
        <v>53893.63</v>
      </c>
      <c r="AD3754" s="212">
        <v>1</v>
      </c>
      <c r="AE3754" s="212">
        <v>0</v>
      </c>
      <c r="AF3754" s="212">
        <v>1</v>
      </c>
      <c r="AG3754" s="212">
        <v>0</v>
      </c>
      <c r="AH3754" s="212">
        <v>44540.19</v>
      </c>
      <c r="AI3754" s="212">
        <v>53893.63</v>
      </c>
      <c r="AJ3754" s="212">
        <v>0</v>
      </c>
      <c r="AK3754" s="212">
        <v>0</v>
      </c>
      <c r="AL3754" s="212">
        <v>0</v>
      </c>
      <c r="AM3754">
        <v>1</v>
      </c>
      <c r="AN3754" t="str">
        <f>VLOOKUP(H3754,'Base Art'!$A:$AJ,36,FALSE)</f>
        <v>MASTERFOODS ARGENTINA LTD.</v>
      </c>
    </row>
    <row r="3755" spans="1:40" x14ac:dyDescent="0.25">
      <c r="A3755" s="212" t="s">
        <v>7665</v>
      </c>
      <c r="B3755" s="212">
        <v>1</v>
      </c>
      <c r="C3755" s="212" t="s">
        <v>7666</v>
      </c>
      <c r="D3755" s="212" t="s">
        <v>175</v>
      </c>
      <c r="E3755" s="212">
        <v>56</v>
      </c>
      <c r="F3755" s="212" t="s">
        <v>176</v>
      </c>
      <c r="G3755" s="212" t="s">
        <v>560</v>
      </c>
      <c r="H3755" s="212">
        <v>4386</v>
      </c>
      <c r="I3755" s="212" t="s">
        <v>561</v>
      </c>
      <c r="J3755" s="212">
        <v>1015</v>
      </c>
      <c r="K3755" s="212" t="s">
        <v>562</v>
      </c>
      <c r="L3755" s="212" t="s">
        <v>563</v>
      </c>
      <c r="M3755" s="212"/>
      <c r="N3755" s="212"/>
      <c r="O3755" s="212"/>
      <c r="P3755" s="212">
        <v>1237</v>
      </c>
      <c r="Q3755" s="212" t="s">
        <v>564</v>
      </c>
      <c r="R3755" s="212" t="s">
        <v>565</v>
      </c>
      <c r="S3755" s="212"/>
      <c r="T3755" s="212"/>
      <c r="U3755" s="212"/>
      <c r="V3755" s="212"/>
      <c r="W3755" s="212"/>
      <c r="X3755" s="212"/>
      <c r="Y3755" s="212">
        <v>1374</v>
      </c>
      <c r="Z3755" s="212" t="s">
        <v>336</v>
      </c>
      <c r="AA3755" s="212" t="s">
        <v>337</v>
      </c>
      <c r="AB3755" s="212">
        <v>16774.856</v>
      </c>
      <c r="AC3755" s="212">
        <v>20800.822</v>
      </c>
      <c r="AD3755" s="212">
        <v>1</v>
      </c>
      <c r="AE3755" s="212">
        <v>0</v>
      </c>
      <c r="AF3755" s="212">
        <v>1</v>
      </c>
      <c r="AG3755" s="212">
        <v>0</v>
      </c>
      <c r="AH3755" s="212">
        <v>16774.86</v>
      </c>
      <c r="AI3755" s="212">
        <v>20800.82</v>
      </c>
      <c r="AJ3755" s="212">
        <v>1</v>
      </c>
      <c r="AK3755" s="212">
        <v>1</v>
      </c>
      <c r="AL3755" s="212">
        <v>0</v>
      </c>
      <c r="AM3755">
        <v>1</v>
      </c>
      <c r="AN3755" t="str">
        <f>VLOOKUP(H3755,'Base Art'!$A:$AJ,36,FALSE)</f>
        <v>EST. LAS MARIAS S.A.C.I.F.A.</v>
      </c>
    </row>
    <row r="3756" spans="1:40" x14ac:dyDescent="0.25">
      <c r="A3756" s="212" t="s">
        <v>7665</v>
      </c>
      <c r="B3756" s="212">
        <v>1</v>
      </c>
      <c r="C3756" s="212" t="s">
        <v>7666</v>
      </c>
      <c r="D3756" s="212" t="s">
        <v>175</v>
      </c>
      <c r="E3756" s="212">
        <v>56</v>
      </c>
      <c r="F3756" s="212" t="s">
        <v>176</v>
      </c>
      <c r="G3756" s="212" t="s">
        <v>1657</v>
      </c>
      <c r="H3756" s="212">
        <v>5107</v>
      </c>
      <c r="I3756" s="212" t="s">
        <v>1658</v>
      </c>
      <c r="J3756" s="212">
        <v>1065</v>
      </c>
      <c r="K3756" s="212" t="s">
        <v>454</v>
      </c>
      <c r="L3756" s="212" t="s">
        <v>455</v>
      </c>
      <c r="M3756" s="212"/>
      <c r="N3756" s="212"/>
      <c r="O3756" s="212"/>
      <c r="P3756" s="212"/>
      <c r="Q3756" s="212"/>
      <c r="R3756" s="212"/>
      <c r="S3756" s="212"/>
      <c r="T3756" s="212"/>
      <c r="U3756" s="212"/>
      <c r="V3756" s="212"/>
      <c r="W3756" s="212"/>
      <c r="X3756" s="212"/>
      <c r="Y3756" s="212">
        <v>1373</v>
      </c>
      <c r="Z3756" s="212" t="s">
        <v>386</v>
      </c>
      <c r="AA3756" s="212" t="s">
        <v>387</v>
      </c>
      <c r="AB3756" s="212">
        <v>17249.131000000001</v>
      </c>
      <c r="AC3756" s="212">
        <v>20871.446</v>
      </c>
      <c r="AD3756" s="212">
        <v>0.21429999999999999</v>
      </c>
      <c r="AE3756" s="212">
        <v>0</v>
      </c>
      <c r="AF3756" s="212">
        <v>0.21429999999999999</v>
      </c>
      <c r="AG3756" s="212">
        <v>0</v>
      </c>
      <c r="AH3756" s="212">
        <v>3696.24</v>
      </c>
      <c r="AI3756" s="212">
        <v>4472.45</v>
      </c>
      <c r="AJ3756" s="212">
        <v>0</v>
      </c>
      <c r="AK3756" s="212">
        <v>0</v>
      </c>
      <c r="AL3756" s="212">
        <v>0</v>
      </c>
      <c r="AM3756">
        <v>1</v>
      </c>
      <c r="AN3756" t="str">
        <f>VLOOKUP(H3756,'Base Art'!$A:$AJ,36,FALSE)</f>
        <v>MOLINO CAÑUELAS S.A.C.I.F.I.A.</v>
      </c>
    </row>
    <row r="3757" spans="1:40" x14ac:dyDescent="0.25">
      <c r="A3757" s="212" t="s">
        <v>7665</v>
      </c>
      <c r="B3757" s="212">
        <v>1</v>
      </c>
      <c r="C3757" s="212" t="s">
        <v>7666</v>
      </c>
      <c r="D3757" s="212" t="s">
        <v>175</v>
      </c>
      <c r="E3757" s="212">
        <v>56</v>
      </c>
      <c r="F3757" s="212" t="s">
        <v>176</v>
      </c>
      <c r="G3757" s="212" t="s">
        <v>612</v>
      </c>
      <c r="H3757" s="212">
        <v>5108</v>
      </c>
      <c r="I3757" s="212" t="s">
        <v>613</v>
      </c>
      <c r="J3757" s="212">
        <v>1065</v>
      </c>
      <c r="K3757" s="212" t="s">
        <v>454</v>
      </c>
      <c r="L3757" s="212" t="s">
        <v>455</v>
      </c>
      <c r="M3757" s="212"/>
      <c r="N3757" s="212"/>
      <c r="O3757" s="212"/>
      <c r="P3757" s="212"/>
      <c r="Q3757" s="212"/>
      <c r="R3757" s="212"/>
      <c r="S3757" s="212"/>
      <c r="T3757" s="212"/>
      <c r="U3757" s="212"/>
      <c r="V3757" s="212"/>
      <c r="W3757" s="212"/>
      <c r="X3757" s="212"/>
      <c r="Y3757" s="212">
        <v>1373</v>
      </c>
      <c r="Z3757" s="212" t="s">
        <v>386</v>
      </c>
      <c r="AA3757" s="212" t="s">
        <v>387</v>
      </c>
      <c r="AB3757" s="212">
        <v>17249.131000000001</v>
      </c>
      <c r="AC3757" s="212">
        <v>20871.446</v>
      </c>
      <c r="AD3757" s="212">
        <v>0.21429999999999999</v>
      </c>
      <c r="AE3757" s="212">
        <v>0</v>
      </c>
      <c r="AF3757" s="212">
        <v>0.21429999999999999</v>
      </c>
      <c r="AG3757" s="212">
        <v>0</v>
      </c>
      <c r="AH3757" s="212">
        <v>3696.24</v>
      </c>
      <c r="AI3757" s="212">
        <v>4472.45</v>
      </c>
      <c r="AJ3757" s="212">
        <v>0</v>
      </c>
      <c r="AK3757" s="212">
        <v>0</v>
      </c>
      <c r="AL3757" s="212">
        <v>0</v>
      </c>
      <c r="AM3757">
        <v>1</v>
      </c>
      <c r="AN3757" t="str">
        <f>VLOOKUP(H3757,'Base Art'!$A:$AJ,36,FALSE)</f>
        <v>MOLINO CAÑUELAS S.A.C.I.F.I.A.</v>
      </c>
    </row>
    <row r="3758" spans="1:40" x14ac:dyDescent="0.25">
      <c r="A3758" s="212" t="s">
        <v>7665</v>
      </c>
      <c r="B3758" s="212">
        <v>1</v>
      </c>
      <c r="C3758" s="212" t="s">
        <v>7666</v>
      </c>
      <c r="D3758" s="212" t="s">
        <v>175</v>
      </c>
      <c r="E3758" s="212">
        <v>56</v>
      </c>
      <c r="F3758" s="212" t="s">
        <v>176</v>
      </c>
      <c r="G3758" s="212" t="s">
        <v>614</v>
      </c>
      <c r="H3758" s="212">
        <v>5109</v>
      </c>
      <c r="I3758" s="212" t="s">
        <v>615</v>
      </c>
      <c r="J3758" s="212">
        <v>1065</v>
      </c>
      <c r="K3758" s="212" t="s">
        <v>454</v>
      </c>
      <c r="L3758" s="212" t="s">
        <v>455</v>
      </c>
      <c r="M3758" s="212"/>
      <c r="N3758" s="212"/>
      <c r="O3758" s="212"/>
      <c r="P3758" s="212"/>
      <c r="Q3758" s="212"/>
      <c r="R3758" s="212"/>
      <c r="S3758" s="212"/>
      <c r="T3758" s="212"/>
      <c r="U3758" s="212"/>
      <c r="V3758" s="212"/>
      <c r="W3758" s="212"/>
      <c r="X3758" s="212"/>
      <c r="Y3758" s="212">
        <v>1373</v>
      </c>
      <c r="Z3758" s="212" t="s">
        <v>386</v>
      </c>
      <c r="AA3758" s="212" t="s">
        <v>387</v>
      </c>
      <c r="AB3758" s="212">
        <v>14284.39</v>
      </c>
      <c r="AC3758" s="212">
        <v>17284.111000000001</v>
      </c>
      <c r="AD3758" s="212">
        <v>0.21429999999999999</v>
      </c>
      <c r="AE3758" s="212">
        <v>0</v>
      </c>
      <c r="AF3758" s="212">
        <v>0.21429999999999999</v>
      </c>
      <c r="AG3758" s="212">
        <v>0</v>
      </c>
      <c r="AH3758" s="212">
        <v>3060.94</v>
      </c>
      <c r="AI3758" s="212">
        <v>3703.74</v>
      </c>
      <c r="AJ3758" s="212">
        <v>0</v>
      </c>
      <c r="AK3758" s="212">
        <v>0</v>
      </c>
      <c r="AL3758" s="212">
        <v>0</v>
      </c>
      <c r="AM3758">
        <v>1</v>
      </c>
      <c r="AN3758" t="str">
        <f>VLOOKUP(H3758,'Base Art'!$A:$AJ,36,FALSE)</f>
        <v>MOLINO CAÑUELAS S.A.C.I.F.I.A.</v>
      </c>
    </row>
    <row r="3759" spans="1:40" x14ac:dyDescent="0.25">
      <c r="A3759" s="212" t="s">
        <v>7665</v>
      </c>
      <c r="B3759" s="212">
        <v>1</v>
      </c>
      <c r="C3759" s="212" t="s">
        <v>7666</v>
      </c>
      <c r="D3759" s="212" t="s">
        <v>175</v>
      </c>
      <c r="E3759" s="212">
        <v>56</v>
      </c>
      <c r="F3759" s="212" t="s">
        <v>176</v>
      </c>
      <c r="G3759" s="212" t="s">
        <v>1668</v>
      </c>
      <c r="H3759" s="212">
        <v>5110</v>
      </c>
      <c r="I3759" s="212" t="s">
        <v>1669</v>
      </c>
      <c r="J3759" s="212">
        <v>1065</v>
      </c>
      <c r="K3759" s="212" t="s">
        <v>454</v>
      </c>
      <c r="L3759" s="212" t="s">
        <v>455</v>
      </c>
      <c r="M3759" s="212"/>
      <c r="N3759" s="212"/>
      <c r="O3759" s="212"/>
      <c r="P3759" s="212"/>
      <c r="Q3759" s="212"/>
      <c r="R3759" s="212"/>
      <c r="S3759" s="212"/>
      <c r="T3759" s="212"/>
      <c r="U3759" s="212"/>
      <c r="V3759" s="212"/>
      <c r="W3759" s="212"/>
      <c r="X3759" s="212"/>
      <c r="Y3759" s="212">
        <v>1373</v>
      </c>
      <c r="Z3759" s="212" t="s">
        <v>386</v>
      </c>
      <c r="AA3759" s="212" t="s">
        <v>387</v>
      </c>
      <c r="AB3759" s="212">
        <v>17249.131000000001</v>
      </c>
      <c r="AC3759" s="212">
        <v>20871.446</v>
      </c>
      <c r="AD3759" s="212">
        <v>0.21429999999999999</v>
      </c>
      <c r="AE3759" s="212">
        <v>0</v>
      </c>
      <c r="AF3759" s="212">
        <v>0.21429999999999999</v>
      </c>
      <c r="AG3759" s="212">
        <v>0</v>
      </c>
      <c r="AH3759" s="212">
        <v>3696.24</v>
      </c>
      <c r="AI3759" s="212">
        <v>4472.45</v>
      </c>
      <c r="AJ3759" s="212">
        <v>0</v>
      </c>
      <c r="AK3759" s="212">
        <v>0</v>
      </c>
      <c r="AL3759" s="212">
        <v>0</v>
      </c>
      <c r="AM3759">
        <v>1</v>
      </c>
      <c r="AN3759" t="str">
        <f>VLOOKUP(H3759,'Base Art'!$A:$AJ,36,FALSE)</f>
        <v>MOLINO CAÑUELAS S.A.C.I.F.I.A.</v>
      </c>
    </row>
    <row r="3760" spans="1:40" x14ac:dyDescent="0.25">
      <c r="A3760" s="212" t="s">
        <v>7665</v>
      </c>
      <c r="B3760" s="212">
        <v>1</v>
      </c>
      <c r="C3760" s="212" t="s">
        <v>7666</v>
      </c>
      <c r="D3760" s="212" t="s">
        <v>175</v>
      </c>
      <c r="E3760" s="212">
        <v>56</v>
      </c>
      <c r="F3760" s="212" t="s">
        <v>176</v>
      </c>
      <c r="G3760" s="212" t="s">
        <v>988</v>
      </c>
      <c r="H3760" s="212">
        <v>5111</v>
      </c>
      <c r="I3760" s="212" t="s">
        <v>989</v>
      </c>
      <c r="J3760" s="212">
        <v>1065</v>
      </c>
      <c r="K3760" s="212" t="s">
        <v>454</v>
      </c>
      <c r="L3760" s="212" t="s">
        <v>455</v>
      </c>
      <c r="M3760" s="212"/>
      <c r="N3760" s="212"/>
      <c r="O3760" s="212"/>
      <c r="P3760" s="212"/>
      <c r="Q3760" s="212"/>
      <c r="R3760" s="212"/>
      <c r="S3760" s="212"/>
      <c r="T3760" s="212"/>
      <c r="U3760" s="212"/>
      <c r="V3760" s="212"/>
      <c r="W3760" s="212"/>
      <c r="X3760" s="212"/>
      <c r="Y3760" s="212">
        <v>1373</v>
      </c>
      <c r="Z3760" s="212" t="s">
        <v>386</v>
      </c>
      <c r="AA3760" s="212" t="s">
        <v>387</v>
      </c>
      <c r="AB3760" s="212">
        <v>17249.131000000001</v>
      </c>
      <c r="AC3760" s="212">
        <v>20871.446</v>
      </c>
      <c r="AD3760" s="212">
        <v>0.21429999999999999</v>
      </c>
      <c r="AE3760" s="212">
        <v>0</v>
      </c>
      <c r="AF3760" s="212">
        <v>0.21429999999999999</v>
      </c>
      <c r="AG3760" s="212">
        <v>0</v>
      </c>
      <c r="AH3760" s="212">
        <v>3696.24</v>
      </c>
      <c r="AI3760" s="212">
        <v>4472.45</v>
      </c>
      <c r="AJ3760" s="212">
        <v>0</v>
      </c>
      <c r="AK3760" s="212">
        <v>0</v>
      </c>
      <c r="AL3760" s="212">
        <v>0</v>
      </c>
      <c r="AM3760">
        <v>1</v>
      </c>
      <c r="AN3760" t="str">
        <f>VLOOKUP(H3760,'Base Art'!$A:$AJ,36,FALSE)</f>
        <v>MOLINO CAÑUELAS S.A.C.I.F.I.A.</v>
      </c>
    </row>
    <row r="3761" spans="1:40" x14ac:dyDescent="0.25">
      <c r="A3761" s="212" t="s">
        <v>7665</v>
      </c>
      <c r="B3761" s="212">
        <v>1</v>
      </c>
      <c r="C3761" s="212" t="s">
        <v>7666</v>
      </c>
      <c r="D3761" s="212" t="s">
        <v>175</v>
      </c>
      <c r="E3761" s="212">
        <v>56</v>
      </c>
      <c r="F3761" s="212" t="s">
        <v>176</v>
      </c>
      <c r="G3761" s="212" t="s">
        <v>1112</v>
      </c>
      <c r="H3761" s="212">
        <v>5626</v>
      </c>
      <c r="I3761" s="212" t="s">
        <v>1113</v>
      </c>
      <c r="J3761" s="212">
        <v>1161</v>
      </c>
      <c r="K3761" s="212" t="s">
        <v>1114</v>
      </c>
      <c r="L3761" s="212" t="s">
        <v>1115</v>
      </c>
      <c r="M3761" s="212"/>
      <c r="N3761" s="212"/>
      <c r="O3761" s="212"/>
      <c r="P3761" s="212">
        <v>1073</v>
      </c>
      <c r="Q3761" s="212" t="s">
        <v>1116</v>
      </c>
      <c r="R3761" s="212" t="s">
        <v>1117</v>
      </c>
      <c r="S3761" s="212"/>
      <c r="T3761" s="212"/>
      <c r="U3761" s="212"/>
      <c r="V3761" s="212"/>
      <c r="W3761" s="212"/>
      <c r="X3761" s="212"/>
      <c r="Y3761" s="212">
        <v>1370</v>
      </c>
      <c r="Z3761" s="212" t="s">
        <v>400</v>
      </c>
      <c r="AA3761" s="212" t="s">
        <v>401</v>
      </c>
      <c r="AB3761" s="212">
        <v>12799.472</v>
      </c>
      <c r="AC3761" s="212">
        <v>15487.361999999999</v>
      </c>
      <c r="AD3761" s="212">
        <v>5</v>
      </c>
      <c r="AE3761" s="212">
        <v>0</v>
      </c>
      <c r="AF3761" s="212">
        <v>5</v>
      </c>
      <c r="AG3761" s="212">
        <v>0</v>
      </c>
      <c r="AH3761" s="212">
        <v>63997.36</v>
      </c>
      <c r="AI3761" s="212">
        <v>77436.81</v>
      </c>
      <c r="AJ3761" s="212">
        <v>1</v>
      </c>
      <c r="AK3761" s="212">
        <v>5</v>
      </c>
      <c r="AL3761" s="212">
        <v>0</v>
      </c>
      <c r="AM3761">
        <v>1</v>
      </c>
      <c r="AN3761" t="str">
        <f>VLOOKUP(H3761,'Base Art'!$A:$AJ,36,FALSE)</f>
        <v>RPB SA</v>
      </c>
    </row>
    <row r="3762" spans="1:40" x14ac:dyDescent="0.25">
      <c r="A3762" s="212" t="s">
        <v>7665</v>
      </c>
      <c r="B3762" s="212">
        <v>1</v>
      </c>
      <c r="C3762" s="212" t="s">
        <v>7666</v>
      </c>
      <c r="D3762" s="212" t="s">
        <v>175</v>
      </c>
      <c r="E3762" s="212">
        <v>56</v>
      </c>
      <c r="F3762" s="212" t="s">
        <v>176</v>
      </c>
      <c r="G3762" s="212" t="s">
        <v>616</v>
      </c>
      <c r="H3762" s="212">
        <v>5629</v>
      </c>
      <c r="I3762" s="212" t="s">
        <v>617</v>
      </c>
      <c r="J3762" s="212">
        <v>1449</v>
      </c>
      <c r="K3762" s="212" t="s">
        <v>618</v>
      </c>
      <c r="L3762" s="212" t="s">
        <v>619</v>
      </c>
      <c r="M3762" s="212"/>
      <c r="N3762" s="212"/>
      <c r="O3762" s="212"/>
      <c r="P3762" s="212"/>
      <c r="Q3762" s="212"/>
      <c r="R3762" s="212"/>
      <c r="S3762" s="212"/>
      <c r="T3762" s="212"/>
      <c r="U3762" s="212"/>
      <c r="V3762" s="212"/>
      <c r="W3762" s="212"/>
      <c r="X3762" s="212"/>
      <c r="Y3762" s="212">
        <v>1370</v>
      </c>
      <c r="Z3762" s="212" t="s">
        <v>400</v>
      </c>
      <c r="AA3762" s="212" t="s">
        <v>401</v>
      </c>
      <c r="AB3762" s="212">
        <v>9724.6440000000002</v>
      </c>
      <c r="AC3762" s="212">
        <v>12058.558999999999</v>
      </c>
      <c r="AD3762" s="212">
        <v>5</v>
      </c>
      <c r="AE3762" s="212">
        <v>0</v>
      </c>
      <c r="AF3762" s="212">
        <v>5</v>
      </c>
      <c r="AG3762" s="212">
        <v>0</v>
      </c>
      <c r="AH3762" s="212">
        <v>48623.22</v>
      </c>
      <c r="AI3762" s="212">
        <v>60292.79</v>
      </c>
      <c r="AJ3762" s="212">
        <v>1</v>
      </c>
      <c r="AK3762" s="212">
        <v>5</v>
      </c>
      <c r="AL3762" s="212">
        <v>0</v>
      </c>
      <c r="AM3762">
        <v>1</v>
      </c>
      <c r="AN3762" t="str">
        <f>VLOOKUP(H3762,'Base Art'!$A:$AJ,36,FALSE)</f>
        <v>RPB SA</v>
      </c>
    </row>
    <row r="3763" spans="1:40" x14ac:dyDescent="0.25">
      <c r="A3763" s="212" t="s">
        <v>7665</v>
      </c>
      <c r="B3763" s="212">
        <v>1</v>
      </c>
      <c r="C3763" s="212" t="s">
        <v>7666</v>
      </c>
      <c r="D3763" s="212" t="s">
        <v>175</v>
      </c>
      <c r="E3763" s="212">
        <v>56</v>
      </c>
      <c r="F3763" s="212" t="s">
        <v>176</v>
      </c>
      <c r="G3763" s="212" t="s">
        <v>620</v>
      </c>
      <c r="H3763" s="212">
        <v>5630</v>
      </c>
      <c r="I3763" s="212" t="s">
        <v>621</v>
      </c>
      <c r="J3763" s="212">
        <v>1449</v>
      </c>
      <c r="K3763" s="212" t="s">
        <v>618</v>
      </c>
      <c r="L3763" s="212" t="s">
        <v>619</v>
      </c>
      <c r="M3763" s="212"/>
      <c r="N3763" s="212"/>
      <c r="O3763" s="212"/>
      <c r="P3763" s="212"/>
      <c r="Q3763" s="212"/>
      <c r="R3763" s="212"/>
      <c r="S3763" s="212"/>
      <c r="T3763" s="212"/>
      <c r="U3763" s="212"/>
      <c r="V3763" s="212"/>
      <c r="W3763" s="212"/>
      <c r="X3763" s="212"/>
      <c r="Y3763" s="212">
        <v>1370</v>
      </c>
      <c r="Z3763" s="212" t="s">
        <v>400</v>
      </c>
      <c r="AA3763" s="212" t="s">
        <v>401</v>
      </c>
      <c r="AB3763" s="212">
        <v>7393.683</v>
      </c>
      <c r="AC3763" s="212">
        <v>9168.1659999999993</v>
      </c>
      <c r="AD3763" s="212">
        <v>15</v>
      </c>
      <c r="AE3763" s="212">
        <v>0</v>
      </c>
      <c r="AF3763" s="212">
        <v>15</v>
      </c>
      <c r="AG3763" s="212">
        <v>0</v>
      </c>
      <c r="AH3763" s="212">
        <v>110905.24</v>
      </c>
      <c r="AI3763" s="212">
        <v>137522.5</v>
      </c>
      <c r="AJ3763" s="212">
        <v>0</v>
      </c>
      <c r="AK3763" s="212">
        <v>0</v>
      </c>
      <c r="AL3763" s="212">
        <v>0</v>
      </c>
      <c r="AM3763">
        <v>1</v>
      </c>
      <c r="AN3763" t="str">
        <f>VLOOKUP(H3763,'Base Art'!$A:$AJ,36,FALSE)</f>
        <v>RPB SA</v>
      </c>
    </row>
    <row r="3764" spans="1:40" x14ac:dyDescent="0.25">
      <c r="A3764" s="212" t="s">
        <v>7665</v>
      </c>
      <c r="B3764" s="212">
        <v>1</v>
      </c>
      <c r="C3764" s="212" t="s">
        <v>7666</v>
      </c>
      <c r="D3764" s="212" t="s">
        <v>175</v>
      </c>
      <c r="E3764" s="212">
        <v>56</v>
      </c>
      <c r="F3764" s="212" t="s">
        <v>176</v>
      </c>
      <c r="G3764" s="212" t="s">
        <v>622</v>
      </c>
      <c r="H3764" s="212">
        <v>5631</v>
      </c>
      <c r="I3764" s="212" t="s">
        <v>623</v>
      </c>
      <c r="J3764" s="212">
        <v>1449</v>
      </c>
      <c r="K3764" s="212" t="s">
        <v>618</v>
      </c>
      <c r="L3764" s="212" t="s">
        <v>619</v>
      </c>
      <c r="M3764" s="212"/>
      <c r="N3764" s="212"/>
      <c r="O3764" s="212"/>
      <c r="P3764" s="212"/>
      <c r="Q3764" s="212"/>
      <c r="R3764" s="212"/>
      <c r="S3764" s="212"/>
      <c r="T3764" s="212"/>
      <c r="U3764" s="212"/>
      <c r="V3764" s="212"/>
      <c r="W3764" s="212"/>
      <c r="X3764" s="212"/>
      <c r="Y3764" s="212">
        <v>1370</v>
      </c>
      <c r="Z3764" s="212" t="s">
        <v>400</v>
      </c>
      <c r="AA3764" s="212" t="s">
        <v>401</v>
      </c>
      <c r="AB3764" s="212">
        <v>6713.1589999999997</v>
      </c>
      <c r="AC3764" s="212">
        <v>8324.3179999999993</v>
      </c>
      <c r="AD3764" s="212">
        <v>12</v>
      </c>
      <c r="AE3764" s="212">
        <v>0</v>
      </c>
      <c r="AF3764" s="212">
        <v>12</v>
      </c>
      <c r="AG3764" s="212">
        <v>0</v>
      </c>
      <c r="AH3764" s="212">
        <v>80557.91</v>
      </c>
      <c r="AI3764" s="212">
        <v>99891.81</v>
      </c>
      <c r="AJ3764" s="212">
        <v>1</v>
      </c>
      <c r="AK3764" s="212">
        <v>12</v>
      </c>
      <c r="AL3764" s="212">
        <v>0</v>
      </c>
      <c r="AM3764">
        <v>1</v>
      </c>
      <c r="AN3764" t="str">
        <f>VLOOKUP(H3764,'Base Art'!$A:$AJ,36,FALSE)</f>
        <v>RPB SA</v>
      </c>
    </row>
    <row r="3765" spans="1:40" x14ac:dyDescent="0.25">
      <c r="A3765" s="212" t="s">
        <v>7665</v>
      </c>
      <c r="B3765" s="212">
        <v>1</v>
      </c>
      <c r="C3765" s="212" t="s">
        <v>7666</v>
      </c>
      <c r="D3765" s="212" t="s">
        <v>175</v>
      </c>
      <c r="E3765" s="212">
        <v>56</v>
      </c>
      <c r="F3765" s="212" t="s">
        <v>176</v>
      </c>
      <c r="G3765" s="212" t="s">
        <v>632</v>
      </c>
      <c r="H3765" s="212">
        <v>5723</v>
      </c>
      <c r="I3765" s="212" t="s">
        <v>633</v>
      </c>
      <c r="J3765" s="212">
        <v>1450</v>
      </c>
      <c r="K3765" s="212" t="s">
        <v>634</v>
      </c>
      <c r="L3765" s="212" t="s">
        <v>635</v>
      </c>
      <c r="M3765" s="212"/>
      <c r="N3765" s="212"/>
      <c r="O3765" s="212"/>
      <c r="P3765" s="212">
        <v>1077</v>
      </c>
      <c r="Q3765" s="212" t="s">
        <v>636</v>
      </c>
      <c r="R3765" s="212" t="s">
        <v>637</v>
      </c>
      <c r="S3765" s="212"/>
      <c r="T3765" s="212"/>
      <c r="U3765" s="212"/>
      <c r="V3765" s="212"/>
      <c r="W3765" s="212"/>
      <c r="X3765" s="212"/>
      <c r="Y3765" s="212">
        <v>1370</v>
      </c>
      <c r="Z3765" s="212" t="s">
        <v>400</v>
      </c>
      <c r="AA3765" s="212" t="s">
        <v>401</v>
      </c>
      <c r="AB3765" s="212">
        <v>5538.2939999999999</v>
      </c>
      <c r="AC3765" s="212">
        <v>6701.3360000000002</v>
      </c>
      <c r="AD3765" s="212">
        <v>30</v>
      </c>
      <c r="AE3765" s="212">
        <v>0</v>
      </c>
      <c r="AF3765" s="212">
        <v>30</v>
      </c>
      <c r="AG3765" s="212">
        <v>0</v>
      </c>
      <c r="AH3765" s="212">
        <v>166148.82</v>
      </c>
      <c r="AI3765" s="212">
        <v>201040.07</v>
      </c>
      <c r="AJ3765" s="212">
        <v>0</v>
      </c>
      <c r="AK3765" s="212">
        <v>0</v>
      </c>
      <c r="AL3765" s="212">
        <v>0</v>
      </c>
      <c r="AM3765">
        <v>1</v>
      </c>
      <c r="AN3765" t="str">
        <f>VLOOKUP(H3765,'Base Art'!$A:$AJ,36,FALSE)</f>
        <v>RPB SA</v>
      </c>
    </row>
    <row r="3766" spans="1:40" x14ac:dyDescent="0.25">
      <c r="A3766" s="212" t="s">
        <v>7665</v>
      </c>
      <c r="B3766" s="212">
        <v>1</v>
      </c>
      <c r="C3766" s="212" t="s">
        <v>7666</v>
      </c>
      <c r="D3766" s="212" t="s">
        <v>175</v>
      </c>
      <c r="E3766" s="212">
        <v>56</v>
      </c>
      <c r="F3766" s="212" t="s">
        <v>176</v>
      </c>
      <c r="G3766" s="212" t="s">
        <v>648</v>
      </c>
      <c r="H3766" s="212">
        <v>5816</v>
      </c>
      <c r="I3766" s="212" t="s">
        <v>649</v>
      </c>
      <c r="J3766" s="212">
        <v>1450</v>
      </c>
      <c r="K3766" s="212" t="s">
        <v>634</v>
      </c>
      <c r="L3766" s="212" t="s">
        <v>635</v>
      </c>
      <c r="M3766" s="212"/>
      <c r="N3766" s="212"/>
      <c r="O3766" s="212"/>
      <c r="P3766" s="212">
        <v>1077</v>
      </c>
      <c r="Q3766" s="212" t="s">
        <v>636</v>
      </c>
      <c r="R3766" s="212" t="s">
        <v>637</v>
      </c>
      <c r="S3766" s="212"/>
      <c r="T3766" s="212"/>
      <c r="U3766" s="212"/>
      <c r="V3766" s="212"/>
      <c r="W3766" s="212"/>
      <c r="X3766" s="212"/>
      <c r="Y3766" s="212">
        <v>1370</v>
      </c>
      <c r="Z3766" s="212" t="s">
        <v>400</v>
      </c>
      <c r="AA3766" s="212" t="s">
        <v>401</v>
      </c>
      <c r="AB3766" s="212">
        <v>5538.2939999999999</v>
      </c>
      <c r="AC3766" s="212">
        <v>6701.3360000000002</v>
      </c>
      <c r="AD3766" s="212">
        <v>5</v>
      </c>
      <c r="AE3766" s="212">
        <v>0</v>
      </c>
      <c r="AF3766" s="212">
        <v>5</v>
      </c>
      <c r="AG3766" s="212">
        <v>0</v>
      </c>
      <c r="AH3766" s="212">
        <v>27691.47</v>
      </c>
      <c r="AI3766" s="212">
        <v>33506.68</v>
      </c>
      <c r="AJ3766" s="212">
        <v>0</v>
      </c>
      <c r="AK3766" s="212">
        <v>0</v>
      </c>
      <c r="AL3766" s="212">
        <v>0</v>
      </c>
      <c r="AM3766">
        <v>1</v>
      </c>
      <c r="AN3766" t="str">
        <f>VLOOKUP(H3766,'Base Art'!$A:$AJ,36,FALSE)</f>
        <v>RPB SA</v>
      </c>
    </row>
    <row r="3767" spans="1:40" x14ac:dyDescent="0.25">
      <c r="A3767" s="212" t="s">
        <v>7665</v>
      </c>
      <c r="B3767" s="212">
        <v>1</v>
      </c>
      <c r="C3767" s="212" t="s">
        <v>7666</v>
      </c>
      <c r="D3767" s="212" t="s">
        <v>175</v>
      </c>
      <c r="E3767" s="212">
        <v>56</v>
      </c>
      <c r="F3767" s="212" t="s">
        <v>176</v>
      </c>
      <c r="G3767" s="212" t="s">
        <v>1338</v>
      </c>
      <c r="H3767" s="212">
        <v>6030</v>
      </c>
      <c r="I3767" s="212" t="s">
        <v>1339</v>
      </c>
      <c r="J3767" s="212">
        <v>1194</v>
      </c>
      <c r="K3767" s="212" t="s">
        <v>310</v>
      </c>
      <c r="L3767" s="212" t="s">
        <v>311</v>
      </c>
      <c r="M3767" s="212"/>
      <c r="N3767" s="212"/>
      <c r="O3767" s="212"/>
      <c r="P3767" s="212">
        <v>1098</v>
      </c>
      <c r="Q3767" s="212" t="s">
        <v>312</v>
      </c>
      <c r="R3767" s="212" t="s">
        <v>313</v>
      </c>
      <c r="S3767" s="212"/>
      <c r="T3767" s="212"/>
      <c r="U3767" s="212"/>
      <c r="V3767" s="212"/>
      <c r="W3767" s="212"/>
      <c r="X3767" s="212"/>
      <c r="Y3767" s="212">
        <v>1375</v>
      </c>
      <c r="Z3767" s="212" t="s">
        <v>314</v>
      </c>
      <c r="AA3767" s="212" t="s">
        <v>315</v>
      </c>
      <c r="AB3767" s="212">
        <v>30841.29</v>
      </c>
      <c r="AC3767" s="212">
        <v>38243.199999999997</v>
      </c>
      <c r="AD3767" s="212">
        <v>1.1111</v>
      </c>
      <c r="AE3767" s="212">
        <v>0.22220000000000001</v>
      </c>
      <c r="AF3767" s="212">
        <v>1.3332999999999999</v>
      </c>
      <c r="AG3767" s="212">
        <v>0</v>
      </c>
      <c r="AH3767" s="212">
        <v>41121.72</v>
      </c>
      <c r="AI3767" s="212">
        <v>50990.93</v>
      </c>
      <c r="AJ3767" s="212">
        <v>0</v>
      </c>
      <c r="AK3767" s="212">
        <v>0</v>
      </c>
      <c r="AL3767" s="212">
        <v>0</v>
      </c>
      <c r="AM3767">
        <v>1</v>
      </c>
      <c r="AN3767" t="str">
        <f>VLOOKUP(H3767,'Base Art'!$A:$AJ,36,FALSE)</f>
        <v>MASTERFOODS ARGENTINA LTD.</v>
      </c>
    </row>
    <row r="3768" spans="1:40" x14ac:dyDescent="0.25">
      <c r="A3768" s="212" t="s">
        <v>7665</v>
      </c>
      <c r="B3768" s="212">
        <v>1</v>
      </c>
      <c r="C3768" s="212" t="s">
        <v>7666</v>
      </c>
      <c r="D3768" s="212" t="s">
        <v>175</v>
      </c>
      <c r="E3768" s="212">
        <v>56</v>
      </c>
      <c r="F3768" s="212" t="s">
        <v>176</v>
      </c>
      <c r="G3768" s="212" t="s">
        <v>996</v>
      </c>
      <c r="H3768" s="212">
        <v>6031</v>
      </c>
      <c r="I3768" s="212" t="s">
        <v>997</v>
      </c>
      <c r="J3768" s="212">
        <v>1194</v>
      </c>
      <c r="K3768" s="212" t="s">
        <v>310</v>
      </c>
      <c r="L3768" s="212" t="s">
        <v>311</v>
      </c>
      <c r="M3768" s="212"/>
      <c r="N3768" s="212"/>
      <c r="O3768" s="212"/>
      <c r="P3768" s="212">
        <v>1098</v>
      </c>
      <c r="Q3768" s="212" t="s">
        <v>312</v>
      </c>
      <c r="R3768" s="212" t="s">
        <v>313</v>
      </c>
      <c r="S3768" s="212"/>
      <c r="T3768" s="212"/>
      <c r="U3768" s="212"/>
      <c r="V3768" s="212"/>
      <c r="W3768" s="212"/>
      <c r="X3768" s="212"/>
      <c r="Y3768" s="212">
        <v>1375</v>
      </c>
      <c r="Z3768" s="212" t="s">
        <v>314</v>
      </c>
      <c r="AA3768" s="212" t="s">
        <v>315</v>
      </c>
      <c r="AB3768" s="212">
        <v>43061.7</v>
      </c>
      <c r="AC3768" s="212">
        <v>53396.508000000002</v>
      </c>
      <c r="AD3768" s="212">
        <v>1.6667000000000001</v>
      </c>
      <c r="AE3768" s="212">
        <v>0.33329999999999999</v>
      </c>
      <c r="AF3768" s="212">
        <v>2</v>
      </c>
      <c r="AG3768" s="212">
        <v>0</v>
      </c>
      <c r="AH3768" s="212">
        <v>86123.4</v>
      </c>
      <c r="AI3768" s="212">
        <v>106793.02</v>
      </c>
      <c r="AJ3768" s="212">
        <v>0</v>
      </c>
      <c r="AK3768" s="212">
        <v>0</v>
      </c>
      <c r="AL3768" s="212">
        <v>0</v>
      </c>
      <c r="AM3768">
        <v>1</v>
      </c>
      <c r="AN3768" t="str">
        <f>VLOOKUP(H3768,'Base Art'!$A:$AJ,36,FALSE)</f>
        <v>MASTERFOODS ARGENTINA LTD.</v>
      </c>
    </row>
    <row r="3769" spans="1:40" x14ac:dyDescent="0.25">
      <c r="A3769" s="212" t="s">
        <v>7665</v>
      </c>
      <c r="B3769" s="212">
        <v>1</v>
      </c>
      <c r="C3769" s="212" t="s">
        <v>7666</v>
      </c>
      <c r="D3769" s="212" t="s">
        <v>175</v>
      </c>
      <c r="E3769" s="212">
        <v>56</v>
      </c>
      <c r="F3769" s="212" t="s">
        <v>176</v>
      </c>
      <c r="G3769" s="212" t="s">
        <v>658</v>
      </c>
      <c r="H3769" s="212">
        <v>6179</v>
      </c>
      <c r="I3769" s="212" t="s">
        <v>659</v>
      </c>
      <c r="J3769" s="212">
        <v>1454</v>
      </c>
      <c r="K3769" s="212" t="s">
        <v>660</v>
      </c>
      <c r="L3769" s="212" t="s">
        <v>661</v>
      </c>
      <c r="M3769" s="212"/>
      <c r="N3769" s="212"/>
      <c r="O3769" s="212"/>
      <c r="P3769" s="212">
        <v>1075</v>
      </c>
      <c r="Q3769" s="212" t="s">
        <v>662</v>
      </c>
      <c r="R3769" s="212" t="s">
        <v>663</v>
      </c>
      <c r="S3769" s="212"/>
      <c r="T3769" s="212"/>
      <c r="U3769" s="212"/>
      <c r="V3769" s="212"/>
      <c r="W3769" s="212"/>
      <c r="X3769" s="212"/>
      <c r="Y3769" s="212">
        <v>1370</v>
      </c>
      <c r="Z3769" s="212" t="s">
        <v>400</v>
      </c>
      <c r="AA3769" s="212" t="s">
        <v>401</v>
      </c>
      <c r="AB3769" s="212">
        <v>10180.931</v>
      </c>
      <c r="AC3769" s="212">
        <v>12624.353999999999</v>
      </c>
      <c r="AD3769" s="212">
        <v>6</v>
      </c>
      <c r="AE3769" s="212">
        <v>0</v>
      </c>
      <c r="AF3769" s="212">
        <v>6</v>
      </c>
      <c r="AG3769" s="212">
        <v>0</v>
      </c>
      <c r="AH3769" s="212">
        <v>61085.59</v>
      </c>
      <c r="AI3769" s="212">
        <v>75746.13</v>
      </c>
      <c r="AJ3769" s="212">
        <v>0</v>
      </c>
      <c r="AK3769" s="212">
        <v>0</v>
      </c>
      <c r="AL3769" s="212">
        <v>0</v>
      </c>
      <c r="AM3769">
        <v>1</v>
      </c>
      <c r="AN3769" t="str">
        <f>VLOOKUP(H3769,'Base Art'!$A:$AJ,36,FALSE)</f>
        <v>RPB SA</v>
      </c>
    </row>
    <row r="3770" spans="1:40" x14ac:dyDescent="0.25">
      <c r="A3770" s="212" t="s">
        <v>7665</v>
      </c>
      <c r="B3770" s="212">
        <v>1</v>
      </c>
      <c r="C3770" s="212" t="s">
        <v>7666</v>
      </c>
      <c r="D3770" s="212" t="s">
        <v>175</v>
      </c>
      <c r="E3770" s="212">
        <v>56</v>
      </c>
      <c r="F3770" s="212" t="s">
        <v>176</v>
      </c>
      <c r="G3770" s="212" t="s">
        <v>664</v>
      </c>
      <c r="H3770" s="212">
        <v>6180</v>
      </c>
      <c r="I3770" s="212" t="s">
        <v>665</v>
      </c>
      <c r="J3770" s="212">
        <v>1454</v>
      </c>
      <c r="K3770" s="212" t="s">
        <v>660</v>
      </c>
      <c r="L3770" s="212" t="s">
        <v>661</v>
      </c>
      <c r="M3770" s="212"/>
      <c r="N3770" s="212"/>
      <c r="O3770" s="212"/>
      <c r="P3770" s="212">
        <v>1075</v>
      </c>
      <c r="Q3770" s="212" t="s">
        <v>662</v>
      </c>
      <c r="R3770" s="212" t="s">
        <v>663</v>
      </c>
      <c r="S3770" s="212"/>
      <c r="T3770" s="212"/>
      <c r="U3770" s="212"/>
      <c r="V3770" s="212"/>
      <c r="W3770" s="212"/>
      <c r="X3770" s="212"/>
      <c r="Y3770" s="212">
        <v>1370</v>
      </c>
      <c r="Z3770" s="212" t="s">
        <v>400</v>
      </c>
      <c r="AA3770" s="212" t="s">
        <v>401</v>
      </c>
      <c r="AB3770" s="212">
        <v>10180.931</v>
      </c>
      <c r="AC3770" s="212">
        <v>12624.353999999999</v>
      </c>
      <c r="AD3770" s="212">
        <v>2</v>
      </c>
      <c r="AE3770" s="212">
        <v>0</v>
      </c>
      <c r="AF3770" s="212">
        <v>2</v>
      </c>
      <c r="AG3770" s="212">
        <v>0</v>
      </c>
      <c r="AH3770" s="212">
        <v>20361.86</v>
      </c>
      <c r="AI3770" s="212">
        <v>25248.71</v>
      </c>
      <c r="AJ3770" s="212">
        <v>0</v>
      </c>
      <c r="AK3770" s="212">
        <v>0</v>
      </c>
      <c r="AL3770" s="212">
        <v>0</v>
      </c>
      <c r="AM3770">
        <v>1</v>
      </c>
      <c r="AN3770" t="str">
        <f>VLOOKUP(H3770,'Base Art'!$A:$AJ,36,FALSE)</f>
        <v>RPB SA</v>
      </c>
    </row>
    <row r="3771" spans="1:40" x14ac:dyDescent="0.25">
      <c r="A3771" s="212" t="s">
        <v>7665</v>
      </c>
      <c r="B3771" s="212">
        <v>1</v>
      </c>
      <c r="C3771" s="212" t="s">
        <v>7666</v>
      </c>
      <c r="D3771" s="212" t="s">
        <v>175</v>
      </c>
      <c r="E3771" s="212">
        <v>56</v>
      </c>
      <c r="F3771" s="212" t="s">
        <v>176</v>
      </c>
      <c r="G3771" s="212" t="s">
        <v>1122</v>
      </c>
      <c r="H3771" s="212">
        <v>6181</v>
      </c>
      <c r="I3771" s="212" t="s">
        <v>1123</v>
      </c>
      <c r="J3771" s="212">
        <v>1454</v>
      </c>
      <c r="K3771" s="212" t="s">
        <v>660</v>
      </c>
      <c r="L3771" s="212" t="s">
        <v>661</v>
      </c>
      <c r="M3771" s="212"/>
      <c r="N3771" s="212"/>
      <c r="O3771" s="212"/>
      <c r="P3771" s="212">
        <v>1075</v>
      </c>
      <c r="Q3771" s="212" t="s">
        <v>662</v>
      </c>
      <c r="R3771" s="212" t="s">
        <v>663</v>
      </c>
      <c r="S3771" s="212"/>
      <c r="T3771" s="212"/>
      <c r="U3771" s="212"/>
      <c r="V3771" s="212"/>
      <c r="W3771" s="212"/>
      <c r="X3771" s="212"/>
      <c r="Y3771" s="212">
        <v>1370</v>
      </c>
      <c r="Z3771" s="212" t="s">
        <v>400</v>
      </c>
      <c r="AA3771" s="212" t="s">
        <v>401</v>
      </c>
      <c r="AB3771" s="212">
        <v>10180.931</v>
      </c>
      <c r="AC3771" s="212">
        <v>12624.353999999999</v>
      </c>
      <c r="AD3771" s="212">
        <v>2</v>
      </c>
      <c r="AE3771" s="212">
        <v>0</v>
      </c>
      <c r="AF3771" s="212">
        <v>2</v>
      </c>
      <c r="AG3771" s="212">
        <v>0</v>
      </c>
      <c r="AH3771" s="212">
        <v>20361.86</v>
      </c>
      <c r="AI3771" s="212">
        <v>25248.71</v>
      </c>
      <c r="AJ3771" s="212">
        <v>0</v>
      </c>
      <c r="AK3771" s="212">
        <v>0</v>
      </c>
      <c r="AL3771" s="212">
        <v>0</v>
      </c>
      <c r="AM3771">
        <v>1</v>
      </c>
      <c r="AN3771" t="str">
        <f>VLOOKUP(H3771,'Base Art'!$A:$AJ,36,FALSE)</f>
        <v>RPB SA</v>
      </c>
    </row>
    <row r="3772" spans="1:40" x14ac:dyDescent="0.25">
      <c r="A3772" s="212" t="s">
        <v>7665</v>
      </c>
      <c r="B3772" s="212">
        <v>1</v>
      </c>
      <c r="C3772" s="212" t="s">
        <v>7666</v>
      </c>
      <c r="D3772" s="212" t="s">
        <v>175</v>
      </c>
      <c r="E3772" s="212">
        <v>56</v>
      </c>
      <c r="F3772" s="212" t="s">
        <v>176</v>
      </c>
      <c r="G3772" s="212" t="s">
        <v>666</v>
      </c>
      <c r="H3772" s="212">
        <v>6182</v>
      </c>
      <c r="I3772" s="212" t="s">
        <v>667</v>
      </c>
      <c r="J3772" s="212">
        <v>1454</v>
      </c>
      <c r="K3772" s="212" t="s">
        <v>660</v>
      </c>
      <c r="L3772" s="212" t="s">
        <v>661</v>
      </c>
      <c r="M3772" s="212"/>
      <c r="N3772" s="212"/>
      <c r="O3772" s="212"/>
      <c r="P3772" s="212">
        <v>1075</v>
      </c>
      <c r="Q3772" s="212" t="s">
        <v>662</v>
      </c>
      <c r="R3772" s="212" t="s">
        <v>663</v>
      </c>
      <c r="S3772" s="212"/>
      <c r="T3772" s="212"/>
      <c r="U3772" s="212"/>
      <c r="V3772" s="212"/>
      <c r="W3772" s="212"/>
      <c r="X3772" s="212"/>
      <c r="Y3772" s="212">
        <v>1370</v>
      </c>
      <c r="Z3772" s="212" t="s">
        <v>400</v>
      </c>
      <c r="AA3772" s="212" t="s">
        <v>401</v>
      </c>
      <c r="AB3772" s="212">
        <v>10180.931</v>
      </c>
      <c r="AC3772" s="212">
        <v>12624.353999999999</v>
      </c>
      <c r="AD3772" s="212">
        <v>1</v>
      </c>
      <c r="AE3772" s="212">
        <v>0</v>
      </c>
      <c r="AF3772" s="212">
        <v>1</v>
      </c>
      <c r="AG3772" s="212">
        <v>0</v>
      </c>
      <c r="AH3772" s="212">
        <v>10180.93</v>
      </c>
      <c r="AI3772" s="212">
        <v>12624.35</v>
      </c>
      <c r="AJ3772" s="212">
        <v>1</v>
      </c>
      <c r="AK3772" s="212">
        <v>1</v>
      </c>
      <c r="AL3772" s="212">
        <v>0</v>
      </c>
      <c r="AM3772">
        <v>1</v>
      </c>
      <c r="AN3772" t="str">
        <f>VLOOKUP(H3772,'Base Art'!$A:$AJ,36,FALSE)</f>
        <v>RPB SA</v>
      </c>
    </row>
    <row r="3773" spans="1:40" x14ac:dyDescent="0.25">
      <c r="A3773" s="212" t="s">
        <v>7665</v>
      </c>
      <c r="B3773" s="212">
        <v>1</v>
      </c>
      <c r="C3773" s="212" t="s">
        <v>7666</v>
      </c>
      <c r="D3773" s="212" t="s">
        <v>175</v>
      </c>
      <c r="E3773" s="212">
        <v>56</v>
      </c>
      <c r="F3773" s="212" t="s">
        <v>176</v>
      </c>
      <c r="G3773" s="212" t="s">
        <v>668</v>
      </c>
      <c r="H3773" s="212">
        <v>6183</v>
      </c>
      <c r="I3773" s="212" t="s">
        <v>669</v>
      </c>
      <c r="J3773" s="212">
        <v>1454</v>
      </c>
      <c r="K3773" s="212" t="s">
        <v>660</v>
      </c>
      <c r="L3773" s="212" t="s">
        <v>661</v>
      </c>
      <c r="M3773" s="212"/>
      <c r="N3773" s="212"/>
      <c r="O3773" s="212"/>
      <c r="P3773" s="212">
        <v>1075</v>
      </c>
      <c r="Q3773" s="212" t="s">
        <v>662</v>
      </c>
      <c r="R3773" s="212" t="s">
        <v>663</v>
      </c>
      <c r="S3773" s="212"/>
      <c r="T3773" s="212"/>
      <c r="U3773" s="212"/>
      <c r="V3773" s="212"/>
      <c r="W3773" s="212"/>
      <c r="X3773" s="212"/>
      <c r="Y3773" s="212">
        <v>1370</v>
      </c>
      <c r="Z3773" s="212" t="s">
        <v>400</v>
      </c>
      <c r="AA3773" s="212" t="s">
        <v>401</v>
      </c>
      <c r="AB3773" s="212">
        <v>10342.412</v>
      </c>
      <c r="AC3773" s="212">
        <v>12717.937</v>
      </c>
      <c r="AD3773" s="212">
        <v>9</v>
      </c>
      <c r="AE3773" s="212">
        <v>0</v>
      </c>
      <c r="AF3773" s="212">
        <v>9</v>
      </c>
      <c r="AG3773" s="212">
        <v>0</v>
      </c>
      <c r="AH3773" s="212">
        <v>93081.71</v>
      </c>
      <c r="AI3773" s="212">
        <v>114461.43</v>
      </c>
      <c r="AJ3773" s="212">
        <v>0</v>
      </c>
      <c r="AK3773" s="212">
        <v>0</v>
      </c>
      <c r="AL3773" s="212">
        <v>0</v>
      </c>
      <c r="AM3773">
        <v>1</v>
      </c>
      <c r="AN3773" t="str">
        <f>VLOOKUP(H3773,'Base Art'!$A:$AJ,36,FALSE)</f>
        <v>RPB SA</v>
      </c>
    </row>
    <row r="3774" spans="1:40" x14ac:dyDescent="0.25">
      <c r="A3774" s="212" t="s">
        <v>7665</v>
      </c>
      <c r="B3774" s="212">
        <v>1</v>
      </c>
      <c r="C3774" s="212" t="s">
        <v>7666</v>
      </c>
      <c r="D3774" s="212" t="s">
        <v>175</v>
      </c>
      <c r="E3774" s="212">
        <v>56</v>
      </c>
      <c r="F3774" s="212" t="s">
        <v>176</v>
      </c>
      <c r="G3774" s="212" t="s">
        <v>670</v>
      </c>
      <c r="H3774" s="212">
        <v>6184</v>
      </c>
      <c r="I3774" s="212" t="s">
        <v>671</v>
      </c>
      <c r="J3774" s="212">
        <v>1454</v>
      </c>
      <c r="K3774" s="212" t="s">
        <v>660</v>
      </c>
      <c r="L3774" s="212" t="s">
        <v>661</v>
      </c>
      <c r="M3774" s="212"/>
      <c r="N3774" s="212"/>
      <c r="O3774" s="212"/>
      <c r="P3774" s="212">
        <v>1075</v>
      </c>
      <c r="Q3774" s="212" t="s">
        <v>662</v>
      </c>
      <c r="R3774" s="212" t="s">
        <v>663</v>
      </c>
      <c r="S3774" s="212"/>
      <c r="T3774" s="212"/>
      <c r="U3774" s="212"/>
      <c r="V3774" s="212"/>
      <c r="W3774" s="212"/>
      <c r="X3774" s="212"/>
      <c r="Y3774" s="212">
        <v>1370</v>
      </c>
      <c r="Z3774" s="212" t="s">
        <v>400</v>
      </c>
      <c r="AA3774" s="212" t="s">
        <v>401</v>
      </c>
      <c r="AB3774" s="212">
        <v>10180.931</v>
      </c>
      <c r="AC3774" s="212">
        <v>12624.353999999999</v>
      </c>
      <c r="AD3774" s="212">
        <v>1</v>
      </c>
      <c r="AE3774" s="212">
        <v>0</v>
      </c>
      <c r="AF3774" s="212">
        <v>1</v>
      </c>
      <c r="AG3774" s="212">
        <v>0</v>
      </c>
      <c r="AH3774" s="212">
        <v>10180.93</v>
      </c>
      <c r="AI3774" s="212">
        <v>12624.35</v>
      </c>
      <c r="AJ3774" s="212">
        <v>0</v>
      </c>
      <c r="AK3774" s="212">
        <v>0</v>
      </c>
      <c r="AL3774" s="212">
        <v>0</v>
      </c>
      <c r="AM3774">
        <v>1</v>
      </c>
      <c r="AN3774" t="str">
        <f>VLOOKUP(H3774,'Base Art'!$A:$AJ,36,FALSE)</f>
        <v>RPB SA</v>
      </c>
    </row>
    <row r="3775" spans="1:40" x14ac:dyDescent="0.25">
      <c r="A3775" s="212" t="s">
        <v>7665</v>
      </c>
      <c r="B3775" s="212">
        <v>1</v>
      </c>
      <c r="C3775" s="212" t="s">
        <v>7666</v>
      </c>
      <c r="D3775" s="212" t="s">
        <v>175</v>
      </c>
      <c r="E3775" s="212">
        <v>56</v>
      </c>
      <c r="F3775" s="212" t="s">
        <v>176</v>
      </c>
      <c r="G3775" s="212" t="s">
        <v>672</v>
      </c>
      <c r="H3775" s="212">
        <v>6185</v>
      </c>
      <c r="I3775" s="212" t="s">
        <v>673</v>
      </c>
      <c r="J3775" s="212">
        <v>1454</v>
      </c>
      <c r="K3775" s="212" t="s">
        <v>660</v>
      </c>
      <c r="L3775" s="212" t="s">
        <v>661</v>
      </c>
      <c r="M3775" s="212"/>
      <c r="N3775" s="212"/>
      <c r="O3775" s="212"/>
      <c r="P3775" s="212">
        <v>1074</v>
      </c>
      <c r="Q3775" s="212" t="s">
        <v>674</v>
      </c>
      <c r="R3775" s="212" t="s">
        <v>675</v>
      </c>
      <c r="S3775" s="212"/>
      <c r="T3775" s="212"/>
      <c r="U3775" s="212"/>
      <c r="V3775" s="212"/>
      <c r="W3775" s="212"/>
      <c r="X3775" s="212"/>
      <c r="Y3775" s="212">
        <v>1370</v>
      </c>
      <c r="Z3775" s="212" t="s">
        <v>400</v>
      </c>
      <c r="AA3775" s="212" t="s">
        <v>401</v>
      </c>
      <c r="AB3775" s="212">
        <v>6764.5159999999996</v>
      </c>
      <c r="AC3775" s="212">
        <v>8388.0010000000002</v>
      </c>
      <c r="AD3775" s="212">
        <v>1</v>
      </c>
      <c r="AE3775" s="212">
        <v>0</v>
      </c>
      <c r="AF3775" s="212">
        <v>1</v>
      </c>
      <c r="AG3775" s="212">
        <v>0</v>
      </c>
      <c r="AH3775" s="212">
        <v>6764.52</v>
      </c>
      <c r="AI3775" s="212">
        <v>8388</v>
      </c>
      <c r="AJ3775" s="212">
        <v>0</v>
      </c>
      <c r="AK3775" s="212">
        <v>0</v>
      </c>
      <c r="AL3775" s="212">
        <v>0</v>
      </c>
      <c r="AM3775">
        <v>1</v>
      </c>
      <c r="AN3775" t="str">
        <f>VLOOKUP(H3775,'Base Art'!$A:$AJ,36,FALSE)</f>
        <v>RPB SA</v>
      </c>
    </row>
    <row r="3776" spans="1:40" x14ac:dyDescent="0.25">
      <c r="A3776" s="212" t="s">
        <v>7665</v>
      </c>
      <c r="B3776" s="212">
        <v>1</v>
      </c>
      <c r="C3776" s="212" t="s">
        <v>7666</v>
      </c>
      <c r="D3776" s="212" t="s">
        <v>175</v>
      </c>
      <c r="E3776" s="212">
        <v>56</v>
      </c>
      <c r="F3776" s="212" t="s">
        <v>176</v>
      </c>
      <c r="G3776" s="212" t="s">
        <v>678</v>
      </c>
      <c r="H3776" s="212">
        <v>6188</v>
      </c>
      <c r="I3776" s="212" t="s">
        <v>679</v>
      </c>
      <c r="J3776" s="212">
        <v>1454</v>
      </c>
      <c r="K3776" s="212" t="s">
        <v>660</v>
      </c>
      <c r="L3776" s="212" t="s">
        <v>661</v>
      </c>
      <c r="M3776" s="212"/>
      <c r="N3776" s="212"/>
      <c r="O3776" s="212"/>
      <c r="P3776" s="212">
        <v>1074</v>
      </c>
      <c r="Q3776" s="212" t="s">
        <v>674</v>
      </c>
      <c r="R3776" s="212" t="s">
        <v>675</v>
      </c>
      <c r="S3776" s="212"/>
      <c r="T3776" s="212"/>
      <c r="U3776" s="212"/>
      <c r="V3776" s="212"/>
      <c r="W3776" s="212"/>
      <c r="X3776" s="212"/>
      <c r="Y3776" s="212">
        <v>1370</v>
      </c>
      <c r="Z3776" s="212" t="s">
        <v>400</v>
      </c>
      <c r="AA3776" s="212" t="s">
        <v>401</v>
      </c>
      <c r="AB3776" s="212">
        <v>6764.5159999999996</v>
      </c>
      <c r="AC3776" s="212">
        <v>8388.0010000000002</v>
      </c>
      <c r="AD3776" s="212">
        <v>1</v>
      </c>
      <c r="AE3776" s="212">
        <v>0</v>
      </c>
      <c r="AF3776" s="212">
        <v>1</v>
      </c>
      <c r="AG3776" s="212">
        <v>0</v>
      </c>
      <c r="AH3776" s="212">
        <v>6764.52</v>
      </c>
      <c r="AI3776" s="212">
        <v>8388</v>
      </c>
      <c r="AJ3776" s="212">
        <v>0</v>
      </c>
      <c r="AK3776" s="212">
        <v>0</v>
      </c>
      <c r="AL3776" s="212">
        <v>0</v>
      </c>
      <c r="AM3776">
        <v>1</v>
      </c>
      <c r="AN3776" t="str">
        <f>VLOOKUP(H3776,'Base Art'!$A:$AJ,36,FALSE)</f>
        <v>RPB SA</v>
      </c>
    </row>
    <row r="3777" spans="1:40" x14ac:dyDescent="0.25">
      <c r="A3777" s="212" t="s">
        <v>7665</v>
      </c>
      <c r="B3777" s="212">
        <v>1</v>
      </c>
      <c r="C3777" s="212" t="s">
        <v>7666</v>
      </c>
      <c r="D3777" s="212" t="s">
        <v>175</v>
      </c>
      <c r="E3777" s="212">
        <v>56</v>
      </c>
      <c r="F3777" s="212" t="s">
        <v>176</v>
      </c>
      <c r="G3777" s="212" t="s">
        <v>680</v>
      </c>
      <c r="H3777" s="212">
        <v>6189</v>
      </c>
      <c r="I3777" s="212" t="s">
        <v>681</v>
      </c>
      <c r="J3777" s="212">
        <v>1454</v>
      </c>
      <c r="K3777" s="212" t="s">
        <v>660</v>
      </c>
      <c r="L3777" s="212" t="s">
        <v>661</v>
      </c>
      <c r="M3777" s="212"/>
      <c r="N3777" s="212"/>
      <c r="O3777" s="212"/>
      <c r="P3777" s="212">
        <v>1074</v>
      </c>
      <c r="Q3777" s="212" t="s">
        <v>674</v>
      </c>
      <c r="R3777" s="212" t="s">
        <v>675</v>
      </c>
      <c r="S3777" s="212"/>
      <c r="T3777" s="212"/>
      <c r="U3777" s="212"/>
      <c r="V3777" s="212"/>
      <c r="W3777" s="212"/>
      <c r="X3777" s="212"/>
      <c r="Y3777" s="212">
        <v>1370</v>
      </c>
      <c r="Z3777" s="212" t="s">
        <v>400</v>
      </c>
      <c r="AA3777" s="212" t="s">
        <v>401</v>
      </c>
      <c r="AB3777" s="212">
        <v>7005.9260000000004</v>
      </c>
      <c r="AC3777" s="212">
        <v>8578.6380000000008</v>
      </c>
      <c r="AD3777" s="212">
        <v>4</v>
      </c>
      <c r="AE3777" s="212">
        <v>0</v>
      </c>
      <c r="AF3777" s="212">
        <v>4</v>
      </c>
      <c r="AG3777" s="212">
        <v>0</v>
      </c>
      <c r="AH3777" s="212">
        <v>28023.71</v>
      </c>
      <c r="AI3777" s="212">
        <v>34314.550000000003</v>
      </c>
      <c r="AJ3777" s="212">
        <v>0</v>
      </c>
      <c r="AK3777" s="212">
        <v>0</v>
      </c>
      <c r="AL3777" s="212">
        <v>0</v>
      </c>
      <c r="AM3777">
        <v>1</v>
      </c>
      <c r="AN3777" t="str">
        <f>VLOOKUP(H3777,'Base Art'!$A:$AJ,36,FALSE)</f>
        <v>RPB SA</v>
      </c>
    </row>
    <row r="3778" spans="1:40" x14ac:dyDescent="0.25">
      <c r="A3778" s="212" t="s">
        <v>7665</v>
      </c>
      <c r="B3778" s="212">
        <v>1</v>
      </c>
      <c r="C3778" s="212" t="s">
        <v>7666</v>
      </c>
      <c r="D3778" s="212" t="s">
        <v>175</v>
      </c>
      <c r="E3778" s="212">
        <v>56</v>
      </c>
      <c r="F3778" s="212" t="s">
        <v>176</v>
      </c>
      <c r="G3778" s="212" t="s">
        <v>682</v>
      </c>
      <c r="H3778" s="212">
        <v>6190</v>
      </c>
      <c r="I3778" s="212" t="s">
        <v>683</v>
      </c>
      <c r="J3778" s="212">
        <v>1454</v>
      </c>
      <c r="K3778" s="212" t="s">
        <v>660</v>
      </c>
      <c r="L3778" s="212" t="s">
        <v>661</v>
      </c>
      <c r="M3778" s="212"/>
      <c r="N3778" s="212"/>
      <c r="O3778" s="212"/>
      <c r="P3778" s="212">
        <v>1074</v>
      </c>
      <c r="Q3778" s="212" t="s">
        <v>674</v>
      </c>
      <c r="R3778" s="212" t="s">
        <v>675</v>
      </c>
      <c r="S3778" s="212"/>
      <c r="T3778" s="212"/>
      <c r="U3778" s="212"/>
      <c r="V3778" s="212"/>
      <c r="W3778" s="212"/>
      <c r="X3778" s="212"/>
      <c r="Y3778" s="212">
        <v>1370</v>
      </c>
      <c r="Z3778" s="212" t="s">
        <v>400</v>
      </c>
      <c r="AA3778" s="212" t="s">
        <v>401</v>
      </c>
      <c r="AB3778" s="212">
        <v>6764.5159999999996</v>
      </c>
      <c r="AC3778" s="212">
        <v>8388.0010000000002</v>
      </c>
      <c r="AD3778" s="212">
        <v>1</v>
      </c>
      <c r="AE3778" s="212">
        <v>0</v>
      </c>
      <c r="AF3778" s="212">
        <v>1</v>
      </c>
      <c r="AG3778" s="212">
        <v>0</v>
      </c>
      <c r="AH3778" s="212">
        <v>6764.52</v>
      </c>
      <c r="AI3778" s="212">
        <v>8388</v>
      </c>
      <c r="AJ3778" s="212">
        <v>0</v>
      </c>
      <c r="AK3778" s="212">
        <v>0</v>
      </c>
      <c r="AL3778" s="212">
        <v>0</v>
      </c>
      <c r="AM3778">
        <v>1</v>
      </c>
      <c r="AN3778" t="str">
        <f>VLOOKUP(H3778,'Base Art'!$A:$AJ,36,FALSE)</f>
        <v>RPB SA</v>
      </c>
    </row>
    <row r="3779" spans="1:40" x14ac:dyDescent="0.25">
      <c r="A3779" s="212" t="s">
        <v>7665</v>
      </c>
      <c r="B3779" s="212">
        <v>1</v>
      </c>
      <c r="C3779" s="212" t="s">
        <v>7666</v>
      </c>
      <c r="D3779" s="212" t="s">
        <v>175</v>
      </c>
      <c r="E3779" s="212">
        <v>56</v>
      </c>
      <c r="F3779" s="212" t="s">
        <v>176</v>
      </c>
      <c r="G3779" s="212" t="s">
        <v>690</v>
      </c>
      <c r="H3779" s="212">
        <v>6208</v>
      </c>
      <c r="I3779" s="212" t="s">
        <v>691</v>
      </c>
      <c r="J3779" s="212">
        <v>1454</v>
      </c>
      <c r="K3779" s="212" t="s">
        <v>660</v>
      </c>
      <c r="L3779" s="212" t="s">
        <v>661</v>
      </c>
      <c r="M3779" s="212"/>
      <c r="N3779" s="212"/>
      <c r="O3779" s="212"/>
      <c r="P3779" s="212">
        <v>1075</v>
      </c>
      <c r="Q3779" s="212" t="s">
        <v>662</v>
      </c>
      <c r="R3779" s="212" t="s">
        <v>663</v>
      </c>
      <c r="S3779" s="212"/>
      <c r="T3779" s="212"/>
      <c r="U3779" s="212"/>
      <c r="V3779" s="212"/>
      <c r="W3779" s="212"/>
      <c r="X3779" s="212"/>
      <c r="Y3779" s="212">
        <v>1370</v>
      </c>
      <c r="Z3779" s="212" t="s">
        <v>400</v>
      </c>
      <c r="AA3779" s="212" t="s">
        <v>401</v>
      </c>
      <c r="AB3779" s="212">
        <v>10308.643</v>
      </c>
      <c r="AC3779" s="212">
        <v>12660.384</v>
      </c>
      <c r="AD3779" s="212">
        <v>28</v>
      </c>
      <c r="AE3779" s="212">
        <v>0</v>
      </c>
      <c r="AF3779" s="212">
        <v>28</v>
      </c>
      <c r="AG3779" s="212">
        <v>0</v>
      </c>
      <c r="AH3779" s="212">
        <v>288642.02</v>
      </c>
      <c r="AI3779" s="212">
        <v>354490.76</v>
      </c>
      <c r="AJ3779" s="212">
        <v>1</v>
      </c>
      <c r="AK3779" s="212">
        <v>28</v>
      </c>
      <c r="AL3779" s="212">
        <v>0</v>
      </c>
      <c r="AM3779">
        <v>1</v>
      </c>
      <c r="AN3779" t="str">
        <f>VLOOKUP(H3779,'Base Art'!$A:$AJ,36,FALSE)</f>
        <v>RPB SA</v>
      </c>
    </row>
    <row r="3780" spans="1:40" x14ac:dyDescent="0.25">
      <c r="A3780" s="212" t="s">
        <v>7665</v>
      </c>
      <c r="B3780" s="212">
        <v>1</v>
      </c>
      <c r="C3780" s="212" t="s">
        <v>7666</v>
      </c>
      <c r="D3780" s="212" t="s">
        <v>175</v>
      </c>
      <c r="E3780" s="212">
        <v>56</v>
      </c>
      <c r="F3780" s="212" t="s">
        <v>176</v>
      </c>
      <c r="G3780" s="212" t="s">
        <v>692</v>
      </c>
      <c r="H3780" s="212">
        <v>6209</v>
      </c>
      <c r="I3780" s="212" t="s">
        <v>693</v>
      </c>
      <c r="J3780" s="212">
        <v>1454</v>
      </c>
      <c r="K3780" s="212" t="s">
        <v>660</v>
      </c>
      <c r="L3780" s="212" t="s">
        <v>661</v>
      </c>
      <c r="M3780" s="212"/>
      <c r="N3780" s="212"/>
      <c r="O3780" s="212"/>
      <c r="P3780" s="212">
        <v>1074</v>
      </c>
      <c r="Q3780" s="212" t="s">
        <v>674</v>
      </c>
      <c r="R3780" s="212" t="s">
        <v>675</v>
      </c>
      <c r="S3780" s="212"/>
      <c r="T3780" s="212"/>
      <c r="U3780" s="212"/>
      <c r="V3780" s="212"/>
      <c r="W3780" s="212"/>
      <c r="X3780" s="212"/>
      <c r="Y3780" s="212">
        <v>1370</v>
      </c>
      <c r="Z3780" s="212" t="s">
        <v>400</v>
      </c>
      <c r="AA3780" s="212" t="s">
        <v>401</v>
      </c>
      <c r="AB3780" s="212">
        <v>6889.7460000000001</v>
      </c>
      <c r="AC3780" s="212">
        <v>8414.2610000000004</v>
      </c>
      <c r="AD3780" s="212">
        <v>50</v>
      </c>
      <c r="AE3780" s="212">
        <v>0</v>
      </c>
      <c r="AF3780" s="212">
        <v>50</v>
      </c>
      <c r="AG3780" s="212">
        <v>0</v>
      </c>
      <c r="AH3780" s="212">
        <v>344487.29</v>
      </c>
      <c r="AI3780" s="212">
        <v>420713.07</v>
      </c>
      <c r="AJ3780" s="212">
        <v>1</v>
      </c>
      <c r="AK3780" s="212">
        <v>50</v>
      </c>
      <c r="AL3780" s="212">
        <v>0</v>
      </c>
      <c r="AM3780">
        <v>1</v>
      </c>
      <c r="AN3780" t="str">
        <f>VLOOKUP(H3780,'Base Art'!$A:$AJ,36,FALSE)</f>
        <v>RPB SA</v>
      </c>
    </row>
    <row r="3781" spans="1:40" x14ac:dyDescent="0.25">
      <c r="A3781" s="212" t="s">
        <v>7665</v>
      </c>
      <c r="B3781" s="212">
        <v>1</v>
      </c>
      <c r="C3781" s="212" t="s">
        <v>7666</v>
      </c>
      <c r="D3781" s="212" t="s">
        <v>175</v>
      </c>
      <c r="E3781" s="212">
        <v>56</v>
      </c>
      <c r="F3781" s="212" t="s">
        <v>176</v>
      </c>
      <c r="G3781" s="212" t="s">
        <v>7752</v>
      </c>
      <c r="H3781" s="212">
        <v>6230</v>
      </c>
      <c r="I3781" s="212" t="s">
        <v>2895</v>
      </c>
      <c r="J3781" s="212">
        <v>1064</v>
      </c>
      <c r="K3781" s="212" t="s">
        <v>446</v>
      </c>
      <c r="L3781" s="212" t="s">
        <v>447</v>
      </c>
      <c r="M3781" s="212"/>
      <c r="N3781" s="212"/>
      <c r="O3781" s="212"/>
      <c r="P3781" s="212"/>
      <c r="Q3781" s="212"/>
      <c r="R3781" s="212"/>
      <c r="S3781" s="212"/>
      <c r="T3781" s="212"/>
      <c r="U3781" s="212"/>
      <c r="V3781" s="212"/>
      <c r="W3781" s="212"/>
      <c r="X3781" s="212"/>
      <c r="Y3781" s="212">
        <v>1373</v>
      </c>
      <c r="Z3781" s="212" t="s">
        <v>386</v>
      </c>
      <c r="AA3781" s="212" t="s">
        <v>387</v>
      </c>
      <c r="AB3781" s="212">
        <v>11692.826999999999</v>
      </c>
      <c r="AC3781" s="212">
        <v>14499.105</v>
      </c>
      <c r="AD3781" s="212">
        <v>1</v>
      </c>
      <c r="AE3781" s="212">
        <v>0.5</v>
      </c>
      <c r="AF3781" s="212">
        <v>1.5</v>
      </c>
      <c r="AG3781" s="212">
        <v>0</v>
      </c>
      <c r="AH3781" s="212">
        <v>17539.240000000002</v>
      </c>
      <c r="AI3781" s="212">
        <v>21748.66</v>
      </c>
      <c r="AJ3781" s="212">
        <v>0</v>
      </c>
      <c r="AK3781" s="212">
        <v>0</v>
      </c>
      <c r="AL3781" s="212">
        <v>0</v>
      </c>
      <c r="AM3781">
        <v>1</v>
      </c>
      <c r="AN3781" t="str">
        <f>VLOOKUP(H3781,'Base Art'!$A:$AJ,36,FALSE)</f>
        <v>MOLINO CAÑUELAS S.A.C.I.F.I.A.</v>
      </c>
    </row>
    <row r="3782" spans="1:40" x14ac:dyDescent="0.25">
      <c r="A3782" s="212" t="s">
        <v>7665</v>
      </c>
      <c r="B3782" s="212">
        <v>1</v>
      </c>
      <c r="C3782" s="212" t="s">
        <v>7666</v>
      </c>
      <c r="D3782" s="212" t="s">
        <v>175</v>
      </c>
      <c r="E3782" s="212">
        <v>56</v>
      </c>
      <c r="F3782" s="212" t="s">
        <v>176</v>
      </c>
      <c r="G3782" s="212" t="s">
        <v>698</v>
      </c>
      <c r="H3782" s="212">
        <v>6238</v>
      </c>
      <c r="I3782" s="212" t="s">
        <v>699</v>
      </c>
      <c r="J3782" s="212">
        <v>1019</v>
      </c>
      <c r="K3782" s="212" t="s">
        <v>266</v>
      </c>
      <c r="L3782" s="212" t="s">
        <v>297</v>
      </c>
      <c r="M3782" s="212"/>
      <c r="N3782" s="212"/>
      <c r="O3782" s="212"/>
      <c r="P3782" s="212">
        <v>1021</v>
      </c>
      <c r="Q3782" s="212" t="s">
        <v>700</v>
      </c>
      <c r="R3782" s="212" t="s">
        <v>701</v>
      </c>
      <c r="S3782" s="212"/>
      <c r="T3782" s="212"/>
      <c r="U3782" s="212"/>
      <c r="V3782" s="212"/>
      <c r="W3782" s="212"/>
      <c r="X3782" s="212"/>
      <c r="Y3782" s="212">
        <v>1376</v>
      </c>
      <c r="Z3782" s="212" t="s">
        <v>320</v>
      </c>
      <c r="AA3782" s="212" t="s">
        <v>321</v>
      </c>
      <c r="AB3782" s="212">
        <v>0</v>
      </c>
      <c r="AC3782" s="212">
        <v>0</v>
      </c>
      <c r="AD3782" s="212">
        <v>0</v>
      </c>
      <c r="AE3782" s="212">
        <v>0.25</v>
      </c>
      <c r="AF3782" s="212">
        <v>0.25</v>
      </c>
      <c r="AG3782" s="212">
        <v>0</v>
      </c>
      <c r="AH3782" s="212">
        <v>0</v>
      </c>
      <c r="AI3782" s="212">
        <v>0</v>
      </c>
      <c r="AJ3782" s="212">
        <v>0</v>
      </c>
      <c r="AK3782" s="212">
        <v>0</v>
      </c>
      <c r="AL3782" s="212">
        <v>0</v>
      </c>
      <c r="AM3782">
        <v>1</v>
      </c>
      <c r="AN3782" t="str">
        <f>VLOOKUP(H3782,'Base Art'!$A:$AJ,36,FALSE)</f>
        <v>ENERGIZER ARGENTINA S.A.</v>
      </c>
    </row>
    <row r="3783" spans="1:40" x14ac:dyDescent="0.25">
      <c r="A3783" s="212" t="s">
        <v>7665</v>
      </c>
      <c r="B3783" s="212">
        <v>1</v>
      </c>
      <c r="C3783" s="212" t="s">
        <v>7666</v>
      </c>
      <c r="D3783" s="212" t="s">
        <v>175</v>
      </c>
      <c r="E3783" s="212">
        <v>56</v>
      </c>
      <c r="F3783" s="212" t="s">
        <v>176</v>
      </c>
      <c r="G3783" s="212" t="s">
        <v>702</v>
      </c>
      <c r="H3783" s="212">
        <v>6270</v>
      </c>
      <c r="I3783" s="212" t="s">
        <v>703</v>
      </c>
      <c r="J3783" s="212">
        <v>1450</v>
      </c>
      <c r="K3783" s="212" t="s">
        <v>634</v>
      </c>
      <c r="L3783" s="212" t="s">
        <v>635</v>
      </c>
      <c r="M3783" s="212"/>
      <c r="N3783" s="212"/>
      <c r="O3783" s="212"/>
      <c r="P3783" s="212">
        <v>1077</v>
      </c>
      <c r="Q3783" s="212" t="s">
        <v>636</v>
      </c>
      <c r="R3783" s="212" t="s">
        <v>637</v>
      </c>
      <c r="S3783" s="212"/>
      <c r="T3783" s="212"/>
      <c r="U3783" s="212"/>
      <c r="V3783" s="212"/>
      <c r="W3783" s="212"/>
      <c r="X3783" s="212"/>
      <c r="Y3783" s="212">
        <v>1370</v>
      </c>
      <c r="Z3783" s="212" t="s">
        <v>400</v>
      </c>
      <c r="AA3783" s="212" t="s">
        <v>401</v>
      </c>
      <c r="AB3783" s="212">
        <v>5538.2939999999999</v>
      </c>
      <c r="AC3783" s="212">
        <v>6701.3360000000002</v>
      </c>
      <c r="AD3783" s="212">
        <v>30</v>
      </c>
      <c r="AE3783" s="212">
        <v>0</v>
      </c>
      <c r="AF3783" s="212">
        <v>30</v>
      </c>
      <c r="AG3783" s="212">
        <v>0</v>
      </c>
      <c r="AH3783" s="212">
        <v>166148.82</v>
      </c>
      <c r="AI3783" s="212">
        <v>201040.07</v>
      </c>
      <c r="AJ3783" s="212">
        <v>0</v>
      </c>
      <c r="AK3783" s="212">
        <v>0</v>
      </c>
      <c r="AL3783" s="212">
        <v>0</v>
      </c>
      <c r="AM3783">
        <v>1</v>
      </c>
      <c r="AN3783" t="str">
        <f>VLOOKUP(H3783,'Base Art'!$A:$AJ,36,FALSE)</f>
        <v>RPB SA</v>
      </c>
    </row>
    <row r="3784" spans="1:40" x14ac:dyDescent="0.25">
      <c r="A3784" s="212" t="s">
        <v>7665</v>
      </c>
      <c r="B3784" s="212">
        <v>1</v>
      </c>
      <c r="C3784" s="212" t="s">
        <v>7666</v>
      </c>
      <c r="D3784" s="212" t="s">
        <v>175</v>
      </c>
      <c r="E3784" s="212">
        <v>56</v>
      </c>
      <c r="F3784" s="212" t="s">
        <v>176</v>
      </c>
      <c r="G3784" s="212" t="s">
        <v>7762</v>
      </c>
      <c r="H3784" s="212">
        <v>6271</v>
      </c>
      <c r="I3784" s="212" t="s">
        <v>2914</v>
      </c>
      <c r="J3784" s="212">
        <v>1454</v>
      </c>
      <c r="K3784" s="212" t="s">
        <v>660</v>
      </c>
      <c r="L3784" s="212" t="s">
        <v>661</v>
      </c>
      <c r="M3784" s="212"/>
      <c r="N3784" s="212"/>
      <c r="O3784" s="212"/>
      <c r="P3784" s="212">
        <v>1075</v>
      </c>
      <c r="Q3784" s="212" t="s">
        <v>662</v>
      </c>
      <c r="R3784" s="212" t="s">
        <v>663</v>
      </c>
      <c r="S3784" s="212"/>
      <c r="T3784" s="212"/>
      <c r="U3784" s="212"/>
      <c r="V3784" s="212"/>
      <c r="W3784" s="212"/>
      <c r="X3784" s="212"/>
      <c r="Y3784" s="212">
        <v>1370</v>
      </c>
      <c r="Z3784" s="212" t="s">
        <v>400</v>
      </c>
      <c r="AA3784" s="212" t="s">
        <v>401</v>
      </c>
      <c r="AB3784" s="212">
        <v>12714.263000000001</v>
      </c>
      <c r="AC3784" s="212">
        <v>15705.977000000001</v>
      </c>
      <c r="AD3784" s="212">
        <v>14</v>
      </c>
      <c r="AE3784" s="212">
        <v>0</v>
      </c>
      <c r="AF3784" s="212">
        <v>14</v>
      </c>
      <c r="AG3784" s="212">
        <v>0</v>
      </c>
      <c r="AH3784" s="212">
        <v>177999.68</v>
      </c>
      <c r="AI3784" s="212">
        <v>219883.68</v>
      </c>
      <c r="AJ3784" s="212">
        <v>0</v>
      </c>
      <c r="AK3784" s="212">
        <v>0</v>
      </c>
      <c r="AL3784" s="212">
        <v>0</v>
      </c>
      <c r="AM3784">
        <v>1</v>
      </c>
      <c r="AN3784" t="str">
        <f>VLOOKUP(H3784,'Base Art'!$A:$AJ,36,FALSE)</f>
        <v>RPB SA</v>
      </c>
    </row>
    <row r="3785" spans="1:40" x14ac:dyDescent="0.25">
      <c r="A3785" s="212" t="s">
        <v>7665</v>
      </c>
      <c r="B3785" s="212">
        <v>1</v>
      </c>
      <c r="C3785" s="212" t="s">
        <v>7666</v>
      </c>
      <c r="D3785" s="212" t="s">
        <v>175</v>
      </c>
      <c r="E3785" s="212">
        <v>56</v>
      </c>
      <c r="F3785" s="212" t="s">
        <v>176</v>
      </c>
      <c r="G3785" s="212" t="s">
        <v>7763</v>
      </c>
      <c r="H3785" s="212">
        <v>6272</v>
      </c>
      <c r="I3785" s="212" t="s">
        <v>2916</v>
      </c>
      <c r="J3785" s="212">
        <v>1454</v>
      </c>
      <c r="K3785" s="212" t="s">
        <v>660</v>
      </c>
      <c r="L3785" s="212" t="s">
        <v>661</v>
      </c>
      <c r="M3785" s="212"/>
      <c r="N3785" s="212"/>
      <c r="O3785" s="212"/>
      <c r="P3785" s="212">
        <v>1075</v>
      </c>
      <c r="Q3785" s="212" t="s">
        <v>662</v>
      </c>
      <c r="R3785" s="212" t="s">
        <v>663</v>
      </c>
      <c r="S3785" s="212"/>
      <c r="T3785" s="212"/>
      <c r="U3785" s="212"/>
      <c r="V3785" s="212"/>
      <c r="W3785" s="212"/>
      <c r="X3785" s="212"/>
      <c r="Y3785" s="212">
        <v>1370</v>
      </c>
      <c r="Z3785" s="212" t="s">
        <v>400</v>
      </c>
      <c r="AA3785" s="212" t="s">
        <v>401</v>
      </c>
      <c r="AB3785" s="212">
        <v>12412.789000000001</v>
      </c>
      <c r="AC3785" s="212">
        <v>15391.859</v>
      </c>
      <c r="AD3785" s="212">
        <v>5</v>
      </c>
      <c r="AE3785" s="212">
        <v>0</v>
      </c>
      <c r="AF3785" s="212">
        <v>5</v>
      </c>
      <c r="AG3785" s="212">
        <v>0</v>
      </c>
      <c r="AH3785" s="212">
        <v>62063.95</v>
      </c>
      <c r="AI3785" s="212">
        <v>76959.289999999994</v>
      </c>
      <c r="AJ3785" s="212">
        <v>0</v>
      </c>
      <c r="AK3785" s="212">
        <v>0</v>
      </c>
      <c r="AL3785" s="212">
        <v>0</v>
      </c>
      <c r="AM3785">
        <v>1</v>
      </c>
      <c r="AN3785" t="str">
        <f>VLOOKUP(H3785,'Base Art'!$A:$AJ,36,FALSE)</f>
        <v>RPB SA</v>
      </c>
    </row>
    <row r="3786" spans="1:40" x14ac:dyDescent="0.25">
      <c r="A3786" s="212" t="s">
        <v>7665</v>
      </c>
      <c r="B3786" s="212">
        <v>1</v>
      </c>
      <c r="C3786" s="212" t="s">
        <v>7666</v>
      </c>
      <c r="D3786" s="212" t="s">
        <v>175</v>
      </c>
      <c r="E3786" s="212">
        <v>56</v>
      </c>
      <c r="F3786" s="212" t="s">
        <v>176</v>
      </c>
      <c r="G3786" s="212" t="s">
        <v>704</v>
      </c>
      <c r="H3786" s="212">
        <v>6273</v>
      </c>
      <c r="I3786" s="212" t="s">
        <v>705</v>
      </c>
      <c r="J3786" s="212">
        <v>1454</v>
      </c>
      <c r="K3786" s="212" t="s">
        <v>660</v>
      </c>
      <c r="L3786" s="212" t="s">
        <v>661</v>
      </c>
      <c r="M3786" s="212"/>
      <c r="N3786" s="212"/>
      <c r="O3786" s="212"/>
      <c r="P3786" s="212">
        <v>1075</v>
      </c>
      <c r="Q3786" s="212" t="s">
        <v>662</v>
      </c>
      <c r="R3786" s="212" t="s">
        <v>663</v>
      </c>
      <c r="S3786" s="212"/>
      <c r="T3786" s="212"/>
      <c r="U3786" s="212"/>
      <c r="V3786" s="212"/>
      <c r="W3786" s="212"/>
      <c r="X3786" s="212"/>
      <c r="Y3786" s="212">
        <v>1370</v>
      </c>
      <c r="Z3786" s="212" t="s">
        <v>400</v>
      </c>
      <c r="AA3786" s="212" t="s">
        <v>401</v>
      </c>
      <c r="AB3786" s="212">
        <v>12708.332</v>
      </c>
      <c r="AC3786" s="212">
        <v>15738.91</v>
      </c>
      <c r="AD3786" s="212">
        <v>42</v>
      </c>
      <c r="AE3786" s="212">
        <v>0</v>
      </c>
      <c r="AF3786" s="212">
        <v>42</v>
      </c>
      <c r="AG3786" s="212">
        <v>0</v>
      </c>
      <c r="AH3786" s="212">
        <v>533749.93999999994</v>
      </c>
      <c r="AI3786" s="212">
        <v>661034.22</v>
      </c>
      <c r="AJ3786" s="212">
        <v>1</v>
      </c>
      <c r="AK3786" s="212">
        <v>42</v>
      </c>
      <c r="AL3786" s="212">
        <v>0</v>
      </c>
      <c r="AM3786">
        <v>1</v>
      </c>
      <c r="AN3786" t="str">
        <f>VLOOKUP(H3786,'Base Art'!$A:$AJ,36,FALSE)</f>
        <v>RPB SA</v>
      </c>
    </row>
    <row r="3787" spans="1:40" x14ac:dyDescent="0.25">
      <c r="A3787" s="212" t="s">
        <v>7665</v>
      </c>
      <c r="B3787" s="212">
        <v>1</v>
      </c>
      <c r="C3787" s="212" t="s">
        <v>7666</v>
      </c>
      <c r="D3787" s="212" t="s">
        <v>175</v>
      </c>
      <c r="E3787" s="212">
        <v>56</v>
      </c>
      <c r="F3787" s="212" t="s">
        <v>176</v>
      </c>
      <c r="G3787" s="212" t="s">
        <v>7743</v>
      </c>
      <c r="H3787" s="212">
        <v>6499</v>
      </c>
      <c r="I3787" s="212" t="s">
        <v>2970</v>
      </c>
      <c r="J3787" s="212">
        <v>1454</v>
      </c>
      <c r="K3787" s="212" t="s">
        <v>660</v>
      </c>
      <c r="L3787" s="212" t="s">
        <v>661</v>
      </c>
      <c r="M3787" s="212"/>
      <c r="N3787" s="212"/>
      <c r="O3787" s="212"/>
      <c r="P3787" s="212"/>
      <c r="Q3787" s="212"/>
      <c r="R3787" s="212"/>
      <c r="S3787" s="212"/>
      <c r="T3787" s="212"/>
      <c r="U3787" s="212"/>
      <c r="V3787" s="212"/>
      <c r="W3787" s="212"/>
      <c r="X3787" s="212"/>
      <c r="Y3787" s="212">
        <v>1370</v>
      </c>
      <c r="Z3787" s="212" t="s">
        <v>400</v>
      </c>
      <c r="AA3787" s="212" t="s">
        <v>401</v>
      </c>
      <c r="AB3787" s="212">
        <v>12412.789000000001</v>
      </c>
      <c r="AC3787" s="212">
        <v>15391.859</v>
      </c>
      <c r="AD3787" s="212">
        <v>5</v>
      </c>
      <c r="AE3787" s="212">
        <v>0</v>
      </c>
      <c r="AF3787" s="212">
        <v>5</v>
      </c>
      <c r="AG3787" s="212">
        <v>0</v>
      </c>
      <c r="AH3787" s="212">
        <v>62063.95</v>
      </c>
      <c r="AI3787" s="212">
        <v>76959.289999999994</v>
      </c>
      <c r="AJ3787" s="212">
        <v>0</v>
      </c>
      <c r="AK3787" s="212">
        <v>0</v>
      </c>
      <c r="AL3787" s="212">
        <v>0</v>
      </c>
      <c r="AM3787">
        <v>1</v>
      </c>
      <c r="AN3787" t="str">
        <f>VLOOKUP(H3787,'Base Art'!$A:$AJ,36,FALSE)</f>
        <v>RPB SA</v>
      </c>
    </row>
    <row r="3788" spans="1:40" x14ac:dyDescent="0.25">
      <c r="A3788" s="212" t="s">
        <v>7665</v>
      </c>
      <c r="B3788" s="212">
        <v>1</v>
      </c>
      <c r="C3788" s="212" t="s">
        <v>7666</v>
      </c>
      <c r="D3788" s="212" t="s">
        <v>175</v>
      </c>
      <c r="E3788" s="212">
        <v>56</v>
      </c>
      <c r="F3788" s="212" t="s">
        <v>176</v>
      </c>
      <c r="G3788" s="212" t="s">
        <v>1128</v>
      </c>
      <c r="H3788" s="212">
        <v>6711</v>
      </c>
      <c r="I3788" s="212" t="s">
        <v>1129</v>
      </c>
      <c r="J3788" s="212">
        <v>1419</v>
      </c>
      <c r="K3788" s="212" t="s">
        <v>572</v>
      </c>
      <c r="L3788" s="212" t="s">
        <v>573</v>
      </c>
      <c r="M3788" s="212"/>
      <c r="N3788" s="212"/>
      <c r="O3788" s="212"/>
      <c r="P3788" s="212">
        <v>1333</v>
      </c>
      <c r="Q3788" s="212" t="s">
        <v>1002</v>
      </c>
      <c r="R3788" s="212" t="s">
        <v>1003</v>
      </c>
      <c r="S3788" s="212"/>
      <c r="T3788" s="212"/>
      <c r="U3788" s="212"/>
      <c r="V3788" s="212"/>
      <c r="W3788" s="212"/>
      <c r="X3788" s="212"/>
      <c r="Y3788" s="212">
        <v>1369</v>
      </c>
      <c r="Z3788" s="212" t="s">
        <v>354</v>
      </c>
      <c r="AA3788" s="212" t="s">
        <v>355</v>
      </c>
      <c r="AB3788" s="212">
        <v>20008.521000000001</v>
      </c>
      <c r="AC3788" s="212">
        <v>25390.812999999998</v>
      </c>
      <c r="AD3788" s="212">
        <v>1</v>
      </c>
      <c r="AE3788" s="212">
        <v>0</v>
      </c>
      <c r="AF3788" s="212">
        <v>1</v>
      </c>
      <c r="AG3788" s="212">
        <v>0</v>
      </c>
      <c r="AH3788" s="212">
        <v>20008.52</v>
      </c>
      <c r="AI3788" s="212">
        <v>25390.81</v>
      </c>
      <c r="AJ3788" s="212">
        <v>0</v>
      </c>
      <c r="AK3788" s="212">
        <v>0</v>
      </c>
      <c r="AL3788" s="212">
        <v>0</v>
      </c>
      <c r="AM3788">
        <v>1</v>
      </c>
      <c r="AN3788" t="str">
        <f>VLOOKUP(H3788,'Base Art'!$A:$AJ,36,FALSE)</f>
        <v>ARCOR S.A.I.C.</v>
      </c>
    </row>
    <row r="3789" spans="1:40" x14ac:dyDescent="0.25">
      <c r="A3789" s="212" t="s">
        <v>7665</v>
      </c>
      <c r="B3789" s="212">
        <v>1</v>
      </c>
      <c r="C3789" s="212" t="s">
        <v>7666</v>
      </c>
      <c r="D3789" s="212" t="s">
        <v>175</v>
      </c>
      <c r="E3789" s="212">
        <v>56</v>
      </c>
      <c r="F3789" s="212" t="s">
        <v>176</v>
      </c>
      <c r="G3789" s="212" t="s">
        <v>1132</v>
      </c>
      <c r="H3789" s="212">
        <v>6882</v>
      </c>
      <c r="I3789" s="212" t="s">
        <v>1133</v>
      </c>
      <c r="J3789" s="212">
        <v>1076</v>
      </c>
      <c r="K3789" s="212" t="s">
        <v>626</v>
      </c>
      <c r="L3789" s="212" t="s">
        <v>627</v>
      </c>
      <c r="M3789" s="212"/>
      <c r="N3789" s="212"/>
      <c r="O3789" s="212"/>
      <c r="P3789" s="212"/>
      <c r="Q3789" s="212"/>
      <c r="R3789" s="212"/>
      <c r="S3789" s="212"/>
      <c r="T3789" s="212"/>
      <c r="U3789" s="212"/>
      <c r="V3789" s="212"/>
      <c r="W3789" s="212"/>
      <c r="X3789" s="212"/>
      <c r="Y3789" s="212">
        <v>1369</v>
      </c>
      <c r="Z3789" s="212" t="s">
        <v>354</v>
      </c>
      <c r="AA3789" s="212" t="s">
        <v>355</v>
      </c>
      <c r="AB3789" s="212">
        <v>10514.724</v>
      </c>
      <c r="AC3789" s="212">
        <v>13343.183999999999</v>
      </c>
      <c r="AD3789" s="212">
        <v>3</v>
      </c>
      <c r="AE3789" s="212">
        <v>0</v>
      </c>
      <c r="AF3789" s="212">
        <v>3</v>
      </c>
      <c r="AG3789" s="212">
        <v>0</v>
      </c>
      <c r="AH3789" s="212">
        <v>31544.17</v>
      </c>
      <c r="AI3789" s="212">
        <v>40029.550000000003</v>
      </c>
      <c r="AJ3789" s="212">
        <v>0</v>
      </c>
      <c r="AK3789" s="212">
        <v>0</v>
      </c>
      <c r="AL3789" s="212">
        <v>0</v>
      </c>
      <c r="AM3789">
        <v>1</v>
      </c>
      <c r="AN3789" t="str">
        <f>VLOOKUP(H3789,'Base Art'!$A:$AJ,36,FALSE)</f>
        <v>RPB SA</v>
      </c>
    </row>
    <row r="3790" spans="1:40" x14ac:dyDescent="0.25">
      <c r="A3790" s="212" t="s">
        <v>7665</v>
      </c>
      <c r="B3790" s="212">
        <v>1</v>
      </c>
      <c r="C3790" s="212" t="s">
        <v>7666</v>
      </c>
      <c r="D3790" s="212" t="s">
        <v>175</v>
      </c>
      <c r="E3790" s="212">
        <v>56</v>
      </c>
      <c r="F3790" s="212" t="s">
        <v>176</v>
      </c>
      <c r="G3790" s="212" t="s">
        <v>1008</v>
      </c>
      <c r="H3790" s="212">
        <v>6940</v>
      </c>
      <c r="I3790" s="212" t="s">
        <v>1009</v>
      </c>
      <c r="J3790" s="212">
        <v>1192</v>
      </c>
      <c r="K3790" s="212" t="s">
        <v>932</v>
      </c>
      <c r="L3790" s="212" t="s">
        <v>933</v>
      </c>
      <c r="M3790" s="212"/>
      <c r="N3790" s="212"/>
      <c r="O3790" s="212"/>
      <c r="P3790" s="212">
        <v>1101</v>
      </c>
      <c r="Q3790" s="212" t="s">
        <v>776</v>
      </c>
      <c r="R3790" s="212" t="s">
        <v>777</v>
      </c>
      <c r="S3790" s="212"/>
      <c r="T3790" s="212"/>
      <c r="U3790" s="212"/>
      <c r="V3790" s="212"/>
      <c r="W3790" s="212"/>
      <c r="X3790" s="212"/>
      <c r="Y3790" s="212">
        <v>1375</v>
      </c>
      <c r="Z3790" s="212" t="s">
        <v>314</v>
      </c>
      <c r="AA3790" s="212" t="s">
        <v>315</v>
      </c>
      <c r="AB3790" s="212">
        <v>22769.766</v>
      </c>
      <c r="AC3790" s="212">
        <v>28211.739000000001</v>
      </c>
      <c r="AD3790" s="212">
        <v>0.5</v>
      </c>
      <c r="AE3790" s="212">
        <v>0</v>
      </c>
      <c r="AF3790" s="212">
        <v>0.5</v>
      </c>
      <c r="AG3790" s="212">
        <v>0</v>
      </c>
      <c r="AH3790" s="212">
        <v>11384.88</v>
      </c>
      <c r="AI3790" s="212">
        <v>14105.87</v>
      </c>
      <c r="AJ3790" s="212">
        <v>0</v>
      </c>
      <c r="AK3790" s="212">
        <v>0</v>
      </c>
      <c r="AL3790" s="212">
        <v>0</v>
      </c>
      <c r="AM3790">
        <v>1</v>
      </c>
      <c r="AN3790" t="str">
        <f>VLOOKUP(H3790,'Base Art'!$A:$AJ,36,FALSE)</f>
        <v>NUTRIPET S.A.U.</v>
      </c>
    </row>
    <row r="3791" spans="1:40" x14ac:dyDescent="0.25">
      <c r="A3791" s="212" t="s">
        <v>7665</v>
      </c>
      <c r="B3791" s="212">
        <v>1</v>
      </c>
      <c r="C3791" s="212" t="s">
        <v>7666</v>
      </c>
      <c r="D3791" s="212" t="s">
        <v>175</v>
      </c>
      <c r="E3791" s="212">
        <v>56</v>
      </c>
      <c r="F3791" s="212" t="s">
        <v>176</v>
      </c>
      <c r="G3791" s="212" t="s">
        <v>1134</v>
      </c>
      <c r="H3791" s="212">
        <v>6941</v>
      </c>
      <c r="I3791" s="212" t="s">
        <v>1135</v>
      </c>
      <c r="J3791" s="212">
        <v>1192</v>
      </c>
      <c r="K3791" s="212" t="s">
        <v>932</v>
      </c>
      <c r="L3791" s="212" t="s">
        <v>933</v>
      </c>
      <c r="M3791" s="212"/>
      <c r="N3791" s="212"/>
      <c r="O3791" s="212"/>
      <c r="P3791" s="212">
        <v>1101</v>
      </c>
      <c r="Q3791" s="212" t="s">
        <v>776</v>
      </c>
      <c r="R3791" s="212" t="s">
        <v>777</v>
      </c>
      <c r="S3791" s="212"/>
      <c r="T3791" s="212"/>
      <c r="U3791" s="212"/>
      <c r="V3791" s="212"/>
      <c r="W3791" s="212"/>
      <c r="X3791" s="212"/>
      <c r="Y3791" s="212">
        <v>1375</v>
      </c>
      <c r="Z3791" s="212" t="s">
        <v>314</v>
      </c>
      <c r="AA3791" s="212" t="s">
        <v>315</v>
      </c>
      <c r="AB3791" s="212">
        <v>40408.186000000002</v>
      </c>
      <c r="AC3791" s="212">
        <v>50106.152000000002</v>
      </c>
      <c r="AD3791" s="212">
        <v>1.625</v>
      </c>
      <c r="AE3791" s="212">
        <v>0.125</v>
      </c>
      <c r="AF3791" s="212">
        <v>1.75</v>
      </c>
      <c r="AG3791" s="212">
        <v>0</v>
      </c>
      <c r="AH3791" s="212">
        <v>70714.33</v>
      </c>
      <c r="AI3791" s="212">
        <v>87685.77</v>
      </c>
      <c r="AJ3791" s="212">
        <v>0</v>
      </c>
      <c r="AK3791" s="212">
        <v>0</v>
      </c>
      <c r="AL3791" s="212">
        <v>0</v>
      </c>
      <c r="AM3791">
        <v>1</v>
      </c>
      <c r="AN3791" t="str">
        <f>VLOOKUP(H3791,'Base Art'!$A:$AJ,36,FALSE)</f>
        <v>NUTRIPET S.A.U.</v>
      </c>
    </row>
    <row r="3792" spans="1:40" x14ac:dyDescent="0.25">
      <c r="A3792" s="212" t="s">
        <v>7665</v>
      </c>
      <c r="B3792" s="212">
        <v>1</v>
      </c>
      <c r="C3792" s="212" t="s">
        <v>7666</v>
      </c>
      <c r="D3792" s="212" t="s">
        <v>175</v>
      </c>
      <c r="E3792" s="212">
        <v>56</v>
      </c>
      <c r="F3792" s="212" t="s">
        <v>176</v>
      </c>
      <c r="G3792" s="212" t="s">
        <v>1136</v>
      </c>
      <c r="H3792" s="212">
        <v>6944</v>
      </c>
      <c r="I3792" s="212" t="s">
        <v>1137</v>
      </c>
      <c r="J3792" s="212">
        <v>1192</v>
      </c>
      <c r="K3792" s="212" t="s">
        <v>932</v>
      </c>
      <c r="L3792" s="212" t="s">
        <v>933</v>
      </c>
      <c r="M3792" s="212"/>
      <c r="N3792" s="212"/>
      <c r="O3792" s="212"/>
      <c r="P3792" s="212">
        <v>1112</v>
      </c>
      <c r="Q3792" s="212" t="s">
        <v>1010</v>
      </c>
      <c r="R3792" s="212" t="s">
        <v>1011</v>
      </c>
      <c r="S3792" s="212"/>
      <c r="T3792" s="212"/>
      <c r="U3792" s="212"/>
      <c r="V3792" s="212"/>
      <c r="W3792" s="212"/>
      <c r="X3792" s="212"/>
      <c r="Y3792" s="212">
        <v>1375</v>
      </c>
      <c r="Z3792" s="212" t="s">
        <v>314</v>
      </c>
      <c r="AA3792" s="212" t="s">
        <v>315</v>
      </c>
      <c r="AB3792" s="212">
        <v>31218.647000000001</v>
      </c>
      <c r="AC3792" s="212">
        <v>37774.561999999998</v>
      </c>
      <c r="AD3792" s="212">
        <v>2</v>
      </c>
      <c r="AE3792" s="212">
        <v>0</v>
      </c>
      <c r="AF3792" s="212">
        <v>2</v>
      </c>
      <c r="AG3792" s="212">
        <v>0</v>
      </c>
      <c r="AH3792" s="212">
        <v>62437.29</v>
      </c>
      <c r="AI3792" s="212">
        <v>75549.119999999995</v>
      </c>
      <c r="AJ3792" s="212">
        <v>0</v>
      </c>
      <c r="AK3792" s="212">
        <v>0</v>
      </c>
      <c r="AL3792" s="212">
        <v>0</v>
      </c>
      <c r="AM3792">
        <v>1</v>
      </c>
      <c r="AN3792" t="str">
        <f>VLOOKUP(H3792,'Base Art'!$A:$AJ,36,FALSE)</f>
        <v>NUTRIPET S.A.U.</v>
      </c>
    </row>
    <row r="3793" spans="1:40" x14ac:dyDescent="0.25">
      <c r="A3793" s="212" t="s">
        <v>7665</v>
      </c>
      <c r="B3793" s="212">
        <v>1</v>
      </c>
      <c r="C3793" s="212" t="s">
        <v>7666</v>
      </c>
      <c r="D3793" s="212" t="s">
        <v>175</v>
      </c>
      <c r="E3793" s="212">
        <v>56</v>
      </c>
      <c r="F3793" s="212" t="s">
        <v>176</v>
      </c>
      <c r="G3793" s="212" t="s">
        <v>1012</v>
      </c>
      <c r="H3793" s="212">
        <v>6945</v>
      </c>
      <c r="I3793" s="212" t="s">
        <v>1013</v>
      </c>
      <c r="J3793" s="212">
        <v>1192</v>
      </c>
      <c r="K3793" s="212" t="s">
        <v>932</v>
      </c>
      <c r="L3793" s="212" t="s">
        <v>933</v>
      </c>
      <c r="M3793" s="212"/>
      <c r="N3793" s="212"/>
      <c r="O3793" s="212"/>
      <c r="P3793" s="212">
        <v>1101</v>
      </c>
      <c r="Q3793" s="212" t="s">
        <v>776</v>
      </c>
      <c r="R3793" s="212" t="s">
        <v>777</v>
      </c>
      <c r="S3793" s="212"/>
      <c r="T3793" s="212"/>
      <c r="U3793" s="212"/>
      <c r="V3793" s="212"/>
      <c r="W3793" s="212"/>
      <c r="X3793" s="212"/>
      <c r="Y3793" s="212">
        <v>1375</v>
      </c>
      <c r="Z3793" s="212" t="s">
        <v>314</v>
      </c>
      <c r="AA3793" s="212" t="s">
        <v>315</v>
      </c>
      <c r="AB3793" s="212">
        <v>21757.776000000002</v>
      </c>
      <c r="AC3793" s="212">
        <v>26970.535</v>
      </c>
      <c r="AD3793" s="212">
        <v>1.125</v>
      </c>
      <c r="AE3793" s="212">
        <v>0.125</v>
      </c>
      <c r="AF3793" s="212">
        <v>1.25</v>
      </c>
      <c r="AG3793" s="212">
        <v>0</v>
      </c>
      <c r="AH3793" s="212">
        <v>27197.22</v>
      </c>
      <c r="AI3793" s="212">
        <v>33713.17</v>
      </c>
      <c r="AJ3793" s="212">
        <v>0</v>
      </c>
      <c r="AK3793" s="212">
        <v>0</v>
      </c>
      <c r="AL3793" s="212">
        <v>0</v>
      </c>
      <c r="AM3793">
        <v>1</v>
      </c>
      <c r="AN3793" t="str">
        <f>VLOOKUP(H3793,'Base Art'!$A:$AJ,36,FALSE)</f>
        <v>NUTRIPET S.A.U.</v>
      </c>
    </row>
    <row r="3794" spans="1:40" x14ac:dyDescent="0.25">
      <c r="A3794" s="212" t="s">
        <v>7665</v>
      </c>
      <c r="B3794" s="212">
        <v>1</v>
      </c>
      <c r="C3794" s="212" t="s">
        <v>7666</v>
      </c>
      <c r="D3794" s="212" t="s">
        <v>175</v>
      </c>
      <c r="E3794" s="212">
        <v>56</v>
      </c>
      <c r="F3794" s="212" t="s">
        <v>176</v>
      </c>
      <c r="G3794" s="212" t="s">
        <v>1432</v>
      </c>
      <c r="H3794" s="212">
        <v>6946</v>
      </c>
      <c r="I3794" s="212" t="s">
        <v>1433</v>
      </c>
      <c r="J3794" s="212">
        <v>1192</v>
      </c>
      <c r="K3794" s="212" t="s">
        <v>932</v>
      </c>
      <c r="L3794" s="212" t="s">
        <v>933</v>
      </c>
      <c r="M3794" s="212"/>
      <c r="N3794" s="212"/>
      <c r="O3794" s="212"/>
      <c r="P3794" s="212">
        <v>1101</v>
      </c>
      <c r="Q3794" s="212" t="s">
        <v>776</v>
      </c>
      <c r="R3794" s="212" t="s">
        <v>777</v>
      </c>
      <c r="S3794" s="212"/>
      <c r="T3794" s="212"/>
      <c r="U3794" s="212"/>
      <c r="V3794" s="212"/>
      <c r="W3794" s="212"/>
      <c r="X3794" s="212"/>
      <c r="Y3794" s="212">
        <v>1375</v>
      </c>
      <c r="Z3794" s="212" t="s">
        <v>314</v>
      </c>
      <c r="AA3794" s="212" t="s">
        <v>315</v>
      </c>
      <c r="AB3794" s="212">
        <v>39878.243000000002</v>
      </c>
      <c r="AC3794" s="212">
        <v>49432.326999999997</v>
      </c>
      <c r="AD3794" s="212">
        <v>1.125</v>
      </c>
      <c r="AE3794" s="212">
        <v>0.125</v>
      </c>
      <c r="AF3794" s="212">
        <v>1.25</v>
      </c>
      <c r="AG3794" s="212">
        <v>0</v>
      </c>
      <c r="AH3794" s="212">
        <v>49847.8</v>
      </c>
      <c r="AI3794" s="212">
        <v>61790.41</v>
      </c>
      <c r="AJ3794" s="212">
        <v>0</v>
      </c>
      <c r="AK3794" s="212">
        <v>0</v>
      </c>
      <c r="AL3794" s="212">
        <v>0</v>
      </c>
      <c r="AM3794">
        <v>1</v>
      </c>
      <c r="AN3794" t="str">
        <f>VLOOKUP(H3794,'Base Art'!$A:$AJ,36,FALSE)</f>
        <v>NUTRIPET S.A.U.</v>
      </c>
    </row>
    <row r="3795" spans="1:40" x14ac:dyDescent="0.25">
      <c r="A3795" s="212" t="s">
        <v>7665</v>
      </c>
      <c r="B3795" s="212">
        <v>1</v>
      </c>
      <c r="C3795" s="212" t="s">
        <v>7666</v>
      </c>
      <c r="D3795" s="212" t="s">
        <v>175</v>
      </c>
      <c r="E3795" s="212">
        <v>56</v>
      </c>
      <c r="F3795" s="212" t="s">
        <v>176</v>
      </c>
      <c r="G3795" s="212" t="s">
        <v>1589</v>
      </c>
      <c r="H3795" s="212">
        <v>6949</v>
      </c>
      <c r="I3795" s="212" t="s">
        <v>1590</v>
      </c>
      <c r="J3795" s="212">
        <v>1192</v>
      </c>
      <c r="K3795" s="212" t="s">
        <v>932</v>
      </c>
      <c r="L3795" s="212" t="s">
        <v>933</v>
      </c>
      <c r="M3795" s="212"/>
      <c r="N3795" s="212"/>
      <c r="O3795" s="212"/>
      <c r="P3795" s="212">
        <v>1101</v>
      </c>
      <c r="Q3795" s="212" t="s">
        <v>776</v>
      </c>
      <c r="R3795" s="212" t="s">
        <v>777</v>
      </c>
      <c r="S3795" s="212"/>
      <c r="T3795" s="212"/>
      <c r="U3795" s="212"/>
      <c r="V3795" s="212"/>
      <c r="W3795" s="212"/>
      <c r="X3795" s="212"/>
      <c r="Y3795" s="212">
        <v>1375</v>
      </c>
      <c r="Z3795" s="212" t="s">
        <v>314</v>
      </c>
      <c r="AA3795" s="212" t="s">
        <v>315</v>
      </c>
      <c r="AB3795" s="212">
        <v>38641.707999999999</v>
      </c>
      <c r="AC3795" s="212">
        <v>47915.718000000001</v>
      </c>
      <c r="AD3795" s="212">
        <v>0.625</v>
      </c>
      <c r="AE3795" s="212">
        <v>0.125</v>
      </c>
      <c r="AF3795" s="212">
        <v>0.75</v>
      </c>
      <c r="AG3795" s="212">
        <v>0</v>
      </c>
      <c r="AH3795" s="212">
        <v>28981.279999999999</v>
      </c>
      <c r="AI3795" s="212">
        <v>35936.79</v>
      </c>
      <c r="AJ3795" s="212">
        <v>0</v>
      </c>
      <c r="AK3795" s="212">
        <v>0</v>
      </c>
      <c r="AL3795" s="212">
        <v>0</v>
      </c>
      <c r="AM3795">
        <v>1</v>
      </c>
      <c r="AN3795" t="str">
        <f>VLOOKUP(H3795,'Base Art'!$A:$AJ,36,FALSE)</f>
        <v>NUTRIPET S.A.U.</v>
      </c>
    </row>
    <row r="3796" spans="1:40" x14ac:dyDescent="0.25">
      <c r="A3796" s="212" t="s">
        <v>7665</v>
      </c>
      <c r="B3796" s="212">
        <v>1</v>
      </c>
      <c r="C3796" s="212" t="s">
        <v>7666</v>
      </c>
      <c r="D3796" s="212" t="s">
        <v>175</v>
      </c>
      <c r="E3796" s="212">
        <v>56</v>
      </c>
      <c r="F3796" s="212" t="s">
        <v>176</v>
      </c>
      <c r="G3796" s="212" t="s">
        <v>1014</v>
      </c>
      <c r="H3796" s="212">
        <v>6951</v>
      </c>
      <c r="I3796" s="212" t="s">
        <v>1015</v>
      </c>
      <c r="J3796" s="212">
        <v>1192</v>
      </c>
      <c r="K3796" s="212" t="s">
        <v>932</v>
      </c>
      <c r="L3796" s="212" t="s">
        <v>933</v>
      </c>
      <c r="M3796" s="212"/>
      <c r="N3796" s="212"/>
      <c r="O3796" s="212"/>
      <c r="P3796" s="212">
        <v>1101</v>
      </c>
      <c r="Q3796" s="212" t="s">
        <v>776</v>
      </c>
      <c r="R3796" s="212" t="s">
        <v>777</v>
      </c>
      <c r="S3796" s="212"/>
      <c r="T3796" s="212"/>
      <c r="U3796" s="212"/>
      <c r="V3796" s="212"/>
      <c r="W3796" s="212"/>
      <c r="X3796" s="212"/>
      <c r="Y3796" s="212">
        <v>1375</v>
      </c>
      <c r="Z3796" s="212" t="s">
        <v>314</v>
      </c>
      <c r="AA3796" s="212" t="s">
        <v>315</v>
      </c>
      <c r="AB3796" s="212">
        <v>25549.816999999999</v>
      </c>
      <c r="AC3796" s="212">
        <v>31681.772000000001</v>
      </c>
      <c r="AD3796" s="212">
        <v>0.625</v>
      </c>
      <c r="AE3796" s="212">
        <v>0.125</v>
      </c>
      <c r="AF3796" s="212">
        <v>0.75</v>
      </c>
      <c r="AG3796" s="212">
        <v>0</v>
      </c>
      <c r="AH3796" s="212">
        <v>19162.36</v>
      </c>
      <c r="AI3796" s="212">
        <v>23761.33</v>
      </c>
      <c r="AJ3796" s="212">
        <v>0</v>
      </c>
      <c r="AK3796" s="212">
        <v>0</v>
      </c>
      <c r="AL3796" s="212">
        <v>0</v>
      </c>
      <c r="AM3796">
        <v>1</v>
      </c>
      <c r="AN3796" t="str">
        <f>VLOOKUP(H3796,'Base Art'!$A:$AJ,36,FALSE)</f>
        <v>NUTRIPET S.A.U.</v>
      </c>
    </row>
    <row r="3797" spans="1:40" x14ac:dyDescent="0.25">
      <c r="A3797" s="212" t="s">
        <v>7665</v>
      </c>
      <c r="B3797" s="212">
        <v>1</v>
      </c>
      <c r="C3797" s="212" t="s">
        <v>7666</v>
      </c>
      <c r="D3797" s="212" t="s">
        <v>175</v>
      </c>
      <c r="E3797" s="212">
        <v>56</v>
      </c>
      <c r="F3797" s="212" t="s">
        <v>176</v>
      </c>
      <c r="G3797" s="212" t="s">
        <v>1278</v>
      </c>
      <c r="H3797" s="212">
        <v>6958</v>
      </c>
      <c r="I3797" s="212" t="s">
        <v>1279</v>
      </c>
      <c r="J3797" s="212">
        <v>1192</v>
      </c>
      <c r="K3797" s="212" t="s">
        <v>932</v>
      </c>
      <c r="L3797" s="212" t="s">
        <v>933</v>
      </c>
      <c r="M3797" s="212"/>
      <c r="N3797" s="212"/>
      <c r="O3797" s="212"/>
      <c r="P3797" s="212">
        <v>1112</v>
      </c>
      <c r="Q3797" s="212" t="s">
        <v>1010</v>
      </c>
      <c r="R3797" s="212" t="s">
        <v>1011</v>
      </c>
      <c r="S3797" s="212"/>
      <c r="T3797" s="212"/>
      <c r="U3797" s="212"/>
      <c r="V3797" s="212"/>
      <c r="W3797" s="212"/>
      <c r="X3797" s="212"/>
      <c r="Y3797" s="212">
        <v>1375</v>
      </c>
      <c r="Z3797" s="212" t="s">
        <v>314</v>
      </c>
      <c r="AA3797" s="212" t="s">
        <v>315</v>
      </c>
      <c r="AB3797" s="212">
        <v>20918.713</v>
      </c>
      <c r="AC3797" s="212">
        <v>25918.284</v>
      </c>
      <c r="AD3797" s="212">
        <v>1</v>
      </c>
      <c r="AE3797" s="212">
        <v>0</v>
      </c>
      <c r="AF3797" s="212">
        <v>1</v>
      </c>
      <c r="AG3797" s="212">
        <v>0</v>
      </c>
      <c r="AH3797" s="212">
        <v>20918.71</v>
      </c>
      <c r="AI3797" s="212">
        <v>25918.28</v>
      </c>
      <c r="AJ3797" s="212">
        <v>0</v>
      </c>
      <c r="AK3797" s="212">
        <v>0</v>
      </c>
      <c r="AL3797" s="212">
        <v>0</v>
      </c>
      <c r="AM3797">
        <v>1</v>
      </c>
      <c r="AN3797" t="str">
        <f>VLOOKUP(H3797,'Base Art'!$A:$AJ,36,FALSE)</f>
        <v>NUTRIPET S.A.U.</v>
      </c>
    </row>
    <row r="3798" spans="1:40" x14ac:dyDescent="0.25">
      <c r="A3798" s="212" t="s">
        <v>7665</v>
      </c>
      <c r="B3798" s="212">
        <v>1</v>
      </c>
      <c r="C3798" s="212" t="s">
        <v>7666</v>
      </c>
      <c r="D3798" s="212" t="s">
        <v>175</v>
      </c>
      <c r="E3798" s="212">
        <v>56</v>
      </c>
      <c r="F3798" s="212" t="s">
        <v>176</v>
      </c>
      <c r="G3798" s="212" t="s">
        <v>1280</v>
      </c>
      <c r="H3798" s="212">
        <v>6971</v>
      </c>
      <c r="I3798" s="212" t="s">
        <v>1281</v>
      </c>
      <c r="J3798" s="212">
        <v>1257</v>
      </c>
      <c r="K3798" s="212" t="s">
        <v>774</v>
      </c>
      <c r="L3798" s="212" t="s">
        <v>775</v>
      </c>
      <c r="M3798" s="212"/>
      <c r="N3798" s="212"/>
      <c r="O3798" s="212"/>
      <c r="P3798" s="212">
        <v>1114</v>
      </c>
      <c r="Q3798" s="212" t="s">
        <v>1222</v>
      </c>
      <c r="R3798" s="212" t="s">
        <v>1223</v>
      </c>
      <c r="S3798" s="212"/>
      <c r="T3798" s="212"/>
      <c r="U3798" s="212"/>
      <c r="V3798" s="212"/>
      <c r="W3798" s="212"/>
      <c r="X3798" s="212"/>
      <c r="Y3798" s="212">
        <v>1375</v>
      </c>
      <c r="Z3798" s="212" t="s">
        <v>314</v>
      </c>
      <c r="AA3798" s="212" t="s">
        <v>315</v>
      </c>
      <c r="AB3798" s="212">
        <v>25857.407999999999</v>
      </c>
      <c r="AC3798" s="212">
        <v>32037.329000000002</v>
      </c>
      <c r="AD3798" s="212">
        <v>2</v>
      </c>
      <c r="AE3798" s="212">
        <v>0</v>
      </c>
      <c r="AF3798" s="212">
        <v>2</v>
      </c>
      <c r="AG3798" s="212">
        <v>0</v>
      </c>
      <c r="AH3798" s="212">
        <v>51714.82</v>
      </c>
      <c r="AI3798" s="212">
        <v>64074.66</v>
      </c>
      <c r="AJ3798" s="212">
        <v>0</v>
      </c>
      <c r="AK3798" s="212">
        <v>0</v>
      </c>
      <c r="AL3798" s="212">
        <v>0</v>
      </c>
      <c r="AM3798">
        <v>1</v>
      </c>
      <c r="AN3798" t="str">
        <f>VLOOKUP(H3798,'Base Art'!$A:$AJ,36,FALSE)</f>
        <v>NUTRIPET S.A.U.</v>
      </c>
    </row>
    <row r="3799" spans="1:40" x14ac:dyDescent="0.25">
      <c r="A3799" s="212" t="s">
        <v>7665</v>
      </c>
      <c r="B3799" s="212">
        <v>1</v>
      </c>
      <c r="C3799" s="212" t="s">
        <v>7666</v>
      </c>
      <c r="D3799" s="212" t="s">
        <v>175</v>
      </c>
      <c r="E3799" s="212">
        <v>56</v>
      </c>
      <c r="F3799" s="212" t="s">
        <v>176</v>
      </c>
      <c r="G3799" s="212" t="s">
        <v>1146</v>
      </c>
      <c r="H3799" s="212">
        <v>6978</v>
      </c>
      <c r="I3799" s="212" t="s">
        <v>1147</v>
      </c>
      <c r="J3799" s="212">
        <v>1257</v>
      </c>
      <c r="K3799" s="212" t="s">
        <v>774</v>
      </c>
      <c r="L3799" s="212" t="s">
        <v>775</v>
      </c>
      <c r="M3799" s="212"/>
      <c r="N3799" s="212"/>
      <c r="O3799" s="212"/>
      <c r="P3799" s="212">
        <v>1113</v>
      </c>
      <c r="Q3799" s="212" t="s">
        <v>1144</v>
      </c>
      <c r="R3799" s="212" t="s">
        <v>1145</v>
      </c>
      <c r="S3799" s="212"/>
      <c r="T3799" s="212"/>
      <c r="U3799" s="212"/>
      <c r="V3799" s="212"/>
      <c r="W3799" s="212"/>
      <c r="X3799" s="212"/>
      <c r="Y3799" s="212">
        <v>1375</v>
      </c>
      <c r="Z3799" s="212" t="s">
        <v>314</v>
      </c>
      <c r="AA3799" s="212" t="s">
        <v>315</v>
      </c>
      <c r="AB3799" s="212">
        <v>25937.623</v>
      </c>
      <c r="AC3799" s="212">
        <v>32136.714</v>
      </c>
      <c r="AD3799" s="212">
        <v>1</v>
      </c>
      <c r="AE3799" s="212">
        <v>0</v>
      </c>
      <c r="AF3799" s="212">
        <v>1</v>
      </c>
      <c r="AG3799" s="212">
        <v>0</v>
      </c>
      <c r="AH3799" s="212">
        <v>25937.62</v>
      </c>
      <c r="AI3799" s="212">
        <v>32136.71</v>
      </c>
      <c r="AJ3799" s="212">
        <v>1</v>
      </c>
      <c r="AK3799" s="212">
        <v>1</v>
      </c>
      <c r="AL3799" s="212">
        <v>0</v>
      </c>
      <c r="AM3799">
        <v>1</v>
      </c>
      <c r="AN3799" t="str">
        <f>VLOOKUP(H3799,'Base Art'!$A:$AJ,36,FALSE)</f>
        <v>NUTRIPET S.A.U.</v>
      </c>
    </row>
    <row r="3800" spans="1:40" x14ac:dyDescent="0.25">
      <c r="A3800" s="212" t="s">
        <v>7665</v>
      </c>
      <c r="B3800" s="212">
        <v>1</v>
      </c>
      <c r="C3800" s="212" t="s">
        <v>7666</v>
      </c>
      <c r="D3800" s="212" t="s">
        <v>175</v>
      </c>
      <c r="E3800" s="212">
        <v>56</v>
      </c>
      <c r="F3800" s="212" t="s">
        <v>176</v>
      </c>
      <c r="G3800" s="212" t="s">
        <v>748</v>
      </c>
      <c r="H3800" s="212">
        <v>7230</v>
      </c>
      <c r="I3800" s="212" t="s">
        <v>749</v>
      </c>
      <c r="J3800" s="212">
        <v>1450</v>
      </c>
      <c r="K3800" s="212" t="s">
        <v>634</v>
      </c>
      <c r="L3800" s="212" t="s">
        <v>635</v>
      </c>
      <c r="M3800" s="212"/>
      <c r="N3800" s="212"/>
      <c r="O3800" s="212"/>
      <c r="P3800" s="212">
        <v>1077</v>
      </c>
      <c r="Q3800" s="212" t="s">
        <v>636</v>
      </c>
      <c r="R3800" s="212" t="s">
        <v>637</v>
      </c>
      <c r="S3800" s="212"/>
      <c r="T3800" s="212"/>
      <c r="U3800" s="212"/>
      <c r="V3800" s="212"/>
      <c r="W3800" s="212"/>
      <c r="X3800" s="212"/>
      <c r="Y3800" s="212">
        <v>1370</v>
      </c>
      <c r="Z3800" s="212" t="s">
        <v>400</v>
      </c>
      <c r="AA3800" s="212" t="s">
        <v>401</v>
      </c>
      <c r="AB3800" s="212">
        <v>5538.2939999999999</v>
      </c>
      <c r="AC3800" s="212">
        <v>6701.3360000000002</v>
      </c>
      <c r="AD3800" s="212">
        <v>5</v>
      </c>
      <c r="AE3800" s="212">
        <v>0</v>
      </c>
      <c r="AF3800" s="212">
        <v>5</v>
      </c>
      <c r="AG3800" s="212">
        <v>0</v>
      </c>
      <c r="AH3800" s="212">
        <v>27691.47</v>
      </c>
      <c r="AI3800" s="212">
        <v>33506.68</v>
      </c>
      <c r="AJ3800" s="212">
        <v>0</v>
      </c>
      <c r="AK3800" s="212">
        <v>0</v>
      </c>
      <c r="AL3800" s="212">
        <v>0</v>
      </c>
      <c r="AM3800">
        <v>1</v>
      </c>
      <c r="AN3800" t="str">
        <f>VLOOKUP(H3800,'Base Art'!$A:$AJ,36,FALSE)</f>
        <v>RPB SA</v>
      </c>
    </row>
    <row r="3801" spans="1:40" x14ac:dyDescent="0.25">
      <c r="A3801" s="212" t="s">
        <v>7665</v>
      </c>
      <c r="B3801" s="212">
        <v>1</v>
      </c>
      <c r="C3801" s="212" t="s">
        <v>7666</v>
      </c>
      <c r="D3801" s="212" t="s">
        <v>175</v>
      </c>
      <c r="E3801" s="212">
        <v>56</v>
      </c>
      <c r="F3801" s="212" t="s">
        <v>176</v>
      </c>
      <c r="G3801" s="212" t="s">
        <v>750</v>
      </c>
      <c r="H3801" s="212">
        <v>7235</v>
      </c>
      <c r="I3801" s="212" t="s">
        <v>751</v>
      </c>
      <c r="J3801" s="212">
        <v>1194</v>
      </c>
      <c r="K3801" s="212" t="s">
        <v>310</v>
      </c>
      <c r="L3801" s="212" t="s">
        <v>311</v>
      </c>
      <c r="M3801" s="212"/>
      <c r="N3801" s="212"/>
      <c r="O3801" s="212"/>
      <c r="P3801" s="212">
        <v>1094</v>
      </c>
      <c r="Q3801" s="212" t="s">
        <v>752</v>
      </c>
      <c r="R3801" s="212" t="s">
        <v>753</v>
      </c>
      <c r="S3801" s="212"/>
      <c r="T3801" s="212"/>
      <c r="U3801" s="212"/>
      <c r="V3801" s="212"/>
      <c r="W3801" s="212"/>
      <c r="X3801" s="212"/>
      <c r="Y3801" s="212">
        <v>1375</v>
      </c>
      <c r="Z3801" s="212" t="s">
        <v>314</v>
      </c>
      <c r="AA3801" s="212" t="s">
        <v>315</v>
      </c>
      <c r="AB3801" s="212">
        <v>5875.4340000000002</v>
      </c>
      <c r="AC3801" s="212">
        <v>7166.0709999999999</v>
      </c>
      <c r="AD3801" s="212">
        <v>3</v>
      </c>
      <c r="AE3801" s="212">
        <v>2</v>
      </c>
      <c r="AF3801" s="212">
        <v>5</v>
      </c>
      <c r="AG3801" s="212">
        <v>0</v>
      </c>
      <c r="AH3801" s="212">
        <v>29377.17</v>
      </c>
      <c r="AI3801" s="212">
        <v>35830.36</v>
      </c>
      <c r="AJ3801" s="212">
        <v>1</v>
      </c>
      <c r="AK3801" s="212">
        <v>5</v>
      </c>
      <c r="AL3801" s="212">
        <v>0</v>
      </c>
      <c r="AM3801">
        <v>1</v>
      </c>
      <c r="AN3801" t="str">
        <f>VLOOKUP(H3801,'Base Art'!$A:$AJ,36,FALSE)</f>
        <v>MASTERFOODS ARGENTINA LTD.</v>
      </c>
    </row>
    <row r="3802" spans="1:40" x14ac:dyDescent="0.25">
      <c r="A3802" s="212" t="s">
        <v>7665</v>
      </c>
      <c r="B3802" s="212">
        <v>1</v>
      </c>
      <c r="C3802" s="212" t="s">
        <v>7666</v>
      </c>
      <c r="D3802" s="212" t="s">
        <v>175</v>
      </c>
      <c r="E3802" s="212">
        <v>56</v>
      </c>
      <c r="F3802" s="212" t="s">
        <v>176</v>
      </c>
      <c r="G3802" s="212" t="s">
        <v>1016</v>
      </c>
      <c r="H3802" s="212">
        <v>7236</v>
      </c>
      <c r="I3802" s="212" t="s">
        <v>1017</v>
      </c>
      <c r="J3802" s="212">
        <v>1194</v>
      </c>
      <c r="K3802" s="212" t="s">
        <v>310</v>
      </c>
      <c r="L3802" s="212" t="s">
        <v>311</v>
      </c>
      <c r="M3802" s="212"/>
      <c r="N3802" s="212"/>
      <c r="O3802" s="212"/>
      <c r="P3802" s="212">
        <v>1094</v>
      </c>
      <c r="Q3802" s="212" t="s">
        <v>752</v>
      </c>
      <c r="R3802" s="212" t="s">
        <v>753</v>
      </c>
      <c r="S3802" s="212"/>
      <c r="T3802" s="212"/>
      <c r="U3802" s="212"/>
      <c r="V3802" s="212"/>
      <c r="W3802" s="212"/>
      <c r="X3802" s="212"/>
      <c r="Y3802" s="212">
        <v>1375</v>
      </c>
      <c r="Z3802" s="212" t="s">
        <v>314</v>
      </c>
      <c r="AA3802" s="212" t="s">
        <v>315</v>
      </c>
      <c r="AB3802" s="212">
        <v>9792.39</v>
      </c>
      <c r="AC3802" s="212">
        <v>12132.771000000001</v>
      </c>
      <c r="AD3802" s="212">
        <v>1</v>
      </c>
      <c r="AE3802" s="212">
        <v>0</v>
      </c>
      <c r="AF3802" s="212">
        <v>1</v>
      </c>
      <c r="AG3802" s="212">
        <v>0</v>
      </c>
      <c r="AH3802" s="212">
        <v>9792.39</v>
      </c>
      <c r="AI3802" s="212">
        <v>12132.77</v>
      </c>
      <c r="AJ3802" s="212">
        <v>0</v>
      </c>
      <c r="AK3802" s="212">
        <v>0</v>
      </c>
      <c r="AL3802" s="212">
        <v>0</v>
      </c>
      <c r="AM3802">
        <v>1</v>
      </c>
      <c r="AN3802" t="str">
        <f>VLOOKUP(H3802,'Base Art'!$A:$AJ,36,FALSE)</f>
        <v>MASTERFOODS ARGENTINA LTD.</v>
      </c>
    </row>
    <row r="3803" spans="1:40" x14ac:dyDescent="0.25">
      <c r="A3803" s="212" t="s">
        <v>7665</v>
      </c>
      <c r="B3803" s="212">
        <v>1</v>
      </c>
      <c r="C3803" s="212" t="s">
        <v>7666</v>
      </c>
      <c r="D3803" s="212" t="s">
        <v>175</v>
      </c>
      <c r="E3803" s="212">
        <v>56</v>
      </c>
      <c r="F3803" s="212" t="s">
        <v>176</v>
      </c>
      <c r="G3803" s="212" t="s">
        <v>754</v>
      </c>
      <c r="H3803" s="212">
        <v>7237</v>
      </c>
      <c r="I3803" s="212" t="s">
        <v>755</v>
      </c>
      <c r="J3803" s="212">
        <v>1194</v>
      </c>
      <c r="K3803" s="212" t="s">
        <v>310</v>
      </c>
      <c r="L3803" s="212" t="s">
        <v>311</v>
      </c>
      <c r="M3803" s="212"/>
      <c r="N3803" s="212"/>
      <c r="O3803" s="212"/>
      <c r="P3803" s="212">
        <v>1094</v>
      </c>
      <c r="Q3803" s="212" t="s">
        <v>752</v>
      </c>
      <c r="R3803" s="212" t="s">
        <v>753</v>
      </c>
      <c r="S3803" s="212"/>
      <c r="T3803" s="212"/>
      <c r="U3803" s="212"/>
      <c r="V3803" s="212"/>
      <c r="W3803" s="212"/>
      <c r="X3803" s="212"/>
      <c r="Y3803" s="212">
        <v>1375</v>
      </c>
      <c r="Z3803" s="212" t="s">
        <v>314</v>
      </c>
      <c r="AA3803" s="212" t="s">
        <v>315</v>
      </c>
      <c r="AB3803" s="212">
        <v>9792.39</v>
      </c>
      <c r="AC3803" s="212">
        <v>11990.781999999999</v>
      </c>
      <c r="AD3803" s="212">
        <v>2</v>
      </c>
      <c r="AE3803" s="212">
        <v>0</v>
      </c>
      <c r="AF3803" s="212">
        <v>2</v>
      </c>
      <c r="AG3803" s="212">
        <v>0</v>
      </c>
      <c r="AH3803" s="212">
        <v>19584.78</v>
      </c>
      <c r="AI3803" s="212">
        <v>23981.56</v>
      </c>
      <c r="AJ3803" s="212">
        <v>0</v>
      </c>
      <c r="AK3803" s="212">
        <v>0</v>
      </c>
      <c r="AL3803" s="212">
        <v>0</v>
      </c>
      <c r="AM3803">
        <v>1</v>
      </c>
      <c r="AN3803" t="str">
        <f>VLOOKUP(H3803,'Base Art'!$A:$AJ,36,FALSE)</f>
        <v>MASTERFOODS ARGENTINA LTD.</v>
      </c>
    </row>
    <row r="3804" spans="1:40" x14ac:dyDescent="0.25">
      <c r="A3804" s="212" t="s">
        <v>7665</v>
      </c>
      <c r="B3804" s="212">
        <v>1</v>
      </c>
      <c r="C3804" s="212" t="s">
        <v>7666</v>
      </c>
      <c r="D3804" s="212" t="s">
        <v>175</v>
      </c>
      <c r="E3804" s="212">
        <v>56</v>
      </c>
      <c r="F3804" s="212" t="s">
        <v>176</v>
      </c>
      <c r="G3804" s="212" t="s">
        <v>756</v>
      </c>
      <c r="H3804" s="212">
        <v>7238</v>
      </c>
      <c r="I3804" s="212" t="s">
        <v>757</v>
      </c>
      <c r="J3804" s="212">
        <v>1193</v>
      </c>
      <c r="K3804" s="212" t="s">
        <v>506</v>
      </c>
      <c r="L3804" s="212" t="s">
        <v>507</v>
      </c>
      <c r="M3804" s="212"/>
      <c r="N3804" s="212"/>
      <c r="O3804" s="212"/>
      <c r="P3804" s="212">
        <v>1094</v>
      </c>
      <c r="Q3804" s="212" t="s">
        <v>752</v>
      </c>
      <c r="R3804" s="212" t="s">
        <v>753</v>
      </c>
      <c r="S3804" s="212"/>
      <c r="T3804" s="212"/>
      <c r="U3804" s="212"/>
      <c r="V3804" s="212"/>
      <c r="W3804" s="212"/>
      <c r="X3804" s="212"/>
      <c r="Y3804" s="212">
        <v>1375</v>
      </c>
      <c r="Z3804" s="212" t="s">
        <v>314</v>
      </c>
      <c r="AA3804" s="212" t="s">
        <v>315</v>
      </c>
      <c r="AB3804" s="212">
        <v>6528.26</v>
      </c>
      <c r="AC3804" s="212">
        <v>7946.5240000000003</v>
      </c>
      <c r="AD3804" s="212">
        <v>4</v>
      </c>
      <c r="AE3804" s="212">
        <v>2</v>
      </c>
      <c r="AF3804" s="212">
        <v>6</v>
      </c>
      <c r="AG3804" s="212">
        <v>0</v>
      </c>
      <c r="AH3804" s="212">
        <v>39169.56</v>
      </c>
      <c r="AI3804" s="212">
        <v>47679.15</v>
      </c>
      <c r="AJ3804" s="212">
        <v>0</v>
      </c>
      <c r="AK3804" s="212">
        <v>0</v>
      </c>
      <c r="AL3804" s="212">
        <v>0</v>
      </c>
      <c r="AM3804">
        <v>1</v>
      </c>
      <c r="AN3804" t="str">
        <f>VLOOKUP(H3804,'Base Art'!$A:$AJ,36,FALSE)</f>
        <v>MASTERFOODS ARGENTINA LTD.</v>
      </c>
    </row>
    <row r="3805" spans="1:40" x14ac:dyDescent="0.25">
      <c r="A3805" s="212" t="s">
        <v>7665</v>
      </c>
      <c r="B3805" s="212">
        <v>1</v>
      </c>
      <c r="C3805" s="212" t="s">
        <v>7666</v>
      </c>
      <c r="D3805" s="212" t="s">
        <v>175</v>
      </c>
      <c r="E3805" s="212">
        <v>56</v>
      </c>
      <c r="F3805" s="212" t="s">
        <v>176</v>
      </c>
      <c r="G3805" s="212" t="s">
        <v>758</v>
      </c>
      <c r="H3805" s="212">
        <v>7239</v>
      </c>
      <c r="I3805" s="212" t="s">
        <v>759</v>
      </c>
      <c r="J3805" s="212">
        <v>1193</v>
      </c>
      <c r="K3805" s="212" t="s">
        <v>506</v>
      </c>
      <c r="L3805" s="212" t="s">
        <v>507</v>
      </c>
      <c r="M3805" s="212"/>
      <c r="N3805" s="212"/>
      <c r="O3805" s="212"/>
      <c r="P3805" s="212">
        <v>1094</v>
      </c>
      <c r="Q3805" s="212" t="s">
        <v>752</v>
      </c>
      <c r="R3805" s="212" t="s">
        <v>753</v>
      </c>
      <c r="S3805" s="212"/>
      <c r="T3805" s="212"/>
      <c r="U3805" s="212"/>
      <c r="V3805" s="212"/>
      <c r="W3805" s="212"/>
      <c r="X3805" s="212"/>
      <c r="Y3805" s="212">
        <v>1375</v>
      </c>
      <c r="Z3805" s="212" t="s">
        <v>314</v>
      </c>
      <c r="AA3805" s="212" t="s">
        <v>315</v>
      </c>
      <c r="AB3805" s="212">
        <v>6449.29</v>
      </c>
      <c r="AC3805" s="212">
        <v>7993.8549999999996</v>
      </c>
      <c r="AD3805" s="212">
        <v>2</v>
      </c>
      <c r="AE3805" s="212">
        <v>1</v>
      </c>
      <c r="AF3805" s="212">
        <v>3</v>
      </c>
      <c r="AG3805" s="212">
        <v>0</v>
      </c>
      <c r="AH3805" s="212">
        <v>19347.87</v>
      </c>
      <c r="AI3805" s="212">
        <v>23981.57</v>
      </c>
      <c r="AJ3805" s="212">
        <v>1</v>
      </c>
      <c r="AK3805" s="212">
        <v>3</v>
      </c>
      <c r="AL3805" s="212">
        <v>0</v>
      </c>
      <c r="AM3805">
        <v>1</v>
      </c>
      <c r="AN3805" t="str">
        <f>VLOOKUP(H3805,'Base Art'!$A:$AJ,36,FALSE)</f>
        <v>MASTERFOODS ARGENTINA LTD.</v>
      </c>
    </row>
    <row r="3806" spans="1:40" x14ac:dyDescent="0.25">
      <c r="A3806" s="212" t="s">
        <v>7665</v>
      </c>
      <c r="B3806" s="212">
        <v>1</v>
      </c>
      <c r="C3806" s="212" t="s">
        <v>7666</v>
      </c>
      <c r="D3806" s="212" t="s">
        <v>175</v>
      </c>
      <c r="E3806" s="212">
        <v>56</v>
      </c>
      <c r="F3806" s="212" t="s">
        <v>176</v>
      </c>
      <c r="G3806" s="212" t="s">
        <v>760</v>
      </c>
      <c r="H3806" s="212">
        <v>7240</v>
      </c>
      <c r="I3806" s="212" t="s">
        <v>761</v>
      </c>
      <c r="J3806" s="212">
        <v>1193</v>
      </c>
      <c r="K3806" s="212" t="s">
        <v>506</v>
      </c>
      <c r="L3806" s="212" t="s">
        <v>507</v>
      </c>
      <c r="M3806" s="212"/>
      <c r="N3806" s="212"/>
      <c r="O3806" s="212"/>
      <c r="P3806" s="212">
        <v>1094</v>
      </c>
      <c r="Q3806" s="212" t="s">
        <v>752</v>
      </c>
      <c r="R3806" s="212" t="s">
        <v>753</v>
      </c>
      <c r="S3806" s="212"/>
      <c r="T3806" s="212"/>
      <c r="U3806" s="212"/>
      <c r="V3806" s="212"/>
      <c r="W3806" s="212"/>
      <c r="X3806" s="212"/>
      <c r="Y3806" s="212">
        <v>1375</v>
      </c>
      <c r="Z3806" s="212" t="s">
        <v>314</v>
      </c>
      <c r="AA3806" s="212" t="s">
        <v>315</v>
      </c>
      <c r="AB3806" s="212">
        <v>9733.1630000000005</v>
      </c>
      <c r="AC3806" s="212">
        <v>11919.788</v>
      </c>
      <c r="AD3806" s="212">
        <v>4</v>
      </c>
      <c r="AE3806" s="212">
        <v>0</v>
      </c>
      <c r="AF3806" s="212">
        <v>4</v>
      </c>
      <c r="AG3806" s="212">
        <v>0</v>
      </c>
      <c r="AH3806" s="212">
        <v>38932.65</v>
      </c>
      <c r="AI3806" s="212">
        <v>47679.15</v>
      </c>
      <c r="AJ3806" s="212">
        <v>0</v>
      </c>
      <c r="AK3806" s="212">
        <v>0</v>
      </c>
      <c r="AL3806" s="212">
        <v>0</v>
      </c>
      <c r="AM3806">
        <v>1</v>
      </c>
      <c r="AN3806" t="str">
        <f>VLOOKUP(H3806,'Base Art'!$A:$AJ,36,FALSE)</f>
        <v>MASTERFOODS ARGENTINA LTD.</v>
      </c>
    </row>
    <row r="3807" spans="1:40" x14ac:dyDescent="0.25">
      <c r="A3807" s="212" t="s">
        <v>7665</v>
      </c>
      <c r="B3807" s="212">
        <v>1</v>
      </c>
      <c r="C3807" s="212" t="s">
        <v>7666</v>
      </c>
      <c r="D3807" s="212" t="s">
        <v>175</v>
      </c>
      <c r="E3807" s="212">
        <v>56</v>
      </c>
      <c r="F3807" s="212" t="s">
        <v>176</v>
      </c>
      <c r="G3807" s="212" t="s">
        <v>762</v>
      </c>
      <c r="H3807" s="212">
        <v>7241</v>
      </c>
      <c r="I3807" s="212" t="s">
        <v>763</v>
      </c>
      <c r="J3807" s="212">
        <v>1193</v>
      </c>
      <c r="K3807" s="212" t="s">
        <v>506</v>
      </c>
      <c r="L3807" s="212" t="s">
        <v>507</v>
      </c>
      <c r="M3807" s="212"/>
      <c r="N3807" s="212"/>
      <c r="O3807" s="212"/>
      <c r="P3807" s="212">
        <v>1094</v>
      </c>
      <c r="Q3807" s="212" t="s">
        <v>752</v>
      </c>
      <c r="R3807" s="212" t="s">
        <v>753</v>
      </c>
      <c r="S3807" s="212"/>
      <c r="T3807" s="212"/>
      <c r="U3807" s="212"/>
      <c r="V3807" s="212"/>
      <c r="W3807" s="212"/>
      <c r="X3807" s="212"/>
      <c r="Y3807" s="212">
        <v>1375</v>
      </c>
      <c r="Z3807" s="212" t="s">
        <v>314</v>
      </c>
      <c r="AA3807" s="212" t="s">
        <v>315</v>
      </c>
      <c r="AB3807" s="212">
        <v>9555.48</v>
      </c>
      <c r="AC3807" s="212">
        <v>11848.795</v>
      </c>
      <c r="AD3807" s="212">
        <v>1</v>
      </c>
      <c r="AE3807" s="212">
        <v>0</v>
      </c>
      <c r="AF3807" s="212">
        <v>1</v>
      </c>
      <c r="AG3807" s="212">
        <v>0</v>
      </c>
      <c r="AH3807" s="212">
        <v>9555.48</v>
      </c>
      <c r="AI3807" s="212">
        <v>11848.8</v>
      </c>
      <c r="AJ3807" s="212">
        <v>0</v>
      </c>
      <c r="AK3807" s="212">
        <v>0</v>
      </c>
      <c r="AL3807" s="212">
        <v>0</v>
      </c>
      <c r="AM3807">
        <v>1</v>
      </c>
      <c r="AN3807" t="str">
        <f>VLOOKUP(H3807,'Base Art'!$A:$AJ,36,FALSE)</f>
        <v>MASTERFOODS ARGENTINA LTD.</v>
      </c>
    </row>
    <row r="3808" spans="1:40" x14ac:dyDescent="0.25">
      <c r="A3808" s="212" t="s">
        <v>7665</v>
      </c>
      <c r="B3808" s="212">
        <v>1</v>
      </c>
      <c r="C3808" s="212" t="s">
        <v>7666</v>
      </c>
      <c r="D3808" s="212" t="s">
        <v>175</v>
      </c>
      <c r="E3808" s="212">
        <v>56</v>
      </c>
      <c r="F3808" s="212" t="s">
        <v>176</v>
      </c>
      <c r="G3808" s="212" t="s">
        <v>764</v>
      </c>
      <c r="H3808" s="212">
        <v>7242</v>
      </c>
      <c r="I3808" s="212" t="s">
        <v>765</v>
      </c>
      <c r="J3808" s="212">
        <v>1193</v>
      </c>
      <c r="K3808" s="212" t="s">
        <v>506</v>
      </c>
      <c r="L3808" s="212" t="s">
        <v>507</v>
      </c>
      <c r="M3808" s="212"/>
      <c r="N3808" s="212"/>
      <c r="O3808" s="212"/>
      <c r="P3808" s="212">
        <v>1094</v>
      </c>
      <c r="Q3808" s="212" t="s">
        <v>752</v>
      </c>
      <c r="R3808" s="212" t="s">
        <v>753</v>
      </c>
      <c r="S3808" s="212"/>
      <c r="T3808" s="212"/>
      <c r="U3808" s="212"/>
      <c r="V3808" s="212"/>
      <c r="W3808" s="212"/>
      <c r="X3808" s="212"/>
      <c r="Y3808" s="212">
        <v>1375</v>
      </c>
      <c r="Z3808" s="212" t="s">
        <v>314</v>
      </c>
      <c r="AA3808" s="212" t="s">
        <v>315</v>
      </c>
      <c r="AB3808" s="212">
        <v>9673.9349999999995</v>
      </c>
      <c r="AC3808" s="212">
        <v>11990.782999999999</v>
      </c>
      <c r="AD3808" s="212">
        <v>2</v>
      </c>
      <c r="AE3808" s="212">
        <v>0</v>
      </c>
      <c r="AF3808" s="212">
        <v>2</v>
      </c>
      <c r="AG3808" s="212">
        <v>0</v>
      </c>
      <c r="AH3808" s="212">
        <v>19347.87</v>
      </c>
      <c r="AI3808" s="212">
        <v>23981.57</v>
      </c>
      <c r="AJ3808" s="212">
        <v>0</v>
      </c>
      <c r="AK3808" s="212">
        <v>0</v>
      </c>
      <c r="AL3808" s="212">
        <v>0</v>
      </c>
      <c r="AM3808">
        <v>1</v>
      </c>
      <c r="AN3808" t="str">
        <f>VLOOKUP(H3808,'Base Art'!$A:$AJ,36,FALSE)</f>
        <v>MASTERFOODS ARGENTINA LTD.</v>
      </c>
    </row>
    <row r="3809" spans="1:40" x14ac:dyDescent="0.25">
      <c r="A3809" s="212" t="s">
        <v>7665</v>
      </c>
      <c r="B3809" s="212">
        <v>1</v>
      </c>
      <c r="C3809" s="212" t="s">
        <v>7666</v>
      </c>
      <c r="D3809" s="212" t="s">
        <v>175</v>
      </c>
      <c r="E3809" s="212">
        <v>56</v>
      </c>
      <c r="F3809" s="212" t="s">
        <v>176</v>
      </c>
      <c r="G3809" s="212" t="s">
        <v>766</v>
      </c>
      <c r="H3809" s="212">
        <v>7243</v>
      </c>
      <c r="I3809" s="212" t="s">
        <v>767</v>
      </c>
      <c r="J3809" s="212">
        <v>1193</v>
      </c>
      <c r="K3809" s="212" t="s">
        <v>506</v>
      </c>
      <c r="L3809" s="212" t="s">
        <v>507</v>
      </c>
      <c r="M3809" s="212"/>
      <c r="N3809" s="212"/>
      <c r="O3809" s="212"/>
      <c r="P3809" s="212">
        <v>1094</v>
      </c>
      <c r="Q3809" s="212" t="s">
        <v>752</v>
      </c>
      <c r="R3809" s="212" t="s">
        <v>753</v>
      </c>
      <c r="S3809" s="212"/>
      <c r="T3809" s="212"/>
      <c r="U3809" s="212"/>
      <c r="V3809" s="212"/>
      <c r="W3809" s="212"/>
      <c r="X3809" s="212"/>
      <c r="Y3809" s="212">
        <v>1375</v>
      </c>
      <c r="Z3809" s="212" t="s">
        <v>314</v>
      </c>
      <c r="AA3809" s="212" t="s">
        <v>315</v>
      </c>
      <c r="AB3809" s="212">
        <v>9555.48</v>
      </c>
      <c r="AC3809" s="212">
        <v>11848.795</v>
      </c>
      <c r="AD3809" s="212">
        <v>1</v>
      </c>
      <c r="AE3809" s="212">
        <v>0</v>
      </c>
      <c r="AF3809" s="212">
        <v>1</v>
      </c>
      <c r="AG3809" s="212">
        <v>0</v>
      </c>
      <c r="AH3809" s="212">
        <v>9555.48</v>
      </c>
      <c r="AI3809" s="212">
        <v>11848.8</v>
      </c>
      <c r="AJ3809" s="212">
        <v>0</v>
      </c>
      <c r="AK3809" s="212">
        <v>0</v>
      </c>
      <c r="AL3809" s="212">
        <v>0</v>
      </c>
      <c r="AM3809">
        <v>1</v>
      </c>
      <c r="AN3809" t="str">
        <f>VLOOKUP(H3809,'Base Art'!$A:$AJ,36,FALSE)</f>
        <v>MASTERFOODS ARGENTINA LTD.</v>
      </c>
    </row>
    <row r="3810" spans="1:40" x14ac:dyDescent="0.25">
      <c r="A3810" s="212" t="s">
        <v>7665</v>
      </c>
      <c r="B3810" s="212">
        <v>1</v>
      </c>
      <c r="C3810" s="212" t="s">
        <v>7666</v>
      </c>
      <c r="D3810" s="212" t="s">
        <v>175</v>
      </c>
      <c r="E3810" s="212">
        <v>56</v>
      </c>
      <c r="F3810" s="212" t="s">
        <v>176</v>
      </c>
      <c r="G3810" s="212" t="s">
        <v>1340</v>
      </c>
      <c r="H3810" s="212">
        <v>7311</v>
      </c>
      <c r="I3810" s="212" t="s">
        <v>1341</v>
      </c>
      <c r="J3810" s="212">
        <v>1194</v>
      </c>
      <c r="K3810" s="212" t="s">
        <v>310</v>
      </c>
      <c r="L3810" s="212" t="s">
        <v>311</v>
      </c>
      <c r="M3810" s="212"/>
      <c r="N3810" s="212"/>
      <c r="O3810" s="212"/>
      <c r="P3810" s="212">
        <v>1094</v>
      </c>
      <c r="Q3810" s="212" t="s">
        <v>752</v>
      </c>
      <c r="R3810" s="212" t="s">
        <v>753</v>
      </c>
      <c r="S3810" s="212"/>
      <c r="T3810" s="212"/>
      <c r="U3810" s="212"/>
      <c r="V3810" s="212"/>
      <c r="W3810" s="212"/>
      <c r="X3810" s="212"/>
      <c r="Y3810" s="212">
        <v>1375</v>
      </c>
      <c r="Z3810" s="212" t="s">
        <v>314</v>
      </c>
      <c r="AA3810" s="212" t="s">
        <v>315</v>
      </c>
      <c r="AB3810" s="212">
        <v>9792.39</v>
      </c>
      <c r="AC3810" s="212">
        <v>12132.771000000001</v>
      </c>
      <c r="AD3810" s="212">
        <v>1</v>
      </c>
      <c r="AE3810" s="212">
        <v>0</v>
      </c>
      <c r="AF3810" s="212">
        <v>1</v>
      </c>
      <c r="AG3810" s="212">
        <v>0</v>
      </c>
      <c r="AH3810" s="212">
        <v>9792.39</v>
      </c>
      <c r="AI3810" s="212">
        <v>12132.77</v>
      </c>
      <c r="AJ3810" s="212">
        <v>0</v>
      </c>
      <c r="AK3810" s="212">
        <v>0</v>
      </c>
      <c r="AL3810" s="212">
        <v>0</v>
      </c>
      <c r="AM3810">
        <v>1</v>
      </c>
      <c r="AN3810" t="str">
        <f>VLOOKUP(H3810,'Base Art'!$A:$AJ,36,FALSE)</f>
        <v>MASTERFOODS ARGENTINA LTD.</v>
      </c>
    </row>
    <row r="3811" spans="1:40" x14ac:dyDescent="0.25">
      <c r="A3811" s="212" t="s">
        <v>7665</v>
      </c>
      <c r="B3811" s="212">
        <v>1</v>
      </c>
      <c r="C3811" s="212" t="s">
        <v>7666</v>
      </c>
      <c r="D3811" s="212" t="s">
        <v>175</v>
      </c>
      <c r="E3811" s="212">
        <v>56</v>
      </c>
      <c r="F3811" s="212" t="s">
        <v>176</v>
      </c>
      <c r="G3811" s="212" t="s">
        <v>7776</v>
      </c>
      <c r="H3811" s="212">
        <v>7312</v>
      </c>
      <c r="I3811" s="212" t="s">
        <v>3341</v>
      </c>
      <c r="J3811" s="212">
        <v>1194</v>
      </c>
      <c r="K3811" s="212" t="s">
        <v>310</v>
      </c>
      <c r="L3811" s="212" t="s">
        <v>311</v>
      </c>
      <c r="M3811" s="212"/>
      <c r="N3811" s="212"/>
      <c r="O3811" s="212"/>
      <c r="P3811" s="212">
        <v>1094</v>
      </c>
      <c r="Q3811" s="212" t="s">
        <v>752</v>
      </c>
      <c r="R3811" s="212" t="s">
        <v>753</v>
      </c>
      <c r="S3811" s="212"/>
      <c r="T3811" s="212"/>
      <c r="U3811" s="212"/>
      <c r="V3811" s="212"/>
      <c r="W3811" s="212"/>
      <c r="X3811" s="212"/>
      <c r="Y3811" s="212">
        <v>1375</v>
      </c>
      <c r="Z3811" s="212" t="s">
        <v>314</v>
      </c>
      <c r="AA3811" s="212" t="s">
        <v>315</v>
      </c>
      <c r="AB3811" s="212">
        <v>9792.39</v>
      </c>
      <c r="AC3811" s="212">
        <v>12132.771000000001</v>
      </c>
      <c r="AD3811" s="212">
        <v>1</v>
      </c>
      <c r="AE3811" s="212">
        <v>0</v>
      </c>
      <c r="AF3811" s="212">
        <v>1</v>
      </c>
      <c r="AG3811" s="212">
        <v>0</v>
      </c>
      <c r="AH3811" s="212">
        <v>9792.39</v>
      </c>
      <c r="AI3811" s="212">
        <v>12132.77</v>
      </c>
      <c r="AJ3811" s="212">
        <v>0</v>
      </c>
      <c r="AK3811" s="212">
        <v>0</v>
      </c>
      <c r="AL3811" s="212">
        <v>0</v>
      </c>
      <c r="AM3811">
        <v>1</v>
      </c>
      <c r="AN3811" t="str">
        <f>VLOOKUP(H3811,'Base Art'!$A:$AJ,36,FALSE)</f>
        <v>MASTERFOODS ARGENTINA LTD.</v>
      </c>
    </row>
    <row r="3812" spans="1:40" x14ac:dyDescent="0.25">
      <c r="A3812" s="212" t="s">
        <v>7665</v>
      </c>
      <c r="B3812" s="212">
        <v>1</v>
      </c>
      <c r="C3812" s="212" t="s">
        <v>7666</v>
      </c>
      <c r="D3812" s="212" t="s">
        <v>175</v>
      </c>
      <c r="E3812" s="212">
        <v>56</v>
      </c>
      <c r="F3812" s="212" t="s">
        <v>176</v>
      </c>
      <c r="G3812" s="212" t="s">
        <v>1342</v>
      </c>
      <c r="H3812" s="212">
        <v>7313</v>
      </c>
      <c r="I3812" s="212" t="s">
        <v>1343</v>
      </c>
      <c r="J3812" s="212">
        <v>1194</v>
      </c>
      <c r="K3812" s="212" t="s">
        <v>310</v>
      </c>
      <c r="L3812" s="212" t="s">
        <v>311</v>
      </c>
      <c r="M3812" s="212"/>
      <c r="N3812" s="212"/>
      <c r="O3812" s="212"/>
      <c r="P3812" s="212">
        <v>1094</v>
      </c>
      <c r="Q3812" s="212" t="s">
        <v>752</v>
      </c>
      <c r="R3812" s="212" t="s">
        <v>753</v>
      </c>
      <c r="S3812" s="212"/>
      <c r="T3812" s="212"/>
      <c r="U3812" s="212"/>
      <c r="V3812" s="212"/>
      <c r="W3812" s="212"/>
      <c r="X3812" s="212"/>
      <c r="Y3812" s="212">
        <v>1375</v>
      </c>
      <c r="Z3812" s="212" t="s">
        <v>314</v>
      </c>
      <c r="AA3812" s="212" t="s">
        <v>315</v>
      </c>
      <c r="AB3812" s="212">
        <v>9792.39</v>
      </c>
      <c r="AC3812" s="212">
        <v>11848.791999999999</v>
      </c>
      <c r="AD3812" s="212">
        <v>2</v>
      </c>
      <c r="AE3812" s="212">
        <v>0</v>
      </c>
      <c r="AF3812" s="212">
        <v>2</v>
      </c>
      <c r="AG3812" s="212">
        <v>0</v>
      </c>
      <c r="AH3812" s="212">
        <v>19584.78</v>
      </c>
      <c r="AI3812" s="212">
        <v>23697.58</v>
      </c>
      <c r="AJ3812" s="212">
        <v>0</v>
      </c>
      <c r="AK3812" s="212">
        <v>0</v>
      </c>
      <c r="AL3812" s="212">
        <v>0</v>
      </c>
      <c r="AM3812">
        <v>1</v>
      </c>
      <c r="AN3812" t="str">
        <f>VLOOKUP(H3812,'Base Art'!$A:$AJ,36,FALSE)</f>
        <v>MASTERFOODS ARGENTINA LTD.</v>
      </c>
    </row>
    <row r="3813" spans="1:40" x14ac:dyDescent="0.25">
      <c r="A3813" s="212" t="s">
        <v>7665</v>
      </c>
      <c r="B3813" s="212">
        <v>1</v>
      </c>
      <c r="C3813" s="212" t="s">
        <v>7666</v>
      </c>
      <c r="D3813" s="212" t="s">
        <v>175</v>
      </c>
      <c r="E3813" s="212">
        <v>56</v>
      </c>
      <c r="F3813" s="212" t="s">
        <v>176</v>
      </c>
      <c r="G3813" s="212" t="s">
        <v>772</v>
      </c>
      <c r="H3813" s="212">
        <v>7431</v>
      </c>
      <c r="I3813" s="212" t="s">
        <v>773</v>
      </c>
      <c r="J3813" s="212">
        <v>1257</v>
      </c>
      <c r="K3813" s="212" t="s">
        <v>774</v>
      </c>
      <c r="L3813" s="212" t="s">
        <v>775</v>
      </c>
      <c r="M3813" s="212"/>
      <c r="N3813" s="212"/>
      <c r="O3813" s="212"/>
      <c r="P3813" s="212">
        <v>1101</v>
      </c>
      <c r="Q3813" s="212" t="s">
        <v>776</v>
      </c>
      <c r="R3813" s="212" t="s">
        <v>777</v>
      </c>
      <c r="S3813" s="212"/>
      <c r="T3813" s="212"/>
      <c r="U3813" s="212"/>
      <c r="V3813" s="212"/>
      <c r="W3813" s="212"/>
      <c r="X3813" s="212"/>
      <c r="Y3813" s="212">
        <v>1375</v>
      </c>
      <c r="Z3813" s="212" t="s">
        <v>314</v>
      </c>
      <c r="AA3813" s="212" t="s">
        <v>315</v>
      </c>
      <c r="AB3813" s="212">
        <v>16050.361000000001</v>
      </c>
      <c r="AC3813" s="212">
        <v>19895.727999999999</v>
      </c>
      <c r="AD3813" s="212">
        <v>2.25</v>
      </c>
      <c r="AE3813" s="212">
        <v>0.25</v>
      </c>
      <c r="AF3813" s="212">
        <v>2.5</v>
      </c>
      <c r="AG3813" s="212">
        <v>0</v>
      </c>
      <c r="AH3813" s="212">
        <v>40125.9</v>
      </c>
      <c r="AI3813" s="212">
        <v>49739.32</v>
      </c>
      <c r="AJ3813" s="212">
        <v>0</v>
      </c>
      <c r="AK3813" s="212">
        <v>0</v>
      </c>
      <c r="AL3813" s="212">
        <v>0</v>
      </c>
      <c r="AM3813">
        <v>1</v>
      </c>
      <c r="AN3813" t="str">
        <f>VLOOKUP(H3813,'Base Art'!$A:$AJ,36,FALSE)</f>
        <v>NUTRIPET S.A.U.</v>
      </c>
    </row>
    <row r="3814" spans="1:40" x14ac:dyDescent="0.25">
      <c r="A3814" s="212" t="s">
        <v>7665</v>
      </c>
      <c r="B3814" s="212">
        <v>1</v>
      </c>
      <c r="C3814" s="212" t="s">
        <v>7666</v>
      </c>
      <c r="D3814" s="212" t="s">
        <v>175</v>
      </c>
      <c r="E3814" s="212">
        <v>56</v>
      </c>
      <c r="F3814" s="212" t="s">
        <v>176</v>
      </c>
      <c r="G3814" s="212" t="s">
        <v>1582</v>
      </c>
      <c r="H3814" s="212">
        <v>7434</v>
      </c>
      <c r="I3814" s="212" t="s">
        <v>1583</v>
      </c>
      <c r="J3814" s="212">
        <v>1193</v>
      </c>
      <c r="K3814" s="212" t="s">
        <v>506</v>
      </c>
      <c r="L3814" s="212" t="s">
        <v>507</v>
      </c>
      <c r="M3814" s="212"/>
      <c r="N3814" s="212"/>
      <c r="O3814" s="212"/>
      <c r="P3814" s="212">
        <v>1094</v>
      </c>
      <c r="Q3814" s="212" t="s">
        <v>752</v>
      </c>
      <c r="R3814" s="212" t="s">
        <v>753</v>
      </c>
      <c r="S3814" s="212"/>
      <c r="T3814" s="212"/>
      <c r="U3814" s="212"/>
      <c r="V3814" s="212"/>
      <c r="W3814" s="212"/>
      <c r="X3814" s="212"/>
      <c r="Y3814" s="212">
        <v>1375</v>
      </c>
      <c r="Z3814" s="212" t="s">
        <v>314</v>
      </c>
      <c r="AA3814" s="212" t="s">
        <v>315</v>
      </c>
      <c r="AB3814" s="212">
        <v>9792.39</v>
      </c>
      <c r="AC3814" s="212">
        <v>12132.771000000001</v>
      </c>
      <c r="AD3814" s="212">
        <v>1</v>
      </c>
      <c r="AE3814" s="212">
        <v>0</v>
      </c>
      <c r="AF3814" s="212">
        <v>1</v>
      </c>
      <c r="AG3814" s="212">
        <v>0</v>
      </c>
      <c r="AH3814" s="212">
        <v>9792.39</v>
      </c>
      <c r="AI3814" s="212">
        <v>12132.77</v>
      </c>
      <c r="AJ3814" s="212">
        <v>0</v>
      </c>
      <c r="AK3814" s="212">
        <v>0</v>
      </c>
      <c r="AL3814" s="212">
        <v>0</v>
      </c>
      <c r="AM3814">
        <v>1</v>
      </c>
      <c r="AN3814" t="str">
        <f>VLOOKUP(H3814,'Base Art'!$A:$AJ,36,FALSE)</f>
        <v>MASTERFOODS ARGENTINA LTD.</v>
      </c>
    </row>
    <row r="3815" spans="1:40" x14ac:dyDescent="0.25">
      <c r="A3815" s="212" t="s">
        <v>7665</v>
      </c>
      <c r="B3815" s="212">
        <v>1</v>
      </c>
      <c r="C3815" s="212" t="s">
        <v>7666</v>
      </c>
      <c r="D3815" s="212" t="s">
        <v>175</v>
      </c>
      <c r="E3815" s="212">
        <v>56</v>
      </c>
      <c r="F3815" s="212" t="s">
        <v>176</v>
      </c>
      <c r="G3815" s="212" t="s">
        <v>778</v>
      </c>
      <c r="H3815" s="212">
        <v>7690</v>
      </c>
      <c r="I3815" s="212" t="s">
        <v>779</v>
      </c>
      <c r="J3815" s="212">
        <v>1193</v>
      </c>
      <c r="K3815" s="212" t="s">
        <v>506</v>
      </c>
      <c r="L3815" s="212" t="s">
        <v>507</v>
      </c>
      <c r="M3815" s="212"/>
      <c r="N3815" s="212"/>
      <c r="O3815" s="212"/>
      <c r="P3815" s="212">
        <v>1098</v>
      </c>
      <c r="Q3815" s="212" t="s">
        <v>312</v>
      </c>
      <c r="R3815" s="212" t="s">
        <v>313</v>
      </c>
      <c r="S3815" s="212"/>
      <c r="T3815" s="212"/>
      <c r="U3815" s="212"/>
      <c r="V3815" s="212"/>
      <c r="W3815" s="212"/>
      <c r="X3815" s="212"/>
      <c r="Y3815" s="212">
        <v>1375</v>
      </c>
      <c r="Z3815" s="212" t="s">
        <v>314</v>
      </c>
      <c r="AA3815" s="212" t="s">
        <v>315</v>
      </c>
      <c r="AB3815" s="212">
        <v>44734.892</v>
      </c>
      <c r="AC3815" s="212">
        <v>55471.266000000003</v>
      </c>
      <c r="AD3815" s="212">
        <v>1.3</v>
      </c>
      <c r="AE3815" s="212">
        <v>0</v>
      </c>
      <c r="AF3815" s="212">
        <v>1.3</v>
      </c>
      <c r="AG3815" s="212">
        <v>0</v>
      </c>
      <c r="AH3815" s="212">
        <v>58155.360000000001</v>
      </c>
      <c r="AI3815" s="212">
        <v>72112.649999999994</v>
      </c>
      <c r="AJ3815" s="212">
        <v>0</v>
      </c>
      <c r="AK3815" s="212">
        <v>0</v>
      </c>
      <c r="AL3815" s="212">
        <v>0</v>
      </c>
      <c r="AM3815">
        <v>1</v>
      </c>
      <c r="AN3815" t="str">
        <f>VLOOKUP(H3815,'Base Art'!$A:$AJ,36,FALSE)</f>
        <v>MASTERFOODS ARGENTINA LTD.</v>
      </c>
    </row>
    <row r="3816" spans="1:40" x14ac:dyDescent="0.25">
      <c r="A3816" s="212" t="s">
        <v>7665</v>
      </c>
      <c r="B3816" s="212">
        <v>1</v>
      </c>
      <c r="C3816" s="212" t="s">
        <v>7666</v>
      </c>
      <c r="D3816" s="212" t="s">
        <v>175</v>
      </c>
      <c r="E3816" s="212">
        <v>56</v>
      </c>
      <c r="F3816" s="212" t="s">
        <v>176</v>
      </c>
      <c r="G3816" s="212" t="s">
        <v>1344</v>
      </c>
      <c r="H3816" s="212">
        <v>7692</v>
      </c>
      <c r="I3816" s="212" t="s">
        <v>1345</v>
      </c>
      <c r="J3816" s="212">
        <v>1193</v>
      </c>
      <c r="K3816" s="212" t="s">
        <v>506</v>
      </c>
      <c r="L3816" s="212" t="s">
        <v>507</v>
      </c>
      <c r="M3816" s="212"/>
      <c r="N3816" s="212"/>
      <c r="O3816" s="212"/>
      <c r="P3816" s="212">
        <v>1098</v>
      </c>
      <c r="Q3816" s="212" t="s">
        <v>312</v>
      </c>
      <c r="R3816" s="212" t="s">
        <v>313</v>
      </c>
      <c r="S3816" s="212"/>
      <c r="T3816" s="212"/>
      <c r="U3816" s="212"/>
      <c r="V3816" s="212"/>
      <c r="W3816" s="212"/>
      <c r="X3816" s="212"/>
      <c r="Y3816" s="212">
        <v>1375</v>
      </c>
      <c r="Z3816" s="212" t="s">
        <v>314</v>
      </c>
      <c r="AA3816" s="212" t="s">
        <v>315</v>
      </c>
      <c r="AB3816" s="212">
        <v>48462.8</v>
      </c>
      <c r="AC3816" s="212">
        <v>60093.872000000003</v>
      </c>
      <c r="AD3816" s="212">
        <v>0.3</v>
      </c>
      <c r="AE3816" s="212">
        <v>0</v>
      </c>
      <c r="AF3816" s="212">
        <v>0.3</v>
      </c>
      <c r="AG3816" s="212">
        <v>0</v>
      </c>
      <c r="AH3816" s="212">
        <v>14538.84</v>
      </c>
      <c r="AI3816" s="212">
        <v>18028.16</v>
      </c>
      <c r="AJ3816" s="212">
        <v>0</v>
      </c>
      <c r="AK3816" s="212">
        <v>0</v>
      </c>
      <c r="AL3816" s="212">
        <v>0</v>
      </c>
      <c r="AM3816">
        <v>1</v>
      </c>
      <c r="AN3816" t="str">
        <f>VLOOKUP(H3816,'Base Art'!$A:$AJ,36,FALSE)</f>
        <v>MASTERFOODS ARGENTINA LTD.</v>
      </c>
    </row>
    <row r="3817" spans="1:40" x14ac:dyDescent="0.25">
      <c r="A3817" s="212" t="s">
        <v>7665</v>
      </c>
      <c r="B3817" s="212">
        <v>1</v>
      </c>
      <c r="C3817" s="212" t="s">
        <v>7666</v>
      </c>
      <c r="D3817" s="212" t="s">
        <v>175</v>
      </c>
      <c r="E3817" s="212">
        <v>56</v>
      </c>
      <c r="F3817" s="212" t="s">
        <v>176</v>
      </c>
      <c r="G3817" s="212" t="s">
        <v>782</v>
      </c>
      <c r="H3817" s="212">
        <v>7693</v>
      </c>
      <c r="I3817" s="212" t="s">
        <v>783</v>
      </c>
      <c r="J3817" s="212">
        <v>1193</v>
      </c>
      <c r="K3817" s="212" t="s">
        <v>506</v>
      </c>
      <c r="L3817" s="212" t="s">
        <v>507</v>
      </c>
      <c r="M3817" s="212"/>
      <c r="N3817" s="212"/>
      <c r="O3817" s="212"/>
      <c r="P3817" s="212">
        <v>1098</v>
      </c>
      <c r="Q3817" s="212" t="s">
        <v>312</v>
      </c>
      <c r="R3817" s="212" t="s">
        <v>313</v>
      </c>
      <c r="S3817" s="212"/>
      <c r="T3817" s="212"/>
      <c r="U3817" s="212"/>
      <c r="V3817" s="212"/>
      <c r="W3817" s="212"/>
      <c r="X3817" s="212"/>
      <c r="Y3817" s="212">
        <v>1375</v>
      </c>
      <c r="Z3817" s="212" t="s">
        <v>314</v>
      </c>
      <c r="AA3817" s="212" t="s">
        <v>315</v>
      </c>
      <c r="AB3817" s="212">
        <v>43616.52</v>
      </c>
      <c r="AC3817" s="212">
        <v>54084.485000000001</v>
      </c>
      <c r="AD3817" s="212">
        <v>1</v>
      </c>
      <c r="AE3817" s="212">
        <v>0</v>
      </c>
      <c r="AF3817" s="212">
        <v>1</v>
      </c>
      <c r="AG3817" s="212">
        <v>0</v>
      </c>
      <c r="AH3817" s="212">
        <v>43616.52</v>
      </c>
      <c r="AI3817" s="212">
        <v>54084.480000000003</v>
      </c>
      <c r="AJ3817" s="212">
        <v>0</v>
      </c>
      <c r="AK3817" s="212">
        <v>0</v>
      </c>
      <c r="AL3817" s="212">
        <v>0</v>
      </c>
      <c r="AM3817">
        <v>1</v>
      </c>
      <c r="AN3817" t="str">
        <f>VLOOKUP(H3817,'Base Art'!$A:$AJ,36,FALSE)</f>
        <v>MASTERFOODS ARGENTINA LTD.</v>
      </c>
    </row>
    <row r="3818" spans="1:40" x14ac:dyDescent="0.25">
      <c r="A3818" s="212" t="s">
        <v>7665</v>
      </c>
      <c r="B3818" s="212">
        <v>1</v>
      </c>
      <c r="C3818" s="212" t="s">
        <v>7666</v>
      </c>
      <c r="D3818" s="212" t="s">
        <v>175</v>
      </c>
      <c r="E3818" s="212">
        <v>56</v>
      </c>
      <c r="F3818" s="212" t="s">
        <v>176</v>
      </c>
      <c r="G3818" s="212" t="s">
        <v>1448</v>
      </c>
      <c r="H3818" s="212">
        <v>7698</v>
      </c>
      <c r="I3818" s="212" t="s">
        <v>1449</v>
      </c>
      <c r="J3818" s="212">
        <v>1193</v>
      </c>
      <c r="K3818" s="212" t="s">
        <v>506</v>
      </c>
      <c r="L3818" s="212" t="s">
        <v>507</v>
      </c>
      <c r="M3818" s="212"/>
      <c r="N3818" s="212"/>
      <c r="O3818" s="212"/>
      <c r="P3818" s="212">
        <v>1107</v>
      </c>
      <c r="Q3818" s="212" t="s">
        <v>1158</v>
      </c>
      <c r="R3818" s="212" t="s">
        <v>1159</v>
      </c>
      <c r="S3818" s="212"/>
      <c r="T3818" s="212"/>
      <c r="U3818" s="212"/>
      <c r="V3818" s="212"/>
      <c r="W3818" s="212"/>
      <c r="X3818" s="212"/>
      <c r="Y3818" s="212">
        <v>1375</v>
      </c>
      <c r="Z3818" s="212" t="s">
        <v>314</v>
      </c>
      <c r="AA3818" s="212" t="s">
        <v>315</v>
      </c>
      <c r="AB3818" s="212">
        <v>32460.773000000001</v>
      </c>
      <c r="AC3818" s="212">
        <v>39277.535000000003</v>
      </c>
      <c r="AD3818" s="212">
        <v>1</v>
      </c>
      <c r="AE3818" s="212">
        <v>0</v>
      </c>
      <c r="AF3818" s="212">
        <v>1</v>
      </c>
      <c r="AG3818" s="212">
        <v>0</v>
      </c>
      <c r="AH3818" s="212">
        <v>32460.77</v>
      </c>
      <c r="AI3818" s="212">
        <v>39277.54</v>
      </c>
      <c r="AJ3818" s="212">
        <v>0</v>
      </c>
      <c r="AK3818" s="212">
        <v>0</v>
      </c>
      <c r="AL3818" s="212">
        <v>0</v>
      </c>
      <c r="AM3818">
        <v>1</v>
      </c>
      <c r="AN3818" t="str">
        <f>VLOOKUP(H3818,'Base Art'!$A:$AJ,36,FALSE)</f>
        <v>MASTERFOODS ARGENTINA LTD.</v>
      </c>
    </row>
    <row r="3819" spans="1:40" x14ac:dyDescent="0.25">
      <c r="A3819" s="212" t="s">
        <v>7665</v>
      </c>
      <c r="B3819" s="212">
        <v>1</v>
      </c>
      <c r="C3819" s="212" t="s">
        <v>7666</v>
      </c>
      <c r="D3819" s="212" t="s">
        <v>175</v>
      </c>
      <c r="E3819" s="212">
        <v>56</v>
      </c>
      <c r="F3819" s="212" t="s">
        <v>176</v>
      </c>
      <c r="G3819" s="212" t="s">
        <v>7677</v>
      </c>
      <c r="H3819" s="212">
        <v>7811</v>
      </c>
      <c r="I3819" s="212" t="s">
        <v>3674</v>
      </c>
      <c r="J3819" s="212"/>
      <c r="K3819" s="212"/>
      <c r="L3819" s="212"/>
      <c r="M3819" s="212"/>
      <c r="N3819" s="212"/>
      <c r="O3819" s="212"/>
      <c r="P3819" s="212"/>
      <c r="Q3819" s="212"/>
      <c r="R3819" s="212"/>
      <c r="S3819" s="212"/>
      <c r="T3819" s="212"/>
      <c r="U3819" s="212"/>
      <c r="V3819" s="212"/>
      <c r="W3819" s="212"/>
      <c r="X3819" s="212"/>
      <c r="Y3819" s="212">
        <v>1370</v>
      </c>
      <c r="Z3819" s="212" t="s">
        <v>400</v>
      </c>
      <c r="AA3819" s="212" t="s">
        <v>401</v>
      </c>
      <c r="AB3819" s="212">
        <v>19214.2</v>
      </c>
      <c r="AC3819" s="212">
        <v>23249.182000000001</v>
      </c>
      <c r="AD3819" s="212">
        <v>4.1666999999999996</v>
      </c>
      <c r="AE3819" s="212">
        <v>0.83330000000000004</v>
      </c>
      <c r="AF3819" s="212">
        <v>5</v>
      </c>
      <c r="AG3819" s="212">
        <v>0</v>
      </c>
      <c r="AH3819" s="212">
        <v>96071</v>
      </c>
      <c r="AI3819" s="212">
        <v>116245.91</v>
      </c>
      <c r="AJ3819" s="212">
        <v>0</v>
      </c>
      <c r="AK3819" s="212">
        <v>0</v>
      </c>
      <c r="AL3819" s="212">
        <v>0</v>
      </c>
      <c r="AM3819">
        <v>1</v>
      </c>
      <c r="AN3819" t="str">
        <f>VLOOKUP(H3819,'Base Art'!$A:$AJ,36,FALSE)</f>
        <v>ENERGY GROUP S.R.L.</v>
      </c>
    </row>
    <row r="3820" spans="1:40" x14ac:dyDescent="0.25">
      <c r="A3820" s="212" t="s">
        <v>7665</v>
      </c>
      <c r="B3820" s="212">
        <v>1</v>
      </c>
      <c r="C3820" s="212" t="s">
        <v>7666</v>
      </c>
      <c r="D3820" s="212" t="s">
        <v>175</v>
      </c>
      <c r="E3820" s="212">
        <v>56</v>
      </c>
      <c r="F3820" s="212" t="s">
        <v>176</v>
      </c>
      <c r="G3820" s="212" t="s">
        <v>1164</v>
      </c>
      <c r="H3820" s="212">
        <v>8048</v>
      </c>
      <c r="I3820" s="212" t="s">
        <v>1165</v>
      </c>
      <c r="J3820" s="212">
        <v>1162</v>
      </c>
      <c r="K3820" s="212" t="s">
        <v>1166</v>
      </c>
      <c r="L3820" s="212" t="s">
        <v>1167</v>
      </c>
      <c r="M3820" s="212"/>
      <c r="N3820" s="212"/>
      <c r="O3820" s="212"/>
      <c r="P3820" s="212">
        <v>1073</v>
      </c>
      <c r="Q3820" s="212" t="s">
        <v>1116</v>
      </c>
      <c r="R3820" s="212" t="s">
        <v>1117</v>
      </c>
      <c r="S3820" s="212"/>
      <c r="T3820" s="212"/>
      <c r="U3820" s="212"/>
      <c r="V3820" s="212"/>
      <c r="W3820" s="212"/>
      <c r="X3820" s="212"/>
      <c r="Y3820" s="212">
        <v>1370</v>
      </c>
      <c r="Z3820" s="212" t="s">
        <v>400</v>
      </c>
      <c r="AA3820" s="212" t="s">
        <v>401</v>
      </c>
      <c r="AB3820" s="212">
        <v>12803.441000000001</v>
      </c>
      <c r="AC3820" s="212">
        <v>15636.277</v>
      </c>
      <c r="AD3820" s="212">
        <v>8</v>
      </c>
      <c r="AE3820" s="212">
        <v>0</v>
      </c>
      <c r="AF3820" s="212">
        <v>8</v>
      </c>
      <c r="AG3820" s="212">
        <v>0</v>
      </c>
      <c r="AH3820" s="212">
        <v>102427.53</v>
      </c>
      <c r="AI3820" s="212">
        <v>125090.22</v>
      </c>
      <c r="AJ3820" s="212">
        <v>0</v>
      </c>
      <c r="AK3820" s="212">
        <v>0</v>
      </c>
      <c r="AL3820" s="212">
        <v>0</v>
      </c>
      <c r="AM3820">
        <v>1</v>
      </c>
      <c r="AN3820" t="str">
        <f>VLOOKUP(H3820,'Base Art'!$A:$AJ,36,FALSE)</f>
        <v>RPB SA</v>
      </c>
    </row>
    <row r="3821" spans="1:40" x14ac:dyDescent="0.25">
      <c r="A3821" s="212" t="s">
        <v>7665</v>
      </c>
      <c r="B3821" s="212">
        <v>1</v>
      </c>
      <c r="C3821" s="212" t="s">
        <v>7666</v>
      </c>
      <c r="D3821" s="212" t="s">
        <v>175</v>
      </c>
      <c r="E3821" s="212">
        <v>56</v>
      </c>
      <c r="F3821" s="212" t="s">
        <v>176</v>
      </c>
      <c r="G3821" s="212" t="s">
        <v>1168</v>
      </c>
      <c r="H3821" s="212">
        <v>8049</v>
      </c>
      <c r="I3821" s="212" t="s">
        <v>1169</v>
      </c>
      <c r="J3821" s="212">
        <v>1162</v>
      </c>
      <c r="K3821" s="212" t="s">
        <v>1166</v>
      </c>
      <c r="L3821" s="212" t="s">
        <v>1167</v>
      </c>
      <c r="M3821" s="212"/>
      <c r="N3821" s="212"/>
      <c r="O3821" s="212"/>
      <c r="P3821" s="212">
        <v>1073</v>
      </c>
      <c r="Q3821" s="212" t="s">
        <v>1116</v>
      </c>
      <c r="R3821" s="212" t="s">
        <v>1117</v>
      </c>
      <c r="S3821" s="212"/>
      <c r="T3821" s="212"/>
      <c r="U3821" s="212"/>
      <c r="V3821" s="212"/>
      <c r="W3821" s="212"/>
      <c r="X3821" s="212"/>
      <c r="Y3821" s="212">
        <v>1370</v>
      </c>
      <c r="Z3821" s="212" t="s">
        <v>400</v>
      </c>
      <c r="AA3821" s="212" t="s">
        <v>401</v>
      </c>
      <c r="AB3821" s="212">
        <v>12802.84</v>
      </c>
      <c r="AC3821" s="212">
        <v>15664.371999999999</v>
      </c>
      <c r="AD3821" s="212">
        <v>22</v>
      </c>
      <c r="AE3821" s="212">
        <v>0</v>
      </c>
      <c r="AF3821" s="212">
        <v>22</v>
      </c>
      <c r="AG3821" s="212">
        <v>0</v>
      </c>
      <c r="AH3821" s="212">
        <v>281662.48</v>
      </c>
      <c r="AI3821" s="212">
        <v>344616.19</v>
      </c>
      <c r="AJ3821" s="212">
        <v>0</v>
      </c>
      <c r="AK3821" s="212">
        <v>0</v>
      </c>
      <c r="AL3821" s="212">
        <v>0</v>
      </c>
      <c r="AM3821">
        <v>1</v>
      </c>
      <c r="AN3821" t="str">
        <f>VLOOKUP(H3821,'Base Art'!$A:$AJ,36,FALSE)</f>
        <v>RPB SA</v>
      </c>
    </row>
    <row r="3822" spans="1:40" x14ac:dyDescent="0.25">
      <c r="A3822" s="212" t="s">
        <v>7665</v>
      </c>
      <c r="B3822" s="212">
        <v>1</v>
      </c>
      <c r="C3822" s="212" t="s">
        <v>7666</v>
      </c>
      <c r="D3822" s="212" t="s">
        <v>175</v>
      </c>
      <c r="E3822" s="212">
        <v>56</v>
      </c>
      <c r="F3822" s="212" t="s">
        <v>176</v>
      </c>
      <c r="G3822" s="212" t="s">
        <v>792</v>
      </c>
      <c r="H3822" s="212">
        <v>8130</v>
      </c>
      <c r="I3822" s="212" t="s">
        <v>793</v>
      </c>
      <c r="J3822" s="212">
        <v>1006</v>
      </c>
      <c r="K3822" s="212" t="s">
        <v>350</v>
      </c>
      <c r="L3822" s="212" t="s">
        <v>351</v>
      </c>
      <c r="M3822" s="212"/>
      <c r="N3822" s="212"/>
      <c r="O3822" s="212"/>
      <c r="P3822" s="212">
        <v>1005</v>
      </c>
      <c r="Q3822" s="212" t="s">
        <v>582</v>
      </c>
      <c r="R3822" s="212" t="s">
        <v>583</v>
      </c>
      <c r="S3822" s="212"/>
      <c r="T3822" s="212"/>
      <c r="U3822" s="212"/>
      <c r="V3822" s="212"/>
      <c r="W3822" s="212"/>
      <c r="X3822" s="212"/>
      <c r="Y3822" s="212">
        <v>1369</v>
      </c>
      <c r="Z3822" s="212" t="s">
        <v>354</v>
      </c>
      <c r="AA3822" s="212" t="s">
        <v>355</v>
      </c>
      <c r="AB3822" s="212">
        <v>13208.811</v>
      </c>
      <c r="AC3822" s="212">
        <v>16506.611000000001</v>
      </c>
      <c r="AD3822" s="212">
        <v>6</v>
      </c>
      <c r="AE3822" s="212">
        <v>0</v>
      </c>
      <c r="AF3822" s="212">
        <v>6</v>
      </c>
      <c r="AG3822" s="212">
        <v>0</v>
      </c>
      <c r="AH3822" s="212">
        <v>79252.87</v>
      </c>
      <c r="AI3822" s="212">
        <v>99039.66</v>
      </c>
      <c r="AJ3822" s="212">
        <v>1</v>
      </c>
      <c r="AK3822" s="212">
        <v>6</v>
      </c>
      <c r="AL3822" s="212">
        <v>0</v>
      </c>
      <c r="AM3822">
        <v>1</v>
      </c>
      <c r="AN3822" t="str">
        <f>VLOOKUP(H3822,'Base Art'!$A:$AJ,36,FALSE)</f>
        <v>EST. LAS MARIAS S.A.C.I.F.A.</v>
      </c>
    </row>
    <row r="3823" spans="1:40" x14ac:dyDescent="0.25">
      <c r="A3823" s="212" t="s">
        <v>7665</v>
      </c>
      <c r="B3823" s="212">
        <v>1</v>
      </c>
      <c r="C3823" s="212" t="s">
        <v>7666</v>
      </c>
      <c r="D3823" s="212" t="s">
        <v>175</v>
      </c>
      <c r="E3823" s="212">
        <v>56</v>
      </c>
      <c r="F3823" s="212" t="s">
        <v>176</v>
      </c>
      <c r="G3823" s="212" t="s">
        <v>796</v>
      </c>
      <c r="H3823" s="212">
        <v>8134</v>
      </c>
      <c r="I3823" s="212" t="s">
        <v>797</v>
      </c>
      <c r="J3823" s="212">
        <v>1014</v>
      </c>
      <c r="K3823" s="212" t="s">
        <v>794</v>
      </c>
      <c r="L3823" s="212" t="s">
        <v>795</v>
      </c>
      <c r="M3823" s="212"/>
      <c r="N3823" s="212"/>
      <c r="O3823" s="212"/>
      <c r="P3823" s="212">
        <v>1005</v>
      </c>
      <c r="Q3823" s="212" t="s">
        <v>582</v>
      </c>
      <c r="R3823" s="212" t="s">
        <v>583</v>
      </c>
      <c r="S3823" s="212"/>
      <c r="T3823" s="212"/>
      <c r="U3823" s="212"/>
      <c r="V3823" s="212"/>
      <c r="W3823" s="212"/>
      <c r="X3823" s="212"/>
      <c r="Y3823" s="212">
        <v>1369</v>
      </c>
      <c r="Z3823" s="212" t="s">
        <v>354</v>
      </c>
      <c r="AA3823" s="212" t="s">
        <v>355</v>
      </c>
      <c r="AB3823" s="212">
        <v>13208.811</v>
      </c>
      <c r="AC3823" s="212">
        <v>16761.981</v>
      </c>
      <c r="AD3823" s="212">
        <v>2</v>
      </c>
      <c r="AE3823" s="212">
        <v>0</v>
      </c>
      <c r="AF3823" s="212">
        <v>2</v>
      </c>
      <c r="AG3823" s="212">
        <v>0</v>
      </c>
      <c r="AH3823" s="212">
        <v>26417.62</v>
      </c>
      <c r="AI3823" s="212">
        <v>33523.96</v>
      </c>
      <c r="AJ3823" s="212">
        <v>0</v>
      </c>
      <c r="AK3823" s="212">
        <v>0</v>
      </c>
      <c r="AL3823" s="212">
        <v>0</v>
      </c>
      <c r="AM3823">
        <v>1</v>
      </c>
      <c r="AN3823" t="str">
        <f>VLOOKUP(H3823,'Base Art'!$A:$AJ,36,FALSE)</f>
        <v>EST. LAS MARIAS S.A.C.I.F.A.</v>
      </c>
    </row>
    <row r="3824" spans="1:40" x14ac:dyDescent="0.25">
      <c r="A3824" s="212" t="s">
        <v>7665</v>
      </c>
      <c r="B3824" s="212">
        <v>1</v>
      </c>
      <c r="C3824" s="212" t="s">
        <v>7666</v>
      </c>
      <c r="D3824" s="212" t="s">
        <v>175</v>
      </c>
      <c r="E3824" s="212">
        <v>56</v>
      </c>
      <c r="F3824" s="212" t="s">
        <v>176</v>
      </c>
      <c r="G3824" s="212" t="s">
        <v>7791</v>
      </c>
      <c r="H3824" s="212">
        <v>8288</v>
      </c>
      <c r="I3824" s="212" t="s">
        <v>4204</v>
      </c>
      <c r="J3824" s="212">
        <v>1451</v>
      </c>
      <c r="K3824" s="212" t="s">
        <v>1508</v>
      </c>
      <c r="L3824" s="212" t="s">
        <v>1509</v>
      </c>
      <c r="M3824" s="212"/>
      <c r="N3824" s="212"/>
      <c r="O3824" s="212"/>
      <c r="P3824" s="212">
        <v>1219</v>
      </c>
      <c r="Q3824" s="212" t="s">
        <v>1510</v>
      </c>
      <c r="R3824" s="212" t="s">
        <v>1511</v>
      </c>
      <c r="S3824" s="212"/>
      <c r="T3824" s="212"/>
      <c r="U3824" s="212"/>
      <c r="V3824" s="212"/>
      <c r="W3824" s="212"/>
      <c r="X3824" s="212"/>
      <c r="Y3824" s="212">
        <v>1370</v>
      </c>
      <c r="Z3824" s="212" t="s">
        <v>400</v>
      </c>
      <c r="AA3824" s="212" t="s">
        <v>401</v>
      </c>
      <c r="AB3824" s="212">
        <v>5540.4769999999999</v>
      </c>
      <c r="AC3824" s="212">
        <v>6710.4319999999998</v>
      </c>
      <c r="AD3824" s="212">
        <v>130</v>
      </c>
      <c r="AE3824" s="212">
        <v>0</v>
      </c>
      <c r="AF3824" s="212">
        <v>130</v>
      </c>
      <c r="AG3824" s="212">
        <v>0</v>
      </c>
      <c r="AH3824" s="212">
        <v>720261.95</v>
      </c>
      <c r="AI3824" s="212">
        <v>872356.22</v>
      </c>
      <c r="AJ3824" s="212">
        <v>1</v>
      </c>
      <c r="AK3824" s="212">
        <v>130</v>
      </c>
      <c r="AL3824" s="212">
        <v>0</v>
      </c>
      <c r="AM3824">
        <v>1</v>
      </c>
      <c r="AN3824" t="str">
        <f>VLOOKUP(H3824,'Base Art'!$A:$AJ,36,FALSE)</f>
        <v>RPB SA</v>
      </c>
    </row>
    <row r="3825" spans="1:40" x14ac:dyDescent="0.25">
      <c r="A3825" s="212" t="s">
        <v>7665</v>
      </c>
      <c r="B3825" s="212">
        <v>1</v>
      </c>
      <c r="C3825" s="212" t="s">
        <v>7666</v>
      </c>
      <c r="D3825" s="212" t="s">
        <v>175</v>
      </c>
      <c r="E3825" s="212">
        <v>56</v>
      </c>
      <c r="F3825" s="212" t="s">
        <v>176</v>
      </c>
      <c r="G3825" s="212" t="s">
        <v>7792</v>
      </c>
      <c r="H3825" s="212">
        <v>8289</v>
      </c>
      <c r="I3825" s="212" t="s">
        <v>4206</v>
      </c>
      <c r="J3825" s="212">
        <v>1451</v>
      </c>
      <c r="K3825" s="212" t="s">
        <v>1508</v>
      </c>
      <c r="L3825" s="212" t="s">
        <v>1509</v>
      </c>
      <c r="M3825" s="212"/>
      <c r="N3825" s="212"/>
      <c r="O3825" s="212"/>
      <c r="P3825" s="212">
        <v>1219</v>
      </c>
      <c r="Q3825" s="212" t="s">
        <v>1510</v>
      </c>
      <c r="R3825" s="212" t="s">
        <v>1511</v>
      </c>
      <c r="S3825" s="212"/>
      <c r="T3825" s="212"/>
      <c r="U3825" s="212"/>
      <c r="V3825" s="212"/>
      <c r="W3825" s="212"/>
      <c r="X3825" s="212"/>
      <c r="Y3825" s="212">
        <v>1370</v>
      </c>
      <c r="Z3825" s="212" t="s">
        <v>400</v>
      </c>
      <c r="AA3825" s="212" t="s">
        <v>401</v>
      </c>
      <c r="AB3825" s="212">
        <v>5595.04</v>
      </c>
      <c r="AC3825" s="212">
        <v>6937.85</v>
      </c>
      <c r="AD3825" s="212">
        <v>4</v>
      </c>
      <c r="AE3825" s="212">
        <v>0</v>
      </c>
      <c r="AF3825" s="212">
        <v>4</v>
      </c>
      <c r="AG3825" s="212">
        <v>0</v>
      </c>
      <c r="AH3825" s="212">
        <v>22380.16</v>
      </c>
      <c r="AI3825" s="212">
        <v>27751.4</v>
      </c>
      <c r="AJ3825" s="212">
        <v>0</v>
      </c>
      <c r="AK3825" s="212">
        <v>0</v>
      </c>
      <c r="AL3825" s="212">
        <v>0</v>
      </c>
      <c r="AM3825">
        <v>1</v>
      </c>
      <c r="AN3825" t="str">
        <f>VLOOKUP(H3825,'Base Art'!$A:$AJ,36,FALSE)</f>
        <v>RPB SA</v>
      </c>
    </row>
    <row r="3826" spans="1:40" x14ac:dyDescent="0.25">
      <c r="A3826" s="212" t="s">
        <v>7665</v>
      </c>
      <c r="B3826" s="212">
        <v>1</v>
      </c>
      <c r="C3826" s="212" t="s">
        <v>7666</v>
      </c>
      <c r="D3826" s="212" t="s">
        <v>175</v>
      </c>
      <c r="E3826" s="212">
        <v>56</v>
      </c>
      <c r="F3826" s="212" t="s">
        <v>176</v>
      </c>
      <c r="G3826" s="212" t="s">
        <v>1766</v>
      </c>
      <c r="H3826" s="212">
        <v>8290</v>
      </c>
      <c r="I3826" s="212" t="s">
        <v>1767</v>
      </c>
      <c r="J3826" s="212">
        <v>1451</v>
      </c>
      <c r="K3826" s="212" t="s">
        <v>1508</v>
      </c>
      <c r="L3826" s="212" t="s">
        <v>1509</v>
      </c>
      <c r="M3826" s="212"/>
      <c r="N3826" s="212"/>
      <c r="O3826" s="212"/>
      <c r="P3826" s="212">
        <v>1219</v>
      </c>
      <c r="Q3826" s="212" t="s">
        <v>1510</v>
      </c>
      <c r="R3826" s="212" t="s">
        <v>1511</v>
      </c>
      <c r="S3826" s="212"/>
      <c r="T3826" s="212"/>
      <c r="U3826" s="212"/>
      <c r="V3826" s="212"/>
      <c r="W3826" s="212"/>
      <c r="X3826" s="212"/>
      <c r="Y3826" s="212">
        <v>1370</v>
      </c>
      <c r="Z3826" s="212" t="s">
        <v>400</v>
      </c>
      <c r="AA3826" s="212" t="s">
        <v>401</v>
      </c>
      <c r="AB3826" s="212">
        <v>6189.8580000000002</v>
      </c>
      <c r="AC3826" s="212">
        <v>7489.7280000000001</v>
      </c>
      <c r="AD3826" s="212">
        <v>3</v>
      </c>
      <c r="AE3826" s="212">
        <v>0</v>
      </c>
      <c r="AF3826" s="212">
        <v>3</v>
      </c>
      <c r="AG3826" s="212">
        <v>0</v>
      </c>
      <c r="AH3826" s="212">
        <v>18569.57</v>
      </c>
      <c r="AI3826" s="212">
        <v>22469.18</v>
      </c>
      <c r="AJ3826" s="212">
        <v>0</v>
      </c>
      <c r="AK3826" s="212">
        <v>0</v>
      </c>
      <c r="AL3826" s="212">
        <v>0</v>
      </c>
      <c r="AM3826">
        <v>1</v>
      </c>
      <c r="AN3826" t="str">
        <f>VLOOKUP(H3826,'Base Art'!$A:$AJ,36,FALSE)</f>
        <v>RPB SA</v>
      </c>
    </row>
    <row r="3827" spans="1:40" x14ac:dyDescent="0.25">
      <c r="A3827" s="212" t="s">
        <v>7665</v>
      </c>
      <c r="B3827" s="212">
        <v>1</v>
      </c>
      <c r="C3827" s="212" t="s">
        <v>7666</v>
      </c>
      <c r="D3827" s="212" t="s">
        <v>175</v>
      </c>
      <c r="E3827" s="212">
        <v>56</v>
      </c>
      <c r="F3827" s="212" t="s">
        <v>176</v>
      </c>
      <c r="G3827" s="212" t="s">
        <v>1512</v>
      </c>
      <c r="H3827" s="212">
        <v>8291</v>
      </c>
      <c r="I3827" s="212" t="s">
        <v>1513</v>
      </c>
      <c r="J3827" s="212">
        <v>1451</v>
      </c>
      <c r="K3827" s="212" t="s">
        <v>1508</v>
      </c>
      <c r="L3827" s="212" t="s">
        <v>1509</v>
      </c>
      <c r="M3827" s="212"/>
      <c r="N3827" s="212"/>
      <c r="O3827" s="212"/>
      <c r="P3827" s="212">
        <v>1219</v>
      </c>
      <c r="Q3827" s="212" t="s">
        <v>1510</v>
      </c>
      <c r="R3827" s="212" t="s">
        <v>1511</v>
      </c>
      <c r="S3827" s="212"/>
      <c r="T3827" s="212"/>
      <c r="U3827" s="212"/>
      <c r="V3827" s="212"/>
      <c r="W3827" s="212"/>
      <c r="X3827" s="212"/>
      <c r="Y3827" s="212">
        <v>1370</v>
      </c>
      <c r="Z3827" s="212" t="s">
        <v>400</v>
      </c>
      <c r="AA3827" s="212" t="s">
        <v>401</v>
      </c>
      <c r="AB3827" s="212">
        <v>5539.6239999999998</v>
      </c>
      <c r="AC3827" s="212">
        <v>6706.8789999999999</v>
      </c>
      <c r="AD3827" s="212">
        <v>128</v>
      </c>
      <c r="AE3827" s="212">
        <v>0</v>
      </c>
      <c r="AF3827" s="212">
        <v>128</v>
      </c>
      <c r="AG3827" s="212">
        <v>0</v>
      </c>
      <c r="AH3827" s="212">
        <v>709071.87</v>
      </c>
      <c r="AI3827" s="212">
        <v>858480.52</v>
      </c>
      <c r="AJ3827" s="212">
        <v>0</v>
      </c>
      <c r="AK3827" s="212">
        <v>0</v>
      </c>
      <c r="AL3827" s="212">
        <v>0</v>
      </c>
      <c r="AM3827">
        <v>1</v>
      </c>
      <c r="AN3827" t="str">
        <f>VLOOKUP(H3827,'Base Art'!$A:$AJ,36,FALSE)</f>
        <v>RPB SA</v>
      </c>
    </row>
    <row r="3828" spans="1:40" x14ac:dyDescent="0.25">
      <c r="A3828" s="212" t="s">
        <v>7665</v>
      </c>
      <c r="B3828" s="212">
        <v>1</v>
      </c>
      <c r="C3828" s="212" t="s">
        <v>7666</v>
      </c>
      <c r="D3828" s="212" t="s">
        <v>175</v>
      </c>
      <c r="E3828" s="212">
        <v>56</v>
      </c>
      <c r="F3828" s="212" t="s">
        <v>176</v>
      </c>
      <c r="G3828" s="212" t="s">
        <v>806</v>
      </c>
      <c r="H3828" s="212">
        <v>8327</v>
      </c>
      <c r="I3828" s="212" t="s">
        <v>807</v>
      </c>
      <c r="J3828" s="212">
        <v>1204</v>
      </c>
      <c r="K3828" s="212" t="s">
        <v>492</v>
      </c>
      <c r="L3828" s="212" t="s">
        <v>493</v>
      </c>
      <c r="M3828" s="212"/>
      <c r="N3828" s="212"/>
      <c r="O3828" s="212"/>
      <c r="P3828" s="212">
        <v>1201</v>
      </c>
      <c r="Q3828" s="212" t="s">
        <v>808</v>
      </c>
      <c r="R3828" s="212" t="s">
        <v>809</v>
      </c>
      <c r="S3828" s="212"/>
      <c r="T3828" s="212"/>
      <c r="U3828" s="212"/>
      <c r="V3828" s="212"/>
      <c r="W3828" s="212"/>
      <c r="X3828" s="212"/>
      <c r="Y3828" s="212">
        <v>1372</v>
      </c>
      <c r="Z3828" s="212" t="s">
        <v>346</v>
      </c>
      <c r="AA3828" s="212" t="s">
        <v>347</v>
      </c>
      <c r="AB3828" s="212">
        <v>167722.93400000001</v>
      </c>
      <c r="AC3828" s="212">
        <v>206892.72</v>
      </c>
      <c r="AD3828" s="212">
        <v>0.625</v>
      </c>
      <c r="AE3828" s="212">
        <v>0</v>
      </c>
      <c r="AF3828" s="212">
        <v>0.625</v>
      </c>
      <c r="AG3828" s="212">
        <v>0</v>
      </c>
      <c r="AH3828" s="212">
        <v>104826.83</v>
      </c>
      <c r="AI3828" s="212">
        <v>129307.95</v>
      </c>
      <c r="AJ3828" s="212">
        <v>3</v>
      </c>
      <c r="AK3828" s="212">
        <v>0.21</v>
      </c>
      <c r="AL3828" s="212">
        <v>0</v>
      </c>
      <c r="AM3828">
        <v>1</v>
      </c>
      <c r="AN3828" t="str">
        <f>VLOOKUP(H3828,'Base Art'!$A:$AJ,36,FALSE)</f>
        <v>FERRERO ARGENTINA S.A.</v>
      </c>
    </row>
    <row r="3829" spans="1:40" x14ac:dyDescent="0.25">
      <c r="A3829" s="212" t="s">
        <v>7665</v>
      </c>
      <c r="B3829" s="212">
        <v>1</v>
      </c>
      <c r="C3829" s="212" t="s">
        <v>7666</v>
      </c>
      <c r="D3829" s="212" t="s">
        <v>175</v>
      </c>
      <c r="E3829" s="212">
        <v>56</v>
      </c>
      <c r="F3829" s="212" t="s">
        <v>176</v>
      </c>
      <c r="G3829" s="212" t="s">
        <v>810</v>
      </c>
      <c r="H3829" s="212">
        <v>8328</v>
      </c>
      <c r="I3829" s="212" t="s">
        <v>811</v>
      </c>
      <c r="J3829" s="212">
        <v>1204</v>
      </c>
      <c r="K3829" s="212" t="s">
        <v>492</v>
      </c>
      <c r="L3829" s="212" t="s">
        <v>493</v>
      </c>
      <c r="M3829" s="212"/>
      <c r="N3829" s="212"/>
      <c r="O3829" s="212"/>
      <c r="P3829" s="212">
        <v>1201</v>
      </c>
      <c r="Q3829" s="212" t="s">
        <v>808</v>
      </c>
      <c r="R3829" s="212" t="s">
        <v>809</v>
      </c>
      <c r="S3829" s="212"/>
      <c r="T3829" s="212"/>
      <c r="U3829" s="212"/>
      <c r="V3829" s="212"/>
      <c r="W3829" s="212"/>
      <c r="X3829" s="212"/>
      <c r="Y3829" s="212">
        <v>1372</v>
      </c>
      <c r="Z3829" s="212" t="s">
        <v>346</v>
      </c>
      <c r="AA3829" s="212" t="s">
        <v>347</v>
      </c>
      <c r="AB3829" s="212">
        <v>166457.30600000001</v>
      </c>
      <c r="AC3829" s="212">
        <v>205525.81200000001</v>
      </c>
      <c r="AD3829" s="212">
        <v>0.75</v>
      </c>
      <c r="AE3829" s="212">
        <v>0</v>
      </c>
      <c r="AF3829" s="212">
        <v>0.75</v>
      </c>
      <c r="AG3829" s="212">
        <v>0</v>
      </c>
      <c r="AH3829" s="212">
        <v>124842.98</v>
      </c>
      <c r="AI3829" s="212">
        <v>154144.35999999999</v>
      </c>
      <c r="AJ3829" s="212">
        <v>0</v>
      </c>
      <c r="AK3829" s="212">
        <v>0</v>
      </c>
      <c r="AL3829" s="212">
        <v>0</v>
      </c>
      <c r="AM3829">
        <v>1</v>
      </c>
      <c r="AN3829" t="str">
        <f>VLOOKUP(H3829,'Base Art'!$A:$AJ,36,FALSE)</f>
        <v>FERRERO ARGENTINA S.A.</v>
      </c>
    </row>
    <row r="3830" spans="1:40" x14ac:dyDescent="0.25">
      <c r="A3830" s="212" t="s">
        <v>7665</v>
      </c>
      <c r="B3830" s="212">
        <v>1</v>
      </c>
      <c r="C3830" s="212" t="s">
        <v>7666</v>
      </c>
      <c r="D3830" s="212" t="s">
        <v>175</v>
      </c>
      <c r="E3830" s="212">
        <v>56</v>
      </c>
      <c r="F3830" s="212" t="s">
        <v>176</v>
      </c>
      <c r="G3830" s="212" t="s">
        <v>1424</v>
      </c>
      <c r="H3830" s="212">
        <v>8338</v>
      </c>
      <c r="I3830" s="212" t="s">
        <v>1425</v>
      </c>
      <c r="J3830" s="212">
        <v>1419</v>
      </c>
      <c r="K3830" s="212" t="s">
        <v>572</v>
      </c>
      <c r="L3830" s="212" t="s">
        <v>573</v>
      </c>
      <c r="M3830" s="212"/>
      <c r="N3830" s="212"/>
      <c r="O3830" s="212"/>
      <c r="P3830" s="212"/>
      <c r="Q3830" s="212"/>
      <c r="R3830" s="212"/>
      <c r="S3830" s="212"/>
      <c r="T3830" s="212"/>
      <c r="U3830" s="212"/>
      <c r="V3830" s="212"/>
      <c r="W3830" s="212"/>
      <c r="X3830" s="212"/>
      <c r="Y3830" s="212">
        <v>1369</v>
      </c>
      <c r="Z3830" s="212" t="s">
        <v>354</v>
      </c>
      <c r="AA3830" s="212" t="s">
        <v>355</v>
      </c>
      <c r="AB3830" s="212">
        <v>15914.57</v>
      </c>
      <c r="AC3830" s="212">
        <v>20195.589</v>
      </c>
      <c r="AD3830" s="212">
        <v>2</v>
      </c>
      <c r="AE3830" s="212">
        <v>0</v>
      </c>
      <c r="AF3830" s="212">
        <v>2</v>
      </c>
      <c r="AG3830" s="212">
        <v>0</v>
      </c>
      <c r="AH3830" s="212">
        <v>31829.14</v>
      </c>
      <c r="AI3830" s="212">
        <v>40391.18</v>
      </c>
      <c r="AJ3830" s="212">
        <v>0</v>
      </c>
      <c r="AK3830" s="212">
        <v>0</v>
      </c>
      <c r="AL3830" s="212">
        <v>0</v>
      </c>
      <c r="AM3830">
        <v>1</v>
      </c>
      <c r="AN3830" t="str">
        <f>VLOOKUP(H3830,'Base Art'!$A:$AJ,36,FALSE)</f>
        <v>ARCOR S.A.I.C.</v>
      </c>
    </row>
    <row r="3831" spans="1:40" x14ac:dyDescent="0.25">
      <c r="A3831" s="212" t="s">
        <v>7665</v>
      </c>
      <c r="B3831" s="212">
        <v>1</v>
      </c>
      <c r="C3831" s="212" t="s">
        <v>7666</v>
      </c>
      <c r="D3831" s="212" t="s">
        <v>175</v>
      </c>
      <c r="E3831" s="212">
        <v>56</v>
      </c>
      <c r="F3831" s="212" t="s">
        <v>176</v>
      </c>
      <c r="G3831" s="212" t="s">
        <v>1170</v>
      </c>
      <c r="H3831" s="212">
        <v>8394</v>
      </c>
      <c r="I3831" s="212" t="s">
        <v>1171</v>
      </c>
      <c r="J3831" s="212">
        <v>1193</v>
      </c>
      <c r="K3831" s="212" t="s">
        <v>506</v>
      </c>
      <c r="L3831" s="212" t="s">
        <v>507</v>
      </c>
      <c r="M3831" s="212"/>
      <c r="N3831" s="212"/>
      <c r="O3831" s="212"/>
      <c r="P3831" s="212">
        <v>1107</v>
      </c>
      <c r="Q3831" s="212" t="s">
        <v>1158</v>
      </c>
      <c r="R3831" s="212" t="s">
        <v>1159</v>
      </c>
      <c r="S3831" s="212"/>
      <c r="T3831" s="212"/>
      <c r="U3831" s="212"/>
      <c r="V3831" s="212"/>
      <c r="W3831" s="212"/>
      <c r="X3831" s="212"/>
      <c r="Y3831" s="212">
        <v>1375</v>
      </c>
      <c r="Z3831" s="212" t="s">
        <v>314</v>
      </c>
      <c r="AA3831" s="212" t="s">
        <v>315</v>
      </c>
      <c r="AB3831" s="212">
        <v>33316.612999999998</v>
      </c>
      <c r="AC3831" s="212">
        <v>40987.993000000002</v>
      </c>
      <c r="AD3831" s="212">
        <v>3</v>
      </c>
      <c r="AE3831" s="212">
        <v>0</v>
      </c>
      <c r="AF3831" s="212">
        <v>3</v>
      </c>
      <c r="AG3831" s="212">
        <v>0</v>
      </c>
      <c r="AH3831" s="212">
        <v>99949.84</v>
      </c>
      <c r="AI3831" s="212">
        <v>122963.98</v>
      </c>
      <c r="AJ3831" s="212">
        <v>0</v>
      </c>
      <c r="AK3831" s="212">
        <v>0</v>
      </c>
      <c r="AL3831" s="212">
        <v>0</v>
      </c>
      <c r="AM3831">
        <v>1</v>
      </c>
      <c r="AN3831" t="str">
        <f>VLOOKUP(H3831,'Base Art'!$A:$AJ,36,FALSE)</f>
        <v>MASTERFOODS ARGENTINA LTD.</v>
      </c>
    </row>
    <row r="3832" spans="1:40" x14ac:dyDescent="0.25">
      <c r="A3832" s="212" t="s">
        <v>7665</v>
      </c>
      <c r="B3832" s="212">
        <v>1</v>
      </c>
      <c r="C3832" s="212" t="s">
        <v>7666</v>
      </c>
      <c r="D3832" s="212" t="s">
        <v>175</v>
      </c>
      <c r="E3832" s="212">
        <v>56</v>
      </c>
      <c r="F3832" s="212" t="s">
        <v>176</v>
      </c>
      <c r="G3832" s="212" t="s">
        <v>834</v>
      </c>
      <c r="H3832" s="212">
        <v>8491</v>
      </c>
      <c r="I3832" s="212" t="s">
        <v>835</v>
      </c>
      <c r="J3832" s="212">
        <v>1430</v>
      </c>
      <c r="K3832" s="212" t="s">
        <v>420</v>
      </c>
      <c r="L3832" s="212" t="s">
        <v>421</v>
      </c>
      <c r="M3832" s="212"/>
      <c r="N3832" s="212"/>
      <c r="O3832" s="212"/>
      <c r="P3832" s="212"/>
      <c r="Q3832" s="212"/>
      <c r="R3832" s="212"/>
      <c r="S3832" s="212"/>
      <c r="T3832" s="212"/>
      <c r="U3832" s="212"/>
      <c r="V3832" s="212"/>
      <c r="W3832" s="212"/>
      <c r="X3832" s="212"/>
      <c r="Y3832" s="212">
        <v>1374</v>
      </c>
      <c r="Z3832" s="212" t="s">
        <v>336</v>
      </c>
      <c r="AA3832" s="212" t="s">
        <v>337</v>
      </c>
      <c r="AB3832" s="212">
        <v>76063.237999999998</v>
      </c>
      <c r="AC3832" s="212">
        <v>92036.519</v>
      </c>
      <c r="AD3832" s="212">
        <v>0.25</v>
      </c>
      <c r="AE3832" s="212">
        <v>0</v>
      </c>
      <c r="AF3832" s="212">
        <v>0.25</v>
      </c>
      <c r="AG3832" s="212">
        <v>0</v>
      </c>
      <c r="AH3832" s="212">
        <v>19015.810000000001</v>
      </c>
      <c r="AI3832" s="212">
        <v>23009.13</v>
      </c>
      <c r="AJ3832" s="212">
        <v>0</v>
      </c>
      <c r="AK3832" s="212">
        <v>0</v>
      </c>
      <c r="AL3832" s="212">
        <v>0</v>
      </c>
      <c r="AM3832">
        <v>1</v>
      </c>
      <c r="AN3832" t="str">
        <f>VLOOKUP(H3832,'Base Art'!$A:$AJ,36,FALSE)</f>
        <v>GEORGALOS HNOS. S.A.I.C.A.</v>
      </c>
    </row>
    <row r="3833" spans="1:40" x14ac:dyDescent="0.25">
      <c r="A3833" s="212" t="s">
        <v>7665</v>
      </c>
      <c r="B3833" s="212">
        <v>1</v>
      </c>
      <c r="C3833" s="212" t="s">
        <v>7666</v>
      </c>
      <c r="D3833" s="212" t="s">
        <v>175</v>
      </c>
      <c r="E3833" s="212">
        <v>56</v>
      </c>
      <c r="F3833" s="212" t="s">
        <v>176</v>
      </c>
      <c r="G3833" s="212" t="s">
        <v>840</v>
      </c>
      <c r="H3833" s="212">
        <v>8575</v>
      </c>
      <c r="I3833" s="212" t="s">
        <v>841</v>
      </c>
      <c r="J3833" s="212">
        <v>1430</v>
      </c>
      <c r="K3833" s="212" t="s">
        <v>420</v>
      </c>
      <c r="L3833" s="212" t="s">
        <v>421</v>
      </c>
      <c r="M3833" s="212"/>
      <c r="N3833" s="212"/>
      <c r="O3833" s="212"/>
      <c r="P3833" s="212"/>
      <c r="Q3833" s="212"/>
      <c r="R3833" s="212"/>
      <c r="S3833" s="212"/>
      <c r="T3833" s="212"/>
      <c r="U3833" s="212"/>
      <c r="V3833" s="212"/>
      <c r="W3833" s="212"/>
      <c r="X3833" s="212"/>
      <c r="Y3833" s="212">
        <v>1374</v>
      </c>
      <c r="Z3833" s="212" t="s">
        <v>336</v>
      </c>
      <c r="AA3833" s="212" t="s">
        <v>337</v>
      </c>
      <c r="AB3833" s="212">
        <v>72242.822</v>
      </c>
      <c r="AC3833" s="212">
        <v>87413.81</v>
      </c>
      <c r="AD3833" s="212">
        <v>0.125</v>
      </c>
      <c r="AE3833" s="212">
        <v>0</v>
      </c>
      <c r="AF3833" s="212">
        <v>0.125</v>
      </c>
      <c r="AG3833" s="212">
        <v>0</v>
      </c>
      <c r="AH3833" s="212">
        <v>9030.35</v>
      </c>
      <c r="AI3833" s="212">
        <v>10926.73</v>
      </c>
      <c r="AJ3833" s="212">
        <v>0</v>
      </c>
      <c r="AK3833" s="212">
        <v>0</v>
      </c>
      <c r="AL3833" s="212">
        <v>0</v>
      </c>
      <c r="AM3833">
        <v>1</v>
      </c>
      <c r="AN3833" t="str">
        <f>VLOOKUP(H3833,'Base Art'!$A:$AJ,36,FALSE)</f>
        <v>GEORGALOS HNOS. S.A.I.C.A.</v>
      </c>
    </row>
    <row r="3834" spans="1:40" x14ac:dyDescent="0.25">
      <c r="A3834" s="212" t="s">
        <v>7665</v>
      </c>
      <c r="B3834" s="212">
        <v>1</v>
      </c>
      <c r="C3834" s="212" t="s">
        <v>7666</v>
      </c>
      <c r="D3834" s="212" t="s">
        <v>175</v>
      </c>
      <c r="E3834" s="212">
        <v>56</v>
      </c>
      <c r="F3834" s="212" t="s">
        <v>176</v>
      </c>
      <c r="G3834" s="212" t="s">
        <v>7671</v>
      </c>
      <c r="H3834" s="212">
        <v>8579</v>
      </c>
      <c r="I3834" s="212" t="s">
        <v>4649</v>
      </c>
      <c r="J3834" s="212">
        <v>1420</v>
      </c>
      <c r="K3834" s="212" t="s">
        <v>568</v>
      </c>
      <c r="L3834" s="212" t="s">
        <v>569</v>
      </c>
      <c r="M3834" s="212"/>
      <c r="N3834" s="212"/>
      <c r="O3834" s="212"/>
      <c r="P3834" s="212"/>
      <c r="Q3834" s="212"/>
      <c r="R3834" s="212"/>
      <c r="S3834" s="212"/>
      <c r="T3834" s="212"/>
      <c r="U3834" s="212"/>
      <c r="V3834" s="212"/>
      <c r="W3834" s="212"/>
      <c r="X3834" s="212"/>
      <c r="Y3834" s="212">
        <v>1373</v>
      </c>
      <c r="Z3834" s="212" t="s">
        <v>386</v>
      </c>
      <c r="AA3834" s="212" t="s">
        <v>387</v>
      </c>
      <c r="AB3834" s="212">
        <v>15928.669</v>
      </c>
      <c r="AC3834" s="212">
        <v>19751.55</v>
      </c>
      <c r="AD3834" s="212">
        <v>5</v>
      </c>
      <c r="AE3834" s="212">
        <v>0</v>
      </c>
      <c r="AF3834" s="212">
        <v>5</v>
      </c>
      <c r="AG3834" s="212">
        <v>0</v>
      </c>
      <c r="AH3834" s="212">
        <v>79643.350000000006</v>
      </c>
      <c r="AI3834" s="212">
        <v>98757.75</v>
      </c>
      <c r="AJ3834" s="212">
        <v>0</v>
      </c>
      <c r="AK3834" s="212">
        <v>0</v>
      </c>
      <c r="AL3834" s="212">
        <v>0</v>
      </c>
      <c r="AM3834">
        <v>1</v>
      </c>
      <c r="AN3834" t="str">
        <f>VLOOKUP(H3834,'Base Art'!$A:$AJ,36,FALSE)</f>
        <v>ARCOR S.A.I.C.</v>
      </c>
    </row>
    <row r="3835" spans="1:40" x14ac:dyDescent="0.25">
      <c r="A3835" s="212" t="s">
        <v>7665</v>
      </c>
      <c r="B3835" s="212">
        <v>1</v>
      </c>
      <c r="C3835" s="212" t="s">
        <v>7666</v>
      </c>
      <c r="D3835" s="212" t="s">
        <v>175</v>
      </c>
      <c r="E3835" s="212">
        <v>56</v>
      </c>
      <c r="F3835" s="212" t="s">
        <v>176</v>
      </c>
      <c r="G3835" s="212" t="s">
        <v>1456</v>
      </c>
      <c r="H3835" s="212">
        <v>8621</v>
      </c>
      <c r="I3835" s="212" t="s">
        <v>1457</v>
      </c>
      <c r="J3835" s="212">
        <v>1193</v>
      </c>
      <c r="K3835" s="212" t="s">
        <v>506</v>
      </c>
      <c r="L3835" s="212" t="s">
        <v>507</v>
      </c>
      <c r="M3835" s="212"/>
      <c r="N3835" s="212"/>
      <c r="O3835" s="212"/>
      <c r="P3835" s="212">
        <v>1107</v>
      </c>
      <c r="Q3835" s="212" t="s">
        <v>1158</v>
      </c>
      <c r="R3835" s="212" t="s">
        <v>1159</v>
      </c>
      <c r="S3835" s="212"/>
      <c r="T3835" s="212"/>
      <c r="U3835" s="212"/>
      <c r="V3835" s="212"/>
      <c r="W3835" s="212"/>
      <c r="X3835" s="212"/>
      <c r="Y3835" s="212">
        <v>1375</v>
      </c>
      <c r="Z3835" s="212" t="s">
        <v>314</v>
      </c>
      <c r="AA3835" s="212" t="s">
        <v>315</v>
      </c>
      <c r="AB3835" s="212">
        <v>32864.239999999998</v>
      </c>
      <c r="AC3835" s="212">
        <v>39765.730000000003</v>
      </c>
      <c r="AD3835" s="212">
        <v>10</v>
      </c>
      <c r="AE3835" s="212">
        <v>0</v>
      </c>
      <c r="AF3835" s="212">
        <v>10</v>
      </c>
      <c r="AG3835" s="212">
        <v>0</v>
      </c>
      <c r="AH3835" s="212">
        <v>328642.40000000002</v>
      </c>
      <c r="AI3835" s="212">
        <v>397657.3</v>
      </c>
      <c r="AJ3835" s="212">
        <v>0</v>
      </c>
      <c r="AK3835" s="212">
        <v>0</v>
      </c>
      <c r="AL3835" s="212">
        <v>0</v>
      </c>
      <c r="AM3835">
        <v>1</v>
      </c>
      <c r="AN3835" t="str">
        <f>VLOOKUP(H3835,'Base Art'!$A:$AJ,36,FALSE)</f>
        <v>MASTERFOODS ARGENTINA LTD.</v>
      </c>
    </row>
    <row r="3836" spans="1:40" x14ac:dyDescent="0.25">
      <c r="A3836" s="212" t="s">
        <v>7665</v>
      </c>
      <c r="B3836" s="212">
        <v>1</v>
      </c>
      <c r="C3836" s="212" t="s">
        <v>7666</v>
      </c>
      <c r="D3836" s="212" t="s">
        <v>175</v>
      </c>
      <c r="E3836" s="212">
        <v>56</v>
      </c>
      <c r="F3836" s="212" t="s">
        <v>176</v>
      </c>
      <c r="G3836" s="212" t="s">
        <v>7727</v>
      </c>
      <c r="H3836" s="212">
        <v>8623</v>
      </c>
      <c r="I3836" s="212" t="s">
        <v>4708</v>
      </c>
      <c r="J3836" s="212">
        <v>1193</v>
      </c>
      <c r="K3836" s="212" t="s">
        <v>506</v>
      </c>
      <c r="L3836" s="212" t="s">
        <v>507</v>
      </c>
      <c r="M3836" s="212"/>
      <c r="N3836" s="212"/>
      <c r="O3836" s="212"/>
      <c r="P3836" s="212">
        <v>1098</v>
      </c>
      <c r="Q3836" s="212" t="s">
        <v>312</v>
      </c>
      <c r="R3836" s="212" t="s">
        <v>313</v>
      </c>
      <c r="S3836" s="212"/>
      <c r="T3836" s="212"/>
      <c r="U3836" s="212"/>
      <c r="V3836" s="212"/>
      <c r="W3836" s="212"/>
      <c r="X3836" s="212"/>
      <c r="Y3836" s="212">
        <v>1375</v>
      </c>
      <c r="Z3836" s="212" t="s">
        <v>314</v>
      </c>
      <c r="AA3836" s="212" t="s">
        <v>315</v>
      </c>
      <c r="AB3836" s="212">
        <v>45232</v>
      </c>
      <c r="AC3836" s="212">
        <v>56087.68</v>
      </c>
      <c r="AD3836" s="212">
        <v>0.5</v>
      </c>
      <c r="AE3836" s="212">
        <v>0.1</v>
      </c>
      <c r="AF3836" s="212">
        <v>0.6</v>
      </c>
      <c r="AG3836" s="212">
        <v>0</v>
      </c>
      <c r="AH3836" s="212">
        <v>27139.200000000001</v>
      </c>
      <c r="AI3836" s="212">
        <v>33652.61</v>
      </c>
      <c r="AJ3836" s="212">
        <v>0</v>
      </c>
      <c r="AK3836" s="212">
        <v>0</v>
      </c>
      <c r="AL3836" s="212">
        <v>0</v>
      </c>
      <c r="AM3836">
        <v>1</v>
      </c>
      <c r="AN3836" t="str">
        <f>VLOOKUP(H3836,'Base Art'!$A:$AJ,36,FALSE)</f>
        <v>MASTERFOODS ARGENTINA LTD.</v>
      </c>
    </row>
    <row r="3837" spans="1:40" x14ac:dyDescent="0.25">
      <c r="A3837" s="212" t="s">
        <v>7665</v>
      </c>
      <c r="B3837" s="212">
        <v>1</v>
      </c>
      <c r="C3837" s="212" t="s">
        <v>7666</v>
      </c>
      <c r="D3837" s="212" t="s">
        <v>175</v>
      </c>
      <c r="E3837" s="212">
        <v>56</v>
      </c>
      <c r="F3837" s="212" t="s">
        <v>176</v>
      </c>
      <c r="G3837" s="212" t="s">
        <v>844</v>
      </c>
      <c r="H3837" s="212">
        <v>8805</v>
      </c>
      <c r="I3837" s="212" t="s">
        <v>845</v>
      </c>
      <c r="J3837" s="212">
        <v>1064</v>
      </c>
      <c r="K3837" s="212" t="s">
        <v>446</v>
      </c>
      <c r="L3837" s="212" t="s">
        <v>447</v>
      </c>
      <c r="M3837" s="212"/>
      <c r="N3837" s="212"/>
      <c r="O3837" s="212"/>
      <c r="P3837" s="212">
        <v>1066</v>
      </c>
      <c r="Q3837" s="212" t="s">
        <v>448</v>
      </c>
      <c r="R3837" s="212" t="s">
        <v>449</v>
      </c>
      <c r="S3837" s="212"/>
      <c r="T3837" s="212"/>
      <c r="U3837" s="212"/>
      <c r="V3837" s="212"/>
      <c r="W3837" s="212"/>
      <c r="X3837" s="212"/>
      <c r="Y3837" s="212">
        <v>1373</v>
      </c>
      <c r="Z3837" s="212" t="s">
        <v>386</v>
      </c>
      <c r="AA3837" s="212" t="s">
        <v>387</v>
      </c>
      <c r="AB3837" s="212">
        <v>23423.601999999999</v>
      </c>
      <c r="AC3837" s="212">
        <v>29045.266</v>
      </c>
      <c r="AD3837" s="212">
        <v>1</v>
      </c>
      <c r="AE3837" s="212">
        <v>0</v>
      </c>
      <c r="AF3837" s="212">
        <v>1</v>
      </c>
      <c r="AG3837" s="212">
        <v>0</v>
      </c>
      <c r="AH3837" s="212">
        <v>23423.599999999999</v>
      </c>
      <c r="AI3837" s="212">
        <v>29045.27</v>
      </c>
      <c r="AJ3837" s="212">
        <v>0</v>
      </c>
      <c r="AK3837" s="212">
        <v>0</v>
      </c>
      <c r="AL3837" s="212">
        <v>0</v>
      </c>
      <c r="AM3837">
        <v>1</v>
      </c>
      <c r="AN3837" t="str">
        <f>VLOOKUP(H3837,'Base Art'!$A:$AJ,36,FALSE)</f>
        <v>MOLINO CAÑUELAS S.A.C.I.F.I.A.</v>
      </c>
    </row>
    <row r="3838" spans="1:40" x14ac:dyDescent="0.25">
      <c r="A3838" s="212" t="s">
        <v>7665</v>
      </c>
      <c r="B3838" s="212">
        <v>1</v>
      </c>
      <c r="C3838" s="212" t="s">
        <v>7666</v>
      </c>
      <c r="D3838" s="212" t="s">
        <v>175</v>
      </c>
      <c r="E3838" s="212">
        <v>56</v>
      </c>
      <c r="F3838" s="212" t="s">
        <v>176</v>
      </c>
      <c r="G3838" s="212" t="s">
        <v>1304</v>
      </c>
      <c r="H3838" s="212">
        <v>10026</v>
      </c>
      <c r="I3838" s="212" t="s">
        <v>1305</v>
      </c>
      <c r="J3838" s="212">
        <v>1194</v>
      </c>
      <c r="K3838" s="212" t="s">
        <v>310</v>
      </c>
      <c r="L3838" s="212" t="s">
        <v>311</v>
      </c>
      <c r="M3838" s="212"/>
      <c r="N3838" s="212"/>
      <c r="O3838" s="212"/>
      <c r="P3838" s="212">
        <v>1098</v>
      </c>
      <c r="Q3838" s="212" t="s">
        <v>312</v>
      </c>
      <c r="R3838" s="212" t="s">
        <v>313</v>
      </c>
      <c r="S3838" s="212"/>
      <c r="T3838" s="212"/>
      <c r="U3838" s="212"/>
      <c r="V3838" s="212"/>
      <c r="W3838" s="212"/>
      <c r="X3838" s="212"/>
      <c r="Y3838" s="212">
        <v>1375</v>
      </c>
      <c r="Z3838" s="212" t="s">
        <v>314</v>
      </c>
      <c r="AA3838" s="212" t="s">
        <v>315</v>
      </c>
      <c r="AB3838" s="212">
        <v>32636.316999999999</v>
      </c>
      <c r="AC3838" s="212">
        <v>40469.033000000003</v>
      </c>
      <c r="AD3838" s="212">
        <v>1.1111</v>
      </c>
      <c r="AE3838" s="212">
        <v>0.22220000000000001</v>
      </c>
      <c r="AF3838" s="212">
        <v>1.3332999999999999</v>
      </c>
      <c r="AG3838" s="212">
        <v>0</v>
      </c>
      <c r="AH3838" s="212">
        <v>43515.09</v>
      </c>
      <c r="AI3838" s="212">
        <v>53958.71</v>
      </c>
      <c r="AJ3838" s="212">
        <v>0</v>
      </c>
      <c r="AK3838" s="212">
        <v>0</v>
      </c>
      <c r="AL3838" s="212">
        <v>0</v>
      </c>
      <c r="AM3838">
        <v>1</v>
      </c>
      <c r="AN3838" t="str">
        <f>VLOOKUP(H3838,'Base Art'!$A:$AJ,36,FALSE)</f>
        <v>MASTERFOODS ARGENTINA LTD.</v>
      </c>
    </row>
    <row r="3839" spans="1:40" x14ac:dyDescent="0.25">
      <c r="A3839" s="212" t="s">
        <v>7665</v>
      </c>
      <c r="B3839" s="212">
        <v>1</v>
      </c>
      <c r="C3839" s="212" t="s">
        <v>7666</v>
      </c>
      <c r="D3839" s="212" t="s">
        <v>175</v>
      </c>
      <c r="E3839" s="212">
        <v>56</v>
      </c>
      <c r="F3839" s="212" t="s">
        <v>176</v>
      </c>
      <c r="G3839" s="212" t="s">
        <v>1026</v>
      </c>
      <c r="H3839" s="212">
        <v>10054</v>
      </c>
      <c r="I3839" s="212" t="s">
        <v>1027</v>
      </c>
      <c r="J3839" s="212"/>
      <c r="K3839" s="212"/>
      <c r="L3839" s="212"/>
      <c r="M3839" s="212"/>
      <c r="N3839" s="212"/>
      <c r="O3839" s="212"/>
      <c r="P3839" s="212"/>
      <c r="Q3839" s="212"/>
      <c r="R3839" s="212"/>
      <c r="S3839" s="212"/>
      <c r="T3839" s="212"/>
      <c r="U3839" s="212"/>
      <c r="V3839" s="212"/>
      <c r="W3839" s="212"/>
      <c r="X3839" s="212"/>
      <c r="Y3839" s="212">
        <v>1376</v>
      </c>
      <c r="Z3839" s="212" t="s">
        <v>320</v>
      </c>
      <c r="AA3839" s="212" t="s">
        <v>321</v>
      </c>
      <c r="AB3839" s="212">
        <v>1055206.2490000001</v>
      </c>
      <c r="AC3839" s="212">
        <v>1276799.5930000001</v>
      </c>
      <c r="AD3839" s="212">
        <v>3.1300000000000001E-2</v>
      </c>
      <c r="AE3839" s="212">
        <v>0</v>
      </c>
      <c r="AF3839" s="212">
        <v>3.1300000000000001E-2</v>
      </c>
      <c r="AG3839" s="212">
        <v>0</v>
      </c>
      <c r="AH3839" s="212">
        <v>32975.199999999997</v>
      </c>
      <c r="AI3839" s="212">
        <v>39899.99</v>
      </c>
      <c r="AJ3839" s="212">
        <v>0</v>
      </c>
      <c r="AK3839" s="212">
        <v>0</v>
      </c>
      <c r="AL3839" s="212">
        <v>0</v>
      </c>
      <c r="AM3839">
        <v>1</v>
      </c>
      <c r="AN3839" t="str">
        <f>VLOOKUP(H3839,'Base Art'!$A:$AJ,36,FALSE)</f>
        <v>BUHL S.A.</v>
      </c>
    </row>
    <row r="3840" spans="1:40" x14ac:dyDescent="0.25">
      <c r="A3840" s="212" t="s">
        <v>7665</v>
      </c>
      <c r="B3840" s="212">
        <v>1</v>
      </c>
      <c r="C3840" s="212" t="s">
        <v>7666</v>
      </c>
      <c r="D3840" s="212" t="s">
        <v>175</v>
      </c>
      <c r="E3840" s="212">
        <v>56</v>
      </c>
      <c r="F3840" s="212" t="s">
        <v>176</v>
      </c>
      <c r="G3840" s="212" t="s">
        <v>1659</v>
      </c>
      <c r="H3840" s="212">
        <v>10214</v>
      </c>
      <c r="I3840" s="212" t="s">
        <v>1660</v>
      </c>
      <c r="J3840" s="212">
        <v>1458</v>
      </c>
      <c r="K3840" s="212" t="s">
        <v>1661</v>
      </c>
      <c r="L3840" s="212" t="s">
        <v>1662</v>
      </c>
      <c r="M3840" s="212"/>
      <c r="N3840" s="212"/>
      <c r="O3840" s="212"/>
      <c r="P3840" s="212"/>
      <c r="Q3840" s="212"/>
      <c r="R3840" s="212"/>
      <c r="S3840" s="212"/>
      <c r="T3840" s="212"/>
      <c r="U3840" s="212"/>
      <c r="V3840" s="212"/>
      <c r="W3840" s="212"/>
      <c r="X3840" s="212"/>
      <c r="Y3840" s="212">
        <v>1370</v>
      </c>
      <c r="Z3840" s="212" t="s">
        <v>400</v>
      </c>
      <c r="AA3840" s="212" t="s">
        <v>401</v>
      </c>
      <c r="AB3840" s="212">
        <v>7009.8890000000001</v>
      </c>
      <c r="AC3840" s="212">
        <v>8692.2620000000006</v>
      </c>
      <c r="AD3840" s="212">
        <v>2</v>
      </c>
      <c r="AE3840" s="212">
        <v>0</v>
      </c>
      <c r="AF3840" s="212">
        <v>2</v>
      </c>
      <c r="AG3840" s="212">
        <v>0</v>
      </c>
      <c r="AH3840" s="212">
        <v>14019.78</v>
      </c>
      <c r="AI3840" s="212">
        <v>17384.52</v>
      </c>
      <c r="AJ3840" s="212">
        <v>0</v>
      </c>
      <c r="AK3840" s="212">
        <v>0</v>
      </c>
      <c r="AL3840" s="212">
        <v>0</v>
      </c>
      <c r="AM3840">
        <v>1</v>
      </c>
      <c r="AN3840" t="str">
        <f>VLOOKUP(H3840,'Base Art'!$A:$AJ,36,FALSE)</f>
        <v>RPB SA</v>
      </c>
    </row>
    <row r="3841" spans="1:40" x14ac:dyDescent="0.25">
      <c r="A3841" s="212" t="s">
        <v>7665</v>
      </c>
      <c r="B3841" s="212">
        <v>1</v>
      </c>
      <c r="C3841" s="212" t="s">
        <v>7666</v>
      </c>
      <c r="D3841" s="212" t="s">
        <v>175</v>
      </c>
      <c r="E3841" s="212">
        <v>56</v>
      </c>
      <c r="F3841" s="212" t="s">
        <v>176</v>
      </c>
      <c r="G3841" s="212" t="s">
        <v>850</v>
      </c>
      <c r="H3841" s="212">
        <v>10278</v>
      </c>
      <c r="I3841" s="212" t="s">
        <v>851</v>
      </c>
      <c r="J3841" s="212"/>
      <c r="K3841" s="212"/>
      <c r="L3841" s="212"/>
      <c r="M3841" s="212"/>
      <c r="N3841" s="212"/>
      <c r="O3841" s="212"/>
      <c r="P3841" s="212">
        <v>1005</v>
      </c>
      <c r="Q3841" s="212" t="s">
        <v>582</v>
      </c>
      <c r="R3841" s="212" t="s">
        <v>583</v>
      </c>
      <c r="S3841" s="212"/>
      <c r="T3841" s="212"/>
      <c r="U3841" s="212"/>
      <c r="V3841" s="212"/>
      <c r="W3841" s="212"/>
      <c r="X3841" s="212"/>
      <c r="Y3841" s="212">
        <v>1369</v>
      </c>
      <c r="Z3841" s="212" t="s">
        <v>354</v>
      </c>
      <c r="AA3841" s="212" t="s">
        <v>355</v>
      </c>
      <c r="AB3841" s="212">
        <v>12275.298000000001</v>
      </c>
      <c r="AC3841" s="212">
        <v>15577.352999999999</v>
      </c>
      <c r="AD3841" s="212">
        <v>5</v>
      </c>
      <c r="AE3841" s="212">
        <v>0</v>
      </c>
      <c r="AF3841" s="212">
        <v>5</v>
      </c>
      <c r="AG3841" s="212">
        <v>0</v>
      </c>
      <c r="AH3841" s="212">
        <v>61376.49</v>
      </c>
      <c r="AI3841" s="212">
        <v>77886.77</v>
      </c>
      <c r="AJ3841" s="212">
        <v>0</v>
      </c>
      <c r="AK3841" s="212">
        <v>0</v>
      </c>
      <c r="AL3841" s="212">
        <v>0</v>
      </c>
      <c r="AM3841">
        <v>1</v>
      </c>
      <c r="AN3841" t="str">
        <f>VLOOKUP(H3841,'Base Art'!$A:$AJ,36,FALSE)</f>
        <v>EST. LAS MARIAS S.A.C.I.F.A.</v>
      </c>
    </row>
    <row r="3842" spans="1:40" x14ac:dyDescent="0.25">
      <c r="A3842" s="212" t="s">
        <v>7665</v>
      </c>
      <c r="B3842" s="212">
        <v>1</v>
      </c>
      <c r="C3842" s="212" t="s">
        <v>7666</v>
      </c>
      <c r="D3842" s="212" t="s">
        <v>175</v>
      </c>
      <c r="E3842" s="212">
        <v>56</v>
      </c>
      <c r="F3842" s="212" t="s">
        <v>176</v>
      </c>
      <c r="G3842" s="212" t="s">
        <v>856</v>
      </c>
      <c r="H3842" s="212">
        <v>10352</v>
      </c>
      <c r="I3842" s="212" t="s">
        <v>857</v>
      </c>
      <c r="J3842" s="212">
        <v>1015</v>
      </c>
      <c r="K3842" s="212" t="s">
        <v>562</v>
      </c>
      <c r="L3842" s="212" t="s">
        <v>563</v>
      </c>
      <c r="M3842" s="212"/>
      <c r="N3842" s="212"/>
      <c r="O3842" s="212"/>
      <c r="P3842" s="212">
        <v>1236</v>
      </c>
      <c r="Q3842" s="212" t="s">
        <v>858</v>
      </c>
      <c r="R3842" s="212" t="s">
        <v>859</v>
      </c>
      <c r="S3842" s="212"/>
      <c r="T3842" s="212"/>
      <c r="U3842" s="212"/>
      <c r="V3842" s="212"/>
      <c r="W3842" s="212"/>
      <c r="X3842" s="212"/>
      <c r="Y3842" s="212">
        <v>1374</v>
      </c>
      <c r="Z3842" s="212" t="s">
        <v>336</v>
      </c>
      <c r="AA3842" s="212" t="s">
        <v>337</v>
      </c>
      <c r="AB3842" s="212">
        <v>54799.224000000002</v>
      </c>
      <c r="AC3842" s="212">
        <v>67306.777000000002</v>
      </c>
      <c r="AD3842" s="212">
        <v>1.5556000000000001</v>
      </c>
      <c r="AE3842" s="212">
        <v>0</v>
      </c>
      <c r="AF3842" s="212">
        <v>1.5556000000000001</v>
      </c>
      <c r="AG3842" s="212">
        <v>0</v>
      </c>
      <c r="AH3842" s="212">
        <v>85243.24</v>
      </c>
      <c r="AI3842" s="212">
        <v>104699.43</v>
      </c>
      <c r="AJ3842" s="212">
        <v>1</v>
      </c>
      <c r="AK3842" s="212">
        <v>1.56</v>
      </c>
      <c r="AL3842" s="212">
        <v>0</v>
      </c>
      <c r="AM3842">
        <v>1</v>
      </c>
      <c r="AN3842" t="str">
        <f>VLOOKUP(H3842,'Base Art'!$A:$AJ,36,FALSE)</f>
        <v>EST. LAS MARIAS S.A.C.I.F.A.</v>
      </c>
    </row>
    <row r="3843" spans="1:40" x14ac:dyDescent="0.25">
      <c r="A3843" s="212" t="s">
        <v>7665</v>
      </c>
      <c r="B3843" s="212">
        <v>1</v>
      </c>
      <c r="C3843" s="212" t="s">
        <v>7666</v>
      </c>
      <c r="D3843" s="212" t="s">
        <v>175</v>
      </c>
      <c r="E3843" s="212">
        <v>56</v>
      </c>
      <c r="F3843" s="212" t="s">
        <v>176</v>
      </c>
      <c r="G3843" s="212" t="s">
        <v>1030</v>
      </c>
      <c r="H3843" s="212">
        <v>10399</v>
      </c>
      <c r="I3843" s="212" t="s">
        <v>1031</v>
      </c>
      <c r="J3843" s="212">
        <v>1351</v>
      </c>
      <c r="K3843" s="212" t="s">
        <v>470</v>
      </c>
      <c r="L3843" s="212" t="s">
        <v>471</v>
      </c>
      <c r="M3843" s="212"/>
      <c r="N3843" s="212"/>
      <c r="O3843" s="212"/>
      <c r="P3843" s="212">
        <v>1141</v>
      </c>
      <c r="Q3843" s="212" t="s">
        <v>472</v>
      </c>
      <c r="R3843" s="212" t="s">
        <v>473</v>
      </c>
      <c r="S3843" s="212"/>
      <c r="T3843" s="212"/>
      <c r="U3843" s="212"/>
      <c r="V3843" s="212"/>
      <c r="W3843" s="212"/>
      <c r="X3843" s="212"/>
      <c r="Y3843" s="212">
        <v>1372</v>
      </c>
      <c r="Z3843" s="212" t="s">
        <v>346</v>
      </c>
      <c r="AA3843" s="212" t="s">
        <v>347</v>
      </c>
      <c r="AB3843" s="212">
        <v>264368.62</v>
      </c>
      <c r="AC3843" s="212">
        <v>327817.09399999998</v>
      </c>
      <c r="AD3843" s="212">
        <v>4.1700000000000001E-2</v>
      </c>
      <c r="AE3843" s="212">
        <v>0</v>
      </c>
      <c r="AF3843" s="212">
        <v>4.1700000000000001E-2</v>
      </c>
      <c r="AG3843" s="212">
        <v>0</v>
      </c>
      <c r="AH3843" s="212">
        <v>11015.36</v>
      </c>
      <c r="AI3843" s="212">
        <v>13659.05</v>
      </c>
      <c r="AJ3843" s="212">
        <v>0</v>
      </c>
      <c r="AK3843" s="212">
        <v>0</v>
      </c>
      <c r="AL3843" s="212">
        <v>0</v>
      </c>
      <c r="AM3843">
        <v>1</v>
      </c>
      <c r="AN3843" t="str">
        <f>VLOOKUP(H3843,'Base Art'!$A:$AJ,36,FALSE)</f>
        <v>FERRERO ARGENTINA S.A.</v>
      </c>
    </row>
    <row r="3844" spans="1:40" x14ac:dyDescent="0.25">
      <c r="A3844" s="212" t="s">
        <v>7665</v>
      </c>
      <c r="B3844" s="212">
        <v>1</v>
      </c>
      <c r="C3844" s="212" t="s">
        <v>7666</v>
      </c>
      <c r="D3844" s="212" t="s">
        <v>175</v>
      </c>
      <c r="E3844" s="212">
        <v>56</v>
      </c>
      <c r="F3844" s="212" t="s">
        <v>176</v>
      </c>
      <c r="G3844" s="212" t="s">
        <v>1032</v>
      </c>
      <c r="H3844" s="212">
        <v>10411</v>
      </c>
      <c r="I3844" s="212" t="s">
        <v>1033</v>
      </c>
      <c r="J3844" s="212">
        <v>1416</v>
      </c>
      <c r="K3844" s="212" t="s">
        <v>552</v>
      </c>
      <c r="L3844" s="212" t="s">
        <v>553</v>
      </c>
      <c r="M3844" s="212"/>
      <c r="N3844" s="212"/>
      <c r="O3844" s="212"/>
      <c r="P3844" s="212"/>
      <c r="Q3844" s="212"/>
      <c r="R3844" s="212"/>
      <c r="S3844" s="212"/>
      <c r="T3844" s="212"/>
      <c r="U3844" s="212"/>
      <c r="V3844" s="212"/>
      <c r="W3844" s="212"/>
      <c r="X3844" s="212"/>
      <c r="Y3844" s="212">
        <v>1372</v>
      </c>
      <c r="Z3844" s="212" t="s">
        <v>346</v>
      </c>
      <c r="AA3844" s="212" t="s">
        <v>347</v>
      </c>
      <c r="AB3844" s="212">
        <v>9180.5400000000009</v>
      </c>
      <c r="AC3844" s="212">
        <v>11383.871999999999</v>
      </c>
      <c r="AD3844" s="212">
        <v>0.3</v>
      </c>
      <c r="AE3844" s="212">
        <v>0.1</v>
      </c>
      <c r="AF3844" s="212">
        <v>0.4</v>
      </c>
      <c r="AG3844" s="212">
        <v>0</v>
      </c>
      <c r="AH3844" s="212">
        <v>3672.22</v>
      </c>
      <c r="AI3844" s="212">
        <v>4553.55</v>
      </c>
      <c r="AJ3844" s="212">
        <v>0</v>
      </c>
      <c r="AK3844" s="212">
        <v>0</v>
      </c>
      <c r="AL3844" s="212">
        <v>0</v>
      </c>
      <c r="AM3844">
        <v>1</v>
      </c>
      <c r="AN3844" t="str">
        <f>VLOOKUP(H3844,'Base Art'!$A:$AJ,36,FALSE)</f>
        <v>ARCOR S.A.I.C.</v>
      </c>
    </row>
    <row r="3845" spans="1:40" x14ac:dyDescent="0.25">
      <c r="A3845" s="212" t="s">
        <v>7665</v>
      </c>
      <c r="B3845" s="212">
        <v>1</v>
      </c>
      <c r="C3845" s="212" t="s">
        <v>7666</v>
      </c>
      <c r="D3845" s="212" t="s">
        <v>175</v>
      </c>
      <c r="E3845" s="212">
        <v>56</v>
      </c>
      <c r="F3845" s="212" t="s">
        <v>176</v>
      </c>
      <c r="G3845" s="212" t="s">
        <v>860</v>
      </c>
      <c r="H3845" s="212">
        <v>10412</v>
      </c>
      <c r="I3845" s="212" t="s">
        <v>861</v>
      </c>
      <c r="J3845" s="212">
        <v>1416</v>
      </c>
      <c r="K3845" s="212" t="s">
        <v>552</v>
      </c>
      <c r="L3845" s="212" t="s">
        <v>553</v>
      </c>
      <c r="M3845" s="212"/>
      <c r="N3845" s="212"/>
      <c r="O3845" s="212"/>
      <c r="P3845" s="212"/>
      <c r="Q3845" s="212"/>
      <c r="R3845" s="212"/>
      <c r="S3845" s="212"/>
      <c r="T3845" s="212"/>
      <c r="U3845" s="212"/>
      <c r="V3845" s="212"/>
      <c r="W3845" s="212"/>
      <c r="X3845" s="212"/>
      <c r="Y3845" s="212">
        <v>1372</v>
      </c>
      <c r="Z3845" s="212" t="s">
        <v>346</v>
      </c>
      <c r="AA3845" s="212" t="s">
        <v>347</v>
      </c>
      <c r="AB3845" s="212">
        <v>17137.009999999998</v>
      </c>
      <c r="AC3845" s="212">
        <v>21249.896000000001</v>
      </c>
      <c r="AD3845" s="212">
        <v>0.21429999999999999</v>
      </c>
      <c r="AE3845" s="212">
        <v>0</v>
      </c>
      <c r="AF3845" s="212">
        <v>0.21429999999999999</v>
      </c>
      <c r="AG3845" s="212">
        <v>0</v>
      </c>
      <c r="AH3845" s="212">
        <v>3672.22</v>
      </c>
      <c r="AI3845" s="212">
        <v>4553.55</v>
      </c>
      <c r="AJ3845" s="212">
        <v>1</v>
      </c>
      <c r="AK3845" s="212">
        <v>0.21</v>
      </c>
      <c r="AL3845" s="212">
        <v>0</v>
      </c>
      <c r="AM3845">
        <v>1</v>
      </c>
      <c r="AN3845" t="str">
        <f>VLOOKUP(H3845,'Base Art'!$A:$AJ,36,FALSE)</f>
        <v>ARCOR S.A.I.C.</v>
      </c>
    </row>
    <row r="3846" spans="1:40" x14ac:dyDescent="0.25">
      <c r="A3846" s="212" t="s">
        <v>7665</v>
      </c>
      <c r="B3846" s="212">
        <v>1</v>
      </c>
      <c r="C3846" s="212" t="s">
        <v>7666</v>
      </c>
      <c r="D3846" s="212" t="s">
        <v>175</v>
      </c>
      <c r="E3846" s="212">
        <v>56</v>
      </c>
      <c r="F3846" s="212" t="s">
        <v>176</v>
      </c>
      <c r="G3846" s="212" t="s">
        <v>1462</v>
      </c>
      <c r="H3846" s="212">
        <v>10478</v>
      </c>
      <c r="I3846" s="212" t="s">
        <v>1463</v>
      </c>
      <c r="J3846" s="212">
        <v>1349</v>
      </c>
      <c r="K3846" s="212" t="s">
        <v>1312</v>
      </c>
      <c r="L3846" s="212" t="s">
        <v>1313</v>
      </c>
      <c r="M3846" s="212"/>
      <c r="N3846" s="212"/>
      <c r="O3846" s="212"/>
      <c r="P3846" s="212"/>
      <c r="Q3846" s="212"/>
      <c r="R3846" s="212"/>
      <c r="S3846" s="212"/>
      <c r="T3846" s="212"/>
      <c r="U3846" s="212"/>
      <c r="V3846" s="212"/>
      <c r="W3846" s="212"/>
      <c r="X3846" s="212"/>
      <c r="Y3846" s="212">
        <v>1375</v>
      </c>
      <c r="Z3846" s="212" t="s">
        <v>314</v>
      </c>
      <c r="AA3846" s="212" t="s">
        <v>315</v>
      </c>
      <c r="AB3846" s="212">
        <v>18057.072</v>
      </c>
      <c r="AC3846" s="212">
        <v>22372.712</v>
      </c>
      <c r="AD3846" s="212">
        <v>6</v>
      </c>
      <c r="AE3846" s="212">
        <v>0</v>
      </c>
      <c r="AF3846" s="212">
        <v>6</v>
      </c>
      <c r="AG3846" s="212">
        <v>0</v>
      </c>
      <c r="AH3846" s="212">
        <v>108342.43</v>
      </c>
      <c r="AI3846" s="212">
        <v>134236.26999999999</v>
      </c>
      <c r="AJ3846" s="212">
        <v>0</v>
      </c>
      <c r="AK3846" s="212">
        <v>0</v>
      </c>
      <c r="AL3846" s="212">
        <v>0</v>
      </c>
      <c r="AM3846">
        <v>1</v>
      </c>
      <c r="AN3846" t="str">
        <f>VLOOKUP(H3846,'Base Art'!$A:$AJ,36,FALSE)</f>
        <v>AGROINDUSTRIAS BAIRES</v>
      </c>
    </row>
    <row r="3847" spans="1:40" x14ac:dyDescent="0.25">
      <c r="A3847" s="212" t="s">
        <v>7665</v>
      </c>
      <c r="B3847" s="212">
        <v>1</v>
      </c>
      <c r="C3847" s="212" t="s">
        <v>7666</v>
      </c>
      <c r="D3847" s="212" t="s">
        <v>175</v>
      </c>
      <c r="E3847" s="212">
        <v>56</v>
      </c>
      <c r="F3847" s="212" t="s">
        <v>176</v>
      </c>
      <c r="G3847" s="212" t="s">
        <v>1516</v>
      </c>
      <c r="H3847" s="212">
        <v>10479</v>
      </c>
      <c r="I3847" s="212" t="s">
        <v>1517</v>
      </c>
      <c r="J3847" s="212">
        <v>1349</v>
      </c>
      <c r="K3847" s="212" t="s">
        <v>1312</v>
      </c>
      <c r="L3847" s="212" t="s">
        <v>1313</v>
      </c>
      <c r="M3847" s="212"/>
      <c r="N3847" s="212"/>
      <c r="O3847" s="212"/>
      <c r="P3847" s="212"/>
      <c r="Q3847" s="212"/>
      <c r="R3847" s="212"/>
      <c r="S3847" s="212"/>
      <c r="T3847" s="212"/>
      <c r="U3847" s="212"/>
      <c r="V3847" s="212"/>
      <c r="W3847" s="212"/>
      <c r="X3847" s="212"/>
      <c r="Y3847" s="212">
        <v>1375</v>
      </c>
      <c r="Z3847" s="212" t="s">
        <v>314</v>
      </c>
      <c r="AA3847" s="212" t="s">
        <v>315</v>
      </c>
      <c r="AB3847" s="212">
        <v>14101.316999999999</v>
      </c>
      <c r="AC3847" s="212">
        <v>17307.311000000002</v>
      </c>
      <c r="AD3847" s="212">
        <v>88</v>
      </c>
      <c r="AE3847" s="212">
        <v>0</v>
      </c>
      <c r="AF3847" s="212">
        <v>88</v>
      </c>
      <c r="AG3847" s="212">
        <v>0</v>
      </c>
      <c r="AH3847" s="212">
        <v>1240915.8700000001</v>
      </c>
      <c r="AI3847" s="212">
        <v>1523043.35</v>
      </c>
      <c r="AJ3847" s="212">
        <v>1</v>
      </c>
      <c r="AK3847" s="212">
        <v>88</v>
      </c>
      <c r="AL3847" s="212">
        <v>0</v>
      </c>
      <c r="AM3847">
        <v>1</v>
      </c>
      <c r="AN3847" t="str">
        <f>VLOOKUP(H3847,'Base Art'!$A:$AJ,36,FALSE)</f>
        <v>AGROINDUSTRIAS BAIRES</v>
      </c>
    </row>
    <row r="3848" spans="1:40" x14ac:dyDescent="0.25">
      <c r="A3848" s="212" t="s">
        <v>7665</v>
      </c>
      <c r="B3848" s="212">
        <v>1</v>
      </c>
      <c r="C3848" s="212" t="s">
        <v>7666</v>
      </c>
      <c r="D3848" s="212" t="s">
        <v>175</v>
      </c>
      <c r="E3848" s="212">
        <v>56</v>
      </c>
      <c r="F3848" s="212" t="s">
        <v>176</v>
      </c>
      <c r="G3848" s="212" t="s">
        <v>1310</v>
      </c>
      <c r="H3848" s="212">
        <v>10480</v>
      </c>
      <c r="I3848" s="212" t="s">
        <v>1311</v>
      </c>
      <c r="J3848" s="212">
        <v>1349</v>
      </c>
      <c r="K3848" s="212" t="s">
        <v>1312</v>
      </c>
      <c r="L3848" s="212" t="s">
        <v>1313</v>
      </c>
      <c r="M3848" s="212"/>
      <c r="N3848" s="212"/>
      <c r="O3848" s="212"/>
      <c r="P3848" s="212"/>
      <c r="Q3848" s="212"/>
      <c r="R3848" s="212"/>
      <c r="S3848" s="212"/>
      <c r="T3848" s="212"/>
      <c r="U3848" s="212"/>
      <c r="V3848" s="212"/>
      <c r="W3848" s="212"/>
      <c r="X3848" s="212"/>
      <c r="Y3848" s="212">
        <v>1375</v>
      </c>
      <c r="Z3848" s="212" t="s">
        <v>314</v>
      </c>
      <c r="AA3848" s="212" t="s">
        <v>315</v>
      </c>
      <c r="AB3848" s="212">
        <v>9665.384</v>
      </c>
      <c r="AC3848" s="212">
        <v>11754.986999999999</v>
      </c>
      <c r="AD3848" s="212">
        <v>19</v>
      </c>
      <c r="AE3848" s="212">
        <v>0</v>
      </c>
      <c r="AF3848" s="212">
        <v>19</v>
      </c>
      <c r="AG3848" s="212">
        <v>0</v>
      </c>
      <c r="AH3848" s="212">
        <v>183642.29</v>
      </c>
      <c r="AI3848" s="212">
        <v>223344.75</v>
      </c>
      <c r="AJ3848" s="212">
        <v>1</v>
      </c>
      <c r="AK3848" s="212">
        <v>19</v>
      </c>
      <c r="AL3848" s="212">
        <v>0</v>
      </c>
      <c r="AM3848">
        <v>1</v>
      </c>
      <c r="AN3848" t="str">
        <f>VLOOKUP(H3848,'Base Art'!$A:$AJ,36,FALSE)</f>
        <v>AGROINDUSTRIAS BAIRES</v>
      </c>
    </row>
    <row r="3849" spans="1:40" x14ac:dyDescent="0.25">
      <c r="A3849" s="212" t="s">
        <v>7665</v>
      </c>
      <c r="B3849" s="212">
        <v>1</v>
      </c>
      <c r="C3849" s="212" t="s">
        <v>7666</v>
      </c>
      <c r="D3849" s="212" t="s">
        <v>175</v>
      </c>
      <c r="E3849" s="212">
        <v>56</v>
      </c>
      <c r="F3849" s="212" t="s">
        <v>176</v>
      </c>
      <c r="G3849" s="212" t="s">
        <v>1314</v>
      </c>
      <c r="H3849" s="212">
        <v>10486</v>
      </c>
      <c r="I3849" s="212" t="s">
        <v>1315</v>
      </c>
      <c r="J3849" s="212">
        <v>1349</v>
      </c>
      <c r="K3849" s="212" t="s">
        <v>1312</v>
      </c>
      <c r="L3849" s="212" t="s">
        <v>1313</v>
      </c>
      <c r="M3849" s="212"/>
      <c r="N3849" s="212"/>
      <c r="O3849" s="212"/>
      <c r="P3849" s="212"/>
      <c r="Q3849" s="212"/>
      <c r="R3849" s="212"/>
      <c r="S3849" s="212"/>
      <c r="T3849" s="212"/>
      <c r="U3849" s="212"/>
      <c r="V3849" s="212"/>
      <c r="W3849" s="212"/>
      <c r="X3849" s="212"/>
      <c r="Y3849" s="212">
        <v>1375</v>
      </c>
      <c r="Z3849" s="212" t="s">
        <v>314</v>
      </c>
      <c r="AA3849" s="212" t="s">
        <v>315</v>
      </c>
      <c r="AB3849" s="212">
        <v>26833.021000000001</v>
      </c>
      <c r="AC3849" s="212">
        <v>33246.112999999998</v>
      </c>
      <c r="AD3849" s="212">
        <v>5</v>
      </c>
      <c r="AE3849" s="212">
        <v>0</v>
      </c>
      <c r="AF3849" s="212">
        <v>5</v>
      </c>
      <c r="AG3849" s="212">
        <v>0</v>
      </c>
      <c r="AH3849" s="212">
        <v>134165.10999999999</v>
      </c>
      <c r="AI3849" s="212">
        <v>166230.57</v>
      </c>
      <c r="AJ3849" s="212">
        <v>0</v>
      </c>
      <c r="AK3849" s="212">
        <v>0</v>
      </c>
      <c r="AL3849" s="212">
        <v>0</v>
      </c>
      <c r="AM3849">
        <v>1</v>
      </c>
      <c r="AN3849" t="str">
        <f>VLOOKUP(H3849,'Base Art'!$A:$AJ,36,FALSE)</f>
        <v>AGROINDUSTRIAS BAIRES</v>
      </c>
    </row>
    <row r="3850" spans="1:40" x14ac:dyDescent="0.25">
      <c r="A3850" s="212" t="s">
        <v>7665</v>
      </c>
      <c r="B3850" s="212">
        <v>1</v>
      </c>
      <c r="C3850" s="212" t="s">
        <v>7666</v>
      </c>
      <c r="D3850" s="212" t="s">
        <v>175</v>
      </c>
      <c r="E3850" s="212">
        <v>56</v>
      </c>
      <c r="F3850" s="212" t="s">
        <v>176</v>
      </c>
      <c r="G3850" s="212" t="s">
        <v>1316</v>
      </c>
      <c r="H3850" s="212">
        <v>10487</v>
      </c>
      <c r="I3850" s="212" t="s">
        <v>1317</v>
      </c>
      <c r="J3850" s="212">
        <v>1349</v>
      </c>
      <c r="K3850" s="212" t="s">
        <v>1312</v>
      </c>
      <c r="L3850" s="212" t="s">
        <v>1313</v>
      </c>
      <c r="M3850" s="212"/>
      <c r="N3850" s="212"/>
      <c r="O3850" s="212"/>
      <c r="P3850" s="212"/>
      <c r="Q3850" s="212"/>
      <c r="R3850" s="212"/>
      <c r="S3850" s="212"/>
      <c r="T3850" s="212"/>
      <c r="U3850" s="212"/>
      <c r="V3850" s="212"/>
      <c r="W3850" s="212"/>
      <c r="X3850" s="212"/>
      <c r="Y3850" s="212">
        <v>1375</v>
      </c>
      <c r="Z3850" s="212" t="s">
        <v>314</v>
      </c>
      <c r="AA3850" s="212" t="s">
        <v>315</v>
      </c>
      <c r="AB3850" s="212">
        <v>12939.08</v>
      </c>
      <c r="AC3850" s="212">
        <v>16039.284</v>
      </c>
      <c r="AD3850" s="212">
        <v>5</v>
      </c>
      <c r="AE3850" s="212">
        <v>0</v>
      </c>
      <c r="AF3850" s="212">
        <v>5</v>
      </c>
      <c r="AG3850" s="212">
        <v>0</v>
      </c>
      <c r="AH3850" s="212">
        <v>64695.4</v>
      </c>
      <c r="AI3850" s="212">
        <v>80196.42</v>
      </c>
      <c r="AJ3850" s="212">
        <v>0</v>
      </c>
      <c r="AK3850" s="212">
        <v>0</v>
      </c>
      <c r="AL3850" s="212">
        <v>0</v>
      </c>
      <c r="AM3850">
        <v>1</v>
      </c>
      <c r="AN3850" t="str">
        <f>VLOOKUP(H3850,'Base Art'!$A:$AJ,36,FALSE)</f>
        <v>AGROINDUSTRIAS BAIRES</v>
      </c>
    </row>
    <row r="3851" spans="1:40" x14ac:dyDescent="0.25">
      <c r="A3851" s="212" t="s">
        <v>7665</v>
      </c>
      <c r="B3851" s="212">
        <v>1</v>
      </c>
      <c r="C3851" s="212" t="s">
        <v>7666</v>
      </c>
      <c r="D3851" s="212" t="s">
        <v>175</v>
      </c>
      <c r="E3851" s="212">
        <v>56</v>
      </c>
      <c r="F3851" s="212" t="s">
        <v>176</v>
      </c>
      <c r="G3851" s="212" t="s">
        <v>1670</v>
      </c>
      <c r="H3851" s="212">
        <v>10489</v>
      </c>
      <c r="I3851" s="212" t="s">
        <v>1671</v>
      </c>
      <c r="J3851" s="212">
        <v>1349</v>
      </c>
      <c r="K3851" s="212" t="s">
        <v>1312</v>
      </c>
      <c r="L3851" s="212" t="s">
        <v>1313</v>
      </c>
      <c r="M3851" s="212"/>
      <c r="N3851" s="212"/>
      <c r="O3851" s="212"/>
      <c r="P3851" s="212"/>
      <c r="Q3851" s="212"/>
      <c r="R3851" s="212"/>
      <c r="S3851" s="212"/>
      <c r="T3851" s="212"/>
      <c r="U3851" s="212"/>
      <c r="V3851" s="212"/>
      <c r="W3851" s="212"/>
      <c r="X3851" s="212"/>
      <c r="Y3851" s="212">
        <v>1375</v>
      </c>
      <c r="Z3851" s="212" t="s">
        <v>314</v>
      </c>
      <c r="AA3851" s="212" t="s">
        <v>315</v>
      </c>
      <c r="AB3851" s="212">
        <v>14811.425999999999</v>
      </c>
      <c r="AC3851" s="212">
        <v>18366.169000000002</v>
      </c>
      <c r="AD3851" s="212">
        <v>1</v>
      </c>
      <c r="AE3851" s="212">
        <v>0</v>
      </c>
      <c r="AF3851" s="212">
        <v>1</v>
      </c>
      <c r="AG3851" s="212">
        <v>0</v>
      </c>
      <c r="AH3851" s="212">
        <v>14811.43</v>
      </c>
      <c r="AI3851" s="212">
        <v>18366.169999999998</v>
      </c>
      <c r="AJ3851" s="212">
        <v>0</v>
      </c>
      <c r="AK3851" s="212">
        <v>0</v>
      </c>
      <c r="AL3851" s="212">
        <v>0</v>
      </c>
      <c r="AM3851">
        <v>1</v>
      </c>
      <c r="AN3851" t="str">
        <f>VLOOKUP(H3851,'Base Art'!$A:$AJ,36,FALSE)</f>
        <v>AGROINDUSTRIAS BAIRES</v>
      </c>
    </row>
    <row r="3852" spans="1:40" x14ac:dyDescent="0.25">
      <c r="A3852" s="212" t="s">
        <v>7665</v>
      </c>
      <c r="B3852" s="212">
        <v>1</v>
      </c>
      <c r="C3852" s="212" t="s">
        <v>7666</v>
      </c>
      <c r="D3852" s="212" t="s">
        <v>175</v>
      </c>
      <c r="E3852" s="212">
        <v>56</v>
      </c>
      <c r="F3852" s="212" t="s">
        <v>176</v>
      </c>
      <c r="G3852" s="212" t="s">
        <v>1318</v>
      </c>
      <c r="H3852" s="212">
        <v>10491</v>
      </c>
      <c r="I3852" s="212" t="s">
        <v>1319</v>
      </c>
      <c r="J3852" s="212">
        <v>1349</v>
      </c>
      <c r="K3852" s="212" t="s">
        <v>1312</v>
      </c>
      <c r="L3852" s="212" t="s">
        <v>1313</v>
      </c>
      <c r="M3852" s="212"/>
      <c r="N3852" s="212"/>
      <c r="O3852" s="212"/>
      <c r="P3852" s="212"/>
      <c r="Q3852" s="212"/>
      <c r="R3852" s="212"/>
      <c r="S3852" s="212"/>
      <c r="T3852" s="212"/>
      <c r="U3852" s="212"/>
      <c r="V3852" s="212"/>
      <c r="W3852" s="212"/>
      <c r="X3852" s="212"/>
      <c r="Y3852" s="212">
        <v>1375</v>
      </c>
      <c r="Z3852" s="212" t="s">
        <v>314</v>
      </c>
      <c r="AA3852" s="212" t="s">
        <v>315</v>
      </c>
      <c r="AB3852" s="212">
        <v>31532.712</v>
      </c>
      <c r="AC3852" s="212">
        <v>38154.582000000002</v>
      </c>
      <c r="AD3852" s="212">
        <v>10</v>
      </c>
      <c r="AE3852" s="212">
        <v>0</v>
      </c>
      <c r="AF3852" s="212">
        <v>10</v>
      </c>
      <c r="AG3852" s="212">
        <v>0</v>
      </c>
      <c r="AH3852" s="212">
        <v>315327.12</v>
      </c>
      <c r="AI3852" s="212">
        <v>381545.82</v>
      </c>
      <c r="AJ3852" s="212">
        <v>0</v>
      </c>
      <c r="AK3852" s="212">
        <v>0</v>
      </c>
      <c r="AL3852" s="212">
        <v>0</v>
      </c>
      <c r="AM3852">
        <v>1</v>
      </c>
      <c r="AN3852" t="str">
        <f>VLOOKUP(H3852,'Base Art'!$A:$AJ,36,FALSE)</f>
        <v>AGROINDUSTRIAS BAIRES</v>
      </c>
    </row>
    <row r="3853" spans="1:40" x14ac:dyDescent="0.25">
      <c r="A3853" s="212" t="s">
        <v>7665</v>
      </c>
      <c r="B3853" s="212">
        <v>1</v>
      </c>
      <c r="C3853" s="212" t="s">
        <v>7666</v>
      </c>
      <c r="D3853" s="212" t="s">
        <v>175</v>
      </c>
      <c r="E3853" s="212">
        <v>56</v>
      </c>
      <c r="F3853" s="212" t="s">
        <v>176</v>
      </c>
      <c r="G3853" s="212" t="s">
        <v>1320</v>
      </c>
      <c r="H3853" s="212">
        <v>10493</v>
      </c>
      <c r="I3853" s="212" t="s">
        <v>1321</v>
      </c>
      <c r="J3853" s="212">
        <v>1349</v>
      </c>
      <c r="K3853" s="212" t="s">
        <v>1312</v>
      </c>
      <c r="L3853" s="212" t="s">
        <v>1313</v>
      </c>
      <c r="M3853" s="212"/>
      <c r="N3853" s="212"/>
      <c r="O3853" s="212"/>
      <c r="P3853" s="212"/>
      <c r="Q3853" s="212"/>
      <c r="R3853" s="212"/>
      <c r="S3853" s="212"/>
      <c r="T3853" s="212"/>
      <c r="U3853" s="212"/>
      <c r="V3853" s="212"/>
      <c r="W3853" s="212"/>
      <c r="X3853" s="212"/>
      <c r="Y3853" s="212">
        <v>1375</v>
      </c>
      <c r="Z3853" s="212" t="s">
        <v>314</v>
      </c>
      <c r="AA3853" s="212" t="s">
        <v>315</v>
      </c>
      <c r="AB3853" s="212">
        <v>16102.136</v>
      </c>
      <c r="AC3853" s="212">
        <v>19962.623</v>
      </c>
      <c r="AD3853" s="212">
        <v>4</v>
      </c>
      <c r="AE3853" s="212">
        <v>0</v>
      </c>
      <c r="AF3853" s="212">
        <v>4</v>
      </c>
      <c r="AG3853" s="212">
        <v>0</v>
      </c>
      <c r="AH3853" s="212">
        <v>64408.54</v>
      </c>
      <c r="AI3853" s="212">
        <v>79850.490000000005</v>
      </c>
      <c r="AJ3853" s="212">
        <v>0</v>
      </c>
      <c r="AK3853" s="212">
        <v>0</v>
      </c>
      <c r="AL3853" s="212">
        <v>0</v>
      </c>
      <c r="AM3853">
        <v>1</v>
      </c>
      <c r="AN3853" t="str">
        <f>VLOOKUP(H3853,'Base Art'!$A:$AJ,36,FALSE)</f>
        <v>AGROINDUSTRIAS BAIRES</v>
      </c>
    </row>
    <row r="3854" spans="1:40" x14ac:dyDescent="0.25">
      <c r="A3854" s="212" t="s">
        <v>7665</v>
      </c>
      <c r="B3854" s="212">
        <v>1</v>
      </c>
      <c r="C3854" s="212" t="s">
        <v>7666</v>
      </c>
      <c r="D3854" s="212" t="s">
        <v>175</v>
      </c>
      <c r="E3854" s="212">
        <v>56</v>
      </c>
      <c r="F3854" s="212" t="s">
        <v>176</v>
      </c>
      <c r="G3854" s="212" t="s">
        <v>7793</v>
      </c>
      <c r="H3854" s="212">
        <v>10511</v>
      </c>
      <c r="I3854" s="212" t="s">
        <v>5711</v>
      </c>
      <c r="J3854" s="212">
        <v>1350</v>
      </c>
      <c r="K3854" s="212" t="s">
        <v>7794</v>
      </c>
      <c r="L3854" s="212" t="s">
        <v>7795</v>
      </c>
      <c r="M3854" s="212"/>
      <c r="N3854" s="212"/>
      <c r="O3854" s="212"/>
      <c r="P3854" s="212"/>
      <c r="Q3854" s="212"/>
      <c r="R3854" s="212"/>
      <c r="S3854" s="212"/>
      <c r="T3854" s="212"/>
      <c r="U3854" s="212"/>
      <c r="V3854" s="212"/>
      <c r="W3854" s="212"/>
      <c r="X3854" s="212"/>
      <c r="Y3854" s="212">
        <v>1375</v>
      </c>
      <c r="Z3854" s="212" t="s">
        <v>314</v>
      </c>
      <c r="AA3854" s="212" t="s">
        <v>315</v>
      </c>
      <c r="AB3854" s="212">
        <v>11359.776</v>
      </c>
      <c r="AC3854" s="212">
        <v>13745.329</v>
      </c>
      <c r="AD3854" s="212">
        <v>10</v>
      </c>
      <c r="AE3854" s="212">
        <v>0</v>
      </c>
      <c r="AF3854" s="212">
        <v>10</v>
      </c>
      <c r="AG3854" s="212">
        <v>0</v>
      </c>
      <c r="AH3854" s="212">
        <v>113597.75999999999</v>
      </c>
      <c r="AI3854" s="212">
        <v>137453.29</v>
      </c>
      <c r="AJ3854" s="212">
        <v>0</v>
      </c>
      <c r="AK3854" s="212">
        <v>0</v>
      </c>
      <c r="AL3854" s="212">
        <v>0</v>
      </c>
      <c r="AM3854">
        <v>1</v>
      </c>
      <c r="AN3854" t="str">
        <f>VLOOKUP(H3854,'Base Art'!$A:$AJ,36,FALSE)</f>
        <v>AGROINDUSTRIAS BAIRES</v>
      </c>
    </row>
    <row r="3855" spans="1:40" x14ac:dyDescent="0.25">
      <c r="A3855" s="212" t="s">
        <v>7665</v>
      </c>
      <c r="B3855" s="212">
        <v>1</v>
      </c>
      <c r="C3855" s="212" t="s">
        <v>7666</v>
      </c>
      <c r="D3855" s="212" t="s">
        <v>175</v>
      </c>
      <c r="E3855" s="212">
        <v>56</v>
      </c>
      <c r="F3855" s="212" t="s">
        <v>176</v>
      </c>
      <c r="G3855" s="212" t="s">
        <v>7796</v>
      </c>
      <c r="H3855" s="212">
        <v>10533</v>
      </c>
      <c r="I3855" s="212" t="s">
        <v>5732</v>
      </c>
      <c r="J3855" s="212">
        <v>1350</v>
      </c>
      <c r="K3855" s="212" t="s">
        <v>7794</v>
      </c>
      <c r="L3855" s="212" t="s">
        <v>7795</v>
      </c>
      <c r="M3855" s="212"/>
      <c r="N3855" s="212"/>
      <c r="O3855" s="212"/>
      <c r="P3855" s="212"/>
      <c r="Q3855" s="212"/>
      <c r="R3855" s="212"/>
      <c r="S3855" s="212"/>
      <c r="T3855" s="212"/>
      <c r="U3855" s="212"/>
      <c r="V3855" s="212"/>
      <c r="W3855" s="212"/>
      <c r="X3855" s="212"/>
      <c r="Y3855" s="212">
        <v>1375</v>
      </c>
      <c r="Z3855" s="212" t="s">
        <v>314</v>
      </c>
      <c r="AA3855" s="212" t="s">
        <v>315</v>
      </c>
      <c r="AB3855" s="212">
        <v>18845.919999999998</v>
      </c>
      <c r="AC3855" s="212">
        <v>22803.562999999998</v>
      </c>
      <c r="AD3855" s="212">
        <v>10</v>
      </c>
      <c r="AE3855" s="212">
        <v>0</v>
      </c>
      <c r="AF3855" s="212">
        <v>10</v>
      </c>
      <c r="AG3855" s="212">
        <v>0</v>
      </c>
      <c r="AH3855" s="212">
        <v>188459.2</v>
      </c>
      <c r="AI3855" s="212">
        <v>228035.63</v>
      </c>
      <c r="AJ3855" s="212">
        <v>0</v>
      </c>
      <c r="AK3855" s="212">
        <v>0</v>
      </c>
      <c r="AL3855" s="212">
        <v>0</v>
      </c>
      <c r="AM3855">
        <v>1</v>
      </c>
      <c r="AN3855" t="str">
        <f>VLOOKUP(H3855,'Base Art'!$A:$AJ,36,FALSE)</f>
        <v>AGROINDUSTRIAS BAIRES</v>
      </c>
    </row>
    <row r="3856" spans="1:40" x14ac:dyDescent="0.25">
      <c r="A3856" s="212" t="s">
        <v>7665</v>
      </c>
      <c r="B3856" s="212">
        <v>1</v>
      </c>
      <c r="C3856" s="212" t="s">
        <v>7666</v>
      </c>
      <c r="D3856" s="212" t="s">
        <v>175</v>
      </c>
      <c r="E3856" s="212">
        <v>56</v>
      </c>
      <c r="F3856" s="212" t="s">
        <v>176</v>
      </c>
      <c r="G3856" s="212" t="s">
        <v>1518</v>
      </c>
      <c r="H3856" s="212">
        <v>10690</v>
      </c>
      <c r="I3856" s="212" t="s">
        <v>1519</v>
      </c>
      <c r="J3856" s="212">
        <v>1451</v>
      </c>
      <c r="K3856" s="212" t="s">
        <v>1508</v>
      </c>
      <c r="L3856" s="212" t="s">
        <v>1509</v>
      </c>
      <c r="M3856" s="212"/>
      <c r="N3856" s="212"/>
      <c r="O3856" s="212"/>
      <c r="P3856" s="212">
        <v>1219</v>
      </c>
      <c r="Q3856" s="212" t="s">
        <v>1510</v>
      </c>
      <c r="R3856" s="212" t="s">
        <v>1511</v>
      </c>
      <c r="S3856" s="212"/>
      <c r="T3856" s="212"/>
      <c r="U3856" s="212"/>
      <c r="V3856" s="212"/>
      <c r="W3856" s="212"/>
      <c r="X3856" s="212"/>
      <c r="Y3856" s="212">
        <v>1370</v>
      </c>
      <c r="Z3856" s="212" t="s">
        <v>400</v>
      </c>
      <c r="AA3856" s="212" t="s">
        <v>401</v>
      </c>
      <c r="AB3856" s="212">
        <v>5595.04</v>
      </c>
      <c r="AC3856" s="212">
        <v>6937.85</v>
      </c>
      <c r="AD3856" s="212">
        <v>3</v>
      </c>
      <c r="AE3856" s="212">
        <v>0</v>
      </c>
      <c r="AF3856" s="212">
        <v>3</v>
      </c>
      <c r="AG3856" s="212">
        <v>0</v>
      </c>
      <c r="AH3856" s="212">
        <v>16785.12</v>
      </c>
      <c r="AI3856" s="212">
        <v>20813.55</v>
      </c>
      <c r="AJ3856" s="212">
        <v>1</v>
      </c>
      <c r="AK3856" s="212">
        <v>3</v>
      </c>
      <c r="AL3856" s="212">
        <v>0</v>
      </c>
      <c r="AM3856">
        <v>1</v>
      </c>
      <c r="AN3856" t="str">
        <f>VLOOKUP(H3856,'Base Art'!$A:$AJ,36,FALSE)</f>
        <v>RPB SA</v>
      </c>
    </row>
    <row r="3857" spans="1:40" x14ac:dyDescent="0.25">
      <c r="A3857" s="212" t="s">
        <v>7665</v>
      </c>
      <c r="B3857" s="212">
        <v>1</v>
      </c>
      <c r="C3857" s="212" t="s">
        <v>7666</v>
      </c>
      <c r="D3857" s="212" t="s">
        <v>175</v>
      </c>
      <c r="E3857" s="212">
        <v>56</v>
      </c>
      <c r="F3857" s="212" t="s">
        <v>176</v>
      </c>
      <c r="G3857" s="212" t="s">
        <v>1236</v>
      </c>
      <c r="H3857" s="212">
        <v>10721</v>
      </c>
      <c r="I3857" s="212" t="s">
        <v>1237</v>
      </c>
      <c r="J3857" s="212">
        <v>1351</v>
      </c>
      <c r="K3857" s="212" t="s">
        <v>470</v>
      </c>
      <c r="L3857" s="212" t="s">
        <v>471</v>
      </c>
      <c r="M3857" s="212"/>
      <c r="N3857" s="212"/>
      <c r="O3857" s="212"/>
      <c r="P3857" s="212">
        <v>1141</v>
      </c>
      <c r="Q3857" s="212" t="s">
        <v>472</v>
      </c>
      <c r="R3857" s="212" t="s">
        <v>473</v>
      </c>
      <c r="S3857" s="212"/>
      <c r="T3857" s="212"/>
      <c r="U3857" s="212"/>
      <c r="V3857" s="212"/>
      <c r="W3857" s="212"/>
      <c r="X3857" s="212"/>
      <c r="Y3857" s="212">
        <v>1372</v>
      </c>
      <c r="Z3857" s="212" t="s">
        <v>346</v>
      </c>
      <c r="AA3857" s="212" t="s">
        <v>347</v>
      </c>
      <c r="AB3857" s="212">
        <v>0</v>
      </c>
      <c r="AC3857" s="212">
        <v>0</v>
      </c>
      <c r="AD3857" s="212">
        <v>0</v>
      </c>
      <c r="AE3857" s="212">
        <v>8.3299999999999999E-2</v>
      </c>
      <c r="AF3857" s="212">
        <v>8.3299999999999999E-2</v>
      </c>
      <c r="AG3857" s="212">
        <v>0</v>
      </c>
      <c r="AH3857" s="212">
        <v>0</v>
      </c>
      <c r="AI3857" s="212">
        <v>0</v>
      </c>
      <c r="AJ3857" s="212">
        <v>0</v>
      </c>
      <c r="AK3857" s="212">
        <v>0</v>
      </c>
      <c r="AL3857" s="212">
        <v>0</v>
      </c>
      <c r="AM3857">
        <v>1</v>
      </c>
      <c r="AN3857" t="str">
        <f>VLOOKUP(H3857,'Base Art'!$A:$AJ,36,FALSE)</f>
        <v>FERRERO ARGENTINA S.A.</v>
      </c>
    </row>
    <row r="3858" spans="1:40" x14ac:dyDescent="0.25">
      <c r="A3858" s="212" t="s">
        <v>7665</v>
      </c>
      <c r="B3858" s="212">
        <v>1</v>
      </c>
      <c r="C3858" s="212" t="s">
        <v>7666</v>
      </c>
      <c r="D3858" s="212" t="s">
        <v>175</v>
      </c>
      <c r="E3858" s="212">
        <v>56</v>
      </c>
      <c r="F3858" s="212" t="s">
        <v>176</v>
      </c>
      <c r="G3858" s="212" t="s">
        <v>890</v>
      </c>
      <c r="H3858" s="212">
        <v>10739</v>
      </c>
      <c r="I3858" s="212" t="s">
        <v>891</v>
      </c>
      <c r="J3858" s="212">
        <v>1433</v>
      </c>
      <c r="K3858" s="212" t="s">
        <v>892</v>
      </c>
      <c r="L3858" s="212" t="s">
        <v>893</v>
      </c>
      <c r="M3858" s="212"/>
      <c r="N3858" s="212"/>
      <c r="O3858" s="212"/>
      <c r="P3858" s="212"/>
      <c r="Q3858" s="212"/>
      <c r="R3858" s="212"/>
      <c r="S3858" s="212"/>
      <c r="T3858" s="212"/>
      <c r="U3858" s="212"/>
      <c r="V3858" s="212"/>
      <c r="W3858" s="212"/>
      <c r="X3858" s="212"/>
      <c r="Y3858" s="212">
        <v>1374</v>
      </c>
      <c r="Z3858" s="212" t="s">
        <v>336</v>
      </c>
      <c r="AA3858" s="212" t="s">
        <v>337</v>
      </c>
      <c r="AB3858" s="212">
        <v>0</v>
      </c>
      <c r="AC3858" s="212">
        <v>0</v>
      </c>
      <c r="AD3858" s="212">
        <v>0</v>
      </c>
      <c r="AE3858" s="212">
        <v>8.3299999999999999E-2</v>
      </c>
      <c r="AF3858" s="212">
        <v>8.3299999999999999E-2</v>
      </c>
      <c r="AG3858" s="212">
        <v>0</v>
      </c>
      <c r="AH3858" s="212">
        <v>0</v>
      </c>
      <c r="AI3858" s="212">
        <v>0</v>
      </c>
      <c r="AJ3858" s="212">
        <v>0</v>
      </c>
      <c r="AK3858" s="212">
        <v>0</v>
      </c>
      <c r="AL3858" s="212">
        <v>0</v>
      </c>
      <c r="AM3858">
        <v>1</v>
      </c>
      <c r="AN3858" t="str">
        <f>VLOOKUP(H3858,'Base Art'!$A:$AJ,36,FALSE)</f>
        <v>GEORGALOS HNOS. S.A.I.C.A.</v>
      </c>
    </row>
    <row r="3859" spans="1:40" x14ac:dyDescent="0.25">
      <c r="A3859" s="212" t="s">
        <v>7665</v>
      </c>
      <c r="B3859" s="212">
        <v>1</v>
      </c>
      <c r="C3859" s="212" t="s">
        <v>7666</v>
      </c>
      <c r="D3859" s="212" t="s">
        <v>175</v>
      </c>
      <c r="E3859" s="212">
        <v>56</v>
      </c>
      <c r="F3859" s="212" t="s">
        <v>176</v>
      </c>
      <c r="G3859" s="212" t="s">
        <v>896</v>
      </c>
      <c r="H3859" s="212">
        <v>10761</v>
      </c>
      <c r="I3859" s="212" t="s">
        <v>897</v>
      </c>
      <c r="J3859" s="212">
        <v>1433</v>
      </c>
      <c r="K3859" s="212" t="s">
        <v>892</v>
      </c>
      <c r="L3859" s="212" t="s">
        <v>893</v>
      </c>
      <c r="M3859" s="212"/>
      <c r="N3859" s="212"/>
      <c r="O3859" s="212"/>
      <c r="P3859" s="212"/>
      <c r="Q3859" s="212"/>
      <c r="R3859" s="212"/>
      <c r="S3859" s="212"/>
      <c r="T3859" s="212"/>
      <c r="U3859" s="212"/>
      <c r="V3859" s="212"/>
      <c r="W3859" s="212"/>
      <c r="X3859" s="212"/>
      <c r="Y3859" s="212">
        <v>1374</v>
      </c>
      <c r="Z3859" s="212" t="s">
        <v>336</v>
      </c>
      <c r="AA3859" s="212" t="s">
        <v>337</v>
      </c>
      <c r="AB3859" s="212">
        <v>0</v>
      </c>
      <c r="AC3859" s="212">
        <v>0</v>
      </c>
      <c r="AD3859" s="212">
        <v>0</v>
      </c>
      <c r="AE3859" s="212">
        <v>0.1389</v>
      </c>
      <c r="AF3859" s="212">
        <v>0.1389</v>
      </c>
      <c r="AG3859" s="212">
        <v>0</v>
      </c>
      <c r="AH3859" s="212">
        <v>0</v>
      </c>
      <c r="AI3859" s="212">
        <v>0</v>
      </c>
      <c r="AJ3859" s="212">
        <v>0</v>
      </c>
      <c r="AK3859" s="212">
        <v>0</v>
      </c>
      <c r="AL3859" s="212">
        <v>0</v>
      </c>
      <c r="AM3859">
        <v>1</v>
      </c>
      <c r="AN3859" t="str">
        <f>VLOOKUP(H3859,'Base Art'!$A:$AJ,36,FALSE)</f>
        <v>GEORGALOS HNOS. S.A.I.C.A.</v>
      </c>
    </row>
    <row r="3860" spans="1:40" x14ac:dyDescent="0.25">
      <c r="A3860" s="212" t="s">
        <v>7665</v>
      </c>
      <c r="B3860" s="212">
        <v>1</v>
      </c>
      <c r="C3860" s="212" t="s">
        <v>7666</v>
      </c>
      <c r="D3860" s="212" t="s">
        <v>175</v>
      </c>
      <c r="E3860" s="212">
        <v>56</v>
      </c>
      <c r="F3860" s="212" t="s">
        <v>176</v>
      </c>
      <c r="G3860" s="212" t="s">
        <v>902</v>
      </c>
      <c r="H3860" s="212">
        <v>10866</v>
      </c>
      <c r="I3860" s="212" t="s">
        <v>903</v>
      </c>
      <c r="J3860" s="212"/>
      <c r="K3860" s="212"/>
      <c r="L3860" s="212"/>
      <c r="M3860" s="212"/>
      <c r="N3860" s="212"/>
      <c r="O3860" s="212"/>
      <c r="P3860" s="212"/>
      <c r="Q3860" s="212"/>
      <c r="R3860" s="212"/>
      <c r="S3860" s="212"/>
      <c r="T3860" s="212"/>
      <c r="U3860" s="212"/>
      <c r="V3860" s="212"/>
      <c r="W3860" s="212"/>
      <c r="X3860" s="212"/>
      <c r="Y3860" s="212">
        <v>1373</v>
      </c>
      <c r="Z3860" s="212" t="s">
        <v>386</v>
      </c>
      <c r="AA3860" s="212" t="s">
        <v>387</v>
      </c>
      <c r="AB3860" s="212">
        <v>29254.17</v>
      </c>
      <c r="AC3860" s="212">
        <v>36275.17</v>
      </c>
      <c r="AD3860" s="212">
        <v>1</v>
      </c>
      <c r="AE3860" s="212">
        <v>0</v>
      </c>
      <c r="AF3860" s="212">
        <v>1</v>
      </c>
      <c r="AG3860" s="212">
        <v>0</v>
      </c>
      <c r="AH3860" s="212">
        <v>29254.17</v>
      </c>
      <c r="AI3860" s="212">
        <v>36275.17</v>
      </c>
      <c r="AJ3860" s="212">
        <v>0</v>
      </c>
      <c r="AK3860" s="212">
        <v>0</v>
      </c>
      <c r="AL3860" s="212">
        <v>0</v>
      </c>
      <c r="AM3860">
        <v>1</v>
      </c>
      <c r="AN3860" t="str">
        <f>VLOOKUP(H3860,'Base Art'!$A:$AJ,36,FALSE)</f>
        <v>ARCOR S.A.I.C.</v>
      </c>
    </row>
    <row r="3861" spans="1:40" x14ac:dyDescent="0.25">
      <c r="A3861" s="212" t="s">
        <v>7665</v>
      </c>
      <c r="B3861" s="212">
        <v>1</v>
      </c>
      <c r="C3861" s="212" t="s">
        <v>7666</v>
      </c>
      <c r="D3861" s="212" t="s">
        <v>175</v>
      </c>
      <c r="E3861" s="212">
        <v>56</v>
      </c>
      <c r="F3861" s="212" t="s">
        <v>176</v>
      </c>
      <c r="G3861" s="212" t="s">
        <v>1326</v>
      </c>
      <c r="H3861" s="212">
        <v>11016</v>
      </c>
      <c r="I3861" s="212" t="s">
        <v>1327</v>
      </c>
      <c r="J3861" s="212">
        <v>1349</v>
      </c>
      <c r="K3861" s="212" t="s">
        <v>1312</v>
      </c>
      <c r="L3861" s="212" t="s">
        <v>1313</v>
      </c>
      <c r="M3861" s="212"/>
      <c r="N3861" s="212"/>
      <c r="O3861" s="212"/>
      <c r="P3861" s="212"/>
      <c r="Q3861" s="212"/>
      <c r="R3861" s="212"/>
      <c r="S3861" s="212"/>
      <c r="T3861" s="212"/>
      <c r="U3861" s="212"/>
      <c r="V3861" s="212"/>
      <c r="W3861" s="212"/>
      <c r="X3861" s="212"/>
      <c r="Y3861" s="212">
        <v>1375</v>
      </c>
      <c r="Z3861" s="212" t="s">
        <v>314</v>
      </c>
      <c r="AA3861" s="212" t="s">
        <v>315</v>
      </c>
      <c r="AB3861" s="212">
        <v>21535.258000000002</v>
      </c>
      <c r="AC3861" s="212">
        <v>26373.047999999999</v>
      </c>
      <c r="AD3861" s="212">
        <v>30</v>
      </c>
      <c r="AE3861" s="212">
        <v>0</v>
      </c>
      <c r="AF3861" s="212">
        <v>30</v>
      </c>
      <c r="AG3861" s="212">
        <v>0</v>
      </c>
      <c r="AH3861" s="212">
        <v>646057.75</v>
      </c>
      <c r="AI3861" s="212">
        <v>791191.43</v>
      </c>
      <c r="AJ3861" s="212">
        <v>2</v>
      </c>
      <c r="AK3861" s="212">
        <v>15</v>
      </c>
      <c r="AL3861" s="212">
        <v>0</v>
      </c>
      <c r="AM3861">
        <v>1</v>
      </c>
      <c r="AN3861" t="str">
        <f>VLOOKUP(H3861,'Base Art'!$A:$AJ,36,FALSE)</f>
        <v>AGROINDUSTRIAS BAIRES</v>
      </c>
    </row>
    <row r="3862" spans="1:40" x14ac:dyDescent="0.25">
      <c r="A3862" s="212" t="s">
        <v>7665</v>
      </c>
      <c r="B3862" s="212">
        <v>1</v>
      </c>
      <c r="C3862" s="212" t="s">
        <v>7666</v>
      </c>
      <c r="D3862" s="212" t="s">
        <v>175</v>
      </c>
      <c r="E3862" s="212">
        <v>56</v>
      </c>
      <c r="F3862" s="212" t="s">
        <v>176</v>
      </c>
      <c r="G3862" s="212" t="s">
        <v>910</v>
      </c>
      <c r="H3862" s="212">
        <v>11064</v>
      </c>
      <c r="I3862" s="212" t="s">
        <v>911</v>
      </c>
      <c r="J3862" s="212">
        <v>1467</v>
      </c>
      <c r="K3862" s="212" t="s">
        <v>912</v>
      </c>
      <c r="L3862" s="212" t="s">
        <v>913</v>
      </c>
      <c r="M3862" s="212"/>
      <c r="N3862" s="212"/>
      <c r="O3862" s="212"/>
      <c r="P3862" s="212"/>
      <c r="Q3862" s="212"/>
      <c r="R3862" s="212"/>
      <c r="S3862" s="212"/>
      <c r="T3862" s="212"/>
      <c r="U3862" s="212"/>
      <c r="V3862" s="212"/>
      <c r="W3862" s="212"/>
      <c r="X3862" s="212"/>
      <c r="Y3862" s="212">
        <v>1374</v>
      </c>
      <c r="Z3862" s="212" t="s">
        <v>336</v>
      </c>
      <c r="AA3862" s="212" t="s">
        <v>337</v>
      </c>
      <c r="AB3862" s="212">
        <v>79274.399999999994</v>
      </c>
      <c r="AC3862" s="212">
        <v>98300.255999999994</v>
      </c>
      <c r="AD3862" s="212">
        <v>6.25E-2</v>
      </c>
      <c r="AE3862" s="212">
        <v>0</v>
      </c>
      <c r="AF3862" s="212">
        <v>6.25E-2</v>
      </c>
      <c r="AG3862" s="212">
        <v>0</v>
      </c>
      <c r="AH3862" s="212">
        <v>4954.6499999999996</v>
      </c>
      <c r="AI3862" s="212">
        <v>6143.77</v>
      </c>
      <c r="AJ3862" s="212">
        <v>0</v>
      </c>
      <c r="AK3862" s="212">
        <v>0</v>
      </c>
      <c r="AL3862" s="212">
        <v>0</v>
      </c>
      <c r="AM3862">
        <v>1</v>
      </c>
      <c r="AN3862" t="str">
        <f>VLOOKUP(H3862,'Base Art'!$A:$AJ,36,FALSE)</f>
        <v>LHERITIER ARGENTINA S.A.</v>
      </c>
    </row>
    <row r="3863" spans="1:40" x14ac:dyDescent="0.25">
      <c r="A3863" s="212" t="s">
        <v>7665</v>
      </c>
      <c r="B3863" s="212">
        <v>1</v>
      </c>
      <c r="C3863" s="212" t="s">
        <v>7666</v>
      </c>
      <c r="D3863" s="212" t="s">
        <v>175</v>
      </c>
      <c r="E3863" s="212">
        <v>56</v>
      </c>
      <c r="F3863" s="212" t="s">
        <v>176</v>
      </c>
      <c r="G3863" s="212" t="s">
        <v>1190</v>
      </c>
      <c r="H3863" s="212">
        <v>11085</v>
      </c>
      <c r="I3863" s="212" t="s">
        <v>1191</v>
      </c>
      <c r="J3863" s="212">
        <v>1192</v>
      </c>
      <c r="K3863" s="212" t="s">
        <v>932</v>
      </c>
      <c r="L3863" s="212" t="s">
        <v>933</v>
      </c>
      <c r="M3863" s="212"/>
      <c r="N3863" s="212"/>
      <c r="O3863" s="212"/>
      <c r="P3863" s="212">
        <v>1112</v>
      </c>
      <c r="Q3863" s="212" t="s">
        <v>1010</v>
      </c>
      <c r="R3863" s="212" t="s">
        <v>1011</v>
      </c>
      <c r="S3863" s="212"/>
      <c r="T3863" s="212"/>
      <c r="U3863" s="212"/>
      <c r="V3863" s="212"/>
      <c r="W3863" s="212"/>
      <c r="X3863" s="212"/>
      <c r="Y3863" s="212">
        <v>1375</v>
      </c>
      <c r="Z3863" s="212" t="s">
        <v>314</v>
      </c>
      <c r="AA3863" s="212" t="s">
        <v>315</v>
      </c>
      <c r="AB3863" s="212">
        <v>26976.612000000001</v>
      </c>
      <c r="AC3863" s="212">
        <v>32641.7</v>
      </c>
      <c r="AD3863" s="212">
        <v>2</v>
      </c>
      <c r="AE3863" s="212">
        <v>0</v>
      </c>
      <c r="AF3863" s="212">
        <v>2</v>
      </c>
      <c r="AG3863" s="212">
        <v>0</v>
      </c>
      <c r="AH3863" s="212">
        <v>53953.22</v>
      </c>
      <c r="AI3863" s="212">
        <v>65283.4</v>
      </c>
      <c r="AJ3863" s="212">
        <v>0</v>
      </c>
      <c r="AK3863" s="212">
        <v>0</v>
      </c>
      <c r="AL3863" s="212">
        <v>0</v>
      </c>
      <c r="AM3863">
        <v>1</v>
      </c>
      <c r="AN3863" t="str">
        <f>VLOOKUP(H3863,'Base Art'!$A:$AJ,36,FALSE)</f>
        <v>NUTRIPET S.A.U.</v>
      </c>
    </row>
    <row r="3864" spans="1:40" x14ac:dyDescent="0.25">
      <c r="A3864" s="212" t="s">
        <v>7665</v>
      </c>
      <c r="B3864" s="212">
        <v>1</v>
      </c>
      <c r="C3864" s="212" t="s">
        <v>7666</v>
      </c>
      <c r="D3864" s="212" t="s">
        <v>175</v>
      </c>
      <c r="E3864" s="212">
        <v>56</v>
      </c>
      <c r="F3864" s="212" t="s">
        <v>176</v>
      </c>
      <c r="G3864" s="212" t="s">
        <v>918</v>
      </c>
      <c r="H3864" s="212">
        <v>11093</v>
      </c>
      <c r="I3864" s="212" t="s">
        <v>919</v>
      </c>
      <c r="J3864" s="212">
        <v>1351</v>
      </c>
      <c r="K3864" s="212" t="s">
        <v>470</v>
      </c>
      <c r="L3864" s="212" t="s">
        <v>471</v>
      </c>
      <c r="M3864" s="212"/>
      <c r="N3864" s="212"/>
      <c r="O3864" s="212"/>
      <c r="P3864" s="212">
        <v>1141</v>
      </c>
      <c r="Q3864" s="212" t="s">
        <v>472</v>
      </c>
      <c r="R3864" s="212" t="s">
        <v>473</v>
      </c>
      <c r="S3864" s="212"/>
      <c r="T3864" s="212"/>
      <c r="U3864" s="212"/>
      <c r="V3864" s="212"/>
      <c r="W3864" s="212"/>
      <c r="X3864" s="212"/>
      <c r="Y3864" s="212">
        <v>1372</v>
      </c>
      <c r="Z3864" s="212" t="s">
        <v>346</v>
      </c>
      <c r="AA3864" s="212" t="s">
        <v>347</v>
      </c>
      <c r="AB3864" s="212">
        <v>264368.62</v>
      </c>
      <c r="AC3864" s="212">
        <v>327817.09399999998</v>
      </c>
      <c r="AD3864" s="212">
        <v>4.1700000000000001E-2</v>
      </c>
      <c r="AE3864" s="212">
        <v>0</v>
      </c>
      <c r="AF3864" s="212">
        <v>4.1700000000000001E-2</v>
      </c>
      <c r="AG3864" s="212">
        <v>0</v>
      </c>
      <c r="AH3864" s="212">
        <v>11015.36</v>
      </c>
      <c r="AI3864" s="212">
        <v>13659.05</v>
      </c>
      <c r="AJ3864" s="212">
        <v>0</v>
      </c>
      <c r="AK3864" s="212">
        <v>0</v>
      </c>
      <c r="AL3864" s="212">
        <v>0</v>
      </c>
      <c r="AM3864">
        <v>1</v>
      </c>
      <c r="AN3864" t="str">
        <f>VLOOKUP(H3864,'Base Art'!$A:$AJ,36,FALSE)</f>
        <v>FERRERO ARGENTINA S.A.</v>
      </c>
    </row>
    <row r="3865" spans="1:40" x14ac:dyDescent="0.25">
      <c r="A3865" s="212" t="s">
        <v>7665</v>
      </c>
      <c r="B3865" s="212">
        <v>1</v>
      </c>
      <c r="C3865" s="212" t="s">
        <v>7666</v>
      </c>
      <c r="D3865" s="212" t="s">
        <v>175</v>
      </c>
      <c r="E3865" s="212">
        <v>56</v>
      </c>
      <c r="F3865" s="212" t="s">
        <v>176</v>
      </c>
      <c r="G3865" s="212" t="s">
        <v>1238</v>
      </c>
      <c r="H3865" s="212">
        <v>11146</v>
      </c>
      <c r="I3865" s="212" t="s">
        <v>1239</v>
      </c>
      <c r="J3865" s="212">
        <v>1193</v>
      </c>
      <c r="K3865" s="212" t="s">
        <v>506</v>
      </c>
      <c r="L3865" s="212" t="s">
        <v>507</v>
      </c>
      <c r="M3865" s="212"/>
      <c r="N3865" s="212"/>
      <c r="O3865" s="212"/>
      <c r="P3865" s="212"/>
      <c r="Q3865" s="212"/>
      <c r="R3865" s="212"/>
      <c r="S3865" s="212"/>
      <c r="T3865" s="212"/>
      <c r="U3865" s="212"/>
      <c r="V3865" s="212"/>
      <c r="W3865" s="212"/>
      <c r="X3865" s="212"/>
      <c r="Y3865" s="212">
        <v>1375</v>
      </c>
      <c r="Z3865" s="212" t="s">
        <v>314</v>
      </c>
      <c r="AA3865" s="212" t="s">
        <v>315</v>
      </c>
      <c r="AB3865" s="212">
        <v>54350.362999999998</v>
      </c>
      <c r="AC3865" s="212">
        <v>65763.94</v>
      </c>
      <c r="AD3865" s="212">
        <v>2</v>
      </c>
      <c r="AE3865" s="212">
        <v>0</v>
      </c>
      <c r="AF3865" s="212">
        <v>2</v>
      </c>
      <c r="AG3865" s="212">
        <v>0</v>
      </c>
      <c r="AH3865" s="212">
        <v>108700.73</v>
      </c>
      <c r="AI3865" s="212">
        <v>131527.88</v>
      </c>
      <c r="AJ3865" s="212">
        <v>1</v>
      </c>
      <c r="AK3865" s="212">
        <v>2</v>
      </c>
      <c r="AL3865" s="212">
        <v>0</v>
      </c>
      <c r="AM3865">
        <v>1</v>
      </c>
      <c r="AN3865" t="str">
        <f>VLOOKUP(H3865,'Base Art'!$A:$AJ,36,FALSE)</f>
        <v>MASTERFOODS ARGENTINA LTD.</v>
      </c>
    </row>
    <row r="3866" spans="1:40" x14ac:dyDescent="0.25">
      <c r="A3866" s="212" t="s">
        <v>7665</v>
      </c>
      <c r="B3866" s="212">
        <v>1</v>
      </c>
      <c r="C3866" s="212" t="s">
        <v>7666</v>
      </c>
      <c r="D3866" s="212" t="s">
        <v>175</v>
      </c>
      <c r="E3866" s="212">
        <v>56</v>
      </c>
      <c r="F3866" s="212" t="s">
        <v>176</v>
      </c>
      <c r="G3866" s="212" t="s">
        <v>1194</v>
      </c>
      <c r="H3866" s="212">
        <v>11147</v>
      </c>
      <c r="I3866" s="212" t="s">
        <v>1195</v>
      </c>
      <c r="J3866" s="212">
        <v>1194</v>
      </c>
      <c r="K3866" s="212" t="s">
        <v>310</v>
      </c>
      <c r="L3866" s="212" t="s">
        <v>311</v>
      </c>
      <c r="M3866" s="212"/>
      <c r="N3866" s="212"/>
      <c r="O3866" s="212"/>
      <c r="P3866" s="212"/>
      <c r="Q3866" s="212"/>
      <c r="R3866" s="212"/>
      <c r="S3866" s="212"/>
      <c r="T3866" s="212"/>
      <c r="U3866" s="212"/>
      <c r="V3866" s="212"/>
      <c r="W3866" s="212"/>
      <c r="X3866" s="212"/>
      <c r="Y3866" s="212">
        <v>1375</v>
      </c>
      <c r="Z3866" s="212" t="s">
        <v>314</v>
      </c>
      <c r="AA3866" s="212" t="s">
        <v>315</v>
      </c>
      <c r="AB3866" s="212">
        <v>39250.195</v>
      </c>
      <c r="AC3866" s="212">
        <v>47492.735999999997</v>
      </c>
      <c r="AD3866" s="212">
        <v>6</v>
      </c>
      <c r="AE3866" s="212">
        <v>0</v>
      </c>
      <c r="AF3866" s="212">
        <v>6</v>
      </c>
      <c r="AG3866" s="212">
        <v>0</v>
      </c>
      <c r="AH3866" s="212">
        <v>235501.17</v>
      </c>
      <c r="AI3866" s="212">
        <v>284956.42</v>
      </c>
      <c r="AJ3866" s="212">
        <v>0</v>
      </c>
      <c r="AK3866" s="212">
        <v>0</v>
      </c>
      <c r="AL3866" s="212">
        <v>0</v>
      </c>
      <c r="AM3866">
        <v>1</v>
      </c>
      <c r="AN3866" t="str">
        <f>VLOOKUP(H3866,'Base Art'!$A:$AJ,36,FALSE)</f>
        <v>MASTERFOODS ARGENTINA LTD.</v>
      </c>
    </row>
    <row r="3867" spans="1:40" x14ac:dyDescent="0.25">
      <c r="A3867" s="212" t="s">
        <v>7665</v>
      </c>
      <c r="B3867" s="212">
        <v>1</v>
      </c>
      <c r="C3867" s="212" t="s">
        <v>7666</v>
      </c>
      <c r="D3867" s="212" t="s">
        <v>175</v>
      </c>
      <c r="E3867" s="212">
        <v>56</v>
      </c>
      <c r="F3867" s="212" t="s">
        <v>176</v>
      </c>
      <c r="G3867" s="212" t="s">
        <v>7797</v>
      </c>
      <c r="H3867" s="212">
        <v>11191</v>
      </c>
      <c r="I3867" s="212" t="s">
        <v>6915</v>
      </c>
      <c r="J3867" s="212">
        <v>1194</v>
      </c>
      <c r="K3867" s="212" t="s">
        <v>310</v>
      </c>
      <c r="L3867" s="212" t="s">
        <v>311</v>
      </c>
      <c r="M3867" s="212"/>
      <c r="N3867" s="212"/>
      <c r="O3867" s="212"/>
      <c r="P3867" s="212"/>
      <c r="Q3867" s="212"/>
      <c r="R3867" s="212"/>
      <c r="S3867" s="212"/>
      <c r="T3867" s="212"/>
      <c r="U3867" s="212"/>
      <c r="V3867" s="212"/>
      <c r="W3867" s="212"/>
      <c r="X3867" s="212"/>
      <c r="Y3867" s="212">
        <v>1375</v>
      </c>
      <c r="Z3867" s="212" t="s">
        <v>314</v>
      </c>
      <c r="AA3867" s="212" t="s">
        <v>315</v>
      </c>
      <c r="AB3867" s="212">
        <v>42041.402000000002</v>
      </c>
      <c r="AC3867" s="212">
        <v>50870.095999999998</v>
      </c>
      <c r="AD3867" s="212">
        <v>6</v>
      </c>
      <c r="AE3867" s="212">
        <v>0</v>
      </c>
      <c r="AF3867" s="212">
        <v>6</v>
      </c>
      <c r="AG3867" s="212">
        <v>0</v>
      </c>
      <c r="AH3867" s="212">
        <v>252248.41</v>
      </c>
      <c r="AI3867" s="212">
        <v>305220.58</v>
      </c>
      <c r="AJ3867" s="212">
        <v>2</v>
      </c>
      <c r="AK3867" s="212">
        <v>3</v>
      </c>
      <c r="AL3867" s="212">
        <v>0</v>
      </c>
      <c r="AM3867">
        <v>1</v>
      </c>
      <c r="AN3867" t="str">
        <f>VLOOKUP(H3867,'Base Art'!$A:$AJ,36,FALSE)</f>
        <v>MASTERFOODS ARGENTINA LTD.</v>
      </c>
    </row>
    <row r="3868" spans="1:40" x14ac:dyDescent="0.25">
      <c r="A3868" s="212" t="s">
        <v>7665</v>
      </c>
      <c r="B3868" s="212">
        <v>1</v>
      </c>
      <c r="C3868" s="212" t="s">
        <v>7666</v>
      </c>
      <c r="D3868" s="212" t="s">
        <v>175</v>
      </c>
      <c r="E3868" s="212">
        <v>56</v>
      </c>
      <c r="F3868" s="212" t="s">
        <v>176</v>
      </c>
      <c r="G3868" s="212" t="s">
        <v>7798</v>
      </c>
      <c r="H3868" s="212">
        <v>11230</v>
      </c>
      <c r="I3868" s="212" t="s">
        <v>6986</v>
      </c>
      <c r="J3868" s="212"/>
      <c r="K3868" s="212"/>
      <c r="L3868" s="212"/>
      <c r="M3868" s="212"/>
      <c r="N3868" s="212"/>
      <c r="O3868" s="212"/>
      <c r="P3868" s="212">
        <v>1365</v>
      </c>
      <c r="Q3868" s="212" t="s">
        <v>1052</v>
      </c>
      <c r="R3868" s="212" t="s">
        <v>1053</v>
      </c>
      <c r="S3868" s="212"/>
      <c r="T3868" s="212"/>
      <c r="U3868" s="212"/>
      <c r="V3868" s="212"/>
      <c r="W3868" s="212"/>
      <c r="X3868" s="212"/>
      <c r="Y3868" s="212">
        <v>1374</v>
      </c>
      <c r="Z3868" s="212" t="s">
        <v>336</v>
      </c>
      <c r="AA3868" s="212" t="s">
        <v>337</v>
      </c>
      <c r="AB3868" s="212">
        <v>161445.96599999999</v>
      </c>
      <c r="AC3868" s="212">
        <v>200192.99600000001</v>
      </c>
      <c r="AD3868" s="212">
        <v>8.3299999999999999E-2</v>
      </c>
      <c r="AE3868" s="212">
        <v>0</v>
      </c>
      <c r="AF3868" s="212">
        <v>8.3299999999999999E-2</v>
      </c>
      <c r="AG3868" s="212">
        <v>0</v>
      </c>
      <c r="AH3868" s="212">
        <v>13453.83</v>
      </c>
      <c r="AI3868" s="212">
        <v>16682.75</v>
      </c>
      <c r="AJ3868" s="212">
        <v>0</v>
      </c>
      <c r="AK3868" s="212">
        <v>0</v>
      </c>
      <c r="AL3868" s="212">
        <v>0</v>
      </c>
      <c r="AM3868">
        <v>1</v>
      </c>
      <c r="AN3868" t="str">
        <f>VLOOKUP(H3868,'Base Art'!$A:$AJ,36,FALSE)</f>
        <v>IMPORTADORA SUDAMERICANA S.R.L.</v>
      </c>
    </row>
    <row r="3869" spans="1:40" x14ac:dyDescent="0.25">
      <c r="A3869" s="212" t="s">
        <v>7665</v>
      </c>
      <c r="B3869" s="212">
        <v>1</v>
      </c>
      <c r="C3869" s="212" t="s">
        <v>7666</v>
      </c>
      <c r="D3869" s="212" t="s">
        <v>175</v>
      </c>
      <c r="E3869" s="212">
        <v>56</v>
      </c>
      <c r="F3869" s="212" t="s">
        <v>176</v>
      </c>
      <c r="G3869" s="212" t="s">
        <v>1756</v>
      </c>
      <c r="H3869" s="212">
        <v>11312</v>
      </c>
      <c r="I3869" s="212" t="s">
        <v>1757</v>
      </c>
      <c r="J3869" s="212">
        <v>1204</v>
      </c>
      <c r="K3869" s="212" t="s">
        <v>492</v>
      </c>
      <c r="L3869" s="212" t="s">
        <v>493</v>
      </c>
      <c r="M3869" s="212"/>
      <c r="N3869" s="212"/>
      <c r="O3869" s="212"/>
      <c r="P3869" s="212">
        <v>1201</v>
      </c>
      <c r="Q3869" s="212" t="s">
        <v>808</v>
      </c>
      <c r="R3869" s="212" t="s">
        <v>809</v>
      </c>
      <c r="S3869" s="212"/>
      <c r="T3869" s="212"/>
      <c r="U3869" s="212"/>
      <c r="V3869" s="212"/>
      <c r="W3869" s="212"/>
      <c r="X3869" s="212"/>
      <c r="Y3869" s="212"/>
      <c r="Z3869" s="212"/>
      <c r="AA3869" s="212"/>
      <c r="AB3869" s="212">
        <v>164498.98499999999</v>
      </c>
      <c r="AC3869" s="212">
        <v>203978.73499999999</v>
      </c>
      <c r="AD3869" s="212">
        <v>0.25</v>
      </c>
      <c r="AE3869" s="212">
        <v>0</v>
      </c>
      <c r="AF3869" s="212">
        <v>0.25</v>
      </c>
      <c r="AG3869" s="212">
        <v>0</v>
      </c>
      <c r="AH3869" s="212">
        <v>41124.75</v>
      </c>
      <c r="AI3869" s="212">
        <v>50994.68</v>
      </c>
      <c r="AJ3869" s="212">
        <v>1</v>
      </c>
      <c r="AK3869" s="212">
        <v>0.25</v>
      </c>
      <c r="AL3869" s="212">
        <v>0</v>
      </c>
      <c r="AM3869">
        <v>1</v>
      </c>
      <c r="AN3869" t="str">
        <f>VLOOKUP(H3869,'Base Art'!$A:$AJ,36,FALSE)</f>
        <v>FERRERO ARGENTINA S.A.</v>
      </c>
    </row>
    <row r="3870" spans="1:40" x14ac:dyDescent="0.25">
      <c r="A3870" s="212" t="s">
        <v>7665</v>
      </c>
      <c r="B3870" s="212">
        <v>1</v>
      </c>
      <c r="C3870" s="212" t="s">
        <v>7666</v>
      </c>
      <c r="D3870" s="212" t="s">
        <v>175</v>
      </c>
      <c r="E3870" s="212">
        <v>56</v>
      </c>
      <c r="F3870" s="212" t="s">
        <v>176</v>
      </c>
      <c r="G3870" s="212" t="s">
        <v>7768</v>
      </c>
      <c r="H3870" s="212">
        <v>11417</v>
      </c>
      <c r="I3870" s="212" t="s">
        <v>7340</v>
      </c>
      <c r="J3870" s="212"/>
      <c r="K3870" s="212"/>
      <c r="L3870" s="212"/>
      <c r="M3870" s="212"/>
      <c r="N3870" s="212"/>
      <c r="O3870" s="212"/>
      <c r="P3870" s="212">
        <v>1365</v>
      </c>
      <c r="Q3870" s="212" t="s">
        <v>1052</v>
      </c>
      <c r="R3870" s="212" t="s">
        <v>1053</v>
      </c>
      <c r="S3870" s="212"/>
      <c r="T3870" s="212"/>
      <c r="U3870" s="212"/>
      <c r="V3870" s="212"/>
      <c r="W3870" s="212"/>
      <c r="X3870" s="212"/>
      <c r="Y3870" s="212"/>
      <c r="Z3870" s="212"/>
      <c r="AA3870" s="212"/>
      <c r="AB3870" s="212">
        <v>196601.32500000001</v>
      </c>
      <c r="AC3870" s="212">
        <v>243785.633</v>
      </c>
      <c r="AD3870" s="212">
        <v>6.25E-2</v>
      </c>
      <c r="AE3870" s="212">
        <v>0</v>
      </c>
      <c r="AF3870" s="212">
        <v>6.25E-2</v>
      </c>
      <c r="AG3870" s="212">
        <v>0</v>
      </c>
      <c r="AH3870" s="212">
        <v>12287.58</v>
      </c>
      <c r="AI3870" s="212">
        <v>15236.6</v>
      </c>
      <c r="AJ3870" s="212">
        <v>0</v>
      </c>
      <c r="AK3870" s="212">
        <v>0</v>
      </c>
      <c r="AL3870" s="212">
        <v>0</v>
      </c>
      <c r="AM3870">
        <v>1</v>
      </c>
      <c r="AN3870" t="str">
        <f>VLOOKUP(H3870,'Base Art'!$A:$AJ,36,FALSE)</f>
        <v>IMPORTADORA SUDAMERICANA S.R.L.</v>
      </c>
    </row>
    <row r="3871" spans="1:40" x14ac:dyDescent="0.25">
      <c r="A3871" s="212" t="s">
        <v>7665</v>
      </c>
      <c r="B3871" s="212">
        <v>1</v>
      </c>
      <c r="C3871" s="212" t="s">
        <v>7666</v>
      </c>
      <c r="D3871" s="212" t="s">
        <v>175</v>
      </c>
      <c r="E3871" s="212">
        <v>56</v>
      </c>
      <c r="F3871" s="212" t="s">
        <v>176</v>
      </c>
      <c r="G3871" s="212" t="s">
        <v>1611</v>
      </c>
      <c r="H3871" s="212">
        <v>11470</v>
      </c>
      <c r="I3871" s="212" t="s">
        <v>1612</v>
      </c>
      <c r="J3871" s="212">
        <v>1257</v>
      </c>
      <c r="K3871" s="212" t="s">
        <v>774</v>
      </c>
      <c r="L3871" s="212" t="s">
        <v>775</v>
      </c>
      <c r="M3871" s="212"/>
      <c r="N3871" s="212"/>
      <c r="O3871" s="212"/>
      <c r="P3871" s="212">
        <v>1101</v>
      </c>
      <c r="Q3871" s="212" t="s">
        <v>776</v>
      </c>
      <c r="R3871" s="212" t="s">
        <v>777</v>
      </c>
      <c r="S3871" s="212"/>
      <c r="T3871" s="212"/>
      <c r="U3871" s="212"/>
      <c r="V3871" s="212"/>
      <c r="W3871" s="212"/>
      <c r="X3871" s="212"/>
      <c r="Y3871" s="212">
        <v>1375</v>
      </c>
      <c r="Z3871" s="212" t="s">
        <v>314</v>
      </c>
      <c r="AA3871" s="212" t="s">
        <v>315</v>
      </c>
      <c r="AB3871" s="212">
        <v>21413.654999999999</v>
      </c>
      <c r="AC3871" s="212">
        <v>26552.933000000001</v>
      </c>
      <c r="AD3871" s="212">
        <v>1</v>
      </c>
      <c r="AE3871" s="212">
        <v>0</v>
      </c>
      <c r="AF3871" s="212">
        <v>1</v>
      </c>
      <c r="AG3871" s="212">
        <v>0</v>
      </c>
      <c r="AH3871" s="212">
        <v>21413.66</v>
      </c>
      <c r="AI3871" s="212">
        <v>26552.93</v>
      </c>
      <c r="AJ3871" s="212">
        <v>0</v>
      </c>
      <c r="AK3871" s="212">
        <v>0</v>
      </c>
      <c r="AL3871" s="212">
        <v>0</v>
      </c>
      <c r="AM3871">
        <v>1</v>
      </c>
      <c r="AN3871" t="str">
        <f>VLOOKUP(H3871,'Base Art'!$A:$AJ,36,FALSE)</f>
        <v>NUTRIPET S.A.U.</v>
      </c>
    </row>
    <row r="3872" spans="1:40" x14ac:dyDescent="0.25">
      <c r="A3872" s="212" t="s">
        <v>7665</v>
      </c>
      <c r="B3872" s="212">
        <v>1</v>
      </c>
      <c r="C3872" s="212" t="s">
        <v>7666</v>
      </c>
      <c r="D3872" s="212" t="s">
        <v>175</v>
      </c>
      <c r="E3872" s="212">
        <v>56</v>
      </c>
      <c r="F3872" s="212" t="s">
        <v>176</v>
      </c>
      <c r="G3872" s="212" t="s">
        <v>7681</v>
      </c>
      <c r="H3872" s="212">
        <v>11519</v>
      </c>
      <c r="I3872" s="212" t="s">
        <v>7502</v>
      </c>
      <c r="J3872" s="212"/>
      <c r="K3872" s="212"/>
      <c r="L3872" s="212"/>
      <c r="M3872" s="212"/>
      <c r="N3872" s="212"/>
      <c r="O3872" s="212"/>
      <c r="P3872" s="212"/>
      <c r="Q3872" s="212"/>
      <c r="R3872" s="212"/>
      <c r="S3872" s="212"/>
      <c r="T3872" s="212"/>
      <c r="U3872" s="212"/>
      <c r="V3872" s="212"/>
      <c r="W3872" s="212"/>
      <c r="X3872" s="212"/>
      <c r="Y3872" s="212"/>
      <c r="Z3872" s="212"/>
      <c r="AA3872" s="212"/>
      <c r="AB3872" s="212">
        <v>14301</v>
      </c>
      <c r="AC3872" s="212">
        <v>17733.240000000002</v>
      </c>
      <c r="AD3872" s="212">
        <v>5</v>
      </c>
      <c r="AE3872" s="212">
        <v>0</v>
      </c>
      <c r="AF3872" s="212">
        <v>5</v>
      </c>
      <c r="AG3872" s="212">
        <v>0</v>
      </c>
      <c r="AH3872" s="212">
        <v>71505</v>
      </c>
      <c r="AI3872" s="212">
        <v>88666.2</v>
      </c>
      <c r="AJ3872" s="212">
        <v>0</v>
      </c>
      <c r="AK3872" s="212">
        <v>0</v>
      </c>
      <c r="AL3872" s="212">
        <v>0</v>
      </c>
      <c r="AM3872">
        <v>1</v>
      </c>
      <c r="AN3872" t="str">
        <f>VLOOKUP(H3872,'Base Art'!$A:$AJ,36,FALSE)</f>
        <v>DISTRIBUIDORA H&amp;G SRL</v>
      </c>
    </row>
    <row r="3873" spans="1:40" x14ac:dyDescent="0.25">
      <c r="A3873" s="212" t="s">
        <v>7665</v>
      </c>
      <c r="B3873" s="212">
        <v>1</v>
      </c>
      <c r="C3873" s="212" t="s">
        <v>7666</v>
      </c>
      <c r="D3873" s="212" t="s">
        <v>1581</v>
      </c>
      <c r="E3873" s="212">
        <v>57</v>
      </c>
      <c r="F3873" s="212" t="s">
        <v>277</v>
      </c>
      <c r="G3873" s="212" t="s">
        <v>1102</v>
      </c>
      <c r="H3873" s="212">
        <v>4298</v>
      </c>
      <c r="I3873" s="212" t="s">
        <v>1103</v>
      </c>
      <c r="J3873" s="212">
        <v>1194</v>
      </c>
      <c r="K3873" s="212" t="s">
        <v>310</v>
      </c>
      <c r="L3873" s="212" t="s">
        <v>311</v>
      </c>
      <c r="M3873" s="212"/>
      <c r="N3873" s="212"/>
      <c r="O3873" s="212"/>
      <c r="P3873" s="212">
        <v>1106</v>
      </c>
      <c r="Q3873" s="212" t="s">
        <v>1088</v>
      </c>
      <c r="R3873" s="212" t="s">
        <v>1089</v>
      </c>
      <c r="S3873" s="212"/>
      <c r="T3873" s="212"/>
      <c r="U3873" s="212"/>
      <c r="V3873" s="212"/>
      <c r="W3873" s="212"/>
      <c r="X3873" s="212"/>
      <c r="Y3873" s="212">
        <v>1375</v>
      </c>
      <c r="Z3873" s="212" t="s">
        <v>314</v>
      </c>
      <c r="AA3873" s="212" t="s">
        <v>315</v>
      </c>
      <c r="AB3873" s="212">
        <v>43045.275000000001</v>
      </c>
      <c r="AC3873" s="212">
        <v>52403.669000000002</v>
      </c>
      <c r="AD3873" s="212">
        <v>2</v>
      </c>
      <c r="AE3873" s="212">
        <v>0</v>
      </c>
      <c r="AF3873" s="212">
        <v>2</v>
      </c>
      <c r="AG3873" s="212">
        <v>0</v>
      </c>
      <c r="AH3873" s="212">
        <v>86090.55</v>
      </c>
      <c r="AI3873" s="212">
        <v>104807.34</v>
      </c>
      <c r="AJ3873" s="212">
        <v>0</v>
      </c>
      <c r="AK3873" s="212">
        <v>0</v>
      </c>
      <c r="AL3873" s="212">
        <v>0</v>
      </c>
      <c r="AM3873">
        <v>1</v>
      </c>
      <c r="AN3873" t="str">
        <f>VLOOKUP(H3873,'Base Art'!$A:$AJ,36,FALSE)</f>
        <v>MASTERFOODS ARGENTINA LTD.</v>
      </c>
    </row>
    <row r="3874" spans="1:40" x14ac:dyDescent="0.25">
      <c r="A3874" s="212" t="s">
        <v>7665</v>
      </c>
      <c r="B3874" s="212">
        <v>1</v>
      </c>
      <c r="C3874" s="212" t="s">
        <v>7666</v>
      </c>
      <c r="D3874" s="212" t="s">
        <v>1581</v>
      </c>
      <c r="E3874" s="212">
        <v>57</v>
      </c>
      <c r="F3874" s="212" t="s">
        <v>277</v>
      </c>
      <c r="G3874" s="212" t="s">
        <v>1104</v>
      </c>
      <c r="H3874" s="212">
        <v>4302</v>
      </c>
      <c r="I3874" s="212" t="s">
        <v>1105</v>
      </c>
      <c r="J3874" s="212">
        <v>1194</v>
      </c>
      <c r="K3874" s="212" t="s">
        <v>310</v>
      </c>
      <c r="L3874" s="212" t="s">
        <v>311</v>
      </c>
      <c r="M3874" s="212"/>
      <c r="N3874" s="212"/>
      <c r="O3874" s="212"/>
      <c r="P3874" s="212">
        <v>1106</v>
      </c>
      <c r="Q3874" s="212" t="s">
        <v>1088</v>
      </c>
      <c r="R3874" s="212" t="s">
        <v>1089</v>
      </c>
      <c r="S3874" s="212"/>
      <c r="T3874" s="212"/>
      <c r="U3874" s="212"/>
      <c r="V3874" s="212"/>
      <c r="W3874" s="212"/>
      <c r="X3874" s="212"/>
      <c r="Y3874" s="212">
        <v>1375</v>
      </c>
      <c r="Z3874" s="212" t="s">
        <v>314</v>
      </c>
      <c r="AA3874" s="212" t="s">
        <v>315</v>
      </c>
      <c r="AB3874" s="212">
        <v>40155.665999999997</v>
      </c>
      <c r="AC3874" s="212">
        <v>49190.692000000003</v>
      </c>
      <c r="AD3874" s="212">
        <v>1</v>
      </c>
      <c r="AE3874" s="212">
        <v>0</v>
      </c>
      <c r="AF3874" s="212">
        <v>1</v>
      </c>
      <c r="AG3874" s="212">
        <v>0</v>
      </c>
      <c r="AH3874" s="212">
        <v>40155.67</v>
      </c>
      <c r="AI3874" s="212">
        <v>49190.69</v>
      </c>
      <c r="AJ3874" s="212">
        <v>0</v>
      </c>
      <c r="AK3874" s="212">
        <v>0</v>
      </c>
      <c r="AL3874" s="212">
        <v>0</v>
      </c>
      <c r="AM3874">
        <v>1</v>
      </c>
      <c r="AN3874" t="str">
        <f>VLOOKUP(H3874,'Base Art'!$A:$AJ,36,FALSE)</f>
        <v>MASTERFOODS ARGENTINA LTD.</v>
      </c>
    </row>
    <row r="3875" spans="1:40" x14ac:dyDescent="0.25">
      <c r="A3875" s="212" t="s">
        <v>7665</v>
      </c>
      <c r="B3875" s="212">
        <v>1</v>
      </c>
      <c r="C3875" s="212" t="s">
        <v>7666</v>
      </c>
      <c r="D3875" s="212" t="s">
        <v>1581</v>
      </c>
      <c r="E3875" s="212">
        <v>57</v>
      </c>
      <c r="F3875" s="212" t="s">
        <v>277</v>
      </c>
      <c r="G3875" s="212" t="s">
        <v>1134</v>
      </c>
      <c r="H3875" s="212">
        <v>6941</v>
      </c>
      <c r="I3875" s="212" t="s">
        <v>1135</v>
      </c>
      <c r="J3875" s="212">
        <v>1192</v>
      </c>
      <c r="K3875" s="212" t="s">
        <v>932</v>
      </c>
      <c r="L3875" s="212" t="s">
        <v>933</v>
      </c>
      <c r="M3875" s="212"/>
      <c r="N3875" s="212"/>
      <c r="O3875" s="212"/>
      <c r="P3875" s="212">
        <v>1101</v>
      </c>
      <c r="Q3875" s="212" t="s">
        <v>776</v>
      </c>
      <c r="R3875" s="212" t="s">
        <v>777</v>
      </c>
      <c r="S3875" s="212"/>
      <c r="T3875" s="212"/>
      <c r="U3875" s="212"/>
      <c r="V3875" s="212"/>
      <c r="W3875" s="212"/>
      <c r="X3875" s="212"/>
      <c r="Y3875" s="212">
        <v>1375</v>
      </c>
      <c r="Z3875" s="212" t="s">
        <v>314</v>
      </c>
      <c r="AA3875" s="212" t="s">
        <v>315</v>
      </c>
      <c r="AB3875" s="212">
        <v>40391.762000000002</v>
      </c>
      <c r="AC3875" s="212">
        <v>48874.035000000003</v>
      </c>
      <c r="AD3875" s="212">
        <v>0.3125</v>
      </c>
      <c r="AE3875" s="212">
        <v>0</v>
      </c>
      <c r="AF3875" s="212">
        <v>0.3125</v>
      </c>
      <c r="AG3875" s="212">
        <v>0</v>
      </c>
      <c r="AH3875" s="212">
        <v>12622.43</v>
      </c>
      <c r="AI3875" s="212">
        <v>15273.14</v>
      </c>
      <c r="AJ3875" s="212">
        <v>0</v>
      </c>
      <c r="AK3875" s="212">
        <v>0</v>
      </c>
      <c r="AL3875" s="212">
        <v>0</v>
      </c>
      <c r="AM3875">
        <v>1</v>
      </c>
      <c r="AN3875" t="str">
        <f>VLOOKUP(H3875,'Base Art'!$A:$AJ,36,FALSE)</f>
        <v>NUTRIPET S.A.U.</v>
      </c>
    </row>
    <row r="3876" spans="1:40" x14ac:dyDescent="0.25">
      <c r="A3876" s="212" t="s">
        <v>7665</v>
      </c>
      <c r="B3876" s="212">
        <v>1</v>
      </c>
      <c r="C3876" s="212" t="s">
        <v>7666</v>
      </c>
      <c r="D3876" s="212" t="s">
        <v>1581</v>
      </c>
      <c r="E3876" s="212">
        <v>57</v>
      </c>
      <c r="F3876" s="212" t="s">
        <v>277</v>
      </c>
      <c r="G3876" s="212" t="s">
        <v>7683</v>
      </c>
      <c r="H3876" s="212">
        <v>6943</v>
      </c>
      <c r="I3876" s="212" t="s">
        <v>3096</v>
      </c>
      <c r="J3876" s="212">
        <v>1192</v>
      </c>
      <c r="K3876" s="212" t="s">
        <v>932</v>
      </c>
      <c r="L3876" s="212" t="s">
        <v>933</v>
      </c>
      <c r="M3876" s="212"/>
      <c r="N3876" s="212"/>
      <c r="O3876" s="212"/>
      <c r="P3876" s="212">
        <v>1112</v>
      </c>
      <c r="Q3876" s="212" t="s">
        <v>1010</v>
      </c>
      <c r="R3876" s="212" t="s">
        <v>1011</v>
      </c>
      <c r="S3876" s="212"/>
      <c r="T3876" s="212"/>
      <c r="U3876" s="212"/>
      <c r="V3876" s="212"/>
      <c r="W3876" s="212"/>
      <c r="X3876" s="212"/>
      <c r="Y3876" s="212">
        <v>1375</v>
      </c>
      <c r="Z3876" s="212" t="s">
        <v>314</v>
      </c>
      <c r="AA3876" s="212" t="s">
        <v>315</v>
      </c>
      <c r="AB3876" s="212">
        <v>20596.792000000001</v>
      </c>
      <c r="AC3876" s="212">
        <v>25540.022000000001</v>
      </c>
      <c r="AD3876" s="212">
        <v>3</v>
      </c>
      <c r="AE3876" s="212">
        <v>0</v>
      </c>
      <c r="AF3876" s="212">
        <v>3</v>
      </c>
      <c r="AG3876" s="212">
        <v>0</v>
      </c>
      <c r="AH3876" s="212">
        <v>61790.38</v>
      </c>
      <c r="AI3876" s="212">
        <v>76620.070000000007</v>
      </c>
      <c r="AJ3876" s="212">
        <v>0</v>
      </c>
      <c r="AK3876" s="212">
        <v>0</v>
      </c>
      <c r="AL3876" s="212">
        <v>0</v>
      </c>
      <c r="AM3876">
        <v>1</v>
      </c>
      <c r="AN3876" t="str">
        <f>VLOOKUP(H3876,'Base Art'!$A:$AJ,36,FALSE)</f>
        <v>NUTRIPET S.A.U.</v>
      </c>
    </row>
    <row r="3877" spans="1:40" x14ac:dyDescent="0.25">
      <c r="A3877" s="212" t="s">
        <v>7665</v>
      </c>
      <c r="B3877" s="212">
        <v>1</v>
      </c>
      <c r="C3877" s="212" t="s">
        <v>7666</v>
      </c>
      <c r="D3877" s="212" t="s">
        <v>1581</v>
      </c>
      <c r="E3877" s="212">
        <v>57</v>
      </c>
      <c r="F3877" s="212" t="s">
        <v>277</v>
      </c>
      <c r="G3877" s="212" t="s">
        <v>1136</v>
      </c>
      <c r="H3877" s="212">
        <v>6944</v>
      </c>
      <c r="I3877" s="212" t="s">
        <v>1137</v>
      </c>
      <c r="J3877" s="212">
        <v>1192</v>
      </c>
      <c r="K3877" s="212" t="s">
        <v>932</v>
      </c>
      <c r="L3877" s="212" t="s">
        <v>933</v>
      </c>
      <c r="M3877" s="212"/>
      <c r="N3877" s="212"/>
      <c r="O3877" s="212"/>
      <c r="P3877" s="212">
        <v>1112</v>
      </c>
      <c r="Q3877" s="212" t="s">
        <v>1010</v>
      </c>
      <c r="R3877" s="212" t="s">
        <v>1011</v>
      </c>
      <c r="S3877" s="212"/>
      <c r="T3877" s="212"/>
      <c r="U3877" s="212"/>
      <c r="V3877" s="212"/>
      <c r="W3877" s="212"/>
      <c r="X3877" s="212"/>
      <c r="Y3877" s="212">
        <v>1375</v>
      </c>
      <c r="Z3877" s="212" t="s">
        <v>314</v>
      </c>
      <c r="AA3877" s="212" t="s">
        <v>315</v>
      </c>
      <c r="AB3877" s="212">
        <v>30695.267</v>
      </c>
      <c r="AC3877" s="212">
        <v>37279.788999999997</v>
      </c>
      <c r="AD3877" s="212">
        <v>7</v>
      </c>
      <c r="AE3877" s="212">
        <v>0</v>
      </c>
      <c r="AF3877" s="212">
        <v>7</v>
      </c>
      <c r="AG3877" s="212">
        <v>0</v>
      </c>
      <c r="AH3877" s="212">
        <v>214866.87</v>
      </c>
      <c r="AI3877" s="212">
        <v>260958.52</v>
      </c>
      <c r="AJ3877" s="212">
        <v>0</v>
      </c>
      <c r="AK3877" s="212">
        <v>0</v>
      </c>
      <c r="AL3877" s="212">
        <v>0</v>
      </c>
      <c r="AM3877">
        <v>1</v>
      </c>
      <c r="AN3877" t="str">
        <f>VLOOKUP(H3877,'Base Art'!$A:$AJ,36,FALSE)</f>
        <v>NUTRIPET S.A.U.</v>
      </c>
    </row>
    <row r="3878" spans="1:40" x14ac:dyDescent="0.25">
      <c r="A3878" s="212" t="s">
        <v>7665</v>
      </c>
      <c r="B3878" s="212">
        <v>1</v>
      </c>
      <c r="C3878" s="212" t="s">
        <v>7666</v>
      </c>
      <c r="D3878" s="212" t="s">
        <v>1581</v>
      </c>
      <c r="E3878" s="212">
        <v>57</v>
      </c>
      <c r="F3878" s="212" t="s">
        <v>277</v>
      </c>
      <c r="G3878" s="212" t="s">
        <v>1432</v>
      </c>
      <c r="H3878" s="212">
        <v>6946</v>
      </c>
      <c r="I3878" s="212" t="s">
        <v>1433</v>
      </c>
      <c r="J3878" s="212">
        <v>1192</v>
      </c>
      <c r="K3878" s="212" t="s">
        <v>932</v>
      </c>
      <c r="L3878" s="212" t="s">
        <v>933</v>
      </c>
      <c r="M3878" s="212"/>
      <c r="N3878" s="212"/>
      <c r="O3878" s="212"/>
      <c r="P3878" s="212">
        <v>1101</v>
      </c>
      <c r="Q3878" s="212" t="s">
        <v>776</v>
      </c>
      <c r="R3878" s="212" t="s">
        <v>777</v>
      </c>
      <c r="S3878" s="212"/>
      <c r="T3878" s="212"/>
      <c r="U3878" s="212"/>
      <c r="V3878" s="212"/>
      <c r="W3878" s="212"/>
      <c r="X3878" s="212"/>
      <c r="Y3878" s="212">
        <v>1375</v>
      </c>
      <c r="Z3878" s="212" t="s">
        <v>314</v>
      </c>
      <c r="AA3878" s="212" t="s">
        <v>315</v>
      </c>
      <c r="AB3878" s="212">
        <v>40391.762000000002</v>
      </c>
      <c r="AC3878" s="212">
        <v>48874.035000000003</v>
      </c>
      <c r="AD3878" s="212">
        <v>0.3125</v>
      </c>
      <c r="AE3878" s="212">
        <v>0</v>
      </c>
      <c r="AF3878" s="212">
        <v>0.3125</v>
      </c>
      <c r="AG3878" s="212">
        <v>0</v>
      </c>
      <c r="AH3878" s="212">
        <v>12622.43</v>
      </c>
      <c r="AI3878" s="212">
        <v>15273.14</v>
      </c>
      <c r="AJ3878" s="212">
        <v>0</v>
      </c>
      <c r="AK3878" s="212">
        <v>0</v>
      </c>
      <c r="AL3878" s="212">
        <v>0</v>
      </c>
      <c r="AM3878">
        <v>1</v>
      </c>
      <c r="AN3878" t="str">
        <f>VLOOKUP(H3878,'Base Art'!$A:$AJ,36,FALSE)</f>
        <v>NUTRIPET S.A.U.</v>
      </c>
    </row>
    <row r="3879" spans="1:40" x14ac:dyDescent="0.25">
      <c r="A3879" s="212" t="s">
        <v>7665</v>
      </c>
      <c r="B3879" s="212">
        <v>1</v>
      </c>
      <c r="C3879" s="212" t="s">
        <v>7666</v>
      </c>
      <c r="D3879" s="212" t="s">
        <v>1581</v>
      </c>
      <c r="E3879" s="212">
        <v>57</v>
      </c>
      <c r="F3879" s="212" t="s">
        <v>277</v>
      </c>
      <c r="G3879" s="212" t="s">
        <v>1589</v>
      </c>
      <c r="H3879" s="212">
        <v>6949</v>
      </c>
      <c r="I3879" s="212" t="s">
        <v>1590</v>
      </c>
      <c r="J3879" s="212">
        <v>1192</v>
      </c>
      <c r="K3879" s="212" t="s">
        <v>932</v>
      </c>
      <c r="L3879" s="212" t="s">
        <v>933</v>
      </c>
      <c r="M3879" s="212"/>
      <c r="N3879" s="212"/>
      <c r="O3879" s="212"/>
      <c r="P3879" s="212">
        <v>1101</v>
      </c>
      <c r="Q3879" s="212" t="s">
        <v>776</v>
      </c>
      <c r="R3879" s="212" t="s">
        <v>777</v>
      </c>
      <c r="S3879" s="212"/>
      <c r="T3879" s="212"/>
      <c r="U3879" s="212"/>
      <c r="V3879" s="212"/>
      <c r="W3879" s="212"/>
      <c r="X3879" s="212"/>
      <c r="Y3879" s="212">
        <v>1375</v>
      </c>
      <c r="Z3879" s="212" t="s">
        <v>314</v>
      </c>
      <c r="AA3879" s="212" t="s">
        <v>315</v>
      </c>
      <c r="AB3879" s="212">
        <v>40391.762000000002</v>
      </c>
      <c r="AC3879" s="212">
        <v>48874.035000000003</v>
      </c>
      <c r="AD3879" s="212">
        <v>0.3125</v>
      </c>
      <c r="AE3879" s="212">
        <v>0</v>
      </c>
      <c r="AF3879" s="212">
        <v>0.3125</v>
      </c>
      <c r="AG3879" s="212">
        <v>0</v>
      </c>
      <c r="AH3879" s="212">
        <v>12622.43</v>
      </c>
      <c r="AI3879" s="212">
        <v>15273.14</v>
      </c>
      <c r="AJ3879" s="212">
        <v>1</v>
      </c>
      <c r="AK3879" s="212">
        <v>0.31</v>
      </c>
      <c r="AL3879" s="212">
        <v>0</v>
      </c>
      <c r="AM3879">
        <v>1</v>
      </c>
      <c r="AN3879" t="str">
        <f>VLOOKUP(H3879,'Base Art'!$A:$AJ,36,FALSE)</f>
        <v>NUTRIPET S.A.U.</v>
      </c>
    </row>
    <row r="3880" spans="1:40" x14ac:dyDescent="0.25">
      <c r="A3880" s="212" t="s">
        <v>7665</v>
      </c>
      <c r="B3880" s="212">
        <v>1</v>
      </c>
      <c r="C3880" s="212" t="s">
        <v>7666</v>
      </c>
      <c r="D3880" s="212" t="s">
        <v>1581</v>
      </c>
      <c r="E3880" s="212">
        <v>57</v>
      </c>
      <c r="F3880" s="212" t="s">
        <v>277</v>
      </c>
      <c r="G3880" s="212" t="s">
        <v>1138</v>
      </c>
      <c r="H3880" s="212">
        <v>6954</v>
      </c>
      <c r="I3880" s="212" t="s">
        <v>1139</v>
      </c>
      <c r="J3880" s="212">
        <v>1192</v>
      </c>
      <c r="K3880" s="212" t="s">
        <v>932</v>
      </c>
      <c r="L3880" s="212" t="s">
        <v>933</v>
      </c>
      <c r="M3880" s="212"/>
      <c r="N3880" s="212"/>
      <c r="O3880" s="212"/>
      <c r="P3880" s="212">
        <v>1112</v>
      </c>
      <c r="Q3880" s="212" t="s">
        <v>1010</v>
      </c>
      <c r="R3880" s="212" t="s">
        <v>1011</v>
      </c>
      <c r="S3880" s="212"/>
      <c r="T3880" s="212"/>
      <c r="U3880" s="212"/>
      <c r="V3880" s="212"/>
      <c r="W3880" s="212"/>
      <c r="X3880" s="212"/>
      <c r="Y3880" s="212">
        <v>1375</v>
      </c>
      <c r="Z3880" s="212" t="s">
        <v>314</v>
      </c>
      <c r="AA3880" s="212" t="s">
        <v>315</v>
      </c>
      <c r="AB3880" s="212">
        <v>23796.848000000002</v>
      </c>
      <c r="AC3880" s="212">
        <v>28794.186000000002</v>
      </c>
      <c r="AD3880" s="212">
        <v>3</v>
      </c>
      <c r="AE3880" s="212">
        <v>0</v>
      </c>
      <c r="AF3880" s="212">
        <v>3</v>
      </c>
      <c r="AG3880" s="212">
        <v>0</v>
      </c>
      <c r="AH3880" s="212">
        <v>71390.539999999994</v>
      </c>
      <c r="AI3880" s="212">
        <v>86382.56</v>
      </c>
      <c r="AJ3880" s="212">
        <v>0</v>
      </c>
      <c r="AK3880" s="212">
        <v>0</v>
      </c>
      <c r="AL3880" s="212">
        <v>0</v>
      </c>
      <c r="AM3880">
        <v>1</v>
      </c>
      <c r="AN3880" t="str">
        <f>VLOOKUP(H3880,'Base Art'!$A:$AJ,36,FALSE)</f>
        <v>NUTRIPET S.A.U.</v>
      </c>
    </row>
    <row r="3881" spans="1:40" x14ac:dyDescent="0.25">
      <c r="A3881" s="212" t="s">
        <v>7665</v>
      </c>
      <c r="B3881" s="212">
        <v>1</v>
      </c>
      <c r="C3881" s="212" t="s">
        <v>7666</v>
      </c>
      <c r="D3881" s="212" t="s">
        <v>1581</v>
      </c>
      <c r="E3881" s="212">
        <v>57</v>
      </c>
      <c r="F3881" s="212" t="s">
        <v>277</v>
      </c>
      <c r="G3881" s="212" t="s">
        <v>1278</v>
      </c>
      <c r="H3881" s="212">
        <v>6958</v>
      </c>
      <c r="I3881" s="212" t="s">
        <v>1279</v>
      </c>
      <c r="J3881" s="212">
        <v>1192</v>
      </c>
      <c r="K3881" s="212" t="s">
        <v>932</v>
      </c>
      <c r="L3881" s="212" t="s">
        <v>933</v>
      </c>
      <c r="M3881" s="212"/>
      <c r="N3881" s="212"/>
      <c r="O3881" s="212"/>
      <c r="P3881" s="212">
        <v>1112</v>
      </c>
      <c r="Q3881" s="212" t="s">
        <v>1010</v>
      </c>
      <c r="R3881" s="212" t="s">
        <v>1011</v>
      </c>
      <c r="S3881" s="212"/>
      <c r="T3881" s="212"/>
      <c r="U3881" s="212"/>
      <c r="V3881" s="212"/>
      <c r="W3881" s="212"/>
      <c r="X3881" s="212"/>
      <c r="Y3881" s="212">
        <v>1375</v>
      </c>
      <c r="Z3881" s="212" t="s">
        <v>314</v>
      </c>
      <c r="AA3881" s="212" t="s">
        <v>315</v>
      </c>
      <c r="AB3881" s="212">
        <v>19688.2</v>
      </c>
      <c r="AC3881" s="212">
        <v>24413.367999999999</v>
      </c>
      <c r="AD3881" s="212">
        <v>4</v>
      </c>
      <c r="AE3881" s="212">
        <v>0</v>
      </c>
      <c r="AF3881" s="212">
        <v>4</v>
      </c>
      <c r="AG3881" s="212">
        <v>0</v>
      </c>
      <c r="AH3881" s="212">
        <v>78752.800000000003</v>
      </c>
      <c r="AI3881" s="212">
        <v>97653.47</v>
      </c>
      <c r="AJ3881" s="212">
        <v>0</v>
      </c>
      <c r="AK3881" s="212">
        <v>0</v>
      </c>
      <c r="AL3881" s="212">
        <v>0</v>
      </c>
      <c r="AM3881">
        <v>1</v>
      </c>
      <c r="AN3881" t="str">
        <f>VLOOKUP(H3881,'Base Art'!$A:$AJ,36,FALSE)</f>
        <v>NUTRIPET S.A.U.</v>
      </c>
    </row>
    <row r="3882" spans="1:40" x14ac:dyDescent="0.25">
      <c r="A3882" s="212" t="s">
        <v>7665</v>
      </c>
      <c r="B3882" s="212">
        <v>1</v>
      </c>
      <c r="C3882" s="212" t="s">
        <v>7666</v>
      </c>
      <c r="D3882" s="212" t="s">
        <v>1581</v>
      </c>
      <c r="E3882" s="212">
        <v>57</v>
      </c>
      <c r="F3882" s="212" t="s">
        <v>277</v>
      </c>
      <c r="G3882" s="212" t="s">
        <v>1140</v>
      </c>
      <c r="H3882" s="212">
        <v>6961</v>
      </c>
      <c r="I3882" s="212" t="s">
        <v>1141</v>
      </c>
      <c r="J3882" s="212">
        <v>1192</v>
      </c>
      <c r="K3882" s="212" t="s">
        <v>932</v>
      </c>
      <c r="L3882" s="212" t="s">
        <v>933</v>
      </c>
      <c r="M3882" s="212"/>
      <c r="N3882" s="212"/>
      <c r="O3882" s="212"/>
      <c r="P3882" s="212">
        <v>1112</v>
      </c>
      <c r="Q3882" s="212" t="s">
        <v>1010</v>
      </c>
      <c r="R3882" s="212" t="s">
        <v>1011</v>
      </c>
      <c r="S3882" s="212"/>
      <c r="T3882" s="212"/>
      <c r="U3882" s="212"/>
      <c r="V3882" s="212"/>
      <c r="W3882" s="212"/>
      <c r="X3882" s="212"/>
      <c r="Y3882" s="212">
        <v>1375</v>
      </c>
      <c r="Z3882" s="212" t="s">
        <v>314</v>
      </c>
      <c r="AA3882" s="212" t="s">
        <v>315</v>
      </c>
      <c r="AB3882" s="212">
        <v>20479.387999999999</v>
      </c>
      <c r="AC3882" s="212">
        <v>24960.945</v>
      </c>
      <c r="AD3882" s="212">
        <v>5</v>
      </c>
      <c r="AE3882" s="212">
        <v>0</v>
      </c>
      <c r="AF3882" s="212">
        <v>5</v>
      </c>
      <c r="AG3882" s="212">
        <v>0</v>
      </c>
      <c r="AH3882" s="212">
        <v>102396.94</v>
      </c>
      <c r="AI3882" s="212">
        <v>124804.73</v>
      </c>
      <c r="AJ3882" s="212">
        <v>0</v>
      </c>
      <c r="AK3882" s="212">
        <v>0</v>
      </c>
      <c r="AL3882" s="212">
        <v>0</v>
      </c>
      <c r="AM3882">
        <v>1</v>
      </c>
      <c r="AN3882" t="str">
        <f>VLOOKUP(H3882,'Base Art'!$A:$AJ,36,FALSE)</f>
        <v>NUTRIPET S.A.U.</v>
      </c>
    </row>
    <row r="3883" spans="1:40" x14ac:dyDescent="0.25">
      <c r="A3883" s="212" t="s">
        <v>7665</v>
      </c>
      <c r="B3883" s="212">
        <v>1</v>
      </c>
      <c r="C3883" s="212" t="s">
        <v>7666</v>
      </c>
      <c r="D3883" s="212" t="s">
        <v>1581</v>
      </c>
      <c r="E3883" s="212">
        <v>57</v>
      </c>
      <c r="F3883" s="212" t="s">
        <v>277</v>
      </c>
      <c r="G3883" s="212" t="s">
        <v>1280</v>
      </c>
      <c r="H3883" s="212">
        <v>6971</v>
      </c>
      <c r="I3883" s="212" t="s">
        <v>1281</v>
      </c>
      <c r="J3883" s="212">
        <v>1257</v>
      </c>
      <c r="K3883" s="212" t="s">
        <v>774</v>
      </c>
      <c r="L3883" s="212" t="s">
        <v>775</v>
      </c>
      <c r="M3883" s="212"/>
      <c r="N3883" s="212"/>
      <c r="O3883" s="212"/>
      <c r="P3883" s="212">
        <v>1114</v>
      </c>
      <c r="Q3883" s="212" t="s">
        <v>1222</v>
      </c>
      <c r="R3883" s="212" t="s">
        <v>1223</v>
      </c>
      <c r="S3883" s="212"/>
      <c r="T3883" s="212"/>
      <c r="U3883" s="212"/>
      <c r="V3883" s="212"/>
      <c r="W3883" s="212"/>
      <c r="X3883" s="212"/>
      <c r="Y3883" s="212">
        <v>1375</v>
      </c>
      <c r="Z3883" s="212" t="s">
        <v>314</v>
      </c>
      <c r="AA3883" s="212" t="s">
        <v>315</v>
      </c>
      <c r="AB3883" s="212">
        <v>24336.383999999998</v>
      </c>
      <c r="AC3883" s="212">
        <v>29812.071</v>
      </c>
      <c r="AD3883" s="212">
        <v>2</v>
      </c>
      <c r="AE3883" s="212">
        <v>0</v>
      </c>
      <c r="AF3883" s="212">
        <v>2</v>
      </c>
      <c r="AG3883" s="212">
        <v>0</v>
      </c>
      <c r="AH3883" s="212">
        <v>48672.77</v>
      </c>
      <c r="AI3883" s="212">
        <v>59624.14</v>
      </c>
      <c r="AJ3883" s="212">
        <v>0</v>
      </c>
      <c r="AK3883" s="212">
        <v>0</v>
      </c>
      <c r="AL3883" s="212">
        <v>0</v>
      </c>
      <c r="AM3883">
        <v>1</v>
      </c>
      <c r="AN3883" t="str">
        <f>VLOOKUP(H3883,'Base Art'!$A:$AJ,36,FALSE)</f>
        <v>NUTRIPET S.A.U.</v>
      </c>
    </row>
    <row r="3884" spans="1:40" x14ac:dyDescent="0.25">
      <c r="A3884" s="212" t="s">
        <v>7665</v>
      </c>
      <c r="B3884" s="212">
        <v>1</v>
      </c>
      <c r="C3884" s="212" t="s">
        <v>7666</v>
      </c>
      <c r="D3884" s="212" t="s">
        <v>1581</v>
      </c>
      <c r="E3884" s="212">
        <v>57</v>
      </c>
      <c r="F3884" s="212" t="s">
        <v>277</v>
      </c>
      <c r="G3884" s="212" t="s">
        <v>1448</v>
      </c>
      <c r="H3884" s="212">
        <v>7698</v>
      </c>
      <c r="I3884" s="212" t="s">
        <v>1449</v>
      </c>
      <c r="J3884" s="212">
        <v>1193</v>
      </c>
      <c r="K3884" s="212" t="s">
        <v>506</v>
      </c>
      <c r="L3884" s="212" t="s">
        <v>507</v>
      </c>
      <c r="M3884" s="212"/>
      <c r="N3884" s="212"/>
      <c r="O3884" s="212"/>
      <c r="P3884" s="212">
        <v>1107</v>
      </c>
      <c r="Q3884" s="212" t="s">
        <v>1158</v>
      </c>
      <c r="R3884" s="212" t="s">
        <v>1159</v>
      </c>
      <c r="S3884" s="212"/>
      <c r="T3884" s="212"/>
      <c r="U3884" s="212"/>
      <c r="V3884" s="212"/>
      <c r="W3884" s="212"/>
      <c r="X3884" s="212"/>
      <c r="Y3884" s="212">
        <v>1375</v>
      </c>
      <c r="Z3884" s="212" t="s">
        <v>314</v>
      </c>
      <c r="AA3884" s="212" t="s">
        <v>315</v>
      </c>
      <c r="AB3884" s="212">
        <v>30940.57</v>
      </c>
      <c r="AC3884" s="212">
        <v>37593.974999999999</v>
      </c>
      <c r="AD3884" s="212">
        <v>3</v>
      </c>
      <c r="AE3884" s="212">
        <v>0</v>
      </c>
      <c r="AF3884" s="212">
        <v>3</v>
      </c>
      <c r="AG3884" s="212">
        <v>0</v>
      </c>
      <c r="AH3884" s="212">
        <v>92821.71</v>
      </c>
      <c r="AI3884" s="212">
        <v>112781.93</v>
      </c>
      <c r="AJ3884" s="212">
        <v>0</v>
      </c>
      <c r="AK3884" s="212">
        <v>0</v>
      </c>
      <c r="AL3884" s="212">
        <v>0</v>
      </c>
      <c r="AM3884">
        <v>1</v>
      </c>
      <c r="AN3884" t="str">
        <f>VLOOKUP(H3884,'Base Art'!$A:$AJ,36,FALSE)</f>
        <v>MASTERFOODS ARGENTINA LTD.</v>
      </c>
    </row>
    <row r="3885" spans="1:40" x14ac:dyDescent="0.25">
      <c r="A3885" s="212" t="s">
        <v>7665</v>
      </c>
      <c r="B3885" s="212">
        <v>1</v>
      </c>
      <c r="C3885" s="212" t="s">
        <v>7666</v>
      </c>
      <c r="D3885" s="212" t="s">
        <v>1581</v>
      </c>
      <c r="E3885" s="212">
        <v>57</v>
      </c>
      <c r="F3885" s="212" t="s">
        <v>277</v>
      </c>
      <c r="G3885" s="212" t="s">
        <v>1290</v>
      </c>
      <c r="H3885" s="212">
        <v>8336</v>
      </c>
      <c r="I3885" s="212" t="s">
        <v>1291</v>
      </c>
      <c r="J3885" s="212">
        <v>1193</v>
      </c>
      <c r="K3885" s="212" t="s">
        <v>506</v>
      </c>
      <c r="L3885" s="212" t="s">
        <v>507</v>
      </c>
      <c r="M3885" s="212"/>
      <c r="N3885" s="212"/>
      <c r="O3885" s="212"/>
      <c r="P3885" s="212">
        <v>1107</v>
      </c>
      <c r="Q3885" s="212" t="s">
        <v>1158</v>
      </c>
      <c r="R3885" s="212" t="s">
        <v>1159</v>
      </c>
      <c r="S3885" s="212"/>
      <c r="T3885" s="212"/>
      <c r="U3885" s="212"/>
      <c r="V3885" s="212"/>
      <c r="W3885" s="212"/>
      <c r="X3885" s="212"/>
      <c r="Y3885" s="212">
        <v>1375</v>
      </c>
      <c r="Z3885" s="212" t="s">
        <v>314</v>
      </c>
      <c r="AA3885" s="212" t="s">
        <v>315</v>
      </c>
      <c r="AB3885" s="212">
        <v>30822.348999999998</v>
      </c>
      <c r="AC3885" s="212">
        <v>37295.042000000001</v>
      </c>
      <c r="AD3885" s="212">
        <v>2</v>
      </c>
      <c r="AE3885" s="212">
        <v>0</v>
      </c>
      <c r="AF3885" s="212">
        <v>2</v>
      </c>
      <c r="AG3885" s="212">
        <v>0</v>
      </c>
      <c r="AH3885" s="212">
        <v>61644.7</v>
      </c>
      <c r="AI3885" s="212">
        <v>74590.080000000002</v>
      </c>
      <c r="AJ3885" s="212">
        <v>0</v>
      </c>
      <c r="AK3885" s="212">
        <v>0</v>
      </c>
      <c r="AL3885" s="212">
        <v>0</v>
      </c>
      <c r="AM3885">
        <v>1</v>
      </c>
      <c r="AN3885" t="str">
        <f>VLOOKUP(H3885,'Base Art'!$A:$AJ,36,FALSE)</f>
        <v>MASTERFOODS ARGENTINA LTD.</v>
      </c>
    </row>
    <row r="3886" spans="1:40" x14ac:dyDescent="0.25">
      <c r="A3886" s="212" t="s">
        <v>7665</v>
      </c>
      <c r="B3886" s="212">
        <v>1</v>
      </c>
      <c r="C3886" s="212" t="s">
        <v>7666</v>
      </c>
      <c r="D3886" s="212" t="s">
        <v>1581</v>
      </c>
      <c r="E3886" s="212">
        <v>57</v>
      </c>
      <c r="F3886" s="212" t="s">
        <v>277</v>
      </c>
      <c r="G3886" s="212" t="s">
        <v>1456</v>
      </c>
      <c r="H3886" s="212">
        <v>8621</v>
      </c>
      <c r="I3886" s="212" t="s">
        <v>1457</v>
      </c>
      <c r="J3886" s="212">
        <v>1193</v>
      </c>
      <c r="K3886" s="212" t="s">
        <v>506</v>
      </c>
      <c r="L3886" s="212" t="s">
        <v>507</v>
      </c>
      <c r="M3886" s="212"/>
      <c r="N3886" s="212"/>
      <c r="O3886" s="212"/>
      <c r="P3886" s="212">
        <v>1107</v>
      </c>
      <c r="Q3886" s="212" t="s">
        <v>1158</v>
      </c>
      <c r="R3886" s="212" t="s">
        <v>1159</v>
      </c>
      <c r="S3886" s="212"/>
      <c r="T3886" s="212"/>
      <c r="U3886" s="212"/>
      <c r="V3886" s="212"/>
      <c r="W3886" s="212"/>
      <c r="X3886" s="212"/>
      <c r="Y3886" s="212">
        <v>1375</v>
      </c>
      <c r="Z3886" s="212" t="s">
        <v>314</v>
      </c>
      <c r="AA3886" s="212" t="s">
        <v>315</v>
      </c>
      <c r="AB3886" s="212">
        <v>34918.254999999997</v>
      </c>
      <c r="AC3886" s="212">
        <v>42774.864000000001</v>
      </c>
      <c r="AD3886" s="212">
        <v>1</v>
      </c>
      <c r="AE3886" s="212">
        <v>0</v>
      </c>
      <c r="AF3886" s="212">
        <v>1</v>
      </c>
      <c r="AG3886" s="212">
        <v>0</v>
      </c>
      <c r="AH3886" s="212">
        <v>34918.26</v>
      </c>
      <c r="AI3886" s="212">
        <v>42774.86</v>
      </c>
      <c r="AJ3886" s="212">
        <v>0</v>
      </c>
      <c r="AK3886" s="212">
        <v>0</v>
      </c>
      <c r="AL3886" s="212">
        <v>0</v>
      </c>
      <c r="AM3886">
        <v>1</v>
      </c>
      <c r="AN3886" t="str">
        <f>VLOOKUP(H3886,'Base Art'!$A:$AJ,36,FALSE)</f>
        <v>MASTERFOODS ARGENTINA LTD.</v>
      </c>
    </row>
    <row r="3887" spans="1:40" x14ac:dyDescent="0.25">
      <c r="A3887" s="212" t="s">
        <v>7665</v>
      </c>
      <c r="B3887" s="212">
        <v>1</v>
      </c>
      <c r="C3887" s="212" t="s">
        <v>7666</v>
      </c>
      <c r="D3887" s="212" t="s">
        <v>1581</v>
      </c>
      <c r="E3887" s="212">
        <v>57</v>
      </c>
      <c r="F3887" s="212" t="s">
        <v>277</v>
      </c>
      <c r="G3887" s="212" t="s">
        <v>7799</v>
      </c>
      <c r="H3887" s="212">
        <v>10507</v>
      </c>
      <c r="I3887" s="212" t="s">
        <v>5704</v>
      </c>
      <c r="J3887" s="212">
        <v>1350</v>
      </c>
      <c r="K3887" s="212" t="s">
        <v>7794</v>
      </c>
      <c r="L3887" s="212" t="s">
        <v>7795</v>
      </c>
      <c r="M3887" s="212"/>
      <c r="N3887" s="212"/>
      <c r="O3887" s="212"/>
      <c r="P3887" s="212"/>
      <c r="Q3887" s="212"/>
      <c r="R3887" s="212"/>
      <c r="S3887" s="212"/>
      <c r="T3887" s="212"/>
      <c r="U3887" s="212"/>
      <c r="V3887" s="212"/>
      <c r="W3887" s="212"/>
      <c r="X3887" s="212"/>
      <c r="Y3887" s="212">
        <v>1375</v>
      </c>
      <c r="Z3887" s="212" t="s">
        <v>314</v>
      </c>
      <c r="AA3887" s="212" t="s">
        <v>315</v>
      </c>
      <c r="AB3887" s="212">
        <v>29833.83</v>
      </c>
      <c r="AC3887" s="212">
        <v>36098.934000000001</v>
      </c>
      <c r="AD3887" s="212">
        <v>2</v>
      </c>
      <c r="AE3887" s="212">
        <v>0</v>
      </c>
      <c r="AF3887" s="212">
        <v>2</v>
      </c>
      <c r="AG3887" s="212">
        <v>0</v>
      </c>
      <c r="AH3887" s="212">
        <v>59667.66</v>
      </c>
      <c r="AI3887" s="212">
        <v>72197.87</v>
      </c>
      <c r="AJ3887" s="212">
        <v>1</v>
      </c>
      <c r="AK3887" s="212">
        <v>2</v>
      </c>
      <c r="AL3887" s="212">
        <v>0</v>
      </c>
      <c r="AM3887">
        <v>1</v>
      </c>
      <c r="AN3887" t="str">
        <f>VLOOKUP(H3887,'Base Art'!$A:$AJ,36,FALSE)</f>
        <v>AGROINDUSTRIAS BAIRES</v>
      </c>
    </row>
    <row r="3888" spans="1:40" x14ac:dyDescent="0.25">
      <c r="A3888" s="212" t="s">
        <v>7665</v>
      </c>
      <c r="B3888" s="212">
        <v>1</v>
      </c>
      <c r="C3888" s="212" t="s">
        <v>7666</v>
      </c>
      <c r="D3888" s="212" t="s">
        <v>1581</v>
      </c>
      <c r="E3888" s="212">
        <v>57</v>
      </c>
      <c r="F3888" s="212" t="s">
        <v>277</v>
      </c>
      <c r="G3888" s="212" t="s">
        <v>7800</v>
      </c>
      <c r="H3888" s="212">
        <v>10522</v>
      </c>
      <c r="I3888" s="212" t="s">
        <v>5724</v>
      </c>
      <c r="J3888" s="212">
        <v>1350</v>
      </c>
      <c r="K3888" s="212" t="s">
        <v>7794</v>
      </c>
      <c r="L3888" s="212" t="s">
        <v>7795</v>
      </c>
      <c r="M3888" s="212"/>
      <c r="N3888" s="212"/>
      <c r="O3888" s="212"/>
      <c r="P3888" s="212"/>
      <c r="Q3888" s="212"/>
      <c r="R3888" s="212"/>
      <c r="S3888" s="212"/>
      <c r="T3888" s="212"/>
      <c r="U3888" s="212"/>
      <c r="V3888" s="212"/>
      <c r="W3888" s="212"/>
      <c r="X3888" s="212"/>
      <c r="Y3888" s="212">
        <v>1375</v>
      </c>
      <c r="Z3888" s="212" t="s">
        <v>314</v>
      </c>
      <c r="AA3888" s="212" t="s">
        <v>315</v>
      </c>
      <c r="AB3888" s="212">
        <v>31394.775000000001</v>
      </c>
      <c r="AC3888" s="212">
        <v>38458.599000000002</v>
      </c>
      <c r="AD3888" s="212">
        <v>5</v>
      </c>
      <c r="AE3888" s="212">
        <v>0</v>
      </c>
      <c r="AF3888" s="212">
        <v>5</v>
      </c>
      <c r="AG3888" s="212">
        <v>0</v>
      </c>
      <c r="AH3888" s="212">
        <v>156973.87</v>
      </c>
      <c r="AI3888" s="212">
        <v>192293</v>
      </c>
      <c r="AJ3888" s="212">
        <v>0</v>
      </c>
      <c r="AK3888" s="212">
        <v>0</v>
      </c>
      <c r="AL3888" s="212">
        <v>0</v>
      </c>
      <c r="AM3888">
        <v>1</v>
      </c>
      <c r="AN3888" t="str">
        <f>VLOOKUP(H3888,'Base Art'!$A:$AJ,36,FALSE)</f>
        <v>AGROINDUSTRIAS BAIRES</v>
      </c>
    </row>
    <row r="3889" spans="1:40" x14ac:dyDescent="0.25">
      <c r="A3889" s="212" t="s">
        <v>7665</v>
      </c>
      <c r="B3889" s="212">
        <v>1</v>
      </c>
      <c r="C3889" s="212" t="s">
        <v>7666</v>
      </c>
      <c r="D3889" s="212" t="s">
        <v>1581</v>
      </c>
      <c r="E3889" s="212">
        <v>57</v>
      </c>
      <c r="F3889" s="212" t="s">
        <v>277</v>
      </c>
      <c r="G3889" s="212" t="s">
        <v>7801</v>
      </c>
      <c r="H3889" s="212">
        <v>10787</v>
      </c>
      <c r="I3889" s="212" t="s">
        <v>6149</v>
      </c>
      <c r="J3889" s="212">
        <v>1192</v>
      </c>
      <c r="K3889" s="212" t="s">
        <v>932</v>
      </c>
      <c r="L3889" s="212" t="s">
        <v>933</v>
      </c>
      <c r="M3889" s="212"/>
      <c r="N3889" s="212"/>
      <c r="O3889" s="212"/>
      <c r="P3889" s="212">
        <v>1112</v>
      </c>
      <c r="Q3889" s="212" t="s">
        <v>1010</v>
      </c>
      <c r="R3889" s="212" t="s">
        <v>1011</v>
      </c>
      <c r="S3889" s="212"/>
      <c r="T3889" s="212"/>
      <c r="U3889" s="212"/>
      <c r="V3889" s="212"/>
      <c r="W3889" s="212"/>
      <c r="X3889" s="212"/>
      <c r="Y3889" s="212">
        <v>1375</v>
      </c>
      <c r="Z3889" s="212" t="s">
        <v>314</v>
      </c>
      <c r="AA3889" s="212" t="s">
        <v>315</v>
      </c>
      <c r="AB3889" s="212">
        <v>24716.151999999998</v>
      </c>
      <c r="AC3889" s="212">
        <v>30648.027999999998</v>
      </c>
      <c r="AD3889" s="212">
        <v>2</v>
      </c>
      <c r="AE3889" s="212">
        <v>0</v>
      </c>
      <c r="AF3889" s="212">
        <v>2</v>
      </c>
      <c r="AG3889" s="212">
        <v>0</v>
      </c>
      <c r="AH3889" s="212">
        <v>49432.3</v>
      </c>
      <c r="AI3889" s="212">
        <v>61296.06</v>
      </c>
      <c r="AJ3889" s="212">
        <v>1</v>
      </c>
      <c r="AK3889" s="212">
        <v>2</v>
      </c>
      <c r="AL3889" s="212">
        <v>0</v>
      </c>
      <c r="AM3889">
        <v>1</v>
      </c>
      <c r="AN3889" t="str">
        <f>VLOOKUP(H3889,'Base Art'!$A:$AJ,36,FALSE)</f>
        <v>NUTRIPET S.A.U.</v>
      </c>
    </row>
    <row r="3890" spans="1:40" x14ac:dyDescent="0.25">
      <c r="A3890" s="212" t="s">
        <v>7665</v>
      </c>
      <c r="B3890" s="212">
        <v>1</v>
      </c>
      <c r="C3890" s="212" t="s">
        <v>7666</v>
      </c>
      <c r="D3890" s="212" t="s">
        <v>1581</v>
      </c>
      <c r="E3890" s="212">
        <v>57</v>
      </c>
      <c r="F3890" s="212" t="s">
        <v>277</v>
      </c>
      <c r="G3890" s="212" t="s">
        <v>1630</v>
      </c>
      <c r="H3890" s="212">
        <v>10833</v>
      </c>
      <c r="I3890" s="212" t="s">
        <v>1631</v>
      </c>
      <c r="J3890" s="212">
        <v>1192</v>
      </c>
      <c r="K3890" s="212" t="s">
        <v>932</v>
      </c>
      <c r="L3890" s="212" t="s">
        <v>933</v>
      </c>
      <c r="M3890" s="212"/>
      <c r="N3890" s="212"/>
      <c r="O3890" s="212"/>
      <c r="P3890" s="212"/>
      <c r="Q3890" s="212"/>
      <c r="R3890" s="212"/>
      <c r="S3890" s="212"/>
      <c r="T3890" s="212"/>
      <c r="U3890" s="212"/>
      <c r="V3890" s="212"/>
      <c r="W3890" s="212"/>
      <c r="X3890" s="212"/>
      <c r="Y3890" s="212">
        <v>1375</v>
      </c>
      <c r="Z3890" s="212" t="s">
        <v>314</v>
      </c>
      <c r="AA3890" s="212" t="s">
        <v>315</v>
      </c>
      <c r="AB3890" s="212">
        <v>48470.103000000003</v>
      </c>
      <c r="AC3890" s="212">
        <v>58648.822999999997</v>
      </c>
      <c r="AD3890" s="212">
        <v>0.625</v>
      </c>
      <c r="AE3890" s="212">
        <v>0</v>
      </c>
      <c r="AF3890" s="212">
        <v>0.625</v>
      </c>
      <c r="AG3890" s="212">
        <v>0</v>
      </c>
      <c r="AH3890" s="212">
        <v>30293.81</v>
      </c>
      <c r="AI3890" s="212">
        <v>36655.51</v>
      </c>
      <c r="AJ3890" s="212">
        <v>0</v>
      </c>
      <c r="AK3890" s="212">
        <v>0</v>
      </c>
      <c r="AL3890" s="212">
        <v>0</v>
      </c>
      <c r="AM3890">
        <v>1</v>
      </c>
      <c r="AN3890" t="str">
        <f>VLOOKUP(H3890,'Base Art'!$A:$AJ,36,FALSE)</f>
        <v>NUTRIPET S.A.U.</v>
      </c>
    </row>
    <row r="3891" spans="1:40" x14ac:dyDescent="0.25">
      <c r="A3891" s="212" t="s">
        <v>7665</v>
      </c>
      <c r="B3891" s="212">
        <v>1</v>
      </c>
      <c r="C3891" s="212" t="s">
        <v>7666</v>
      </c>
      <c r="D3891" s="212" t="s">
        <v>1581</v>
      </c>
      <c r="E3891" s="212">
        <v>57</v>
      </c>
      <c r="F3891" s="212" t="s">
        <v>277</v>
      </c>
      <c r="G3891" s="212" t="s">
        <v>1415</v>
      </c>
      <c r="H3891" s="212">
        <v>10839</v>
      </c>
      <c r="I3891" s="212" t="s">
        <v>1416</v>
      </c>
      <c r="J3891" s="212">
        <v>1257</v>
      </c>
      <c r="K3891" s="212" t="s">
        <v>774</v>
      </c>
      <c r="L3891" s="212" t="s">
        <v>775</v>
      </c>
      <c r="M3891" s="212"/>
      <c r="N3891" s="212"/>
      <c r="O3891" s="212"/>
      <c r="P3891" s="212">
        <v>1113</v>
      </c>
      <c r="Q3891" s="212" t="s">
        <v>1144</v>
      </c>
      <c r="R3891" s="212" t="s">
        <v>1145</v>
      </c>
      <c r="S3891" s="212"/>
      <c r="T3891" s="212"/>
      <c r="U3891" s="212"/>
      <c r="V3891" s="212"/>
      <c r="W3891" s="212"/>
      <c r="X3891" s="212"/>
      <c r="Y3891" s="212">
        <v>1375</v>
      </c>
      <c r="Z3891" s="212" t="s">
        <v>314</v>
      </c>
      <c r="AA3891" s="212" t="s">
        <v>315</v>
      </c>
      <c r="AB3891" s="212">
        <v>19976.792000000001</v>
      </c>
      <c r="AC3891" s="212">
        <v>24471.57</v>
      </c>
      <c r="AD3891" s="212">
        <v>1</v>
      </c>
      <c r="AE3891" s="212">
        <v>0</v>
      </c>
      <c r="AF3891" s="212">
        <v>1</v>
      </c>
      <c r="AG3891" s="212">
        <v>0</v>
      </c>
      <c r="AH3891" s="212">
        <v>19976.79</v>
      </c>
      <c r="AI3891" s="212">
        <v>24471.57</v>
      </c>
      <c r="AJ3891" s="212">
        <v>0</v>
      </c>
      <c r="AK3891" s="212">
        <v>0</v>
      </c>
      <c r="AL3891" s="212">
        <v>0</v>
      </c>
      <c r="AM3891">
        <v>1</v>
      </c>
      <c r="AN3891" t="str">
        <f>VLOOKUP(H3891,'Base Art'!$A:$AJ,36,FALSE)</f>
        <v>NUTRIPET S.A.U.</v>
      </c>
    </row>
    <row r="3892" spans="1:40" x14ac:dyDescent="0.25">
      <c r="A3892" s="212" t="s">
        <v>7665</v>
      </c>
      <c r="B3892" s="212">
        <v>1</v>
      </c>
      <c r="C3892" s="212" t="s">
        <v>7666</v>
      </c>
      <c r="D3892" s="212" t="s">
        <v>1581</v>
      </c>
      <c r="E3892" s="212">
        <v>57</v>
      </c>
      <c r="F3892" s="212" t="s">
        <v>277</v>
      </c>
      <c r="G3892" s="212" t="s">
        <v>1377</v>
      </c>
      <c r="H3892" s="212">
        <v>10840</v>
      </c>
      <c r="I3892" s="212" t="s">
        <v>1378</v>
      </c>
      <c r="J3892" s="212">
        <v>1257</v>
      </c>
      <c r="K3892" s="212" t="s">
        <v>774</v>
      </c>
      <c r="L3892" s="212" t="s">
        <v>775</v>
      </c>
      <c r="M3892" s="212"/>
      <c r="N3892" s="212"/>
      <c r="O3892" s="212"/>
      <c r="P3892" s="212">
        <v>1113</v>
      </c>
      <c r="Q3892" s="212" t="s">
        <v>1144</v>
      </c>
      <c r="R3892" s="212" t="s">
        <v>1145</v>
      </c>
      <c r="S3892" s="212"/>
      <c r="T3892" s="212"/>
      <c r="U3892" s="212"/>
      <c r="V3892" s="212"/>
      <c r="W3892" s="212"/>
      <c r="X3892" s="212"/>
      <c r="Y3892" s="212">
        <v>1375</v>
      </c>
      <c r="Z3892" s="212" t="s">
        <v>314</v>
      </c>
      <c r="AA3892" s="212" t="s">
        <v>315</v>
      </c>
      <c r="AB3892" s="212">
        <v>20115.88</v>
      </c>
      <c r="AC3892" s="212">
        <v>24641.953000000001</v>
      </c>
      <c r="AD3892" s="212">
        <v>2</v>
      </c>
      <c r="AE3892" s="212">
        <v>0</v>
      </c>
      <c r="AF3892" s="212">
        <v>2</v>
      </c>
      <c r="AG3892" s="212">
        <v>0</v>
      </c>
      <c r="AH3892" s="212">
        <v>40231.760000000002</v>
      </c>
      <c r="AI3892" s="212">
        <v>49283.91</v>
      </c>
      <c r="AJ3892" s="212">
        <v>0</v>
      </c>
      <c r="AK3892" s="212">
        <v>0</v>
      </c>
      <c r="AL3892" s="212">
        <v>0</v>
      </c>
      <c r="AM3892">
        <v>1</v>
      </c>
      <c r="AN3892" t="str">
        <f>VLOOKUP(H3892,'Base Art'!$A:$AJ,36,FALSE)</f>
        <v>NUTRIPET S.A.U.</v>
      </c>
    </row>
    <row r="3893" spans="1:40" x14ac:dyDescent="0.25">
      <c r="A3893" s="212" t="s">
        <v>7665</v>
      </c>
      <c r="B3893" s="212">
        <v>1</v>
      </c>
      <c r="C3893" s="212" t="s">
        <v>7666</v>
      </c>
      <c r="D3893" s="212" t="s">
        <v>1581</v>
      </c>
      <c r="E3893" s="212">
        <v>57</v>
      </c>
      <c r="F3893" s="212" t="s">
        <v>277</v>
      </c>
      <c r="G3893" s="212" t="s">
        <v>7777</v>
      </c>
      <c r="H3893" s="212">
        <v>11008</v>
      </c>
      <c r="I3893" s="212" t="s">
        <v>6574</v>
      </c>
      <c r="J3893" s="212">
        <v>1192</v>
      </c>
      <c r="K3893" s="212" t="s">
        <v>932</v>
      </c>
      <c r="L3893" s="212" t="s">
        <v>933</v>
      </c>
      <c r="M3893" s="212"/>
      <c r="N3893" s="212"/>
      <c r="O3893" s="212"/>
      <c r="P3893" s="212">
        <v>1112</v>
      </c>
      <c r="Q3893" s="212" t="s">
        <v>1010</v>
      </c>
      <c r="R3893" s="212" t="s">
        <v>1011</v>
      </c>
      <c r="S3893" s="212"/>
      <c r="T3893" s="212"/>
      <c r="U3893" s="212"/>
      <c r="V3893" s="212"/>
      <c r="W3893" s="212"/>
      <c r="X3893" s="212"/>
      <c r="Y3893" s="212">
        <v>1375</v>
      </c>
      <c r="Z3893" s="212" t="s">
        <v>314</v>
      </c>
      <c r="AA3893" s="212" t="s">
        <v>315</v>
      </c>
      <c r="AB3893" s="212">
        <v>30110.743999999999</v>
      </c>
      <c r="AC3893" s="212">
        <v>36433.999000000003</v>
      </c>
      <c r="AD3893" s="212">
        <v>1</v>
      </c>
      <c r="AE3893" s="212">
        <v>0</v>
      </c>
      <c r="AF3893" s="212">
        <v>1</v>
      </c>
      <c r="AG3893" s="212">
        <v>0</v>
      </c>
      <c r="AH3893" s="212">
        <v>30110.74</v>
      </c>
      <c r="AI3893" s="212">
        <v>36434</v>
      </c>
      <c r="AJ3893" s="212">
        <v>0</v>
      </c>
      <c r="AK3893" s="212">
        <v>0</v>
      </c>
      <c r="AL3893" s="212">
        <v>0</v>
      </c>
      <c r="AM3893">
        <v>1</v>
      </c>
      <c r="AN3893" t="str">
        <f>VLOOKUP(H3893,'Base Art'!$A:$AJ,36,FALSE)</f>
        <v>NUTRIPET S.A.U.</v>
      </c>
    </row>
    <row r="3894" spans="1:40" x14ac:dyDescent="0.25">
      <c r="A3894" s="212" t="s">
        <v>7665</v>
      </c>
      <c r="B3894" s="212">
        <v>1</v>
      </c>
      <c r="C3894" s="212" t="s">
        <v>7666</v>
      </c>
      <c r="D3894" s="212" t="s">
        <v>1581</v>
      </c>
      <c r="E3894" s="212">
        <v>57</v>
      </c>
      <c r="F3894" s="212" t="s">
        <v>277</v>
      </c>
      <c r="G3894" s="212" t="s">
        <v>7778</v>
      </c>
      <c r="H3894" s="212">
        <v>11009</v>
      </c>
      <c r="I3894" s="212" t="s">
        <v>6576</v>
      </c>
      <c r="J3894" s="212">
        <v>1192</v>
      </c>
      <c r="K3894" s="212" t="s">
        <v>932</v>
      </c>
      <c r="L3894" s="212" t="s">
        <v>933</v>
      </c>
      <c r="M3894" s="212"/>
      <c r="N3894" s="212"/>
      <c r="O3894" s="212"/>
      <c r="P3894" s="212">
        <v>1112</v>
      </c>
      <c r="Q3894" s="212" t="s">
        <v>1010</v>
      </c>
      <c r="R3894" s="212" t="s">
        <v>1011</v>
      </c>
      <c r="S3894" s="212"/>
      <c r="T3894" s="212"/>
      <c r="U3894" s="212"/>
      <c r="V3894" s="212"/>
      <c r="W3894" s="212"/>
      <c r="X3894" s="212"/>
      <c r="Y3894" s="212">
        <v>1375</v>
      </c>
      <c r="Z3894" s="212" t="s">
        <v>314</v>
      </c>
      <c r="AA3894" s="212" t="s">
        <v>315</v>
      </c>
      <c r="AB3894" s="212">
        <v>30110.743999999999</v>
      </c>
      <c r="AC3894" s="212">
        <v>36434</v>
      </c>
      <c r="AD3894" s="212">
        <v>2</v>
      </c>
      <c r="AE3894" s="212">
        <v>0</v>
      </c>
      <c r="AF3894" s="212">
        <v>2</v>
      </c>
      <c r="AG3894" s="212">
        <v>0</v>
      </c>
      <c r="AH3894" s="212">
        <v>60221.49</v>
      </c>
      <c r="AI3894" s="212">
        <v>72868</v>
      </c>
      <c r="AJ3894" s="212">
        <v>0</v>
      </c>
      <c r="AK3894" s="212">
        <v>0</v>
      </c>
      <c r="AL3894" s="212">
        <v>0</v>
      </c>
      <c r="AM3894">
        <v>1</v>
      </c>
      <c r="AN3894" t="str">
        <f>VLOOKUP(H3894,'Base Art'!$A:$AJ,36,FALSE)</f>
        <v>NUTRIPET S.A.U.</v>
      </c>
    </row>
    <row r="3895" spans="1:40" x14ac:dyDescent="0.25">
      <c r="A3895" s="212" t="s">
        <v>7665</v>
      </c>
      <c r="B3895" s="212">
        <v>1</v>
      </c>
      <c r="C3895" s="212" t="s">
        <v>7666</v>
      </c>
      <c r="D3895" s="212" t="s">
        <v>1581</v>
      </c>
      <c r="E3895" s="212">
        <v>57</v>
      </c>
      <c r="F3895" s="212" t="s">
        <v>277</v>
      </c>
      <c r="G3895" s="212" t="s">
        <v>1324</v>
      </c>
      <c r="H3895" s="212">
        <v>11010</v>
      </c>
      <c r="I3895" s="212" t="s">
        <v>1325</v>
      </c>
      <c r="J3895" s="212">
        <v>1257</v>
      </c>
      <c r="K3895" s="212" t="s">
        <v>774</v>
      </c>
      <c r="L3895" s="212" t="s">
        <v>775</v>
      </c>
      <c r="M3895" s="212"/>
      <c r="N3895" s="212"/>
      <c r="O3895" s="212"/>
      <c r="P3895" s="212">
        <v>1113</v>
      </c>
      <c r="Q3895" s="212" t="s">
        <v>1144</v>
      </c>
      <c r="R3895" s="212" t="s">
        <v>1145</v>
      </c>
      <c r="S3895" s="212"/>
      <c r="T3895" s="212"/>
      <c r="U3895" s="212"/>
      <c r="V3895" s="212"/>
      <c r="W3895" s="212"/>
      <c r="X3895" s="212"/>
      <c r="Y3895" s="212">
        <v>1375</v>
      </c>
      <c r="Z3895" s="212" t="s">
        <v>314</v>
      </c>
      <c r="AA3895" s="212" t="s">
        <v>315</v>
      </c>
      <c r="AB3895" s="212">
        <v>15226.776</v>
      </c>
      <c r="AC3895" s="212">
        <v>18652.8</v>
      </c>
      <c r="AD3895" s="212">
        <v>2</v>
      </c>
      <c r="AE3895" s="212">
        <v>0</v>
      </c>
      <c r="AF3895" s="212">
        <v>2</v>
      </c>
      <c r="AG3895" s="212">
        <v>0</v>
      </c>
      <c r="AH3895" s="212">
        <v>30453.55</v>
      </c>
      <c r="AI3895" s="212">
        <v>37305.599999999999</v>
      </c>
      <c r="AJ3895" s="212">
        <v>0</v>
      </c>
      <c r="AK3895" s="212">
        <v>0</v>
      </c>
      <c r="AL3895" s="212">
        <v>0</v>
      </c>
      <c r="AM3895">
        <v>1</v>
      </c>
      <c r="AN3895" t="str">
        <f>VLOOKUP(H3895,'Base Art'!$A:$AJ,36,FALSE)</f>
        <v>NUTRIPET S.A.U.</v>
      </c>
    </row>
    <row r="3896" spans="1:40" x14ac:dyDescent="0.25">
      <c r="A3896" s="212" t="s">
        <v>7665</v>
      </c>
      <c r="B3896" s="212">
        <v>1</v>
      </c>
      <c r="C3896" s="212" t="s">
        <v>7666</v>
      </c>
      <c r="D3896" s="212" t="s">
        <v>1581</v>
      </c>
      <c r="E3896" s="212">
        <v>57</v>
      </c>
      <c r="F3896" s="212" t="s">
        <v>277</v>
      </c>
      <c r="G3896" s="212" t="s">
        <v>1524</v>
      </c>
      <c r="H3896" s="212">
        <v>11011</v>
      </c>
      <c r="I3896" s="212" t="s">
        <v>1525</v>
      </c>
      <c r="J3896" s="212">
        <v>1192</v>
      </c>
      <c r="K3896" s="212" t="s">
        <v>932</v>
      </c>
      <c r="L3896" s="212" t="s">
        <v>933</v>
      </c>
      <c r="M3896" s="212"/>
      <c r="N3896" s="212"/>
      <c r="O3896" s="212"/>
      <c r="P3896" s="212">
        <v>1112</v>
      </c>
      <c r="Q3896" s="212" t="s">
        <v>1010</v>
      </c>
      <c r="R3896" s="212" t="s">
        <v>1011</v>
      </c>
      <c r="S3896" s="212"/>
      <c r="T3896" s="212"/>
      <c r="U3896" s="212"/>
      <c r="V3896" s="212"/>
      <c r="W3896" s="212"/>
      <c r="X3896" s="212"/>
      <c r="Y3896" s="212">
        <v>1375</v>
      </c>
      <c r="Z3896" s="212" t="s">
        <v>314</v>
      </c>
      <c r="AA3896" s="212" t="s">
        <v>315</v>
      </c>
      <c r="AB3896" s="212">
        <v>35473.175999999999</v>
      </c>
      <c r="AC3896" s="212">
        <v>42922.544000000002</v>
      </c>
      <c r="AD3896" s="212">
        <v>1</v>
      </c>
      <c r="AE3896" s="212">
        <v>0</v>
      </c>
      <c r="AF3896" s="212">
        <v>1</v>
      </c>
      <c r="AG3896" s="212">
        <v>0</v>
      </c>
      <c r="AH3896" s="212">
        <v>35473.18</v>
      </c>
      <c r="AI3896" s="212">
        <v>42922.54</v>
      </c>
      <c r="AJ3896" s="212">
        <v>0</v>
      </c>
      <c r="AK3896" s="212">
        <v>0</v>
      </c>
      <c r="AL3896" s="212">
        <v>0</v>
      </c>
      <c r="AM3896">
        <v>1</v>
      </c>
      <c r="AN3896" t="str">
        <f>VLOOKUP(H3896,'Base Art'!$A:$AJ,36,FALSE)</f>
        <v>NUTRIPET S.A.U.</v>
      </c>
    </row>
    <row r="3897" spans="1:40" x14ac:dyDescent="0.25">
      <c r="A3897" s="212" t="s">
        <v>7665</v>
      </c>
      <c r="B3897" s="212">
        <v>1</v>
      </c>
      <c r="C3897" s="212" t="s">
        <v>7666</v>
      </c>
      <c r="D3897" s="212" t="s">
        <v>1581</v>
      </c>
      <c r="E3897" s="212">
        <v>57</v>
      </c>
      <c r="F3897" s="212" t="s">
        <v>277</v>
      </c>
      <c r="G3897" s="212" t="s">
        <v>1360</v>
      </c>
      <c r="H3897" s="212">
        <v>11014</v>
      </c>
      <c r="I3897" s="212" t="s">
        <v>1361</v>
      </c>
      <c r="J3897" s="212">
        <v>1192</v>
      </c>
      <c r="K3897" s="212" t="s">
        <v>932</v>
      </c>
      <c r="L3897" s="212" t="s">
        <v>933</v>
      </c>
      <c r="M3897" s="212"/>
      <c r="N3897" s="212"/>
      <c r="O3897" s="212"/>
      <c r="P3897" s="212">
        <v>1101</v>
      </c>
      <c r="Q3897" s="212" t="s">
        <v>776</v>
      </c>
      <c r="R3897" s="212" t="s">
        <v>777</v>
      </c>
      <c r="S3897" s="212"/>
      <c r="T3897" s="212"/>
      <c r="U3897" s="212"/>
      <c r="V3897" s="212"/>
      <c r="W3897" s="212"/>
      <c r="X3897" s="212"/>
      <c r="Y3897" s="212">
        <v>1375</v>
      </c>
      <c r="Z3897" s="212" t="s">
        <v>314</v>
      </c>
      <c r="AA3897" s="212" t="s">
        <v>315</v>
      </c>
      <c r="AB3897" s="212">
        <v>48949.222000000002</v>
      </c>
      <c r="AC3897" s="212">
        <v>59228.557000000001</v>
      </c>
      <c r="AD3897" s="212">
        <v>0.3125</v>
      </c>
      <c r="AE3897" s="212">
        <v>0</v>
      </c>
      <c r="AF3897" s="212">
        <v>0.3125</v>
      </c>
      <c r="AG3897" s="212">
        <v>0</v>
      </c>
      <c r="AH3897" s="212">
        <v>15296.63</v>
      </c>
      <c r="AI3897" s="212">
        <v>18508.919999999998</v>
      </c>
      <c r="AJ3897" s="212">
        <v>0</v>
      </c>
      <c r="AK3897" s="212">
        <v>0</v>
      </c>
      <c r="AL3897" s="212">
        <v>0</v>
      </c>
      <c r="AM3897">
        <v>1</v>
      </c>
      <c r="AN3897" t="str">
        <f>VLOOKUP(H3897,'Base Art'!$A:$AJ,36,FALSE)</f>
        <v>NUTRIPET S.A.U.</v>
      </c>
    </row>
    <row r="3898" spans="1:40" x14ac:dyDescent="0.25">
      <c r="A3898" s="212" t="s">
        <v>7665</v>
      </c>
      <c r="B3898" s="212">
        <v>1</v>
      </c>
      <c r="C3898" s="212" t="s">
        <v>7666</v>
      </c>
      <c r="D3898" s="212" t="s">
        <v>1581</v>
      </c>
      <c r="E3898" s="212">
        <v>57</v>
      </c>
      <c r="F3898" s="212" t="s">
        <v>277</v>
      </c>
      <c r="G3898" s="212" t="s">
        <v>1570</v>
      </c>
      <c r="H3898" s="212">
        <v>11024</v>
      </c>
      <c r="I3898" s="212" t="s">
        <v>1571</v>
      </c>
      <c r="J3898" s="212">
        <v>1346</v>
      </c>
      <c r="K3898" s="212" t="s">
        <v>1417</v>
      </c>
      <c r="L3898" s="212" t="s">
        <v>1418</v>
      </c>
      <c r="M3898" s="212"/>
      <c r="N3898" s="212"/>
      <c r="O3898" s="212"/>
      <c r="P3898" s="212"/>
      <c r="Q3898" s="212"/>
      <c r="R3898" s="212"/>
      <c r="S3898" s="212"/>
      <c r="T3898" s="212"/>
      <c r="U3898" s="212"/>
      <c r="V3898" s="212"/>
      <c r="W3898" s="212"/>
      <c r="X3898" s="212"/>
      <c r="Y3898" s="212">
        <v>1375</v>
      </c>
      <c r="Z3898" s="212" t="s">
        <v>314</v>
      </c>
      <c r="AA3898" s="212" t="s">
        <v>315</v>
      </c>
      <c r="AB3898" s="212">
        <v>49402.258000000002</v>
      </c>
      <c r="AC3898" s="212">
        <v>60517.767</v>
      </c>
      <c r="AD3898" s="212">
        <v>1</v>
      </c>
      <c r="AE3898" s="212">
        <v>0</v>
      </c>
      <c r="AF3898" s="212">
        <v>1</v>
      </c>
      <c r="AG3898" s="212">
        <v>0</v>
      </c>
      <c r="AH3898" s="212">
        <v>49402.26</v>
      </c>
      <c r="AI3898" s="212">
        <v>60517.77</v>
      </c>
      <c r="AJ3898" s="212">
        <v>2</v>
      </c>
      <c r="AK3898" s="212">
        <v>0.5</v>
      </c>
      <c r="AL3898" s="212">
        <v>0</v>
      </c>
      <c r="AM3898">
        <v>1</v>
      </c>
      <c r="AN3898" t="str">
        <f>VLOOKUP(H3898,'Base Art'!$A:$AJ,36,FALSE)</f>
        <v>AGROINDUSTRIAS BAIRES</v>
      </c>
    </row>
    <row r="3899" spans="1:40" x14ac:dyDescent="0.25">
      <c r="A3899" s="212" t="s">
        <v>7665</v>
      </c>
      <c r="B3899" s="212">
        <v>1</v>
      </c>
      <c r="C3899" s="212" t="s">
        <v>7666</v>
      </c>
      <c r="D3899" s="212" t="s">
        <v>1581</v>
      </c>
      <c r="E3899" s="212">
        <v>57</v>
      </c>
      <c r="F3899" s="212" t="s">
        <v>277</v>
      </c>
      <c r="G3899" s="212" t="s">
        <v>1190</v>
      </c>
      <c r="H3899" s="212">
        <v>11085</v>
      </c>
      <c r="I3899" s="212" t="s">
        <v>1191</v>
      </c>
      <c r="J3899" s="212">
        <v>1192</v>
      </c>
      <c r="K3899" s="212" t="s">
        <v>932</v>
      </c>
      <c r="L3899" s="212" t="s">
        <v>933</v>
      </c>
      <c r="M3899" s="212"/>
      <c r="N3899" s="212"/>
      <c r="O3899" s="212"/>
      <c r="P3899" s="212">
        <v>1112</v>
      </c>
      <c r="Q3899" s="212" t="s">
        <v>1010</v>
      </c>
      <c r="R3899" s="212" t="s">
        <v>1011</v>
      </c>
      <c r="S3899" s="212"/>
      <c r="T3899" s="212"/>
      <c r="U3899" s="212"/>
      <c r="V3899" s="212"/>
      <c r="W3899" s="212"/>
      <c r="X3899" s="212"/>
      <c r="Y3899" s="212">
        <v>1375</v>
      </c>
      <c r="Z3899" s="212" t="s">
        <v>314</v>
      </c>
      <c r="AA3899" s="212" t="s">
        <v>315</v>
      </c>
      <c r="AB3899" s="212">
        <v>26720.883000000002</v>
      </c>
      <c r="AC3899" s="212">
        <v>32399.71</v>
      </c>
      <c r="AD3899" s="212">
        <v>6</v>
      </c>
      <c r="AE3899" s="212">
        <v>0</v>
      </c>
      <c r="AF3899" s="212">
        <v>6</v>
      </c>
      <c r="AG3899" s="212">
        <v>0</v>
      </c>
      <c r="AH3899" s="212">
        <v>160325.29999999999</v>
      </c>
      <c r="AI3899" s="212">
        <v>194398.26</v>
      </c>
      <c r="AJ3899" s="212">
        <v>2</v>
      </c>
      <c r="AK3899" s="212">
        <v>3</v>
      </c>
      <c r="AL3899" s="212">
        <v>0</v>
      </c>
      <c r="AM3899">
        <v>1</v>
      </c>
      <c r="AN3899" t="str">
        <f>VLOOKUP(H3899,'Base Art'!$A:$AJ,36,FALSE)</f>
        <v>NUTRIPET S.A.U.</v>
      </c>
    </row>
    <row r="3900" spans="1:40" x14ac:dyDescent="0.25">
      <c r="A3900" s="212" t="s">
        <v>7665</v>
      </c>
      <c r="B3900" s="212">
        <v>1</v>
      </c>
      <c r="C3900" s="212" t="s">
        <v>7666</v>
      </c>
      <c r="D3900" s="212" t="s">
        <v>1581</v>
      </c>
      <c r="E3900" s="212">
        <v>57</v>
      </c>
      <c r="F3900" s="212" t="s">
        <v>277</v>
      </c>
      <c r="G3900" s="212" t="s">
        <v>1526</v>
      </c>
      <c r="H3900" s="212">
        <v>11145</v>
      </c>
      <c r="I3900" s="212" t="s">
        <v>1527</v>
      </c>
      <c r="J3900" s="212">
        <v>1193</v>
      </c>
      <c r="K3900" s="212" t="s">
        <v>506</v>
      </c>
      <c r="L3900" s="212" t="s">
        <v>507</v>
      </c>
      <c r="M3900" s="212"/>
      <c r="N3900" s="212"/>
      <c r="O3900" s="212"/>
      <c r="P3900" s="212"/>
      <c r="Q3900" s="212"/>
      <c r="R3900" s="212"/>
      <c r="S3900" s="212"/>
      <c r="T3900" s="212"/>
      <c r="U3900" s="212"/>
      <c r="V3900" s="212"/>
      <c r="W3900" s="212"/>
      <c r="X3900" s="212"/>
      <c r="Y3900" s="212">
        <v>1375</v>
      </c>
      <c r="Z3900" s="212" t="s">
        <v>314</v>
      </c>
      <c r="AA3900" s="212" t="s">
        <v>315</v>
      </c>
      <c r="AB3900" s="212">
        <v>51661.07</v>
      </c>
      <c r="AC3900" s="212">
        <v>62581.076999999997</v>
      </c>
      <c r="AD3900" s="212">
        <v>11</v>
      </c>
      <c r="AE3900" s="212">
        <v>0</v>
      </c>
      <c r="AF3900" s="212">
        <v>11</v>
      </c>
      <c r="AG3900" s="212">
        <v>0</v>
      </c>
      <c r="AH3900" s="212">
        <v>568271.77</v>
      </c>
      <c r="AI3900" s="212">
        <v>688391.85</v>
      </c>
      <c r="AJ3900" s="212">
        <v>2</v>
      </c>
      <c r="AK3900" s="212">
        <v>5.5</v>
      </c>
      <c r="AL3900" s="212">
        <v>0</v>
      </c>
      <c r="AM3900">
        <v>1</v>
      </c>
      <c r="AN3900" t="str">
        <f>VLOOKUP(H3900,'Base Art'!$A:$AJ,36,FALSE)</f>
        <v>MASTERFOODS ARGENTINA LTD.</v>
      </c>
    </row>
    <row r="3901" spans="1:40" x14ac:dyDescent="0.25">
      <c r="A3901" s="212" t="s">
        <v>7665</v>
      </c>
      <c r="B3901" s="212">
        <v>1</v>
      </c>
      <c r="C3901" s="212" t="s">
        <v>7666</v>
      </c>
      <c r="D3901" s="212" t="s">
        <v>1581</v>
      </c>
      <c r="E3901" s="212">
        <v>57</v>
      </c>
      <c r="F3901" s="212" t="s">
        <v>277</v>
      </c>
      <c r="G3901" s="212" t="s">
        <v>1238</v>
      </c>
      <c r="H3901" s="212">
        <v>11146</v>
      </c>
      <c r="I3901" s="212" t="s">
        <v>1239</v>
      </c>
      <c r="J3901" s="212">
        <v>1193</v>
      </c>
      <c r="K3901" s="212" t="s">
        <v>506</v>
      </c>
      <c r="L3901" s="212" t="s">
        <v>507</v>
      </c>
      <c r="M3901" s="212"/>
      <c r="N3901" s="212"/>
      <c r="O3901" s="212"/>
      <c r="P3901" s="212"/>
      <c r="Q3901" s="212"/>
      <c r="R3901" s="212"/>
      <c r="S3901" s="212"/>
      <c r="T3901" s="212"/>
      <c r="U3901" s="212"/>
      <c r="V3901" s="212"/>
      <c r="W3901" s="212"/>
      <c r="X3901" s="212"/>
      <c r="Y3901" s="212">
        <v>1375</v>
      </c>
      <c r="Z3901" s="212" t="s">
        <v>314</v>
      </c>
      <c r="AA3901" s="212" t="s">
        <v>315</v>
      </c>
      <c r="AB3901" s="212">
        <v>55271.555999999997</v>
      </c>
      <c r="AC3901" s="212">
        <v>68536.73</v>
      </c>
      <c r="AD3901" s="212">
        <v>1</v>
      </c>
      <c r="AE3901" s="212">
        <v>0</v>
      </c>
      <c r="AF3901" s="212">
        <v>1</v>
      </c>
      <c r="AG3901" s="212">
        <v>0</v>
      </c>
      <c r="AH3901" s="212">
        <v>55271.56</v>
      </c>
      <c r="AI3901" s="212">
        <v>68536.73</v>
      </c>
      <c r="AJ3901" s="212">
        <v>1</v>
      </c>
      <c r="AK3901" s="212">
        <v>1</v>
      </c>
      <c r="AL3901" s="212">
        <v>0</v>
      </c>
      <c r="AM3901">
        <v>1</v>
      </c>
      <c r="AN3901" t="str">
        <f>VLOOKUP(H3901,'Base Art'!$A:$AJ,36,FALSE)</f>
        <v>MASTERFOODS ARGENTINA LTD.</v>
      </c>
    </row>
    <row r="3902" spans="1:40" x14ac:dyDescent="0.25">
      <c r="A3902" s="212" t="s">
        <v>7665</v>
      </c>
      <c r="B3902" s="212">
        <v>1</v>
      </c>
      <c r="C3902" s="212" t="s">
        <v>7666</v>
      </c>
      <c r="D3902" s="212" t="s">
        <v>1581</v>
      </c>
      <c r="E3902" s="212">
        <v>57</v>
      </c>
      <c r="F3902" s="212" t="s">
        <v>277</v>
      </c>
      <c r="G3902" s="212" t="s">
        <v>1194</v>
      </c>
      <c r="H3902" s="212">
        <v>11147</v>
      </c>
      <c r="I3902" s="212" t="s">
        <v>1195</v>
      </c>
      <c r="J3902" s="212">
        <v>1194</v>
      </c>
      <c r="K3902" s="212" t="s">
        <v>310</v>
      </c>
      <c r="L3902" s="212" t="s">
        <v>311</v>
      </c>
      <c r="M3902" s="212"/>
      <c r="N3902" s="212"/>
      <c r="O3902" s="212"/>
      <c r="P3902" s="212"/>
      <c r="Q3902" s="212"/>
      <c r="R3902" s="212"/>
      <c r="S3902" s="212"/>
      <c r="T3902" s="212"/>
      <c r="U3902" s="212"/>
      <c r="V3902" s="212"/>
      <c r="W3902" s="212"/>
      <c r="X3902" s="212"/>
      <c r="Y3902" s="212">
        <v>1375</v>
      </c>
      <c r="Z3902" s="212" t="s">
        <v>314</v>
      </c>
      <c r="AA3902" s="212" t="s">
        <v>315</v>
      </c>
      <c r="AB3902" s="212">
        <v>41151.262999999999</v>
      </c>
      <c r="AC3902" s="212">
        <v>49793.027000000002</v>
      </c>
      <c r="AD3902" s="212">
        <v>1</v>
      </c>
      <c r="AE3902" s="212">
        <v>0</v>
      </c>
      <c r="AF3902" s="212">
        <v>1</v>
      </c>
      <c r="AG3902" s="212">
        <v>0</v>
      </c>
      <c r="AH3902" s="212">
        <v>41151.26</v>
      </c>
      <c r="AI3902" s="212">
        <v>49793.03</v>
      </c>
      <c r="AJ3902" s="212">
        <v>1</v>
      </c>
      <c r="AK3902" s="212">
        <v>1</v>
      </c>
      <c r="AL3902" s="212">
        <v>0</v>
      </c>
      <c r="AM3902">
        <v>1</v>
      </c>
      <c r="AN3902" t="str">
        <f>VLOOKUP(H3902,'Base Art'!$A:$AJ,36,FALSE)</f>
        <v>MASTERFOODS ARGENTINA LTD.</v>
      </c>
    </row>
    <row r="3903" spans="1:40" x14ac:dyDescent="0.25">
      <c r="A3903" s="212" t="s">
        <v>7665</v>
      </c>
      <c r="B3903" s="212">
        <v>1</v>
      </c>
      <c r="C3903" s="212" t="s">
        <v>7666</v>
      </c>
      <c r="D3903" s="212" t="s">
        <v>1581</v>
      </c>
      <c r="E3903" s="212">
        <v>57</v>
      </c>
      <c r="F3903" s="212" t="s">
        <v>277</v>
      </c>
      <c r="G3903" s="212" t="s">
        <v>7802</v>
      </c>
      <c r="H3903" s="212">
        <v>11199</v>
      </c>
      <c r="I3903" s="212" t="s">
        <v>6929</v>
      </c>
      <c r="J3903" s="212">
        <v>1360</v>
      </c>
      <c r="K3903" s="212" t="s">
        <v>7803</v>
      </c>
      <c r="L3903" s="212" t="s">
        <v>7804</v>
      </c>
      <c r="M3903" s="212"/>
      <c r="N3903" s="212"/>
      <c r="O3903" s="212"/>
      <c r="P3903" s="212"/>
      <c r="Q3903" s="212"/>
      <c r="R3903" s="212"/>
      <c r="S3903" s="212"/>
      <c r="T3903" s="212"/>
      <c r="U3903" s="212"/>
      <c r="V3903" s="212"/>
      <c r="W3903" s="212"/>
      <c r="X3903" s="212"/>
      <c r="Y3903" s="212">
        <v>1375</v>
      </c>
      <c r="Z3903" s="212" t="s">
        <v>314</v>
      </c>
      <c r="AA3903" s="212" t="s">
        <v>315</v>
      </c>
      <c r="AB3903" s="212">
        <v>21441.42</v>
      </c>
      <c r="AC3903" s="212">
        <v>25944.117999999999</v>
      </c>
      <c r="AD3903" s="212">
        <v>2</v>
      </c>
      <c r="AE3903" s="212">
        <v>0</v>
      </c>
      <c r="AF3903" s="212">
        <v>2</v>
      </c>
      <c r="AG3903" s="212">
        <v>0</v>
      </c>
      <c r="AH3903" s="212">
        <v>42882.84</v>
      </c>
      <c r="AI3903" s="212">
        <v>51888.24</v>
      </c>
      <c r="AJ3903" s="212">
        <v>1</v>
      </c>
      <c r="AK3903" s="212">
        <v>2</v>
      </c>
      <c r="AL3903" s="212">
        <v>0</v>
      </c>
      <c r="AM3903">
        <v>1</v>
      </c>
      <c r="AN3903" t="str">
        <f>VLOOKUP(H3903,'Base Art'!$A:$AJ,36,FALSE)</f>
        <v>NUTRIPET S.A.U.</v>
      </c>
    </row>
    <row r="3904" spans="1:40" x14ac:dyDescent="0.25">
      <c r="A3904" s="212" t="s">
        <v>7665</v>
      </c>
      <c r="B3904" s="212">
        <v>1</v>
      </c>
      <c r="C3904" s="212" t="s">
        <v>7666</v>
      </c>
      <c r="D3904" s="212" t="s">
        <v>1581</v>
      </c>
      <c r="E3904" s="212">
        <v>57</v>
      </c>
      <c r="F3904" s="212" t="s">
        <v>277</v>
      </c>
      <c r="G3904" s="212" t="s">
        <v>1542</v>
      </c>
      <c r="H3904" s="212">
        <v>11299</v>
      </c>
      <c r="I3904" s="212" t="s">
        <v>1543</v>
      </c>
      <c r="J3904" s="212">
        <v>1192</v>
      </c>
      <c r="K3904" s="212" t="s">
        <v>932</v>
      </c>
      <c r="L3904" s="212" t="s">
        <v>933</v>
      </c>
      <c r="M3904" s="212"/>
      <c r="N3904" s="212"/>
      <c r="O3904" s="212"/>
      <c r="P3904" s="212">
        <v>1101</v>
      </c>
      <c r="Q3904" s="212" t="s">
        <v>776</v>
      </c>
      <c r="R3904" s="212" t="s">
        <v>777</v>
      </c>
      <c r="S3904" s="212"/>
      <c r="T3904" s="212"/>
      <c r="U3904" s="212"/>
      <c r="V3904" s="212"/>
      <c r="W3904" s="212"/>
      <c r="X3904" s="212"/>
      <c r="Y3904" s="212"/>
      <c r="Z3904" s="212"/>
      <c r="AA3904" s="212"/>
      <c r="AB3904" s="212">
        <v>36715.25</v>
      </c>
      <c r="AC3904" s="212">
        <v>44425.453000000001</v>
      </c>
      <c r="AD3904" s="212">
        <v>4</v>
      </c>
      <c r="AE3904" s="212">
        <v>0</v>
      </c>
      <c r="AF3904" s="212">
        <v>4</v>
      </c>
      <c r="AG3904" s="212">
        <v>0</v>
      </c>
      <c r="AH3904" s="212">
        <v>146861</v>
      </c>
      <c r="AI3904" s="212">
        <v>177701.81</v>
      </c>
      <c r="AJ3904" s="212">
        <v>1</v>
      </c>
      <c r="AK3904" s="212">
        <v>4</v>
      </c>
      <c r="AL3904" s="212">
        <v>0</v>
      </c>
      <c r="AM3904">
        <v>1</v>
      </c>
      <c r="AN3904" t="str">
        <f>VLOOKUP(H3904,'Base Art'!$A:$AJ,36,FALSE)</f>
        <v>NUTRIPET S.A.U.</v>
      </c>
    </row>
    <row r="3905" spans="1:40" x14ac:dyDescent="0.25">
      <c r="A3905" s="212" t="s">
        <v>7665</v>
      </c>
      <c r="B3905" s="212">
        <v>1</v>
      </c>
      <c r="C3905" s="212" t="s">
        <v>7666</v>
      </c>
      <c r="D3905" s="212" t="s">
        <v>1581</v>
      </c>
      <c r="E3905" s="212">
        <v>57</v>
      </c>
      <c r="F3905" s="212" t="s">
        <v>277</v>
      </c>
      <c r="G3905" s="212" t="s">
        <v>7805</v>
      </c>
      <c r="H3905" s="212">
        <v>11529</v>
      </c>
      <c r="I3905" s="212" t="s">
        <v>7521</v>
      </c>
      <c r="J3905" s="212"/>
      <c r="K3905" s="212"/>
      <c r="L3905" s="212"/>
      <c r="M3905" s="212"/>
      <c r="N3905" s="212"/>
      <c r="O3905" s="212"/>
      <c r="P3905" s="212"/>
      <c r="Q3905" s="212"/>
      <c r="R3905" s="212"/>
      <c r="S3905" s="212"/>
      <c r="T3905" s="212"/>
      <c r="U3905" s="212"/>
      <c r="V3905" s="212"/>
      <c r="W3905" s="212"/>
      <c r="X3905" s="212"/>
      <c r="Y3905" s="212"/>
      <c r="Z3905" s="212"/>
      <c r="AA3905" s="212"/>
      <c r="AB3905" s="212">
        <v>16981.793000000001</v>
      </c>
      <c r="AC3905" s="212">
        <v>20802.697</v>
      </c>
      <c r="AD3905" s="212">
        <v>5</v>
      </c>
      <c r="AE3905" s="212">
        <v>0</v>
      </c>
      <c r="AF3905" s="212">
        <v>5</v>
      </c>
      <c r="AG3905" s="212">
        <v>0</v>
      </c>
      <c r="AH3905" s="212">
        <v>84908.97</v>
      </c>
      <c r="AI3905" s="212">
        <v>104013.48</v>
      </c>
      <c r="AJ3905" s="212">
        <v>1</v>
      </c>
      <c r="AK3905" s="212">
        <v>5</v>
      </c>
      <c r="AL3905" s="212">
        <v>0</v>
      </c>
      <c r="AM3905">
        <v>1</v>
      </c>
      <c r="AN3905" t="str">
        <f>VLOOKUP(H3905,'Base Art'!$A:$AJ,36,FALSE)</f>
        <v>DISTRIBUIDORA H&amp;G SRL</v>
      </c>
    </row>
    <row r="3906" spans="1:40" x14ac:dyDescent="0.25">
      <c r="A3906" s="212" t="s">
        <v>7665</v>
      </c>
      <c r="B3906" s="212">
        <v>1</v>
      </c>
      <c r="C3906" s="212" t="s">
        <v>7666</v>
      </c>
      <c r="D3906" s="212" t="s">
        <v>1581</v>
      </c>
      <c r="E3906" s="212">
        <v>57</v>
      </c>
      <c r="F3906" s="212" t="s">
        <v>277</v>
      </c>
      <c r="G3906" s="212" t="s">
        <v>7806</v>
      </c>
      <c r="H3906" s="212">
        <v>11537</v>
      </c>
      <c r="I3906" s="212" t="s">
        <v>7535</v>
      </c>
      <c r="J3906" s="212"/>
      <c r="K3906" s="212"/>
      <c r="L3906" s="212"/>
      <c r="M3906" s="212"/>
      <c r="N3906" s="212"/>
      <c r="O3906" s="212"/>
      <c r="P3906" s="212"/>
      <c r="Q3906" s="212"/>
      <c r="R3906" s="212"/>
      <c r="S3906" s="212"/>
      <c r="T3906" s="212"/>
      <c r="U3906" s="212"/>
      <c r="V3906" s="212"/>
      <c r="W3906" s="212"/>
      <c r="X3906" s="212"/>
      <c r="Y3906" s="212"/>
      <c r="Z3906" s="212"/>
      <c r="AA3906" s="212"/>
      <c r="AB3906" s="212">
        <v>10292.225</v>
      </c>
      <c r="AC3906" s="212">
        <v>12607.976000000001</v>
      </c>
      <c r="AD3906" s="212">
        <v>5</v>
      </c>
      <c r="AE3906" s="212">
        <v>0</v>
      </c>
      <c r="AF3906" s="212">
        <v>5</v>
      </c>
      <c r="AG3906" s="212">
        <v>0</v>
      </c>
      <c r="AH3906" s="212">
        <v>51461.13</v>
      </c>
      <c r="AI3906" s="212">
        <v>63039.88</v>
      </c>
      <c r="AJ3906" s="212">
        <v>0</v>
      </c>
      <c r="AK3906" s="212">
        <v>0</v>
      </c>
      <c r="AL3906" s="212">
        <v>0</v>
      </c>
      <c r="AM3906">
        <v>1</v>
      </c>
      <c r="AN3906" t="str">
        <f>VLOOKUP(H3906,'Base Art'!$A:$AJ,36,FALSE)</f>
        <v>DISTRIBUIDORA H&amp;G SRL</v>
      </c>
    </row>
    <row r="3907" spans="1:40" x14ac:dyDescent="0.25">
      <c r="A3907" s="212" t="s">
        <v>7665</v>
      </c>
      <c r="B3907" s="212">
        <v>1</v>
      </c>
      <c r="C3907" s="212" t="s">
        <v>7666</v>
      </c>
      <c r="D3907" s="212" t="s">
        <v>1588</v>
      </c>
      <c r="E3907" s="212">
        <v>60</v>
      </c>
      <c r="F3907" s="212" t="s">
        <v>278</v>
      </c>
      <c r="G3907" s="212" t="s">
        <v>316</v>
      </c>
      <c r="H3907" s="212">
        <v>156</v>
      </c>
      <c r="I3907" s="212" t="s">
        <v>317</v>
      </c>
      <c r="J3907" s="212">
        <v>1437</v>
      </c>
      <c r="K3907" s="212" t="s">
        <v>318</v>
      </c>
      <c r="L3907" s="212" t="s">
        <v>319</v>
      </c>
      <c r="M3907" s="212"/>
      <c r="N3907" s="212"/>
      <c r="O3907" s="212"/>
      <c r="P3907" s="212"/>
      <c r="Q3907" s="212"/>
      <c r="R3907" s="212"/>
      <c r="S3907" s="212"/>
      <c r="T3907" s="212"/>
      <c r="U3907" s="212"/>
      <c r="V3907" s="212"/>
      <c r="W3907" s="212"/>
      <c r="X3907" s="212"/>
      <c r="Y3907" s="212">
        <v>1376</v>
      </c>
      <c r="Z3907" s="212" t="s">
        <v>320</v>
      </c>
      <c r="AA3907" s="212" t="s">
        <v>321</v>
      </c>
      <c r="AB3907" s="212">
        <v>358301.66399999999</v>
      </c>
      <c r="AC3907" s="212">
        <v>451460.08</v>
      </c>
      <c r="AD3907" s="212">
        <v>2.5000000000000001E-2</v>
      </c>
      <c r="AE3907" s="212">
        <v>0</v>
      </c>
      <c r="AF3907" s="212">
        <v>2.5000000000000001E-2</v>
      </c>
      <c r="AG3907" s="212">
        <v>0</v>
      </c>
      <c r="AH3907" s="212">
        <v>8957.5400000000009</v>
      </c>
      <c r="AI3907" s="212">
        <v>11286.5</v>
      </c>
      <c r="AJ3907" s="212">
        <v>1</v>
      </c>
      <c r="AK3907" s="212">
        <v>0.03</v>
      </c>
      <c r="AL3907" s="212">
        <v>0</v>
      </c>
      <c r="AM3907">
        <v>1</v>
      </c>
      <c r="AN3907" t="str">
        <f>VLOOKUP(H3907,'Base Art'!$A:$AJ,36,FALSE)</f>
        <v>JORGE LUIS SUAREZ</v>
      </c>
    </row>
    <row r="3908" spans="1:40" x14ac:dyDescent="0.25">
      <c r="A3908" s="212" t="s">
        <v>7665</v>
      </c>
      <c r="B3908" s="212">
        <v>1</v>
      </c>
      <c r="C3908" s="212" t="s">
        <v>7666</v>
      </c>
      <c r="D3908" s="212" t="s">
        <v>1588</v>
      </c>
      <c r="E3908" s="212">
        <v>60</v>
      </c>
      <c r="F3908" s="212" t="s">
        <v>278</v>
      </c>
      <c r="G3908" s="212" t="s">
        <v>948</v>
      </c>
      <c r="H3908" s="212">
        <v>861</v>
      </c>
      <c r="I3908" s="212" t="s">
        <v>949</v>
      </c>
      <c r="J3908" s="212"/>
      <c r="K3908" s="212"/>
      <c r="L3908" s="212"/>
      <c r="M3908" s="212"/>
      <c r="N3908" s="212"/>
      <c r="O3908" s="212"/>
      <c r="P3908" s="212">
        <v>1102</v>
      </c>
      <c r="Q3908" s="212" t="s">
        <v>398</v>
      </c>
      <c r="R3908" s="212" t="s">
        <v>399</v>
      </c>
      <c r="S3908" s="212"/>
      <c r="T3908" s="212"/>
      <c r="U3908" s="212"/>
      <c r="V3908" s="212"/>
      <c r="W3908" s="212"/>
      <c r="X3908" s="212"/>
      <c r="Y3908" s="212">
        <v>1370</v>
      </c>
      <c r="Z3908" s="212" t="s">
        <v>400</v>
      </c>
      <c r="AA3908" s="212" t="s">
        <v>401</v>
      </c>
      <c r="AB3908" s="212">
        <v>13819.69</v>
      </c>
      <c r="AC3908" s="212">
        <v>16998.221000000001</v>
      </c>
      <c r="AD3908" s="212">
        <v>0.5</v>
      </c>
      <c r="AE3908" s="212">
        <v>0</v>
      </c>
      <c r="AF3908" s="212">
        <v>0.5</v>
      </c>
      <c r="AG3908" s="212">
        <v>0</v>
      </c>
      <c r="AH3908" s="212">
        <v>6909.85</v>
      </c>
      <c r="AI3908" s="212">
        <v>8499.11</v>
      </c>
      <c r="AJ3908" s="212">
        <v>0</v>
      </c>
      <c r="AK3908" s="212">
        <v>0</v>
      </c>
      <c r="AL3908" s="212">
        <v>0</v>
      </c>
      <c r="AM3908">
        <v>1</v>
      </c>
      <c r="AN3908" t="str">
        <f>VLOOKUP(H3908,'Base Art'!$A:$AJ,36,FALSE)</f>
        <v>LICORES ARGENTINOS SA</v>
      </c>
    </row>
    <row r="3909" spans="1:40" x14ac:dyDescent="0.25">
      <c r="A3909" s="212" t="s">
        <v>7665</v>
      </c>
      <c r="B3909" s="212">
        <v>1</v>
      </c>
      <c r="C3909" s="212" t="s">
        <v>7666</v>
      </c>
      <c r="D3909" s="212" t="s">
        <v>1588</v>
      </c>
      <c r="E3909" s="212">
        <v>60</v>
      </c>
      <c r="F3909" s="212" t="s">
        <v>278</v>
      </c>
      <c r="G3909" s="212" t="s">
        <v>406</v>
      </c>
      <c r="H3909" s="212">
        <v>1115</v>
      </c>
      <c r="I3909" s="212" t="s">
        <v>407</v>
      </c>
      <c r="J3909" s="212"/>
      <c r="K3909" s="212"/>
      <c r="L3909" s="212"/>
      <c r="M3909" s="212"/>
      <c r="N3909" s="212"/>
      <c r="O3909" s="212"/>
      <c r="P3909" s="212"/>
      <c r="Q3909" s="212"/>
      <c r="R3909" s="212"/>
      <c r="S3909" s="212"/>
      <c r="T3909" s="212"/>
      <c r="U3909" s="212"/>
      <c r="V3909" s="212"/>
      <c r="W3909" s="212"/>
      <c r="X3909" s="212"/>
      <c r="Y3909" s="212">
        <v>1373</v>
      </c>
      <c r="Z3909" s="212" t="s">
        <v>386</v>
      </c>
      <c r="AA3909" s="212" t="s">
        <v>387</v>
      </c>
      <c r="AB3909" s="212">
        <v>16842.923999999999</v>
      </c>
      <c r="AC3909" s="212">
        <v>20716.795999999998</v>
      </c>
      <c r="AD3909" s="212">
        <v>-1</v>
      </c>
      <c r="AE3909" s="212">
        <v>0</v>
      </c>
      <c r="AF3909" s="212">
        <v>-1</v>
      </c>
      <c r="AG3909" s="212">
        <v>0</v>
      </c>
      <c r="AH3909" s="212">
        <v>-16842.919999999998</v>
      </c>
      <c r="AI3909" s="212">
        <v>-20716.8</v>
      </c>
      <c r="AJ3909" s="212">
        <v>0</v>
      </c>
      <c r="AK3909" s="212">
        <v>0</v>
      </c>
      <c r="AL3909" s="212">
        <v>0</v>
      </c>
      <c r="AM3909">
        <v>1</v>
      </c>
      <c r="AN3909" t="str">
        <f>VLOOKUP(H3909,'Base Art'!$A:$AJ,36,FALSE)</f>
        <v>MAURI S.A.</v>
      </c>
    </row>
    <row r="3910" spans="1:40" x14ac:dyDescent="0.25">
      <c r="A3910" s="212" t="s">
        <v>7665</v>
      </c>
      <c r="B3910" s="212">
        <v>1</v>
      </c>
      <c r="C3910" s="212" t="s">
        <v>7666</v>
      </c>
      <c r="D3910" s="212" t="s">
        <v>1588</v>
      </c>
      <c r="E3910" s="212">
        <v>60</v>
      </c>
      <c r="F3910" s="212" t="s">
        <v>278</v>
      </c>
      <c r="G3910" s="212" t="s">
        <v>410</v>
      </c>
      <c r="H3910" s="212">
        <v>1118</v>
      </c>
      <c r="I3910" s="212" t="s">
        <v>411</v>
      </c>
      <c r="J3910" s="212"/>
      <c r="K3910" s="212"/>
      <c r="L3910" s="212"/>
      <c r="M3910" s="212"/>
      <c r="N3910" s="212"/>
      <c r="O3910" s="212"/>
      <c r="P3910" s="212">
        <v>1335</v>
      </c>
      <c r="Q3910" s="212" t="s">
        <v>412</v>
      </c>
      <c r="R3910" s="212" t="s">
        <v>413</v>
      </c>
      <c r="S3910" s="212"/>
      <c r="T3910" s="212"/>
      <c r="U3910" s="212"/>
      <c r="V3910" s="212"/>
      <c r="W3910" s="212"/>
      <c r="X3910" s="212"/>
      <c r="Y3910" s="212">
        <v>1373</v>
      </c>
      <c r="Z3910" s="212" t="s">
        <v>386</v>
      </c>
      <c r="AA3910" s="212" t="s">
        <v>387</v>
      </c>
      <c r="AB3910" s="212">
        <v>15866.81</v>
      </c>
      <c r="AC3910" s="212">
        <v>20388.853999999999</v>
      </c>
      <c r="AD3910" s="212">
        <v>0.16669999999999999</v>
      </c>
      <c r="AE3910" s="212">
        <v>0</v>
      </c>
      <c r="AF3910" s="212">
        <v>0.16669999999999999</v>
      </c>
      <c r="AG3910" s="212">
        <v>0</v>
      </c>
      <c r="AH3910" s="212">
        <v>2644.47</v>
      </c>
      <c r="AI3910" s="212">
        <v>3398.14</v>
      </c>
      <c r="AJ3910" s="212">
        <v>0</v>
      </c>
      <c r="AK3910" s="212">
        <v>0</v>
      </c>
      <c r="AL3910" s="212">
        <v>0</v>
      </c>
      <c r="AM3910">
        <v>1</v>
      </c>
      <c r="AN3910" t="str">
        <f>VLOOKUP(H3910,'Base Art'!$A:$AJ,36,FALSE)</f>
        <v>MAURI S.A.</v>
      </c>
    </row>
    <row r="3911" spans="1:40" x14ac:dyDescent="0.25">
      <c r="A3911" s="212" t="s">
        <v>7665</v>
      </c>
      <c r="B3911" s="212">
        <v>1</v>
      </c>
      <c r="C3911" s="212" t="s">
        <v>7666</v>
      </c>
      <c r="D3911" s="212" t="s">
        <v>1588</v>
      </c>
      <c r="E3911" s="212">
        <v>60</v>
      </c>
      <c r="F3911" s="212" t="s">
        <v>278</v>
      </c>
      <c r="G3911" s="212" t="s">
        <v>414</v>
      </c>
      <c r="H3911" s="212">
        <v>1119</v>
      </c>
      <c r="I3911" s="212" t="s">
        <v>415</v>
      </c>
      <c r="J3911" s="212"/>
      <c r="K3911" s="212"/>
      <c r="L3911" s="212"/>
      <c r="M3911" s="212"/>
      <c r="N3911" s="212"/>
      <c r="O3911" s="212"/>
      <c r="P3911" s="212">
        <v>1335</v>
      </c>
      <c r="Q3911" s="212" t="s">
        <v>412</v>
      </c>
      <c r="R3911" s="212" t="s">
        <v>413</v>
      </c>
      <c r="S3911" s="212"/>
      <c r="T3911" s="212"/>
      <c r="U3911" s="212"/>
      <c r="V3911" s="212"/>
      <c r="W3911" s="212"/>
      <c r="X3911" s="212"/>
      <c r="Y3911" s="212">
        <v>1373</v>
      </c>
      <c r="Z3911" s="212" t="s">
        <v>386</v>
      </c>
      <c r="AA3911" s="212" t="s">
        <v>387</v>
      </c>
      <c r="AB3911" s="212">
        <v>30322.17</v>
      </c>
      <c r="AC3911" s="212">
        <v>38963.993000000002</v>
      </c>
      <c r="AD3911" s="212">
        <v>0.1875</v>
      </c>
      <c r="AE3911" s="212">
        <v>0</v>
      </c>
      <c r="AF3911" s="212">
        <v>0.1875</v>
      </c>
      <c r="AG3911" s="212">
        <v>0</v>
      </c>
      <c r="AH3911" s="212">
        <v>5685.41</v>
      </c>
      <c r="AI3911" s="212">
        <v>7305.75</v>
      </c>
      <c r="AJ3911" s="212">
        <v>0</v>
      </c>
      <c r="AK3911" s="212">
        <v>0</v>
      </c>
      <c r="AL3911" s="212">
        <v>0</v>
      </c>
      <c r="AM3911">
        <v>1</v>
      </c>
      <c r="AN3911" t="str">
        <f>VLOOKUP(H3911,'Base Art'!$A:$AJ,36,FALSE)</f>
        <v>MAURI S.A.</v>
      </c>
    </row>
    <row r="3912" spans="1:40" x14ac:dyDescent="0.25">
      <c r="A3912" s="212" t="s">
        <v>7665</v>
      </c>
      <c r="B3912" s="212">
        <v>1</v>
      </c>
      <c r="C3912" s="212" t="s">
        <v>7666</v>
      </c>
      <c r="D3912" s="212" t="s">
        <v>1588</v>
      </c>
      <c r="E3912" s="212">
        <v>60</v>
      </c>
      <c r="F3912" s="212" t="s">
        <v>278</v>
      </c>
      <c r="G3912" s="212" t="s">
        <v>1672</v>
      </c>
      <c r="H3912" s="212">
        <v>1204</v>
      </c>
      <c r="I3912" s="212" t="s">
        <v>1673</v>
      </c>
      <c r="J3912" s="212">
        <v>1460</v>
      </c>
      <c r="K3912" s="212" t="s">
        <v>462</v>
      </c>
      <c r="L3912" s="212" t="s">
        <v>463</v>
      </c>
      <c r="M3912" s="212"/>
      <c r="N3912" s="212"/>
      <c r="O3912" s="212"/>
      <c r="P3912" s="212"/>
      <c r="Q3912" s="212"/>
      <c r="R3912" s="212"/>
      <c r="S3912" s="212"/>
      <c r="T3912" s="212"/>
      <c r="U3912" s="212"/>
      <c r="V3912" s="212"/>
      <c r="W3912" s="212"/>
      <c r="X3912" s="212"/>
      <c r="Y3912" s="212">
        <v>1369</v>
      </c>
      <c r="Z3912" s="212" t="s">
        <v>354</v>
      </c>
      <c r="AA3912" s="212" t="s">
        <v>355</v>
      </c>
      <c r="AB3912" s="212">
        <v>200896.52900000001</v>
      </c>
      <c r="AC3912" s="212">
        <v>252125.14499999999</v>
      </c>
      <c r="AD3912" s="212">
        <v>-7.4999999999999997E-2</v>
      </c>
      <c r="AE3912" s="212">
        <v>0</v>
      </c>
      <c r="AF3912" s="212">
        <v>-7.4999999999999997E-2</v>
      </c>
      <c r="AG3912" s="212">
        <v>0</v>
      </c>
      <c r="AH3912" s="212">
        <v>-15067.24</v>
      </c>
      <c r="AI3912" s="212">
        <v>-18909.39</v>
      </c>
      <c r="AJ3912" s="212">
        <v>1</v>
      </c>
      <c r="AK3912" s="212">
        <v>-0.08</v>
      </c>
      <c r="AL3912" s="212">
        <v>0</v>
      </c>
      <c r="AM3912">
        <v>1</v>
      </c>
      <c r="AN3912" t="str">
        <f>VLOOKUP(H3912,'Base Art'!$A:$AJ,36,FALSE)</f>
        <v>IMPORTADORA SUDAMERICANA S.R.L.</v>
      </c>
    </row>
    <row r="3913" spans="1:40" x14ac:dyDescent="0.25">
      <c r="A3913" s="212" t="s">
        <v>7665</v>
      </c>
      <c r="B3913" s="212">
        <v>1</v>
      </c>
      <c r="C3913" s="212" t="s">
        <v>7666</v>
      </c>
      <c r="D3913" s="212" t="s">
        <v>1588</v>
      </c>
      <c r="E3913" s="212">
        <v>60</v>
      </c>
      <c r="F3913" s="212" t="s">
        <v>278</v>
      </c>
      <c r="G3913" s="212" t="s">
        <v>1072</v>
      </c>
      <c r="H3913" s="212">
        <v>1699</v>
      </c>
      <c r="I3913" s="212" t="s">
        <v>1073</v>
      </c>
      <c r="J3913" s="212">
        <v>1419</v>
      </c>
      <c r="K3913" s="212" t="s">
        <v>572</v>
      </c>
      <c r="L3913" s="212" t="s">
        <v>573</v>
      </c>
      <c r="M3913" s="212"/>
      <c r="N3913" s="212"/>
      <c r="O3913" s="212"/>
      <c r="P3913" s="212">
        <v>1255</v>
      </c>
      <c r="Q3913" s="212" t="s">
        <v>1074</v>
      </c>
      <c r="R3913" s="212" t="s">
        <v>1075</v>
      </c>
      <c r="S3913" s="212"/>
      <c r="T3913" s="212"/>
      <c r="U3913" s="212"/>
      <c r="V3913" s="212"/>
      <c r="W3913" s="212"/>
      <c r="X3913" s="212"/>
      <c r="Y3913" s="212">
        <v>1369</v>
      </c>
      <c r="Z3913" s="212" t="s">
        <v>354</v>
      </c>
      <c r="AA3913" s="212" t="s">
        <v>355</v>
      </c>
      <c r="AB3913" s="212">
        <v>21759.32</v>
      </c>
      <c r="AC3913" s="212">
        <v>27960.728999999999</v>
      </c>
      <c r="AD3913" s="212">
        <v>0.33329999999999999</v>
      </c>
      <c r="AE3913" s="212">
        <v>0</v>
      </c>
      <c r="AF3913" s="212">
        <v>0.33329999999999999</v>
      </c>
      <c r="AG3913" s="212">
        <v>0</v>
      </c>
      <c r="AH3913" s="212">
        <v>7253.11</v>
      </c>
      <c r="AI3913" s="212">
        <v>9320.24</v>
      </c>
      <c r="AJ3913" s="212">
        <v>0</v>
      </c>
      <c r="AK3913" s="212">
        <v>0</v>
      </c>
      <c r="AL3913" s="212">
        <v>0</v>
      </c>
      <c r="AM3913">
        <v>1</v>
      </c>
      <c r="AN3913" t="str">
        <f>VLOOKUP(H3913,'Base Art'!$A:$AJ,36,FALSE)</f>
        <v>ARCOR S.A.I.C.</v>
      </c>
    </row>
    <row r="3914" spans="1:40" x14ac:dyDescent="0.25">
      <c r="A3914" s="212" t="s">
        <v>7665</v>
      </c>
      <c r="B3914" s="212">
        <v>1</v>
      </c>
      <c r="C3914" s="212" t="s">
        <v>7666</v>
      </c>
      <c r="D3914" s="212" t="s">
        <v>1588</v>
      </c>
      <c r="E3914" s="212">
        <v>60</v>
      </c>
      <c r="F3914" s="212" t="s">
        <v>278</v>
      </c>
      <c r="G3914" s="212" t="s">
        <v>494</v>
      </c>
      <c r="H3914" s="212">
        <v>1996</v>
      </c>
      <c r="I3914" s="212" t="s">
        <v>495</v>
      </c>
      <c r="J3914" s="212">
        <v>1202</v>
      </c>
      <c r="K3914" s="212" t="s">
        <v>476</v>
      </c>
      <c r="L3914" s="212" t="s">
        <v>477</v>
      </c>
      <c r="M3914" s="212"/>
      <c r="N3914" s="212"/>
      <c r="O3914" s="212"/>
      <c r="P3914" s="212"/>
      <c r="Q3914" s="212"/>
      <c r="R3914" s="212"/>
      <c r="S3914" s="212"/>
      <c r="T3914" s="212"/>
      <c r="U3914" s="212"/>
      <c r="V3914" s="212"/>
      <c r="W3914" s="212"/>
      <c r="X3914" s="212"/>
      <c r="Y3914" s="212">
        <v>1372</v>
      </c>
      <c r="Z3914" s="212" t="s">
        <v>346</v>
      </c>
      <c r="AA3914" s="212" t="s">
        <v>347</v>
      </c>
      <c r="AB3914" s="212">
        <v>146168.55300000001</v>
      </c>
      <c r="AC3914" s="212">
        <v>184172.37599999999</v>
      </c>
      <c r="AD3914" s="212">
        <v>0.2</v>
      </c>
      <c r="AE3914" s="212">
        <v>0</v>
      </c>
      <c r="AF3914" s="212">
        <v>0.2</v>
      </c>
      <c r="AG3914" s="212">
        <v>0</v>
      </c>
      <c r="AH3914" s="212">
        <v>29233.71</v>
      </c>
      <c r="AI3914" s="212">
        <v>36834.480000000003</v>
      </c>
      <c r="AJ3914" s="212">
        <v>0</v>
      </c>
      <c r="AK3914" s="212">
        <v>0</v>
      </c>
      <c r="AL3914" s="212">
        <v>0</v>
      </c>
      <c r="AM3914">
        <v>1</v>
      </c>
      <c r="AN3914" t="str">
        <f>VLOOKUP(H3914,'Base Art'!$A:$AJ,36,FALSE)</f>
        <v>FERRERO ARGENTINA S.A.</v>
      </c>
    </row>
    <row r="3915" spans="1:40" x14ac:dyDescent="0.25">
      <c r="A3915" s="212" t="s">
        <v>7665</v>
      </c>
      <c r="B3915" s="212">
        <v>1</v>
      </c>
      <c r="C3915" s="212" t="s">
        <v>7666</v>
      </c>
      <c r="D3915" s="212" t="s">
        <v>1588</v>
      </c>
      <c r="E3915" s="212">
        <v>60</v>
      </c>
      <c r="F3915" s="212" t="s">
        <v>278</v>
      </c>
      <c r="G3915" s="212" t="s">
        <v>7807</v>
      </c>
      <c r="H3915" s="212">
        <v>2093</v>
      </c>
      <c r="I3915" s="212" t="s">
        <v>2240</v>
      </c>
      <c r="J3915" s="212">
        <v>1006</v>
      </c>
      <c r="K3915" s="212" t="s">
        <v>350</v>
      </c>
      <c r="L3915" s="212" t="s">
        <v>351</v>
      </c>
      <c r="M3915" s="212"/>
      <c r="N3915" s="212"/>
      <c r="O3915" s="212"/>
      <c r="P3915" s="212">
        <v>1004</v>
      </c>
      <c r="Q3915" s="212" t="s">
        <v>352</v>
      </c>
      <c r="R3915" s="212" t="s">
        <v>353</v>
      </c>
      <c r="S3915" s="212"/>
      <c r="T3915" s="212"/>
      <c r="U3915" s="212"/>
      <c r="V3915" s="212"/>
      <c r="W3915" s="212"/>
      <c r="X3915" s="212"/>
      <c r="Y3915" s="212">
        <v>1369</v>
      </c>
      <c r="Z3915" s="212" t="s">
        <v>354</v>
      </c>
      <c r="AA3915" s="212" t="s">
        <v>355</v>
      </c>
      <c r="AB3915" s="212">
        <v>9807.7060000000001</v>
      </c>
      <c r="AC3915" s="212">
        <v>12651.941999999999</v>
      </c>
      <c r="AD3915" s="212">
        <v>1</v>
      </c>
      <c r="AE3915" s="212">
        <v>0</v>
      </c>
      <c r="AF3915" s="212">
        <v>1</v>
      </c>
      <c r="AG3915" s="212">
        <v>0</v>
      </c>
      <c r="AH3915" s="212">
        <v>9807.7099999999991</v>
      </c>
      <c r="AI3915" s="212">
        <v>12651.94</v>
      </c>
      <c r="AJ3915" s="212">
        <v>1</v>
      </c>
      <c r="AK3915" s="212">
        <v>1</v>
      </c>
      <c r="AL3915" s="212">
        <v>0</v>
      </c>
      <c r="AM3915">
        <v>1</v>
      </c>
      <c r="AN3915" t="str">
        <f>VLOOKUP(H3915,'Base Art'!$A:$AJ,36,FALSE)</f>
        <v>EST. LAS MARIAS S.A.C.I.F.A.</v>
      </c>
    </row>
    <row r="3916" spans="1:40" x14ac:dyDescent="0.25">
      <c r="A3916" s="212" t="s">
        <v>7665</v>
      </c>
      <c r="B3916" s="212">
        <v>1</v>
      </c>
      <c r="C3916" s="212" t="s">
        <v>7666</v>
      </c>
      <c r="D3916" s="212" t="s">
        <v>1588</v>
      </c>
      <c r="E3916" s="212">
        <v>60</v>
      </c>
      <c r="F3916" s="212" t="s">
        <v>278</v>
      </c>
      <c r="G3916" s="212" t="s">
        <v>7808</v>
      </c>
      <c r="H3916" s="212">
        <v>2100</v>
      </c>
      <c r="I3916" s="212" t="s">
        <v>2243</v>
      </c>
      <c r="J3916" s="212">
        <v>1006</v>
      </c>
      <c r="K3916" s="212" t="s">
        <v>350</v>
      </c>
      <c r="L3916" s="212" t="s">
        <v>351</v>
      </c>
      <c r="M3916" s="212"/>
      <c r="N3916" s="212"/>
      <c r="O3916" s="212"/>
      <c r="P3916" s="212">
        <v>1004</v>
      </c>
      <c r="Q3916" s="212" t="s">
        <v>352</v>
      </c>
      <c r="R3916" s="212" t="s">
        <v>353</v>
      </c>
      <c r="S3916" s="212"/>
      <c r="T3916" s="212"/>
      <c r="U3916" s="212"/>
      <c r="V3916" s="212"/>
      <c r="W3916" s="212"/>
      <c r="X3916" s="212"/>
      <c r="Y3916" s="212">
        <v>1369</v>
      </c>
      <c r="Z3916" s="212" t="s">
        <v>354</v>
      </c>
      <c r="AA3916" s="212" t="s">
        <v>355</v>
      </c>
      <c r="AB3916" s="212">
        <v>18434.951000000001</v>
      </c>
      <c r="AC3916" s="212">
        <v>23781.085999999999</v>
      </c>
      <c r="AD3916" s="212">
        <v>1</v>
      </c>
      <c r="AE3916" s="212">
        <v>0</v>
      </c>
      <c r="AF3916" s="212">
        <v>1</v>
      </c>
      <c r="AG3916" s="212">
        <v>0</v>
      </c>
      <c r="AH3916" s="212">
        <v>18434.95</v>
      </c>
      <c r="AI3916" s="212">
        <v>23781.09</v>
      </c>
      <c r="AJ3916" s="212">
        <v>0</v>
      </c>
      <c r="AK3916" s="212">
        <v>0</v>
      </c>
      <c r="AL3916" s="212">
        <v>0</v>
      </c>
      <c r="AM3916">
        <v>1</v>
      </c>
      <c r="AN3916" t="str">
        <f>VLOOKUP(H3916,'Base Art'!$A:$AJ,36,FALSE)</f>
        <v>EST. LAS MARIAS S.A.C.I.F.A.</v>
      </c>
    </row>
    <row r="3917" spans="1:40" x14ac:dyDescent="0.25">
      <c r="A3917" s="212" t="s">
        <v>7665</v>
      </c>
      <c r="B3917" s="212">
        <v>1</v>
      </c>
      <c r="C3917" s="212" t="s">
        <v>7666</v>
      </c>
      <c r="D3917" s="212" t="s">
        <v>1588</v>
      </c>
      <c r="E3917" s="212">
        <v>60</v>
      </c>
      <c r="F3917" s="212" t="s">
        <v>278</v>
      </c>
      <c r="G3917" s="212" t="s">
        <v>500</v>
      </c>
      <c r="H3917" s="212">
        <v>2338</v>
      </c>
      <c r="I3917" s="212" t="s">
        <v>501</v>
      </c>
      <c r="J3917" s="212"/>
      <c r="K3917" s="212"/>
      <c r="L3917" s="212"/>
      <c r="M3917" s="212"/>
      <c r="N3917" s="212"/>
      <c r="O3917" s="212"/>
      <c r="P3917" s="212">
        <v>1086</v>
      </c>
      <c r="Q3917" s="212" t="s">
        <v>502</v>
      </c>
      <c r="R3917" s="212" t="s">
        <v>503</v>
      </c>
      <c r="S3917" s="212"/>
      <c r="T3917" s="212"/>
      <c r="U3917" s="212"/>
      <c r="V3917" s="212"/>
      <c r="W3917" s="212"/>
      <c r="X3917" s="212"/>
      <c r="Y3917" s="212">
        <v>1373</v>
      </c>
      <c r="Z3917" s="212" t="s">
        <v>386</v>
      </c>
      <c r="AA3917" s="212" t="s">
        <v>387</v>
      </c>
      <c r="AB3917" s="212">
        <v>25584.938999999998</v>
      </c>
      <c r="AC3917" s="212">
        <v>32102.965</v>
      </c>
      <c r="AD3917" s="212">
        <v>3</v>
      </c>
      <c r="AE3917" s="212">
        <v>0.2</v>
      </c>
      <c r="AF3917" s="212">
        <v>3.2</v>
      </c>
      <c r="AG3917" s="212">
        <v>0</v>
      </c>
      <c r="AH3917" s="212">
        <v>81871.8</v>
      </c>
      <c r="AI3917" s="212">
        <v>102729.49</v>
      </c>
      <c r="AJ3917" s="212">
        <v>0</v>
      </c>
      <c r="AK3917" s="212">
        <v>0</v>
      </c>
      <c r="AL3917" s="212">
        <v>0</v>
      </c>
      <c r="AM3917">
        <v>1</v>
      </c>
      <c r="AN3917" t="str">
        <f>VLOOKUP(H3917,'Base Art'!$A:$AJ,36,FALSE)</f>
        <v>DON SATUR S.R.L.</v>
      </c>
    </row>
    <row r="3918" spans="1:40" x14ac:dyDescent="0.25">
      <c r="A3918" s="212" t="s">
        <v>7665</v>
      </c>
      <c r="B3918" s="212">
        <v>1</v>
      </c>
      <c r="C3918" s="212" t="s">
        <v>7666</v>
      </c>
      <c r="D3918" s="212" t="s">
        <v>1588</v>
      </c>
      <c r="E3918" s="212">
        <v>60</v>
      </c>
      <c r="F3918" s="212" t="s">
        <v>278</v>
      </c>
      <c r="G3918" s="212" t="s">
        <v>504</v>
      </c>
      <c r="H3918" s="212">
        <v>2339</v>
      </c>
      <c r="I3918" s="212" t="s">
        <v>505</v>
      </c>
      <c r="J3918" s="212"/>
      <c r="K3918" s="212"/>
      <c r="L3918" s="212"/>
      <c r="M3918" s="212"/>
      <c r="N3918" s="212"/>
      <c r="O3918" s="212"/>
      <c r="P3918" s="212">
        <v>1086</v>
      </c>
      <c r="Q3918" s="212" t="s">
        <v>502</v>
      </c>
      <c r="R3918" s="212" t="s">
        <v>503</v>
      </c>
      <c r="S3918" s="212"/>
      <c r="T3918" s="212"/>
      <c r="U3918" s="212"/>
      <c r="V3918" s="212"/>
      <c r="W3918" s="212"/>
      <c r="X3918" s="212"/>
      <c r="Y3918" s="212">
        <v>1373</v>
      </c>
      <c r="Z3918" s="212" t="s">
        <v>386</v>
      </c>
      <c r="AA3918" s="212" t="s">
        <v>387</v>
      </c>
      <c r="AB3918" s="212">
        <v>25503.098999999998</v>
      </c>
      <c r="AC3918" s="212">
        <v>31887.274000000001</v>
      </c>
      <c r="AD3918" s="212">
        <v>2.6667000000000001</v>
      </c>
      <c r="AE3918" s="212">
        <v>0.1333</v>
      </c>
      <c r="AF3918" s="212">
        <v>2.8</v>
      </c>
      <c r="AG3918" s="212">
        <v>0</v>
      </c>
      <c r="AH3918" s="212">
        <v>71408.679999999993</v>
      </c>
      <c r="AI3918" s="212">
        <v>89284.37</v>
      </c>
      <c r="AJ3918" s="212">
        <v>0</v>
      </c>
      <c r="AK3918" s="212">
        <v>0</v>
      </c>
      <c r="AL3918" s="212">
        <v>0</v>
      </c>
      <c r="AM3918">
        <v>1</v>
      </c>
      <c r="AN3918" t="str">
        <f>VLOOKUP(H3918,'Base Art'!$A:$AJ,36,FALSE)</f>
        <v>DON SATUR S.R.L.</v>
      </c>
    </row>
    <row r="3919" spans="1:40" x14ac:dyDescent="0.25">
      <c r="A3919" s="212" t="s">
        <v>7665</v>
      </c>
      <c r="B3919" s="212">
        <v>1</v>
      </c>
      <c r="C3919" s="212" t="s">
        <v>7666</v>
      </c>
      <c r="D3919" s="212" t="s">
        <v>1588</v>
      </c>
      <c r="E3919" s="212">
        <v>60</v>
      </c>
      <c r="F3919" s="212" t="s">
        <v>278</v>
      </c>
      <c r="G3919" s="212" t="s">
        <v>1096</v>
      </c>
      <c r="H3919" s="212">
        <v>3479</v>
      </c>
      <c r="I3919" s="212" t="s">
        <v>1097</v>
      </c>
      <c r="J3919" s="212"/>
      <c r="K3919" s="212"/>
      <c r="L3919" s="212"/>
      <c r="M3919" s="212"/>
      <c r="N3919" s="212"/>
      <c r="O3919" s="212"/>
      <c r="P3919" s="212"/>
      <c r="Q3919" s="212"/>
      <c r="R3919" s="212"/>
      <c r="S3919" s="212"/>
      <c r="T3919" s="212"/>
      <c r="U3919" s="212"/>
      <c r="V3919" s="212"/>
      <c r="W3919" s="212"/>
      <c r="X3919" s="212"/>
      <c r="Y3919" s="212"/>
      <c r="Z3919" s="212"/>
      <c r="AA3919" s="212"/>
      <c r="AB3919" s="212">
        <v>56910.114000000001</v>
      </c>
      <c r="AC3919" s="212">
        <v>69999.433000000005</v>
      </c>
      <c r="AD3919" s="212">
        <v>0.12</v>
      </c>
      <c r="AE3919" s="212">
        <v>0</v>
      </c>
      <c r="AF3919" s="212">
        <v>0.12</v>
      </c>
      <c r="AG3919" s="212">
        <v>0</v>
      </c>
      <c r="AH3919" s="212">
        <v>6829.21</v>
      </c>
      <c r="AI3919" s="212">
        <v>8399.93</v>
      </c>
      <c r="AJ3919" s="212">
        <v>1</v>
      </c>
      <c r="AK3919" s="212">
        <v>0.12</v>
      </c>
      <c r="AL3919" s="212">
        <v>0</v>
      </c>
      <c r="AM3919">
        <v>1</v>
      </c>
      <c r="AN3919" t="str">
        <f>VLOOKUP(H3919,'Base Art'!$A:$AJ,36,FALSE)</f>
        <v>GEORGALOS HNOS. S.A.I.C.A.</v>
      </c>
    </row>
    <row r="3920" spans="1:40" x14ac:dyDescent="0.25">
      <c r="A3920" s="212" t="s">
        <v>7665</v>
      </c>
      <c r="B3920" s="212">
        <v>1</v>
      </c>
      <c r="C3920" s="212" t="s">
        <v>7666</v>
      </c>
      <c r="D3920" s="212" t="s">
        <v>1588</v>
      </c>
      <c r="E3920" s="212">
        <v>60</v>
      </c>
      <c r="F3920" s="212" t="s">
        <v>278</v>
      </c>
      <c r="G3920" s="212" t="s">
        <v>1108</v>
      </c>
      <c r="H3920" s="212">
        <v>4577</v>
      </c>
      <c r="I3920" s="212" t="s">
        <v>1109</v>
      </c>
      <c r="J3920" s="212">
        <v>1008</v>
      </c>
      <c r="K3920" s="212" t="s">
        <v>588</v>
      </c>
      <c r="L3920" s="212" t="s">
        <v>589</v>
      </c>
      <c r="M3920" s="212"/>
      <c r="N3920" s="212"/>
      <c r="O3920" s="212"/>
      <c r="P3920" s="212">
        <v>1004</v>
      </c>
      <c r="Q3920" s="212" t="s">
        <v>352</v>
      </c>
      <c r="R3920" s="212" t="s">
        <v>353</v>
      </c>
      <c r="S3920" s="212"/>
      <c r="T3920" s="212"/>
      <c r="U3920" s="212"/>
      <c r="V3920" s="212"/>
      <c r="W3920" s="212"/>
      <c r="X3920" s="212"/>
      <c r="Y3920" s="212">
        <v>1369</v>
      </c>
      <c r="Z3920" s="212" t="s">
        <v>354</v>
      </c>
      <c r="AA3920" s="212" t="s">
        <v>355</v>
      </c>
      <c r="AB3920" s="212">
        <v>6844.4939999999997</v>
      </c>
      <c r="AC3920" s="212">
        <v>8829.3960000000006</v>
      </c>
      <c r="AD3920" s="212">
        <v>2</v>
      </c>
      <c r="AE3920" s="212">
        <v>0</v>
      </c>
      <c r="AF3920" s="212">
        <v>2</v>
      </c>
      <c r="AG3920" s="212">
        <v>0</v>
      </c>
      <c r="AH3920" s="212">
        <v>13688.99</v>
      </c>
      <c r="AI3920" s="212">
        <v>17658.79</v>
      </c>
      <c r="AJ3920" s="212">
        <v>0</v>
      </c>
      <c r="AK3920" s="212">
        <v>0</v>
      </c>
      <c r="AL3920" s="212">
        <v>0</v>
      </c>
      <c r="AM3920">
        <v>1</v>
      </c>
      <c r="AN3920" t="str">
        <f>VLOOKUP(H3920,'Base Art'!$A:$AJ,36,FALSE)</f>
        <v>EST. LAS MARIAS S.A.C.I.F.A.</v>
      </c>
    </row>
    <row r="3921" spans="1:40" x14ac:dyDescent="0.25">
      <c r="A3921" s="212" t="s">
        <v>7665</v>
      </c>
      <c r="B3921" s="212">
        <v>1</v>
      </c>
      <c r="C3921" s="212" t="s">
        <v>7666</v>
      </c>
      <c r="D3921" s="212" t="s">
        <v>1588</v>
      </c>
      <c r="E3921" s="212">
        <v>60</v>
      </c>
      <c r="F3921" s="212" t="s">
        <v>278</v>
      </c>
      <c r="G3921" s="212" t="s">
        <v>1112</v>
      </c>
      <c r="H3921" s="212">
        <v>5626</v>
      </c>
      <c r="I3921" s="212" t="s">
        <v>1113</v>
      </c>
      <c r="J3921" s="212">
        <v>1161</v>
      </c>
      <c r="K3921" s="212" t="s">
        <v>1114</v>
      </c>
      <c r="L3921" s="212" t="s">
        <v>1115</v>
      </c>
      <c r="M3921" s="212"/>
      <c r="N3921" s="212"/>
      <c r="O3921" s="212"/>
      <c r="P3921" s="212">
        <v>1073</v>
      </c>
      <c r="Q3921" s="212" t="s">
        <v>1116</v>
      </c>
      <c r="R3921" s="212" t="s">
        <v>1117</v>
      </c>
      <c r="S3921" s="212"/>
      <c r="T3921" s="212"/>
      <c r="U3921" s="212"/>
      <c r="V3921" s="212"/>
      <c r="W3921" s="212"/>
      <c r="X3921" s="212"/>
      <c r="Y3921" s="212">
        <v>1370</v>
      </c>
      <c r="Z3921" s="212" t="s">
        <v>400</v>
      </c>
      <c r="AA3921" s="212" t="s">
        <v>401</v>
      </c>
      <c r="AB3921" s="212">
        <v>12810.056</v>
      </c>
      <c r="AC3921" s="212">
        <v>16076.62</v>
      </c>
      <c r="AD3921" s="212">
        <v>-6</v>
      </c>
      <c r="AE3921" s="212">
        <v>0</v>
      </c>
      <c r="AF3921" s="212">
        <v>-6</v>
      </c>
      <c r="AG3921" s="212">
        <v>0</v>
      </c>
      <c r="AH3921" s="212">
        <v>-76860.34</v>
      </c>
      <c r="AI3921" s="212">
        <v>-96459.72</v>
      </c>
      <c r="AJ3921" s="212">
        <v>0</v>
      </c>
      <c r="AK3921" s="212">
        <v>0</v>
      </c>
      <c r="AL3921" s="212">
        <v>0</v>
      </c>
      <c r="AM3921">
        <v>1</v>
      </c>
      <c r="AN3921" t="str">
        <f>VLOOKUP(H3921,'Base Art'!$A:$AJ,36,FALSE)</f>
        <v>RPB SA</v>
      </c>
    </row>
    <row r="3922" spans="1:40" x14ac:dyDescent="0.25">
      <c r="A3922" s="212" t="s">
        <v>7665</v>
      </c>
      <c r="B3922" s="212">
        <v>1</v>
      </c>
      <c r="C3922" s="212" t="s">
        <v>7666</v>
      </c>
      <c r="D3922" s="212" t="s">
        <v>1588</v>
      </c>
      <c r="E3922" s="212">
        <v>60</v>
      </c>
      <c r="F3922" s="212" t="s">
        <v>278</v>
      </c>
      <c r="G3922" s="212" t="s">
        <v>616</v>
      </c>
      <c r="H3922" s="212">
        <v>5629</v>
      </c>
      <c r="I3922" s="212" t="s">
        <v>617</v>
      </c>
      <c r="J3922" s="212">
        <v>1449</v>
      </c>
      <c r="K3922" s="212" t="s">
        <v>618</v>
      </c>
      <c r="L3922" s="212" t="s">
        <v>619</v>
      </c>
      <c r="M3922" s="212"/>
      <c r="N3922" s="212"/>
      <c r="O3922" s="212"/>
      <c r="P3922" s="212"/>
      <c r="Q3922" s="212"/>
      <c r="R3922" s="212"/>
      <c r="S3922" s="212"/>
      <c r="T3922" s="212"/>
      <c r="U3922" s="212"/>
      <c r="V3922" s="212"/>
      <c r="W3922" s="212"/>
      <c r="X3922" s="212"/>
      <c r="Y3922" s="212">
        <v>1370</v>
      </c>
      <c r="Z3922" s="212" t="s">
        <v>400</v>
      </c>
      <c r="AA3922" s="212" t="s">
        <v>401</v>
      </c>
      <c r="AB3922" s="212">
        <v>9724.6440000000002</v>
      </c>
      <c r="AC3922" s="212">
        <v>12494.223</v>
      </c>
      <c r="AD3922" s="212">
        <v>25</v>
      </c>
      <c r="AE3922" s="212">
        <v>0</v>
      </c>
      <c r="AF3922" s="212">
        <v>25</v>
      </c>
      <c r="AG3922" s="212">
        <v>0</v>
      </c>
      <c r="AH3922" s="212">
        <v>243116.1</v>
      </c>
      <c r="AI3922" s="212">
        <v>312355.57</v>
      </c>
      <c r="AJ3922" s="212">
        <v>1</v>
      </c>
      <c r="AK3922" s="212">
        <v>25</v>
      </c>
      <c r="AL3922" s="212">
        <v>0</v>
      </c>
      <c r="AM3922">
        <v>1</v>
      </c>
      <c r="AN3922" t="str">
        <f>VLOOKUP(H3922,'Base Art'!$A:$AJ,36,FALSE)</f>
        <v>RPB SA</v>
      </c>
    </row>
    <row r="3923" spans="1:40" x14ac:dyDescent="0.25">
      <c r="A3923" s="212" t="s">
        <v>7665</v>
      </c>
      <c r="B3923" s="212">
        <v>1</v>
      </c>
      <c r="C3923" s="212" t="s">
        <v>7666</v>
      </c>
      <c r="D3923" s="212" t="s">
        <v>1588</v>
      </c>
      <c r="E3923" s="212">
        <v>60</v>
      </c>
      <c r="F3923" s="212" t="s">
        <v>278</v>
      </c>
      <c r="G3923" s="212" t="s">
        <v>620</v>
      </c>
      <c r="H3923" s="212">
        <v>5630</v>
      </c>
      <c r="I3923" s="212" t="s">
        <v>621</v>
      </c>
      <c r="J3923" s="212">
        <v>1449</v>
      </c>
      <c r="K3923" s="212" t="s">
        <v>618</v>
      </c>
      <c r="L3923" s="212" t="s">
        <v>619</v>
      </c>
      <c r="M3923" s="212"/>
      <c r="N3923" s="212"/>
      <c r="O3923" s="212"/>
      <c r="P3923" s="212"/>
      <c r="Q3923" s="212"/>
      <c r="R3923" s="212"/>
      <c r="S3923" s="212"/>
      <c r="T3923" s="212"/>
      <c r="U3923" s="212"/>
      <c r="V3923" s="212"/>
      <c r="W3923" s="212"/>
      <c r="X3923" s="212"/>
      <c r="Y3923" s="212">
        <v>1370</v>
      </c>
      <c r="Z3923" s="212" t="s">
        <v>400</v>
      </c>
      <c r="AA3923" s="212" t="s">
        <v>401</v>
      </c>
      <c r="AB3923" s="212">
        <v>7393.683</v>
      </c>
      <c r="AC3923" s="212">
        <v>9474.4110000000001</v>
      </c>
      <c r="AD3923" s="212">
        <v>81</v>
      </c>
      <c r="AE3923" s="212">
        <v>0</v>
      </c>
      <c r="AF3923" s="212">
        <v>81</v>
      </c>
      <c r="AG3923" s="212">
        <v>0</v>
      </c>
      <c r="AH3923" s="212">
        <v>598888.28</v>
      </c>
      <c r="AI3923" s="212">
        <v>767427.28</v>
      </c>
      <c r="AJ3923" s="212">
        <v>2</v>
      </c>
      <c r="AK3923" s="212">
        <v>40.5</v>
      </c>
      <c r="AL3923" s="212">
        <v>0</v>
      </c>
      <c r="AM3923">
        <v>1</v>
      </c>
      <c r="AN3923" t="str">
        <f>VLOOKUP(H3923,'Base Art'!$A:$AJ,36,FALSE)</f>
        <v>RPB SA</v>
      </c>
    </row>
    <row r="3924" spans="1:40" x14ac:dyDescent="0.25">
      <c r="A3924" s="212" t="s">
        <v>7665</v>
      </c>
      <c r="B3924" s="212">
        <v>1</v>
      </c>
      <c r="C3924" s="212" t="s">
        <v>7666</v>
      </c>
      <c r="D3924" s="212" t="s">
        <v>1588</v>
      </c>
      <c r="E3924" s="212">
        <v>60</v>
      </c>
      <c r="F3924" s="212" t="s">
        <v>278</v>
      </c>
      <c r="G3924" s="212" t="s">
        <v>622</v>
      </c>
      <c r="H3924" s="212">
        <v>5631</v>
      </c>
      <c r="I3924" s="212" t="s">
        <v>623</v>
      </c>
      <c r="J3924" s="212">
        <v>1449</v>
      </c>
      <c r="K3924" s="212" t="s">
        <v>618</v>
      </c>
      <c r="L3924" s="212" t="s">
        <v>619</v>
      </c>
      <c r="M3924" s="212"/>
      <c r="N3924" s="212"/>
      <c r="O3924" s="212"/>
      <c r="P3924" s="212"/>
      <c r="Q3924" s="212"/>
      <c r="R3924" s="212"/>
      <c r="S3924" s="212"/>
      <c r="T3924" s="212"/>
      <c r="U3924" s="212"/>
      <c r="V3924" s="212"/>
      <c r="W3924" s="212"/>
      <c r="X3924" s="212"/>
      <c r="Y3924" s="212">
        <v>1370</v>
      </c>
      <c r="Z3924" s="212" t="s">
        <v>400</v>
      </c>
      <c r="AA3924" s="212" t="s">
        <v>401</v>
      </c>
      <c r="AB3924" s="212">
        <v>6713.1589999999997</v>
      </c>
      <c r="AC3924" s="212">
        <v>8592.8439999999991</v>
      </c>
      <c r="AD3924" s="212">
        <v>12</v>
      </c>
      <c r="AE3924" s="212">
        <v>0</v>
      </c>
      <c r="AF3924" s="212">
        <v>12</v>
      </c>
      <c r="AG3924" s="212">
        <v>0</v>
      </c>
      <c r="AH3924" s="212">
        <v>80557.91</v>
      </c>
      <c r="AI3924" s="212">
        <v>103114.13</v>
      </c>
      <c r="AJ3924" s="212">
        <v>0</v>
      </c>
      <c r="AK3924" s="212">
        <v>0</v>
      </c>
      <c r="AL3924" s="212">
        <v>0</v>
      </c>
      <c r="AM3924">
        <v>1</v>
      </c>
      <c r="AN3924" t="str">
        <f>VLOOKUP(H3924,'Base Art'!$A:$AJ,36,FALSE)</f>
        <v>RPB SA</v>
      </c>
    </row>
    <row r="3925" spans="1:40" x14ac:dyDescent="0.25">
      <c r="A3925" s="212" t="s">
        <v>7665</v>
      </c>
      <c r="B3925" s="212">
        <v>1</v>
      </c>
      <c r="C3925" s="212" t="s">
        <v>7666</v>
      </c>
      <c r="D3925" s="212" t="s">
        <v>1588</v>
      </c>
      <c r="E3925" s="212">
        <v>60</v>
      </c>
      <c r="F3925" s="212" t="s">
        <v>278</v>
      </c>
      <c r="G3925" s="212" t="s">
        <v>624</v>
      </c>
      <c r="H3925" s="212">
        <v>5633</v>
      </c>
      <c r="I3925" s="212" t="s">
        <v>625</v>
      </c>
      <c r="J3925" s="212">
        <v>1076</v>
      </c>
      <c r="K3925" s="212" t="s">
        <v>626</v>
      </c>
      <c r="L3925" s="212" t="s">
        <v>627</v>
      </c>
      <c r="M3925" s="212"/>
      <c r="N3925" s="212"/>
      <c r="O3925" s="212"/>
      <c r="P3925" s="212"/>
      <c r="Q3925" s="212"/>
      <c r="R3925" s="212"/>
      <c r="S3925" s="212"/>
      <c r="T3925" s="212"/>
      <c r="U3925" s="212"/>
      <c r="V3925" s="212"/>
      <c r="W3925" s="212"/>
      <c r="X3925" s="212"/>
      <c r="Y3925" s="212">
        <v>1369</v>
      </c>
      <c r="Z3925" s="212" t="s">
        <v>354</v>
      </c>
      <c r="AA3925" s="212" t="s">
        <v>355</v>
      </c>
      <c r="AB3925" s="212">
        <v>11224.896000000001</v>
      </c>
      <c r="AC3925" s="212">
        <v>14625.861000000001</v>
      </c>
      <c r="AD3925" s="212">
        <v>5</v>
      </c>
      <c r="AE3925" s="212">
        <v>0</v>
      </c>
      <c r="AF3925" s="212">
        <v>5</v>
      </c>
      <c r="AG3925" s="212">
        <v>0</v>
      </c>
      <c r="AH3925" s="212">
        <v>56124.480000000003</v>
      </c>
      <c r="AI3925" s="212">
        <v>73129.3</v>
      </c>
      <c r="AJ3925" s="212">
        <v>0</v>
      </c>
      <c r="AK3925" s="212">
        <v>0</v>
      </c>
      <c r="AL3925" s="212">
        <v>0</v>
      </c>
      <c r="AM3925">
        <v>1</v>
      </c>
      <c r="AN3925" t="str">
        <f>VLOOKUP(H3925,'Base Art'!$A:$AJ,36,FALSE)</f>
        <v>RPB SA</v>
      </c>
    </row>
    <row r="3926" spans="1:40" x14ac:dyDescent="0.25">
      <c r="A3926" s="212" t="s">
        <v>7665</v>
      </c>
      <c r="B3926" s="212">
        <v>1</v>
      </c>
      <c r="C3926" s="212" t="s">
        <v>7666</v>
      </c>
      <c r="D3926" s="212" t="s">
        <v>1588</v>
      </c>
      <c r="E3926" s="212">
        <v>60</v>
      </c>
      <c r="F3926" s="212" t="s">
        <v>278</v>
      </c>
      <c r="G3926" s="212" t="s">
        <v>628</v>
      </c>
      <c r="H3926" s="212">
        <v>5634</v>
      </c>
      <c r="I3926" s="212" t="s">
        <v>629</v>
      </c>
      <c r="J3926" s="212">
        <v>1076</v>
      </c>
      <c r="K3926" s="212" t="s">
        <v>626</v>
      </c>
      <c r="L3926" s="212" t="s">
        <v>627</v>
      </c>
      <c r="M3926" s="212"/>
      <c r="N3926" s="212"/>
      <c r="O3926" s="212"/>
      <c r="P3926" s="212"/>
      <c r="Q3926" s="212"/>
      <c r="R3926" s="212"/>
      <c r="S3926" s="212"/>
      <c r="T3926" s="212"/>
      <c r="U3926" s="212"/>
      <c r="V3926" s="212"/>
      <c r="W3926" s="212"/>
      <c r="X3926" s="212"/>
      <c r="Y3926" s="212">
        <v>1369</v>
      </c>
      <c r="Z3926" s="212" t="s">
        <v>354</v>
      </c>
      <c r="AA3926" s="212" t="s">
        <v>355</v>
      </c>
      <c r="AB3926" s="212">
        <v>6561.2129999999997</v>
      </c>
      <c r="AC3926" s="212">
        <v>8070.2920000000004</v>
      </c>
      <c r="AD3926" s="212">
        <v>-2</v>
      </c>
      <c r="AE3926" s="212">
        <v>0</v>
      </c>
      <c r="AF3926" s="212">
        <v>-2</v>
      </c>
      <c r="AG3926" s="212">
        <v>0</v>
      </c>
      <c r="AH3926" s="212">
        <v>-13122.43</v>
      </c>
      <c r="AI3926" s="212">
        <v>-16140.58</v>
      </c>
      <c r="AJ3926" s="212">
        <v>0</v>
      </c>
      <c r="AK3926" s="212">
        <v>0</v>
      </c>
      <c r="AL3926" s="212">
        <v>0</v>
      </c>
      <c r="AM3926">
        <v>1</v>
      </c>
      <c r="AN3926" t="str">
        <f>VLOOKUP(H3926,'Base Art'!$A:$AJ,36,FALSE)</f>
        <v>RPB SA</v>
      </c>
    </row>
    <row r="3927" spans="1:40" x14ac:dyDescent="0.25">
      <c r="A3927" s="212" t="s">
        <v>7665</v>
      </c>
      <c r="B3927" s="212">
        <v>1</v>
      </c>
      <c r="C3927" s="212" t="s">
        <v>7666</v>
      </c>
      <c r="D3927" s="212" t="s">
        <v>1588</v>
      </c>
      <c r="E3927" s="212">
        <v>60</v>
      </c>
      <c r="F3927" s="212" t="s">
        <v>278</v>
      </c>
      <c r="G3927" s="212" t="s">
        <v>640</v>
      </c>
      <c r="H3927" s="212">
        <v>5763</v>
      </c>
      <c r="I3927" s="212" t="s">
        <v>641</v>
      </c>
      <c r="J3927" s="212">
        <v>1076</v>
      </c>
      <c r="K3927" s="212" t="s">
        <v>626</v>
      </c>
      <c r="L3927" s="212" t="s">
        <v>627</v>
      </c>
      <c r="M3927" s="212"/>
      <c r="N3927" s="212"/>
      <c r="O3927" s="212"/>
      <c r="P3927" s="212"/>
      <c r="Q3927" s="212"/>
      <c r="R3927" s="212"/>
      <c r="S3927" s="212"/>
      <c r="T3927" s="212"/>
      <c r="U3927" s="212"/>
      <c r="V3927" s="212"/>
      <c r="W3927" s="212"/>
      <c r="X3927" s="212"/>
      <c r="Y3927" s="212">
        <v>1369</v>
      </c>
      <c r="Z3927" s="212" t="s">
        <v>354</v>
      </c>
      <c r="AA3927" s="212" t="s">
        <v>355</v>
      </c>
      <c r="AB3927" s="212">
        <v>5081.6480000000001</v>
      </c>
      <c r="AC3927" s="212">
        <v>6560.1629999999996</v>
      </c>
      <c r="AD3927" s="212">
        <v>35</v>
      </c>
      <c r="AE3927" s="212">
        <v>0</v>
      </c>
      <c r="AF3927" s="212">
        <v>35</v>
      </c>
      <c r="AG3927" s="212">
        <v>0</v>
      </c>
      <c r="AH3927" s="212">
        <v>177857.67</v>
      </c>
      <c r="AI3927" s="212">
        <v>229605.7</v>
      </c>
      <c r="AJ3927" s="212">
        <v>0</v>
      </c>
      <c r="AK3927" s="212">
        <v>0</v>
      </c>
      <c r="AL3927" s="212">
        <v>0</v>
      </c>
      <c r="AM3927">
        <v>1</v>
      </c>
      <c r="AN3927" t="str">
        <f>VLOOKUP(H3927,'Base Art'!$A:$AJ,36,FALSE)</f>
        <v>RPB SA</v>
      </c>
    </row>
    <row r="3928" spans="1:40" x14ac:dyDescent="0.25">
      <c r="A3928" s="212" t="s">
        <v>7665</v>
      </c>
      <c r="B3928" s="212">
        <v>1</v>
      </c>
      <c r="C3928" s="212" t="s">
        <v>7666</v>
      </c>
      <c r="D3928" s="212" t="s">
        <v>1588</v>
      </c>
      <c r="E3928" s="212">
        <v>60</v>
      </c>
      <c r="F3928" s="212" t="s">
        <v>278</v>
      </c>
      <c r="G3928" s="212" t="s">
        <v>7809</v>
      </c>
      <c r="H3928" s="212">
        <v>5795</v>
      </c>
      <c r="I3928" s="212" t="s">
        <v>2778</v>
      </c>
      <c r="J3928" s="212"/>
      <c r="K3928" s="212"/>
      <c r="L3928" s="212"/>
      <c r="M3928" s="212"/>
      <c r="N3928" s="212"/>
      <c r="O3928" s="212"/>
      <c r="P3928" s="212"/>
      <c r="Q3928" s="212"/>
      <c r="R3928" s="212"/>
      <c r="S3928" s="212"/>
      <c r="T3928" s="212"/>
      <c r="U3928" s="212"/>
      <c r="V3928" s="212"/>
      <c r="W3928" s="212"/>
      <c r="X3928" s="212"/>
      <c r="Y3928" s="212">
        <v>1370</v>
      </c>
      <c r="Z3928" s="212" t="s">
        <v>400</v>
      </c>
      <c r="AA3928" s="212" t="s">
        <v>401</v>
      </c>
      <c r="AB3928" s="212">
        <v>18063.773000000001</v>
      </c>
      <c r="AC3928" s="212">
        <v>23302.267</v>
      </c>
      <c r="AD3928" s="212">
        <v>5</v>
      </c>
      <c r="AE3928" s="212">
        <v>2.5</v>
      </c>
      <c r="AF3928" s="212">
        <v>7.5</v>
      </c>
      <c r="AG3928" s="212">
        <v>0</v>
      </c>
      <c r="AH3928" s="212">
        <v>135478.29999999999</v>
      </c>
      <c r="AI3928" s="212">
        <v>174767</v>
      </c>
      <c r="AJ3928" s="212">
        <v>0</v>
      </c>
      <c r="AK3928" s="212">
        <v>0</v>
      </c>
      <c r="AL3928" s="212">
        <v>0</v>
      </c>
      <c r="AM3928">
        <v>1</v>
      </c>
      <c r="AN3928" t="str">
        <f>VLOOKUP(H3928,'Base Art'!$A:$AJ,36,FALSE)</f>
        <v>BODEGAS BIANCHI</v>
      </c>
    </row>
    <row r="3929" spans="1:40" x14ac:dyDescent="0.25">
      <c r="A3929" s="212" t="s">
        <v>7665</v>
      </c>
      <c r="B3929" s="212">
        <v>1</v>
      </c>
      <c r="C3929" s="212" t="s">
        <v>7666</v>
      </c>
      <c r="D3929" s="212" t="s">
        <v>1588</v>
      </c>
      <c r="E3929" s="212">
        <v>60</v>
      </c>
      <c r="F3929" s="212" t="s">
        <v>278</v>
      </c>
      <c r="G3929" s="212" t="s">
        <v>664</v>
      </c>
      <c r="H3929" s="212">
        <v>6180</v>
      </c>
      <c r="I3929" s="212" t="s">
        <v>665</v>
      </c>
      <c r="J3929" s="212">
        <v>1454</v>
      </c>
      <c r="K3929" s="212" t="s">
        <v>660</v>
      </c>
      <c r="L3929" s="212" t="s">
        <v>661</v>
      </c>
      <c r="M3929" s="212"/>
      <c r="N3929" s="212"/>
      <c r="O3929" s="212"/>
      <c r="P3929" s="212">
        <v>1075</v>
      </c>
      <c r="Q3929" s="212" t="s">
        <v>662</v>
      </c>
      <c r="R3929" s="212" t="s">
        <v>663</v>
      </c>
      <c r="S3929" s="212"/>
      <c r="T3929" s="212"/>
      <c r="U3929" s="212"/>
      <c r="V3929" s="212"/>
      <c r="W3929" s="212"/>
      <c r="X3929" s="212"/>
      <c r="Y3929" s="212">
        <v>1370</v>
      </c>
      <c r="Z3929" s="212" t="s">
        <v>400</v>
      </c>
      <c r="AA3929" s="212" t="s">
        <v>401</v>
      </c>
      <c r="AB3929" s="212">
        <v>10433.35</v>
      </c>
      <c r="AC3929" s="212">
        <v>13146.021000000001</v>
      </c>
      <c r="AD3929" s="212">
        <v>2</v>
      </c>
      <c r="AE3929" s="212">
        <v>0</v>
      </c>
      <c r="AF3929" s="212">
        <v>2</v>
      </c>
      <c r="AG3929" s="212">
        <v>0</v>
      </c>
      <c r="AH3929" s="212">
        <v>20866.7</v>
      </c>
      <c r="AI3929" s="212">
        <v>26292.04</v>
      </c>
      <c r="AJ3929" s="212">
        <v>0</v>
      </c>
      <c r="AK3929" s="212">
        <v>0</v>
      </c>
      <c r="AL3929" s="212">
        <v>0</v>
      </c>
      <c r="AM3929">
        <v>1</v>
      </c>
      <c r="AN3929" t="str">
        <f>VLOOKUP(H3929,'Base Art'!$A:$AJ,36,FALSE)</f>
        <v>RPB SA</v>
      </c>
    </row>
    <row r="3930" spans="1:40" x14ac:dyDescent="0.25">
      <c r="A3930" s="212" t="s">
        <v>7665</v>
      </c>
      <c r="B3930" s="212">
        <v>1</v>
      </c>
      <c r="C3930" s="212" t="s">
        <v>7666</v>
      </c>
      <c r="D3930" s="212" t="s">
        <v>1588</v>
      </c>
      <c r="E3930" s="212">
        <v>60</v>
      </c>
      <c r="F3930" s="212" t="s">
        <v>278</v>
      </c>
      <c r="G3930" s="212" t="s">
        <v>1122</v>
      </c>
      <c r="H3930" s="212">
        <v>6181</v>
      </c>
      <c r="I3930" s="212" t="s">
        <v>1123</v>
      </c>
      <c r="J3930" s="212">
        <v>1454</v>
      </c>
      <c r="K3930" s="212" t="s">
        <v>660</v>
      </c>
      <c r="L3930" s="212" t="s">
        <v>661</v>
      </c>
      <c r="M3930" s="212"/>
      <c r="N3930" s="212"/>
      <c r="O3930" s="212"/>
      <c r="P3930" s="212">
        <v>1075</v>
      </c>
      <c r="Q3930" s="212" t="s">
        <v>662</v>
      </c>
      <c r="R3930" s="212" t="s">
        <v>663</v>
      </c>
      <c r="S3930" s="212"/>
      <c r="T3930" s="212"/>
      <c r="U3930" s="212"/>
      <c r="V3930" s="212"/>
      <c r="W3930" s="212"/>
      <c r="X3930" s="212"/>
      <c r="Y3930" s="212">
        <v>1370</v>
      </c>
      <c r="Z3930" s="212" t="s">
        <v>400</v>
      </c>
      <c r="AA3930" s="212" t="s">
        <v>401</v>
      </c>
      <c r="AB3930" s="212">
        <v>10538.526</v>
      </c>
      <c r="AC3930" s="212">
        <v>13411.588</v>
      </c>
      <c r="AD3930" s="212">
        <v>2</v>
      </c>
      <c r="AE3930" s="212">
        <v>0</v>
      </c>
      <c r="AF3930" s="212">
        <v>2</v>
      </c>
      <c r="AG3930" s="212">
        <v>0</v>
      </c>
      <c r="AH3930" s="212">
        <v>21077.05</v>
      </c>
      <c r="AI3930" s="212">
        <v>26823.18</v>
      </c>
      <c r="AJ3930" s="212">
        <v>0</v>
      </c>
      <c r="AK3930" s="212">
        <v>0</v>
      </c>
      <c r="AL3930" s="212">
        <v>0</v>
      </c>
      <c r="AM3930">
        <v>1</v>
      </c>
      <c r="AN3930" t="str">
        <f>VLOOKUP(H3930,'Base Art'!$A:$AJ,36,FALSE)</f>
        <v>RPB SA</v>
      </c>
    </row>
    <row r="3931" spans="1:40" x14ac:dyDescent="0.25">
      <c r="A3931" s="212" t="s">
        <v>7665</v>
      </c>
      <c r="B3931" s="212">
        <v>1</v>
      </c>
      <c r="C3931" s="212" t="s">
        <v>7666</v>
      </c>
      <c r="D3931" s="212" t="s">
        <v>1588</v>
      </c>
      <c r="E3931" s="212">
        <v>60</v>
      </c>
      <c r="F3931" s="212" t="s">
        <v>278</v>
      </c>
      <c r="G3931" s="212" t="s">
        <v>666</v>
      </c>
      <c r="H3931" s="212">
        <v>6182</v>
      </c>
      <c r="I3931" s="212" t="s">
        <v>667</v>
      </c>
      <c r="J3931" s="212">
        <v>1454</v>
      </c>
      <c r="K3931" s="212" t="s">
        <v>660</v>
      </c>
      <c r="L3931" s="212" t="s">
        <v>661</v>
      </c>
      <c r="M3931" s="212"/>
      <c r="N3931" s="212"/>
      <c r="O3931" s="212"/>
      <c r="P3931" s="212">
        <v>1075</v>
      </c>
      <c r="Q3931" s="212" t="s">
        <v>662</v>
      </c>
      <c r="R3931" s="212" t="s">
        <v>663</v>
      </c>
      <c r="S3931" s="212"/>
      <c r="T3931" s="212"/>
      <c r="U3931" s="212"/>
      <c r="V3931" s="212"/>
      <c r="W3931" s="212"/>
      <c r="X3931" s="212"/>
      <c r="Y3931" s="212">
        <v>1370</v>
      </c>
      <c r="Z3931" s="212" t="s">
        <v>400</v>
      </c>
      <c r="AA3931" s="212" t="s">
        <v>401</v>
      </c>
      <c r="AB3931" s="212">
        <v>10433.35</v>
      </c>
      <c r="AC3931" s="212">
        <v>13146.021000000001</v>
      </c>
      <c r="AD3931" s="212">
        <v>1</v>
      </c>
      <c r="AE3931" s="212">
        <v>0</v>
      </c>
      <c r="AF3931" s="212">
        <v>1</v>
      </c>
      <c r="AG3931" s="212">
        <v>0</v>
      </c>
      <c r="AH3931" s="212">
        <v>10433.35</v>
      </c>
      <c r="AI3931" s="212">
        <v>13146.02</v>
      </c>
      <c r="AJ3931" s="212">
        <v>0</v>
      </c>
      <c r="AK3931" s="212">
        <v>0</v>
      </c>
      <c r="AL3931" s="212">
        <v>0</v>
      </c>
      <c r="AM3931">
        <v>1</v>
      </c>
      <c r="AN3931" t="str">
        <f>VLOOKUP(H3931,'Base Art'!$A:$AJ,36,FALSE)</f>
        <v>RPB SA</v>
      </c>
    </row>
    <row r="3932" spans="1:40" x14ac:dyDescent="0.25">
      <c r="A3932" s="212" t="s">
        <v>7665</v>
      </c>
      <c r="B3932" s="212">
        <v>1</v>
      </c>
      <c r="C3932" s="212" t="s">
        <v>7666</v>
      </c>
      <c r="D3932" s="212" t="s">
        <v>1588</v>
      </c>
      <c r="E3932" s="212">
        <v>60</v>
      </c>
      <c r="F3932" s="212" t="s">
        <v>278</v>
      </c>
      <c r="G3932" s="212" t="s">
        <v>668</v>
      </c>
      <c r="H3932" s="212">
        <v>6183</v>
      </c>
      <c r="I3932" s="212" t="s">
        <v>669</v>
      </c>
      <c r="J3932" s="212">
        <v>1454</v>
      </c>
      <c r="K3932" s="212" t="s">
        <v>660</v>
      </c>
      <c r="L3932" s="212" t="s">
        <v>661</v>
      </c>
      <c r="M3932" s="212"/>
      <c r="N3932" s="212"/>
      <c r="O3932" s="212"/>
      <c r="P3932" s="212">
        <v>1075</v>
      </c>
      <c r="Q3932" s="212" t="s">
        <v>662</v>
      </c>
      <c r="R3932" s="212" t="s">
        <v>663</v>
      </c>
      <c r="S3932" s="212"/>
      <c r="T3932" s="212"/>
      <c r="U3932" s="212"/>
      <c r="V3932" s="212"/>
      <c r="W3932" s="212"/>
      <c r="X3932" s="212"/>
      <c r="Y3932" s="212">
        <v>1370</v>
      </c>
      <c r="Z3932" s="212" t="s">
        <v>400</v>
      </c>
      <c r="AA3932" s="212" t="s">
        <v>401</v>
      </c>
      <c r="AB3932" s="212">
        <v>10503.467000000001</v>
      </c>
      <c r="AC3932" s="212">
        <v>13340.806</v>
      </c>
      <c r="AD3932" s="212">
        <v>3</v>
      </c>
      <c r="AE3932" s="212">
        <v>0</v>
      </c>
      <c r="AF3932" s="212">
        <v>3</v>
      </c>
      <c r="AG3932" s="212">
        <v>0</v>
      </c>
      <c r="AH3932" s="212">
        <v>31510.400000000001</v>
      </c>
      <c r="AI3932" s="212">
        <v>40022.42</v>
      </c>
      <c r="AJ3932" s="212">
        <v>0</v>
      </c>
      <c r="AK3932" s="212">
        <v>0</v>
      </c>
      <c r="AL3932" s="212">
        <v>0</v>
      </c>
      <c r="AM3932">
        <v>1</v>
      </c>
      <c r="AN3932" t="str">
        <f>VLOOKUP(H3932,'Base Art'!$A:$AJ,36,FALSE)</f>
        <v>RPB SA</v>
      </c>
    </row>
    <row r="3933" spans="1:40" x14ac:dyDescent="0.25">
      <c r="A3933" s="212" t="s">
        <v>7665</v>
      </c>
      <c r="B3933" s="212">
        <v>1</v>
      </c>
      <c r="C3933" s="212" t="s">
        <v>7666</v>
      </c>
      <c r="D3933" s="212" t="s">
        <v>1588</v>
      </c>
      <c r="E3933" s="212">
        <v>60</v>
      </c>
      <c r="F3933" s="212" t="s">
        <v>278</v>
      </c>
      <c r="G3933" s="212" t="s">
        <v>676</v>
      </c>
      <c r="H3933" s="212">
        <v>6186</v>
      </c>
      <c r="I3933" s="212" t="s">
        <v>677</v>
      </c>
      <c r="J3933" s="212">
        <v>1454</v>
      </c>
      <c r="K3933" s="212" t="s">
        <v>660</v>
      </c>
      <c r="L3933" s="212" t="s">
        <v>661</v>
      </c>
      <c r="M3933" s="212"/>
      <c r="N3933" s="212"/>
      <c r="O3933" s="212"/>
      <c r="P3933" s="212">
        <v>1074</v>
      </c>
      <c r="Q3933" s="212" t="s">
        <v>674</v>
      </c>
      <c r="R3933" s="212" t="s">
        <v>675</v>
      </c>
      <c r="S3933" s="212"/>
      <c r="T3933" s="212"/>
      <c r="U3933" s="212"/>
      <c r="V3933" s="212"/>
      <c r="W3933" s="212"/>
      <c r="X3933" s="212"/>
      <c r="Y3933" s="212">
        <v>1370</v>
      </c>
      <c r="Z3933" s="212" t="s">
        <v>400</v>
      </c>
      <c r="AA3933" s="212" t="s">
        <v>401</v>
      </c>
      <c r="AB3933" s="212">
        <v>6764.5159999999996</v>
      </c>
      <c r="AC3933" s="212">
        <v>8388</v>
      </c>
      <c r="AD3933" s="212">
        <v>3</v>
      </c>
      <c r="AE3933" s="212">
        <v>0</v>
      </c>
      <c r="AF3933" s="212">
        <v>3</v>
      </c>
      <c r="AG3933" s="212">
        <v>0</v>
      </c>
      <c r="AH3933" s="212">
        <v>20293.55</v>
      </c>
      <c r="AI3933" s="212">
        <v>25164</v>
      </c>
      <c r="AJ3933" s="212">
        <v>0</v>
      </c>
      <c r="AK3933" s="212">
        <v>0</v>
      </c>
      <c r="AL3933" s="212">
        <v>0</v>
      </c>
      <c r="AM3933">
        <v>1</v>
      </c>
      <c r="AN3933" t="str">
        <f>VLOOKUP(H3933,'Base Art'!$A:$AJ,36,FALSE)</f>
        <v>RPB SA</v>
      </c>
    </row>
    <row r="3934" spans="1:40" x14ac:dyDescent="0.25">
      <c r="A3934" s="212" t="s">
        <v>7665</v>
      </c>
      <c r="B3934" s="212">
        <v>1</v>
      </c>
      <c r="C3934" s="212" t="s">
        <v>7666</v>
      </c>
      <c r="D3934" s="212" t="s">
        <v>1588</v>
      </c>
      <c r="E3934" s="212">
        <v>60</v>
      </c>
      <c r="F3934" s="212" t="s">
        <v>278</v>
      </c>
      <c r="G3934" s="212" t="s">
        <v>680</v>
      </c>
      <c r="H3934" s="212">
        <v>6189</v>
      </c>
      <c r="I3934" s="212" t="s">
        <v>681</v>
      </c>
      <c r="J3934" s="212">
        <v>1454</v>
      </c>
      <c r="K3934" s="212" t="s">
        <v>660</v>
      </c>
      <c r="L3934" s="212" t="s">
        <v>661</v>
      </c>
      <c r="M3934" s="212"/>
      <c r="N3934" s="212"/>
      <c r="O3934" s="212"/>
      <c r="P3934" s="212">
        <v>1074</v>
      </c>
      <c r="Q3934" s="212" t="s">
        <v>674</v>
      </c>
      <c r="R3934" s="212" t="s">
        <v>675</v>
      </c>
      <c r="S3934" s="212"/>
      <c r="T3934" s="212"/>
      <c r="U3934" s="212"/>
      <c r="V3934" s="212"/>
      <c r="W3934" s="212"/>
      <c r="X3934" s="212"/>
      <c r="Y3934" s="212">
        <v>1370</v>
      </c>
      <c r="Z3934" s="212" t="s">
        <v>400</v>
      </c>
      <c r="AA3934" s="212" t="s">
        <v>401</v>
      </c>
      <c r="AB3934" s="212">
        <v>6841.3860000000004</v>
      </c>
      <c r="AC3934" s="212">
        <v>8571.7180000000008</v>
      </c>
      <c r="AD3934" s="212">
        <v>4</v>
      </c>
      <c r="AE3934" s="212">
        <v>0</v>
      </c>
      <c r="AF3934" s="212">
        <v>4</v>
      </c>
      <c r="AG3934" s="212">
        <v>0</v>
      </c>
      <c r="AH3934" s="212">
        <v>27365.54</v>
      </c>
      <c r="AI3934" s="212">
        <v>34286.870000000003</v>
      </c>
      <c r="AJ3934" s="212">
        <v>0</v>
      </c>
      <c r="AK3934" s="212">
        <v>0</v>
      </c>
      <c r="AL3934" s="212">
        <v>0</v>
      </c>
      <c r="AM3934">
        <v>1</v>
      </c>
      <c r="AN3934" t="str">
        <f>VLOOKUP(H3934,'Base Art'!$A:$AJ,36,FALSE)</f>
        <v>RPB SA</v>
      </c>
    </row>
    <row r="3935" spans="1:40" x14ac:dyDescent="0.25">
      <c r="A3935" s="212" t="s">
        <v>7665</v>
      </c>
      <c r="B3935" s="212">
        <v>1</v>
      </c>
      <c r="C3935" s="212" t="s">
        <v>7666</v>
      </c>
      <c r="D3935" s="212" t="s">
        <v>1588</v>
      </c>
      <c r="E3935" s="212">
        <v>60</v>
      </c>
      <c r="F3935" s="212" t="s">
        <v>278</v>
      </c>
      <c r="G3935" s="212" t="s">
        <v>690</v>
      </c>
      <c r="H3935" s="212">
        <v>6208</v>
      </c>
      <c r="I3935" s="212" t="s">
        <v>691</v>
      </c>
      <c r="J3935" s="212">
        <v>1454</v>
      </c>
      <c r="K3935" s="212" t="s">
        <v>660</v>
      </c>
      <c r="L3935" s="212" t="s">
        <v>661</v>
      </c>
      <c r="M3935" s="212"/>
      <c r="N3935" s="212"/>
      <c r="O3935" s="212"/>
      <c r="P3935" s="212">
        <v>1075</v>
      </c>
      <c r="Q3935" s="212" t="s">
        <v>662</v>
      </c>
      <c r="R3935" s="212" t="s">
        <v>663</v>
      </c>
      <c r="S3935" s="212"/>
      <c r="T3935" s="212"/>
      <c r="U3935" s="212"/>
      <c r="V3935" s="212"/>
      <c r="W3935" s="212"/>
      <c r="X3935" s="212"/>
      <c r="Y3935" s="212">
        <v>1370</v>
      </c>
      <c r="Z3935" s="212" t="s">
        <v>400</v>
      </c>
      <c r="AA3935" s="212" t="s">
        <v>401</v>
      </c>
      <c r="AB3935" s="212">
        <v>10643.700999999999</v>
      </c>
      <c r="AC3935" s="212">
        <v>13703.764999999999</v>
      </c>
      <c r="AD3935" s="212">
        <v>2</v>
      </c>
      <c r="AE3935" s="212">
        <v>0</v>
      </c>
      <c r="AF3935" s="212">
        <v>2</v>
      </c>
      <c r="AG3935" s="212">
        <v>0</v>
      </c>
      <c r="AH3935" s="212">
        <v>21287.4</v>
      </c>
      <c r="AI3935" s="212">
        <v>27407.53</v>
      </c>
      <c r="AJ3935" s="212">
        <v>0</v>
      </c>
      <c r="AK3935" s="212">
        <v>0</v>
      </c>
      <c r="AL3935" s="212">
        <v>0</v>
      </c>
      <c r="AM3935">
        <v>1</v>
      </c>
      <c r="AN3935" t="str">
        <f>VLOOKUP(H3935,'Base Art'!$A:$AJ,36,FALSE)</f>
        <v>RPB SA</v>
      </c>
    </row>
    <row r="3936" spans="1:40" x14ac:dyDescent="0.25">
      <c r="A3936" s="212" t="s">
        <v>7665</v>
      </c>
      <c r="B3936" s="212">
        <v>1</v>
      </c>
      <c r="C3936" s="212" t="s">
        <v>7666</v>
      </c>
      <c r="D3936" s="212" t="s">
        <v>1588</v>
      </c>
      <c r="E3936" s="212">
        <v>60</v>
      </c>
      <c r="F3936" s="212" t="s">
        <v>278</v>
      </c>
      <c r="G3936" s="212" t="s">
        <v>692</v>
      </c>
      <c r="H3936" s="212">
        <v>6209</v>
      </c>
      <c r="I3936" s="212" t="s">
        <v>693</v>
      </c>
      <c r="J3936" s="212">
        <v>1454</v>
      </c>
      <c r="K3936" s="212" t="s">
        <v>660</v>
      </c>
      <c r="L3936" s="212" t="s">
        <v>661</v>
      </c>
      <c r="M3936" s="212"/>
      <c r="N3936" s="212"/>
      <c r="O3936" s="212"/>
      <c r="P3936" s="212">
        <v>1074</v>
      </c>
      <c r="Q3936" s="212" t="s">
        <v>674</v>
      </c>
      <c r="R3936" s="212" t="s">
        <v>675</v>
      </c>
      <c r="S3936" s="212"/>
      <c r="T3936" s="212"/>
      <c r="U3936" s="212"/>
      <c r="V3936" s="212"/>
      <c r="W3936" s="212"/>
      <c r="X3936" s="212"/>
      <c r="Y3936" s="212">
        <v>1370</v>
      </c>
      <c r="Z3936" s="212" t="s">
        <v>400</v>
      </c>
      <c r="AA3936" s="212" t="s">
        <v>401</v>
      </c>
      <c r="AB3936" s="212">
        <v>6826.0119999999997</v>
      </c>
      <c r="AC3936" s="212">
        <v>8534.9740000000002</v>
      </c>
      <c r="AD3936" s="212">
        <v>5</v>
      </c>
      <c r="AE3936" s="212">
        <v>0</v>
      </c>
      <c r="AF3936" s="212">
        <v>5</v>
      </c>
      <c r="AG3936" s="212">
        <v>0</v>
      </c>
      <c r="AH3936" s="212">
        <v>34130.06</v>
      </c>
      <c r="AI3936" s="212">
        <v>42674.87</v>
      </c>
      <c r="AJ3936" s="212">
        <v>0</v>
      </c>
      <c r="AK3936" s="212">
        <v>0</v>
      </c>
      <c r="AL3936" s="212">
        <v>0</v>
      </c>
      <c r="AM3936">
        <v>1</v>
      </c>
      <c r="AN3936" t="str">
        <f>VLOOKUP(H3936,'Base Art'!$A:$AJ,36,FALSE)</f>
        <v>RPB SA</v>
      </c>
    </row>
    <row r="3937" spans="1:40" x14ac:dyDescent="0.25">
      <c r="A3937" s="212" t="s">
        <v>7665</v>
      </c>
      <c r="B3937" s="212">
        <v>1</v>
      </c>
      <c r="C3937" s="212" t="s">
        <v>7666</v>
      </c>
      <c r="D3937" s="212" t="s">
        <v>1588</v>
      </c>
      <c r="E3937" s="212">
        <v>60</v>
      </c>
      <c r="F3937" s="212" t="s">
        <v>278</v>
      </c>
      <c r="G3937" s="212" t="s">
        <v>1218</v>
      </c>
      <c r="H3937" s="212">
        <v>6226</v>
      </c>
      <c r="I3937" s="212" t="s">
        <v>1219</v>
      </c>
      <c r="J3937" s="212">
        <v>1463</v>
      </c>
      <c r="K3937" s="212" t="s">
        <v>696</v>
      </c>
      <c r="L3937" s="212" t="s">
        <v>697</v>
      </c>
      <c r="M3937" s="212"/>
      <c r="N3937" s="212"/>
      <c r="O3937" s="212"/>
      <c r="P3937" s="212"/>
      <c r="Q3937" s="212"/>
      <c r="R3937" s="212"/>
      <c r="S3937" s="212"/>
      <c r="T3937" s="212"/>
      <c r="U3937" s="212"/>
      <c r="V3937" s="212"/>
      <c r="W3937" s="212"/>
      <c r="X3937" s="212"/>
      <c r="Y3937" s="212">
        <v>1369</v>
      </c>
      <c r="Z3937" s="212" t="s">
        <v>354</v>
      </c>
      <c r="AA3937" s="212" t="s">
        <v>355</v>
      </c>
      <c r="AB3937" s="212">
        <v>50949.313999999998</v>
      </c>
      <c r="AC3937" s="212">
        <v>64705.629000000001</v>
      </c>
      <c r="AD3937" s="212">
        <v>50</v>
      </c>
      <c r="AE3937" s="212">
        <v>0</v>
      </c>
      <c r="AF3937" s="212">
        <v>50</v>
      </c>
      <c r="AG3937" s="212">
        <v>0</v>
      </c>
      <c r="AH3937" s="212">
        <v>2547465.71</v>
      </c>
      <c r="AI3937" s="212">
        <v>3235281.45</v>
      </c>
      <c r="AJ3937" s="212">
        <v>1</v>
      </c>
      <c r="AK3937" s="212">
        <v>50</v>
      </c>
      <c r="AL3937" s="212">
        <v>0</v>
      </c>
      <c r="AM3937">
        <v>1</v>
      </c>
      <c r="AN3937" t="str">
        <f>VLOOKUP(H3937,'Base Art'!$A:$AJ,36,FALSE)</f>
        <v>MOLINO CAÑUELAS S.A.C.I.F.I.A.</v>
      </c>
    </row>
    <row r="3938" spans="1:40" x14ac:dyDescent="0.25">
      <c r="A3938" s="212" t="s">
        <v>7665</v>
      </c>
      <c r="B3938" s="212">
        <v>1</v>
      </c>
      <c r="C3938" s="212" t="s">
        <v>7666</v>
      </c>
      <c r="D3938" s="212" t="s">
        <v>1588</v>
      </c>
      <c r="E3938" s="212">
        <v>60</v>
      </c>
      <c r="F3938" s="212" t="s">
        <v>278</v>
      </c>
      <c r="G3938" s="212" t="s">
        <v>694</v>
      </c>
      <c r="H3938" s="212">
        <v>6227</v>
      </c>
      <c r="I3938" s="212" t="s">
        <v>695</v>
      </c>
      <c r="J3938" s="212">
        <v>1463</v>
      </c>
      <c r="K3938" s="212" t="s">
        <v>696</v>
      </c>
      <c r="L3938" s="212" t="s">
        <v>697</v>
      </c>
      <c r="M3938" s="212"/>
      <c r="N3938" s="212"/>
      <c r="O3938" s="212"/>
      <c r="P3938" s="212"/>
      <c r="Q3938" s="212"/>
      <c r="R3938" s="212"/>
      <c r="S3938" s="212"/>
      <c r="T3938" s="212"/>
      <c r="U3938" s="212"/>
      <c r="V3938" s="212"/>
      <c r="W3938" s="212"/>
      <c r="X3938" s="212"/>
      <c r="Y3938" s="212">
        <v>1369</v>
      </c>
      <c r="Z3938" s="212" t="s">
        <v>354</v>
      </c>
      <c r="AA3938" s="212" t="s">
        <v>355</v>
      </c>
      <c r="AB3938" s="212">
        <v>31737.899000000001</v>
      </c>
      <c r="AC3938" s="212">
        <v>40614.892999999996</v>
      </c>
      <c r="AD3938" s="212">
        <v>12</v>
      </c>
      <c r="AE3938" s="212">
        <v>0</v>
      </c>
      <c r="AF3938" s="212">
        <v>12</v>
      </c>
      <c r="AG3938" s="212">
        <v>0</v>
      </c>
      <c r="AH3938" s="212">
        <v>380854.78</v>
      </c>
      <c r="AI3938" s="212">
        <v>487378.71</v>
      </c>
      <c r="AJ3938" s="212">
        <v>0</v>
      </c>
      <c r="AK3938" s="212">
        <v>0</v>
      </c>
      <c r="AL3938" s="212">
        <v>0</v>
      </c>
      <c r="AM3938">
        <v>1</v>
      </c>
      <c r="AN3938" t="str">
        <f>VLOOKUP(H3938,'Base Art'!$A:$AJ,36,FALSE)</f>
        <v>MOLINO CAÑUELAS S.A.C.I.F.I.A.</v>
      </c>
    </row>
    <row r="3939" spans="1:40" x14ac:dyDescent="0.25">
      <c r="A3939" s="212" t="s">
        <v>7665</v>
      </c>
      <c r="B3939" s="212">
        <v>1</v>
      </c>
      <c r="C3939" s="212" t="s">
        <v>7666</v>
      </c>
      <c r="D3939" s="212" t="s">
        <v>1588</v>
      </c>
      <c r="E3939" s="212">
        <v>60</v>
      </c>
      <c r="F3939" s="212" t="s">
        <v>278</v>
      </c>
      <c r="G3939" s="212" t="s">
        <v>1132</v>
      </c>
      <c r="H3939" s="212">
        <v>6882</v>
      </c>
      <c r="I3939" s="212" t="s">
        <v>1133</v>
      </c>
      <c r="J3939" s="212">
        <v>1076</v>
      </c>
      <c r="K3939" s="212" t="s">
        <v>626</v>
      </c>
      <c r="L3939" s="212" t="s">
        <v>627</v>
      </c>
      <c r="M3939" s="212"/>
      <c r="N3939" s="212"/>
      <c r="O3939" s="212"/>
      <c r="P3939" s="212"/>
      <c r="Q3939" s="212"/>
      <c r="R3939" s="212"/>
      <c r="S3939" s="212"/>
      <c r="T3939" s="212"/>
      <c r="U3939" s="212"/>
      <c r="V3939" s="212"/>
      <c r="W3939" s="212"/>
      <c r="X3939" s="212"/>
      <c r="Y3939" s="212">
        <v>1369</v>
      </c>
      <c r="Z3939" s="212" t="s">
        <v>354</v>
      </c>
      <c r="AA3939" s="212" t="s">
        <v>355</v>
      </c>
      <c r="AB3939" s="212">
        <v>9945.5049999999992</v>
      </c>
      <c r="AC3939" s="212">
        <v>12867.254999999999</v>
      </c>
      <c r="AD3939" s="212">
        <v>7</v>
      </c>
      <c r="AE3939" s="212">
        <v>0</v>
      </c>
      <c r="AF3939" s="212">
        <v>7</v>
      </c>
      <c r="AG3939" s="212">
        <v>0</v>
      </c>
      <c r="AH3939" s="212">
        <v>69618.539999999994</v>
      </c>
      <c r="AI3939" s="212">
        <v>90070.78</v>
      </c>
      <c r="AJ3939" s="212">
        <v>0</v>
      </c>
      <c r="AK3939" s="212">
        <v>0</v>
      </c>
      <c r="AL3939" s="212">
        <v>0</v>
      </c>
      <c r="AM3939">
        <v>1</v>
      </c>
      <c r="AN3939" t="str">
        <f>VLOOKUP(H3939,'Base Art'!$A:$AJ,36,FALSE)</f>
        <v>RPB SA</v>
      </c>
    </row>
    <row r="3940" spans="1:40" x14ac:dyDescent="0.25">
      <c r="A3940" s="212" t="s">
        <v>7665</v>
      </c>
      <c r="B3940" s="212">
        <v>1</v>
      </c>
      <c r="C3940" s="212" t="s">
        <v>7666</v>
      </c>
      <c r="D3940" s="212" t="s">
        <v>1588</v>
      </c>
      <c r="E3940" s="212">
        <v>60</v>
      </c>
      <c r="F3940" s="212" t="s">
        <v>278</v>
      </c>
      <c r="G3940" s="212" t="s">
        <v>1589</v>
      </c>
      <c r="H3940" s="212">
        <v>6949</v>
      </c>
      <c r="I3940" s="212" t="s">
        <v>1590</v>
      </c>
      <c r="J3940" s="212">
        <v>1192</v>
      </c>
      <c r="K3940" s="212" t="s">
        <v>932</v>
      </c>
      <c r="L3940" s="212" t="s">
        <v>933</v>
      </c>
      <c r="M3940" s="212"/>
      <c r="N3940" s="212"/>
      <c r="O3940" s="212"/>
      <c r="P3940" s="212">
        <v>1101</v>
      </c>
      <c r="Q3940" s="212" t="s">
        <v>776</v>
      </c>
      <c r="R3940" s="212" t="s">
        <v>777</v>
      </c>
      <c r="S3940" s="212"/>
      <c r="T3940" s="212"/>
      <c r="U3940" s="212"/>
      <c r="V3940" s="212"/>
      <c r="W3940" s="212"/>
      <c r="X3940" s="212"/>
      <c r="Y3940" s="212">
        <v>1375</v>
      </c>
      <c r="Z3940" s="212" t="s">
        <v>314</v>
      </c>
      <c r="AA3940" s="212" t="s">
        <v>315</v>
      </c>
      <c r="AB3940" s="212">
        <v>41733.044999999998</v>
      </c>
      <c r="AC3940" s="212">
        <v>52374.972999999998</v>
      </c>
      <c r="AD3940" s="212">
        <v>1</v>
      </c>
      <c r="AE3940" s="212">
        <v>0</v>
      </c>
      <c r="AF3940" s="212">
        <v>1</v>
      </c>
      <c r="AG3940" s="212">
        <v>0</v>
      </c>
      <c r="AH3940" s="212">
        <v>41733.050000000003</v>
      </c>
      <c r="AI3940" s="212">
        <v>52374.97</v>
      </c>
      <c r="AJ3940" s="212">
        <v>0</v>
      </c>
      <c r="AK3940" s="212">
        <v>0</v>
      </c>
      <c r="AL3940" s="212">
        <v>0</v>
      </c>
      <c r="AM3940">
        <v>1</v>
      </c>
      <c r="AN3940" t="str">
        <f>VLOOKUP(H3940,'Base Art'!$A:$AJ,36,FALSE)</f>
        <v>NUTRIPET S.A.U.</v>
      </c>
    </row>
    <row r="3941" spans="1:40" x14ac:dyDescent="0.25">
      <c r="A3941" s="212" t="s">
        <v>7665</v>
      </c>
      <c r="B3941" s="212">
        <v>1</v>
      </c>
      <c r="C3941" s="212" t="s">
        <v>7666</v>
      </c>
      <c r="D3941" s="212" t="s">
        <v>1588</v>
      </c>
      <c r="E3941" s="212">
        <v>60</v>
      </c>
      <c r="F3941" s="212" t="s">
        <v>278</v>
      </c>
      <c r="G3941" s="212" t="s">
        <v>1014</v>
      </c>
      <c r="H3941" s="212">
        <v>6951</v>
      </c>
      <c r="I3941" s="212" t="s">
        <v>1015</v>
      </c>
      <c r="J3941" s="212">
        <v>1192</v>
      </c>
      <c r="K3941" s="212" t="s">
        <v>932</v>
      </c>
      <c r="L3941" s="212" t="s">
        <v>933</v>
      </c>
      <c r="M3941" s="212"/>
      <c r="N3941" s="212"/>
      <c r="O3941" s="212"/>
      <c r="P3941" s="212">
        <v>1101</v>
      </c>
      <c r="Q3941" s="212" t="s">
        <v>776</v>
      </c>
      <c r="R3941" s="212" t="s">
        <v>777</v>
      </c>
      <c r="S3941" s="212"/>
      <c r="T3941" s="212"/>
      <c r="U3941" s="212"/>
      <c r="V3941" s="212"/>
      <c r="W3941" s="212"/>
      <c r="X3941" s="212"/>
      <c r="Y3941" s="212">
        <v>1375</v>
      </c>
      <c r="Z3941" s="212" t="s">
        <v>314</v>
      </c>
      <c r="AA3941" s="212" t="s">
        <v>315</v>
      </c>
      <c r="AB3941" s="212">
        <v>27593.802</v>
      </c>
      <c r="AC3941" s="212">
        <v>34630.220999999998</v>
      </c>
      <c r="AD3941" s="212">
        <v>1</v>
      </c>
      <c r="AE3941" s="212">
        <v>0</v>
      </c>
      <c r="AF3941" s="212">
        <v>1</v>
      </c>
      <c r="AG3941" s="212">
        <v>0</v>
      </c>
      <c r="AH3941" s="212">
        <v>27593.8</v>
      </c>
      <c r="AI3941" s="212">
        <v>34630.22</v>
      </c>
      <c r="AJ3941" s="212">
        <v>0</v>
      </c>
      <c r="AK3941" s="212">
        <v>0</v>
      </c>
      <c r="AL3941" s="212">
        <v>0</v>
      </c>
      <c r="AM3941">
        <v>1</v>
      </c>
      <c r="AN3941" t="str">
        <f>VLOOKUP(H3941,'Base Art'!$A:$AJ,36,FALSE)</f>
        <v>NUTRIPET S.A.U.</v>
      </c>
    </row>
    <row r="3942" spans="1:40" x14ac:dyDescent="0.25">
      <c r="A3942" s="212" t="s">
        <v>7665</v>
      </c>
      <c r="B3942" s="212">
        <v>1</v>
      </c>
      <c r="C3942" s="212" t="s">
        <v>7666</v>
      </c>
      <c r="D3942" s="212" t="s">
        <v>1588</v>
      </c>
      <c r="E3942" s="212">
        <v>60</v>
      </c>
      <c r="F3942" s="212" t="s">
        <v>278</v>
      </c>
      <c r="G3942" s="212" t="s">
        <v>7810</v>
      </c>
      <c r="H3942" s="212">
        <v>7024</v>
      </c>
      <c r="I3942" s="212" t="s">
        <v>3147</v>
      </c>
      <c r="J3942" s="212">
        <v>1194</v>
      </c>
      <c r="K3942" s="212" t="s">
        <v>310</v>
      </c>
      <c r="L3942" s="212" t="s">
        <v>311</v>
      </c>
      <c r="M3942" s="212"/>
      <c r="N3942" s="212"/>
      <c r="O3942" s="212"/>
      <c r="P3942" s="212">
        <v>1132</v>
      </c>
      <c r="Q3942" s="212" t="s">
        <v>740</v>
      </c>
      <c r="R3942" s="212" t="s">
        <v>741</v>
      </c>
      <c r="S3942" s="212"/>
      <c r="T3942" s="212"/>
      <c r="U3942" s="212"/>
      <c r="V3942" s="212"/>
      <c r="W3942" s="212"/>
      <c r="X3942" s="212"/>
      <c r="Y3942" s="212">
        <v>1375</v>
      </c>
      <c r="Z3942" s="212" t="s">
        <v>314</v>
      </c>
      <c r="AA3942" s="212" t="s">
        <v>315</v>
      </c>
      <c r="AB3942" s="212">
        <v>23813.200000000001</v>
      </c>
      <c r="AC3942" s="212">
        <v>29945.098999999998</v>
      </c>
      <c r="AD3942" s="212">
        <v>2</v>
      </c>
      <c r="AE3942" s="212">
        <v>0</v>
      </c>
      <c r="AF3942" s="212">
        <v>2</v>
      </c>
      <c r="AG3942" s="212">
        <v>0</v>
      </c>
      <c r="AH3942" s="212">
        <v>47626.400000000001</v>
      </c>
      <c r="AI3942" s="212">
        <v>59890.2</v>
      </c>
      <c r="AJ3942" s="212">
        <v>0</v>
      </c>
      <c r="AK3942" s="212">
        <v>0</v>
      </c>
      <c r="AL3942" s="212">
        <v>0</v>
      </c>
      <c r="AM3942">
        <v>1</v>
      </c>
      <c r="AN3942" t="str">
        <f>VLOOKUP(H3942,'Base Art'!$A:$AJ,36,FALSE)</f>
        <v>MASTERFOODS ARGENTINA LTD.</v>
      </c>
    </row>
    <row r="3943" spans="1:40" x14ac:dyDescent="0.25">
      <c r="A3943" s="212" t="s">
        <v>7665</v>
      </c>
      <c r="B3943" s="212">
        <v>1</v>
      </c>
      <c r="C3943" s="212" t="s">
        <v>7666</v>
      </c>
      <c r="D3943" s="212" t="s">
        <v>1588</v>
      </c>
      <c r="E3943" s="212">
        <v>60</v>
      </c>
      <c r="F3943" s="212" t="s">
        <v>278</v>
      </c>
      <c r="G3943" s="212" t="s">
        <v>7811</v>
      </c>
      <c r="H3943" s="212">
        <v>7025</v>
      </c>
      <c r="I3943" s="212" t="s">
        <v>3149</v>
      </c>
      <c r="J3943" s="212">
        <v>1194</v>
      </c>
      <c r="K3943" s="212" t="s">
        <v>310</v>
      </c>
      <c r="L3943" s="212" t="s">
        <v>311</v>
      </c>
      <c r="M3943" s="212"/>
      <c r="N3943" s="212"/>
      <c r="O3943" s="212"/>
      <c r="P3943" s="212">
        <v>1132</v>
      </c>
      <c r="Q3943" s="212" t="s">
        <v>740</v>
      </c>
      <c r="R3943" s="212" t="s">
        <v>741</v>
      </c>
      <c r="S3943" s="212"/>
      <c r="T3943" s="212"/>
      <c r="U3943" s="212"/>
      <c r="V3943" s="212"/>
      <c r="W3943" s="212"/>
      <c r="X3943" s="212"/>
      <c r="Y3943" s="212">
        <v>1375</v>
      </c>
      <c r="Z3943" s="212" t="s">
        <v>314</v>
      </c>
      <c r="AA3943" s="212" t="s">
        <v>315</v>
      </c>
      <c r="AB3943" s="212">
        <v>23813.200000000001</v>
      </c>
      <c r="AC3943" s="212">
        <v>30004.632000000001</v>
      </c>
      <c r="AD3943" s="212">
        <v>1</v>
      </c>
      <c r="AE3943" s="212">
        <v>0</v>
      </c>
      <c r="AF3943" s="212">
        <v>1</v>
      </c>
      <c r="AG3943" s="212">
        <v>0</v>
      </c>
      <c r="AH3943" s="212">
        <v>23813.200000000001</v>
      </c>
      <c r="AI3943" s="212">
        <v>30004.63</v>
      </c>
      <c r="AJ3943" s="212">
        <v>0</v>
      </c>
      <c r="AK3943" s="212">
        <v>0</v>
      </c>
      <c r="AL3943" s="212">
        <v>0</v>
      </c>
      <c r="AM3943">
        <v>1</v>
      </c>
      <c r="AN3943" t="str">
        <f>VLOOKUP(H3943,'Base Art'!$A:$AJ,36,FALSE)</f>
        <v>MASTERFOODS ARGENTINA LTD.</v>
      </c>
    </row>
    <row r="3944" spans="1:40" x14ac:dyDescent="0.25">
      <c r="A3944" s="212" t="s">
        <v>7665</v>
      </c>
      <c r="B3944" s="212">
        <v>1</v>
      </c>
      <c r="C3944" s="212" t="s">
        <v>7666</v>
      </c>
      <c r="D3944" s="212" t="s">
        <v>1588</v>
      </c>
      <c r="E3944" s="212">
        <v>60</v>
      </c>
      <c r="F3944" s="212" t="s">
        <v>278</v>
      </c>
      <c r="G3944" s="212" t="s">
        <v>1148</v>
      </c>
      <c r="H3944" s="212">
        <v>7094</v>
      </c>
      <c r="I3944" s="212" t="s">
        <v>1149</v>
      </c>
      <c r="J3944" s="212">
        <v>1455</v>
      </c>
      <c r="K3944" s="212" t="s">
        <v>746</v>
      </c>
      <c r="L3944" s="212" t="s">
        <v>747</v>
      </c>
      <c r="M3944" s="212"/>
      <c r="N3944" s="212"/>
      <c r="O3944" s="212"/>
      <c r="P3944" s="212"/>
      <c r="Q3944" s="212"/>
      <c r="R3944" s="212"/>
      <c r="S3944" s="212"/>
      <c r="T3944" s="212"/>
      <c r="U3944" s="212"/>
      <c r="V3944" s="212"/>
      <c r="W3944" s="212"/>
      <c r="X3944" s="212"/>
      <c r="Y3944" s="212">
        <v>1369</v>
      </c>
      <c r="Z3944" s="212" t="s">
        <v>354</v>
      </c>
      <c r="AA3944" s="212" t="s">
        <v>355</v>
      </c>
      <c r="AB3944" s="212">
        <v>61067.61</v>
      </c>
      <c r="AC3944" s="212">
        <v>78777.217000000004</v>
      </c>
      <c r="AD3944" s="212">
        <v>1</v>
      </c>
      <c r="AE3944" s="212">
        <v>0</v>
      </c>
      <c r="AF3944" s="212">
        <v>1</v>
      </c>
      <c r="AG3944" s="212">
        <v>0</v>
      </c>
      <c r="AH3944" s="212">
        <v>61067.61</v>
      </c>
      <c r="AI3944" s="212">
        <v>78777.22</v>
      </c>
      <c r="AJ3944" s="212">
        <v>0</v>
      </c>
      <c r="AK3944" s="212">
        <v>0</v>
      </c>
      <c r="AL3944" s="212">
        <v>0</v>
      </c>
      <c r="AM3944">
        <v>1</v>
      </c>
      <c r="AN3944" t="str">
        <f>VLOOKUP(H3944,'Base Art'!$A:$AJ,36,FALSE)</f>
        <v>RPB SA</v>
      </c>
    </row>
    <row r="3945" spans="1:40" x14ac:dyDescent="0.25">
      <c r="A3945" s="212" t="s">
        <v>7665</v>
      </c>
      <c r="B3945" s="212">
        <v>1</v>
      </c>
      <c r="C3945" s="212" t="s">
        <v>7666</v>
      </c>
      <c r="D3945" s="212" t="s">
        <v>1588</v>
      </c>
      <c r="E3945" s="212">
        <v>60</v>
      </c>
      <c r="F3945" s="212" t="s">
        <v>278</v>
      </c>
      <c r="G3945" s="212" t="s">
        <v>7812</v>
      </c>
      <c r="H3945" s="212">
        <v>7095</v>
      </c>
      <c r="I3945" s="212" t="s">
        <v>3188</v>
      </c>
      <c r="J3945" s="212">
        <v>1455</v>
      </c>
      <c r="K3945" s="212" t="s">
        <v>746</v>
      </c>
      <c r="L3945" s="212" t="s">
        <v>747</v>
      </c>
      <c r="M3945" s="212"/>
      <c r="N3945" s="212"/>
      <c r="O3945" s="212"/>
      <c r="P3945" s="212"/>
      <c r="Q3945" s="212"/>
      <c r="R3945" s="212"/>
      <c r="S3945" s="212"/>
      <c r="T3945" s="212"/>
      <c r="U3945" s="212"/>
      <c r="V3945" s="212"/>
      <c r="W3945" s="212"/>
      <c r="X3945" s="212"/>
      <c r="Y3945" s="212">
        <v>1369</v>
      </c>
      <c r="Z3945" s="212" t="s">
        <v>354</v>
      </c>
      <c r="AA3945" s="212" t="s">
        <v>355</v>
      </c>
      <c r="AB3945" s="212">
        <v>35424.1</v>
      </c>
      <c r="AC3945" s="212">
        <v>45697.089</v>
      </c>
      <c r="AD3945" s="212">
        <v>1</v>
      </c>
      <c r="AE3945" s="212">
        <v>0</v>
      </c>
      <c r="AF3945" s="212">
        <v>1</v>
      </c>
      <c r="AG3945" s="212">
        <v>0</v>
      </c>
      <c r="AH3945" s="212">
        <v>35424.1</v>
      </c>
      <c r="AI3945" s="212">
        <v>45697.09</v>
      </c>
      <c r="AJ3945" s="212">
        <v>0</v>
      </c>
      <c r="AK3945" s="212">
        <v>0</v>
      </c>
      <c r="AL3945" s="212">
        <v>0</v>
      </c>
      <c r="AM3945">
        <v>1</v>
      </c>
      <c r="AN3945" t="str">
        <f>VLOOKUP(H3945,'Base Art'!$A:$AJ,36,FALSE)</f>
        <v>RPB SA</v>
      </c>
    </row>
    <row r="3946" spans="1:40" x14ac:dyDescent="0.25">
      <c r="A3946" s="212" t="s">
        <v>7665</v>
      </c>
      <c r="B3946" s="212">
        <v>1</v>
      </c>
      <c r="C3946" s="212" t="s">
        <v>7666</v>
      </c>
      <c r="D3946" s="212" t="s">
        <v>1588</v>
      </c>
      <c r="E3946" s="212">
        <v>60</v>
      </c>
      <c r="F3946" s="212" t="s">
        <v>278</v>
      </c>
      <c r="G3946" s="212" t="s">
        <v>750</v>
      </c>
      <c r="H3946" s="212">
        <v>7235</v>
      </c>
      <c r="I3946" s="212" t="s">
        <v>751</v>
      </c>
      <c r="J3946" s="212">
        <v>1194</v>
      </c>
      <c r="K3946" s="212" t="s">
        <v>310</v>
      </c>
      <c r="L3946" s="212" t="s">
        <v>311</v>
      </c>
      <c r="M3946" s="212"/>
      <c r="N3946" s="212"/>
      <c r="O3946" s="212"/>
      <c r="P3946" s="212">
        <v>1094</v>
      </c>
      <c r="Q3946" s="212" t="s">
        <v>752</v>
      </c>
      <c r="R3946" s="212" t="s">
        <v>753</v>
      </c>
      <c r="S3946" s="212"/>
      <c r="T3946" s="212"/>
      <c r="U3946" s="212"/>
      <c r="V3946" s="212"/>
      <c r="W3946" s="212"/>
      <c r="X3946" s="212"/>
      <c r="Y3946" s="212">
        <v>1375</v>
      </c>
      <c r="Z3946" s="212" t="s">
        <v>314</v>
      </c>
      <c r="AA3946" s="212" t="s">
        <v>315</v>
      </c>
      <c r="AB3946" s="212">
        <v>9555.48</v>
      </c>
      <c r="AC3946" s="212">
        <v>12039.905000000001</v>
      </c>
      <c r="AD3946" s="212">
        <v>2</v>
      </c>
      <c r="AE3946" s="212">
        <v>0</v>
      </c>
      <c r="AF3946" s="212">
        <v>2</v>
      </c>
      <c r="AG3946" s="212">
        <v>0</v>
      </c>
      <c r="AH3946" s="212">
        <v>19110.96</v>
      </c>
      <c r="AI3946" s="212">
        <v>24079.81</v>
      </c>
      <c r="AJ3946" s="212">
        <v>0</v>
      </c>
      <c r="AK3946" s="212">
        <v>0</v>
      </c>
      <c r="AL3946" s="212">
        <v>0</v>
      </c>
      <c r="AM3946">
        <v>1</v>
      </c>
      <c r="AN3946" t="str">
        <f>VLOOKUP(H3946,'Base Art'!$A:$AJ,36,FALSE)</f>
        <v>MASTERFOODS ARGENTINA LTD.</v>
      </c>
    </row>
    <row r="3947" spans="1:40" x14ac:dyDescent="0.25">
      <c r="A3947" s="212" t="s">
        <v>7665</v>
      </c>
      <c r="B3947" s="212">
        <v>1</v>
      </c>
      <c r="C3947" s="212" t="s">
        <v>7666</v>
      </c>
      <c r="D3947" s="212" t="s">
        <v>1588</v>
      </c>
      <c r="E3947" s="212">
        <v>60</v>
      </c>
      <c r="F3947" s="212" t="s">
        <v>278</v>
      </c>
      <c r="G3947" s="212" t="s">
        <v>1016</v>
      </c>
      <c r="H3947" s="212">
        <v>7236</v>
      </c>
      <c r="I3947" s="212" t="s">
        <v>1017</v>
      </c>
      <c r="J3947" s="212">
        <v>1194</v>
      </c>
      <c r="K3947" s="212" t="s">
        <v>310</v>
      </c>
      <c r="L3947" s="212" t="s">
        <v>311</v>
      </c>
      <c r="M3947" s="212"/>
      <c r="N3947" s="212"/>
      <c r="O3947" s="212"/>
      <c r="P3947" s="212">
        <v>1094</v>
      </c>
      <c r="Q3947" s="212" t="s">
        <v>752</v>
      </c>
      <c r="R3947" s="212" t="s">
        <v>753</v>
      </c>
      <c r="S3947" s="212"/>
      <c r="T3947" s="212"/>
      <c r="U3947" s="212"/>
      <c r="V3947" s="212"/>
      <c r="W3947" s="212"/>
      <c r="X3947" s="212"/>
      <c r="Y3947" s="212">
        <v>1375</v>
      </c>
      <c r="Z3947" s="212" t="s">
        <v>314</v>
      </c>
      <c r="AA3947" s="212" t="s">
        <v>315</v>
      </c>
      <c r="AB3947" s="212">
        <v>9555.48</v>
      </c>
      <c r="AC3947" s="212">
        <v>12039.905000000001</v>
      </c>
      <c r="AD3947" s="212">
        <v>2</v>
      </c>
      <c r="AE3947" s="212">
        <v>0</v>
      </c>
      <c r="AF3947" s="212">
        <v>2</v>
      </c>
      <c r="AG3947" s="212">
        <v>0</v>
      </c>
      <c r="AH3947" s="212">
        <v>19110.96</v>
      </c>
      <c r="AI3947" s="212">
        <v>24079.81</v>
      </c>
      <c r="AJ3947" s="212">
        <v>0</v>
      </c>
      <c r="AK3947" s="212">
        <v>0</v>
      </c>
      <c r="AL3947" s="212">
        <v>0</v>
      </c>
      <c r="AM3947">
        <v>1</v>
      </c>
      <c r="AN3947" t="str">
        <f>VLOOKUP(H3947,'Base Art'!$A:$AJ,36,FALSE)</f>
        <v>MASTERFOODS ARGENTINA LTD.</v>
      </c>
    </row>
    <row r="3948" spans="1:40" x14ac:dyDescent="0.25">
      <c r="A3948" s="212" t="s">
        <v>7665</v>
      </c>
      <c r="B3948" s="212">
        <v>1</v>
      </c>
      <c r="C3948" s="212" t="s">
        <v>7666</v>
      </c>
      <c r="D3948" s="212" t="s">
        <v>1588</v>
      </c>
      <c r="E3948" s="212">
        <v>60</v>
      </c>
      <c r="F3948" s="212" t="s">
        <v>278</v>
      </c>
      <c r="G3948" s="212" t="s">
        <v>754</v>
      </c>
      <c r="H3948" s="212">
        <v>7237</v>
      </c>
      <c r="I3948" s="212" t="s">
        <v>755</v>
      </c>
      <c r="J3948" s="212">
        <v>1194</v>
      </c>
      <c r="K3948" s="212" t="s">
        <v>310</v>
      </c>
      <c r="L3948" s="212" t="s">
        <v>311</v>
      </c>
      <c r="M3948" s="212"/>
      <c r="N3948" s="212"/>
      <c r="O3948" s="212"/>
      <c r="P3948" s="212">
        <v>1094</v>
      </c>
      <c r="Q3948" s="212" t="s">
        <v>752</v>
      </c>
      <c r="R3948" s="212" t="s">
        <v>753</v>
      </c>
      <c r="S3948" s="212"/>
      <c r="T3948" s="212"/>
      <c r="U3948" s="212"/>
      <c r="V3948" s="212"/>
      <c r="W3948" s="212"/>
      <c r="X3948" s="212"/>
      <c r="Y3948" s="212">
        <v>1375</v>
      </c>
      <c r="Z3948" s="212" t="s">
        <v>314</v>
      </c>
      <c r="AA3948" s="212" t="s">
        <v>315</v>
      </c>
      <c r="AB3948" s="212">
        <v>9555.48</v>
      </c>
      <c r="AC3948" s="212">
        <v>12039.905000000001</v>
      </c>
      <c r="AD3948" s="212">
        <v>2</v>
      </c>
      <c r="AE3948" s="212">
        <v>0</v>
      </c>
      <c r="AF3948" s="212">
        <v>2</v>
      </c>
      <c r="AG3948" s="212">
        <v>0</v>
      </c>
      <c r="AH3948" s="212">
        <v>19110.96</v>
      </c>
      <c r="AI3948" s="212">
        <v>24079.81</v>
      </c>
      <c r="AJ3948" s="212">
        <v>0</v>
      </c>
      <c r="AK3948" s="212">
        <v>0</v>
      </c>
      <c r="AL3948" s="212">
        <v>0</v>
      </c>
      <c r="AM3948">
        <v>1</v>
      </c>
      <c r="AN3948" t="str">
        <f>VLOOKUP(H3948,'Base Art'!$A:$AJ,36,FALSE)</f>
        <v>MASTERFOODS ARGENTINA LTD.</v>
      </c>
    </row>
    <row r="3949" spans="1:40" x14ac:dyDescent="0.25">
      <c r="A3949" s="212" t="s">
        <v>7665</v>
      </c>
      <c r="B3949" s="212">
        <v>1</v>
      </c>
      <c r="C3949" s="212" t="s">
        <v>7666</v>
      </c>
      <c r="D3949" s="212" t="s">
        <v>1588</v>
      </c>
      <c r="E3949" s="212">
        <v>60</v>
      </c>
      <c r="F3949" s="212" t="s">
        <v>278</v>
      </c>
      <c r="G3949" s="212" t="s">
        <v>756</v>
      </c>
      <c r="H3949" s="212">
        <v>7238</v>
      </c>
      <c r="I3949" s="212" t="s">
        <v>757</v>
      </c>
      <c r="J3949" s="212">
        <v>1193</v>
      </c>
      <c r="K3949" s="212" t="s">
        <v>506</v>
      </c>
      <c r="L3949" s="212" t="s">
        <v>507</v>
      </c>
      <c r="M3949" s="212"/>
      <c r="N3949" s="212"/>
      <c r="O3949" s="212"/>
      <c r="P3949" s="212">
        <v>1094</v>
      </c>
      <c r="Q3949" s="212" t="s">
        <v>752</v>
      </c>
      <c r="R3949" s="212" t="s">
        <v>753</v>
      </c>
      <c r="S3949" s="212"/>
      <c r="T3949" s="212"/>
      <c r="U3949" s="212"/>
      <c r="V3949" s="212"/>
      <c r="W3949" s="212"/>
      <c r="X3949" s="212"/>
      <c r="Y3949" s="212">
        <v>1375</v>
      </c>
      <c r="Z3949" s="212" t="s">
        <v>314</v>
      </c>
      <c r="AA3949" s="212" t="s">
        <v>315</v>
      </c>
      <c r="AB3949" s="212">
        <v>9555.48</v>
      </c>
      <c r="AC3949" s="212">
        <v>12039.905000000001</v>
      </c>
      <c r="AD3949" s="212">
        <v>2</v>
      </c>
      <c r="AE3949" s="212">
        <v>0</v>
      </c>
      <c r="AF3949" s="212">
        <v>2</v>
      </c>
      <c r="AG3949" s="212">
        <v>0</v>
      </c>
      <c r="AH3949" s="212">
        <v>19110.96</v>
      </c>
      <c r="AI3949" s="212">
        <v>24079.81</v>
      </c>
      <c r="AJ3949" s="212">
        <v>0</v>
      </c>
      <c r="AK3949" s="212">
        <v>0</v>
      </c>
      <c r="AL3949" s="212">
        <v>0</v>
      </c>
      <c r="AM3949">
        <v>1</v>
      </c>
      <c r="AN3949" t="str">
        <f>VLOOKUP(H3949,'Base Art'!$A:$AJ,36,FALSE)</f>
        <v>MASTERFOODS ARGENTINA LTD.</v>
      </c>
    </row>
    <row r="3950" spans="1:40" x14ac:dyDescent="0.25">
      <c r="A3950" s="212" t="s">
        <v>7665</v>
      </c>
      <c r="B3950" s="212">
        <v>1</v>
      </c>
      <c r="C3950" s="212" t="s">
        <v>7666</v>
      </c>
      <c r="D3950" s="212" t="s">
        <v>1588</v>
      </c>
      <c r="E3950" s="212">
        <v>60</v>
      </c>
      <c r="F3950" s="212" t="s">
        <v>278</v>
      </c>
      <c r="G3950" s="212" t="s">
        <v>758</v>
      </c>
      <c r="H3950" s="212">
        <v>7239</v>
      </c>
      <c r="I3950" s="212" t="s">
        <v>759</v>
      </c>
      <c r="J3950" s="212">
        <v>1193</v>
      </c>
      <c r="K3950" s="212" t="s">
        <v>506</v>
      </c>
      <c r="L3950" s="212" t="s">
        <v>507</v>
      </c>
      <c r="M3950" s="212"/>
      <c r="N3950" s="212"/>
      <c r="O3950" s="212"/>
      <c r="P3950" s="212">
        <v>1094</v>
      </c>
      <c r="Q3950" s="212" t="s">
        <v>752</v>
      </c>
      <c r="R3950" s="212" t="s">
        <v>753</v>
      </c>
      <c r="S3950" s="212"/>
      <c r="T3950" s="212"/>
      <c r="U3950" s="212"/>
      <c r="V3950" s="212"/>
      <c r="W3950" s="212"/>
      <c r="X3950" s="212"/>
      <c r="Y3950" s="212">
        <v>1375</v>
      </c>
      <c r="Z3950" s="212" t="s">
        <v>314</v>
      </c>
      <c r="AA3950" s="212" t="s">
        <v>315</v>
      </c>
      <c r="AB3950" s="212">
        <v>9555.48</v>
      </c>
      <c r="AC3950" s="212">
        <v>12039.905000000001</v>
      </c>
      <c r="AD3950" s="212">
        <v>2</v>
      </c>
      <c r="AE3950" s="212">
        <v>0</v>
      </c>
      <c r="AF3950" s="212">
        <v>2</v>
      </c>
      <c r="AG3950" s="212">
        <v>0</v>
      </c>
      <c r="AH3950" s="212">
        <v>19110.96</v>
      </c>
      <c r="AI3950" s="212">
        <v>24079.81</v>
      </c>
      <c r="AJ3950" s="212">
        <v>0</v>
      </c>
      <c r="AK3950" s="212">
        <v>0</v>
      </c>
      <c r="AL3950" s="212">
        <v>0</v>
      </c>
      <c r="AM3950">
        <v>1</v>
      </c>
      <c r="AN3950" t="str">
        <f>VLOOKUP(H3950,'Base Art'!$A:$AJ,36,FALSE)</f>
        <v>MASTERFOODS ARGENTINA LTD.</v>
      </c>
    </row>
    <row r="3951" spans="1:40" x14ac:dyDescent="0.25">
      <c r="A3951" s="212" t="s">
        <v>7665</v>
      </c>
      <c r="B3951" s="212">
        <v>1</v>
      </c>
      <c r="C3951" s="212" t="s">
        <v>7666</v>
      </c>
      <c r="D3951" s="212" t="s">
        <v>1588</v>
      </c>
      <c r="E3951" s="212">
        <v>60</v>
      </c>
      <c r="F3951" s="212" t="s">
        <v>278</v>
      </c>
      <c r="G3951" s="212" t="s">
        <v>760</v>
      </c>
      <c r="H3951" s="212">
        <v>7240</v>
      </c>
      <c r="I3951" s="212" t="s">
        <v>761</v>
      </c>
      <c r="J3951" s="212">
        <v>1193</v>
      </c>
      <c r="K3951" s="212" t="s">
        <v>506</v>
      </c>
      <c r="L3951" s="212" t="s">
        <v>507</v>
      </c>
      <c r="M3951" s="212"/>
      <c r="N3951" s="212"/>
      <c r="O3951" s="212"/>
      <c r="P3951" s="212">
        <v>1094</v>
      </c>
      <c r="Q3951" s="212" t="s">
        <v>752</v>
      </c>
      <c r="R3951" s="212" t="s">
        <v>753</v>
      </c>
      <c r="S3951" s="212"/>
      <c r="T3951" s="212"/>
      <c r="U3951" s="212"/>
      <c r="V3951" s="212"/>
      <c r="W3951" s="212"/>
      <c r="X3951" s="212"/>
      <c r="Y3951" s="212">
        <v>1375</v>
      </c>
      <c r="Z3951" s="212" t="s">
        <v>314</v>
      </c>
      <c r="AA3951" s="212" t="s">
        <v>315</v>
      </c>
      <c r="AB3951" s="212">
        <v>9555.48</v>
      </c>
      <c r="AC3951" s="212">
        <v>12039.905000000001</v>
      </c>
      <c r="AD3951" s="212">
        <v>2</v>
      </c>
      <c r="AE3951" s="212">
        <v>0</v>
      </c>
      <c r="AF3951" s="212">
        <v>2</v>
      </c>
      <c r="AG3951" s="212">
        <v>0</v>
      </c>
      <c r="AH3951" s="212">
        <v>19110.96</v>
      </c>
      <c r="AI3951" s="212">
        <v>24079.81</v>
      </c>
      <c r="AJ3951" s="212">
        <v>0</v>
      </c>
      <c r="AK3951" s="212">
        <v>0</v>
      </c>
      <c r="AL3951" s="212">
        <v>0</v>
      </c>
      <c r="AM3951">
        <v>1</v>
      </c>
      <c r="AN3951" t="str">
        <f>VLOOKUP(H3951,'Base Art'!$A:$AJ,36,FALSE)</f>
        <v>MASTERFOODS ARGENTINA LTD.</v>
      </c>
    </row>
    <row r="3952" spans="1:40" x14ac:dyDescent="0.25">
      <c r="A3952" s="212" t="s">
        <v>7665</v>
      </c>
      <c r="B3952" s="212">
        <v>1</v>
      </c>
      <c r="C3952" s="212" t="s">
        <v>7666</v>
      </c>
      <c r="D3952" s="212" t="s">
        <v>1588</v>
      </c>
      <c r="E3952" s="212">
        <v>60</v>
      </c>
      <c r="F3952" s="212" t="s">
        <v>278</v>
      </c>
      <c r="G3952" s="212" t="s">
        <v>762</v>
      </c>
      <c r="H3952" s="212">
        <v>7241</v>
      </c>
      <c r="I3952" s="212" t="s">
        <v>763</v>
      </c>
      <c r="J3952" s="212">
        <v>1193</v>
      </c>
      <c r="K3952" s="212" t="s">
        <v>506</v>
      </c>
      <c r="L3952" s="212" t="s">
        <v>507</v>
      </c>
      <c r="M3952" s="212"/>
      <c r="N3952" s="212"/>
      <c r="O3952" s="212"/>
      <c r="P3952" s="212">
        <v>1094</v>
      </c>
      <c r="Q3952" s="212" t="s">
        <v>752</v>
      </c>
      <c r="R3952" s="212" t="s">
        <v>753</v>
      </c>
      <c r="S3952" s="212"/>
      <c r="T3952" s="212"/>
      <c r="U3952" s="212"/>
      <c r="V3952" s="212"/>
      <c r="W3952" s="212"/>
      <c r="X3952" s="212"/>
      <c r="Y3952" s="212">
        <v>1375</v>
      </c>
      <c r="Z3952" s="212" t="s">
        <v>314</v>
      </c>
      <c r="AA3952" s="212" t="s">
        <v>315</v>
      </c>
      <c r="AB3952" s="212">
        <v>9555.48</v>
      </c>
      <c r="AC3952" s="212">
        <v>12039.905000000001</v>
      </c>
      <c r="AD3952" s="212">
        <v>2</v>
      </c>
      <c r="AE3952" s="212">
        <v>0</v>
      </c>
      <c r="AF3952" s="212">
        <v>2</v>
      </c>
      <c r="AG3952" s="212">
        <v>0</v>
      </c>
      <c r="AH3952" s="212">
        <v>19110.96</v>
      </c>
      <c r="AI3952" s="212">
        <v>24079.81</v>
      </c>
      <c r="AJ3952" s="212">
        <v>0</v>
      </c>
      <c r="AK3952" s="212">
        <v>0</v>
      </c>
      <c r="AL3952" s="212">
        <v>0</v>
      </c>
      <c r="AM3952">
        <v>1</v>
      </c>
      <c r="AN3952" t="str">
        <f>VLOOKUP(H3952,'Base Art'!$A:$AJ,36,FALSE)</f>
        <v>MASTERFOODS ARGENTINA LTD.</v>
      </c>
    </row>
    <row r="3953" spans="1:40" x14ac:dyDescent="0.25">
      <c r="A3953" s="212" t="s">
        <v>7665</v>
      </c>
      <c r="B3953" s="212">
        <v>1</v>
      </c>
      <c r="C3953" s="212" t="s">
        <v>7666</v>
      </c>
      <c r="D3953" s="212" t="s">
        <v>1588</v>
      </c>
      <c r="E3953" s="212">
        <v>60</v>
      </c>
      <c r="F3953" s="212" t="s">
        <v>278</v>
      </c>
      <c r="G3953" s="212" t="s">
        <v>764</v>
      </c>
      <c r="H3953" s="212">
        <v>7242</v>
      </c>
      <c r="I3953" s="212" t="s">
        <v>765</v>
      </c>
      <c r="J3953" s="212">
        <v>1193</v>
      </c>
      <c r="K3953" s="212" t="s">
        <v>506</v>
      </c>
      <c r="L3953" s="212" t="s">
        <v>507</v>
      </c>
      <c r="M3953" s="212"/>
      <c r="N3953" s="212"/>
      <c r="O3953" s="212"/>
      <c r="P3953" s="212">
        <v>1094</v>
      </c>
      <c r="Q3953" s="212" t="s">
        <v>752</v>
      </c>
      <c r="R3953" s="212" t="s">
        <v>753</v>
      </c>
      <c r="S3953" s="212"/>
      <c r="T3953" s="212"/>
      <c r="U3953" s="212"/>
      <c r="V3953" s="212"/>
      <c r="W3953" s="212"/>
      <c r="X3953" s="212"/>
      <c r="Y3953" s="212">
        <v>1375</v>
      </c>
      <c r="Z3953" s="212" t="s">
        <v>314</v>
      </c>
      <c r="AA3953" s="212" t="s">
        <v>315</v>
      </c>
      <c r="AB3953" s="212">
        <v>9555.48</v>
      </c>
      <c r="AC3953" s="212">
        <v>12039.905000000001</v>
      </c>
      <c r="AD3953" s="212">
        <v>2</v>
      </c>
      <c r="AE3953" s="212">
        <v>0</v>
      </c>
      <c r="AF3953" s="212">
        <v>2</v>
      </c>
      <c r="AG3953" s="212">
        <v>0</v>
      </c>
      <c r="AH3953" s="212">
        <v>19110.96</v>
      </c>
      <c r="AI3953" s="212">
        <v>24079.81</v>
      </c>
      <c r="AJ3953" s="212">
        <v>0</v>
      </c>
      <c r="AK3953" s="212">
        <v>0</v>
      </c>
      <c r="AL3953" s="212">
        <v>0</v>
      </c>
      <c r="AM3953">
        <v>1</v>
      </c>
      <c r="AN3953" t="str">
        <f>VLOOKUP(H3953,'Base Art'!$A:$AJ,36,FALSE)</f>
        <v>MASTERFOODS ARGENTINA LTD.</v>
      </c>
    </row>
    <row r="3954" spans="1:40" x14ac:dyDescent="0.25">
      <c r="A3954" s="212" t="s">
        <v>7665</v>
      </c>
      <c r="B3954" s="212">
        <v>1</v>
      </c>
      <c r="C3954" s="212" t="s">
        <v>7666</v>
      </c>
      <c r="D3954" s="212" t="s">
        <v>1588</v>
      </c>
      <c r="E3954" s="212">
        <v>60</v>
      </c>
      <c r="F3954" s="212" t="s">
        <v>278</v>
      </c>
      <c r="G3954" s="212" t="s">
        <v>1340</v>
      </c>
      <c r="H3954" s="212">
        <v>7311</v>
      </c>
      <c r="I3954" s="212" t="s">
        <v>1341</v>
      </c>
      <c r="J3954" s="212">
        <v>1194</v>
      </c>
      <c r="K3954" s="212" t="s">
        <v>310</v>
      </c>
      <c r="L3954" s="212" t="s">
        <v>311</v>
      </c>
      <c r="M3954" s="212"/>
      <c r="N3954" s="212"/>
      <c r="O3954" s="212"/>
      <c r="P3954" s="212">
        <v>1094</v>
      </c>
      <c r="Q3954" s="212" t="s">
        <v>752</v>
      </c>
      <c r="R3954" s="212" t="s">
        <v>753</v>
      </c>
      <c r="S3954" s="212"/>
      <c r="T3954" s="212"/>
      <c r="U3954" s="212"/>
      <c r="V3954" s="212"/>
      <c r="W3954" s="212"/>
      <c r="X3954" s="212"/>
      <c r="Y3954" s="212">
        <v>1375</v>
      </c>
      <c r="Z3954" s="212" t="s">
        <v>314</v>
      </c>
      <c r="AA3954" s="212" t="s">
        <v>315</v>
      </c>
      <c r="AB3954" s="212">
        <v>9555.48</v>
      </c>
      <c r="AC3954" s="212">
        <v>12039.905000000001</v>
      </c>
      <c r="AD3954" s="212">
        <v>2</v>
      </c>
      <c r="AE3954" s="212">
        <v>0</v>
      </c>
      <c r="AF3954" s="212">
        <v>2</v>
      </c>
      <c r="AG3954" s="212">
        <v>0</v>
      </c>
      <c r="AH3954" s="212">
        <v>19110.96</v>
      </c>
      <c r="AI3954" s="212">
        <v>24079.81</v>
      </c>
      <c r="AJ3954" s="212">
        <v>0</v>
      </c>
      <c r="AK3954" s="212">
        <v>0</v>
      </c>
      <c r="AL3954" s="212">
        <v>0</v>
      </c>
      <c r="AM3954">
        <v>1</v>
      </c>
      <c r="AN3954" t="str">
        <f>VLOOKUP(H3954,'Base Art'!$A:$AJ,36,FALSE)</f>
        <v>MASTERFOODS ARGENTINA LTD.</v>
      </c>
    </row>
    <row r="3955" spans="1:40" x14ac:dyDescent="0.25">
      <c r="A3955" s="212" t="s">
        <v>7665</v>
      </c>
      <c r="B3955" s="212">
        <v>1</v>
      </c>
      <c r="C3955" s="212" t="s">
        <v>7666</v>
      </c>
      <c r="D3955" s="212" t="s">
        <v>1588</v>
      </c>
      <c r="E3955" s="212">
        <v>60</v>
      </c>
      <c r="F3955" s="212" t="s">
        <v>278</v>
      </c>
      <c r="G3955" s="212" t="s">
        <v>1342</v>
      </c>
      <c r="H3955" s="212">
        <v>7313</v>
      </c>
      <c r="I3955" s="212" t="s">
        <v>1343</v>
      </c>
      <c r="J3955" s="212">
        <v>1194</v>
      </c>
      <c r="K3955" s="212" t="s">
        <v>310</v>
      </c>
      <c r="L3955" s="212" t="s">
        <v>311</v>
      </c>
      <c r="M3955" s="212"/>
      <c r="N3955" s="212"/>
      <c r="O3955" s="212"/>
      <c r="P3955" s="212">
        <v>1094</v>
      </c>
      <c r="Q3955" s="212" t="s">
        <v>752</v>
      </c>
      <c r="R3955" s="212" t="s">
        <v>753</v>
      </c>
      <c r="S3955" s="212"/>
      <c r="T3955" s="212"/>
      <c r="U3955" s="212"/>
      <c r="V3955" s="212"/>
      <c r="W3955" s="212"/>
      <c r="X3955" s="212"/>
      <c r="Y3955" s="212">
        <v>1375</v>
      </c>
      <c r="Z3955" s="212" t="s">
        <v>314</v>
      </c>
      <c r="AA3955" s="212" t="s">
        <v>315</v>
      </c>
      <c r="AB3955" s="212">
        <v>3185.16</v>
      </c>
      <c r="AC3955" s="212">
        <v>4013.3020000000001</v>
      </c>
      <c r="AD3955" s="212">
        <v>2</v>
      </c>
      <c r="AE3955" s="212">
        <v>4</v>
      </c>
      <c r="AF3955" s="212">
        <v>6</v>
      </c>
      <c r="AG3955" s="212">
        <v>0</v>
      </c>
      <c r="AH3955" s="212">
        <v>19110.96</v>
      </c>
      <c r="AI3955" s="212">
        <v>24079.81</v>
      </c>
      <c r="AJ3955" s="212">
        <v>0</v>
      </c>
      <c r="AK3955" s="212">
        <v>0</v>
      </c>
      <c r="AL3955" s="212">
        <v>0</v>
      </c>
      <c r="AM3955">
        <v>1</v>
      </c>
      <c r="AN3955" t="str">
        <f>VLOOKUP(H3955,'Base Art'!$A:$AJ,36,FALSE)</f>
        <v>MASTERFOODS ARGENTINA LTD.</v>
      </c>
    </row>
    <row r="3956" spans="1:40" x14ac:dyDescent="0.25">
      <c r="A3956" s="212" t="s">
        <v>7665</v>
      </c>
      <c r="B3956" s="212">
        <v>1</v>
      </c>
      <c r="C3956" s="212" t="s">
        <v>7666</v>
      </c>
      <c r="D3956" s="212" t="s">
        <v>1588</v>
      </c>
      <c r="E3956" s="212">
        <v>60</v>
      </c>
      <c r="F3956" s="212" t="s">
        <v>278</v>
      </c>
      <c r="G3956" s="212" t="s">
        <v>792</v>
      </c>
      <c r="H3956" s="212">
        <v>8130</v>
      </c>
      <c r="I3956" s="212" t="s">
        <v>793</v>
      </c>
      <c r="J3956" s="212">
        <v>1006</v>
      </c>
      <c r="K3956" s="212" t="s">
        <v>350</v>
      </c>
      <c r="L3956" s="212" t="s">
        <v>351</v>
      </c>
      <c r="M3956" s="212"/>
      <c r="N3956" s="212"/>
      <c r="O3956" s="212"/>
      <c r="P3956" s="212">
        <v>1005</v>
      </c>
      <c r="Q3956" s="212" t="s">
        <v>582</v>
      </c>
      <c r="R3956" s="212" t="s">
        <v>583</v>
      </c>
      <c r="S3956" s="212"/>
      <c r="T3956" s="212"/>
      <c r="U3956" s="212"/>
      <c r="V3956" s="212"/>
      <c r="W3956" s="212"/>
      <c r="X3956" s="212"/>
      <c r="Y3956" s="212">
        <v>1369</v>
      </c>
      <c r="Z3956" s="212" t="s">
        <v>354</v>
      </c>
      <c r="AA3956" s="212" t="s">
        <v>355</v>
      </c>
      <c r="AB3956" s="212">
        <v>0</v>
      </c>
      <c r="AC3956" s="212">
        <v>396.26400000000001</v>
      </c>
      <c r="AD3956" s="212">
        <v>0</v>
      </c>
      <c r="AE3956" s="212">
        <v>0</v>
      </c>
      <c r="AF3956" s="212">
        <v>0</v>
      </c>
      <c r="AG3956" s="212">
        <v>0</v>
      </c>
      <c r="AH3956" s="212">
        <v>0</v>
      </c>
      <c r="AI3956" s="212">
        <v>396.26</v>
      </c>
      <c r="AJ3956" s="212">
        <v>0</v>
      </c>
      <c r="AK3956" s="212">
        <v>0</v>
      </c>
      <c r="AL3956" s="212">
        <v>0</v>
      </c>
      <c r="AM3956">
        <v>1</v>
      </c>
      <c r="AN3956" t="str">
        <f>VLOOKUP(H3956,'Base Art'!$A:$AJ,36,FALSE)</f>
        <v>EST. LAS MARIAS S.A.C.I.F.A.</v>
      </c>
    </row>
    <row r="3957" spans="1:40" x14ac:dyDescent="0.25">
      <c r="A3957" s="212" t="s">
        <v>7665</v>
      </c>
      <c r="B3957" s="212">
        <v>1</v>
      </c>
      <c r="C3957" s="212" t="s">
        <v>7666</v>
      </c>
      <c r="D3957" s="212" t="s">
        <v>1588</v>
      </c>
      <c r="E3957" s="212">
        <v>60</v>
      </c>
      <c r="F3957" s="212" t="s">
        <v>278</v>
      </c>
      <c r="G3957" s="212" t="s">
        <v>7813</v>
      </c>
      <c r="H3957" s="212">
        <v>8131</v>
      </c>
      <c r="I3957" s="212" t="s">
        <v>3969</v>
      </c>
      <c r="J3957" s="212">
        <v>1008</v>
      </c>
      <c r="K3957" s="212" t="s">
        <v>588</v>
      </c>
      <c r="L3957" s="212" t="s">
        <v>589</v>
      </c>
      <c r="M3957" s="212"/>
      <c r="N3957" s="212"/>
      <c r="O3957" s="212"/>
      <c r="P3957" s="212">
        <v>1005</v>
      </c>
      <c r="Q3957" s="212" t="s">
        <v>582</v>
      </c>
      <c r="R3957" s="212" t="s">
        <v>583</v>
      </c>
      <c r="S3957" s="212"/>
      <c r="T3957" s="212"/>
      <c r="U3957" s="212"/>
      <c r="V3957" s="212"/>
      <c r="W3957" s="212"/>
      <c r="X3957" s="212"/>
      <c r="Y3957" s="212">
        <v>1369</v>
      </c>
      <c r="Z3957" s="212" t="s">
        <v>354</v>
      </c>
      <c r="AA3957" s="212" t="s">
        <v>355</v>
      </c>
      <c r="AB3957" s="212">
        <v>29213.207999999999</v>
      </c>
      <c r="AC3957" s="212">
        <v>37538.972999999998</v>
      </c>
      <c r="AD3957" s="212">
        <v>1</v>
      </c>
      <c r="AE3957" s="212">
        <v>0</v>
      </c>
      <c r="AF3957" s="212">
        <v>1</v>
      </c>
      <c r="AG3957" s="212">
        <v>0</v>
      </c>
      <c r="AH3957" s="212">
        <v>29213.21</v>
      </c>
      <c r="AI3957" s="212">
        <v>37538.97</v>
      </c>
      <c r="AJ3957" s="212">
        <v>0</v>
      </c>
      <c r="AK3957" s="212">
        <v>0</v>
      </c>
      <c r="AL3957" s="212">
        <v>0</v>
      </c>
      <c r="AM3957">
        <v>1</v>
      </c>
      <c r="AN3957" t="str">
        <f>VLOOKUP(H3957,'Base Art'!$A:$AJ,36,FALSE)</f>
        <v>EST. LAS MARIAS S.A.C.I.F.A.</v>
      </c>
    </row>
    <row r="3958" spans="1:40" x14ac:dyDescent="0.25">
      <c r="A3958" s="212" t="s">
        <v>7665</v>
      </c>
      <c r="B3958" s="212">
        <v>1</v>
      </c>
      <c r="C3958" s="212" t="s">
        <v>7666</v>
      </c>
      <c r="D3958" s="212" t="s">
        <v>1588</v>
      </c>
      <c r="E3958" s="212">
        <v>60</v>
      </c>
      <c r="F3958" s="212" t="s">
        <v>278</v>
      </c>
      <c r="G3958" s="212" t="s">
        <v>796</v>
      </c>
      <c r="H3958" s="212">
        <v>8134</v>
      </c>
      <c r="I3958" s="212" t="s">
        <v>797</v>
      </c>
      <c r="J3958" s="212">
        <v>1014</v>
      </c>
      <c r="K3958" s="212" t="s">
        <v>794</v>
      </c>
      <c r="L3958" s="212" t="s">
        <v>795</v>
      </c>
      <c r="M3958" s="212"/>
      <c r="N3958" s="212"/>
      <c r="O3958" s="212"/>
      <c r="P3958" s="212">
        <v>1005</v>
      </c>
      <c r="Q3958" s="212" t="s">
        <v>582</v>
      </c>
      <c r="R3958" s="212" t="s">
        <v>583</v>
      </c>
      <c r="S3958" s="212"/>
      <c r="T3958" s="212"/>
      <c r="U3958" s="212"/>
      <c r="V3958" s="212"/>
      <c r="W3958" s="212"/>
      <c r="X3958" s="212"/>
      <c r="Y3958" s="212">
        <v>1369</v>
      </c>
      <c r="Z3958" s="212" t="s">
        <v>354</v>
      </c>
      <c r="AA3958" s="212" t="s">
        <v>355</v>
      </c>
      <c r="AB3958" s="212">
        <v>13208.811</v>
      </c>
      <c r="AC3958" s="212">
        <v>16246.837</v>
      </c>
      <c r="AD3958" s="212">
        <v>1</v>
      </c>
      <c r="AE3958" s="212">
        <v>0</v>
      </c>
      <c r="AF3958" s="212">
        <v>1</v>
      </c>
      <c r="AG3958" s="212">
        <v>0</v>
      </c>
      <c r="AH3958" s="212">
        <v>13208.81</v>
      </c>
      <c r="AI3958" s="212">
        <v>16246.84</v>
      </c>
      <c r="AJ3958" s="212">
        <v>0</v>
      </c>
      <c r="AK3958" s="212">
        <v>0</v>
      </c>
      <c r="AL3958" s="212">
        <v>0</v>
      </c>
      <c r="AM3958">
        <v>1</v>
      </c>
      <c r="AN3958" t="str">
        <f>VLOOKUP(H3958,'Base Art'!$A:$AJ,36,FALSE)</f>
        <v>EST. LAS MARIAS S.A.C.I.F.A.</v>
      </c>
    </row>
    <row r="3959" spans="1:40" x14ac:dyDescent="0.25">
      <c r="A3959" s="212" t="s">
        <v>7665</v>
      </c>
      <c r="B3959" s="212">
        <v>1</v>
      </c>
      <c r="C3959" s="212" t="s">
        <v>7666</v>
      </c>
      <c r="D3959" s="212" t="s">
        <v>1588</v>
      </c>
      <c r="E3959" s="212">
        <v>60</v>
      </c>
      <c r="F3959" s="212" t="s">
        <v>278</v>
      </c>
      <c r="G3959" s="212" t="s">
        <v>7792</v>
      </c>
      <c r="H3959" s="212">
        <v>8289</v>
      </c>
      <c r="I3959" s="212" t="s">
        <v>4206</v>
      </c>
      <c r="J3959" s="212">
        <v>1451</v>
      </c>
      <c r="K3959" s="212" t="s">
        <v>1508</v>
      </c>
      <c r="L3959" s="212" t="s">
        <v>1509</v>
      </c>
      <c r="M3959" s="212"/>
      <c r="N3959" s="212"/>
      <c r="O3959" s="212"/>
      <c r="P3959" s="212">
        <v>1219</v>
      </c>
      <c r="Q3959" s="212" t="s">
        <v>1510</v>
      </c>
      <c r="R3959" s="212" t="s">
        <v>1511</v>
      </c>
      <c r="S3959" s="212"/>
      <c r="T3959" s="212"/>
      <c r="U3959" s="212"/>
      <c r="V3959" s="212"/>
      <c r="W3959" s="212"/>
      <c r="X3959" s="212"/>
      <c r="Y3959" s="212">
        <v>1370</v>
      </c>
      <c r="Z3959" s="212" t="s">
        <v>400</v>
      </c>
      <c r="AA3959" s="212" t="s">
        <v>401</v>
      </c>
      <c r="AB3959" s="212">
        <v>5733.7629999999999</v>
      </c>
      <c r="AC3959" s="212">
        <v>7224.5420000000004</v>
      </c>
      <c r="AD3959" s="212">
        <v>3</v>
      </c>
      <c r="AE3959" s="212">
        <v>0</v>
      </c>
      <c r="AF3959" s="212">
        <v>3</v>
      </c>
      <c r="AG3959" s="212">
        <v>0</v>
      </c>
      <c r="AH3959" s="212">
        <v>17201.29</v>
      </c>
      <c r="AI3959" s="212">
        <v>21673.63</v>
      </c>
      <c r="AJ3959" s="212">
        <v>0</v>
      </c>
      <c r="AK3959" s="212">
        <v>0</v>
      </c>
      <c r="AL3959" s="212">
        <v>0</v>
      </c>
      <c r="AM3959">
        <v>1</v>
      </c>
      <c r="AN3959" t="str">
        <f>VLOOKUP(H3959,'Base Art'!$A:$AJ,36,FALSE)</f>
        <v>RPB SA</v>
      </c>
    </row>
    <row r="3960" spans="1:40" x14ac:dyDescent="0.25">
      <c r="A3960" s="212" t="s">
        <v>7665</v>
      </c>
      <c r="B3960" s="212">
        <v>1</v>
      </c>
      <c r="C3960" s="212" t="s">
        <v>7666</v>
      </c>
      <c r="D3960" s="212" t="s">
        <v>1588</v>
      </c>
      <c r="E3960" s="212">
        <v>60</v>
      </c>
      <c r="F3960" s="212" t="s">
        <v>278</v>
      </c>
      <c r="G3960" s="212" t="s">
        <v>1766</v>
      </c>
      <c r="H3960" s="212">
        <v>8290</v>
      </c>
      <c r="I3960" s="212" t="s">
        <v>1767</v>
      </c>
      <c r="J3960" s="212">
        <v>1451</v>
      </c>
      <c r="K3960" s="212" t="s">
        <v>1508</v>
      </c>
      <c r="L3960" s="212" t="s">
        <v>1509</v>
      </c>
      <c r="M3960" s="212"/>
      <c r="N3960" s="212"/>
      <c r="O3960" s="212"/>
      <c r="P3960" s="212">
        <v>1219</v>
      </c>
      <c r="Q3960" s="212" t="s">
        <v>1510</v>
      </c>
      <c r="R3960" s="212" t="s">
        <v>1511</v>
      </c>
      <c r="S3960" s="212"/>
      <c r="T3960" s="212"/>
      <c r="U3960" s="212"/>
      <c r="V3960" s="212"/>
      <c r="W3960" s="212"/>
      <c r="X3960" s="212"/>
      <c r="Y3960" s="212">
        <v>1370</v>
      </c>
      <c r="Z3960" s="212" t="s">
        <v>400</v>
      </c>
      <c r="AA3960" s="212" t="s">
        <v>401</v>
      </c>
      <c r="AB3960" s="212">
        <v>5733.7629999999999</v>
      </c>
      <c r="AC3960" s="212">
        <v>7224.5420000000004</v>
      </c>
      <c r="AD3960" s="212">
        <v>3</v>
      </c>
      <c r="AE3960" s="212">
        <v>0</v>
      </c>
      <c r="AF3960" s="212">
        <v>3</v>
      </c>
      <c r="AG3960" s="212">
        <v>0</v>
      </c>
      <c r="AH3960" s="212">
        <v>17201.29</v>
      </c>
      <c r="AI3960" s="212">
        <v>21673.63</v>
      </c>
      <c r="AJ3960" s="212">
        <v>0</v>
      </c>
      <c r="AK3960" s="212">
        <v>0</v>
      </c>
      <c r="AL3960" s="212">
        <v>0</v>
      </c>
      <c r="AM3960">
        <v>1</v>
      </c>
      <c r="AN3960" t="str">
        <f>VLOOKUP(H3960,'Base Art'!$A:$AJ,36,FALSE)</f>
        <v>RPB SA</v>
      </c>
    </row>
    <row r="3961" spans="1:40" x14ac:dyDescent="0.25">
      <c r="A3961" s="212" t="s">
        <v>7665</v>
      </c>
      <c r="B3961" s="212">
        <v>1</v>
      </c>
      <c r="C3961" s="212" t="s">
        <v>7666</v>
      </c>
      <c r="D3961" s="212" t="s">
        <v>1588</v>
      </c>
      <c r="E3961" s="212">
        <v>60</v>
      </c>
      <c r="F3961" s="212" t="s">
        <v>278</v>
      </c>
      <c r="G3961" s="212" t="s">
        <v>1512</v>
      </c>
      <c r="H3961" s="212">
        <v>8291</v>
      </c>
      <c r="I3961" s="212" t="s">
        <v>1513</v>
      </c>
      <c r="J3961" s="212">
        <v>1451</v>
      </c>
      <c r="K3961" s="212" t="s">
        <v>1508</v>
      </c>
      <c r="L3961" s="212" t="s">
        <v>1509</v>
      </c>
      <c r="M3961" s="212"/>
      <c r="N3961" s="212"/>
      <c r="O3961" s="212"/>
      <c r="P3961" s="212">
        <v>1219</v>
      </c>
      <c r="Q3961" s="212" t="s">
        <v>1510</v>
      </c>
      <c r="R3961" s="212" t="s">
        <v>1511</v>
      </c>
      <c r="S3961" s="212"/>
      <c r="T3961" s="212"/>
      <c r="U3961" s="212"/>
      <c r="V3961" s="212"/>
      <c r="W3961" s="212"/>
      <c r="X3961" s="212"/>
      <c r="Y3961" s="212">
        <v>1370</v>
      </c>
      <c r="Z3961" s="212" t="s">
        <v>400</v>
      </c>
      <c r="AA3961" s="212" t="s">
        <v>401</v>
      </c>
      <c r="AB3961" s="212">
        <v>5733.7629999999999</v>
      </c>
      <c r="AC3961" s="212">
        <v>7224.5410000000002</v>
      </c>
      <c r="AD3961" s="212">
        <v>4</v>
      </c>
      <c r="AE3961" s="212">
        <v>0</v>
      </c>
      <c r="AF3961" s="212">
        <v>4</v>
      </c>
      <c r="AG3961" s="212">
        <v>0</v>
      </c>
      <c r="AH3961" s="212">
        <v>22935.05</v>
      </c>
      <c r="AI3961" s="212">
        <v>28898.17</v>
      </c>
      <c r="AJ3961" s="212">
        <v>0</v>
      </c>
      <c r="AK3961" s="212">
        <v>0</v>
      </c>
      <c r="AL3961" s="212">
        <v>0</v>
      </c>
      <c r="AM3961">
        <v>1</v>
      </c>
      <c r="AN3961" t="str">
        <f>VLOOKUP(H3961,'Base Art'!$A:$AJ,36,FALSE)</f>
        <v>RPB SA</v>
      </c>
    </row>
    <row r="3962" spans="1:40" x14ac:dyDescent="0.25">
      <c r="A3962" s="212" t="s">
        <v>7665</v>
      </c>
      <c r="B3962" s="212">
        <v>1</v>
      </c>
      <c r="C3962" s="212" t="s">
        <v>7666</v>
      </c>
      <c r="D3962" s="212" t="s">
        <v>1588</v>
      </c>
      <c r="E3962" s="212">
        <v>60</v>
      </c>
      <c r="F3962" s="212" t="s">
        <v>278</v>
      </c>
      <c r="G3962" s="212" t="s">
        <v>806</v>
      </c>
      <c r="H3962" s="212">
        <v>8327</v>
      </c>
      <c r="I3962" s="212" t="s">
        <v>807</v>
      </c>
      <c r="J3962" s="212">
        <v>1204</v>
      </c>
      <c r="K3962" s="212" t="s">
        <v>492</v>
      </c>
      <c r="L3962" s="212" t="s">
        <v>493</v>
      </c>
      <c r="M3962" s="212"/>
      <c r="N3962" s="212"/>
      <c r="O3962" s="212"/>
      <c r="P3962" s="212">
        <v>1201</v>
      </c>
      <c r="Q3962" s="212" t="s">
        <v>808</v>
      </c>
      <c r="R3962" s="212" t="s">
        <v>809</v>
      </c>
      <c r="S3962" s="212"/>
      <c r="T3962" s="212"/>
      <c r="U3962" s="212"/>
      <c r="V3962" s="212"/>
      <c r="W3962" s="212"/>
      <c r="X3962" s="212"/>
      <c r="Y3962" s="212">
        <v>1372</v>
      </c>
      <c r="Z3962" s="212" t="s">
        <v>346</v>
      </c>
      <c r="AA3962" s="212" t="s">
        <v>347</v>
      </c>
      <c r="AB3962" s="212">
        <v>164498.98499999999</v>
      </c>
      <c r="AC3962" s="212">
        <v>206994.55</v>
      </c>
      <c r="AD3962" s="212">
        <v>0.375</v>
      </c>
      <c r="AE3962" s="212">
        <v>0</v>
      </c>
      <c r="AF3962" s="212">
        <v>0.375</v>
      </c>
      <c r="AG3962" s="212">
        <v>0</v>
      </c>
      <c r="AH3962" s="212">
        <v>61687.12</v>
      </c>
      <c r="AI3962" s="212">
        <v>77622.960000000006</v>
      </c>
      <c r="AJ3962" s="212">
        <v>2</v>
      </c>
      <c r="AK3962" s="212">
        <v>0.19</v>
      </c>
      <c r="AL3962" s="212">
        <v>0</v>
      </c>
      <c r="AM3962">
        <v>1</v>
      </c>
      <c r="AN3962" t="str">
        <f>VLOOKUP(H3962,'Base Art'!$A:$AJ,36,FALSE)</f>
        <v>FERRERO ARGENTINA S.A.</v>
      </c>
    </row>
    <row r="3963" spans="1:40" x14ac:dyDescent="0.25">
      <c r="A3963" s="212" t="s">
        <v>7665</v>
      </c>
      <c r="B3963" s="212">
        <v>1</v>
      </c>
      <c r="C3963" s="212" t="s">
        <v>7666</v>
      </c>
      <c r="D3963" s="212" t="s">
        <v>1588</v>
      </c>
      <c r="E3963" s="212">
        <v>60</v>
      </c>
      <c r="F3963" s="212" t="s">
        <v>278</v>
      </c>
      <c r="G3963" s="212" t="s">
        <v>810</v>
      </c>
      <c r="H3963" s="212">
        <v>8328</v>
      </c>
      <c r="I3963" s="212" t="s">
        <v>811</v>
      </c>
      <c r="J3963" s="212">
        <v>1204</v>
      </c>
      <c r="K3963" s="212" t="s">
        <v>492</v>
      </c>
      <c r="L3963" s="212" t="s">
        <v>493</v>
      </c>
      <c r="M3963" s="212"/>
      <c r="N3963" s="212"/>
      <c r="O3963" s="212"/>
      <c r="P3963" s="212">
        <v>1201</v>
      </c>
      <c r="Q3963" s="212" t="s">
        <v>808</v>
      </c>
      <c r="R3963" s="212" t="s">
        <v>809</v>
      </c>
      <c r="S3963" s="212"/>
      <c r="T3963" s="212"/>
      <c r="U3963" s="212"/>
      <c r="V3963" s="212"/>
      <c r="W3963" s="212"/>
      <c r="X3963" s="212"/>
      <c r="Y3963" s="212">
        <v>1372</v>
      </c>
      <c r="Z3963" s="212" t="s">
        <v>346</v>
      </c>
      <c r="AA3963" s="212" t="s">
        <v>347</v>
      </c>
      <c r="AB3963" s="212">
        <v>164498.98499999999</v>
      </c>
      <c r="AC3963" s="212">
        <v>206994.55</v>
      </c>
      <c r="AD3963" s="212">
        <v>0.375</v>
      </c>
      <c r="AE3963" s="212">
        <v>0</v>
      </c>
      <c r="AF3963" s="212">
        <v>0.375</v>
      </c>
      <c r="AG3963" s="212">
        <v>0</v>
      </c>
      <c r="AH3963" s="212">
        <v>61687.12</v>
      </c>
      <c r="AI3963" s="212">
        <v>77622.960000000006</v>
      </c>
      <c r="AJ3963" s="212">
        <v>0</v>
      </c>
      <c r="AK3963" s="212">
        <v>0</v>
      </c>
      <c r="AL3963" s="212">
        <v>0</v>
      </c>
      <c r="AM3963">
        <v>1</v>
      </c>
      <c r="AN3963" t="str">
        <f>VLOOKUP(H3963,'Base Art'!$A:$AJ,36,FALSE)</f>
        <v>FERRERO ARGENTINA S.A.</v>
      </c>
    </row>
    <row r="3964" spans="1:40" x14ac:dyDescent="0.25">
      <c r="A3964" s="212" t="s">
        <v>7665</v>
      </c>
      <c r="B3964" s="212">
        <v>1</v>
      </c>
      <c r="C3964" s="212" t="s">
        <v>7666</v>
      </c>
      <c r="D3964" s="212" t="s">
        <v>1588</v>
      </c>
      <c r="E3964" s="212">
        <v>60</v>
      </c>
      <c r="F3964" s="212" t="s">
        <v>278</v>
      </c>
      <c r="G3964" s="212" t="s">
        <v>826</v>
      </c>
      <c r="H3964" s="212">
        <v>8406</v>
      </c>
      <c r="I3964" s="212" t="s">
        <v>827</v>
      </c>
      <c r="J3964" s="212">
        <v>1006</v>
      </c>
      <c r="K3964" s="212" t="s">
        <v>350</v>
      </c>
      <c r="L3964" s="212" t="s">
        <v>351</v>
      </c>
      <c r="M3964" s="212"/>
      <c r="N3964" s="212"/>
      <c r="O3964" s="212"/>
      <c r="P3964" s="212">
        <v>1004</v>
      </c>
      <c r="Q3964" s="212" t="s">
        <v>352</v>
      </c>
      <c r="R3964" s="212" t="s">
        <v>353</v>
      </c>
      <c r="S3964" s="212"/>
      <c r="T3964" s="212"/>
      <c r="U3964" s="212"/>
      <c r="V3964" s="212"/>
      <c r="W3964" s="212"/>
      <c r="X3964" s="212"/>
      <c r="Y3964" s="212">
        <v>1369</v>
      </c>
      <c r="Z3964" s="212" t="s">
        <v>354</v>
      </c>
      <c r="AA3964" s="212" t="s">
        <v>355</v>
      </c>
      <c r="AB3964" s="212">
        <v>6844.4939999999997</v>
      </c>
      <c r="AC3964" s="212">
        <v>8829.3970000000008</v>
      </c>
      <c r="AD3964" s="212">
        <v>3</v>
      </c>
      <c r="AE3964" s="212">
        <v>0</v>
      </c>
      <c r="AF3964" s="212">
        <v>3</v>
      </c>
      <c r="AG3964" s="212">
        <v>0</v>
      </c>
      <c r="AH3964" s="212">
        <v>20533.48</v>
      </c>
      <c r="AI3964" s="212">
        <v>26488.19</v>
      </c>
      <c r="AJ3964" s="212">
        <v>1</v>
      </c>
      <c r="AK3964" s="212">
        <v>3</v>
      </c>
      <c r="AL3964" s="212">
        <v>0</v>
      </c>
      <c r="AM3964">
        <v>1</v>
      </c>
      <c r="AN3964" t="str">
        <f>VLOOKUP(H3964,'Base Art'!$A:$AJ,36,FALSE)</f>
        <v>EST. LAS MARIAS S.A.C.I.F.A.</v>
      </c>
    </row>
    <row r="3965" spans="1:40" x14ac:dyDescent="0.25">
      <c r="A3965" s="212" t="s">
        <v>7665</v>
      </c>
      <c r="B3965" s="212">
        <v>1</v>
      </c>
      <c r="C3965" s="212" t="s">
        <v>7666</v>
      </c>
      <c r="D3965" s="212" t="s">
        <v>1588</v>
      </c>
      <c r="E3965" s="212">
        <v>60</v>
      </c>
      <c r="F3965" s="212" t="s">
        <v>278</v>
      </c>
      <c r="G3965" s="212" t="s">
        <v>1022</v>
      </c>
      <c r="H3965" s="212">
        <v>8407</v>
      </c>
      <c r="I3965" s="212" t="s">
        <v>1023</v>
      </c>
      <c r="J3965" s="212">
        <v>1006</v>
      </c>
      <c r="K3965" s="212" t="s">
        <v>350</v>
      </c>
      <c r="L3965" s="212" t="s">
        <v>351</v>
      </c>
      <c r="M3965" s="212"/>
      <c r="N3965" s="212"/>
      <c r="O3965" s="212"/>
      <c r="P3965" s="212">
        <v>1004</v>
      </c>
      <c r="Q3965" s="212" t="s">
        <v>352</v>
      </c>
      <c r="R3965" s="212" t="s">
        <v>353</v>
      </c>
      <c r="S3965" s="212"/>
      <c r="T3965" s="212"/>
      <c r="U3965" s="212"/>
      <c r="V3965" s="212"/>
      <c r="W3965" s="212"/>
      <c r="X3965" s="212"/>
      <c r="Y3965" s="212">
        <v>1369</v>
      </c>
      <c r="Z3965" s="212" t="s">
        <v>354</v>
      </c>
      <c r="AA3965" s="212" t="s">
        <v>355</v>
      </c>
      <c r="AB3965" s="212">
        <v>9937.6810000000005</v>
      </c>
      <c r="AC3965" s="212">
        <v>12819.608</v>
      </c>
      <c r="AD3965" s="212">
        <v>2</v>
      </c>
      <c r="AE3965" s="212">
        <v>0</v>
      </c>
      <c r="AF3965" s="212">
        <v>2</v>
      </c>
      <c r="AG3965" s="212">
        <v>0</v>
      </c>
      <c r="AH3965" s="212">
        <v>19875.36</v>
      </c>
      <c r="AI3965" s="212">
        <v>25639.22</v>
      </c>
      <c r="AJ3965" s="212">
        <v>0</v>
      </c>
      <c r="AK3965" s="212">
        <v>0</v>
      </c>
      <c r="AL3965" s="212">
        <v>0</v>
      </c>
      <c r="AM3965">
        <v>1</v>
      </c>
      <c r="AN3965" t="str">
        <f>VLOOKUP(H3965,'Base Art'!$A:$AJ,36,FALSE)</f>
        <v>EST. LAS MARIAS S.A.C.I.F.A.</v>
      </c>
    </row>
    <row r="3966" spans="1:40" x14ac:dyDescent="0.25">
      <c r="A3966" s="212" t="s">
        <v>7665</v>
      </c>
      <c r="B3966" s="212">
        <v>1</v>
      </c>
      <c r="C3966" s="212" t="s">
        <v>7666</v>
      </c>
      <c r="D3966" s="212" t="s">
        <v>1588</v>
      </c>
      <c r="E3966" s="212">
        <v>60</v>
      </c>
      <c r="F3966" s="212" t="s">
        <v>278</v>
      </c>
      <c r="G3966" s="212" t="s">
        <v>1438</v>
      </c>
      <c r="H3966" s="212">
        <v>8409</v>
      </c>
      <c r="I3966" s="212" t="s">
        <v>1439</v>
      </c>
      <c r="J3966" s="212">
        <v>1008</v>
      </c>
      <c r="K3966" s="212" t="s">
        <v>588</v>
      </c>
      <c r="L3966" s="212" t="s">
        <v>589</v>
      </c>
      <c r="M3966" s="212"/>
      <c r="N3966" s="212"/>
      <c r="O3966" s="212"/>
      <c r="P3966" s="212">
        <v>1004</v>
      </c>
      <c r="Q3966" s="212" t="s">
        <v>352</v>
      </c>
      <c r="R3966" s="212" t="s">
        <v>353</v>
      </c>
      <c r="S3966" s="212"/>
      <c r="T3966" s="212"/>
      <c r="U3966" s="212"/>
      <c r="V3966" s="212"/>
      <c r="W3966" s="212"/>
      <c r="X3966" s="212"/>
      <c r="Y3966" s="212">
        <v>1369</v>
      </c>
      <c r="Z3966" s="212" t="s">
        <v>354</v>
      </c>
      <c r="AA3966" s="212" t="s">
        <v>355</v>
      </c>
      <c r="AB3966" s="212">
        <v>6493.3310000000001</v>
      </c>
      <c r="AC3966" s="212">
        <v>8376.3970000000008</v>
      </c>
      <c r="AD3966" s="212">
        <v>1</v>
      </c>
      <c r="AE3966" s="212">
        <v>0</v>
      </c>
      <c r="AF3966" s="212">
        <v>1</v>
      </c>
      <c r="AG3966" s="212">
        <v>0</v>
      </c>
      <c r="AH3966" s="212">
        <v>6493.33</v>
      </c>
      <c r="AI3966" s="212">
        <v>8376.4</v>
      </c>
      <c r="AJ3966" s="212">
        <v>0</v>
      </c>
      <c r="AK3966" s="212">
        <v>0</v>
      </c>
      <c r="AL3966" s="212">
        <v>0</v>
      </c>
      <c r="AM3966">
        <v>1</v>
      </c>
      <c r="AN3966" t="str">
        <f>VLOOKUP(H3966,'Base Art'!$A:$AJ,36,FALSE)</f>
        <v>EST. LAS MARIAS S.A.C.I.F.A.</v>
      </c>
    </row>
    <row r="3967" spans="1:40" x14ac:dyDescent="0.25">
      <c r="A3967" s="212" t="s">
        <v>7665</v>
      </c>
      <c r="B3967" s="212">
        <v>1</v>
      </c>
      <c r="C3967" s="212" t="s">
        <v>7666</v>
      </c>
      <c r="D3967" s="212" t="s">
        <v>1588</v>
      </c>
      <c r="E3967" s="212">
        <v>60</v>
      </c>
      <c r="F3967" s="212" t="s">
        <v>278</v>
      </c>
      <c r="G3967" s="212" t="s">
        <v>7814</v>
      </c>
      <c r="H3967" s="212">
        <v>8410</v>
      </c>
      <c r="I3967" s="212" t="s">
        <v>4403</v>
      </c>
      <c r="J3967" s="212">
        <v>1008</v>
      </c>
      <c r="K3967" s="212" t="s">
        <v>588</v>
      </c>
      <c r="L3967" s="212" t="s">
        <v>589</v>
      </c>
      <c r="M3967" s="212"/>
      <c r="N3967" s="212"/>
      <c r="O3967" s="212"/>
      <c r="P3967" s="212">
        <v>1004</v>
      </c>
      <c r="Q3967" s="212" t="s">
        <v>352</v>
      </c>
      <c r="R3967" s="212" t="s">
        <v>353</v>
      </c>
      <c r="S3967" s="212"/>
      <c r="T3967" s="212"/>
      <c r="U3967" s="212"/>
      <c r="V3967" s="212"/>
      <c r="W3967" s="212"/>
      <c r="X3967" s="212"/>
      <c r="Y3967" s="212">
        <v>1369</v>
      </c>
      <c r="Z3967" s="212" t="s">
        <v>354</v>
      </c>
      <c r="AA3967" s="212" t="s">
        <v>355</v>
      </c>
      <c r="AB3967" s="212">
        <v>9937.6810000000005</v>
      </c>
      <c r="AC3967" s="212">
        <v>12819.608</v>
      </c>
      <c r="AD3967" s="212">
        <v>1</v>
      </c>
      <c r="AE3967" s="212">
        <v>0</v>
      </c>
      <c r="AF3967" s="212">
        <v>1</v>
      </c>
      <c r="AG3967" s="212">
        <v>0</v>
      </c>
      <c r="AH3967" s="212">
        <v>9937.68</v>
      </c>
      <c r="AI3967" s="212">
        <v>12819.61</v>
      </c>
      <c r="AJ3967" s="212">
        <v>0</v>
      </c>
      <c r="AK3967" s="212">
        <v>0</v>
      </c>
      <c r="AL3967" s="212">
        <v>0</v>
      </c>
      <c r="AM3967">
        <v>1</v>
      </c>
      <c r="AN3967" t="str">
        <f>VLOOKUP(H3967,'Base Art'!$A:$AJ,36,FALSE)</f>
        <v>EST. LAS MARIAS S.A.C.I.F.A.</v>
      </c>
    </row>
    <row r="3968" spans="1:40" x14ac:dyDescent="0.25">
      <c r="A3968" s="212" t="s">
        <v>7665</v>
      </c>
      <c r="B3968" s="212">
        <v>1</v>
      </c>
      <c r="C3968" s="212" t="s">
        <v>7666</v>
      </c>
      <c r="D3968" s="212" t="s">
        <v>1588</v>
      </c>
      <c r="E3968" s="212">
        <v>60</v>
      </c>
      <c r="F3968" s="212" t="s">
        <v>278</v>
      </c>
      <c r="G3968" s="212" t="s">
        <v>1768</v>
      </c>
      <c r="H3968" s="212">
        <v>8557</v>
      </c>
      <c r="I3968" s="212" t="s">
        <v>1769</v>
      </c>
      <c r="J3968" s="212"/>
      <c r="K3968" s="212"/>
      <c r="L3968" s="212"/>
      <c r="M3968" s="212"/>
      <c r="N3968" s="212"/>
      <c r="O3968" s="212"/>
      <c r="P3968" s="212">
        <v>1328</v>
      </c>
      <c r="Q3968" s="212" t="s">
        <v>770</v>
      </c>
      <c r="R3968" s="212" t="s">
        <v>771</v>
      </c>
      <c r="S3968" s="212"/>
      <c r="T3968" s="212"/>
      <c r="U3968" s="212"/>
      <c r="V3968" s="212"/>
      <c r="W3968" s="212"/>
      <c r="X3968" s="212"/>
      <c r="Y3968" s="212">
        <v>1376</v>
      </c>
      <c r="Z3968" s="212" t="s">
        <v>320</v>
      </c>
      <c r="AA3968" s="212" t="s">
        <v>321</v>
      </c>
      <c r="AB3968" s="212">
        <v>1725817.8</v>
      </c>
      <c r="AC3968" s="212">
        <v>2165901.39</v>
      </c>
      <c r="AD3968" s="212">
        <v>0.02</v>
      </c>
      <c r="AE3968" s="212">
        <v>0</v>
      </c>
      <c r="AF3968" s="212">
        <v>0.02</v>
      </c>
      <c r="AG3968" s="212">
        <v>0</v>
      </c>
      <c r="AH3968" s="212">
        <v>34516.36</v>
      </c>
      <c r="AI3968" s="212">
        <v>43318.03</v>
      </c>
      <c r="AJ3968" s="212">
        <v>0</v>
      </c>
      <c r="AK3968" s="212">
        <v>0</v>
      </c>
      <c r="AL3968" s="212">
        <v>0</v>
      </c>
      <c r="AM3968">
        <v>1</v>
      </c>
      <c r="AN3968" t="str">
        <f>VLOOKUP(H3968,'Base Art'!$A:$AJ,36,FALSE)</f>
        <v>TABACALERA SARANDI S.A</v>
      </c>
    </row>
    <row r="3969" spans="1:40" x14ac:dyDescent="0.25">
      <c r="A3969" s="212" t="s">
        <v>7665</v>
      </c>
      <c r="B3969" s="212">
        <v>1</v>
      </c>
      <c r="C3969" s="212" t="s">
        <v>7666</v>
      </c>
      <c r="D3969" s="212" t="s">
        <v>1588</v>
      </c>
      <c r="E3969" s="212">
        <v>60</v>
      </c>
      <c r="F3969" s="212" t="s">
        <v>278</v>
      </c>
      <c r="G3969" s="212" t="s">
        <v>7684</v>
      </c>
      <c r="H3969" s="212">
        <v>8638</v>
      </c>
      <c r="I3969" s="212" t="s">
        <v>4722</v>
      </c>
      <c r="J3969" s="212">
        <v>1076</v>
      </c>
      <c r="K3969" s="212" t="s">
        <v>626</v>
      </c>
      <c r="L3969" s="212" t="s">
        <v>627</v>
      </c>
      <c r="M3969" s="212"/>
      <c r="N3969" s="212"/>
      <c r="O3969" s="212"/>
      <c r="P3969" s="212"/>
      <c r="Q3969" s="212"/>
      <c r="R3969" s="212"/>
      <c r="S3969" s="212"/>
      <c r="T3969" s="212"/>
      <c r="U3969" s="212"/>
      <c r="V3969" s="212"/>
      <c r="W3969" s="212"/>
      <c r="X3969" s="212"/>
      <c r="Y3969" s="212">
        <v>1369</v>
      </c>
      <c r="Z3969" s="212" t="s">
        <v>354</v>
      </c>
      <c r="AA3969" s="212" t="s">
        <v>355</v>
      </c>
      <c r="AB3969" s="212">
        <v>11344.933000000001</v>
      </c>
      <c r="AC3969" s="212">
        <v>14634.964</v>
      </c>
      <c r="AD3969" s="212">
        <v>16</v>
      </c>
      <c r="AE3969" s="212">
        <v>0</v>
      </c>
      <c r="AF3969" s="212">
        <v>16</v>
      </c>
      <c r="AG3969" s="212">
        <v>0</v>
      </c>
      <c r="AH3969" s="212">
        <v>181518.93</v>
      </c>
      <c r="AI3969" s="212">
        <v>234159.42</v>
      </c>
      <c r="AJ3969" s="212">
        <v>0</v>
      </c>
      <c r="AK3969" s="212">
        <v>0</v>
      </c>
      <c r="AL3969" s="212">
        <v>0</v>
      </c>
      <c r="AM3969">
        <v>1</v>
      </c>
      <c r="AN3969" t="str">
        <f>VLOOKUP(H3969,'Base Art'!$A:$AJ,36,FALSE)</f>
        <v>RPB SA</v>
      </c>
    </row>
    <row r="3970" spans="1:40" x14ac:dyDescent="0.25">
      <c r="A3970" s="212" t="s">
        <v>7665</v>
      </c>
      <c r="B3970" s="212">
        <v>1</v>
      </c>
      <c r="C3970" s="212" t="s">
        <v>7666</v>
      </c>
      <c r="D3970" s="212" t="s">
        <v>1588</v>
      </c>
      <c r="E3970" s="212">
        <v>60</v>
      </c>
      <c r="F3970" s="212" t="s">
        <v>278</v>
      </c>
      <c r="G3970" s="212" t="s">
        <v>1458</v>
      </c>
      <c r="H3970" s="212">
        <v>8639</v>
      </c>
      <c r="I3970" s="212" t="s">
        <v>1459</v>
      </c>
      <c r="J3970" s="212">
        <v>1076</v>
      </c>
      <c r="K3970" s="212" t="s">
        <v>626</v>
      </c>
      <c r="L3970" s="212" t="s">
        <v>627</v>
      </c>
      <c r="M3970" s="212"/>
      <c r="N3970" s="212"/>
      <c r="O3970" s="212"/>
      <c r="P3970" s="212"/>
      <c r="Q3970" s="212"/>
      <c r="R3970" s="212"/>
      <c r="S3970" s="212"/>
      <c r="T3970" s="212"/>
      <c r="U3970" s="212"/>
      <c r="V3970" s="212"/>
      <c r="W3970" s="212"/>
      <c r="X3970" s="212"/>
      <c r="Y3970" s="212">
        <v>1369</v>
      </c>
      <c r="Z3970" s="212" t="s">
        <v>354</v>
      </c>
      <c r="AA3970" s="212" t="s">
        <v>355</v>
      </c>
      <c r="AB3970" s="212">
        <v>13024.537</v>
      </c>
      <c r="AC3970" s="212">
        <v>16801.651999999998</v>
      </c>
      <c r="AD3970" s="212">
        <v>15</v>
      </c>
      <c r="AE3970" s="212">
        <v>0</v>
      </c>
      <c r="AF3970" s="212">
        <v>15</v>
      </c>
      <c r="AG3970" s="212">
        <v>0</v>
      </c>
      <c r="AH3970" s="212">
        <v>195368.05</v>
      </c>
      <c r="AI3970" s="212">
        <v>252024.78</v>
      </c>
      <c r="AJ3970" s="212">
        <v>0</v>
      </c>
      <c r="AK3970" s="212">
        <v>0</v>
      </c>
      <c r="AL3970" s="212">
        <v>0</v>
      </c>
      <c r="AM3970">
        <v>1</v>
      </c>
      <c r="AN3970" t="str">
        <f>VLOOKUP(H3970,'Base Art'!$A:$AJ,36,FALSE)</f>
        <v>RPB SA</v>
      </c>
    </row>
    <row r="3971" spans="1:40" x14ac:dyDescent="0.25">
      <c r="A3971" s="212" t="s">
        <v>7665</v>
      </c>
      <c r="B3971" s="212">
        <v>1</v>
      </c>
      <c r="C3971" s="212" t="s">
        <v>7666</v>
      </c>
      <c r="D3971" s="212" t="s">
        <v>1588</v>
      </c>
      <c r="E3971" s="212">
        <v>60</v>
      </c>
      <c r="F3971" s="212" t="s">
        <v>278</v>
      </c>
      <c r="G3971" s="212" t="s">
        <v>850</v>
      </c>
      <c r="H3971" s="212">
        <v>10278</v>
      </c>
      <c r="I3971" s="212" t="s">
        <v>851</v>
      </c>
      <c r="J3971" s="212"/>
      <c r="K3971" s="212"/>
      <c r="L3971" s="212"/>
      <c r="M3971" s="212"/>
      <c r="N3971" s="212"/>
      <c r="O3971" s="212"/>
      <c r="P3971" s="212">
        <v>1005</v>
      </c>
      <c r="Q3971" s="212" t="s">
        <v>582</v>
      </c>
      <c r="R3971" s="212" t="s">
        <v>583</v>
      </c>
      <c r="S3971" s="212"/>
      <c r="T3971" s="212"/>
      <c r="U3971" s="212"/>
      <c r="V3971" s="212"/>
      <c r="W3971" s="212"/>
      <c r="X3971" s="212"/>
      <c r="Y3971" s="212">
        <v>1369</v>
      </c>
      <c r="Z3971" s="212" t="s">
        <v>354</v>
      </c>
      <c r="AA3971" s="212" t="s">
        <v>355</v>
      </c>
      <c r="AB3971" s="212">
        <v>12300.66</v>
      </c>
      <c r="AC3971" s="212">
        <v>15775.026</v>
      </c>
      <c r="AD3971" s="212">
        <v>24</v>
      </c>
      <c r="AE3971" s="212">
        <v>0</v>
      </c>
      <c r="AF3971" s="212">
        <v>24</v>
      </c>
      <c r="AG3971" s="212">
        <v>0</v>
      </c>
      <c r="AH3971" s="212">
        <v>295215.84000000003</v>
      </c>
      <c r="AI3971" s="212">
        <v>378600.63</v>
      </c>
      <c r="AJ3971" s="212">
        <v>1</v>
      </c>
      <c r="AK3971" s="212">
        <v>24</v>
      </c>
      <c r="AL3971" s="212">
        <v>0</v>
      </c>
      <c r="AM3971">
        <v>1</v>
      </c>
      <c r="AN3971" t="str">
        <f>VLOOKUP(H3971,'Base Art'!$A:$AJ,36,FALSE)</f>
        <v>EST. LAS MARIAS S.A.C.I.F.A.</v>
      </c>
    </row>
    <row r="3972" spans="1:40" x14ac:dyDescent="0.25">
      <c r="A3972" s="212" t="s">
        <v>7665</v>
      </c>
      <c r="B3972" s="212">
        <v>1</v>
      </c>
      <c r="C3972" s="212" t="s">
        <v>7666</v>
      </c>
      <c r="D3972" s="212" t="s">
        <v>1588</v>
      </c>
      <c r="E3972" s="212">
        <v>60</v>
      </c>
      <c r="F3972" s="212" t="s">
        <v>278</v>
      </c>
      <c r="G3972" s="212" t="s">
        <v>7815</v>
      </c>
      <c r="H3972" s="212">
        <v>10499</v>
      </c>
      <c r="I3972" s="212" t="s">
        <v>5694</v>
      </c>
      <c r="J3972" s="212">
        <v>1350</v>
      </c>
      <c r="K3972" s="212" t="s">
        <v>7794</v>
      </c>
      <c r="L3972" s="212" t="s">
        <v>7795</v>
      </c>
      <c r="M3972" s="212"/>
      <c r="N3972" s="212"/>
      <c r="O3972" s="212"/>
      <c r="P3972" s="212"/>
      <c r="Q3972" s="212"/>
      <c r="R3972" s="212"/>
      <c r="S3972" s="212"/>
      <c r="T3972" s="212"/>
      <c r="U3972" s="212"/>
      <c r="V3972" s="212"/>
      <c r="W3972" s="212"/>
      <c r="X3972" s="212"/>
      <c r="Y3972" s="212">
        <v>1375</v>
      </c>
      <c r="Z3972" s="212" t="s">
        <v>314</v>
      </c>
      <c r="AA3972" s="212" t="s">
        <v>315</v>
      </c>
      <c r="AB3972" s="212">
        <v>15713.208000000001</v>
      </c>
      <c r="AC3972" s="212">
        <v>19720.077000000001</v>
      </c>
      <c r="AD3972" s="212">
        <v>1</v>
      </c>
      <c r="AE3972" s="212">
        <v>0</v>
      </c>
      <c r="AF3972" s="212">
        <v>1</v>
      </c>
      <c r="AG3972" s="212">
        <v>0</v>
      </c>
      <c r="AH3972" s="212">
        <v>15713.21</v>
      </c>
      <c r="AI3972" s="212">
        <v>19720.080000000002</v>
      </c>
      <c r="AJ3972" s="212">
        <v>0</v>
      </c>
      <c r="AK3972" s="212">
        <v>0</v>
      </c>
      <c r="AL3972" s="212">
        <v>0</v>
      </c>
      <c r="AM3972">
        <v>1</v>
      </c>
      <c r="AN3972" t="str">
        <f>VLOOKUP(H3972,'Base Art'!$A:$AJ,36,FALSE)</f>
        <v>AGROINDUSTRIAS BAIRES</v>
      </c>
    </row>
    <row r="3973" spans="1:40" x14ac:dyDescent="0.25">
      <c r="A3973" s="212" t="s">
        <v>7665</v>
      </c>
      <c r="B3973" s="212">
        <v>1</v>
      </c>
      <c r="C3973" s="212" t="s">
        <v>7666</v>
      </c>
      <c r="D3973" s="212" t="s">
        <v>1588</v>
      </c>
      <c r="E3973" s="212">
        <v>60</v>
      </c>
      <c r="F3973" s="212" t="s">
        <v>278</v>
      </c>
      <c r="G3973" s="212" t="s">
        <v>878</v>
      </c>
      <c r="H3973" s="212">
        <v>10605</v>
      </c>
      <c r="I3973" s="212" t="s">
        <v>879</v>
      </c>
      <c r="J3973" s="212">
        <v>1436</v>
      </c>
      <c r="K3973" s="212" t="s">
        <v>880</v>
      </c>
      <c r="L3973" s="212" t="s">
        <v>881</v>
      </c>
      <c r="M3973" s="212"/>
      <c r="N3973" s="212"/>
      <c r="O3973" s="212"/>
      <c r="P3973" s="212"/>
      <c r="Q3973" s="212"/>
      <c r="R3973" s="212"/>
      <c r="S3973" s="212"/>
      <c r="T3973" s="212"/>
      <c r="U3973" s="212"/>
      <c r="V3973" s="212"/>
      <c r="W3973" s="212"/>
      <c r="X3973" s="212"/>
      <c r="Y3973" s="212">
        <v>1374</v>
      </c>
      <c r="Z3973" s="212" t="s">
        <v>336</v>
      </c>
      <c r="AA3973" s="212" t="s">
        <v>337</v>
      </c>
      <c r="AB3973" s="212">
        <v>13395.86</v>
      </c>
      <c r="AC3973" s="212">
        <v>16476.907999999999</v>
      </c>
      <c r="AD3973" s="212">
        <v>0.5</v>
      </c>
      <c r="AE3973" s="212">
        <v>0</v>
      </c>
      <c r="AF3973" s="212">
        <v>0.5</v>
      </c>
      <c r="AG3973" s="212">
        <v>0</v>
      </c>
      <c r="AH3973" s="212">
        <v>6697.93</v>
      </c>
      <c r="AI3973" s="212">
        <v>8238.4500000000007</v>
      </c>
      <c r="AJ3973" s="212">
        <v>0</v>
      </c>
      <c r="AK3973" s="212">
        <v>0</v>
      </c>
      <c r="AL3973" s="212">
        <v>0</v>
      </c>
      <c r="AM3973">
        <v>1</v>
      </c>
      <c r="AN3973" t="str">
        <f>VLOOKUP(H3973,'Base Art'!$A:$AJ,36,FALSE)</f>
        <v>GEORGALOS HNOS. S.A.I.C.A.</v>
      </c>
    </row>
    <row r="3974" spans="1:40" x14ac:dyDescent="0.25">
      <c r="A3974" s="212" t="s">
        <v>7665</v>
      </c>
      <c r="B3974" s="212">
        <v>1</v>
      </c>
      <c r="C3974" s="212" t="s">
        <v>7666</v>
      </c>
      <c r="D3974" s="212" t="s">
        <v>1588</v>
      </c>
      <c r="E3974" s="212">
        <v>60</v>
      </c>
      <c r="F3974" s="212" t="s">
        <v>278</v>
      </c>
      <c r="G3974" s="212" t="s">
        <v>896</v>
      </c>
      <c r="H3974" s="212">
        <v>10761</v>
      </c>
      <c r="I3974" s="212" t="s">
        <v>897</v>
      </c>
      <c r="J3974" s="212">
        <v>1433</v>
      </c>
      <c r="K3974" s="212" t="s">
        <v>892</v>
      </c>
      <c r="L3974" s="212" t="s">
        <v>893</v>
      </c>
      <c r="M3974" s="212"/>
      <c r="N3974" s="212"/>
      <c r="O3974" s="212"/>
      <c r="P3974" s="212"/>
      <c r="Q3974" s="212"/>
      <c r="R3974" s="212"/>
      <c r="S3974" s="212"/>
      <c r="T3974" s="212"/>
      <c r="U3974" s="212"/>
      <c r="V3974" s="212"/>
      <c r="W3974" s="212"/>
      <c r="X3974" s="212"/>
      <c r="Y3974" s="212">
        <v>1374</v>
      </c>
      <c r="Z3974" s="212" t="s">
        <v>336</v>
      </c>
      <c r="AA3974" s="212" t="s">
        <v>337</v>
      </c>
      <c r="AB3974" s="212">
        <v>14457.78</v>
      </c>
      <c r="AC3974" s="212">
        <v>18216.804</v>
      </c>
      <c r="AD3974" s="212">
        <v>0.27779999999999999</v>
      </c>
      <c r="AE3974" s="212">
        <v>0.69440000000000002</v>
      </c>
      <c r="AF3974" s="212">
        <v>0.97219999999999995</v>
      </c>
      <c r="AG3974" s="212">
        <v>0</v>
      </c>
      <c r="AH3974" s="212">
        <v>14056.18</v>
      </c>
      <c r="AI3974" s="212">
        <v>17710.78</v>
      </c>
      <c r="AJ3974" s="212">
        <v>1</v>
      </c>
      <c r="AK3974" s="212">
        <v>0.97</v>
      </c>
      <c r="AL3974" s="212">
        <v>0</v>
      </c>
      <c r="AM3974">
        <v>1</v>
      </c>
      <c r="AN3974" t="str">
        <f>VLOOKUP(H3974,'Base Art'!$A:$AJ,36,FALSE)</f>
        <v>GEORGALOS HNOS. S.A.I.C.A.</v>
      </c>
    </row>
    <row r="3975" spans="1:40" x14ac:dyDescent="0.25">
      <c r="A3975" s="212" t="s">
        <v>7665</v>
      </c>
      <c r="B3975" s="212">
        <v>1</v>
      </c>
      <c r="C3975" s="212" t="s">
        <v>7666</v>
      </c>
      <c r="D3975" s="212" t="s">
        <v>1588</v>
      </c>
      <c r="E3975" s="212">
        <v>60</v>
      </c>
      <c r="F3975" s="212" t="s">
        <v>278</v>
      </c>
      <c r="G3975" s="212" t="s">
        <v>7816</v>
      </c>
      <c r="H3975" s="212">
        <v>11015</v>
      </c>
      <c r="I3975" s="212" t="s">
        <v>6583</v>
      </c>
      <c r="J3975" s="212">
        <v>1064</v>
      </c>
      <c r="K3975" s="212" t="s">
        <v>446</v>
      </c>
      <c r="L3975" s="212" t="s">
        <v>447</v>
      </c>
      <c r="M3975" s="212"/>
      <c r="N3975" s="212"/>
      <c r="O3975" s="212"/>
      <c r="P3975" s="212"/>
      <c r="Q3975" s="212"/>
      <c r="R3975" s="212"/>
      <c r="S3975" s="212"/>
      <c r="T3975" s="212"/>
      <c r="U3975" s="212"/>
      <c r="V3975" s="212"/>
      <c r="W3975" s="212"/>
      <c r="X3975" s="212"/>
      <c r="Y3975" s="212">
        <v>1373</v>
      </c>
      <c r="Z3975" s="212" t="s">
        <v>386</v>
      </c>
      <c r="AA3975" s="212" t="s">
        <v>387</v>
      </c>
      <c r="AB3975" s="212">
        <v>19012.669999999998</v>
      </c>
      <c r="AC3975" s="212">
        <v>23385.585999999999</v>
      </c>
      <c r="AD3975" s="212">
        <v>0.5</v>
      </c>
      <c r="AE3975" s="212">
        <v>0</v>
      </c>
      <c r="AF3975" s="212">
        <v>0.5</v>
      </c>
      <c r="AG3975" s="212">
        <v>0</v>
      </c>
      <c r="AH3975" s="212">
        <v>9506.34</v>
      </c>
      <c r="AI3975" s="212">
        <v>11692.79</v>
      </c>
      <c r="AJ3975" s="212">
        <v>0</v>
      </c>
      <c r="AK3975" s="212">
        <v>0</v>
      </c>
      <c r="AL3975" s="212">
        <v>0</v>
      </c>
      <c r="AM3975">
        <v>1</v>
      </c>
      <c r="AN3975" t="str">
        <f>VLOOKUP(H3975,'Base Art'!$A:$AJ,36,FALSE)</f>
        <v>MOLINO CAÑUELAS S.A.C.I.F.I.A.</v>
      </c>
    </row>
    <row r="3976" spans="1:40" x14ac:dyDescent="0.25">
      <c r="A3976" s="212" t="s">
        <v>7665</v>
      </c>
      <c r="B3976" s="212">
        <v>1</v>
      </c>
      <c r="C3976" s="212" t="s">
        <v>7666</v>
      </c>
      <c r="D3976" s="212" t="s">
        <v>1588</v>
      </c>
      <c r="E3976" s="212">
        <v>60</v>
      </c>
      <c r="F3976" s="212" t="s">
        <v>278</v>
      </c>
      <c r="G3976" s="212" t="s">
        <v>1241</v>
      </c>
      <c r="H3976" s="212">
        <v>11263</v>
      </c>
      <c r="I3976" s="212" t="s">
        <v>1242</v>
      </c>
      <c r="J3976" s="212"/>
      <c r="K3976" s="212"/>
      <c r="L3976" s="212"/>
      <c r="M3976" s="212"/>
      <c r="N3976" s="212"/>
      <c r="O3976" s="212"/>
      <c r="P3976" s="212"/>
      <c r="Q3976" s="212"/>
      <c r="R3976" s="212"/>
      <c r="S3976" s="212"/>
      <c r="T3976" s="212"/>
      <c r="U3976" s="212"/>
      <c r="V3976" s="212"/>
      <c r="W3976" s="212"/>
      <c r="X3976" s="212"/>
      <c r="Y3976" s="212">
        <v>1376</v>
      </c>
      <c r="Z3976" s="212" t="s">
        <v>320</v>
      </c>
      <c r="AA3976" s="212" t="s">
        <v>321</v>
      </c>
      <c r="AB3976" s="212">
        <v>222582.15</v>
      </c>
      <c r="AC3976" s="212">
        <v>286018.06300000002</v>
      </c>
      <c r="AD3976" s="212">
        <v>6.6699999999999995E-2</v>
      </c>
      <c r="AE3976" s="212">
        <v>0</v>
      </c>
      <c r="AF3976" s="212">
        <v>6.6699999999999995E-2</v>
      </c>
      <c r="AG3976" s="212">
        <v>0</v>
      </c>
      <c r="AH3976" s="212">
        <v>14838.81</v>
      </c>
      <c r="AI3976" s="212">
        <v>19067.87</v>
      </c>
      <c r="AJ3976" s="212">
        <v>0</v>
      </c>
      <c r="AK3976" s="212">
        <v>0</v>
      </c>
      <c r="AL3976" s="212">
        <v>0</v>
      </c>
      <c r="AM3976">
        <v>1</v>
      </c>
      <c r="AN3976" t="str">
        <f>VLOOKUP(H3976,'Base Art'!$A:$AJ,36,FALSE)</f>
        <v>BUHL S.A.</v>
      </c>
    </row>
    <row r="3977" spans="1:40" x14ac:dyDescent="0.25">
      <c r="A3977" s="212" t="s">
        <v>7665</v>
      </c>
      <c r="B3977" s="212">
        <v>1</v>
      </c>
      <c r="C3977" s="212" t="s">
        <v>7666</v>
      </c>
      <c r="D3977" s="212" t="s">
        <v>1588</v>
      </c>
      <c r="E3977" s="212">
        <v>60</v>
      </c>
      <c r="F3977" s="212" t="s">
        <v>278</v>
      </c>
      <c r="G3977" s="212" t="s">
        <v>1440</v>
      </c>
      <c r="H3977" s="212">
        <v>11307</v>
      </c>
      <c r="I3977" s="212" t="s">
        <v>1441</v>
      </c>
      <c r="J3977" s="212">
        <v>1192</v>
      </c>
      <c r="K3977" s="212" t="s">
        <v>932</v>
      </c>
      <c r="L3977" s="212" t="s">
        <v>933</v>
      </c>
      <c r="M3977" s="212"/>
      <c r="N3977" s="212"/>
      <c r="O3977" s="212"/>
      <c r="P3977" s="212">
        <v>1101</v>
      </c>
      <c r="Q3977" s="212" t="s">
        <v>776</v>
      </c>
      <c r="R3977" s="212" t="s">
        <v>777</v>
      </c>
      <c r="S3977" s="212"/>
      <c r="T3977" s="212"/>
      <c r="U3977" s="212"/>
      <c r="V3977" s="212"/>
      <c r="W3977" s="212"/>
      <c r="X3977" s="212"/>
      <c r="Y3977" s="212">
        <v>1375</v>
      </c>
      <c r="Z3977" s="212" t="s">
        <v>314</v>
      </c>
      <c r="AA3977" s="212" t="s">
        <v>315</v>
      </c>
      <c r="AB3977" s="212">
        <v>32673.401999999998</v>
      </c>
      <c r="AC3977" s="212">
        <v>41005.118999999999</v>
      </c>
      <c r="AD3977" s="212">
        <v>1</v>
      </c>
      <c r="AE3977" s="212">
        <v>0</v>
      </c>
      <c r="AF3977" s="212">
        <v>1</v>
      </c>
      <c r="AG3977" s="212">
        <v>0</v>
      </c>
      <c r="AH3977" s="212">
        <v>32673.4</v>
      </c>
      <c r="AI3977" s="212">
        <v>41005.120000000003</v>
      </c>
      <c r="AJ3977" s="212">
        <v>0</v>
      </c>
      <c r="AK3977" s="212">
        <v>0</v>
      </c>
      <c r="AL3977" s="212">
        <v>0</v>
      </c>
      <c r="AM3977">
        <v>1</v>
      </c>
      <c r="AN3977" t="str">
        <f>VLOOKUP(H3977,'Base Art'!$A:$AJ,36,FALSE)</f>
        <v>NUTRIPET S.A.U.</v>
      </c>
    </row>
    <row r="3978" spans="1:40" x14ac:dyDescent="0.25">
      <c r="A3978" s="212" t="s">
        <v>7665</v>
      </c>
      <c r="B3978" s="212">
        <v>1</v>
      </c>
      <c r="C3978" s="212" t="s">
        <v>7666</v>
      </c>
      <c r="D3978" s="212" t="s">
        <v>1588</v>
      </c>
      <c r="E3978" s="212">
        <v>60</v>
      </c>
      <c r="F3978" s="212" t="s">
        <v>278</v>
      </c>
      <c r="G3978" s="212" t="s">
        <v>938</v>
      </c>
      <c r="H3978" s="212">
        <v>11429</v>
      </c>
      <c r="I3978" s="212" t="s">
        <v>939</v>
      </c>
      <c r="J3978" s="212">
        <v>1430</v>
      </c>
      <c r="K3978" s="212" t="s">
        <v>420</v>
      </c>
      <c r="L3978" s="212" t="s">
        <v>421</v>
      </c>
      <c r="M3978" s="212"/>
      <c r="N3978" s="212"/>
      <c r="O3978" s="212"/>
      <c r="P3978" s="212"/>
      <c r="Q3978" s="212"/>
      <c r="R3978" s="212"/>
      <c r="S3978" s="212"/>
      <c r="T3978" s="212"/>
      <c r="U3978" s="212"/>
      <c r="V3978" s="212"/>
      <c r="W3978" s="212"/>
      <c r="X3978" s="212"/>
      <c r="Y3978" s="212"/>
      <c r="Z3978" s="212"/>
      <c r="AA3978" s="212"/>
      <c r="AB3978" s="212">
        <v>13813.523999999999</v>
      </c>
      <c r="AC3978" s="212">
        <v>16990.633999999998</v>
      </c>
      <c r="AD3978" s="212">
        <v>1</v>
      </c>
      <c r="AE3978" s="212">
        <v>0</v>
      </c>
      <c r="AF3978" s="212">
        <v>1</v>
      </c>
      <c r="AG3978" s="212">
        <v>0</v>
      </c>
      <c r="AH3978" s="212">
        <v>13813.52</v>
      </c>
      <c r="AI3978" s="212">
        <v>16990.63</v>
      </c>
      <c r="AJ3978" s="212">
        <v>0</v>
      </c>
      <c r="AK3978" s="212">
        <v>0</v>
      </c>
      <c r="AL3978" s="212">
        <v>0</v>
      </c>
      <c r="AM3978">
        <v>1</v>
      </c>
      <c r="AN3978" t="str">
        <f>VLOOKUP(H3978,'Base Art'!$A:$AJ,36,FALSE)</f>
        <v>GEORGALOS HNOS. S.A.I.C.A.</v>
      </c>
    </row>
    <row r="3979" spans="1:40" x14ac:dyDescent="0.25">
      <c r="A3979" s="212" t="s">
        <v>7665</v>
      </c>
      <c r="B3979" s="212">
        <v>1</v>
      </c>
      <c r="C3979" s="212" t="s">
        <v>7666</v>
      </c>
      <c r="D3979" s="212" t="s">
        <v>1588</v>
      </c>
      <c r="E3979" s="212">
        <v>60</v>
      </c>
      <c r="F3979" s="212" t="s">
        <v>278</v>
      </c>
      <c r="G3979" s="212" t="s">
        <v>940</v>
      </c>
      <c r="H3979" s="212">
        <v>11449</v>
      </c>
      <c r="I3979" s="212" t="s">
        <v>941</v>
      </c>
      <c r="J3979" s="212">
        <v>1430</v>
      </c>
      <c r="K3979" s="212" t="s">
        <v>420</v>
      </c>
      <c r="L3979" s="212" t="s">
        <v>421</v>
      </c>
      <c r="M3979" s="212"/>
      <c r="N3979" s="212"/>
      <c r="O3979" s="212"/>
      <c r="P3979" s="212"/>
      <c r="Q3979" s="212"/>
      <c r="R3979" s="212"/>
      <c r="S3979" s="212"/>
      <c r="T3979" s="212"/>
      <c r="U3979" s="212"/>
      <c r="V3979" s="212"/>
      <c r="W3979" s="212"/>
      <c r="X3979" s="212"/>
      <c r="Y3979" s="212"/>
      <c r="Z3979" s="212"/>
      <c r="AA3979" s="212"/>
      <c r="AB3979" s="212">
        <v>17524.62</v>
      </c>
      <c r="AC3979" s="212">
        <v>21555.282999999999</v>
      </c>
      <c r="AD3979" s="212">
        <v>1</v>
      </c>
      <c r="AE3979" s="212">
        <v>0</v>
      </c>
      <c r="AF3979" s="212">
        <v>1</v>
      </c>
      <c r="AG3979" s="212">
        <v>0</v>
      </c>
      <c r="AH3979" s="212">
        <v>17524.62</v>
      </c>
      <c r="AI3979" s="212">
        <v>21555.279999999999</v>
      </c>
      <c r="AJ3979" s="212">
        <v>1</v>
      </c>
      <c r="AK3979" s="212">
        <v>1</v>
      </c>
      <c r="AL3979" s="212">
        <v>0</v>
      </c>
      <c r="AM3979">
        <v>1</v>
      </c>
      <c r="AN3979" t="str">
        <f>VLOOKUP(H3979,'Base Art'!$A:$AJ,36,FALSE)</f>
        <v>GEORGALOS HNOS. S.A.I.C.A.</v>
      </c>
    </row>
    <row r="3980" spans="1:40" x14ac:dyDescent="0.25">
      <c r="A3980" s="212" t="s">
        <v>7665</v>
      </c>
      <c r="B3980" s="212">
        <v>1</v>
      </c>
      <c r="C3980" s="212" t="s">
        <v>7666</v>
      </c>
      <c r="D3980" s="212" t="s">
        <v>1588</v>
      </c>
      <c r="E3980" s="212">
        <v>60</v>
      </c>
      <c r="F3980" s="212" t="s">
        <v>278</v>
      </c>
      <c r="G3980" s="212" t="s">
        <v>1442</v>
      </c>
      <c r="H3980" s="212">
        <v>11553</v>
      </c>
      <c r="I3980" s="212" t="s">
        <v>1443</v>
      </c>
      <c r="J3980" s="212"/>
      <c r="K3980" s="212"/>
      <c r="L3980" s="212"/>
      <c r="M3980" s="212"/>
      <c r="N3980" s="212"/>
      <c r="O3980" s="212"/>
      <c r="P3980" s="212"/>
      <c r="Q3980" s="212"/>
      <c r="R3980" s="212"/>
      <c r="S3980" s="212"/>
      <c r="T3980" s="212"/>
      <c r="U3980" s="212"/>
      <c r="V3980" s="212"/>
      <c r="W3980" s="212"/>
      <c r="X3980" s="212"/>
      <c r="Y3980" s="212"/>
      <c r="Z3980" s="212"/>
      <c r="AA3980" s="212"/>
      <c r="AB3980" s="212">
        <v>98464.29</v>
      </c>
      <c r="AC3980" s="212">
        <v>124065.008</v>
      </c>
      <c r="AD3980" s="212">
        <v>0.2</v>
      </c>
      <c r="AE3980" s="212">
        <v>0</v>
      </c>
      <c r="AF3980" s="212">
        <v>0.2</v>
      </c>
      <c r="AG3980" s="212">
        <v>0</v>
      </c>
      <c r="AH3980" s="212">
        <v>19692.86</v>
      </c>
      <c r="AI3980" s="212">
        <v>24813</v>
      </c>
      <c r="AJ3980" s="212">
        <v>1</v>
      </c>
      <c r="AK3980" s="212">
        <v>0.2</v>
      </c>
      <c r="AL3980" s="212">
        <v>0</v>
      </c>
      <c r="AM3980">
        <v>1</v>
      </c>
      <c r="AN3980" t="str">
        <f>VLOOKUP(H3980,'Base Art'!$A:$AJ,36,FALSE)</f>
        <v>GEORGALOS HNOS. S.A.I.C.A.</v>
      </c>
    </row>
    <row r="3981" spans="1:40" x14ac:dyDescent="0.25">
      <c r="A3981" s="212" t="s">
        <v>7665</v>
      </c>
      <c r="B3981" s="212">
        <v>1</v>
      </c>
      <c r="C3981" s="212" t="s">
        <v>7666</v>
      </c>
      <c r="D3981" s="212" t="s">
        <v>169</v>
      </c>
      <c r="E3981" s="212">
        <v>100</v>
      </c>
      <c r="F3981" s="212" t="s">
        <v>69</v>
      </c>
      <c r="G3981" s="212" t="s">
        <v>316</v>
      </c>
      <c r="H3981" s="212">
        <v>156</v>
      </c>
      <c r="I3981" s="212" t="s">
        <v>317</v>
      </c>
      <c r="J3981" s="212">
        <v>1437</v>
      </c>
      <c r="K3981" s="212" t="s">
        <v>318</v>
      </c>
      <c r="L3981" s="212" t="s">
        <v>319</v>
      </c>
      <c r="M3981" s="212"/>
      <c r="N3981" s="212"/>
      <c r="O3981" s="212"/>
      <c r="P3981" s="212"/>
      <c r="Q3981" s="212"/>
      <c r="R3981" s="212"/>
      <c r="S3981" s="212"/>
      <c r="T3981" s="212"/>
      <c r="U3981" s="212"/>
      <c r="V3981" s="212"/>
      <c r="W3981" s="212"/>
      <c r="X3981" s="212"/>
      <c r="Y3981" s="212">
        <v>1376</v>
      </c>
      <c r="Z3981" s="212" t="s">
        <v>320</v>
      </c>
      <c r="AA3981" s="212" t="s">
        <v>321</v>
      </c>
      <c r="AB3981" s="212">
        <v>346358.27500000002</v>
      </c>
      <c r="AC3981" s="212">
        <v>419093.53899999999</v>
      </c>
      <c r="AD3981" s="212">
        <v>1.2500000000000001E-2</v>
      </c>
      <c r="AE3981" s="212">
        <v>0</v>
      </c>
      <c r="AF3981" s="212">
        <v>1.2500000000000001E-2</v>
      </c>
      <c r="AG3981" s="212">
        <v>0</v>
      </c>
      <c r="AH3981" s="212">
        <v>4329.4799999999996</v>
      </c>
      <c r="AI3981" s="212">
        <v>5238.67</v>
      </c>
      <c r="AJ3981" s="212">
        <v>1</v>
      </c>
      <c r="AK3981" s="212">
        <v>0.01</v>
      </c>
      <c r="AL3981" s="212">
        <v>0</v>
      </c>
      <c r="AM3981">
        <v>1</v>
      </c>
      <c r="AN3981" t="str">
        <f>VLOOKUP(H3981,'Base Art'!$A:$AJ,36,FALSE)</f>
        <v>JORGE LUIS SUAREZ</v>
      </c>
    </row>
    <row r="3982" spans="1:40" x14ac:dyDescent="0.25">
      <c r="A3982" s="212" t="s">
        <v>7665</v>
      </c>
      <c r="B3982" s="212">
        <v>1</v>
      </c>
      <c r="C3982" s="212" t="s">
        <v>7666</v>
      </c>
      <c r="D3982" s="212" t="s">
        <v>169</v>
      </c>
      <c r="E3982" s="212">
        <v>100</v>
      </c>
      <c r="F3982" s="212" t="s">
        <v>69</v>
      </c>
      <c r="G3982" s="212" t="s">
        <v>370</v>
      </c>
      <c r="H3982" s="212">
        <v>653</v>
      </c>
      <c r="I3982" s="212" t="s">
        <v>371</v>
      </c>
      <c r="J3982" s="212">
        <v>1414</v>
      </c>
      <c r="K3982" s="212" t="s">
        <v>372</v>
      </c>
      <c r="L3982" s="212" t="s">
        <v>373</v>
      </c>
      <c r="M3982" s="212"/>
      <c r="N3982" s="212"/>
      <c r="O3982" s="212"/>
      <c r="P3982" s="212">
        <v>1072</v>
      </c>
      <c r="Q3982" s="212" t="s">
        <v>374</v>
      </c>
      <c r="R3982" s="212" t="s">
        <v>375</v>
      </c>
      <c r="S3982" s="212"/>
      <c r="T3982" s="212"/>
      <c r="U3982" s="212"/>
      <c r="V3982" s="212"/>
      <c r="W3982" s="212"/>
      <c r="X3982" s="212"/>
      <c r="Y3982" s="212">
        <v>1374</v>
      </c>
      <c r="Z3982" s="212" t="s">
        <v>336</v>
      </c>
      <c r="AA3982" s="212" t="s">
        <v>337</v>
      </c>
      <c r="AB3982" s="212">
        <v>49210.61</v>
      </c>
      <c r="AC3982" s="212">
        <v>59544.836000000003</v>
      </c>
      <c r="AD3982" s="212">
        <v>0.2</v>
      </c>
      <c r="AE3982" s="212">
        <v>0</v>
      </c>
      <c r="AF3982" s="212">
        <v>0.2</v>
      </c>
      <c r="AG3982" s="212">
        <v>0</v>
      </c>
      <c r="AH3982" s="212">
        <v>9842.1200000000008</v>
      </c>
      <c r="AI3982" s="212">
        <v>11908.97</v>
      </c>
      <c r="AJ3982" s="212">
        <v>1</v>
      </c>
      <c r="AK3982" s="212">
        <v>0.2</v>
      </c>
      <c r="AL3982" s="212">
        <v>0</v>
      </c>
      <c r="AM3982">
        <v>1</v>
      </c>
      <c r="AN3982" t="str">
        <f>VLOOKUP(H3982,'Base Art'!$A:$AJ,36,FALSE)</f>
        <v>ARCOR S.A.I.C.</v>
      </c>
    </row>
    <row r="3983" spans="1:40" x14ac:dyDescent="0.25">
      <c r="A3983" s="212" t="s">
        <v>7665</v>
      </c>
      <c r="B3983" s="212">
        <v>1</v>
      </c>
      <c r="C3983" s="212" t="s">
        <v>7666</v>
      </c>
      <c r="D3983" s="212" t="s">
        <v>169</v>
      </c>
      <c r="E3983" s="212">
        <v>100</v>
      </c>
      <c r="F3983" s="212" t="s">
        <v>69</v>
      </c>
      <c r="G3983" s="212" t="s">
        <v>414</v>
      </c>
      <c r="H3983" s="212">
        <v>1119</v>
      </c>
      <c r="I3983" s="212" t="s">
        <v>415</v>
      </c>
      <c r="J3983" s="212"/>
      <c r="K3983" s="212"/>
      <c r="L3983" s="212"/>
      <c r="M3983" s="212"/>
      <c r="N3983" s="212"/>
      <c r="O3983" s="212"/>
      <c r="P3983" s="212">
        <v>1335</v>
      </c>
      <c r="Q3983" s="212" t="s">
        <v>412</v>
      </c>
      <c r="R3983" s="212" t="s">
        <v>413</v>
      </c>
      <c r="S3983" s="212"/>
      <c r="T3983" s="212"/>
      <c r="U3983" s="212"/>
      <c r="V3983" s="212"/>
      <c r="W3983" s="212"/>
      <c r="X3983" s="212"/>
      <c r="Y3983" s="212">
        <v>1373</v>
      </c>
      <c r="Z3983" s="212" t="s">
        <v>386</v>
      </c>
      <c r="AA3983" s="212" t="s">
        <v>387</v>
      </c>
      <c r="AB3983" s="212">
        <v>26380.288</v>
      </c>
      <c r="AC3983" s="212">
        <v>31920.154999999999</v>
      </c>
      <c r="AD3983" s="212">
        <v>6.25E-2</v>
      </c>
      <c r="AE3983" s="212">
        <v>0</v>
      </c>
      <c r="AF3983" s="212">
        <v>6.25E-2</v>
      </c>
      <c r="AG3983" s="212">
        <v>0</v>
      </c>
      <c r="AH3983" s="212">
        <v>1648.77</v>
      </c>
      <c r="AI3983" s="212">
        <v>1995.01</v>
      </c>
      <c r="AJ3983" s="212">
        <v>0</v>
      </c>
      <c r="AK3983" s="212">
        <v>0</v>
      </c>
      <c r="AL3983" s="212">
        <v>0</v>
      </c>
      <c r="AM3983">
        <v>1</v>
      </c>
      <c r="AN3983" t="str">
        <f>VLOOKUP(H3983,'Base Art'!$A:$AJ,36,FALSE)</f>
        <v>MAURI S.A.</v>
      </c>
    </row>
    <row r="3984" spans="1:40" x14ac:dyDescent="0.25">
      <c r="A3984" s="212" t="s">
        <v>7665</v>
      </c>
      <c r="B3984" s="212">
        <v>1</v>
      </c>
      <c r="C3984" s="212" t="s">
        <v>7666</v>
      </c>
      <c r="D3984" s="212" t="s">
        <v>169</v>
      </c>
      <c r="E3984" s="212">
        <v>100</v>
      </c>
      <c r="F3984" s="212" t="s">
        <v>69</v>
      </c>
      <c r="G3984" s="212" t="s">
        <v>416</v>
      </c>
      <c r="H3984" s="212">
        <v>1124</v>
      </c>
      <c r="I3984" s="212" t="s">
        <v>417</v>
      </c>
      <c r="J3984" s="212"/>
      <c r="K3984" s="212"/>
      <c r="L3984" s="212"/>
      <c r="M3984" s="212"/>
      <c r="N3984" s="212"/>
      <c r="O3984" s="212"/>
      <c r="P3984" s="212"/>
      <c r="Q3984" s="212"/>
      <c r="R3984" s="212"/>
      <c r="S3984" s="212"/>
      <c r="T3984" s="212"/>
      <c r="U3984" s="212"/>
      <c r="V3984" s="212"/>
      <c r="W3984" s="212"/>
      <c r="X3984" s="212"/>
      <c r="Y3984" s="212">
        <v>1373</v>
      </c>
      <c r="Z3984" s="212" t="s">
        <v>386</v>
      </c>
      <c r="AA3984" s="212" t="s">
        <v>387</v>
      </c>
      <c r="AB3984" s="212">
        <v>20772.72</v>
      </c>
      <c r="AC3984" s="212">
        <v>25134.991999999998</v>
      </c>
      <c r="AD3984" s="212">
        <v>0.25</v>
      </c>
      <c r="AE3984" s="212">
        <v>0</v>
      </c>
      <c r="AF3984" s="212">
        <v>0.25</v>
      </c>
      <c r="AG3984" s="212">
        <v>0</v>
      </c>
      <c r="AH3984" s="212">
        <v>5193.18</v>
      </c>
      <c r="AI3984" s="212">
        <v>6283.75</v>
      </c>
      <c r="AJ3984" s="212">
        <v>0</v>
      </c>
      <c r="AK3984" s="212">
        <v>0</v>
      </c>
      <c r="AL3984" s="212">
        <v>0</v>
      </c>
      <c r="AM3984">
        <v>1</v>
      </c>
      <c r="AN3984" t="str">
        <f>VLOOKUP(H3984,'Base Art'!$A:$AJ,36,FALSE)</f>
        <v>MAURI S.A.</v>
      </c>
    </row>
    <row r="3985" spans="1:40" x14ac:dyDescent="0.25">
      <c r="A3985" s="212" t="s">
        <v>7665</v>
      </c>
      <c r="B3985" s="212">
        <v>1</v>
      </c>
      <c r="C3985" s="212" t="s">
        <v>7666</v>
      </c>
      <c r="D3985" s="212" t="s">
        <v>169</v>
      </c>
      <c r="E3985" s="212">
        <v>100</v>
      </c>
      <c r="F3985" s="212" t="s">
        <v>69</v>
      </c>
      <c r="G3985" s="212" t="s">
        <v>422</v>
      </c>
      <c r="H3985" s="212">
        <v>1340</v>
      </c>
      <c r="I3985" s="212" t="s">
        <v>423</v>
      </c>
      <c r="J3985" s="212"/>
      <c r="K3985" s="212"/>
      <c r="L3985" s="212"/>
      <c r="M3985" s="212"/>
      <c r="N3985" s="212"/>
      <c r="O3985" s="212"/>
      <c r="P3985" s="212"/>
      <c r="Q3985" s="212"/>
      <c r="R3985" s="212"/>
      <c r="S3985" s="212"/>
      <c r="T3985" s="212"/>
      <c r="U3985" s="212"/>
      <c r="V3985" s="212"/>
      <c r="W3985" s="212"/>
      <c r="X3985" s="212"/>
      <c r="Y3985" s="212">
        <v>1372</v>
      </c>
      <c r="Z3985" s="212" t="s">
        <v>346</v>
      </c>
      <c r="AA3985" s="212" t="s">
        <v>347</v>
      </c>
      <c r="AB3985" s="212">
        <v>389184.67499999999</v>
      </c>
      <c r="AC3985" s="212">
        <v>470913.46600000001</v>
      </c>
      <c r="AD3985" s="212">
        <v>8.3299999999999999E-2</v>
      </c>
      <c r="AE3985" s="212">
        <v>0</v>
      </c>
      <c r="AF3985" s="212">
        <v>8.3299999999999999E-2</v>
      </c>
      <c r="AG3985" s="212">
        <v>0</v>
      </c>
      <c r="AH3985" s="212">
        <v>32432.06</v>
      </c>
      <c r="AI3985" s="212">
        <v>39242.79</v>
      </c>
      <c r="AJ3985" s="212">
        <v>0</v>
      </c>
      <c r="AK3985" s="212">
        <v>0</v>
      </c>
      <c r="AL3985" s="212">
        <v>0</v>
      </c>
      <c r="AM3985">
        <v>1</v>
      </c>
      <c r="AN3985" t="str">
        <f>VLOOKUP(H3985,'Base Art'!$A:$AJ,36,FALSE)</f>
        <v>LA DELICIA FELIPE FORT S.A.</v>
      </c>
    </row>
    <row r="3986" spans="1:40" x14ac:dyDescent="0.25">
      <c r="A3986" s="212" t="s">
        <v>7665</v>
      </c>
      <c r="B3986" s="212">
        <v>1</v>
      </c>
      <c r="C3986" s="212" t="s">
        <v>7666</v>
      </c>
      <c r="D3986" s="212" t="s">
        <v>169</v>
      </c>
      <c r="E3986" s="212">
        <v>100</v>
      </c>
      <c r="F3986" s="212" t="s">
        <v>69</v>
      </c>
      <c r="G3986" s="212" t="s">
        <v>952</v>
      </c>
      <c r="H3986" s="212">
        <v>1345</v>
      </c>
      <c r="I3986" s="212" t="s">
        <v>953</v>
      </c>
      <c r="J3986" s="212"/>
      <c r="K3986" s="212"/>
      <c r="L3986" s="212"/>
      <c r="M3986" s="212"/>
      <c r="N3986" s="212"/>
      <c r="O3986" s="212"/>
      <c r="P3986" s="212"/>
      <c r="Q3986" s="212"/>
      <c r="R3986" s="212"/>
      <c r="S3986" s="212"/>
      <c r="T3986" s="212"/>
      <c r="U3986" s="212"/>
      <c r="V3986" s="212"/>
      <c r="W3986" s="212"/>
      <c r="X3986" s="212"/>
      <c r="Y3986" s="212">
        <v>1372</v>
      </c>
      <c r="Z3986" s="212" t="s">
        <v>346</v>
      </c>
      <c r="AA3986" s="212" t="s">
        <v>347</v>
      </c>
      <c r="AB3986" s="212">
        <v>237005.76300000001</v>
      </c>
      <c r="AC3986" s="212">
        <v>286776.97200000001</v>
      </c>
      <c r="AD3986" s="212">
        <v>8.3299999999999999E-2</v>
      </c>
      <c r="AE3986" s="212">
        <v>0</v>
      </c>
      <c r="AF3986" s="212">
        <v>8.3299999999999999E-2</v>
      </c>
      <c r="AG3986" s="212">
        <v>0</v>
      </c>
      <c r="AH3986" s="212">
        <v>19750.48</v>
      </c>
      <c r="AI3986" s="212">
        <v>23898.080000000002</v>
      </c>
      <c r="AJ3986" s="212">
        <v>0</v>
      </c>
      <c r="AK3986" s="212">
        <v>0</v>
      </c>
      <c r="AL3986" s="212">
        <v>0</v>
      </c>
      <c r="AM3986">
        <v>1</v>
      </c>
      <c r="AN3986" t="str">
        <f>VLOOKUP(H3986,'Base Art'!$A:$AJ,36,FALSE)</f>
        <v>LA DELICIA FELIPE FORT S.A.</v>
      </c>
    </row>
    <row r="3987" spans="1:40" x14ac:dyDescent="0.25">
      <c r="A3987" s="212" t="s">
        <v>7665</v>
      </c>
      <c r="B3987" s="212">
        <v>1</v>
      </c>
      <c r="C3987" s="212" t="s">
        <v>7666</v>
      </c>
      <c r="D3987" s="212" t="s">
        <v>169</v>
      </c>
      <c r="E3987" s="212">
        <v>100</v>
      </c>
      <c r="F3987" s="212" t="s">
        <v>69</v>
      </c>
      <c r="G3987" s="212" t="s">
        <v>954</v>
      </c>
      <c r="H3987" s="212">
        <v>1448</v>
      </c>
      <c r="I3987" s="212" t="s">
        <v>955</v>
      </c>
      <c r="J3987" s="212"/>
      <c r="K3987" s="212"/>
      <c r="L3987" s="212"/>
      <c r="M3987" s="212"/>
      <c r="N3987" s="212"/>
      <c r="O3987" s="212"/>
      <c r="P3987" s="212">
        <v>1335</v>
      </c>
      <c r="Q3987" s="212" t="s">
        <v>412</v>
      </c>
      <c r="R3987" s="212" t="s">
        <v>413</v>
      </c>
      <c r="S3987" s="212"/>
      <c r="T3987" s="212"/>
      <c r="U3987" s="212"/>
      <c r="V3987" s="212"/>
      <c r="W3987" s="212"/>
      <c r="X3987" s="212"/>
      <c r="Y3987" s="212">
        <v>1373</v>
      </c>
      <c r="Z3987" s="212" t="s">
        <v>386</v>
      </c>
      <c r="AA3987" s="212" t="s">
        <v>387</v>
      </c>
      <c r="AB3987" s="212">
        <v>25641.719000000001</v>
      </c>
      <c r="AC3987" s="212">
        <v>31026.472000000002</v>
      </c>
      <c r="AD3987" s="212">
        <v>0.125</v>
      </c>
      <c r="AE3987" s="212">
        <v>0</v>
      </c>
      <c r="AF3987" s="212">
        <v>0.125</v>
      </c>
      <c r="AG3987" s="212">
        <v>0</v>
      </c>
      <c r="AH3987" s="212">
        <v>3205.21</v>
      </c>
      <c r="AI3987" s="212">
        <v>3878.31</v>
      </c>
      <c r="AJ3987" s="212">
        <v>0</v>
      </c>
      <c r="AK3987" s="212">
        <v>0</v>
      </c>
      <c r="AL3987" s="212">
        <v>0</v>
      </c>
      <c r="AM3987">
        <v>1</v>
      </c>
      <c r="AN3987" t="str">
        <f>VLOOKUP(H3987,'Base Art'!$A:$AJ,36,FALSE)</f>
        <v>MAURI S.A.</v>
      </c>
    </row>
    <row r="3988" spans="1:40" x14ac:dyDescent="0.25">
      <c r="A3988" s="212" t="s">
        <v>7665</v>
      </c>
      <c r="B3988" s="212">
        <v>1</v>
      </c>
      <c r="C3988" s="212" t="s">
        <v>7666</v>
      </c>
      <c r="D3988" s="212" t="s">
        <v>169</v>
      </c>
      <c r="E3988" s="212">
        <v>100</v>
      </c>
      <c r="F3988" s="212" t="s">
        <v>69</v>
      </c>
      <c r="G3988" s="212" t="s">
        <v>442</v>
      </c>
      <c r="H3988" s="212">
        <v>1594</v>
      </c>
      <c r="I3988" s="212" t="s">
        <v>443</v>
      </c>
      <c r="J3988" s="212">
        <v>1422</v>
      </c>
      <c r="K3988" s="212" t="s">
        <v>382</v>
      </c>
      <c r="L3988" s="212" t="s">
        <v>383</v>
      </c>
      <c r="M3988" s="212"/>
      <c r="N3988" s="212"/>
      <c r="O3988" s="212"/>
      <c r="P3988" s="212">
        <v>1067</v>
      </c>
      <c r="Q3988" s="212" t="s">
        <v>384</v>
      </c>
      <c r="R3988" s="212" t="s">
        <v>385</v>
      </c>
      <c r="S3988" s="212"/>
      <c r="T3988" s="212"/>
      <c r="U3988" s="212"/>
      <c r="V3988" s="212"/>
      <c r="W3988" s="212"/>
      <c r="X3988" s="212"/>
      <c r="Y3988" s="212">
        <v>1373</v>
      </c>
      <c r="Z3988" s="212" t="s">
        <v>386</v>
      </c>
      <c r="AA3988" s="212" t="s">
        <v>387</v>
      </c>
      <c r="AB3988" s="212">
        <v>16565.896000000001</v>
      </c>
      <c r="AC3988" s="212">
        <v>20044.727999999999</v>
      </c>
      <c r="AD3988" s="212">
        <v>0.15</v>
      </c>
      <c r="AE3988" s="212">
        <v>0</v>
      </c>
      <c r="AF3988" s="212">
        <v>0.15</v>
      </c>
      <c r="AG3988" s="212">
        <v>0</v>
      </c>
      <c r="AH3988" s="212">
        <v>2484.88</v>
      </c>
      <c r="AI3988" s="212">
        <v>3006.71</v>
      </c>
      <c r="AJ3988" s="212">
        <v>0</v>
      </c>
      <c r="AK3988" s="212">
        <v>0</v>
      </c>
      <c r="AL3988" s="212">
        <v>0</v>
      </c>
      <c r="AM3988">
        <v>1</v>
      </c>
      <c r="AN3988" t="str">
        <f>VLOOKUP(H3988,'Base Art'!$A:$AJ,36,FALSE)</f>
        <v>ARCOR S.A.I.C.</v>
      </c>
    </row>
    <row r="3989" spans="1:40" x14ac:dyDescent="0.25">
      <c r="A3989" s="212" t="s">
        <v>7665</v>
      </c>
      <c r="B3989" s="212">
        <v>1</v>
      </c>
      <c r="C3989" s="212" t="s">
        <v>7666</v>
      </c>
      <c r="D3989" s="212" t="s">
        <v>169</v>
      </c>
      <c r="E3989" s="212">
        <v>100</v>
      </c>
      <c r="F3989" s="212" t="s">
        <v>69</v>
      </c>
      <c r="G3989" s="212" t="s">
        <v>444</v>
      </c>
      <c r="H3989" s="212">
        <v>1641</v>
      </c>
      <c r="I3989" s="212" t="s">
        <v>445</v>
      </c>
      <c r="J3989" s="212">
        <v>1064</v>
      </c>
      <c r="K3989" s="212" t="s">
        <v>446</v>
      </c>
      <c r="L3989" s="212" t="s">
        <v>447</v>
      </c>
      <c r="M3989" s="212"/>
      <c r="N3989" s="212"/>
      <c r="O3989" s="212"/>
      <c r="P3989" s="212">
        <v>1066</v>
      </c>
      <c r="Q3989" s="212" t="s">
        <v>448</v>
      </c>
      <c r="R3989" s="212" t="s">
        <v>449</v>
      </c>
      <c r="S3989" s="212"/>
      <c r="T3989" s="212"/>
      <c r="U3989" s="212"/>
      <c r="V3989" s="212"/>
      <c r="W3989" s="212"/>
      <c r="X3989" s="212"/>
      <c r="Y3989" s="212">
        <v>1373</v>
      </c>
      <c r="Z3989" s="212" t="s">
        <v>386</v>
      </c>
      <c r="AA3989" s="212" t="s">
        <v>387</v>
      </c>
      <c r="AB3989" s="212">
        <v>16541.023000000001</v>
      </c>
      <c r="AC3989" s="212">
        <v>20014.637999999999</v>
      </c>
      <c r="AD3989" s="212">
        <v>0.4</v>
      </c>
      <c r="AE3989" s="212">
        <v>0</v>
      </c>
      <c r="AF3989" s="212">
        <v>0.4</v>
      </c>
      <c r="AG3989" s="212">
        <v>0</v>
      </c>
      <c r="AH3989" s="212">
        <v>6616.41</v>
      </c>
      <c r="AI3989" s="212">
        <v>8005.86</v>
      </c>
      <c r="AJ3989" s="212">
        <v>0</v>
      </c>
      <c r="AK3989" s="212">
        <v>0</v>
      </c>
      <c r="AL3989" s="212">
        <v>0</v>
      </c>
      <c r="AM3989">
        <v>1</v>
      </c>
      <c r="AN3989" t="str">
        <f>VLOOKUP(H3989,'Base Art'!$A:$AJ,36,FALSE)</f>
        <v>MOLINO CAÑUELAS S.A.C.I.F.I.A.</v>
      </c>
    </row>
    <row r="3990" spans="1:40" x14ac:dyDescent="0.25">
      <c r="A3990" s="212" t="s">
        <v>7665</v>
      </c>
      <c r="B3990" s="212">
        <v>1</v>
      </c>
      <c r="C3990" s="212" t="s">
        <v>7666</v>
      </c>
      <c r="D3990" s="212" t="s">
        <v>169</v>
      </c>
      <c r="E3990" s="212">
        <v>100</v>
      </c>
      <c r="F3990" s="212" t="s">
        <v>69</v>
      </c>
      <c r="G3990" s="212" t="s">
        <v>450</v>
      </c>
      <c r="H3990" s="212">
        <v>1642</v>
      </c>
      <c r="I3990" s="212" t="s">
        <v>451</v>
      </c>
      <c r="J3990" s="212">
        <v>1064</v>
      </c>
      <c r="K3990" s="212" t="s">
        <v>446</v>
      </c>
      <c r="L3990" s="212" t="s">
        <v>447</v>
      </c>
      <c r="M3990" s="212"/>
      <c r="N3990" s="212"/>
      <c r="O3990" s="212"/>
      <c r="P3990" s="212">
        <v>1066</v>
      </c>
      <c r="Q3990" s="212" t="s">
        <v>448</v>
      </c>
      <c r="R3990" s="212" t="s">
        <v>449</v>
      </c>
      <c r="S3990" s="212"/>
      <c r="T3990" s="212"/>
      <c r="U3990" s="212"/>
      <c r="V3990" s="212"/>
      <c r="W3990" s="212"/>
      <c r="X3990" s="212"/>
      <c r="Y3990" s="212">
        <v>1373</v>
      </c>
      <c r="Z3990" s="212" t="s">
        <v>386</v>
      </c>
      <c r="AA3990" s="212" t="s">
        <v>387</v>
      </c>
      <c r="AB3990" s="212">
        <v>16905.996999999999</v>
      </c>
      <c r="AC3990" s="212">
        <v>20456.257000000001</v>
      </c>
      <c r="AD3990" s="212">
        <v>0.25</v>
      </c>
      <c r="AE3990" s="212">
        <v>0</v>
      </c>
      <c r="AF3990" s="212">
        <v>0.25</v>
      </c>
      <c r="AG3990" s="212">
        <v>0</v>
      </c>
      <c r="AH3990" s="212">
        <v>4226.5</v>
      </c>
      <c r="AI3990" s="212">
        <v>5114.0600000000004</v>
      </c>
      <c r="AJ3990" s="212">
        <v>0</v>
      </c>
      <c r="AK3990" s="212">
        <v>0</v>
      </c>
      <c r="AL3990" s="212">
        <v>0</v>
      </c>
      <c r="AM3990">
        <v>1</v>
      </c>
      <c r="AN3990" t="str">
        <f>VLOOKUP(H3990,'Base Art'!$A:$AJ,36,FALSE)</f>
        <v>MOLINO CAÑUELAS S.A.C.I.F.I.A.</v>
      </c>
    </row>
    <row r="3991" spans="1:40" x14ac:dyDescent="0.25">
      <c r="A3991" s="212" t="s">
        <v>7665</v>
      </c>
      <c r="B3991" s="212">
        <v>1</v>
      </c>
      <c r="C3991" s="212" t="s">
        <v>7666</v>
      </c>
      <c r="D3991" s="212" t="s">
        <v>169</v>
      </c>
      <c r="E3991" s="212">
        <v>100</v>
      </c>
      <c r="F3991" s="212" t="s">
        <v>69</v>
      </c>
      <c r="G3991" s="212" t="s">
        <v>456</v>
      </c>
      <c r="H3991" s="212">
        <v>1646</v>
      </c>
      <c r="I3991" s="212" t="s">
        <v>457</v>
      </c>
      <c r="J3991" s="212">
        <v>1064</v>
      </c>
      <c r="K3991" s="212" t="s">
        <v>446</v>
      </c>
      <c r="L3991" s="212" t="s">
        <v>447</v>
      </c>
      <c r="M3991" s="212"/>
      <c r="N3991" s="212"/>
      <c r="O3991" s="212"/>
      <c r="P3991" s="212">
        <v>1066</v>
      </c>
      <c r="Q3991" s="212" t="s">
        <v>448</v>
      </c>
      <c r="R3991" s="212" t="s">
        <v>449</v>
      </c>
      <c r="S3991" s="212"/>
      <c r="T3991" s="212"/>
      <c r="U3991" s="212"/>
      <c r="V3991" s="212"/>
      <c r="W3991" s="212"/>
      <c r="X3991" s="212"/>
      <c r="Y3991" s="212">
        <v>1373</v>
      </c>
      <c r="Z3991" s="212" t="s">
        <v>386</v>
      </c>
      <c r="AA3991" s="212" t="s">
        <v>387</v>
      </c>
      <c r="AB3991" s="212">
        <v>19849.223999999998</v>
      </c>
      <c r="AC3991" s="212">
        <v>24017.556</v>
      </c>
      <c r="AD3991" s="212">
        <v>0.33329999999999999</v>
      </c>
      <c r="AE3991" s="212">
        <v>0</v>
      </c>
      <c r="AF3991" s="212">
        <v>0.33329999999999999</v>
      </c>
      <c r="AG3991" s="212">
        <v>0</v>
      </c>
      <c r="AH3991" s="212">
        <v>6616.41</v>
      </c>
      <c r="AI3991" s="212">
        <v>8005.85</v>
      </c>
      <c r="AJ3991" s="212">
        <v>0</v>
      </c>
      <c r="AK3991" s="212">
        <v>0</v>
      </c>
      <c r="AL3991" s="212">
        <v>0</v>
      </c>
      <c r="AM3991">
        <v>1</v>
      </c>
      <c r="AN3991" t="str">
        <f>VLOOKUP(H3991,'Base Art'!$A:$AJ,36,FALSE)</f>
        <v>MOLINO CAÑUELAS S.A.C.I.F.I.A.</v>
      </c>
    </row>
    <row r="3992" spans="1:40" x14ac:dyDescent="0.25">
      <c r="A3992" s="212" t="s">
        <v>7665</v>
      </c>
      <c r="B3992" s="212">
        <v>1</v>
      </c>
      <c r="C3992" s="212" t="s">
        <v>7666</v>
      </c>
      <c r="D3992" s="212" t="s">
        <v>169</v>
      </c>
      <c r="E3992" s="212">
        <v>100</v>
      </c>
      <c r="F3992" s="212" t="s">
        <v>69</v>
      </c>
      <c r="G3992" s="212" t="s">
        <v>1365</v>
      </c>
      <c r="H3992" s="212">
        <v>1709</v>
      </c>
      <c r="I3992" s="212" t="s">
        <v>1366</v>
      </c>
      <c r="J3992" s="212">
        <v>1419</v>
      </c>
      <c r="K3992" s="212" t="s">
        <v>572</v>
      </c>
      <c r="L3992" s="212" t="s">
        <v>573</v>
      </c>
      <c r="M3992" s="212"/>
      <c r="N3992" s="212"/>
      <c r="O3992" s="212"/>
      <c r="P3992" s="212"/>
      <c r="Q3992" s="212"/>
      <c r="R3992" s="212"/>
      <c r="S3992" s="212"/>
      <c r="T3992" s="212"/>
      <c r="U3992" s="212"/>
      <c r="V3992" s="212"/>
      <c r="W3992" s="212"/>
      <c r="X3992" s="212"/>
      <c r="Y3992" s="212">
        <v>1369</v>
      </c>
      <c r="Z3992" s="212" t="s">
        <v>354</v>
      </c>
      <c r="AA3992" s="212" t="s">
        <v>355</v>
      </c>
      <c r="AB3992" s="212">
        <v>8576.0339999999997</v>
      </c>
      <c r="AC3992" s="212">
        <v>10377.002</v>
      </c>
      <c r="AD3992" s="212">
        <v>0.66669999999999996</v>
      </c>
      <c r="AE3992" s="212">
        <v>0</v>
      </c>
      <c r="AF3992" s="212">
        <v>0.66669999999999996</v>
      </c>
      <c r="AG3992" s="212">
        <v>0</v>
      </c>
      <c r="AH3992" s="212">
        <v>5717.36</v>
      </c>
      <c r="AI3992" s="212">
        <v>6918</v>
      </c>
      <c r="AJ3992" s="212">
        <v>0</v>
      </c>
      <c r="AK3992" s="212">
        <v>0</v>
      </c>
      <c r="AL3992" s="212">
        <v>0</v>
      </c>
      <c r="AM3992">
        <v>1</v>
      </c>
      <c r="AN3992" t="str">
        <f>VLOOKUP(H3992,'Base Art'!$A:$AJ,36,FALSE)</f>
        <v>ARCOR S.A.I.C.</v>
      </c>
    </row>
    <row r="3993" spans="1:40" x14ac:dyDescent="0.25">
      <c r="A3993" s="212" t="s">
        <v>7665</v>
      </c>
      <c r="B3993" s="212">
        <v>1</v>
      </c>
      <c r="C3993" s="212" t="s">
        <v>7666</v>
      </c>
      <c r="D3993" s="212" t="s">
        <v>169</v>
      </c>
      <c r="E3993" s="212">
        <v>100</v>
      </c>
      <c r="F3993" s="212" t="s">
        <v>69</v>
      </c>
      <c r="G3993" s="212" t="s">
        <v>7817</v>
      </c>
      <c r="H3993" s="212">
        <v>1724</v>
      </c>
      <c r="I3993" s="212" t="s">
        <v>2200</v>
      </c>
      <c r="J3993" s="212"/>
      <c r="K3993" s="212"/>
      <c r="L3993" s="212"/>
      <c r="M3993" s="212"/>
      <c r="N3993" s="212"/>
      <c r="O3993" s="212"/>
      <c r="P3993" s="212"/>
      <c r="Q3993" s="212"/>
      <c r="R3993" s="212"/>
      <c r="S3993" s="212"/>
      <c r="T3993" s="212"/>
      <c r="U3993" s="212"/>
      <c r="V3993" s="212"/>
      <c r="W3993" s="212"/>
      <c r="X3993" s="212"/>
      <c r="Y3993" s="212">
        <v>1372</v>
      </c>
      <c r="Z3993" s="212" t="s">
        <v>346</v>
      </c>
      <c r="AA3993" s="212" t="s">
        <v>347</v>
      </c>
      <c r="AB3993" s="212">
        <v>91318.44</v>
      </c>
      <c r="AC3993" s="212">
        <v>110495.307</v>
      </c>
      <c r="AD3993" s="212">
        <v>-0.17860000000000001</v>
      </c>
      <c r="AE3993" s="212">
        <v>0</v>
      </c>
      <c r="AF3993" s="212">
        <v>-0.17860000000000001</v>
      </c>
      <c r="AG3993" s="212">
        <v>0</v>
      </c>
      <c r="AH3993" s="212">
        <v>-16306.86</v>
      </c>
      <c r="AI3993" s="212">
        <v>-19731.3</v>
      </c>
      <c r="AJ3993" s="212">
        <v>1</v>
      </c>
      <c r="AK3993" s="212">
        <v>-0.18</v>
      </c>
      <c r="AL3993" s="212">
        <v>0</v>
      </c>
      <c r="AM3993">
        <v>1</v>
      </c>
      <c r="AN3993" t="str">
        <f>VLOOKUP(H3993,'Base Art'!$A:$AJ,36,FALSE)</f>
        <v>MONDELEZ ARGENTINA S.A.</v>
      </c>
    </row>
    <row r="3994" spans="1:40" x14ac:dyDescent="0.25">
      <c r="A3994" s="212" t="s">
        <v>7665</v>
      </c>
      <c r="B3994" s="212">
        <v>1</v>
      </c>
      <c r="C3994" s="212" t="s">
        <v>7666</v>
      </c>
      <c r="D3994" s="212" t="s">
        <v>169</v>
      </c>
      <c r="E3994" s="212">
        <v>100</v>
      </c>
      <c r="F3994" s="212" t="s">
        <v>69</v>
      </c>
      <c r="G3994" s="212" t="s">
        <v>464</v>
      </c>
      <c r="H3994" s="212">
        <v>1808</v>
      </c>
      <c r="I3994" s="212" t="s">
        <v>465</v>
      </c>
      <c r="J3994" s="212">
        <v>1470</v>
      </c>
      <c r="K3994" s="212" t="s">
        <v>466</v>
      </c>
      <c r="L3994" s="212" t="s">
        <v>467</v>
      </c>
      <c r="M3994" s="212"/>
      <c r="N3994" s="212"/>
      <c r="O3994" s="212"/>
      <c r="P3994" s="212"/>
      <c r="Q3994" s="212"/>
      <c r="R3994" s="212"/>
      <c r="S3994" s="212"/>
      <c r="T3994" s="212"/>
      <c r="U3994" s="212"/>
      <c r="V3994" s="212"/>
      <c r="W3994" s="212"/>
      <c r="X3994" s="212"/>
      <c r="Y3994" s="212">
        <v>1374</v>
      </c>
      <c r="Z3994" s="212" t="s">
        <v>336</v>
      </c>
      <c r="AA3994" s="212" t="s">
        <v>337</v>
      </c>
      <c r="AB3994" s="212">
        <v>92417.49</v>
      </c>
      <c r="AC3994" s="212">
        <v>111825.16899999999</v>
      </c>
      <c r="AD3994" s="212">
        <v>8.3299999999999999E-2</v>
      </c>
      <c r="AE3994" s="212">
        <v>0</v>
      </c>
      <c r="AF3994" s="212">
        <v>8.3299999999999999E-2</v>
      </c>
      <c r="AG3994" s="212">
        <v>0</v>
      </c>
      <c r="AH3994" s="212">
        <v>7701.46</v>
      </c>
      <c r="AI3994" s="212">
        <v>9318.76</v>
      </c>
      <c r="AJ3994" s="212">
        <v>0</v>
      </c>
      <c r="AK3994" s="212">
        <v>0</v>
      </c>
      <c r="AL3994" s="212">
        <v>0</v>
      </c>
      <c r="AM3994">
        <v>1</v>
      </c>
      <c r="AN3994" t="str">
        <f>VLOOKUP(H3994,'Base Art'!$A:$AJ,36,FALSE)</f>
        <v>LHERITIER ARGENTINA S.A.</v>
      </c>
    </row>
    <row r="3995" spans="1:40" x14ac:dyDescent="0.25">
      <c r="A3995" s="212" t="s">
        <v>7665</v>
      </c>
      <c r="B3995" s="212">
        <v>1</v>
      </c>
      <c r="C3995" s="212" t="s">
        <v>7666</v>
      </c>
      <c r="D3995" s="212" t="s">
        <v>169</v>
      </c>
      <c r="E3995" s="212">
        <v>100</v>
      </c>
      <c r="F3995" s="212" t="s">
        <v>69</v>
      </c>
      <c r="G3995" s="212" t="s">
        <v>490</v>
      </c>
      <c r="H3995" s="212">
        <v>1971</v>
      </c>
      <c r="I3995" s="212" t="s">
        <v>491</v>
      </c>
      <c r="J3995" s="212">
        <v>1204</v>
      </c>
      <c r="K3995" s="212" t="s">
        <v>492</v>
      </c>
      <c r="L3995" s="212" t="s">
        <v>493</v>
      </c>
      <c r="M3995" s="212"/>
      <c r="N3995" s="212"/>
      <c r="O3995" s="212"/>
      <c r="P3995" s="212"/>
      <c r="Q3995" s="212"/>
      <c r="R3995" s="212"/>
      <c r="S3995" s="212"/>
      <c r="T3995" s="212"/>
      <c r="U3995" s="212"/>
      <c r="V3995" s="212"/>
      <c r="W3995" s="212"/>
      <c r="X3995" s="212"/>
      <c r="Y3995" s="212">
        <v>1372</v>
      </c>
      <c r="Z3995" s="212" t="s">
        <v>346</v>
      </c>
      <c r="AA3995" s="212" t="s">
        <v>347</v>
      </c>
      <c r="AB3995" s="212">
        <v>166395.48300000001</v>
      </c>
      <c r="AC3995" s="212">
        <v>201338.55900000001</v>
      </c>
      <c r="AD3995" s="212">
        <v>3.5700000000000003E-2</v>
      </c>
      <c r="AE3995" s="212">
        <v>0</v>
      </c>
      <c r="AF3995" s="212">
        <v>3.5700000000000003E-2</v>
      </c>
      <c r="AG3995" s="212">
        <v>0</v>
      </c>
      <c r="AH3995" s="212">
        <v>5942.7</v>
      </c>
      <c r="AI3995" s="212">
        <v>7190.66</v>
      </c>
      <c r="AJ3995" s="212">
        <v>0</v>
      </c>
      <c r="AK3995" s="212">
        <v>0</v>
      </c>
      <c r="AL3995" s="212">
        <v>0</v>
      </c>
      <c r="AM3995">
        <v>1</v>
      </c>
      <c r="AN3995" t="str">
        <f>VLOOKUP(H3995,'Base Art'!$A:$AJ,36,FALSE)</f>
        <v>FERRERO ARGENTINA S.A.</v>
      </c>
    </row>
    <row r="3996" spans="1:40" x14ac:dyDescent="0.25">
      <c r="A3996" s="212" t="s">
        <v>7665</v>
      </c>
      <c r="B3996" s="212">
        <v>1</v>
      </c>
      <c r="C3996" s="212" t="s">
        <v>7666</v>
      </c>
      <c r="D3996" s="212" t="s">
        <v>169</v>
      </c>
      <c r="E3996" s="212">
        <v>100</v>
      </c>
      <c r="F3996" s="212" t="s">
        <v>69</v>
      </c>
      <c r="G3996" s="212" t="s">
        <v>498</v>
      </c>
      <c r="H3996" s="212">
        <v>2308</v>
      </c>
      <c r="I3996" s="212" t="s">
        <v>499</v>
      </c>
      <c r="J3996" s="212"/>
      <c r="K3996" s="212"/>
      <c r="L3996" s="212"/>
      <c r="M3996" s="212"/>
      <c r="N3996" s="212"/>
      <c r="O3996" s="212"/>
      <c r="P3996" s="212"/>
      <c r="Q3996" s="212"/>
      <c r="R3996" s="212"/>
      <c r="S3996" s="212"/>
      <c r="T3996" s="212"/>
      <c r="U3996" s="212"/>
      <c r="V3996" s="212"/>
      <c r="W3996" s="212"/>
      <c r="X3996" s="212"/>
      <c r="Y3996" s="212">
        <v>1372</v>
      </c>
      <c r="Z3996" s="212" t="s">
        <v>346</v>
      </c>
      <c r="AA3996" s="212" t="s">
        <v>347</v>
      </c>
      <c r="AB3996" s="212">
        <v>261957.07199999999</v>
      </c>
      <c r="AC3996" s="212">
        <v>316968.06699999998</v>
      </c>
      <c r="AD3996" s="212">
        <v>4.1700000000000001E-2</v>
      </c>
      <c r="AE3996" s="212">
        <v>0</v>
      </c>
      <c r="AF3996" s="212">
        <v>4.1700000000000001E-2</v>
      </c>
      <c r="AG3996" s="212">
        <v>0</v>
      </c>
      <c r="AH3996" s="212">
        <v>10914.88</v>
      </c>
      <c r="AI3996" s="212">
        <v>13207</v>
      </c>
      <c r="AJ3996" s="212">
        <v>0</v>
      </c>
      <c r="AK3996" s="212">
        <v>0</v>
      </c>
      <c r="AL3996" s="212">
        <v>0</v>
      </c>
      <c r="AM3996">
        <v>1</v>
      </c>
      <c r="AN3996" t="str">
        <f>VLOOKUP(H3996,'Base Art'!$A:$AJ,36,FALSE)</f>
        <v>LA DELICIA FELIPE FORT S.A.</v>
      </c>
    </row>
    <row r="3997" spans="1:40" x14ac:dyDescent="0.25">
      <c r="A3997" s="212" t="s">
        <v>7665</v>
      </c>
      <c r="B3997" s="212">
        <v>1</v>
      </c>
      <c r="C3997" s="212" t="s">
        <v>7666</v>
      </c>
      <c r="D3997" s="212" t="s">
        <v>169</v>
      </c>
      <c r="E3997" s="212">
        <v>100</v>
      </c>
      <c r="F3997" s="212" t="s">
        <v>69</v>
      </c>
      <c r="G3997" s="212" t="s">
        <v>500</v>
      </c>
      <c r="H3997" s="212">
        <v>2338</v>
      </c>
      <c r="I3997" s="212" t="s">
        <v>501</v>
      </c>
      <c r="J3997" s="212"/>
      <c r="K3997" s="212"/>
      <c r="L3997" s="212"/>
      <c r="M3997" s="212"/>
      <c r="N3997" s="212"/>
      <c r="O3997" s="212"/>
      <c r="P3997" s="212">
        <v>1086</v>
      </c>
      <c r="Q3997" s="212" t="s">
        <v>502</v>
      </c>
      <c r="R3997" s="212" t="s">
        <v>503</v>
      </c>
      <c r="S3997" s="212"/>
      <c r="T3997" s="212"/>
      <c r="U3997" s="212"/>
      <c r="V3997" s="212"/>
      <c r="W3997" s="212"/>
      <c r="X3997" s="212"/>
      <c r="Y3997" s="212">
        <v>1373</v>
      </c>
      <c r="Z3997" s="212" t="s">
        <v>386</v>
      </c>
      <c r="AA3997" s="212" t="s">
        <v>387</v>
      </c>
      <c r="AB3997" s="212">
        <v>24457.559000000001</v>
      </c>
      <c r="AC3997" s="212">
        <v>29593.644</v>
      </c>
      <c r="AD3997" s="212">
        <v>0.33329999999999999</v>
      </c>
      <c r="AE3997" s="212">
        <v>6.6699999999999995E-2</v>
      </c>
      <c r="AF3997" s="212">
        <v>0.4</v>
      </c>
      <c r="AG3997" s="212">
        <v>0</v>
      </c>
      <c r="AH3997" s="212">
        <v>9783.02</v>
      </c>
      <c r="AI3997" s="212">
        <v>11837.46</v>
      </c>
      <c r="AJ3997" s="212">
        <v>0</v>
      </c>
      <c r="AK3997" s="212">
        <v>0</v>
      </c>
      <c r="AL3997" s="212">
        <v>0</v>
      </c>
      <c r="AM3997">
        <v>1</v>
      </c>
      <c r="AN3997" t="str">
        <f>VLOOKUP(H3997,'Base Art'!$A:$AJ,36,FALSE)</f>
        <v>DON SATUR S.R.L.</v>
      </c>
    </row>
    <row r="3998" spans="1:40" x14ac:dyDescent="0.25">
      <c r="A3998" s="212" t="s">
        <v>7665</v>
      </c>
      <c r="B3998" s="212">
        <v>1</v>
      </c>
      <c r="C3998" s="212" t="s">
        <v>7666</v>
      </c>
      <c r="D3998" s="212" t="s">
        <v>169</v>
      </c>
      <c r="E3998" s="212">
        <v>100</v>
      </c>
      <c r="F3998" s="212" t="s">
        <v>69</v>
      </c>
      <c r="G3998" s="212" t="s">
        <v>504</v>
      </c>
      <c r="H3998" s="212">
        <v>2339</v>
      </c>
      <c r="I3998" s="212" t="s">
        <v>505</v>
      </c>
      <c r="J3998" s="212"/>
      <c r="K3998" s="212"/>
      <c r="L3998" s="212"/>
      <c r="M3998" s="212"/>
      <c r="N3998" s="212"/>
      <c r="O3998" s="212"/>
      <c r="P3998" s="212">
        <v>1086</v>
      </c>
      <c r="Q3998" s="212" t="s">
        <v>502</v>
      </c>
      <c r="R3998" s="212" t="s">
        <v>503</v>
      </c>
      <c r="S3998" s="212"/>
      <c r="T3998" s="212"/>
      <c r="U3998" s="212"/>
      <c r="V3998" s="212"/>
      <c r="W3998" s="212"/>
      <c r="X3998" s="212"/>
      <c r="Y3998" s="212">
        <v>1373</v>
      </c>
      <c r="Z3998" s="212" t="s">
        <v>386</v>
      </c>
      <c r="AA3998" s="212" t="s">
        <v>387</v>
      </c>
      <c r="AB3998" s="212">
        <v>27308.760999999999</v>
      </c>
      <c r="AC3998" s="212">
        <v>33043.599999999999</v>
      </c>
      <c r="AD3998" s="212">
        <v>0.16669999999999999</v>
      </c>
      <c r="AE3998" s="212">
        <v>0</v>
      </c>
      <c r="AF3998" s="212">
        <v>0.16669999999999999</v>
      </c>
      <c r="AG3998" s="212">
        <v>0</v>
      </c>
      <c r="AH3998" s="212">
        <v>4551.46</v>
      </c>
      <c r="AI3998" s="212">
        <v>5507.27</v>
      </c>
      <c r="AJ3998" s="212">
        <v>0</v>
      </c>
      <c r="AK3998" s="212">
        <v>0</v>
      </c>
      <c r="AL3998" s="212">
        <v>0</v>
      </c>
      <c r="AM3998">
        <v>1</v>
      </c>
      <c r="AN3998" t="str">
        <f>VLOOKUP(H3998,'Base Art'!$A:$AJ,36,FALSE)</f>
        <v>DON SATUR S.R.L.</v>
      </c>
    </row>
    <row r="3999" spans="1:40" x14ac:dyDescent="0.25">
      <c r="A3999" s="212" t="s">
        <v>7665</v>
      </c>
      <c r="B3999" s="212">
        <v>1</v>
      </c>
      <c r="C3999" s="212" t="s">
        <v>7666</v>
      </c>
      <c r="D3999" s="212" t="s">
        <v>169</v>
      </c>
      <c r="E3999" s="212">
        <v>100</v>
      </c>
      <c r="F3999" s="212" t="s">
        <v>69</v>
      </c>
      <c r="G3999" s="212" t="s">
        <v>1094</v>
      </c>
      <c r="H3999" s="212">
        <v>3197</v>
      </c>
      <c r="I3999" s="212" t="s">
        <v>1095</v>
      </c>
      <c r="J3999" s="212">
        <v>1420</v>
      </c>
      <c r="K3999" s="212" t="s">
        <v>568</v>
      </c>
      <c r="L3999" s="212" t="s">
        <v>569</v>
      </c>
      <c r="M3999" s="212"/>
      <c r="N3999" s="212"/>
      <c r="O3999" s="212"/>
      <c r="P3999" s="212"/>
      <c r="Q3999" s="212"/>
      <c r="R3999" s="212"/>
      <c r="S3999" s="212"/>
      <c r="T3999" s="212"/>
      <c r="U3999" s="212"/>
      <c r="V3999" s="212"/>
      <c r="W3999" s="212"/>
      <c r="X3999" s="212"/>
      <c r="Y3999" s="212">
        <v>1369</v>
      </c>
      <c r="Z3999" s="212" t="s">
        <v>354</v>
      </c>
      <c r="AA3999" s="212" t="s">
        <v>355</v>
      </c>
      <c r="AB3999" s="212">
        <v>14038.981</v>
      </c>
      <c r="AC3999" s="212">
        <v>16987.165000000001</v>
      </c>
      <c r="AD3999" s="212">
        <v>0.875</v>
      </c>
      <c r="AE3999" s="212">
        <v>0</v>
      </c>
      <c r="AF3999" s="212">
        <v>0.875</v>
      </c>
      <c r="AG3999" s="212">
        <v>0</v>
      </c>
      <c r="AH3999" s="212">
        <v>12284.11</v>
      </c>
      <c r="AI3999" s="212">
        <v>14863.77</v>
      </c>
      <c r="AJ3999" s="212">
        <v>0</v>
      </c>
      <c r="AK3999" s="212">
        <v>0</v>
      </c>
      <c r="AL3999" s="212">
        <v>0</v>
      </c>
      <c r="AM3999">
        <v>1</v>
      </c>
      <c r="AN3999" t="str">
        <f>VLOOKUP(H3999,'Base Art'!$A:$AJ,36,FALSE)</f>
        <v>ARCOR S.A.I.C.</v>
      </c>
    </row>
    <row r="4000" spans="1:40" x14ac:dyDescent="0.25">
      <c r="A4000" s="212" t="s">
        <v>7665</v>
      </c>
      <c r="B4000" s="212">
        <v>1</v>
      </c>
      <c r="C4000" s="212" t="s">
        <v>7666</v>
      </c>
      <c r="D4000" s="212" t="s">
        <v>169</v>
      </c>
      <c r="E4000" s="212">
        <v>100</v>
      </c>
      <c r="F4000" s="212" t="s">
        <v>69</v>
      </c>
      <c r="G4000" s="212" t="s">
        <v>518</v>
      </c>
      <c r="H4000" s="212">
        <v>3237</v>
      </c>
      <c r="I4000" s="212" t="s">
        <v>519</v>
      </c>
      <c r="J4000" s="212">
        <v>1477</v>
      </c>
      <c r="K4000" s="212" t="s">
        <v>512</v>
      </c>
      <c r="L4000" s="212" t="s">
        <v>513</v>
      </c>
      <c r="M4000" s="212"/>
      <c r="N4000" s="212"/>
      <c r="O4000" s="212"/>
      <c r="P4000" s="212">
        <v>1093</v>
      </c>
      <c r="Q4000" s="212" t="s">
        <v>520</v>
      </c>
      <c r="R4000" s="212" t="s">
        <v>521</v>
      </c>
      <c r="S4000" s="212"/>
      <c r="T4000" s="212"/>
      <c r="U4000" s="212"/>
      <c r="V4000" s="212"/>
      <c r="W4000" s="212"/>
      <c r="X4000" s="212"/>
      <c r="Y4000" s="212">
        <v>1373</v>
      </c>
      <c r="Z4000" s="212" t="s">
        <v>386</v>
      </c>
      <c r="AA4000" s="212" t="s">
        <v>387</v>
      </c>
      <c r="AB4000" s="212">
        <v>103928.598</v>
      </c>
      <c r="AC4000" s="212">
        <v>125753.60000000001</v>
      </c>
      <c r="AD4000" s="212">
        <v>0.16669999999999999</v>
      </c>
      <c r="AE4000" s="212">
        <v>0</v>
      </c>
      <c r="AF4000" s="212">
        <v>0.16669999999999999</v>
      </c>
      <c r="AG4000" s="212">
        <v>0</v>
      </c>
      <c r="AH4000" s="212">
        <v>17321.43</v>
      </c>
      <c r="AI4000" s="212">
        <v>20958.93</v>
      </c>
      <c r="AJ4000" s="212">
        <v>0</v>
      </c>
      <c r="AK4000" s="212">
        <v>0</v>
      </c>
      <c r="AL4000" s="212">
        <v>0</v>
      </c>
      <c r="AM4000">
        <v>1</v>
      </c>
      <c r="AN4000" t="str">
        <f>VLOOKUP(H4000,'Base Art'!$A:$AJ,36,FALSE)</f>
        <v>ESTABLECIM. MODELO LAS COLONIAS S.A</v>
      </c>
    </row>
    <row r="4001" spans="1:40" x14ac:dyDescent="0.25">
      <c r="A4001" s="212" t="s">
        <v>7665</v>
      </c>
      <c r="B4001" s="212">
        <v>1</v>
      </c>
      <c r="C4001" s="212" t="s">
        <v>7666</v>
      </c>
      <c r="D4001" s="212" t="s">
        <v>169</v>
      </c>
      <c r="E4001" s="212">
        <v>100</v>
      </c>
      <c r="F4001" s="212" t="s">
        <v>69</v>
      </c>
      <c r="G4001" s="212" t="s">
        <v>522</v>
      </c>
      <c r="H4001" s="212">
        <v>3238</v>
      </c>
      <c r="I4001" s="212" t="s">
        <v>523</v>
      </c>
      <c r="J4001" s="212">
        <v>1477</v>
      </c>
      <c r="K4001" s="212" t="s">
        <v>512</v>
      </c>
      <c r="L4001" s="212" t="s">
        <v>513</v>
      </c>
      <c r="M4001" s="212"/>
      <c r="N4001" s="212"/>
      <c r="O4001" s="212"/>
      <c r="P4001" s="212">
        <v>1093</v>
      </c>
      <c r="Q4001" s="212" t="s">
        <v>520</v>
      </c>
      <c r="R4001" s="212" t="s">
        <v>521</v>
      </c>
      <c r="S4001" s="212"/>
      <c r="T4001" s="212"/>
      <c r="U4001" s="212"/>
      <c r="V4001" s="212"/>
      <c r="W4001" s="212"/>
      <c r="X4001" s="212"/>
      <c r="Y4001" s="212">
        <v>1373</v>
      </c>
      <c r="Z4001" s="212" t="s">
        <v>386</v>
      </c>
      <c r="AA4001" s="212" t="s">
        <v>387</v>
      </c>
      <c r="AB4001" s="212">
        <v>102706.321</v>
      </c>
      <c r="AC4001" s="212">
        <v>124274.648</v>
      </c>
      <c r="AD4001" s="212">
        <v>0.25</v>
      </c>
      <c r="AE4001" s="212">
        <v>0</v>
      </c>
      <c r="AF4001" s="212">
        <v>0.25</v>
      </c>
      <c r="AG4001" s="212">
        <v>0</v>
      </c>
      <c r="AH4001" s="212">
        <v>25676.58</v>
      </c>
      <c r="AI4001" s="212">
        <v>31068.66</v>
      </c>
      <c r="AJ4001" s="212">
        <v>0</v>
      </c>
      <c r="AK4001" s="212">
        <v>0</v>
      </c>
      <c r="AL4001" s="212">
        <v>0</v>
      </c>
      <c r="AM4001">
        <v>1</v>
      </c>
      <c r="AN4001" t="str">
        <f>VLOOKUP(H4001,'Base Art'!$A:$AJ,36,FALSE)</f>
        <v>ESTABLECIM. MODELO LAS COLONIAS S.A</v>
      </c>
    </row>
    <row r="4002" spans="1:40" x14ac:dyDescent="0.25">
      <c r="A4002" s="212" t="s">
        <v>7665</v>
      </c>
      <c r="B4002" s="212">
        <v>1</v>
      </c>
      <c r="C4002" s="212" t="s">
        <v>7666</v>
      </c>
      <c r="D4002" s="212" t="s">
        <v>169</v>
      </c>
      <c r="E4002" s="212">
        <v>100</v>
      </c>
      <c r="F4002" s="212" t="s">
        <v>69</v>
      </c>
      <c r="G4002" s="212" t="s">
        <v>1096</v>
      </c>
      <c r="H4002" s="212">
        <v>3479</v>
      </c>
      <c r="I4002" s="212" t="s">
        <v>1097</v>
      </c>
      <c r="J4002" s="212"/>
      <c r="K4002" s="212"/>
      <c r="L4002" s="212"/>
      <c r="M4002" s="212"/>
      <c r="N4002" s="212"/>
      <c r="O4002" s="212"/>
      <c r="P4002" s="212"/>
      <c r="Q4002" s="212"/>
      <c r="R4002" s="212"/>
      <c r="S4002" s="212"/>
      <c r="T4002" s="212"/>
      <c r="U4002" s="212"/>
      <c r="V4002" s="212"/>
      <c r="W4002" s="212"/>
      <c r="X4002" s="212"/>
      <c r="Y4002" s="212"/>
      <c r="Z4002" s="212"/>
      <c r="AA4002" s="212"/>
      <c r="AB4002" s="212">
        <v>49511.798999999999</v>
      </c>
      <c r="AC4002" s="212">
        <v>59909.284</v>
      </c>
      <c r="AD4002" s="212">
        <v>0.06</v>
      </c>
      <c r="AE4002" s="212">
        <v>0</v>
      </c>
      <c r="AF4002" s="212">
        <v>0.06</v>
      </c>
      <c r="AG4002" s="212">
        <v>0</v>
      </c>
      <c r="AH4002" s="212">
        <v>2970.71</v>
      </c>
      <c r="AI4002" s="212">
        <v>3594.56</v>
      </c>
      <c r="AJ4002" s="212">
        <v>0</v>
      </c>
      <c r="AK4002" s="212">
        <v>0</v>
      </c>
      <c r="AL4002" s="212">
        <v>0</v>
      </c>
      <c r="AM4002">
        <v>1</v>
      </c>
      <c r="AN4002" t="str">
        <f>VLOOKUP(H4002,'Base Art'!$A:$AJ,36,FALSE)</f>
        <v>GEORGALOS HNOS. S.A.I.C.A.</v>
      </c>
    </row>
    <row r="4003" spans="1:40" x14ac:dyDescent="0.25">
      <c r="A4003" s="212" t="s">
        <v>7665</v>
      </c>
      <c r="B4003" s="212">
        <v>1</v>
      </c>
      <c r="C4003" s="212" t="s">
        <v>7666</v>
      </c>
      <c r="D4003" s="212" t="s">
        <v>169</v>
      </c>
      <c r="E4003" s="212">
        <v>100</v>
      </c>
      <c r="F4003" s="212" t="s">
        <v>69</v>
      </c>
      <c r="G4003" s="212" t="s">
        <v>536</v>
      </c>
      <c r="H4003" s="212">
        <v>3537</v>
      </c>
      <c r="I4003" s="212" t="s">
        <v>537</v>
      </c>
      <c r="J4003" s="212">
        <v>1422</v>
      </c>
      <c r="K4003" s="212" t="s">
        <v>382</v>
      </c>
      <c r="L4003" s="212" t="s">
        <v>383</v>
      </c>
      <c r="M4003" s="212"/>
      <c r="N4003" s="212"/>
      <c r="O4003" s="212"/>
      <c r="P4003" s="212">
        <v>1167</v>
      </c>
      <c r="Q4003" s="212" t="s">
        <v>538</v>
      </c>
      <c r="R4003" s="212" t="s">
        <v>539</v>
      </c>
      <c r="S4003" s="212"/>
      <c r="T4003" s="212"/>
      <c r="U4003" s="212"/>
      <c r="V4003" s="212"/>
      <c r="W4003" s="212"/>
      <c r="X4003" s="212"/>
      <c r="Y4003" s="212">
        <v>1373</v>
      </c>
      <c r="Z4003" s="212" t="s">
        <v>386</v>
      </c>
      <c r="AA4003" s="212" t="s">
        <v>387</v>
      </c>
      <c r="AB4003" s="212">
        <v>26090.7</v>
      </c>
      <c r="AC4003" s="212">
        <v>31569.734</v>
      </c>
      <c r="AD4003" s="212">
        <v>0.1111</v>
      </c>
      <c r="AE4003" s="212">
        <v>0</v>
      </c>
      <c r="AF4003" s="212">
        <v>0.1111</v>
      </c>
      <c r="AG4003" s="212">
        <v>0</v>
      </c>
      <c r="AH4003" s="212">
        <v>2898.97</v>
      </c>
      <c r="AI4003" s="212">
        <v>3507.75</v>
      </c>
      <c r="AJ4003" s="212">
        <v>0</v>
      </c>
      <c r="AK4003" s="212">
        <v>0</v>
      </c>
      <c r="AL4003" s="212">
        <v>0</v>
      </c>
      <c r="AM4003">
        <v>1</v>
      </c>
      <c r="AN4003" t="str">
        <f>VLOOKUP(H4003,'Base Art'!$A:$AJ,36,FALSE)</f>
        <v>ARCOR S.A.I.C.</v>
      </c>
    </row>
    <row r="4004" spans="1:40" x14ac:dyDescent="0.25">
      <c r="A4004" s="212" t="s">
        <v>7665</v>
      </c>
      <c r="B4004" s="212">
        <v>1</v>
      </c>
      <c r="C4004" s="212" t="s">
        <v>7666</v>
      </c>
      <c r="D4004" s="212" t="s">
        <v>169</v>
      </c>
      <c r="E4004" s="212">
        <v>100</v>
      </c>
      <c r="F4004" s="212" t="s">
        <v>69</v>
      </c>
      <c r="G4004" s="212" t="s">
        <v>540</v>
      </c>
      <c r="H4004" s="212">
        <v>3586</v>
      </c>
      <c r="I4004" s="212" t="s">
        <v>541</v>
      </c>
      <c r="J4004" s="212">
        <v>1006</v>
      </c>
      <c r="K4004" s="212" t="s">
        <v>350</v>
      </c>
      <c r="L4004" s="212" t="s">
        <v>351</v>
      </c>
      <c r="M4004" s="212"/>
      <c r="N4004" s="212"/>
      <c r="O4004" s="212"/>
      <c r="P4004" s="212">
        <v>1004</v>
      </c>
      <c r="Q4004" s="212" t="s">
        <v>352</v>
      </c>
      <c r="R4004" s="212" t="s">
        <v>353</v>
      </c>
      <c r="S4004" s="212"/>
      <c r="T4004" s="212"/>
      <c r="U4004" s="212"/>
      <c r="V4004" s="212"/>
      <c r="W4004" s="212"/>
      <c r="X4004" s="212"/>
      <c r="Y4004" s="212">
        <v>1369</v>
      </c>
      <c r="Z4004" s="212" t="s">
        <v>354</v>
      </c>
      <c r="AA4004" s="212" t="s">
        <v>355</v>
      </c>
      <c r="AB4004" s="212">
        <v>5698.2560000000003</v>
      </c>
      <c r="AC4004" s="212">
        <v>6894.8990000000003</v>
      </c>
      <c r="AD4004" s="212">
        <v>0.1</v>
      </c>
      <c r="AE4004" s="212">
        <v>0</v>
      </c>
      <c r="AF4004" s="212">
        <v>0.1</v>
      </c>
      <c r="AG4004" s="212">
        <v>0</v>
      </c>
      <c r="AH4004" s="212">
        <v>569.83000000000004</v>
      </c>
      <c r="AI4004" s="212">
        <v>689.49</v>
      </c>
      <c r="AJ4004" s="212">
        <v>0</v>
      </c>
      <c r="AK4004" s="212">
        <v>0</v>
      </c>
      <c r="AL4004" s="212">
        <v>0</v>
      </c>
      <c r="AM4004">
        <v>1</v>
      </c>
      <c r="AN4004" t="str">
        <f>VLOOKUP(H4004,'Base Art'!$A:$AJ,36,FALSE)</f>
        <v>EST. LAS MARIAS S.A.C.I.F.A.</v>
      </c>
    </row>
    <row r="4005" spans="1:40" x14ac:dyDescent="0.25">
      <c r="A4005" s="212" t="s">
        <v>7665</v>
      </c>
      <c r="B4005" s="212">
        <v>1</v>
      </c>
      <c r="C4005" s="212" t="s">
        <v>7666</v>
      </c>
      <c r="D4005" s="212" t="s">
        <v>169</v>
      </c>
      <c r="E4005" s="212">
        <v>100</v>
      </c>
      <c r="F4005" s="212" t="s">
        <v>69</v>
      </c>
      <c r="G4005" s="212" t="s">
        <v>542</v>
      </c>
      <c r="H4005" s="212">
        <v>3994</v>
      </c>
      <c r="I4005" s="212" t="s">
        <v>543</v>
      </c>
      <c r="J4005" s="212"/>
      <c r="K4005" s="212"/>
      <c r="L4005" s="212"/>
      <c r="M4005" s="212"/>
      <c r="N4005" s="212"/>
      <c r="O4005" s="212"/>
      <c r="P4005" s="212"/>
      <c r="Q4005" s="212"/>
      <c r="R4005" s="212"/>
      <c r="S4005" s="212"/>
      <c r="T4005" s="212"/>
      <c r="U4005" s="212"/>
      <c r="V4005" s="212"/>
      <c r="W4005" s="212"/>
      <c r="X4005" s="212"/>
      <c r="Y4005" s="212">
        <v>1373</v>
      </c>
      <c r="Z4005" s="212" t="s">
        <v>386</v>
      </c>
      <c r="AA4005" s="212" t="s">
        <v>387</v>
      </c>
      <c r="AB4005" s="212">
        <v>62642.714</v>
      </c>
      <c r="AC4005" s="212">
        <v>75797.702000000005</v>
      </c>
      <c r="AD4005" s="212">
        <v>0.05</v>
      </c>
      <c r="AE4005" s="212">
        <v>0</v>
      </c>
      <c r="AF4005" s="212">
        <v>0.05</v>
      </c>
      <c r="AG4005" s="212">
        <v>0</v>
      </c>
      <c r="AH4005" s="212">
        <v>3132.14</v>
      </c>
      <c r="AI4005" s="212">
        <v>3789.89</v>
      </c>
      <c r="AJ4005" s="212">
        <v>0</v>
      </c>
      <c r="AK4005" s="212">
        <v>0</v>
      </c>
      <c r="AL4005" s="212">
        <v>0</v>
      </c>
      <c r="AM4005">
        <v>1</v>
      </c>
      <c r="AN4005" t="str">
        <f>VLOOKUP(H4005,'Base Art'!$A:$AJ,36,FALSE)</f>
        <v>MONDELEZ ARGENTINA S.A.</v>
      </c>
    </row>
    <row r="4006" spans="1:40" x14ac:dyDescent="0.25">
      <c r="A4006" s="212" t="s">
        <v>7665</v>
      </c>
      <c r="B4006" s="212">
        <v>1</v>
      </c>
      <c r="C4006" s="212" t="s">
        <v>7666</v>
      </c>
      <c r="D4006" s="212" t="s">
        <v>169</v>
      </c>
      <c r="E4006" s="212">
        <v>100</v>
      </c>
      <c r="F4006" s="212" t="s">
        <v>69</v>
      </c>
      <c r="G4006" s="212" t="s">
        <v>550</v>
      </c>
      <c r="H4006" s="212">
        <v>4174</v>
      </c>
      <c r="I4006" s="212" t="s">
        <v>551</v>
      </c>
      <c r="J4006" s="212">
        <v>1416</v>
      </c>
      <c r="K4006" s="212" t="s">
        <v>552</v>
      </c>
      <c r="L4006" s="212" t="s">
        <v>553</v>
      </c>
      <c r="M4006" s="212"/>
      <c r="N4006" s="212"/>
      <c r="O4006" s="212"/>
      <c r="P4006" s="212">
        <v>1070</v>
      </c>
      <c r="Q4006" s="212" t="s">
        <v>554</v>
      </c>
      <c r="R4006" s="212" t="s">
        <v>555</v>
      </c>
      <c r="S4006" s="212"/>
      <c r="T4006" s="212"/>
      <c r="U4006" s="212"/>
      <c r="V4006" s="212"/>
      <c r="W4006" s="212"/>
      <c r="X4006" s="212"/>
      <c r="Y4006" s="212">
        <v>1372</v>
      </c>
      <c r="Z4006" s="212" t="s">
        <v>346</v>
      </c>
      <c r="AA4006" s="212" t="s">
        <v>347</v>
      </c>
      <c r="AB4006" s="212">
        <v>104801.705</v>
      </c>
      <c r="AC4006" s="212">
        <v>126810.06600000001</v>
      </c>
      <c r="AD4006" s="212">
        <v>0.25</v>
      </c>
      <c r="AE4006" s="212">
        <v>0</v>
      </c>
      <c r="AF4006" s="212">
        <v>0.25</v>
      </c>
      <c r="AG4006" s="212">
        <v>0</v>
      </c>
      <c r="AH4006" s="212">
        <v>26200.43</v>
      </c>
      <c r="AI4006" s="212">
        <v>31702.52</v>
      </c>
      <c r="AJ4006" s="212">
        <v>0</v>
      </c>
      <c r="AK4006" s="212">
        <v>0</v>
      </c>
      <c r="AL4006" s="212">
        <v>0</v>
      </c>
      <c r="AM4006">
        <v>1</v>
      </c>
      <c r="AN4006" t="str">
        <f>VLOOKUP(H4006,'Base Art'!$A:$AJ,36,FALSE)</f>
        <v>ARCOR S.A.I.C.</v>
      </c>
    </row>
    <row r="4007" spans="1:40" x14ac:dyDescent="0.25">
      <c r="A4007" s="212" t="s">
        <v>7665</v>
      </c>
      <c r="B4007" s="212">
        <v>1</v>
      </c>
      <c r="C4007" s="212" t="s">
        <v>7666</v>
      </c>
      <c r="D4007" s="212" t="s">
        <v>169</v>
      </c>
      <c r="E4007" s="212">
        <v>100</v>
      </c>
      <c r="F4007" s="212" t="s">
        <v>69</v>
      </c>
      <c r="G4007" s="212" t="s">
        <v>1102</v>
      </c>
      <c r="H4007" s="212">
        <v>4298</v>
      </c>
      <c r="I4007" s="212" t="s">
        <v>1103</v>
      </c>
      <c r="J4007" s="212">
        <v>1194</v>
      </c>
      <c r="K4007" s="212" t="s">
        <v>310</v>
      </c>
      <c r="L4007" s="212" t="s">
        <v>311</v>
      </c>
      <c r="M4007" s="212"/>
      <c r="N4007" s="212"/>
      <c r="O4007" s="212"/>
      <c r="P4007" s="212">
        <v>1106</v>
      </c>
      <c r="Q4007" s="212" t="s">
        <v>1088</v>
      </c>
      <c r="R4007" s="212" t="s">
        <v>1089</v>
      </c>
      <c r="S4007" s="212"/>
      <c r="T4007" s="212"/>
      <c r="U4007" s="212"/>
      <c r="V4007" s="212"/>
      <c r="W4007" s="212"/>
      <c r="X4007" s="212"/>
      <c r="Y4007" s="212">
        <v>1375</v>
      </c>
      <c r="Z4007" s="212" t="s">
        <v>314</v>
      </c>
      <c r="AA4007" s="212" t="s">
        <v>315</v>
      </c>
      <c r="AB4007" s="212">
        <v>43518.618000000002</v>
      </c>
      <c r="AC4007" s="212">
        <v>52657.527999999998</v>
      </c>
      <c r="AD4007" s="212">
        <v>1</v>
      </c>
      <c r="AE4007" s="212">
        <v>0</v>
      </c>
      <c r="AF4007" s="212">
        <v>1</v>
      </c>
      <c r="AG4007" s="212">
        <v>0</v>
      </c>
      <c r="AH4007" s="212">
        <v>43518.62</v>
      </c>
      <c r="AI4007" s="212">
        <v>52657.53</v>
      </c>
      <c r="AJ4007" s="212">
        <v>0</v>
      </c>
      <c r="AK4007" s="212">
        <v>0</v>
      </c>
      <c r="AL4007" s="212">
        <v>0</v>
      </c>
      <c r="AM4007">
        <v>1</v>
      </c>
      <c r="AN4007" t="str">
        <f>VLOOKUP(H4007,'Base Art'!$A:$AJ,36,FALSE)</f>
        <v>MASTERFOODS ARGENTINA LTD.</v>
      </c>
    </row>
    <row r="4008" spans="1:40" x14ac:dyDescent="0.25">
      <c r="A4008" s="212" t="s">
        <v>7665</v>
      </c>
      <c r="B4008" s="212">
        <v>1</v>
      </c>
      <c r="C4008" s="212" t="s">
        <v>7666</v>
      </c>
      <c r="D4008" s="212" t="s">
        <v>169</v>
      </c>
      <c r="E4008" s="212">
        <v>100</v>
      </c>
      <c r="F4008" s="212" t="s">
        <v>69</v>
      </c>
      <c r="G4008" s="212" t="s">
        <v>984</v>
      </c>
      <c r="H4008" s="212">
        <v>4438</v>
      </c>
      <c r="I4008" s="212" t="s">
        <v>985</v>
      </c>
      <c r="J4008" s="212">
        <v>1414</v>
      </c>
      <c r="K4008" s="212" t="s">
        <v>372</v>
      </c>
      <c r="L4008" s="212" t="s">
        <v>373</v>
      </c>
      <c r="M4008" s="212"/>
      <c r="N4008" s="212"/>
      <c r="O4008" s="212"/>
      <c r="P4008" s="212"/>
      <c r="Q4008" s="212"/>
      <c r="R4008" s="212"/>
      <c r="S4008" s="212"/>
      <c r="T4008" s="212"/>
      <c r="U4008" s="212"/>
      <c r="V4008" s="212"/>
      <c r="W4008" s="212"/>
      <c r="X4008" s="212"/>
      <c r="Y4008" s="212">
        <v>1372</v>
      </c>
      <c r="Z4008" s="212" t="s">
        <v>346</v>
      </c>
      <c r="AA4008" s="212" t="s">
        <v>347</v>
      </c>
      <c r="AB4008" s="212">
        <v>219854.899</v>
      </c>
      <c r="AC4008" s="212">
        <v>266024.42300000001</v>
      </c>
      <c r="AD4008" s="212">
        <v>8.3299999999999999E-2</v>
      </c>
      <c r="AE4008" s="212">
        <v>0</v>
      </c>
      <c r="AF4008" s="212">
        <v>8.3299999999999999E-2</v>
      </c>
      <c r="AG4008" s="212">
        <v>0</v>
      </c>
      <c r="AH4008" s="212">
        <v>18321.240000000002</v>
      </c>
      <c r="AI4008" s="212">
        <v>22168.7</v>
      </c>
      <c r="AJ4008" s="212">
        <v>0</v>
      </c>
      <c r="AK4008" s="212">
        <v>0</v>
      </c>
      <c r="AL4008" s="212">
        <v>0</v>
      </c>
      <c r="AM4008">
        <v>1</v>
      </c>
      <c r="AN4008" t="str">
        <f>VLOOKUP(H4008,'Base Art'!$A:$AJ,36,FALSE)</f>
        <v>ARCOR S.A.I.C.</v>
      </c>
    </row>
    <row r="4009" spans="1:40" x14ac:dyDescent="0.25">
      <c r="A4009" s="212" t="s">
        <v>7665</v>
      </c>
      <c r="B4009" s="212">
        <v>1</v>
      </c>
      <c r="C4009" s="212" t="s">
        <v>7666</v>
      </c>
      <c r="D4009" s="212" t="s">
        <v>169</v>
      </c>
      <c r="E4009" s="212">
        <v>100</v>
      </c>
      <c r="F4009" s="212" t="s">
        <v>69</v>
      </c>
      <c r="G4009" s="212" t="s">
        <v>566</v>
      </c>
      <c r="H4009" s="212">
        <v>4446</v>
      </c>
      <c r="I4009" s="212" t="s">
        <v>567</v>
      </c>
      <c r="J4009" s="212">
        <v>1420</v>
      </c>
      <c r="K4009" s="212" t="s">
        <v>568</v>
      </c>
      <c r="L4009" s="212" t="s">
        <v>569</v>
      </c>
      <c r="M4009" s="212"/>
      <c r="N4009" s="212"/>
      <c r="O4009" s="212"/>
      <c r="P4009" s="212"/>
      <c r="Q4009" s="212"/>
      <c r="R4009" s="212"/>
      <c r="S4009" s="212"/>
      <c r="T4009" s="212"/>
      <c r="U4009" s="212"/>
      <c r="V4009" s="212"/>
      <c r="W4009" s="212"/>
      <c r="X4009" s="212"/>
      <c r="Y4009" s="212">
        <v>1373</v>
      </c>
      <c r="Z4009" s="212" t="s">
        <v>386</v>
      </c>
      <c r="AA4009" s="212" t="s">
        <v>387</v>
      </c>
      <c r="AB4009" s="212">
        <v>17548.718000000001</v>
      </c>
      <c r="AC4009" s="212">
        <v>21233.940999999999</v>
      </c>
      <c r="AD4009" s="212">
        <v>0.25</v>
      </c>
      <c r="AE4009" s="212">
        <v>0</v>
      </c>
      <c r="AF4009" s="212">
        <v>0.25</v>
      </c>
      <c r="AG4009" s="212">
        <v>0</v>
      </c>
      <c r="AH4009" s="212">
        <v>4387.18</v>
      </c>
      <c r="AI4009" s="212">
        <v>5308.49</v>
      </c>
      <c r="AJ4009" s="212">
        <v>1</v>
      </c>
      <c r="AK4009" s="212">
        <v>0.25</v>
      </c>
      <c r="AL4009" s="212">
        <v>0</v>
      </c>
      <c r="AM4009">
        <v>1</v>
      </c>
      <c r="AN4009" t="str">
        <f>VLOOKUP(H4009,'Base Art'!$A:$AJ,36,FALSE)</f>
        <v>ARCOR S.A.I.C.</v>
      </c>
    </row>
    <row r="4010" spans="1:40" x14ac:dyDescent="0.25">
      <c r="A4010" s="212" t="s">
        <v>7665</v>
      </c>
      <c r="B4010" s="212">
        <v>1</v>
      </c>
      <c r="C4010" s="212" t="s">
        <v>7666</v>
      </c>
      <c r="D4010" s="212" t="s">
        <v>169</v>
      </c>
      <c r="E4010" s="212">
        <v>100</v>
      </c>
      <c r="F4010" s="212" t="s">
        <v>69</v>
      </c>
      <c r="G4010" s="212" t="s">
        <v>574</v>
      </c>
      <c r="H4010" s="212">
        <v>4451</v>
      </c>
      <c r="I4010" s="212" t="s">
        <v>575</v>
      </c>
      <c r="J4010" s="212">
        <v>1419</v>
      </c>
      <c r="K4010" s="212" t="s">
        <v>572</v>
      </c>
      <c r="L4010" s="212" t="s">
        <v>573</v>
      </c>
      <c r="M4010" s="212"/>
      <c r="N4010" s="212"/>
      <c r="O4010" s="212"/>
      <c r="P4010" s="212"/>
      <c r="Q4010" s="212"/>
      <c r="R4010" s="212"/>
      <c r="S4010" s="212"/>
      <c r="T4010" s="212"/>
      <c r="U4010" s="212"/>
      <c r="V4010" s="212"/>
      <c r="W4010" s="212"/>
      <c r="X4010" s="212"/>
      <c r="Y4010" s="212">
        <v>1369</v>
      </c>
      <c r="Z4010" s="212" t="s">
        <v>354</v>
      </c>
      <c r="AA4010" s="212" t="s">
        <v>355</v>
      </c>
      <c r="AB4010" s="212">
        <v>29261.85</v>
      </c>
      <c r="AC4010" s="212">
        <v>35406.832000000002</v>
      </c>
      <c r="AD4010" s="212">
        <v>0.16669999999999999</v>
      </c>
      <c r="AE4010" s="212">
        <v>0</v>
      </c>
      <c r="AF4010" s="212">
        <v>0.16669999999999999</v>
      </c>
      <c r="AG4010" s="212">
        <v>0</v>
      </c>
      <c r="AH4010" s="212">
        <v>4876.97</v>
      </c>
      <c r="AI4010" s="212">
        <v>5901.14</v>
      </c>
      <c r="AJ4010" s="212">
        <v>0</v>
      </c>
      <c r="AK4010" s="212">
        <v>0</v>
      </c>
      <c r="AL4010" s="212">
        <v>0</v>
      </c>
      <c r="AM4010">
        <v>1</v>
      </c>
      <c r="AN4010" t="str">
        <f>VLOOKUP(H4010,'Base Art'!$A:$AJ,36,FALSE)</f>
        <v>ARCOR S.A.I.C.</v>
      </c>
    </row>
    <row r="4011" spans="1:40" x14ac:dyDescent="0.25">
      <c r="A4011" s="212" t="s">
        <v>7665</v>
      </c>
      <c r="B4011" s="212">
        <v>1</v>
      </c>
      <c r="C4011" s="212" t="s">
        <v>7666</v>
      </c>
      <c r="D4011" s="212" t="s">
        <v>169</v>
      </c>
      <c r="E4011" s="212">
        <v>100</v>
      </c>
      <c r="F4011" s="212" t="s">
        <v>69</v>
      </c>
      <c r="G4011" s="212" t="s">
        <v>576</v>
      </c>
      <c r="H4011" s="212">
        <v>4452</v>
      </c>
      <c r="I4011" s="212" t="s">
        <v>577</v>
      </c>
      <c r="J4011" s="212">
        <v>1419</v>
      </c>
      <c r="K4011" s="212" t="s">
        <v>572</v>
      </c>
      <c r="L4011" s="212" t="s">
        <v>573</v>
      </c>
      <c r="M4011" s="212"/>
      <c r="N4011" s="212"/>
      <c r="O4011" s="212"/>
      <c r="P4011" s="212"/>
      <c r="Q4011" s="212"/>
      <c r="R4011" s="212"/>
      <c r="S4011" s="212"/>
      <c r="T4011" s="212"/>
      <c r="U4011" s="212"/>
      <c r="V4011" s="212"/>
      <c r="W4011" s="212"/>
      <c r="X4011" s="212"/>
      <c r="Y4011" s="212">
        <v>1369</v>
      </c>
      <c r="Z4011" s="212" t="s">
        <v>354</v>
      </c>
      <c r="AA4011" s="212" t="s">
        <v>355</v>
      </c>
      <c r="AB4011" s="212">
        <v>26335.483</v>
      </c>
      <c r="AC4011" s="212">
        <v>31865.937999999998</v>
      </c>
      <c r="AD4011" s="212">
        <v>0.16669999999999999</v>
      </c>
      <c r="AE4011" s="212">
        <v>0</v>
      </c>
      <c r="AF4011" s="212">
        <v>0.16669999999999999</v>
      </c>
      <c r="AG4011" s="212">
        <v>0</v>
      </c>
      <c r="AH4011" s="212">
        <v>4389.25</v>
      </c>
      <c r="AI4011" s="212">
        <v>5310.99</v>
      </c>
      <c r="AJ4011" s="212">
        <v>0</v>
      </c>
      <c r="AK4011" s="212">
        <v>0</v>
      </c>
      <c r="AL4011" s="212">
        <v>0</v>
      </c>
      <c r="AM4011">
        <v>1</v>
      </c>
      <c r="AN4011" t="str">
        <f>VLOOKUP(H4011,'Base Art'!$A:$AJ,36,FALSE)</f>
        <v>ARCOR S.A.I.C.</v>
      </c>
    </row>
    <row r="4012" spans="1:40" x14ac:dyDescent="0.25">
      <c r="A4012" s="212" t="s">
        <v>7665</v>
      </c>
      <c r="B4012" s="212">
        <v>1</v>
      </c>
      <c r="C4012" s="212" t="s">
        <v>7666</v>
      </c>
      <c r="D4012" s="212" t="s">
        <v>169</v>
      </c>
      <c r="E4012" s="212">
        <v>100</v>
      </c>
      <c r="F4012" s="212" t="s">
        <v>69</v>
      </c>
      <c r="G4012" s="212" t="s">
        <v>1266</v>
      </c>
      <c r="H4012" s="212">
        <v>4457</v>
      </c>
      <c r="I4012" s="212" t="s">
        <v>1267</v>
      </c>
      <c r="J4012" s="212">
        <v>1419</v>
      </c>
      <c r="K4012" s="212" t="s">
        <v>572</v>
      </c>
      <c r="L4012" s="212" t="s">
        <v>573</v>
      </c>
      <c r="M4012" s="212"/>
      <c r="N4012" s="212"/>
      <c r="O4012" s="212"/>
      <c r="P4012" s="212"/>
      <c r="Q4012" s="212"/>
      <c r="R4012" s="212"/>
      <c r="S4012" s="212"/>
      <c r="T4012" s="212"/>
      <c r="U4012" s="212"/>
      <c r="V4012" s="212"/>
      <c r="W4012" s="212"/>
      <c r="X4012" s="212"/>
      <c r="Y4012" s="212">
        <v>1369</v>
      </c>
      <c r="Z4012" s="212" t="s">
        <v>354</v>
      </c>
      <c r="AA4012" s="212" t="s">
        <v>355</v>
      </c>
      <c r="AB4012" s="212">
        <v>10524.067999999999</v>
      </c>
      <c r="AC4012" s="212">
        <v>12734.123</v>
      </c>
      <c r="AD4012" s="212">
        <v>1</v>
      </c>
      <c r="AE4012" s="212">
        <v>0</v>
      </c>
      <c r="AF4012" s="212">
        <v>1</v>
      </c>
      <c r="AG4012" s="212">
        <v>0</v>
      </c>
      <c r="AH4012" s="212">
        <v>10524.07</v>
      </c>
      <c r="AI4012" s="212">
        <v>12734.12</v>
      </c>
      <c r="AJ4012" s="212">
        <v>1</v>
      </c>
      <c r="AK4012" s="212">
        <v>1</v>
      </c>
      <c r="AL4012" s="212">
        <v>0</v>
      </c>
      <c r="AM4012">
        <v>1</v>
      </c>
      <c r="AN4012" t="str">
        <f>VLOOKUP(H4012,'Base Art'!$A:$AJ,36,FALSE)</f>
        <v>ARCOR S.A.I.C.</v>
      </c>
    </row>
    <row r="4013" spans="1:40" x14ac:dyDescent="0.25">
      <c r="A4013" s="212" t="s">
        <v>7665</v>
      </c>
      <c r="B4013" s="212">
        <v>1</v>
      </c>
      <c r="C4013" s="212" t="s">
        <v>7666</v>
      </c>
      <c r="D4013" s="212" t="s">
        <v>169</v>
      </c>
      <c r="E4013" s="212">
        <v>100</v>
      </c>
      <c r="F4013" s="212" t="s">
        <v>69</v>
      </c>
      <c r="G4013" s="212" t="s">
        <v>1270</v>
      </c>
      <c r="H4013" s="212">
        <v>4616</v>
      </c>
      <c r="I4013" s="212" t="s">
        <v>1271</v>
      </c>
      <c r="J4013" s="212">
        <v>1418</v>
      </c>
      <c r="K4013" s="212" t="s">
        <v>966</v>
      </c>
      <c r="L4013" s="212" t="s">
        <v>967</v>
      </c>
      <c r="M4013" s="212"/>
      <c r="N4013" s="212"/>
      <c r="O4013" s="212"/>
      <c r="P4013" s="212">
        <v>1068</v>
      </c>
      <c r="Q4013" s="212" t="s">
        <v>968</v>
      </c>
      <c r="R4013" s="212" t="s">
        <v>969</v>
      </c>
      <c r="S4013" s="212"/>
      <c r="T4013" s="212"/>
      <c r="U4013" s="212"/>
      <c r="V4013" s="212"/>
      <c r="W4013" s="212"/>
      <c r="X4013" s="212"/>
      <c r="Y4013" s="212">
        <v>1372</v>
      </c>
      <c r="Z4013" s="212" t="s">
        <v>346</v>
      </c>
      <c r="AA4013" s="212" t="s">
        <v>347</v>
      </c>
      <c r="AB4013" s="212">
        <v>67502.482000000004</v>
      </c>
      <c r="AC4013" s="212">
        <v>81678.010999999999</v>
      </c>
      <c r="AD4013" s="212">
        <v>8.3299999999999999E-2</v>
      </c>
      <c r="AE4013" s="212">
        <v>0</v>
      </c>
      <c r="AF4013" s="212">
        <v>8.3299999999999999E-2</v>
      </c>
      <c r="AG4013" s="212">
        <v>0</v>
      </c>
      <c r="AH4013" s="212">
        <v>5625.21</v>
      </c>
      <c r="AI4013" s="212">
        <v>6806.5</v>
      </c>
      <c r="AJ4013" s="212">
        <v>1</v>
      </c>
      <c r="AK4013" s="212">
        <v>0.08</v>
      </c>
      <c r="AL4013" s="212">
        <v>0</v>
      </c>
      <c r="AM4013">
        <v>1</v>
      </c>
      <c r="AN4013" t="str">
        <f>VLOOKUP(H4013,'Base Art'!$A:$AJ,36,FALSE)</f>
        <v>ARCOR S.A.I.C.</v>
      </c>
    </row>
    <row r="4014" spans="1:40" x14ac:dyDescent="0.25">
      <c r="A4014" s="212" t="s">
        <v>7665</v>
      </c>
      <c r="B4014" s="212">
        <v>1</v>
      </c>
      <c r="C4014" s="212" t="s">
        <v>7666</v>
      </c>
      <c r="D4014" s="212" t="s">
        <v>169</v>
      </c>
      <c r="E4014" s="212">
        <v>100</v>
      </c>
      <c r="F4014" s="212" t="s">
        <v>69</v>
      </c>
      <c r="G4014" s="212" t="s">
        <v>604</v>
      </c>
      <c r="H4014" s="212">
        <v>4943</v>
      </c>
      <c r="I4014" s="212" t="s">
        <v>605</v>
      </c>
      <c r="J4014" s="212">
        <v>1253</v>
      </c>
      <c r="K4014" s="212" t="s">
        <v>602</v>
      </c>
      <c r="L4014" s="212" t="s">
        <v>603</v>
      </c>
      <c r="M4014" s="212"/>
      <c r="N4014" s="212"/>
      <c r="O4014" s="212"/>
      <c r="P4014" s="212"/>
      <c r="Q4014" s="212"/>
      <c r="R4014" s="212"/>
      <c r="S4014" s="212"/>
      <c r="T4014" s="212"/>
      <c r="U4014" s="212"/>
      <c r="V4014" s="212"/>
      <c r="W4014" s="212"/>
      <c r="X4014" s="212"/>
      <c r="Y4014" s="212">
        <v>1373</v>
      </c>
      <c r="Z4014" s="212" t="s">
        <v>386</v>
      </c>
      <c r="AA4014" s="212" t="s">
        <v>387</v>
      </c>
      <c r="AB4014" s="212">
        <v>22349.83</v>
      </c>
      <c r="AC4014" s="212">
        <v>27043.294000000002</v>
      </c>
      <c r="AD4014" s="212">
        <v>0.35</v>
      </c>
      <c r="AE4014" s="212">
        <v>0</v>
      </c>
      <c r="AF4014" s="212">
        <v>0.35</v>
      </c>
      <c r="AG4014" s="212">
        <v>0</v>
      </c>
      <c r="AH4014" s="212">
        <v>7822.44</v>
      </c>
      <c r="AI4014" s="212">
        <v>9465.15</v>
      </c>
      <c r="AJ4014" s="212">
        <v>0</v>
      </c>
      <c r="AK4014" s="212">
        <v>0</v>
      </c>
      <c r="AL4014" s="212">
        <v>0</v>
      </c>
      <c r="AM4014">
        <v>1</v>
      </c>
      <c r="AN4014" t="str">
        <f>VLOOKUP(H4014,'Base Art'!$A:$AJ,36,FALSE)</f>
        <v>DON SATUR S.R.L.</v>
      </c>
    </row>
    <row r="4015" spans="1:40" x14ac:dyDescent="0.25">
      <c r="A4015" s="212" t="s">
        <v>7665</v>
      </c>
      <c r="B4015" s="212">
        <v>1</v>
      </c>
      <c r="C4015" s="212" t="s">
        <v>7666</v>
      </c>
      <c r="D4015" s="212" t="s">
        <v>169</v>
      </c>
      <c r="E4015" s="212">
        <v>100</v>
      </c>
      <c r="F4015" s="212" t="s">
        <v>69</v>
      </c>
      <c r="G4015" s="212" t="s">
        <v>606</v>
      </c>
      <c r="H4015" s="212">
        <v>4945</v>
      </c>
      <c r="I4015" s="212" t="s">
        <v>607</v>
      </c>
      <c r="J4015" s="212"/>
      <c r="K4015" s="212"/>
      <c r="L4015" s="212"/>
      <c r="M4015" s="212"/>
      <c r="N4015" s="212"/>
      <c r="O4015" s="212"/>
      <c r="P4015" s="212"/>
      <c r="Q4015" s="212"/>
      <c r="R4015" s="212"/>
      <c r="S4015" s="212"/>
      <c r="T4015" s="212"/>
      <c r="U4015" s="212"/>
      <c r="V4015" s="212"/>
      <c r="W4015" s="212"/>
      <c r="X4015" s="212"/>
      <c r="Y4015" s="212">
        <v>1373</v>
      </c>
      <c r="Z4015" s="212" t="s">
        <v>386</v>
      </c>
      <c r="AA4015" s="212" t="s">
        <v>387</v>
      </c>
      <c r="AB4015" s="212">
        <v>16221.593999999999</v>
      </c>
      <c r="AC4015" s="212">
        <v>19628.13</v>
      </c>
      <c r="AD4015" s="212">
        <v>0.2</v>
      </c>
      <c r="AE4015" s="212">
        <v>0</v>
      </c>
      <c r="AF4015" s="212">
        <v>0.2</v>
      </c>
      <c r="AG4015" s="212">
        <v>0</v>
      </c>
      <c r="AH4015" s="212">
        <v>3244.32</v>
      </c>
      <c r="AI4015" s="212">
        <v>3925.63</v>
      </c>
      <c r="AJ4015" s="212">
        <v>0</v>
      </c>
      <c r="AK4015" s="212">
        <v>0</v>
      </c>
      <c r="AL4015" s="212">
        <v>0</v>
      </c>
      <c r="AM4015">
        <v>1</v>
      </c>
      <c r="AN4015" t="str">
        <f>VLOOKUP(H4015,'Base Art'!$A:$AJ,36,FALSE)</f>
        <v>DON SATUR S.R.L.</v>
      </c>
    </row>
    <row r="4016" spans="1:40" x14ac:dyDescent="0.25">
      <c r="A4016" s="212" t="s">
        <v>7665</v>
      </c>
      <c r="B4016" s="212">
        <v>1</v>
      </c>
      <c r="C4016" s="212" t="s">
        <v>7666</v>
      </c>
      <c r="D4016" s="212" t="s">
        <v>169</v>
      </c>
      <c r="E4016" s="212">
        <v>100</v>
      </c>
      <c r="F4016" s="212" t="s">
        <v>69</v>
      </c>
      <c r="G4016" s="212" t="s">
        <v>1730</v>
      </c>
      <c r="H4016" s="212">
        <v>5030</v>
      </c>
      <c r="I4016" s="212" t="s">
        <v>1731</v>
      </c>
      <c r="J4016" s="212"/>
      <c r="K4016" s="212"/>
      <c r="L4016" s="212"/>
      <c r="M4016" s="212"/>
      <c r="N4016" s="212"/>
      <c r="O4016" s="212"/>
      <c r="P4016" s="212">
        <v>1273</v>
      </c>
      <c r="Q4016" s="212" t="s">
        <v>1676</v>
      </c>
      <c r="R4016" s="212" t="s">
        <v>1677</v>
      </c>
      <c r="S4016" s="212"/>
      <c r="T4016" s="212"/>
      <c r="U4016" s="212"/>
      <c r="V4016" s="212"/>
      <c r="W4016" s="212"/>
      <c r="X4016" s="212"/>
      <c r="Y4016" s="212">
        <v>1373</v>
      </c>
      <c r="Z4016" s="212" t="s">
        <v>386</v>
      </c>
      <c r="AA4016" s="212" t="s">
        <v>387</v>
      </c>
      <c r="AB4016" s="212">
        <v>22254.67</v>
      </c>
      <c r="AC4016" s="212">
        <v>26928.148000000001</v>
      </c>
      <c r="AD4016" s="212">
        <v>0.33329999999999999</v>
      </c>
      <c r="AE4016" s="212">
        <v>0</v>
      </c>
      <c r="AF4016" s="212">
        <v>0.33329999999999999</v>
      </c>
      <c r="AG4016" s="212">
        <v>0</v>
      </c>
      <c r="AH4016" s="212">
        <v>7418.22</v>
      </c>
      <c r="AI4016" s="212">
        <v>8976.0499999999993</v>
      </c>
      <c r="AJ4016" s="212">
        <v>0</v>
      </c>
      <c r="AK4016" s="212">
        <v>0</v>
      </c>
      <c r="AL4016" s="212">
        <v>0</v>
      </c>
      <c r="AM4016">
        <v>1</v>
      </c>
      <c r="AN4016" t="str">
        <f>VLOOKUP(H4016,'Base Art'!$A:$AJ,36,FALSE)</f>
        <v>DON SATUR S.R.L.</v>
      </c>
    </row>
    <row r="4017" spans="1:40" x14ac:dyDescent="0.25">
      <c r="A4017" s="212" t="s">
        <v>7665</v>
      </c>
      <c r="B4017" s="212">
        <v>1</v>
      </c>
      <c r="C4017" s="212" t="s">
        <v>7666</v>
      </c>
      <c r="D4017" s="212" t="s">
        <v>169</v>
      </c>
      <c r="E4017" s="212">
        <v>100</v>
      </c>
      <c r="F4017" s="212" t="s">
        <v>69</v>
      </c>
      <c r="G4017" s="212" t="s">
        <v>1678</v>
      </c>
      <c r="H4017" s="212">
        <v>5032</v>
      </c>
      <c r="I4017" s="212" t="s">
        <v>1679</v>
      </c>
      <c r="J4017" s="212"/>
      <c r="K4017" s="212"/>
      <c r="L4017" s="212"/>
      <c r="M4017" s="212"/>
      <c r="N4017" s="212"/>
      <c r="O4017" s="212"/>
      <c r="P4017" s="212">
        <v>1273</v>
      </c>
      <c r="Q4017" s="212" t="s">
        <v>1676</v>
      </c>
      <c r="R4017" s="212" t="s">
        <v>1677</v>
      </c>
      <c r="S4017" s="212"/>
      <c r="T4017" s="212"/>
      <c r="U4017" s="212"/>
      <c r="V4017" s="212"/>
      <c r="W4017" s="212"/>
      <c r="X4017" s="212"/>
      <c r="Y4017" s="212">
        <v>1373</v>
      </c>
      <c r="Z4017" s="212" t="s">
        <v>386</v>
      </c>
      <c r="AA4017" s="212" t="s">
        <v>387</v>
      </c>
      <c r="AB4017" s="212">
        <v>22254.67</v>
      </c>
      <c r="AC4017" s="212">
        <v>26928.146000000001</v>
      </c>
      <c r="AD4017" s="212">
        <v>0.4</v>
      </c>
      <c r="AE4017" s="212">
        <v>0</v>
      </c>
      <c r="AF4017" s="212">
        <v>0.4</v>
      </c>
      <c r="AG4017" s="212">
        <v>0</v>
      </c>
      <c r="AH4017" s="212">
        <v>8901.8700000000008</v>
      </c>
      <c r="AI4017" s="212">
        <v>10771.26</v>
      </c>
      <c r="AJ4017" s="212">
        <v>1</v>
      </c>
      <c r="AK4017" s="212">
        <v>0.4</v>
      </c>
      <c r="AL4017" s="212">
        <v>0</v>
      </c>
      <c r="AM4017">
        <v>1</v>
      </c>
      <c r="AN4017" t="str">
        <f>VLOOKUP(H4017,'Base Art'!$A:$AJ,36,FALSE)</f>
        <v>DON SATUR S.R.L.</v>
      </c>
    </row>
    <row r="4018" spans="1:40" x14ac:dyDescent="0.25">
      <c r="A4018" s="212" t="s">
        <v>7665</v>
      </c>
      <c r="B4018" s="212">
        <v>1</v>
      </c>
      <c r="C4018" s="212" t="s">
        <v>7666</v>
      </c>
      <c r="D4018" s="212" t="s">
        <v>169</v>
      </c>
      <c r="E4018" s="212">
        <v>100</v>
      </c>
      <c r="F4018" s="212" t="s">
        <v>69</v>
      </c>
      <c r="G4018" s="212" t="s">
        <v>1680</v>
      </c>
      <c r="H4018" s="212">
        <v>5033</v>
      </c>
      <c r="I4018" s="212" t="s">
        <v>1681</v>
      </c>
      <c r="J4018" s="212"/>
      <c r="K4018" s="212"/>
      <c r="L4018" s="212"/>
      <c r="M4018" s="212"/>
      <c r="N4018" s="212"/>
      <c r="O4018" s="212"/>
      <c r="P4018" s="212">
        <v>1273</v>
      </c>
      <c r="Q4018" s="212" t="s">
        <v>1676</v>
      </c>
      <c r="R4018" s="212" t="s">
        <v>1677</v>
      </c>
      <c r="S4018" s="212"/>
      <c r="T4018" s="212"/>
      <c r="U4018" s="212"/>
      <c r="V4018" s="212"/>
      <c r="W4018" s="212"/>
      <c r="X4018" s="212"/>
      <c r="Y4018" s="212">
        <v>1373</v>
      </c>
      <c r="Z4018" s="212" t="s">
        <v>386</v>
      </c>
      <c r="AA4018" s="212" t="s">
        <v>387</v>
      </c>
      <c r="AB4018" s="212">
        <v>22254.67</v>
      </c>
      <c r="AC4018" s="212">
        <v>26928.151000000002</v>
      </c>
      <c r="AD4018" s="212">
        <v>1.2666999999999999</v>
      </c>
      <c r="AE4018" s="212">
        <v>0</v>
      </c>
      <c r="AF4018" s="212">
        <v>1.2666999999999999</v>
      </c>
      <c r="AG4018" s="212">
        <v>0</v>
      </c>
      <c r="AH4018" s="212">
        <v>28189.25</v>
      </c>
      <c r="AI4018" s="212">
        <v>34108.99</v>
      </c>
      <c r="AJ4018" s="212">
        <v>1</v>
      </c>
      <c r="AK4018" s="212">
        <v>1.27</v>
      </c>
      <c r="AL4018" s="212">
        <v>0</v>
      </c>
      <c r="AM4018">
        <v>1</v>
      </c>
      <c r="AN4018" t="str">
        <f>VLOOKUP(H4018,'Base Art'!$A:$AJ,36,FALSE)</f>
        <v>DON SATUR S.R.L.</v>
      </c>
    </row>
    <row r="4019" spans="1:40" x14ac:dyDescent="0.25">
      <c r="A4019" s="212" t="s">
        <v>7665</v>
      </c>
      <c r="B4019" s="212">
        <v>1</v>
      </c>
      <c r="C4019" s="212" t="s">
        <v>7666</v>
      </c>
      <c r="D4019" s="212" t="s">
        <v>169</v>
      </c>
      <c r="E4019" s="212">
        <v>100</v>
      </c>
      <c r="F4019" s="212" t="s">
        <v>69</v>
      </c>
      <c r="G4019" s="212" t="s">
        <v>612</v>
      </c>
      <c r="H4019" s="212">
        <v>5108</v>
      </c>
      <c r="I4019" s="212" t="s">
        <v>613</v>
      </c>
      <c r="J4019" s="212">
        <v>1065</v>
      </c>
      <c r="K4019" s="212" t="s">
        <v>454</v>
      </c>
      <c r="L4019" s="212" t="s">
        <v>455</v>
      </c>
      <c r="M4019" s="212"/>
      <c r="N4019" s="212"/>
      <c r="O4019" s="212"/>
      <c r="P4019" s="212"/>
      <c r="Q4019" s="212"/>
      <c r="R4019" s="212"/>
      <c r="S4019" s="212"/>
      <c r="T4019" s="212"/>
      <c r="U4019" s="212"/>
      <c r="V4019" s="212"/>
      <c r="W4019" s="212"/>
      <c r="X4019" s="212"/>
      <c r="Y4019" s="212">
        <v>1373</v>
      </c>
      <c r="Z4019" s="212" t="s">
        <v>386</v>
      </c>
      <c r="AA4019" s="212" t="s">
        <v>387</v>
      </c>
      <c r="AB4019" s="212">
        <v>15414.398999999999</v>
      </c>
      <c r="AC4019" s="212">
        <v>18651.427</v>
      </c>
      <c r="AD4019" s="212">
        <v>0.64290000000000003</v>
      </c>
      <c r="AE4019" s="212">
        <v>0</v>
      </c>
      <c r="AF4019" s="212">
        <v>0.64290000000000003</v>
      </c>
      <c r="AG4019" s="212">
        <v>0</v>
      </c>
      <c r="AH4019" s="212">
        <v>9909.26</v>
      </c>
      <c r="AI4019" s="212">
        <v>11990.2</v>
      </c>
      <c r="AJ4019" s="212">
        <v>2</v>
      </c>
      <c r="AK4019" s="212">
        <v>0.32</v>
      </c>
      <c r="AL4019" s="212">
        <v>0</v>
      </c>
      <c r="AM4019">
        <v>1</v>
      </c>
      <c r="AN4019" t="str">
        <f>VLOOKUP(H4019,'Base Art'!$A:$AJ,36,FALSE)</f>
        <v>MOLINO CAÑUELAS S.A.C.I.F.I.A.</v>
      </c>
    </row>
    <row r="4020" spans="1:40" x14ac:dyDescent="0.25">
      <c r="A4020" s="212" t="s">
        <v>7665</v>
      </c>
      <c r="B4020" s="212">
        <v>1</v>
      </c>
      <c r="C4020" s="212" t="s">
        <v>7666</v>
      </c>
      <c r="D4020" s="212" t="s">
        <v>169</v>
      </c>
      <c r="E4020" s="212">
        <v>100</v>
      </c>
      <c r="F4020" s="212" t="s">
        <v>69</v>
      </c>
      <c r="G4020" s="212" t="s">
        <v>1112</v>
      </c>
      <c r="H4020" s="212">
        <v>5626</v>
      </c>
      <c r="I4020" s="212" t="s">
        <v>1113</v>
      </c>
      <c r="J4020" s="212">
        <v>1161</v>
      </c>
      <c r="K4020" s="212" t="s">
        <v>1114</v>
      </c>
      <c r="L4020" s="212" t="s">
        <v>1115</v>
      </c>
      <c r="M4020" s="212"/>
      <c r="N4020" s="212"/>
      <c r="O4020" s="212"/>
      <c r="P4020" s="212">
        <v>1073</v>
      </c>
      <c r="Q4020" s="212" t="s">
        <v>1116</v>
      </c>
      <c r="R4020" s="212" t="s">
        <v>1117</v>
      </c>
      <c r="S4020" s="212"/>
      <c r="T4020" s="212"/>
      <c r="U4020" s="212"/>
      <c r="V4020" s="212"/>
      <c r="W4020" s="212"/>
      <c r="X4020" s="212"/>
      <c r="Y4020" s="212">
        <v>1370</v>
      </c>
      <c r="Z4020" s="212" t="s">
        <v>400</v>
      </c>
      <c r="AA4020" s="212" t="s">
        <v>401</v>
      </c>
      <c r="AB4020" s="212">
        <v>13930.936</v>
      </c>
      <c r="AC4020" s="212">
        <v>16856.433000000001</v>
      </c>
      <c r="AD4020" s="212">
        <v>1</v>
      </c>
      <c r="AE4020" s="212">
        <v>0</v>
      </c>
      <c r="AF4020" s="212">
        <v>1</v>
      </c>
      <c r="AG4020" s="212">
        <v>0</v>
      </c>
      <c r="AH4020" s="212">
        <v>13930.94</v>
      </c>
      <c r="AI4020" s="212">
        <v>16856.43</v>
      </c>
      <c r="AJ4020" s="212">
        <v>1</v>
      </c>
      <c r="AK4020" s="212">
        <v>1</v>
      </c>
      <c r="AL4020" s="212">
        <v>0</v>
      </c>
      <c r="AM4020">
        <v>1</v>
      </c>
      <c r="AN4020" t="str">
        <f>VLOOKUP(H4020,'Base Art'!$A:$AJ,36,FALSE)</f>
        <v>RPB SA</v>
      </c>
    </row>
    <row r="4021" spans="1:40" x14ac:dyDescent="0.25">
      <c r="A4021" s="212" t="s">
        <v>7665</v>
      </c>
      <c r="B4021" s="212">
        <v>1</v>
      </c>
      <c r="C4021" s="212" t="s">
        <v>7666</v>
      </c>
      <c r="D4021" s="212" t="s">
        <v>169</v>
      </c>
      <c r="E4021" s="212">
        <v>100</v>
      </c>
      <c r="F4021" s="212" t="s">
        <v>69</v>
      </c>
      <c r="G4021" s="212" t="s">
        <v>620</v>
      </c>
      <c r="H4021" s="212">
        <v>5630</v>
      </c>
      <c r="I4021" s="212" t="s">
        <v>621</v>
      </c>
      <c r="J4021" s="212">
        <v>1449</v>
      </c>
      <c r="K4021" s="212" t="s">
        <v>618</v>
      </c>
      <c r="L4021" s="212" t="s">
        <v>619</v>
      </c>
      <c r="M4021" s="212"/>
      <c r="N4021" s="212"/>
      <c r="O4021" s="212"/>
      <c r="P4021" s="212"/>
      <c r="Q4021" s="212"/>
      <c r="R4021" s="212"/>
      <c r="S4021" s="212"/>
      <c r="T4021" s="212"/>
      <c r="U4021" s="212"/>
      <c r="V4021" s="212"/>
      <c r="W4021" s="212"/>
      <c r="X4021" s="212"/>
      <c r="Y4021" s="212">
        <v>1370</v>
      </c>
      <c r="Z4021" s="212" t="s">
        <v>400</v>
      </c>
      <c r="AA4021" s="212" t="s">
        <v>401</v>
      </c>
      <c r="AB4021" s="212">
        <v>7567.652</v>
      </c>
      <c r="AC4021" s="212">
        <v>9156.86</v>
      </c>
      <c r="AD4021" s="212">
        <v>1.0832999999999999</v>
      </c>
      <c r="AE4021" s="212">
        <v>0</v>
      </c>
      <c r="AF4021" s="212">
        <v>1.0832999999999999</v>
      </c>
      <c r="AG4021" s="212">
        <v>0</v>
      </c>
      <c r="AH4021" s="212">
        <v>8198.2900000000009</v>
      </c>
      <c r="AI4021" s="212">
        <v>9919.93</v>
      </c>
      <c r="AJ4021" s="212">
        <v>1</v>
      </c>
      <c r="AK4021" s="212">
        <v>1.08</v>
      </c>
      <c r="AL4021" s="212">
        <v>0</v>
      </c>
      <c r="AM4021">
        <v>1</v>
      </c>
      <c r="AN4021" t="str">
        <f>VLOOKUP(H4021,'Base Art'!$A:$AJ,36,FALSE)</f>
        <v>RPB SA</v>
      </c>
    </row>
    <row r="4022" spans="1:40" x14ac:dyDescent="0.25">
      <c r="A4022" s="212" t="s">
        <v>7665</v>
      </c>
      <c r="B4022" s="212">
        <v>1</v>
      </c>
      <c r="C4022" s="212" t="s">
        <v>7666</v>
      </c>
      <c r="D4022" s="212" t="s">
        <v>169</v>
      </c>
      <c r="E4022" s="212">
        <v>100</v>
      </c>
      <c r="F4022" s="212" t="s">
        <v>69</v>
      </c>
      <c r="G4022" s="212" t="s">
        <v>1120</v>
      </c>
      <c r="H4022" s="212">
        <v>5679</v>
      </c>
      <c r="I4022" s="212" t="s">
        <v>1121</v>
      </c>
      <c r="J4022" s="212">
        <v>1413</v>
      </c>
      <c r="K4022" s="212" t="s">
        <v>334</v>
      </c>
      <c r="L4022" s="212" t="s">
        <v>335</v>
      </c>
      <c r="M4022" s="212"/>
      <c r="N4022" s="212"/>
      <c r="O4022" s="212"/>
      <c r="P4022" s="212"/>
      <c r="Q4022" s="212"/>
      <c r="R4022" s="212"/>
      <c r="S4022" s="212"/>
      <c r="T4022" s="212"/>
      <c r="U4022" s="212"/>
      <c r="V4022" s="212"/>
      <c r="W4022" s="212"/>
      <c r="X4022" s="212"/>
      <c r="Y4022" s="212">
        <v>1374</v>
      </c>
      <c r="Z4022" s="212" t="s">
        <v>336</v>
      </c>
      <c r="AA4022" s="212" t="s">
        <v>337</v>
      </c>
      <c r="AB4022" s="212">
        <v>73475.876000000004</v>
      </c>
      <c r="AC4022" s="212">
        <v>88905.815000000002</v>
      </c>
      <c r="AD4022" s="212">
        <v>0.1</v>
      </c>
      <c r="AE4022" s="212">
        <v>0</v>
      </c>
      <c r="AF4022" s="212">
        <v>0.1</v>
      </c>
      <c r="AG4022" s="212">
        <v>0</v>
      </c>
      <c r="AH4022" s="212">
        <v>7347.59</v>
      </c>
      <c r="AI4022" s="212">
        <v>8890.58</v>
      </c>
      <c r="AJ4022" s="212">
        <v>0</v>
      </c>
      <c r="AK4022" s="212">
        <v>0</v>
      </c>
      <c r="AL4022" s="212">
        <v>0</v>
      </c>
      <c r="AM4022">
        <v>1</v>
      </c>
      <c r="AN4022" t="str">
        <f>VLOOKUP(H4022,'Base Art'!$A:$AJ,36,FALSE)</f>
        <v>ARCOR S.A.I.C.</v>
      </c>
    </row>
    <row r="4023" spans="1:40" x14ac:dyDescent="0.25">
      <c r="A4023" s="212" t="s">
        <v>7665</v>
      </c>
      <c r="B4023" s="212">
        <v>1</v>
      </c>
      <c r="C4023" s="212" t="s">
        <v>7666</v>
      </c>
      <c r="D4023" s="212" t="s">
        <v>169</v>
      </c>
      <c r="E4023" s="212">
        <v>100</v>
      </c>
      <c r="F4023" s="212" t="s">
        <v>69</v>
      </c>
      <c r="G4023" s="212" t="s">
        <v>632</v>
      </c>
      <c r="H4023" s="212">
        <v>5723</v>
      </c>
      <c r="I4023" s="212" t="s">
        <v>633</v>
      </c>
      <c r="J4023" s="212">
        <v>1450</v>
      </c>
      <c r="K4023" s="212" t="s">
        <v>634</v>
      </c>
      <c r="L4023" s="212" t="s">
        <v>635</v>
      </c>
      <c r="M4023" s="212"/>
      <c r="N4023" s="212"/>
      <c r="O4023" s="212"/>
      <c r="P4023" s="212">
        <v>1077</v>
      </c>
      <c r="Q4023" s="212" t="s">
        <v>636</v>
      </c>
      <c r="R4023" s="212" t="s">
        <v>637</v>
      </c>
      <c r="S4023" s="212"/>
      <c r="T4023" s="212"/>
      <c r="U4023" s="212"/>
      <c r="V4023" s="212"/>
      <c r="W4023" s="212"/>
      <c r="X4023" s="212"/>
      <c r="Y4023" s="212">
        <v>1370</v>
      </c>
      <c r="Z4023" s="212" t="s">
        <v>400</v>
      </c>
      <c r="AA4023" s="212" t="s">
        <v>401</v>
      </c>
      <c r="AB4023" s="212">
        <v>5531.46</v>
      </c>
      <c r="AC4023" s="212">
        <v>6693.067</v>
      </c>
      <c r="AD4023" s="212">
        <v>2</v>
      </c>
      <c r="AE4023" s="212">
        <v>0</v>
      </c>
      <c r="AF4023" s="212">
        <v>2</v>
      </c>
      <c r="AG4023" s="212">
        <v>0</v>
      </c>
      <c r="AH4023" s="212">
        <v>11062.92</v>
      </c>
      <c r="AI4023" s="212">
        <v>13386.13</v>
      </c>
      <c r="AJ4023" s="212">
        <v>1</v>
      </c>
      <c r="AK4023" s="212">
        <v>2</v>
      </c>
      <c r="AL4023" s="212">
        <v>0</v>
      </c>
      <c r="AM4023">
        <v>1</v>
      </c>
      <c r="AN4023" t="str">
        <f>VLOOKUP(H4023,'Base Art'!$A:$AJ,36,FALSE)</f>
        <v>RPB SA</v>
      </c>
    </row>
    <row r="4024" spans="1:40" x14ac:dyDescent="0.25">
      <c r="A4024" s="212" t="s">
        <v>7665</v>
      </c>
      <c r="B4024" s="212">
        <v>1</v>
      </c>
      <c r="C4024" s="212" t="s">
        <v>7666</v>
      </c>
      <c r="D4024" s="212" t="s">
        <v>169</v>
      </c>
      <c r="E4024" s="212">
        <v>100</v>
      </c>
      <c r="F4024" s="212" t="s">
        <v>69</v>
      </c>
      <c r="G4024" s="212" t="s">
        <v>638</v>
      </c>
      <c r="H4024" s="212">
        <v>5761</v>
      </c>
      <c r="I4024" s="212" t="s">
        <v>639</v>
      </c>
      <c r="J4024" s="212">
        <v>1450</v>
      </c>
      <c r="K4024" s="212" t="s">
        <v>634</v>
      </c>
      <c r="L4024" s="212" t="s">
        <v>635</v>
      </c>
      <c r="M4024" s="212"/>
      <c r="N4024" s="212"/>
      <c r="O4024" s="212"/>
      <c r="P4024" s="212">
        <v>1077</v>
      </c>
      <c r="Q4024" s="212" t="s">
        <v>636</v>
      </c>
      <c r="R4024" s="212" t="s">
        <v>637</v>
      </c>
      <c r="S4024" s="212"/>
      <c r="T4024" s="212"/>
      <c r="U4024" s="212"/>
      <c r="V4024" s="212"/>
      <c r="W4024" s="212"/>
      <c r="X4024" s="212"/>
      <c r="Y4024" s="212">
        <v>1370</v>
      </c>
      <c r="Z4024" s="212" t="s">
        <v>400</v>
      </c>
      <c r="AA4024" s="212" t="s">
        <v>401</v>
      </c>
      <c r="AB4024" s="212">
        <v>5531.46</v>
      </c>
      <c r="AC4024" s="212">
        <v>6693.067</v>
      </c>
      <c r="AD4024" s="212">
        <v>2</v>
      </c>
      <c r="AE4024" s="212">
        <v>0</v>
      </c>
      <c r="AF4024" s="212">
        <v>2</v>
      </c>
      <c r="AG4024" s="212">
        <v>0</v>
      </c>
      <c r="AH4024" s="212">
        <v>11062.92</v>
      </c>
      <c r="AI4024" s="212">
        <v>13386.13</v>
      </c>
      <c r="AJ4024" s="212">
        <v>0</v>
      </c>
      <c r="AK4024" s="212">
        <v>0</v>
      </c>
      <c r="AL4024" s="212">
        <v>0</v>
      </c>
      <c r="AM4024">
        <v>1</v>
      </c>
      <c r="AN4024" t="str">
        <f>VLOOKUP(H4024,'Base Art'!$A:$AJ,36,FALSE)</f>
        <v>RPB SA</v>
      </c>
    </row>
    <row r="4025" spans="1:40" x14ac:dyDescent="0.25">
      <c r="A4025" s="212" t="s">
        <v>7665</v>
      </c>
      <c r="B4025" s="212">
        <v>1</v>
      </c>
      <c r="C4025" s="212" t="s">
        <v>7666</v>
      </c>
      <c r="D4025" s="212" t="s">
        <v>169</v>
      </c>
      <c r="E4025" s="212">
        <v>100</v>
      </c>
      <c r="F4025" s="212" t="s">
        <v>69</v>
      </c>
      <c r="G4025" s="212" t="s">
        <v>1474</v>
      </c>
      <c r="H4025" s="212">
        <v>5775</v>
      </c>
      <c r="I4025" s="212" t="s">
        <v>1475</v>
      </c>
      <c r="J4025" s="212"/>
      <c r="K4025" s="212"/>
      <c r="L4025" s="212"/>
      <c r="M4025" s="212"/>
      <c r="N4025" s="212"/>
      <c r="O4025" s="212"/>
      <c r="P4025" s="212"/>
      <c r="Q4025" s="212"/>
      <c r="R4025" s="212"/>
      <c r="S4025" s="212"/>
      <c r="T4025" s="212"/>
      <c r="U4025" s="212"/>
      <c r="V4025" s="212"/>
      <c r="W4025" s="212"/>
      <c r="X4025" s="212"/>
      <c r="Y4025" s="212">
        <v>1374</v>
      </c>
      <c r="Z4025" s="212" t="s">
        <v>336</v>
      </c>
      <c r="AA4025" s="212" t="s">
        <v>337</v>
      </c>
      <c r="AB4025" s="212">
        <v>0</v>
      </c>
      <c r="AC4025" s="212">
        <v>0</v>
      </c>
      <c r="AD4025" s="212">
        <v>0</v>
      </c>
      <c r="AE4025" s="212">
        <v>-8.3299999999999999E-2</v>
      </c>
      <c r="AF4025" s="212">
        <v>-8.3299999999999999E-2</v>
      </c>
      <c r="AG4025" s="212">
        <v>0</v>
      </c>
      <c r="AH4025" s="212">
        <v>0</v>
      </c>
      <c r="AI4025" s="212">
        <v>0</v>
      </c>
      <c r="AJ4025" s="212">
        <v>1</v>
      </c>
      <c r="AK4025" s="212">
        <v>-0.08</v>
      </c>
      <c r="AL4025" s="212">
        <v>0</v>
      </c>
      <c r="AM4025">
        <v>1</v>
      </c>
      <c r="AN4025" t="str">
        <f>VLOOKUP(H4025,'Base Art'!$A:$AJ,36,FALSE)</f>
        <v>LHERITIER ARGENTINA S.A.</v>
      </c>
    </row>
    <row r="4026" spans="1:40" x14ac:dyDescent="0.25">
      <c r="A4026" s="212" t="s">
        <v>7665</v>
      </c>
      <c r="B4026" s="212">
        <v>1</v>
      </c>
      <c r="C4026" s="212" t="s">
        <v>7666</v>
      </c>
      <c r="D4026" s="212" t="s">
        <v>169</v>
      </c>
      <c r="E4026" s="212">
        <v>100</v>
      </c>
      <c r="F4026" s="212" t="s">
        <v>69</v>
      </c>
      <c r="G4026" s="212" t="s">
        <v>648</v>
      </c>
      <c r="H4026" s="212">
        <v>5816</v>
      </c>
      <c r="I4026" s="212" t="s">
        <v>649</v>
      </c>
      <c r="J4026" s="212">
        <v>1450</v>
      </c>
      <c r="K4026" s="212" t="s">
        <v>634</v>
      </c>
      <c r="L4026" s="212" t="s">
        <v>635</v>
      </c>
      <c r="M4026" s="212"/>
      <c r="N4026" s="212"/>
      <c r="O4026" s="212"/>
      <c r="P4026" s="212">
        <v>1077</v>
      </c>
      <c r="Q4026" s="212" t="s">
        <v>636</v>
      </c>
      <c r="R4026" s="212" t="s">
        <v>637</v>
      </c>
      <c r="S4026" s="212"/>
      <c r="T4026" s="212"/>
      <c r="U4026" s="212"/>
      <c r="V4026" s="212"/>
      <c r="W4026" s="212"/>
      <c r="X4026" s="212"/>
      <c r="Y4026" s="212">
        <v>1370</v>
      </c>
      <c r="Z4026" s="212" t="s">
        <v>400</v>
      </c>
      <c r="AA4026" s="212" t="s">
        <v>401</v>
      </c>
      <c r="AB4026" s="212">
        <v>5531.46</v>
      </c>
      <c r="AC4026" s="212">
        <v>6693.067</v>
      </c>
      <c r="AD4026" s="212">
        <v>0.5</v>
      </c>
      <c r="AE4026" s="212">
        <v>0</v>
      </c>
      <c r="AF4026" s="212">
        <v>0.5</v>
      </c>
      <c r="AG4026" s="212">
        <v>0</v>
      </c>
      <c r="AH4026" s="212">
        <v>2765.73</v>
      </c>
      <c r="AI4026" s="212">
        <v>3346.53</v>
      </c>
      <c r="AJ4026" s="212">
        <v>1</v>
      </c>
      <c r="AK4026" s="212">
        <v>0.5</v>
      </c>
      <c r="AL4026" s="212">
        <v>0</v>
      </c>
      <c r="AM4026">
        <v>1</v>
      </c>
      <c r="AN4026" t="str">
        <f>VLOOKUP(H4026,'Base Art'!$A:$AJ,36,FALSE)</f>
        <v>RPB SA</v>
      </c>
    </row>
    <row r="4027" spans="1:40" x14ac:dyDescent="0.25">
      <c r="A4027" s="212" t="s">
        <v>7665</v>
      </c>
      <c r="B4027" s="212">
        <v>1</v>
      </c>
      <c r="C4027" s="212" t="s">
        <v>7666</v>
      </c>
      <c r="D4027" s="212" t="s">
        <v>169</v>
      </c>
      <c r="E4027" s="212">
        <v>100</v>
      </c>
      <c r="F4027" s="212" t="s">
        <v>69</v>
      </c>
      <c r="G4027" s="212" t="s">
        <v>654</v>
      </c>
      <c r="H4027" s="212">
        <v>6107</v>
      </c>
      <c r="I4027" s="212" t="s">
        <v>655</v>
      </c>
      <c r="J4027" s="212">
        <v>1316</v>
      </c>
      <c r="K4027" s="212" t="s">
        <v>656</v>
      </c>
      <c r="L4027" s="212" t="s">
        <v>657</v>
      </c>
      <c r="M4027" s="212"/>
      <c r="N4027" s="212"/>
      <c r="O4027" s="212"/>
      <c r="P4027" s="212"/>
      <c r="Q4027" s="212"/>
      <c r="R4027" s="212"/>
      <c r="S4027" s="212"/>
      <c r="T4027" s="212"/>
      <c r="U4027" s="212"/>
      <c r="V4027" s="212"/>
      <c r="W4027" s="212"/>
      <c r="X4027" s="212"/>
      <c r="Y4027" s="212">
        <v>1374</v>
      </c>
      <c r="Z4027" s="212" t="s">
        <v>336</v>
      </c>
      <c r="AA4027" s="212" t="s">
        <v>337</v>
      </c>
      <c r="AB4027" s="212">
        <v>205963.63</v>
      </c>
      <c r="AC4027" s="212">
        <v>249215.965</v>
      </c>
      <c r="AD4027" s="212">
        <v>3.3300000000000003E-2</v>
      </c>
      <c r="AE4027" s="212">
        <v>0</v>
      </c>
      <c r="AF4027" s="212">
        <v>3.3300000000000003E-2</v>
      </c>
      <c r="AG4027" s="212">
        <v>0</v>
      </c>
      <c r="AH4027" s="212">
        <v>6865.45</v>
      </c>
      <c r="AI4027" s="212">
        <v>8307.2000000000007</v>
      </c>
      <c r="AJ4027" s="212">
        <v>0</v>
      </c>
      <c r="AK4027" s="212">
        <v>0</v>
      </c>
      <c r="AL4027" s="212">
        <v>0</v>
      </c>
      <c r="AM4027">
        <v>1</v>
      </c>
      <c r="AN4027" t="str">
        <f>VLOOKUP(H4027,'Base Art'!$A:$AJ,36,FALSE)</f>
        <v>MONDELEZ ARGENTINA S.A.</v>
      </c>
    </row>
    <row r="4028" spans="1:40" x14ac:dyDescent="0.25">
      <c r="A4028" s="212" t="s">
        <v>7665</v>
      </c>
      <c r="B4028" s="212">
        <v>1</v>
      </c>
      <c r="C4028" s="212" t="s">
        <v>7666</v>
      </c>
      <c r="D4028" s="212" t="s">
        <v>169</v>
      </c>
      <c r="E4028" s="212">
        <v>100</v>
      </c>
      <c r="F4028" s="212" t="s">
        <v>69</v>
      </c>
      <c r="G4028" s="212" t="s">
        <v>668</v>
      </c>
      <c r="H4028" s="212">
        <v>6183</v>
      </c>
      <c r="I4028" s="212" t="s">
        <v>669</v>
      </c>
      <c r="J4028" s="212">
        <v>1454</v>
      </c>
      <c r="K4028" s="212" t="s">
        <v>660</v>
      </c>
      <c r="L4028" s="212" t="s">
        <v>661</v>
      </c>
      <c r="M4028" s="212"/>
      <c r="N4028" s="212"/>
      <c r="O4028" s="212"/>
      <c r="P4028" s="212">
        <v>1075</v>
      </c>
      <c r="Q4028" s="212" t="s">
        <v>662</v>
      </c>
      <c r="R4028" s="212" t="s">
        <v>663</v>
      </c>
      <c r="S4028" s="212"/>
      <c r="T4028" s="212"/>
      <c r="U4028" s="212"/>
      <c r="V4028" s="212"/>
      <c r="W4028" s="212"/>
      <c r="X4028" s="212"/>
      <c r="Y4028" s="212">
        <v>1370</v>
      </c>
      <c r="Z4028" s="212" t="s">
        <v>400</v>
      </c>
      <c r="AA4028" s="212" t="s">
        <v>401</v>
      </c>
      <c r="AB4028" s="212">
        <v>10065.239</v>
      </c>
      <c r="AC4028" s="212">
        <v>12178.931</v>
      </c>
      <c r="AD4028" s="212">
        <v>0.125</v>
      </c>
      <c r="AE4028" s="212">
        <v>0</v>
      </c>
      <c r="AF4028" s="212">
        <v>0.125</v>
      </c>
      <c r="AG4028" s="212">
        <v>0</v>
      </c>
      <c r="AH4028" s="212">
        <v>1258.1500000000001</v>
      </c>
      <c r="AI4028" s="212">
        <v>1522.37</v>
      </c>
      <c r="AJ4028" s="212">
        <v>1</v>
      </c>
      <c r="AK4028" s="212">
        <v>0.13</v>
      </c>
      <c r="AL4028" s="212">
        <v>0</v>
      </c>
      <c r="AM4028">
        <v>1</v>
      </c>
      <c r="AN4028" t="str">
        <f>VLOOKUP(H4028,'Base Art'!$A:$AJ,36,FALSE)</f>
        <v>RPB SA</v>
      </c>
    </row>
    <row r="4029" spans="1:40" x14ac:dyDescent="0.25">
      <c r="A4029" s="212" t="s">
        <v>7665</v>
      </c>
      <c r="B4029" s="212">
        <v>1</v>
      </c>
      <c r="C4029" s="212" t="s">
        <v>7666</v>
      </c>
      <c r="D4029" s="212" t="s">
        <v>169</v>
      </c>
      <c r="E4029" s="212">
        <v>100</v>
      </c>
      <c r="F4029" s="212" t="s">
        <v>69</v>
      </c>
      <c r="G4029" s="212" t="s">
        <v>686</v>
      </c>
      <c r="H4029" s="212">
        <v>6201</v>
      </c>
      <c r="I4029" s="212" t="s">
        <v>687</v>
      </c>
      <c r="J4029" s="212">
        <v>1454</v>
      </c>
      <c r="K4029" s="212" t="s">
        <v>660</v>
      </c>
      <c r="L4029" s="212" t="s">
        <v>661</v>
      </c>
      <c r="M4029" s="212"/>
      <c r="N4029" s="212"/>
      <c r="O4029" s="212"/>
      <c r="P4029" s="212">
        <v>1214</v>
      </c>
      <c r="Q4029" s="212" t="s">
        <v>688</v>
      </c>
      <c r="R4029" s="212" t="s">
        <v>689</v>
      </c>
      <c r="S4029" s="212"/>
      <c r="T4029" s="212"/>
      <c r="U4029" s="212"/>
      <c r="V4029" s="212"/>
      <c r="W4029" s="212"/>
      <c r="X4029" s="212"/>
      <c r="Y4029" s="212">
        <v>1370</v>
      </c>
      <c r="Z4029" s="212" t="s">
        <v>400</v>
      </c>
      <c r="AA4029" s="212" t="s">
        <v>401</v>
      </c>
      <c r="AB4029" s="212">
        <v>4364.3639999999996</v>
      </c>
      <c r="AC4029" s="212">
        <v>5280.88</v>
      </c>
      <c r="AD4029" s="212">
        <v>2</v>
      </c>
      <c r="AE4029" s="212">
        <v>0</v>
      </c>
      <c r="AF4029" s="212">
        <v>2</v>
      </c>
      <c r="AG4029" s="212">
        <v>0</v>
      </c>
      <c r="AH4029" s="212">
        <v>8728.73</v>
      </c>
      <c r="AI4029" s="212">
        <v>10561.76</v>
      </c>
      <c r="AJ4029" s="212">
        <v>0</v>
      </c>
      <c r="AK4029" s="212">
        <v>0</v>
      </c>
      <c r="AL4029" s="212">
        <v>0</v>
      </c>
      <c r="AM4029">
        <v>1</v>
      </c>
      <c r="AN4029" t="str">
        <f>VLOOKUP(H4029,'Base Art'!$A:$AJ,36,FALSE)</f>
        <v>RPB SA</v>
      </c>
    </row>
    <row r="4030" spans="1:40" x14ac:dyDescent="0.25">
      <c r="A4030" s="212" t="s">
        <v>7665</v>
      </c>
      <c r="B4030" s="212">
        <v>1</v>
      </c>
      <c r="C4030" s="212" t="s">
        <v>7666</v>
      </c>
      <c r="D4030" s="212" t="s">
        <v>169</v>
      </c>
      <c r="E4030" s="212">
        <v>100</v>
      </c>
      <c r="F4030" s="212" t="s">
        <v>69</v>
      </c>
      <c r="G4030" s="212" t="s">
        <v>690</v>
      </c>
      <c r="H4030" s="212">
        <v>6208</v>
      </c>
      <c r="I4030" s="212" t="s">
        <v>691</v>
      </c>
      <c r="J4030" s="212">
        <v>1454</v>
      </c>
      <c r="K4030" s="212" t="s">
        <v>660</v>
      </c>
      <c r="L4030" s="212" t="s">
        <v>661</v>
      </c>
      <c r="M4030" s="212"/>
      <c r="N4030" s="212"/>
      <c r="O4030" s="212"/>
      <c r="P4030" s="212">
        <v>1075</v>
      </c>
      <c r="Q4030" s="212" t="s">
        <v>662</v>
      </c>
      <c r="R4030" s="212" t="s">
        <v>663</v>
      </c>
      <c r="S4030" s="212"/>
      <c r="T4030" s="212"/>
      <c r="U4030" s="212"/>
      <c r="V4030" s="212"/>
      <c r="W4030" s="212"/>
      <c r="X4030" s="212"/>
      <c r="Y4030" s="212">
        <v>1370</v>
      </c>
      <c r="Z4030" s="212" t="s">
        <v>400</v>
      </c>
      <c r="AA4030" s="212" t="s">
        <v>401</v>
      </c>
      <c r="AB4030" s="212">
        <v>10739.123</v>
      </c>
      <c r="AC4030" s="212">
        <v>12994.335999999999</v>
      </c>
      <c r="AD4030" s="212">
        <v>1.25</v>
      </c>
      <c r="AE4030" s="212">
        <v>0</v>
      </c>
      <c r="AF4030" s="212">
        <v>1.25</v>
      </c>
      <c r="AG4030" s="212">
        <v>0</v>
      </c>
      <c r="AH4030" s="212">
        <v>13423.9</v>
      </c>
      <c r="AI4030" s="212">
        <v>16242.92</v>
      </c>
      <c r="AJ4030" s="212">
        <v>1</v>
      </c>
      <c r="AK4030" s="212">
        <v>1.25</v>
      </c>
      <c r="AL4030" s="212">
        <v>0</v>
      </c>
      <c r="AM4030">
        <v>1</v>
      </c>
      <c r="AN4030" t="str">
        <f>VLOOKUP(H4030,'Base Art'!$A:$AJ,36,FALSE)</f>
        <v>RPB SA</v>
      </c>
    </row>
    <row r="4031" spans="1:40" x14ac:dyDescent="0.25">
      <c r="A4031" s="212" t="s">
        <v>7665</v>
      </c>
      <c r="B4031" s="212">
        <v>1</v>
      </c>
      <c r="C4031" s="212" t="s">
        <v>7666</v>
      </c>
      <c r="D4031" s="212" t="s">
        <v>169</v>
      </c>
      <c r="E4031" s="212">
        <v>100</v>
      </c>
      <c r="F4031" s="212" t="s">
        <v>69</v>
      </c>
      <c r="G4031" s="212" t="s">
        <v>692</v>
      </c>
      <c r="H4031" s="212">
        <v>6209</v>
      </c>
      <c r="I4031" s="212" t="s">
        <v>693</v>
      </c>
      <c r="J4031" s="212">
        <v>1454</v>
      </c>
      <c r="K4031" s="212" t="s">
        <v>660</v>
      </c>
      <c r="L4031" s="212" t="s">
        <v>661</v>
      </c>
      <c r="M4031" s="212"/>
      <c r="N4031" s="212"/>
      <c r="O4031" s="212"/>
      <c r="P4031" s="212">
        <v>1074</v>
      </c>
      <c r="Q4031" s="212" t="s">
        <v>674</v>
      </c>
      <c r="R4031" s="212" t="s">
        <v>675</v>
      </c>
      <c r="S4031" s="212"/>
      <c r="T4031" s="212"/>
      <c r="U4031" s="212"/>
      <c r="V4031" s="212"/>
      <c r="W4031" s="212"/>
      <c r="X4031" s="212"/>
      <c r="Y4031" s="212">
        <v>1370</v>
      </c>
      <c r="Z4031" s="212" t="s">
        <v>400</v>
      </c>
      <c r="AA4031" s="212" t="s">
        <v>401</v>
      </c>
      <c r="AB4031" s="212">
        <v>6687.6469999999999</v>
      </c>
      <c r="AC4031" s="212">
        <v>8092.0529999999999</v>
      </c>
      <c r="AD4031" s="212">
        <v>1</v>
      </c>
      <c r="AE4031" s="212">
        <v>0</v>
      </c>
      <c r="AF4031" s="212">
        <v>1</v>
      </c>
      <c r="AG4031" s="212">
        <v>0</v>
      </c>
      <c r="AH4031" s="212">
        <v>6687.65</v>
      </c>
      <c r="AI4031" s="212">
        <v>8092.05</v>
      </c>
      <c r="AJ4031" s="212">
        <v>1</v>
      </c>
      <c r="AK4031" s="212">
        <v>1</v>
      </c>
      <c r="AL4031" s="212">
        <v>0</v>
      </c>
      <c r="AM4031">
        <v>1</v>
      </c>
      <c r="AN4031" t="str">
        <f>VLOOKUP(H4031,'Base Art'!$A:$AJ,36,FALSE)</f>
        <v>RPB SA</v>
      </c>
    </row>
    <row r="4032" spans="1:40" x14ac:dyDescent="0.25">
      <c r="A4032" s="212" t="s">
        <v>7665</v>
      </c>
      <c r="B4032" s="212">
        <v>1</v>
      </c>
      <c r="C4032" s="212" t="s">
        <v>7666</v>
      </c>
      <c r="D4032" s="212" t="s">
        <v>169</v>
      </c>
      <c r="E4032" s="212">
        <v>100</v>
      </c>
      <c r="F4032" s="212" t="s">
        <v>69</v>
      </c>
      <c r="G4032" s="212" t="s">
        <v>1218</v>
      </c>
      <c r="H4032" s="212">
        <v>6226</v>
      </c>
      <c r="I4032" s="212" t="s">
        <v>1219</v>
      </c>
      <c r="J4032" s="212">
        <v>1463</v>
      </c>
      <c r="K4032" s="212" t="s">
        <v>696</v>
      </c>
      <c r="L4032" s="212" t="s">
        <v>697</v>
      </c>
      <c r="M4032" s="212"/>
      <c r="N4032" s="212"/>
      <c r="O4032" s="212"/>
      <c r="P4032" s="212"/>
      <c r="Q4032" s="212"/>
      <c r="R4032" s="212"/>
      <c r="S4032" s="212"/>
      <c r="T4032" s="212"/>
      <c r="U4032" s="212"/>
      <c r="V4032" s="212"/>
      <c r="W4032" s="212"/>
      <c r="X4032" s="212"/>
      <c r="Y4032" s="212">
        <v>1369</v>
      </c>
      <c r="Z4032" s="212" t="s">
        <v>354</v>
      </c>
      <c r="AA4032" s="212" t="s">
        <v>355</v>
      </c>
      <c r="AB4032" s="212">
        <v>54055.98</v>
      </c>
      <c r="AC4032" s="212">
        <v>65407.728999999999</v>
      </c>
      <c r="AD4032" s="212">
        <v>0.33329999999999999</v>
      </c>
      <c r="AE4032" s="212">
        <v>0</v>
      </c>
      <c r="AF4032" s="212">
        <v>0.33329999999999999</v>
      </c>
      <c r="AG4032" s="212">
        <v>0</v>
      </c>
      <c r="AH4032" s="212">
        <v>18018.66</v>
      </c>
      <c r="AI4032" s="212">
        <v>21802.58</v>
      </c>
      <c r="AJ4032" s="212">
        <v>2</v>
      </c>
      <c r="AK4032" s="212">
        <v>0.17</v>
      </c>
      <c r="AL4032" s="212">
        <v>0</v>
      </c>
      <c r="AM4032">
        <v>1</v>
      </c>
      <c r="AN4032" t="str">
        <f>VLOOKUP(H4032,'Base Art'!$A:$AJ,36,FALSE)</f>
        <v>MOLINO CAÑUELAS S.A.C.I.F.I.A.</v>
      </c>
    </row>
    <row r="4033" spans="1:40" x14ac:dyDescent="0.25">
      <c r="A4033" s="212" t="s">
        <v>7665</v>
      </c>
      <c r="B4033" s="212">
        <v>1</v>
      </c>
      <c r="C4033" s="212" t="s">
        <v>7666</v>
      </c>
      <c r="D4033" s="212" t="s">
        <v>169</v>
      </c>
      <c r="E4033" s="212">
        <v>100</v>
      </c>
      <c r="F4033" s="212" t="s">
        <v>69</v>
      </c>
      <c r="G4033" s="212" t="s">
        <v>694</v>
      </c>
      <c r="H4033" s="212">
        <v>6227</v>
      </c>
      <c r="I4033" s="212" t="s">
        <v>695</v>
      </c>
      <c r="J4033" s="212">
        <v>1463</v>
      </c>
      <c r="K4033" s="212" t="s">
        <v>696</v>
      </c>
      <c r="L4033" s="212" t="s">
        <v>697</v>
      </c>
      <c r="M4033" s="212"/>
      <c r="N4033" s="212"/>
      <c r="O4033" s="212"/>
      <c r="P4033" s="212"/>
      <c r="Q4033" s="212"/>
      <c r="R4033" s="212"/>
      <c r="S4033" s="212"/>
      <c r="T4033" s="212"/>
      <c r="U4033" s="212"/>
      <c r="V4033" s="212"/>
      <c r="W4033" s="212"/>
      <c r="X4033" s="212"/>
      <c r="Y4033" s="212">
        <v>1369</v>
      </c>
      <c r="Z4033" s="212" t="s">
        <v>354</v>
      </c>
      <c r="AA4033" s="212" t="s">
        <v>355</v>
      </c>
      <c r="AB4033" s="212">
        <v>32571.419000000002</v>
      </c>
      <c r="AC4033" s="212">
        <v>39411.421000000002</v>
      </c>
      <c r="AD4033" s="212">
        <v>0.5</v>
      </c>
      <c r="AE4033" s="212">
        <v>0</v>
      </c>
      <c r="AF4033" s="212">
        <v>0.5</v>
      </c>
      <c r="AG4033" s="212">
        <v>0</v>
      </c>
      <c r="AH4033" s="212">
        <v>16285.71</v>
      </c>
      <c r="AI4033" s="212">
        <v>19705.71</v>
      </c>
      <c r="AJ4033" s="212">
        <v>1</v>
      </c>
      <c r="AK4033" s="212">
        <v>0.5</v>
      </c>
      <c r="AL4033" s="212">
        <v>0</v>
      </c>
      <c r="AM4033">
        <v>1</v>
      </c>
      <c r="AN4033" t="str">
        <f>VLOOKUP(H4033,'Base Art'!$A:$AJ,36,FALSE)</f>
        <v>MOLINO CAÑUELAS S.A.C.I.F.I.A.</v>
      </c>
    </row>
    <row r="4034" spans="1:40" x14ac:dyDescent="0.25">
      <c r="A4034" s="212" t="s">
        <v>7665</v>
      </c>
      <c r="B4034" s="212">
        <v>1</v>
      </c>
      <c r="C4034" s="212" t="s">
        <v>7666</v>
      </c>
      <c r="D4034" s="212" t="s">
        <v>169</v>
      </c>
      <c r="E4034" s="212">
        <v>100</v>
      </c>
      <c r="F4034" s="212" t="s">
        <v>69</v>
      </c>
      <c r="G4034" s="212" t="s">
        <v>702</v>
      </c>
      <c r="H4034" s="212">
        <v>6270</v>
      </c>
      <c r="I4034" s="212" t="s">
        <v>703</v>
      </c>
      <c r="J4034" s="212">
        <v>1450</v>
      </c>
      <c r="K4034" s="212" t="s">
        <v>634</v>
      </c>
      <c r="L4034" s="212" t="s">
        <v>635</v>
      </c>
      <c r="M4034" s="212"/>
      <c r="N4034" s="212"/>
      <c r="O4034" s="212"/>
      <c r="P4034" s="212">
        <v>1077</v>
      </c>
      <c r="Q4034" s="212" t="s">
        <v>636</v>
      </c>
      <c r="R4034" s="212" t="s">
        <v>637</v>
      </c>
      <c r="S4034" s="212"/>
      <c r="T4034" s="212"/>
      <c r="U4034" s="212"/>
      <c r="V4034" s="212"/>
      <c r="W4034" s="212"/>
      <c r="X4034" s="212"/>
      <c r="Y4034" s="212">
        <v>1370</v>
      </c>
      <c r="Z4034" s="212" t="s">
        <v>400</v>
      </c>
      <c r="AA4034" s="212" t="s">
        <v>401</v>
      </c>
      <c r="AB4034" s="212">
        <v>5531.46</v>
      </c>
      <c r="AC4034" s="212">
        <v>6693.067</v>
      </c>
      <c r="AD4034" s="212">
        <v>3</v>
      </c>
      <c r="AE4034" s="212">
        <v>0</v>
      </c>
      <c r="AF4034" s="212">
        <v>3</v>
      </c>
      <c r="AG4034" s="212">
        <v>0</v>
      </c>
      <c r="AH4034" s="212">
        <v>16594.38</v>
      </c>
      <c r="AI4034" s="212">
        <v>20079.2</v>
      </c>
      <c r="AJ4034" s="212">
        <v>0</v>
      </c>
      <c r="AK4034" s="212">
        <v>0</v>
      </c>
      <c r="AL4034" s="212">
        <v>0</v>
      </c>
      <c r="AM4034">
        <v>1</v>
      </c>
      <c r="AN4034" t="str">
        <f>VLOOKUP(H4034,'Base Art'!$A:$AJ,36,FALSE)</f>
        <v>RPB SA</v>
      </c>
    </row>
    <row r="4035" spans="1:40" x14ac:dyDescent="0.25">
      <c r="A4035" s="212" t="s">
        <v>7665</v>
      </c>
      <c r="B4035" s="212">
        <v>1</v>
      </c>
      <c r="C4035" s="212" t="s">
        <v>7666</v>
      </c>
      <c r="D4035" s="212" t="s">
        <v>169</v>
      </c>
      <c r="E4035" s="212">
        <v>100</v>
      </c>
      <c r="F4035" s="212" t="s">
        <v>69</v>
      </c>
      <c r="G4035" s="212" t="s">
        <v>712</v>
      </c>
      <c r="H4035" s="212">
        <v>6493</v>
      </c>
      <c r="I4035" s="212" t="s">
        <v>713</v>
      </c>
      <c r="J4035" s="212">
        <v>1413</v>
      </c>
      <c r="K4035" s="212" t="s">
        <v>334</v>
      </c>
      <c r="L4035" s="212" t="s">
        <v>335</v>
      </c>
      <c r="M4035" s="212"/>
      <c r="N4035" s="212"/>
      <c r="O4035" s="212"/>
      <c r="P4035" s="212">
        <v>1069</v>
      </c>
      <c r="Q4035" s="212" t="s">
        <v>340</v>
      </c>
      <c r="R4035" s="212" t="s">
        <v>341</v>
      </c>
      <c r="S4035" s="212"/>
      <c r="T4035" s="212"/>
      <c r="U4035" s="212"/>
      <c r="V4035" s="212"/>
      <c r="W4035" s="212"/>
      <c r="X4035" s="212"/>
      <c r="Y4035" s="212">
        <v>1374</v>
      </c>
      <c r="Z4035" s="212" t="s">
        <v>336</v>
      </c>
      <c r="AA4035" s="212" t="s">
        <v>337</v>
      </c>
      <c r="AB4035" s="212">
        <v>27878.741999999998</v>
      </c>
      <c r="AC4035" s="212">
        <v>33733.277000000002</v>
      </c>
      <c r="AD4035" s="212">
        <v>0.5</v>
      </c>
      <c r="AE4035" s="212">
        <v>0</v>
      </c>
      <c r="AF4035" s="212">
        <v>0.5</v>
      </c>
      <c r="AG4035" s="212">
        <v>0</v>
      </c>
      <c r="AH4035" s="212">
        <v>13939.37</v>
      </c>
      <c r="AI4035" s="212">
        <v>16866.64</v>
      </c>
      <c r="AJ4035" s="212">
        <v>0</v>
      </c>
      <c r="AK4035" s="212">
        <v>0</v>
      </c>
      <c r="AL4035" s="212">
        <v>0</v>
      </c>
      <c r="AM4035">
        <v>1</v>
      </c>
      <c r="AN4035" t="str">
        <f>VLOOKUP(H4035,'Base Art'!$A:$AJ,36,FALSE)</f>
        <v>ARCOR S.A.I.C.</v>
      </c>
    </row>
    <row r="4036" spans="1:40" x14ac:dyDescent="0.25">
      <c r="A4036" s="212" t="s">
        <v>7665</v>
      </c>
      <c r="B4036" s="212">
        <v>1</v>
      </c>
      <c r="C4036" s="212" t="s">
        <v>7666</v>
      </c>
      <c r="D4036" s="212" t="s">
        <v>169</v>
      </c>
      <c r="E4036" s="212">
        <v>100</v>
      </c>
      <c r="F4036" s="212" t="s">
        <v>69</v>
      </c>
      <c r="G4036" s="212" t="s">
        <v>714</v>
      </c>
      <c r="H4036" s="212">
        <v>6494</v>
      </c>
      <c r="I4036" s="212" t="s">
        <v>715</v>
      </c>
      <c r="J4036" s="212">
        <v>1413</v>
      </c>
      <c r="K4036" s="212" t="s">
        <v>334</v>
      </c>
      <c r="L4036" s="212" t="s">
        <v>335</v>
      </c>
      <c r="M4036" s="212"/>
      <c r="N4036" s="212"/>
      <c r="O4036" s="212"/>
      <c r="P4036" s="212">
        <v>1069</v>
      </c>
      <c r="Q4036" s="212" t="s">
        <v>340</v>
      </c>
      <c r="R4036" s="212" t="s">
        <v>341</v>
      </c>
      <c r="S4036" s="212"/>
      <c r="T4036" s="212"/>
      <c r="U4036" s="212"/>
      <c r="V4036" s="212"/>
      <c r="W4036" s="212"/>
      <c r="X4036" s="212"/>
      <c r="Y4036" s="212">
        <v>1374</v>
      </c>
      <c r="Z4036" s="212" t="s">
        <v>336</v>
      </c>
      <c r="AA4036" s="212" t="s">
        <v>337</v>
      </c>
      <c r="AB4036" s="212">
        <v>27878.741999999998</v>
      </c>
      <c r="AC4036" s="212">
        <v>33733.281999999999</v>
      </c>
      <c r="AD4036" s="212">
        <v>8.3299999999999999E-2</v>
      </c>
      <c r="AE4036" s="212">
        <v>0</v>
      </c>
      <c r="AF4036" s="212">
        <v>8.3299999999999999E-2</v>
      </c>
      <c r="AG4036" s="212">
        <v>0</v>
      </c>
      <c r="AH4036" s="212">
        <v>2323.23</v>
      </c>
      <c r="AI4036" s="212">
        <v>2811.11</v>
      </c>
      <c r="AJ4036" s="212">
        <v>0</v>
      </c>
      <c r="AK4036" s="212">
        <v>0</v>
      </c>
      <c r="AL4036" s="212">
        <v>0</v>
      </c>
      <c r="AM4036">
        <v>1</v>
      </c>
      <c r="AN4036" t="str">
        <f>VLOOKUP(H4036,'Base Art'!$A:$AJ,36,FALSE)</f>
        <v>ARCOR S.A.I.C.</v>
      </c>
    </row>
    <row r="4037" spans="1:40" x14ac:dyDescent="0.25">
      <c r="A4037" s="212" t="s">
        <v>7665</v>
      </c>
      <c r="B4037" s="212">
        <v>1</v>
      </c>
      <c r="C4037" s="212" t="s">
        <v>7666</v>
      </c>
      <c r="D4037" s="212" t="s">
        <v>169</v>
      </c>
      <c r="E4037" s="212">
        <v>100</v>
      </c>
      <c r="F4037" s="212" t="s">
        <v>69</v>
      </c>
      <c r="G4037" s="212" t="s">
        <v>716</v>
      </c>
      <c r="H4037" s="212">
        <v>6501</v>
      </c>
      <c r="I4037" s="212" t="s">
        <v>717</v>
      </c>
      <c r="J4037" s="212">
        <v>1413</v>
      </c>
      <c r="K4037" s="212" t="s">
        <v>334</v>
      </c>
      <c r="L4037" s="212" t="s">
        <v>335</v>
      </c>
      <c r="M4037" s="212"/>
      <c r="N4037" s="212"/>
      <c r="O4037" s="212"/>
      <c r="P4037" s="212">
        <v>1069</v>
      </c>
      <c r="Q4037" s="212" t="s">
        <v>340</v>
      </c>
      <c r="R4037" s="212" t="s">
        <v>341</v>
      </c>
      <c r="S4037" s="212"/>
      <c r="T4037" s="212"/>
      <c r="U4037" s="212"/>
      <c r="V4037" s="212"/>
      <c r="W4037" s="212"/>
      <c r="X4037" s="212"/>
      <c r="Y4037" s="212">
        <v>1374</v>
      </c>
      <c r="Z4037" s="212" t="s">
        <v>336</v>
      </c>
      <c r="AA4037" s="212" t="s">
        <v>337</v>
      </c>
      <c r="AB4037" s="212">
        <v>27878.741999999998</v>
      </c>
      <c r="AC4037" s="212">
        <v>33733.281999999999</v>
      </c>
      <c r="AD4037" s="212">
        <v>0.25</v>
      </c>
      <c r="AE4037" s="212">
        <v>0</v>
      </c>
      <c r="AF4037" s="212">
        <v>0.25</v>
      </c>
      <c r="AG4037" s="212">
        <v>0</v>
      </c>
      <c r="AH4037" s="212">
        <v>6969.69</v>
      </c>
      <c r="AI4037" s="212">
        <v>8433.32</v>
      </c>
      <c r="AJ4037" s="212">
        <v>1</v>
      </c>
      <c r="AK4037" s="212">
        <v>0.25</v>
      </c>
      <c r="AL4037" s="212">
        <v>0</v>
      </c>
      <c r="AM4037">
        <v>1</v>
      </c>
      <c r="AN4037" t="str">
        <f>VLOOKUP(H4037,'Base Art'!$A:$AJ,36,FALSE)</f>
        <v>ARCOR S.A.I.C.</v>
      </c>
    </row>
    <row r="4038" spans="1:40" x14ac:dyDescent="0.25">
      <c r="A4038" s="212" t="s">
        <v>7665</v>
      </c>
      <c r="B4038" s="212">
        <v>1</v>
      </c>
      <c r="C4038" s="212" t="s">
        <v>7666</v>
      </c>
      <c r="D4038" s="212" t="s">
        <v>169</v>
      </c>
      <c r="E4038" s="212">
        <v>100</v>
      </c>
      <c r="F4038" s="212" t="s">
        <v>69</v>
      </c>
      <c r="G4038" s="212" t="s">
        <v>1128</v>
      </c>
      <c r="H4038" s="212">
        <v>6711</v>
      </c>
      <c r="I4038" s="212" t="s">
        <v>1129</v>
      </c>
      <c r="J4038" s="212">
        <v>1419</v>
      </c>
      <c r="K4038" s="212" t="s">
        <v>572</v>
      </c>
      <c r="L4038" s="212" t="s">
        <v>573</v>
      </c>
      <c r="M4038" s="212"/>
      <c r="N4038" s="212"/>
      <c r="O4038" s="212"/>
      <c r="P4038" s="212">
        <v>1333</v>
      </c>
      <c r="Q4038" s="212" t="s">
        <v>1002</v>
      </c>
      <c r="R4038" s="212" t="s">
        <v>1003</v>
      </c>
      <c r="S4038" s="212"/>
      <c r="T4038" s="212"/>
      <c r="U4038" s="212"/>
      <c r="V4038" s="212"/>
      <c r="W4038" s="212"/>
      <c r="X4038" s="212"/>
      <c r="Y4038" s="212">
        <v>1369</v>
      </c>
      <c r="Z4038" s="212" t="s">
        <v>354</v>
      </c>
      <c r="AA4038" s="212" t="s">
        <v>355</v>
      </c>
      <c r="AB4038" s="212">
        <v>20008.521000000001</v>
      </c>
      <c r="AC4038" s="212">
        <v>24210.319</v>
      </c>
      <c r="AD4038" s="212">
        <v>0.16669999999999999</v>
      </c>
      <c r="AE4038" s="212">
        <v>0</v>
      </c>
      <c r="AF4038" s="212">
        <v>0.16669999999999999</v>
      </c>
      <c r="AG4038" s="212">
        <v>0</v>
      </c>
      <c r="AH4038" s="212">
        <v>3334.75</v>
      </c>
      <c r="AI4038" s="212">
        <v>4035.05</v>
      </c>
      <c r="AJ4038" s="212">
        <v>0</v>
      </c>
      <c r="AK4038" s="212">
        <v>0</v>
      </c>
      <c r="AL4038" s="212">
        <v>0</v>
      </c>
      <c r="AM4038">
        <v>1</v>
      </c>
      <c r="AN4038" t="str">
        <f>VLOOKUP(H4038,'Base Art'!$A:$AJ,36,FALSE)</f>
        <v>ARCOR S.A.I.C.</v>
      </c>
    </row>
    <row r="4039" spans="1:40" x14ac:dyDescent="0.25">
      <c r="A4039" s="212" t="s">
        <v>7665</v>
      </c>
      <c r="B4039" s="212">
        <v>1</v>
      </c>
      <c r="C4039" s="212" t="s">
        <v>7666</v>
      </c>
      <c r="D4039" s="212" t="s">
        <v>169</v>
      </c>
      <c r="E4039" s="212">
        <v>100</v>
      </c>
      <c r="F4039" s="212" t="s">
        <v>69</v>
      </c>
      <c r="G4039" s="212" t="s">
        <v>1130</v>
      </c>
      <c r="H4039" s="212">
        <v>6712</v>
      </c>
      <c r="I4039" s="212" t="s">
        <v>1131</v>
      </c>
      <c r="J4039" s="212">
        <v>1419</v>
      </c>
      <c r="K4039" s="212" t="s">
        <v>572</v>
      </c>
      <c r="L4039" s="212" t="s">
        <v>573</v>
      </c>
      <c r="M4039" s="212"/>
      <c r="N4039" s="212"/>
      <c r="O4039" s="212"/>
      <c r="P4039" s="212">
        <v>1333</v>
      </c>
      <c r="Q4039" s="212" t="s">
        <v>1002</v>
      </c>
      <c r="R4039" s="212" t="s">
        <v>1003</v>
      </c>
      <c r="S4039" s="212"/>
      <c r="T4039" s="212"/>
      <c r="U4039" s="212"/>
      <c r="V4039" s="212"/>
      <c r="W4039" s="212"/>
      <c r="X4039" s="212"/>
      <c r="Y4039" s="212">
        <v>1369</v>
      </c>
      <c r="Z4039" s="212" t="s">
        <v>354</v>
      </c>
      <c r="AA4039" s="212" t="s">
        <v>355</v>
      </c>
      <c r="AB4039" s="212">
        <v>20008.521000000001</v>
      </c>
      <c r="AC4039" s="212">
        <v>24210.319</v>
      </c>
      <c r="AD4039" s="212">
        <v>0.16669999999999999</v>
      </c>
      <c r="AE4039" s="212">
        <v>0</v>
      </c>
      <c r="AF4039" s="212">
        <v>0.16669999999999999</v>
      </c>
      <c r="AG4039" s="212">
        <v>0</v>
      </c>
      <c r="AH4039" s="212">
        <v>3334.75</v>
      </c>
      <c r="AI4039" s="212">
        <v>4035.05</v>
      </c>
      <c r="AJ4039" s="212">
        <v>0</v>
      </c>
      <c r="AK4039" s="212">
        <v>0</v>
      </c>
      <c r="AL4039" s="212">
        <v>0</v>
      </c>
      <c r="AM4039">
        <v>1</v>
      </c>
      <c r="AN4039" t="str">
        <f>VLOOKUP(H4039,'Base Art'!$A:$AJ,36,FALSE)</f>
        <v>ARCOR S.A.I.C.</v>
      </c>
    </row>
    <row r="4040" spans="1:40" x14ac:dyDescent="0.25">
      <c r="A4040" s="212" t="s">
        <v>7665</v>
      </c>
      <c r="B4040" s="212">
        <v>1</v>
      </c>
      <c r="C4040" s="212" t="s">
        <v>7666</v>
      </c>
      <c r="D4040" s="212" t="s">
        <v>169</v>
      </c>
      <c r="E4040" s="212">
        <v>100</v>
      </c>
      <c r="F4040" s="212" t="s">
        <v>69</v>
      </c>
      <c r="G4040" s="212" t="s">
        <v>1004</v>
      </c>
      <c r="H4040" s="212">
        <v>6792</v>
      </c>
      <c r="I4040" s="212" t="s">
        <v>1005</v>
      </c>
      <c r="J4040" s="212">
        <v>1419</v>
      </c>
      <c r="K4040" s="212" t="s">
        <v>572</v>
      </c>
      <c r="L4040" s="212" t="s">
        <v>573</v>
      </c>
      <c r="M4040" s="212"/>
      <c r="N4040" s="212"/>
      <c r="O4040" s="212"/>
      <c r="P4040" s="212">
        <v>1333</v>
      </c>
      <c r="Q4040" s="212" t="s">
        <v>1002</v>
      </c>
      <c r="R4040" s="212" t="s">
        <v>1003</v>
      </c>
      <c r="S4040" s="212"/>
      <c r="T4040" s="212"/>
      <c r="U4040" s="212"/>
      <c r="V4040" s="212"/>
      <c r="W4040" s="212"/>
      <c r="X4040" s="212"/>
      <c r="Y4040" s="212">
        <v>1369</v>
      </c>
      <c r="Z4040" s="212" t="s">
        <v>354</v>
      </c>
      <c r="AA4040" s="212" t="s">
        <v>355</v>
      </c>
      <c r="AB4040" s="212">
        <v>20008.521000000001</v>
      </c>
      <c r="AC4040" s="212">
        <v>24210.319</v>
      </c>
      <c r="AD4040" s="212">
        <v>8.3299999999999999E-2</v>
      </c>
      <c r="AE4040" s="212">
        <v>0</v>
      </c>
      <c r="AF4040" s="212">
        <v>8.3299999999999999E-2</v>
      </c>
      <c r="AG4040" s="212">
        <v>0</v>
      </c>
      <c r="AH4040" s="212">
        <v>1667.38</v>
      </c>
      <c r="AI4040" s="212">
        <v>2017.53</v>
      </c>
      <c r="AJ4040" s="212">
        <v>0</v>
      </c>
      <c r="AK4040" s="212">
        <v>0</v>
      </c>
      <c r="AL4040" s="212">
        <v>0</v>
      </c>
      <c r="AM4040">
        <v>1</v>
      </c>
      <c r="AN4040" t="str">
        <f>VLOOKUP(H4040,'Base Art'!$A:$AJ,36,FALSE)</f>
        <v>ARCOR S.A.I.C.</v>
      </c>
    </row>
    <row r="4041" spans="1:40" x14ac:dyDescent="0.25">
      <c r="A4041" s="212" t="s">
        <v>7665</v>
      </c>
      <c r="B4041" s="212">
        <v>1</v>
      </c>
      <c r="C4041" s="212" t="s">
        <v>7666</v>
      </c>
      <c r="D4041" s="212" t="s">
        <v>169</v>
      </c>
      <c r="E4041" s="212">
        <v>100</v>
      </c>
      <c r="F4041" s="212" t="s">
        <v>69</v>
      </c>
      <c r="G4041" s="212" t="s">
        <v>7683</v>
      </c>
      <c r="H4041" s="212">
        <v>6943</v>
      </c>
      <c r="I4041" s="212" t="s">
        <v>3096</v>
      </c>
      <c r="J4041" s="212">
        <v>1192</v>
      </c>
      <c r="K4041" s="212" t="s">
        <v>932</v>
      </c>
      <c r="L4041" s="212" t="s">
        <v>933</v>
      </c>
      <c r="M4041" s="212"/>
      <c r="N4041" s="212"/>
      <c r="O4041" s="212"/>
      <c r="P4041" s="212">
        <v>1112</v>
      </c>
      <c r="Q4041" s="212" t="s">
        <v>1010</v>
      </c>
      <c r="R4041" s="212" t="s">
        <v>1011</v>
      </c>
      <c r="S4041" s="212"/>
      <c r="T4041" s="212"/>
      <c r="U4041" s="212"/>
      <c r="V4041" s="212"/>
      <c r="W4041" s="212"/>
      <c r="X4041" s="212"/>
      <c r="Y4041" s="212">
        <v>1375</v>
      </c>
      <c r="Z4041" s="212" t="s">
        <v>314</v>
      </c>
      <c r="AA4041" s="212" t="s">
        <v>315</v>
      </c>
      <c r="AB4041" s="212">
        <v>25745.99</v>
      </c>
      <c r="AC4041" s="212">
        <v>31152.648000000001</v>
      </c>
      <c r="AD4041" s="212">
        <v>1</v>
      </c>
      <c r="AE4041" s="212">
        <v>0</v>
      </c>
      <c r="AF4041" s="212">
        <v>1</v>
      </c>
      <c r="AG4041" s="212">
        <v>0</v>
      </c>
      <c r="AH4041" s="212">
        <v>25745.99</v>
      </c>
      <c r="AI4041" s="212">
        <v>31152.65</v>
      </c>
      <c r="AJ4041" s="212">
        <v>1</v>
      </c>
      <c r="AK4041" s="212">
        <v>1</v>
      </c>
      <c r="AL4041" s="212">
        <v>0</v>
      </c>
      <c r="AM4041">
        <v>1</v>
      </c>
      <c r="AN4041" t="str">
        <f>VLOOKUP(H4041,'Base Art'!$A:$AJ,36,FALSE)</f>
        <v>NUTRIPET S.A.U.</v>
      </c>
    </row>
    <row r="4042" spans="1:40" x14ac:dyDescent="0.25">
      <c r="A4042" s="212" t="s">
        <v>7665</v>
      </c>
      <c r="B4042" s="212">
        <v>1</v>
      </c>
      <c r="C4042" s="212" t="s">
        <v>7666</v>
      </c>
      <c r="D4042" s="212" t="s">
        <v>169</v>
      </c>
      <c r="E4042" s="212">
        <v>100</v>
      </c>
      <c r="F4042" s="212" t="s">
        <v>69</v>
      </c>
      <c r="G4042" s="212" t="s">
        <v>1136</v>
      </c>
      <c r="H4042" s="212">
        <v>6944</v>
      </c>
      <c r="I4042" s="212" t="s">
        <v>1137</v>
      </c>
      <c r="J4042" s="212">
        <v>1192</v>
      </c>
      <c r="K4042" s="212" t="s">
        <v>932</v>
      </c>
      <c r="L4042" s="212" t="s">
        <v>933</v>
      </c>
      <c r="M4042" s="212"/>
      <c r="N4042" s="212"/>
      <c r="O4042" s="212"/>
      <c r="P4042" s="212">
        <v>1112</v>
      </c>
      <c r="Q4042" s="212" t="s">
        <v>1010</v>
      </c>
      <c r="R4042" s="212" t="s">
        <v>1011</v>
      </c>
      <c r="S4042" s="212"/>
      <c r="T4042" s="212"/>
      <c r="U4042" s="212"/>
      <c r="V4042" s="212"/>
      <c r="W4042" s="212"/>
      <c r="X4042" s="212"/>
      <c r="Y4042" s="212">
        <v>1375</v>
      </c>
      <c r="Z4042" s="212" t="s">
        <v>314</v>
      </c>
      <c r="AA4042" s="212" t="s">
        <v>315</v>
      </c>
      <c r="AB4042" s="212">
        <v>31992.666000000001</v>
      </c>
      <c r="AC4042" s="212">
        <v>38711.125999999997</v>
      </c>
      <c r="AD4042" s="212">
        <v>1</v>
      </c>
      <c r="AE4042" s="212">
        <v>0</v>
      </c>
      <c r="AF4042" s="212">
        <v>1</v>
      </c>
      <c r="AG4042" s="212">
        <v>0</v>
      </c>
      <c r="AH4042" s="212">
        <v>31992.67</v>
      </c>
      <c r="AI4042" s="212">
        <v>38711.129999999997</v>
      </c>
      <c r="AJ4042" s="212">
        <v>1</v>
      </c>
      <c r="AK4042" s="212">
        <v>1</v>
      </c>
      <c r="AL4042" s="212">
        <v>0</v>
      </c>
      <c r="AM4042">
        <v>1</v>
      </c>
      <c r="AN4042" t="str">
        <f>VLOOKUP(H4042,'Base Art'!$A:$AJ,36,FALSE)</f>
        <v>NUTRIPET S.A.U.</v>
      </c>
    </row>
    <row r="4043" spans="1:40" x14ac:dyDescent="0.25">
      <c r="A4043" s="212" t="s">
        <v>7665</v>
      </c>
      <c r="B4043" s="212">
        <v>1</v>
      </c>
      <c r="C4043" s="212" t="s">
        <v>7666</v>
      </c>
      <c r="D4043" s="212" t="s">
        <v>169</v>
      </c>
      <c r="E4043" s="212">
        <v>100</v>
      </c>
      <c r="F4043" s="212" t="s">
        <v>69</v>
      </c>
      <c r="G4043" s="212" t="s">
        <v>1138</v>
      </c>
      <c r="H4043" s="212">
        <v>6954</v>
      </c>
      <c r="I4043" s="212" t="s">
        <v>1139</v>
      </c>
      <c r="J4043" s="212">
        <v>1192</v>
      </c>
      <c r="K4043" s="212" t="s">
        <v>932</v>
      </c>
      <c r="L4043" s="212" t="s">
        <v>933</v>
      </c>
      <c r="M4043" s="212"/>
      <c r="N4043" s="212"/>
      <c r="O4043" s="212"/>
      <c r="P4043" s="212">
        <v>1112</v>
      </c>
      <c r="Q4043" s="212" t="s">
        <v>1010</v>
      </c>
      <c r="R4043" s="212" t="s">
        <v>1011</v>
      </c>
      <c r="S4043" s="212"/>
      <c r="T4043" s="212"/>
      <c r="U4043" s="212"/>
      <c r="V4043" s="212"/>
      <c r="W4043" s="212"/>
      <c r="X4043" s="212"/>
      <c r="Y4043" s="212">
        <v>1375</v>
      </c>
      <c r="Z4043" s="212" t="s">
        <v>314</v>
      </c>
      <c r="AA4043" s="212" t="s">
        <v>315</v>
      </c>
      <c r="AB4043" s="212">
        <v>25284.151000000002</v>
      </c>
      <c r="AC4043" s="212">
        <v>30593.823</v>
      </c>
      <c r="AD4043" s="212">
        <v>1</v>
      </c>
      <c r="AE4043" s="212">
        <v>0</v>
      </c>
      <c r="AF4043" s="212">
        <v>1</v>
      </c>
      <c r="AG4043" s="212">
        <v>0</v>
      </c>
      <c r="AH4043" s="212">
        <v>25284.15</v>
      </c>
      <c r="AI4043" s="212">
        <v>30593.82</v>
      </c>
      <c r="AJ4043" s="212">
        <v>0</v>
      </c>
      <c r="AK4043" s="212">
        <v>0</v>
      </c>
      <c r="AL4043" s="212">
        <v>0</v>
      </c>
      <c r="AM4043">
        <v>1</v>
      </c>
      <c r="AN4043" t="str">
        <f>VLOOKUP(H4043,'Base Art'!$A:$AJ,36,FALSE)</f>
        <v>NUTRIPET S.A.U.</v>
      </c>
    </row>
    <row r="4044" spans="1:40" x14ac:dyDescent="0.25">
      <c r="A4044" s="212" t="s">
        <v>7665</v>
      </c>
      <c r="B4044" s="212">
        <v>1</v>
      </c>
      <c r="C4044" s="212" t="s">
        <v>7666</v>
      </c>
      <c r="D4044" s="212" t="s">
        <v>169</v>
      </c>
      <c r="E4044" s="212">
        <v>100</v>
      </c>
      <c r="F4044" s="212" t="s">
        <v>69</v>
      </c>
      <c r="G4044" s="212" t="s">
        <v>1220</v>
      </c>
      <c r="H4044" s="212">
        <v>6970</v>
      </c>
      <c r="I4044" s="212" t="s">
        <v>1221</v>
      </c>
      <c r="J4044" s="212">
        <v>1257</v>
      </c>
      <c r="K4044" s="212" t="s">
        <v>774</v>
      </c>
      <c r="L4044" s="212" t="s">
        <v>775</v>
      </c>
      <c r="M4044" s="212"/>
      <c r="N4044" s="212"/>
      <c r="O4044" s="212"/>
      <c r="P4044" s="212">
        <v>1114</v>
      </c>
      <c r="Q4044" s="212" t="s">
        <v>1222</v>
      </c>
      <c r="R4044" s="212" t="s">
        <v>1223</v>
      </c>
      <c r="S4044" s="212"/>
      <c r="T4044" s="212"/>
      <c r="U4044" s="212"/>
      <c r="V4044" s="212"/>
      <c r="W4044" s="212"/>
      <c r="X4044" s="212"/>
      <c r="Y4044" s="212">
        <v>1375</v>
      </c>
      <c r="Z4044" s="212" t="s">
        <v>314</v>
      </c>
      <c r="AA4044" s="212" t="s">
        <v>315</v>
      </c>
      <c r="AB4044" s="212">
        <v>18595.781999999999</v>
      </c>
      <c r="AC4044" s="212">
        <v>22500.895</v>
      </c>
      <c r="AD4044" s="212">
        <v>1</v>
      </c>
      <c r="AE4044" s="212">
        <v>0</v>
      </c>
      <c r="AF4044" s="212">
        <v>1</v>
      </c>
      <c r="AG4044" s="212">
        <v>0</v>
      </c>
      <c r="AH4044" s="212">
        <v>18595.78</v>
      </c>
      <c r="AI4044" s="212">
        <v>22500.9</v>
      </c>
      <c r="AJ4044" s="212">
        <v>0</v>
      </c>
      <c r="AK4044" s="212">
        <v>0</v>
      </c>
      <c r="AL4044" s="212">
        <v>0</v>
      </c>
      <c r="AM4044">
        <v>1</v>
      </c>
      <c r="AN4044" t="str">
        <f>VLOOKUP(H4044,'Base Art'!$A:$AJ,36,FALSE)</f>
        <v>NUTRIPET S.A.U.</v>
      </c>
    </row>
    <row r="4045" spans="1:40" x14ac:dyDescent="0.25">
      <c r="A4045" s="212" t="s">
        <v>7665</v>
      </c>
      <c r="B4045" s="212">
        <v>1</v>
      </c>
      <c r="C4045" s="212" t="s">
        <v>7666</v>
      </c>
      <c r="D4045" s="212" t="s">
        <v>169</v>
      </c>
      <c r="E4045" s="212">
        <v>100</v>
      </c>
      <c r="F4045" s="212" t="s">
        <v>69</v>
      </c>
      <c r="G4045" s="212" t="s">
        <v>1280</v>
      </c>
      <c r="H4045" s="212">
        <v>6971</v>
      </c>
      <c r="I4045" s="212" t="s">
        <v>1281</v>
      </c>
      <c r="J4045" s="212">
        <v>1257</v>
      </c>
      <c r="K4045" s="212" t="s">
        <v>774</v>
      </c>
      <c r="L4045" s="212" t="s">
        <v>775</v>
      </c>
      <c r="M4045" s="212"/>
      <c r="N4045" s="212"/>
      <c r="O4045" s="212"/>
      <c r="P4045" s="212">
        <v>1114</v>
      </c>
      <c r="Q4045" s="212" t="s">
        <v>1222</v>
      </c>
      <c r="R4045" s="212" t="s">
        <v>1223</v>
      </c>
      <c r="S4045" s="212"/>
      <c r="T4045" s="212"/>
      <c r="U4045" s="212"/>
      <c r="V4045" s="212"/>
      <c r="W4045" s="212"/>
      <c r="X4045" s="212"/>
      <c r="Y4045" s="212">
        <v>1375</v>
      </c>
      <c r="Z4045" s="212" t="s">
        <v>314</v>
      </c>
      <c r="AA4045" s="212" t="s">
        <v>315</v>
      </c>
      <c r="AB4045" s="212">
        <v>26487.608</v>
      </c>
      <c r="AC4045" s="212">
        <v>32050.006000000001</v>
      </c>
      <c r="AD4045" s="212">
        <v>3</v>
      </c>
      <c r="AE4045" s="212">
        <v>0</v>
      </c>
      <c r="AF4045" s="212">
        <v>3</v>
      </c>
      <c r="AG4045" s="212">
        <v>0</v>
      </c>
      <c r="AH4045" s="212">
        <v>79462.820000000007</v>
      </c>
      <c r="AI4045" s="212">
        <v>96150.02</v>
      </c>
      <c r="AJ4045" s="212">
        <v>1</v>
      </c>
      <c r="AK4045" s="212">
        <v>3</v>
      </c>
      <c r="AL4045" s="212">
        <v>0</v>
      </c>
      <c r="AM4045">
        <v>1</v>
      </c>
      <c r="AN4045" t="str">
        <f>VLOOKUP(H4045,'Base Art'!$A:$AJ,36,FALSE)</f>
        <v>NUTRIPET S.A.U.</v>
      </c>
    </row>
    <row r="4046" spans="1:40" x14ac:dyDescent="0.25">
      <c r="A4046" s="212" t="s">
        <v>7665</v>
      </c>
      <c r="B4046" s="212">
        <v>1</v>
      </c>
      <c r="C4046" s="212" t="s">
        <v>7666</v>
      </c>
      <c r="D4046" s="212" t="s">
        <v>169</v>
      </c>
      <c r="E4046" s="212">
        <v>100</v>
      </c>
      <c r="F4046" s="212" t="s">
        <v>69</v>
      </c>
      <c r="G4046" s="212" t="s">
        <v>1146</v>
      </c>
      <c r="H4046" s="212">
        <v>6978</v>
      </c>
      <c r="I4046" s="212" t="s">
        <v>1147</v>
      </c>
      <c r="J4046" s="212">
        <v>1257</v>
      </c>
      <c r="K4046" s="212" t="s">
        <v>774</v>
      </c>
      <c r="L4046" s="212" t="s">
        <v>775</v>
      </c>
      <c r="M4046" s="212"/>
      <c r="N4046" s="212"/>
      <c r="O4046" s="212"/>
      <c r="P4046" s="212">
        <v>1113</v>
      </c>
      <c r="Q4046" s="212" t="s">
        <v>1144</v>
      </c>
      <c r="R4046" s="212" t="s">
        <v>1145</v>
      </c>
      <c r="S4046" s="212"/>
      <c r="T4046" s="212"/>
      <c r="U4046" s="212"/>
      <c r="V4046" s="212"/>
      <c r="W4046" s="212"/>
      <c r="X4046" s="212"/>
      <c r="Y4046" s="212">
        <v>1375</v>
      </c>
      <c r="Z4046" s="212" t="s">
        <v>314</v>
      </c>
      <c r="AA4046" s="212" t="s">
        <v>315</v>
      </c>
      <c r="AB4046" s="212">
        <v>26547.919999999998</v>
      </c>
      <c r="AC4046" s="212">
        <v>32122.983</v>
      </c>
      <c r="AD4046" s="212">
        <v>1</v>
      </c>
      <c r="AE4046" s="212">
        <v>0</v>
      </c>
      <c r="AF4046" s="212">
        <v>1</v>
      </c>
      <c r="AG4046" s="212">
        <v>0</v>
      </c>
      <c r="AH4046" s="212">
        <v>26547.919999999998</v>
      </c>
      <c r="AI4046" s="212">
        <v>32122.98</v>
      </c>
      <c r="AJ4046" s="212">
        <v>1</v>
      </c>
      <c r="AK4046" s="212">
        <v>1</v>
      </c>
      <c r="AL4046" s="212">
        <v>0</v>
      </c>
      <c r="AM4046">
        <v>1</v>
      </c>
      <c r="AN4046" t="str">
        <f>VLOOKUP(H4046,'Base Art'!$A:$AJ,36,FALSE)</f>
        <v>NUTRIPET S.A.U.</v>
      </c>
    </row>
    <row r="4047" spans="1:40" x14ac:dyDescent="0.25">
      <c r="A4047" s="212" t="s">
        <v>7665</v>
      </c>
      <c r="B4047" s="212">
        <v>1</v>
      </c>
      <c r="C4047" s="212" t="s">
        <v>7666</v>
      </c>
      <c r="D4047" s="212" t="s">
        <v>169</v>
      </c>
      <c r="E4047" s="212">
        <v>100</v>
      </c>
      <c r="F4047" s="212" t="s">
        <v>69</v>
      </c>
      <c r="G4047" s="212" t="s">
        <v>748</v>
      </c>
      <c r="H4047" s="212">
        <v>7230</v>
      </c>
      <c r="I4047" s="212" t="s">
        <v>749</v>
      </c>
      <c r="J4047" s="212">
        <v>1450</v>
      </c>
      <c r="K4047" s="212" t="s">
        <v>634</v>
      </c>
      <c r="L4047" s="212" t="s">
        <v>635</v>
      </c>
      <c r="M4047" s="212"/>
      <c r="N4047" s="212"/>
      <c r="O4047" s="212"/>
      <c r="P4047" s="212">
        <v>1077</v>
      </c>
      <c r="Q4047" s="212" t="s">
        <v>636</v>
      </c>
      <c r="R4047" s="212" t="s">
        <v>637</v>
      </c>
      <c r="S4047" s="212"/>
      <c r="T4047" s="212"/>
      <c r="U4047" s="212"/>
      <c r="V4047" s="212"/>
      <c r="W4047" s="212"/>
      <c r="X4047" s="212"/>
      <c r="Y4047" s="212">
        <v>1370</v>
      </c>
      <c r="Z4047" s="212" t="s">
        <v>400</v>
      </c>
      <c r="AA4047" s="212" t="s">
        <v>401</v>
      </c>
      <c r="AB4047" s="212">
        <v>5970.3919999999998</v>
      </c>
      <c r="AC4047" s="212">
        <v>7224.1750000000002</v>
      </c>
      <c r="AD4047" s="212">
        <v>1.5</v>
      </c>
      <c r="AE4047" s="212">
        <v>0</v>
      </c>
      <c r="AF4047" s="212">
        <v>1.5</v>
      </c>
      <c r="AG4047" s="212">
        <v>0</v>
      </c>
      <c r="AH4047" s="212">
        <v>8955.59</v>
      </c>
      <c r="AI4047" s="212">
        <v>10836.26</v>
      </c>
      <c r="AJ4047" s="212">
        <v>1</v>
      </c>
      <c r="AK4047" s="212">
        <v>1.5</v>
      </c>
      <c r="AL4047" s="212">
        <v>0</v>
      </c>
      <c r="AM4047">
        <v>1</v>
      </c>
      <c r="AN4047" t="str">
        <f>VLOOKUP(H4047,'Base Art'!$A:$AJ,36,FALSE)</f>
        <v>RPB SA</v>
      </c>
    </row>
    <row r="4048" spans="1:40" x14ac:dyDescent="0.25">
      <c r="A4048" s="212" t="s">
        <v>7665</v>
      </c>
      <c r="B4048" s="212">
        <v>1</v>
      </c>
      <c r="C4048" s="212" t="s">
        <v>7666</v>
      </c>
      <c r="D4048" s="212" t="s">
        <v>169</v>
      </c>
      <c r="E4048" s="212">
        <v>100</v>
      </c>
      <c r="F4048" s="212" t="s">
        <v>69</v>
      </c>
      <c r="G4048" s="212" t="s">
        <v>766</v>
      </c>
      <c r="H4048" s="212">
        <v>7243</v>
      </c>
      <c r="I4048" s="212" t="s">
        <v>767</v>
      </c>
      <c r="J4048" s="212">
        <v>1193</v>
      </c>
      <c r="K4048" s="212" t="s">
        <v>506</v>
      </c>
      <c r="L4048" s="212" t="s">
        <v>507</v>
      </c>
      <c r="M4048" s="212"/>
      <c r="N4048" s="212"/>
      <c r="O4048" s="212"/>
      <c r="P4048" s="212">
        <v>1094</v>
      </c>
      <c r="Q4048" s="212" t="s">
        <v>752</v>
      </c>
      <c r="R4048" s="212" t="s">
        <v>753</v>
      </c>
      <c r="S4048" s="212"/>
      <c r="T4048" s="212"/>
      <c r="U4048" s="212"/>
      <c r="V4048" s="212"/>
      <c r="W4048" s="212"/>
      <c r="X4048" s="212"/>
      <c r="Y4048" s="212">
        <v>1375</v>
      </c>
      <c r="Z4048" s="212" t="s">
        <v>314</v>
      </c>
      <c r="AA4048" s="212" t="s">
        <v>315</v>
      </c>
      <c r="AB4048" s="212">
        <v>6688.8360000000002</v>
      </c>
      <c r="AC4048" s="212">
        <v>8093.4920000000002</v>
      </c>
      <c r="AD4048" s="212">
        <v>1</v>
      </c>
      <c r="AE4048" s="212">
        <v>0</v>
      </c>
      <c r="AF4048" s="212">
        <v>1</v>
      </c>
      <c r="AG4048" s="212">
        <v>0</v>
      </c>
      <c r="AH4048" s="212">
        <v>6688.84</v>
      </c>
      <c r="AI4048" s="212">
        <v>8093.49</v>
      </c>
      <c r="AJ4048" s="212">
        <v>1</v>
      </c>
      <c r="AK4048" s="212">
        <v>1</v>
      </c>
      <c r="AL4048" s="212">
        <v>0</v>
      </c>
      <c r="AM4048">
        <v>1</v>
      </c>
      <c r="AN4048" t="str">
        <f>VLOOKUP(H4048,'Base Art'!$A:$AJ,36,FALSE)</f>
        <v>MASTERFOODS ARGENTINA LTD.</v>
      </c>
    </row>
    <row r="4049" spans="1:40" x14ac:dyDescent="0.25">
      <c r="A4049" s="212" t="s">
        <v>7665</v>
      </c>
      <c r="B4049" s="212">
        <v>1</v>
      </c>
      <c r="C4049" s="212" t="s">
        <v>7666</v>
      </c>
      <c r="D4049" s="212" t="s">
        <v>169</v>
      </c>
      <c r="E4049" s="212">
        <v>100</v>
      </c>
      <c r="F4049" s="212" t="s">
        <v>69</v>
      </c>
      <c r="G4049" s="212" t="s">
        <v>1762</v>
      </c>
      <c r="H4049" s="212">
        <v>7511</v>
      </c>
      <c r="I4049" s="212" t="s">
        <v>1763</v>
      </c>
      <c r="J4049" s="212">
        <v>1463</v>
      </c>
      <c r="K4049" s="212" t="s">
        <v>696</v>
      </c>
      <c r="L4049" s="212" t="s">
        <v>697</v>
      </c>
      <c r="M4049" s="212"/>
      <c r="N4049" s="212"/>
      <c r="O4049" s="212"/>
      <c r="P4049" s="212"/>
      <c r="Q4049" s="212"/>
      <c r="R4049" s="212"/>
      <c r="S4049" s="212"/>
      <c r="T4049" s="212"/>
      <c r="U4049" s="212"/>
      <c r="V4049" s="212"/>
      <c r="W4049" s="212"/>
      <c r="X4049" s="212"/>
      <c r="Y4049" s="212">
        <v>1369</v>
      </c>
      <c r="Z4049" s="212" t="s">
        <v>354</v>
      </c>
      <c r="AA4049" s="212" t="s">
        <v>355</v>
      </c>
      <c r="AB4049" s="212">
        <v>6203.375</v>
      </c>
      <c r="AC4049" s="212">
        <v>6854.7290000000003</v>
      </c>
      <c r="AD4049" s="212">
        <v>2</v>
      </c>
      <c r="AE4049" s="212">
        <v>0</v>
      </c>
      <c r="AF4049" s="212">
        <v>2</v>
      </c>
      <c r="AG4049" s="212">
        <v>0</v>
      </c>
      <c r="AH4049" s="212">
        <v>12406.75</v>
      </c>
      <c r="AI4049" s="212">
        <v>13709.46</v>
      </c>
      <c r="AJ4049" s="212">
        <v>0</v>
      </c>
      <c r="AK4049" s="212">
        <v>0</v>
      </c>
      <c r="AL4049" s="212">
        <v>0</v>
      </c>
      <c r="AM4049">
        <v>1</v>
      </c>
      <c r="AN4049" t="str">
        <f>VLOOKUP(H4049,'Base Art'!$A:$AJ,36,FALSE)</f>
        <v>MOLINO CAÑUELAS S.A.C.I.F.I.A.</v>
      </c>
    </row>
    <row r="4050" spans="1:40" x14ac:dyDescent="0.25">
      <c r="A4050" s="212" t="s">
        <v>7665</v>
      </c>
      <c r="B4050" s="212">
        <v>1</v>
      </c>
      <c r="C4050" s="212" t="s">
        <v>7666</v>
      </c>
      <c r="D4050" s="212" t="s">
        <v>169</v>
      </c>
      <c r="E4050" s="212">
        <v>100</v>
      </c>
      <c r="F4050" s="212" t="s">
        <v>69</v>
      </c>
      <c r="G4050" s="212" t="s">
        <v>1434</v>
      </c>
      <c r="H4050" s="212">
        <v>7544</v>
      </c>
      <c r="I4050" s="212" t="s">
        <v>1435</v>
      </c>
      <c r="J4050" s="212"/>
      <c r="K4050" s="212"/>
      <c r="L4050" s="212"/>
      <c r="M4050" s="212"/>
      <c r="N4050" s="212"/>
      <c r="O4050" s="212"/>
      <c r="P4050" s="212"/>
      <c r="Q4050" s="212"/>
      <c r="R4050" s="212"/>
      <c r="S4050" s="212"/>
      <c r="T4050" s="212"/>
      <c r="U4050" s="212"/>
      <c r="V4050" s="212"/>
      <c r="W4050" s="212"/>
      <c r="X4050" s="212"/>
      <c r="Y4050" s="212">
        <v>1372</v>
      </c>
      <c r="Z4050" s="212" t="s">
        <v>346</v>
      </c>
      <c r="AA4050" s="212" t="s">
        <v>347</v>
      </c>
      <c r="AB4050" s="212">
        <v>87120.494999999995</v>
      </c>
      <c r="AC4050" s="212">
        <v>105415.796</v>
      </c>
      <c r="AD4050" s="212">
        <v>8.3299999999999999E-2</v>
      </c>
      <c r="AE4050" s="212">
        <v>0</v>
      </c>
      <c r="AF4050" s="212">
        <v>8.3299999999999999E-2</v>
      </c>
      <c r="AG4050" s="212">
        <v>0</v>
      </c>
      <c r="AH4050" s="212">
        <v>7260.04</v>
      </c>
      <c r="AI4050" s="212">
        <v>8784.65</v>
      </c>
      <c r="AJ4050" s="212">
        <v>0</v>
      </c>
      <c r="AK4050" s="212">
        <v>0</v>
      </c>
      <c r="AL4050" s="212">
        <v>0</v>
      </c>
      <c r="AM4050">
        <v>1</v>
      </c>
      <c r="AN4050" t="str">
        <f>VLOOKUP(H4050,'Base Art'!$A:$AJ,36,FALSE)</f>
        <v>LA DELICIA FELIPE FORT S.A.</v>
      </c>
    </row>
    <row r="4051" spans="1:40" x14ac:dyDescent="0.25">
      <c r="A4051" s="212" t="s">
        <v>7665</v>
      </c>
      <c r="B4051" s="212">
        <v>1</v>
      </c>
      <c r="C4051" s="212" t="s">
        <v>7666</v>
      </c>
      <c r="D4051" s="212" t="s">
        <v>169</v>
      </c>
      <c r="E4051" s="212">
        <v>100</v>
      </c>
      <c r="F4051" s="212" t="s">
        <v>69</v>
      </c>
      <c r="G4051" s="212" t="s">
        <v>1470</v>
      </c>
      <c r="H4051" s="212">
        <v>7682</v>
      </c>
      <c r="I4051" s="212" t="s">
        <v>1471</v>
      </c>
      <c r="J4051" s="212">
        <v>1193</v>
      </c>
      <c r="K4051" s="212" t="s">
        <v>506</v>
      </c>
      <c r="L4051" s="212" t="s">
        <v>507</v>
      </c>
      <c r="M4051" s="212"/>
      <c r="N4051" s="212"/>
      <c r="O4051" s="212"/>
      <c r="P4051" s="212">
        <v>1098</v>
      </c>
      <c r="Q4051" s="212" t="s">
        <v>312</v>
      </c>
      <c r="R4051" s="212" t="s">
        <v>313</v>
      </c>
      <c r="S4051" s="212"/>
      <c r="T4051" s="212"/>
      <c r="U4051" s="212"/>
      <c r="V4051" s="212"/>
      <c r="W4051" s="212"/>
      <c r="X4051" s="212"/>
      <c r="Y4051" s="212">
        <v>1375</v>
      </c>
      <c r="Z4051" s="212" t="s">
        <v>314</v>
      </c>
      <c r="AA4051" s="212" t="s">
        <v>315</v>
      </c>
      <c r="AB4051" s="212">
        <v>53564.7</v>
      </c>
      <c r="AC4051" s="212">
        <v>64813.286999999997</v>
      </c>
      <c r="AD4051" s="212">
        <v>0.16669999999999999</v>
      </c>
      <c r="AE4051" s="212">
        <v>0</v>
      </c>
      <c r="AF4051" s="212">
        <v>0.16669999999999999</v>
      </c>
      <c r="AG4051" s="212">
        <v>0</v>
      </c>
      <c r="AH4051" s="212">
        <v>8927.4500000000007</v>
      </c>
      <c r="AI4051" s="212">
        <v>10802.21</v>
      </c>
      <c r="AJ4051" s="212">
        <v>0</v>
      </c>
      <c r="AK4051" s="212">
        <v>0</v>
      </c>
      <c r="AL4051" s="212">
        <v>0</v>
      </c>
      <c r="AM4051">
        <v>1</v>
      </c>
      <c r="AN4051" t="str">
        <f>VLOOKUP(H4051,'Base Art'!$A:$AJ,36,FALSE)</f>
        <v>MASTERFOODS ARGENTINA LTD.</v>
      </c>
    </row>
    <row r="4052" spans="1:40" x14ac:dyDescent="0.25">
      <c r="A4052" s="212" t="s">
        <v>7665</v>
      </c>
      <c r="B4052" s="212">
        <v>1</v>
      </c>
      <c r="C4052" s="212" t="s">
        <v>7666</v>
      </c>
      <c r="D4052" s="212" t="s">
        <v>169</v>
      </c>
      <c r="E4052" s="212">
        <v>100</v>
      </c>
      <c r="F4052" s="212" t="s">
        <v>69</v>
      </c>
      <c r="G4052" s="212" t="s">
        <v>1018</v>
      </c>
      <c r="H4052" s="212">
        <v>7688</v>
      </c>
      <c r="I4052" s="212" t="s">
        <v>1019</v>
      </c>
      <c r="J4052" s="212">
        <v>1193</v>
      </c>
      <c r="K4052" s="212" t="s">
        <v>506</v>
      </c>
      <c r="L4052" s="212" t="s">
        <v>507</v>
      </c>
      <c r="M4052" s="212"/>
      <c r="N4052" s="212"/>
      <c r="O4052" s="212"/>
      <c r="P4052" s="212">
        <v>1098</v>
      </c>
      <c r="Q4052" s="212" t="s">
        <v>312</v>
      </c>
      <c r="R4052" s="212" t="s">
        <v>313</v>
      </c>
      <c r="S4052" s="212"/>
      <c r="T4052" s="212"/>
      <c r="U4052" s="212"/>
      <c r="V4052" s="212"/>
      <c r="W4052" s="212"/>
      <c r="X4052" s="212"/>
      <c r="Y4052" s="212">
        <v>1375</v>
      </c>
      <c r="Z4052" s="212" t="s">
        <v>314</v>
      </c>
      <c r="AA4052" s="212" t="s">
        <v>315</v>
      </c>
      <c r="AB4052" s="212">
        <v>39812.243999999999</v>
      </c>
      <c r="AC4052" s="212">
        <v>48172.805999999997</v>
      </c>
      <c r="AD4052" s="212">
        <v>0.1</v>
      </c>
      <c r="AE4052" s="212">
        <v>0</v>
      </c>
      <c r="AF4052" s="212">
        <v>0.1</v>
      </c>
      <c r="AG4052" s="212">
        <v>0</v>
      </c>
      <c r="AH4052" s="212">
        <v>3981.22</v>
      </c>
      <c r="AI4052" s="212">
        <v>4817.28</v>
      </c>
      <c r="AJ4052" s="212">
        <v>0</v>
      </c>
      <c r="AK4052" s="212">
        <v>0</v>
      </c>
      <c r="AL4052" s="212">
        <v>0</v>
      </c>
      <c r="AM4052">
        <v>1</v>
      </c>
      <c r="AN4052" t="str">
        <f>VLOOKUP(H4052,'Base Art'!$A:$AJ,36,FALSE)</f>
        <v>MASTERFOODS ARGENTINA LTD.</v>
      </c>
    </row>
    <row r="4053" spans="1:40" x14ac:dyDescent="0.25">
      <c r="A4053" s="212" t="s">
        <v>7665</v>
      </c>
      <c r="B4053" s="212">
        <v>1</v>
      </c>
      <c r="C4053" s="212" t="s">
        <v>7666</v>
      </c>
      <c r="D4053" s="212" t="s">
        <v>169</v>
      </c>
      <c r="E4053" s="212">
        <v>100</v>
      </c>
      <c r="F4053" s="212" t="s">
        <v>69</v>
      </c>
      <c r="G4053" s="212" t="s">
        <v>1346</v>
      </c>
      <c r="H4053" s="212">
        <v>8051</v>
      </c>
      <c r="I4053" s="212" t="s">
        <v>1347</v>
      </c>
      <c r="J4053" s="212">
        <v>1194</v>
      </c>
      <c r="K4053" s="212" t="s">
        <v>310</v>
      </c>
      <c r="L4053" s="212" t="s">
        <v>311</v>
      </c>
      <c r="M4053" s="212"/>
      <c r="N4053" s="212"/>
      <c r="O4053" s="212"/>
      <c r="P4053" s="212"/>
      <c r="Q4053" s="212"/>
      <c r="R4053" s="212"/>
      <c r="S4053" s="212"/>
      <c r="T4053" s="212"/>
      <c r="U4053" s="212"/>
      <c r="V4053" s="212"/>
      <c r="W4053" s="212"/>
      <c r="X4053" s="212"/>
      <c r="Y4053" s="212">
        <v>1375</v>
      </c>
      <c r="Z4053" s="212" t="s">
        <v>314</v>
      </c>
      <c r="AA4053" s="212" t="s">
        <v>315</v>
      </c>
      <c r="AB4053" s="212">
        <v>17867.407999999999</v>
      </c>
      <c r="AC4053" s="212">
        <v>21619.563999999998</v>
      </c>
      <c r="AD4053" s="212">
        <v>1</v>
      </c>
      <c r="AE4053" s="212">
        <v>0</v>
      </c>
      <c r="AF4053" s="212">
        <v>1</v>
      </c>
      <c r="AG4053" s="212">
        <v>0</v>
      </c>
      <c r="AH4053" s="212">
        <v>17867.41</v>
      </c>
      <c r="AI4053" s="212">
        <v>21619.56</v>
      </c>
      <c r="AJ4053" s="212">
        <v>1</v>
      </c>
      <c r="AK4053" s="212">
        <v>1</v>
      </c>
      <c r="AL4053" s="212">
        <v>0</v>
      </c>
      <c r="AM4053">
        <v>1</v>
      </c>
      <c r="AN4053" t="str">
        <f>VLOOKUP(H4053,'Base Art'!$A:$AJ,36,FALSE)</f>
        <v>MASTERFOODS ARGENTINA LTD.</v>
      </c>
    </row>
    <row r="4054" spans="1:40" x14ac:dyDescent="0.25">
      <c r="A4054" s="212" t="s">
        <v>7665</v>
      </c>
      <c r="B4054" s="212">
        <v>1</v>
      </c>
      <c r="C4054" s="212" t="s">
        <v>7666</v>
      </c>
      <c r="D4054" s="212" t="s">
        <v>169</v>
      </c>
      <c r="E4054" s="212">
        <v>100</v>
      </c>
      <c r="F4054" s="212" t="s">
        <v>69</v>
      </c>
      <c r="G4054" s="212" t="s">
        <v>1350</v>
      </c>
      <c r="H4054" s="212">
        <v>8054</v>
      </c>
      <c r="I4054" s="212" t="s">
        <v>1351</v>
      </c>
      <c r="J4054" s="212">
        <v>1194</v>
      </c>
      <c r="K4054" s="212" t="s">
        <v>310</v>
      </c>
      <c r="L4054" s="212" t="s">
        <v>311</v>
      </c>
      <c r="M4054" s="212"/>
      <c r="N4054" s="212"/>
      <c r="O4054" s="212"/>
      <c r="P4054" s="212"/>
      <c r="Q4054" s="212"/>
      <c r="R4054" s="212"/>
      <c r="S4054" s="212"/>
      <c r="T4054" s="212"/>
      <c r="U4054" s="212"/>
      <c r="V4054" s="212"/>
      <c r="W4054" s="212"/>
      <c r="X4054" s="212"/>
      <c r="Y4054" s="212">
        <v>1375</v>
      </c>
      <c r="Z4054" s="212" t="s">
        <v>314</v>
      </c>
      <c r="AA4054" s="212" t="s">
        <v>315</v>
      </c>
      <c r="AB4054" s="212">
        <v>17867.407999999999</v>
      </c>
      <c r="AC4054" s="212">
        <v>21619.563999999998</v>
      </c>
      <c r="AD4054" s="212">
        <v>1</v>
      </c>
      <c r="AE4054" s="212">
        <v>0</v>
      </c>
      <c r="AF4054" s="212">
        <v>1</v>
      </c>
      <c r="AG4054" s="212">
        <v>0</v>
      </c>
      <c r="AH4054" s="212">
        <v>17867.41</v>
      </c>
      <c r="AI4054" s="212">
        <v>21619.56</v>
      </c>
      <c r="AJ4054" s="212">
        <v>0</v>
      </c>
      <c r="AK4054" s="212">
        <v>0</v>
      </c>
      <c r="AL4054" s="212">
        <v>0</v>
      </c>
      <c r="AM4054">
        <v>1</v>
      </c>
      <c r="AN4054" t="str">
        <f>VLOOKUP(H4054,'Base Art'!$A:$AJ,36,FALSE)</f>
        <v>MASTERFOODS ARGENTINA LTD.</v>
      </c>
    </row>
    <row r="4055" spans="1:40" x14ac:dyDescent="0.25">
      <c r="A4055" s="212" t="s">
        <v>7665</v>
      </c>
      <c r="B4055" s="212">
        <v>1</v>
      </c>
      <c r="C4055" s="212" t="s">
        <v>7666</v>
      </c>
      <c r="D4055" s="212" t="s">
        <v>169</v>
      </c>
      <c r="E4055" s="212">
        <v>100</v>
      </c>
      <c r="F4055" s="212" t="s">
        <v>69</v>
      </c>
      <c r="G4055" s="212" t="s">
        <v>1796</v>
      </c>
      <c r="H4055" s="212">
        <v>8223</v>
      </c>
      <c r="I4055" s="212" t="s">
        <v>1797</v>
      </c>
      <c r="J4055" s="212">
        <v>1479</v>
      </c>
      <c r="K4055" s="212" t="s">
        <v>1798</v>
      </c>
      <c r="L4055" s="212" t="s">
        <v>1799</v>
      </c>
      <c r="M4055" s="212"/>
      <c r="N4055" s="212"/>
      <c r="O4055" s="212"/>
      <c r="P4055" s="212">
        <v>1143</v>
      </c>
      <c r="Q4055" s="212" t="s">
        <v>1800</v>
      </c>
      <c r="R4055" s="212" t="s">
        <v>1801</v>
      </c>
      <c r="S4055" s="212"/>
      <c r="T4055" s="212"/>
      <c r="U4055" s="212"/>
      <c r="V4055" s="212"/>
      <c r="W4055" s="212"/>
      <c r="X4055" s="212"/>
      <c r="Y4055" s="212">
        <v>1373</v>
      </c>
      <c r="Z4055" s="212" t="s">
        <v>386</v>
      </c>
      <c r="AA4055" s="212" t="s">
        <v>387</v>
      </c>
      <c r="AB4055" s="212">
        <v>29026.383999999998</v>
      </c>
      <c r="AC4055" s="212">
        <v>35121.928</v>
      </c>
      <c r="AD4055" s="212">
        <v>0.875</v>
      </c>
      <c r="AE4055" s="212">
        <v>0</v>
      </c>
      <c r="AF4055" s="212">
        <v>0.875</v>
      </c>
      <c r="AG4055" s="212">
        <v>0</v>
      </c>
      <c r="AH4055" s="212">
        <v>25398.09</v>
      </c>
      <c r="AI4055" s="212">
        <v>30731.69</v>
      </c>
      <c r="AJ4055" s="212">
        <v>1</v>
      </c>
      <c r="AK4055" s="212">
        <v>0.88</v>
      </c>
      <c r="AL4055" s="212">
        <v>0</v>
      </c>
      <c r="AM4055">
        <v>1</v>
      </c>
      <c r="AN4055" t="str">
        <f>VLOOKUP(H4055,'Base Art'!$A:$AJ,36,FALSE)</f>
        <v>ESTABLECIM. MODELO LAS COLONIAS S.A</v>
      </c>
    </row>
    <row r="4056" spans="1:40" x14ac:dyDescent="0.25">
      <c r="A4056" s="212" t="s">
        <v>7665</v>
      </c>
      <c r="B4056" s="212">
        <v>1</v>
      </c>
      <c r="C4056" s="212" t="s">
        <v>7666</v>
      </c>
      <c r="D4056" s="212" t="s">
        <v>169</v>
      </c>
      <c r="E4056" s="212">
        <v>100</v>
      </c>
      <c r="F4056" s="212" t="s">
        <v>69</v>
      </c>
      <c r="G4056" s="212" t="s">
        <v>1288</v>
      </c>
      <c r="H4056" s="212">
        <v>8295</v>
      </c>
      <c r="I4056" s="212" t="s">
        <v>1289</v>
      </c>
      <c r="J4056" s="212">
        <v>1164</v>
      </c>
      <c r="K4056" s="212" t="s">
        <v>804</v>
      </c>
      <c r="L4056" s="212" t="s">
        <v>805</v>
      </c>
      <c r="M4056" s="212"/>
      <c r="N4056" s="212"/>
      <c r="O4056" s="212"/>
      <c r="P4056" s="212"/>
      <c r="Q4056" s="212"/>
      <c r="R4056" s="212"/>
      <c r="S4056" s="212"/>
      <c r="T4056" s="212"/>
      <c r="U4056" s="212"/>
      <c r="V4056" s="212"/>
      <c r="W4056" s="212"/>
      <c r="X4056" s="212"/>
      <c r="Y4056" s="212">
        <v>1373</v>
      </c>
      <c r="Z4056" s="212" t="s">
        <v>386</v>
      </c>
      <c r="AA4056" s="212" t="s">
        <v>387</v>
      </c>
      <c r="AB4056" s="212">
        <v>18015.516</v>
      </c>
      <c r="AC4056" s="212">
        <v>21798.78</v>
      </c>
      <c r="AD4056" s="212">
        <v>0.16669999999999999</v>
      </c>
      <c r="AE4056" s="212">
        <v>0</v>
      </c>
      <c r="AF4056" s="212">
        <v>0.16669999999999999</v>
      </c>
      <c r="AG4056" s="212">
        <v>0</v>
      </c>
      <c r="AH4056" s="212">
        <v>3002.59</v>
      </c>
      <c r="AI4056" s="212">
        <v>3633.13</v>
      </c>
      <c r="AJ4056" s="212">
        <v>0</v>
      </c>
      <c r="AK4056" s="212">
        <v>0</v>
      </c>
      <c r="AL4056" s="212">
        <v>0</v>
      </c>
      <c r="AM4056">
        <v>1</v>
      </c>
      <c r="AN4056" t="str">
        <f>VLOOKUP(H4056,'Base Art'!$A:$AJ,36,FALSE)</f>
        <v>ARCOR S.A.I.C.</v>
      </c>
    </row>
    <row r="4057" spans="1:40" x14ac:dyDescent="0.25">
      <c r="A4057" s="212" t="s">
        <v>7665</v>
      </c>
      <c r="B4057" s="212">
        <v>1</v>
      </c>
      <c r="C4057" s="212" t="s">
        <v>7666</v>
      </c>
      <c r="D4057" s="212" t="s">
        <v>169</v>
      </c>
      <c r="E4057" s="212">
        <v>100</v>
      </c>
      <c r="F4057" s="212" t="s">
        <v>69</v>
      </c>
      <c r="G4057" s="212" t="s">
        <v>1424</v>
      </c>
      <c r="H4057" s="212">
        <v>8338</v>
      </c>
      <c r="I4057" s="212" t="s">
        <v>1425</v>
      </c>
      <c r="J4057" s="212">
        <v>1419</v>
      </c>
      <c r="K4057" s="212" t="s">
        <v>572</v>
      </c>
      <c r="L4057" s="212" t="s">
        <v>573</v>
      </c>
      <c r="M4057" s="212"/>
      <c r="N4057" s="212"/>
      <c r="O4057" s="212"/>
      <c r="P4057" s="212"/>
      <c r="Q4057" s="212"/>
      <c r="R4057" s="212"/>
      <c r="S4057" s="212"/>
      <c r="T4057" s="212"/>
      <c r="U4057" s="212"/>
      <c r="V4057" s="212"/>
      <c r="W4057" s="212"/>
      <c r="X4057" s="212"/>
      <c r="Y4057" s="212">
        <v>1369</v>
      </c>
      <c r="Z4057" s="212" t="s">
        <v>354</v>
      </c>
      <c r="AA4057" s="212" t="s">
        <v>355</v>
      </c>
      <c r="AB4057" s="212">
        <v>19779.537</v>
      </c>
      <c r="AC4057" s="212">
        <v>23933.253000000001</v>
      </c>
      <c r="AD4057" s="212">
        <v>0.1</v>
      </c>
      <c r="AE4057" s="212">
        <v>0</v>
      </c>
      <c r="AF4057" s="212">
        <v>0.1</v>
      </c>
      <c r="AG4057" s="212">
        <v>0</v>
      </c>
      <c r="AH4057" s="212">
        <v>1977.95</v>
      </c>
      <c r="AI4057" s="212">
        <v>2393.33</v>
      </c>
      <c r="AJ4057" s="212">
        <v>0</v>
      </c>
      <c r="AK4057" s="212">
        <v>0</v>
      </c>
      <c r="AL4057" s="212">
        <v>0</v>
      </c>
      <c r="AM4057">
        <v>1</v>
      </c>
      <c r="AN4057" t="str">
        <f>VLOOKUP(H4057,'Base Art'!$A:$AJ,36,FALSE)</f>
        <v>ARCOR S.A.I.C.</v>
      </c>
    </row>
    <row r="4058" spans="1:40" x14ac:dyDescent="0.25">
      <c r="A4058" s="212" t="s">
        <v>7665</v>
      </c>
      <c r="B4058" s="212">
        <v>1</v>
      </c>
      <c r="C4058" s="212" t="s">
        <v>7666</v>
      </c>
      <c r="D4058" s="212" t="s">
        <v>169</v>
      </c>
      <c r="E4058" s="212">
        <v>100</v>
      </c>
      <c r="F4058" s="212" t="s">
        <v>69</v>
      </c>
      <c r="G4058" s="212" t="s">
        <v>1476</v>
      </c>
      <c r="H4058" s="212">
        <v>8376</v>
      </c>
      <c r="I4058" s="212" t="s">
        <v>1477</v>
      </c>
      <c r="J4058" s="212">
        <v>1010</v>
      </c>
      <c r="K4058" s="212" t="s">
        <v>1396</v>
      </c>
      <c r="L4058" s="212" t="s">
        <v>1397</v>
      </c>
      <c r="M4058" s="212"/>
      <c r="N4058" s="212"/>
      <c r="O4058" s="212"/>
      <c r="P4058" s="212">
        <v>1061</v>
      </c>
      <c r="Q4058" s="212" t="s">
        <v>1478</v>
      </c>
      <c r="R4058" s="212" t="s">
        <v>1479</v>
      </c>
      <c r="S4058" s="212"/>
      <c r="T4058" s="212"/>
      <c r="U4058" s="212"/>
      <c r="V4058" s="212"/>
      <c r="W4058" s="212"/>
      <c r="X4058" s="212"/>
      <c r="Y4058" s="212">
        <v>1373</v>
      </c>
      <c r="Z4058" s="212" t="s">
        <v>386</v>
      </c>
      <c r="AA4058" s="212" t="s">
        <v>387</v>
      </c>
      <c r="AB4058" s="212">
        <v>41563.536999999997</v>
      </c>
      <c r="AC4058" s="212">
        <v>50291.883999999998</v>
      </c>
      <c r="AD4058" s="212">
        <v>8.3299999999999999E-2</v>
      </c>
      <c r="AE4058" s="212">
        <v>0</v>
      </c>
      <c r="AF4058" s="212">
        <v>8.3299999999999999E-2</v>
      </c>
      <c r="AG4058" s="212">
        <v>0</v>
      </c>
      <c r="AH4058" s="212">
        <v>3463.63</v>
      </c>
      <c r="AI4058" s="212">
        <v>4190.99</v>
      </c>
      <c r="AJ4058" s="212">
        <v>0</v>
      </c>
      <c r="AK4058" s="212">
        <v>0</v>
      </c>
      <c r="AL4058" s="212">
        <v>0</v>
      </c>
      <c r="AM4058">
        <v>1</v>
      </c>
      <c r="AN4058" t="str">
        <f>VLOOKUP(H4058,'Base Art'!$A:$AJ,36,FALSE)</f>
        <v>EST. LAS MARIAS S.A.C.I.F.A.</v>
      </c>
    </row>
    <row r="4059" spans="1:40" x14ac:dyDescent="0.25">
      <c r="A4059" s="212" t="s">
        <v>7665</v>
      </c>
      <c r="B4059" s="212">
        <v>1</v>
      </c>
      <c r="C4059" s="212" t="s">
        <v>7666</v>
      </c>
      <c r="D4059" s="212" t="s">
        <v>169</v>
      </c>
      <c r="E4059" s="212">
        <v>100</v>
      </c>
      <c r="F4059" s="212" t="s">
        <v>69</v>
      </c>
      <c r="G4059" s="212" t="s">
        <v>1170</v>
      </c>
      <c r="H4059" s="212">
        <v>8394</v>
      </c>
      <c r="I4059" s="212" t="s">
        <v>1171</v>
      </c>
      <c r="J4059" s="212">
        <v>1193</v>
      </c>
      <c r="K4059" s="212" t="s">
        <v>506</v>
      </c>
      <c r="L4059" s="212" t="s">
        <v>507</v>
      </c>
      <c r="M4059" s="212"/>
      <c r="N4059" s="212"/>
      <c r="O4059" s="212"/>
      <c r="P4059" s="212">
        <v>1107</v>
      </c>
      <c r="Q4059" s="212" t="s">
        <v>1158</v>
      </c>
      <c r="R4059" s="212" t="s">
        <v>1159</v>
      </c>
      <c r="S4059" s="212"/>
      <c r="T4059" s="212"/>
      <c r="U4059" s="212"/>
      <c r="V4059" s="212"/>
      <c r="W4059" s="212"/>
      <c r="X4059" s="212"/>
      <c r="Y4059" s="212">
        <v>1375</v>
      </c>
      <c r="Z4059" s="212" t="s">
        <v>314</v>
      </c>
      <c r="AA4059" s="212" t="s">
        <v>315</v>
      </c>
      <c r="AB4059" s="212">
        <v>31910.591</v>
      </c>
      <c r="AC4059" s="212">
        <v>38611.815000000002</v>
      </c>
      <c r="AD4059" s="212">
        <v>1</v>
      </c>
      <c r="AE4059" s="212">
        <v>0</v>
      </c>
      <c r="AF4059" s="212">
        <v>1</v>
      </c>
      <c r="AG4059" s="212">
        <v>0</v>
      </c>
      <c r="AH4059" s="212">
        <v>31910.59</v>
      </c>
      <c r="AI4059" s="212">
        <v>38611.81</v>
      </c>
      <c r="AJ4059" s="212">
        <v>0</v>
      </c>
      <c r="AK4059" s="212">
        <v>0</v>
      </c>
      <c r="AL4059" s="212">
        <v>0</v>
      </c>
      <c r="AM4059">
        <v>1</v>
      </c>
      <c r="AN4059" t="str">
        <f>VLOOKUP(H4059,'Base Art'!$A:$AJ,36,FALSE)</f>
        <v>MASTERFOODS ARGENTINA LTD.</v>
      </c>
    </row>
    <row r="4060" spans="1:40" x14ac:dyDescent="0.25">
      <c r="A4060" s="212" t="s">
        <v>7665</v>
      </c>
      <c r="B4060" s="212">
        <v>1</v>
      </c>
      <c r="C4060" s="212" t="s">
        <v>7666</v>
      </c>
      <c r="D4060" s="212" t="s">
        <v>169</v>
      </c>
      <c r="E4060" s="212">
        <v>100</v>
      </c>
      <c r="F4060" s="212" t="s">
        <v>69</v>
      </c>
      <c r="G4060" s="212" t="s">
        <v>1022</v>
      </c>
      <c r="H4060" s="212">
        <v>8407</v>
      </c>
      <c r="I4060" s="212" t="s">
        <v>1023</v>
      </c>
      <c r="J4060" s="212">
        <v>1006</v>
      </c>
      <c r="K4060" s="212" t="s">
        <v>350</v>
      </c>
      <c r="L4060" s="212" t="s">
        <v>351</v>
      </c>
      <c r="M4060" s="212"/>
      <c r="N4060" s="212"/>
      <c r="O4060" s="212"/>
      <c r="P4060" s="212">
        <v>1004</v>
      </c>
      <c r="Q4060" s="212" t="s">
        <v>352</v>
      </c>
      <c r="R4060" s="212" t="s">
        <v>353</v>
      </c>
      <c r="S4060" s="212"/>
      <c r="T4060" s="212"/>
      <c r="U4060" s="212"/>
      <c r="V4060" s="212"/>
      <c r="W4060" s="212"/>
      <c r="X4060" s="212"/>
      <c r="Y4060" s="212">
        <v>1369</v>
      </c>
      <c r="Z4060" s="212" t="s">
        <v>354</v>
      </c>
      <c r="AA4060" s="212" t="s">
        <v>355</v>
      </c>
      <c r="AB4060" s="212">
        <v>13301.204</v>
      </c>
      <c r="AC4060" s="212">
        <v>16094.456</v>
      </c>
      <c r="AD4060" s="212">
        <v>0.75</v>
      </c>
      <c r="AE4060" s="212">
        <v>0</v>
      </c>
      <c r="AF4060" s="212">
        <v>0.75</v>
      </c>
      <c r="AG4060" s="212">
        <v>0</v>
      </c>
      <c r="AH4060" s="212">
        <v>9975.9</v>
      </c>
      <c r="AI4060" s="212">
        <v>12070.84</v>
      </c>
      <c r="AJ4060" s="212">
        <v>0</v>
      </c>
      <c r="AK4060" s="212">
        <v>0</v>
      </c>
      <c r="AL4060" s="212">
        <v>0</v>
      </c>
      <c r="AM4060">
        <v>1</v>
      </c>
      <c r="AN4060" t="str">
        <f>VLOOKUP(H4060,'Base Art'!$A:$AJ,36,FALSE)</f>
        <v>EST. LAS MARIAS S.A.C.I.F.A.</v>
      </c>
    </row>
    <row r="4061" spans="1:40" x14ac:dyDescent="0.25">
      <c r="A4061" s="212" t="s">
        <v>7665</v>
      </c>
      <c r="B4061" s="212">
        <v>1</v>
      </c>
      <c r="C4061" s="212" t="s">
        <v>7666</v>
      </c>
      <c r="D4061" s="212" t="s">
        <v>169</v>
      </c>
      <c r="E4061" s="212">
        <v>100</v>
      </c>
      <c r="F4061" s="212" t="s">
        <v>69</v>
      </c>
      <c r="G4061" s="212" t="s">
        <v>1438</v>
      </c>
      <c r="H4061" s="212">
        <v>8409</v>
      </c>
      <c r="I4061" s="212" t="s">
        <v>1439</v>
      </c>
      <c r="J4061" s="212">
        <v>1008</v>
      </c>
      <c r="K4061" s="212" t="s">
        <v>588</v>
      </c>
      <c r="L4061" s="212" t="s">
        <v>589</v>
      </c>
      <c r="M4061" s="212"/>
      <c r="N4061" s="212"/>
      <c r="O4061" s="212"/>
      <c r="P4061" s="212">
        <v>1004</v>
      </c>
      <c r="Q4061" s="212" t="s">
        <v>352</v>
      </c>
      <c r="R4061" s="212" t="s">
        <v>353</v>
      </c>
      <c r="S4061" s="212"/>
      <c r="T4061" s="212"/>
      <c r="U4061" s="212"/>
      <c r="V4061" s="212"/>
      <c r="W4061" s="212"/>
      <c r="X4061" s="212"/>
      <c r="Y4061" s="212">
        <v>1369</v>
      </c>
      <c r="Z4061" s="212" t="s">
        <v>354</v>
      </c>
      <c r="AA4061" s="212" t="s">
        <v>355</v>
      </c>
      <c r="AB4061" s="212">
        <v>8691.0740000000005</v>
      </c>
      <c r="AC4061" s="212">
        <v>10516.194</v>
      </c>
      <c r="AD4061" s="212">
        <v>0.2</v>
      </c>
      <c r="AE4061" s="212">
        <v>0</v>
      </c>
      <c r="AF4061" s="212">
        <v>0.2</v>
      </c>
      <c r="AG4061" s="212">
        <v>0</v>
      </c>
      <c r="AH4061" s="212">
        <v>1738.21</v>
      </c>
      <c r="AI4061" s="212">
        <v>2103.2399999999998</v>
      </c>
      <c r="AJ4061" s="212">
        <v>0</v>
      </c>
      <c r="AK4061" s="212">
        <v>0</v>
      </c>
      <c r="AL4061" s="212">
        <v>0</v>
      </c>
      <c r="AM4061">
        <v>1</v>
      </c>
      <c r="AN4061" t="str">
        <f>VLOOKUP(H4061,'Base Art'!$A:$AJ,36,FALSE)</f>
        <v>EST. LAS MARIAS S.A.C.I.F.A.</v>
      </c>
    </row>
    <row r="4062" spans="1:40" x14ac:dyDescent="0.25">
      <c r="A4062" s="212" t="s">
        <v>7665</v>
      </c>
      <c r="B4062" s="212">
        <v>1</v>
      </c>
      <c r="C4062" s="212" t="s">
        <v>7666</v>
      </c>
      <c r="D4062" s="212" t="s">
        <v>169</v>
      </c>
      <c r="E4062" s="212">
        <v>100</v>
      </c>
      <c r="F4062" s="212" t="s">
        <v>69</v>
      </c>
      <c r="G4062" s="212" t="s">
        <v>836</v>
      </c>
      <c r="H4062" s="212">
        <v>8494</v>
      </c>
      <c r="I4062" s="212" t="s">
        <v>837</v>
      </c>
      <c r="J4062" s="212">
        <v>1397</v>
      </c>
      <c r="K4062" s="212" t="s">
        <v>838</v>
      </c>
      <c r="L4062" s="212" t="s">
        <v>839</v>
      </c>
      <c r="M4062" s="212"/>
      <c r="N4062" s="212"/>
      <c r="O4062" s="212"/>
      <c r="P4062" s="212"/>
      <c r="Q4062" s="212"/>
      <c r="R4062" s="212"/>
      <c r="S4062" s="212"/>
      <c r="T4062" s="212"/>
      <c r="U4062" s="212"/>
      <c r="V4062" s="212"/>
      <c r="W4062" s="212"/>
      <c r="X4062" s="212"/>
      <c r="Y4062" s="212">
        <v>1369</v>
      </c>
      <c r="Z4062" s="212" t="s">
        <v>354</v>
      </c>
      <c r="AA4062" s="212" t="s">
        <v>355</v>
      </c>
      <c r="AB4062" s="212">
        <v>11014.121999999999</v>
      </c>
      <c r="AC4062" s="212">
        <v>13327.087</v>
      </c>
      <c r="AD4062" s="212">
        <v>1</v>
      </c>
      <c r="AE4062" s="212">
        <v>0</v>
      </c>
      <c r="AF4062" s="212">
        <v>1</v>
      </c>
      <c r="AG4062" s="212">
        <v>0</v>
      </c>
      <c r="AH4062" s="212">
        <v>11014.12</v>
      </c>
      <c r="AI4062" s="212">
        <v>13327.09</v>
      </c>
      <c r="AJ4062" s="212">
        <v>0</v>
      </c>
      <c r="AK4062" s="212">
        <v>0</v>
      </c>
      <c r="AL4062" s="212">
        <v>0</v>
      </c>
      <c r="AM4062">
        <v>1</v>
      </c>
      <c r="AN4062" t="str">
        <f>VLOOKUP(H4062,'Base Art'!$A:$AJ,36,FALSE)</f>
        <v>EST. LAS MARIAS S.A.C.I.F.A.</v>
      </c>
    </row>
    <row r="4063" spans="1:40" x14ac:dyDescent="0.25">
      <c r="A4063" s="212" t="s">
        <v>7665</v>
      </c>
      <c r="B4063" s="212">
        <v>1</v>
      </c>
      <c r="C4063" s="212" t="s">
        <v>7666</v>
      </c>
      <c r="D4063" s="212" t="s">
        <v>169</v>
      </c>
      <c r="E4063" s="212">
        <v>100</v>
      </c>
      <c r="F4063" s="212" t="s">
        <v>69</v>
      </c>
      <c r="G4063" s="212" t="s">
        <v>1172</v>
      </c>
      <c r="H4063" s="212">
        <v>8495</v>
      </c>
      <c r="I4063" s="212" t="s">
        <v>1173</v>
      </c>
      <c r="J4063" s="212">
        <v>1397</v>
      </c>
      <c r="K4063" s="212" t="s">
        <v>838</v>
      </c>
      <c r="L4063" s="212" t="s">
        <v>839</v>
      </c>
      <c r="M4063" s="212"/>
      <c r="N4063" s="212"/>
      <c r="O4063" s="212"/>
      <c r="P4063" s="212"/>
      <c r="Q4063" s="212"/>
      <c r="R4063" s="212"/>
      <c r="S4063" s="212"/>
      <c r="T4063" s="212"/>
      <c r="U4063" s="212"/>
      <c r="V4063" s="212"/>
      <c r="W4063" s="212"/>
      <c r="X4063" s="212"/>
      <c r="Y4063" s="212">
        <v>1369</v>
      </c>
      <c r="Z4063" s="212" t="s">
        <v>354</v>
      </c>
      <c r="AA4063" s="212" t="s">
        <v>355</v>
      </c>
      <c r="AB4063" s="212">
        <v>5196.4489999999996</v>
      </c>
      <c r="AC4063" s="212">
        <v>6287.7039999999997</v>
      </c>
      <c r="AD4063" s="212">
        <v>1.4</v>
      </c>
      <c r="AE4063" s="212">
        <v>0</v>
      </c>
      <c r="AF4063" s="212">
        <v>1.4</v>
      </c>
      <c r="AG4063" s="212">
        <v>0</v>
      </c>
      <c r="AH4063" s="212">
        <v>7275.03</v>
      </c>
      <c r="AI4063" s="212">
        <v>8802.7900000000009</v>
      </c>
      <c r="AJ4063" s="212">
        <v>1</v>
      </c>
      <c r="AK4063" s="212">
        <v>1.4</v>
      </c>
      <c r="AL4063" s="212">
        <v>0</v>
      </c>
      <c r="AM4063">
        <v>1</v>
      </c>
      <c r="AN4063" t="str">
        <f>VLOOKUP(H4063,'Base Art'!$A:$AJ,36,FALSE)</f>
        <v>EST. LAS MARIAS S.A.C.I.F.A.</v>
      </c>
    </row>
    <row r="4064" spans="1:40" x14ac:dyDescent="0.25">
      <c r="A4064" s="212" t="s">
        <v>7665</v>
      </c>
      <c r="B4064" s="212">
        <v>1</v>
      </c>
      <c r="C4064" s="212" t="s">
        <v>7666</v>
      </c>
      <c r="D4064" s="212" t="s">
        <v>169</v>
      </c>
      <c r="E4064" s="212">
        <v>100</v>
      </c>
      <c r="F4064" s="212" t="s">
        <v>69</v>
      </c>
      <c r="G4064" s="212" t="s">
        <v>1768</v>
      </c>
      <c r="H4064" s="212">
        <v>8557</v>
      </c>
      <c r="I4064" s="212" t="s">
        <v>1769</v>
      </c>
      <c r="J4064" s="212"/>
      <c r="K4064" s="212"/>
      <c r="L4064" s="212"/>
      <c r="M4064" s="212"/>
      <c r="N4064" s="212"/>
      <c r="O4064" s="212"/>
      <c r="P4064" s="212">
        <v>1328</v>
      </c>
      <c r="Q4064" s="212" t="s">
        <v>770</v>
      </c>
      <c r="R4064" s="212" t="s">
        <v>771</v>
      </c>
      <c r="S4064" s="212"/>
      <c r="T4064" s="212"/>
      <c r="U4064" s="212"/>
      <c r="V4064" s="212"/>
      <c r="W4064" s="212"/>
      <c r="X4064" s="212"/>
      <c r="Y4064" s="212">
        <v>1376</v>
      </c>
      <c r="Z4064" s="212" t="s">
        <v>320</v>
      </c>
      <c r="AA4064" s="212" t="s">
        <v>321</v>
      </c>
      <c r="AB4064" s="212">
        <v>1725817.8</v>
      </c>
      <c r="AC4064" s="212">
        <v>2088239.58</v>
      </c>
      <c r="AD4064" s="212">
        <v>0.02</v>
      </c>
      <c r="AE4064" s="212">
        <v>0</v>
      </c>
      <c r="AF4064" s="212">
        <v>0.02</v>
      </c>
      <c r="AG4064" s="212">
        <v>0</v>
      </c>
      <c r="AH4064" s="212">
        <v>34516.36</v>
      </c>
      <c r="AI4064" s="212">
        <v>41764.79</v>
      </c>
      <c r="AJ4064" s="212">
        <v>0</v>
      </c>
      <c r="AK4064" s="212">
        <v>0</v>
      </c>
      <c r="AL4064" s="212">
        <v>0</v>
      </c>
      <c r="AM4064">
        <v>1</v>
      </c>
      <c r="AN4064" t="str">
        <f>VLOOKUP(H4064,'Base Art'!$A:$AJ,36,FALSE)</f>
        <v>TABACALERA SARANDI S.A</v>
      </c>
    </row>
    <row r="4065" spans="1:40" x14ac:dyDescent="0.25">
      <c r="A4065" s="212" t="s">
        <v>7665</v>
      </c>
      <c r="B4065" s="212">
        <v>1</v>
      </c>
      <c r="C4065" s="212" t="s">
        <v>7666</v>
      </c>
      <c r="D4065" s="212" t="s">
        <v>169</v>
      </c>
      <c r="E4065" s="212">
        <v>100</v>
      </c>
      <c r="F4065" s="212" t="s">
        <v>69</v>
      </c>
      <c r="G4065" s="212" t="s">
        <v>840</v>
      </c>
      <c r="H4065" s="212">
        <v>8575</v>
      </c>
      <c r="I4065" s="212" t="s">
        <v>841</v>
      </c>
      <c r="J4065" s="212">
        <v>1430</v>
      </c>
      <c r="K4065" s="212" t="s">
        <v>420</v>
      </c>
      <c r="L4065" s="212" t="s">
        <v>421</v>
      </c>
      <c r="M4065" s="212"/>
      <c r="N4065" s="212"/>
      <c r="O4065" s="212"/>
      <c r="P4065" s="212"/>
      <c r="Q4065" s="212"/>
      <c r="R4065" s="212"/>
      <c r="S4065" s="212"/>
      <c r="T4065" s="212"/>
      <c r="U4065" s="212"/>
      <c r="V4065" s="212"/>
      <c r="W4065" s="212"/>
      <c r="X4065" s="212"/>
      <c r="Y4065" s="212">
        <v>1374</v>
      </c>
      <c r="Z4065" s="212" t="s">
        <v>336</v>
      </c>
      <c r="AA4065" s="212" t="s">
        <v>337</v>
      </c>
      <c r="AB4065" s="212">
        <v>63886.101000000002</v>
      </c>
      <c r="AC4065" s="212">
        <v>77302.178</v>
      </c>
      <c r="AD4065" s="212">
        <v>0.125</v>
      </c>
      <c r="AE4065" s="212">
        <v>0</v>
      </c>
      <c r="AF4065" s="212">
        <v>0.125</v>
      </c>
      <c r="AG4065" s="212">
        <v>0</v>
      </c>
      <c r="AH4065" s="212">
        <v>7985.76</v>
      </c>
      <c r="AI4065" s="212">
        <v>9662.77</v>
      </c>
      <c r="AJ4065" s="212">
        <v>1</v>
      </c>
      <c r="AK4065" s="212">
        <v>0.13</v>
      </c>
      <c r="AL4065" s="212">
        <v>0</v>
      </c>
      <c r="AM4065">
        <v>1</v>
      </c>
      <c r="AN4065" t="str">
        <f>VLOOKUP(H4065,'Base Art'!$A:$AJ,36,FALSE)</f>
        <v>GEORGALOS HNOS. S.A.I.C.A.</v>
      </c>
    </row>
    <row r="4066" spans="1:40" x14ac:dyDescent="0.25">
      <c r="A4066" s="212" t="s">
        <v>7665</v>
      </c>
      <c r="B4066" s="212">
        <v>1</v>
      </c>
      <c r="C4066" s="212" t="s">
        <v>7666</v>
      </c>
      <c r="D4066" s="212" t="s">
        <v>169</v>
      </c>
      <c r="E4066" s="212">
        <v>100</v>
      </c>
      <c r="F4066" s="212" t="s">
        <v>69</v>
      </c>
      <c r="G4066" s="212" t="s">
        <v>7671</v>
      </c>
      <c r="H4066" s="212">
        <v>8579</v>
      </c>
      <c r="I4066" s="212" t="s">
        <v>4649</v>
      </c>
      <c r="J4066" s="212">
        <v>1420</v>
      </c>
      <c r="K4066" s="212" t="s">
        <v>568</v>
      </c>
      <c r="L4066" s="212" t="s">
        <v>569</v>
      </c>
      <c r="M4066" s="212"/>
      <c r="N4066" s="212"/>
      <c r="O4066" s="212"/>
      <c r="P4066" s="212"/>
      <c r="Q4066" s="212"/>
      <c r="R4066" s="212"/>
      <c r="S4066" s="212"/>
      <c r="T4066" s="212"/>
      <c r="U4066" s="212"/>
      <c r="V4066" s="212"/>
      <c r="W4066" s="212"/>
      <c r="X4066" s="212"/>
      <c r="Y4066" s="212">
        <v>1373</v>
      </c>
      <c r="Z4066" s="212" t="s">
        <v>386</v>
      </c>
      <c r="AA4066" s="212" t="s">
        <v>387</v>
      </c>
      <c r="AB4066" s="212">
        <v>14587.307000000001</v>
      </c>
      <c r="AC4066" s="212">
        <v>17650.64</v>
      </c>
      <c r="AD4066" s="212">
        <v>0.21429999999999999</v>
      </c>
      <c r="AE4066" s="212">
        <v>0</v>
      </c>
      <c r="AF4066" s="212">
        <v>0.21429999999999999</v>
      </c>
      <c r="AG4066" s="212">
        <v>0</v>
      </c>
      <c r="AH4066" s="212">
        <v>3125.85</v>
      </c>
      <c r="AI4066" s="212">
        <v>3782.28</v>
      </c>
      <c r="AJ4066" s="212">
        <v>1</v>
      </c>
      <c r="AK4066" s="212">
        <v>0.21</v>
      </c>
      <c r="AL4066" s="212">
        <v>0</v>
      </c>
      <c r="AM4066">
        <v>1</v>
      </c>
      <c r="AN4066" t="str">
        <f>VLOOKUP(H4066,'Base Art'!$A:$AJ,36,FALSE)</f>
        <v>ARCOR S.A.I.C.</v>
      </c>
    </row>
    <row r="4067" spans="1:40" x14ac:dyDescent="0.25">
      <c r="A4067" s="212" t="s">
        <v>7665</v>
      </c>
      <c r="B4067" s="212">
        <v>1</v>
      </c>
      <c r="C4067" s="212" t="s">
        <v>7666</v>
      </c>
      <c r="D4067" s="212" t="s">
        <v>169</v>
      </c>
      <c r="E4067" s="212">
        <v>100</v>
      </c>
      <c r="F4067" s="212" t="s">
        <v>69</v>
      </c>
      <c r="G4067" s="212" t="s">
        <v>7714</v>
      </c>
      <c r="H4067" s="212">
        <v>8655</v>
      </c>
      <c r="I4067" s="212" t="s">
        <v>4745</v>
      </c>
      <c r="J4067" s="212">
        <v>1460</v>
      </c>
      <c r="K4067" s="212" t="s">
        <v>462</v>
      </c>
      <c r="L4067" s="212" t="s">
        <v>463</v>
      </c>
      <c r="M4067" s="212"/>
      <c r="N4067" s="212"/>
      <c r="O4067" s="212"/>
      <c r="P4067" s="212">
        <v>1144</v>
      </c>
      <c r="Q4067" s="212" t="s">
        <v>7702</v>
      </c>
      <c r="R4067" s="212" t="s">
        <v>7703</v>
      </c>
      <c r="S4067" s="212"/>
      <c r="T4067" s="212"/>
      <c r="U4067" s="212"/>
      <c r="V4067" s="212"/>
      <c r="W4067" s="212"/>
      <c r="X4067" s="212"/>
      <c r="Y4067" s="212">
        <v>1376</v>
      </c>
      <c r="Z4067" s="212" t="s">
        <v>320</v>
      </c>
      <c r="AA4067" s="212" t="s">
        <v>321</v>
      </c>
      <c r="AB4067" s="212">
        <v>67686.103000000003</v>
      </c>
      <c r="AC4067" s="212">
        <v>74793.144</v>
      </c>
      <c r="AD4067" s="212">
        <v>0.05</v>
      </c>
      <c r="AE4067" s="212">
        <v>0.05</v>
      </c>
      <c r="AF4067" s="212">
        <v>0.1</v>
      </c>
      <c r="AG4067" s="212">
        <v>0</v>
      </c>
      <c r="AH4067" s="212">
        <v>6768.61</v>
      </c>
      <c r="AI4067" s="212">
        <v>7479.31</v>
      </c>
      <c r="AJ4067" s="212">
        <v>1</v>
      </c>
      <c r="AK4067" s="212">
        <v>0.1</v>
      </c>
      <c r="AL4067" s="212">
        <v>0</v>
      </c>
      <c r="AM4067">
        <v>1</v>
      </c>
      <c r="AN4067" t="str">
        <f>VLOOKUP(H4067,'Base Art'!$A:$AJ,36,FALSE)</f>
        <v>IMPORTADORA SUDAMERICANA S.R.L.</v>
      </c>
    </row>
    <row r="4068" spans="1:40" x14ac:dyDescent="0.25">
      <c r="A4068" s="212" t="s">
        <v>7665</v>
      </c>
      <c r="B4068" s="212">
        <v>1</v>
      </c>
      <c r="C4068" s="212" t="s">
        <v>7666</v>
      </c>
      <c r="D4068" s="212" t="s">
        <v>169</v>
      </c>
      <c r="E4068" s="212">
        <v>100</v>
      </c>
      <c r="F4068" s="212" t="s">
        <v>69</v>
      </c>
      <c r="G4068" s="212" t="s">
        <v>7818</v>
      </c>
      <c r="H4068" s="212">
        <v>8670</v>
      </c>
      <c r="I4068" s="212" t="s">
        <v>4775</v>
      </c>
      <c r="J4068" s="212">
        <v>1076</v>
      </c>
      <c r="K4068" s="212" t="s">
        <v>626</v>
      </c>
      <c r="L4068" s="212" t="s">
        <v>627</v>
      </c>
      <c r="M4068" s="212"/>
      <c r="N4068" s="212"/>
      <c r="O4068" s="212"/>
      <c r="P4068" s="212"/>
      <c r="Q4068" s="212"/>
      <c r="R4068" s="212"/>
      <c r="S4068" s="212"/>
      <c r="T4068" s="212"/>
      <c r="U4068" s="212"/>
      <c r="V4068" s="212"/>
      <c r="W4068" s="212"/>
      <c r="X4068" s="212"/>
      <c r="Y4068" s="212">
        <v>1369</v>
      </c>
      <c r="Z4068" s="212" t="s">
        <v>354</v>
      </c>
      <c r="AA4068" s="212" t="s">
        <v>355</v>
      </c>
      <c r="AB4068" s="212">
        <v>6545.0640000000003</v>
      </c>
      <c r="AC4068" s="212">
        <v>7919.5290000000005</v>
      </c>
      <c r="AD4068" s="212">
        <v>0.33329999999999999</v>
      </c>
      <c r="AE4068" s="212">
        <v>0</v>
      </c>
      <c r="AF4068" s="212">
        <v>0.33329999999999999</v>
      </c>
      <c r="AG4068" s="212">
        <v>0</v>
      </c>
      <c r="AH4068" s="212">
        <v>2181.69</v>
      </c>
      <c r="AI4068" s="212">
        <v>2639.84</v>
      </c>
      <c r="AJ4068" s="212">
        <v>0</v>
      </c>
      <c r="AK4068" s="212">
        <v>0</v>
      </c>
      <c r="AL4068" s="212">
        <v>0</v>
      </c>
      <c r="AM4068">
        <v>1</v>
      </c>
      <c r="AN4068" t="str">
        <f>VLOOKUP(H4068,'Base Art'!$A:$AJ,36,FALSE)</f>
        <v>RPB SA</v>
      </c>
    </row>
    <row r="4069" spans="1:40" x14ac:dyDescent="0.25">
      <c r="A4069" s="212" t="s">
        <v>7665</v>
      </c>
      <c r="B4069" s="212">
        <v>1</v>
      </c>
      <c r="C4069" s="212" t="s">
        <v>7666</v>
      </c>
      <c r="D4069" s="212" t="s">
        <v>169</v>
      </c>
      <c r="E4069" s="212">
        <v>100</v>
      </c>
      <c r="F4069" s="212" t="s">
        <v>69</v>
      </c>
      <c r="G4069" s="212" t="s">
        <v>842</v>
      </c>
      <c r="H4069" s="212">
        <v>8755</v>
      </c>
      <c r="I4069" s="212" t="s">
        <v>843</v>
      </c>
      <c r="J4069" s="212"/>
      <c r="K4069" s="212"/>
      <c r="L4069" s="212"/>
      <c r="M4069" s="212"/>
      <c r="N4069" s="212"/>
      <c r="O4069" s="212"/>
      <c r="P4069" s="212"/>
      <c r="Q4069" s="212"/>
      <c r="R4069" s="212"/>
      <c r="S4069" s="212"/>
      <c r="T4069" s="212"/>
      <c r="U4069" s="212"/>
      <c r="V4069" s="212"/>
      <c r="W4069" s="212"/>
      <c r="X4069" s="212"/>
      <c r="Y4069" s="212">
        <v>1373</v>
      </c>
      <c r="Z4069" s="212" t="s">
        <v>386</v>
      </c>
      <c r="AA4069" s="212" t="s">
        <v>387</v>
      </c>
      <c r="AB4069" s="212">
        <v>43001.550999999999</v>
      </c>
      <c r="AC4069" s="212">
        <v>52031.887000000002</v>
      </c>
      <c r="AD4069" s="212">
        <v>0.05</v>
      </c>
      <c r="AE4069" s="212">
        <v>0</v>
      </c>
      <c r="AF4069" s="212">
        <v>0.05</v>
      </c>
      <c r="AG4069" s="212">
        <v>0</v>
      </c>
      <c r="AH4069" s="212">
        <v>2150.08</v>
      </c>
      <c r="AI4069" s="212">
        <v>2601.59</v>
      </c>
      <c r="AJ4069" s="212">
        <v>0</v>
      </c>
      <c r="AK4069" s="212">
        <v>0</v>
      </c>
      <c r="AL4069" s="212">
        <v>0</v>
      </c>
      <c r="AM4069">
        <v>1</v>
      </c>
      <c r="AN4069" t="str">
        <f>VLOOKUP(H4069,'Base Art'!$A:$AJ,36,FALSE)</f>
        <v>MONDELEZ ARGENTINA S.A.</v>
      </c>
    </row>
    <row r="4070" spans="1:40" x14ac:dyDescent="0.25">
      <c r="A4070" s="212" t="s">
        <v>7665</v>
      </c>
      <c r="B4070" s="212">
        <v>1</v>
      </c>
      <c r="C4070" s="212" t="s">
        <v>7666</v>
      </c>
      <c r="D4070" s="212" t="s">
        <v>169</v>
      </c>
      <c r="E4070" s="212">
        <v>100</v>
      </c>
      <c r="F4070" s="212" t="s">
        <v>69</v>
      </c>
      <c r="G4070" s="212" t="s">
        <v>844</v>
      </c>
      <c r="H4070" s="212">
        <v>8805</v>
      </c>
      <c r="I4070" s="212" t="s">
        <v>845</v>
      </c>
      <c r="J4070" s="212">
        <v>1064</v>
      </c>
      <c r="K4070" s="212" t="s">
        <v>446</v>
      </c>
      <c r="L4070" s="212" t="s">
        <v>447</v>
      </c>
      <c r="M4070" s="212"/>
      <c r="N4070" s="212"/>
      <c r="O4070" s="212"/>
      <c r="P4070" s="212">
        <v>1066</v>
      </c>
      <c r="Q4070" s="212" t="s">
        <v>448</v>
      </c>
      <c r="R4070" s="212" t="s">
        <v>449</v>
      </c>
      <c r="S4070" s="212"/>
      <c r="T4070" s="212"/>
      <c r="U4070" s="212"/>
      <c r="V4070" s="212"/>
      <c r="W4070" s="212"/>
      <c r="X4070" s="212"/>
      <c r="Y4070" s="212">
        <v>1373</v>
      </c>
      <c r="Z4070" s="212" t="s">
        <v>386</v>
      </c>
      <c r="AA4070" s="212" t="s">
        <v>387</v>
      </c>
      <c r="AB4070" s="212">
        <v>23157.424999999999</v>
      </c>
      <c r="AC4070" s="212">
        <v>28020.478999999999</v>
      </c>
      <c r="AD4070" s="212">
        <v>0.28570000000000001</v>
      </c>
      <c r="AE4070" s="212">
        <v>0</v>
      </c>
      <c r="AF4070" s="212">
        <v>0.28570000000000001</v>
      </c>
      <c r="AG4070" s="212">
        <v>0</v>
      </c>
      <c r="AH4070" s="212">
        <v>6616.41</v>
      </c>
      <c r="AI4070" s="212">
        <v>8005.85</v>
      </c>
      <c r="AJ4070" s="212">
        <v>0</v>
      </c>
      <c r="AK4070" s="212">
        <v>0</v>
      </c>
      <c r="AL4070" s="212">
        <v>0</v>
      </c>
      <c r="AM4070">
        <v>1</v>
      </c>
      <c r="AN4070" t="str">
        <f>VLOOKUP(H4070,'Base Art'!$A:$AJ,36,FALSE)</f>
        <v>MOLINO CAÑUELAS S.A.C.I.F.I.A.</v>
      </c>
    </row>
    <row r="4071" spans="1:40" x14ac:dyDescent="0.25">
      <c r="A4071" s="212" t="s">
        <v>7665</v>
      </c>
      <c r="B4071" s="212">
        <v>1</v>
      </c>
      <c r="C4071" s="212" t="s">
        <v>7666</v>
      </c>
      <c r="D4071" s="212" t="s">
        <v>169</v>
      </c>
      <c r="E4071" s="212">
        <v>100</v>
      </c>
      <c r="F4071" s="212" t="s">
        <v>69</v>
      </c>
      <c r="G4071" s="212" t="s">
        <v>850</v>
      </c>
      <c r="H4071" s="212">
        <v>10278</v>
      </c>
      <c r="I4071" s="212" t="s">
        <v>851</v>
      </c>
      <c r="J4071" s="212"/>
      <c r="K4071" s="212"/>
      <c r="L4071" s="212"/>
      <c r="M4071" s="212"/>
      <c r="N4071" s="212"/>
      <c r="O4071" s="212"/>
      <c r="P4071" s="212">
        <v>1005</v>
      </c>
      <c r="Q4071" s="212" t="s">
        <v>582</v>
      </c>
      <c r="R4071" s="212" t="s">
        <v>583</v>
      </c>
      <c r="S4071" s="212"/>
      <c r="T4071" s="212"/>
      <c r="U4071" s="212"/>
      <c r="V4071" s="212"/>
      <c r="W4071" s="212"/>
      <c r="X4071" s="212"/>
      <c r="Y4071" s="212">
        <v>1369</v>
      </c>
      <c r="Z4071" s="212" t="s">
        <v>354</v>
      </c>
      <c r="AA4071" s="212" t="s">
        <v>355</v>
      </c>
      <c r="AB4071" s="212">
        <v>14847.264999999999</v>
      </c>
      <c r="AC4071" s="212">
        <v>17965.188999999998</v>
      </c>
      <c r="AD4071" s="212">
        <v>0.9</v>
      </c>
      <c r="AE4071" s="212">
        <v>0</v>
      </c>
      <c r="AF4071" s="212">
        <v>0.9</v>
      </c>
      <c r="AG4071" s="212">
        <v>0</v>
      </c>
      <c r="AH4071" s="212">
        <v>13362.54</v>
      </c>
      <c r="AI4071" s="212">
        <v>16168.67</v>
      </c>
      <c r="AJ4071" s="212">
        <v>0</v>
      </c>
      <c r="AK4071" s="212">
        <v>0</v>
      </c>
      <c r="AL4071" s="212">
        <v>0</v>
      </c>
      <c r="AM4071">
        <v>1</v>
      </c>
      <c r="AN4071" t="str">
        <f>VLOOKUP(H4071,'Base Art'!$A:$AJ,36,FALSE)</f>
        <v>EST. LAS MARIAS S.A.C.I.F.A.</v>
      </c>
    </row>
    <row r="4072" spans="1:40" x14ac:dyDescent="0.25">
      <c r="A4072" s="212" t="s">
        <v>7665</v>
      </c>
      <c r="B4072" s="212">
        <v>1</v>
      </c>
      <c r="C4072" s="212" t="s">
        <v>7666</v>
      </c>
      <c r="D4072" s="212" t="s">
        <v>169</v>
      </c>
      <c r="E4072" s="212">
        <v>100</v>
      </c>
      <c r="F4072" s="212" t="s">
        <v>69</v>
      </c>
      <c r="G4072" s="212" t="s">
        <v>7673</v>
      </c>
      <c r="H4072" s="212">
        <v>10319</v>
      </c>
      <c r="I4072" s="212" t="s">
        <v>5386</v>
      </c>
      <c r="J4072" s="212">
        <v>1421</v>
      </c>
      <c r="K4072" s="212" t="s">
        <v>480</v>
      </c>
      <c r="L4072" s="212" t="s">
        <v>481</v>
      </c>
      <c r="M4072" s="212"/>
      <c r="N4072" s="212"/>
      <c r="O4072" s="212"/>
      <c r="P4072" s="212"/>
      <c r="Q4072" s="212"/>
      <c r="R4072" s="212"/>
      <c r="S4072" s="212"/>
      <c r="T4072" s="212"/>
      <c r="U4072" s="212"/>
      <c r="V4072" s="212"/>
      <c r="W4072" s="212"/>
      <c r="X4072" s="212"/>
      <c r="Y4072" s="212">
        <v>1374</v>
      </c>
      <c r="Z4072" s="212" t="s">
        <v>336</v>
      </c>
      <c r="AA4072" s="212" t="s">
        <v>337</v>
      </c>
      <c r="AB4072" s="212">
        <v>42519.152999999998</v>
      </c>
      <c r="AC4072" s="212">
        <v>51448.177000000003</v>
      </c>
      <c r="AD4072" s="212">
        <v>0.25</v>
      </c>
      <c r="AE4072" s="212">
        <v>0</v>
      </c>
      <c r="AF4072" s="212">
        <v>0.25</v>
      </c>
      <c r="AG4072" s="212">
        <v>0</v>
      </c>
      <c r="AH4072" s="212">
        <v>10629.79</v>
      </c>
      <c r="AI4072" s="212">
        <v>12862.04</v>
      </c>
      <c r="AJ4072" s="212">
        <v>0</v>
      </c>
      <c r="AK4072" s="212">
        <v>0</v>
      </c>
      <c r="AL4072" s="212">
        <v>0</v>
      </c>
      <c r="AM4072">
        <v>1</v>
      </c>
      <c r="AN4072" t="str">
        <f>VLOOKUP(H4072,'Base Art'!$A:$AJ,36,FALSE)</f>
        <v>ARCOR S.A.I.C.</v>
      </c>
    </row>
    <row r="4073" spans="1:40" x14ac:dyDescent="0.25">
      <c r="A4073" s="212" t="s">
        <v>7665</v>
      </c>
      <c r="B4073" s="212">
        <v>1</v>
      </c>
      <c r="C4073" s="212" t="s">
        <v>7666</v>
      </c>
      <c r="D4073" s="212" t="s">
        <v>169</v>
      </c>
      <c r="E4073" s="212">
        <v>100</v>
      </c>
      <c r="F4073" s="212" t="s">
        <v>69</v>
      </c>
      <c r="G4073" s="212" t="s">
        <v>856</v>
      </c>
      <c r="H4073" s="212">
        <v>10352</v>
      </c>
      <c r="I4073" s="212" t="s">
        <v>857</v>
      </c>
      <c r="J4073" s="212">
        <v>1015</v>
      </c>
      <c r="K4073" s="212" t="s">
        <v>562</v>
      </c>
      <c r="L4073" s="212" t="s">
        <v>563</v>
      </c>
      <c r="M4073" s="212"/>
      <c r="N4073" s="212"/>
      <c r="O4073" s="212"/>
      <c r="P4073" s="212">
        <v>1236</v>
      </c>
      <c r="Q4073" s="212" t="s">
        <v>858</v>
      </c>
      <c r="R4073" s="212" t="s">
        <v>859</v>
      </c>
      <c r="S4073" s="212"/>
      <c r="T4073" s="212"/>
      <c r="U4073" s="212"/>
      <c r="V4073" s="212"/>
      <c r="W4073" s="212"/>
      <c r="X4073" s="212"/>
      <c r="Y4073" s="212">
        <v>1374</v>
      </c>
      <c r="Z4073" s="212" t="s">
        <v>336</v>
      </c>
      <c r="AA4073" s="212" t="s">
        <v>337</v>
      </c>
      <c r="AB4073" s="212">
        <v>56372.851000000002</v>
      </c>
      <c r="AC4073" s="212">
        <v>68211.168000000005</v>
      </c>
      <c r="AD4073" s="212">
        <v>5.5599999999999997E-2</v>
      </c>
      <c r="AE4073" s="212">
        <v>0</v>
      </c>
      <c r="AF4073" s="212">
        <v>5.5599999999999997E-2</v>
      </c>
      <c r="AG4073" s="212">
        <v>0</v>
      </c>
      <c r="AH4073" s="212">
        <v>3131.83</v>
      </c>
      <c r="AI4073" s="212">
        <v>3789.51</v>
      </c>
      <c r="AJ4073" s="212">
        <v>0</v>
      </c>
      <c r="AK4073" s="212">
        <v>0</v>
      </c>
      <c r="AL4073" s="212">
        <v>0</v>
      </c>
      <c r="AM4073">
        <v>1</v>
      </c>
      <c r="AN4073" t="str">
        <f>VLOOKUP(H4073,'Base Art'!$A:$AJ,36,FALSE)</f>
        <v>EST. LAS MARIAS S.A.C.I.F.A.</v>
      </c>
    </row>
    <row r="4074" spans="1:40" x14ac:dyDescent="0.25">
      <c r="A4074" s="212" t="s">
        <v>7665</v>
      </c>
      <c r="B4074" s="212">
        <v>1</v>
      </c>
      <c r="C4074" s="212" t="s">
        <v>7666</v>
      </c>
      <c r="D4074" s="212" t="s">
        <v>169</v>
      </c>
      <c r="E4074" s="212">
        <v>100</v>
      </c>
      <c r="F4074" s="212" t="s">
        <v>69</v>
      </c>
      <c r="G4074" s="212" t="s">
        <v>1182</v>
      </c>
      <c r="H4074" s="212">
        <v>10423</v>
      </c>
      <c r="I4074" s="212" t="s">
        <v>1183</v>
      </c>
      <c r="J4074" s="212">
        <v>1018</v>
      </c>
      <c r="K4074" s="212" t="s">
        <v>392</v>
      </c>
      <c r="L4074" s="212" t="s">
        <v>393</v>
      </c>
      <c r="M4074" s="212"/>
      <c r="N4074" s="212"/>
      <c r="O4074" s="212"/>
      <c r="P4074" s="212">
        <v>1250</v>
      </c>
      <c r="Q4074" s="212" t="s">
        <v>864</v>
      </c>
      <c r="R4074" s="212" t="s">
        <v>865</v>
      </c>
      <c r="S4074" s="212"/>
      <c r="T4074" s="212"/>
      <c r="U4074" s="212"/>
      <c r="V4074" s="212"/>
      <c r="W4074" s="212"/>
      <c r="X4074" s="212"/>
      <c r="Y4074" s="212">
        <v>1376</v>
      </c>
      <c r="Z4074" s="212" t="s">
        <v>320</v>
      </c>
      <c r="AA4074" s="212" t="s">
        <v>321</v>
      </c>
      <c r="AB4074" s="212">
        <v>59941.8</v>
      </c>
      <c r="AC4074" s="212">
        <v>66235.688999999998</v>
      </c>
      <c r="AD4074" s="212">
        <v>7.4999999999999997E-2</v>
      </c>
      <c r="AE4074" s="212">
        <v>7.4999999999999997E-2</v>
      </c>
      <c r="AF4074" s="212">
        <v>0.15</v>
      </c>
      <c r="AG4074" s="212">
        <v>0</v>
      </c>
      <c r="AH4074" s="212">
        <v>8991.27</v>
      </c>
      <c r="AI4074" s="212">
        <v>9935.35</v>
      </c>
      <c r="AJ4074" s="212">
        <v>0</v>
      </c>
      <c r="AK4074" s="212">
        <v>0</v>
      </c>
      <c r="AL4074" s="212">
        <v>0</v>
      </c>
      <c r="AM4074">
        <v>1</v>
      </c>
      <c r="AN4074" t="str">
        <f>VLOOKUP(H4074,'Base Art'!$A:$AJ,36,FALSE)</f>
        <v>ENERGIZER ARGENTINA S.A.</v>
      </c>
    </row>
    <row r="4075" spans="1:40" x14ac:dyDescent="0.25">
      <c r="A4075" s="212" t="s">
        <v>7665</v>
      </c>
      <c r="B4075" s="212">
        <v>1</v>
      </c>
      <c r="C4075" s="212" t="s">
        <v>7666</v>
      </c>
      <c r="D4075" s="212" t="s">
        <v>169</v>
      </c>
      <c r="E4075" s="212">
        <v>100</v>
      </c>
      <c r="F4075" s="212" t="s">
        <v>69</v>
      </c>
      <c r="G4075" s="212" t="s">
        <v>866</v>
      </c>
      <c r="H4075" s="212">
        <v>10427</v>
      </c>
      <c r="I4075" s="212" t="s">
        <v>867</v>
      </c>
      <c r="J4075" s="212">
        <v>1164</v>
      </c>
      <c r="K4075" s="212" t="s">
        <v>804</v>
      </c>
      <c r="L4075" s="212" t="s">
        <v>805</v>
      </c>
      <c r="M4075" s="212"/>
      <c r="N4075" s="212"/>
      <c r="O4075" s="212"/>
      <c r="P4075" s="212"/>
      <c r="Q4075" s="212"/>
      <c r="R4075" s="212"/>
      <c r="S4075" s="212"/>
      <c r="T4075" s="212"/>
      <c r="U4075" s="212"/>
      <c r="V4075" s="212"/>
      <c r="W4075" s="212"/>
      <c r="X4075" s="212"/>
      <c r="Y4075" s="212">
        <v>1373</v>
      </c>
      <c r="Z4075" s="212" t="s">
        <v>386</v>
      </c>
      <c r="AA4075" s="212" t="s">
        <v>387</v>
      </c>
      <c r="AB4075" s="212">
        <v>20500.341</v>
      </c>
      <c r="AC4075" s="212">
        <v>24805.383000000002</v>
      </c>
      <c r="AD4075" s="212">
        <v>2.7799999999999998E-2</v>
      </c>
      <c r="AE4075" s="212">
        <v>0</v>
      </c>
      <c r="AF4075" s="212">
        <v>2.7799999999999998E-2</v>
      </c>
      <c r="AG4075" s="212">
        <v>0</v>
      </c>
      <c r="AH4075" s="212">
        <v>569.45000000000005</v>
      </c>
      <c r="AI4075" s="212">
        <v>689.04</v>
      </c>
      <c r="AJ4075" s="212">
        <v>1</v>
      </c>
      <c r="AK4075" s="212">
        <v>0.03</v>
      </c>
      <c r="AL4075" s="212">
        <v>0</v>
      </c>
      <c r="AM4075">
        <v>1</v>
      </c>
      <c r="AN4075" t="str">
        <f>VLOOKUP(H4075,'Base Art'!$A:$AJ,36,FALSE)</f>
        <v>ARCOR S.A.I.C.</v>
      </c>
    </row>
    <row r="4076" spans="1:40" x14ac:dyDescent="0.25">
      <c r="A4076" s="212" t="s">
        <v>7665</v>
      </c>
      <c r="B4076" s="212">
        <v>1</v>
      </c>
      <c r="C4076" s="212" t="s">
        <v>7666</v>
      </c>
      <c r="D4076" s="212" t="s">
        <v>169</v>
      </c>
      <c r="E4076" s="212">
        <v>100</v>
      </c>
      <c r="F4076" s="212" t="s">
        <v>69</v>
      </c>
      <c r="G4076" s="212" t="s">
        <v>1308</v>
      </c>
      <c r="H4076" s="212">
        <v>10430</v>
      </c>
      <c r="I4076" s="212" t="s">
        <v>1309</v>
      </c>
      <c r="J4076" s="212">
        <v>1164</v>
      </c>
      <c r="K4076" s="212" t="s">
        <v>804</v>
      </c>
      <c r="L4076" s="212" t="s">
        <v>805</v>
      </c>
      <c r="M4076" s="212"/>
      <c r="N4076" s="212"/>
      <c r="O4076" s="212"/>
      <c r="P4076" s="212"/>
      <c r="Q4076" s="212"/>
      <c r="R4076" s="212"/>
      <c r="S4076" s="212"/>
      <c r="T4076" s="212"/>
      <c r="U4076" s="212"/>
      <c r="V4076" s="212"/>
      <c r="W4076" s="212"/>
      <c r="X4076" s="212"/>
      <c r="Y4076" s="212">
        <v>1373</v>
      </c>
      <c r="Z4076" s="212" t="s">
        <v>386</v>
      </c>
      <c r="AA4076" s="212" t="s">
        <v>387</v>
      </c>
      <c r="AB4076" s="212">
        <v>18015.516</v>
      </c>
      <c r="AC4076" s="212">
        <v>21798.776000000002</v>
      </c>
      <c r="AD4076" s="212">
        <v>0.25</v>
      </c>
      <c r="AE4076" s="212">
        <v>0</v>
      </c>
      <c r="AF4076" s="212">
        <v>0.25</v>
      </c>
      <c r="AG4076" s="212">
        <v>0</v>
      </c>
      <c r="AH4076" s="212">
        <v>4503.88</v>
      </c>
      <c r="AI4076" s="212">
        <v>5449.69</v>
      </c>
      <c r="AJ4076" s="212">
        <v>0</v>
      </c>
      <c r="AK4076" s="212">
        <v>0</v>
      </c>
      <c r="AL4076" s="212">
        <v>0</v>
      </c>
      <c r="AM4076">
        <v>1</v>
      </c>
      <c r="AN4076" t="str">
        <f>VLOOKUP(H4076,'Base Art'!$A:$AJ,36,FALSE)</f>
        <v>ARCOR S.A.I.C.</v>
      </c>
    </row>
    <row r="4077" spans="1:40" x14ac:dyDescent="0.25">
      <c r="A4077" s="212" t="s">
        <v>7665</v>
      </c>
      <c r="B4077" s="212">
        <v>1</v>
      </c>
      <c r="C4077" s="212" t="s">
        <v>7666</v>
      </c>
      <c r="D4077" s="212" t="s">
        <v>169</v>
      </c>
      <c r="E4077" s="212">
        <v>100</v>
      </c>
      <c r="F4077" s="212" t="s">
        <v>69</v>
      </c>
      <c r="G4077" s="212" t="s">
        <v>7819</v>
      </c>
      <c r="H4077" s="212">
        <v>10434</v>
      </c>
      <c r="I4077" s="212" t="s">
        <v>5583</v>
      </c>
      <c r="J4077" s="212">
        <v>1064</v>
      </c>
      <c r="K4077" s="212" t="s">
        <v>446</v>
      </c>
      <c r="L4077" s="212" t="s">
        <v>447</v>
      </c>
      <c r="M4077" s="212"/>
      <c r="N4077" s="212"/>
      <c r="O4077" s="212"/>
      <c r="P4077" s="212"/>
      <c r="Q4077" s="212"/>
      <c r="R4077" s="212"/>
      <c r="S4077" s="212"/>
      <c r="T4077" s="212"/>
      <c r="U4077" s="212"/>
      <c r="V4077" s="212"/>
      <c r="W4077" s="212"/>
      <c r="X4077" s="212"/>
      <c r="Y4077" s="212">
        <v>1373</v>
      </c>
      <c r="Z4077" s="212" t="s">
        <v>386</v>
      </c>
      <c r="AA4077" s="212" t="s">
        <v>387</v>
      </c>
      <c r="AB4077" s="212">
        <v>26418.411</v>
      </c>
      <c r="AC4077" s="212">
        <v>31966.267</v>
      </c>
      <c r="AD4077" s="212">
        <v>8.3299999999999999E-2</v>
      </c>
      <c r="AE4077" s="212">
        <v>0</v>
      </c>
      <c r="AF4077" s="212">
        <v>8.3299999999999999E-2</v>
      </c>
      <c r="AG4077" s="212">
        <v>0</v>
      </c>
      <c r="AH4077" s="212">
        <v>2201.5300000000002</v>
      </c>
      <c r="AI4077" s="212">
        <v>2663.86</v>
      </c>
      <c r="AJ4077" s="212">
        <v>1</v>
      </c>
      <c r="AK4077" s="212">
        <v>0.08</v>
      </c>
      <c r="AL4077" s="212">
        <v>0</v>
      </c>
      <c r="AM4077">
        <v>1</v>
      </c>
      <c r="AN4077" t="str">
        <f>VLOOKUP(H4077,'Base Art'!$A:$AJ,36,FALSE)</f>
        <v>MOLINO CAÑUELAS S.A.C.I.F.I.A.</v>
      </c>
    </row>
    <row r="4078" spans="1:40" x14ac:dyDescent="0.25">
      <c r="A4078" s="212" t="s">
        <v>7665</v>
      </c>
      <c r="B4078" s="212">
        <v>1</v>
      </c>
      <c r="C4078" s="212" t="s">
        <v>7666</v>
      </c>
      <c r="D4078" s="212" t="s">
        <v>169</v>
      </c>
      <c r="E4078" s="212">
        <v>100</v>
      </c>
      <c r="F4078" s="212" t="s">
        <v>69</v>
      </c>
      <c r="G4078" s="212" t="s">
        <v>1802</v>
      </c>
      <c r="H4078" s="212">
        <v>10442</v>
      </c>
      <c r="I4078" s="212" t="s">
        <v>1803</v>
      </c>
      <c r="J4078" s="212"/>
      <c r="K4078" s="212"/>
      <c r="L4078" s="212"/>
      <c r="M4078" s="212"/>
      <c r="N4078" s="212"/>
      <c r="O4078" s="212"/>
      <c r="P4078" s="212"/>
      <c r="Q4078" s="212"/>
      <c r="R4078" s="212"/>
      <c r="S4078" s="212"/>
      <c r="T4078" s="212"/>
      <c r="U4078" s="212"/>
      <c r="V4078" s="212"/>
      <c r="W4078" s="212"/>
      <c r="X4078" s="212"/>
      <c r="Y4078" s="212">
        <v>1372</v>
      </c>
      <c r="Z4078" s="212" t="s">
        <v>346</v>
      </c>
      <c r="AA4078" s="212" t="s">
        <v>347</v>
      </c>
      <c r="AB4078" s="212">
        <v>67716.448000000004</v>
      </c>
      <c r="AC4078" s="212">
        <v>81936.909</v>
      </c>
      <c r="AD4078" s="212">
        <v>0.125</v>
      </c>
      <c r="AE4078" s="212">
        <v>0</v>
      </c>
      <c r="AF4078" s="212">
        <v>0.125</v>
      </c>
      <c r="AG4078" s="212">
        <v>0</v>
      </c>
      <c r="AH4078" s="212">
        <v>8464.56</v>
      </c>
      <c r="AI4078" s="212">
        <v>10242.11</v>
      </c>
      <c r="AJ4078" s="212">
        <v>1</v>
      </c>
      <c r="AK4078" s="212">
        <v>0.13</v>
      </c>
      <c r="AL4078" s="212">
        <v>0</v>
      </c>
      <c r="AM4078">
        <v>1</v>
      </c>
      <c r="AN4078" t="str">
        <f>VLOOKUP(H4078,'Base Art'!$A:$AJ,36,FALSE)</f>
        <v>LA DELICIA FELIPE FORT S.A.</v>
      </c>
    </row>
    <row r="4079" spans="1:40" x14ac:dyDescent="0.25">
      <c r="A4079" s="212" t="s">
        <v>7665</v>
      </c>
      <c r="B4079" s="212">
        <v>1</v>
      </c>
      <c r="C4079" s="212" t="s">
        <v>7666</v>
      </c>
      <c r="D4079" s="212" t="s">
        <v>169</v>
      </c>
      <c r="E4079" s="212">
        <v>100</v>
      </c>
      <c r="F4079" s="212" t="s">
        <v>69</v>
      </c>
      <c r="G4079" s="212" t="s">
        <v>1184</v>
      </c>
      <c r="H4079" s="212">
        <v>10452</v>
      </c>
      <c r="I4079" s="212" t="s">
        <v>1185</v>
      </c>
      <c r="J4079" s="212">
        <v>1464</v>
      </c>
      <c r="K4079" s="212" t="s">
        <v>874</v>
      </c>
      <c r="L4079" s="212" t="s">
        <v>875</v>
      </c>
      <c r="M4079" s="212"/>
      <c r="N4079" s="212"/>
      <c r="O4079" s="212"/>
      <c r="P4079" s="212">
        <v>1256</v>
      </c>
      <c r="Q4079" s="212" t="s">
        <v>876</v>
      </c>
      <c r="R4079" s="212" t="s">
        <v>877</v>
      </c>
      <c r="S4079" s="212"/>
      <c r="T4079" s="212"/>
      <c r="U4079" s="212"/>
      <c r="V4079" s="212"/>
      <c r="W4079" s="212"/>
      <c r="X4079" s="212"/>
      <c r="Y4079" s="212">
        <v>1369</v>
      </c>
      <c r="Z4079" s="212" t="s">
        <v>354</v>
      </c>
      <c r="AA4079" s="212" t="s">
        <v>355</v>
      </c>
      <c r="AB4079" s="212">
        <v>6997.768</v>
      </c>
      <c r="AC4079" s="212">
        <v>8467.2929999999997</v>
      </c>
      <c r="AD4079" s="212">
        <v>0.5</v>
      </c>
      <c r="AE4079" s="212">
        <v>0</v>
      </c>
      <c r="AF4079" s="212">
        <v>0.5</v>
      </c>
      <c r="AG4079" s="212">
        <v>0</v>
      </c>
      <c r="AH4079" s="212">
        <v>3498.88</v>
      </c>
      <c r="AI4079" s="212">
        <v>4233.6499999999996</v>
      </c>
      <c r="AJ4079" s="212">
        <v>1</v>
      </c>
      <c r="AK4079" s="212">
        <v>0.5</v>
      </c>
      <c r="AL4079" s="212">
        <v>0</v>
      </c>
      <c r="AM4079">
        <v>1</v>
      </c>
      <c r="AN4079" t="str">
        <f>VLOOKUP(H4079,'Base Art'!$A:$AJ,36,FALSE)</f>
        <v>MOLINO CAÑUELAS S.A.C.I.F.I.A.</v>
      </c>
    </row>
    <row r="4080" spans="1:40" x14ac:dyDescent="0.25">
      <c r="A4080" s="212" t="s">
        <v>7665</v>
      </c>
      <c r="B4080" s="212">
        <v>1</v>
      </c>
      <c r="C4080" s="212" t="s">
        <v>7666</v>
      </c>
      <c r="D4080" s="212" t="s">
        <v>169</v>
      </c>
      <c r="E4080" s="212">
        <v>100</v>
      </c>
      <c r="F4080" s="212" t="s">
        <v>69</v>
      </c>
      <c r="G4080" s="212" t="s">
        <v>7693</v>
      </c>
      <c r="H4080" s="212">
        <v>10454</v>
      </c>
      <c r="I4080" s="212" t="s">
        <v>5620</v>
      </c>
      <c r="J4080" s="212">
        <v>1464</v>
      </c>
      <c r="K4080" s="212" t="s">
        <v>874</v>
      </c>
      <c r="L4080" s="212" t="s">
        <v>875</v>
      </c>
      <c r="M4080" s="212"/>
      <c r="N4080" s="212"/>
      <c r="O4080" s="212"/>
      <c r="P4080" s="212">
        <v>1256</v>
      </c>
      <c r="Q4080" s="212" t="s">
        <v>876</v>
      </c>
      <c r="R4080" s="212" t="s">
        <v>877</v>
      </c>
      <c r="S4080" s="212"/>
      <c r="T4080" s="212"/>
      <c r="U4080" s="212"/>
      <c r="V4080" s="212"/>
      <c r="W4080" s="212"/>
      <c r="X4080" s="212"/>
      <c r="Y4080" s="212">
        <v>1369</v>
      </c>
      <c r="Z4080" s="212" t="s">
        <v>354</v>
      </c>
      <c r="AA4080" s="212" t="s">
        <v>355</v>
      </c>
      <c r="AB4080" s="212">
        <v>6997.768</v>
      </c>
      <c r="AC4080" s="212">
        <v>8467.2929999999997</v>
      </c>
      <c r="AD4080" s="212">
        <v>0.33329999999999999</v>
      </c>
      <c r="AE4080" s="212">
        <v>0</v>
      </c>
      <c r="AF4080" s="212">
        <v>0.33329999999999999</v>
      </c>
      <c r="AG4080" s="212">
        <v>0</v>
      </c>
      <c r="AH4080" s="212">
        <v>2332.59</v>
      </c>
      <c r="AI4080" s="212">
        <v>2822.43</v>
      </c>
      <c r="AJ4080" s="212">
        <v>0</v>
      </c>
      <c r="AK4080" s="212">
        <v>0</v>
      </c>
      <c r="AL4080" s="212">
        <v>0</v>
      </c>
      <c r="AM4080">
        <v>1</v>
      </c>
      <c r="AN4080" t="str">
        <f>VLOOKUP(H4080,'Base Art'!$A:$AJ,36,FALSE)</f>
        <v>MOLINO CAÑUELAS S.A.C.I.F.I.A.</v>
      </c>
    </row>
    <row r="4081" spans="1:40" x14ac:dyDescent="0.25">
      <c r="A4081" s="212" t="s">
        <v>7665</v>
      </c>
      <c r="B4081" s="212">
        <v>1</v>
      </c>
      <c r="C4081" s="212" t="s">
        <v>7666</v>
      </c>
      <c r="D4081" s="212" t="s">
        <v>169</v>
      </c>
      <c r="E4081" s="212">
        <v>100</v>
      </c>
      <c r="F4081" s="212" t="s">
        <v>69</v>
      </c>
      <c r="G4081" s="212" t="s">
        <v>1186</v>
      </c>
      <c r="H4081" s="212">
        <v>10456</v>
      </c>
      <c r="I4081" s="212" t="s">
        <v>1187</v>
      </c>
      <c r="J4081" s="212">
        <v>1464</v>
      </c>
      <c r="K4081" s="212" t="s">
        <v>874</v>
      </c>
      <c r="L4081" s="212" t="s">
        <v>875</v>
      </c>
      <c r="M4081" s="212"/>
      <c r="N4081" s="212"/>
      <c r="O4081" s="212"/>
      <c r="P4081" s="212">
        <v>1256</v>
      </c>
      <c r="Q4081" s="212" t="s">
        <v>876</v>
      </c>
      <c r="R4081" s="212" t="s">
        <v>877</v>
      </c>
      <c r="S4081" s="212"/>
      <c r="T4081" s="212"/>
      <c r="U4081" s="212"/>
      <c r="V4081" s="212"/>
      <c r="W4081" s="212"/>
      <c r="X4081" s="212"/>
      <c r="Y4081" s="212">
        <v>1369</v>
      </c>
      <c r="Z4081" s="212" t="s">
        <v>354</v>
      </c>
      <c r="AA4081" s="212" t="s">
        <v>355</v>
      </c>
      <c r="AB4081" s="212">
        <v>6997.768</v>
      </c>
      <c r="AC4081" s="212">
        <v>8467.2929999999997</v>
      </c>
      <c r="AD4081" s="212">
        <v>0.66669999999999996</v>
      </c>
      <c r="AE4081" s="212">
        <v>0</v>
      </c>
      <c r="AF4081" s="212">
        <v>0.66669999999999996</v>
      </c>
      <c r="AG4081" s="212">
        <v>0</v>
      </c>
      <c r="AH4081" s="212">
        <v>4665.18</v>
      </c>
      <c r="AI4081" s="212">
        <v>5644.86</v>
      </c>
      <c r="AJ4081" s="212">
        <v>0</v>
      </c>
      <c r="AK4081" s="212">
        <v>0</v>
      </c>
      <c r="AL4081" s="212">
        <v>0</v>
      </c>
      <c r="AM4081">
        <v>1</v>
      </c>
      <c r="AN4081" t="str">
        <f>VLOOKUP(H4081,'Base Art'!$A:$AJ,36,FALSE)</f>
        <v>MOLINO CAÑUELAS S.A.C.I.F.I.A.</v>
      </c>
    </row>
    <row r="4082" spans="1:40" x14ac:dyDescent="0.25">
      <c r="A4082" s="212" t="s">
        <v>7665</v>
      </c>
      <c r="B4082" s="212">
        <v>1</v>
      </c>
      <c r="C4082" s="212" t="s">
        <v>7666</v>
      </c>
      <c r="D4082" s="212" t="s">
        <v>169</v>
      </c>
      <c r="E4082" s="212">
        <v>100</v>
      </c>
      <c r="F4082" s="212" t="s">
        <v>69</v>
      </c>
      <c r="G4082" s="212" t="s">
        <v>872</v>
      </c>
      <c r="H4082" s="212">
        <v>10457</v>
      </c>
      <c r="I4082" s="212" t="s">
        <v>873</v>
      </c>
      <c r="J4082" s="212">
        <v>1464</v>
      </c>
      <c r="K4082" s="212" t="s">
        <v>874</v>
      </c>
      <c r="L4082" s="212" t="s">
        <v>875</v>
      </c>
      <c r="M4082" s="212"/>
      <c r="N4082" s="212"/>
      <c r="O4082" s="212"/>
      <c r="P4082" s="212">
        <v>1256</v>
      </c>
      <c r="Q4082" s="212" t="s">
        <v>876</v>
      </c>
      <c r="R4082" s="212" t="s">
        <v>877</v>
      </c>
      <c r="S4082" s="212"/>
      <c r="T4082" s="212"/>
      <c r="U4082" s="212"/>
      <c r="V4082" s="212"/>
      <c r="W4082" s="212"/>
      <c r="X4082" s="212"/>
      <c r="Y4082" s="212">
        <v>1369</v>
      </c>
      <c r="Z4082" s="212" t="s">
        <v>354</v>
      </c>
      <c r="AA4082" s="212" t="s">
        <v>355</v>
      </c>
      <c r="AB4082" s="212">
        <v>6997.768</v>
      </c>
      <c r="AC4082" s="212">
        <v>8467.2929999999997</v>
      </c>
      <c r="AD4082" s="212">
        <v>0.33329999999999999</v>
      </c>
      <c r="AE4082" s="212">
        <v>0</v>
      </c>
      <c r="AF4082" s="212">
        <v>0.33329999999999999</v>
      </c>
      <c r="AG4082" s="212">
        <v>0</v>
      </c>
      <c r="AH4082" s="212">
        <v>2332.59</v>
      </c>
      <c r="AI4082" s="212">
        <v>2822.43</v>
      </c>
      <c r="AJ4082" s="212">
        <v>0</v>
      </c>
      <c r="AK4082" s="212">
        <v>0</v>
      </c>
      <c r="AL4082" s="212">
        <v>0</v>
      </c>
      <c r="AM4082">
        <v>1</v>
      </c>
      <c r="AN4082" t="str">
        <f>VLOOKUP(H4082,'Base Art'!$A:$AJ,36,FALSE)</f>
        <v>MOLINO CAÑUELAS S.A.C.I.F.I.A.</v>
      </c>
    </row>
    <row r="4083" spans="1:40" x14ac:dyDescent="0.25">
      <c r="A4083" s="212" t="s">
        <v>7665</v>
      </c>
      <c r="B4083" s="212">
        <v>1</v>
      </c>
      <c r="C4083" s="212" t="s">
        <v>7666</v>
      </c>
      <c r="D4083" s="212" t="s">
        <v>169</v>
      </c>
      <c r="E4083" s="212">
        <v>100</v>
      </c>
      <c r="F4083" s="212" t="s">
        <v>69</v>
      </c>
      <c r="G4083" s="212" t="s">
        <v>878</v>
      </c>
      <c r="H4083" s="212">
        <v>10605</v>
      </c>
      <c r="I4083" s="212" t="s">
        <v>879</v>
      </c>
      <c r="J4083" s="212">
        <v>1436</v>
      </c>
      <c r="K4083" s="212" t="s">
        <v>880</v>
      </c>
      <c r="L4083" s="212" t="s">
        <v>881</v>
      </c>
      <c r="M4083" s="212"/>
      <c r="N4083" s="212"/>
      <c r="O4083" s="212"/>
      <c r="P4083" s="212"/>
      <c r="Q4083" s="212"/>
      <c r="R4083" s="212"/>
      <c r="S4083" s="212"/>
      <c r="T4083" s="212"/>
      <c r="U4083" s="212"/>
      <c r="V4083" s="212"/>
      <c r="W4083" s="212"/>
      <c r="X4083" s="212"/>
      <c r="Y4083" s="212">
        <v>1374</v>
      </c>
      <c r="Z4083" s="212" t="s">
        <v>336</v>
      </c>
      <c r="AA4083" s="212" t="s">
        <v>337</v>
      </c>
      <c r="AB4083" s="212">
        <v>11654.397999999999</v>
      </c>
      <c r="AC4083" s="212">
        <v>14101.822</v>
      </c>
      <c r="AD4083" s="212">
        <v>1</v>
      </c>
      <c r="AE4083" s="212">
        <v>0</v>
      </c>
      <c r="AF4083" s="212">
        <v>1</v>
      </c>
      <c r="AG4083" s="212">
        <v>0</v>
      </c>
      <c r="AH4083" s="212">
        <v>11654.4</v>
      </c>
      <c r="AI4083" s="212">
        <v>14101.82</v>
      </c>
      <c r="AJ4083" s="212">
        <v>1</v>
      </c>
      <c r="AK4083" s="212">
        <v>1</v>
      </c>
      <c r="AL4083" s="212">
        <v>0</v>
      </c>
      <c r="AM4083">
        <v>1</v>
      </c>
      <c r="AN4083" t="str">
        <f>VLOOKUP(H4083,'Base Art'!$A:$AJ,36,FALSE)</f>
        <v>GEORGALOS HNOS. S.A.I.C.A.</v>
      </c>
    </row>
    <row r="4084" spans="1:40" x14ac:dyDescent="0.25">
      <c r="A4084" s="212" t="s">
        <v>7665</v>
      </c>
      <c r="B4084" s="212">
        <v>1</v>
      </c>
      <c r="C4084" s="212" t="s">
        <v>7666</v>
      </c>
      <c r="D4084" s="212" t="s">
        <v>169</v>
      </c>
      <c r="E4084" s="212">
        <v>100</v>
      </c>
      <c r="F4084" s="212" t="s">
        <v>69</v>
      </c>
      <c r="G4084" s="212" t="s">
        <v>1758</v>
      </c>
      <c r="H4084" s="212">
        <v>10709</v>
      </c>
      <c r="I4084" s="212" t="s">
        <v>1759</v>
      </c>
      <c r="J4084" s="212"/>
      <c r="K4084" s="212"/>
      <c r="L4084" s="212"/>
      <c r="M4084" s="212"/>
      <c r="N4084" s="212"/>
      <c r="O4084" s="212"/>
      <c r="P4084" s="212"/>
      <c r="Q4084" s="212"/>
      <c r="R4084" s="212"/>
      <c r="S4084" s="212"/>
      <c r="T4084" s="212"/>
      <c r="U4084" s="212"/>
      <c r="V4084" s="212"/>
      <c r="W4084" s="212"/>
      <c r="X4084" s="212"/>
      <c r="Y4084" s="212">
        <v>1373</v>
      </c>
      <c r="Z4084" s="212" t="s">
        <v>386</v>
      </c>
      <c r="AA4084" s="212" t="s">
        <v>387</v>
      </c>
      <c r="AB4084" s="212">
        <v>12950.368</v>
      </c>
      <c r="AC4084" s="212">
        <v>15669.941999999999</v>
      </c>
      <c r="AD4084" s="212">
        <v>0.66669999999999996</v>
      </c>
      <c r="AE4084" s="212">
        <v>0</v>
      </c>
      <c r="AF4084" s="212">
        <v>0.66669999999999996</v>
      </c>
      <c r="AG4084" s="212">
        <v>0</v>
      </c>
      <c r="AH4084" s="212">
        <v>8633.58</v>
      </c>
      <c r="AI4084" s="212">
        <v>10446.629999999999</v>
      </c>
      <c r="AJ4084" s="212">
        <v>0</v>
      </c>
      <c r="AK4084" s="212">
        <v>0</v>
      </c>
      <c r="AL4084" s="212">
        <v>0</v>
      </c>
      <c r="AM4084">
        <v>1</v>
      </c>
      <c r="AN4084" t="str">
        <f>VLOOKUP(H4084,'Base Art'!$A:$AJ,36,FALSE)</f>
        <v>DON SATUR S.R.L.</v>
      </c>
    </row>
    <row r="4085" spans="1:40" x14ac:dyDescent="0.25">
      <c r="A4085" s="212" t="s">
        <v>7665</v>
      </c>
      <c r="B4085" s="212">
        <v>1</v>
      </c>
      <c r="C4085" s="212" t="s">
        <v>7666</v>
      </c>
      <c r="D4085" s="212" t="s">
        <v>169</v>
      </c>
      <c r="E4085" s="212">
        <v>100</v>
      </c>
      <c r="F4085" s="212" t="s">
        <v>69</v>
      </c>
      <c r="G4085" s="212" t="s">
        <v>1682</v>
      </c>
      <c r="H4085" s="212">
        <v>10710</v>
      </c>
      <c r="I4085" s="212" t="s">
        <v>1683</v>
      </c>
      <c r="J4085" s="212"/>
      <c r="K4085" s="212"/>
      <c r="L4085" s="212"/>
      <c r="M4085" s="212"/>
      <c r="N4085" s="212"/>
      <c r="O4085" s="212"/>
      <c r="P4085" s="212"/>
      <c r="Q4085" s="212"/>
      <c r="R4085" s="212"/>
      <c r="S4085" s="212"/>
      <c r="T4085" s="212"/>
      <c r="U4085" s="212"/>
      <c r="V4085" s="212"/>
      <c r="W4085" s="212"/>
      <c r="X4085" s="212"/>
      <c r="Y4085" s="212">
        <v>1373</v>
      </c>
      <c r="Z4085" s="212" t="s">
        <v>386</v>
      </c>
      <c r="AA4085" s="212" t="s">
        <v>387</v>
      </c>
      <c r="AB4085" s="212">
        <v>11657.574000000001</v>
      </c>
      <c r="AC4085" s="212">
        <v>14105.665000000001</v>
      </c>
      <c r="AD4085" s="212">
        <v>0.66669999999999996</v>
      </c>
      <c r="AE4085" s="212">
        <v>0</v>
      </c>
      <c r="AF4085" s="212">
        <v>0.66669999999999996</v>
      </c>
      <c r="AG4085" s="212">
        <v>0</v>
      </c>
      <c r="AH4085" s="212">
        <v>7771.72</v>
      </c>
      <c r="AI4085" s="212">
        <v>9403.7800000000007</v>
      </c>
      <c r="AJ4085" s="212">
        <v>2</v>
      </c>
      <c r="AK4085" s="212">
        <v>0.33</v>
      </c>
      <c r="AL4085" s="212">
        <v>0</v>
      </c>
      <c r="AM4085">
        <v>1</v>
      </c>
      <c r="AN4085" t="str">
        <f>VLOOKUP(H4085,'Base Art'!$A:$AJ,36,FALSE)</f>
        <v>DON SATUR S.R.L.</v>
      </c>
    </row>
    <row r="4086" spans="1:40" x14ac:dyDescent="0.25">
      <c r="A4086" s="212" t="s">
        <v>7665</v>
      </c>
      <c r="B4086" s="212">
        <v>1</v>
      </c>
      <c r="C4086" s="212" t="s">
        <v>7666</v>
      </c>
      <c r="D4086" s="212" t="s">
        <v>169</v>
      </c>
      <c r="E4086" s="212">
        <v>100</v>
      </c>
      <c r="F4086" s="212" t="s">
        <v>69</v>
      </c>
      <c r="G4086" s="212" t="s">
        <v>1760</v>
      </c>
      <c r="H4086" s="212">
        <v>10711</v>
      </c>
      <c r="I4086" s="212" t="s">
        <v>1761</v>
      </c>
      <c r="J4086" s="212"/>
      <c r="K4086" s="212"/>
      <c r="L4086" s="212"/>
      <c r="M4086" s="212"/>
      <c r="N4086" s="212"/>
      <c r="O4086" s="212"/>
      <c r="P4086" s="212"/>
      <c r="Q4086" s="212"/>
      <c r="R4086" s="212"/>
      <c r="S4086" s="212"/>
      <c r="T4086" s="212"/>
      <c r="U4086" s="212"/>
      <c r="V4086" s="212"/>
      <c r="W4086" s="212"/>
      <c r="X4086" s="212"/>
      <c r="Y4086" s="212">
        <v>1373</v>
      </c>
      <c r="Z4086" s="212" t="s">
        <v>386</v>
      </c>
      <c r="AA4086" s="212" t="s">
        <v>387</v>
      </c>
      <c r="AB4086" s="212">
        <v>12950.368</v>
      </c>
      <c r="AC4086" s="212">
        <v>15669.944</v>
      </c>
      <c r="AD4086" s="212">
        <v>3</v>
      </c>
      <c r="AE4086" s="212">
        <v>0</v>
      </c>
      <c r="AF4086" s="212">
        <v>3</v>
      </c>
      <c r="AG4086" s="212">
        <v>0</v>
      </c>
      <c r="AH4086" s="212">
        <v>38851.1</v>
      </c>
      <c r="AI4086" s="212">
        <v>47009.83</v>
      </c>
      <c r="AJ4086" s="212">
        <v>2</v>
      </c>
      <c r="AK4086" s="212">
        <v>1.5</v>
      </c>
      <c r="AL4086" s="212">
        <v>0</v>
      </c>
      <c r="AM4086">
        <v>1</v>
      </c>
      <c r="AN4086" t="str">
        <f>VLOOKUP(H4086,'Base Art'!$A:$AJ,36,FALSE)</f>
        <v>DON SATUR S.R.L.</v>
      </c>
    </row>
    <row r="4087" spans="1:40" x14ac:dyDescent="0.25">
      <c r="A4087" s="212" t="s">
        <v>7665</v>
      </c>
      <c r="B4087" s="212">
        <v>1</v>
      </c>
      <c r="C4087" s="212" t="s">
        <v>7666</v>
      </c>
      <c r="D4087" s="212" t="s">
        <v>169</v>
      </c>
      <c r="E4087" s="212">
        <v>100</v>
      </c>
      <c r="F4087" s="212" t="s">
        <v>69</v>
      </c>
      <c r="G4087" s="212" t="s">
        <v>896</v>
      </c>
      <c r="H4087" s="212">
        <v>10761</v>
      </c>
      <c r="I4087" s="212" t="s">
        <v>897</v>
      </c>
      <c r="J4087" s="212">
        <v>1433</v>
      </c>
      <c r="K4087" s="212" t="s">
        <v>892</v>
      </c>
      <c r="L4087" s="212" t="s">
        <v>893</v>
      </c>
      <c r="M4087" s="212"/>
      <c r="N4087" s="212"/>
      <c r="O4087" s="212"/>
      <c r="P4087" s="212"/>
      <c r="Q4087" s="212"/>
      <c r="R4087" s="212"/>
      <c r="S4087" s="212"/>
      <c r="T4087" s="212"/>
      <c r="U4087" s="212"/>
      <c r="V4087" s="212"/>
      <c r="W4087" s="212"/>
      <c r="X4087" s="212"/>
      <c r="Y4087" s="212">
        <v>1374</v>
      </c>
      <c r="Z4087" s="212" t="s">
        <v>336</v>
      </c>
      <c r="AA4087" s="212" t="s">
        <v>337</v>
      </c>
      <c r="AB4087" s="212">
        <v>0</v>
      </c>
      <c r="AC4087" s="212">
        <v>0</v>
      </c>
      <c r="AD4087" s="212">
        <v>0</v>
      </c>
      <c r="AE4087" s="212">
        <v>0.27779999999999999</v>
      </c>
      <c r="AF4087" s="212">
        <v>0.27779999999999999</v>
      </c>
      <c r="AG4087" s="212">
        <v>0</v>
      </c>
      <c r="AH4087" s="212">
        <v>0</v>
      </c>
      <c r="AI4087" s="212">
        <v>0</v>
      </c>
      <c r="AJ4087" s="212">
        <v>0</v>
      </c>
      <c r="AK4087" s="212">
        <v>0</v>
      </c>
      <c r="AL4087" s="212">
        <v>0</v>
      </c>
      <c r="AM4087">
        <v>1</v>
      </c>
      <c r="AN4087" t="str">
        <f>VLOOKUP(H4087,'Base Art'!$A:$AJ,36,FALSE)</f>
        <v>GEORGALOS HNOS. S.A.I.C.A.</v>
      </c>
    </row>
    <row r="4088" spans="1:40" x14ac:dyDescent="0.25">
      <c r="A4088" s="212" t="s">
        <v>7665</v>
      </c>
      <c r="B4088" s="212">
        <v>1</v>
      </c>
      <c r="C4088" s="212" t="s">
        <v>7666</v>
      </c>
      <c r="D4088" s="212" t="s">
        <v>169</v>
      </c>
      <c r="E4088" s="212">
        <v>100</v>
      </c>
      <c r="F4088" s="212" t="s">
        <v>69</v>
      </c>
      <c r="G4088" s="212" t="s">
        <v>900</v>
      </c>
      <c r="H4088" s="212">
        <v>10803</v>
      </c>
      <c r="I4088" s="212" t="s">
        <v>901</v>
      </c>
      <c r="J4088" s="212"/>
      <c r="K4088" s="212"/>
      <c r="L4088" s="212"/>
      <c r="M4088" s="212"/>
      <c r="N4088" s="212"/>
      <c r="O4088" s="212"/>
      <c r="P4088" s="212">
        <v>1004</v>
      </c>
      <c r="Q4088" s="212" t="s">
        <v>352</v>
      </c>
      <c r="R4088" s="212" t="s">
        <v>353</v>
      </c>
      <c r="S4088" s="212"/>
      <c r="T4088" s="212"/>
      <c r="U4088" s="212"/>
      <c r="V4088" s="212"/>
      <c r="W4088" s="212"/>
      <c r="X4088" s="212"/>
      <c r="Y4088" s="212">
        <v>1369</v>
      </c>
      <c r="Z4088" s="212" t="s">
        <v>354</v>
      </c>
      <c r="AA4088" s="212" t="s">
        <v>355</v>
      </c>
      <c r="AB4088" s="212">
        <v>5176.0820000000003</v>
      </c>
      <c r="AC4088" s="212">
        <v>6263.0590000000002</v>
      </c>
      <c r="AD4088" s="212">
        <v>0.16669999999999999</v>
      </c>
      <c r="AE4088" s="212">
        <v>0</v>
      </c>
      <c r="AF4088" s="212">
        <v>0.16669999999999999</v>
      </c>
      <c r="AG4088" s="212">
        <v>0</v>
      </c>
      <c r="AH4088" s="212">
        <v>862.68</v>
      </c>
      <c r="AI4088" s="212">
        <v>1043.8399999999999</v>
      </c>
      <c r="AJ4088" s="212">
        <v>0</v>
      </c>
      <c r="AK4088" s="212">
        <v>0</v>
      </c>
      <c r="AL4088" s="212">
        <v>0</v>
      </c>
      <c r="AM4088">
        <v>1</v>
      </c>
      <c r="AN4088" t="str">
        <f>VLOOKUP(H4088,'Base Art'!$A:$AJ,36,FALSE)</f>
        <v>EST. LAS MARIAS S.A.C.I.F.A.</v>
      </c>
    </row>
    <row r="4089" spans="1:40" x14ac:dyDescent="0.25">
      <c r="A4089" s="212" t="s">
        <v>7665</v>
      </c>
      <c r="B4089" s="212">
        <v>1</v>
      </c>
      <c r="C4089" s="212" t="s">
        <v>7666</v>
      </c>
      <c r="D4089" s="212" t="s">
        <v>169</v>
      </c>
      <c r="E4089" s="212">
        <v>100</v>
      </c>
      <c r="F4089" s="212" t="s">
        <v>69</v>
      </c>
      <c r="G4089" s="212" t="s">
        <v>7820</v>
      </c>
      <c r="H4089" s="212">
        <v>10819</v>
      </c>
      <c r="I4089" s="212" t="s">
        <v>6210</v>
      </c>
      <c r="J4089" s="212">
        <v>1346</v>
      </c>
      <c r="K4089" s="212" t="s">
        <v>1417</v>
      </c>
      <c r="L4089" s="212" t="s">
        <v>1418</v>
      </c>
      <c r="M4089" s="212"/>
      <c r="N4089" s="212"/>
      <c r="O4089" s="212"/>
      <c r="P4089" s="212"/>
      <c r="Q4089" s="212"/>
      <c r="R4089" s="212"/>
      <c r="S4089" s="212"/>
      <c r="T4089" s="212"/>
      <c r="U4089" s="212"/>
      <c r="V4089" s="212"/>
      <c r="W4089" s="212"/>
      <c r="X4089" s="212"/>
      <c r="Y4089" s="212">
        <v>1375</v>
      </c>
      <c r="Z4089" s="212" t="s">
        <v>314</v>
      </c>
      <c r="AA4089" s="212" t="s">
        <v>315</v>
      </c>
      <c r="AB4089" s="212">
        <v>18009.362000000001</v>
      </c>
      <c r="AC4089" s="212">
        <v>21791.328000000001</v>
      </c>
      <c r="AD4089" s="212">
        <v>1</v>
      </c>
      <c r="AE4089" s="212">
        <v>0</v>
      </c>
      <c r="AF4089" s="212">
        <v>1</v>
      </c>
      <c r="AG4089" s="212">
        <v>0</v>
      </c>
      <c r="AH4089" s="212">
        <v>18009.36</v>
      </c>
      <c r="AI4089" s="212">
        <v>21791.33</v>
      </c>
      <c r="AJ4089" s="212">
        <v>0</v>
      </c>
      <c r="AK4089" s="212">
        <v>0</v>
      </c>
      <c r="AL4089" s="212">
        <v>0</v>
      </c>
      <c r="AM4089">
        <v>1</v>
      </c>
      <c r="AN4089" t="str">
        <f>VLOOKUP(H4089,'Base Art'!$A:$AJ,36,FALSE)</f>
        <v>AGROINDUSTRIAS BAIRES</v>
      </c>
    </row>
    <row r="4090" spans="1:40" x14ac:dyDescent="0.25">
      <c r="A4090" s="212" t="s">
        <v>7665</v>
      </c>
      <c r="B4090" s="212">
        <v>1</v>
      </c>
      <c r="C4090" s="212" t="s">
        <v>7666</v>
      </c>
      <c r="D4090" s="212" t="s">
        <v>169</v>
      </c>
      <c r="E4090" s="212">
        <v>100</v>
      </c>
      <c r="F4090" s="212" t="s">
        <v>69</v>
      </c>
      <c r="G4090" s="212" t="s">
        <v>1415</v>
      </c>
      <c r="H4090" s="212">
        <v>10839</v>
      </c>
      <c r="I4090" s="212" t="s">
        <v>1416</v>
      </c>
      <c r="J4090" s="212">
        <v>1257</v>
      </c>
      <c r="K4090" s="212" t="s">
        <v>774</v>
      </c>
      <c r="L4090" s="212" t="s">
        <v>775</v>
      </c>
      <c r="M4090" s="212"/>
      <c r="N4090" s="212"/>
      <c r="O4090" s="212"/>
      <c r="P4090" s="212">
        <v>1113</v>
      </c>
      <c r="Q4090" s="212" t="s">
        <v>1144</v>
      </c>
      <c r="R4090" s="212" t="s">
        <v>1145</v>
      </c>
      <c r="S4090" s="212"/>
      <c r="T4090" s="212"/>
      <c r="U4090" s="212"/>
      <c r="V4090" s="212"/>
      <c r="W4090" s="212"/>
      <c r="X4090" s="212"/>
      <c r="Y4090" s="212">
        <v>1375</v>
      </c>
      <c r="Z4090" s="212" t="s">
        <v>314</v>
      </c>
      <c r="AA4090" s="212" t="s">
        <v>315</v>
      </c>
      <c r="AB4090" s="212">
        <v>21751.594000000001</v>
      </c>
      <c r="AC4090" s="212">
        <v>26319.427</v>
      </c>
      <c r="AD4090" s="212">
        <v>1</v>
      </c>
      <c r="AE4090" s="212">
        <v>0</v>
      </c>
      <c r="AF4090" s="212">
        <v>1</v>
      </c>
      <c r="AG4090" s="212">
        <v>0</v>
      </c>
      <c r="AH4090" s="212">
        <v>21751.59</v>
      </c>
      <c r="AI4090" s="212">
        <v>26319.43</v>
      </c>
      <c r="AJ4090" s="212">
        <v>0</v>
      </c>
      <c r="AK4090" s="212">
        <v>0</v>
      </c>
      <c r="AL4090" s="212">
        <v>0</v>
      </c>
      <c r="AM4090">
        <v>1</v>
      </c>
      <c r="AN4090" t="str">
        <f>VLOOKUP(H4090,'Base Art'!$A:$AJ,36,FALSE)</f>
        <v>NUTRIPET S.A.U.</v>
      </c>
    </row>
    <row r="4091" spans="1:40" x14ac:dyDescent="0.25">
      <c r="A4091" s="212" t="s">
        <v>7665</v>
      </c>
      <c r="B4091" s="212">
        <v>1</v>
      </c>
      <c r="C4091" s="212" t="s">
        <v>7666</v>
      </c>
      <c r="D4091" s="212" t="s">
        <v>169</v>
      </c>
      <c r="E4091" s="212">
        <v>100</v>
      </c>
      <c r="F4091" s="212" t="s">
        <v>69</v>
      </c>
      <c r="G4091" s="212" t="s">
        <v>7821</v>
      </c>
      <c r="H4091" s="212">
        <v>10858</v>
      </c>
      <c r="I4091" s="212" t="s">
        <v>6277</v>
      </c>
      <c r="J4091" s="212">
        <v>1015</v>
      </c>
      <c r="K4091" s="212" t="s">
        <v>562</v>
      </c>
      <c r="L4091" s="212" t="s">
        <v>563</v>
      </c>
      <c r="M4091" s="212"/>
      <c r="N4091" s="212"/>
      <c r="O4091" s="212"/>
      <c r="P4091" s="212">
        <v>1236</v>
      </c>
      <c r="Q4091" s="212" t="s">
        <v>858</v>
      </c>
      <c r="R4091" s="212" t="s">
        <v>859</v>
      </c>
      <c r="S4091" s="212"/>
      <c r="T4091" s="212"/>
      <c r="U4091" s="212"/>
      <c r="V4091" s="212"/>
      <c r="W4091" s="212"/>
      <c r="X4091" s="212"/>
      <c r="Y4091" s="212">
        <v>1374</v>
      </c>
      <c r="Z4091" s="212" t="s">
        <v>336</v>
      </c>
      <c r="AA4091" s="212" t="s">
        <v>337</v>
      </c>
      <c r="AB4091" s="212">
        <v>51837.103999999999</v>
      </c>
      <c r="AC4091" s="212">
        <v>62722.898999999998</v>
      </c>
      <c r="AD4091" s="212">
        <v>5.5599999999999997E-2</v>
      </c>
      <c r="AE4091" s="212">
        <v>0</v>
      </c>
      <c r="AF4091" s="212">
        <v>5.5599999999999997E-2</v>
      </c>
      <c r="AG4091" s="212">
        <v>0</v>
      </c>
      <c r="AH4091" s="212">
        <v>2879.84</v>
      </c>
      <c r="AI4091" s="212">
        <v>3484.61</v>
      </c>
      <c r="AJ4091" s="212">
        <v>0</v>
      </c>
      <c r="AK4091" s="212">
        <v>0</v>
      </c>
      <c r="AL4091" s="212">
        <v>0</v>
      </c>
      <c r="AM4091">
        <v>1</v>
      </c>
      <c r="AN4091" t="str">
        <f>VLOOKUP(H4091,'Base Art'!$A:$AJ,36,FALSE)</f>
        <v>EST. LAS MARIAS S.A.C.I.F.A.</v>
      </c>
    </row>
    <row r="4092" spans="1:40" x14ac:dyDescent="0.25">
      <c r="A4092" s="212" t="s">
        <v>7665</v>
      </c>
      <c r="B4092" s="212">
        <v>1</v>
      </c>
      <c r="C4092" s="212" t="s">
        <v>7666</v>
      </c>
      <c r="D4092" s="212" t="s">
        <v>169</v>
      </c>
      <c r="E4092" s="212">
        <v>100</v>
      </c>
      <c r="F4092" s="212" t="s">
        <v>69</v>
      </c>
      <c r="G4092" s="212" t="s">
        <v>902</v>
      </c>
      <c r="H4092" s="212">
        <v>10866</v>
      </c>
      <c r="I4092" s="212" t="s">
        <v>903</v>
      </c>
      <c r="J4092" s="212"/>
      <c r="K4092" s="212"/>
      <c r="L4092" s="212"/>
      <c r="M4092" s="212"/>
      <c r="N4092" s="212"/>
      <c r="O4092" s="212"/>
      <c r="P4092" s="212"/>
      <c r="Q4092" s="212"/>
      <c r="R4092" s="212"/>
      <c r="S4092" s="212"/>
      <c r="T4092" s="212"/>
      <c r="U4092" s="212"/>
      <c r="V4092" s="212"/>
      <c r="W4092" s="212"/>
      <c r="X4092" s="212"/>
      <c r="Y4092" s="212">
        <v>1373</v>
      </c>
      <c r="Z4092" s="212" t="s">
        <v>386</v>
      </c>
      <c r="AA4092" s="212" t="s">
        <v>387</v>
      </c>
      <c r="AB4092" s="212">
        <v>29942.503000000001</v>
      </c>
      <c r="AC4092" s="212">
        <v>36230.423999999999</v>
      </c>
      <c r="AD4092" s="212">
        <v>0.1905</v>
      </c>
      <c r="AE4092" s="212">
        <v>0</v>
      </c>
      <c r="AF4092" s="212">
        <v>0.1905</v>
      </c>
      <c r="AG4092" s="212">
        <v>0</v>
      </c>
      <c r="AH4092" s="212">
        <v>5703.33</v>
      </c>
      <c r="AI4092" s="212">
        <v>6901.03</v>
      </c>
      <c r="AJ4092" s="212">
        <v>0</v>
      </c>
      <c r="AK4092" s="212">
        <v>0</v>
      </c>
      <c r="AL4092" s="212">
        <v>0</v>
      </c>
      <c r="AM4092">
        <v>1</v>
      </c>
      <c r="AN4092" t="str">
        <f>VLOOKUP(H4092,'Base Art'!$A:$AJ,36,FALSE)</f>
        <v>ARCOR S.A.I.C.</v>
      </c>
    </row>
    <row r="4093" spans="1:40" x14ac:dyDescent="0.25">
      <c r="A4093" s="212" t="s">
        <v>7665</v>
      </c>
      <c r="B4093" s="212">
        <v>1</v>
      </c>
      <c r="C4093" s="212" t="s">
        <v>7666</v>
      </c>
      <c r="D4093" s="212" t="s">
        <v>169</v>
      </c>
      <c r="E4093" s="212">
        <v>100</v>
      </c>
      <c r="F4093" s="212" t="s">
        <v>69</v>
      </c>
      <c r="G4093" s="212" t="s">
        <v>904</v>
      </c>
      <c r="H4093" s="212">
        <v>10985</v>
      </c>
      <c r="I4093" s="212" t="s">
        <v>905</v>
      </c>
      <c r="J4093" s="212"/>
      <c r="K4093" s="212"/>
      <c r="L4093" s="212"/>
      <c r="M4093" s="212"/>
      <c r="N4093" s="212"/>
      <c r="O4093" s="212"/>
      <c r="P4093" s="212">
        <v>1004</v>
      </c>
      <c r="Q4093" s="212" t="s">
        <v>352</v>
      </c>
      <c r="R4093" s="212" t="s">
        <v>353</v>
      </c>
      <c r="S4093" s="212"/>
      <c r="T4093" s="212"/>
      <c r="U4093" s="212"/>
      <c r="V4093" s="212"/>
      <c r="W4093" s="212"/>
      <c r="X4093" s="212"/>
      <c r="Y4093" s="212">
        <v>1369</v>
      </c>
      <c r="Z4093" s="212" t="s">
        <v>354</v>
      </c>
      <c r="AA4093" s="212" t="s">
        <v>355</v>
      </c>
      <c r="AB4093" s="212">
        <v>6586.4309999999996</v>
      </c>
      <c r="AC4093" s="212">
        <v>7969.5829999999996</v>
      </c>
      <c r="AD4093" s="212">
        <v>0.16669999999999999</v>
      </c>
      <c r="AE4093" s="212">
        <v>0</v>
      </c>
      <c r="AF4093" s="212">
        <v>0.16669999999999999</v>
      </c>
      <c r="AG4093" s="212">
        <v>0</v>
      </c>
      <c r="AH4093" s="212">
        <v>1097.74</v>
      </c>
      <c r="AI4093" s="212">
        <v>1328.26</v>
      </c>
      <c r="AJ4093" s="212">
        <v>1</v>
      </c>
      <c r="AK4093" s="212">
        <v>0.17</v>
      </c>
      <c r="AL4093" s="212">
        <v>0</v>
      </c>
      <c r="AM4093">
        <v>1</v>
      </c>
      <c r="AN4093" t="str">
        <f>VLOOKUP(H4093,'Base Art'!$A:$AJ,36,FALSE)</f>
        <v>EST. LAS MARIAS S.A.C.I.F.A.</v>
      </c>
    </row>
    <row r="4094" spans="1:40" x14ac:dyDescent="0.25">
      <c r="A4094" s="212" t="s">
        <v>7665</v>
      </c>
      <c r="B4094" s="212">
        <v>1</v>
      </c>
      <c r="C4094" s="212" t="s">
        <v>7666</v>
      </c>
      <c r="D4094" s="212" t="s">
        <v>169</v>
      </c>
      <c r="E4094" s="212">
        <v>100</v>
      </c>
      <c r="F4094" s="212" t="s">
        <v>69</v>
      </c>
      <c r="G4094" s="212" t="s">
        <v>1326</v>
      </c>
      <c r="H4094" s="212">
        <v>11016</v>
      </c>
      <c r="I4094" s="212" t="s">
        <v>1327</v>
      </c>
      <c r="J4094" s="212">
        <v>1349</v>
      </c>
      <c r="K4094" s="212" t="s">
        <v>1312</v>
      </c>
      <c r="L4094" s="212" t="s">
        <v>1313</v>
      </c>
      <c r="M4094" s="212"/>
      <c r="N4094" s="212"/>
      <c r="O4094" s="212"/>
      <c r="P4094" s="212"/>
      <c r="Q4094" s="212"/>
      <c r="R4094" s="212"/>
      <c r="S4094" s="212"/>
      <c r="T4094" s="212"/>
      <c r="U4094" s="212"/>
      <c r="V4094" s="212"/>
      <c r="W4094" s="212"/>
      <c r="X4094" s="212"/>
      <c r="Y4094" s="212">
        <v>1375</v>
      </c>
      <c r="Z4094" s="212" t="s">
        <v>314</v>
      </c>
      <c r="AA4094" s="212" t="s">
        <v>315</v>
      </c>
      <c r="AB4094" s="212">
        <v>22897.234</v>
      </c>
      <c r="AC4094" s="212">
        <v>27705.652999999998</v>
      </c>
      <c r="AD4094" s="212">
        <v>1</v>
      </c>
      <c r="AE4094" s="212">
        <v>0</v>
      </c>
      <c r="AF4094" s="212">
        <v>1</v>
      </c>
      <c r="AG4094" s="212">
        <v>0</v>
      </c>
      <c r="AH4094" s="212">
        <v>22897.23</v>
      </c>
      <c r="AI4094" s="212">
        <v>27705.65</v>
      </c>
      <c r="AJ4094" s="212">
        <v>1</v>
      </c>
      <c r="AK4094" s="212">
        <v>1</v>
      </c>
      <c r="AL4094" s="212">
        <v>0</v>
      </c>
      <c r="AM4094">
        <v>1</v>
      </c>
      <c r="AN4094" t="str">
        <f>VLOOKUP(H4094,'Base Art'!$A:$AJ,36,FALSE)</f>
        <v>AGROINDUSTRIAS BAIRES</v>
      </c>
    </row>
    <row r="4095" spans="1:40" x14ac:dyDescent="0.25">
      <c r="A4095" s="212" t="s">
        <v>7665</v>
      </c>
      <c r="B4095" s="212">
        <v>1</v>
      </c>
      <c r="C4095" s="212" t="s">
        <v>7666</v>
      </c>
      <c r="D4095" s="212" t="s">
        <v>169</v>
      </c>
      <c r="E4095" s="212">
        <v>100</v>
      </c>
      <c r="F4095" s="212" t="s">
        <v>69</v>
      </c>
      <c r="G4095" s="212" t="s">
        <v>1482</v>
      </c>
      <c r="H4095" s="212">
        <v>11128</v>
      </c>
      <c r="I4095" s="212" t="s">
        <v>1483</v>
      </c>
      <c r="J4095" s="212">
        <v>1192</v>
      </c>
      <c r="K4095" s="212" t="s">
        <v>932</v>
      </c>
      <c r="L4095" s="212" t="s">
        <v>933</v>
      </c>
      <c r="M4095" s="212"/>
      <c r="N4095" s="212"/>
      <c r="O4095" s="212"/>
      <c r="P4095" s="212">
        <v>1112</v>
      </c>
      <c r="Q4095" s="212" t="s">
        <v>1010</v>
      </c>
      <c r="R4095" s="212" t="s">
        <v>1011</v>
      </c>
      <c r="S4095" s="212"/>
      <c r="T4095" s="212"/>
      <c r="U4095" s="212"/>
      <c r="V4095" s="212"/>
      <c r="W4095" s="212"/>
      <c r="X4095" s="212"/>
      <c r="Y4095" s="212">
        <v>1375</v>
      </c>
      <c r="Z4095" s="212" t="s">
        <v>314</v>
      </c>
      <c r="AA4095" s="212" t="s">
        <v>315</v>
      </c>
      <c r="AB4095" s="212">
        <v>27611.355</v>
      </c>
      <c r="AC4095" s="212">
        <v>33409.741000000002</v>
      </c>
      <c r="AD4095" s="212">
        <v>1</v>
      </c>
      <c r="AE4095" s="212">
        <v>0</v>
      </c>
      <c r="AF4095" s="212">
        <v>1</v>
      </c>
      <c r="AG4095" s="212">
        <v>0</v>
      </c>
      <c r="AH4095" s="212">
        <v>27611.360000000001</v>
      </c>
      <c r="AI4095" s="212">
        <v>33409.74</v>
      </c>
      <c r="AJ4095" s="212">
        <v>1</v>
      </c>
      <c r="AK4095" s="212">
        <v>1</v>
      </c>
      <c r="AL4095" s="212">
        <v>0</v>
      </c>
      <c r="AM4095">
        <v>1</v>
      </c>
      <c r="AN4095" t="str">
        <f>VLOOKUP(H4095,'Base Art'!$A:$AJ,36,FALSE)</f>
        <v>NUTRIPET S.A.U.</v>
      </c>
    </row>
    <row r="4096" spans="1:40" x14ac:dyDescent="0.25">
      <c r="A4096" s="212" t="s">
        <v>7665</v>
      </c>
      <c r="B4096" s="212">
        <v>1</v>
      </c>
      <c r="C4096" s="212" t="s">
        <v>7666</v>
      </c>
      <c r="D4096" s="212" t="s">
        <v>169</v>
      </c>
      <c r="E4096" s="212">
        <v>100</v>
      </c>
      <c r="F4096" s="212" t="s">
        <v>69</v>
      </c>
      <c r="G4096" s="212" t="s">
        <v>1194</v>
      </c>
      <c r="H4096" s="212">
        <v>11147</v>
      </c>
      <c r="I4096" s="212" t="s">
        <v>1195</v>
      </c>
      <c r="J4096" s="212">
        <v>1194</v>
      </c>
      <c r="K4096" s="212" t="s">
        <v>310</v>
      </c>
      <c r="L4096" s="212" t="s">
        <v>311</v>
      </c>
      <c r="M4096" s="212"/>
      <c r="N4096" s="212"/>
      <c r="O4096" s="212"/>
      <c r="P4096" s="212"/>
      <c r="Q4096" s="212"/>
      <c r="R4096" s="212"/>
      <c r="S4096" s="212"/>
      <c r="T4096" s="212"/>
      <c r="U4096" s="212"/>
      <c r="V4096" s="212"/>
      <c r="W4096" s="212"/>
      <c r="X4096" s="212"/>
      <c r="Y4096" s="212">
        <v>1375</v>
      </c>
      <c r="Z4096" s="212" t="s">
        <v>314</v>
      </c>
      <c r="AA4096" s="212" t="s">
        <v>315</v>
      </c>
      <c r="AB4096" s="212">
        <v>44171.233</v>
      </c>
      <c r="AC4096" s="212">
        <v>53447.192000000003</v>
      </c>
      <c r="AD4096" s="212">
        <v>2</v>
      </c>
      <c r="AE4096" s="212">
        <v>0</v>
      </c>
      <c r="AF4096" s="212">
        <v>2</v>
      </c>
      <c r="AG4096" s="212">
        <v>0</v>
      </c>
      <c r="AH4096" s="212">
        <v>88342.47</v>
      </c>
      <c r="AI4096" s="212">
        <v>106894.38</v>
      </c>
      <c r="AJ4096" s="212">
        <v>0</v>
      </c>
      <c r="AK4096" s="212">
        <v>0</v>
      </c>
      <c r="AL4096" s="212">
        <v>0</v>
      </c>
      <c r="AM4096">
        <v>1</v>
      </c>
      <c r="AN4096" t="str">
        <f>VLOOKUP(H4096,'Base Art'!$A:$AJ,36,FALSE)</f>
        <v>MASTERFOODS ARGENTINA LTD.</v>
      </c>
    </row>
    <row r="4097" spans="1:40" x14ac:dyDescent="0.25">
      <c r="A4097" s="212" t="s">
        <v>7665</v>
      </c>
      <c r="B4097" s="212">
        <v>1</v>
      </c>
      <c r="C4097" s="212" t="s">
        <v>7666</v>
      </c>
      <c r="D4097" s="212" t="s">
        <v>169</v>
      </c>
      <c r="E4097" s="212">
        <v>100</v>
      </c>
      <c r="F4097" s="212" t="s">
        <v>69</v>
      </c>
      <c r="G4097" s="212" t="s">
        <v>7822</v>
      </c>
      <c r="H4097" s="212">
        <v>11198</v>
      </c>
      <c r="I4097" s="212" t="s">
        <v>6927</v>
      </c>
      <c r="J4097" s="212">
        <v>1360</v>
      </c>
      <c r="K4097" s="212" t="s">
        <v>7803</v>
      </c>
      <c r="L4097" s="212" t="s">
        <v>7804</v>
      </c>
      <c r="M4097" s="212"/>
      <c r="N4097" s="212"/>
      <c r="O4097" s="212"/>
      <c r="P4097" s="212"/>
      <c r="Q4097" s="212"/>
      <c r="R4097" s="212"/>
      <c r="S4097" s="212"/>
      <c r="T4097" s="212"/>
      <c r="U4097" s="212"/>
      <c r="V4097" s="212"/>
      <c r="W4097" s="212"/>
      <c r="X4097" s="212"/>
      <c r="Y4097" s="212">
        <v>1375</v>
      </c>
      <c r="Z4097" s="212" t="s">
        <v>314</v>
      </c>
      <c r="AA4097" s="212" t="s">
        <v>315</v>
      </c>
      <c r="AB4097" s="212">
        <v>22220.246999999999</v>
      </c>
      <c r="AC4097" s="212">
        <v>26886.5</v>
      </c>
      <c r="AD4097" s="212">
        <v>1</v>
      </c>
      <c r="AE4097" s="212">
        <v>0</v>
      </c>
      <c r="AF4097" s="212">
        <v>1</v>
      </c>
      <c r="AG4097" s="212">
        <v>0</v>
      </c>
      <c r="AH4097" s="212">
        <v>22220.25</v>
      </c>
      <c r="AI4097" s="212">
        <v>26886.5</v>
      </c>
      <c r="AJ4097" s="212">
        <v>0</v>
      </c>
      <c r="AK4097" s="212">
        <v>0</v>
      </c>
      <c r="AL4097" s="212">
        <v>0</v>
      </c>
      <c r="AM4097">
        <v>1</v>
      </c>
      <c r="AN4097" t="str">
        <f>VLOOKUP(H4097,'Base Art'!$A:$AJ,36,FALSE)</f>
        <v>NUTRIPET S.A.U.</v>
      </c>
    </row>
    <row r="4098" spans="1:40" x14ac:dyDescent="0.25">
      <c r="A4098" s="212" t="s">
        <v>7665</v>
      </c>
      <c r="B4098" s="212">
        <v>1</v>
      </c>
      <c r="C4098" s="212" t="s">
        <v>7666</v>
      </c>
      <c r="D4098" s="212" t="s">
        <v>169</v>
      </c>
      <c r="E4098" s="212">
        <v>100</v>
      </c>
      <c r="F4098" s="212" t="s">
        <v>69</v>
      </c>
      <c r="G4098" s="212" t="s">
        <v>930</v>
      </c>
      <c r="H4098" s="212">
        <v>11302</v>
      </c>
      <c r="I4098" s="212" t="s">
        <v>931</v>
      </c>
      <c r="J4098" s="212">
        <v>1192</v>
      </c>
      <c r="K4098" s="212" t="s">
        <v>932</v>
      </c>
      <c r="L4098" s="212" t="s">
        <v>933</v>
      </c>
      <c r="M4098" s="212"/>
      <c r="N4098" s="212"/>
      <c r="O4098" s="212"/>
      <c r="P4098" s="212">
        <v>1101</v>
      </c>
      <c r="Q4098" s="212" t="s">
        <v>776</v>
      </c>
      <c r="R4098" s="212" t="s">
        <v>777</v>
      </c>
      <c r="S4098" s="212"/>
      <c r="T4098" s="212"/>
      <c r="U4098" s="212"/>
      <c r="V4098" s="212"/>
      <c r="W4098" s="212"/>
      <c r="X4098" s="212"/>
      <c r="Y4098" s="212">
        <v>1375</v>
      </c>
      <c r="Z4098" s="212" t="s">
        <v>314</v>
      </c>
      <c r="AA4098" s="212" t="s">
        <v>315</v>
      </c>
      <c r="AB4098" s="212">
        <v>26717.491000000002</v>
      </c>
      <c r="AC4098" s="212">
        <v>32328.166000000001</v>
      </c>
      <c r="AD4098" s="212">
        <v>0.2</v>
      </c>
      <c r="AE4098" s="212">
        <v>0</v>
      </c>
      <c r="AF4098" s="212">
        <v>0.2</v>
      </c>
      <c r="AG4098" s="212">
        <v>0</v>
      </c>
      <c r="AH4098" s="212">
        <v>5343.5</v>
      </c>
      <c r="AI4098" s="212">
        <v>6465.63</v>
      </c>
      <c r="AJ4098" s="212">
        <v>0</v>
      </c>
      <c r="AK4098" s="212">
        <v>0</v>
      </c>
      <c r="AL4098" s="212">
        <v>0</v>
      </c>
      <c r="AM4098">
        <v>1</v>
      </c>
      <c r="AN4098" t="str">
        <f>VLOOKUP(H4098,'Base Art'!$A:$AJ,36,FALSE)</f>
        <v>NUTRIPET S.A.U.</v>
      </c>
    </row>
    <row r="4099" spans="1:40" x14ac:dyDescent="0.25">
      <c r="A4099" s="212" t="s">
        <v>7665</v>
      </c>
      <c r="B4099" s="212">
        <v>1</v>
      </c>
      <c r="C4099" s="212" t="s">
        <v>7666</v>
      </c>
      <c r="D4099" s="212" t="s">
        <v>169</v>
      </c>
      <c r="E4099" s="212">
        <v>100</v>
      </c>
      <c r="F4099" s="212" t="s">
        <v>69</v>
      </c>
      <c r="G4099" s="212" t="s">
        <v>7823</v>
      </c>
      <c r="H4099" s="212">
        <v>11401</v>
      </c>
      <c r="I4099" s="212" t="s">
        <v>7305</v>
      </c>
      <c r="J4099" s="212">
        <v>1076</v>
      </c>
      <c r="K4099" s="212" t="s">
        <v>626</v>
      </c>
      <c r="L4099" s="212" t="s">
        <v>627</v>
      </c>
      <c r="M4099" s="212"/>
      <c r="N4099" s="212"/>
      <c r="O4099" s="212"/>
      <c r="P4099" s="212"/>
      <c r="Q4099" s="212"/>
      <c r="R4099" s="212"/>
      <c r="S4099" s="212"/>
      <c r="T4099" s="212"/>
      <c r="U4099" s="212"/>
      <c r="V4099" s="212"/>
      <c r="W4099" s="212"/>
      <c r="X4099" s="212"/>
      <c r="Y4099" s="212"/>
      <c r="Z4099" s="212"/>
      <c r="AA4099" s="212"/>
      <c r="AB4099" s="212">
        <v>10735.133</v>
      </c>
      <c r="AC4099" s="212">
        <v>12989.512000000001</v>
      </c>
      <c r="AD4099" s="212">
        <v>0.33329999999999999</v>
      </c>
      <c r="AE4099" s="212">
        <v>0</v>
      </c>
      <c r="AF4099" s="212">
        <v>0.33329999999999999</v>
      </c>
      <c r="AG4099" s="212">
        <v>0</v>
      </c>
      <c r="AH4099" s="212">
        <v>3578.38</v>
      </c>
      <c r="AI4099" s="212">
        <v>4329.84</v>
      </c>
      <c r="AJ4099" s="212">
        <v>1</v>
      </c>
      <c r="AK4099" s="212">
        <v>0.33</v>
      </c>
      <c r="AL4099" s="212">
        <v>0</v>
      </c>
      <c r="AM4099">
        <v>1</v>
      </c>
      <c r="AN4099" t="str">
        <f>VLOOKUP(H4099,'Base Art'!$A:$AJ,36,FALSE)</f>
        <v>RPB SA</v>
      </c>
    </row>
    <row r="4100" spans="1:40" x14ac:dyDescent="0.25">
      <c r="A4100" s="212" t="s">
        <v>7665</v>
      </c>
      <c r="B4100" s="212">
        <v>1</v>
      </c>
      <c r="C4100" s="212" t="s">
        <v>7666</v>
      </c>
      <c r="D4100" s="212" t="s">
        <v>169</v>
      </c>
      <c r="E4100" s="212">
        <v>100</v>
      </c>
      <c r="F4100" s="212" t="s">
        <v>69</v>
      </c>
      <c r="G4100" s="212" t="s">
        <v>7824</v>
      </c>
      <c r="H4100" s="212">
        <v>11419</v>
      </c>
      <c r="I4100" s="212" t="s">
        <v>7344</v>
      </c>
      <c r="J4100" s="212"/>
      <c r="K4100" s="212"/>
      <c r="L4100" s="212"/>
      <c r="M4100" s="212"/>
      <c r="N4100" s="212"/>
      <c r="O4100" s="212"/>
      <c r="P4100" s="212"/>
      <c r="Q4100" s="212"/>
      <c r="R4100" s="212"/>
      <c r="S4100" s="212"/>
      <c r="T4100" s="212"/>
      <c r="U4100" s="212"/>
      <c r="V4100" s="212"/>
      <c r="W4100" s="212"/>
      <c r="X4100" s="212"/>
      <c r="Y4100" s="212"/>
      <c r="Z4100" s="212"/>
      <c r="AA4100" s="212"/>
      <c r="AB4100" s="212">
        <v>37020.741000000002</v>
      </c>
      <c r="AC4100" s="212">
        <v>44795.091999999997</v>
      </c>
      <c r="AD4100" s="212">
        <v>0.20830000000000001</v>
      </c>
      <c r="AE4100" s="212">
        <v>0</v>
      </c>
      <c r="AF4100" s="212">
        <v>0.20830000000000001</v>
      </c>
      <c r="AG4100" s="212">
        <v>0</v>
      </c>
      <c r="AH4100" s="212">
        <v>7712.65</v>
      </c>
      <c r="AI4100" s="212">
        <v>9332.31</v>
      </c>
      <c r="AJ4100" s="212">
        <v>0</v>
      </c>
      <c r="AK4100" s="212">
        <v>0</v>
      </c>
      <c r="AL4100" s="212">
        <v>0</v>
      </c>
      <c r="AM4100">
        <v>1</v>
      </c>
      <c r="AN4100" t="str">
        <f>VLOOKUP(H4100,'Base Art'!$A:$AJ,36,FALSE)</f>
        <v>EST. LAS MARIAS S.A.C.I.F.A.</v>
      </c>
    </row>
    <row r="4101" spans="1:40" x14ac:dyDescent="0.25">
      <c r="A4101" s="212" t="s">
        <v>7665</v>
      </c>
      <c r="B4101" s="212">
        <v>1</v>
      </c>
      <c r="C4101" s="212" t="s">
        <v>7666</v>
      </c>
      <c r="D4101" s="212" t="s">
        <v>169</v>
      </c>
      <c r="E4101" s="212">
        <v>100</v>
      </c>
      <c r="F4101" s="212" t="s">
        <v>69</v>
      </c>
      <c r="G4101" s="212" t="s">
        <v>938</v>
      </c>
      <c r="H4101" s="212">
        <v>11429</v>
      </c>
      <c r="I4101" s="212" t="s">
        <v>939</v>
      </c>
      <c r="J4101" s="212">
        <v>1430</v>
      </c>
      <c r="K4101" s="212" t="s">
        <v>420</v>
      </c>
      <c r="L4101" s="212" t="s">
        <v>421</v>
      </c>
      <c r="M4101" s="212"/>
      <c r="N4101" s="212"/>
      <c r="O4101" s="212"/>
      <c r="P4101" s="212"/>
      <c r="Q4101" s="212"/>
      <c r="R4101" s="212"/>
      <c r="S4101" s="212"/>
      <c r="T4101" s="212"/>
      <c r="U4101" s="212"/>
      <c r="V4101" s="212"/>
      <c r="W4101" s="212"/>
      <c r="X4101" s="212"/>
      <c r="Y4101" s="212"/>
      <c r="Z4101" s="212"/>
      <c r="AA4101" s="212"/>
      <c r="AB4101" s="212">
        <v>13062.789000000001</v>
      </c>
      <c r="AC4101" s="212">
        <v>15805.975</v>
      </c>
      <c r="AD4101" s="212">
        <v>1.25</v>
      </c>
      <c r="AE4101" s="212">
        <v>0</v>
      </c>
      <c r="AF4101" s="212">
        <v>1.25</v>
      </c>
      <c r="AG4101" s="212">
        <v>0</v>
      </c>
      <c r="AH4101" s="212">
        <v>16328.49</v>
      </c>
      <c r="AI4101" s="212">
        <v>19757.47</v>
      </c>
      <c r="AJ4101" s="212">
        <v>0</v>
      </c>
      <c r="AK4101" s="212">
        <v>0</v>
      </c>
      <c r="AL4101" s="212">
        <v>0</v>
      </c>
      <c r="AM4101">
        <v>1</v>
      </c>
      <c r="AN4101" t="str">
        <f>VLOOKUP(H4101,'Base Art'!$A:$AJ,36,FALSE)</f>
        <v>GEORGALOS HNOS. S.A.I.C.A.</v>
      </c>
    </row>
    <row r="4102" spans="1:40" x14ac:dyDescent="0.25">
      <c r="A4102" s="212" t="s">
        <v>7665</v>
      </c>
      <c r="B4102" s="212">
        <v>1</v>
      </c>
      <c r="C4102" s="212" t="s">
        <v>7666</v>
      </c>
      <c r="D4102" s="212" t="s">
        <v>169</v>
      </c>
      <c r="E4102" s="212">
        <v>100</v>
      </c>
      <c r="F4102" s="212" t="s">
        <v>69</v>
      </c>
      <c r="G4102" s="212" t="s">
        <v>1058</v>
      </c>
      <c r="H4102" s="212">
        <v>11436</v>
      </c>
      <c r="I4102" s="212" t="s">
        <v>1059</v>
      </c>
      <c r="J4102" s="212"/>
      <c r="K4102" s="212"/>
      <c r="L4102" s="212"/>
      <c r="M4102" s="212"/>
      <c r="N4102" s="212"/>
      <c r="O4102" s="212"/>
      <c r="P4102" s="212"/>
      <c r="Q4102" s="212"/>
      <c r="R4102" s="212"/>
      <c r="S4102" s="212"/>
      <c r="T4102" s="212"/>
      <c r="U4102" s="212"/>
      <c r="V4102" s="212"/>
      <c r="W4102" s="212"/>
      <c r="X4102" s="212"/>
      <c r="Y4102" s="212"/>
      <c r="Z4102" s="212"/>
      <c r="AA4102" s="212"/>
      <c r="AB4102" s="212">
        <v>14036.902</v>
      </c>
      <c r="AC4102" s="212">
        <v>16984.655999999999</v>
      </c>
      <c r="AD4102" s="212">
        <v>0.1333</v>
      </c>
      <c r="AE4102" s="212">
        <v>0</v>
      </c>
      <c r="AF4102" s="212">
        <v>0.1333</v>
      </c>
      <c r="AG4102" s="212">
        <v>0</v>
      </c>
      <c r="AH4102" s="212">
        <v>1871.59</v>
      </c>
      <c r="AI4102" s="212">
        <v>2264.62</v>
      </c>
      <c r="AJ4102" s="212">
        <v>0</v>
      </c>
      <c r="AK4102" s="212">
        <v>0</v>
      </c>
      <c r="AL4102" s="212">
        <v>0</v>
      </c>
      <c r="AM4102">
        <v>1</v>
      </c>
      <c r="AN4102" t="str">
        <f>VLOOKUP(H4102,'Base Art'!$A:$AJ,36,FALSE)</f>
        <v>TOCODUL SRL</v>
      </c>
    </row>
    <row r="4103" spans="1:40" x14ac:dyDescent="0.25">
      <c r="A4103" s="212" t="s">
        <v>7665</v>
      </c>
      <c r="B4103" s="212">
        <v>1</v>
      </c>
      <c r="C4103" s="212" t="s">
        <v>7666</v>
      </c>
      <c r="D4103" s="212" t="s">
        <v>169</v>
      </c>
      <c r="E4103" s="212">
        <v>100</v>
      </c>
      <c r="F4103" s="212" t="s">
        <v>69</v>
      </c>
      <c r="G4103" s="212" t="s">
        <v>940</v>
      </c>
      <c r="H4103" s="212">
        <v>11449</v>
      </c>
      <c r="I4103" s="212" t="s">
        <v>941</v>
      </c>
      <c r="J4103" s="212">
        <v>1430</v>
      </c>
      <c r="K4103" s="212" t="s">
        <v>420</v>
      </c>
      <c r="L4103" s="212" t="s">
        <v>421</v>
      </c>
      <c r="M4103" s="212"/>
      <c r="N4103" s="212"/>
      <c r="O4103" s="212"/>
      <c r="P4103" s="212"/>
      <c r="Q4103" s="212"/>
      <c r="R4103" s="212"/>
      <c r="S4103" s="212"/>
      <c r="T4103" s="212"/>
      <c r="U4103" s="212"/>
      <c r="V4103" s="212"/>
      <c r="W4103" s="212"/>
      <c r="X4103" s="212"/>
      <c r="Y4103" s="212"/>
      <c r="Z4103" s="212"/>
      <c r="AA4103" s="212"/>
      <c r="AB4103" s="212">
        <v>0</v>
      </c>
      <c r="AC4103" s="212">
        <v>0</v>
      </c>
      <c r="AD4103" s="212">
        <v>0</v>
      </c>
      <c r="AE4103" s="212">
        <v>-0.05</v>
      </c>
      <c r="AF4103" s="212">
        <v>-0.05</v>
      </c>
      <c r="AG4103" s="212">
        <v>0</v>
      </c>
      <c r="AH4103" s="212">
        <v>0</v>
      </c>
      <c r="AI4103" s="212">
        <v>0</v>
      </c>
      <c r="AJ4103" s="212">
        <v>0</v>
      </c>
      <c r="AK4103" s="212">
        <v>0</v>
      </c>
      <c r="AL4103" s="212">
        <v>0</v>
      </c>
      <c r="AM4103">
        <v>1</v>
      </c>
      <c r="AN4103" t="str">
        <f>VLOOKUP(H4103,'Base Art'!$A:$AJ,36,FALSE)</f>
        <v>GEORGALOS HNOS. S.A.I.C.A.</v>
      </c>
    </row>
    <row r="4104" spans="1:40" x14ac:dyDescent="0.25">
      <c r="A4104" s="212" t="s">
        <v>7665</v>
      </c>
      <c r="B4104" s="212">
        <v>1</v>
      </c>
      <c r="C4104" s="212" t="s">
        <v>7666</v>
      </c>
      <c r="D4104" s="212" t="s">
        <v>169</v>
      </c>
      <c r="E4104" s="212">
        <v>100</v>
      </c>
      <c r="F4104" s="212" t="s">
        <v>69</v>
      </c>
      <c r="G4104" s="212" t="s">
        <v>7806</v>
      </c>
      <c r="H4104" s="212">
        <v>11537</v>
      </c>
      <c r="I4104" s="212" t="s">
        <v>7535</v>
      </c>
      <c r="J4104" s="212"/>
      <c r="K4104" s="212"/>
      <c r="L4104" s="212"/>
      <c r="M4104" s="212"/>
      <c r="N4104" s="212"/>
      <c r="O4104" s="212"/>
      <c r="P4104" s="212"/>
      <c r="Q4104" s="212"/>
      <c r="R4104" s="212"/>
      <c r="S4104" s="212"/>
      <c r="T4104" s="212"/>
      <c r="U4104" s="212"/>
      <c r="V4104" s="212"/>
      <c r="W4104" s="212"/>
      <c r="X4104" s="212"/>
      <c r="Y4104" s="212"/>
      <c r="Z4104" s="212"/>
      <c r="AA4104" s="212"/>
      <c r="AB4104" s="212">
        <v>10534.395</v>
      </c>
      <c r="AC4104" s="212">
        <v>12746.619000000001</v>
      </c>
      <c r="AD4104" s="212">
        <v>1</v>
      </c>
      <c r="AE4104" s="212">
        <v>0</v>
      </c>
      <c r="AF4104" s="212">
        <v>1</v>
      </c>
      <c r="AG4104" s="212">
        <v>0</v>
      </c>
      <c r="AH4104" s="212">
        <v>10534.4</v>
      </c>
      <c r="AI4104" s="212">
        <v>12746.62</v>
      </c>
      <c r="AJ4104" s="212">
        <v>0</v>
      </c>
      <c r="AK4104" s="212">
        <v>0</v>
      </c>
      <c r="AL4104" s="212">
        <v>0</v>
      </c>
      <c r="AM4104">
        <v>1</v>
      </c>
      <c r="AN4104" t="str">
        <f>VLOOKUP(H4104,'Base Art'!$A:$AJ,36,FALSE)</f>
        <v>DISTRIBUIDORA H&amp;G SRL</v>
      </c>
    </row>
    <row r="4105" spans="1:40" x14ac:dyDescent="0.25">
      <c r="A4105" s="212" t="s">
        <v>7665</v>
      </c>
      <c r="B4105" s="212">
        <v>1</v>
      </c>
      <c r="C4105" s="212" t="s">
        <v>7666</v>
      </c>
      <c r="D4105" s="212" t="s">
        <v>169</v>
      </c>
      <c r="E4105" s="212">
        <v>100</v>
      </c>
      <c r="F4105" s="212" t="s">
        <v>69</v>
      </c>
      <c r="G4105" s="212" t="s">
        <v>1742</v>
      </c>
      <c r="H4105" s="212">
        <v>11571</v>
      </c>
      <c r="I4105" s="212" t="s">
        <v>1743</v>
      </c>
      <c r="J4105" s="212">
        <v>1272</v>
      </c>
      <c r="K4105" s="212" t="s">
        <v>822</v>
      </c>
      <c r="L4105" s="212" t="s">
        <v>823</v>
      </c>
      <c r="M4105" s="212"/>
      <c r="N4105" s="212"/>
      <c r="O4105" s="212"/>
      <c r="P4105" s="212"/>
      <c r="Q4105" s="212"/>
      <c r="R4105" s="212"/>
      <c r="S4105" s="212"/>
      <c r="T4105" s="212"/>
      <c r="U4105" s="212"/>
      <c r="V4105" s="212"/>
      <c r="W4105" s="212"/>
      <c r="X4105" s="212"/>
      <c r="Y4105" s="212"/>
      <c r="Z4105" s="212"/>
      <c r="AA4105" s="212"/>
      <c r="AB4105" s="212">
        <v>52273.214</v>
      </c>
      <c r="AC4105" s="212">
        <v>63250.599000000002</v>
      </c>
      <c r="AD4105" s="212">
        <v>5.5599999999999997E-2</v>
      </c>
      <c r="AE4105" s="212">
        <v>0</v>
      </c>
      <c r="AF4105" s="212">
        <v>5.5599999999999997E-2</v>
      </c>
      <c r="AG4105" s="212">
        <v>0</v>
      </c>
      <c r="AH4105" s="212">
        <v>2904.07</v>
      </c>
      <c r="AI4105" s="212">
        <v>3513.92</v>
      </c>
      <c r="AJ4105" s="212">
        <v>0</v>
      </c>
      <c r="AK4105" s="212">
        <v>0</v>
      </c>
      <c r="AL4105" s="212">
        <v>0</v>
      </c>
      <c r="AM4105">
        <v>1</v>
      </c>
      <c r="AN4105" t="str">
        <f>VLOOKUP(H4105,'Base Art'!$A:$AJ,36,FALSE)</f>
        <v>MONDELEZ ARGENTINA S.A.</v>
      </c>
    </row>
    <row r="4106" spans="1:40" x14ac:dyDescent="0.25">
      <c r="A4106" s="212" t="s">
        <v>7665</v>
      </c>
      <c r="B4106" s="212">
        <v>1</v>
      </c>
      <c r="C4106" s="212" t="s">
        <v>7666</v>
      </c>
      <c r="D4106" s="212" t="s">
        <v>169</v>
      </c>
      <c r="E4106" s="212">
        <v>100</v>
      </c>
      <c r="F4106" s="212" t="s">
        <v>69</v>
      </c>
      <c r="G4106" s="212" t="s">
        <v>7825</v>
      </c>
      <c r="H4106" s="212">
        <v>11577</v>
      </c>
      <c r="I4106" s="212" t="s">
        <v>7614</v>
      </c>
      <c r="J4106" s="212"/>
      <c r="K4106" s="212"/>
      <c r="L4106" s="212"/>
      <c r="M4106" s="212"/>
      <c r="N4106" s="212"/>
      <c r="O4106" s="212"/>
      <c r="P4106" s="212"/>
      <c r="Q4106" s="212"/>
      <c r="R4106" s="212"/>
      <c r="S4106" s="212"/>
      <c r="T4106" s="212"/>
      <c r="U4106" s="212"/>
      <c r="V4106" s="212"/>
      <c r="W4106" s="212"/>
      <c r="X4106" s="212"/>
      <c r="Y4106" s="212"/>
      <c r="Z4106" s="212"/>
      <c r="AA4106" s="212"/>
      <c r="AB4106" s="212">
        <v>51231.095999999998</v>
      </c>
      <c r="AC4106" s="212">
        <v>61989.631000000001</v>
      </c>
      <c r="AD4106" s="212">
        <v>0.16669999999999999</v>
      </c>
      <c r="AE4106" s="212">
        <v>0</v>
      </c>
      <c r="AF4106" s="212">
        <v>0.16669999999999999</v>
      </c>
      <c r="AG4106" s="212">
        <v>0</v>
      </c>
      <c r="AH4106" s="212">
        <v>8538.52</v>
      </c>
      <c r="AI4106" s="212">
        <v>10331.61</v>
      </c>
      <c r="AJ4106" s="212">
        <v>1</v>
      </c>
      <c r="AK4106" s="212">
        <v>0.17</v>
      </c>
      <c r="AL4106" s="212">
        <v>0</v>
      </c>
      <c r="AM4106">
        <v>1</v>
      </c>
      <c r="AN4106" t="str">
        <f>VLOOKUP(H4106,'Base Art'!$A:$AJ,36,FALSE)</f>
        <v>ENERGIZER ARGENTINA S.A.</v>
      </c>
    </row>
    <row r="4107" spans="1:40" x14ac:dyDescent="0.25">
      <c r="C4107" s="52"/>
      <c r="AM4107">
        <v>1</v>
      </c>
      <c r="AN4107" t="e">
        <f>VLOOKUP(H4107,'Base Art'!$A:$AJ,36,FALSE)</f>
        <v>#N/A</v>
      </c>
    </row>
    <row r="4108" spans="1:40" x14ac:dyDescent="0.25">
      <c r="C4108" s="52"/>
      <c r="AM4108">
        <v>1</v>
      </c>
      <c r="AN4108" t="e">
        <f>VLOOKUP(H4108,'Base Art'!$A:$AJ,36,FALSE)</f>
        <v>#N/A</v>
      </c>
    </row>
    <row r="4109" spans="1:40" x14ac:dyDescent="0.25">
      <c r="C4109" s="52"/>
      <c r="AM4109">
        <v>1</v>
      </c>
      <c r="AN4109" t="e">
        <f>VLOOKUP(H4109,'Base Art'!$A:$AJ,36,FALSE)</f>
        <v>#N/A</v>
      </c>
    </row>
    <row r="4110" spans="1:40" x14ac:dyDescent="0.25">
      <c r="C4110" s="52"/>
      <c r="AM4110">
        <v>1</v>
      </c>
      <c r="AN4110" t="e">
        <f>VLOOKUP(H4110,'Base Art'!$A:$AJ,36,FALSE)</f>
        <v>#N/A</v>
      </c>
    </row>
    <row r="4111" spans="1:40" x14ac:dyDescent="0.25">
      <c r="C4111" s="52"/>
      <c r="AM4111">
        <v>1</v>
      </c>
      <c r="AN4111" t="e">
        <f>VLOOKUP(H4111,'Base Art'!$A:$AJ,36,FALSE)</f>
        <v>#N/A</v>
      </c>
    </row>
    <row r="4112" spans="1:40" x14ac:dyDescent="0.25">
      <c r="C4112" s="52"/>
      <c r="AM4112">
        <v>1</v>
      </c>
      <c r="AN4112" t="e">
        <f>VLOOKUP(H4112,'Base Art'!$A:$AJ,36,FALSE)</f>
        <v>#N/A</v>
      </c>
    </row>
    <row r="4113" spans="3:40" x14ac:dyDescent="0.25">
      <c r="C4113" s="52"/>
      <c r="AM4113">
        <v>1</v>
      </c>
      <c r="AN4113" t="e">
        <f>VLOOKUP(H4113,'Base Art'!$A:$AJ,36,FALSE)</f>
        <v>#N/A</v>
      </c>
    </row>
    <row r="4114" spans="3:40" x14ac:dyDescent="0.25">
      <c r="C4114" s="52"/>
      <c r="AM4114">
        <v>1</v>
      </c>
      <c r="AN4114" t="e">
        <f>VLOOKUP(H4114,'Base Art'!$A:$AJ,36,FALSE)</f>
        <v>#N/A</v>
      </c>
    </row>
    <row r="4115" spans="3:40" x14ac:dyDescent="0.25">
      <c r="C4115" s="52"/>
      <c r="AM4115">
        <v>1</v>
      </c>
      <c r="AN4115" t="e">
        <f>VLOOKUP(H4115,'Base Art'!$A:$AJ,36,FALSE)</f>
        <v>#N/A</v>
      </c>
    </row>
    <row r="4116" spans="3:40" x14ac:dyDescent="0.25">
      <c r="C4116" s="52"/>
      <c r="AM4116">
        <v>1</v>
      </c>
      <c r="AN4116" t="e">
        <f>VLOOKUP(H4116,'Base Art'!$A:$AJ,36,FALSE)</f>
        <v>#N/A</v>
      </c>
    </row>
    <row r="4117" spans="3:40" x14ac:dyDescent="0.25">
      <c r="C4117" s="52"/>
      <c r="AM4117">
        <v>1</v>
      </c>
      <c r="AN4117" t="e">
        <f>VLOOKUP(H4117,'Base Art'!$A:$AJ,36,FALSE)</f>
        <v>#N/A</v>
      </c>
    </row>
    <row r="4118" spans="3:40" x14ac:dyDescent="0.25">
      <c r="C4118" s="52"/>
      <c r="AM4118">
        <v>1</v>
      </c>
      <c r="AN4118" t="e">
        <f>VLOOKUP(H4118,'Base Art'!$A:$AJ,36,FALSE)</f>
        <v>#N/A</v>
      </c>
    </row>
    <row r="4119" spans="3:40" x14ac:dyDescent="0.25">
      <c r="C4119" s="52"/>
      <c r="AM4119">
        <v>1</v>
      </c>
      <c r="AN4119" t="e">
        <f>VLOOKUP(H4119,'Base Art'!$A:$AJ,36,FALSE)</f>
        <v>#N/A</v>
      </c>
    </row>
    <row r="4120" spans="3:40" x14ac:dyDescent="0.25">
      <c r="C4120" s="52"/>
      <c r="AM4120">
        <v>1</v>
      </c>
      <c r="AN4120" t="e">
        <f>VLOOKUP(H4120,'Base Art'!$A:$AJ,36,FALSE)</f>
        <v>#N/A</v>
      </c>
    </row>
    <row r="4121" spans="3:40" x14ac:dyDescent="0.25">
      <c r="C4121" s="52"/>
      <c r="AM4121">
        <v>1</v>
      </c>
      <c r="AN4121" t="e">
        <f>VLOOKUP(H4121,'Base Art'!$A:$AJ,36,FALSE)</f>
        <v>#N/A</v>
      </c>
    </row>
    <row r="4122" spans="3:40" x14ac:dyDescent="0.25">
      <c r="C4122" s="52"/>
      <c r="AM4122">
        <v>1</v>
      </c>
      <c r="AN4122" t="e">
        <f>VLOOKUP(H4122,'Base Art'!$A:$AJ,36,FALSE)</f>
        <v>#N/A</v>
      </c>
    </row>
    <row r="4123" spans="3:40" x14ac:dyDescent="0.25">
      <c r="C4123" s="52"/>
      <c r="AM4123">
        <v>1</v>
      </c>
      <c r="AN4123" t="e">
        <f>VLOOKUP(H4123,'Base Art'!$A:$AJ,36,FALSE)</f>
        <v>#N/A</v>
      </c>
    </row>
    <row r="4124" spans="3:40" x14ac:dyDescent="0.25">
      <c r="C4124" s="52"/>
      <c r="AM4124">
        <v>1</v>
      </c>
      <c r="AN4124" t="e">
        <f>VLOOKUP(H4124,'Base Art'!$A:$AJ,36,FALSE)</f>
        <v>#N/A</v>
      </c>
    </row>
    <row r="4125" spans="3:40" x14ac:dyDescent="0.25">
      <c r="C4125" s="52"/>
      <c r="AM4125">
        <v>1</v>
      </c>
      <c r="AN4125" t="e">
        <f>VLOOKUP(H4125,'Base Art'!$A:$AJ,36,FALSE)</f>
        <v>#N/A</v>
      </c>
    </row>
    <row r="4126" spans="3:40" x14ac:dyDescent="0.25">
      <c r="C4126" s="52"/>
      <c r="AM4126">
        <v>1</v>
      </c>
      <c r="AN4126" t="e">
        <f>VLOOKUP(H4126,'Base Art'!$A:$AJ,36,FALSE)</f>
        <v>#N/A</v>
      </c>
    </row>
    <row r="4127" spans="3:40" x14ac:dyDescent="0.25">
      <c r="C4127" s="52"/>
      <c r="AM4127">
        <v>1</v>
      </c>
      <c r="AN4127" t="e">
        <f>VLOOKUP(H4127,'Base Art'!$A:$AJ,36,FALSE)</f>
        <v>#N/A</v>
      </c>
    </row>
    <row r="4128" spans="3:40" x14ac:dyDescent="0.25">
      <c r="C4128" s="52"/>
      <c r="AM4128">
        <v>1</v>
      </c>
      <c r="AN4128" t="e">
        <f>VLOOKUP(H4128,'Base Art'!$A:$AJ,36,FALSE)</f>
        <v>#N/A</v>
      </c>
    </row>
    <row r="4129" spans="3:40" x14ac:dyDescent="0.25">
      <c r="C4129" s="52"/>
      <c r="AM4129">
        <v>1</v>
      </c>
      <c r="AN4129" t="e">
        <f>VLOOKUP(H4129,'Base Art'!$A:$AJ,36,FALSE)</f>
        <v>#N/A</v>
      </c>
    </row>
    <row r="4130" spans="3:40" x14ac:dyDescent="0.25">
      <c r="C4130" s="52"/>
      <c r="AM4130">
        <v>1</v>
      </c>
      <c r="AN4130" t="e">
        <f>VLOOKUP(H4130,'Base Art'!$A:$AJ,36,FALSE)</f>
        <v>#N/A</v>
      </c>
    </row>
    <row r="4131" spans="3:40" x14ac:dyDescent="0.25">
      <c r="C4131" s="52"/>
      <c r="AM4131">
        <v>1</v>
      </c>
      <c r="AN4131" t="e">
        <f>VLOOKUP(H4131,'Base Art'!$A:$AJ,36,FALSE)</f>
        <v>#N/A</v>
      </c>
    </row>
    <row r="4132" spans="3:40" x14ac:dyDescent="0.25">
      <c r="C4132" s="52"/>
      <c r="AM4132">
        <v>1</v>
      </c>
      <c r="AN4132" t="e">
        <f>VLOOKUP(H4132,'Base Art'!$A:$AJ,36,FALSE)</f>
        <v>#N/A</v>
      </c>
    </row>
    <row r="4133" spans="3:40" x14ac:dyDescent="0.25">
      <c r="C4133" s="52"/>
      <c r="AM4133">
        <v>1</v>
      </c>
      <c r="AN4133" t="e">
        <f>VLOOKUP(H4133,'Base Art'!$A:$AJ,36,FALSE)</f>
        <v>#N/A</v>
      </c>
    </row>
    <row r="4134" spans="3:40" x14ac:dyDescent="0.25">
      <c r="C4134" s="52"/>
      <c r="AM4134">
        <v>1</v>
      </c>
      <c r="AN4134" t="e">
        <f>VLOOKUP(H4134,'Base Art'!$A:$AJ,36,FALSE)</f>
        <v>#N/A</v>
      </c>
    </row>
    <row r="4135" spans="3:40" x14ac:dyDescent="0.25">
      <c r="C4135" s="52"/>
      <c r="AM4135">
        <v>1</v>
      </c>
      <c r="AN4135" t="e">
        <f>VLOOKUP(H4135,'Base Art'!$A:$AJ,36,FALSE)</f>
        <v>#N/A</v>
      </c>
    </row>
    <row r="4136" spans="3:40" x14ac:dyDescent="0.25">
      <c r="C4136" s="52"/>
      <c r="AM4136">
        <v>1</v>
      </c>
      <c r="AN4136" t="e">
        <f>VLOOKUP(H4136,'Base Art'!$A:$AJ,36,FALSE)</f>
        <v>#N/A</v>
      </c>
    </row>
    <row r="4137" spans="3:40" x14ac:dyDescent="0.25">
      <c r="C4137" s="52"/>
      <c r="AM4137">
        <v>1</v>
      </c>
      <c r="AN4137" t="e">
        <f>VLOOKUP(H4137,'Base Art'!$A:$AJ,36,FALSE)</f>
        <v>#N/A</v>
      </c>
    </row>
    <row r="4138" spans="3:40" x14ac:dyDescent="0.25">
      <c r="C4138" s="52"/>
      <c r="AM4138">
        <v>1</v>
      </c>
      <c r="AN4138" t="e">
        <f>VLOOKUP(H4138,'Base Art'!$A:$AJ,36,FALSE)</f>
        <v>#N/A</v>
      </c>
    </row>
    <row r="4139" spans="3:40" x14ac:dyDescent="0.25">
      <c r="C4139" s="52"/>
      <c r="AM4139">
        <v>1</v>
      </c>
      <c r="AN4139" t="e">
        <f>VLOOKUP(H4139,'Base Art'!$A:$AJ,36,FALSE)</f>
        <v>#N/A</v>
      </c>
    </row>
    <row r="4140" spans="3:40" x14ac:dyDescent="0.25">
      <c r="C4140" s="52"/>
      <c r="AM4140">
        <v>1</v>
      </c>
      <c r="AN4140" t="e">
        <f>VLOOKUP(H4140,'Base Art'!$A:$AJ,36,FALSE)</f>
        <v>#N/A</v>
      </c>
    </row>
    <row r="4141" spans="3:40" x14ac:dyDescent="0.25">
      <c r="C4141" s="52"/>
      <c r="AM4141">
        <v>1</v>
      </c>
      <c r="AN4141" t="e">
        <f>VLOOKUP(H4141,'Base Art'!$A:$AJ,36,FALSE)</f>
        <v>#N/A</v>
      </c>
    </row>
    <row r="4142" spans="3:40" x14ac:dyDescent="0.25">
      <c r="C4142" s="52"/>
      <c r="AM4142">
        <v>1</v>
      </c>
      <c r="AN4142" t="e">
        <f>VLOOKUP(H4142,'Base Art'!$A:$AJ,36,FALSE)</f>
        <v>#N/A</v>
      </c>
    </row>
    <row r="4143" spans="3:40" x14ac:dyDescent="0.25">
      <c r="C4143" s="52"/>
      <c r="AM4143">
        <v>1</v>
      </c>
      <c r="AN4143" t="e">
        <f>VLOOKUP(H4143,'Base Art'!$A:$AJ,36,FALSE)</f>
        <v>#N/A</v>
      </c>
    </row>
    <row r="4144" spans="3:40" x14ac:dyDescent="0.25">
      <c r="C4144" s="52"/>
      <c r="AM4144">
        <v>1</v>
      </c>
      <c r="AN4144" t="e">
        <f>VLOOKUP(H4144,'Base Art'!$A:$AJ,36,FALSE)</f>
        <v>#N/A</v>
      </c>
    </row>
    <row r="4145" spans="3:40" x14ac:dyDescent="0.25">
      <c r="C4145" s="52"/>
      <c r="AM4145">
        <v>1</v>
      </c>
      <c r="AN4145" t="e">
        <f>VLOOKUP(H4145,'Base Art'!$A:$AJ,36,FALSE)</f>
        <v>#N/A</v>
      </c>
    </row>
    <row r="4146" spans="3:40" x14ac:dyDescent="0.25">
      <c r="C4146" s="52"/>
      <c r="AM4146">
        <v>1</v>
      </c>
      <c r="AN4146" t="e">
        <f>VLOOKUP(H4146,'Base Art'!$A:$AJ,36,FALSE)</f>
        <v>#N/A</v>
      </c>
    </row>
    <row r="4147" spans="3:40" x14ac:dyDescent="0.25">
      <c r="C4147" s="52"/>
      <c r="AM4147">
        <v>1</v>
      </c>
      <c r="AN4147" t="e">
        <f>VLOOKUP(H4147,'Base Art'!$A:$AJ,36,FALSE)</f>
        <v>#N/A</v>
      </c>
    </row>
    <row r="4148" spans="3:40" x14ac:dyDescent="0.25">
      <c r="C4148" s="52"/>
      <c r="AM4148">
        <v>1</v>
      </c>
      <c r="AN4148" t="e">
        <f>VLOOKUP(H4148,'Base Art'!$A:$AJ,36,FALSE)</f>
        <v>#N/A</v>
      </c>
    </row>
    <row r="4149" spans="3:40" x14ac:dyDescent="0.25">
      <c r="C4149" s="52"/>
      <c r="AM4149">
        <v>1</v>
      </c>
      <c r="AN4149" t="e">
        <f>VLOOKUP(H4149,'Base Art'!$A:$AJ,36,FALSE)</f>
        <v>#N/A</v>
      </c>
    </row>
    <row r="4150" spans="3:40" x14ac:dyDescent="0.25">
      <c r="C4150" s="52"/>
      <c r="AM4150">
        <v>1</v>
      </c>
      <c r="AN4150" t="e">
        <f>VLOOKUP(H4150,'Base Art'!$A:$AJ,36,FALSE)</f>
        <v>#N/A</v>
      </c>
    </row>
    <row r="4151" spans="3:40" x14ac:dyDescent="0.25">
      <c r="C4151" s="52"/>
      <c r="AM4151">
        <v>1</v>
      </c>
      <c r="AN4151" t="e">
        <f>VLOOKUP(H4151,'Base Art'!$A:$AJ,36,FALSE)</f>
        <v>#N/A</v>
      </c>
    </row>
    <row r="4152" spans="3:40" x14ac:dyDescent="0.25">
      <c r="C4152" s="52"/>
      <c r="AM4152">
        <v>1</v>
      </c>
      <c r="AN4152" t="e">
        <f>VLOOKUP(H4152,'Base Art'!$A:$AJ,36,FALSE)</f>
        <v>#N/A</v>
      </c>
    </row>
    <row r="4153" spans="3:40" x14ac:dyDescent="0.25">
      <c r="C4153" s="52"/>
      <c r="AM4153">
        <v>1</v>
      </c>
      <c r="AN4153" t="e">
        <f>VLOOKUP(H4153,'Base Art'!$A:$AJ,36,FALSE)</f>
        <v>#N/A</v>
      </c>
    </row>
    <row r="4154" spans="3:40" x14ac:dyDescent="0.25">
      <c r="C4154" s="52"/>
      <c r="AM4154">
        <v>1</v>
      </c>
      <c r="AN4154" t="e">
        <f>VLOOKUP(H4154,'Base Art'!$A:$AJ,36,FALSE)</f>
        <v>#N/A</v>
      </c>
    </row>
    <row r="4155" spans="3:40" x14ac:dyDescent="0.25">
      <c r="C4155" s="52"/>
      <c r="AM4155">
        <v>1</v>
      </c>
      <c r="AN4155" t="e">
        <f>VLOOKUP(H4155,'Base Art'!$A:$AJ,36,FALSE)</f>
        <v>#N/A</v>
      </c>
    </row>
    <row r="4156" spans="3:40" x14ac:dyDescent="0.25">
      <c r="C4156" s="52"/>
      <c r="AM4156">
        <v>1</v>
      </c>
      <c r="AN4156" t="e">
        <f>VLOOKUP(H4156,'Base Art'!$A:$AJ,36,FALSE)</f>
        <v>#N/A</v>
      </c>
    </row>
    <row r="4157" spans="3:40" x14ac:dyDescent="0.25">
      <c r="C4157" s="52"/>
      <c r="AM4157">
        <v>1</v>
      </c>
      <c r="AN4157" t="e">
        <f>VLOOKUP(H4157,'Base Art'!$A:$AJ,36,FALSE)</f>
        <v>#N/A</v>
      </c>
    </row>
    <row r="4158" spans="3:40" x14ac:dyDescent="0.25">
      <c r="C4158" s="52"/>
      <c r="AM4158">
        <v>1</v>
      </c>
      <c r="AN4158" t="e">
        <f>VLOOKUP(H4158,'Base Art'!$A:$AJ,36,FALSE)</f>
        <v>#N/A</v>
      </c>
    </row>
    <row r="4159" spans="3:40" x14ac:dyDescent="0.25">
      <c r="C4159" s="52"/>
      <c r="AM4159">
        <v>1</v>
      </c>
      <c r="AN4159" t="e">
        <f>VLOOKUP(H4159,'Base Art'!$A:$AJ,36,FALSE)</f>
        <v>#N/A</v>
      </c>
    </row>
    <row r="4160" spans="3:40" x14ac:dyDescent="0.25">
      <c r="C4160" s="52"/>
      <c r="AM4160">
        <v>1</v>
      </c>
      <c r="AN4160" t="e">
        <f>VLOOKUP(H4160,'Base Art'!$A:$AJ,36,FALSE)</f>
        <v>#N/A</v>
      </c>
    </row>
    <row r="4161" spans="3:40" x14ac:dyDescent="0.25">
      <c r="C4161" s="52"/>
      <c r="AM4161">
        <v>1</v>
      </c>
      <c r="AN4161" t="e">
        <f>VLOOKUP(H4161,'Base Art'!$A:$AJ,36,FALSE)</f>
        <v>#N/A</v>
      </c>
    </row>
    <row r="4162" spans="3:40" x14ac:dyDescent="0.25">
      <c r="C4162" s="52"/>
      <c r="AM4162">
        <v>1</v>
      </c>
      <c r="AN4162" t="e">
        <f>VLOOKUP(H4162,'Base Art'!$A:$AJ,36,FALSE)</f>
        <v>#N/A</v>
      </c>
    </row>
    <row r="4163" spans="3:40" x14ac:dyDescent="0.25">
      <c r="C4163" s="52"/>
      <c r="AM4163">
        <v>1</v>
      </c>
      <c r="AN4163" t="e">
        <f>VLOOKUP(H4163,'Base Art'!$A:$AJ,36,FALSE)</f>
        <v>#N/A</v>
      </c>
    </row>
    <row r="4164" spans="3:40" x14ac:dyDescent="0.25">
      <c r="C4164" s="52"/>
      <c r="AM4164">
        <v>1</v>
      </c>
      <c r="AN4164" t="e">
        <f>VLOOKUP(H4164,'Base Art'!$A:$AJ,36,FALSE)</f>
        <v>#N/A</v>
      </c>
    </row>
    <row r="4165" spans="3:40" x14ac:dyDescent="0.25">
      <c r="C4165" s="52"/>
      <c r="AM4165">
        <v>1</v>
      </c>
      <c r="AN4165" t="e">
        <f>VLOOKUP(H4165,'Base Art'!$A:$AJ,36,FALSE)</f>
        <v>#N/A</v>
      </c>
    </row>
    <row r="4166" spans="3:40" x14ac:dyDescent="0.25">
      <c r="C4166" s="52"/>
      <c r="AM4166">
        <v>1</v>
      </c>
      <c r="AN4166" t="e">
        <f>VLOOKUP(H4166,'Base Art'!$A:$AJ,36,FALSE)</f>
        <v>#N/A</v>
      </c>
    </row>
    <row r="4167" spans="3:40" x14ac:dyDescent="0.25">
      <c r="C4167" s="52"/>
      <c r="AM4167">
        <v>1</v>
      </c>
      <c r="AN4167" t="e">
        <f>VLOOKUP(H4167,'Base Art'!$A:$AJ,36,FALSE)</f>
        <v>#N/A</v>
      </c>
    </row>
    <row r="4168" spans="3:40" x14ac:dyDescent="0.25">
      <c r="C4168" s="52"/>
      <c r="AM4168">
        <v>1</v>
      </c>
      <c r="AN4168" t="e">
        <f>VLOOKUP(H4168,'Base Art'!$A:$AJ,36,FALSE)</f>
        <v>#N/A</v>
      </c>
    </row>
    <row r="4169" spans="3:40" x14ac:dyDescent="0.25">
      <c r="C4169" s="52"/>
      <c r="AM4169">
        <v>1</v>
      </c>
      <c r="AN4169" t="e">
        <f>VLOOKUP(H4169,'Base Art'!$A:$AJ,36,FALSE)</f>
        <v>#N/A</v>
      </c>
    </row>
    <row r="4170" spans="3:40" x14ac:dyDescent="0.25">
      <c r="C4170" s="52"/>
      <c r="AM4170">
        <v>1</v>
      </c>
      <c r="AN4170" t="e">
        <f>VLOOKUP(H4170,'Base Art'!$A:$AJ,36,FALSE)</f>
        <v>#N/A</v>
      </c>
    </row>
    <row r="4171" spans="3:40" x14ac:dyDescent="0.25">
      <c r="C4171" s="52"/>
      <c r="AM4171">
        <v>1</v>
      </c>
      <c r="AN4171" t="e">
        <f>VLOOKUP(H4171,'Base Art'!$A:$AJ,36,FALSE)</f>
        <v>#N/A</v>
      </c>
    </row>
    <row r="4172" spans="3:40" x14ac:dyDescent="0.25">
      <c r="C4172" s="52"/>
      <c r="AM4172">
        <v>1</v>
      </c>
      <c r="AN4172" t="e">
        <f>VLOOKUP(H4172,'Base Art'!$A:$AJ,36,FALSE)</f>
        <v>#N/A</v>
      </c>
    </row>
    <row r="4173" spans="3:40" x14ac:dyDescent="0.25">
      <c r="C4173" s="52"/>
      <c r="AM4173">
        <v>1</v>
      </c>
      <c r="AN4173" t="e">
        <f>VLOOKUP(H4173,'Base Art'!$A:$AJ,36,FALSE)</f>
        <v>#N/A</v>
      </c>
    </row>
    <row r="4174" spans="3:40" x14ac:dyDescent="0.25">
      <c r="C4174" s="52"/>
      <c r="AM4174">
        <v>1</v>
      </c>
      <c r="AN4174" t="e">
        <f>VLOOKUP(H4174,'Base Art'!$A:$AJ,36,FALSE)</f>
        <v>#N/A</v>
      </c>
    </row>
    <row r="4175" spans="3:40" x14ac:dyDescent="0.25">
      <c r="C4175" s="52"/>
      <c r="AM4175">
        <v>1</v>
      </c>
      <c r="AN4175" t="e">
        <f>VLOOKUP(H4175,'Base Art'!$A:$AJ,36,FALSE)</f>
        <v>#N/A</v>
      </c>
    </row>
    <row r="4176" spans="3:40" x14ac:dyDescent="0.25">
      <c r="C4176" s="52"/>
      <c r="AM4176">
        <v>1</v>
      </c>
      <c r="AN4176" t="e">
        <f>VLOOKUP(H4176,'Base Art'!$A:$AJ,36,FALSE)</f>
        <v>#N/A</v>
      </c>
    </row>
    <row r="4177" spans="3:40" x14ac:dyDescent="0.25">
      <c r="C4177" s="52"/>
      <c r="AM4177">
        <v>1</v>
      </c>
      <c r="AN4177" t="e">
        <f>VLOOKUP(H4177,'Base Art'!$A:$AJ,36,FALSE)</f>
        <v>#N/A</v>
      </c>
    </row>
    <row r="4178" spans="3:40" x14ac:dyDescent="0.25">
      <c r="C4178" s="52"/>
      <c r="AM4178">
        <v>1</v>
      </c>
      <c r="AN4178" t="e">
        <f>VLOOKUP(H4178,'Base Art'!$A:$AJ,36,FALSE)</f>
        <v>#N/A</v>
      </c>
    </row>
    <row r="4179" spans="3:40" x14ac:dyDescent="0.25">
      <c r="C4179" s="52"/>
      <c r="AM4179">
        <v>1</v>
      </c>
      <c r="AN4179" t="e">
        <f>VLOOKUP(H4179,'Base Art'!$A:$AJ,36,FALSE)</f>
        <v>#N/A</v>
      </c>
    </row>
    <row r="4180" spans="3:40" x14ac:dyDescent="0.25">
      <c r="C4180" s="52"/>
      <c r="AM4180">
        <v>1</v>
      </c>
      <c r="AN4180" t="e">
        <f>VLOOKUP(H4180,'Base Art'!$A:$AJ,36,FALSE)</f>
        <v>#N/A</v>
      </c>
    </row>
    <row r="4181" spans="3:40" x14ac:dyDescent="0.25">
      <c r="C4181" s="52"/>
      <c r="AM4181">
        <v>1</v>
      </c>
      <c r="AN4181" t="e">
        <f>VLOOKUP(H4181,'Base Art'!$A:$AJ,36,FALSE)</f>
        <v>#N/A</v>
      </c>
    </row>
    <row r="4182" spans="3:40" x14ac:dyDescent="0.25">
      <c r="C4182" s="52"/>
      <c r="AM4182">
        <v>1</v>
      </c>
      <c r="AN4182" t="e">
        <f>VLOOKUP(H4182,'Base Art'!$A:$AJ,36,FALSE)</f>
        <v>#N/A</v>
      </c>
    </row>
    <row r="4183" spans="3:40" x14ac:dyDescent="0.25">
      <c r="C4183" s="52"/>
      <c r="AM4183">
        <v>1</v>
      </c>
      <c r="AN4183" t="e">
        <f>VLOOKUP(H4183,'Base Art'!$A:$AJ,36,FALSE)</f>
        <v>#N/A</v>
      </c>
    </row>
    <row r="4184" spans="3:40" x14ac:dyDescent="0.25">
      <c r="C4184" s="52"/>
      <c r="AM4184">
        <v>1</v>
      </c>
      <c r="AN4184" t="e">
        <f>VLOOKUP(H4184,'Base Art'!$A:$AJ,36,FALSE)</f>
        <v>#N/A</v>
      </c>
    </row>
    <row r="4185" spans="3:40" x14ac:dyDescent="0.25">
      <c r="C4185" s="52"/>
      <c r="AM4185">
        <v>1</v>
      </c>
      <c r="AN4185" t="e">
        <f>VLOOKUP(H4185,'Base Art'!$A:$AJ,36,FALSE)</f>
        <v>#N/A</v>
      </c>
    </row>
    <row r="4186" spans="3:40" x14ac:dyDescent="0.25">
      <c r="C4186" s="52"/>
      <c r="AM4186">
        <v>1</v>
      </c>
      <c r="AN4186" t="e">
        <f>VLOOKUP(H4186,'Base Art'!$A:$AJ,36,FALSE)</f>
        <v>#N/A</v>
      </c>
    </row>
    <row r="4187" spans="3:40" x14ac:dyDescent="0.25">
      <c r="C4187" s="52"/>
      <c r="AM4187">
        <v>1</v>
      </c>
      <c r="AN4187" t="e">
        <f>VLOOKUP(H4187,'Base Art'!$A:$AJ,36,FALSE)</f>
        <v>#N/A</v>
      </c>
    </row>
    <row r="4188" spans="3:40" x14ac:dyDescent="0.25">
      <c r="C4188" s="52"/>
      <c r="AM4188">
        <v>1</v>
      </c>
      <c r="AN4188" t="e">
        <f>VLOOKUP(H4188,'Base Art'!$A:$AJ,36,FALSE)</f>
        <v>#N/A</v>
      </c>
    </row>
    <row r="4189" spans="3:40" x14ac:dyDescent="0.25">
      <c r="C4189" s="52"/>
      <c r="AM4189">
        <v>1</v>
      </c>
      <c r="AN4189" t="e">
        <f>VLOOKUP(H4189,'Base Art'!$A:$AJ,36,FALSE)</f>
        <v>#N/A</v>
      </c>
    </row>
    <row r="4190" spans="3:40" x14ac:dyDescent="0.25">
      <c r="C4190" s="52"/>
      <c r="AM4190">
        <v>1</v>
      </c>
      <c r="AN4190" t="e">
        <f>VLOOKUP(H4190,'Base Art'!$A:$AJ,36,FALSE)</f>
        <v>#N/A</v>
      </c>
    </row>
    <row r="4191" spans="3:40" x14ac:dyDescent="0.25">
      <c r="C4191" s="52"/>
      <c r="AM4191">
        <v>1</v>
      </c>
      <c r="AN4191" t="e">
        <f>VLOOKUP(H4191,'Base Art'!$A:$AJ,36,FALSE)</f>
        <v>#N/A</v>
      </c>
    </row>
    <row r="4192" spans="3:40" x14ac:dyDescent="0.25">
      <c r="C4192" s="52"/>
      <c r="AM4192">
        <v>1</v>
      </c>
      <c r="AN4192" t="e">
        <f>VLOOKUP(H4192,'Base Art'!$A:$AJ,36,FALSE)</f>
        <v>#N/A</v>
      </c>
    </row>
    <row r="4193" spans="3:40" x14ac:dyDescent="0.25">
      <c r="C4193" s="52"/>
      <c r="AM4193">
        <v>1</v>
      </c>
      <c r="AN4193" t="e">
        <f>VLOOKUP(H4193,'Base Art'!$A:$AJ,36,FALSE)</f>
        <v>#N/A</v>
      </c>
    </row>
    <row r="4194" spans="3:40" x14ac:dyDescent="0.25">
      <c r="C4194" s="52"/>
      <c r="AM4194">
        <v>1</v>
      </c>
      <c r="AN4194" t="e">
        <f>VLOOKUP(H4194,'Base Art'!$A:$AJ,36,FALSE)</f>
        <v>#N/A</v>
      </c>
    </row>
    <row r="4195" spans="3:40" x14ac:dyDescent="0.25">
      <c r="C4195" s="52"/>
      <c r="AM4195">
        <v>1</v>
      </c>
      <c r="AN4195" t="e">
        <f>VLOOKUP(H4195,'Base Art'!$A:$AJ,36,FALSE)</f>
        <v>#N/A</v>
      </c>
    </row>
    <row r="4196" spans="3:40" x14ac:dyDescent="0.25">
      <c r="C4196" s="52"/>
      <c r="AM4196">
        <v>1</v>
      </c>
      <c r="AN4196" t="e">
        <f>VLOOKUP(H4196,'Base Art'!$A:$AJ,36,FALSE)</f>
        <v>#N/A</v>
      </c>
    </row>
    <row r="4197" spans="3:40" x14ac:dyDescent="0.25">
      <c r="C4197" s="52"/>
      <c r="AM4197">
        <v>1</v>
      </c>
      <c r="AN4197" t="e">
        <f>VLOOKUP(H4197,'Base Art'!$A:$AJ,36,FALSE)</f>
        <v>#N/A</v>
      </c>
    </row>
    <row r="4198" spans="3:40" x14ac:dyDescent="0.25">
      <c r="C4198" s="52"/>
      <c r="AM4198">
        <v>1</v>
      </c>
      <c r="AN4198" t="e">
        <f>VLOOKUP(H4198,'Base Art'!$A:$AJ,36,FALSE)</f>
        <v>#N/A</v>
      </c>
    </row>
    <row r="4199" spans="3:40" x14ac:dyDescent="0.25">
      <c r="C4199" s="52"/>
      <c r="AM4199">
        <v>1</v>
      </c>
      <c r="AN4199" t="e">
        <f>VLOOKUP(H4199,'Base Art'!$A:$AJ,36,FALSE)</f>
        <v>#N/A</v>
      </c>
    </row>
    <row r="4200" spans="3:40" x14ac:dyDescent="0.25">
      <c r="C4200" s="52"/>
      <c r="AM4200">
        <v>1</v>
      </c>
      <c r="AN4200" t="e">
        <f>VLOOKUP(H4200,'Base Art'!$A:$AJ,36,FALSE)</f>
        <v>#N/A</v>
      </c>
    </row>
    <row r="4201" spans="3:40" x14ac:dyDescent="0.25">
      <c r="C4201" s="52"/>
      <c r="AM4201">
        <v>1</v>
      </c>
      <c r="AN4201" t="e">
        <f>VLOOKUP(H4201,'Base Art'!$A:$AJ,36,FALSE)</f>
        <v>#N/A</v>
      </c>
    </row>
    <row r="4202" spans="3:40" x14ac:dyDescent="0.25">
      <c r="C4202" s="52"/>
      <c r="AM4202">
        <v>1</v>
      </c>
      <c r="AN4202" t="e">
        <f>VLOOKUP(H4202,'Base Art'!$A:$AJ,36,FALSE)</f>
        <v>#N/A</v>
      </c>
    </row>
    <row r="4203" spans="3:40" x14ac:dyDescent="0.25">
      <c r="C4203" s="52"/>
      <c r="AM4203">
        <v>1</v>
      </c>
      <c r="AN4203" t="e">
        <f>VLOOKUP(H4203,'Base Art'!$A:$AJ,36,FALSE)</f>
        <v>#N/A</v>
      </c>
    </row>
    <row r="4204" spans="3:40" x14ac:dyDescent="0.25">
      <c r="C4204" s="52"/>
      <c r="AM4204">
        <v>1</v>
      </c>
      <c r="AN4204" t="e">
        <f>VLOOKUP(H4204,'Base Art'!$A:$AJ,36,FALSE)</f>
        <v>#N/A</v>
      </c>
    </row>
    <row r="4205" spans="3:40" x14ac:dyDescent="0.25">
      <c r="C4205" s="52"/>
      <c r="AM4205">
        <v>1</v>
      </c>
      <c r="AN4205" t="e">
        <f>VLOOKUP(H4205,'Base Art'!$A:$AJ,36,FALSE)</f>
        <v>#N/A</v>
      </c>
    </row>
    <row r="4206" spans="3:40" x14ac:dyDescent="0.25">
      <c r="C4206" s="52"/>
      <c r="AM4206">
        <v>1</v>
      </c>
      <c r="AN4206" t="e">
        <f>VLOOKUP(H4206,'Base Art'!$A:$AJ,36,FALSE)</f>
        <v>#N/A</v>
      </c>
    </row>
    <row r="4207" spans="3:40" x14ac:dyDescent="0.25">
      <c r="C4207" s="52"/>
      <c r="AM4207">
        <v>1</v>
      </c>
      <c r="AN4207" t="e">
        <f>VLOOKUP(H4207,'Base Art'!$A:$AJ,36,FALSE)</f>
        <v>#N/A</v>
      </c>
    </row>
    <row r="4208" spans="3:40" x14ac:dyDescent="0.25">
      <c r="C4208" s="52"/>
      <c r="AM4208">
        <v>1</v>
      </c>
      <c r="AN4208" t="e">
        <f>VLOOKUP(H4208,'Base Art'!$A:$AJ,36,FALSE)</f>
        <v>#N/A</v>
      </c>
    </row>
    <row r="4209" spans="3:40" x14ac:dyDescent="0.25">
      <c r="C4209" s="52"/>
      <c r="AM4209">
        <v>1</v>
      </c>
      <c r="AN4209" t="e">
        <f>VLOOKUP(H4209,'Base Art'!$A:$AJ,36,FALSE)</f>
        <v>#N/A</v>
      </c>
    </row>
    <row r="4210" spans="3:40" x14ac:dyDescent="0.25">
      <c r="C4210" s="52"/>
      <c r="AM4210">
        <v>1</v>
      </c>
      <c r="AN4210" t="e">
        <f>VLOOKUP(H4210,'Base Art'!$A:$AJ,36,FALSE)</f>
        <v>#N/A</v>
      </c>
    </row>
    <row r="4211" spans="3:40" x14ac:dyDescent="0.25">
      <c r="C4211" s="52"/>
      <c r="AM4211">
        <v>1</v>
      </c>
      <c r="AN4211" t="e">
        <f>VLOOKUP(H4211,'Base Art'!$A:$AJ,36,FALSE)</f>
        <v>#N/A</v>
      </c>
    </row>
    <row r="4212" spans="3:40" x14ac:dyDescent="0.25">
      <c r="C4212" s="52"/>
      <c r="AM4212">
        <v>1</v>
      </c>
      <c r="AN4212" t="e">
        <f>VLOOKUP(H4212,'Base Art'!$A:$AJ,36,FALSE)</f>
        <v>#N/A</v>
      </c>
    </row>
    <row r="4213" spans="3:40" x14ac:dyDescent="0.25">
      <c r="C4213" s="52"/>
      <c r="AM4213">
        <v>1</v>
      </c>
      <c r="AN4213" t="e">
        <f>VLOOKUP(H4213,'Base Art'!$A:$AJ,36,FALSE)</f>
        <v>#N/A</v>
      </c>
    </row>
    <row r="4214" spans="3:40" x14ac:dyDescent="0.25">
      <c r="C4214" s="52"/>
      <c r="AM4214">
        <v>1</v>
      </c>
      <c r="AN4214" t="e">
        <f>VLOOKUP(H4214,'Base Art'!$A:$AJ,36,FALSE)</f>
        <v>#N/A</v>
      </c>
    </row>
    <row r="4215" spans="3:40" x14ac:dyDescent="0.25">
      <c r="C4215" s="52"/>
      <c r="AM4215">
        <v>1</v>
      </c>
      <c r="AN4215" t="e">
        <f>VLOOKUP(H4215,'Base Art'!$A:$AJ,36,FALSE)</f>
        <v>#N/A</v>
      </c>
    </row>
    <row r="4216" spans="3:40" x14ac:dyDescent="0.25">
      <c r="C4216" s="52"/>
      <c r="AM4216">
        <v>1</v>
      </c>
      <c r="AN4216" t="e">
        <f>VLOOKUP(H4216,'Base Art'!$A:$AJ,36,FALSE)</f>
        <v>#N/A</v>
      </c>
    </row>
    <row r="4217" spans="3:40" x14ac:dyDescent="0.25">
      <c r="C4217" s="52"/>
      <c r="AM4217">
        <v>1</v>
      </c>
      <c r="AN4217" t="e">
        <f>VLOOKUP(H4217,'Base Art'!$A:$AJ,36,FALSE)</f>
        <v>#N/A</v>
      </c>
    </row>
    <row r="4218" spans="3:40" x14ac:dyDescent="0.25">
      <c r="C4218" s="52"/>
      <c r="AM4218">
        <v>1</v>
      </c>
      <c r="AN4218" t="e">
        <f>VLOOKUP(H4218,'Base Art'!$A:$AJ,36,FALSE)</f>
        <v>#N/A</v>
      </c>
    </row>
    <row r="4219" spans="3:40" x14ac:dyDescent="0.25">
      <c r="C4219" s="52"/>
      <c r="AM4219">
        <v>1</v>
      </c>
      <c r="AN4219" t="e">
        <f>VLOOKUP(H4219,'Base Art'!$A:$AJ,36,FALSE)</f>
        <v>#N/A</v>
      </c>
    </row>
    <row r="4220" spans="3:40" x14ac:dyDescent="0.25">
      <c r="C4220" s="52"/>
      <c r="AM4220">
        <v>1</v>
      </c>
      <c r="AN4220" t="e">
        <f>VLOOKUP(H4220,'Base Art'!$A:$AJ,36,FALSE)</f>
        <v>#N/A</v>
      </c>
    </row>
    <row r="4221" spans="3:40" x14ac:dyDescent="0.25">
      <c r="C4221" s="52"/>
      <c r="AM4221">
        <v>1</v>
      </c>
      <c r="AN4221" t="e">
        <f>VLOOKUP(H4221,'Base Art'!$A:$AJ,36,FALSE)</f>
        <v>#N/A</v>
      </c>
    </row>
    <row r="4222" spans="3:40" x14ac:dyDescent="0.25">
      <c r="C4222" s="52"/>
      <c r="AM4222">
        <v>1</v>
      </c>
      <c r="AN4222" t="e">
        <f>VLOOKUP(H4222,'Base Art'!$A:$AJ,36,FALSE)</f>
        <v>#N/A</v>
      </c>
    </row>
    <row r="4223" spans="3:40" x14ac:dyDescent="0.25">
      <c r="C4223" s="52"/>
      <c r="AM4223">
        <v>1</v>
      </c>
      <c r="AN4223" t="e">
        <f>VLOOKUP(H4223,'Base Art'!$A:$AJ,36,FALSE)</f>
        <v>#N/A</v>
      </c>
    </row>
    <row r="4224" spans="3:40" x14ac:dyDescent="0.25">
      <c r="C4224" s="52"/>
      <c r="AM4224">
        <v>1</v>
      </c>
      <c r="AN4224" t="e">
        <f>VLOOKUP(H4224,'Base Art'!$A:$AJ,36,FALSE)</f>
        <v>#N/A</v>
      </c>
    </row>
    <row r="4225" spans="3:40" x14ac:dyDescent="0.25">
      <c r="C4225" s="52"/>
      <c r="AM4225">
        <v>1</v>
      </c>
      <c r="AN4225" t="e">
        <f>VLOOKUP(H4225,'Base Art'!$A:$AJ,36,FALSE)</f>
        <v>#N/A</v>
      </c>
    </row>
    <row r="4226" spans="3:40" x14ac:dyDescent="0.25">
      <c r="C4226" s="52"/>
      <c r="AM4226">
        <v>1</v>
      </c>
      <c r="AN4226" t="e">
        <f>VLOOKUP(H4226,'Base Art'!$A:$AJ,36,FALSE)</f>
        <v>#N/A</v>
      </c>
    </row>
    <row r="4227" spans="3:40" x14ac:dyDescent="0.25">
      <c r="C4227" s="52"/>
      <c r="AM4227">
        <v>1</v>
      </c>
      <c r="AN4227" t="e">
        <f>VLOOKUP(H4227,'Base Art'!$A:$AJ,36,FALSE)</f>
        <v>#N/A</v>
      </c>
    </row>
    <row r="4228" spans="3:40" x14ac:dyDescent="0.25">
      <c r="C4228" s="52"/>
      <c r="AM4228">
        <v>1</v>
      </c>
      <c r="AN4228" t="e">
        <f>VLOOKUP(H4228,'Base Art'!$A:$AJ,36,FALSE)</f>
        <v>#N/A</v>
      </c>
    </row>
    <row r="4229" spans="3:40" x14ac:dyDescent="0.25">
      <c r="C4229" s="52"/>
      <c r="AM4229">
        <v>1</v>
      </c>
      <c r="AN4229" t="e">
        <f>VLOOKUP(H4229,'Base Art'!$A:$AJ,36,FALSE)</f>
        <v>#N/A</v>
      </c>
    </row>
    <row r="4230" spans="3:40" x14ac:dyDescent="0.25">
      <c r="C4230" s="52"/>
      <c r="AM4230">
        <v>1</v>
      </c>
      <c r="AN4230" t="e">
        <f>VLOOKUP(H4230,'Base Art'!$A:$AJ,36,FALSE)</f>
        <v>#N/A</v>
      </c>
    </row>
    <row r="4231" spans="3:40" x14ac:dyDescent="0.25">
      <c r="C4231" s="52"/>
      <c r="AM4231">
        <v>1</v>
      </c>
      <c r="AN4231" t="e">
        <f>VLOOKUP(H4231,'Base Art'!$A:$AJ,36,FALSE)</f>
        <v>#N/A</v>
      </c>
    </row>
    <row r="4232" spans="3:40" x14ac:dyDescent="0.25">
      <c r="C4232" s="52"/>
      <c r="AM4232">
        <v>1</v>
      </c>
      <c r="AN4232" t="e">
        <f>VLOOKUP(H4232,'Base Art'!$A:$AJ,36,FALSE)</f>
        <v>#N/A</v>
      </c>
    </row>
    <row r="4233" spans="3:40" x14ac:dyDescent="0.25">
      <c r="C4233" s="52"/>
      <c r="AM4233">
        <v>1</v>
      </c>
      <c r="AN4233" t="e">
        <f>VLOOKUP(H4233,'Base Art'!$A:$AJ,36,FALSE)</f>
        <v>#N/A</v>
      </c>
    </row>
    <row r="4234" spans="3:40" x14ac:dyDescent="0.25">
      <c r="C4234" s="52"/>
      <c r="AM4234">
        <v>1</v>
      </c>
      <c r="AN4234" t="e">
        <f>VLOOKUP(H4234,'Base Art'!$A:$AJ,36,FALSE)</f>
        <v>#N/A</v>
      </c>
    </row>
    <row r="4235" spans="3:40" x14ac:dyDescent="0.25">
      <c r="C4235" s="52"/>
      <c r="AM4235">
        <v>1</v>
      </c>
      <c r="AN4235" t="e">
        <f>VLOOKUP(H4235,'Base Art'!$A:$AJ,36,FALSE)</f>
        <v>#N/A</v>
      </c>
    </row>
    <row r="4236" spans="3:40" x14ac:dyDescent="0.25">
      <c r="C4236" s="52"/>
      <c r="AM4236">
        <v>1</v>
      </c>
      <c r="AN4236" t="e">
        <f>VLOOKUP(H4236,'Base Art'!$A:$AJ,36,FALSE)</f>
        <v>#N/A</v>
      </c>
    </row>
    <row r="4237" spans="3:40" x14ac:dyDescent="0.25">
      <c r="C4237" s="52"/>
      <c r="AM4237">
        <v>1</v>
      </c>
      <c r="AN4237" t="e">
        <f>VLOOKUP(H4237,'Base Art'!$A:$AJ,36,FALSE)</f>
        <v>#N/A</v>
      </c>
    </row>
    <row r="4238" spans="3:40" x14ac:dyDescent="0.25">
      <c r="C4238" s="52"/>
      <c r="AM4238">
        <v>1</v>
      </c>
      <c r="AN4238" t="e">
        <f>VLOOKUP(H4238,'Base Art'!$A:$AJ,36,FALSE)</f>
        <v>#N/A</v>
      </c>
    </row>
    <row r="4239" spans="3:40" x14ac:dyDescent="0.25">
      <c r="C4239" s="52"/>
      <c r="AM4239">
        <v>1</v>
      </c>
      <c r="AN4239" t="e">
        <f>VLOOKUP(H4239,'Base Art'!$A:$AJ,36,FALSE)</f>
        <v>#N/A</v>
      </c>
    </row>
    <row r="4240" spans="3:40" x14ac:dyDescent="0.25">
      <c r="C4240" s="52"/>
      <c r="AM4240">
        <v>1</v>
      </c>
      <c r="AN4240" t="e">
        <f>VLOOKUP(H4240,'Base Art'!$A:$AJ,36,FALSE)</f>
        <v>#N/A</v>
      </c>
    </row>
    <row r="4241" spans="3:40" x14ac:dyDescent="0.25">
      <c r="C4241" s="52"/>
      <c r="AM4241">
        <v>1</v>
      </c>
      <c r="AN4241" t="e">
        <f>VLOOKUP(H4241,'Base Art'!$A:$AJ,36,FALSE)</f>
        <v>#N/A</v>
      </c>
    </row>
    <row r="4242" spans="3:40" x14ac:dyDescent="0.25">
      <c r="C4242" s="52"/>
      <c r="AM4242">
        <v>1</v>
      </c>
      <c r="AN4242" t="e">
        <f>VLOOKUP(H4242,'Base Art'!$A:$AJ,36,FALSE)</f>
        <v>#N/A</v>
      </c>
    </row>
    <row r="4243" spans="3:40" x14ac:dyDescent="0.25">
      <c r="C4243" s="52"/>
      <c r="AM4243">
        <v>1</v>
      </c>
      <c r="AN4243" t="e">
        <f>VLOOKUP(H4243,'Base Art'!$A:$AJ,36,FALSE)</f>
        <v>#N/A</v>
      </c>
    </row>
    <row r="4244" spans="3:40" x14ac:dyDescent="0.25">
      <c r="C4244" s="52"/>
      <c r="AM4244">
        <v>1</v>
      </c>
      <c r="AN4244" t="e">
        <f>VLOOKUP(H4244,'Base Art'!$A:$AJ,36,FALSE)</f>
        <v>#N/A</v>
      </c>
    </row>
    <row r="4245" spans="3:40" x14ac:dyDescent="0.25">
      <c r="C4245" s="52"/>
      <c r="AM4245">
        <v>1</v>
      </c>
      <c r="AN4245" t="e">
        <f>VLOOKUP(H4245,'Base Art'!$A:$AJ,36,FALSE)</f>
        <v>#N/A</v>
      </c>
    </row>
    <row r="4246" spans="3:40" x14ac:dyDescent="0.25">
      <c r="C4246" s="52"/>
      <c r="AM4246">
        <v>1</v>
      </c>
      <c r="AN4246" t="e">
        <f>VLOOKUP(H4246,'Base Art'!$A:$AJ,36,FALSE)</f>
        <v>#N/A</v>
      </c>
    </row>
    <row r="4247" spans="3:40" x14ac:dyDescent="0.25">
      <c r="C4247" s="52"/>
      <c r="AM4247">
        <v>1</v>
      </c>
      <c r="AN4247" t="e">
        <f>VLOOKUP(H4247,'Base Art'!$A:$AJ,36,FALSE)</f>
        <v>#N/A</v>
      </c>
    </row>
    <row r="4248" spans="3:40" x14ac:dyDescent="0.25">
      <c r="C4248" s="52"/>
      <c r="AM4248">
        <v>1</v>
      </c>
      <c r="AN4248" t="e">
        <f>VLOOKUP(H4248,'Base Art'!$A:$AJ,36,FALSE)</f>
        <v>#N/A</v>
      </c>
    </row>
    <row r="4249" spans="3:40" x14ac:dyDescent="0.25">
      <c r="C4249" s="52"/>
      <c r="AM4249">
        <v>1</v>
      </c>
      <c r="AN4249" t="e">
        <f>VLOOKUP(H4249,'Base Art'!$A:$AJ,36,FALSE)</f>
        <v>#N/A</v>
      </c>
    </row>
    <row r="4250" spans="3:40" x14ac:dyDescent="0.25">
      <c r="C4250" s="52"/>
      <c r="AM4250">
        <v>1</v>
      </c>
      <c r="AN4250" t="e">
        <f>VLOOKUP(H4250,'Base Art'!$A:$AJ,36,FALSE)</f>
        <v>#N/A</v>
      </c>
    </row>
    <row r="4251" spans="3:40" x14ac:dyDescent="0.25">
      <c r="C4251" s="52"/>
      <c r="AM4251">
        <v>1</v>
      </c>
      <c r="AN4251" t="e">
        <f>VLOOKUP(H4251,'Base Art'!$A:$AJ,36,FALSE)</f>
        <v>#N/A</v>
      </c>
    </row>
    <row r="4252" spans="3:40" x14ac:dyDescent="0.25">
      <c r="C4252" s="52"/>
      <c r="AM4252">
        <v>1</v>
      </c>
      <c r="AN4252" t="e">
        <f>VLOOKUP(H4252,'Base Art'!$A:$AJ,36,FALSE)</f>
        <v>#N/A</v>
      </c>
    </row>
    <row r="4253" spans="3:40" x14ac:dyDescent="0.25">
      <c r="C4253" s="52"/>
      <c r="AM4253">
        <v>1</v>
      </c>
      <c r="AN4253" t="e">
        <f>VLOOKUP(H4253,'Base Art'!$A:$AJ,36,FALSE)</f>
        <v>#N/A</v>
      </c>
    </row>
    <row r="4254" spans="3:40" x14ac:dyDescent="0.25">
      <c r="C4254" s="52"/>
      <c r="AM4254">
        <v>1</v>
      </c>
      <c r="AN4254" t="e">
        <f>VLOOKUP(H4254,'Base Art'!$A:$AJ,36,FALSE)</f>
        <v>#N/A</v>
      </c>
    </row>
    <row r="4255" spans="3:40" x14ac:dyDescent="0.25">
      <c r="C4255" s="52"/>
      <c r="AM4255">
        <v>1</v>
      </c>
      <c r="AN4255" t="e">
        <f>VLOOKUP(H4255,'Base Art'!$A:$AJ,36,FALSE)</f>
        <v>#N/A</v>
      </c>
    </row>
    <row r="4256" spans="3:40" x14ac:dyDescent="0.25">
      <c r="C4256" s="52"/>
      <c r="AM4256">
        <v>1</v>
      </c>
      <c r="AN4256" t="e">
        <f>VLOOKUP(H4256,'Base Art'!$A:$AJ,36,FALSE)</f>
        <v>#N/A</v>
      </c>
    </row>
    <row r="4257" spans="3:40" x14ac:dyDescent="0.25">
      <c r="C4257" s="52"/>
      <c r="AM4257">
        <v>1</v>
      </c>
      <c r="AN4257" t="e">
        <f>VLOOKUP(H4257,'Base Art'!$A:$AJ,36,FALSE)</f>
        <v>#N/A</v>
      </c>
    </row>
    <row r="4258" spans="3:40" x14ac:dyDescent="0.25">
      <c r="C4258" s="52"/>
      <c r="AM4258">
        <v>1</v>
      </c>
      <c r="AN4258" t="e">
        <f>VLOOKUP(H4258,'Base Art'!$A:$AJ,36,FALSE)</f>
        <v>#N/A</v>
      </c>
    </row>
    <row r="4259" spans="3:40" x14ac:dyDescent="0.25">
      <c r="C4259" s="52"/>
      <c r="AM4259">
        <v>1</v>
      </c>
      <c r="AN4259" t="e">
        <f>VLOOKUP(H4259,'Base Art'!$A:$AJ,36,FALSE)</f>
        <v>#N/A</v>
      </c>
    </row>
    <row r="4260" spans="3:40" x14ac:dyDescent="0.25">
      <c r="C4260" s="52"/>
      <c r="AM4260">
        <v>1</v>
      </c>
      <c r="AN4260" t="e">
        <f>VLOOKUP(H4260,'Base Art'!$A:$AJ,36,FALSE)</f>
        <v>#N/A</v>
      </c>
    </row>
    <row r="4261" spans="3:40" x14ac:dyDescent="0.25">
      <c r="C4261" s="52"/>
      <c r="AM4261">
        <v>1</v>
      </c>
      <c r="AN4261" t="e">
        <f>VLOOKUP(H4261,'Base Art'!$A:$AJ,36,FALSE)</f>
        <v>#N/A</v>
      </c>
    </row>
    <row r="4262" spans="3:40" x14ac:dyDescent="0.25">
      <c r="C4262" s="52"/>
      <c r="AM4262">
        <v>1</v>
      </c>
      <c r="AN4262" t="e">
        <f>VLOOKUP(H4262,'Base Art'!$A:$AJ,36,FALSE)</f>
        <v>#N/A</v>
      </c>
    </row>
    <row r="4263" spans="3:40" x14ac:dyDescent="0.25">
      <c r="C4263" s="52"/>
      <c r="AM4263">
        <v>1</v>
      </c>
      <c r="AN4263" t="e">
        <f>VLOOKUP(H4263,'Base Art'!$A:$AJ,36,FALSE)</f>
        <v>#N/A</v>
      </c>
    </row>
    <row r="4264" spans="3:40" x14ac:dyDescent="0.25">
      <c r="C4264" s="52"/>
      <c r="AM4264">
        <v>1</v>
      </c>
      <c r="AN4264" t="e">
        <f>VLOOKUP(H4264,'Base Art'!$A:$AJ,36,FALSE)</f>
        <v>#N/A</v>
      </c>
    </row>
    <row r="4265" spans="3:40" x14ac:dyDescent="0.25">
      <c r="C4265" s="52"/>
      <c r="AM4265">
        <v>1</v>
      </c>
      <c r="AN4265" t="e">
        <f>VLOOKUP(H4265,'Base Art'!$A:$AJ,36,FALSE)</f>
        <v>#N/A</v>
      </c>
    </row>
    <row r="4266" spans="3:40" x14ac:dyDescent="0.25">
      <c r="C4266" s="52"/>
      <c r="AM4266">
        <v>1</v>
      </c>
      <c r="AN4266" t="e">
        <f>VLOOKUP(H4266,'Base Art'!$A:$AJ,36,FALSE)</f>
        <v>#N/A</v>
      </c>
    </row>
    <row r="4267" spans="3:40" x14ac:dyDescent="0.25">
      <c r="C4267" s="52"/>
      <c r="AM4267">
        <v>1</v>
      </c>
      <c r="AN4267" t="e">
        <f>VLOOKUP(H4267,'Base Art'!$A:$AJ,36,FALSE)</f>
        <v>#N/A</v>
      </c>
    </row>
    <row r="4268" spans="3:40" x14ac:dyDescent="0.25">
      <c r="C4268" s="52"/>
      <c r="AM4268">
        <v>1</v>
      </c>
      <c r="AN4268" t="e">
        <f>VLOOKUP(H4268,'Base Art'!$A:$AJ,36,FALSE)</f>
        <v>#N/A</v>
      </c>
    </row>
    <row r="4269" spans="3:40" x14ac:dyDescent="0.25">
      <c r="C4269" s="52"/>
      <c r="AM4269">
        <v>1</v>
      </c>
      <c r="AN4269" t="e">
        <f>VLOOKUP(H4269,'Base Art'!$A:$AJ,36,FALSE)</f>
        <v>#N/A</v>
      </c>
    </row>
    <row r="4270" spans="3:40" x14ac:dyDescent="0.25">
      <c r="C4270" s="52"/>
      <c r="AM4270">
        <v>1</v>
      </c>
      <c r="AN4270" t="e">
        <f>VLOOKUP(H4270,'Base Art'!$A:$AJ,36,FALSE)</f>
        <v>#N/A</v>
      </c>
    </row>
    <row r="4271" spans="3:40" x14ac:dyDescent="0.25">
      <c r="C4271" s="52"/>
      <c r="AM4271">
        <v>1</v>
      </c>
      <c r="AN4271" t="e">
        <f>VLOOKUP(H4271,'Base Art'!$A:$AJ,36,FALSE)</f>
        <v>#N/A</v>
      </c>
    </row>
    <row r="4272" spans="3:40" x14ac:dyDescent="0.25">
      <c r="C4272" s="52"/>
      <c r="AM4272">
        <v>1</v>
      </c>
      <c r="AN4272" t="e">
        <f>VLOOKUP(H4272,'Base Art'!$A:$AJ,36,FALSE)</f>
        <v>#N/A</v>
      </c>
    </row>
    <row r="4273" spans="3:40" x14ac:dyDescent="0.25">
      <c r="C4273" s="52"/>
      <c r="AM4273">
        <v>1</v>
      </c>
      <c r="AN4273" t="e">
        <f>VLOOKUP(H4273,'Base Art'!$A:$AJ,36,FALSE)</f>
        <v>#N/A</v>
      </c>
    </row>
    <row r="4274" spans="3:40" x14ac:dyDescent="0.25">
      <c r="C4274" s="52"/>
      <c r="AM4274">
        <v>1</v>
      </c>
      <c r="AN4274" t="e">
        <f>VLOOKUP(H4274,'Base Art'!$A:$AJ,36,FALSE)</f>
        <v>#N/A</v>
      </c>
    </row>
    <row r="4275" spans="3:40" x14ac:dyDescent="0.25">
      <c r="C4275" s="52"/>
      <c r="AM4275">
        <v>1</v>
      </c>
      <c r="AN4275" t="e">
        <f>VLOOKUP(H4275,'Base Art'!$A:$AJ,36,FALSE)</f>
        <v>#N/A</v>
      </c>
    </row>
    <row r="4276" spans="3:40" x14ac:dyDescent="0.25">
      <c r="C4276" s="52"/>
      <c r="AM4276">
        <v>1</v>
      </c>
      <c r="AN4276" t="e">
        <f>VLOOKUP(H4276,'Base Art'!$A:$AJ,36,FALSE)</f>
        <v>#N/A</v>
      </c>
    </row>
    <row r="4277" spans="3:40" x14ac:dyDescent="0.25">
      <c r="C4277" s="52"/>
      <c r="AM4277">
        <v>1</v>
      </c>
      <c r="AN4277" t="e">
        <f>VLOOKUP(H4277,'Base Art'!$A:$AJ,36,FALSE)</f>
        <v>#N/A</v>
      </c>
    </row>
    <row r="4278" spans="3:40" x14ac:dyDescent="0.25">
      <c r="C4278" s="52"/>
      <c r="AM4278">
        <v>1</v>
      </c>
      <c r="AN4278" t="e">
        <f>VLOOKUP(H4278,'Base Art'!$A:$AJ,36,FALSE)</f>
        <v>#N/A</v>
      </c>
    </row>
    <row r="4279" spans="3:40" x14ac:dyDescent="0.25">
      <c r="C4279" s="52"/>
      <c r="AM4279">
        <v>1</v>
      </c>
      <c r="AN4279" t="e">
        <f>VLOOKUP(H4279,'Base Art'!$A:$AJ,36,FALSE)</f>
        <v>#N/A</v>
      </c>
    </row>
    <row r="4280" spans="3:40" x14ac:dyDescent="0.25">
      <c r="C4280" s="52"/>
      <c r="AM4280">
        <v>1</v>
      </c>
      <c r="AN4280" t="e">
        <f>VLOOKUP(H4280,'Base Art'!$A:$AJ,36,FALSE)</f>
        <v>#N/A</v>
      </c>
    </row>
    <row r="4281" spans="3:40" x14ac:dyDescent="0.25">
      <c r="C4281" s="52"/>
      <c r="AM4281">
        <v>1</v>
      </c>
      <c r="AN4281" t="e">
        <f>VLOOKUP(H4281,'Base Art'!$A:$AJ,36,FALSE)</f>
        <v>#N/A</v>
      </c>
    </row>
    <row r="4282" spans="3:40" x14ac:dyDescent="0.25">
      <c r="C4282" s="52"/>
      <c r="AM4282">
        <v>1</v>
      </c>
      <c r="AN4282" t="e">
        <f>VLOOKUP(H4282,'Base Art'!$A:$AJ,36,FALSE)</f>
        <v>#N/A</v>
      </c>
    </row>
    <row r="4283" spans="3:40" x14ac:dyDescent="0.25">
      <c r="C4283" s="52"/>
      <c r="AM4283">
        <v>1</v>
      </c>
      <c r="AN4283" t="e">
        <f>VLOOKUP(H4283,'Base Art'!$A:$AJ,36,FALSE)</f>
        <v>#N/A</v>
      </c>
    </row>
    <row r="4284" spans="3:40" x14ac:dyDescent="0.25">
      <c r="C4284" s="52"/>
      <c r="AM4284">
        <v>1</v>
      </c>
      <c r="AN4284" t="e">
        <f>VLOOKUP(H4284,'Base Art'!$A:$AJ,36,FALSE)</f>
        <v>#N/A</v>
      </c>
    </row>
    <row r="4285" spans="3:40" x14ac:dyDescent="0.25">
      <c r="C4285" s="52"/>
      <c r="AM4285">
        <v>1</v>
      </c>
      <c r="AN4285" t="e">
        <f>VLOOKUP(H4285,'Base Art'!$A:$AJ,36,FALSE)</f>
        <v>#N/A</v>
      </c>
    </row>
    <row r="4286" spans="3:40" x14ac:dyDescent="0.25">
      <c r="C4286" s="52"/>
      <c r="AM4286">
        <v>1</v>
      </c>
      <c r="AN4286" t="e">
        <f>VLOOKUP(H4286,'Base Art'!$A:$AJ,36,FALSE)</f>
        <v>#N/A</v>
      </c>
    </row>
    <row r="4287" spans="3:40" x14ac:dyDescent="0.25">
      <c r="C4287" s="52"/>
      <c r="AM4287">
        <v>1</v>
      </c>
      <c r="AN4287" t="e">
        <f>VLOOKUP(H4287,'Base Art'!$A:$AJ,36,FALSE)</f>
        <v>#N/A</v>
      </c>
    </row>
    <row r="4288" spans="3:40" x14ac:dyDescent="0.25">
      <c r="C4288" s="52"/>
      <c r="AM4288">
        <v>1</v>
      </c>
      <c r="AN4288" t="e">
        <f>VLOOKUP(H4288,'Base Art'!$A:$AJ,36,FALSE)</f>
        <v>#N/A</v>
      </c>
    </row>
    <row r="4289" spans="3:40" x14ac:dyDescent="0.25">
      <c r="C4289" s="52"/>
      <c r="AM4289">
        <v>1</v>
      </c>
      <c r="AN4289" t="e">
        <f>VLOOKUP(H4289,'Base Art'!$A:$AJ,36,FALSE)</f>
        <v>#N/A</v>
      </c>
    </row>
    <row r="4290" spans="3:40" x14ac:dyDescent="0.25">
      <c r="C4290" s="52"/>
      <c r="AM4290">
        <v>1</v>
      </c>
      <c r="AN4290" t="e">
        <f>VLOOKUP(H4290,'Base Art'!$A:$AJ,36,FALSE)</f>
        <v>#N/A</v>
      </c>
    </row>
    <row r="4291" spans="3:40" x14ac:dyDescent="0.25">
      <c r="C4291" s="52"/>
      <c r="AM4291">
        <v>1</v>
      </c>
      <c r="AN4291" t="e">
        <f>VLOOKUP(H4291,'Base Art'!$A:$AJ,36,FALSE)</f>
        <v>#N/A</v>
      </c>
    </row>
    <row r="4292" spans="3:40" x14ac:dyDescent="0.25">
      <c r="C4292" s="52"/>
      <c r="AM4292">
        <v>1</v>
      </c>
      <c r="AN4292" t="e">
        <f>VLOOKUP(H4292,'Base Art'!$A:$AJ,36,FALSE)</f>
        <v>#N/A</v>
      </c>
    </row>
    <row r="4293" spans="3:40" x14ac:dyDescent="0.25">
      <c r="C4293" s="52"/>
      <c r="AM4293">
        <v>1</v>
      </c>
      <c r="AN4293" t="e">
        <f>VLOOKUP(H4293,'Base Art'!$A:$AJ,36,FALSE)</f>
        <v>#N/A</v>
      </c>
    </row>
    <row r="4294" spans="3:40" x14ac:dyDescent="0.25">
      <c r="C4294" s="52"/>
      <c r="AM4294">
        <v>1</v>
      </c>
      <c r="AN4294" t="e">
        <f>VLOOKUP(H4294,'Base Art'!$A:$AJ,36,FALSE)</f>
        <v>#N/A</v>
      </c>
    </row>
    <row r="4295" spans="3:40" x14ac:dyDescent="0.25">
      <c r="C4295" s="52"/>
      <c r="AM4295">
        <v>1</v>
      </c>
      <c r="AN4295" t="e">
        <f>VLOOKUP(H4295,'Base Art'!$A:$AJ,36,FALSE)</f>
        <v>#N/A</v>
      </c>
    </row>
    <row r="4296" spans="3:40" x14ac:dyDescent="0.25">
      <c r="C4296" s="52"/>
      <c r="AM4296">
        <v>1</v>
      </c>
      <c r="AN4296" t="e">
        <f>VLOOKUP(H4296,'Base Art'!$A:$AJ,36,FALSE)</f>
        <v>#N/A</v>
      </c>
    </row>
    <row r="4297" spans="3:40" x14ac:dyDescent="0.25">
      <c r="C4297" s="52"/>
      <c r="AM4297">
        <v>1</v>
      </c>
      <c r="AN4297" t="e">
        <f>VLOOKUP(H4297,'Base Art'!$A:$AJ,36,FALSE)</f>
        <v>#N/A</v>
      </c>
    </row>
    <row r="4298" spans="3:40" x14ac:dyDescent="0.25">
      <c r="C4298" s="52"/>
      <c r="AM4298">
        <v>1</v>
      </c>
      <c r="AN4298" t="e">
        <f>VLOOKUP(H4298,'Base Art'!$A:$AJ,36,FALSE)</f>
        <v>#N/A</v>
      </c>
    </row>
    <row r="4299" spans="3:40" x14ac:dyDescent="0.25">
      <c r="C4299" s="52"/>
      <c r="AM4299">
        <v>1</v>
      </c>
      <c r="AN4299" t="e">
        <f>VLOOKUP(H4299,'Base Art'!$A:$AJ,36,FALSE)</f>
        <v>#N/A</v>
      </c>
    </row>
    <row r="4300" spans="3:40" x14ac:dyDescent="0.25">
      <c r="C4300" s="52"/>
      <c r="AM4300">
        <v>1</v>
      </c>
      <c r="AN4300" t="e">
        <f>VLOOKUP(H4300,'Base Art'!$A:$AJ,36,FALSE)</f>
        <v>#N/A</v>
      </c>
    </row>
    <row r="4301" spans="3:40" x14ac:dyDescent="0.25">
      <c r="C4301" s="52"/>
      <c r="AM4301">
        <v>1</v>
      </c>
      <c r="AN4301" t="e">
        <f>VLOOKUP(H4301,'Base Art'!$A:$AJ,36,FALSE)</f>
        <v>#N/A</v>
      </c>
    </row>
    <row r="4302" spans="3:40" x14ac:dyDescent="0.25">
      <c r="C4302" s="52"/>
      <c r="AM4302">
        <v>1</v>
      </c>
      <c r="AN4302" t="e">
        <f>VLOOKUP(H4302,'Base Art'!$A:$AJ,36,FALSE)</f>
        <v>#N/A</v>
      </c>
    </row>
    <row r="4303" spans="3:40" x14ac:dyDescent="0.25">
      <c r="C4303" s="52"/>
      <c r="AM4303">
        <v>1</v>
      </c>
      <c r="AN4303" t="e">
        <f>VLOOKUP(H4303,'Base Art'!$A:$AJ,36,FALSE)</f>
        <v>#N/A</v>
      </c>
    </row>
    <row r="4304" spans="3:40" x14ac:dyDescent="0.25">
      <c r="C4304" s="52"/>
      <c r="AM4304">
        <v>1</v>
      </c>
      <c r="AN4304" t="e">
        <f>VLOOKUP(H4304,'Base Art'!$A:$AJ,36,FALSE)</f>
        <v>#N/A</v>
      </c>
    </row>
    <row r="4305" spans="3:40" x14ac:dyDescent="0.25">
      <c r="C4305" s="52"/>
      <c r="AM4305">
        <v>1</v>
      </c>
      <c r="AN4305" t="e">
        <f>VLOOKUP(H4305,'Base Art'!$A:$AJ,36,FALSE)</f>
        <v>#N/A</v>
      </c>
    </row>
    <row r="4306" spans="3:40" x14ac:dyDescent="0.25">
      <c r="C4306" s="52"/>
      <c r="AM4306">
        <v>1</v>
      </c>
      <c r="AN4306" t="e">
        <f>VLOOKUP(H4306,'Base Art'!$A:$AJ,36,FALSE)</f>
        <v>#N/A</v>
      </c>
    </row>
    <row r="4307" spans="3:40" x14ac:dyDescent="0.25">
      <c r="C4307" s="52"/>
      <c r="AM4307">
        <v>1</v>
      </c>
      <c r="AN4307" t="e">
        <f>VLOOKUP(H4307,'Base Art'!$A:$AJ,36,FALSE)</f>
        <v>#N/A</v>
      </c>
    </row>
    <row r="4308" spans="3:40" x14ac:dyDescent="0.25">
      <c r="C4308" s="52"/>
      <c r="AM4308">
        <v>1</v>
      </c>
      <c r="AN4308" t="e">
        <f>VLOOKUP(H4308,'Base Art'!$A:$AJ,36,FALSE)</f>
        <v>#N/A</v>
      </c>
    </row>
    <row r="4309" spans="3:40" x14ac:dyDescent="0.25">
      <c r="C4309" s="52"/>
      <c r="AM4309">
        <v>1</v>
      </c>
      <c r="AN4309" t="e">
        <f>VLOOKUP(H4309,'Base Art'!$A:$AJ,36,FALSE)</f>
        <v>#N/A</v>
      </c>
    </row>
    <row r="4310" spans="3:40" x14ac:dyDescent="0.25">
      <c r="C4310" s="52"/>
      <c r="AM4310">
        <v>1</v>
      </c>
      <c r="AN4310" t="e">
        <f>VLOOKUP(H4310,'Base Art'!$A:$AJ,36,FALSE)</f>
        <v>#N/A</v>
      </c>
    </row>
    <row r="4311" spans="3:40" x14ac:dyDescent="0.25">
      <c r="C4311" s="52"/>
      <c r="AM4311">
        <v>1</v>
      </c>
      <c r="AN4311" t="e">
        <f>VLOOKUP(H4311,'Base Art'!$A:$AJ,36,FALSE)</f>
        <v>#N/A</v>
      </c>
    </row>
    <row r="4312" spans="3:40" x14ac:dyDescent="0.25">
      <c r="C4312" s="52"/>
      <c r="AM4312">
        <v>1</v>
      </c>
      <c r="AN4312" t="e">
        <f>VLOOKUP(H4312,'Base Art'!$A:$AJ,36,FALSE)</f>
        <v>#N/A</v>
      </c>
    </row>
    <row r="4313" spans="3:40" x14ac:dyDescent="0.25">
      <c r="C4313" s="52"/>
      <c r="AM4313">
        <v>1</v>
      </c>
      <c r="AN4313" t="e">
        <f>VLOOKUP(H4313,'Base Art'!$A:$AJ,36,FALSE)</f>
        <v>#N/A</v>
      </c>
    </row>
    <row r="4314" spans="3:40" x14ac:dyDescent="0.25">
      <c r="C4314" s="52"/>
      <c r="AM4314">
        <v>1</v>
      </c>
      <c r="AN4314" t="e">
        <f>VLOOKUP(H4314,'Base Art'!$A:$AJ,36,FALSE)</f>
        <v>#N/A</v>
      </c>
    </row>
    <row r="4315" spans="3:40" x14ac:dyDescent="0.25">
      <c r="C4315" s="52"/>
      <c r="AM4315">
        <v>1</v>
      </c>
      <c r="AN4315" t="e">
        <f>VLOOKUP(H4315,'Base Art'!$A:$AJ,36,FALSE)</f>
        <v>#N/A</v>
      </c>
    </row>
    <row r="4316" spans="3:40" x14ac:dyDescent="0.25">
      <c r="C4316" s="52"/>
      <c r="AM4316">
        <v>1</v>
      </c>
      <c r="AN4316" t="e">
        <f>VLOOKUP(H4316,'Base Art'!$A:$AJ,36,FALSE)</f>
        <v>#N/A</v>
      </c>
    </row>
    <row r="4317" spans="3:40" x14ac:dyDescent="0.25">
      <c r="C4317" s="52"/>
      <c r="AM4317">
        <v>1</v>
      </c>
      <c r="AN4317" t="e">
        <f>VLOOKUP(H4317,'Base Art'!$A:$AJ,36,FALSE)</f>
        <v>#N/A</v>
      </c>
    </row>
    <row r="4318" spans="3:40" x14ac:dyDescent="0.25">
      <c r="C4318" s="52"/>
      <c r="AM4318">
        <v>1</v>
      </c>
      <c r="AN4318" t="e">
        <f>VLOOKUP(H4318,'Base Art'!$A:$AJ,36,FALSE)</f>
        <v>#N/A</v>
      </c>
    </row>
    <row r="4319" spans="3:40" x14ac:dyDescent="0.25">
      <c r="C4319" s="52"/>
      <c r="AM4319">
        <v>1</v>
      </c>
      <c r="AN4319" t="e">
        <f>VLOOKUP(H4319,'Base Art'!$A:$AJ,36,FALSE)</f>
        <v>#N/A</v>
      </c>
    </row>
    <row r="4320" spans="3:40" x14ac:dyDescent="0.25">
      <c r="C4320" s="52"/>
      <c r="AM4320">
        <v>1</v>
      </c>
      <c r="AN4320" t="e">
        <f>VLOOKUP(H4320,'Base Art'!$A:$AJ,36,FALSE)</f>
        <v>#N/A</v>
      </c>
    </row>
    <row r="4321" spans="3:40" x14ac:dyDescent="0.25">
      <c r="C4321" s="52"/>
      <c r="AM4321">
        <v>1</v>
      </c>
      <c r="AN4321" t="e">
        <f>VLOOKUP(H4321,'Base Art'!$A:$AJ,36,FALSE)</f>
        <v>#N/A</v>
      </c>
    </row>
    <row r="4322" spans="3:40" x14ac:dyDescent="0.25">
      <c r="C4322" s="52"/>
      <c r="AM4322">
        <v>1</v>
      </c>
      <c r="AN4322" t="e">
        <f>VLOOKUP(H4322,'Base Art'!$A:$AJ,36,FALSE)</f>
        <v>#N/A</v>
      </c>
    </row>
    <row r="4323" spans="3:40" x14ac:dyDescent="0.25">
      <c r="C4323" s="52"/>
      <c r="AM4323">
        <v>1</v>
      </c>
      <c r="AN4323" t="e">
        <f>VLOOKUP(H4323,'Base Art'!$A:$AJ,36,FALSE)</f>
        <v>#N/A</v>
      </c>
    </row>
    <row r="4324" spans="3:40" x14ac:dyDescent="0.25">
      <c r="C4324" s="52"/>
      <c r="AM4324">
        <v>1</v>
      </c>
      <c r="AN4324" t="e">
        <f>VLOOKUP(H4324,'Base Art'!$A:$AJ,36,FALSE)</f>
        <v>#N/A</v>
      </c>
    </row>
    <row r="4325" spans="3:40" x14ac:dyDescent="0.25">
      <c r="C4325" s="52"/>
      <c r="AM4325">
        <v>1</v>
      </c>
      <c r="AN4325" t="e">
        <f>VLOOKUP(H4325,'Base Art'!$A:$AJ,36,FALSE)</f>
        <v>#N/A</v>
      </c>
    </row>
    <row r="4326" spans="3:40" x14ac:dyDescent="0.25">
      <c r="C4326" s="52"/>
      <c r="AM4326">
        <v>1</v>
      </c>
      <c r="AN4326" t="e">
        <f>VLOOKUP(H4326,'Base Art'!$A:$AJ,36,FALSE)</f>
        <v>#N/A</v>
      </c>
    </row>
    <row r="4327" spans="3:40" x14ac:dyDescent="0.25">
      <c r="C4327" s="52"/>
      <c r="AM4327">
        <v>1</v>
      </c>
      <c r="AN4327" t="e">
        <f>VLOOKUP(H4327,'Base Art'!$A:$AJ,36,FALSE)</f>
        <v>#N/A</v>
      </c>
    </row>
    <row r="4328" spans="3:40" x14ac:dyDescent="0.25">
      <c r="C4328" s="52"/>
      <c r="AM4328">
        <v>1</v>
      </c>
      <c r="AN4328" t="e">
        <f>VLOOKUP(H4328,'Base Art'!$A:$AJ,36,FALSE)</f>
        <v>#N/A</v>
      </c>
    </row>
    <row r="4329" spans="3:40" x14ac:dyDescent="0.25">
      <c r="C4329" s="52"/>
      <c r="AM4329">
        <v>1</v>
      </c>
      <c r="AN4329" t="e">
        <f>VLOOKUP(H4329,'Base Art'!$A:$AJ,36,FALSE)</f>
        <v>#N/A</v>
      </c>
    </row>
    <row r="4330" spans="3:40" x14ac:dyDescent="0.25">
      <c r="C4330" s="52"/>
      <c r="AM4330">
        <v>1</v>
      </c>
      <c r="AN4330" t="e">
        <f>VLOOKUP(H4330,'Base Art'!$A:$AJ,36,FALSE)</f>
        <v>#N/A</v>
      </c>
    </row>
    <row r="4331" spans="3:40" x14ac:dyDescent="0.25">
      <c r="C4331" s="52"/>
      <c r="AM4331">
        <v>1</v>
      </c>
      <c r="AN4331" t="e">
        <f>VLOOKUP(H4331,'Base Art'!$A:$AJ,36,FALSE)</f>
        <v>#N/A</v>
      </c>
    </row>
    <row r="4332" spans="3:40" x14ac:dyDescent="0.25">
      <c r="C4332" s="52"/>
      <c r="AM4332">
        <v>1</v>
      </c>
      <c r="AN4332" t="e">
        <f>VLOOKUP(H4332,'Base Art'!$A:$AJ,36,FALSE)</f>
        <v>#N/A</v>
      </c>
    </row>
    <row r="4333" spans="3:40" x14ac:dyDescent="0.25">
      <c r="C4333" s="52"/>
      <c r="AM4333">
        <v>1</v>
      </c>
      <c r="AN4333" t="e">
        <f>VLOOKUP(H4333,'Base Art'!$A:$AJ,36,FALSE)</f>
        <v>#N/A</v>
      </c>
    </row>
    <row r="4334" spans="3:40" x14ac:dyDescent="0.25">
      <c r="C4334" s="52"/>
      <c r="AM4334">
        <v>1</v>
      </c>
      <c r="AN4334" t="e">
        <f>VLOOKUP(H4334,'Base Art'!$A:$AJ,36,FALSE)</f>
        <v>#N/A</v>
      </c>
    </row>
    <row r="4335" spans="3:40" x14ac:dyDescent="0.25">
      <c r="C4335" s="52"/>
      <c r="AM4335">
        <v>1</v>
      </c>
      <c r="AN4335" t="e">
        <f>VLOOKUP(H4335,'Base Art'!$A:$AJ,36,FALSE)</f>
        <v>#N/A</v>
      </c>
    </row>
    <row r="4336" spans="3:40" x14ac:dyDescent="0.25">
      <c r="C4336" s="52"/>
      <c r="AM4336">
        <v>1</v>
      </c>
      <c r="AN4336" t="e">
        <f>VLOOKUP(H4336,'Base Art'!$A:$AJ,36,FALSE)</f>
        <v>#N/A</v>
      </c>
    </row>
    <row r="4337" spans="3:40" x14ac:dyDescent="0.25">
      <c r="C4337" s="52"/>
      <c r="AM4337">
        <v>1</v>
      </c>
      <c r="AN4337" t="e">
        <f>VLOOKUP(H4337,'Base Art'!$A:$AJ,36,FALSE)</f>
        <v>#N/A</v>
      </c>
    </row>
    <row r="4338" spans="3:40" x14ac:dyDescent="0.25">
      <c r="C4338" s="52"/>
      <c r="AM4338">
        <v>1</v>
      </c>
      <c r="AN4338" t="e">
        <f>VLOOKUP(H4338,'Base Art'!$A:$AJ,36,FALSE)</f>
        <v>#N/A</v>
      </c>
    </row>
    <row r="4339" spans="3:40" x14ac:dyDescent="0.25">
      <c r="C4339" s="52"/>
      <c r="AM4339">
        <v>1</v>
      </c>
      <c r="AN4339" t="e">
        <f>VLOOKUP(H4339,'Base Art'!$A:$AJ,36,FALSE)</f>
        <v>#N/A</v>
      </c>
    </row>
    <row r="4340" spans="3:40" x14ac:dyDescent="0.25">
      <c r="C4340" s="52"/>
      <c r="AM4340">
        <v>1</v>
      </c>
      <c r="AN4340" t="e">
        <f>VLOOKUP(H4340,'Base Art'!$A:$AJ,36,FALSE)</f>
        <v>#N/A</v>
      </c>
    </row>
    <row r="4341" spans="3:40" x14ac:dyDescent="0.25">
      <c r="C4341" s="52"/>
      <c r="AM4341">
        <v>1</v>
      </c>
      <c r="AN4341" t="e">
        <f>VLOOKUP(H4341,'Base Art'!$A:$AJ,36,FALSE)</f>
        <v>#N/A</v>
      </c>
    </row>
    <row r="4342" spans="3:40" x14ac:dyDescent="0.25">
      <c r="C4342" s="52"/>
      <c r="AM4342">
        <v>1</v>
      </c>
      <c r="AN4342" t="e">
        <f>VLOOKUP(H4342,'Base Art'!$A:$AJ,36,FALSE)</f>
        <v>#N/A</v>
      </c>
    </row>
    <row r="4343" spans="3:40" x14ac:dyDescent="0.25">
      <c r="C4343" s="52"/>
      <c r="AM4343">
        <v>1</v>
      </c>
      <c r="AN4343" t="e">
        <f>VLOOKUP(H4343,'Base Art'!$A:$AJ,36,FALSE)</f>
        <v>#N/A</v>
      </c>
    </row>
    <row r="4344" spans="3:40" x14ac:dyDescent="0.25">
      <c r="C4344" s="52"/>
      <c r="AM4344">
        <v>1</v>
      </c>
      <c r="AN4344" t="e">
        <f>VLOOKUP(H4344,'Base Art'!$A:$AJ,36,FALSE)</f>
        <v>#N/A</v>
      </c>
    </row>
    <row r="4345" spans="3:40" x14ac:dyDescent="0.25">
      <c r="C4345" s="52"/>
      <c r="AM4345">
        <v>1</v>
      </c>
      <c r="AN4345" t="e">
        <f>VLOOKUP(H4345,'Base Art'!$A:$AJ,36,FALSE)</f>
        <v>#N/A</v>
      </c>
    </row>
    <row r="4346" spans="3:40" x14ac:dyDescent="0.25">
      <c r="C4346" s="52"/>
      <c r="AM4346">
        <v>1</v>
      </c>
      <c r="AN4346" t="e">
        <f>VLOOKUP(H4346,'Base Art'!$A:$AJ,36,FALSE)</f>
        <v>#N/A</v>
      </c>
    </row>
    <row r="4347" spans="3:40" x14ac:dyDescent="0.25">
      <c r="C4347" s="52"/>
      <c r="AM4347">
        <v>1</v>
      </c>
      <c r="AN4347" t="e">
        <f>VLOOKUP(H4347,'Base Art'!$A:$AJ,36,FALSE)</f>
        <v>#N/A</v>
      </c>
    </row>
    <row r="4348" spans="3:40" x14ac:dyDescent="0.25">
      <c r="C4348" s="52"/>
      <c r="AM4348">
        <v>1</v>
      </c>
      <c r="AN4348" t="e">
        <f>VLOOKUP(H4348,'Base Art'!$A:$AJ,36,FALSE)</f>
        <v>#N/A</v>
      </c>
    </row>
    <row r="4349" spans="3:40" x14ac:dyDescent="0.25">
      <c r="C4349" s="52"/>
      <c r="AM4349">
        <v>1</v>
      </c>
      <c r="AN4349" t="e">
        <f>VLOOKUP(H4349,'Base Art'!$A:$AJ,36,FALSE)</f>
        <v>#N/A</v>
      </c>
    </row>
    <row r="4350" spans="3:40" x14ac:dyDescent="0.25">
      <c r="C4350" s="52"/>
      <c r="AM4350">
        <v>1</v>
      </c>
      <c r="AN4350" t="e">
        <f>VLOOKUP(H4350,'Base Art'!$A:$AJ,36,FALSE)</f>
        <v>#N/A</v>
      </c>
    </row>
    <row r="4351" spans="3:40" x14ac:dyDescent="0.25">
      <c r="C4351" s="52"/>
      <c r="AM4351">
        <v>1</v>
      </c>
      <c r="AN4351" t="e">
        <f>VLOOKUP(H4351,'Base Art'!$A:$AJ,36,FALSE)</f>
        <v>#N/A</v>
      </c>
    </row>
    <row r="4352" spans="3:40" x14ac:dyDescent="0.25">
      <c r="C4352" s="52"/>
      <c r="AM4352">
        <v>1</v>
      </c>
      <c r="AN4352" t="e">
        <f>VLOOKUP(H4352,'Base Art'!$A:$AJ,36,FALSE)</f>
        <v>#N/A</v>
      </c>
    </row>
    <row r="4353" spans="3:40" x14ac:dyDescent="0.25">
      <c r="C4353" s="52"/>
      <c r="AM4353">
        <v>1</v>
      </c>
      <c r="AN4353" t="e">
        <f>VLOOKUP(H4353,'Base Art'!$A:$AJ,36,FALSE)</f>
        <v>#N/A</v>
      </c>
    </row>
    <row r="4354" spans="3:40" x14ac:dyDescent="0.25">
      <c r="C4354" s="52"/>
      <c r="AM4354">
        <v>1</v>
      </c>
      <c r="AN4354" t="e">
        <f>VLOOKUP(H4354,'Base Art'!$A:$AJ,36,FALSE)</f>
        <v>#N/A</v>
      </c>
    </row>
    <row r="4355" spans="3:40" x14ac:dyDescent="0.25">
      <c r="C4355" s="52"/>
      <c r="AM4355">
        <v>1</v>
      </c>
      <c r="AN4355" t="e">
        <f>VLOOKUP(H4355,'Base Art'!$A:$AJ,36,FALSE)</f>
        <v>#N/A</v>
      </c>
    </row>
    <row r="4356" spans="3:40" x14ac:dyDescent="0.25">
      <c r="C4356" s="52"/>
      <c r="AM4356">
        <v>1</v>
      </c>
      <c r="AN4356" t="e">
        <f>VLOOKUP(H4356,'Base Art'!$A:$AJ,36,FALSE)</f>
        <v>#N/A</v>
      </c>
    </row>
    <row r="4357" spans="3:40" x14ac:dyDescent="0.25">
      <c r="C4357" s="52"/>
      <c r="AM4357">
        <v>1</v>
      </c>
      <c r="AN4357" t="e">
        <f>VLOOKUP(H4357,'Base Art'!$A:$AJ,36,FALSE)</f>
        <v>#N/A</v>
      </c>
    </row>
    <row r="4358" spans="3:40" x14ac:dyDescent="0.25">
      <c r="C4358" s="52"/>
      <c r="AM4358">
        <v>1</v>
      </c>
      <c r="AN4358" t="e">
        <f>VLOOKUP(H4358,'Base Art'!$A:$AJ,36,FALSE)</f>
        <v>#N/A</v>
      </c>
    </row>
    <row r="4359" spans="3:40" x14ac:dyDescent="0.25">
      <c r="C4359" s="52"/>
      <c r="AM4359">
        <v>1</v>
      </c>
      <c r="AN4359" t="e">
        <f>VLOOKUP(H4359,'Base Art'!$A:$AJ,36,FALSE)</f>
        <v>#N/A</v>
      </c>
    </row>
    <row r="4360" spans="3:40" x14ac:dyDescent="0.25">
      <c r="C4360" s="52"/>
      <c r="AM4360">
        <v>1</v>
      </c>
      <c r="AN4360" t="e">
        <f>VLOOKUP(H4360,'Base Art'!$A:$AJ,36,FALSE)</f>
        <v>#N/A</v>
      </c>
    </row>
    <row r="4361" spans="3:40" x14ac:dyDescent="0.25">
      <c r="C4361" s="52"/>
      <c r="AM4361">
        <v>1</v>
      </c>
      <c r="AN4361" t="e">
        <f>VLOOKUP(H4361,'Base Art'!$A:$AJ,36,FALSE)</f>
        <v>#N/A</v>
      </c>
    </row>
    <row r="4362" spans="3:40" x14ac:dyDescent="0.25">
      <c r="C4362" s="52"/>
      <c r="AM4362">
        <v>1</v>
      </c>
      <c r="AN4362" t="e">
        <f>VLOOKUP(H4362,'Base Art'!$A:$AJ,36,FALSE)</f>
        <v>#N/A</v>
      </c>
    </row>
    <row r="4363" spans="3:40" x14ac:dyDescent="0.25">
      <c r="C4363" s="52"/>
      <c r="AM4363">
        <v>1</v>
      </c>
      <c r="AN4363" t="e">
        <f>VLOOKUP(H4363,'Base Art'!$A:$AJ,36,FALSE)</f>
        <v>#N/A</v>
      </c>
    </row>
    <row r="4364" spans="3:40" x14ac:dyDescent="0.25">
      <c r="C4364" s="52"/>
      <c r="AM4364">
        <v>1</v>
      </c>
      <c r="AN4364" t="e">
        <f>VLOOKUP(H4364,'Base Art'!$A:$AJ,36,FALSE)</f>
        <v>#N/A</v>
      </c>
    </row>
    <row r="4365" spans="3:40" x14ac:dyDescent="0.25">
      <c r="C4365" s="52"/>
      <c r="AM4365">
        <v>1</v>
      </c>
      <c r="AN4365" t="e">
        <f>VLOOKUP(H4365,'Base Art'!$A:$AJ,36,FALSE)</f>
        <v>#N/A</v>
      </c>
    </row>
    <row r="4366" spans="3:40" x14ac:dyDescent="0.25">
      <c r="C4366" s="52"/>
      <c r="AM4366">
        <v>1</v>
      </c>
      <c r="AN4366" t="e">
        <f>VLOOKUP(H4366,'Base Art'!$A:$AJ,36,FALSE)</f>
        <v>#N/A</v>
      </c>
    </row>
    <row r="4367" spans="3:40" x14ac:dyDescent="0.25">
      <c r="C4367" s="52"/>
      <c r="AM4367">
        <v>1</v>
      </c>
      <c r="AN4367" t="e">
        <f>VLOOKUP(H4367,'Base Art'!$A:$AJ,36,FALSE)</f>
        <v>#N/A</v>
      </c>
    </row>
    <row r="4368" spans="3:40" x14ac:dyDescent="0.25">
      <c r="C4368" s="52"/>
      <c r="AM4368">
        <v>1</v>
      </c>
      <c r="AN4368" t="e">
        <f>VLOOKUP(H4368,'Base Art'!$A:$AJ,36,FALSE)</f>
        <v>#N/A</v>
      </c>
    </row>
    <row r="4369" spans="3:40" x14ac:dyDescent="0.25">
      <c r="C4369" s="52"/>
      <c r="AM4369">
        <v>1</v>
      </c>
      <c r="AN4369" t="e">
        <f>VLOOKUP(H4369,'Base Art'!$A:$AJ,36,FALSE)</f>
        <v>#N/A</v>
      </c>
    </row>
    <row r="4370" spans="3:40" x14ac:dyDescent="0.25">
      <c r="C4370" s="52"/>
      <c r="AM4370">
        <v>1</v>
      </c>
      <c r="AN4370" t="e">
        <f>VLOOKUP(H4370,'Base Art'!$A:$AJ,36,FALSE)</f>
        <v>#N/A</v>
      </c>
    </row>
    <row r="4371" spans="3:40" x14ac:dyDescent="0.25">
      <c r="C4371" s="52"/>
      <c r="AM4371">
        <v>1</v>
      </c>
      <c r="AN4371" t="e">
        <f>VLOOKUP(H4371,'Base Art'!$A:$AJ,36,FALSE)</f>
        <v>#N/A</v>
      </c>
    </row>
    <row r="4372" spans="3:40" x14ac:dyDescent="0.25">
      <c r="C4372" s="52"/>
      <c r="AM4372">
        <v>1</v>
      </c>
      <c r="AN4372" t="e">
        <f>VLOOKUP(H4372,'Base Art'!$A:$AJ,36,FALSE)</f>
        <v>#N/A</v>
      </c>
    </row>
    <row r="4373" spans="3:40" x14ac:dyDescent="0.25">
      <c r="C4373" s="52"/>
      <c r="AM4373">
        <v>1</v>
      </c>
      <c r="AN4373" t="e">
        <f>VLOOKUP(H4373,'Base Art'!$A:$AJ,36,FALSE)</f>
        <v>#N/A</v>
      </c>
    </row>
    <row r="4374" spans="3:40" x14ac:dyDescent="0.25">
      <c r="C4374" s="52"/>
      <c r="AM4374">
        <v>1</v>
      </c>
      <c r="AN4374" t="e">
        <f>VLOOKUP(H4374,'Base Art'!$A:$AJ,36,FALSE)</f>
        <v>#N/A</v>
      </c>
    </row>
    <row r="4375" spans="3:40" x14ac:dyDescent="0.25">
      <c r="C4375" s="52"/>
      <c r="AM4375">
        <v>1</v>
      </c>
      <c r="AN4375" t="e">
        <f>VLOOKUP(H4375,'Base Art'!$A:$AJ,36,FALSE)</f>
        <v>#N/A</v>
      </c>
    </row>
    <row r="4376" spans="3:40" x14ac:dyDescent="0.25">
      <c r="C4376" s="52"/>
      <c r="AM4376">
        <v>1</v>
      </c>
      <c r="AN4376" t="e">
        <f>VLOOKUP(H4376,'Base Art'!$A:$AJ,36,FALSE)</f>
        <v>#N/A</v>
      </c>
    </row>
    <row r="4377" spans="3:40" x14ac:dyDescent="0.25">
      <c r="C4377" s="52"/>
      <c r="AM4377">
        <v>1</v>
      </c>
      <c r="AN4377" t="e">
        <f>VLOOKUP(H4377,'Base Art'!$A:$AJ,36,FALSE)</f>
        <v>#N/A</v>
      </c>
    </row>
    <row r="4378" spans="3:40" x14ac:dyDescent="0.25">
      <c r="C4378" s="52"/>
      <c r="AM4378">
        <v>1</v>
      </c>
      <c r="AN4378" t="e">
        <f>VLOOKUP(H4378,'Base Art'!$A:$AJ,36,FALSE)</f>
        <v>#N/A</v>
      </c>
    </row>
    <row r="4379" spans="3:40" x14ac:dyDescent="0.25">
      <c r="C4379" s="52"/>
      <c r="AM4379">
        <v>1</v>
      </c>
      <c r="AN4379" t="e">
        <f>VLOOKUP(H4379,'Base Art'!$A:$AJ,36,FALSE)</f>
        <v>#N/A</v>
      </c>
    </row>
    <row r="4380" spans="3:40" x14ac:dyDescent="0.25">
      <c r="C4380" s="52"/>
      <c r="AM4380">
        <v>1</v>
      </c>
      <c r="AN4380" t="e">
        <f>VLOOKUP(H4380,'Base Art'!$A:$AJ,36,FALSE)</f>
        <v>#N/A</v>
      </c>
    </row>
    <row r="4381" spans="3:40" x14ac:dyDescent="0.25">
      <c r="C4381" s="52"/>
      <c r="AM4381">
        <v>1</v>
      </c>
      <c r="AN4381" t="e">
        <f>VLOOKUP(H4381,'Base Art'!$A:$AJ,36,FALSE)</f>
        <v>#N/A</v>
      </c>
    </row>
    <row r="4382" spans="3:40" x14ac:dyDescent="0.25">
      <c r="C4382" s="52"/>
      <c r="AM4382">
        <v>1</v>
      </c>
      <c r="AN4382" t="e">
        <f>VLOOKUP(H4382,'Base Art'!$A:$AJ,36,FALSE)</f>
        <v>#N/A</v>
      </c>
    </row>
    <row r="4383" spans="3:40" x14ac:dyDescent="0.25">
      <c r="C4383" s="52"/>
      <c r="AM4383">
        <v>1</v>
      </c>
      <c r="AN4383" t="e">
        <f>VLOOKUP(H4383,'Base Art'!$A:$AJ,36,FALSE)</f>
        <v>#N/A</v>
      </c>
    </row>
    <row r="4384" spans="3:40" x14ac:dyDescent="0.25">
      <c r="C4384" s="52"/>
      <c r="AM4384">
        <v>1</v>
      </c>
      <c r="AN4384" t="e">
        <f>VLOOKUP(H4384,'Base Art'!$A:$AJ,36,FALSE)</f>
        <v>#N/A</v>
      </c>
    </row>
    <row r="4385" spans="3:40" x14ac:dyDescent="0.25">
      <c r="C4385" s="52"/>
      <c r="AM4385">
        <v>1</v>
      </c>
      <c r="AN4385" t="e">
        <f>VLOOKUP(H4385,'Base Art'!$A:$AJ,36,FALSE)</f>
        <v>#N/A</v>
      </c>
    </row>
    <row r="4386" spans="3:40" x14ac:dyDescent="0.25">
      <c r="C4386" s="52"/>
      <c r="AM4386">
        <v>1</v>
      </c>
      <c r="AN4386" t="e">
        <f>VLOOKUP(H4386,'Base Art'!$A:$AJ,36,FALSE)</f>
        <v>#N/A</v>
      </c>
    </row>
    <row r="4387" spans="3:40" x14ac:dyDescent="0.25">
      <c r="C4387" s="52"/>
      <c r="AM4387">
        <v>1</v>
      </c>
      <c r="AN4387" t="e">
        <f>VLOOKUP(H4387,'Base Art'!$A:$AJ,36,FALSE)</f>
        <v>#N/A</v>
      </c>
    </row>
    <row r="4388" spans="3:40" x14ac:dyDescent="0.25">
      <c r="C4388" s="52"/>
      <c r="AM4388">
        <v>1</v>
      </c>
      <c r="AN4388" t="e">
        <f>VLOOKUP(H4388,'Base Art'!$A:$AJ,36,FALSE)</f>
        <v>#N/A</v>
      </c>
    </row>
    <row r="4389" spans="3:40" x14ac:dyDescent="0.25">
      <c r="C4389" s="52"/>
      <c r="AM4389">
        <v>1</v>
      </c>
      <c r="AN4389" t="e">
        <f>VLOOKUP(H4389,'Base Art'!$A:$AJ,36,FALSE)</f>
        <v>#N/A</v>
      </c>
    </row>
    <row r="4390" spans="3:40" x14ac:dyDescent="0.25">
      <c r="C4390" s="52"/>
      <c r="AM4390">
        <v>1</v>
      </c>
      <c r="AN4390" t="e">
        <f>VLOOKUP(H4390,'Base Art'!$A:$AJ,36,FALSE)</f>
        <v>#N/A</v>
      </c>
    </row>
    <row r="4391" spans="3:40" x14ac:dyDescent="0.25">
      <c r="C4391" s="52"/>
      <c r="AM4391">
        <v>1</v>
      </c>
      <c r="AN4391" t="e">
        <f>VLOOKUP(H4391,'Base Art'!$A:$AJ,36,FALSE)</f>
        <v>#N/A</v>
      </c>
    </row>
    <row r="4392" spans="3:40" x14ac:dyDescent="0.25">
      <c r="C4392" s="52"/>
      <c r="AM4392">
        <v>1</v>
      </c>
      <c r="AN4392" t="e">
        <f>VLOOKUP(H4392,'Base Art'!$A:$AJ,36,FALSE)</f>
        <v>#N/A</v>
      </c>
    </row>
    <row r="4393" spans="3:40" x14ac:dyDescent="0.25">
      <c r="C4393" s="52"/>
      <c r="AM4393">
        <v>1</v>
      </c>
      <c r="AN4393" t="e">
        <f>VLOOKUP(H4393,'Base Art'!$A:$AJ,36,FALSE)</f>
        <v>#N/A</v>
      </c>
    </row>
    <row r="4394" spans="3:40" x14ac:dyDescent="0.25">
      <c r="C4394" s="52"/>
      <c r="AM4394">
        <v>1</v>
      </c>
      <c r="AN4394" t="e">
        <f>VLOOKUP(H4394,'Base Art'!$A:$AJ,36,FALSE)</f>
        <v>#N/A</v>
      </c>
    </row>
    <row r="4395" spans="3:40" x14ac:dyDescent="0.25">
      <c r="C4395" s="52"/>
      <c r="AM4395">
        <v>1</v>
      </c>
      <c r="AN4395" t="e">
        <f>VLOOKUP(H4395,'Base Art'!$A:$AJ,36,FALSE)</f>
        <v>#N/A</v>
      </c>
    </row>
    <row r="4396" spans="3:40" x14ac:dyDescent="0.25">
      <c r="C4396" s="52"/>
      <c r="AM4396">
        <v>1</v>
      </c>
      <c r="AN4396" t="e">
        <f>VLOOKUP(H4396,'Base Art'!$A:$AJ,36,FALSE)</f>
        <v>#N/A</v>
      </c>
    </row>
    <row r="4397" spans="3:40" x14ac:dyDescent="0.25">
      <c r="C4397" s="52"/>
      <c r="AM4397">
        <v>1</v>
      </c>
      <c r="AN4397" t="e">
        <f>VLOOKUP(H4397,'Base Art'!$A:$AJ,36,FALSE)</f>
        <v>#N/A</v>
      </c>
    </row>
    <row r="4398" spans="3:40" x14ac:dyDescent="0.25">
      <c r="C4398" s="52"/>
      <c r="AM4398">
        <v>1</v>
      </c>
      <c r="AN4398" t="e">
        <f>VLOOKUP(H4398,'Base Art'!$A:$AJ,36,FALSE)</f>
        <v>#N/A</v>
      </c>
    </row>
    <row r="4399" spans="3:40" x14ac:dyDescent="0.25">
      <c r="C4399" s="52"/>
      <c r="AM4399">
        <v>1</v>
      </c>
      <c r="AN4399" t="e">
        <f>VLOOKUP(H4399,'Base Art'!$A:$AJ,36,FALSE)</f>
        <v>#N/A</v>
      </c>
    </row>
    <row r="4400" spans="3:40" x14ac:dyDescent="0.25">
      <c r="C4400" s="52"/>
      <c r="AM4400">
        <v>1</v>
      </c>
      <c r="AN4400" t="e">
        <f>VLOOKUP(H4400,'Base Art'!$A:$AJ,36,FALSE)</f>
        <v>#N/A</v>
      </c>
    </row>
    <row r="4401" spans="3:40" x14ac:dyDescent="0.25">
      <c r="C4401" s="52"/>
      <c r="AM4401">
        <v>1</v>
      </c>
      <c r="AN4401" t="e">
        <f>VLOOKUP(H4401,'Base Art'!$A:$AJ,36,FALSE)</f>
        <v>#N/A</v>
      </c>
    </row>
    <row r="4402" spans="3:40" x14ac:dyDescent="0.25">
      <c r="C4402" s="52"/>
      <c r="AM4402">
        <v>1</v>
      </c>
      <c r="AN4402" t="e">
        <f>VLOOKUP(H4402,'Base Art'!$A:$AJ,36,FALSE)</f>
        <v>#N/A</v>
      </c>
    </row>
    <row r="4403" spans="3:40" x14ac:dyDescent="0.25">
      <c r="C4403" s="52"/>
      <c r="AM4403">
        <v>1</v>
      </c>
      <c r="AN4403" t="e">
        <f>VLOOKUP(H4403,'Base Art'!$A:$AJ,36,FALSE)</f>
        <v>#N/A</v>
      </c>
    </row>
    <row r="4404" spans="3:40" x14ac:dyDescent="0.25">
      <c r="C4404" s="52"/>
      <c r="AM4404">
        <v>1</v>
      </c>
      <c r="AN4404" t="e">
        <f>VLOOKUP(H4404,'Base Art'!$A:$AJ,36,FALSE)</f>
        <v>#N/A</v>
      </c>
    </row>
    <row r="4405" spans="3:40" x14ac:dyDescent="0.25">
      <c r="C4405" s="52"/>
      <c r="AM4405">
        <v>1</v>
      </c>
      <c r="AN4405" t="e">
        <f>VLOOKUP(H4405,'Base Art'!$A:$AJ,36,FALSE)</f>
        <v>#N/A</v>
      </c>
    </row>
    <row r="4406" spans="3:40" x14ac:dyDescent="0.25">
      <c r="C4406" s="52"/>
      <c r="AM4406">
        <v>1</v>
      </c>
      <c r="AN4406" t="e">
        <f>VLOOKUP(H4406,'Base Art'!$A:$AJ,36,FALSE)</f>
        <v>#N/A</v>
      </c>
    </row>
    <row r="4407" spans="3:40" x14ac:dyDescent="0.25">
      <c r="C4407" s="52"/>
      <c r="AM4407">
        <v>1</v>
      </c>
      <c r="AN4407" t="e">
        <f>VLOOKUP(H4407,'Base Art'!$A:$AJ,36,FALSE)</f>
        <v>#N/A</v>
      </c>
    </row>
    <row r="4408" spans="3:40" x14ac:dyDescent="0.25">
      <c r="C4408" s="52"/>
      <c r="AM4408">
        <v>1</v>
      </c>
      <c r="AN4408" t="e">
        <f>VLOOKUP(H4408,'Base Art'!$A:$AJ,36,FALSE)</f>
        <v>#N/A</v>
      </c>
    </row>
    <row r="4409" spans="3:40" x14ac:dyDescent="0.25">
      <c r="C4409" s="52"/>
      <c r="AM4409">
        <v>1</v>
      </c>
      <c r="AN4409" t="e">
        <f>VLOOKUP(H4409,'Base Art'!$A:$AJ,36,FALSE)</f>
        <v>#N/A</v>
      </c>
    </row>
    <row r="4410" spans="3:40" x14ac:dyDescent="0.25">
      <c r="C4410" s="52"/>
      <c r="AM4410">
        <v>1</v>
      </c>
      <c r="AN4410" t="e">
        <f>VLOOKUP(H4410,'Base Art'!$A:$AJ,36,FALSE)</f>
        <v>#N/A</v>
      </c>
    </row>
    <row r="4411" spans="3:40" x14ac:dyDescent="0.25">
      <c r="C4411" s="52"/>
      <c r="AM4411">
        <v>1</v>
      </c>
      <c r="AN4411" t="e">
        <f>VLOOKUP(H4411,'Base Art'!$A:$AJ,36,FALSE)</f>
        <v>#N/A</v>
      </c>
    </row>
    <row r="4412" spans="3:40" x14ac:dyDescent="0.25">
      <c r="C4412" s="52"/>
      <c r="AM4412">
        <v>1</v>
      </c>
      <c r="AN4412" t="e">
        <f>VLOOKUP(H4412,'Base Art'!$A:$AJ,36,FALSE)</f>
        <v>#N/A</v>
      </c>
    </row>
    <row r="4413" spans="3:40" x14ac:dyDescent="0.25">
      <c r="C4413" s="52"/>
      <c r="AM4413">
        <v>1</v>
      </c>
      <c r="AN4413" t="e">
        <f>VLOOKUP(H4413,'Base Art'!$A:$AJ,36,FALSE)</f>
        <v>#N/A</v>
      </c>
    </row>
    <row r="4414" spans="3:40" x14ac:dyDescent="0.25">
      <c r="C4414" s="52"/>
      <c r="AM4414">
        <v>1</v>
      </c>
      <c r="AN4414" t="e">
        <f>VLOOKUP(H4414,'Base Art'!$A:$AJ,36,FALSE)</f>
        <v>#N/A</v>
      </c>
    </row>
    <row r="4415" spans="3:40" x14ac:dyDescent="0.25">
      <c r="C4415" s="52"/>
      <c r="AM4415">
        <v>1</v>
      </c>
      <c r="AN4415" t="e">
        <f>VLOOKUP(H4415,'Base Art'!$A:$AJ,36,FALSE)</f>
        <v>#N/A</v>
      </c>
    </row>
    <row r="4416" spans="3:40" x14ac:dyDescent="0.25">
      <c r="C4416" s="52"/>
      <c r="AM4416">
        <v>1</v>
      </c>
      <c r="AN4416" t="e">
        <f>VLOOKUP(H4416,'Base Art'!$A:$AJ,36,FALSE)</f>
        <v>#N/A</v>
      </c>
    </row>
    <row r="4417" spans="3:40" x14ac:dyDescent="0.25">
      <c r="C4417" s="52"/>
      <c r="AM4417">
        <v>1</v>
      </c>
      <c r="AN4417" t="e">
        <f>VLOOKUP(H4417,'Base Art'!$A:$AJ,36,FALSE)</f>
        <v>#N/A</v>
      </c>
    </row>
    <row r="4418" spans="3:40" x14ac:dyDescent="0.25">
      <c r="C4418" s="52"/>
      <c r="AM4418">
        <v>1</v>
      </c>
      <c r="AN4418" t="e">
        <f>VLOOKUP(H4418,'Base Art'!$A:$AJ,36,FALSE)</f>
        <v>#N/A</v>
      </c>
    </row>
    <row r="4419" spans="3:40" x14ac:dyDescent="0.25">
      <c r="C4419" s="52"/>
      <c r="AM4419">
        <v>1</v>
      </c>
      <c r="AN4419" t="e">
        <f>VLOOKUP(H4419,'Base Art'!$A:$AJ,36,FALSE)</f>
        <v>#N/A</v>
      </c>
    </row>
    <row r="4420" spans="3:40" x14ac:dyDescent="0.25">
      <c r="C4420" s="52"/>
      <c r="AM4420">
        <v>1</v>
      </c>
      <c r="AN4420" t="e">
        <f>VLOOKUP(H4420,'Base Art'!$A:$AJ,36,FALSE)</f>
        <v>#N/A</v>
      </c>
    </row>
    <row r="4421" spans="3:40" x14ac:dyDescent="0.25">
      <c r="C4421" s="52"/>
      <c r="AM4421">
        <v>1</v>
      </c>
      <c r="AN4421" t="e">
        <f>VLOOKUP(H4421,'Base Art'!$A:$AJ,36,FALSE)</f>
        <v>#N/A</v>
      </c>
    </row>
    <row r="4422" spans="3:40" x14ac:dyDescent="0.25">
      <c r="C4422" s="52"/>
      <c r="AM4422">
        <v>1</v>
      </c>
      <c r="AN4422" t="e">
        <f>VLOOKUP(H4422,'Base Art'!$A:$AJ,36,FALSE)</f>
        <v>#N/A</v>
      </c>
    </row>
    <row r="4423" spans="3:40" x14ac:dyDescent="0.25">
      <c r="C4423" s="52"/>
      <c r="AM4423">
        <v>1</v>
      </c>
      <c r="AN4423" t="e">
        <f>VLOOKUP(H4423,'Base Art'!$A:$AJ,36,FALSE)</f>
        <v>#N/A</v>
      </c>
    </row>
    <row r="4424" spans="3:40" x14ac:dyDescent="0.25">
      <c r="C4424" s="52"/>
      <c r="AM4424">
        <v>1</v>
      </c>
      <c r="AN4424" t="e">
        <f>VLOOKUP(H4424,'Base Art'!$A:$AJ,36,FALSE)</f>
        <v>#N/A</v>
      </c>
    </row>
    <row r="4425" spans="3:40" x14ac:dyDescent="0.25">
      <c r="C4425" s="52"/>
      <c r="AM4425">
        <v>1</v>
      </c>
      <c r="AN4425" t="e">
        <f>VLOOKUP(H4425,'Base Art'!$A:$AJ,36,FALSE)</f>
        <v>#N/A</v>
      </c>
    </row>
    <row r="4426" spans="3:40" x14ac:dyDescent="0.25">
      <c r="C4426" s="52"/>
      <c r="AM4426">
        <v>1</v>
      </c>
      <c r="AN4426" t="e">
        <f>VLOOKUP(H4426,'Base Art'!$A:$AJ,36,FALSE)</f>
        <v>#N/A</v>
      </c>
    </row>
    <row r="4427" spans="3:40" x14ac:dyDescent="0.25">
      <c r="C4427" s="52"/>
      <c r="AM4427">
        <v>1</v>
      </c>
      <c r="AN4427" t="e">
        <f>VLOOKUP(H4427,'Base Art'!$A:$AJ,36,FALSE)</f>
        <v>#N/A</v>
      </c>
    </row>
    <row r="4428" spans="3:40" x14ac:dyDescent="0.25">
      <c r="C4428" s="52"/>
      <c r="AM4428">
        <v>1</v>
      </c>
      <c r="AN4428" t="e">
        <f>VLOOKUP(H4428,'Base Art'!$A:$AJ,36,FALSE)</f>
        <v>#N/A</v>
      </c>
    </row>
    <row r="4429" spans="3:40" x14ac:dyDescent="0.25">
      <c r="C4429" s="52"/>
      <c r="AM4429">
        <v>1</v>
      </c>
      <c r="AN4429" t="e">
        <f>VLOOKUP(H4429,'Base Art'!$A:$AJ,36,FALSE)</f>
        <v>#N/A</v>
      </c>
    </row>
    <row r="4430" spans="3:40" x14ac:dyDescent="0.25">
      <c r="C4430" s="52"/>
      <c r="AM4430">
        <v>1</v>
      </c>
      <c r="AN4430" t="e">
        <f>VLOOKUP(H4430,'Base Art'!$A:$AJ,36,FALSE)</f>
        <v>#N/A</v>
      </c>
    </row>
    <row r="4431" spans="3:40" x14ac:dyDescent="0.25">
      <c r="C4431" s="52"/>
      <c r="AM4431">
        <v>1</v>
      </c>
      <c r="AN4431" t="e">
        <f>VLOOKUP(H4431,'Base Art'!$A:$AJ,36,FALSE)</f>
        <v>#N/A</v>
      </c>
    </row>
    <row r="4432" spans="3:40" x14ac:dyDescent="0.25">
      <c r="C4432" s="52"/>
      <c r="AM4432">
        <v>1</v>
      </c>
      <c r="AN4432" t="e">
        <f>VLOOKUP(H4432,'Base Art'!$A:$AJ,36,FALSE)</f>
        <v>#N/A</v>
      </c>
    </row>
    <row r="4433" spans="3:40" x14ac:dyDescent="0.25">
      <c r="C4433" s="52"/>
      <c r="AM4433">
        <v>1</v>
      </c>
      <c r="AN4433" t="e">
        <f>VLOOKUP(H4433,'Base Art'!$A:$AJ,36,FALSE)</f>
        <v>#N/A</v>
      </c>
    </row>
    <row r="4434" spans="3:40" x14ac:dyDescent="0.25">
      <c r="C4434" s="52"/>
      <c r="AM4434">
        <v>1</v>
      </c>
      <c r="AN4434" t="e">
        <f>VLOOKUP(H4434,'Base Art'!$A:$AJ,36,FALSE)</f>
        <v>#N/A</v>
      </c>
    </row>
    <row r="4435" spans="3:40" x14ac:dyDescent="0.25">
      <c r="C4435" s="52"/>
      <c r="AM4435">
        <v>1</v>
      </c>
      <c r="AN4435" t="e">
        <f>VLOOKUP(H4435,'Base Art'!$A:$AJ,36,FALSE)</f>
        <v>#N/A</v>
      </c>
    </row>
    <row r="4436" spans="3:40" x14ac:dyDescent="0.25">
      <c r="C4436" s="52"/>
      <c r="AM4436">
        <v>1</v>
      </c>
      <c r="AN4436" t="e">
        <f>VLOOKUP(H4436,'Base Art'!$A:$AJ,36,FALSE)</f>
        <v>#N/A</v>
      </c>
    </row>
    <row r="4437" spans="3:40" x14ac:dyDescent="0.25">
      <c r="C4437" s="52"/>
      <c r="AM4437">
        <v>1</v>
      </c>
      <c r="AN4437" t="e">
        <f>VLOOKUP(H4437,'Base Art'!$A:$AJ,36,FALSE)</f>
        <v>#N/A</v>
      </c>
    </row>
    <row r="4438" spans="3:40" x14ac:dyDescent="0.25">
      <c r="C4438" s="52"/>
      <c r="AM4438">
        <v>1</v>
      </c>
      <c r="AN4438" t="e">
        <f>VLOOKUP(H4438,'Base Art'!$A:$AJ,36,FALSE)</f>
        <v>#N/A</v>
      </c>
    </row>
    <row r="4439" spans="3:40" x14ac:dyDescent="0.25">
      <c r="C4439" s="52"/>
      <c r="AM4439">
        <v>1</v>
      </c>
      <c r="AN4439" t="e">
        <f>VLOOKUP(H4439,'Base Art'!$A:$AJ,36,FALSE)</f>
        <v>#N/A</v>
      </c>
    </row>
    <row r="4440" spans="3:40" x14ac:dyDescent="0.25">
      <c r="C4440" s="52"/>
      <c r="AM4440">
        <v>1</v>
      </c>
      <c r="AN4440" t="e">
        <f>VLOOKUP(H4440,'Base Art'!$A:$AJ,36,FALSE)</f>
        <v>#N/A</v>
      </c>
    </row>
    <row r="4441" spans="3:40" x14ac:dyDescent="0.25">
      <c r="C4441" s="52"/>
      <c r="AM4441">
        <v>1</v>
      </c>
      <c r="AN4441" t="e">
        <f>VLOOKUP(H4441,'Base Art'!$A:$AJ,36,FALSE)</f>
        <v>#N/A</v>
      </c>
    </row>
    <row r="4442" spans="3:40" x14ac:dyDescent="0.25">
      <c r="C4442" s="52"/>
      <c r="AM4442">
        <v>1</v>
      </c>
      <c r="AN4442" t="e">
        <f>VLOOKUP(H4442,'Base Art'!$A:$AJ,36,FALSE)</f>
        <v>#N/A</v>
      </c>
    </row>
    <row r="4443" spans="3:40" x14ac:dyDescent="0.25">
      <c r="C4443" s="52"/>
      <c r="AM4443">
        <v>1</v>
      </c>
      <c r="AN4443" t="e">
        <f>VLOOKUP(H4443,'Base Art'!$A:$AJ,36,FALSE)</f>
        <v>#N/A</v>
      </c>
    </row>
    <row r="4444" spans="3:40" x14ac:dyDescent="0.25">
      <c r="C4444" s="52"/>
      <c r="AM4444">
        <v>1</v>
      </c>
      <c r="AN4444" t="e">
        <f>VLOOKUP(H4444,'Base Art'!$A:$AJ,36,FALSE)</f>
        <v>#N/A</v>
      </c>
    </row>
    <row r="4445" spans="3:40" x14ac:dyDescent="0.25">
      <c r="C4445" s="52"/>
      <c r="AM4445">
        <v>1</v>
      </c>
      <c r="AN4445" t="e">
        <f>VLOOKUP(H4445,'Base Art'!$A:$AJ,36,FALSE)</f>
        <v>#N/A</v>
      </c>
    </row>
    <row r="4446" spans="3:40" x14ac:dyDescent="0.25">
      <c r="C4446" s="52"/>
      <c r="AM4446">
        <v>1</v>
      </c>
      <c r="AN4446" t="e">
        <f>VLOOKUP(H4446,'Base Art'!$A:$AJ,36,FALSE)</f>
        <v>#N/A</v>
      </c>
    </row>
    <row r="4447" spans="3:40" x14ac:dyDescent="0.25">
      <c r="C4447" s="52"/>
      <c r="AM4447">
        <v>1</v>
      </c>
      <c r="AN4447" t="e">
        <f>VLOOKUP(H4447,'Base Art'!$A:$AJ,36,FALSE)</f>
        <v>#N/A</v>
      </c>
    </row>
    <row r="4448" spans="3:40" x14ac:dyDescent="0.25">
      <c r="C4448" s="52"/>
      <c r="AM4448">
        <v>1</v>
      </c>
      <c r="AN4448" t="e">
        <f>VLOOKUP(H4448,'Base Art'!$A:$AJ,36,FALSE)</f>
        <v>#N/A</v>
      </c>
    </row>
    <row r="4449" spans="3:40" x14ac:dyDescent="0.25">
      <c r="C4449" s="52"/>
      <c r="AM4449">
        <v>1</v>
      </c>
      <c r="AN4449" t="e">
        <f>VLOOKUP(H4449,'Base Art'!$A:$AJ,36,FALSE)</f>
        <v>#N/A</v>
      </c>
    </row>
    <row r="4450" spans="3:40" x14ac:dyDescent="0.25">
      <c r="C4450" s="52"/>
      <c r="AM4450">
        <v>1</v>
      </c>
      <c r="AN4450" t="e">
        <f>VLOOKUP(H4450,'Base Art'!$A:$AJ,36,FALSE)</f>
        <v>#N/A</v>
      </c>
    </row>
    <row r="4451" spans="3:40" x14ac:dyDescent="0.25">
      <c r="C4451" s="52"/>
      <c r="AM4451">
        <v>1</v>
      </c>
      <c r="AN4451" t="e">
        <f>VLOOKUP(H4451,'Base Art'!$A:$AJ,36,FALSE)</f>
        <v>#N/A</v>
      </c>
    </row>
    <row r="4452" spans="3:40" x14ac:dyDescent="0.25">
      <c r="C4452" s="52"/>
      <c r="AM4452">
        <v>1</v>
      </c>
      <c r="AN4452" t="e">
        <f>VLOOKUP(H4452,'Base Art'!$A:$AJ,36,FALSE)</f>
        <v>#N/A</v>
      </c>
    </row>
    <row r="4453" spans="3:40" x14ac:dyDescent="0.25">
      <c r="C4453" s="52"/>
      <c r="AM4453">
        <v>1</v>
      </c>
      <c r="AN4453" t="e">
        <f>VLOOKUP(H4453,'Base Art'!$A:$AJ,36,FALSE)</f>
        <v>#N/A</v>
      </c>
    </row>
    <row r="4454" spans="3:40" x14ac:dyDescent="0.25">
      <c r="C4454" s="52"/>
      <c r="AM4454">
        <v>1</v>
      </c>
      <c r="AN4454" t="e">
        <f>VLOOKUP(H4454,'Base Art'!$A:$AJ,36,FALSE)</f>
        <v>#N/A</v>
      </c>
    </row>
    <row r="4455" spans="3:40" x14ac:dyDescent="0.25">
      <c r="C4455" s="52"/>
      <c r="AM4455">
        <v>1</v>
      </c>
      <c r="AN4455" t="e">
        <f>VLOOKUP(H4455,'Base Art'!$A:$AJ,36,FALSE)</f>
        <v>#N/A</v>
      </c>
    </row>
    <row r="4456" spans="3:40" x14ac:dyDescent="0.25">
      <c r="C4456" s="52"/>
      <c r="AM4456">
        <v>1</v>
      </c>
      <c r="AN4456" t="e">
        <f>VLOOKUP(H4456,'Base Art'!$A:$AJ,36,FALSE)</f>
        <v>#N/A</v>
      </c>
    </row>
    <row r="4457" spans="3:40" x14ac:dyDescent="0.25">
      <c r="C4457" s="52"/>
      <c r="AM4457">
        <v>1</v>
      </c>
      <c r="AN4457" t="e">
        <f>VLOOKUP(H4457,'Base Art'!$A:$AJ,36,FALSE)</f>
        <v>#N/A</v>
      </c>
    </row>
    <row r="4458" spans="3:40" x14ac:dyDescent="0.25">
      <c r="C4458" s="52"/>
      <c r="AM4458">
        <v>1</v>
      </c>
      <c r="AN4458" t="e">
        <f>VLOOKUP(H4458,'Base Art'!$A:$AJ,36,FALSE)</f>
        <v>#N/A</v>
      </c>
    </row>
    <row r="4459" spans="3:40" x14ac:dyDescent="0.25">
      <c r="C4459" s="52"/>
      <c r="AM4459">
        <v>1</v>
      </c>
      <c r="AN4459" t="e">
        <f>VLOOKUP(H4459,'Base Art'!$A:$AJ,36,FALSE)</f>
        <v>#N/A</v>
      </c>
    </row>
    <row r="4460" spans="3:40" x14ac:dyDescent="0.25">
      <c r="C4460" s="52"/>
      <c r="AM4460">
        <v>1</v>
      </c>
      <c r="AN4460" t="e">
        <f>VLOOKUP(H4460,'Base Art'!$A:$AJ,36,FALSE)</f>
        <v>#N/A</v>
      </c>
    </row>
    <row r="4461" spans="3:40" x14ac:dyDescent="0.25">
      <c r="C4461" s="52"/>
      <c r="AM4461">
        <v>1</v>
      </c>
      <c r="AN4461" t="e">
        <f>VLOOKUP(H4461,'Base Art'!$A:$AJ,36,FALSE)</f>
        <v>#N/A</v>
      </c>
    </row>
    <row r="4462" spans="3:40" x14ac:dyDescent="0.25">
      <c r="C4462" s="52"/>
      <c r="AM4462">
        <v>1</v>
      </c>
      <c r="AN4462" t="e">
        <f>VLOOKUP(H4462,'Base Art'!$A:$AJ,36,FALSE)</f>
        <v>#N/A</v>
      </c>
    </row>
    <row r="4463" spans="3:40" x14ac:dyDescent="0.25">
      <c r="C4463" s="52"/>
      <c r="AM4463">
        <v>1</v>
      </c>
      <c r="AN4463" t="e">
        <f>VLOOKUP(H4463,'Base Art'!$A:$AJ,36,FALSE)</f>
        <v>#N/A</v>
      </c>
    </row>
    <row r="4464" spans="3:40" x14ac:dyDescent="0.25">
      <c r="C4464" s="52"/>
      <c r="AM4464">
        <v>1</v>
      </c>
      <c r="AN4464" t="e">
        <f>VLOOKUP(H4464,'Base Art'!$A:$AJ,36,FALSE)</f>
        <v>#N/A</v>
      </c>
    </row>
    <row r="4465" spans="3:40" x14ac:dyDescent="0.25">
      <c r="C4465" s="52"/>
      <c r="AM4465">
        <v>1</v>
      </c>
      <c r="AN4465" t="e">
        <f>VLOOKUP(H4465,'Base Art'!$A:$AJ,36,FALSE)</f>
        <v>#N/A</v>
      </c>
    </row>
    <row r="4466" spans="3:40" x14ac:dyDescent="0.25">
      <c r="C4466" s="52"/>
      <c r="AM4466">
        <v>1</v>
      </c>
      <c r="AN4466" t="e">
        <f>VLOOKUP(H4466,'Base Art'!$A:$AJ,36,FALSE)</f>
        <v>#N/A</v>
      </c>
    </row>
    <row r="4467" spans="3:40" x14ac:dyDescent="0.25">
      <c r="C4467" s="52"/>
      <c r="AM4467">
        <v>1</v>
      </c>
      <c r="AN4467" t="e">
        <f>VLOOKUP(H4467,'Base Art'!$A:$AJ,36,FALSE)</f>
        <v>#N/A</v>
      </c>
    </row>
    <row r="4468" spans="3:40" x14ac:dyDescent="0.25">
      <c r="C4468" s="52"/>
      <c r="AM4468">
        <v>1</v>
      </c>
      <c r="AN4468" t="e">
        <f>VLOOKUP(H4468,'Base Art'!$A:$AJ,36,FALSE)</f>
        <v>#N/A</v>
      </c>
    </row>
    <row r="4469" spans="3:40" x14ac:dyDescent="0.25">
      <c r="C4469" s="52"/>
      <c r="AM4469">
        <v>1</v>
      </c>
      <c r="AN4469" t="e">
        <f>VLOOKUP(H4469,'Base Art'!$A:$AJ,36,FALSE)</f>
        <v>#N/A</v>
      </c>
    </row>
    <row r="4470" spans="3:40" x14ac:dyDescent="0.25">
      <c r="C4470" s="52"/>
      <c r="AM4470">
        <v>1</v>
      </c>
      <c r="AN4470" t="e">
        <f>VLOOKUP(H4470,'Base Art'!$A:$AJ,36,FALSE)</f>
        <v>#N/A</v>
      </c>
    </row>
    <row r="4471" spans="3:40" x14ac:dyDescent="0.25">
      <c r="C4471" s="52"/>
      <c r="AM4471">
        <v>1</v>
      </c>
      <c r="AN4471" t="e">
        <f>VLOOKUP(H4471,'Base Art'!$A:$AJ,36,FALSE)</f>
        <v>#N/A</v>
      </c>
    </row>
    <row r="4472" spans="3:40" x14ac:dyDescent="0.25">
      <c r="C4472" s="52"/>
      <c r="AM4472">
        <v>1</v>
      </c>
      <c r="AN4472" t="e">
        <f>VLOOKUP(H4472,'Base Art'!$A:$AJ,36,FALSE)</f>
        <v>#N/A</v>
      </c>
    </row>
    <row r="4473" spans="3:40" x14ac:dyDescent="0.25">
      <c r="C4473" s="52"/>
      <c r="AM4473">
        <v>1</v>
      </c>
      <c r="AN4473" t="e">
        <f>VLOOKUP(H4473,'Base Art'!$A:$AJ,36,FALSE)</f>
        <v>#N/A</v>
      </c>
    </row>
    <row r="4474" spans="3:40" x14ac:dyDescent="0.25">
      <c r="C4474" s="52"/>
      <c r="AM4474">
        <v>1</v>
      </c>
      <c r="AN4474" t="e">
        <f>VLOOKUP(H4474,'Base Art'!$A:$AJ,36,FALSE)</f>
        <v>#N/A</v>
      </c>
    </row>
    <row r="4475" spans="3:40" x14ac:dyDescent="0.25">
      <c r="C4475" s="52"/>
      <c r="AM4475">
        <v>1</v>
      </c>
      <c r="AN4475" t="e">
        <f>VLOOKUP(H4475,'Base Art'!$A:$AJ,36,FALSE)</f>
        <v>#N/A</v>
      </c>
    </row>
    <row r="4476" spans="3:40" x14ac:dyDescent="0.25">
      <c r="C4476" s="52"/>
      <c r="AM4476">
        <v>1</v>
      </c>
      <c r="AN4476" t="e">
        <f>VLOOKUP(H4476,'Base Art'!$A:$AJ,36,FALSE)</f>
        <v>#N/A</v>
      </c>
    </row>
    <row r="4477" spans="3:40" x14ac:dyDescent="0.25">
      <c r="C4477" s="52"/>
      <c r="AM4477">
        <v>1</v>
      </c>
      <c r="AN4477" t="e">
        <f>VLOOKUP(H4477,'Base Art'!$A:$AJ,36,FALSE)</f>
        <v>#N/A</v>
      </c>
    </row>
    <row r="4478" spans="3:40" x14ac:dyDescent="0.25">
      <c r="C4478" s="52"/>
      <c r="AM4478">
        <v>1</v>
      </c>
      <c r="AN4478" t="e">
        <f>VLOOKUP(H4478,'Base Art'!$A:$AJ,36,FALSE)</f>
        <v>#N/A</v>
      </c>
    </row>
    <row r="4479" spans="3:40" x14ac:dyDescent="0.25">
      <c r="C4479" s="52"/>
      <c r="AM4479">
        <v>1</v>
      </c>
      <c r="AN4479" t="e">
        <f>VLOOKUP(H4479,'Base Art'!$A:$AJ,36,FALSE)</f>
        <v>#N/A</v>
      </c>
    </row>
    <row r="4480" spans="3:40" x14ac:dyDescent="0.25">
      <c r="C4480" s="52"/>
      <c r="AM4480">
        <v>1</v>
      </c>
      <c r="AN4480" t="e">
        <f>VLOOKUP(H4480,'Base Art'!$A:$AJ,36,FALSE)</f>
        <v>#N/A</v>
      </c>
    </row>
    <row r="4481" spans="3:40" x14ac:dyDescent="0.25">
      <c r="C4481" s="52"/>
      <c r="AM4481">
        <v>1</v>
      </c>
      <c r="AN4481" t="e">
        <f>VLOOKUP(H4481,'Base Art'!$A:$AJ,36,FALSE)</f>
        <v>#N/A</v>
      </c>
    </row>
    <row r="4482" spans="3:40" x14ac:dyDescent="0.25">
      <c r="C4482" s="52"/>
      <c r="AM4482">
        <v>1</v>
      </c>
      <c r="AN4482" t="e">
        <f>VLOOKUP(H4482,'Base Art'!$A:$AJ,36,FALSE)</f>
        <v>#N/A</v>
      </c>
    </row>
    <row r="4483" spans="3:40" x14ac:dyDescent="0.25">
      <c r="C4483" s="52"/>
      <c r="AM4483">
        <v>1</v>
      </c>
      <c r="AN4483" t="e">
        <f>VLOOKUP(H4483,'Base Art'!$A:$AJ,36,FALSE)</f>
        <v>#N/A</v>
      </c>
    </row>
    <row r="4484" spans="3:40" x14ac:dyDescent="0.25">
      <c r="C4484" s="52"/>
      <c r="AM4484">
        <v>1</v>
      </c>
      <c r="AN4484" t="e">
        <f>VLOOKUP(H4484,'Base Art'!$A:$AJ,36,FALSE)</f>
        <v>#N/A</v>
      </c>
    </row>
    <row r="4485" spans="3:40" x14ac:dyDescent="0.25">
      <c r="C4485" s="52"/>
      <c r="AM4485">
        <v>1</v>
      </c>
      <c r="AN4485" t="e">
        <f>VLOOKUP(H4485,'Base Art'!$A:$AJ,36,FALSE)</f>
        <v>#N/A</v>
      </c>
    </row>
    <row r="4486" spans="3:40" x14ac:dyDescent="0.25">
      <c r="C4486" s="52"/>
      <c r="AM4486">
        <v>1</v>
      </c>
      <c r="AN4486" t="e">
        <f>VLOOKUP(H4486,'Base Art'!$A:$AJ,36,FALSE)</f>
        <v>#N/A</v>
      </c>
    </row>
    <row r="4487" spans="3:40" x14ac:dyDescent="0.25">
      <c r="C4487" s="52"/>
      <c r="AM4487">
        <v>1</v>
      </c>
      <c r="AN4487" t="e">
        <f>VLOOKUP(H4487,'Base Art'!$A:$AJ,36,FALSE)</f>
        <v>#N/A</v>
      </c>
    </row>
    <row r="4488" spans="3:40" x14ac:dyDescent="0.25">
      <c r="C4488" s="52"/>
      <c r="AM4488">
        <v>1</v>
      </c>
      <c r="AN4488" t="e">
        <f>VLOOKUP(H4488,'Base Art'!$A:$AJ,36,FALSE)</f>
        <v>#N/A</v>
      </c>
    </row>
    <row r="4489" spans="3:40" x14ac:dyDescent="0.25">
      <c r="C4489" s="52"/>
      <c r="AM4489">
        <v>1</v>
      </c>
      <c r="AN4489" t="e">
        <f>VLOOKUP(H4489,'Base Art'!$A:$AJ,36,FALSE)</f>
        <v>#N/A</v>
      </c>
    </row>
    <row r="4490" spans="3:40" x14ac:dyDescent="0.25">
      <c r="C4490" s="52"/>
      <c r="AM4490">
        <v>1</v>
      </c>
      <c r="AN4490" t="e">
        <f>VLOOKUP(H4490,'Base Art'!$A:$AJ,36,FALSE)</f>
        <v>#N/A</v>
      </c>
    </row>
    <row r="4491" spans="3:40" x14ac:dyDescent="0.25">
      <c r="C4491" s="52"/>
      <c r="AM4491">
        <v>1</v>
      </c>
      <c r="AN4491" t="e">
        <f>VLOOKUP(H4491,'Base Art'!$A:$AJ,36,FALSE)</f>
        <v>#N/A</v>
      </c>
    </row>
    <row r="4492" spans="3:40" x14ac:dyDescent="0.25">
      <c r="C4492" s="52"/>
      <c r="AM4492">
        <v>1</v>
      </c>
      <c r="AN4492" t="e">
        <f>VLOOKUP(H4492,'Base Art'!$A:$AJ,36,FALSE)</f>
        <v>#N/A</v>
      </c>
    </row>
    <row r="4493" spans="3:40" x14ac:dyDescent="0.25">
      <c r="C4493" s="52"/>
      <c r="AM4493">
        <v>1</v>
      </c>
      <c r="AN4493" t="e">
        <f>VLOOKUP(H4493,'Base Art'!$A:$AJ,36,FALSE)</f>
        <v>#N/A</v>
      </c>
    </row>
    <row r="4494" spans="3:40" x14ac:dyDescent="0.25">
      <c r="C4494" s="52"/>
      <c r="AM4494">
        <v>1</v>
      </c>
      <c r="AN4494" t="e">
        <f>VLOOKUP(H4494,'Base Art'!$A:$AJ,36,FALSE)</f>
        <v>#N/A</v>
      </c>
    </row>
    <row r="4495" spans="3:40" x14ac:dyDescent="0.25">
      <c r="C4495" s="52"/>
      <c r="AM4495">
        <v>1</v>
      </c>
      <c r="AN4495" t="e">
        <f>VLOOKUP(H4495,'Base Art'!$A:$AJ,36,FALSE)</f>
        <v>#N/A</v>
      </c>
    </row>
    <row r="4496" spans="3:40" x14ac:dyDescent="0.25">
      <c r="C4496" s="52"/>
      <c r="AM4496">
        <v>1</v>
      </c>
      <c r="AN4496" t="e">
        <f>VLOOKUP(H4496,'Base Art'!$A:$AJ,36,FALSE)</f>
        <v>#N/A</v>
      </c>
    </row>
    <row r="4497" spans="3:40" x14ac:dyDescent="0.25">
      <c r="C4497" s="52"/>
      <c r="AM4497">
        <v>1</v>
      </c>
      <c r="AN4497" t="e">
        <f>VLOOKUP(H4497,'Base Art'!$A:$AJ,36,FALSE)</f>
        <v>#N/A</v>
      </c>
    </row>
    <row r="4498" spans="3:40" x14ac:dyDescent="0.25">
      <c r="C4498" s="52"/>
      <c r="AM4498">
        <v>1</v>
      </c>
      <c r="AN4498" t="e">
        <f>VLOOKUP(H4498,'Base Art'!$A:$AJ,36,FALSE)</f>
        <v>#N/A</v>
      </c>
    </row>
    <row r="4499" spans="3:40" x14ac:dyDescent="0.25">
      <c r="C4499" s="52"/>
      <c r="AM4499">
        <v>1</v>
      </c>
      <c r="AN4499" t="e">
        <f>VLOOKUP(H4499,'Base Art'!$A:$AJ,36,FALSE)</f>
        <v>#N/A</v>
      </c>
    </row>
    <row r="4500" spans="3:40" x14ac:dyDescent="0.25">
      <c r="C4500" s="52"/>
      <c r="AM4500">
        <v>1</v>
      </c>
      <c r="AN4500" t="e">
        <f>VLOOKUP(H4500,'Base Art'!$A:$AJ,36,FALSE)</f>
        <v>#N/A</v>
      </c>
    </row>
    <row r="4501" spans="3:40" x14ac:dyDescent="0.25">
      <c r="C4501" s="52"/>
      <c r="AM4501">
        <v>1</v>
      </c>
      <c r="AN4501" t="e">
        <f>VLOOKUP(H4501,'Base Art'!$A:$AJ,36,FALSE)</f>
        <v>#N/A</v>
      </c>
    </row>
    <row r="4502" spans="3:40" x14ac:dyDescent="0.25">
      <c r="C4502" s="52"/>
      <c r="AM4502">
        <v>1</v>
      </c>
      <c r="AN4502" t="e">
        <f>VLOOKUP(H4502,'Base Art'!$A:$AJ,36,FALSE)</f>
        <v>#N/A</v>
      </c>
    </row>
    <row r="4503" spans="3:40" x14ac:dyDescent="0.25">
      <c r="C4503" s="52"/>
      <c r="AM4503">
        <v>1</v>
      </c>
      <c r="AN4503" t="e">
        <f>VLOOKUP(H4503,'Base Art'!$A:$AJ,36,FALSE)</f>
        <v>#N/A</v>
      </c>
    </row>
    <row r="4504" spans="3:40" x14ac:dyDescent="0.25">
      <c r="C4504" s="52"/>
      <c r="AM4504">
        <v>1</v>
      </c>
      <c r="AN4504" t="e">
        <f>VLOOKUP(H4504,'Base Art'!$A:$AJ,36,FALSE)</f>
        <v>#N/A</v>
      </c>
    </row>
    <row r="4505" spans="3:40" x14ac:dyDescent="0.25">
      <c r="C4505" s="52"/>
      <c r="AM4505">
        <v>1</v>
      </c>
      <c r="AN4505" t="e">
        <f>VLOOKUP(H4505,'Base Art'!$A:$AJ,36,FALSE)</f>
        <v>#N/A</v>
      </c>
    </row>
    <row r="4506" spans="3:40" x14ac:dyDescent="0.25">
      <c r="C4506" s="52"/>
      <c r="AM4506">
        <v>1</v>
      </c>
      <c r="AN4506" t="e">
        <f>VLOOKUP(H4506,'Base Art'!$A:$AJ,36,FALSE)</f>
        <v>#N/A</v>
      </c>
    </row>
    <row r="4507" spans="3:40" x14ac:dyDescent="0.25">
      <c r="C4507" s="52"/>
      <c r="AM4507">
        <v>1</v>
      </c>
      <c r="AN4507" t="e">
        <f>VLOOKUP(H4507,'Base Art'!$A:$AJ,36,FALSE)</f>
        <v>#N/A</v>
      </c>
    </row>
    <row r="4508" spans="3:40" x14ac:dyDescent="0.25">
      <c r="C4508" s="52"/>
      <c r="AM4508">
        <v>1</v>
      </c>
      <c r="AN4508" t="e">
        <f>VLOOKUP(H4508,'Base Art'!$A:$AJ,36,FALSE)</f>
        <v>#N/A</v>
      </c>
    </row>
    <row r="4509" spans="3:40" x14ac:dyDescent="0.25">
      <c r="C4509" s="52"/>
      <c r="AM4509">
        <v>1</v>
      </c>
      <c r="AN4509" t="e">
        <f>VLOOKUP(H4509,'Base Art'!$A:$AJ,36,FALSE)</f>
        <v>#N/A</v>
      </c>
    </row>
    <row r="4510" spans="3:40" x14ac:dyDescent="0.25">
      <c r="C4510" s="52"/>
      <c r="AM4510">
        <v>1</v>
      </c>
      <c r="AN4510" t="e">
        <f>VLOOKUP(H4510,'Base Art'!$A:$AJ,36,FALSE)</f>
        <v>#N/A</v>
      </c>
    </row>
    <row r="4511" spans="3:40" x14ac:dyDescent="0.25">
      <c r="C4511" s="52"/>
      <c r="AM4511">
        <v>1</v>
      </c>
      <c r="AN4511" t="e">
        <f>VLOOKUP(H4511,'Base Art'!$A:$AJ,36,FALSE)</f>
        <v>#N/A</v>
      </c>
    </row>
    <row r="4512" spans="3:40" x14ac:dyDescent="0.25">
      <c r="C4512" s="52"/>
      <c r="AM4512">
        <v>1</v>
      </c>
      <c r="AN4512" t="e">
        <f>VLOOKUP(H4512,'Base Art'!$A:$AJ,36,FALSE)</f>
        <v>#N/A</v>
      </c>
    </row>
    <row r="4513" spans="3:40" x14ac:dyDescent="0.25">
      <c r="C4513" s="52"/>
      <c r="AM4513">
        <v>1</v>
      </c>
      <c r="AN4513" t="e">
        <f>VLOOKUP(H4513,'Base Art'!$A:$AJ,36,FALSE)</f>
        <v>#N/A</v>
      </c>
    </row>
    <row r="4514" spans="3:40" x14ac:dyDescent="0.25">
      <c r="C4514" s="52"/>
      <c r="AM4514">
        <v>1</v>
      </c>
      <c r="AN4514" t="e">
        <f>VLOOKUP(H4514,'Base Art'!$A:$AJ,36,FALSE)</f>
        <v>#N/A</v>
      </c>
    </row>
    <row r="4515" spans="3:40" x14ac:dyDescent="0.25">
      <c r="C4515" s="52"/>
      <c r="AM4515">
        <v>1</v>
      </c>
      <c r="AN4515" t="e">
        <f>VLOOKUP(H4515,'Base Art'!$A:$AJ,36,FALSE)</f>
        <v>#N/A</v>
      </c>
    </row>
    <row r="4516" spans="3:40" x14ac:dyDescent="0.25">
      <c r="C4516" s="52"/>
      <c r="AM4516">
        <v>1</v>
      </c>
      <c r="AN4516" t="e">
        <f>VLOOKUP(H4516,'Base Art'!$A:$AJ,36,FALSE)</f>
        <v>#N/A</v>
      </c>
    </row>
    <row r="4517" spans="3:40" x14ac:dyDescent="0.25">
      <c r="C4517" s="52"/>
      <c r="AM4517">
        <v>1</v>
      </c>
      <c r="AN4517" t="e">
        <f>VLOOKUP(H4517,'Base Art'!$A:$AJ,36,FALSE)</f>
        <v>#N/A</v>
      </c>
    </row>
    <row r="4518" spans="3:40" x14ac:dyDescent="0.25">
      <c r="C4518" s="52"/>
      <c r="AM4518">
        <v>1</v>
      </c>
      <c r="AN4518" t="e">
        <f>VLOOKUP(H4518,'Base Art'!$A:$AJ,36,FALSE)</f>
        <v>#N/A</v>
      </c>
    </row>
    <row r="4519" spans="3:40" x14ac:dyDescent="0.25">
      <c r="C4519" s="52"/>
      <c r="AM4519">
        <v>1</v>
      </c>
      <c r="AN4519" t="e">
        <f>VLOOKUP(H4519,'Base Art'!$A:$AJ,36,FALSE)</f>
        <v>#N/A</v>
      </c>
    </row>
    <row r="4520" spans="3:40" x14ac:dyDescent="0.25">
      <c r="C4520" s="52"/>
      <c r="AM4520">
        <v>1</v>
      </c>
      <c r="AN4520" t="e">
        <f>VLOOKUP(H4520,'Base Art'!$A:$AJ,36,FALSE)</f>
        <v>#N/A</v>
      </c>
    </row>
    <row r="4521" spans="3:40" x14ac:dyDescent="0.25">
      <c r="C4521" s="52"/>
      <c r="AM4521">
        <v>1</v>
      </c>
      <c r="AN4521" t="e">
        <f>VLOOKUP(H4521,'Base Art'!$A:$AJ,36,FALSE)</f>
        <v>#N/A</v>
      </c>
    </row>
    <row r="4522" spans="3:40" x14ac:dyDescent="0.25">
      <c r="C4522" s="52"/>
      <c r="AM4522">
        <v>1</v>
      </c>
      <c r="AN4522" t="e">
        <f>VLOOKUP(H4522,'Base Art'!$A:$AJ,36,FALSE)</f>
        <v>#N/A</v>
      </c>
    </row>
    <row r="4523" spans="3:40" x14ac:dyDescent="0.25">
      <c r="C4523" s="52"/>
      <c r="AM4523">
        <v>1</v>
      </c>
      <c r="AN4523" t="e">
        <f>VLOOKUP(H4523,'Base Art'!$A:$AJ,36,FALSE)</f>
        <v>#N/A</v>
      </c>
    </row>
    <row r="4524" spans="3:40" x14ac:dyDescent="0.25">
      <c r="C4524" s="52"/>
      <c r="AM4524">
        <v>1</v>
      </c>
      <c r="AN4524" t="e">
        <f>VLOOKUP(H4524,'Base Art'!$A:$AJ,36,FALSE)</f>
        <v>#N/A</v>
      </c>
    </row>
    <row r="4525" spans="3:40" x14ac:dyDescent="0.25">
      <c r="C4525" s="52"/>
      <c r="AM4525">
        <v>1</v>
      </c>
      <c r="AN4525" t="e">
        <f>VLOOKUP(H4525,'Base Art'!$A:$AJ,36,FALSE)</f>
        <v>#N/A</v>
      </c>
    </row>
    <row r="4526" spans="3:40" x14ac:dyDescent="0.25">
      <c r="C4526" s="52"/>
      <c r="AM4526">
        <v>1</v>
      </c>
      <c r="AN4526" t="e">
        <f>VLOOKUP(H4526,'Base Art'!$A:$AJ,36,FALSE)</f>
        <v>#N/A</v>
      </c>
    </row>
    <row r="4527" spans="3:40" x14ac:dyDescent="0.25">
      <c r="C4527" s="52"/>
      <c r="AM4527">
        <v>1</v>
      </c>
      <c r="AN4527" t="e">
        <f>VLOOKUP(H4527,'Base Art'!$A:$AJ,36,FALSE)</f>
        <v>#N/A</v>
      </c>
    </row>
    <row r="4528" spans="3:40" x14ac:dyDescent="0.25">
      <c r="C4528" s="52"/>
      <c r="AM4528">
        <v>1</v>
      </c>
      <c r="AN4528" t="e">
        <f>VLOOKUP(H4528,'Base Art'!$A:$AJ,36,FALSE)</f>
        <v>#N/A</v>
      </c>
    </row>
    <row r="4529" spans="3:40" x14ac:dyDescent="0.25">
      <c r="C4529" s="52"/>
      <c r="AM4529">
        <v>1</v>
      </c>
      <c r="AN4529" t="e">
        <f>VLOOKUP(H4529,'Base Art'!$A:$AJ,36,FALSE)</f>
        <v>#N/A</v>
      </c>
    </row>
    <row r="4530" spans="3:40" x14ac:dyDescent="0.25">
      <c r="C4530" s="52"/>
      <c r="AM4530">
        <v>1</v>
      </c>
      <c r="AN4530" t="e">
        <f>VLOOKUP(H4530,'Base Art'!$A:$AJ,36,FALSE)</f>
        <v>#N/A</v>
      </c>
    </row>
    <row r="4531" spans="3:40" x14ac:dyDescent="0.25">
      <c r="C4531" s="52"/>
      <c r="AM4531">
        <v>1</v>
      </c>
      <c r="AN4531" t="e">
        <f>VLOOKUP(H4531,'Base Art'!$A:$AJ,36,FALSE)</f>
        <v>#N/A</v>
      </c>
    </row>
    <row r="4532" spans="3:40" x14ac:dyDescent="0.25">
      <c r="C4532" s="52"/>
      <c r="AM4532">
        <v>1</v>
      </c>
      <c r="AN4532" t="e">
        <f>VLOOKUP(H4532,'Base Art'!$A:$AJ,36,FALSE)</f>
        <v>#N/A</v>
      </c>
    </row>
    <row r="4533" spans="3:40" x14ac:dyDescent="0.25">
      <c r="C4533" s="52"/>
      <c r="AM4533">
        <v>1</v>
      </c>
      <c r="AN4533" t="e">
        <f>VLOOKUP(H4533,'Base Art'!$A:$AJ,36,FALSE)</f>
        <v>#N/A</v>
      </c>
    </row>
    <row r="4534" spans="3:40" x14ac:dyDescent="0.25">
      <c r="C4534" s="52"/>
      <c r="AM4534">
        <v>1</v>
      </c>
      <c r="AN4534" t="e">
        <f>VLOOKUP(H4534,'Base Art'!$A:$AJ,36,FALSE)</f>
        <v>#N/A</v>
      </c>
    </row>
    <row r="4535" spans="3:40" x14ac:dyDescent="0.25">
      <c r="C4535" s="52"/>
      <c r="AM4535">
        <v>1</v>
      </c>
      <c r="AN4535" t="e">
        <f>VLOOKUP(H4535,'Base Art'!$A:$AJ,36,FALSE)</f>
        <v>#N/A</v>
      </c>
    </row>
    <row r="4536" spans="3:40" x14ac:dyDescent="0.25">
      <c r="C4536" s="52"/>
      <c r="AM4536">
        <v>1</v>
      </c>
      <c r="AN4536" t="e">
        <f>VLOOKUP(H4536,'Base Art'!$A:$AJ,36,FALSE)</f>
        <v>#N/A</v>
      </c>
    </row>
    <row r="4537" spans="3:40" x14ac:dyDescent="0.25">
      <c r="C4537" s="52"/>
      <c r="AM4537">
        <v>1</v>
      </c>
      <c r="AN4537" t="e">
        <f>VLOOKUP(H4537,'Base Art'!$A:$AJ,36,FALSE)</f>
        <v>#N/A</v>
      </c>
    </row>
    <row r="4538" spans="3:40" x14ac:dyDescent="0.25">
      <c r="C4538" s="52"/>
      <c r="AM4538">
        <v>1</v>
      </c>
      <c r="AN4538" t="e">
        <f>VLOOKUP(H4538,'Base Art'!$A:$AJ,36,FALSE)</f>
        <v>#N/A</v>
      </c>
    </row>
    <row r="4539" spans="3:40" x14ac:dyDescent="0.25">
      <c r="C4539" s="52"/>
      <c r="AM4539">
        <v>1</v>
      </c>
      <c r="AN4539" t="e">
        <f>VLOOKUP(H4539,'Base Art'!$A:$AJ,36,FALSE)</f>
        <v>#N/A</v>
      </c>
    </row>
    <row r="4540" spans="3:40" x14ac:dyDescent="0.25">
      <c r="C4540" s="52"/>
      <c r="AM4540">
        <v>1</v>
      </c>
      <c r="AN4540" t="e">
        <f>VLOOKUP(H4540,'Base Art'!$A:$AJ,36,FALSE)</f>
        <v>#N/A</v>
      </c>
    </row>
    <row r="4541" spans="3:40" x14ac:dyDescent="0.25">
      <c r="C4541" s="52"/>
      <c r="AM4541">
        <v>1</v>
      </c>
      <c r="AN4541" t="e">
        <f>VLOOKUP(H4541,'Base Art'!$A:$AJ,36,FALSE)</f>
        <v>#N/A</v>
      </c>
    </row>
    <row r="4542" spans="3:40" x14ac:dyDescent="0.25">
      <c r="C4542" s="52"/>
      <c r="AM4542">
        <v>1</v>
      </c>
      <c r="AN4542" t="e">
        <f>VLOOKUP(H4542,'Base Art'!$A:$AJ,36,FALSE)</f>
        <v>#N/A</v>
      </c>
    </row>
    <row r="4543" spans="3:40" x14ac:dyDescent="0.25">
      <c r="C4543" s="52"/>
      <c r="AM4543">
        <v>1</v>
      </c>
      <c r="AN4543" t="e">
        <f>VLOOKUP(H4543,'Base Art'!$A:$AJ,36,FALSE)</f>
        <v>#N/A</v>
      </c>
    </row>
    <row r="4544" spans="3:40" x14ac:dyDescent="0.25">
      <c r="C4544" s="52"/>
      <c r="AM4544">
        <v>1</v>
      </c>
      <c r="AN4544" t="e">
        <f>VLOOKUP(H4544,'Base Art'!$A:$AJ,36,FALSE)</f>
        <v>#N/A</v>
      </c>
    </row>
    <row r="4545" spans="3:40" x14ac:dyDescent="0.25">
      <c r="C4545" s="52"/>
      <c r="AM4545">
        <v>1</v>
      </c>
      <c r="AN4545" t="e">
        <f>VLOOKUP(H4545,'Base Art'!$A:$AJ,36,FALSE)</f>
        <v>#N/A</v>
      </c>
    </row>
    <row r="4546" spans="3:40" x14ac:dyDescent="0.25">
      <c r="C4546" s="52"/>
      <c r="AM4546">
        <v>1</v>
      </c>
      <c r="AN4546" t="e">
        <f>VLOOKUP(H4546,'Base Art'!$A:$AJ,36,FALSE)</f>
        <v>#N/A</v>
      </c>
    </row>
    <row r="4547" spans="3:40" x14ac:dyDescent="0.25">
      <c r="C4547" s="52"/>
      <c r="AM4547">
        <v>1</v>
      </c>
      <c r="AN4547" t="e">
        <f>VLOOKUP(H4547,'Base Art'!$A:$AJ,36,FALSE)</f>
        <v>#N/A</v>
      </c>
    </row>
    <row r="4548" spans="3:40" x14ac:dyDescent="0.25">
      <c r="C4548" s="52"/>
      <c r="AM4548">
        <v>1</v>
      </c>
      <c r="AN4548" t="e">
        <f>VLOOKUP(H4548,'Base Art'!$A:$AJ,36,FALSE)</f>
        <v>#N/A</v>
      </c>
    </row>
    <row r="4549" spans="3:40" x14ac:dyDescent="0.25">
      <c r="C4549" s="52"/>
      <c r="AM4549">
        <v>1</v>
      </c>
      <c r="AN4549" t="e">
        <f>VLOOKUP(H4549,'Base Art'!$A:$AJ,36,FALSE)</f>
        <v>#N/A</v>
      </c>
    </row>
    <row r="4550" spans="3:40" x14ac:dyDescent="0.25">
      <c r="C4550" s="52"/>
      <c r="AM4550">
        <v>1</v>
      </c>
      <c r="AN4550" t="e">
        <f>VLOOKUP(H4550,'Base Art'!$A:$AJ,36,FALSE)</f>
        <v>#N/A</v>
      </c>
    </row>
    <row r="4551" spans="3:40" x14ac:dyDescent="0.25">
      <c r="C4551" s="52"/>
      <c r="AM4551">
        <v>1</v>
      </c>
      <c r="AN4551" t="e">
        <f>VLOOKUP(H4551,'Base Art'!$A:$AJ,36,FALSE)</f>
        <v>#N/A</v>
      </c>
    </row>
    <row r="4552" spans="3:40" x14ac:dyDescent="0.25">
      <c r="C4552" s="52"/>
      <c r="AM4552">
        <v>1</v>
      </c>
      <c r="AN4552" t="e">
        <f>VLOOKUP(H4552,'Base Art'!$A:$AJ,36,FALSE)</f>
        <v>#N/A</v>
      </c>
    </row>
    <row r="4553" spans="3:40" x14ac:dyDescent="0.25">
      <c r="C4553" s="52"/>
      <c r="AM4553">
        <v>1</v>
      </c>
      <c r="AN4553" t="e">
        <f>VLOOKUP(H4553,'Base Art'!$A:$AJ,36,FALSE)</f>
        <v>#N/A</v>
      </c>
    </row>
    <row r="4554" spans="3:40" x14ac:dyDescent="0.25">
      <c r="C4554" s="52"/>
      <c r="AM4554">
        <v>1</v>
      </c>
      <c r="AN4554" t="e">
        <f>VLOOKUP(H4554,'Base Art'!$A:$AJ,36,FALSE)</f>
        <v>#N/A</v>
      </c>
    </row>
    <row r="4555" spans="3:40" x14ac:dyDescent="0.25">
      <c r="C4555" s="52"/>
      <c r="AM4555">
        <v>1</v>
      </c>
      <c r="AN4555" t="e">
        <f>VLOOKUP(H4555,'Base Art'!$A:$AJ,36,FALSE)</f>
        <v>#N/A</v>
      </c>
    </row>
    <row r="4556" spans="3:40" x14ac:dyDescent="0.25">
      <c r="C4556" s="52"/>
      <c r="AM4556">
        <v>1</v>
      </c>
      <c r="AN4556" t="e">
        <f>VLOOKUP(H4556,'Base Art'!$A:$AJ,36,FALSE)</f>
        <v>#N/A</v>
      </c>
    </row>
    <row r="4557" spans="3:40" x14ac:dyDescent="0.25">
      <c r="C4557" s="52"/>
      <c r="AM4557">
        <v>1</v>
      </c>
      <c r="AN4557" t="e">
        <f>VLOOKUP(H4557,'Base Art'!$A:$AJ,36,FALSE)</f>
        <v>#N/A</v>
      </c>
    </row>
    <row r="4558" spans="3:40" x14ac:dyDescent="0.25">
      <c r="C4558" s="52"/>
      <c r="AM4558">
        <v>1</v>
      </c>
      <c r="AN4558" t="e">
        <f>VLOOKUP(H4558,'Base Art'!$A:$AJ,36,FALSE)</f>
        <v>#N/A</v>
      </c>
    </row>
    <row r="4559" spans="3:40" x14ac:dyDescent="0.25">
      <c r="C4559" s="52"/>
      <c r="AM4559">
        <v>1</v>
      </c>
      <c r="AN4559" t="e">
        <f>VLOOKUP(H4559,'Base Art'!$A:$AJ,36,FALSE)</f>
        <v>#N/A</v>
      </c>
    </row>
    <row r="4560" spans="3:40" x14ac:dyDescent="0.25">
      <c r="C4560" s="52"/>
      <c r="AM4560">
        <v>1</v>
      </c>
      <c r="AN4560" t="e">
        <f>VLOOKUP(H4560,'Base Art'!$A:$AJ,36,FALSE)</f>
        <v>#N/A</v>
      </c>
    </row>
    <row r="4561" spans="3:40" x14ac:dyDescent="0.25">
      <c r="C4561" s="52"/>
      <c r="AM4561">
        <v>1</v>
      </c>
      <c r="AN4561" t="e">
        <f>VLOOKUP(H4561,'Base Art'!$A:$AJ,36,FALSE)</f>
        <v>#N/A</v>
      </c>
    </row>
    <row r="4562" spans="3:40" x14ac:dyDescent="0.25">
      <c r="C4562" s="52"/>
      <c r="AM4562">
        <v>1</v>
      </c>
      <c r="AN4562" t="e">
        <f>VLOOKUP(H4562,'Base Art'!$A:$AJ,36,FALSE)</f>
        <v>#N/A</v>
      </c>
    </row>
    <row r="4563" spans="3:40" x14ac:dyDescent="0.25">
      <c r="C4563" s="52"/>
      <c r="AM4563">
        <v>1</v>
      </c>
      <c r="AN4563" t="e">
        <f>VLOOKUP(H4563,'Base Art'!$A:$AJ,36,FALSE)</f>
        <v>#N/A</v>
      </c>
    </row>
    <row r="4564" spans="3:40" x14ac:dyDescent="0.25">
      <c r="C4564" s="52"/>
      <c r="AM4564">
        <v>1</v>
      </c>
      <c r="AN4564" t="e">
        <f>VLOOKUP(H4564,'Base Art'!$A:$AJ,36,FALSE)</f>
        <v>#N/A</v>
      </c>
    </row>
    <row r="4565" spans="3:40" x14ac:dyDescent="0.25">
      <c r="C4565" s="52"/>
      <c r="AM4565">
        <v>1</v>
      </c>
      <c r="AN4565" t="e">
        <f>VLOOKUP(H4565,'Base Art'!$A:$AJ,36,FALSE)</f>
        <v>#N/A</v>
      </c>
    </row>
    <row r="4566" spans="3:40" x14ac:dyDescent="0.25">
      <c r="C4566" s="52"/>
      <c r="AM4566">
        <v>1</v>
      </c>
      <c r="AN4566" t="e">
        <f>VLOOKUP(H4566,'Base Art'!$A:$AJ,36,FALSE)</f>
        <v>#N/A</v>
      </c>
    </row>
    <row r="4567" spans="3:40" x14ac:dyDescent="0.25">
      <c r="C4567" s="52"/>
      <c r="AM4567">
        <v>1</v>
      </c>
      <c r="AN4567" t="e">
        <f>VLOOKUP(H4567,'Base Art'!$A:$AJ,36,FALSE)</f>
        <v>#N/A</v>
      </c>
    </row>
    <row r="4568" spans="3:40" x14ac:dyDescent="0.25">
      <c r="C4568" s="52"/>
      <c r="AM4568">
        <v>1</v>
      </c>
      <c r="AN4568" t="e">
        <f>VLOOKUP(H4568,'Base Art'!$A:$AJ,36,FALSE)</f>
        <v>#N/A</v>
      </c>
    </row>
    <row r="4569" spans="3:40" x14ac:dyDescent="0.25">
      <c r="C4569" s="52"/>
      <c r="AM4569">
        <v>1</v>
      </c>
      <c r="AN4569" t="e">
        <f>VLOOKUP(H4569,'Base Art'!$A:$AJ,36,FALSE)</f>
        <v>#N/A</v>
      </c>
    </row>
    <row r="4570" spans="3:40" x14ac:dyDescent="0.25">
      <c r="C4570" s="52"/>
      <c r="AM4570">
        <v>1</v>
      </c>
      <c r="AN4570" t="e">
        <f>VLOOKUP(H4570,'Base Art'!$A:$AJ,36,FALSE)</f>
        <v>#N/A</v>
      </c>
    </row>
    <row r="4571" spans="3:40" x14ac:dyDescent="0.25">
      <c r="C4571" s="52"/>
      <c r="AM4571">
        <v>1</v>
      </c>
      <c r="AN4571" t="e">
        <f>VLOOKUP(H4571,'Base Art'!$A:$AJ,36,FALSE)</f>
        <v>#N/A</v>
      </c>
    </row>
    <row r="4572" spans="3:40" x14ac:dyDescent="0.25">
      <c r="C4572" s="52"/>
      <c r="AM4572">
        <v>1</v>
      </c>
      <c r="AN4572" t="e">
        <f>VLOOKUP(H4572,'Base Art'!$A:$AJ,36,FALSE)</f>
        <v>#N/A</v>
      </c>
    </row>
    <row r="4573" spans="3:40" x14ac:dyDescent="0.25">
      <c r="C4573" s="52"/>
      <c r="AM4573">
        <v>1</v>
      </c>
      <c r="AN4573" t="e">
        <f>VLOOKUP(H4573,'Base Art'!$A:$AJ,36,FALSE)</f>
        <v>#N/A</v>
      </c>
    </row>
    <row r="4574" spans="3:40" x14ac:dyDescent="0.25">
      <c r="C4574" s="52"/>
      <c r="AM4574">
        <v>1</v>
      </c>
      <c r="AN4574" t="e">
        <f>VLOOKUP(H4574,'Base Art'!$A:$AJ,36,FALSE)</f>
        <v>#N/A</v>
      </c>
    </row>
    <row r="4575" spans="3:40" x14ac:dyDescent="0.25">
      <c r="C4575" s="52"/>
      <c r="AM4575">
        <v>1</v>
      </c>
      <c r="AN4575" t="e">
        <f>VLOOKUP(H4575,'Base Art'!$A:$AJ,36,FALSE)</f>
        <v>#N/A</v>
      </c>
    </row>
    <row r="4576" spans="3:40" x14ac:dyDescent="0.25">
      <c r="C4576" s="52"/>
      <c r="AM4576">
        <v>1</v>
      </c>
      <c r="AN4576" t="e">
        <f>VLOOKUP(H4576,'Base Art'!$A:$AJ,36,FALSE)</f>
        <v>#N/A</v>
      </c>
    </row>
    <row r="4577" spans="3:40" x14ac:dyDescent="0.25">
      <c r="C4577" s="52"/>
      <c r="AM4577">
        <v>1</v>
      </c>
      <c r="AN4577" t="e">
        <f>VLOOKUP(H4577,'Base Art'!$A:$AJ,36,FALSE)</f>
        <v>#N/A</v>
      </c>
    </row>
    <row r="4578" spans="3:40" x14ac:dyDescent="0.25">
      <c r="C4578" s="52"/>
      <c r="AM4578">
        <v>1</v>
      </c>
      <c r="AN4578" t="e">
        <f>VLOOKUP(H4578,'Base Art'!$A:$AJ,36,FALSE)</f>
        <v>#N/A</v>
      </c>
    </row>
    <row r="4579" spans="3:40" x14ac:dyDescent="0.25">
      <c r="C4579" s="52"/>
      <c r="AM4579">
        <v>1</v>
      </c>
      <c r="AN4579" t="e">
        <f>VLOOKUP(H4579,'Base Art'!$A:$AJ,36,FALSE)</f>
        <v>#N/A</v>
      </c>
    </row>
    <row r="4580" spans="3:40" x14ac:dyDescent="0.25">
      <c r="C4580" s="52"/>
      <c r="AM4580">
        <v>1</v>
      </c>
      <c r="AN4580" t="e">
        <f>VLOOKUP(H4580,'Base Art'!$A:$AJ,36,FALSE)</f>
        <v>#N/A</v>
      </c>
    </row>
    <row r="4581" spans="3:40" x14ac:dyDescent="0.25">
      <c r="C4581" s="52"/>
      <c r="AM4581">
        <v>1</v>
      </c>
      <c r="AN4581" t="e">
        <f>VLOOKUP(H4581,'Base Art'!$A:$AJ,36,FALSE)</f>
        <v>#N/A</v>
      </c>
    </row>
    <row r="4582" spans="3:40" x14ac:dyDescent="0.25">
      <c r="C4582" s="52"/>
      <c r="AM4582">
        <v>1</v>
      </c>
      <c r="AN4582" t="e">
        <f>VLOOKUP(H4582,'Base Art'!$A:$AJ,36,FALSE)</f>
        <v>#N/A</v>
      </c>
    </row>
    <row r="4583" spans="3:40" x14ac:dyDescent="0.25">
      <c r="C4583" s="52"/>
      <c r="AM4583">
        <v>1</v>
      </c>
      <c r="AN4583" t="e">
        <f>VLOOKUP(H4583,'Base Art'!$A:$AJ,36,FALSE)</f>
        <v>#N/A</v>
      </c>
    </row>
    <row r="4584" spans="3:40" x14ac:dyDescent="0.25">
      <c r="C4584" s="52"/>
      <c r="AM4584">
        <v>1</v>
      </c>
      <c r="AN4584" t="e">
        <f>VLOOKUP(H4584,'Base Art'!$A:$AJ,36,FALSE)</f>
        <v>#N/A</v>
      </c>
    </row>
    <row r="4585" spans="3:40" x14ac:dyDescent="0.25">
      <c r="C4585" s="52"/>
      <c r="AM4585">
        <v>1</v>
      </c>
      <c r="AN4585" t="e">
        <f>VLOOKUP(H4585,'Base Art'!$A:$AJ,36,FALSE)</f>
        <v>#N/A</v>
      </c>
    </row>
    <row r="4586" spans="3:40" x14ac:dyDescent="0.25">
      <c r="C4586" s="52"/>
      <c r="AM4586">
        <v>1</v>
      </c>
      <c r="AN4586" t="e">
        <f>VLOOKUP(H4586,'Base Art'!$A:$AJ,36,FALSE)</f>
        <v>#N/A</v>
      </c>
    </row>
    <row r="4587" spans="3:40" x14ac:dyDescent="0.25">
      <c r="C4587" s="52"/>
      <c r="AM4587">
        <v>1</v>
      </c>
      <c r="AN4587" t="e">
        <f>VLOOKUP(H4587,'Base Art'!$A:$AJ,36,FALSE)</f>
        <v>#N/A</v>
      </c>
    </row>
    <row r="4588" spans="3:40" x14ac:dyDescent="0.25">
      <c r="C4588" s="52"/>
      <c r="AM4588">
        <v>1</v>
      </c>
      <c r="AN4588" t="e">
        <f>VLOOKUP(H4588,'Base Art'!$A:$AJ,36,FALSE)</f>
        <v>#N/A</v>
      </c>
    </row>
    <row r="4589" spans="3:40" x14ac:dyDescent="0.25">
      <c r="C4589" s="52"/>
      <c r="AM4589">
        <v>1</v>
      </c>
      <c r="AN4589" t="e">
        <f>VLOOKUP(H4589,'Base Art'!$A:$AJ,36,FALSE)</f>
        <v>#N/A</v>
      </c>
    </row>
    <row r="4590" spans="3:40" x14ac:dyDescent="0.25">
      <c r="C4590" s="52"/>
      <c r="AM4590">
        <v>1</v>
      </c>
      <c r="AN4590" t="e">
        <f>VLOOKUP(H4590,'Base Art'!$A:$AJ,36,FALSE)</f>
        <v>#N/A</v>
      </c>
    </row>
    <row r="4591" spans="3:40" x14ac:dyDescent="0.25">
      <c r="C4591" s="52"/>
      <c r="AM4591">
        <v>1</v>
      </c>
      <c r="AN4591" t="e">
        <f>VLOOKUP(H4591,'Base Art'!$A:$AJ,36,FALSE)</f>
        <v>#N/A</v>
      </c>
    </row>
    <row r="4592" spans="3:40" x14ac:dyDescent="0.25">
      <c r="C4592" s="52"/>
      <c r="AM4592">
        <v>1</v>
      </c>
      <c r="AN4592" t="e">
        <f>VLOOKUP(H4592,'Base Art'!$A:$AJ,36,FALSE)</f>
        <v>#N/A</v>
      </c>
    </row>
    <row r="4593" spans="3:40" x14ac:dyDescent="0.25">
      <c r="C4593" s="52"/>
      <c r="AM4593">
        <v>1</v>
      </c>
      <c r="AN4593" t="e">
        <f>VLOOKUP(H4593,'Base Art'!$A:$AJ,36,FALSE)</f>
        <v>#N/A</v>
      </c>
    </row>
    <row r="4594" spans="3:40" x14ac:dyDescent="0.25">
      <c r="C4594" s="52"/>
      <c r="AM4594">
        <v>1</v>
      </c>
      <c r="AN4594" t="e">
        <f>VLOOKUP(H4594,'Base Art'!$A:$AJ,36,FALSE)</f>
        <v>#N/A</v>
      </c>
    </row>
    <row r="4595" spans="3:40" x14ac:dyDescent="0.25">
      <c r="C4595" s="52"/>
      <c r="AM4595">
        <v>1</v>
      </c>
      <c r="AN4595" t="e">
        <f>VLOOKUP(H4595,'Base Art'!$A:$AJ,36,FALSE)</f>
        <v>#N/A</v>
      </c>
    </row>
    <row r="4596" spans="3:40" x14ac:dyDescent="0.25">
      <c r="C4596" s="52"/>
      <c r="AM4596">
        <v>1</v>
      </c>
      <c r="AN4596" t="e">
        <f>VLOOKUP(H4596,'Base Art'!$A:$AJ,36,FALSE)</f>
        <v>#N/A</v>
      </c>
    </row>
    <row r="4597" spans="3:40" x14ac:dyDescent="0.25">
      <c r="C4597" s="52"/>
      <c r="AM4597">
        <v>1</v>
      </c>
      <c r="AN4597" t="e">
        <f>VLOOKUP(H4597,'Base Art'!$A:$AJ,36,FALSE)</f>
        <v>#N/A</v>
      </c>
    </row>
    <row r="4598" spans="3:40" x14ac:dyDescent="0.25">
      <c r="C4598" s="52"/>
      <c r="AM4598">
        <v>1</v>
      </c>
      <c r="AN4598" t="e">
        <f>VLOOKUP(H4598,'Base Art'!$A:$AJ,36,FALSE)</f>
        <v>#N/A</v>
      </c>
    </row>
    <row r="4599" spans="3:40" x14ac:dyDescent="0.25">
      <c r="C4599" s="52"/>
      <c r="AM4599">
        <v>1</v>
      </c>
      <c r="AN4599" t="e">
        <f>VLOOKUP(H4599,'Base Art'!$A:$AJ,36,FALSE)</f>
        <v>#N/A</v>
      </c>
    </row>
    <row r="4600" spans="3:40" x14ac:dyDescent="0.25">
      <c r="C4600" s="52"/>
      <c r="AM4600">
        <v>1</v>
      </c>
      <c r="AN4600" t="e">
        <f>VLOOKUP(H4600,'Base Art'!$A:$AJ,36,FALSE)</f>
        <v>#N/A</v>
      </c>
    </row>
    <row r="4601" spans="3:40" x14ac:dyDescent="0.25">
      <c r="C4601" s="52"/>
      <c r="AM4601">
        <v>1</v>
      </c>
      <c r="AN4601" t="e">
        <f>VLOOKUP(H4601,'Base Art'!$A:$AJ,36,FALSE)</f>
        <v>#N/A</v>
      </c>
    </row>
    <row r="4602" spans="3:40" x14ac:dyDescent="0.25">
      <c r="C4602" s="52"/>
      <c r="AM4602">
        <v>1</v>
      </c>
      <c r="AN4602" t="e">
        <f>VLOOKUP(H4602,'Base Art'!$A:$AJ,36,FALSE)</f>
        <v>#N/A</v>
      </c>
    </row>
    <row r="4603" spans="3:40" x14ac:dyDescent="0.25">
      <c r="C4603" s="52"/>
      <c r="AM4603">
        <v>1</v>
      </c>
      <c r="AN4603" t="e">
        <f>VLOOKUP(H4603,'Base Art'!$A:$AJ,36,FALSE)</f>
        <v>#N/A</v>
      </c>
    </row>
    <row r="4604" spans="3:40" x14ac:dyDescent="0.25">
      <c r="C4604" s="52"/>
      <c r="AM4604">
        <v>1</v>
      </c>
      <c r="AN4604" t="e">
        <f>VLOOKUP(H4604,'Base Art'!$A:$AJ,36,FALSE)</f>
        <v>#N/A</v>
      </c>
    </row>
    <row r="4605" spans="3:40" x14ac:dyDescent="0.25">
      <c r="C4605" s="52"/>
      <c r="AM4605">
        <v>1</v>
      </c>
      <c r="AN4605" t="e">
        <f>VLOOKUP(H4605,'Base Art'!$A:$AJ,36,FALSE)</f>
        <v>#N/A</v>
      </c>
    </row>
    <row r="4606" spans="3:40" x14ac:dyDescent="0.25">
      <c r="C4606" s="52"/>
      <c r="AM4606">
        <v>1</v>
      </c>
      <c r="AN4606" t="e">
        <f>VLOOKUP(H4606,'Base Art'!$A:$AJ,36,FALSE)</f>
        <v>#N/A</v>
      </c>
    </row>
    <row r="4607" spans="3:40" x14ac:dyDescent="0.25">
      <c r="C4607" s="52"/>
      <c r="AM4607">
        <v>1</v>
      </c>
      <c r="AN4607" t="e">
        <f>VLOOKUP(H4607,'Base Art'!$A:$AJ,36,FALSE)</f>
        <v>#N/A</v>
      </c>
    </row>
    <row r="4608" spans="3:40" x14ac:dyDescent="0.25">
      <c r="C4608" s="52"/>
      <c r="AM4608">
        <v>1</v>
      </c>
      <c r="AN4608" t="e">
        <f>VLOOKUP(H4608,'Base Art'!$A:$AJ,36,FALSE)</f>
        <v>#N/A</v>
      </c>
    </row>
    <row r="4609" spans="3:40" x14ac:dyDescent="0.25">
      <c r="C4609" s="52"/>
      <c r="AM4609">
        <v>1</v>
      </c>
      <c r="AN4609" t="e">
        <f>VLOOKUP(H4609,'Base Art'!$A:$AJ,36,FALSE)</f>
        <v>#N/A</v>
      </c>
    </row>
    <row r="4610" spans="3:40" x14ac:dyDescent="0.25">
      <c r="C4610" s="52"/>
      <c r="AM4610">
        <v>1</v>
      </c>
      <c r="AN4610" t="e">
        <f>VLOOKUP(H4610,'Base Art'!$A:$AJ,36,FALSE)</f>
        <v>#N/A</v>
      </c>
    </row>
    <row r="4611" spans="3:40" x14ac:dyDescent="0.25">
      <c r="C4611" s="52"/>
      <c r="AM4611">
        <v>1</v>
      </c>
      <c r="AN4611" t="e">
        <f>VLOOKUP(H4611,'Base Art'!$A:$AJ,36,FALSE)</f>
        <v>#N/A</v>
      </c>
    </row>
    <row r="4612" spans="3:40" x14ac:dyDescent="0.25">
      <c r="C4612" s="52"/>
      <c r="AM4612">
        <v>1</v>
      </c>
      <c r="AN4612" t="e">
        <f>VLOOKUP(H4612,'Base Art'!$A:$AJ,36,FALSE)</f>
        <v>#N/A</v>
      </c>
    </row>
    <row r="4613" spans="3:40" x14ac:dyDescent="0.25">
      <c r="C4613" s="52"/>
      <c r="AM4613">
        <v>1</v>
      </c>
      <c r="AN4613" t="e">
        <f>VLOOKUP(H4613,'Base Art'!$A:$AJ,36,FALSE)</f>
        <v>#N/A</v>
      </c>
    </row>
    <row r="4614" spans="3:40" x14ac:dyDescent="0.25">
      <c r="C4614" s="52"/>
      <c r="AM4614">
        <v>1</v>
      </c>
      <c r="AN4614" t="e">
        <f>VLOOKUP(H4614,'Base Art'!$A:$AJ,36,FALSE)</f>
        <v>#N/A</v>
      </c>
    </row>
    <row r="4615" spans="3:40" x14ac:dyDescent="0.25">
      <c r="C4615" s="52"/>
      <c r="AM4615">
        <v>1</v>
      </c>
      <c r="AN4615" t="e">
        <f>VLOOKUP(H4615,'Base Art'!$A:$AJ,36,FALSE)</f>
        <v>#N/A</v>
      </c>
    </row>
    <row r="4616" spans="3:40" x14ac:dyDescent="0.25">
      <c r="C4616" s="52"/>
      <c r="AM4616">
        <v>1</v>
      </c>
      <c r="AN4616" t="e">
        <f>VLOOKUP(H4616,'Base Art'!$A:$AJ,36,FALSE)</f>
        <v>#N/A</v>
      </c>
    </row>
    <row r="4617" spans="3:40" x14ac:dyDescent="0.25">
      <c r="C4617" s="52"/>
      <c r="AM4617">
        <v>1</v>
      </c>
      <c r="AN4617" t="e">
        <f>VLOOKUP(H4617,'Base Art'!$A:$AJ,36,FALSE)</f>
        <v>#N/A</v>
      </c>
    </row>
    <row r="4618" spans="3:40" x14ac:dyDescent="0.25">
      <c r="C4618" s="52"/>
      <c r="AM4618">
        <v>1</v>
      </c>
      <c r="AN4618" t="e">
        <f>VLOOKUP(H4618,'Base Art'!$A:$AJ,36,FALSE)</f>
        <v>#N/A</v>
      </c>
    </row>
    <row r="4619" spans="3:40" x14ac:dyDescent="0.25">
      <c r="C4619" s="52"/>
      <c r="AM4619">
        <v>1</v>
      </c>
      <c r="AN4619" t="e">
        <f>VLOOKUP(H4619,'Base Art'!$A:$AJ,36,FALSE)</f>
        <v>#N/A</v>
      </c>
    </row>
    <row r="4620" spans="3:40" x14ac:dyDescent="0.25">
      <c r="C4620" s="52"/>
      <c r="AM4620">
        <v>1</v>
      </c>
      <c r="AN4620" t="e">
        <f>VLOOKUP(H4620,'Base Art'!$A:$AJ,36,FALSE)</f>
        <v>#N/A</v>
      </c>
    </row>
    <row r="4621" spans="3:40" x14ac:dyDescent="0.25">
      <c r="C4621" s="52"/>
      <c r="AM4621">
        <v>1</v>
      </c>
      <c r="AN4621" t="e">
        <f>VLOOKUP(H4621,'Base Art'!$A:$AJ,36,FALSE)</f>
        <v>#N/A</v>
      </c>
    </row>
    <row r="4622" spans="3:40" x14ac:dyDescent="0.25">
      <c r="C4622" s="52"/>
      <c r="AM4622">
        <v>1</v>
      </c>
      <c r="AN4622" t="e">
        <f>VLOOKUP(H4622,'Base Art'!$A:$AJ,36,FALSE)</f>
        <v>#N/A</v>
      </c>
    </row>
    <row r="4623" spans="3:40" x14ac:dyDescent="0.25">
      <c r="C4623" s="52"/>
      <c r="AM4623">
        <v>1</v>
      </c>
      <c r="AN4623" t="e">
        <f>VLOOKUP(H4623,'Base Art'!$A:$AJ,36,FALSE)</f>
        <v>#N/A</v>
      </c>
    </row>
    <row r="4624" spans="3:40" x14ac:dyDescent="0.25">
      <c r="C4624" s="52"/>
      <c r="AM4624">
        <v>1</v>
      </c>
      <c r="AN4624" t="e">
        <f>VLOOKUP(H4624,'Base Art'!$A:$AJ,36,FALSE)</f>
        <v>#N/A</v>
      </c>
    </row>
    <row r="4625" spans="3:40" x14ac:dyDescent="0.25">
      <c r="C4625" s="52"/>
      <c r="AM4625">
        <v>1</v>
      </c>
      <c r="AN4625" t="e">
        <f>VLOOKUP(H4625,'Base Art'!$A:$AJ,36,FALSE)</f>
        <v>#N/A</v>
      </c>
    </row>
    <row r="4626" spans="3:40" x14ac:dyDescent="0.25">
      <c r="C4626" s="52"/>
      <c r="AM4626">
        <v>1</v>
      </c>
      <c r="AN4626" t="e">
        <f>VLOOKUP(H4626,'Base Art'!$A:$AJ,36,FALSE)</f>
        <v>#N/A</v>
      </c>
    </row>
    <row r="4627" spans="3:40" x14ac:dyDescent="0.25">
      <c r="C4627" s="52"/>
      <c r="AM4627">
        <v>1</v>
      </c>
      <c r="AN4627" t="e">
        <f>VLOOKUP(H4627,'Base Art'!$A:$AJ,36,FALSE)</f>
        <v>#N/A</v>
      </c>
    </row>
    <row r="4628" spans="3:40" x14ac:dyDescent="0.25">
      <c r="C4628" s="52"/>
      <c r="AM4628">
        <v>1</v>
      </c>
      <c r="AN4628" t="e">
        <f>VLOOKUP(H4628,'Base Art'!$A:$AJ,36,FALSE)</f>
        <v>#N/A</v>
      </c>
    </row>
    <row r="4629" spans="3:40" x14ac:dyDescent="0.25">
      <c r="C4629" s="52"/>
      <c r="AM4629">
        <v>1</v>
      </c>
      <c r="AN4629" t="e">
        <f>VLOOKUP(H4629,'Base Art'!$A:$AJ,36,FALSE)</f>
        <v>#N/A</v>
      </c>
    </row>
    <row r="4630" spans="3:40" x14ac:dyDescent="0.25">
      <c r="C4630" s="52"/>
      <c r="AM4630">
        <v>1</v>
      </c>
      <c r="AN4630" t="e">
        <f>VLOOKUP(H4630,'Base Art'!$A:$AJ,36,FALSE)</f>
        <v>#N/A</v>
      </c>
    </row>
    <row r="4631" spans="3:40" x14ac:dyDescent="0.25">
      <c r="C4631" s="52"/>
      <c r="AM4631">
        <v>1</v>
      </c>
      <c r="AN4631" t="e">
        <f>VLOOKUP(H4631,'Base Art'!$A:$AJ,36,FALSE)</f>
        <v>#N/A</v>
      </c>
    </row>
    <row r="4632" spans="3:40" x14ac:dyDescent="0.25">
      <c r="C4632" s="52"/>
      <c r="AM4632">
        <v>1</v>
      </c>
      <c r="AN4632" t="e">
        <f>VLOOKUP(H4632,'Base Art'!$A:$AJ,36,FALSE)</f>
        <v>#N/A</v>
      </c>
    </row>
    <row r="4633" spans="3:40" x14ac:dyDescent="0.25">
      <c r="C4633" s="52"/>
      <c r="AM4633">
        <v>1</v>
      </c>
      <c r="AN4633" t="e">
        <f>VLOOKUP(H4633,'Base Art'!$A:$AJ,36,FALSE)</f>
        <v>#N/A</v>
      </c>
    </row>
    <row r="4634" spans="3:40" x14ac:dyDescent="0.25">
      <c r="C4634" s="52"/>
      <c r="AM4634">
        <v>1</v>
      </c>
      <c r="AN4634" t="e">
        <f>VLOOKUP(H4634,'Base Art'!$A:$AJ,36,FALSE)</f>
        <v>#N/A</v>
      </c>
    </row>
    <row r="4635" spans="3:40" x14ac:dyDescent="0.25">
      <c r="C4635" s="52"/>
      <c r="AM4635">
        <v>1</v>
      </c>
      <c r="AN4635" t="e">
        <f>VLOOKUP(H4635,'Base Art'!$A:$AJ,36,FALSE)</f>
        <v>#N/A</v>
      </c>
    </row>
    <row r="4636" spans="3:40" x14ac:dyDescent="0.25">
      <c r="C4636" s="52"/>
      <c r="AM4636">
        <v>1</v>
      </c>
      <c r="AN4636" t="e">
        <f>VLOOKUP(H4636,'Base Art'!$A:$AJ,36,FALSE)</f>
        <v>#N/A</v>
      </c>
    </row>
    <row r="4637" spans="3:40" x14ac:dyDescent="0.25">
      <c r="C4637" s="52"/>
      <c r="AM4637">
        <v>1</v>
      </c>
      <c r="AN4637" t="e">
        <f>VLOOKUP(H4637,'Base Art'!$A:$AJ,36,FALSE)</f>
        <v>#N/A</v>
      </c>
    </row>
    <row r="4638" spans="3:40" x14ac:dyDescent="0.25">
      <c r="C4638" s="52"/>
      <c r="AM4638">
        <v>1</v>
      </c>
      <c r="AN4638" t="e">
        <f>VLOOKUP(H4638,'Base Art'!$A:$AJ,36,FALSE)</f>
        <v>#N/A</v>
      </c>
    </row>
    <row r="4639" spans="3:40" x14ac:dyDescent="0.25">
      <c r="C4639" s="52"/>
      <c r="AM4639">
        <v>1</v>
      </c>
      <c r="AN4639" t="e">
        <f>VLOOKUP(H4639,'Base Art'!$A:$AJ,36,FALSE)</f>
        <v>#N/A</v>
      </c>
    </row>
    <row r="4640" spans="3:40" x14ac:dyDescent="0.25">
      <c r="C4640" s="52"/>
      <c r="AM4640">
        <v>1</v>
      </c>
      <c r="AN4640" t="e">
        <f>VLOOKUP(H4640,'Base Art'!$A:$AJ,36,FALSE)</f>
        <v>#N/A</v>
      </c>
    </row>
    <row r="4641" spans="3:40" x14ac:dyDescent="0.25">
      <c r="C4641" s="52"/>
      <c r="AM4641">
        <v>1</v>
      </c>
      <c r="AN4641" t="e">
        <f>VLOOKUP(H4641,'Base Art'!$A:$AJ,36,FALSE)</f>
        <v>#N/A</v>
      </c>
    </row>
    <row r="4642" spans="3:40" x14ac:dyDescent="0.25">
      <c r="C4642" s="52"/>
      <c r="AM4642">
        <v>1</v>
      </c>
      <c r="AN4642" t="e">
        <f>VLOOKUP(H4642,'Base Art'!$A:$AJ,36,FALSE)</f>
        <v>#N/A</v>
      </c>
    </row>
    <row r="4643" spans="3:40" x14ac:dyDescent="0.25">
      <c r="C4643" s="52"/>
      <c r="AM4643">
        <v>1</v>
      </c>
      <c r="AN4643" t="e">
        <f>VLOOKUP(H4643,'Base Art'!$A:$AJ,36,FALSE)</f>
        <v>#N/A</v>
      </c>
    </row>
    <row r="4644" spans="3:40" x14ac:dyDescent="0.25">
      <c r="C4644" s="52"/>
      <c r="AM4644">
        <v>1</v>
      </c>
      <c r="AN4644" t="e">
        <f>VLOOKUP(H4644,'Base Art'!$A:$AJ,36,FALSE)</f>
        <v>#N/A</v>
      </c>
    </row>
    <row r="4645" spans="3:40" x14ac:dyDescent="0.25">
      <c r="C4645" s="52"/>
      <c r="AM4645">
        <v>1</v>
      </c>
      <c r="AN4645" t="e">
        <f>VLOOKUP(H4645,'Base Art'!$A:$AJ,36,FALSE)</f>
        <v>#N/A</v>
      </c>
    </row>
    <row r="4646" spans="3:40" x14ac:dyDescent="0.25">
      <c r="C4646" s="52"/>
      <c r="AM4646">
        <v>1</v>
      </c>
      <c r="AN4646" t="e">
        <f>VLOOKUP(H4646,'Base Art'!$A:$AJ,36,FALSE)</f>
        <v>#N/A</v>
      </c>
    </row>
    <row r="4647" spans="3:40" x14ac:dyDescent="0.25">
      <c r="C4647" s="52"/>
      <c r="AM4647">
        <v>1</v>
      </c>
      <c r="AN4647" t="e">
        <f>VLOOKUP(H4647,'Base Art'!$A:$AJ,36,FALSE)</f>
        <v>#N/A</v>
      </c>
    </row>
    <row r="4648" spans="3:40" x14ac:dyDescent="0.25">
      <c r="C4648" s="52"/>
      <c r="AM4648">
        <v>1</v>
      </c>
      <c r="AN4648" t="e">
        <f>VLOOKUP(H4648,'Base Art'!$A:$AJ,36,FALSE)</f>
        <v>#N/A</v>
      </c>
    </row>
    <row r="4649" spans="3:40" x14ac:dyDescent="0.25">
      <c r="C4649" s="52"/>
      <c r="AM4649">
        <v>1</v>
      </c>
      <c r="AN4649" t="e">
        <f>VLOOKUP(H4649,'Base Art'!$A:$AJ,36,FALSE)</f>
        <v>#N/A</v>
      </c>
    </row>
    <row r="4650" spans="3:40" x14ac:dyDescent="0.25">
      <c r="C4650" s="52"/>
      <c r="AM4650">
        <v>1</v>
      </c>
      <c r="AN4650" t="e">
        <f>VLOOKUP(H4650,'Base Art'!$A:$AJ,36,FALSE)</f>
        <v>#N/A</v>
      </c>
    </row>
    <row r="4651" spans="3:40" x14ac:dyDescent="0.25">
      <c r="C4651" s="52"/>
      <c r="AM4651">
        <v>1</v>
      </c>
      <c r="AN4651" t="e">
        <f>VLOOKUP(H4651,'Base Art'!$A:$AJ,36,FALSE)</f>
        <v>#N/A</v>
      </c>
    </row>
    <row r="4652" spans="3:40" x14ac:dyDescent="0.25">
      <c r="C4652" s="52"/>
      <c r="AM4652">
        <v>1</v>
      </c>
      <c r="AN4652" t="e">
        <f>VLOOKUP(H4652,'Base Art'!$A:$AJ,36,FALSE)</f>
        <v>#N/A</v>
      </c>
    </row>
    <row r="4653" spans="3:40" x14ac:dyDescent="0.25">
      <c r="C4653" s="52"/>
      <c r="AM4653">
        <v>1</v>
      </c>
      <c r="AN4653" t="e">
        <f>VLOOKUP(H4653,'Base Art'!$A:$AJ,36,FALSE)</f>
        <v>#N/A</v>
      </c>
    </row>
    <row r="4654" spans="3:40" x14ac:dyDescent="0.25">
      <c r="C4654" s="52"/>
      <c r="AM4654">
        <v>1</v>
      </c>
      <c r="AN4654" t="e">
        <f>VLOOKUP(H4654,'Base Art'!$A:$AJ,36,FALSE)</f>
        <v>#N/A</v>
      </c>
    </row>
    <row r="4655" spans="3:40" x14ac:dyDescent="0.25">
      <c r="C4655" s="52"/>
      <c r="AM4655">
        <v>1</v>
      </c>
      <c r="AN4655" t="e">
        <f>VLOOKUP(H4655,'Base Art'!$A:$AJ,36,FALSE)</f>
        <v>#N/A</v>
      </c>
    </row>
    <row r="4656" spans="3:40" x14ac:dyDescent="0.25">
      <c r="C4656" s="52"/>
      <c r="AM4656">
        <v>1</v>
      </c>
      <c r="AN4656" t="e">
        <f>VLOOKUP(H4656,'Base Art'!$A:$AJ,36,FALSE)</f>
        <v>#N/A</v>
      </c>
    </row>
    <row r="4657" spans="3:40" x14ac:dyDescent="0.25">
      <c r="C4657" s="52"/>
      <c r="AM4657">
        <v>1</v>
      </c>
      <c r="AN4657" t="e">
        <f>VLOOKUP(H4657,'Base Art'!$A:$AJ,36,FALSE)</f>
        <v>#N/A</v>
      </c>
    </row>
    <row r="4658" spans="3:40" x14ac:dyDescent="0.25">
      <c r="C4658" s="52"/>
      <c r="AM4658">
        <v>1</v>
      </c>
      <c r="AN4658" t="e">
        <f>VLOOKUP(H4658,'Base Art'!$A:$AJ,36,FALSE)</f>
        <v>#N/A</v>
      </c>
    </row>
    <row r="4659" spans="3:40" x14ac:dyDescent="0.25">
      <c r="C4659" s="52"/>
      <c r="AM4659">
        <v>1</v>
      </c>
      <c r="AN4659" t="e">
        <f>VLOOKUP(H4659,'Base Art'!$A:$AJ,36,FALSE)</f>
        <v>#N/A</v>
      </c>
    </row>
    <row r="4660" spans="3:40" x14ac:dyDescent="0.25">
      <c r="C4660" s="52"/>
      <c r="AM4660">
        <v>1</v>
      </c>
      <c r="AN4660" t="e">
        <f>VLOOKUP(H4660,'Base Art'!$A:$AJ,36,FALSE)</f>
        <v>#N/A</v>
      </c>
    </row>
    <row r="4661" spans="3:40" x14ac:dyDescent="0.25">
      <c r="C4661" s="52"/>
      <c r="AM4661">
        <v>1</v>
      </c>
      <c r="AN4661" t="e">
        <f>VLOOKUP(H4661,'Base Art'!$A:$AJ,36,FALSE)</f>
        <v>#N/A</v>
      </c>
    </row>
    <row r="4662" spans="3:40" x14ac:dyDescent="0.25">
      <c r="C4662" s="52"/>
      <c r="AM4662">
        <v>1</v>
      </c>
      <c r="AN4662" t="e">
        <f>VLOOKUP(H4662,'Base Art'!$A:$AJ,36,FALSE)</f>
        <v>#N/A</v>
      </c>
    </row>
    <row r="4663" spans="3:40" x14ac:dyDescent="0.25">
      <c r="C4663" s="52"/>
      <c r="AM4663">
        <v>1</v>
      </c>
      <c r="AN4663" t="e">
        <f>VLOOKUP(H4663,'Base Art'!$A:$AJ,36,FALSE)</f>
        <v>#N/A</v>
      </c>
    </row>
    <row r="4664" spans="3:40" x14ac:dyDescent="0.25">
      <c r="C4664" s="52"/>
      <c r="AM4664">
        <v>1</v>
      </c>
      <c r="AN4664" t="e">
        <f>VLOOKUP(H4664,'Base Art'!$A:$AJ,36,FALSE)</f>
        <v>#N/A</v>
      </c>
    </row>
    <row r="4665" spans="3:40" x14ac:dyDescent="0.25">
      <c r="C4665" s="52"/>
      <c r="AM4665">
        <v>1</v>
      </c>
      <c r="AN4665" t="e">
        <f>VLOOKUP(H4665,'Base Art'!$A:$AJ,36,FALSE)</f>
        <v>#N/A</v>
      </c>
    </row>
    <row r="4666" spans="3:40" x14ac:dyDescent="0.25">
      <c r="C4666" s="52"/>
      <c r="AM4666">
        <v>1</v>
      </c>
      <c r="AN4666" t="e">
        <f>VLOOKUP(H4666,'Base Art'!$A:$AJ,36,FALSE)</f>
        <v>#N/A</v>
      </c>
    </row>
    <row r="4667" spans="3:40" x14ac:dyDescent="0.25">
      <c r="C4667" s="52"/>
      <c r="AM4667">
        <v>1</v>
      </c>
      <c r="AN4667" t="e">
        <f>VLOOKUP(H4667,'Base Art'!$A:$AJ,36,FALSE)</f>
        <v>#N/A</v>
      </c>
    </row>
    <row r="4668" spans="3:40" x14ac:dyDescent="0.25">
      <c r="C4668" s="52"/>
      <c r="AM4668">
        <v>1</v>
      </c>
      <c r="AN4668" t="e">
        <f>VLOOKUP(H4668,'Base Art'!$A:$AJ,36,FALSE)</f>
        <v>#N/A</v>
      </c>
    </row>
    <row r="4669" spans="3:40" x14ac:dyDescent="0.25">
      <c r="C4669" s="52"/>
      <c r="AM4669">
        <v>1</v>
      </c>
      <c r="AN4669" t="e">
        <f>VLOOKUP(H4669,'Base Art'!$A:$AJ,36,FALSE)</f>
        <v>#N/A</v>
      </c>
    </row>
    <row r="4670" spans="3:40" x14ac:dyDescent="0.25">
      <c r="C4670" s="52"/>
      <c r="AM4670">
        <v>1</v>
      </c>
      <c r="AN4670" t="e">
        <f>VLOOKUP(H4670,'Base Art'!$A:$AJ,36,FALSE)</f>
        <v>#N/A</v>
      </c>
    </row>
    <row r="4671" spans="3:40" x14ac:dyDescent="0.25">
      <c r="C4671" s="52"/>
      <c r="AM4671">
        <v>1</v>
      </c>
      <c r="AN4671" t="e">
        <f>VLOOKUP(H4671,'Base Art'!$A:$AJ,36,FALSE)</f>
        <v>#N/A</v>
      </c>
    </row>
    <row r="4672" spans="3:40" x14ac:dyDescent="0.25">
      <c r="C4672" s="52"/>
      <c r="AM4672">
        <v>1</v>
      </c>
      <c r="AN4672" t="e">
        <f>VLOOKUP(H4672,'Base Art'!$A:$AJ,36,FALSE)</f>
        <v>#N/A</v>
      </c>
    </row>
    <row r="4673" spans="3:40" x14ac:dyDescent="0.25">
      <c r="C4673" s="52"/>
      <c r="AM4673">
        <v>1</v>
      </c>
      <c r="AN4673" t="e">
        <f>VLOOKUP(H4673,'Base Art'!$A:$AJ,36,FALSE)</f>
        <v>#N/A</v>
      </c>
    </row>
    <row r="4674" spans="3:40" x14ac:dyDescent="0.25">
      <c r="C4674" s="52"/>
      <c r="AM4674">
        <v>1</v>
      </c>
      <c r="AN4674" t="e">
        <f>VLOOKUP(H4674,'Base Art'!$A:$AJ,36,FALSE)</f>
        <v>#N/A</v>
      </c>
    </row>
    <row r="4675" spans="3:40" x14ac:dyDescent="0.25">
      <c r="C4675" s="52"/>
      <c r="AM4675">
        <v>1</v>
      </c>
      <c r="AN4675" t="e">
        <f>VLOOKUP(H4675,'Base Art'!$A:$AJ,36,FALSE)</f>
        <v>#N/A</v>
      </c>
    </row>
    <row r="4676" spans="3:40" x14ac:dyDescent="0.25">
      <c r="C4676" s="52"/>
      <c r="AM4676">
        <v>1</v>
      </c>
      <c r="AN4676" t="e">
        <f>VLOOKUP(H4676,'Base Art'!$A:$AJ,36,FALSE)</f>
        <v>#N/A</v>
      </c>
    </row>
    <row r="4677" spans="3:40" x14ac:dyDescent="0.25">
      <c r="C4677" s="52"/>
      <c r="AM4677">
        <v>1</v>
      </c>
      <c r="AN4677" t="e">
        <f>VLOOKUP(H4677,'Base Art'!$A:$AJ,36,FALSE)</f>
        <v>#N/A</v>
      </c>
    </row>
    <row r="4678" spans="3:40" x14ac:dyDescent="0.25">
      <c r="C4678" s="52"/>
      <c r="AM4678">
        <v>1</v>
      </c>
      <c r="AN4678" t="e">
        <f>VLOOKUP(H4678,'Base Art'!$A:$AJ,36,FALSE)</f>
        <v>#N/A</v>
      </c>
    </row>
    <row r="4679" spans="3:40" x14ac:dyDescent="0.25">
      <c r="C4679" s="52"/>
      <c r="AM4679">
        <v>1</v>
      </c>
      <c r="AN4679" t="e">
        <f>VLOOKUP(H4679,'Base Art'!$A:$AJ,36,FALSE)</f>
        <v>#N/A</v>
      </c>
    </row>
    <row r="4680" spans="3:40" x14ac:dyDescent="0.25">
      <c r="C4680" s="52"/>
      <c r="AM4680">
        <v>1</v>
      </c>
      <c r="AN4680" t="e">
        <f>VLOOKUP(H4680,'Base Art'!$A:$AJ,36,FALSE)</f>
        <v>#N/A</v>
      </c>
    </row>
    <row r="4681" spans="3:40" x14ac:dyDescent="0.25">
      <c r="C4681" s="52"/>
      <c r="AM4681">
        <v>1</v>
      </c>
      <c r="AN4681" t="e">
        <f>VLOOKUP(H4681,'Base Art'!$A:$AJ,36,FALSE)</f>
        <v>#N/A</v>
      </c>
    </row>
    <row r="4682" spans="3:40" x14ac:dyDescent="0.25">
      <c r="C4682" s="52"/>
      <c r="AM4682">
        <v>1</v>
      </c>
      <c r="AN4682" t="e">
        <f>VLOOKUP(H4682,'Base Art'!$A:$AJ,36,FALSE)</f>
        <v>#N/A</v>
      </c>
    </row>
    <row r="4683" spans="3:40" x14ac:dyDescent="0.25">
      <c r="C4683" s="52"/>
      <c r="AM4683">
        <v>1</v>
      </c>
      <c r="AN4683" t="e">
        <f>VLOOKUP(H4683,'Base Art'!$A:$AJ,36,FALSE)</f>
        <v>#N/A</v>
      </c>
    </row>
    <row r="4684" spans="3:40" x14ac:dyDescent="0.25">
      <c r="C4684" s="52"/>
      <c r="AM4684">
        <v>1</v>
      </c>
      <c r="AN4684" t="e">
        <f>VLOOKUP(H4684,'Base Art'!$A:$AJ,36,FALSE)</f>
        <v>#N/A</v>
      </c>
    </row>
    <row r="4685" spans="3:40" x14ac:dyDescent="0.25">
      <c r="C4685" s="52"/>
      <c r="AM4685">
        <v>1</v>
      </c>
      <c r="AN4685" t="e">
        <f>VLOOKUP(H4685,'Base Art'!$A:$AJ,36,FALSE)</f>
        <v>#N/A</v>
      </c>
    </row>
    <row r="4686" spans="3:40" x14ac:dyDescent="0.25">
      <c r="C4686" s="52"/>
      <c r="AM4686">
        <v>1</v>
      </c>
      <c r="AN4686" t="e">
        <f>VLOOKUP(H4686,'Base Art'!$A:$AJ,36,FALSE)</f>
        <v>#N/A</v>
      </c>
    </row>
    <row r="4687" spans="3:40" x14ac:dyDescent="0.25">
      <c r="C4687" s="52"/>
      <c r="AM4687">
        <v>1</v>
      </c>
      <c r="AN4687" t="e">
        <f>VLOOKUP(H4687,'Base Art'!$A:$AJ,36,FALSE)</f>
        <v>#N/A</v>
      </c>
    </row>
    <row r="4688" spans="3:40" x14ac:dyDescent="0.25">
      <c r="C4688" s="52"/>
      <c r="AM4688">
        <v>1</v>
      </c>
      <c r="AN4688" t="e">
        <f>VLOOKUP(H4688,'Base Art'!$A:$AJ,36,FALSE)</f>
        <v>#N/A</v>
      </c>
    </row>
    <row r="4689" spans="3:40" x14ac:dyDescent="0.25">
      <c r="C4689" s="52"/>
      <c r="AM4689">
        <v>1</v>
      </c>
      <c r="AN4689" t="e">
        <f>VLOOKUP(H4689,'Base Art'!$A:$AJ,36,FALSE)</f>
        <v>#N/A</v>
      </c>
    </row>
    <row r="4690" spans="3:40" x14ac:dyDescent="0.25">
      <c r="C4690" s="52"/>
      <c r="AM4690">
        <v>1</v>
      </c>
      <c r="AN4690" t="e">
        <f>VLOOKUP(H4690,'Base Art'!$A:$AJ,36,FALSE)</f>
        <v>#N/A</v>
      </c>
    </row>
    <row r="4691" spans="3:40" x14ac:dyDescent="0.25">
      <c r="C4691" s="52"/>
      <c r="AM4691">
        <v>1</v>
      </c>
      <c r="AN4691" t="e">
        <f>VLOOKUP(H4691,'Base Art'!$A:$AJ,36,FALSE)</f>
        <v>#N/A</v>
      </c>
    </row>
    <row r="4692" spans="3:40" x14ac:dyDescent="0.25">
      <c r="C4692" s="52"/>
      <c r="AM4692">
        <v>1</v>
      </c>
      <c r="AN4692" t="e">
        <f>VLOOKUP(H4692,'Base Art'!$A:$AJ,36,FALSE)</f>
        <v>#N/A</v>
      </c>
    </row>
    <row r="4693" spans="3:40" x14ac:dyDescent="0.25">
      <c r="C4693" s="52"/>
      <c r="AM4693">
        <v>1</v>
      </c>
      <c r="AN4693" t="e">
        <f>VLOOKUP(H4693,'Base Art'!$A:$AJ,36,FALSE)</f>
        <v>#N/A</v>
      </c>
    </row>
    <row r="4694" spans="3:40" x14ac:dyDescent="0.25">
      <c r="C4694" s="52"/>
      <c r="AM4694">
        <v>1</v>
      </c>
      <c r="AN4694" t="e">
        <f>VLOOKUP(H4694,'Base Art'!$A:$AJ,36,FALSE)</f>
        <v>#N/A</v>
      </c>
    </row>
    <row r="4695" spans="3:40" x14ac:dyDescent="0.25">
      <c r="C4695" s="52"/>
      <c r="AM4695">
        <v>1</v>
      </c>
      <c r="AN4695" t="e">
        <f>VLOOKUP(H4695,'Base Art'!$A:$AJ,36,FALSE)</f>
        <v>#N/A</v>
      </c>
    </row>
    <row r="4696" spans="3:40" x14ac:dyDescent="0.25">
      <c r="C4696" s="52"/>
      <c r="AM4696">
        <v>1</v>
      </c>
      <c r="AN4696" t="e">
        <f>VLOOKUP(H4696,'Base Art'!$A:$AJ,36,FALSE)</f>
        <v>#N/A</v>
      </c>
    </row>
    <row r="4697" spans="3:40" x14ac:dyDescent="0.25">
      <c r="C4697" s="52"/>
      <c r="AM4697">
        <v>1</v>
      </c>
      <c r="AN4697" t="e">
        <f>VLOOKUP(H4697,'Base Art'!$A:$AJ,36,FALSE)</f>
        <v>#N/A</v>
      </c>
    </row>
    <row r="4698" spans="3:40" x14ac:dyDescent="0.25">
      <c r="C4698" s="52"/>
      <c r="AM4698">
        <v>1</v>
      </c>
      <c r="AN4698" t="e">
        <f>VLOOKUP(H4698,'Base Art'!$A:$AJ,36,FALSE)</f>
        <v>#N/A</v>
      </c>
    </row>
    <row r="4699" spans="3:40" x14ac:dyDescent="0.25">
      <c r="C4699" s="52"/>
      <c r="AM4699">
        <v>1</v>
      </c>
      <c r="AN4699" t="e">
        <f>VLOOKUP(H4699,'Base Art'!$A:$AJ,36,FALSE)</f>
        <v>#N/A</v>
      </c>
    </row>
    <row r="4700" spans="3:40" x14ac:dyDescent="0.25">
      <c r="C4700" s="52"/>
      <c r="AM4700">
        <v>1</v>
      </c>
      <c r="AN4700" t="e">
        <f>VLOOKUP(H4700,'Base Art'!$A:$AJ,36,FALSE)</f>
        <v>#N/A</v>
      </c>
    </row>
    <row r="4701" spans="3:40" x14ac:dyDescent="0.25">
      <c r="C4701" s="52"/>
      <c r="AM4701">
        <v>1</v>
      </c>
      <c r="AN4701" t="e">
        <f>VLOOKUP(H4701,'Base Art'!$A:$AJ,36,FALSE)</f>
        <v>#N/A</v>
      </c>
    </row>
    <row r="4702" spans="3:40" x14ac:dyDescent="0.25">
      <c r="C4702" s="52"/>
      <c r="AM4702">
        <v>1</v>
      </c>
      <c r="AN4702" t="e">
        <f>VLOOKUP(H4702,'Base Art'!$A:$AJ,36,FALSE)</f>
        <v>#N/A</v>
      </c>
    </row>
    <row r="4703" spans="3:40" x14ac:dyDescent="0.25">
      <c r="C4703" s="52"/>
      <c r="AM4703">
        <v>1</v>
      </c>
      <c r="AN4703" t="e">
        <f>VLOOKUP(H4703,'Base Art'!$A:$AJ,36,FALSE)</f>
        <v>#N/A</v>
      </c>
    </row>
    <row r="4704" spans="3:40" x14ac:dyDescent="0.25">
      <c r="C4704" s="52"/>
      <c r="AM4704">
        <v>1</v>
      </c>
      <c r="AN4704" t="e">
        <f>VLOOKUP(H4704,'Base Art'!$A:$AJ,36,FALSE)</f>
        <v>#N/A</v>
      </c>
    </row>
    <row r="4705" spans="3:40" x14ac:dyDescent="0.25">
      <c r="C4705" s="52"/>
      <c r="AM4705">
        <v>1</v>
      </c>
      <c r="AN4705" t="e">
        <f>VLOOKUP(H4705,'Base Art'!$A:$AJ,36,FALSE)</f>
        <v>#N/A</v>
      </c>
    </row>
    <row r="4706" spans="3:40" x14ac:dyDescent="0.25">
      <c r="C4706" s="52"/>
      <c r="AM4706">
        <v>1</v>
      </c>
      <c r="AN4706" t="e">
        <f>VLOOKUP(H4706,'Base Art'!$A:$AJ,36,FALSE)</f>
        <v>#N/A</v>
      </c>
    </row>
    <row r="4707" spans="3:40" x14ac:dyDescent="0.25">
      <c r="C4707" s="52"/>
      <c r="AM4707">
        <v>1</v>
      </c>
      <c r="AN4707" t="e">
        <f>VLOOKUP(H4707,'Base Art'!$A:$AJ,36,FALSE)</f>
        <v>#N/A</v>
      </c>
    </row>
    <row r="4708" spans="3:40" x14ac:dyDescent="0.25">
      <c r="C4708" s="52"/>
      <c r="AM4708">
        <v>1</v>
      </c>
      <c r="AN4708" t="e">
        <f>VLOOKUP(H4708,'Base Art'!$A:$AJ,36,FALSE)</f>
        <v>#N/A</v>
      </c>
    </row>
    <row r="4709" spans="3:40" x14ac:dyDescent="0.25">
      <c r="C4709" s="52"/>
      <c r="AM4709">
        <v>1</v>
      </c>
      <c r="AN4709" t="e">
        <f>VLOOKUP(H4709,'Base Art'!$A:$AJ,36,FALSE)</f>
        <v>#N/A</v>
      </c>
    </row>
    <row r="4710" spans="3:40" x14ac:dyDescent="0.25">
      <c r="C4710" s="52"/>
      <c r="AM4710">
        <v>1</v>
      </c>
      <c r="AN4710" t="e">
        <f>VLOOKUP(H4710,'Base Art'!$A:$AJ,36,FALSE)</f>
        <v>#N/A</v>
      </c>
    </row>
    <row r="4711" spans="3:40" x14ac:dyDescent="0.25">
      <c r="C4711" s="52"/>
      <c r="AM4711">
        <v>1</v>
      </c>
      <c r="AN4711" t="e">
        <f>VLOOKUP(H4711,'Base Art'!$A:$AJ,36,FALSE)</f>
        <v>#N/A</v>
      </c>
    </row>
    <row r="4712" spans="3:40" x14ac:dyDescent="0.25">
      <c r="C4712" s="52"/>
      <c r="AM4712">
        <v>1</v>
      </c>
      <c r="AN4712" t="e">
        <f>VLOOKUP(H4712,'Base Art'!$A:$AJ,36,FALSE)</f>
        <v>#N/A</v>
      </c>
    </row>
    <row r="4713" spans="3:40" x14ac:dyDescent="0.25">
      <c r="C4713" s="52"/>
      <c r="AM4713">
        <v>1</v>
      </c>
      <c r="AN4713" t="e">
        <f>VLOOKUP(H4713,'Base Art'!$A:$AJ,36,FALSE)</f>
        <v>#N/A</v>
      </c>
    </row>
    <row r="4714" spans="3:40" x14ac:dyDescent="0.25">
      <c r="C4714" s="52"/>
      <c r="AM4714">
        <v>1</v>
      </c>
      <c r="AN4714" t="e">
        <f>VLOOKUP(H4714,'Base Art'!$A:$AJ,36,FALSE)</f>
        <v>#N/A</v>
      </c>
    </row>
    <row r="4715" spans="3:40" x14ac:dyDescent="0.25">
      <c r="C4715" s="52"/>
      <c r="AM4715">
        <v>1</v>
      </c>
      <c r="AN4715" t="e">
        <f>VLOOKUP(H4715,'Base Art'!$A:$AJ,36,FALSE)</f>
        <v>#N/A</v>
      </c>
    </row>
    <row r="4716" spans="3:40" x14ac:dyDescent="0.25">
      <c r="C4716" s="52"/>
      <c r="AM4716">
        <v>1</v>
      </c>
      <c r="AN4716" t="e">
        <f>VLOOKUP(H4716,'Base Art'!$A:$AJ,36,FALSE)</f>
        <v>#N/A</v>
      </c>
    </row>
    <row r="4717" spans="3:40" x14ac:dyDescent="0.25">
      <c r="C4717" s="52"/>
      <c r="AM4717">
        <v>1</v>
      </c>
      <c r="AN4717" t="e">
        <f>VLOOKUP(H4717,'Base Art'!$A:$AJ,36,FALSE)</f>
        <v>#N/A</v>
      </c>
    </row>
    <row r="4718" spans="3:40" x14ac:dyDescent="0.25">
      <c r="C4718" s="52"/>
      <c r="AM4718">
        <v>1</v>
      </c>
      <c r="AN4718" t="e">
        <f>VLOOKUP(H4718,'Base Art'!$A:$AJ,36,FALSE)</f>
        <v>#N/A</v>
      </c>
    </row>
    <row r="4719" spans="3:40" x14ac:dyDescent="0.25">
      <c r="C4719" s="52"/>
      <c r="AM4719">
        <v>1</v>
      </c>
      <c r="AN4719" t="e">
        <f>VLOOKUP(H4719,'Base Art'!$A:$AJ,36,FALSE)</f>
        <v>#N/A</v>
      </c>
    </row>
    <row r="4720" spans="3:40" x14ac:dyDescent="0.25">
      <c r="C4720" s="52"/>
      <c r="AM4720">
        <v>1</v>
      </c>
      <c r="AN4720" t="e">
        <f>VLOOKUP(H4720,'Base Art'!$A:$AJ,36,FALSE)</f>
        <v>#N/A</v>
      </c>
    </row>
    <row r="4721" spans="3:40" x14ac:dyDescent="0.25">
      <c r="C4721" s="52"/>
      <c r="AM4721">
        <v>1</v>
      </c>
      <c r="AN4721" t="e">
        <f>VLOOKUP(H4721,'Base Art'!$A:$AJ,36,FALSE)</f>
        <v>#N/A</v>
      </c>
    </row>
    <row r="4722" spans="3:40" x14ac:dyDescent="0.25">
      <c r="C4722" s="52"/>
      <c r="AM4722">
        <v>1</v>
      </c>
      <c r="AN4722" t="e">
        <f>VLOOKUP(H4722,'Base Art'!$A:$AJ,36,FALSE)</f>
        <v>#N/A</v>
      </c>
    </row>
    <row r="4723" spans="3:40" x14ac:dyDescent="0.25">
      <c r="C4723" s="52"/>
      <c r="AM4723">
        <v>1</v>
      </c>
      <c r="AN4723" t="e">
        <f>VLOOKUP(H4723,'Base Art'!$A:$AJ,36,FALSE)</f>
        <v>#N/A</v>
      </c>
    </row>
    <row r="4724" spans="3:40" x14ac:dyDescent="0.25">
      <c r="C4724" s="52"/>
      <c r="AM4724">
        <v>1</v>
      </c>
      <c r="AN4724" t="e">
        <f>VLOOKUP(H4724,'Base Art'!$A:$AJ,36,FALSE)</f>
        <v>#N/A</v>
      </c>
    </row>
    <row r="4725" spans="3:40" x14ac:dyDescent="0.25">
      <c r="C4725" s="52"/>
      <c r="AM4725">
        <v>1</v>
      </c>
      <c r="AN4725" t="e">
        <f>VLOOKUP(H4725,'Base Art'!$A:$AJ,36,FALSE)</f>
        <v>#N/A</v>
      </c>
    </row>
    <row r="4726" spans="3:40" x14ac:dyDescent="0.25">
      <c r="C4726" s="52"/>
      <c r="AM4726">
        <v>1</v>
      </c>
      <c r="AN4726" t="e">
        <f>VLOOKUP(H4726,'Base Art'!$A:$AJ,36,FALSE)</f>
        <v>#N/A</v>
      </c>
    </row>
    <row r="4727" spans="3:40" x14ac:dyDescent="0.25">
      <c r="C4727" s="52"/>
      <c r="AM4727">
        <v>1</v>
      </c>
      <c r="AN4727" t="e">
        <f>VLOOKUP(H4727,'Base Art'!$A:$AJ,36,FALSE)</f>
        <v>#N/A</v>
      </c>
    </row>
    <row r="4728" spans="3:40" x14ac:dyDescent="0.25">
      <c r="C4728" s="52"/>
      <c r="AM4728">
        <v>1</v>
      </c>
      <c r="AN4728" t="e">
        <f>VLOOKUP(H4728,'Base Art'!$A:$AJ,36,FALSE)</f>
        <v>#N/A</v>
      </c>
    </row>
    <row r="4729" spans="3:40" x14ac:dyDescent="0.25">
      <c r="C4729" s="52"/>
      <c r="AM4729">
        <v>1</v>
      </c>
      <c r="AN4729" t="e">
        <f>VLOOKUP(H4729,'Base Art'!$A:$AJ,36,FALSE)</f>
        <v>#N/A</v>
      </c>
    </row>
    <row r="4730" spans="3:40" x14ac:dyDescent="0.25">
      <c r="C4730" s="52"/>
      <c r="AM4730">
        <v>1</v>
      </c>
      <c r="AN4730" t="e">
        <f>VLOOKUP(H4730,'Base Art'!$A:$AJ,36,FALSE)</f>
        <v>#N/A</v>
      </c>
    </row>
    <row r="4731" spans="3:40" x14ac:dyDescent="0.25">
      <c r="C4731" s="52"/>
      <c r="AM4731">
        <v>1</v>
      </c>
      <c r="AN4731" t="e">
        <f>VLOOKUP(H4731,'Base Art'!$A:$AJ,36,FALSE)</f>
        <v>#N/A</v>
      </c>
    </row>
    <row r="4732" spans="3:40" x14ac:dyDescent="0.25">
      <c r="C4732" s="52"/>
      <c r="AM4732">
        <v>1</v>
      </c>
      <c r="AN4732" t="e">
        <f>VLOOKUP(H4732,'Base Art'!$A:$AJ,36,FALSE)</f>
        <v>#N/A</v>
      </c>
    </row>
    <row r="4733" spans="3:40" x14ac:dyDescent="0.25">
      <c r="C4733" s="52"/>
      <c r="AM4733">
        <v>1</v>
      </c>
      <c r="AN4733" t="e">
        <f>VLOOKUP(H4733,'Base Art'!$A:$AJ,36,FALSE)</f>
        <v>#N/A</v>
      </c>
    </row>
    <row r="4734" spans="3:40" x14ac:dyDescent="0.25">
      <c r="C4734" s="52"/>
      <c r="AM4734">
        <v>1</v>
      </c>
      <c r="AN4734" t="e">
        <f>VLOOKUP(H4734,'Base Art'!$A:$AJ,36,FALSE)</f>
        <v>#N/A</v>
      </c>
    </row>
    <row r="4735" spans="3:40" x14ac:dyDescent="0.25">
      <c r="C4735" s="52"/>
      <c r="AM4735">
        <v>1</v>
      </c>
      <c r="AN4735" t="e">
        <f>VLOOKUP(H4735,'Base Art'!$A:$AJ,36,FALSE)</f>
        <v>#N/A</v>
      </c>
    </row>
    <row r="4736" spans="3:40" x14ac:dyDescent="0.25">
      <c r="C4736" s="52"/>
      <c r="AM4736">
        <v>1</v>
      </c>
      <c r="AN4736" t="e">
        <f>VLOOKUP(H4736,'Base Art'!$A:$AJ,36,FALSE)</f>
        <v>#N/A</v>
      </c>
    </row>
    <row r="4737" spans="3:40" x14ac:dyDescent="0.25">
      <c r="C4737" s="52"/>
      <c r="AM4737">
        <v>1</v>
      </c>
      <c r="AN4737" t="e">
        <f>VLOOKUP(H4737,'Base Art'!$A:$AJ,36,FALSE)</f>
        <v>#N/A</v>
      </c>
    </row>
    <row r="4738" spans="3:40" x14ac:dyDescent="0.25">
      <c r="C4738" s="52"/>
      <c r="AM4738">
        <v>1</v>
      </c>
      <c r="AN4738" t="e">
        <f>VLOOKUP(H4738,'Base Art'!$A:$AJ,36,FALSE)</f>
        <v>#N/A</v>
      </c>
    </row>
    <row r="4739" spans="3:40" x14ac:dyDescent="0.25">
      <c r="C4739" s="52"/>
      <c r="AM4739">
        <v>1</v>
      </c>
      <c r="AN4739" t="e">
        <f>VLOOKUP(H4739,'Base Art'!$A:$AJ,36,FALSE)</f>
        <v>#N/A</v>
      </c>
    </row>
    <row r="4740" spans="3:40" x14ac:dyDescent="0.25">
      <c r="C4740" s="52"/>
      <c r="AM4740">
        <v>1</v>
      </c>
      <c r="AN4740" t="e">
        <f>VLOOKUP(H4740,'Base Art'!$A:$AJ,36,FALSE)</f>
        <v>#N/A</v>
      </c>
    </row>
    <row r="4741" spans="3:40" x14ac:dyDescent="0.25">
      <c r="C4741" s="52"/>
      <c r="AM4741">
        <v>1</v>
      </c>
      <c r="AN4741" t="e">
        <f>VLOOKUP(H4741,'Base Art'!$A:$AJ,36,FALSE)</f>
        <v>#N/A</v>
      </c>
    </row>
    <row r="4742" spans="3:40" x14ac:dyDescent="0.25">
      <c r="C4742" s="52"/>
      <c r="AM4742">
        <v>1</v>
      </c>
      <c r="AN4742" t="e">
        <f>VLOOKUP(H4742,'Base Art'!$A:$AJ,36,FALSE)</f>
        <v>#N/A</v>
      </c>
    </row>
    <row r="4743" spans="3:40" x14ac:dyDescent="0.25">
      <c r="C4743" s="52"/>
      <c r="AM4743">
        <v>1</v>
      </c>
      <c r="AN4743" t="e">
        <f>VLOOKUP(H4743,'Base Art'!$A:$AJ,36,FALSE)</f>
        <v>#N/A</v>
      </c>
    </row>
    <row r="4744" spans="3:40" x14ac:dyDescent="0.25">
      <c r="C4744" s="52"/>
      <c r="AM4744">
        <v>1</v>
      </c>
      <c r="AN4744" t="e">
        <f>VLOOKUP(H4744,'Base Art'!$A:$AJ,36,FALSE)</f>
        <v>#N/A</v>
      </c>
    </row>
    <row r="4745" spans="3:40" x14ac:dyDescent="0.25">
      <c r="C4745" s="52"/>
      <c r="AM4745">
        <v>1</v>
      </c>
      <c r="AN4745" t="e">
        <f>VLOOKUP(H4745,'Base Art'!$A:$AJ,36,FALSE)</f>
        <v>#N/A</v>
      </c>
    </row>
    <row r="4746" spans="3:40" x14ac:dyDescent="0.25">
      <c r="C4746" s="52"/>
      <c r="AM4746">
        <v>1</v>
      </c>
      <c r="AN4746" t="e">
        <f>VLOOKUP(H4746,'Base Art'!$A:$AJ,36,FALSE)</f>
        <v>#N/A</v>
      </c>
    </row>
    <row r="4747" spans="3:40" x14ac:dyDescent="0.25">
      <c r="C4747" s="52"/>
      <c r="AM4747">
        <v>1</v>
      </c>
      <c r="AN4747" t="e">
        <f>VLOOKUP(H4747,'Base Art'!$A:$AJ,36,FALSE)</f>
        <v>#N/A</v>
      </c>
    </row>
    <row r="4748" spans="3:40" x14ac:dyDescent="0.25">
      <c r="C4748" s="52"/>
      <c r="AM4748">
        <v>1</v>
      </c>
      <c r="AN4748" t="e">
        <f>VLOOKUP(H4748,'Base Art'!$A:$AJ,36,FALSE)</f>
        <v>#N/A</v>
      </c>
    </row>
    <row r="4749" spans="3:40" x14ac:dyDescent="0.25">
      <c r="C4749" s="52"/>
      <c r="AM4749">
        <v>1</v>
      </c>
      <c r="AN4749" t="e">
        <f>VLOOKUP(H4749,'Base Art'!$A:$AJ,36,FALSE)</f>
        <v>#N/A</v>
      </c>
    </row>
    <row r="4750" spans="3:40" x14ac:dyDescent="0.25">
      <c r="C4750" s="52"/>
      <c r="AM4750">
        <v>1</v>
      </c>
      <c r="AN4750" t="e">
        <f>VLOOKUP(H4750,'Base Art'!$A:$AJ,36,FALSE)</f>
        <v>#N/A</v>
      </c>
    </row>
    <row r="4751" spans="3:40" x14ac:dyDescent="0.25">
      <c r="C4751" s="52"/>
      <c r="AM4751">
        <v>1</v>
      </c>
      <c r="AN4751" t="e">
        <f>VLOOKUP(H4751,'Base Art'!$A:$AJ,36,FALSE)</f>
        <v>#N/A</v>
      </c>
    </row>
    <row r="4752" spans="3:40" x14ac:dyDescent="0.25">
      <c r="C4752" s="52"/>
      <c r="AM4752">
        <v>1</v>
      </c>
      <c r="AN4752" t="e">
        <f>VLOOKUP(H4752,'Base Art'!$A:$AJ,36,FALSE)</f>
        <v>#N/A</v>
      </c>
    </row>
    <row r="4753" spans="3:40" x14ac:dyDescent="0.25">
      <c r="C4753" s="52"/>
      <c r="AM4753">
        <v>1</v>
      </c>
      <c r="AN4753" t="e">
        <f>VLOOKUP(H4753,'Base Art'!$A:$AJ,36,FALSE)</f>
        <v>#N/A</v>
      </c>
    </row>
    <row r="4754" spans="3:40" x14ac:dyDescent="0.25">
      <c r="C4754" s="52"/>
      <c r="AM4754">
        <v>1</v>
      </c>
      <c r="AN4754" t="e">
        <f>VLOOKUP(H4754,'Base Art'!$A:$AJ,36,FALSE)</f>
        <v>#N/A</v>
      </c>
    </row>
    <row r="4755" spans="3:40" x14ac:dyDescent="0.25">
      <c r="C4755" s="52"/>
      <c r="AM4755">
        <v>1</v>
      </c>
      <c r="AN4755" t="e">
        <f>VLOOKUP(H4755,'Base Art'!$A:$AJ,36,FALSE)</f>
        <v>#N/A</v>
      </c>
    </row>
    <row r="4756" spans="3:40" x14ac:dyDescent="0.25">
      <c r="C4756" s="52"/>
      <c r="AM4756">
        <v>1</v>
      </c>
      <c r="AN4756" t="e">
        <f>VLOOKUP(H4756,'Base Art'!$A:$AJ,36,FALSE)</f>
        <v>#N/A</v>
      </c>
    </row>
    <row r="4757" spans="3:40" x14ac:dyDescent="0.25">
      <c r="C4757" s="52"/>
      <c r="AM4757">
        <v>1</v>
      </c>
      <c r="AN4757" t="e">
        <f>VLOOKUP(H4757,'Base Art'!$A:$AJ,36,FALSE)</f>
        <v>#N/A</v>
      </c>
    </row>
    <row r="4758" spans="3:40" x14ac:dyDescent="0.25">
      <c r="C4758" s="52"/>
      <c r="AM4758">
        <v>1</v>
      </c>
      <c r="AN4758" t="e">
        <f>VLOOKUP(H4758,'Base Art'!$A:$AJ,36,FALSE)</f>
        <v>#N/A</v>
      </c>
    </row>
    <row r="4759" spans="3:40" x14ac:dyDescent="0.25">
      <c r="C4759" s="52"/>
      <c r="AM4759">
        <v>1</v>
      </c>
      <c r="AN4759" t="e">
        <f>VLOOKUP(H4759,'Base Art'!$A:$AJ,36,FALSE)</f>
        <v>#N/A</v>
      </c>
    </row>
    <row r="4760" spans="3:40" x14ac:dyDescent="0.25">
      <c r="C4760" s="52"/>
      <c r="AM4760">
        <v>1</v>
      </c>
      <c r="AN4760" t="e">
        <f>VLOOKUP(H4760,'Base Art'!$A:$AJ,36,FALSE)</f>
        <v>#N/A</v>
      </c>
    </row>
    <row r="4761" spans="3:40" x14ac:dyDescent="0.25">
      <c r="C4761" s="52"/>
      <c r="AM4761">
        <v>1</v>
      </c>
      <c r="AN4761" t="e">
        <f>VLOOKUP(H4761,'Base Art'!$A:$AJ,36,FALSE)</f>
        <v>#N/A</v>
      </c>
    </row>
    <row r="4762" spans="3:40" x14ac:dyDescent="0.25">
      <c r="C4762" s="52"/>
      <c r="AM4762">
        <v>1</v>
      </c>
      <c r="AN4762" t="e">
        <f>VLOOKUP(H4762,'Base Art'!$A:$AJ,36,FALSE)</f>
        <v>#N/A</v>
      </c>
    </row>
    <row r="4763" spans="3:40" x14ac:dyDescent="0.25">
      <c r="C4763" s="52"/>
      <c r="AM4763">
        <v>1</v>
      </c>
      <c r="AN4763" t="e">
        <f>VLOOKUP(H4763,'Base Art'!$A:$AJ,36,FALSE)</f>
        <v>#N/A</v>
      </c>
    </row>
    <row r="4764" spans="3:40" x14ac:dyDescent="0.25">
      <c r="C4764" s="52"/>
      <c r="AM4764">
        <v>1</v>
      </c>
      <c r="AN4764" t="e">
        <f>VLOOKUP(H4764,'Base Art'!$A:$AJ,36,FALSE)</f>
        <v>#N/A</v>
      </c>
    </row>
    <row r="4765" spans="3:40" x14ac:dyDescent="0.25">
      <c r="C4765" s="52"/>
      <c r="AM4765">
        <v>1</v>
      </c>
      <c r="AN4765" t="e">
        <f>VLOOKUP(H4765,'Base Art'!$A:$AJ,36,FALSE)</f>
        <v>#N/A</v>
      </c>
    </row>
    <row r="4766" spans="3:40" x14ac:dyDescent="0.25">
      <c r="C4766" s="52"/>
      <c r="AM4766">
        <v>1</v>
      </c>
      <c r="AN4766" t="e">
        <f>VLOOKUP(H4766,'Base Art'!$A:$AJ,36,FALSE)</f>
        <v>#N/A</v>
      </c>
    </row>
    <row r="4767" spans="3:40" x14ac:dyDescent="0.25">
      <c r="C4767" s="52"/>
      <c r="AM4767">
        <v>1</v>
      </c>
      <c r="AN4767" t="e">
        <f>VLOOKUP(H4767,'Base Art'!$A:$AJ,36,FALSE)</f>
        <v>#N/A</v>
      </c>
    </row>
    <row r="4768" spans="3:40" x14ac:dyDescent="0.25">
      <c r="C4768" s="52"/>
      <c r="AM4768">
        <v>1</v>
      </c>
      <c r="AN4768" t="e">
        <f>VLOOKUP(H4768,'Base Art'!$A:$AJ,36,FALSE)</f>
        <v>#N/A</v>
      </c>
    </row>
    <row r="4769" spans="3:40" x14ac:dyDescent="0.25">
      <c r="C4769" s="52"/>
      <c r="AM4769">
        <v>1</v>
      </c>
      <c r="AN4769" t="e">
        <f>VLOOKUP(H4769,'Base Art'!$A:$AJ,36,FALSE)</f>
        <v>#N/A</v>
      </c>
    </row>
    <row r="4770" spans="3:40" x14ac:dyDescent="0.25">
      <c r="C4770" s="52"/>
      <c r="AM4770">
        <v>1</v>
      </c>
      <c r="AN4770" t="e">
        <f>VLOOKUP(H4770,'Base Art'!$A:$AJ,36,FALSE)</f>
        <v>#N/A</v>
      </c>
    </row>
    <row r="4771" spans="3:40" x14ac:dyDescent="0.25">
      <c r="C4771" s="52"/>
      <c r="AM4771">
        <v>1</v>
      </c>
      <c r="AN4771" t="e">
        <f>VLOOKUP(H4771,'Base Art'!$A:$AJ,36,FALSE)</f>
        <v>#N/A</v>
      </c>
    </row>
    <row r="4772" spans="3:40" x14ac:dyDescent="0.25">
      <c r="C4772" s="52"/>
      <c r="AM4772">
        <v>1</v>
      </c>
      <c r="AN4772" t="e">
        <f>VLOOKUP(H4772,'Base Art'!$A:$AJ,36,FALSE)</f>
        <v>#N/A</v>
      </c>
    </row>
    <row r="4773" spans="3:40" x14ac:dyDescent="0.25">
      <c r="C4773" s="52"/>
      <c r="AM4773">
        <v>1</v>
      </c>
      <c r="AN4773" t="e">
        <f>VLOOKUP(H4773,'Base Art'!$A:$AJ,36,FALSE)</f>
        <v>#N/A</v>
      </c>
    </row>
    <row r="4774" spans="3:40" x14ac:dyDescent="0.25">
      <c r="C4774" s="52"/>
      <c r="AM4774">
        <v>1</v>
      </c>
      <c r="AN4774" t="e">
        <f>VLOOKUP(H4774,'Base Art'!$A:$AJ,36,FALSE)</f>
        <v>#N/A</v>
      </c>
    </row>
    <row r="4775" spans="3:40" x14ac:dyDescent="0.25">
      <c r="C4775" s="52"/>
      <c r="AM4775">
        <v>1</v>
      </c>
      <c r="AN4775" t="e">
        <f>VLOOKUP(H4775,'Base Art'!$A:$AJ,36,FALSE)</f>
        <v>#N/A</v>
      </c>
    </row>
    <row r="4776" spans="3:40" x14ac:dyDescent="0.25">
      <c r="C4776" s="52"/>
      <c r="AM4776">
        <v>1</v>
      </c>
      <c r="AN4776" t="e">
        <f>VLOOKUP(H4776,'Base Art'!$A:$AJ,36,FALSE)</f>
        <v>#N/A</v>
      </c>
    </row>
    <row r="4777" spans="3:40" x14ac:dyDescent="0.25">
      <c r="C4777" s="52"/>
      <c r="AM4777">
        <v>1</v>
      </c>
      <c r="AN4777" t="e">
        <f>VLOOKUP(H4777,'Base Art'!$A:$AJ,36,FALSE)</f>
        <v>#N/A</v>
      </c>
    </row>
    <row r="4778" spans="3:40" x14ac:dyDescent="0.25">
      <c r="C4778" s="52"/>
      <c r="AM4778">
        <v>1</v>
      </c>
      <c r="AN4778" t="e">
        <f>VLOOKUP(H4778,'Base Art'!$A:$AJ,36,FALSE)</f>
        <v>#N/A</v>
      </c>
    </row>
    <row r="4779" spans="3:40" x14ac:dyDescent="0.25">
      <c r="C4779" s="52"/>
      <c r="AM4779">
        <v>1</v>
      </c>
      <c r="AN4779" t="e">
        <f>VLOOKUP(H4779,'Base Art'!$A:$AJ,36,FALSE)</f>
        <v>#N/A</v>
      </c>
    </row>
    <row r="4780" spans="3:40" x14ac:dyDescent="0.25">
      <c r="C4780" s="52"/>
      <c r="AM4780">
        <v>1</v>
      </c>
      <c r="AN4780" t="e">
        <f>VLOOKUP(H4780,'Base Art'!$A:$AJ,36,FALSE)</f>
        <v>#N/A</v>
      </c>
    </row>
    <row r="4781" spans="3:40" x14ac:dyDescent="0.25">
      <c r="C4781" s="52"/>
      <c r="AM4781">
        <v>1</v>
      </c>
      <c r="AN4781" t="e">
        <f>VLOOKUP(H4781,'Base Art'!$A:$AJ,36,FALSE)</f>
        <v>#N/A</v>
      </c>
    </row>
    <row r="4782" spans="3:40" x14ac:dyDescent="0.25">
      <c r="C4782" s="52"/>
      <c r="AM4782">
        <v>1</v>
      </c>
      <c r="AN4782" t="e">
        <f>VLOOKUP(H4782,'Base Art'!$A:$AJ,36,FALSE)</f>
        <v>#N/A</v>
      </c>
    </row>
    <row r="4783" spans="3:40" x14ac:dyDescent="0.25">
      <c r="C4783" s="52"/>
      <c r="AM4783">
        <v>1</v>
      </c>
      <c r="AN4783" t="e">
        <f>VLOOKUP(H4783,'Base Art'!$A:$AJ,36,FALSE)</f>
        <v>#N/A</v>
      </c>
    </row>
    <row r="4784" spans="3:40" x14ac:dyDescent="0.25">
      <c r="C4784" s="52"/>
      <c r="AM4784">
        <v>1</v>
      </c>
      <c r="AN4784" t="e">
        <f>VLOOKUP(H4784,'Base Art'!$A:$AJ,36,FALSE)</f>
        <v>#N/A</v>
      </c>
    </row>
    <row r="4785" spans="3:40" x14ac:dyDescent="0.25">
      <c r="C4785" s="52"/>
      <c r="AM4785">
        <v>1</v>
      </c>
      <c r="AN4785" t="e">
        <f>VLOOKUP(H4785,'Base Art'!$A:$AJ,36,FALSE)</f>
        <v>#N/A</v>
      </c>
    </row>
    <row r="4786" spans="3:40" x14ac:dyDescent="0.25">
      <c r="C4786" s="52"/>
      <c r="AM4786">
        <v>1</v>
      </c>
      <c r="AN4786" t="e">
        <f>VLOOKUP(H4786,'Base Art'!$A:$AJ,36,FALSE)</f>
        <v>#N/A</v>
      </c>
    </row>
    <row r="4787" spans="3:40" x14ac:dyDescent="0.25">
      <c r="C4787" s="52"/>
      <c r="AM4787">
        <v>1</v>
      </c>
      <c r="AN4787" t="e">
        <f>VLOOKUP(H4787,'Base Art'!$A:$AJ,36,FALSE)</f>
        <v>#N/A</v>
      </c>
    </row>
    <row r="4788" spans="3:40" x14ac:dyDescent="0.25">
      <c r="C4788" s="52"/>
      <c r="AM4788">
        <v>1</v>
      </c>
      <c r="AN4788" t="e">
        <f>VLOOKUP(H4788,'Base Art'!$A:$AJ,36,FALSE)</f>
        <v>#N/A</v>
      </c>
    </row>
    <row r="4789" spans="3:40" x14ac:dyDescent="0.25">
      <c r="C4789" s="52"/>
      <c r="AM4789">
        <v>1</v>
      </c>
      <c r="AN4789" t="e">
        <f>VLOOKUP(H4789,'Base Art'!$A:$AJ,36,FALSE)</f>
        <v>#N/A</v>
      </c>
    </row>
    <row r="4790" spans="3:40" x14ac:dyDescent="0.25">
      <c r="C4790" s="52"/>
      <c r="AM4790">
        <v>1</v>
      </c>
      <c r="AN4790" t="e">
        <f>VLOOKUP(H4790,'Base Art'!$A:$AJ,36,FALSE)</f>
        <v>#N/A</v>
      </c>
    </row>
    <row r="4791" spans="3:40" x14ac:dyDescent="0.25">
      <c r="C4791" s="52"/>
      <c r="AM4791">
        <v>1</v>
      </c>
      <c r="AN4791" t="e">
        <f>VLOOKUP(H4791,'Base Art'!$A:$AJ,36,FALSE)</f>
        <v>#N/A</v>
      </c>
    </row>
    <row r="4792" spans="3:40" x14ac:dyDescent="0.25">
      <c r="C4792" s="52"/>
      <c r="AM4792">
        <v>1</v>
      </c>
      <c r="AN4792" t="e">
        <f>VLOOKUP(H4792,'Base Art'!$A:$AJ,36,FALSE)</f>
        <v>#N/A</v>
      </c>
    </row>
    <row r="4793" spans="3:40" x14ac:dyDescent="0.25">
      <c r="C4793" s="52"/>
      <c r="AM4793">
        <v>1</v>
      </c>
      <c r="AN4793" t="e">
        <f>VLOOKUP(H4793,'Base Art'!$A:$AJ,36,FALSE)</f>
        <v>#N/A</v>
      </c>
    </row>
    <row r="4794" spans="3:40" x14ac:dyDescent="0.25">
      <c r="C4794" s="52"/>
      <c r="AM4794">
        <v>1</v>
      </c>
      <c r="AN4794" t="e">
        <f>VLOOKUP(H4794,'Base Art'!$A:$AJ,36,FALSE)</f>
        <v>#N/A</v>
      </c>
    </row>
    <row r="4795" spans="3:40" x14ac:dyDescent="0.25">
      <c r="C4795" s="52"/>
      <c r="AM4795">
        <v>1</v>
      </c>
      <c r="AN4795" t="e">
        <f>VLOOKUP(H4795,'Base Art'!$A:$AJ,36,FALSE)</f>
        <v>#N/A</v>
      </c>
    </row>
    <row r="4796" spans="3:40" x14ac:dyDescent="0.25">
      <c r="C4796" s="52"/>
      <c r="AM4796">
        <v>1</v>
      </c>
      <c r="AN4796" t="e">
        <f>VLOOKUP(H4796,'Base Art'!$A:$AJ,36,FALSE)</f>
        <v>#N/A</v>
      </c>
    </row>
    <row r="4797" spans="3:40" x14ac:dyDescent="0.25">
      <c r="C4797" s="52"/>
      <c r="AM4797">
        <v>1</v>
      </c>
      <c r="AN4797" t="e">
        <f>VLOOKUP(H4797,'Base Art'!$A:$AJ,36,FALSE)</f>
        <v>#N/A</v>
      </c>
    </row>
    <row r="4798" spans="3:40" x14ac:dyDescent="0.25">
      <c r="C4798" s="52"/>
      <c r="AM4798">
        <v>1</v>
      </c>
      <c r="AN4798" t="e">
        <f>VLOOKUP(H4798,'Base Art'!$A:$AJ,36,FALSE)</f>
        <v>#N/A</v>
      </c>
    </row>
    <row r="4799" spans="3:40" x14ac:dyDescent="0.25">
      <c r="C4799" s="52"/>
      <c r="AM4799">
        <v>1</v>
      </c>
      <c r="AN4799" t="e">
        <f>VLOOKUP(H4799,'Base Art'!$A:$AJ,36,FALSE)</f>
        <v>#N/A</v>
      </c>
    </row>
    <row r="4800" spans="3:40" x14ac:dyDescent="0.25">
      <c r="C4800" s="52"/>
      <c r="AM4800">
        <v>1</v>
      </c>
      <c r="AN4800" t="e">
        <f>VLOOKUP(H4800,'Base Art'!$A:$AJ,36,FALSE)</f>
        <v>#N/A</v>
      </c>
    </row>
    <row r="4801" spans="3:40" x14ac:dyDescent="0.25">
      <c r="C4801" s="52"/>
      <c r="AM4801">
        <v>1</v>
      </c>
      <c r="AN4801" t="e">
        <f>VLOOKUP(H4801,'Base Art'!$A:$AJ,36,FALSE)</f>
        <v>#N/A</v>
      </c>
    </row>
    <row r="4802" spans="3:40" x14ac:dyDescent="0.25">
      <c r="C4802" s="52"/>
      <c r="AM4802">
        <v>1</v>
      </c>
      <c r="AN4802" t="e">
        <f>VLOOKUP(H4802,'Base Art'!$A:$AJ,36,FALSE)</f>
        <v>#N/A</v>
      </c>
    </row>
    <row r="4803" spans="3:40" x14ac:dyDescent="0.25">
      <c r="C4803" s="52"/>
      <c r="AM4803">
        <v>1</v>
      </c>
      <c r="AN4803" t="e">
        <f>VLOOKUP(H4803,'Base Art'!$A:$AJ,36,FALSE)</f>
        <v>#N/A</v>
      </c>
    </row>
    <row r="4804" spans="3:40" x14ac:dyDescent="0.25">
      <c r="C4804" s="52"/>
      <c r="AM4804">
        <v>1</v>
      </c>
      <c r="AN4804" t="e">
        <f>VLOOKUP(H4804,'Base Art'!$A:$AJ,36,FALSE)</f>
        <v>#N/A</v>
      </c>
    </row>
    <row r="4805" spans="3:40" x14ac:dyDescent="0.25">
      <c r="C4805" s="52"/>
      <c r="AM4805">
        <v>1</v>
      </c>
      <c r="AN4805" t="e">
        <f>VLOOKUP(H4805,'Base Art'!$A:$AJ,36,FALSE)</f>
        <v>#N/A</v>
      </c>
    </row>
    <row r="4806" spans="3:40" x14ac:dyDescent="0.25">
      <c r="C4806" s="52"/>
      <c r="AM4806">
        <v>1</v>
      </c>
      <c r="AN4806" t="e">
        <f>VLOOKUP(H4806,'Base Art'!$A:$AJ,36,FALSE)</f>
        <v>#N/A</v>
      </c>
    </row>
    <row r="4807" spans="3:40" x14ac:dyDescent="0.25">
      <c r="C4807" s="52"/>
      <c r="AM4807">
        <v>1</v>
      </c>
      <c r="AN4807" t="e">
        <f>VLOOKUP(H4807,'Base Art'!$A:$AJ,36,FALSE)</f>
        <v>#N/A</v>
      </c>
    </row>
    <row r="4808" spans="3:40" x14ac:dyDescent="0.25">
      <c r="C4808" s="52"/>
      <c r="AM4808">
        <v>1</v>
      </c>
      <c r="AN4808" t="e">
        <f>VLOOKUP(H4808,'Base Art'!$A:$AJ,36,FALSE)</f>
        <v>#N/A</v>
      </c>
    </row>
    <row r="4809" spans="3:40" x14ac:dyDescent="0.25">
      <c r="C4809" s="52"/>
      <c r="AM4809">
        <v>1</v>
      </c>
      <c r="AN4809" t="e">
        <f>VLOOKUP(H4809,'Base Art'!$A:$AJ,36,FALSE)</f>
        <v>#N/A</v>
      </c>
    </row>
    <row r="4810" spans="3:40" x14ac:dyDescent="0.25">
      <c r="C4810" s="52"/>
      <c r="AM4810">
        <v>1</v>
      </c>
      <c r="AN4810" t="e">
        <f>VLOOKUP(H4810,'Base Art'!$A:$AJ,36,FALSE)</f>
        <v>#N/A</v>
      </c>
    </row>
    <row r="4811" spans="3:40" x14ac:dyDescent="0.25">
      <c r="C4811" s="52"/>
      <c r="AM4811">
        <v>1</v>
      </c>
      <c r="AN4811" t="e">
        <f>VLOOKUP(H4811,'Base Art'!$A:$AJ,36,FALSE)</f>
        <v>#N/A</v>
      </c>
    </row>
    <row r="4812" spans="3:40" x14ac:dyDescent="0.25">
      <c r="C4812" s="52"/>
      <c r="AM4812">
        <v>1</v>
      </c>
      <c r="AN4812" t="e">
        <f>VLOOKUP(H4812,'Base Art'!$A:$AJ,36,FALSE)</f>
        <v>#N/A</v>
      </c>
    </row>
    <row r="4813" spans="3:40" x14ac:dyDescent="0.25">
      <c r="C4813" s="52"/>
      <c r="AM4813">
        <v>1</v>
      </c>
      <c r="AN4813" t="e">
        <f>VLOOKUP(H4813,'Base Art'!$A:$AJ,36,FALSE)</f>
        <v>#N/A</v>
      </c>
    </row>
    <row r="4814" spans="3:40" x14ac:dyDescent="0.25">
      <c r="C4814" s="52"/>
      <c r="AM4814">
        <v>1</v>
      </c>
      <c r="AN4814" t="e">
        <f>VLOOKUP(H4814,'Base Art'!$A:$AJ,36,FALSE)</f>
        <v>#N/A</v>
      </c>
    </row>
    <row r="4815" spans="3:40" x14ac:dyDescent="0.25">
      <c r="C4815" s="52"/>
      <c r="AM4815">
        <v>1</v>
      </c>
      <c r="AN4815" t="e">
        <f>VLOOKUP(H4815,'Base Art'!$A:$AJ,36,FALSE)</f>
        <v>#N/A</v>
      </c>
    </row>
    <row r="4816" spans="3:40" x14ac:dyDescent="0.25">
      <c r="C4816" s="52"/>
      <c r="AM4816">
        <v>1</v>
      </c>
      <c r="AN4816" t="e">
        <f>VLOOKUP(H4816,'Base Art'!$A:$AJ,36,FALSE)</f>
        <v>#N/A</v>
      </c>
    </row>
    <row r="4817" spans="3:40" x14ac:dyDescent="0.25">
      <c r="C4817" s="52"/>
      <c r="AM4817">
        <v>1</v>
      </c>
      <c r="AN4817" t="e">
        <f>VLOOKUP(H4817,'Base Art'!$A:$AJ,36,FALSE)</f>
        <v>#N/A</v>
      </c>
    </row>
    <row r="4818" spans="3:40" x14ac:dyDescent="0.25">
      <c r="C4818" s="52"/>
      <c r="AM4818">
        <v>1</v>
      </c>
      <c r="AN4818" t="e">
        <f>VLOOKUP(H4818,'Base Art'!$A:$AJ,36,FALSE)</f>
        <v>#N/A</v>
      </c>
    </row>
    <row r="4819" spans="3:40" x14ac:dyDescent="0.25">
      <c r="C4819" s="52"/>
      <c r="AM4819">
        <v>1</v>
      </c>
      <c r="AN4819" t="e">
        <f>VLOOKUP(H4819,'Base Art'!$A:$AJ,36,FALSE)</f>
        <v>#N/A</v>
      </c>
    </row>
    <row r="4820" spans="3:40" x14ac:dyDescent="0.25">
      <c r="C4820" s="52"/>
      <c r="AM4820">
        <v>1</v>
      </c>
      <c r="AN4820" t="e">
        <f>VLOOKUP(H4820,'Base Art'!$A:$AJ,36,FALSE)</f>
        <v>#N/A</v>
      </c>
    </row>
    <row r="4821" spans="3:40" x14ac:dyDescent="0.25">
      <c r="C4821" s="52"/>
      <c r="AM4821">
        <v>1</v>
      </c>
      <c r="AN4821" t="e">
        <f>VLOOKUP(H4821,'Base Art'!$A:$AJ,36,FALSE)</f>
        <v>#N/A</v>
      </c>
    </row>
    <row r="4822" spans="3:40" x14ac:dyDescent="0.25">
      <c r="C4822" s="52"/>
      <c r="AM4822">
        <v>1</v>
      </c>
      <c r="AN4822" t="e">
        <f>VLOOKUP(H4822,'Base Art'!$A:$AJ,36,FALSE)</f>
        <v>#N/A</v>
      </c>
    </row>
    <row r="4823" spans="3:40" x14ac:dyDescent="0.25">
      <c r="C4823" s="52"/>
      <c r="AM4823">
        <v>1</v>
      </c>
      <c r="AN4823" t="e">
        <f>VLOOKUP(H4823,'Base Art'!$A:$AJ,36,FALSE)</f>
        <v>#N/A</v>
      </c>
    </row>
    <row r="4824" spans="3:40" x14ac:dyDescent="0.25">
      <c r="C4824" s="52"/>
      <c r="AM4824">
        <v>1</v>
      </c>
      <c r="AN4824" t="e">
        <f>VLOOKUP(H4824,'Base Art'!$A:$AJ,36,FALSE)</f>
        <v>#N/A</v>
      </c>
    </row>
    <row r="4825" spans="3:40" x14ac:dyDescent="0.25">
      <c r="C4825" s="52"/>
      <c r="AM4825">
        <v>1</v>
      </c>
      <c r="AN4825" t="e">
        <f>VLOOKUP(H4825,'Base Art'!$A:$AJ,36,FALSE)</f>
        <v>#N/A</v>
      </c>
    </row>
    <row r="4826" spans="3:40" x14ac:dyDescent="0.25">
      <c r="C4826" s="52"/>
      <c r="AM4826">
        <v>1</v>
      </c>
      <c r="AN4826" t="e">
        <f>VLOOKUP(H4826,'Base Art'!$A:$AJ,36,FALSE)</f>
        <v>#N/A</v>
      </c>
    </row>
    <row r="4827" spans="3:40" x14ac:dyDescent="0.25">
      <c r="C4827" s="52"/>
      <c r="AM4827">
        <v>1</v>
      </c>
      <c r="AN4827" t="e">
        <f>VLOOKUP(H4827,'Base Art'!$A:$AJ,36,FALSE)</f>
        <v>#N/A</v>
      </c>
    </row>
    <row r="4828" spans="3:40" x14ac:dyDescent="0.25">
      <c r="C4828" s="52"/>
      <c r="AM4828">
        <v>1</v>
      </c>
      <c r="AN4828" t="e">
        <f>VLOOKUP(H4828,'Base Art'!$A:$AJ,36,FALSE)</f>
        <v>#N/A</v>
      </c>
    </row>
    <row r="4829" spans="3:40" x14ac:dyDescent="0.25">
      <c r="C4829" s="52"/>
      <c r="AM4829">
        <v>1</v>
      </c>
      <c r="AN4829" t="e">
        <f>VLOOKUP(H4829,'Base Art'!$A:$AJ,36,FALSE)</f>
        <v>#N/A</v>
      </c>
    </row>
    <row r="4830" spans="3:40" x14ac:dyDescent="0.25">
      <c r="C4830" s="52"/>
      <c r="AM4830">
        <v>1</v>
      </c>
      <c r="AN4830" t="e">
        <f>VLOOKUP(H4830,'Base Art'!$A:$AJ,36,FALSE)</f>
        <v>#N/A</v>
      </c>
    </row>
    <row r="4831" spans="3:40" x14ac:dyDescent="0.25">
      <c r="C4831" s="52"/>
      <c r="AM4831">
        <v>1</v>
      </c>
      <c r="AN4831" t="e">
        <f>VLOOKUP(H4831,'Base Art'!$A:$AJ,36,FALSE)</f>
        <v>#N/A</v>
      </c>
    </row>
    <row r="4832" spans="3:40" x14ac:dyDescent="0.25">
      <c r="C4832" s="52"/>
      <c r="AM4832">
        <v>1</v>
      </c>
      <c r="AN4832" t="e">
        <f>VLOOKUP(H4832,'Base Art'!$A:$AJ,36,FALSE)</f>
        <v>#N/A</v>
      </c>
    </row>
    <row r="4833" spans="3:40" x14ac:dyDescent="0.25">
      <c r="C4833" s="52"/>
      <c r="AM4833">
        <v>1</v>
      </c>
      <c r="AN4833" t="e">
        <f>VLOOKUP(H4833,'Base Art'!$A:$AJ,36,FALSE)</f>
        <v>#N/A</v>
      </c>
    </row>
    <row r="4834" spans="3:40" x14ac:dyDescent="0.25">
      <c r="C4834" s="52"/>
      <c r="AM4834">
        <v>1</v>
      </c>
      <c r="AN4834" t="e">
        <f>VLOOKUP(H4834,'Base Art'!$A:$AJ,36,FALSE)</f>
        <v>#N/A</v>
      </c>
    </row>
    <row r="4835" spans="3:40" x14ac:dyDescent="0.25">
      <c r="C4835" s="52"/>
      <c r="AM4835">
        <v>1</v>
      </c>
      <c r="AN4835" t="e">
        <f>VLOOKUP(H4835,'Base Art'!$A:$AJ,36,FALSE)</f>
        <v>#N/A</v>
      </c>
    </row>
    <row r="4836" spans="3:40" x14ac:dyDescent="0.25">
      <c r="C4836" s="52"/>
      <c r="AM4836">
        <v>1</v>
      </c>
      <c r="AN4836" t="e">
        <f>VLOOKUP(H4836,'Base Art'!$A:$AJ,36,FALSE)</f>
        <v>#N/A</v>
      </c>
    </row>
    <row r="4837" spans="3:40" x14ac:dyDescent="0.25">
      <c r="C4837" s="52"/>
      <c r="AM4837">
        <v>1</v>
      </c>
      <c r="AN4837" t="e">
        <f>VLOOKUP(H4837,'Base Art'!$A:$AJ,36,FALSE)</f>
        <v>#N/A</v>
      </c>
    </row>
    <row r="4838" spans="3:40" x14ac:dyDescent="0.25">
      <c r="C4838" s="52"/>
      <c r="AM4838">
        <v>1</v>
      </c>
      <c r="AN4838" t="e">
        <f>VLOOKUP(H4838,'Base Art'!$A:$AJ,36,FALSE)</f>
        <v>#N/A</v>
      </c>
    </row>
    <row r="4839" spans="3:40" x14ac:dyDescent="0.25">
      <c r="C4839" s="52"/>
      <c r="AM4839">
        <v>1</v>
      </c>
      <c r="AN4839" t="e">
        <f>VLOOKUP(H4839,'Base Art'!$A:$AJ,36,FALSE)</f>
        <v>#N/A</v>
      </c>
    </row>
    <row r="4840" spans="3:40" x14ac:dyDescent="0.25">
      <c r="C4840" s="52"/>
      <c r="AM4840">
        <v>1</v>
      </c>
      <c r="AN4840" t="e">
        <f>VLOOKUP(H4840,'Base Art'!$A:$AJ,36,FALSE)</f>
        <v>#N/A</v>
      </c>
    </row>
    <row r="4841" spans="3:40" x14ac:dyDescent="0.25">
      <c r="C4841" s="52"/>
      <c r="AM4841">
        <v>1</v>
      </c>
      <c r="AN4841" t="e">
        <f>VLOOKUP(H4841,'Base Art'!$A:$AJ,36,FALSE)</f>
        <v>#N/A</v>
      </c>
    </row>
    <row r="4842" spans="3:40" x14ac:dyDescent="0.25">
      <c r="C4842" s="52"/>
      <c r="AM4842">
        <v>1</v>
      </c>
      <c r="AN4842" t="e">
        <f>VLOOKUP(H4842,'Base Art'!$A:$AJ,36,FALSE)</f>
        <v>#N/A</v>
      </c>
    </row>
    <row r="4843" spans="3:40" x14ac:dyDescent="0.25">
      <c r="C4843" s="52"/>
      <c r="AM4843">
        <v>1</v>
      </c>
      <c r="AN4843" t="e">
        <f>VLOOKUP(H4843,'Base Art'!$A:$AJ,36,FALSE)</f>
        <v>#N/A</v>
      </c>
    </row>
    <row r="4844" spans="3:40" x14ac:dyDescent="0.25">
      <c r="C4844" s="52"/>
      <c r="AM4844">
        <v>1</v>
      </c>
      <c r="AN4844" t="e">
        <f>VLOOKUP(H4844,'Base Art'!$A:$AJ,36,FALSE)</f>
        <v>#N/A</v>
      </c>
    </row>
    <row r="4845" spans="3:40" x14ac:dyDescent="0.25">
      <c r="C4845" s="52"/>
      <c r="AM4845">
        <v>1</v>
      </c>
      <c r="AN4845" t="e">
        <f>VLOOKUP(H4845,'Base Art'!$A:$AJ,36,FALSE)</f>
        <v>#N/A</v>
      </c>
    </row>
    <row r="4846" spans="3:40" x14ac:dyDescent="0.25">
      <c r="C4846" s="52"/>
      <c r="AM4846">
        <v>1</v>
      </c>
      <c r="AN4846" t="e">
        <f>VLOOKUP(H4846,'Base Art'!$A:$AJ,36,FALSE)</f>
        <v>#N/A</v>
      </c>
    </row>
    <row r="4847" spans="3:40" x14ac:dyDescent="0.25">
      <c r="C4847" s="52"/>
      <c r="AM4847">
        <v>1</v>
      </c>
      <c r="AN4847" t="e">
        <f>VLOOKUP(H4847,'Base Art'!$A:$AJ,36,FALSE)</f>
        <v>#N/A</v>
      </c>
    </row>
    <row r="4848" spans="3:40" x14ac:dyDescent="0.25">
      <c r="C4848" s="52"/>
      <c r="AM4848">
        <v>1</v>
      </c>
      <c r="AN4848" t="e">
        <f>VLOOKUP(H4848,'Base Art'!$A:$AJ,36,FALSE)</f>
        <v>#N/A</v>
      </c>
    </row>
    <row r="4849" spans="3:40" x14ac:dyDescent="0.25">
      <c r="C4849" s="52"/>
      <c r="AM4849">
        <v>1</v>
      </c>
      <c r="AN4849" t="e">
        <f>VLOOKUP(H4849,'Base Art'!$A:$AJ,36,FALSE)</f>
        <v>#N/A</v>
      </c>
    </row>
    <row r="4850" spans="3:40" x14ac:dyDescent="0.25">
      <c r="C4850" s="52"/>
      <c r="AM4850">
        <v>1</v>
      </c>
      <c r="AN4850" t="e">
        <f>VLOOKUP(H4850,'Base Art'!$A:$AJ,36,FALSE)</f>
        <v>#N/A</v>
      </c>
    </row>
    <row r="4851" spans="3:40" x14ac:dyDescent="0.25">
      <c r="C4851" s="52"/>
      <c r="AM4851">
        <v>1</v>
      </c>
      <c r="AN4851" t="e">
        <f>VLOOKUP(H4851,'Base Art'!$A:$AJ,36,FALSE)</f>
        <v>#N/A</v>
      </c>
    </row>
    <row r="4852" spans="3:40" x14ac:dyDescent="0.25">
      <c r="C4852" s="52"/>
      <c r="AM4852">
        <v>1</v>
      </c>
      <c r="AN4852" t="e">
        <f>VLOOKUP(H4852,'Base Art'!$A:$AJ,36,FALSE)</f>
        <v>#N/A</v>
      </c>
    </row>
    <row r="4853" spans="3:40" x14ac:dyDescent="0.25">
      <c r="C4853" s="52"/>
      <c r="AM4853">
        <v>1</v>
      </c>
      <c r="AN4853" t="e">
        <f>VLOOKUP(H4853,'Base Art'!$A:$AJ,36,FALSE)</f>
        <v>#N/A</v>
      </c>
    </row>
    <row r="4854" spans="3:40" x14ac:dyDescent="0.25">
      <c r="C4854" s="52"/>
      <c r="AM4854">
        <v>1</v>
      </c>
      <c r="AN4854" t="e">
        <f>VLOOKUP(H4854,'Base Art'!$A:$AJ,36,FALSE)</f>
        <v>#N/A</v>
      </c>
    </row>
    <row r="4855" spans="3:40" x14ac:dyDescent="0.25">
      <c r="C4855" s="52"/>
      <c r="AM4855">
        <v>1</v>
      </c>
      <c r="AN4855" t="e">
        <f>VLOOKUP(H4855,'Base Art'!$A:$AJ,36,FALSE)</f>
        <v>#N/A</v>
      </c>
    </row>
    <row r="4856" spans="3:40" x14ac:dyDescent="0.25">
      <c r="C4856" s="52"/>
      <c r="AM4856">
        <v>1</v>
      </c>
      <c r="AN4856" t="e">
        <f>VLOOKUP(H4856,'Base Art'!$A:$AJ,36,FALSE)</f>
        <v>#N/A</v>
      </c>
    </row>
    <row r="4857" spans="3:40" x14ac:dyDescent="0.25">
      <c r="C4857" s="52"/>
      <c r="AM4857">
        <v>1</v>
      </c>
      <c r="AN4857" t="e">
        <f>VLOOKUP(H4857,'Base Art'!$A:$AJ,36,FALSE)</f>
        <v>#N/A</v>
      </c>
    </row>
    <row r="4858" spans="3:40" x14ac:dyDescent="0.25">
      <c r="C4858" s="52"/>
      <c r="AM4858">
        <v>1</v>
      </c>
      <c r="AN4858" t="e">
        <f>VLOOKUP(H4858,'Base Art'!$A:$AJ,36,FALSE)</f>
        <v>#N/A</v>
      </c>
    </row>
    <row r="4859" spans="3:40" x14ac:dyDescent="0.25">
      <c r="C4859" s="52"/>
      <c r="AM4859">
        <v>1</v>
      </c>
      <c r="AN4859" t="e">
        <f>VLOOKUP(H4859,'Base Art'!$A:$AJ,36,FALSE)</f>
        <v>#N/A</v>
      </c>
    </row>
    <row r="4860" spans="3:40" x14ac:dyDescent="0.25">
      <c r="C4860" s="52"/>
      <c r="AM4860">
        <v>1</v>
      </c>
      <c r="AN4860" t="e">
        <f>VLOOKUP(H4860,'Base Art'!$A:$AJ,36,FALSE)</f>
        <v>#N/A</v>
      </c>
    </row>
    <row r="4861" spans="3:40" x14ac:dyDescent="0.25">
      <c r="C4861" s="52"/>
      <c r="AM4861">
        <v>1</v>
      </c>
      <c r="AN4861" t="e">
        <f>VLOOKUP(H4861,'Base Art'!$A:$AJ,36,FALSE)</f>
        <v>#N/A</v>
      </c>
    </row>
    <row r="4862" spans="3:40" x14ac:dyDescent="0.25">
      <c r="C4862" s="52"/>
      <c r="AM4862">
        <v>1</v>
      </c>
      <c r="AN4862" t="e">
        <f>VLOOKUP(H4862,'Base Art'!$A:$AJ,36,FALSE)</f>
        <v>#N/A</v>
      </c>
    </row>
    <row r="4863" spans="3:40" x14ac:dyDescent="0.25">
      <c r="C4863" s="52"/>
      <c r="AM4863">
        <v>1</v>
      </c>
      <c r="AN4863" t="e">
        <f>VLOOKUP(H4863,'Base Art'!$A:$AJ,36,FALSE)</f>
        <v>#N/A</v>
      </c>
    </row>
    <row r="4864" spans="3:40" x14ac:dyDescent="0.25">
      <c r="C4864" s="52"/>
      <c r="AM4864">
        <v>1</v>
      </c>
      <c r="AN4864" t="e">
        <f>VLOOKUP(H4864,'Base Art'!$A:$AJ,36,FALSE)</f>
        <v>#N/A</v>
      </c>
    </row>
    <row r="4865" spans="3:40" x14ac:dyDescent="0.25">
      <c r="C4865" s="52"/>
      <c r="AM4865">
        <v>1</v>
      </c>
      <c r="AN4865" t="e">
        <f>VLOOKUP(H4865,'Base Art'!$A:$AJ,36,FALSE)</f>
        <v>#N/A</v>
      </c>
    </row>
    <row r="4866" spans="3:40" x14ac:dyDescent="0.25">
      <c r="C4866" s="52"/>
      <c r="AM4866">
        <v>1</v>
      </c>
      <c r="AN4866" t="e">
        <f>VLOOKUP(H4866,'Base Art'!$A:$AJ,36,FALSE)</f>
        <v>#N/A</v>
      </c>
    </row>
    <row r="4867" spans="3:40" x14ac:dyDescent="0.25">
      <c r="C4867" s="52"/>
      <c r="AM4867">
        <v>1</v>
      </c>
      <c r="AN4867" t="e">
        <f>VLOOKUP(H4867,'Base Art'!$A:$AJ,36,FALSE)</f>
        <v>#N/A</v>
      </c>
    </row>
    <row r="4868" spans="3:40" x14ac:dyDescent="0.25">
      <c r="C4868" s="52"/>
      <c r="AM4868">
        <v>1</v>
      </c>
      <c r="AN4868" t="e">
        <f>VLOOKUP(H4868,'Base Art'!$A:$AJ,36,FALSE)</f>
        <v>#N/A</v>
      </c>
    </row>
    <row r="4869" spans="3:40" x14ac:dyDescent="0.25">
      <c r="C4869" s="52"/>
      <c r="AM4869">
        <v>1</v>
      </c>
      <c r="AN4869" t="e">
        <f>VLOOKUP(H4869,'Base Art'!$A:$AJ,36,FALSE)</f>
        <v>#N/A</v>
      </c>
    </row>
    <row r="4870" spans="3:40" x14ac:dyDescent="0.25">
      <c r="C4870" s="52"/>
      <c r="AM4870">
        <v>1</v>
      </c>
      <c r="AN4870" t="e">
        <f>VLOOKUP(H4870,'Base Art'!$A:$AJ,36,FALSE)</f>
        <v>#N/A</v>
      </c>
    </row>
    <row r="4871" spans="3:40" x14ac:dyDescent="0.25">
      <c r="C4871" s="52"/>
      <c r="AM4871">
        <v>1</v>
      </c>
      <c r="AN4871" t="e">
        <f>VLOOKUP(H4871,'Base Art'!$A:$AJ,36,FALSE)</f>
        <v>#N/A</v>
      </c>
    </row>
    <row r="4872" spans="3:40" x14ac:dyDescent="0.25">
      <c r="C4872" s="52"/>
      <c r="AM4872">
        <v>1</v>
      </c>
      <c r="AN4872" t="e">
        <f>VLOOKUP(H4872,'Base Art'!$A:$AJ,36,FALSE)</f>
        <v>#N/A</v>
      </c>
    </row>
    <row r="4873" spans="3:40" x14ac:dyDescent="0.25">
      <c r="C4873" s="52"/>
      <c r="AM4873">
        <v>1</v>
      </c>
      <c r="AN4873" t="e">
        <f>VLOOKUP(H4873,'Base Art'!$A:$AJ,36,FALSE)</f>
        <v>#N/A</v>
      </c>
    </row>
    <row r="4874" spans="3:40" x14ac:dyDescent="0.25">
      <c r="C4874" s="52"/>
      <c r="AM4874">
        <v>1</v>
      </c>
      <c r="AN4874" t="e">
        <f>VLOOKUP(H4874,'Base Art'!$A:$AJ,36,FALSE)</f>
        <v>#N/A</v>
      </c>
    </row>
    <row r="4875" spans="3:40" x14ac:dyDescent="0.25">
      <c r="C4875" s="52"/>
      <c r="AM4875">
        <v>1</v>
      </c>
      <c r="AN4875" t="e">
        <f>VLOOKUP(H4875,'Base Art'!$A:$AJ,36,FALSE)</f>
        <v>#N/A</v>
      </c>
    </row>
    <row r="4876" spans="3:40" x14ac:dyDescent="0.25">
      <c r="C4876" s="52"/>
      <c r="AM4876">
        <v>1</v>
      </c>
      <c r="AN4876" t="e">
        <f>VLOOKUP(H4876,'Base Art'!$A:$AJ,36,FALSE)</f>
        <v>#N/A</v>
      </c>
    </row>
    <row r="4877" spans="3:40" x14ac:dyDescent="0.25">
      <c r="C4877" s="52"/>
      <c r="AM4877">
        <v>1</v>
      </c>
      <c r="AN4877" t="e">
        <f>VLOOKUP(H4877,'Base Art'!$A:$AJ,36,FALSE)</f>
        <v>#N/A</v>
      </c>
    </row>
    <row r="4878" spans="3:40" x14ac:dyDescent="0.25">
      <c r="C4878" s="52"/>
      <c r="AM4878">
        <v>1</v>
      </c>
      <c r="AN4878" t="e">
        <f>VLOOKUP(H4878,'Base Art'!$A:$AJ,36,FALSE)</f>
        <v>#N/A</v>
      </c>
    </row>
    <row r="4879" spans="3:40" x14ac:dyDescent="0.25">
      <c r="C4879" s="52"/>
      <c r="AM4879">
        <v>1</v>
      </c>
      <c r="AN4879" t="e">
        <f>VLOOKUP(H4879,'Base Art'!$A:$AJ,36,FALSE)</f>
        <v>#N/A</v>
      </c>
    </row>
    <row r="4880" spans="3:40" x14ac:dyDescent="0.25">
      <c r="C4880" s="52"/>
      <c r="AM4880">
        <v>1</v>
      </c>
      <c r="AN4880" t="e">
        <f>VLOOKUP(H4880,'Base Art'!$A:$AJ,36,FALSE)</f>
        <v>#N/A</v>
      </c>
    </row>
    <row r="4881" spans="3:40" x14ac:dyDescent="0.25">
      <c r="C4881" s="52"/>
      <c r="AM4881">
        <v>1</v>
      </c>
      <c r="AN4881" t="e">
        <f>VLOOKUP(H4881,'Base Art'!$A:$AJ,36,FALSE)</f>
        <v>#N/A</v>
      </c>
    </row>
    <row r="4882" spans="3:40" x14ac:dyDescent="0.25">
      <c r="C4882" s="52"/>
      <c r="AM4882">
        <v>1</v>
      </c>
      <c r="AN4882" t="e">
        <f>VLOOKUP(H4882,'Base Art'!$A:$AJ,36,FALSE)</f>
        <v>#N/A</v>
      </c>
    </row>
    <row r="4883" spans="3:40" x14ac:dyDescent="0.25">
      <c r="C4883" s="52"/>
      <c r="AM4883">
        <v>1</v>
      </c>
      <c r="AN4883" t="e">
        <f>VLOOKUP(H4883,'Base Art'!$A:$AJ,36,FALSE)</f>
        <v>#N/A</v>
      </c>
    </row>
    <row r="4884" spans="3:40" x14ac:dyDescent="0.25">
      <c r="C4884" s="52"/>
      <c r="AM4884">
        <v>1</v>
      </c>
      <c r="AN4884" t="e">
        <f>VLOOKUP(H4884,'Base Art'!$A:$AJ,36,FALSE)</f>
        <v>#N/A</v>
      </c>
    </row>
    <row r="4885" spans="3:40" x14ac:dyDescent="0.25">
      <c r="C4885" s="52"/>
      <c r="AM4885">
        <v>1</v>
      </c>
      <c r="AN4885" t="e">
        <f>VLOOKUP(H4885,'Base Art'!$A:$AJ,36,FALSE)</f>
        <v>#N/A</v>
      </c>
    </row>
    <row r="4886" spans="3:40" x14ac:dyDescent="0.25">
      <c r="C4886" s="52"/>
      <c r="AM4886">
        <v>1</v>
      </c>
      <c r="AN4886" t="e">
        <f>VLOOKUP(H4886,'Base Art'!$A:$AJ,36,FALSE)</f>
        <v>#N/A</v>
      </c>
    </row>
    <row r="4887" spans="3:40" x14ac:dyDescent="0.25">
      <c r="C4887" s="52"/>
      <c r="AM4887">
        <v>1</v>
      </c>
      <c r="AN4887" t="e">
        <f>VLOOKUP(H4887,'Base Art'!$A:$AJ,36,FALSE)</f>
        <v>#N/A</v>
      </c>
    </row>
    <row r="4888" spans="3:40" x14ac:dyDescent="0.25">
      <c r="C4888" s="52"/>
      <c r="AM4888">
        <v>1</v>
      </c>
      <c r="AN4888" t="e">
        <f>VLOOKUP(H4888,'Base Art'!$A:$AJ,36,FALSE)</f>
        <v>#N/A</v>
      </c>
    </row>
    <row r="4889" spans="3:40" x14ac:dyDescent="0.25">
      <c r="C4889" s="52"/>
      <c r="AM4889">
        <v>1</v>
      </c>
      <c r="AN4889" t="e">
        <f>VLOOKUP(H4889,'Base Art'!$A:$AJ,36,FALSE)</f>
        <v>#N/A</v>
      </c>
    </row>
    <row r="4890" spans="3:40" x14ac:dyDescent="0.25">
      <c r="C4890" s="52"/>
      <c r="AM4890">
        <v>1</v>
      </c>
      <c r="AN4890" t="e">
        <f>VLOOKUP(H4890,'Base Art'!$A:$AJ,36,FALSE)</f>
        <v>#N/A</v>
      </c>
    </row>
    <row r="4891" spans="3:40" x14ac:dyDescent="0.25">
      <c r="C4891" s="52"/>
      <c r="AM4891">
        <v>1</v>
      </c>
      <c r="AN4891" t="e">
        <f>VLOOKUP(H4891,'Base Art'!$A:$AJ,36,FALSE)</f>
        <v>#N/A</v>
      </c>
    </row>
    <row r="4892" spans="3:40" x14ac:dyDescent="0.25">
      <c r="C4892" s="52"/>
      <c r="AM4892">
        <v>1</v>
      </c>
      <c r="AN4892" t="e">
        <f>VLOOKUP(H4892,'Base Art'!$A:$AJ,36,FALSE)</f>
        <v>#N/A</v>
      </c>
    </row>
    <row r="4893" spans="3:40" x14ac:dyDescent="0.25">
      <c r="C4893" s="52"/>
      <c r="AM4893">
        <v>1</v>
      </c>
      <c r="AN4893" t="e">
        <f>VLOOKUP(H4893,'Base Art'!$A:$AJ,36,FALSE)</f>
        <v>#N/A</v>
      </c>
    </row>
    <row r="4894" spans="3:40" x14ac:dyDescent="0.25">
      <c r="C4894" s="52"/>
      <c r="AM4894">
        <v>1</v>
      </c>
      <c r="AN4894" t="e">
        <f>VLOOKUP(H4894,'Base Art'!$A:$AJ,36,FALSE)</f>
        <v>#N/A</v>
      </c>
    </row>
    <row r="4895" spans="3:40" x14ac:dyDescent="0.25">
      <c r="C4895" s="52"/>
      <c r="AM4895">
        <v>1</v>
      </c>
      <c r="AN4895" t="e">
        <f>VLOOKUP(H4895,'Base Art'!$A:$AJ,36,FALSE)</f>
        <v>#N/A</v>
      </c>
    </row>
    <row r="4896" spans="3:40" x14ac:dyDescent="0.25">
      <c r="C4896" s="52"/>
      <c r="AM4896">
        <v>1</v>
      </c>
      <c r="AN4896" t="e">
        <f>VLOOKUP(H4896,'Base Art'!$A:$AJ,36,FALSE)</f>
        <v>#N/A</v>
      </c>
    </row>
    <row r="4897" spans="3:40" x14ac:dyDescent="0.25">
      <c r="C4897" s="52"/>
      <c r="AM4897">
        <v>1</v>
      </c>
      <c r="AN4897" t="e">
        <f>VLOOKUP(H4897,'Base Art'!$A:$AJ,36,FALSE)</f>
        <v>#N/A</v>
      </c>
    </row>
    <row r="4898" spans="3:40" x14ac:dyDescent="0.25">
      <c r="C4898" s="52"/>
      <c r="AM4898">
        <v>1</v>
      </c>
      <c r="AN4898" t="e">
        <f>VLOOKUP(H4898,'Base Art'!$A:$AJ,36,FALSE)</f>
        <v>#N/A</v>
      </c>
    </row>
    <row r="4899" spans="3:40" x14ac:dyDescent="0.25">
      <c r="C4899" s="52"/>
      <c r="AM4899">
        <v>1</v>
      </c>
      <c r="AN4899" t="e">
        <f>VLOOKUP(H4899,'Base Art'!$A:$AJ,36,FALSE)</f>
        <v>#N/A</v>
      </c>
    </row>
    <row r="4900" spans="3:40" x14ac:dyDescent="0.25">
      <c r="C4900" s="52"/>
      <c r="AM4900">
        <v>1</v>
      </c>
      <c r="AN4900" t="e">
        <f>VLOOKUP(H4900,'Base Art'!$A:$AJ,36,FALSE)</f>
        <v>#N/A</v>
      </c>
    </row>
    <row r="4901" spans="3:40" x14ac:dyDescent="0.25">
      <c r="C4901" s="52"/>
      <c r="AM4901">
        <v>1</v>
      </c>
      <c r="AN4901" t="e">
        <f>VLOOKUP(H4901,'Base Art'!$A:$AJ,36,FALSE)</f>
        <v>#N/A</v>
      </c>
    </row>
    <row r="4902" spans="3:40" x14ac:dyDescent="0.25">
      <c r="C4902" s="52"/>
      <c r="AM4902">
        <v>1</v>
      </c>
      <c r="AN4902" t="e">
        <f>VLOOKUP(H4902,'Base Art'!$A:$AJ,36,FALSE)</f>
        <v>#N/A</v>
      </c>
    </row>
    <row r="4903" spans="3:40" x14ac:dyDescent="0.25">
      <c r="C4903" s="52"/>
      <c r="AM4903">
        <v>1</v>
      </c>
      <c r="AN4903" t="e">
        <f>VLOOKUP(H4903,'Base Art'!$A:$AJ,36,FALSE)</f>
        <v>#N/A</v>
      </c>
    </row>
    <row r="4904" spans="3:40" x14ac:dyDescent="0.25">
      <c r="C4904" s="52"/>
      <c r="AM4904">
        <v>1</v>
      </c>
      <c r="AN4904" t="e">
        <f>VLOOKUP(H4904,'Base Art'!$A:$AJ,36,FALSE)</f>
        <v>#N/A</v>
      </c>
    </row>
    <row r="4905" spans="3:40" x14ac:dyDescent="0.25">
      <c r="C4905" s="52"/>
      <c r="AM4905">
        <v>1</v>
      </c>
      <c r="AN4905" t="e">
        <f>VLOOKUP(H4905,'Base Art'!$A:$AJ,36,FALSE)</f>
        <v>#N/A</v>
      </c>
    </row>
    <row r="4906" spans="3:40" x14ac:dyDescent="0.25">
      <c r="C4906" s="52"/>
      <c r="AM4906">
        <v>1</v>
      </c>
      <c r="AN4906" t="e">
        <f>VLOOKUP(H4906,'Base Art'!$A:$AJ,36,FALSE)</f>
        <v>#N/A</v>
      </c>
    </row>
    <row r="4907" spans="3:40" x14ac:dyDescent="0.25">
      <c r="C4907" s="52"/>
      <c r="AM4907">
        <v>1</v>
      </c>
      <c r="AN4907" t="e">
        <f>VLOOKUP(H4907,'Base Art'!$A:$AJ,36,FALSE)</f>
        <v>#N/A</v>
      </c>
    </row>
    <row r="4908" spans="3:40" x14ac:dyDescent="0.25">
      <c r="C4908" s="52"/>
      <c r="AM4908">
        <v>1</v>
      </c>
      <c r="AN4908" t="e">
        <f>VLOOKUP(H4908,'Base Art'!$A:$AJ,36,FALSE)</f>
        <v>#N/A</v>
      </c>
    </row>
    <row r="4909" spans="3:40" x14ac:dyDescent="0.25">
      <c r="C4909" s="52"/>
      <c r="AM4909">
        <v>1</v>
      </c>
      <c r="AN4909" t="e">
        <f>VLOOKUP(H4909,'Base Art'!$A:$AJ,36,FALSE)</f>
        <v>#N/A</v>
      </c>
    </row>
    <row r="4910" spans="3:40" x14ac:dyDescent="0.25">
      <c r="C4910" s="52"/>
      <c r="AM4910">
        <v>1</v>
      </c>
      <c r="AN4910" t="e">
        <f>VLOOKUP(H4910,'Base Art'!$A:$AJ,36,FALSE)</f>
        <v>#N/A</v>
      </c>
    </row>
    <row r="4911" spans="3:40" x14ac:dyDescent="0.25">
      <c r="C4911" s="52"/>
      <c r="AM4911">
        <v>1</v>
      </c>
      <c r="AN4911" t="e">
        <f>VLOOKUP(H4911,'Base Art'!$A:$AJ,36,FALSE)</f>
        <v>#N/A</v>
      </c>
    </row>
    <row r="4912" spans="3:40" x14ac:dyDescent="0.25">
      <c r="C4912" s="52"/>
      <c r="AM4912">
        <v>1</v>
      </c>
      <c r="AN4912" t="e">
        <f>VLOOKUP(H4912,'Base Art'!$A:$AJ,36,FALSE)</f>
        <v>#N/A</v>
      </c>
    </row>
    <row r="4913" spans="3:40" x14ac:dyDescent="0.25">
      <c r="C4913" s="52"/>
      <c r="AM4913">
        <v>1</v>
      </c>
      <c r="AN4913" t="e">
        <f>VLOOKUP(H4913,'Base Art'!$A:$AJ,36,FALSE)</f>
        <v>#N/A</v>
      </c>
    </row>
    <row r="4914" spans="3:40" x14ac:dyDescent="0.25">
      <c r="C4914" s="52"/>
      <c r="AM4914">
        <v>1</v>
      </c>
      <c r="AN4914" t="e">
        <f>VLOOKUP(H4914,'Base Art'!$A:$AJ,36,FALSE)</f>
        <v>#N/A</v>
      </c>
    </row>
    <row r="4915" spans="3:40" x14ac:dyDescent="0.25">
      <c r="C4915" s="52"/>
      <c r="AM4915">
        <v>1</v>
      </c>
      <c r="AN4915" t="e">
        <f>VLOOKUP(H4915,'Base Art'!$A:$AJ,36,FALSE)</f>
        <v>#N/A</v>
      </c>
    </row>
    <row r="4916" spans="3:40" x14ac:dyDescent="0.25">
      <c r="C4916" s="52"/>
      <c r="AM4916">
        <v>1</v>
      </c>
      <c r="AN4916" t="e">
        <f>VLOOKUP(H4916,'Base Art'!$A:$AJ,36,FALSE)</f>
        <v>#N/A</v>
      </c>
    </row>
    <row r="4917" spans="3:40" x14ac:dyDescent="0.25">
      <c r="C4917" s="52"/>
      <c r="AM4917">
        <v>1</v>
      </c>
      <c r="AN4917" t="e">
        <f>VLOOKUP(H4917,'Base Art'!$A:$AJ,36,FALSE)</f>
        <v>#N/A</v>
      </c>
    </row>
    <row r="4918" spans="3:40" x14ac:dyDescent="0.25">
      <c r="C4918" s="52"/>
      <c r="AM4918">
        <v>1</v>
      </c>
      <c r="AN4918" t="e">
        <f>VLOOKUP(H4918,'Base Art'!$A:$AJ,36,FALSE)</f>
        <v>#N/A</v>
      </c>
    </row>
    <row r="4919" spans="3:40" x14ac:dyDescent="0.25">
      <c r="C4919" s="52"/>
      <c r="AM4919">
        <v>1</v>
      </c>
      <c r="AN4919" t="e">
        <f>VLOOKUP(H4919,'Base Art'!$A:$AJ,36,FALSE)</f>
        <v>#N/A</v>
      </c>
    </row>
    <row r="4920" spans="3:40" x14ac:dyDescent="0.25">
      <c r="C4920" s="52"/>
      <c r="AM4920">
        <v>1</v>
      </c>
      <c r="AN4920" t="e">
        <f>VLOOKUP(H4920,'Base Art'!$A:$AJ,36,FALSE)</f>
        <v>#N/A</v>
      </c>
    </row>
    <row r="4921" spans="3:40" x14ac:dyDescent="0.25">
      <c r="C4921" s="52"/>
      <c r="AM4921">
        <v>1</v>
      </c>
      <c r="AN4921" t="e">
        <f>VLOOKUP(H4921,'Base Art'!$A:$AJ,36,FALSE)</f>
        <v>#N/A</v>
      </c>
    </row>
    <row r="4922" spans="3:40" x14ac:dyDescent="0.25">
      <c r="C4922" s="52"/>
      <c r="AM4922">
        <v>1</v>
      </c>
      <c r="AN4922" t="e">
        <f>VLOOKUP(H4922,'Base Art'!$A:$AJ,36,FALSE)</f>
        <v>#N/A</v>
      </c>
    </row>
    <row r="4923" spans="3:40" x14ac:dyDescent="0.25">
      <c r="C4923" s="52"/>
      <c r="AM4923">
        <v>1</v>
      </c>
      <c r="AN4923" t="e">
        <f>VLOOKUP(H4923,'Base Art'!$A:$AJ,36,FALSE)</f>
        <v>#N/A</v>
      </c>
    </row>
    <row r="4924" spans="3:40" x14ac:dyDescent="0.25">
      <c r="C4924" s="52"/>
      <c r="AM4924">
        <v>1</v>
      </c>
      <c r="AN4924" t="e">
        <f>VLOOKUP(H4924,'Base Art'!$A:$AJ,36,FALSE)</f>
        <v>#N/A</v>
      </c>
    </row>
    <row r="4925" spans="3:40" x14ac:dyDescent="0.25">
      <c r="C4925" s="52"/>
      <c r="AM4925">
        <v>1</v>
      </c>
      <c r="AN4925" t="e">
        <f>VLOOKUP(H4925,'Base Art'!$A:$AJ,36,FALSE)</f>
        <v>#N/A</v>
      </c>
    </row>
    <row r="4926" spans="3:40" x14ac:dyDescent="0.25">
      <c r="C4926" s="52"/>
      <c r="AM4926">
        <v>1</v>
      </c>
      <c r="AN4926" t="e">
        <f>VLOOKUP(H4926,'Base Art'!$A:$AJ,36,FALSE)</f>
        <v>#N/A</v>
      </c>
    </row>
    <row r="4927" spans="3:40" x14ac:dyDescent="0.25">
      <c r="C4927" s="52"/>
      <c r="AM4927">
        <v>1</v>
      </c>
      <c r="AN4927" t="e">
        <f>VLOOKUP(H4927,'Base Art'!$A:$AJ,36,FALSE)</f>
        <v>#N/A</v>
      </c>
    </row>
    <row r="4928" spans="3:40" x14ac:dyDescent="0.25">
      <c r="C4928" s="52"/>
      <c r="AM4928">
        <v>1</v>
      </c>
      <c r="AN4928" t="e">
        <f>VLOOKUP(H4928,'Base Art'!$A:$AJ,36,FALSE)</f>
        <v>#N/A</v>
      </c>
    </row>
    <row r="4929" spans="3:40" x14ac:dyDescent="0.25">
      <c r="C4929" s="52"/>
      <c r="AM4929">
        <v>1</v>
      </c>
      <c r="AN4929" t="e">
        <f>VLOOKUP(H4929,'Base Art'!$A:$AJ,36,FALSE)</f>
        <v>#N/A</v>
      </c>
    </row>
    <row r="4930" spans="3:40" x14ac:dyDescent="0.25">
      <c r="C4930" s="52"/>
      <c r="AM4930">
        <v>1</v>
      </c>
      <c r="AN4930" t="e">
        <f>VLOOKUP(H4930,'Base Art'!$A:$AJ,36,FALSE)</f>
        <v>#N/A</v>
      </c>
    </row>
    <row r="4931" spans="3:40" x14ac:dyDescent="0.25">
      <c r="C4931" s="52"/>
      <c r="AM4931">
        <v>1</v>
      </c>
      <c r="AN4931" t="e">
        <f>VLOOKUP(H4931,'Base Art'!$A:$AJ,36,FALSE)</f>
        <v>#N/A</v>
      </c>
    </row>
    <row r="4932" spans="3:40" x14ac:dyDescent="0.25">
      <c r="C4932" s="52"/>
      <c r="AM4932">
        <v>1</v>
      </c>
      <c r="AN4932" t="e">
        <f>VLOOKUP(H4932,'Base Art'!$A:$AJ,36,FALSE)</f>
        <v>#N/A</v>
      </c>
    </row>
    <row r="4933" spans="3:40" x14ac:dyDescent="0.25">
      <c r="C4933" s="52"/>
      <c r="AM4933">
        <v>1</v>
      </c>
      <c r="AN4933" t="e">
        <f>VLOOKUP(H4933,'Base Art'!$A:$AJ,36,FALSE)</f>
        <v>#N/A</v>
      </c>
    </row>
    <row r="4934" spans="3:40" x14ac:dyDescent="0.25">
      <c r="C4934" s="52"/>
      <c r="AM4934">
        <v>1</v>
      </c>
      <c r="AN4934" t="e">
        <f>VLOOKUP(H4934,'Base Art'!$A:$AJ,36,FALSE)</f>
        <v>#N/A</v>
      </c>
    </row>
    <row r="4935" spans="3:40" x14ac:dyDescent="0.25">
      <c r="C4935" s="52"/>
      <c r="AM4935">
        <v>1</v>
      </c>
      <c r="AN4935" t="e">
        <f>VLOOKUP(H4935,'Base Art'!$A:$AJ,36,FALSE)</f>
        <v>#N/A</v>
      </c>
    </row>
    <row r="4936" spans="3:40" x14ac:dyDescent="0.25">
      <c r="C4936" s="52"/>
      <c r="AM4936">
        <v>1</v>
      </c>
      <c r="AN4936" t="e">
        <f>VLOOKUP(H4936,'Base Art'!$A:$AJ,36,FALSE)</f>
        <v>#N/A</v>
      </c>
    </row>
    <row r="4937" spans="3:40" x14ac:dyDescent="0.25">
      <c r="C4937" s="52"/>
      <c r="AM4937">
        <v>1</v>
      </c>
      <c r="AN4937" t="e">
        <f>VLOOKUP(H4937,'Base Art'!$A:$AJ,36,FALSE)</f>
        <v>#N/A</v>
      </c>
    </row>
    <row r="4938" spans="3:40" x14ac:dyDescent="0.25">
      <c r="C4938" s="52"/>
      <c r="AM4938">
        <v>1</v>
      </c>
      <c r="AN4938" t="e">
        <f>VLOOKUP(H4938,'Base Art'!$A:$AJ,36,FALSE)</f>
        <v>#N/A</v>
      </c>
    </row>
    <row r="4939" spans="3:40" x14ac:dyDescent="0.25">
      <c r="C4939" s="52"/>
      <c r="AM4939">
        <v>1</v>
      </c>
      <c r="AN4939" t="e">
        <f>VLOOKUP(H4939,'Base Art'!$A:$AJ,36,FALSE)</f>
        <v>#N/A</v>
      </c>
    </row>
    <row r="4940" spans="3:40" x14ac:dyDescent="0.25">
      <c r="C4940" s="52"/>
      <c r="AM4940">
        <v>1</v>
      </c>
      <c r="AN4940" t="e">
        <f>VLOOKUP(H4940,'Base Art'!$A:$AJ,36,FALSE)</f>
        <v>#N/A</v>
      </c>
    </row>
    <row r="4941" spans="3:40" x14ac:dyDescent="0.25">
      <c r="C4941" s="52"/>
      <c r="AM4941">
        <v>1</v>
      </c>
      <c r="AN4941" t="e">
        <f>VLOOKUP(H4941,'Base Art'!$A:$AJ,36,FALSE)</f>
        <v>#N/A</v>
      </c>
    </row>
    <row r="4942" spans="3:40" x14ac:dyDescent="0.25">
      <c r="C4942" s="52"/>
      <c r="AM4942">
        <v>1</v>
      </c>
      <c r="AN4942" t="e">
        <f>VLOOKUP(H4942,'Base Art'!$A:$AJ,36,FALSE)</f>
        <v>#N/A</v>
      </c>
    </row>
    <row r="4943" spans="3:40" x14ac:dyDescent="0.25">
      <c r="C4943" s="52"/>
      <c r="AM4943">
        <v>1</v>
      </c>
      <c r="AN4943" t="e">
        <f>VLOOKUP(H4943,'Base Art'!$A:$AJ,36,FALSE)</f>
        <v>#N/A</v>
      </c>
    </row>
    <row r="4944" spans="3:40" x14ac:dyDescent="0.25">
      <c r="C4944" s="52"/>
      <c r="AM4944">
        <v>1</v>
      </c>
      <c r="AN4944" t="e">
        <f>VLOOKUP(H4944,'Base Art'!$A:$AJ,36,FALSE)</f>
        <v>#N/A</v>
      </c>
    </row>
    <row r="4945" spans="3:40" x14ac:dyDescent="0.25">
      <c r="C4945" s="52"/>
      <c r="AM4945">
        <v>1</v>
      </c>
      <c r="AN4945" t="e">
        <f>VLOOKUP(H4945,'Base Art'!$A:$AJ,36,FALSE)</f>
        <v>#N/A</v>
      </c>
    </row>
    <row r="4946" spans="3:40" x14ac:dyDescent="0.25">
      <c r="C4946" s="52"/>
      <c r="AM4946">
        <v>1</v>
      </c>
      <c r="AN4946" t="e">
        <f>VLOOKUP(H4946,'Base Art'!$A:$AJ,36,FALSE)</f>
        <v>#N/A</v>
      </c>
    </row>
    <row r="4947" spans="3:40" x14ac:dyDescent="0.25">
      <c r="C4947" s="52"/>
      <c r="AM4947">
        <v>1</v>
      </c>
      <c r="AN4947" t="e">
        <f>VLOOKUP(H4947,'Base Art'!$A:$AJ,36,FALSE)</f>
        <v>#N/A</v>
      </c>
    </row>
    <row r="4948" spans="3:40" x14ac:dyDescent="0.25">
      <c r="C4948" s="52"/>
      <c r="AM4948">
        <v>1</v>
      </c>
      <c r="AN4948" t="e">
        <f>VLOOKUP(H4948,'Base Art'!$A:$AJ,36,FALSE)</f>
        <v>#N/A</v>
      </c>
    </row>
    <row r="4949" spans="3:40" x14ac:dyDescent="0.25">
      <c r="C4949" s="52"/>
      <c r="AM4949">
        <v>1</v>
      </c>
      <c r="AN4949" t="e">
        <f>VLOOKUP(H4949,'Base Art'!$A:$AJ,36,FALSE)</f>
        <v>#N/A</v>
      </c>
    </row>
    <row r="4950" spans="3:40" x14ac:dyDescent="0.25">
      <c r="C4950" s="52"/>
      <c r="AM4950">
        <v>1</v>
      </c>
      <c r="AN4950" t="e">
        <f>VLOOKUP(H4950,'Base Art'!$A:$AJ,36,FALSE)</f>
        <v>#N/A</v>
      </c>
    </row>
    <row r="4951" spans="3:40" x14ac:dyDescent="0.25">
      <c r="C4951" s="52"/>
      <c r="AM4951">
        <v>1</v>
      </c>
      <c r="AN4951" t="e">
        <f>VLOOKUP(H4951,'Base Art'!$A:$AJ,36,FALSE)</f>
        <v>#N/A</v>
      </c>
    </row>
    <row r="4952" spans="3:40" x14ac:dyDescent="0.25">
      <c r="C4952" s="52"/>
      <c r="AM4952">
        <v>1</v>
      </c>
      <c r="AN4952" t="e">
        <f>VLOOKUP(H4952,'Base Art'!$A:$AJ,36,FALSE)</f>
        <v>#N/A</v>
      </c>
    </row>
    <row r="4953" spans="3:40" x14ac:dyDescent="0.25">
      <c r="C4953" s="52"/>
      <c r="AM4953">
        <v>1</v>
      </c>
      <c r="AN4953" t="e">
        <f>VLOOKUP(H4953,'Base Art'!$A:$AJ,36,FALSE)</f>
        <v>#N/A</v>
      </c>
    </row>
    <row r="4954" spans="3:40" x14ac:dyDescent="0.25">
      <c r="C4954" s="52"/>
      <c r="AM4954">
        <v>1</v>
      </c>
      <c r="AN4954" t="e">
        <f>VLOOKUP(H4954,'Base Art'!$A:$AJ,36,FALSE)</f>
        <v>#N/A</v>
      </c>
    </row>
    <row r="4955" spans="3:40" x14ac:dyDescent="0.25">
      <c r="C4955" s="52"/>
      <c r="AM4955">
        <v>1</v>
      </c>
      <c r="AN4955" t="e">
        <f>VLOOKUP(H4955,'Base Art'!$A:$AJ,36,FALSE)</f>
        <v>#N/A</v>
      </c>
    </row>
    <row r="4956" spans="3:40" x14ac:dyDescent="0.25">
      <c r="C4956" s="52"/>
      <c r="AM4956">
        <v>1</v>
      </c>
      <c r="AN4956" t="e">
        <f>VLOOKUP(H4956,'Base Art'!$A:$AJ,36,FALSE)</f>
        <v>#N/A</v>
      </c>
    </row>
    <row r="4957" spans="3:40" x14ac:dyDescent="0.25">
      <c r="C4957" s="52"/>
      <c r="AM4957">
        <v>1</v>
      </c>
      <c r="AN4957" t="e">
        <f>VLOOKUP(H4957,'Base Art'!$A:$AJ,36,FALSE)</f>
        <v>#N/A</v>
      </c>
    </row>
    <row r="4958" spans="3:40" x14ac:dyDescent="0.25">
      <c r="C4958" s="52"/>
      <c r="AM4958">
        <v>1</v>
      </c>
      <c r="AN4958" t="e">
        <f>VLOOKUP(H4958,'Base Art'!$A:$AJ,36,FALSE)</f>
        <v>#N/A</v>
      </c>
    </row>
    <row r="4959" spans="3:40" x14ac:dyDescent="0.25">
      <c r="C4959" s="52"/>
      <c r="AM4959">
        <v>1</v>
      </c>
      <c r="AN4959" t="e">
        <f>VLOOKUP(H4959,'Base Art'!$A:$AJ,36,FALSE)</f>
        <v>#N/A</v>
      </c>
    </row>
    <row r="4960" spans="3:40" x14ac:dyDescent="0.25">
      <c r="C4960" s="52"/>
      <c r="AM4960">
        <v>1</v>
      </c>
      <c r="AN4960" t="e">
        <f>VLOOKUP(H4960,'Base Art'!$A:$AJ,36,FALSE)</f>
        <v>#N/A</v>
      </c>
    </row>
    <row r="4961" spans="3:40" x14ac:dyDescent="0.25">
      <c r="C4961" s="52"/>
      <c r="AM4961">
        <v>1</v>
      </c>
      <c r="AN4961" t="e">
        <f>VLOOKUP(H4961,'Base Art'!$A:$AJ,36,FALSE)</f>
        <v>#N/A</v>
      </c>
    </row>
    <row r="4962" spans="3:40" x14ac:dyDescent="0.25">
      <c r="C4962" s="52"/>
      <c r="AM4962">
        <v>1</v>
      </c>
      <c r="AN4962" t="e">
        <f>VLOOKUP(H4962,'Base Art'!$A:$AJ,36,FALSE)</f>
        <v>#N/A</v>
      </c>
    </row>
    <row r="4963" spans="3:40" x14ac:dyDescent="0.25">
      <c r="C4963" s="52"/>
      <c r="AM4963">
        <v>1</v>
      </c>
      <c r="AN4963" t="e">
        <f>VLOOKUP(H4963,'Base Art'!$A:$AJ,36,FALSE)</f>
        <v>#N/A</v>
      </c>
    </row>
    <row r="4964" spans="3:40" x14ac:dyDescent="0.25">
      <c r="C4964" s="52"/>
      <c r="AM4964">
        <v>1</v>
      </c>
      <c r="AN4964" t="e">
        <f>VLOOKUP(H4964,'Base Art'!$A:$AJ,36,FALSE)</f>
        <v>#N/A</v>
      </c>
    </row>
    <row r="4965" spans="3:40" x14ac:dyDescent="0.25">
      <c r="C4965" s="52"/>
      <c r="AM4965">
        <v>1</v>
      </c>
      <c r="AN4965" t="e">
        <f>VLOOKUP(H4965,'Base Art'!$A:$AJ,36,FALSE)</f>
        <v>#N/A</v>
      </c>
    </row>
    <row r="4966" spans="3:40" x14ac:dyDescent="0.25">
      <c r="C4966" s="52"/>
      <c r="AM4966">
        <v>1</v>
      </c>
      <c r="AN4966" t="e">
        <f>VLOOKUP(H4966,'Base Art'!$A:$AJ,36,FALSE)</f>
        <v>#N/A</v>
      </c>
    </row>
    <row r="4967" spans="3:40" x14ac:dyDescent="0.25">
      <c r="C4967" s="52"/>
      <c r="AM4967">
        <v>1</v>
      </c>
      <c r="AN4967" t="e">
        <f>VLOOKUP(H4967,'Base Art'!$A:$AJ,36,FALSE)</f>
        <v>#N/A</v>
      </c>
    </row>
    <row r="4968" spans="3:40" x14ac:dyDescent="0.25">
      <c r="C4968" s="52"/>
      <c r="AM4968">
        <v>1</v>
      </c>
      <c r="AN4968" t="e">
        <f>VLOOKUP(H4968,'Base Art'!$A:$AJ,36,FALSE)</f>
        <v>#N/A</v>
      </c>
    </row>
    <row r="4969" spans="3:40" x14ac:dyDescent="0.25">
      <c r="C4969" s="52"/>
      <c r="AM4969">
        <v>1</v>
      </c>
      <c r="AN4969" t="e">
        <f>VLOOKUP(H4969,'Base Art'!$A:$AJ,36,FALSE)</f>
        <v>#N/A</v>
      </c>
    </row>
    <row r="4970" spans="3:40" x14ac:dyDescent="0.25">
      <c r="C4970" s="52"/>
      <c r="AM4970">
        <v>1</v>
      </c>
      <c r="AN4970" t="e">
        <f>VLOOKUP(H4970,'Base Art'!$A:$AJ,36,FALSE)</f>
        <v>#N/A</v>
      </c>
    </row>
    <row r="4971" spans="3:40" x14ac:dyDescent="0.25">
      <c r="C4971" s="52"/>
      <c r="AM4971">
        <v>1</v>
      </c>
      <c r="AN4971" t="e">
        <f>VLOOKUP(H4971,'Base Art'!$A:$AJ,36,FALSE)</f>
        <v>#N/A</v>
      </c>
    </row>
    <row r="4972" spans="3:40" x14ac:dyDescent="0.25">
      <c r="C4972" s="52"/>
      <c r="AM4972">
        <v>1</v>
      </c>
      <c r="AN4972" t="e">
        <f>VLOOKUP(H4972,'Base Art'!$A:$AJ,36,FALSE)</f>
        <v>#N/A</v>
      </c>
    </row>
    <row r="4973" spans="3:40" x14ac:dyDescent="0.25">
      <c r="C4973" s="52"/>
      <c r="AM4973">
        <v>1</v>
      </c>
      <c r="AN4973" t="e">
        <f>VLOOKUP(H4973,'Base Art'!$A:$AJ,36,FALSE)</f>
        <v>#N/A</v>
      </c>
    </row>
    <row r="4974" spans="3:40" x14ac:dyDescent="0.25">
      <c r="C4974" s="52"/>
      <c r="AM4974">
        <v>1</v>
      </c>
      <c r="AN4974" t="e">
        <f>VLOOKUP(H4974,'Base Art'!$A:$AJ,36,FALSE)</f>
        <v>#N/A</v>
      </c>
    </row>
    <row r="4975" spans="3:40" x14ac:dyDescent="0.25">
      <c r="C4975" s="52"/>
      <c r="AM4975">
        <v>1</v>
      </c>
      <c r="AN4975" t="e">
        <f>VLOOKUP(H4975,'Base Art'!$A:$AJ,36,FALSE)</f>
        <v>#N/A</v>
      </c>
    </row>
    <row r="4976" spans="3:40" x14ac:dyDescent="0.25">
      <c r="C4976" s="52"/>
      <c r="AM4976">
        <v>1</v>
      </c>
      <c r="AN4976" t="e">
        <f>VLOOKUP(H4976,'Base Art'!$A:$AJ,36,FALSE)</f>
        <v>#N/A</v>
      </c>
    </row>
    <row r="4977" spans="3:40" x14ac:dyDescent="0.25">
      <c r="C4977" s="52"/>
      <c r="AM4977">
        <v>1</v>
      </c>
      <c r="AN4977" t="e">
        <f>VLOOKUP(H4977,'Base Art'!$A:$AJ,36,FALSE)</f>
        <v>#N/A</v>
      </c>
    </row>
    <row r="4978" spans="3:40" x14ac:dyDescent="0.25">
      <c r="C4978" s="52"/>
      <c r="AM4978">
        <v>1</v>
      </c>
      <c r="AN4978" t="e">
        <f>VLOOKUP(H4978,'Base Art'!$A:$AJ,36,FALSE)</f>
        <v>#N/A</v>
      </c>
    </row>
    <row r="4979" spans="3:40" x14ac:dyDescent="0.25">
      <c r="C4979" s="52"/>
      <c r="AM4979">
        <v>1</v>
      </c>
      <c r="AN4979" t="e">
        <f>VLOOKUP(H4979,'Base Art'!$A:$AJ,36,FALSE)</f>
        <v>#N/A</v>
      </c>
    </row>
    <row r="4980" spans="3:40" x14ac:dyDescent="0.25">
      <c r="C4980" s="52"/>
      <c r="AM4980">
        <v>1</v>
      </c>
      <c r="AN4980" t="e">
        <f>VLOOKUP(H4980,'Base Art'!$A:$AJ,36,FALSE)</f>
        <v>#N/A</v>
      </c>
    </row>
    <row r="4981" spans="3:40" x14ac:dyDescent="0.25">
      <c r="C4981" s="52"/>
      <c r="AM4981">
        <v>1</v>
      </c>
      <c r="AN4981" t="e">
        <f>VLOOKUP(H4981,'Base Art'!$A:$AJ,36,FALSE)</f>
        <v>#N/A</v>
      </c>
    </row>
    <row r="4982" spans="3:40" x14ac:dyDescent="0.25">
      <c r="C4982" s="52"/>
      <c r="AM4982">
        <v>1</v>
      </c>
      <c r="AN4982" t="e">
        <f>VLOOKUP(H4982,'Base Art'!$A:$AJ,36,FALSE)</f>
        <v>#N/A</v>
      </c>
    </row>
    <row r="4983" spans="3:40" x14ac:dyDescent="0.25">
      <c r="C4983" s="52"/>
      <c r="AM4983">
        <v>1</v>
      </c>
      <c r="AN4983" t="e">
        <f>VLOOKUP(H4983,'Base Art'!$A:$AJ,36,FALSE)</f>
        <v>#N/A</v>
      </c>
    </row>
    <row r="4984" spans="3:40" x14ac:dyDescent="0.25">
      <c r="C4984" s="52"/>
      <c r="AM4984">
        <v>1</v>
      </c>
      <c r="AN4984" t="e">
        <f>VLOOKUP(H4984,'Base Art'!$A:$AJ,36,FALSE)</f>
        <v>#N/A</v>
      </c>
    </row>
    <row r="4985" spans="3:40" x14ac:dyDescent="0.25">
      <c r="C4985" s="52"/>
      <c r="AM4985">
        <v>1</v>
      </c>
      <c r="AN4985" t="e">
        <f>VLOOKUP(H4985,'Base Art'!$A:$AJ,36,FALSE)</f>
        <v>#N/A</v>
      </c>
    </row>
    <row r="4986" spans="3:40" x14ac:dyDescent="0.25">
      <c r="C4986" s="52"/>
      <c r="AM4986">
        <v>1</v>
      </c>
      <c r="AN4986" t="e">
        <f>VLOOKUP(H4986,'Base Art'!$A:$AJ,36,FALSE)</f>
        <v>#N/A</v>
      </c>
    </row>
    <row r="4987" spans="3:40" x14ac:dyDescent="0.25">
      <c r="C4987" s="52"/>
      <c r="AM4987">
        <v>1</v>
      </c>
      <c r="AN4987" t="e">
        <f>VLOOKUP(H4987,'Base Art'!$A:$AJ,36,FALSE)</f>
        <v>#N/A</v>
      </c>
    </row>
    <row r="4988" spans="3:40" x14ac:dyDescent="0.25">
      <c r="C4988" s="52"/>
      <c r="AM4988">
        <v>1</v>
      </c>
      <c r="AN4988" t="e">
        <f>VLOOKUP(H4988,'Base Art'!$A:$AJ,36,FALSE)</f>
        <v>#N/A</v>
      </c>
    </row>
    <row r="4989" spans="3:40" x14ac:dyDescent="0.25">
      <c r="C4989" s="52"/>
      <c r="AM4989">
        <v>1</v>
      </c>
      <c r="AN4989" t="e">
        <f>VLOOKUP(H4989,'Base Art'!$A:$AJ,36,FALSE)</f>
        <v>#N/A</v>
      </c>
    </row>
    <row r="4990" spans="3:40" x14ac:dyDescent="0.25">
      <c r="C4990" s="52"/>
      <c r="AM4990">
        <v>1</v>
      </c>
      <c r="AN4990" t="e">
        <f>VLOOKUP(H4990,'Base Art'!$A:$AJ,36,FALSE)</f>
        <v>#N/A</v>
      </c>
    </row>
    <row r="4991" spans="3:40" x14ac:dyDescent="0.25">
      <c r="C4991" s="52"/>
      <c r="AM4991">
        <v>1</v>
      </c>
      <c r="AN4991" t="e">
        <f>VLOOKUP(H4991,'Base Art'!$A:$AJ,36,FALSE)</f>
        <v>#N/A</v>
      </c>
    </row>
    <row r="4992" spans="3:40" x14ac:dyDescent="0.25">
      <c r="C4992" s="52"/>
      <c r="AM4992">
        <v>1</v>
      </c>
      <c r="AN4992" t="e">
        <f>VLOOKUP(H4992,'Base Art'!$A:$AJ,36,FALSE)</f>
        <v>#N/A</v>
      </c>
    </row>
    <row r="4993" spans="3:40" x14ac:dyDescent="0.25">
      <c r="C4993" s="52"/>
      <c r="AM4993">
        <v>1</v>
      </c>
      <c r="AN4993" t="e">
        <f>VLOOKUP(H4993,'Base Art'!$A:$AJ,36,FALSE)</f>
        <v>#N/A</v>
      </c>
    </row>
    <row r="4994" spans="3:40" x14ac:dyDescent="0.25">
      <c r="C4994" s="52"/>
      <c r="AM4994">
        <v>1</v>
      </c>
      <c r="AN4994" t="e">
        <f>VLOOKUP(H4994,'Base Art'!$A:$AJ,36,FALSE)</f>
        <v>#N/A</v>
      </c>
    </row>
    <row r="4995" spans="3:40" x14ac:dyDescent="0.25">
      <c r="C4995" s="52"/>
      <c r="AM4995">
        <v>1</v>
      </c>
      <c r="AN4995" t="e">
        <f>VLOOKUP(H4995,'Base Art'!$A:$AJ,36,FALSE)</f>
        <v>#N/A</v>
      </c>
    </row>
    <row r="4996" spans="3:40" x14ac:dyDescent="0.25">
      <c r="C4996" s="52"/>
      <c r="AM4996">
        <v>1</v>
      </c>
      <c r="AN4996" t="e">
        <f>VLOOKUP(H4996,'Base Art'!$A:$AJ,36,FALSE)</f>
        <v>#N/A</v>
      </c>
    </row>
    <row r="4997" spans="3:40" x14ac:dyDescent="0.25">
      <c r="C4997" s="52"/>
      <c r="AM4997">
        <v>1</v>
      </c>
      <c r="AN4997" t="e">
        <f>VLOOKUP(H4997,'Base Art'!$A:$AJ,36,FALSE)</f>
        <v>#N/A</v>
      </c>
    </row>
    <row r="4998" spans="3:40" x14ac:dyDescent="0.25">
      <c r="C4998" s="52"/>
      <c r="AM4998">
        <v>1</v>
      </c>
      <c r="AN4998" t="e">
        <f>VLOOKUP(H4998,'Base Art'!$A:$AJ,36,FALSE)</f>
        <v>#N/A</v>
      </c>
    </row>
    <row r="4999" spans="3:40" x14ac:dyDescent="0.25">
      <c r="C4999" s="52"/>
      <c r="AM4999">
        <v>1</v>
      </c>
      <c r="AN4999" t="e">
        <f>VLOOKUP(H4999,'Base Art'!$A:$AJ,36,FALSE)</f>
        <v>#N/A</v>
      </c>
    </row>
    <row r="5000" spans="3:40" x14ac:dyDescent="0.25">
      <c r="C5000" s="52"/>
      <c r="AM5000">
        <v>1</v>
      </c>
      <c r="AN5000" t="e">
        <f>VLOOKUP(H5000,'Base Art'!$A:$AJ,36,FALSE)</f>
        <v>#N/A</v>
      </c>
    </row>
    <row r="5001" spans="3:40" x14ac:dyDescent="0.25">
      <c r="C5001" s="52"/>
      <c r="AM5001">
        <v>1</v>
      </c>
      <c r="AN5001" t="e">
        <f>VLOOKUP(H5001,'Base Art'!$A:$AJ,36,FALSE)</f>
        <v>#N/A</v>
      </c>
    </row>
    <row r="5002" spans="3:40" x14ac:dyDescent="0.25">
      <c r="C5002" s="52"/>
      <c r="AM5002">
        <v>1</v>
      </c>
      <c r="AN5002" t="e">
        <f>VLOOKUP(H5002,'Base Art'!$A:$AJ,36,FALSE)</f>
        <v>#N/A</v>
      </c>
    </row>
    <row r="5003" spans="3:40" x14ac:dyDescent="0.25">
      <c r="C5003" s="52"/>
      <c r="AM5003">
        <v>1</v>
      </c>
      <c r="AN5003" t="e">
        <f>VLOOKUP(H5003,'Base Art'!$A:$AJ,36,FALSE)</f>
        <v>#N/A</v>
      </c>
    </row>
    <row r="5004" spans="3:40" x14ac:dyDescent="0.25">
      <c r="C5004" s="52"/>
      <c r="AM5004">
        <v>1</v>
      </c>
      <c r="AN5004" t="e">
        <f>VLOOKUP(H5004,'Base Art'!$A:$AJ,36,FALSE)</f>
        <v>#N/A</v>
      </c>
    </row>
    <row r="5005" spans="3:40" x14ac:dyDescent="0.25">
      <c r="C5005" s="52"/>
      <c r="AM5005">
        <v>1</v>
      </c>
      <c r="AN5005" t="e">
        <f>VLOOKUP(H5005,'Base Art'!$A:$AJ,36,FALSE)</f>
        <v>#N/A</v>
      </c>
    </row>
    <row r="5006" spans="3:40" x14ac:dyDescent="0.25">
      <c r="C5006" s="52"/>
      <c r="AM5006">
        <v>1</v>
      </c>
      <c r="AN5006" t="e">
        <f>VLOOKUP(H5006,'Base Art'!$A:$AJ,36,FALSE)</f>
        <v>#N/A</v>
      </c>
    </row>
    <row r="5007" spans="3:40" x14ac:dyDescent="0.25">
      <c r="C5007" s="52"/>
      <c r="AM5007">
        <v>1</v>
      </c>
      <c r="AN5007" t="e">
        <f>VLOOKUP(H5007,'Base Art'!$A:$AJ,36,FALSE)</f>
        <v>#N/A</v>
      </c>
    </row>
    <row r="5008" spans="3:40" x14ac:dyDescent="0.25">
      <c r="C5008" s="52"/>
      <c r="AM5008">
        <v>1</v>
      </c>
      <c r="AN5008" t="e">
        <f>VLOOKUP(H5008,'Base Art'!$A:$AJ,36,FALSE)</f>
        <v>#N/A</v>
      </c>
    </row>
    <row r="5009" spans="3:40" x14ac:dyDescent="0.25">
      <c r="C5009" s="52"/>
      <c r="AM5009">
        <v>1</v>
      </c>
      <c r="AN5009" t="e">
        <f>VLOOKUP(H5009,'Base Art'!$A:$AJ,36,FALSE)</f>
        <v>#N/A</v>
      </c>
    </row>
    <row r="5010" spans="3:40" x14ac:dyDescent="0.25">
      <c r="C5010" s="52"/>
      <c r="AM5010">
        <v>1</v>
      </c>
      <c r="AN5010" t="e">
        <f>VLOOKUP(H5010,'Base Art'!$A:$AJ,36,FALSE)</f>
        <v>#N/A</v>
      </c>
    </row>
    <row r="5011" spans="3:40" x14ac:dyDescent="0.25">
      <c r="C5011" s="52"/>
      <c r="AM5011">
        <v>1</v>
      </c>
      <c r="AN5011" t="e">
        <f>VLOOKUP(H5011,'Base Art'!$A:$AJ,36,FALSE)</f>
        <v>#N/A</v>
      </c>
    </row>
    <row r="5012" spans="3:40" x14ac:dyDescent="0.25">
      <c r="C5012" s="52"/>
      <c r="AM5012">
        <v>1</v>
      </c>
      <c r="AN5012" t="e">
        <f>VLOOKUP(H5012,'Base Art'!$A:$AJ,36,FALSE)</f>
        <v>#N/A</v>
      </c>
    </row>
    <row r="5013" spans="3:40" x14ac:dyDescent="0.25">
      <c r="C5013" s="52"/>
      <c r="AM5013">
        <v>1</v>
      </c>
      <c r="AN5013" t="e">
        <f>VLOOKUP(H5013,'Base Art'!$A:$AJ,36,FALSE)</f>
        <v>#N/A</v>
      </c>
    </row>
    <row r="5014" spans="3:40" x14ac:dyDescent="0.25">
      <c r="C5014" s="52"/>
      <c r="AM5014">
        <v>1</v>
      </c>
      <c r="AN5014" t="e">
        <f>VLOOKUP(H5014,'Base Art'!$A:$AJ,36,FALSE)</f>
        <v>#N/A</v>
      </c>
    </row>
    <row r="5015" spans="3:40" x14ac:dyDescent="0.25">
      <c r="C5015" s="52"/>
      <c r="AM5015">
        <v>1</v>
      </c>
      <c r="AN5015" t="e">
        <f>VLOOKUP(H5015,'Base Art'!$A:$AJ,36,FALSE)</f>
        <v>#N/A</v>
      </c>
    </row>
    <row r="5016" spans="3:40" x14ac:dyDescent="0.25">
      <c r="C5016" s="52"/>
      <c r="AM5016">
        <v>1</v>
      </c>
      <c r="AN5016" t="e">
        <f>VLOOKUP(H5016,'Base Art'!$A:$AJ,36,FALSE)</f>
        <v>#N/A</v>
      </c>
    </row>
    <row r="5017" spans="3:40" x14ac:dyDescent="0.25">
      <c r="C5017" s="52"/>
      <c r="AM5017">
        <v>1</v>
      </c>
      <c r="AN5017" t="e">
        <f>VLOOKUP(H5017,'Base Art'!$A:$AJ,36,FALSE)</f>
        <v>#N/A</v>
      </c>
    </row>
    <row r="5018" spans="3:40" x14ac:dyDescent="0.25">
      <c r="C5018" s="52"/>
      <c r="AM5018">
        <v>1</v>
      </c>
      <c r="AN5018" t="e">
        <f>VLOOKUP(H5018,'Base Art'!$A:$AJ,36,FALSE)</f>
        <v>#N/A</v>
      </c>
    </row>
    <row r="5019" spans="3:40" x14ac:dyDescent="0.25">
      <c r="C5019" s="52"/>
      <c r="AM5019">
        <v>1</v>
      </c>
      <c r="AN5019" t="e">
        <f>VLOOKUP(H5019,'Base Art'!$A:$AJ,36,FALSE)</f>
        <v>#N/A</v>
      </c>
    </row>
    <row r="5020" spans="3:40" x14ac:dyDescent="0.25">
      <c r="C5020" s="52"/>
      <c r="AM5020">
        <v>1</v>
      </c>
      <c r="AN5020" t="e">
        <f>VLOOKUP(H5020,'Base Art'!$A:$AJ,36,FALSE)</f>
        <v>#N/A</v>
      </c>
    </row>
    <row r="5021" spans="3:40" x14ac:dyDescent="0.25">
      <c r="C5021" s="52"/>
      <c r="AM5021">
        <v>1</v>
      </c>
      <c r="AN5021" t="e">
        <f>VLOOKUP(H5021,'Base Art'!$A:$AJ,36,FALSE)</f>
        <v>#N/A</v>
      </c>
    </row>
    <row r="5022" spans="3:40" x14ac:dyDescent="0.25">
      <c r="C5022" s="52"/>
      <c r="AM5022">
        <v>1</v>
      </c>
      <c r="AN5022" t="e">
        <f>VLOOKUP(H5022,'Base Art'!$A:$AJ,36,FALSE)</f>
        <v>#N/A</v>
      </c>
    </row>
    <row r="5023" spans="3:40" x14ac:dyDescent="0.25">
      <c r="C5023" s="52"/>
      <c r="AM5023">
        <v>1</v>
      </c>
      <c r="AN5023" t="e">
        <f>VLOOKUP(H5023,'Base Art'!$A:$AJ,36,FALSE)</f>
        <v>#N/A</v>
      </c>
    </row>
    <row r="5024" spans="3:40" x14ac:dyDescent="0.25">
      <c r="C5024" s="52"/>
      <c r="AM5024">
        <v>1</v>
      </c>
      <c r="AN5024" t="e">
        <f>VLOOKUP(H5024,'Base Art'!$A:$AJ,36,FALSE)</f>
        <v>#N/A</v>
      </c>
    </row>
    <row r="5025" spans="3:40" x14ac:dyDescent="0.25">
      <c r="C5025" s="52"/>
      <c r="AM5025">
        <v>1</v>
      </c>
      <c r="AN5025" t="e">
        <f>VLOOKUP(H5025,'Base Art'!$A:$AJ,36,FALSE)</f>
        <v>#N/A</v>
      </c>
    </row>
    <row r="5026" spans="3:40" x14ac:dyDescent="0.25">
      <c r="C5026" s="52"/>
      <c r="AM5026">
        <v>1</v>
      </c>
      <c r="AN5026" t="e">
        <f>VLOOKUP(H5026,'Base Art'!$A:$AJ,36,FALSE)</f>
        <v>#N/A</v>
      </c>
    </row>
    <row r="5027" spans="3:40" x14ac:dyDescent="0.25">
      <c r="C5027" s="52"/>
      <c r="AM5027">
        <v>1</v>
      </c>
      <c r="AN5027" t="e">
        <f>VLOOKUP(H5027,'Base Art'!$A:$AJ,36,FALSE)</f>
        <v>#N/A</v>
      </c>
    </row>
    <row r="5028" spans="3:40" x14ac:dyDescent="0.25">
      <c r="C5028" s="52"/>
      <c r="AM5028">
        <v>1</v>
      </c>
      <c r="AN5028" t="e">
        <f>VLOOKUP(H5028,'Base Art'!$A:$AJ,36,FALSE)</f>
        <v>#N/A</v>
      </c>
    </row>
    <row r="5029" spans="3:40" x14ac:dyDescent="0.25">
      <c r="C5029" s="52"/>
      <c r="AM5029">
        <v>1</v>
      </c>
      <c r="AN5029" t="e">
        <f>VLOOKUP(H5029,'Base Art'!$A:$AJ,36,FALSE)</f>
        <v>#N/A</v>
      </c>
    </row>
    <row r="5030" spans="3:40" x14ac:dyDescent="0.25">
      <c r="C5030" s="52"/>
      <c r="AM5030">
        <v>1</v>
      </c>
      <c r="AN5030" t="e">
        <f>VLOOKUP(H5030,'Base Art'!$A:$AJ,36,FALSE)</f>
        <v>#N/A</v>
      </c>
    </row>
    <row r="5031" spans="3:40" x14ac:dyDescent="0.25">
      <c r="C5031" s="52"/>
      <c r="AM5031">
        <v>1</v>
      </c>
      <c r="AN5031" t="e">
        <f>VLOOKUP(H5031,'Base Art'!$A:$AJ,36,FALSE)</f>
        <v>#N/A</v>
      </c>
    </row>
    <row r="5032" spans="3:40" x14ac:dyDescent="0.25">
      <c r="C5032" s="52"/>
      <c r="AM5032">
        <v>1</v>
      </c>
      <c r="AN5032" t="e">
        <f>VLOOKUP(H5032,'Base Art'!$A:$AJ,36,FALSE)</f>
        <v>#N/A</v>
      </c>
    </row>
    <row r="5033" spans="3:40" x14ac:dyDescent="0.25">
      <c r="C5033" s="52"/>
      <c r="AM5033">
        <v>1</v>
      </c>
      <c r="AN5033" t="e">
        <f>VLOOKUP(H5033,'Base Art'!$A:$AJ,36,FALSE)</f>
        <v>#N/A</v>
      </c>
    </row>
    <row r="5034" spans="3:40" x14ac:dyDescent="0.25">
      <c r="C5034" s="52"/>
      <c r="AM5034">
        <v>1</v>
      </c>
      <c r="AN5034" t="e">
        <f>VLOOKUP(H5034,'Base Art'!$A:$AJ,36,FALSE)</f>
        <v>#N/A</v>
      </c>
    </row>
    <row r="5035" spans="3:40" x14ac:dyDescent="0.25">
      <c r="C5035" s="52"/>
      <c r="AM5035">
        <v>1</v>
      </c>
      <c r="AN5035" t="e">
        <f>VLOOKUP(H5035,'Base Art'!$A:$AJ,36,FALSE)</f>
        <v>#N/A</v>
      </c>
    </row>
    <row r="5036" spans="3:40" x14ac:dyDescent="0.25">
      <c r="C5036" s="52"/>
      <c r="AM5036">
        <v>1</v>
      </c>
      <c r="AN5036" t="e">
        <f>VLOOKUP(H5036,'Base Art'!$A:$AJ,36,FALSE)</f>
        <v>#N/A</v>
      </c>
    </row>
    <row r="5037" spans="3:40" x14ac:dyDescent="0.25">
      <c r="C5037" s="52"/>
      <c r="AM5037">
        <v>1</v>
      </c>
      <c r="AN5037" t="e">
        <f>VLOOKUP(H5037,'Base Art'!$A:$AJ,36,FALSE)</f>
        <v>#N/A</v>
      </c>
    </row>
    <row r="5038" spans="3:40" x14ac:dyDescent="0.25">
      <c r="C5038" s="52"/>
      <c r="AM5038">
        <v>1</v>
      </c>
      <c r="AN5038" t="e">
        <f>VLOOKUP(H5038,'Base Art'!$A:$AJ,36,FALSE)</f>
        <v>#N/A</v>
      </c>
    </row>
    <row r="5039" spans="3:40" x14ac:dyDescent="0.25">
      <c r="C5039" s="52"/>
      <c r="AM5039">
        <v>1</v>
      </c>
      <c r="AN5039" t="e">
        <f>VLOOKUP(H5039,'Base Art'!$A:$AJ,36,FALSE)</f>
        <v>#N/A</v>
      </c>
    </row>
    <row r="5040" spans="3:40" x14ac:dyDescent="0.25">
      <c r="C5040" s="52"/>
      <c r="AM5040">
        <v>1</v>
      </c>
      <c r="AN5040" t="e">
        <f>VLOOKUP(H5040,'Base Art'!$A:$AJ,36,FALSE)</f>
        <v>#N/A</v>
      </c>
    </row>
    <row r="5041" spans="3:40" x14ac:dyDescent="0.25">
      <c r="C5041" s="52"/>
      <c r="AM5041">
        <v>1</v>
      </c>
      <c r="AN5041" t="e">
        <f>VLOOKUP(H5041,'Base Art'!$A:$AJ,36,FALSE)</f>
        <v>#N/A</v>
      </c>
    </row>
    <row r="5042" spans="3:40" x14ac:dyDescent="0.25">
      <c r="C5042" s="52"/>
      <c r="AM5042">
        <v>1</v>
      </c>
      <c r="AN5042" t="e">
        <f>VLOOKUP(H5042,'Base Art'!$A:$AJ,36,FALSE)</f>
        <v>#N/A</v>
      </c>
    </row>
    <row r="5043" spans="3:40" x14ac:dyDescent="0.25">
      <c r="C5043" s="52"/>
      <c r="AM5043">
        <v>1</v>
      </c>
      <c r="AN5043" t="e">
        <f>VLOOKUP(H5043,'Base Art'!$A:$AJ,36,FALSE)</f>
        <v>#N/A</v>
      </c>
    </row>
    <row r="5044" spans="3:40" x14ac:dyDescent="0.25">
      <c r="C5044" s="52"/>
      <c r="AM5044">
        <v>1</v>
      </c>
      <c r="AN5044" t="e">
        <f>VLOOKUP(H5044,'Base Art'!$A:$AJ,36,FALSE)</f>
        <v>#N/A</v>
      </c>
    </row>
    <row r="5045" spans="3:40" x14ac:dyDescent="0.25">
      <c r="C5045" s="52"/>
      <c r="AM5045">
        <v>1</v>
      </c>
      <c r="AN5045" t="e">
        <f>VLOOKUP(H5045,'Base Art'!$A:$AJ,36,FALSE)</f>
        <v>#N/A</v>
      </c>
    </row>
    <row r="5046" spans="3:40" x14ac:dyDescent="0.25">
      <c r="C5046" s="52"/>
      <c r="AM5046">
        <v>1</v>
      </c>
      <c r="AN5046" t="e">
        <f>VLOOKUP(H5046,'Base Art'!$A:$AJ,36,FALSE)</f>
        <v>#N/A</v>
      </c>
    </row>
    <row r="5047" spans="3:40" x14ac:dyDescent="0.25">
      <c r="C5047" s="52"/>
      <c r="AM5047">
        <v>1</v>
      </c>
      <c r="AN5047" t="e">
        <f>VLOOKUP(H5047,'Base Art'!$A:$AJ,36,FALSE)</f>
        <v>#N/A</v>
      </c>
    </row>
    <row r="5048" spans="3:40" x14ac:dyDescent="0.25">
      <c r="C5048" s="52"/>
      <c r="AM5048">
        <v>1</v>
      </c>
      <c r="AN5048" t="e">
        <f>VLOOKUP(H5048,'Base Art'!$A:$AJ,36,FALSE)</f>
        <v>#N/A</v>
      </c>
    </row>
    <row r="5049" spans="3:40" x14ac:dyDescent="0.25">
      <c r="C5049" s="52"/>
      <c r="AM5049">
        <v>1</v>
      </c>
      <c r="AN5049" t="e">
        <f>VLOOKUP(H5049,'Base Art'!$A:$AJ,36,FALSE)</f>
        <v>#N/A</v>
      </c>
    </row>
    <row r="5050" spans="3:40" x14ac:dyDescent="0.25">
      <c r="C5050" s="52"/>
      <c r="AM5050">
        <v>1</v>
      </c>
      <c r="AN5050" t="e">
        <f>VLOOKUP(H5050,'Base Art'!$A:$AJ,36,FALSE)</f>
        <v>#N/A</v>
      </c>
    </row>
    <row r="5051" spans="3:40" x14ac:dyDescent="0.25">
      <c r="C5051" s="52"/>
      <c r="AM5051">
        <v>1</v>
      </c>
      <c r="AN5051" t="e">
        <f>VLOOKUP(H5051,'Base Art'!$A:$AJ,36,FALSE)</f>
        <v>#N/A</v>
      </c>
    </row>
    <row r="5052" spans="3:40" x14ac:dyDescent="0.25">
      <c r="C5052" s="52"/>
      <c r="AM5052">
        <v>1</v>
      </c>
      <c r="AN5052" t="e">
        <f>VLOOKUP(H5052,'Base Art'!$A:$AJ,36,FALSE)</f>
        <v>#N/A</v>
      </c>
    </row>
    <row r="5053" spans="3:40" x14ac:dyDescent="0.25">
      <c r="C5053" s="52"/>
      <c r="AM5053">
        <v>1</v>
      </c>
      <c r="AN5053" t="e">
        <f>VLOOKUP(H5053,'Base Art'!$A:$AJ,36,FALSE)</f>
        <v>#N/A</v>
      </c>
    </row>
    <row r="5054" spans="3:40" x14ac:dyDescent="0.25">
      <c r="C5054" s="52"/>
      <c r="AM5054">
        <v>1</v>
      </c>
      <c r="AN5054" t="e">
        <f>VLOOKUP(H5054,'Base Art'!$A:$AJ,36,FALSE)</f>
        <v>#N/A</v>
      </c>
    </row>
    <row r="5055" spans="3:40" x14ac:dyDescent="0.25">
      <c r="C5055" s="52"/>
      <c r="AM5055">
        <v>1</v>
      </c>
      <c r="AN5055" t="e">
        <f>VLOOKUP(H5055,'Base Art'!$A:$AJ,36,FALSE)</f>
        <v>#N/A</v>
      </c>
    </row>
    <row r="5056" spans="3:40" x14ac:dyDescent="0.25">
      <c r="C5056" s="52"/>
      <c r="AM5056">
        <v>1</v>
      </c>
      <c r="AN5056" t="e">
        <f>VLOOKUP(H5056,'Base Art'!$A:$AJ,36,FALSE)</f>
        <v>#N/A</v>
      </c>
    </row>
    <row r="5057" spans="3:40" x14ac:dyDescent="0.25">
      <c r="C5057" s="52"/>
      <c r="AM5057">
        <v>1</v>
      </c>
      <c r="AN5057" t="e">
        <f>VLOOKUP(H5057,'Base Art'!$A:$AJ,36,FALSE)</f>
        <v>#N/A</v>
      </c>
    </row>
    <row r="5058" spans="3:40" x14ac:dyDescent="0.25">
      <c r="C5058" s="52"/>
      <c r="AM5058">
        <v>1</v>
      </c>
      <c r="AN5058" t="e">
        <f>VLOOKUP(H5058,'Base Art'!$A:$AJ,36,FALSE)</f>
        <v>#N/A</v>
      </c>
    </row>
    <row r="5059" spans="3:40" x14ac:dyDescent="0.25">
      <c r="C5059" s="52"/>
      <c r="AM5059">
        <v>1</v>
      </c>
      <c r="AN5059" t="e">
        <f>VLOOKUP(H5059,'Base Art'!$A:$AJ,36,FALSE)</f>
        <v>#N/A</v>
      </c>
    </row>
    <row r="5060" spans="3:40" x14ac:dyDescent="0.25">
      <c r="C5060" s="52"/>
      <c r="AM5060">
        <v>1</v>
      </c>
      <c r="AN5060" t="e">
        <f>VLOOKUP(H5060,'Base Art'!$A:$AJ,36,FALSE)</f>
        <v>#N/A</v>
      </c>
    </row>
    <row r="5061" spans="3:40" x14ac:dyDescent="0.25">
      <c r="C5061" s="52"/>
      <c r="AM5061">
        <v>1</v>
      </c>
      <c r="AN5061" t="e">
        <f>VLOOKUP(H5061,'Base Art'!$A:$AJ,36,FALSE)</f>
        <v>#N/A</v>
      </c>
    </row>
    <row r="5062" spans="3:40" x14ac:dyDescent="0.25">
      <c r="C5062" s="52"/>
      <c r="AM5062">
        <v>1</v>
      </c>
      <c r="AN5062" t="e">
        <f>VLOOKUP(H5062,'Base Art'!$A:$AJ,36,FALSE)</f>
        <v>#N/A</v>
      </c>
    </row>
    <row r="5063" spans="3:40" x14ac:dyDescent="0.25">
      <c r="C5063" s="52"/>
      <c r="AM5063">
        <v>1</v>
      </c>
      <c r="AN5063" t="e">
        <f>VLOOKUP(H5063,'Base Art'!$A:$AJ,36,FALSE)</f>
        <v>#N/A</v>
      </c>
    </row>
    <row r="5064" spans="3:40" x14ac:dyDescent="0.25">
      <c r="C5064" s="52"/>
      <c r="AM5064">
        <v>1</v>
      </c>
      <c r="AN5064" t="e">
        <f>VLOOKUP(H5064,'Base Art'!$A:$AJ,36,FALSE)</f>
        <v>#N/A</v>
      </c>
    </row>
    <row r="5065" spans="3:40" x14ac:dyDescent="0.25">
      <c r="C5065" s="52"/>
      <c r="AM5065">
        <v>1</v>
      </c>
      <c r="AN5065" t="e">
        <f>VLOOKUP(H5065,'Base Art'!$A:$AJ,36,FALSE)</f>
        <v>#N/A</v>
      </c>
    </row>
    <row r="5066" spans="3:40" x14ac:dyDescent="0.25">
      <c r="C5066" s="52"/>
      <c r="AM5066">
        <v>1</v>
      </c>
      <c r="AN5066" t="e">
        <f>VLOOKUP(H5066,'Base Art'!$A:$AJ,36,FALSE)</f>
        <v>#N/A</v>
      </c>
    </row>
    <row r="5067" spans="3:40" x14ac:dyDescent="0.25">
      <c r="C5067" s="52"/>
      <c r="AM5067">
        <v>1</v>
      </c>
      <c r="AN5067" t="e">
        <f>VLOOKUP(H5067,'Base Art'!$A:$AJ,36,FALSE)</f>
        <v>#N/A</v>
      </c>
    </row>
    <row r="5068" spans="3:40" x14ac:dyDescent="0.25">
      <c r="C5068" s="52"/>
      <c r="AM5068">
        <v>1</v>
      </c>
      <c r="AN5068" t="e">
        <f>VLOOKUP(H5068,'Base Art'!$A:$AJ,36,FALSE)</f>
        <v>#N/A</v>
      </c>
    </row>
    <row r="5069" spans="3:40" x14ac:dyDescent="0.25">
      <c r="C5069" s="52"/>
      <c r="AM5069">
        <v>1</v>
      </c>
      <c r="AN5069" t="e">
        <f>VLOOKUP(H5069,'Base Art'!$A:$AJ,36,FALSE)</f>
        <v>#N/A</v>
      </c>
    </row>
    <row r="5070" spans="3:40" x14ac:dyDescent="0.25">
      <c r="C5070" s="52"/>
      <c r="AM5070">
        <v>1</v>
      </c>
      <c r="AN5070" t="e">
        <f>VLOOKUP(H5070,'Base Art'!$A:$AJ,36,FALSE)</f>
        <v>#N/A</v>
      </c>
    </row>
    <row r="5071" spans="3:40" x14ac:dyDescent="0.25">
      <c r="C5071" s="52"/>
      <c r="AM5071">
        <v>1</v>
      </c>
      <c r="AN5071" t="e">
        <f>VLOOKUP(H5071,'Base Art'!$A:$AJ,36,FALSE)</f>
        <v>#N/A</v>
      </c>
    </row>
    <row r="5072" spans="3:40" x14ac:dyDescent="0.25">
      <c r="C5072" s="52"/>
      <c r="AM5072">
        <v>1</v>
      </c>
      <c r="AN5072" t="e">
        <f>VLOOKUP(H5072,'Base Art'!$A:$AJ,36,FALSE)</f>
        <v>#N/A</v>
      </c>
    </row>
    <row r="5073" spans="3:40" x14ac:dyDescent="0.25">
      <c r="C5073" s="52"/>
      <c r="AM5073">
        <v>1</v>
      </c>
      <c r="AN5073" t="e">
        <f>VLOOKUP(H5073,'Base Art'!$A:$AJ,36,FALSE)</f>
        <v>#N/A</v>
      </c>
    </row>
    <row r="5074" spans="3:40" x14ac:dyDescent="0.25">
      <c r="C5074" s="52"/>
      <c r="AM5074">
        <v>1</v>
      </c>
      <c r="AN5074" t="e">
        <f>VLOOKUP(H5074,'Base Art'!$A:$AJ,36,FALSE)</f>
        <v>#N/A</v>
      </c>
    </row>
    <row r="5075" spans="3:40" x14ac:dyDescent="0.25">
      <c r="C5075" s="52"/>
      <c r="AM5075">
        <v>1</v>
      </c>
      <c r="AN5075" t="e">
        <f>VLOOKUP(H5075,'Base Art'!$A:$AJ,36,FALSE)</f>
        <v>#N/A</v>
      </c>
    </row>
    <row r="5076" spans="3:40" x14ac:dyDescent="0.25">
      <c r="C5076" s="52"/>
      <c r="AM5076">
        <v>1</v>
      </c>
      <c r="AN5076" t="e">
        <f>VLOOKUP(H5076,'Base Art'!$A:$AJ,36,FALSE)</f>
        <v>#N/A</v>
      </c>
    </row>
    <row r="5077" spans="3:40" x14ac:dyDescent="0.25">
      <c r="C5077" s="52"/>
      <c r="AM5077">
        <v>1</v>
      </c>
      <c r="AN5077" t="e">
        <f>VLOOKUP(H5077,'Base Art'!$A:$AJ,36,FALSE)</f>
        <v>#N/A</v>
      </c>
    </row>
    <row r="5078" spans="3:40" x14ac:dyDescent="0.25">
      <c r="C5078" s="52"/>
      <c r="AM5078">
        <v>1</v>
      </c>
      <c r="AN5078" t="e">
        <f>VLOOKUP(H5078,'Base Art'!$A:$AJ,36,FALSE)</f>
        <v>#N/A</v>
      </c>
    </row>
    <row r="5079" spans="3:40" x14ac:dyDescent="0.25">
      <c r="C5079" s="52"/>
      <c r="AM5079">
        <v>1</v>
      </c>
      <c r="AN5079" t="e">
        <f>VLOOKUP(H5079,'Base Art'!$A:$AJ,36,FALSE)</f>
        <v>#N/A</v>
      </c>
    </row>
    <row r="5080" spans="3:40" x14ac:dyDescent="0.25">
      <c r="C5080" s="52"/>
      <c r="AM5080">
        <v>1</v>
      </c>
      <c r="AN5080" t="e">
        <f>VLOOKUP(H5080,'Base Art'!$A:$AJ,36,FALSE)</f>
        <v>#N/A</v>
      </c>
    </row>
    <row r="5081" spans="3:40" x14ac:dyDescent="0.25">
      <c r="C5081" s="52"/>
      <c r="AM5081">
        <v>1</v>
      </c>
      <c r="AN5081" t="e">
        <f>VLOOKUP(H5081,'Base Art'!$A:$AJ,36,FALSE)</f>
        <v>#N/A</v>
      </c>
    </row>
    <row r="5082" spans="3:40" x14ac:dyDescent="0.25">
      <c r="C5082" s="52"/>
      <c r="AM5082">
        <v>1</v>
      </c>
      <c r="AN5082" t="e">
        <f>VLOOKUP(H5082,'Base Art'!$A:$AJ,36,FALSE)</f>
        <v>#N/A</v>
      </c>
    </row>
    <row r="5083" spans="3:40" x14ac:dyDescent="0.25">
      <c r="C5083" s="52"/>
      <c r="AM5083">
        <v>1</v>
      </c>
      <c r="AN5083" t="e">
        <f>VLOOKUP(H5083,'Base Art'!$A:$AJ,36,FALSE)</f>
        <v>#N/A</v>
      </c>
    </row>
    <row r="5084" spans="3:40" x14ac:dyDescent="0.25">
      <c r="C5084" s="52"/>
      <c r="AM5084">
        <v>1</v>
      </c>
      <c r="AN5084" t="e">
        <f>VLOOKUP(H5084,'Base Art'!$A:$AJ,36,FALSE)</f>
        <v>#N/A</v>
      </c>
    </row>
    <row r="5085" spans="3:40" x14ac:dyDescent="0.25">
      <c r="C5085" s="52"/>
      <c r="AM5085">
        <v>1</v>
      </c>
      <c r="AN5085" t="e">
        <f>VLOOKUP(H5085,'Base Art'!$A:$AJ,36,FALSE)</f>
        <v>#N/A</v>
      </c>
    </row>
    <row r="5086" spans="3:40" x14ac:dyDescent="0.25">
      <c r="C5086" s="52"/>
      <c r="AM5086">
        <v>1</v>
      </c>
      <c r="AN5086" t="e">
        <f>VLOOKUP(H5086,'Base Art'!$A:$AJ,36,FALSE)</f>
        <v>#N/A</v>
      </c>
    </row>
    <row r="5087" spans="3:40" x14ac:dyDescent="0.25">
      <c r="C5087" s="52"/>
      <c r="AM5087">
        <v>1</v>
      </c>
      <c r="AN5087" t="e">
        <f>VLOOKUP(H5087,'Base Art'!$A:$AJ,36,FALSE)</f>
        <v>#N/A</v>
      </c>
    </row>
    <row r="5088" spans="3:40" x14ac:dyDescent="0.25">
      <c r="C5088" s="52"/>
      <c r="AM5088">
        <v>1</v>
      </c>
      <c r="AN5088" t="e">
        <f>VLOOKUP(H5088,'Base Art'!$A:$AJ,36,FALSE)</f>
        <v>#N/A</v>
      </c>
    </row>
    <row r="5089" spans="3:40" x14ac:dyDescent="0.25">
      <c r="C5089" s="52"/>
      <c r="AM5089">
        <v>1</v>
      </c>
      <c r="AN5089" t="e">
        <f>VLOOKUP(H5089,'Base Art'!$A:$AJ,36,FALSE)</f>
        <v>#N/A</v>
      </c>
    </row>
    <row r="5090" spans="3:40" x14ac:dyDescent="0.25">
      <c r="C5090" s="52"/>
      <c r="AM5090">
        <v>1</v>
      </c>
      <c r="AN5090" t="e">
        <f>VLOOKUP(H5090,'Base Art'!$A:$AJ,36,FALSE)</f>
        <v>#N/A</v>
      </c>
    </row>
    <row r="5091" spans="3:40" x14ac:dyDescent="0.25">
      <c r="C5091" s="52"/>
      <c r="AM5091">
        <v>1</v>
      </c>
      <c r="AN5091" t="e">
        <f>VLOOKUP(H5091,'Base Art'!$A:$AJ,36,FALSE)</f>
        <v>#N/A</v>
      </c>
    </row>
    <row r="5092" spans="3:40" x14ac:dyDescent="0.25">
      <c r="C5092" s="52"/>
      <c r="AM5092">
        <v>1</v>
      </c>
      <c r="AN5092" t="e">
        <f>VLOOKUP(H5092,'Base Art'!$A:$AJ,36,FALSE)</f>
        <v>#N/A</v>
      </c>
    </row>
    <row r="5093" spans="3:40" x14ac:dyDescent="0.25">
      <c r="C5093" s="52"/>
      <c r="AM5093">
        <v>1</v>
      </c>
      <c r="AN5093" t="e">
        <f>VLOOKUP(H5093,'Base Art'!$A:$AJ,36,FALSE)</f>
        <v>#N/A</v>
      </c>
    </row>
    <row r="5094" spans="3:40" x14ac:dyDescent="0.25">
      <c r="C5094" s="52"/>
      <c r="AM5094">
        <v>1</v>
      </c>
      <c r="AN5094" t="e">
        <f>VLOOKUP(H5094,'Base Art'!$A:$AJ,36,FALSE)</f>
        <v>#N/A</v>
      </c>
    </row>
    <row r="5095" spans="3:40" x14ac:dyDescent="0.25">
      <c r="C5095" s="52"/>
      <c r="AM5095">
        <v>1</v>
      </c>
      <c r="AN5095" t="e">
        <f>VLOOKUP(H5095,'Base Art'!$A:$AJ,36,FALSE)</f>
        <v>#N/A</v>
      </c>
    </row>
    <row r="5096" spans="3:40" x14ac:dyDescent="0.25">
      <c r="C5096" s="52"/>
      <c r="AM5096">
        <v>1</v>
      </c>
      <c r="AN5096" t="e">
        <f>VLOOKUP(H5096,'Base Art'!$A:$AJ,36,FALSE)</f>
        <v>#N/A</v>
      </c>
    </row>
    <row r="5097" spans="3:40" x14ac:dyDescent="0.25">
      <c r="C5097" s="52"/>
      <c r="AM5097">
        <v>1</v>
      </c>
      <c r="AN5097" t="e">
        <f>VLOOKUP(H5097,'Base Art'!$A:$AJ,36,FALSE)</f>
        <v>#N/A</v>
      </c>
    </row>
    <row r="5098" spans="3:40" x14ac:dyDescent="0.25">
      <c r="C5098" s="52"/>
      <c r="AM5098">
        <v>1</v>
      </c>
      <c r="AN5098" t="e">
        <f>VLOOKUP(H5098,'Base Art'!$A:$AJ,36,FALSE)</f>
        <v>#N/A</v>
      </c>
    </row>
    <row r="5099" spans="3:40" x14ac:dyDescent="0.25">
      <c r="C5099" s="52"/>
      <c r="AM5099">
        <v>1</v>
      </c>
      <c r="AN5099" t="e">
        <f>VLOOKUP(H5099,'Base Art'!$A:$AJ,36,FALSE)</f>
        <v>#N/A</v>
      </c>
    </row>
    <row r="5100" spans="3:40" x14ac:dyDescent="0.25">
      <c r="C5100" s="52"/>
      <c r="AM5100">
        <v>1</v>
      </c>
      <c r="AN5100" t="e">
        <f>VLOOKUP(H5100,'Base Art'!$A:$AJ,36,FALSE)</f>
        <v>#N/A</v>
      </c>
    </row>
    <row r="5101" spans="3:40" x14ac:dyDescent="0.25">
      <c r="C5101" s="52"/>
      <c r="AM5101">
        <v>1</v>
      </c>
      <c r="AN5101" t="e">
        <f>VLOOKUP(H5101,'Base Art'!$A:$AJ,36,FALSE)</f>
        <v>#N/A</v>
      </c>
    </row>
    <row r="5102" spans="3:40" x14ac:dyDescent="0.25">
      <c r="C5102" s="52"/>
      <c r="AM5102">
        <v>1</v>
      </c>
      <c r="AN5102" t="e">
        <f>VLOOKUP(H5102,'Base Art'!$A:$AJ,36,FALSE)</f>
        <v>#N/A</v>
      </c>
    </row>
    <row r="5103" spans="3:40" x14ac:dyDescent="0.25">
      <c r="C5103" s="52"/>
      <c r="AM5103">
        <v>1</v>
      </c>
      <c r="AN5103" t="e">
        <f>VLOOKUP(H5103,'Base Art'!$A:$AJ,36,FALSE)</f>
        <v>#N/A</v>
      </c>
    </row>
    <row r="5104" spans="3:40" x14ac:dyDescent="0.25">
      <c r="C5104" s="52"/>
      <c r="AM5104">
        <v>1</v>
      </c>
      <c r="AN5104" t="e">
        <f>VLOOKUP(H5104,'Base Art'!$A:$AJ,36,FALSE)</f>
        <v>#N/A</v>
      </c>
    </row>
    <row r="5105" spans="3:40" x14ac:dyDescent="0.25">
      <c r="C5105" s="52"/>
      <c r="AM5105">
        <v>1</v>
      </c>
      <c r="AN5105" t="e">
        <f>VLOOKUP(H5105,'Base Art'!$A:$AJ,36,FALSE)</f>
        <v>#N/A</v>
      </c>
    </row>
    <row r="5106" spans="3:40" x14ac:dyDescent="0.25">
      <c r="C5106" s="52"/>
      <c r="AM5106">
        <v>1</v>
      </c>
      <c r="AN5106" t="e">
        <f>VLOOKUP(H5106,'Base Art'!$A:$AJ,36,FALSE)</f>
        <v>#N/A</v>
      </c>
    </row>
    <row r="5107" spans="3:40" x14ac:dyDescent="0.25">
      <c r="C5107" s="52"/>
      <c r="AM5107">
        <v>1</v>
      </c>
      <c r="AN5107" t="e">
        <f>VLOOKUP(H5107,'Base Art'!$A:$AJ,36,FALSE)</f>
        <v>#N/A</v>
      </c>
    </row>
    <row r="5108" spans="3:40" x14ac:dyDescent="0.25">
      <c r="C5108" s="52"/>
      <c r="AM5108">
        <v>1</v>
      </c>
      <c r="AN5108" t="e">
        <f>VLOOKUP(H5108,'Base Art'!$A:$AJ,36,FALSE)</f>
        <v>#N/A</v>
      </c>
    </row>
    <row r="5109" spans="3:40" x14ac:dyDescent="0.25">
      <c r="C5109" s="52"/>
      <c r="AM5109">
        <v>1</v>
      </c>
      <c r="AN5109" t="e">
        <f>VLOOKUP(H5109,'Base Art'!$A:$AJ,36,FALSE)</f>
        <v>#N/A</v>
      </c>
    </row>
    <row r="5110" spans="3:40" x14ac:dyDescent="0.25">
      <c r="C5110" s="52"/>
      <c r="AM5110">
        <v>1</v>
      </c>
      <c r="AN5110" t="e">
        <f>VLOOKUP(H5110,'Base Art'!$A:$AJ,36,FALSE)</f>
        <v>#N/A</v>
      </c>
    </row>
    <row r="5111" spans="3:40" x14ac:dyDescent="0.25">
      <c r="C5111" s="52"/>
      <c r="AM5111">
        <v>1</v>
      </c>
      <c r="AN5111" t="e">
        <f>VLOOKUP(H5111,'Base Art'!$A:$AJ,36,FALSE)</f>
        <v>#N/A</v>
      </c>
    </row>
    <row r="5112" spans="3:40" x14ac:dyDescent="0.25">
      <c r="C5112" s="52"/>
      <c r="AM5112">
        <v>1</v>
      </c>
      <c r="AN5112" t="e">
        <f>VLOOKUP(H5112,'Base Art'!$A:$AJ,36,FALSE)</f>
        <v>#N/A</v>
      </c>
    </row>
    <row r="5113" spans="3:40" x14ac:dyDescent="0.25">
      <c r="C5113" s="52"/>
      <c r="AM5113">
        <v>1</v>
      </c>
      <c r="AN5113" t="e">
        <f>VLOOKUP(H5113,'Base Art'!$A:$AJ,36,FALSE)</f>
        <v>#N/A</v>
      </c>
    </row>
    <row r="5114" spans="3:40" x14ac:dyDescent="0.25">
      <c r="C5114" s="52"/>
      <c r="AM5114">
        <v>1</v>
      </c>
      <c r="AN5114" t="e">
        <f>VLOOKUP(H5114,'Base Art'!$A:$AJ,36,FALSE)</f>
        <v>#N/A</v>
      </c>
    </row>
    <row r="5115" spans="3:40" x14ac:dyDescent="0.25">
      <c r="C5115" s="52"/>
      <c r="AM5115">
        <v>1</v>
      </c>
      <c r="AN5115" t="e">
        <f>VLOOKUP(H5115,'Base Art'!$A:$AJ,36,FALSE)</f>
        <v>#N/A</v>
      </c>
    </row>
    <row r="5116" spans="3:40" x14ac:dyDescent="0.25">
      <c r="C5116" s="52"/>
      <c r="AM5116">
        <v>1</v>
      </c>
      <c r="AN5116" t="e">
        <f>VLOOKUP(H5116,'Base Art'!$A:$AJ,36,FALSE)</f>
        <v>#N/A</v>
      </c>
    </row>
    <row r="5117" spans="3:40" x14ac:dyDescent="0.25">
      <c r="C5117" s="52"/>
      <c r="AM5117">
        <v>1</v>
      </c>
      <c r="AN5117" t="e">
        <f>VLOOKUP(H5117,'Base Art'!$A:$AJ,36,FALSE)</f>
        <v>#N/A</v>
      </c>
    </row>
    <row r="5118" spans="3:40" x14ac:dyDescent="0.25">
      <c r="C5118" s="52"/>
      <c r="AM5118">
        <v>1</v>
      </c>
      <c r="AN5118" t="e">
        <f>VLOOKUP(H5118,'Base Art'!$A:$AJ,36,FALSE)</f>
        <v>#N/A</v>
      </c>
    </row>
    <row r="5119" spans="3:40" x14ac:dyDescent="0.25">
      <c r="C5119" s="52"/>
      <c r="AM5119">
        <v>1</v>
      </c>
      <c r="AN5119" t="e">
        <f>VLOOKUP(H5119,'Base Art'!$A:$AJ,36,FALSE)</f>
        <v>#N/A</v>
      </c>
    </row>
    <row r="5120" spans="3:40" x14ac:dyDescent="0.25">
      <c r="C5120" s="52"/>
      <c r="AM5120">
        <v>1</v>
      </c>
      <c r="AN5120" t="e">
        <f>VLOOKUP(H5120,'Base Art'!$A:$AJ,36,FALSE)</f>
        <v>#N/A</v>
      </c>
    </row>
    <row r="5121" spans="3:40" x14ac:dyDescent="0.25">
      <c r="C5121" s="52"/>
      <c r="AM5121">
        <v>1</v>
      </c>
      <c r="AN5121" t="e">
        <f>VLOOKUP(H5121,'Base Art'!$A:$AJ,36,FALSE)</f>
        <v>#N/A</v>
      </c>
    </row>
    <row r="5122" spans="3:40" x14ac:dyDescent="0.25">
      <c r="C5122" s="52"/>
      <c r="AM5122">
        <v>1</v>
      </c>
      <c r="AN5122" t="e">
        <f>VLOOKUP(H5122,'Base Art'!$A:$AJ,36,FALSE)</f>
        <v>#N/A</v>
      </c>
    </row>
    <row r="5123" spans="3:40" x14ac:dyDescent="0.25">
      <c r="C5123" s="52"/>
      <c r="AM5123">
        <v>1</v>
      </c>
      <c r="AN5123" t="e">
        <f>VLOOKUP(H5123,'Base Art'!$A:$AJ,36,FALSE)</f>
        <v>#N/A</v>
      </c>
    </row>
    <row r="5124" spans="3:40" x14ac:dyDescent="0.25">
      <c r="C5124" s="52"/>
      <c r="AM5124">
        <v>1</v>
      </c>
      <c r="AN5124" t="e">
        <f>VLOOKUP(H5124,'Base Art'!$A:$AJ,36,FALSE)</f>
        <v>#N/A</v>
      </c>
    </row>
    <row r="5125" spans="3:40" x14ac:dyDescent="0.25">
      <c r="C5125" s="52"/>
      <c r="AM5125">
        <v>1</v>
      </c>
      <c r="AN5125" t="e">
        <f>VLOOKUP(H5125,'Base Art'!$A:$AJ,36,FALSE)</f>
        <v>#N/A</v>
      </c>
    </row>
    <row r="5126" spans="3:40" x14ac:dyDescent="0.25">
      <c r="C5126" s="52"/>
      <c r="AM5126">
        <v>1</v>
      </c>
      <c r="AN5126" t="e">
        <f>VLOOKUP(H5126,'Base Art'!$A:$AJ,36,FALSE)</f>
        <v>#N/A</v>
      </c>
    </row>
    <row r="5127" spans="3:40" x14ac:dyDescent="0.25">
      <c r="C5127" s="52"/>
      <c r="AM5127">
        <v>1</v>
      </c>
      <c r="AN5127" t="e">
        <f>VLOOKUP(H5127,'Base Art'!$A:$AJ,36,FALSE)</f>
        <v>#N/A</v>
      </c>
    </row>
    <row r="5128" spans="3:40" x14ac:dyDescent="0.25">
      <c r="C5128" s="52"/>
      <c r="AM5128">
        <v>1</v>
      </c>
      <c r="AN5128" t="e">
        <f>VLOOKUP(H5128,'Base Art'!$A:$AJ,36,FALSE)</f>
        <v>#N/A</v>
      </c>
    </row>
    <row r="5129" spans="3:40" x14ac:dyDescent="0.25">
      <c r="C5129" s="52"/>
      <c r="AM5129">
        <v>1</v>
      </c>
      <c r="AN5129" t="e">
        <f>VLOOKUP(H5129,'Base Art'!$A:$AJ,36,FALSE)</f>
        <v>#N/A</v>
      </c>
    </row>
    <row r="5130" spans="3:40" x14ac:dyDescent="0.25">
      <c r="C5130" s="52"/>
      <c r="AM5130">
        <v>1</v>
      </c>
      <c r="AN5130" t="e">
        <f>VLOOKUP(H5130,'Base Art'!$A:$AJ,36,FALSE)</f>
        <v>#N/A</v>
      </c>
    </row>
    <row r="5131" spans="3:40" x14ac:dyDescent="0.25">
      <c r="C5131" s="52"/>
      <c r="AM5131">
        <v>1</v>
      </c>
      <c r="AN5131" t="e">
        <f>VLOOKUP(H5131,'Base Art'!$A:$AJ,36,FALSE)</f>
        <v>#N/A</v>
      </c>
    </row>
    <row r="5132" spans="3:40" x14ac:dyDescent="0.25">
      <c r="C5132" s="52"/>
      <c r="AM5132">
        <v>1</v>
      </c>
      <c r="AN5132" t="e">
        <f>VLOOKUP(H5132,'Base Art'!$A:$AJ,36,FALSE)</f>
        <v>#N/A</v>
      </c>
    </row>
    <row r="5133" spans="3:40" x14ac:dyDescent="0.25">
      <c r="C5133" s="52"/>
      <c r="AM5133">
        <v>1</v>
      </c>
      <c r="AN5133" t="e">
        <f>VLOOKUP(H5133,'Base Art'!$A:$AJ,36,FALSE)</f>
        <v>#N/A</v>
      </c>
    </row>
    <row r="5134" spans="3:40" x14ac:dyDescent="0.25">
      <c r="C5134" s="52"/>
      <c r="AM5134">
        <v>1</v>
      </c>
      <c r="AN5134" t="e">
        <f>VLOOKUP(H5134,'Base Art'!$A:$AJ,36,FALSE)</f>
        <v>#N/A</v>
      </c>
    </row>
    <row r="5135" spans="3:40" x14ac:dyDescent="0.25">
      <c r="C5135" s="52"/>
      <c r="AM5135">
        <v>1</v>
      </c>
      <c r="AN5135" t="e">
        <f>VLOOKUP(H5135,'Base Art'!$A:$AJ,36,FALSE)</f>
        <v>#N/A</v>
      </c>
    </row>
    <row r="5136" spans="3:40" x14ac:dyDescent="0.25">
      <c r="C5136" s="52"/>
      <c r="AM5136">
        <v>1</v>
      </c>
      <c r="AN5136" t="e">
        <f>VLOOKUP(H5136,'Base Art'!$A:$AJ,36,FALSE)</f>
        <v>#N/A</v>
      </c>
    </row>
    <row r="5137" spans="3:40" x14ac:dyDescent="0.25">
      <c r="C5137" s="52"/>
      <c r="AM5137">
        <v>1</v>
      </c>
      <c r="AN5137" t="e">
        <f>VLOOKUP(H5137,'Base Art'!$A:$AJ,36,FALSE)</f>
        <v>#N/A</v>
      </c>
    </row>
    <row r="5138" spans="3:40" x14ac:dyDescent="0.25">
      <c r="C5138" s="52"/>
      <c r="AM5138">
        <v>1</v>
      </c>
      <c r="AN5138" t="e">
        <f>VLOOKUP(H5138,'Base Art'!$A:$AJ,36,FALSE)</f>
        <v>#N/A</v>
      </c>
    </row>
    <row r="5139" spans="3:40" x14ac:dyDescent="0.25">
      <c r="C5139" s="52"/>
      <c r="AM5139">
        <v>1</v>
      </c>
      <c r="AN5139" t="e">
        <f>VLOOKUP(H5139,'Base Art'!$A:$AJ,36,FALSE)</f>
        <v>#N/A</v>
      </c>
    </row>
    <row r="5140" spans="3:40" x14ac:dyDescent="0.25">
      <c r="C5140" s="52"/>
      <c r="AM5140">
        <v>1</v>
      </c>
      <c r="AN5140" t="e">
        <f>VLOOKUP(H5140,'Base Art'!$A:$AJ,36,FALSE)</f>
        <v>#N/A</v>
      </c>
    </row>
    <row r="5141" spans="3:40" x14ac:dyDescent="0.25">
      <c r="C5141" s="52"/>
      <c r="AM5141">
        <v>1</v>
      </c>
      <c r="AN5141" t="e">
        <f>VLOOKUP(H5141,'Base Art'!$A:$AJ,36,FALSE)</f>
        <v>#N/A</v>
      </c>
    </row>
    <row r="5142" spans="3:40" x14ac:dyDescent="0.25">
      <c r="C5142" s="52"/>
      <c r="AM5142">
        <v>1</v>
      </c>
      <c r="AN5142" t="e">
        <f>VLOOKUP(H5142,'Base Art'!$A:$AJ,36,FALSE)</f>
        <v>#N/A</v>
      </c>
    </row>
    <row r="5143" spans="3:40" x14ac:dyDescent="0.25">
      <c r="C5143" s="52"/>
      <c r="AM5143">
        <v>1</v>
      </c>
      <c r="AN5143" t="e">
        <f>VLOOKUP(H5143,'Base Art'!$A:$AJ,36,FALSE)</f>
        <v>#N/A</v>
      </c>
    </row>
    <row r="5144" spans="3:40" x14ac:dyDescent="0.25">
      <c r="C5144" s="52"/>
      <c r="AM5144">
        <v>1</v>
      </c>
      <c r="AN5144" t="e">
        <f>VLOOKUP(H5144,'Base Art'!$A:$AJ,36,FALSE)</f>
        <v>#N/A</v>
      </c>
    </row>
    <row r="5145" spans="3:40" x14ac:dyDescent="0.25">
      <c r="C5145" s="52"/>
      <c r="AM5145">
        <v>1</v>
      </c>
      <c r="AN5145" t="e">
        <f>VLOOKUP(H5145,'Base Art'!$A:$AJ,36,FALSE)</f>
        <v>#N/A</v>
      </c>
    </row>
    <row r="5146" spans="3:40" x14ac:dyDescent="0.25">
      <c r="C5146" s="52"/>
      <c r="AM5146">
        <v>1</v>
      </c>
      <c r="AN5146" t="e">
        <f>VLOOKUP(H5146,'Base Art'!$A:$AJ,36,FALSE)</f>
        <v>#N/A</v>
      </c>
    </row>
    <row r="5147" spans="3:40" x14ac:dyDescent="0.25">
      <c r="C5147" s="52"/>
      <c r="AM5147">
        <v>1</v>
      </c>
      <c r="AN5147" t="e">
        <f>VLOOKUP(H5147,'Base Art'!$A:$AJ,36,FALSE)</f>
        <v>#N/A</v>
      </c>
    </row>
    <row r="5148" spans="3:40" x14ac:dyDescent="0.25">
      <c r="C5148" s="52"/>
      <c r="AM5148">
        <v>1</v>
      </c>
      <c r="AN5148" t="e">
        <f>VLOOKUP(H5148,'Base Art'!$A:$AJ,36,FALSE)</f>
        <v>#N/A</v>
      </c>
    </row>
    <row r="5149" spans="3:40" x14ac:dyDescent="0.25">
      <c r="C5149" s="52"/>
      <c r="AM5149">
        <v>1</v>
      </c>
      <c r="AN5149" t="e">
        <f>VLOOKUP(H5149,'Base Art'!$A:$AJ,36,FALSE)</f>
        <v>#N/A</v>
      </c>
    </row>
    <row r="5150" spans="3:40" x14ac:dyDescent="0.25">
      <c r="C5150" s="52"/>
      <c r="AM5150">
        <v>1</v>
      </c>
      <c r="AN5150" t="e">
        <f>VLOOKUP(H5150,'Base Art'!$A:$AJ,36,FALSE)</f>
        <v>#N/A</v>
      </c>
    </row>
    <row r="5151" spans="3:40" x14ac:dyDescent="0.25">
      <c r="C5151" s="52"/>
      <c r="AM5151">
        <v>1</v>
      </c>
      <c r="AN5151" t="e">
        <f>VLOOKUP(H5151,'Base Art'!$A:$AJ,36,FALSE)</f>
        <v>#N/A</v>
      </c>
    </row>
    <row r="5152" spans="3:40" x14ac:dyDescent="0.25">
      <c r="C5152" s="52"/>
      <c r="AM5152">
        <v>1</v>
      </c>
      <c r="AN5152" t="e">
        <f>VLOOKUP(H5152,'Base Art'!$A:$AJ,36,FALSE)</f>
        <v>#N/A</v>
      </c>
    </row>
    <row r="5153" spans="3:40" x14ac:dyDescent="0.25">
      <c r="C5153" s="52"/>
      <c r="AM5153">
        <v>1</v>
      </c>
      <c r="AN5153" t="e">
        <f>VLOOKUP(H5153,'Base Art'!$A:$AJ,36,FALSE)</f>
        <v>#N/A</v>
      </c>
    </row>
    <row r="5154" spans="3:40" x14ac:dyDescent="0.25">
      <c r="C5154" s="52"/>
      <c r="AM5154">
        <v>1</v>
      </c>
      <c r="AN5154" t="e">
        <f>VLOOKUP(H5154,'Base Art'!$A:$AJ,36,FALSE)</f>
        <v>#N/A</v>
      </c>
    </row>
    <row r="5155" spans="3:40" x14ac:dyDescent="0.25">
      <c r="C5155" s="52"/>
      <c r="AM5155">
        <v>1</v>
      </c>
      <c r="AN5155" t="e">
        <f>VLOOKUP(H5155,'Base Art'!$A:$AJ,36,FALSE)</f>
        <v>#N/A</v>
      </c>
    </row>
    <row r="5156" spans="3:40" x14ac:dyDescent="0.25">
      <c r="C5156" s="52"/>
      <c r="AM5156">
        <v>1</v>
      </c>
      <c r="AN5156" t="e">
        <f>VLOOKUP(H5156,'Base Art'!$A:$AJ,36,FALSE)</f>
        <v>#N/A</v>
      </c>
    </row>
    <row r="5157" spans="3:40" x14ac:dyDescent="0.25">
      <c r="C5157" s="52"/>
      <c r="AM5157">
        <v>1</v>
      </c>
      <c r="AN5157" t="e">
        <f>VLOOKUP(H5157,'Base Art'!$A:$AJ,36,FALSE)</f>
        <v>#N/A</v>
      </c>
    </row>
    <row r="5158" spans="3:40" x14ac:dyDescent="0.25">
      <c r="C5158" s="52"/>
      <c r="AM5158">
        <v>1</v>
      </c>
      <c r="AN5158" t="e">
        <f>VLOOKUP(H5158,'Base Art'!$A:$AJ,36,FALSE)</f>
        <v>#N/A</v>
      </c>
    </row>
    <row r="5159" spans="3:40" x14ac:dyDescent="0.25">
      <c r="C5159" s="52"/>
      <c r="AM5159">
        <v>1</v>
      </c>
      <c r="AN5159" t="e">
        <f>VLOOKUP(H5159,'Base Art'!$A:$AJ,36,FALSE)</f>
        <v>#N/A</v>
      </c>
    </row>
    <row r="5160" spans="3:40" x14ac:dyDescent="0.25">
      <c r="C5160" s="52"/>
      <c r="AM5160">
        <v>1</v>
      </c>
      <c r="AN5160" t="e">
        <f>VLOOKUP(H5160,'Base Art'!$A:$AJ,36,FALSE)</f>
        <v>#N/A</v>
      </c>
    </row>
    <row r="5161" spans="3:40" x14ac:dyDescent="0.25">
      <c r="C5161" s="52"/>
      <c r="AM5161">
        <v>1</v>
      </c>
      <c r="AN5161" t="e">
        <f>VLOOKUP(H5161,'Base Art'!$A:$AJ,36,FALSE)</f>
        <v>#N/A</v>
      </c>
    </row>
    <row r="5162" spans="3:40" x14ac:dyDescent="0.25">
      <c r="C5162" s="52"/>
      <c r="AM5162">
        <v>1</v>
      </c>
      <c r="AN5162" t="e">
        <f>VLOOKUP(H5162,'Base Art'!$A:$AJ,36,FALSE)</f>
        <v>#N/A</v>
      </c>
    </row>
    <row r="5163" spans="3:40" x14ac:dyDescent="0.25">
      <c r="C5163" s="52"/>
      <c r="AM5163">
        <v>1</v>
      </c>
      <c r="AN5163" t="e">
        <f>VLOOKUP(H5163,'Base Art'!$A:$AJ,36,FALSE)</f>
        <v>#N/A</v>
      </c>
    </row>
    <row r="5164" spans="3:40" x14ac:dyDescent="0.25">
      <c r="C5164" s="52"/>
      <c r="AM5164">
        <v>1</v>
      </c>
      <c r="AN5164" t="e">
        <f>VLOOKUP(H5164,'Base Art'!$A:$AJ,36,FALSE)</f>
        <v>#N/A</v>
      </c>
    </row>
    <row r="5165" spans="3:40" x14ac:dyDescent="0.25">
      <c r="C5165" s="52"/>
      <c r="AM5165">
        <v>1</v>
      </c>
      <c r="AN5165" t="e">
        <f>VLOOKUP(H5165,'Base Art'!$A:$AJ,36,FALSE)</f>
        <v>#N/A</v>
      </c>
    </row>
    <row r="5166" spans="3:40" x14ac:dyDescent="0.25">
      <c r="C5166" s="52"/>
      <c r="AM5166">
        <v>1</v>
      </c>
      <c r="AN5166" t="e">
        <f>VLOOKUP(H5166,'Base Art'!$A:$AJ,36,FALSE)</f>
        <v>#N/A</v>
      </c>
    </row>
    <row r="5167" spans="3:40" x14ac:dyDescent="0.25">
      <c r="C5167" s="52"/>
      <c r="AM5167">
        <v>1</v>
      </c>
      <c r="AN5167" t="e">
        <f>VLOOKUP(H5167,'Base Art'!$A:$AJ,36,FALSE)</f>
        <v>#N/A</v>
      </c>
    </row>
    <row r="5168" spans="3:40" x14ac:dyDescent="0.25">
      <c r="C5168" s="52"/>
      <c r="AM5168">
        <v>1</v>
      </c>
      <c r="AN5168" t="e">
        <f>VLOOKUP(H5168,'Base Art'!$A:$AJ,36,FALSE)</f>
        <v>#N/A</v>
      </c>
    </row>
    <row r="5169" spans="3:40" x14ac:dyDescent="0.25">
      <c r="C5169" s="52"/>
      <c r="AM5169">
        <v>1</v>
      </c>
      <c r="AN5169" t="e">
        <f>VLOOKUP(H5169,'Base Art'!$A:$AJ,36,FALSE)</f>
        <v>#N/A</v>
      </c>
    </row>
    <row r="5170" spans="3:40" x14ac:dyDescent="0.25">
      <c r="C5170" s="52"/>
      <c r="AM5170">
        <v>1</v>
      </c>
      <c r="AN5170" t="e">
        <f>VLOOKUP(H5170,'Base Art'!$A:$AJ,36,FALSE)</f>
        <v>#N/A</v>
      </c>
    </row>
    <row r="5171" spans="3:40" x14ac:dyDescent="0.25">
      <c r="C5171" s="52"/>
      <c r="AM5171">
        <v>1</v>
      </c>
      <c r="AN5171" t="e">
        <f>VLOOKUP(H5171,'Base Art'!$A:$AJ,36,FALSE)</f>
        <v>#N/A</v>
      </c>
    </row>
    <row r="5172" spans="3:40" x14ac:dyDescent="0.25">
      <c r="C5172" s="52"/>
      <c r="AM5172">
        <v>1</v>
      </c>
      <c r="AN5172" t="e">
        <f>VLOOKUP(H5172,'Base Art'!$A:$AJ,36,FALSE)</f>
        <v>#N/A</v>
      </c>
    </row>
    <row r="5173" spans="3:40" x14ac:dyDescent="0.25">
      <c r="C5173" s="52"/>
      <c r="AM5173">
        <v>1</v>
      </c>
      <c r="AN5173" t="e">
        <f>VLOOKUP(H5173,'Base Art'!$A:$AJ,36,FALSE)</f>
        <v>#N/A</v>
      </c>
    </row>
    <row r="5174" spans="3:40" x14ac:dyDescent="0.25">
      <c r="C5174" s="52"/>
      <c r="AM5174">
        <v>1</v>
      </c>
      <c r="AN5174" t="e">
        <f>VLOOKUP(H5174,'Base Art'!$A:$AJ,36,FALSE)</f>
        <v>#N/A</v>
      </c>
    </row>
    <row r="5175" spans="3:40" x14ac:dyDescent="0.25">
      <c r="C5175" s="52"/>
      <c r="AM5175">
        <v>1</v>
      </c>
      <c r="AN5175" t="e">
        <f>VLOOKUP(H5175,'Base Art'!$A:$AJ,36,FALSE)</f>
        <v>#N/A</v>
      </c>
    </row>
    <row r="5176" spans="3:40" x14ac:dyDescent="0.25">
      <c r="C5176" s="52"/>
      <c r="AM5176">
        <v>1</v>
      </c>
      <c r="AN5176" t="e">
        <f>VLOOKUP(H5176,'Base Art'!$A:$AJ,36,FALSE)</f>
        <v>#N/A</v>
      </c>
    </row>
    <row r="5177" spans="3:40" x14ac:dyDescent="0.25">
      <c r="C5177" s="52"/>
      <c r="AM5177">
        <v>1</v>
      </c>
      <c r="AN5177" t="e">
        <f>VLOOKUP(H5177,'Base Art'!$A:$AJ,36,FALSE)</f>
        <v>#N/A</v>
      </c>
    </row>
    <row r="5178" spans="3:40" x14ac:dyDescent="0.25">
      <c r="C5178" s="52"/>
      <c r="AM5178">
        <v>1</v>
      </c>
      <c r="AN5178" t="e">
        <f>VLOOKUP(H5178,'Base Art'!$A:$AJ,36,FALSE)</f>
        <v>#N/A</v>
      </c>
    </row>
    <row r="5179" spans="3:40" x14ac:dyDescent="0.25">
      <c r="C5179" s="52"/>
      <c r="AM5179">
        <v>1</v>
      </c>
      <c r="AN5179" t="e">
        <f>VLOOKUP(H5179,'Base Art'!$A:$AJ,36,FALSE)</f>
        <v>#N/A</v>
      </c>
    </row>
    <row r="5180" spans="3:40" x14ac:dyDescent="0.25">
      <c r="C5180" s="52"/>
      <c r="AM5180">
        <v>1</v>
      </c>
      <c r="AN5180" t="e">
        <f>VLOOKUP(H5180,'Base Art'!$A:$AJ,36,FALSE)</f>
        <v>#N/A</v>
      </c>
    </row>
    <row r="5181" spans="3:40" x14ac:dyDescent="0.25">
      <c r="C5181" s="52"/>
      <c r="AM5181">
        <v>1</v>
      </c>
      <c r="AN5181" t="e">
        <f>VLOOKUP(H5181,'Base Art'!$A:$AJ,36,FALSE)</f>
        <v>#N/A</v>
      </c>
    </row>
    <row r="5182" spans="3:40" x14ac:dyDescent="0.25">
      <c r="C5182" s="52"/>
      <c r="AM5182">
        <v>1</v>
      </c>
      <c r="AN5182" t="e">
        <f>VLOOKUP(H5182,'Base Art'!$A:$AJ,36,FALSE)</f>
        <v>#N/A</v>
      </c>
    </row>
    <row r="5183" spans="3:40" x14ac:dyDescent="0.25">
      <c r="C5183" s="52"/>
      <c r="AM5183">
        <v>1</v>
      </c>
      <c r="AN5183" t="e">
        <f>VLOOKUP(H5183,'Base Art'!$A:$AJ,36,FALSE)</f>
        <v>#N/A</v>
      </c>
    </row>
    <row r="5184" spans="3:40" x14ac:dyDescent="0.25">
      <c r="C5184" s="52"/>
      <c r="AM5184">
        <v>1</v>
      </c>
      <c r="AN5184" t="e">
        <f>VLOOKUP(H5184,'Base Art'!$A:$AJ,36,FALSE)</f>
        <v>#N/A</v>
      </c>
    </row>
    <row r="5185" spans="3:40" x14ac:dyDescent="0.25">
      <c r="C5185" s="52"/>
      <c r="AM5185">
        <v>1</v>
      </c>
      <c r="AN5185" t="e">
        <f>VLOOKUP(H5185,'Base Art'!$A:$AJ,36,FALSE)</f>
        <v>#N/A</v>
      </c>
    </row>
    <row r="5186" spans="3:40" x14ac:dyDescent="0.25">
      <c r="C5186" s="52"/>
      <c r="AM5186">
        <v>1</v>
      </c>
      <c r="AN5186" t="e">
        <f>VLOOKUP(H5186,'Base Art'!$A:$AJ,36,FALSE)</f>
        <v>#N/A</v>
      </c>
    </row>
    <row r="5187" spans="3:40" x14ac:dyDescent="0.25">
      <c r="C5187" s="52"/>
      <c r="AM5187">
        <v>1</v>
      </c>
      <c r="AN5187" t="e">
        <f>VLOOKUP(H5187,'Base Art'!$A:$AJ,36,FALSE)</f>
        <v>#N/A</v>
      </c>
    </row>
    <row r="5188" spans="3:40" x14ac:dyDescent="0.25">
      <c r="C5188" s="52"/>
      <c r="AM5188">
        <v>1</v>
      </c>
      <c r="AN5188" t="e">
        <f>VLOOKUP(H5188,'Base Art'!$A:$AJ,36,FALSE)</f>
        <v>#N/A</v>
      </c>
    </row>
    <row r="5189" spans="3:40" x14ac:dyDescent="0.25">
      <c r="C5189" s="52"/>
      <c r="AM5189">
        <v>1</v>
      </c>
      <c r="AN5189" t="e">
        <f>VLOOKUP(H5189,'Base Art'!$A:$AJ,36,FALSE)</f>
        <v>#N/A</v>
      </c>
    </row>
    <row r="5190" spans="3:40" x14ac:dyDescent="0.25">
      <c r="C5190" s="52"/>
      <c r="AM5190">
        <v>1</v>
      </c>
      <c r="AN5190" t="e">
        <f>VLOOKUP(H5190,'Base Art'!$A:$AJ,36,FALSE)</f>
        <v>#N/A</v>
      </c>
    </row>
    <row r="5191" spans="3:40" x14ac:dyDescent="0.25">
      <c r="C5191" s="52"/>
      <c r="AM5191">
        <v>1</v>
      </c>
      <c r="AN5191" t="e">
        <f>VLOOKUP(H5191,'Base Art'!$A:$AJ,36,FALSE)</f>
        <v>#N/A</v>
      </c>
    </row>
    <row r="5192" spans="3:40" x14ac:dyDescent="0.25">
      <c r="C5192" s="52"/>
      <c r="AM5192">
        <v>1</v>
      </c>
      <c r="AN5192" t="e">
        <f>VLOOKUP(H5192,'Base Art'!$A:$AJ,36,FALSE)</f>
        <v>#N/A</v>
      </c>
    </row>
    <row r="5193" spans="3:40" x14ac:dyDescent="0.25">
      <c r="C5193" s="52"/>
      <c r="AM5193">
        <v>1</v>
      </c>
      <c r="AN5193" t="e">
        <f>VLOOKUP(H5193,'Base Art'!$A:$AJ,36,FALSE)</f>
        <v>#N/A</v>
      </c>
    </row>
    <row r="5194" spans="3:40" x14ac:dyDescent="0.25">
      <c r="C5194" s="52"/>
      <c r="AM5194">
        <v>1</v>
      </c>
      <c r="AN5194" t="e">
        <f>VLOOKUP(H5194,'Base Art'!$A:$AJ,36,FALSE)</f>
        <v>#N/A</v>
      </c>
    </row>
    <row r="5195" spans="3:40" x14ac:dyDescent="0.25">
      <c r="C5195" s="52"/>
      <c r="AM5195">
        <v>1</v>
      </c>
      <c r="AN5195" t="e">
        <f>VLOOKUP(H5195,'Base Art'!$A:$AJ,36,FALSE)</f>
        <v>#N/A</v>
      </c>
    </row>
    <row r="5196" spans="3:40" x14ac:dyDescent="0.25">
      <c r="C5196" s="52"/>
      <c r="AM5196">
        <v>1</v>
      </c>
      <c r="AN5196" t="e">
        <f>VLOOKUP(H5196,'Base Art'!$A:$AJ,36,FALSE)</f>
        <v>#N/A</v>
      </c>
    </row>
    <row r="5197" spans="3:40" x14ac:dyDescent="0.25">
      <c r="C5197" s="52"/>
      <c r="AM5197">
        <v>1</v>
      </c>
      <c r="AN5197" t="e">
        <f>VLOOKUP(H5197,'Base Art'!$A:$AJ,36,FALSE)</f>
        <v>#N/A</v>
      </c>
    </row>
    <row r="5198" spans="3:40" x14ac:dyDescent="0.25">
      <c r="C5198" s="52"/>
      <c r="AM5198">
        <v>1</v>
      </c>
      <c r="AN5198" t="e">
        <f>VLOOKUP(H5198,'Base Art'!$A:$AJ,36,FALSE)</f>
        <v>#N/A</v>
      </c>
    </row>
    <row r="5199" spans="3:40" x14ac:dyDescent="0.25">
      <c r="C5199" s="52"/>
      <c r="AM5199">
        <v>1</v>
      </c>
      <c r="AN5199" t="e">
        <f>VLOOKUP(H5199,'Base Art'!$A:$AJ,36,FALSE)</f>
        <v>#N/A</v>
      </c>
    </row>
    <row r="5200" spans="3:40" x14ac:dyDescent="0.25">
      <c r="C5200" s="52"/>
      <c r="AM5200">
        <v>1</v>
      </c>
      <c r="AN5200" t="e">
        <f>VLOOKUP(H5200,'Base Art'!$A:$AJ,36,FALSE)</f>
        <v>#N/A</v>
      </c>
    </row>
    <row r="5201" spans="3:40" x14ac:dyDescent="0.25">
      <c r="C5201" s="52"/>
      <c r="AM5201">
        <v>1</v>
      </c>
      <c r="AN5201" t="e">
        <f>VLOOKUP(H5201,'Base Art'!$A:$AJ,36,FALSE)</f>
        <v>#N/A</v>
      </c>
    </row>
    <row r="5202" spans="3:40" x14ac:dyDescent="0.25">
      <c r="C5202" s="52"/>
      <c r="AM5202">
        <v>1</v>
      </c>
      <c r="AN5202" t="e">
        <f>VLOOKUP(H5202,'Base Art'!$A:$AJ,36,FALSE)</f>
        <v>#N/A</v>
      </c>
    </row>
    <row r="5203" spans="3:40" x14ac:dyDescent="0.25">
      <c r="C5203" s="52"/>
      <c r="AM5203">
        <v>1</v>
      </c>
      <c r="AN5203" t="e">
        <f>VLOOKUP(H5203,'Base Art'!$A:$AJ,36,FALSE)</f>
        <v>#N/A</v>
      </c>
    </row>
    <row r="5204" spans="3:40" x14ac:dyDescent="0.25">
      <c r="C5204" s="52"/>
      <c r="AM5204">
        <v>1</v>
      </c>
      <c r="AN5204" t="e">
        <f>VLOOKUP(H5204,'Base Art'!$A:$AJ,36,FALSE)</f>
        <v>#N/A</v>
      </c>
    </row>
    <row r="5205" spans="3:40" x14ac:dyDescent="0.25">
      <c r="C5205" s="52"/>
      <c r="AM5205">
        <v>1</v>
      </c>
      <c r="AN5205" t="e">
        <f>VLOOKUP(H5205,'Base Art'!$A:$AJ,36,FALSE)</f>
        <v>#N/A</v>
      </c>
    </row>
    <row r="5206" spans="3:40" x14ac:dyDescent="0.25">
      <c r="C5206" s="52"/>
      <c r="AM5206">
        <v>1</v>
      </c>
      <c r="AN5206" t="e">
        <f>VLOOKUP(H5206,'Base Art'!$A:$AJ,36,FALSE)</f>
        <v>#N/A</v>
      </c>
    </row>
    <row r="5207" spans="3:40" x14ac:dyDescent="0.25">
      <c r="C5207" s="52"/>
      <c r="AM5207">
        <v>1</v>
      </c>
      <c r="AN5207" t="e">
        <f>VLOOKUP(H5207,'Base Art'!$A:$AJ,36,FALSE)</f>
        <v>#N/A</v>
      </c>
    </row>
    <row r="5208" spans="3:40" x14ac:dyDescent="0.25">
      <c r="C5208" s="52"/>
      <c r="AM5208">
        <v>1</v>
      </c>
      <c r="AN5208" t="e">
        <f>VLOOKUP(H5208,'Base Art'!$A:$AJ,36,FALSE)</f>
        <v>#N/A</v>
      </c>
    </row>
    <row r="5209" spans="3:40" x14ac:dyDescent="0.25">
      <c r="C5209" s="52"/>
      <c r="AM5209">
        <v>1</v>
      </c>
      <c r="AN5209" t="e">
        <f>VLOOKUP(H5209,'Base Art'!$A:$AJ,36,FALSE)</f>
        <v>#N/A</v>
      </c>
    </row>
    <row r="5210" spans="3:40" x14ac:dyDescent="0.25">
      <c r="C5210" s="52"/>
      <c r="AM5210">
        <v>1</v>
      </c>
      <c r="AN5210" t="e">
        <f>VLOOKUP(H5210,'Base Art'!$A:$AJ,36,FALSE)</f>
        <v>#N/A</v>
      </c>
    </row>
    <row r="5211" spans="3:40" x14ac:dyDescent="0.25">
      <c r="C5211" s="52"/>
      <c r="AM5211">
        <v>1</v>
      </c>
      <c r="AN5211" t="e">
        <f>VLOOKUP(H5211,'Base Art'!$A:$AJ,36,FALSE)</f>
        <v>#N/A</v>
      </c>
    </row>
    <row r="5212" spans="3:40" x14ac:dyDescent="0.25">
      <c r="C5212" s="52"/>
      <c r="AM5212">
        <v>1</v>
      </c>
      <c r="AN5212" t="e">
        <f>VLOOKUP(H5212,'Base Art'!$A:$AJ,36,FALSE)</f>
        <v>#N/A</v>
      </c>
    </row>
    <row r="5213" spans="3:40" x14ac:dyDescent="0.25">
      <c r="C5213" s="52"/>
      <c r="AM5213">
        <v>1</v>
      </c>
      <c r="AN5213" t="e">
        <f>VLOOKUP(H5213,'Base Art'!$A:$AJ,36,FALSE)</f>
        <v>#N/A</v>
      </c>
    </row>
    <row r="5214" spans="3:40" x14ac:dyDescent="0.25">
      <c r="C5214" s="52"/>
      <c r="AM5214">
        <v>1</v>
      </c>
      <c r="AN5214" t="e">
        <f>VLOOKUP(H5214,'Base Art'!$A:$AJ,36,FALSE)</f>
        <v>#N/A</v>
      </c>
    </row>
    <row r="5215" spans="3:40" x14ac:dyDescent="0.25">
      <c r="C5215" s="52"/>
      <c r="AM5215">
        <v>1</v>
      </c>
      <c r="AN5215" t="e">
        <f>VLOOKUP(H5215,'Base Art'!$A:$AJ,36,FALSE)</f>
        <v>#N/A</v>
      </c>
    </row>
    <row r="5216" spans="3:40" x14ac:dyDescent="0.25">
      <c r="C5216" s="52"/>
      <c r="AM5216">
        <v>1</v>
      </c>
      <c r="AN5216" t="e">
        <f>VLOOKUP(H5216,'Base Art'!$A:$AJ,36,FALSE)</f>
        <v>#N/A</v>
      </c>
    </row>
    <row r="5217" spans="3:40" x14ac:dyDescent="0.25">
      <c r="C5217" s="52"/>
      <c r="AM5217">
        <v>1</v>
      </c>
      <c r="AN5217" t="e">
        <f>VLOOKUP(H5217,'Base Art'!$A:$AJ,36,FALSE)</f>
        <v>#N/A</v>
      </c>
    </row>
    <row r="5218" spans="3:40" x14ac:dyDescent="0.25">
      <c r="C5218" s="52"/>
      <c r="AM5218">
        <v>1</v>
      </c>
      <c r="AN5218" t="e">
        <f>VLOOKUP(H5218,'Base Art'!$A:$AJ,36,FALSE)</f>
        <v>#N/A</v>
      </c>
    </row>
    <row r="5219" spans="3:40" x14ac:dyDescent="0.25">
      <c r="C5219" s="52"/>
      <c r="AM5219">
        <v>1</v>
      </c>
      <c r="AN5219" t="e">
        <f>VLOOKUP(H5219,'Base Art'!$A:$AJ,36,FALSE)</f>
        <v>#N/A</v>
      </c>
    </row>
    <row r="5220" spans="3:40" x14ac:dyDescent="0.25">
      <c r="C5220" s="52"/>
      <c r="AM5220">
        <v>1</v>
      </c>
      <c r="AN5220" t="e">
        <f>VLOOKUP(H5220,'Base Art'!$A:$AJ,36,FALSE)</f>
        <v>#N/A</v>
      </c>
    </row>
    <row r="5221" spans="3:40" x14ac:dyDescent="0.25">
      <c r="C5221" s="52"/>
      <c r="AM5221">
        <v>1</v>
      </c>
      <c r="AN5221" t="e">
        <f>VLOOKUP(H5221,'Base Art'!$A:$AJ,36,FALSE)</f>
        <v>#N/A</v>
      </c>
    </row>
    <row r="5222" spans="3:40" x14ac:dyDescent="0.25">
      <c r="C5222" s="52"/>
      <c r="AM5222">
        <v>1</v>
      </c>
      <c r="AN5222" t="e">
        <f>VLOOKUP(H5222,'Base Art'!$A:$AJ,36,FALSE)</f>
        <v>#N/A</v>
      </c>
    </row>
    <row r="5223" spans="3:40" x14ac:dyDescent="0.25">
      <c r="C5223" s="52"/>
      <c r="AM5223">
        <v>1</v>
      </c>
      <c r="AN5223" t="e">
        <f>VLOOKUP(H5223,'Base Art'!$A:$AJ,36,FALSE)</f>
        <v>#N/A</v>
      </c>
    </row>
    <row r="5224" spans="3:40" x14ac:dyDescent="0.25">
      <c r="C5224" s="52"/>
      <c r="AM5224">
        <v>1</v>
      </c>
      <c r="AN5224" t="e">
        <f>VLOOKUP(H5224,'Base Art'!$A:$AJ,36,FALSE)</f>
        <v>#N/A</v>
      </c>
    </row>
    <row r="5225" spans="3:40" x14ac:dyDescent="0.25">
      <c r="C5225" s="52"/>
      <c r="AM5225">
        <v>1</v>
      </c>
      <c r="AN5225" t="e">
        <f>VLOOKUP(H5225,'Base Art'!$A:$AJ,36,FALSE)</f>
        <v>#N/A</v>
      </c>
    </row>
    <row r="5226" spans="3:40" x14ac:dyDescent="0.25">
      <c r="C5226" s="52"/>
      <c r="AM5226">
        <v>1</v>
      </c>
      <c r="AN5226" t="e">
        <f>VLOOKUP(H5226,'Base Art'!$A:$AJ,36,FALSE)</f>
        <v>#N/A</v>
      </c>
    </row>
    <row r="5227" spans="3:40" x14ac:dyDescent="0.25">
      <c r="C5227" s="52"/>
      <c r="AM5227">
        <v>1</v>
      </c>
      <c r="AN5227" t="e">
        <f>VLOOKUP(H5227,'Base Art'!$A:$AJ,36,FALSE)</f>
        <v>#N/A</v>
      </c>
    </row>
    <row r="5228" spans="3:40" x14ac:dyDescent="0.25">
      <c r="C5228" s="52"/>
      <c r="AM5228">
        <v>1</v>
      </c>
      <c r="AN5228" t="e">
        <f>VLOOKUP(H5228,'Base Art'!$A:$AJ,36,FALSE)</f>
        <v>#N/A</v>
      </c>
    </row>
    <row r="5229" spans="3:40" x14ac:dyDescent="0.25">
      <c r="C5229" s="52"/>
      <c r="AM5229">
        <v>1</v>
      </c>
      <c r="AN5229" t="e">
        <f>VLOOKUP(H5229,'Base Art'!$A:$AJ,36,FALSE)</f>
        <v>#N/A</v>
      </c>
    </row>
    <row r="5230" spans="3:40" x14ac:dyDescent="0.25">
      <c r="C5230" s="52"/>
      <c r="AM5230">
        <v>1</v>
      </c>
      <c r="AN5230" t="e">
        <f>VLOOKUP(H5230,'Base Art'!$A:$AJ,36,FALSE)</f>
        <v>#N/A</v>
      </c>
    </row>
    <row r="5231" spans="3:40" x14ac:dyDescent="0.25">
      <c r="C5231" s="52"/>
      <c r="AM5231">
        <v>1</v>
      </c>
      <c r="AN5231" t="e">
        <f>VLOOKUP(H5231,'Base Art'!$A:$AJ,36,FALSE)</f>
        <v>#N/A</v>
      </c>
    </row>
    <row r="5232" spans="3:40" x14ac:dyDescent="0.25">
      <c r="C5232" s="52"/>
      <c r="AM5232">
        <v>1</v>
      </c>
      <c r="AN5232" t="e">
        <f>VLOOKUP(H5232,'Base Art'!$A:$AJ,36,FALSE)</f>
        <v>#N/A</v>
      </c>
    </row>
    <row r="5233" spans="3:40" x14ac:dyDescent="0.25">
      <c r="C5233" s="52"/>
      <c r="AM5233">
        <v>1</v>
      </c>
      <c r="AN5233" t="e">
        <f>VLOOKUP(H5233,'Base Art'!$A:$AJ,36,FALSE)</f>
        <v>#N/A</v>
      </c>
    </row>
    <row r="5234" spans="3:40" x14ac:dyDescent="0.25">
      <c r="C5234" s="52"/>
      <c r="AM5234">
        <v>1</v>
      </c>
      <c r="AN5234" t="e">
        <f>VLOOKUP(H5234,'Base Art'!$A:$AJ,36,FALSE)</f>
        <v>#N/A</v>
      </c>
    </row>
    <row r="5235" spans="3:40" x14ac:dyDescent="0.25">
      <c r="C5235" s="52"/>
      <c r="AM5235">
        <v>1</v>
      </c>
      <c r="AN5235" t="e">
        <f>VLOOKUP(H5235,'Base Art'!$A:$AJ,36,FALSE)</f>
        <v>#N/A</v>
      </c>
    </row>
    <row r="5236" spans="3:40" x14ac:dyDescent="0.25">
      <c r="C5236" s="52"/>
      <c r="AM5236">
        <v>1</v>
      </c>
      <c r="AN5236" t="e">
        <f>VLOOKUP(H5236,'Base Art'!$A:$AJ,36,FALSE)</f>
        <v>#N/A</v>
      </c>
    </row>
    <row r="5237" spans="3:40" x14ac:dyDescent="0.25">
      <c r="C5237" s="52"/>
      <c r="AM5237">
        <v>1</v>
      </c>
      <c r="AN5237" t="e">
        <f>VLOOKUP(H5237,'Base Art'!$A:$AJ,36,FALSE)</f>
        <v>#N/A</v>
      </c>
    </row>
    <row r="5238" spans="3:40" x14ac:dyDescent="0.25">
      <c r="C5238" s="52"/>
      <c r="AM5238">
        <v>1</v>
      </c>
      <c r="AN5238" t="e">
        <f>VLOOKUP(H5238,'Base Art'!$A:$AJ,36,FALSE)</f>
        <v>#N/A</v>
      </c>
    </row>
    <row r="5239" spans="3:40" x14ac:dyDescent="0.25">
      <c r="C5239" s="52"/>
      <c r="AM5239">
        <v>1</v>
      </c>
      <c r="AN5239" t="e">
        <f>VLOOKUP(H5239,'Base Art'!$A:$AJ,36,FALSE)</f>
        <v>#N/A</v>
      </c>
    </row>
    <row r="5240" spans="3:40" x14ac:dyDescent="0.25">
      <c r="C5240" s="52"/>
      <c r="AM5240">
        <v>1</v>
      </c>
      <c r="AN5240" t="e">
        <f>VLOOKUP(H5240,'Base Art'!$A:$AJ,36,FALSE)</f>
        <v>#N/A</v>
      </c>
    </row>
    <row r="5241" spans="3:40" x14ac:dyDescent="0.25">
      <c r="C5241" s="52"/>
      <c r="AM5241">
        <v>1</v>
      </c>
      <c r="AN5241" t="e">
        <f>VLOOKUP(H5241,'Base Art'!$A:$AJ,36,FALSE)</f>
        <v>#N/A</v>
      </c>
    </row>
    <row r="5242" spans="3:40" x14ac:dyDescent="0.25">
      <c r="C5242" s="52"/>
      <c r="AM5242">
        <v>1</v>
      </c>
      <c r="AN5242" t="e">
        <f>VLOOKUP(H5242,'Base Art'!$A:$AJ,36,FALSE)</f>
        <v>#N/A</v>
      </c>
    </row>
    <row r="5243" spans="3:40" x14ac:dyDescent="0.25">
      <c r="C5243" s="52"/>
      <c r="AM5243">
        <v>1</v>
      </c>
      <c r="AN5243" t="e">
        <f>VLOOKUP(H5243,'Base Art'!$A:$AJ,36,FALSE)</f>
        <v>#N/A</v>
      </c>
    </row>
    <row r="5244" spans="3:40" x14ac:dyDescent="0.25">
      <c r="C5244" s="52"/>
      <c r="AM5244">
        <v>1</v>
      </c>
      <c r="AN5244" t="e">
        <f>VLOOKUP(H5244,'Base Art'!$A:$AJ,36,FALSE)</f>
        <v>#N/A</v>
      </c>
    </row>
    <row r="5245" spans="3:40" x14ac:dyDescent="0.25">
      <c r="C5245" s="52"/>
      <c r="AM5245">
        <v>1</v>
      </c>
      <c r="AN5245" t="e">
        <f>VLOOKUP(H5245,'Base Art'!$A:$AJ,36,FALSE)</f>
        <v>#N/A</v>
      </c>
    </row>
    <row r="5246" spans="3:40" x14ac:dyDescent="0.25">
      <c r="C5246" s="52"/>
      <c r="AM5246">
        <v>1</v>
      </c>
      <c r="AN5246" t="e">
        <f>VLOOKUP(H5246,'Base Art'!$A:$AJ,36,FALSE)</f>
        <v>#N/A</v>
      </c>
    </row>
    <row r="5247" spans="3:40" x14ac:dyDescent="0.25">
      <c r="C5247" s="52"/>
      <c r="AM5247">
        <v>1</v>
      </c>
      <c r="AN5247" t="e">
        <f>VLOOKUP(H5247,'Base Art'!$A:$AJ,36,FALSE)</f>
        <v>#N/A</v>
      </c>
    </row>
    <row r="5248" spans="3:40" x14ac:dyDescent="0.25">
      <c r="C5248" s="52"/>
      <c r="AM5248">
        <v>1</v>
      </c>
      <c r="AN5248" t="e">
        <f>VLOOKUP(H5248,'Base Art'!$A:$AJ,36,FALSE)</f>
        <v>#N/A</v>
      </c>
    </row>
    <row r="5249" spans="3:40" x14ac:dyDescent="0.25">
      <c r="C5249" s="52"/>
      <c r="AM5249">
        <v>1</v>
      </c>
      <c r="AN5249" t="e">
        <f>VLOOKUP(H5249,'Base Art'!$A:$AJ,36,FALSE)</f>
        <v>#N/A</v>
      </c>
    </row>
    <row r="5250" spans="3:40" x14ac:dyDescent="0.25">
      <c r="C5250" s="52"/>
      <c r="AM5250">
        <v>1</v>
      </c>
      <c r="AN5250" t="e">
        <f>VLOOKUP(H5250,'Base Art'!$A:$AJ,36,FALSE)</f>
        <v>#N/A</v>
      </c>
    </row>
    <row r="5251" spans="3:40" x14ac:dyDescent="0.25">
      <c r="C5251" s="52"/>
      <c r="AM5251">
        <v>1</v>
      </c>
      <c r="AN5251" t="e">
        <f>VLOOKUP(H5251,'Base Art'!$A:$AJ,36,FALSE)</f>
        <v>#N/A</v>
      </c>
    </row>
    <row r="5252" spans="3:40" x14ac:dyDescent="0.25">
      <c r="C5252" s="52"/>
      <c r="AM5252">
        <v>1</v>
      </c>
      <c r="AN5252" t="e">
        <f>VLOOKUP(H5252,'Base Art'!$A:$AJ,36,FALSE)</f>
        <v>#N/A</v>
      </c>
    </row>
    <row r="5253" spans="3:40" x14ac:dyDescent="0.25">
      <c r="C5253" s="52"/>
      <c r="AM5253">
        <v>1</v>
      </c>
      <c r="AN5253" t="e">
        <f>VLOOKUP(H5253,'Base Art'!$A:$AJ,36,FALSE)</f>
        <v>#N/A</v>
      </c>
    </row>
    <row r="5254" spans="3:40" x14ac:dyDescent="0.25">
      <c r="C5254" s="52"/>
      <c r="AM5254">
        <v>1</v>
      </c>
      <c r="AN5254" t="e">
        <f>VLOOKUP(H5254,'Base Art'!$A:$AJ,36,FALSE)</f>
        <v>#N/A</v>
      </c>
    </row>
    <row r="5255" spans="3:40" x14ac:dyDescent="0.25">
      <c r="C5255" s="52"/>
      <c r="AM5255">
        <v>1</v>
      </c>
      <c r="AN5255" t="e">
        <f>VLOOKUP(H5255,'Base Art'!$A:$AJ,36,FALSE)</f>
        <v>#N/A</v>
      </c>
    </row>
    <row r="5256" spans="3:40" x14ac:dyDescent="0.25">
      <c r="C5256" s="52"/>
      <c r="AM5256">
        <v>1</v>
      </c>
      <c r="AN5256" t="e">
        <f>VLOOKUP(H5256,'Base Art'!$A:$AJ,36,FALSE)</f>
        <v>#N/A</v>
      </c>
    </row>
    <row r="5257" spans="3:40" x14ac:dyDescent="0.25">
      <c r="C5257" s="52"/>
      <c r="AM5257">
        <v>1</v>
      </c>
      <c r="AN5257" t="e">
        <f>VLOOKUP(H5257,'Base Art'!$A:$AJ,36,FALSE)</f>
        <v>#N/A</v>
      </c>
    </row>
    <row r="5258" spans="3:40" x14ac:dyDescent="0.25">
      <c r="C5258" s="52"/>
      <c r="AM5258">
        <v>1</v>
      </c>
      <c r="AN5258" t="e">
        <f>VLOOKUP(H5258,'Base Art'!$A:$AJ,36,FALSE)</f>
        <v>#N/A</v>
      </c>
    </row>
    <row r="5259" spans="3:40" x14ac:dyDescent="0.25">
      <c r="C5259" s="52"/>
      <c r="AM5259">
        <v>1</v>
      </c>
      <c r="AN5259" t="e">
        <f>VLOOKUP(H5259,'Base Art'!$A:$AJ,36,FALSE)</f>
        <v>#N/A</v>
      </c>
    </row>
    <row r="5260" spans="3:40" x14ac:dyDescent="0.25">
      <c r="C5260" s="52"/>
      <c r="AM5260">
        <v>1</v>
      </c>
      <c r="AN5260" t="e">
        <f>VLOOKUP(H5260,'Base Art'!$A:$AJ,36,FALSE)</f>
        <v>#N/A</v>
      </c>
    </row>
    <row r="5261" spans="3:40" x14ac:dyDescent="0.25">
      <c r="C5261" s="52"/>
      <c r="AM5261">
        <v>1</v>
      </c>
      <c r="AN5261" t="e">
        <f>VLOOKUP(H5261,'Base Art'!$A:$AJ,36,FALSE)</f>
        <v>#N/A</v>
      </c>
    </row>
    <row r="5262" spans="3:40" x14ac:dyDescent="0.25">
      <c r="C5262" s="52"/>
      <c r="AM5262">
        <v>1</v>
      </c>
      <c r="AN5262" t="e">
        <f>VLOOKUP(H5262,'Base Art'!$A:$AJ,36,FALSE)</f>
        <v>#N/A</v>
      </c>
    </row>
    <row r="5263" spans="3:40" x14ac:dyDescent="0.25">
      <c r="C5263" s="52"/>
      <c r="AM5263">
        <v>1</v>
      </c>
      <c r="AN5263" t="e">
        <f>VLOOKUP(H5263,'Base Art'!$A:$AJ,36,FALSE)</f>
        <v>#N/A</v>
      </c>
    </row>
    <row r="5264" spans="3:40" x14ac:dyDescent="0.25">
      <c r="C5264" s="52"/>
      <c r="AM5264">
        <v>1</v>
      </c>
      <c r="AN5264" t="e">
        <f>VLOOKUP(H5264,'Base Art'!$A:$AJ,36,FALSE)</f>
        <v>#N/A</v>
      </c>
    </row>
    <row r="5265" spans="3:40" x14ac:dyDescent="0.25">
      <c r="C5265" s="52"/>
      <c r="AM5265">
        <v>1</v>
      </c>
      <c r="AN5265" t="e">
        <f>VLOOKUP(H5265,'Base Art'!$A:$AJ,36,FALSE)</f>
        <v>#N/A</v>
      </c>
    </row>
    <row r="5266" spans="3:40" x14ac:dyDescent="0.25">
      <c r="C5266" s="52"/>
      <c r="AM5266">
        <v>1</v>
      </c>
      <c r="AN5266" t="e">
        <f>VLOOKUP(H5266,'Base Art'!$A:$AJ,36,FALSE)</f>
        <v>#N/A</v>
      </c>
    </row>
    <row r="5267" spans="3:40" x14ac:dyDescent="0.25">
      <c r="C5267" s="52"/>
      <c r="AM5267">
        <v>1</v>
      </c>
      <c r="AN5267" t="e">
        <f>VLOOKUP(H5267,'Base Art'!$A:$AJ,36,FALSE)</f>
        <v>#N/A</v>
      </c>
    </row>
    <row r="5268" spans="3:40" x14ac:dyDescent="0.25">
      <c r="C5268" s="52"/>
      <c r="AM5268">
        <v>1</v>
      </c>
      <c r="AN5268" t="e">
        <f>VLOOKUP(H5268,'Base Art'!$A:$AJ,36,FALSE)</f>
        <v>#N/A</v>
      </c>
    </row>
    <row r="5269" spans="3:40" x14ac:dyDescent="0.25">
      <c r="C5269" s="52"/>
      <c r="AM5269">
        <v>1</v>
      </c>
      <c r="AN5269" t="e">
        <f>VLOOKUP(H5269,'Base Art'!$A:$AJ,36,FALSE)</f>
        <v>#N/A</v>
      </c>
    </row>
    <row r="5270" spans="3:40" x14ac:dyDescent="0.25">
      <c r="C5270" s="52"/>
      <c r="AM5270">
        <v>1</v>
      </c>
      <c r="AN5270" t="e">
        <f>VLOOKUP(H5270,'Base Art'!$A:$AJ,36,FALSE)</f>
        <v>#N/A</v>
      </c>
    </row>
    <row r="5271" spans="3:40" x14ac:dyDescent="0.25">
      <c r="C5271" s="52"/>
      <c r="AM5271">
        <v>1</v>
      </c>
      <c r="AN5271" t="e">
        <f>VLOOKUP(H5271,'Base Art'!$A:$AJ,36,FALSE)</f>
        <v>#N/A</v>
      </c>
    </row>
    <row r="5272" spans="3:40" x14ac:dyDescent="0.25">
      <c r="C5272" s="52"/>
      <c r="AM5272">
        <v>1</v>
      </c>
      <c r="AN5272" t="e">
        <f>VLOOKUP(H5272,'Base Art'!$A:$AJ,36,FALSE)</f>
        <v>#N/A</v>
      </c>
    </row>
    <row r="5273" spans="3:40" x14ac:dyDescent="0.25">
      <c r="C5273" s="52"/>
      <c r="AM5273">
        <v>1</v>
      </c>
      <c r="AN5273" t="e">
        <f>VLOOKUP(H5273,'Base Art'!$A:$AJ,36,FALSE)</f>
        <v>#N/A</v>
      </c>
    </row>
    <row r="5274" spans="3:40" x14ac:dyDescent="0.25">
      <c r="C5274" s="52"/>
      <c r="AM5274">
        <v>1</v>
      </c>
      <c r="AN5274" t="e">
        <f>VLOOKUP(H5274,'Base Art'!$A:$AJ,36,FALSE)</f>
        <v>#N/A</v>
      </c>
    </row>
    <row r="5275" spans="3:40" x14ac:dyDescent="0.25">
      <c r="C5275" s="52"/>
      <c r="AM5275">
        <v>1</v>
      </c>
      <c r="AN5275" t="e">
        <f>VLOOKUP(H5275,'Base Art'!$A:$AJ,36,FALSE)</f>
        <v>#N/A</v>
      </c>
    </row>
    <row r="5276" spans="3:40" x14ac:dyDescent="0.25">
      <c r="C5276" s="52"/>
      <c r="AM5276">
        <v>1</v>
      </c>
      <c r="AN5276" t="e">
        <f>VLOOKUP(H5276,'Base Art'!$A:$AJ,36,FALSE)</f>
        <v>#N/A</v>
      </c>
    </row>
    <row r="5277" spans="3:40" x14ac:dyDescent="0.25">
      <c r="C5277" s="52"/>
      <c r="AM5277">
        <v>1</v>
      </c>
      <c r="AN5277" t="e">
        <f>VLOOKUP(H5277,'Base Art'!$A:$AJ,36,FALSE)</f>
        <v>#N/A</v>
      </c>
    </row>
    <row r="5278" spans="3:40" x14ac:dyDescent="0.25">
      <c r="C5278" s="52"/>
      <c r="AM5278">
        <v>1</v>
      </c>
      <c r="AN5278" t="e">
        <f>VLOOKUP(H5278,'Base Art'!$A:$AJ,36,FALSE)</f>
        <v>#N/A</v>
      </c>
    </row>
    <row r="5279" spans="3:40" x14ac:dyDescent="0.25">
      <c r="C5279" s="52"/>
      <c r="AM5279">
        <v>1</v>
      </c>
      <c r="AN5279" t="e">
        <f>VLOOKUP(H5279,'Base Art'!$A:$AJ,36,FALSE)</f>
        <v>#N/A</v>
      </c>
    </row>
    <row r="5280" spans="3:40" x14ac:dyDescent="0.25">
      <c r="C5280" s="52"/>
      <c r="AM5280">
        <v>1</v>
      </c>
      <c r="AN5280" t="e">
        <f>VLOOKUP(H5280,'Base Art'!$A:$AJ,36,FALSE)</f>
        <v>#N/A</v>
      </c>
    </row>
    <row r="5281" spans="3:40" x14ac:dyDescent="0.25">
      <c r="C5281" s="52"/>
      <c r="AM5281">
        <v>1</v>
      </c>
      <c r="AN5281" t="e">
        <f>VLOOKUP(H5281,'Base Art'!$A:$AJ,36,FALSE)</f>
        <v>#N/A</v>
      </c>
    </row>
    <row r="5282" spans="3:40" x14ac:dyDescent="0.25">
      <c r="C5282" s="52"/>
      <c r="AM5282">
        <v>1</v>
      </c>
      <c r="AN5282" t="e">
        <f>VLOOKUP(H5282,'Base Art'!$A:$AJ,36,FALSE)</f>
        <v>#N/A</v>
      </c>
    </row>
    <row r="5283" spans="3:40" x14ac:dyDescent="0.25">
      <c r="C5283" s="52"/>
      <c r="AM5283">
        <v>1</v>
      </c>
      <c r="AN5283" t="e">
        <f>VLOOKUP(H5283,'Base Art'!$A:$AJ,36,FALSE)</f>
        <v>#N/A</v>
      </c>
    </row>
    <row r="5284" spans="3:40" x14ac:dyDescent="0.25">
      <c r="C5284" s="52"/>
      <c r="AM5284">
        <v>1</v>
      </c>
      <c r="AN5284" t="e">
        <f>VLOOKUP(H5284,'Base Art'!$A:$AJ,36,FALSE)</f>
        <v>#N/A</v>
      </c>
    </row>
    <row r="5285" spans="3:40" x14ac:dyDescent="0.25">
      <c r="C5285" s="52"/>
      <c r="AM5285">
        <v>1</v>
      </c>
      <c r="AN5285" t="e">
        <f>VLOOKUP(H5285,'Base Art'!$A:$AJ,36,FALSE)</f>
        <v>#N/A</v>
      </c>
    </row>
    <row r="5286" spans="3:40" x14ac:dyDescent="0.25">
      <c r="C5286" s="52"/>
      <c r="AM5286">
        <v>1</v>
      </c>
      <c r="AN5286" t="e">
        <f>VLOOKUP(H5286,'Base Art'!$A:$AJ,36,FALSE)</f>
        <v>#N/A</v>
      </c>
    </row>
    <row r="5287" spans="3:40" x14ac:dyDescent="0.25">
      <c r="C5287" s="52"/>
      <c r="AM5287">
        <v>1</v>
      </c>
      <c r="AN5287" t="e">
        <f>VLOOKUP(H5287,'Base Art'!$A:$AJ,36,FALSE)</f>
        <v>#N/A</v>
      </c>
    </row>
    <row r="5288" spans="3:40" x14ac:dyDescent="0.25">
      <c r="C5288" s="52"/>
      <c r="AM5288">
        <v>1</v>
      </c>
      <c r="AN5288" t="e">
        <f>VLOOKUP(H5288,'Base Art'!$A:$AJ,36,FALSE)</f>
        <v>#N/A</v>
      </c>
    </row>
    <row r="5289" spans="3:40" x14ac:dyDescent="0.25">
      <c r="C5289" s="52"/>
      <c r="AM5289">
        <v>1</v>
      </c>
      <c r="AN5289" t="e">
        <f>VLOOKUP(H5289,'Base Art'!$A:$AJ,36,FALSE)</f>
        <v>#N/A</v>
      </c>
    </row>
    <row r="5290" spans="3:40" x14ac:dyDescent="0.25">
      <c r="C5290" s="52"/>
      <c r="AM5290">
        <v>1</v>
      </c>
      <c r="AN5290" t="e">
        <f>VLOOKUP(H5290,'Base Art'!$A:$AJ,36,FALSE)</f>
        <v>#N/A</v>
      </c>
    </row>
    <row r="5291" spans="3:40" x14ac:dyDescent="0.25">
      <c r="C5291" s="52"/>
      <c r="AM5291">
        <v>1</v>
      </c>
      <c r="AN5291" t="e">
        <f>VLOOKUP(H5291,'Base Art'!$A:$AJ,36,FALSE)</f>
        <v>#N/A</v>
      </c>
    </row>
    <row r="5292" spans="3:40" x14ac:dyDescent="0.25">
      <c r="C5292" s="52"/>
      <c r="AM5292">
        <v>1</v>
      </c>
      <c r="AN5292" t="e">
        <f>VLOOKUP(H5292,'Base Art'!$A:$AJ,36,FALSE)</f>
        <v>#N/A</v>
      </c>
    </row>
    <row r="5293" spans="3:40" x14ac:dyDescent="0.25">
      <c r="C5293" s="52"/>
      <c r="AM5293">
        <v>1</v>
      </c>
      <c r="AN5293" t="e">
        <f>VLOOKUP(H5293,'Base Art'!$A:$AJ,36,FALSE)</f>
        <v>#N/A</v>
      </c>
    </row>
    <row r="5294" spans="3:40" x14ac:dyDescent="0.25">
      <c r="C5294" s="52"/>
      <c r="AM5294">
        <v>1</v>
      </c>
      <c r="AN5294" t="e">
        <f>VLOOKUP(H5294,'Base Art'!$A:$AJ,36,FALSE)</f>
        <v>#N/A</v>
      </c>
    </row>
    <row r="5295" spans="3:40" x14ac:dyDescent="0.25">
      <c r="C5295" s="52"/>
      <c r="AM5295">
        <v>1</v>
      </c>
      <c r="AN5295" t="e">
        <f>VLOOKUP(H5295,'Base Art'!$A:$AJ,36,FALSE)</f>
        <v>#N/A</v>
      </c>
    </row>
    <row r="5296" spans="3:40" x14ac:dyDescent="0.25">
      <c r="C5296" s="52"/>
      <c r="AM5296">
        <v>1</v>
      </c>
      <c r="AN5296" t="e">
        <f>VLOOKUP(H5296,'Base Art'!$A:$AJ,36,FALSE)</f>
        <v>#N/A</v>
      </c>
    </row>
    <row r="5297" spans="3:40" x14ac:dyDescent="0.25">
      <c r="C5297" s="52"/>
      <c r="AM5297">
        <v>1</v>
      </c>
      <c r="AN5297" t="e">
        <f>VLOOKUP(H5297,'Base Art'!$A:$AJ,36,FALSE)</f>
        <v>#N/A</v>
      </c>
    </row>
    <row r="5298" spans="3:40" x14ac:dyDescent="0.25">
      <c r="C5298" s="52"/>
      <c r="AM5298">
        <v>1</v>
      </c>
      <c r="AN5298" t="e">
        <f>VLOOKUP(H5298,'Base Art'!$A:$AJ,36,FALSE)</f>
        <v>#N/A</v>
      </c>
    </row>
    <row r="5299" spans="3:40" x14ac:dyDescent="0.25">
      <c r="C5299" s="52"/>
      <c r="AM5299">
        <v>1</v>
      </c>
      <c r="AN5299" t="e">
        <f>VLOOKUP(H5299,'Base Art'!$A:$AJ,36,FALSE)</f>
        <v>#N/A</v>
      </c>
    </row>
    <row r="5300" spans="3:40" x14ac:dyDescent="0.25">
      <c r="C5300" s="52"/>
      <c r="AM5300">
        <v>1</v>
      </c>
      <c r="AN5300" t="e">
        <f>VLOOKUP(H5300,'Base Art'!$A:$AJ,36,FALSE)</f>
        <v>#N/A</v>
      </c>
    </row>
    <row r="5301" spans="3:40" x14ac:dyDescent="0.25">
      <c r="C5301" s="52"/>
      <c r="AM5301">
        <v>1</v>
      </c>
      <c r="AN5301" t="e">
        <f>VLOOKUP(H5301,'Base Art'!$A:$AJ,36,FALSE)</f>
        <v>#N/A</v>
      </c>
    </row>
    <row r="5302" spans="3:40" x14ac:dyDescent="0.25">
      <c r="C5302" s="52"/>
      <c r="AM5302">
        <v>1</v>
      </c>
      <c r="AN5302" t="e">
        <f>VLOOKUP(H5302,'Base Art'!$A:$AJ,36,FALSE)</f>
        <v>#N/A</v>
      </c>
    </row>
    <row r="5303" spans="3:40" x14ac:dyDescent="0.25">
      <c r="C5303" s="52"/>
      <c r="AM5303">
        <v>1</v>
      </c>
      <c r="AN5303" t="e">
        <f>VLOOKUP(H5303,'Base Art'!$A:$AJ,36,FALSE)</f>
        <v>#N/A</v>
      </c>
    </row>
    <row r="5304" spans="3:40" x14ac:dyDescent="0.25">
      <c r="C5304" s="52"/>
      <c r="AM5304">
        <v>1</v>
      </c>
      <c r="AN5304" t="e">
        <f>VLOOKUP(H5304,'Base Art'!$A:$AJ,36,FALSE)</f>
        <v>#N/A</v>
      </c>
    </row>
    <row r="5305" spans="3:40" x14ac:dyDescent="0.25">
      <c r="C5305" s="52"/>
      <c r="AM5305">
        <v>1</v>
      </c>
      <c r="AN5305" t="e">
        <f>VLOOKUP(H5305,'Base Art'!$A:$AJ,36,FALSE)</f>
        <v>#N/A</v>
      </c>
    </row>
    <row r="5306" spans="3:40" x14ac:dyDescent="0.25">
      <c r="C5306" s="52"/>
      <c r="AM5306">
        <v>1</v>
      </c>
      <c r="AN5306" t="e">
        <f>VLOOKUP(H5306,'Base Art'!$A:$AJ,36,FALSE)</f>
        <v>#N/A</v>
      </c>
    </row>
    <row r="5307" spans="3:40" x14ac:dyDescent="0.25">
      <c r="C5307" s="52"/>
      <c r="AM5307">
        <v>1</v>
      </c>
      <c r="AN5307" t="e">
        <f>VLOOKUP(H5307,'Base Art'!$A:$AJ,36,FALSE)</f>
        <v>#N/A</v>
      </c>
    </row>
    <row r="5308" spans="3:40" x14ac:dyDescent="0.25">
      <c r="C5308" s="52"/>
      <c r="AM5308">
        <v>1</v>
      </c>
      <c r="AN5308" t="e">
        <f>VLOOKUP(H5308,'Base Art'!$A:$AJ,36,FALSE)</f>
        <v>#N/A</v>
      </c>
    </row>
    <row r="5309" spans="3:40" x14ac:dyDescent="0.25">
      <c r="C5309" s="52"/>
      <c r="AM5309">
        <v>1</v>
      </c>
      <c r="AN5309" t="e">
        <f>VLOOKUP(H5309,'Base Art'!$A:$AJ,36,FALSE)</f>
        <v>#N/A</v>
      </c>
    </row>
    <row r="5310" spans="3:40" x14ac:dyDescent="0.25">
      <c r="C5310" s="52"/>
      <c r="AM5310">
        <v>1</v>
      </c>
      <c r="AN5310" t="e">
        <f>VLOOKUP(H5310,'Base Art'!$A:$AJ,36,FALSE)</f>
        <v>#N/A</v>
      </c>
    </row>
    <row r="5311" spans="3:40" x14ac:dyDescent="0.25">
      <c r="C5311" s="52"/>
      <c r="AM5311">
        <v>1</v>
      </c>
      <c r="AN5311" t="e">
        <f>VLOOKUP(H5311,'Base Art'!$A:$AJ,36,FALSE)</f>
        <v>#N/A</v>
      </c>
    </row>
    <row r="5312" spans="3:40" x14ac:dyDescent="0.25">
      <c r="C5312" s="52"/>
      <c r="AM5312">
        <v>1</v>
      </c>
      <c r="AN5312" t="e">
        <f>VLOOKUP(H5312,'Base Art'!$A:$AJ,36,FALSE)</f>
        <v>#N/A</v>
      </c>
    </row>
    <row r="5313" spans="3:40" x14ac:dyDescent="0.25">
      <c r="C5313" s="52"/>
      <c r="AM5313">
        <v>1</v>
      </c>
      <c r="AN5313" t="e">
        <f>VLOOKUP(H5313,'Base Art'!$A:$AJ,36,FALSE)</f>
        <v>#N/A</v>
      </c>
    </row>
    <row r="5314" spans="3:40" x14ac:dyDescent="0.25">
      <c r="C5314" s="52"/>
      <c r="AM5314">
        <v>1</v>
      </c>
      <c r="AN5314" t="e">
        <f>VLOOKUP(H5314,'Base Art'!$A:$AJ,36,FALSE)</f>
        <v>#N/A</v>
      </c>
    </row>
    <row r="5315" spans="3:40" x14ac:dyDescent="0.25">
      <c r="C5315" s="52"/>
      <c r="AM5315">
        <v>1</v>
      </c>
      <c r="AN5315" t="e">
        <f>VLOOKUP(H5315,'Base Art'!$A:$AJ,36,FALSE)</f>
        <v>#N/A</v>
      </c>
    </row>
    <row r="5316" spans="3:40" x14ac:dyDescent="0.25">
      <c r="C5316" s="52"/>
      <c r="AM5316">
        <v>1</v>
      </c>
      <c r="AN5316" t="e">
        <f>VLOOKUP(H5316,'Base Art'!$A:$AJ,36,FALSE)</f>
        <v>#N/A</v>
      </c>
    </row>
    <row r="5317" spans="3:40" x14ac:dyDescent="0.25">
      <c r="C5317" s="52"/>
      <c r="AM5317">
        <v>1</v>
      </c>
      <c r="AN5317" t="e">
        <f>VLOOKUP(H5317,'Base Art'!$A:$AJ,36,FALSE)</f>
        <v>#N/A</v>
      </c>
    </row>
    <row r="5318" spans="3:40" x14ac:dyDescent="0.25">
      <c r="C5318" s="52"/>
      <c r="AM5318">
        <v>1</v>
      </c>
      <c r="AN5318" t="e">
        <f>VLOOKUP(H5318,'Base Art'!$A:$AJ,36,FALSE)</f>
        <v>#N/A</v>
      </c>
    </row>
    <row r="5319" spans="3:40" x14ac:dyDescent="0.25">
      <c r="C5319" s="52"/>
      <c r="AM5319">
        <v>1</v>
      </c>
      <c r="AN5319" t="e">
        <f>VLOOKUP(H5319,'Base Art'!$A:$AJ,36,FALSE)</f>
        <v>#N/A</v>
      </c>
    </row>
    <row r="5320" spans="3:40" x14ac:dyDescent="0.25">
      <c r="C5320" s="52"/>
      <c r="AM5320">
        <v>1</v>
      </c>
      <c r="AN5320" t="e">
        <f>VLOOKUP(H5320,'Base Art'!$A:$AJ,36,FALSE)</f>
        <v>#N/A</v>
      </c>
    </row>
    <row r="5321" spans="3:40" x14ac:dyDescent="0.25">
      <c r="C5321" s="52"/>
      <c r="AM5321">
        <v>1</v>
      </c>
      <c r="AN5321" t="e">
        <f>VLOOKUP(H5321,'Base Art'!$A:$AJ,36,FALSE)</f>
        <v>#N/A</v>
      </c>
    </row>
    <row r="5322" spans="3:40" x14ac:dyDescent="0.25">
      <c r="C5322" s="52"/>
      <c r="AM5322">
        <v>1</v>
      </c>
      <c r="AN5322" t="e">
        <f>VLOOKUP(H5322,'Base Art'!$A:$AJ,36,FALSE)</f>
        <v>#N/A</v>
      </c>
    </row>
    <row r="5323" spans="3:40" x14ac:dyDescent="0.25">
      <c r="C5323" s="52"/>
      <c r="AM5323">
        <v>1</v>
      </c>
      <c r="AN5323" t="e">
        <f>VLOOKUP(H5323,'Base Art'!$A:$AJ,36,FALSE)</f>
        <v>#N/A</v>
      </c>
    </row>
    <row r="5324" spans="3:40" x14ac:dyDescent="0.25">
      <c r="C5324" s="52"/>
      <c r="AM5324">
        <v>1</v>
      </c>
      <c r="AN5324" t="e">
        <f>VLOOKUP(H5324,'Base Art'!$A:$AJ,36,FALSE)</f>
        <v>#N/A</v>
      </c>
    </row>
    <row r="5325" spans="3:40" x14ac:dyDescent="0.25">
      <c r="C5325" s="52"/>
      <c r="AM5325">
        <v>1</v>
      </c>
      <c r="AN5325" t="e">
        <f>VLOOKUP(H5325,'Base Art'!$A:$AJ,36,FALSE)</f>
        <v>#N/A</v>
      </c>
    </row>
    <row r="5326" spans="3:40" x14ac:dyDescent="0.25">
      <c r="C5326" s="52"/>
      <c r="AM5326">
        <v>1</v>
      </c>
      <c r="AN5326" t="e">
        <f>VLOOKUP(H5326,'Base Art'!$A:$AJ,36,FALSE)</f>
        <v>#N/A</v>
      </c>
    </row>
    <row r="5327" spans="3:40" x14ac:dyDescent="0.25">
      <c r="C5327" s="52"/>
      <c r="AM5327">
        <v>1</v>
      </c>
      <c r="AN5327" t="e">
        <f>VLOOKUP(H5327,'Base Art'!$A:$AJ,36,FALSE)</f>
        <v>#N/A</v>
      </c>
    </row>
    <row r="5328" spans="3:40" x14ac:dyDescent="0.25">
      <c r="C5328" s="52"/>
      <c r="AM5328">
        <v>1</v>
      </c>
      <c r="AN5328" t="e">
        <f>VLOOKUP(H5328,'Base Art'!$A:$AJ,36,FALSE)</f>
        <v>#N/A</v>
      </c>
    </row>
    <row r="5329" spans="3:40" x14ac:dyDescent="0.25">
      <c r="C5329" s="52"/>
      <c r="AM5329">
        <v>1</v>
      </c>
      <c r="AN5329" t="e">
        <f>VLOOKUP(H5329,'Base Art'!$A:$AJ,36,FALSE)</f>
        <v>#N/A</v>
      </c>
    </row>
    <row r="5330" spans="3:40" x14ac:dyDescent="0.25">
      <c r="C5330" s="52"/>
      <c r="AM5330">
        <v>1</v>
      </c>
      <c r="AN5330" t="e">
        <f>VLOOKUP(H5330,'Base Art'!$A:$AJ,36,FALSE)</f>
        <v>#N/A</v>
      </c>
    </row>
    <row r="5331" spans="3:40" x14ac:dyDescent="0.25">
      <c r="C5331" s="52"/>
      <c r="AM5331">
        <v>1</v>
      </c>
      <c r="AN5331" t="e">
        <f>VLOOKUP(H5331,'Base Art'!$A:$AJ,36,FALSE)</f>
        <v>#N/A</v>
      </c>
    </row>
    <row r="5332" spans="3:40" x14ac:dyDescent="0.25">
      <c r="C5332" s="52"/>
      <c r="AM5332">
        <v>1</v>
      </c>
      <c r="AN5332" t="e">
        <f>VLOOKUP(H5332,'Base Art'!$A:$AJ,36,FALSE)</f>
        <v>#N/A</v>
      </c>
    </row>
    <row r="5333" spans="3:40" x14ac:dyDescent="0.25">
      <c r="C5333" s="52"/>
      <c r="AM5333">
        <v>1</v>
      </c>
      <c r="AN5333" t="e">
        <f>VLOOKUP(H5333,'Base Art'!$A:$AJ,36,FALSE)</f>
        <v>#N/A</v>
      </c>
    </row>
    <row r="5334" spans="3:40" x14ac:dyDescent="0.25">
      <c r="C5334" s="52"/>
      <c r="AM5334">
        <v>1</v>
      </c>
      <c r="AN5334" t="e">
        <f>VLOOKUP(H5334,'Base Art'!$A:$AJ,36,FALSE)</f>
        <v>#N/A</v>
      </c>
    </row>
    <row r="5335" spans="3:40" x14ac:dyDescent="0.25">
      <c r="C5335" s="52"/>
      <c r="AM5335">
        <v>1</v>
      </c>
      <c r="AN5335" t="e">
        <f>VLOOKUP(H5335,'Base Art'!$A:$AJ,36,FALSE)</f>
        <v>#N/A</v>
      </c>
    </row>
    <row r="5336" spans="3:40" x14ac:dyDescent="0.25">
      <c r="C5336" s="52"/>
      <c r="AM5336">
        <v>1</v>
      </c>
      <c r="AN5336" t="e">
        <f>VLOOKUP(H5336,'Base Art'!$A:$AJ,36,FALSE)</f>
        <v>#N/A</v>
      </c>
    </row>
    <row r="5337" spans="3:40" x14ac:dyDescent="0.25">
      <c r="C5337" s="52"/>
      <c r="AM5337">
        <v>1</v>
      </c>
      <c r="AN5337" t="e">
        <f>VLOOKUP(H5337,'Base Art'!$A:$AJ,36,FALSE)</f>
        <v>#N/A</v>
      </c>
    </row>
    <row r="5338" spans="3:40" x14ac:dyDescent="0.25">
      <c r="C5338" s="52"/>
      <c r="AM5338">
        <v>1</v>
      </c>
      <c r="AN5338" t="e">
        <f>VLOOKUP(H5338,'Base Art'!$A:$AJ,36,FALSE)</f>
        <v>#N/A</v>
      </c>
    </row>
    <row r="5339" spans="3:40" x14ac:dyDescent="0.25">
      <c r="C5339" s="52"/>
      <c r="AM5339">
        <v>1</v>
      </c>
      <c r="AN5339" t="e">
        <f>VLOOKUP(H5339,'Base Art'!$A:$AJ,36,FALSE)</f>
        <v>#N/A</v>
      </c>
    </row>
    <row r="5340" spans="3:40" x14ac:dyDescent="0.25">
      <c r="C5340" s="52"/>
      <c r="AM5340">
        <v>1</v>
      </c>
      <c r="AN5340" t="e">
        <f>VLOOKUP(H5340,'Base Art'!$A:$AJ,36,FALSE)</f>
        <v>#N/A</v>
      </c>
    </row>
    <row r="5341" spans="3:40" x14ac:dyDescent="0.25">
      <c r="C5341" s="52"/>
      <c r="AM5341">
        <v>1</v>
      </c>
      <c r="AN5341" t="e">
        <f>VLOOKUP(H5341,'Base Art'!$A:$AJ,36,FALSE)</f>
        <v>#N/A</v>
      </c>
    </row>
    <row r="5342" spans="3:40" x14ac:dyDescent="0.25">
      <c r="C5342" s="52"/>
      <c r="AM5342">
        <v>1</v>
      </c>
      <c r="AN5342" t="e">
        <f>VLOOKUP(H5342,'Base Art'!$A:$AJ,36,FALSE)</f>
        <v>#N/A</v>
      </c>
    </row>
    <row r="5343" spans="3:40" x14ac:dyDescent="0.25">
      <c r="C5343" s="52"/>
      <c r="AM5343">
        <v>1</v>
      </c>
      <c r="AN5343" t="e">
        <f>VLOOKUP(H5343,'Base Art'!$A:$AJ,36,FALSE)</f>
        <v>#N/A</v>
      </c>
    </row>
    <row r="5344" spans="3:40" x14ac:dyDescent="0.25">
      <c r="C5344" s="52"/>
      <c r="AM5344">
        <v>1</v>
      </c>
      <c r="AN5344" t="e">
        <f>VLOOKUP(H5344,'Base Art'!$A:$AJ,36,FALSE)</f>
        <v>#N/A</v>
      </c>
    </row>
    <row r="5345" spans="3:40" x14ac:dyDescent="0.25">
      <c r="C5345" s="52"/>
      <c r="AM5345">
        <v>1</v>
      </c>
      <c r="AN5345" t="e">
        <f>VLOOKUP(H5345,'Base Art'!$A:$AJ,36,FALSE)</f>
        <v>#N/A</v>
      </c>
    </row>
    <row r="5346" spans="3:40" x14ac:dyDescent="0.25">
      <c r="C5346" s="52"/>
      <c r="AM5346">
        <v>1</v>
      </c>
      <c r="AN5346" t="e">
        <f>VLOOKUP(H5346,'Base Art'!$A:$AJ,36,FALSE)</f>
        <v>#N/A</v>
      </c>
    </row>
    <row r="5347" spans="3:40" x14ac:dyDescent="0.25">
      <c r="C5347" s="52"/>
      <c r="AM5347">
        <v>1</v>
      </c>
      <c r="AN5347" t="e">
        <f>VLOOKUP(H5347,'Base Art'!$A:$AJ,36,FALSE)</f>
        <v>#N/A</v>
      </c>
    </row>
    <row r="5348" spans="3:40" x14ac:dyDescent="0.25">
      <c r="C5348" s="52"/>
      <c r="AM5348">
        <v>1</v>
      </c>
      <c r="AN5348" t="e">
        <f>VLOOKUP(H5348,'Base Art'!$A:$AJ,36,FALSE)</f>
        <v>#N/A</v>
      </c>
    </row>
    <row r="5349" spans="3:40" x14ac:dyDescent="0.25">
      <c r="C5349" s="52"/>
      <c r="AM5349">
        <v>1</v>
      </c>
      <c r="AN5349" t="e">
        <f>VLOOKUP(H5349,'Base Art'!$A:$AJ,36,FALSE)</f>
        <v>#N/A</v>
      </c>
    </row>
    <row r="5350" spans="3:40" x14ac:dyDescent="0.25">
      <c r="C5350" s="52"/>
      <c r="AM5350">
        <v>1</v>
      </c>
      <c r="AN5350" t="e">
        <f>VLOOKUP(H5350,'Base Art'!$A:$AJ,36,FALSE)</f>
        <v>#N/A</v>
      </c>
    </row>
    <row r="5351" spans="3:40" x14ac:dyDescent="0.25">
      <c r="C5351" s="52"/>
      <c r="AM5351">
        <v>1</v>
      </c>
      <c r="AN5351" t="e">
        <f>VLOOKUP(H5351,'Base Art'!$A:$AJ,36,FALSE)</f>
        <v>#N/A</v>
      </c>
    </row>
    <row r="5352" spans="3:40" x14ac:dyDescent="0.25">
      <c r="C5352" s="52"/>
      <c r="AM5352">
        <v>1</v>
      </c>
      <c r="AN5352" t="e">
        <f>VLOOKUP(H5352,'Base Art'!$A:$AJ,36,FALSE)</f>
        <v>#N/A</v>
      </c>
    </row>
    <row r="5353" spans="3:40" x14ac:dyDescent="0.25">
      <c r="C5353" s="52"/>
      <c r="AM5353">
        <v>1</v>
      </c>
      <c r="AN5353" t="e">
        <f>VLOOKUP(H5353,'Base Art'!$A:$AJ,36,FALSE)</f>
        <v>#N/A</v>
      </c>
    </row>
    <row r="5354" spans="3:40" x14ac:dyDescent="0.25">
      <c r="C5354" s="52"/>
      <c r="AM5354">
        <v>1</v>
      </c>
      <c r="AN5354" t="e">
        <f>VLOOKUP(H5354,'Base Art'!$A:$AJ,36,FALSE)</f>
        <v>#N/A</v>
      </c>
    </row>
    <row r="5355" spans="3:40" x14ac:dyDescent="0.25">
      <c r="C5355" s="52"/>
      <c r="AM5355">
        <v>1</v>
      </c>
      <c r="AN5355" t="e">
        <f>VLOOKUP(H5355,'Base Art'!$A:$AJ,36,FALSE)</f>
        <v>#N/A</v>
      </c>
    </row>
    <row r="5356" spans="3:40" x14ac:dyDescent="0.25">
      <c r="C5356" s="52"/>
      <c r="AM5356">
        <v>1</v>
      </c>
      <c r="AN5356" t="e">
        <f>VLOOKUP(H5356,'Base Art'!$A:$AJ,36,FALSE)</f>
        <v>#N/A</v>
      </c>
    </row>
    <row r="5357" spans="3:40" x14ac:dyDescent="0.25">
      <c r="C5357" s="52"/>
      <c r="AM5357">
        <v>1</v>
      </c>
      <c r="AN5357" t="e">
        <f>VLOOKUP(H5357,'Base Art'!$A:$AJ,36,FALSE)</f>
        <v>#N/A</v>
      </c>
    </row>
    <row r="5358" spans="3:40" x14ac:dyDescent="0.25">
      <c r="C5358" s="52"/>
      <c r="AM5358">
        <v>1</v>
      </c>
      <c r="AN5358" t="e">
        <f>VLOOKUP(H5358,'Base Art'!$A:$AJ,36,FALSE)</f>
        <v>#N/A</v>
      </c>
    </row>
    <row r="5359" spans="3:40" x14ac:dyDescent="0.25">
      <c r="C5359" s="52"/>
      <c r="AM5359">
        <v>1</v>
      </c>
      <c r="AN5359" t="e">
        <f>VLOOKUP(H5359,'Base Art'!$A:$AJ,36,FALSE)</f>
        <v>#N/A</v>
      </c>
    </row>
    <row r="5360" spans="3:40" x14ac:dyDescent="0.25">
      <c r="C5360" s="52"/>
      <c r="AM5360">
        <v>1</v>
      </c>
      <c r="AN5360" t="e">
        <f>VLOOKUP(H5360,'Base Art'!$A:$AJ,36,FALSE)</f>
        <v>#N/A</v>
      </c>
    </row>
    <row r="5361" spans="3:40" x14ac:dyDescent="0.25">
      <c r="C5361" s="52"/>
      <c r="AM5361">
        <v>1</v>
      </c>
      <c r="AN5361" t="e">
        <f>VLOOKUP(H5361,'Base Art'!$A:$AJ,36,FALSE)</f>
        <v>#N/A</v>
      </c>
    </row>
    <row r="5362" spans="3:40" x14ac:dyDescent="0.25">
      <c r="C5362" s="52"/>
      <c r="AM5362">
        <v>1</v>
      </c>
      <c r="AN5362" t="e">
        <f>VLOOKUP(H5362,'Base Art'!$A:$AJ,36,FALSE)</f>
        <v>#N/A</v>
      </c>
    </row>
    <row r="5363" spans="3:40" x14ac:dyDescent="0.25">
      <c r="C5363" s="52"/>
      <c r="AM5363">
        <v>1</v>
      </c>
      <c r="AN5363" t="e">
        <f>VLOOKUP(H5363,'Base Art'!$A:$AJ,36,FALSE)</f>
        <v>#N/A</v>
      </c>
    </row>
    <row r="5364" spans="3:40" x14ac:dyDescent="0.25">
      <c r="C5364" s="52"/>
      <c r="AM5364">
        <v>1</v>
      </c>
      <c r="AN5364" t="e">
        <f>VLOOKUP(H5364,'Base Art'!$A:$AJ,36,FALSE)</f>
        <v>#N/A</v>
      </c>
    </row>
    <row r="5365" spans="3:40" x14ac:dyDescent="0.25">
      <c r="C5365" s="52"/>
      <c r="AM5365">
        <v>1</v>
      </c>
      <c r="AN5365" t="e">
        <f>VLOOKUP(H5365,'Base Art'!$A:$AJ,36,FALSE)</f>
        <v>#N/A</v>
      </c>
    </row>
    <row r="5366" spans="3:40" x14ac:dyDescent="0.25">
      <c r="C5366" s="52"/>
      <c r="AM5366">
        <v>1</v>
      </c>
      <c r="AN5366" t="e">
        <f>VLOOKUP(H5366,'Base Art'!$A:$AJ,36,FALSE)</f>
        <v>#N/A</v>
      </c>
    </row>
    <row r="5367" spans="3:40" x14ac:dyDescent="0.25">
      <c r="C5367" s="52"/>
      <c r="AM5367">
        <v>1</v>
      </c>
      <c r="AN5367" t="e">
        <f>VLOOKUP(H5367,'Base Art'!$A:$AJ,36,FALSE)</f>
        <v>#N/A</v>
      </c>
    </row>
    <row r="5368" spans="3:40" x14ac:dyDescent="0.25">
      <c r="C5368" s="52"/>
      <c r="AM5368">
        <v>1</v>
      </c>
      <c r="AN5368" t="e">
        <f>VLOOKUP(H5368,'Base Art'!$A:$AJ,36,FALSE)</f>
        <v>#N/A</v>
      </c>
    </row>
    <row r="5369" spans="3:40" x14ac:dyDescent="0.25">
      <c r="C5369" s="52"/>
      <c r="AM5369">
        <v>1</v>
      </c>
      <c r="AN5369" t="e">
        <f>VLOOKUP(H5369,'Base Art'!$A:$AJ,36,FALSE)</f>
        <v>#N/A</v>
      </c>
    </row>
    <row r="5370" spans="3:40" x14ac:dyDescent="0.25">
      <c r="C5370" s="52"/>
      <c r="AM5370">
        <v>1</v>
      </c>
      <c r="AN5370" t="e">
        <f>VLOOKUP(H5370,'Base Art'!$A:$AJ,36,FALSE)</f>
        <v>#N/A</v>
      </c>
    </row>
    <row r="5371" spans="3:40" x14ac:dyDescent="0.25">
      <c r="C5371" s="52"/>
      <c r="AM5371">
        <v>1</v>
      </c>
      <c r="AN5371" t="e">
        <f>VLOOKUP(H5371,'Base Art'!$A:$AJ,36,FALSE)</f>
        <v>#N/A</v>
      </c>
    </row>
    <row r="5372" spans="3:40" x14ac:dyDescent="0.25">
      <c r="C5372" s="52"/>
      <c r="AM5372">
        <v>1</v>
      </c>
      <c r="AN5372" t="e">
        <f>VLOOKUP(H5372,'Base Art'!$A:$AJ,36,FALSE)</f>
        <v>#N/A</v>
      </c>
    </row>
    <row r="5373" spans="3:40" x14ac:dyDescent="0.25">
      <c r="C5373" s="52"/>
      <c r="AM5373">
        <v>1</v>
      </c>
      <c r="AN5373" t="e">
        <f>VLOOKUP(H5373,'Base Art'!$A:$AJ,36,FALSE)</f>
        <v>#N/A</v>
      </c>
    </row>
    <row r="5374" spans="3:40" x14ac:dyDescent="0.25">
      <c r="C5374" s="52"/>
      <c r="AM5374">
        <v>1</v>
      </c>
      <c r="AN5374" t="e">
        <f>VLOOKUP(H5374,'Base Art'!$A:$AJ,36,FALSE)</f>
        <v>#N/A</v>
      </c>
    </row>
    <row r="5375" spans="3:40" x14ac:dyDescent="0.25">
      <c r="C5375" s="52"/>
      <c r="AM5375">
        <v>1</v>
      </c>
      <c r="AN5375" t="e">
        <f>VLOOKUP(H5375,'Base Art'!$A:$AJ,36,FALSE)</f>
        <v>#N/A</v>
      </c>
    </row>
    <row r="5376" spans="3:40" x14ac:dyDescent="0.25">
      <c r="C5376" s="52"/>
      <c r="AM5376">
        <v>1</v>
      </c>
      <c r="AN5376" t="e">
        <f>VLOOKUP(H5376,'Base Art'!$A:$AJ,36,FALSE)</f>
        <v>#N/A</v>
      </c>
    </row>
    <row r="5377" spans="3:40" x14ac:dyDescent="0.25">
      <c r="C5377" s="52"/>
      <c r="AM5377">
        <v>1</v>
      </c>
      <c r="AN5377" t="e">
        <f>VLOOKUP(H5377,'Base Art'!$A:$AJ,36,FALSE)</f>
        <v>#N/A</v>
      </c>
    </row>
    <row r="5378" spans="3:40" x14ac:dyDescent="0.25">
      <c r="C5378" s="52"/>
      <c r="AM5378">
        <v>1</v>
      </c>
      <c r="AN5378" t="e">
        <f>VLOOKUP(H5378,'Base Art'!$A:$AJ,36,FALSE)</f>
        <v>#N/A</v>
      </c>
    </row>
    <row r="5379" spans="3:40" x14ac:dyDescent="0.25">
      <c r="C5379" s="52"/>
      <c r="AM5379">
        <v>1</v>
      </c>
      <c r="AN5379" t="e">
        <f>VLOOKUP(H5379,'Base Art'!$A:$AJ,36,FALSE)</f>
        <v>#N/A</v>
      </c>
    </row>
    <row r="5380" spans="3:40" x14ac:dyDescent="0.25">
      <c r="C5380" s="52"/>
      <c r="AM5380">
        <v>1</v>
      </c>
      <c r="AN5380" t="e">
        <f>VLOOKUP(H5380,'Base Art'!$A:$AJ,36,FALSE)</f>
        <v>#N/A</v>
      </c>
    </row>
    <row r="5381" spans="3:40" x14ac:dyDescent="0.25">
      <c r="C5381" s="52"/>
      <c r="AM5381">
        <v>1</v>
      </c>
      <c r="AN5381" t="e">
        <f>VLOOKUP(H5381,'Base Art'!$A:$AJ,36,FALSE)</f>
        <v>#N/A</v>
      </c>
    </row>
    <row r="5382" spans="3:40" x14ac:dyDescent="0.25">
      <c r="C5382" s="52"/>
      <c r="AM5382">
        <v>1</v>
      </c>
      <c r="AN5382" t="e">
        <f>VLOOKUP(H5382,'Base Art'!$A:$AJ,36,FALSE)</f>
        <v>#N/A</v>
      </c>
    </row>
    <row r="5383" spans="3:40" x14ac:dyDescent="0.25">
      <c r="C5383" s="52"/>
      <c r="AM5383">
        <v>1</v>
      </c>
      <c r="AN5383" t="e">
        <f>VLOOKUP(H5383,'Base Art'!$A:$AJ,36,FALSE)</f>
        <v>#N/A</v>
      </c>
    </row>
    <row r="5384" spans="3:40" x14ac:dyDescent="0.25">
      <c r="C5384" s="52"/>
      <c r="AM5384">
        <v>1</v>
      </c>
      <c r="AN5384" t="e">
        <f>VLOOKUP(H5384,'Base Art'!$A:$AJ,36,FALSE)</f>
        <v>#N/A</v>
      </c>
    </row>
    <row r="5385" spans="3:40" x14ac:dyDescent="0.25">
      <c r="C5385" s="52"/>
      <c r="AM5385">
        <v>1</v>
      </c>
      <c r="AN5385" t="e">
        <f>VLOOKUP(H5385,'Base Art'!$A:$AJ,36,FALSE)</f>
        <v>#N/A</v>
      </c>
    </row>
    <row r="5386" spans="3:40" x14ac:dyDescent="0.25">
      <c r="C5386" s="52"/>
      <c r="AM5386">
        <v>1</v>
      </c>
      <c r="AN5386" t="e">
        <f>VLOOKUP(H5386,'Base Art'!$A:$AJ,36,FALSE)</f>
        <v>#N/A</v>
      </c>
    </row>
    <row r="5387" spans="3:40" x14ac:dyDescent="0.25">
      <c r="C5387" s="52"/>
      <c r="AM5387">
        <v>1</v>
      </c>
      <c r="AN5387" t="e">
        <f>VLOOKUP(H5387,'Base Art'!$A:$AJ,36,FALSE)</f>
        <v>#N/A</v>
      </c>
    </row>
    <row r="5388" spans="3:40" x14ac:dyDescent="0.25">
      <c r="C5388" s="52"/>
      <c r="AM5388">
        <v>1</v>
      </c>
      <c r="AN5388" t="e">
        <f>VLOOKUP(H5388,'Base Art'!$A:$AJ,36,FALSE)</f>
        <v>#N/A</v>
      </c>
    </row>
    <row r="5389" spans="3:40" x14ac:dyDescent="0.25">
      <c r="C5389" s="52"/>
      <c r="AM5389">
        <v>1</v>
      </c>
      <c r="AN5389" t="e">
        <f>VLOOKUP(H5389,'Base Art'!$A:$AJ,36,FALSE)</f>
        <v>#N/A</v>
      </c>
    </row>
    <row r="5390" spans="3:40" x14ac:dyDescent="0.25">
      <c r="C5390" s="52"/>
      <c r="AM5390">
        <v>1</v>
      </c>
      <c r="AN5390" t="e">
        <f>VLOOKUP(H5390,'Base Art'!$A:$AJ,36,FALSE)</f>
        <v>#N/A</v>
      </c>
    </row>
    <row r="5391" spans="3:40" x14ac:dyDescent="0.25">
      <c r="C5391" s="52"/>
      <c r="AM5391">
        <v>1</v>
      </c>
      <c r="AN5391" t="e">
        <f>VLOOKUP(H5391,'Base Art'!$A:$AJ,36,FALSE)</f>
        <v>#N/A</v>
      </c>
    </row>
    <row r="5392" spans="3:40" x14ac:dyDescent="0.25">
      <c r="C5392" s="52"/>
      <c r="AM5392">
        <v>1</v>
      </c>
      <c r="AN5392" t="e">
        <f>VLOOKUP(H5392,'Base Art'!$A:$AJ,36,FALSE)</f>
        <v>#N/A</v>
      </c>
    </row>
    <row r="5393" spans="3:40" x14ac:dyDescent="0.25">
      <c r="C5393" s="52"/>
      <c r="AM5393">
        <v>1</v>
      </c>
      <c r="AN5393" t="e">
        <f>VLOOKUP(H5393,'Base Art'!$A:$AJ,36,FALSE)</f>
        <v>#N/A</v>
      </c>
    </row>
    <row r="5394" spans="3:40" x14ac:dyDescent="0.25">
      <c r="C5394" s="52"/>
      <c r="AM5394">
        <v>1</v>
      </c>
      <c r="AN5394" t="e">
        <f>VLOOKUP(H5394,'Base Art'!$A:$AJ,36,FALSE)</f>
        <v>#N/A</v>
      </c>
    </row>
    <row r="5395" spans="3:40" x14ac:dyDescent="0.25">
      <c r="C5395" s="52"/>
      <c r="AM5395">
        <v>1</v>
      </c>
      <c r="AN5395" t="e">
        <f>VLOOKUP(H5395,'Base Art'!$A:$AJ,36,FALSE)</f>
        <v>#N/A</v>
      </c>
    </row>
    <row r="5396" spans="3:40" x14ac:dyDescent="0.25">
      <c r="C5396" s="52"/>
      <c r="AM5396">
        <v>1</v>
      </c>
      <c r="AN5396" t="e">
        <f>VLOOKUP(H5396,'Base Art'!$A:$AJ,36,FALSE)</f>
        <v>#N/A</v>
      </c>
    </row>
    <row r="5397" spans="3:40" x14ac:dyDescent="0.25">
      <c r="C5397" s="52"/>
      <c r="AM5397">
        <v>1</v>
      </c>
      <c r="AN5397" t="e">
        <f>VLOOKUP(H5397,'Base Art'!$A:$AJ,36,FALSE)</f>
        <v>#N/A</v>
      </c>
    </row>
    <row r="5398" spans="3:40" x14ac:dyDescent="0.25">
      <c r="C5398" s="52"/>
      <c r="AM5398">
        <v>1</v>
      </c>
      <c r="AN5398" t="e">
        <f>VLOOKUP(H5398,'Base Art'!$A:$AJ,36,FALSE)</f>
        <v>#N/A</v>
      </c>
    </row>
    <row r="5399" spans="3:40" x14ac:dyDescent="0.25">
      <c r="C5399" s="52"/>
      <c r="AM5399">
        <v>1</v>
      </c>
      <c r="AN5399" t="e">
        <f>VLOOKUP(H5399,'Base Art'!$A:$AJ,36,FALSE)</f>
        <v>#N/A</v>
      </c>
    </row>
    <row r="5400" spans="3:40" x14ac:dyDescent="0.25">
      <c r="C5400" s="52"/>
      <c r="AM5400">
        <v>1</v>
      </c>
      <c r="AN5400" t="e">
        <f>VLOOKUP(H5400,'Base Art'!$A:$AJ,36,FALSE)</f>
        <v>#N/A</v>
      </c>
    </row>
    <row r="5401" spans="3:40" x14ac:dyDescent="0.25">
      <c r="C5401" s="52"/>
      <c r="AM5401">
        <v>1</v>
      </c>
      <c r="AN5401" t="e">
        <f>VLOOKUP(H5401,'Base Art'!$A:$AJ,36,FALSE)</f>
        <v>#N/A</v>
      </c>
    </row>
    <row r="5402" spans="3:40" x14ac:dyDescent="0.25">
      <c r="C5402" s="52"/>
      <c r="AM5402">
        <v>1</v>
      </c>
      <c r="AN5402" t="e">
        <f>VLOOKUP(H5402,'Base Art'!$A:$AJ,36,FALSE)</f>
        <v>#N/A</v>
      </c>
    </row>
    <row r="5403" spans="3:40" x14ac:dyDescent="0.25">
      <c r="C5403" s="52"/>
      <c r="AM5403">
        <v>1</v>
      </c>
      <c r="AN5403" t="e">
        <f>VLOOKUP(H5403,'Base Art'!$A:$AJ,36,FALSE)</f>
        <v>#N/A</v>
      </c>
    </row>
    <row r="5404" spans="3:40" x14ac:dyDescent="0.25">
      <c r="C5404" s="52"/>
      <c r="AM5404">
        <v>1</v>
      </c>
      <c r="AN5404" t="e">
        <f>VLOOKUP(H5404,'Base Art'!$A:$AJ,36,FALSE)</f>
        <v>#N/A</v>
      </c>
    </row>
    <row r="5405" spans="3:40" x14ac:dyDescent="0.25">
      <c r="C5405" s="52"/>
      <c r="AM5405">
        <v>1</v>
      </c>
      <c r="AN5405" t="e">
        <f>VLOOKUP(H5405,'Base Art'!$A:$AJ,36,FALSE)</f>
        <v>#N/A</v>
      </c>
    </row>
    <row r="5406" spans="3:40" x14ac:dyDescent="0.25">
      <c r="C5406" s="52"/>
      <c r="AM5406">
        <v>1</v>
      </c>
      <c r="AN5406" t="e">
        <f>VLOOKUP(H5406,'Base Art'!$A:$AJ,36,FALSE)</f>
        <v>#N/A</v>
      </c>
    </row>
    <row r="5407" spans="3:40" x14ac:dyDescent="0.25">
      <c r="C5407" s="52"/>
      <c r="AM5407">
        <v>1</v>
      </c>
      <c r="AN5407" t="e">
        <f>VLOOKUP(H5407,'Base Art'!$A:$AJ,36,FALSE)</f>
        <v>#N/A</v>
      </c>
    </row>
    <row r="5408" spans="3:40" x14ac:dyDescent="0.25">
      <c r="C5408" s="52"/>
      <c r="AM5408">
        <v>1</v>
      </c>
      <c r="AN5408" t="e">
        <f>VLOOKUP(H5408,'Base Art'!$A:$AJ,36,FALSE)</f>
        <v>#N/A</v>
      </c>
    </row>
    <row r="5409" spans="3:40" x14ac:dyDescent="0.25">
      <c r="C5409" s="52"/>
      <c r="AM5409">
        <v>1</v>
      </c>
      <c r="AN5409" t="e">
        <f>VLOOKUP(H5409,'Base Art'!$A:$AJ,36,FALSE)</f>
        <v>#N/A</v>
      </c>
    </row>
    <row r="5410" spans="3:40" x14ac:dyDescent="0.25">
      <c r="C5410" s="52"/>
      <c r="AM5410">
        <v>1</v>
      </c>
      <c r="AN5410" t="e">
        <f>VLOOKUP(H5410,'Base Art'!$A:$AJ,36,FALSE)</f>
        <v>#N/A</v>
      </c>
    </row>
    <row r="5411" spans="3:40" x14ac:dyDescent="0.25">
      <c r="C5411" s="52"/>
      <c r="AM5411">
        <v>1</v>
      </c>
      <c r="AN5411" t="e">
        <f>VLOOKUP(H5411,'Base Art'!$A:$AJ,36,FALSE)</f>
        <v>#N/A</v>
      </c>
    </row>
    <row r="5412" spans="3:40" x14ac:dyDescent="0.25">
      <c r="C5412" s="52"/>
      <c r="AM5412">
        <v>1</v>
      </c>
      <c r="AN5412" t="e">
        <f>VLOOKUP(H5412,'Base Art'!$A:$AJ,36,FALSE)</f>
        <v>#N/A</v>
      </c>
    </row>
    <row r="5413" spans="3:40" x14ac:dyDescent="0.25">
      <c r="C5413" s="52"/>
      <c r="AM5413">
        <v>1</v>
      </c>
      <c r="AN5413" t="e">
        <f>VLOOKUP(H5413,'Base Art'!$A:$AJ,36,FALSE)</f>
        <v>#N/A</v>
      </c>
    </row>
    <row r="5414" spans="3:40" x14ac:dyDescent="0.25">
      <c r="C5414" s="52"/>
      <c r="AM5414">
        <v>1</v>
      </c>
      <c r="AN5414" t="e">
        <f>VLOOKUP(H5414,'Base Art'!$A:$AJ,36,FALSE)</f>
        <v>#N/A</v>
      </c>
    </row>
    <row r="5415" spans="3:40" x14ac:dyDescent="0.25">
      <c r="C5415" s="52"/>
      <c r="AM5415">
        <v>1</v>
      </c>
      <c r="AN5415" t="e">
        <f>VLOOKUP(H5415,'Base Art'!$A:$AJ,36,FALSE)</f>
        <v>#N/A</v>
      </c>
    </row>
    <row r="5416" spans="3:40" x14ac:dyDescent="0.25">
      <c r="C5416" s="52"/>
      <c r="AM5416">
        <v>1</v>
      </c>
      <c r="AN5416" t="e">
        <f>VLOOKUP(H5416,'Base Art'!$A:$AJ,36,FALSE)</f>
        <v>#N/A</v>
      </c>
    </row>
    <row r="5417" spans="3:40" x14ac:dyDescent="0.25">
      <c r="C5417" s="52"/>
      <c r="AM5417">
        <v>1</v>
      </c>
      <c r="AN5417" t="e">
        <f>VLOOKUP(H5417,'Base Art'!$A:$AJ,36,FALSE)</f>
        <v>#N/A</v>
      </c>
    </row>
    <row r="5418" spans="3:40" x14ac:dyDescent="0.25">
      <c r="C5418" s="52"/>
      <c r="AM5418">
        <v>1</v>
      </c>
      <c r="AN5418" t="e">
        <f>VLOOKUP(H5418,'Base Art'!$A:$AJ,36,FALSE)</f>
        <v>#N/A</v>
      </c>
    </row>
    <row r="5419" spans="3:40" x14ac:dyDescent="0.25">
      <c r="C5419" s="52"/>
      <c r="AM5419">
        <v>1</v>
      </c>
      <c r="AN5419" t="e">
        <f>VLOOKUP(H5419,'Base Art'!$A:$AJ,36,FALSE)</f>
        <v>#N/A</v>
      </c>
    </row>
    <row r="5420" spans="3:40" x14ac:dyDescent="0.25">
      <c r="C5420" s="52"/>
      <c r="AM5420">
        <v>1</v>
      </c>
      <c r="AN5420" t="e">
        <f>VLOOKUP(H5420,'Base Art'!$A:$AJ,36,FALSE)</f>
        <v>#N/A</v>
      </c>
    </row>
    <row r="5421" spans="3:40" x14ac:dyDescent="0.25">
      <c r="C5421" s="52"/>
      <c r="AM5421">
        <v>1</v>
      </c>
      <c r="AN5421" t="e">
        <f>VLOOKUP(H5421,'Base Art'!$A:$AJ,36,FALSE)</f>
        <v>#N/A</v>
      </c>
    </row>
    <row r="5422" spans="3:40" x14ac:dyDescent="0.25">
      <c r="C5422" s="52"/>
      <c r="AM5422">
        <v>1</v>
      </c>
      <c r="AN5422" t="e">
        <f>VLOOKUP(H5422,'Base Art'!$A:$AJ,36,FALSE)</f>
        <v>#N/A</v>
      </c>
    </row>
    <row r="5423" spans="3:40" x14ac:dyDescent="0.25">
      <c r="C5423" s="52"/>
      <c r="AM5423">
        <v>1</v>
      </c>
      <c r="AN5423" t="e">
        <f>VLOOKUP(H5423,'Base Art'!$A:$AJ,36,FALSE)</f>
        <v>#N/A</v>
      </c>
    </row>
    <row r="5424" spans="3:40" x14ac:dyDescent="0.25">
      <c r="C5424" s="52"/>
      <c r="AM5424">
        <v>1</v>
      </c>
      <c r="AN5424" t="e">
        <f>VLOOKUP(H5424,'Base Art'!$A:$AJ,36,FALSE)</f>
        <v>#N/A</v>
      </c>
    </row>
    <row r="5425" spans="3:40" x14ac:dyDescent="0.25">
      <c r="C5425" s="52"/>
      <c r="AM5425">
        <v>1</v>
      </c>
      <c r="AN5425" t="e">
        <f>VLOOKUP(H5425,'Base Art'!$A:$AJ,36,FALSE)</f>
        <v>#N/A</v>
      </c>
    </row>
    <row r="5426" spans="3:40" x14ac:dyDescent="0.25">
      <c r="C5426" s="52"/>
      <c r="AM5426">
        <v>1</v>
      </c>
      <c r="AN5426" t="e">
        <f>VLOOKUP(H5426,'Base Art'!$A:$AJ,36,FALSE)</f>
        <v>#N/A</v>
      </c>
    </row>
    <row r="5427" spans="3:40" x14ac:dyDescent="0.25">
      <c r="C5427" s="52"/>
      <c r="AM5427">
        <v>1</v>
      </c>
      <c r="AN5427" t="e">
        <f>VLOOKUP(H5427,'Base Art'!$A:$AJ,36,FALSE)</f>
        <v>#N/A</v>
      </c>
    </row>
    <row r="5428" spans="3:40" x14ac:dyDescent="0.25">
      <c r="C5428" s="52"/>
      <c r="AM5428">
        <v>1</v>
      </c>
      <c r="AN5428" t="e">
        <f>VLOOKUP(H5428,'Base Art'!$A:$AJ,36,FALSE)</f>
        <v>#N/A</v>
      </c>
    </row>
    <row r="5429" spans="3:40" x14ac:dyDescent="0.25">
      <c r="C5429" s="52"/>
      <c r="AM5429">
        <v>1</v>
      </c>
      <c r="AN5429" t="e">
        <f>VLOOKUP(H5429,'Base Art'!$A:$AJ,36,FALSE)</f>
        <v>#N/A</v>
      </c>
    </row>
    <row r="5430" spans="3:40" x14ac:dyDescent="0.25">
      <c r="C5430" s="52"/>
      <c r="AM5430">
        <v>1</v>
      </c>
      <c r="AN5430" t="e">
        <f>VLOOKUP(H5430,'Base Art'!$A:$AJ,36,FALSE)</f>
        <v>#N/A</v>
      </c>
    </row>
    <row r="5431" spans="3:40" x14ac:dyDescent="0.25">
      <c r="C5431" s="52"/>
      <c r="AM5431">
        <v>1</v>
      </c>
      <c r="AN5431" t="e">
        <f>VLOOKUP(H5431,'Base Art'!$A:$AJ,36,FALSE)</f>
        <v>#N/A</v>
      </c>
    </row>
    <row r="5432" spans="3:40" x14ac:dyDescent="0.25">
      <c r="C5432" s="52"/>
      <c r="AM5432">
        <v>1</v>
      </c>
      <c r="AN5432" t="e">
        <f>VLOOKUP(H5432,'Base Art'!$A:$AJ,36,FALSE)</f>
        <v>#N/A</v>
      </c>
    </row>
    <row r="5433" spans="3:40" x14ac:dyDescent="0.25">
      <c r="C5433" s="52"/>
      <c r="AM5433">
        <v>1</v>
      </c>
      <c r="AN5433" t="e">
        <f>VLOOKUP(H5433,'Base Art'!$A:$AJ,36,FALSE)</f>
        <v>#N/A</v>
      </c>
    </row>
    <row r="5434" spans="3:40" x14ac:dyDescent="0.25">
      <c r="C5434" s="52"/>
      <c r="AM5434">
        <v>1</v>
      </c>
      <c r="AN5434" t="e">
        <f>VLOOKUP(H5434,'Base Art'!$A:$AJ,36,FALSE)</f>
        <v>#N/A</v>
      </c>
    </row>
    <row r="5435" spans="3:40" x14ac:dyDescent="0.25">
      <c r="C5435" s="52"/>
      <c r="AM5435">
        <v>1</v>
      </c>
      <c r="AN5435" t="e">
        <f>VLOOKUP(H5435,'Base Art'!$A:$AJ,36,FALSE)</f>
        <v>#N/A</v>
      </c>
    </row>
    <row r="5436" spans="3:40" x14ac:dyDescent="0.25">
      <c r="C5436" s="52"/>
      <c r="AM5436">
        <v>1</v>
      </c>
      <c r="AN5436" t="e">
        <f>VLOOKUP(H5436,'Base Art'!$A:$AJ,36,FALSE)</f>
        <v>#N/A</v>
      </c>
    </row>
    <row r="5437" spans="3:40" x14ac:dyDescent="0.25">
      <c r="C5437" s="52"/>
      <c r="AM5437">
        <v>1</v>
      </c>
      <c r="AN5437" t="e">
        <f>VLOOKUP(H5437,'Base Art'!$A:$AJ,36,FALSE)</f>
        <v>#N/A</v>
      </c>
    </row>
    <row r="5438" spans="3:40" x14ac:dyDescent="0.25">
      <c r="C5438" s="52"/>
      <c r="AM5438">
        <v>1</v>
      </c>
      <c r="AN5438" t="e">
        <f>VLOOKUP(H5438,'Base Art'!$A:$AJ,36,FALSE)</f>
        <v>#N/A</v>
      </c>
    </row>
    <row r="5439" spans="3:40" x14ac:dyDescent="0.25">
      <c r="C5439" s="52"/>
      <c r="AM5439">
        <v>1</v>
      </c>
      <c r="AN5439" t="e">
        <f>VLOOKUP(H5439,'Base Art'!$A:$AJ,36,FALSE)</f>
        <v>#N/A</v>
      </c>
    </row>
    <row r="5440" spans="3:40" x14ac:dyDescent="0.25">
      <c r="C5440" s="52"/>
      <c r="AM5440">
        <v>1</v>
      </c>
      <c r="AN5440" t="e">
        <f>VLOOKUP(H5440,'Base Art'!$A:$AJ,36,FALSE)</f>
        <v>#N/A</v>
      </c>
    </row>
    <row r="5441" spans="3:40" x14ac:dyDescent="0.25">
      <c r="C5441" s="52"/>
      <c r="AM5441">
        <v>1</v>
      </c>
      <c r="AN5441" t="e">
        <f>VLOOKUP(H5441,'Base Art'!$A:$AJ,36,FALSE)</f>
        <v>#N/A</v>
      </c>
    </row>
    <row r="5442" spans="3:40" x14ac:dyDescent="0.25">
      <c r="C5442" s="52"/>
      <c r="AM5442">
        <v>1</v>
      </c>
      <c r="AN5442" t="e">
        <f>VLOOKUP(H5442,'Base Art'!$A:$AJ,36,FALSE)</f>
        <v>#N/A</v>
      </c>
    </row>
    <row r="5443" spans="3:40" x14ac:dyDescent="0.25">
      <c r="C5443" s="52"/>
      <c r="AM5443">
        <v>1</v>
      </c>
      <c r="AN5443" t="e">
        <f>VLOOKUP(H5443,'Base Art'!$A:$AJ,36,FALSE)</f>
        <v>#N/A</v>
      </c>
    </row>
    <row r="5444" spans="3:40" x14ac:dyDescent="0.25">
      <c r="C5444" s="52"/>
      <c r="AM5444">
        <v>1</v>
      </c>
      <c r="AN5444" t="e">
        <f>VLOOKUP(H5444,'Base Art'!$A:$AJ,36,FALSE)</f>
        <v>#N/A</v>
      </c>
    </row>
    <row r="5445" spans="3:40" x14ac:dyDescent="0.25">
      <c r="C5445" s="52"/>
      <c r="AM5445">
        <v>1</v>
      </c>
      <c r="AN5445" t="e">
        <f>VLOOKUP(H5445,'Base Art'!$A:$AJ,36,FALSE)</f>
        <v>#N/A</v>
      </c>
    </row>
    <row r="5446" spans="3:40" x14ac:dyDescent="0.25">
      <c r="C5446" s="52"/>
      <c r="AM5446">
        <v>1</v>
      </c>
      <c r="AN5446" t="e">
        <f>VLOOKUP(H5446,'Base Art'!$A:$AJ,36,FALSE)</f>
        <v>#N/A</v>
      </c>
    </row>
    <row r="5447" spans="3:40" x14ac:dyDescent="0.25">
      <c r="C5447" s="52"/>
      <c r="AM5447">
        <v>1</v>
      </c>
      <c r="AN5447" t="e">
        <f>VLOOKUP(H5447,'Base Art'!$A:$AJ,36,FALSE)</f>
        <v>#N/A</v>
      </c>
    </row>
    <row r="5448" spans="3:40" x14ac:dyDescent="0.25">
      <c r="C5448" s="52"/>
      <c r="AM5448">
        <v>1</v>
      </c>
      <c r="AN5448" t="e">
        <f>VLOOKUP(H5448,'Base Art'!$A:$AJ,36,FALSE)</f>
        <v>#N/A</v>
      </c>
    </row>
    <row r="5449" spans="3:40" x14ac:dyDescent="0.25">
      <c r="C5449" s="52"/>
      <c r="AM5449">
        <v>1</v>
      </c>
      <c r="AN5449" t="e">
        <f>VLOOKUP(H5449,'Base Art'!$A:$AJ,36,FALSE)</f>
        <v>#N/A</v>
      </c>
    </row>
    <row r="5450" spans="3:40" x14ac:dyDescent="0.25">
      <c r="C5450" s="52"/>
      <c r="AM5450">
        <v>1</v>
      </c>
      <c r="AN5450" t="e">
        <f>VLOOKUP(H5450,'Base Art'!$A:$AJ,36,FALSE)</f>
        <v>#N/A</v>
      </c>
    </row>
    <row r="5451" spans="3:40" x14ac:dyDescent="0.25">
      <c r="C5451" s="52"/>
      <c r="AM5451">
        <v>1</v>
      </c>
      <c r="AN5451" t="e">
        <f>VLOOKUP(H5451,'Base Art'!$A:$AJ,36,FALSE)</f>
        <v>#N/A</v>
      </c>
    </row>
    <row r="5452" spans="3:40" x14ac:dyDescent="0.25">
      <c r="C5452" s="52"/>
      <c r="AM5452">
        <v>1</v>
      </c>
      <c r="AN5452" t="e">
        <f>VLOOKUP(H5452,'Base Art'!$A:$AJ,36,FALSE)</f>
        <v>#N/A</v>
      </c>
    </row>
    <row r="5453" spans="3:40" x14ac:dyDescent="0.25">
      <c r="C5453" s="52"/>
      <c r="AM5453">
        <v>1</v>
      </c>
      <c r="AN5453" t="e">
        <f>VLOOKUP(H5453,'Base Art'!$A:$AJ,36,FALSE)</f>
        <v>#N/A</v>
      </c>
    </row>
    <row r="5454" spans="3:40" x14ac:dyDescent="0.25">
      <c r="C5454" s="52"/>
      <c r="AM5454">
        <v>1</v>
      </c>
      <c r="AN5454" t="e">
        <f>VLOOKUP(H5454,'Base Art'!$A:$AJ,36,FALSE)</f>
        <v>#N/A</v>
      </c>
    </row>
    <row r="5455" spans="3:40" x14ac:dyDescent="0.25">
      <c r="C5455" s="52"/>
      <c r="AM5455">
        <v>1</v>
      </c>
      <c r="AN5455" t="e">
        <f>VLOOKUP(H5455,'Base Art'!$A:$AJ,36,FALSE)</f>
        <v>#N/A</v>
      </c>
    </row>
    <row r="5456" spans="3:40" x14ac:dyDescent="0.25">
      <c r="C5456" s="52"/>
      <c r="AM5456">
        <v>1</v>
      </c>
      <c r="AN5456" t="e">
        <f>VLOOKUP(H5456,'Base Art'!$A:$AJ,36,FALSE)</f>
        <v>#N/A</v>
      </c>
    </row>
    <row r="5457" spans="3:40" x14ac:dyDescent="0.25">
      <c r="C5457" s="52"/>
      <c r="AM5457">
        <v>1</v>
      </c>
      <c r="AN5457" t="e">
        <f>VLOOKUP(H5457,'Base Art'!$A:$AJ,36,FALSE)</f>
        <v>#N/A</v>
      </c>
    </row>
    <row r="5458" spans="3:40" x14ac:dyDescent="0.25">
      <c r="C5458" s="52"/>
      <c r="AM5458">
        <v>1</v>
      </c>
      <c r="AN5458" t="e">
        <f>VLOOKUP(H5458,'Base Art'!$A:$AJ,36,FALSE)</f>
        <v>#N/A</v>
      </c>
    </row>
    <row r="5459" spans="3:40" x14ac:dyDescent="0.25">
      <c r="C5459" s="52"/>
      <c r="AM5459">
        <v>1</v>
      </c>
      <c r="AN5459" t="e">
        <f>VLOOKUP(H5459,'Base Art'!$A:$AJ,36,FALSE)</f>
        <v>#N/A</v>
      </c>
    </row>
    <row r="5460" spans="3:40" x14ac:dyDescent="0.25">
      <c r="C5460" s="52"/>
      <c r="AM5460">
        <v>1</v>
      </c>
      <c r="AN5460" t="e">
        <f>VLOOKUP(H5460,'Base Art'!$A:$AJ,36,FALSE)</f>
        <v>#N/A</v>
      </c>
    </row>
    <row r="5461" spans="3:40" x14ac:dyDescent="0.25">
      <c r="C5461" s="52"/>
      <c r="AM5461">
        <v>1</v>
      </c>
      <c r="AN5461" t="e">
        <f>VLOOKUP(H5461,'Base Art'!$A:$AJ,36,FALSE)</f>
        <v>#N/A</v>
      </c>
    </row>
    <row r="5462" spans="3:40" x14ac:dyDescent="0.25">
      <c r="C5462" s="52"/>
      <c r="AM5462">
        <v>1</v>
      </c>
      <c r="AN5462" t="e">
        <f>VLOOKUP(H5462,'Base Art'!$A:$AJ,36,FALSE)</f>
        <v>#N/A</v>
      </c>
    </row>
    <row r="5463" spans="3:40" x14ac:dyDescent="0.25">
      <c r="C5463" s="52"/>
      <c r="AM5463">
        <v>1</v>
      </c>
      <c r="AN5463" t="e">
        <f>VLOOKUP(H5463,'Base Art'!$A:$AJ,36,FALSE)</f>
        <v>#N/A</v>
      </c>
    </row>
    <row r="5464" spans="3:40" x14ac:dyDescent="0.25">
      <c r="C5464" s="52"/>
      <c r="AM5464">
        <v>1</v>
      </c>
      <c r="AN5464" t="e">
        <f>VLOOKUP(H5464,'Base Art'!$A:$AJ,36,FALSE)</f>
        <v>#N/A</v>
      </c>
    </row>
    <row r="5465" spans="3:40" x14ac:dyDescent="0.25">
      <c r="C5465" s="52"/>
      <c r="AM5465">
        <v>1</v>
      </c>
      <c r="AN5465" t="e">
        <f>VLOOKUP(H5465,'Base Art'!$A:$AJ,36,FALSE)</f>
        <v>#N/A</v>
      </c>
    </row>
    <row r="5466" spans="3:40" x14ac:dyDescent="0.25">
      <c r="C5466" s="52"/>
      <c r="AM5466">
        <v>1</v>
      </c>
      <c r="AN5466" t="e">
        <f>VLOOKUP(H5466,'Base Art'!$A:$AJ,36,FALSE)</f>
        <v>#N/A</v>
      </c>
    </row>
    <row r="5467" spans="3:40" x14ac:dyDescent="0.25">
      <c r="C5467" s="52"/>
      <c r="AM5467">
        <v>1</v>
      </c>
      <c r="AN5467" t="e">
        <f>VLOOKUP(H5467,'Base Art'!$A:$AJ,36,FALSE)</f>
        <v>#N/A</v>
      </c>
    </row>
    <row r="5468" spans="3:40" x14ac:dyDescent="0.25">
      <c r="C5468" s="52"/>
      <c r="AM5468">
        <v>1</v>
      </c>
      <c r="AN5468" t="e">
        <f>VLOOKUP(H5468,'Base Art'!$A:$AJ,36,FALSE)</f>
        <v>#N/A</v>
      </c>
    </row>
    <row r="5469" spans="3:40" x14ac:dyDescent="0.25">
      <c r="C5469" s="52"/>
      <c r="AM5469">
        <v>1</v>
      </c>
      <c r="AN5469" t="e">
        <f>VLOOKUP(H5469,'Base Art'!$A:$AJ,36,FALSE)</f>
        <v>#N/A</v>
      </c>
    </row>
    <row r="5470" spans="3:40" x14ac:dyDescent="0.25">
      <c r="C5470" s="52"/>
      <c r="AM5470">
        <v>1</v>
      </c>
      <c r="AN5470" t="e">
        <f>VLOOKUP(H5470,'Base Art'!$A:$AJ,36,FALSE)</f>
        <v>#N/A</v>
      </c>
    </row>
    <row r="5471" spans="3:40" x14ac:dyDescent="0.25">
      <c r="C5471" s="52"/>
      <c r="AM5471">
        <v>1</v>
      </c>
      <c r="AN5471" t="e">
        <f>VLOOKUP(H5471,'Base Art'!$A:$AJ,36,FALSE)</f>
        <v>#N/A</v>
      </c>
    </row>
    <row r="5472" spans="3:40" x14ac:dyDescent="0.25">
      <c r="C5472" s="52"/>
      <c r="AM5472">
        <v>1</v>
      </c>
      <c r="AN5472" t="e">
        <f>VLOOKUP(H5472,'Base Art'!$A:$AJ,36,FALSE)</f>
        <v>#N/A</v>
      </c>
    </row>
    <row r="5473" spans="3:40" x14ac:dyDescent="0.25">
      <c r="C5473" s="52"/>
      <c r="AM5473">
        <v>1</v>
      </c>
      <c r="AN5473" t="e">
        <f>VLOOKUP(H5473,'Base Art'!$A:$AJ,36,FALSE)</f>
        <v>#N/A</v>
      </c>
    </row>
    <row r="5474" spans="3:40" x14ac:dyDescent="0.25">
      <c r="C5474" s="52"/>
      <c r="AM5474">
        <v>1</v>
      </c>
      <c r="AN5474" t="e">
        <f>VLOOKUP(H5474,'Base Art'!$A:$AJ,36,FALSE)</f>
        <v>#N/A</v>
      </c>
    </row>
    <row r="5475" spans="3:40" x14ac:dyDescent="0.25">
      <c r="C5475" s="52"/>
      <c r="AM5475">
        <v>1</v>
      </c>
      <c r="AN5475" t="e">
        <f>VLOOKUP(H5475,'Base Art'!$A:$AJ,36,FALSE)</f>
        <v>#N/A</v>
      </c>
    </row>
    <row r="5476" spans="3:40" x14ac:dyDescent="0.25">
      <c r="C5476" s="52"/>
      <c r="AM5476">
        <v>1</v>
      </c>
      <c r="AN5476" t="e">
        <f>VLOOKUP(H5476,'Base Art'!$A:$AJ,36,FALSE)</f>
        <v>#N/A</v>
      </c>
    </row>
    <row r="5477" spans="3:40" x14ac:dyDescent="0.25">
      <c r="C5477" s="52"/>
      <c r="AM5477">
        <v>1</v>
      </c>
      <c r="AN5477" t="e">
        <f>VLOOKUP(H5477,'Base Art'!$A:$AJ,36,FALSE)</f>
        <v>#N/A</v>
      </c>
    </row>
    <row r="5478" spans="3:40" x14ac:dyDescent="0.25">
      <c r="C5478" s="52"/>
      <c r="AM5478">
        <v>1</v>
      </c>
      <c r="AN5478" t="e">
        <f>VLOOKUP(H5478,'Base Art'!$A:$AJ,36,FALSE)</f>
        <v>#N/A</v>
      </c>
    </row>
    <row r="5479" spans="3:40" x14ac:dyDescent="0.25">
      <c r="C5479" s="52"/>
      <c r="AM5479">
        <v>1</v>
      </c>
      <c r="AN5479" t="e">
        <f>VLOOKUP(H5479,'Base Art'!$A:$AJ,36,FALSE)</f>
        <v>#N/A</v>
      </c>
    </row>
    <row r="5480" spans="3:40" x14ac:dyDescent="0.25">
      <c r="C5480" s="52"/>
      <c r="AM5480">
        <v>1</v>
      </c>
      <c r="AN5480" t="e">
        <f>VLOOKUP(H5480,'Base Art'!$A:$AJ,36,FALSE)</f>
        <v>#N/A</v>
      </c>
    </row>
    <row r="5481" spans="3:40" x14ac:dyDescent="0.25">
      <c r="C5481" s="52"/>
      <c r="AM5481">
        <v>1</v>
      </c>
      <c r="AN5481" t="e">
        <f>VLOOKUP(H5481,'Base Art'!$A:$AJ,36,FALSE)</f>
        <v>#N/A</v>
      </c>
    </row>
    <row r="5482" spans="3:40" x14ac:dyDescent="0.25">
      <c r="C5482" s="52"/>
      <c r="AM5482">
        <v>1</v>
      </c>
      <c r="AN5482" t="e">
        <f>VLOOKUP(H5482,'Base Art'!$A:$AJ,36,FALSE)</f>
        <v>#N/A</v>
      </c>
    </row>
    <row r="5483" spans="3:40" x14ac:dyDescent="0.25">
      <c r="C5483" s="52"/>
      <c r="AM5483">
        <v>1</v>
      </c>
      <c r="AN5483" t="e">
        <f>VLOOKUP(H5483,'Base Art'!$A:$AJ,36,FALSE)</f>
        <v>#N/A</v>
      </c>
    </row>
    <row r="5484" spans="3:40" x14ac:dyDescent="0.25">
      <c r="C5484" s="52"/>
      <c r="AM5484">
        <v>1</v>
      </c>
      <c r="AN5484" t="e">
        <f>VLOOKUP(H5484,'Base Art'!$A:$AJ,36,FALSE)</f>
        <v>#N/A</v>
      </c>
    </row>
    <row r="5485" spans="3:40" x14ac:dyDescent="0.25">
      <c r="C5485" s="52"/>
      <c r="AM5485">
        <v>1</v>
      </c>
      <c r="AN5485" t="e">
        <f>VLOOKUP(H5485,'Base Art'!$A:$AJ,36,FALSE)</f>
        <v>#N/A</v>
      </c>
    </row>
    <row r="5486" spans="3:40" x14ac:dyDescent="0.25">
      <c r="C5486" s="52"/>
      <c r="AM5486">
        <v>1</v>
      </c>
      <c r="AN5486" t="e">
        <f>VLOOKUP(H5486,'Base Art'!$A:$AJ,36,FALSE)</f>
        <v>#N/A</v>
      </c>
    </row>
    <row r="5487" spans="3:40" x14ac:dyDescent="0.25">
      <c r="C5487" s="52"/>
      <c r="AM5487">
        <v>1</v>
      </c>
      <c r="AN5487" t="e">
        <f>VLOOKUP(H5487,'Base Art'!$A:$AJ,36,FALSE)</f>
        <v>#N/A</v>
      </c>
    </row>
    <row r="5488" spans="3:40" x14ac:dyDescent="0.25">
      <c r="C5488" s="52"/>
      <c r="AM5488">
        <v>1</v>
      </c>
      <c r="AN5488" t="e">
        <f>VLOOKUP(H5488,'Base Art'!$A:$AJ,36,FALSE)</f>
        <v>#N/A</v>
      </c>
    </row>
    <row r="5489" spans="3:40" x14ac:dyDescent="0.25">
      <c r="C5489" s="52"/>
      <c r="AM5489">
        <v>1</v>
      </c>
      <c r="AN5489" t="e">
        <f>VLOOKUP(H5489,'Base Art'!$A:$AJ,36,FALSE)</f>
        <v>#N/A</v>
      </c>
    </row>
    <row r="5490" spans="3:40" x14ac:dyDescent="0.25">
      <c r="C5490" s="52"/>
      <c r="AM5490">
        <v>1</v>
      </c>
      <c r="AN5490" t="e">
        <f>VLOOKUP(H5490,'Base Art'!$A:$AJ,36,FALSE)</f>
        <v>#N/A</v>
      </c>
    </row>
    <row r="5491" spans="3:40" x14ac:dyDescent="0.25">
      <c r="C5491" s="52"/>
      <c r="AM5491">
        <v>1</v>
      </c>
      <c r="AN5491" t="e">
        <f>VLOOKUP(H5491,'Base Art'!$A:$AJ,36,FALSE)</f>
        <v>#N/A</v>
      </c>
    </row>
    <row r="5492" spans="3:40" x14ac:dyDescent="0.25">
      <c r="C5492" s="52"/>
      <c r="AM5492">
        <v>1</v>
      </c>
      <c r="AN5492" t="e">
        <f>VLOOKUP(H5492,'Base Art'!$A:$AJ,36,FALSE)</f>
        <v>#N/A</v>
      </c>
    </row>
    <row r="5493" spans="3:40" x14ac:dyDescent="0.25">
      <c r="C5493" s="52"/>
      <c r="AM5493">
        <v>1</v>
      </c>
      <c r="AN5493" t="e">
        <f>VLOOKUP(H5493,'Base Art'!$A:$AJ,36,FALSE)</f>
        <v>#N/A</v>
      </c>
    </row>
    <row r="5494" spans="3:40" x14ac:dyDescent="0.25">
      <c r="C5494" s="52"/>
      <c r="AM5494">
        <v>1</v>
      </c>
      <c r="AN5494" t="e">
        <f>VLOOKUP(H5494,'Base Art'!$A:$AJ,36,FALSE)</f>
        <v>#N/A</v>
      </c>
    </row>
    <row r="5495" spans="3:40" x14ac:dyDescent="0.25">
      <c r="C5495" s="52"/>
      <c r="AM5495">
        <v>1</v>
      </c>
      <c r="AN5495" t="e">
        <f>VLOOKUP(H5495,'Base Art'!$A:$AJ,36,FALSE)</f>
        <v>#N/A</v>
      </c>
    </row>
    <row r="5496" spans="3:40" x14ac:dyDescent="0.25">
      <c r="C5496" s="52"/>
      <c r="AM5496">
        <v>1</v>
      </c>
      <c r="AN5496" t="e">
        <f>VLOOKUP(H5496,'Base Art'!$A:$AJ,36,FALSE)</f>
        <v>#N/A</v>
      </c>
    </row>
    <row r="5497" spans="3:40" x14ac:dyDescent="0.25">
      <c r="C5497" s="52"/>
      <c r="AM5497">
        <v>1</v>
      </c>
      <c r="AN5497" t="e">
        <f>VLOOKUP(H5497,'Base Art'!$A:$AJ,36,FALSE)</f>
        <v>#N/A</v>
      </c>
    </row>
    <row r="5498" spans="3:40" x14ac:dyDescent="0.25">
      <c r="C5498" s="52"/>
      <c r="AM5498">
        <v>1</v>
      </c>
      <c r="AN5498" t="e">
        <f>VLOOKUP(H5498,'Base Art'!$A:$AJ,36,FALSE)</f>
        <v>#N/A</v>
      </c>
    </row>
    <row r="5499" spans="3:40" x14ac:dyDescent="0.25">
      <c r="C5499" s="52"/>
      <c r="AM5499">
        <v>1</v>
      </c>
      <c r="AN5499" t="e">
        <f>VLOOKUP(H5499,'Base Art'!$A:$AJ,36,FALSE)</f>
        <v>#N/A</v>
      </c>
    </row>
    <row r="5500" spans="3:40" x14ac:dyDescent="0.25">
      <c r="C5500" s="52"/>
      <c r="AM5500">
        <v>1</v>
      </c>
      <c r="AN5500" t="e">
        <f>VLOOKUP(H5500,'Base Art'!$A:$AJ,36,FALSE)</f>
        <v>#N/A</v>
      </c>
    </row>
    <row r="5501" spans="3:40" x14ac:dyDescent="0.25">
      <c r="C5501" s="52"/>
      <c r="AM5501">
        <v>1</v>
      </c>
      <c r="AN5501" t="e">
        <f>VLOOKUP(H5501,'Base Art'!$A:$AJ,36,FALSE)</f>
        <v>#N/A</v>
      </c>
    </row>
    <row r="5502" spans="3:40" x14ac:dyDescent="0.25">
      <c r="C5502" s="52"/>
      <c r="AM5502">
        <v>1</v>
      </c>
      <c r="AN5502" t="e">
        <f>VLOOKUP(H5502,'Base Art'!$A:$AJ,36,FALSE)</f>
        <v>#N/A</v>
      </c>
    </row>
    <row r="5503" spans="3:40" x14ac:dyDescent="0.25">
      <c r="C5503" s="52"/>
      <c r="AM5503">
        <v>1</v>
      </c>
      <c r="AN5503" t="e">
        <f>VLOOKUP(H5503,'Base Art'!$A:$AJ,36,FALSE)</f>
        <v>#N/A</v>
      </c>
    </row>
    <row r="5504" spans="3:40" x14ac:dyDescent="0.25">
      <c r="C5504" s="52"/>
      <c r="AM5504">
        <v>1</v>
      </c>
      <c r="AN5504" t="e">
        <f>VLOOKUP(H5504,'Base Art'!$A:$AJ,36,FALSE)</f>
        <v>#N/A</v>
      </c>
    </row>
    <row r="5505" spans="3:40" x14ac:dyDescent="0.25">
      <c r="C5505" s="52"/>
      <c r="AM5505">
        <v>1</v>
      </c>
      <c r="AN5505" t="e">
        <f>VLOOKUP(H5505,'Base Art'!$A:$AJ,36,FALSE)</f>
        <v>#N/A</v>
      </c>
    </row>
    <row r="5506" spans="3:40" x14ac:dyDescent="0.25">
      <c r="C5506" s="52"/>
      <c r="AM5506">
        <v>1</v>
      </c>
      <c r="AN5506" t="e">
        <f>VLOOKUP(H5506,'Base Art'!$A:$AJ,36,FALSE)</f>
        <v>#N/A</v>
      </c>
    </row>
    <row r="5507" spans="3:40" x14ac:dyDescent="0.25">
      <c r="C5507" s="52"/>
      <c r="AM5507">
        <v>1</v>
      </c>
      <c r="AN5507" t="e">
        <f>VLOOKUP(H5507,'Base Art'!$A:$AJ,36,FALSE)</f>
        <v>#N/A</v>
      </c>
    </row>
    <row r="5508" spans="3:40" x14ac:dyDescent="0.25">
      <c r="C5508" s="52"/>
      <c r="AM5508">
        <v>1</v>
      </c>
      <c r="AN5508" t="e">
        <f>VLOOKUP(H5508,'Base Art'!$A:$AJ,36,FALSE)</f>
        <v>#N/A</v>
      </c>
    </row>
    <row r="5509" spans="3:40" x14ac:dyDescent="0.25">
      <c r="C5509" s="52"/>
      <c r="AM5509">
        <v>1</v>
      </c>
      <c r="AN5509" t="e">
        <f>VLOOKUP(H5509,'Base Art'!$A:$AJ,36,FALSE)</f>
        <v>#N/A</v>
      </c>
    </row>
    <row r="5510" spans="3:40" x14ac:dyDescent="0.25">
      <c r="C5510" s="52"/>
      <c r="AM5510">
        <v>1</v>
      </c>
      <c r="AN5510" t="e">
        <f>VLOOKUP(H5510,'Base Art'!$A:$AJ,36,FALSE)</f>
        <v>#N/A</v>
      </c>
    </row>
    <row r="5511" spans="3:40" x14ac:dyDescent="0.25">
      <c r="C5511" s="52"/>
      <c r="AM5511">
        <v>1</v>
      </c>
      <c r="AN5511" t="e">
        <f>VLOOKUP(H5511,'Base Art'!$A:$AJ,36,FALSE)</f>
        <v>#N/A</v>
      </c>
    </row>
    <row r="5512" spans="3:40" x14ac:dyDescent="0.25">
      <c r="C5512" s="52"/>
      <c r="AM5512">
        <v>1</v>
      </c>
      <c r="AN5512" t="e">
        <f>VLOOKUP(H5512,'Base Art'!$A:$AJ,36,FALSE)</f>
        <v>#N/A</v>
      </c>
    </row>
    <row r="5513" spans="3:40" x14ac:dyDescent="0.25">
      <c r="C5513" s="52"/>
      <c r="AM5513">
        <v>1</v>
      </c>
      <c r="AN5513" t="e">
        <f>VLOOKUP(H5513,'Base Art'!$A:$AJ,36,FALSE)</f>
        <v>#N/A</v>
      </c>
    </row>
    <row r="5514" spans="3:40" x14ac:dyDescent="0.25">
      <c r="C5514" s="52"/>
      <c r="AM5514">
        <v>1</v>
      </c>
      <c r="AN5514" t="e">
        <f>VLOOKUP(H5514,'Base Art'!$A:$AJ,36,FALSE)</f>
        <v>#N/A</v>
      </c>
    </row>
    <row r="5515" spans="3:40" x14ac:dyDescent="0.25">
      <c r="C5515" s="52"/>
      <c r="AM5515">
        <v>1</v>
      </c>
      <c r="AN5515" t="e">
        <f>VLOOKUP(H5515,'Base Art'!$A:$AJ,36,FALSE)</f>
        <v>#N/A</v>
      </c>
    </row>
    <row r="5516" spans="3:40" x14ac:dyDescent="0.25">
      <c r="C5516" s="52"/>
      <c r="AM5516">
        <v>1</v>
      </c>
      <c r="AN5516" t="e">
        <f>VLOOKUP(H5516,'Base Art'!$A:$AJ,36,FALSE)</f>
        <v>#N/A</v>
      </c>
    </row>
    <row r="5517" spans="3:40" x14ac:dyDescent="0.25">
      <c r="C5517" s="52"/>
      <c r="AM5517">
        <v>1</v>
      </c>
      <c r="AN5517" t="e">
        <f>VLOOKUP(H5517,'Base Art'!$A:$AJ,36,FALSE)</f>
        <v>#N/A</v>
      </c>
    </row>
    <row r="5518" spans="3:40" x14ac:dyDescent="0.25">
      <c r="C5518" s="52"/>
      <c r="AM5518">
        <v>1</v>
      </c>
      <c r="AN5518" t="e">
        <f>VLOOKUP(H5518,'Base Art'!$A:$AJ,36,FALSE)</f>
        <v>#N/A</v>
      </c>
    </row>
    <row r="5519" spans="3:40" x14ac:dyDescent="0.25">
      <c r="C5519" s="52"/>
      <c r="AM5519">
        <v>1</v>
      </c>
      <c r="AN5519" t="e">
        <f>VLOOKUP(H5519,'Base Art'!$A:$AJ,36,FALSE)</f>
        <v>#N/A</v>
      </c>
    </row>
    <row r="5520" spans="3:40" x14ac:dyDescent="0.25">
      <c r="C5520" s="52"/>
      <c r="AM5520">
        <v>1</v>
      </c>
      <c r="AN5520" t="e">
        <f>VLOOKUP(H5520,'Base Art'!$A:$AJ,36,FALSE)</f>
        <v>#N/A</v>
      </c>
    </row>
    <row r="5521" spans="3:40" x14ac:dyDescent="0.25">
      <c r="C5521" s="52"/>
      <c r="AM5521">
        <v>1</v>
      </c>
      <c r="AN5521" t="e">
        <f>VLOOKUP(H5521,'Base Art'!$A:$AJ,36,FALSE)</f>
        <v>#N/A</v>
      </c>
    </row>
    <row r="5522" spans="3:40" x14ac:dyDescent="0.25">
      <c r="C5522" s="52"/>
      <c r="AM5522">
        <v>1</v>
      </c>
      <c r="AN5522" t="e">
        <f>VLOOKUP(H5522,'Base Art'!$A:$AJ,36,FALSE)</f>
        <v>#N/A</v>
      </c>
    </row>
    <row r="5523" spans="3:40" x14ac:dyDescent="0.25">
      <c r="C5523" s="52"/>
      <c r="AM5523">
        <v>1</v>
      </c>
      <c r="AN5523" t="e">
        <f>VLOOKUP(H5523,'Base Art'!$A:$AJ,36,FALSE)</f>
        <v>#N/A</v>
      </c>
    </row>
    <row r="5524" spans="3:40" x14ac:dyDescent="0.25">
      <c r="C5524" s="52"/>
      <c r="AM5524">
        <v>1</v>
      </c>
      <c r="AN5524" t="e">
        <f>VLOOKUP(H5524,'Base Art'!$A:$AJ,36,FALSE)</f>
        <v>#N/A</v>
      </c>
    </row>
    <row r="5525" spans="3:40" x14ac:dyDescent="0.25">
      <c r="C5525" s="52"/>
      <c r="AM5525">
        <v>1</v>
      </c>
      <c r="AN5525" t="e">
        <f>VLOOKUP(H5525,'Base Art'!$A:$AJ,36,FALSE)</f>
        <v>#N/A</v>
      </c>
    </row>
    <row r="5526" spans="3:40" x14ac:dyDescent="0.25">
      <c r="C5526" s="52"/>
      <c r="AM5526">
        <v>1</v>
      </c>
      <c r="AN5526" t="e">
        <f>VLOOKUP(H5526,'Base Art'!$A:$AJ,36,FALSE)</f>
        <v>#N/A</v>
      </c>
    </row>
    <row r="5527" spans="3:40" x14ac:dyDescent="0.25">
      <c r="C5527" s="52"/>
      <c r="AM5527">
        <v>1</v>
      </c>
      <c r="AN5527" t="e">
        <f>VLOOKUP(H5527,'Base Art'!$A:$AJ,36,FALSE)</f>
        <v>#N/A</v>
      </c>
    </row>
    <row r="5528" spans="3:40" x14ac:dyDescent="0.25">
      <c r="C5528" s="52"/>
      <c r="AM5528">
        <v>1</v>
      </c>
      <c r="AN5528" t="e">
        <f>VLOOKUP(H5528,'Base Art'!$A:$AJ,36,FALSE)</f>
        <v>#N/A</v>
      </c>
    </row>
    <row r="5529" spans="3:40" x14ac:dyDescent="0.25">
      <c r="C5529" s="52"/>
      <c r="AM5529">
        <v>1</v>
      </c>
      <c r="AN5529" t="e">
        <f>VLOOKUP(H5529,'Base Art'!$A:$AJ,36,FALSE)</f>
        <v>#N/A</v>
      </c>
    </row>
    <row r="5530" spans="3:40" x14ac:dyDescent="0.25">
      <c r="C5530" s="52"/>
      <c r="AM5530">
        <v>1</v>
      </c>
      <c r="AN5530" t="e">
        <f>VLOOKUP(H5530,'Base Art'!$A:$AJ,36,FALSE)</f>
        <v>#N/A</v>
      </c>
    </row>
    <row r="5531" spans="3:40" x14ac:dyDescent="0.25">
      <c r="C5531" s="52"/>
      <c r="AM5531">
        <v>1</v>
      </c>
      <c r="AN5531" t="e">
        <f>VLOOKUP(H5531,'Base Art'!$A:$AJ,36,FALSE)</f>
        <v>#N/A</v>
      </c>
    </row>
    <row r="5532" spans="3:40" x14ac:dyDescent="0.25">
      <c r="C5532" s="52"/>
      <c r="AM5532">
        <v>1</v>
      </c>
      <c r="AN5532" t="e">
        <f>VLOOKUP(H5532,'Base Art'!$A:$AJ,36,FALSE)</f>
        <v>#N/A</v>
      </c>
    </row>
    <row r="5533" spans="3:40" x14ac:dyDescent="0.25">
      <c r="C5533" s="52"/>
      <c r="AM5533">
        <v>1</v>
      </c>
      <c r="AN5533" t="e">
        <f>VLOOKUP(H5533,'Base Art'!$A:$AJ,36,FALSE)</f>
        <v>#N/A</v>
      </c>
    </row>
    <row r="5534" spans="3:40" x14ac:dyDescent="0.25">
      <c r="C5534" s="52"/>
      <c r="AM5534">
        <v>1</v>
      </c>
      <c r="AN5534" t="e">
        <f>VLOOKUP(H5534,'Base Art'!$A:$AJ,36,FALSE)</f>
        <v>#N/A</v>
      </c>
    </row>
    <row r="5535" spans="3:40" x14ac:dyDescent="0.25">
      <c r="C5535" s="52"/>
      <c r="AM5535">
        <v>1</v>
      </c>
      <c r="AN5535" t="e">
        <f>VLOOKUP(H5535,'Base Art'!$A:$AJ,36,FALSE)</f>
        <v>#N/A</v>
      </c>
    </row>
    <row r="5536" spans="3:40" x14ac:dyDescent="0.25">
      <c r="C5536" s="52"/>
      <c r="AM5536">
        <v>1</v>
      </c>
      <c r="AN5536" t="e">
        <f>VLOOKUP(H5536,'Base Art'!$A:$AJ,36,FALSE)</f>
        <v>#N/A</v>
      </c>
    </row>
    <row r="5537" spans="3:40" x14ac:dyDescent="0.25">
      <c r="C5537" s="52"/>
      <c r="AM5537">
        <v>1</v>
      </c>
      <c r="AN5537" t="e">
        <f>VLOOKUP(H5537,'Base Art'!$A:$AJ,36,FALSE)</f>
        <v>#N/A</v>
      </c>
    </row>
    <row r="5538" spans="3:40" x14ac:dyDescent="0.25">
      <c r="C5538" s="52"/>
      <c r="AM5538">
        <v>1</v>
      </c>
      <c r="AN5538" t="e">
        <f>VLOOKUP(H5538,'Base Art'!$A:$AJ,36,FALSE)</f>
        <v>#N/A</v>
      </c>
    </row>
    <row r="5539" spans="3:40" x14ac:dyDescent="0.25">
      <c r="C5539" s="52"/>
      <c r="AM5539">
        <v>1</v>
      </c>
      <c r="AN5539" t="e">
        <f>VLOOKUP(H5539,'Base Art'!$A:$AJ,36,FALSE)</f>
        <v>#N/A</v>
      </c>
    </row>
    <row r="5540" spans="3:40" x14ac:dyDescent="0.25">
      <c r="C5540" s="52"/>
      <c r="AM5540">
        <v>1</v>
      </c>
      <c r="AN5540" t="e">
        <f>VLOOKUP(H5540,'Base Art'!$A:$AJ,36,FALSE)</f>
        <v>#N/A</v>
      </c>
    </row>
    <row r="5541" spans="3:40" x14ac:dyDescent="0.25">
      <c r="C5541" s="52"/>
      <c r="AM5541">
        <v>1</v>
      </c>
      <c r="AN5541" t="e">
        <f>VLOOKUP(H5541,'Base Art'!$A:$AJ,36,FALSE)</f>
        <v>#N/A</v>
      </c>
    </row>
    <row r="5542" spans="3:40" x14ac:dyDescent="0.25">
      <c r="C5542" s="52"/>
      <c r="AM5542">
        <v>1</v>
      </c>
      <c r="AN5542" t="e">
        <f>VLOOKUP(H5542,'Base Art'!$A:$AJ,36,FALSE)</f>
        <v>#N/A</v>
      </c>
    </row>
    <row r="5543" spans="3:40" x14ac:dyDescent="0.25">
      <c r="C5543" s="52"/>
      <c r="AM5543">
        <v>1</v>
      </c>
      <c r="AN5543" t="e">
        <f>VLOOKUP(H5543,'Base Art'!$A:$AJ,36,FALSE)</f>
        <v>#N/A</v>
      </c>
    </row>
    <row r="5544" spans="3:40" x14ac:dyDescent="0.25">
      <c r="C5544" s="52"/>
      <c r="AM5544">
        <v>1</v>
      </c>
      <c r="AN5544" t="e">
        <f>VLOOKUP(H5544,'Base Art'!$A:$AJ,36,FALSE)</f>
        <v>#N/A</v>
      </c>
    </row>
    <row r="5545" spans="3:40" x14ac:dyDescent="0.25">
      <c r="C5545" s="52"/>
      <c r="AM5545">
        <v>1</v>
      </c>
      <c r="AN5545" t="e">
        <f>VLOOKUP(H5545,'Base Art'!$A:$AJ,36,FALSE)</f>
        <v>#N/A</v>
      </c>
    </row>
    <row r="5546" spans="3:40" x14ac:dyDescent="0.25">
      <c r="C5546" s="52"/>
      <c r="AM5546">
        <v>1</v>
      </c>
      <c r="AN5546" t="e">
        <f>VLOOKUP(H5546,'Base Art'!$A:$AJ,36,FALSE)</f>
        <v>#N/A</v>
      </c>
    </row>
    <row r="5547" spans="3:40" x14ac:dyDescent="0.25">
      <c r="C5547" s="52"/>
      <c r="AM5547">
        <v>1</v>
      </c>
      <c r="AN5547" t="e">
        <f>VLOOKUP(H5547,'Base Art'!$A:$AJ,36,FALSE)</f>
        <v>#N/A</v>
      </c>
    </row>
    <row r="5548" spans="3:40" x14ac:dyDescent="0.25">
      <c r="C5548" s="52"/>
      <c r="AM5548">
        <v>1</v>
      </c>
      <c r="AN5548" t="e">
        <f>VLOOKUP(H5548,'Base Art'!$A:$AJ,36,FALSE)</f>
        <v>#N/A</v>
      </c>
    </row>
    <row r="5549" spans="3:40" x14ac:dyDescent="0.25">
      <c r="C5549" s="52"/>
      <c r="AM5549">
        <v>1</v>
      </c>
      <c r="AN5549" t="e">
        <f>VLOOKUP(H5549,'Base Art'!$A:$AJ,36,FALSE)</f>
        <v>#N/A</v>
      </c>
    </row>
    <row r="5550" spans="3:40" x14ac:dyDescent="0.25">
      <c r="C5550" s="52"/>
      <c r="AM5550">
        <v>1</v>
      </c>
      <c r="AN5550" t="e">
        <f>VLOOKUP(H5550,'Base Art'!$A:$AJ,36,FALSE)</f>
        <v>#N/A</v>
      </c>
    </row>
    <row r="5551" spans="3:40" x14ac:dyDescent="0.25">
      <c r="C5551" s="52"/>
      <c r="AM5551">
        <v>1</v>
      </c>
      <c r="AN5551" t="e">
        <f>VLOOKUP(H5551,'Base Art'!$A:$AJ,36,FALSE)</f>
        <v>#N/A</v>
      </c>
    </row>
    <row r="5552" spans="3:40" x14ac:dyDescent="0.25">
      <c r="C5552" s="52"/>
      <c r="AM5552">
        <v>1</v>
      </c>
      <c r="AN5552" t="e">
        <f>VLOOKUP(H5552,'Base Art'!$A:$AJ,36,FALSE)</f>
        <v>#N/A</v>
      </c>
    </row>
    <row r="5553" spans="3:40" x14ac:dyDescent="0.25">
      <c r="C5553" s="52"/>
      <c r="AM5553">
        <v>1</v>
      </c>
      <c r="AN5553" t="e">
        <f>VLOOKUP(H5553,'Base Art'!$A:$AJ,36,FALSE)</f>
        <v>#N/A</v>
      </c>
    </row>
    <row r="5554" spans="3:40" x14ac:dyDescent="0.25">
      <c r="C5554" s="52"/>
      <c r="AM5554">
        <v>1</v>
      </c>
      <c r="AN5554" t="e">
        <f>VLOOKUP(H5554,'Base Art'!$A:$AJ,36,FALSE)</f>
        <v>#N/A</v>
      </c>
    </row>
    <row r="5555" spans="3:40" x14ac:dyDescent="0.25">
      <c r="C5555" s="52"/>
      <c r="AM5555">
        <v>1</v>
      </c>
      <c r="AN5555" t="e">
        <f>VLOOKUP(H5555,'Base Art'!$A:$AJ,36,FALSE)</f>
        <v>#N/A</v>
      </c>
    </row>
    <row r="5556" spans="3:40" x14ac:dyDescent="0.25">
      <c r="C5556" s="52"/>
      <c r="AM5556">
        <v>1</v>
      </c>
      <c r="AN5556" t="e">
        <f>VLOOKUP(H5556,'Base Art'!$A:$AJ,36,FALSE)</f>
        <v>#N/A</v>
      </c>
    </row>
    <row r="5557" spans="3:40" x14ac:dyDescent="0.25">
      <c r="C5557" s="52"/>
      <c r="AM5557">
        <v>1</v>
      </c>
      <c r="AN5557" t="e">
        <f>VLOOKUP(H5557,'Base Art'!$A:$AJ,36,FALSE)</f>
        <v>#N/A</v>
      </c>
    </row>
    <row r="5558" spans="3:40" x14ac:dyDescent="0.25">
      <c r="C5558" s="52"/>
      <c r="AM5558">
        <v>1</v>
      </c>
      <c r="AN5558" t="e">
        <f>VLOOKUP(H5558,'Base Art'!$A:$AJ,36,FALSE)</f>
        <v>#N/A</v>
      </c>
    </row>
    <row r="5559" spans="3:40" x14ac:dyDescent="0.25">
      <c r="C5559" s="52"/>
      <c r="AM5559">
        <v>1</v>
      </c>
      <c r="AN5559" t="e">
        <f>VLOOKUP(H5559,'Base Art'!$A:$AJ,36,FALSE)</f>
        <v>#N/A</v>
      </c>
    </row>
    <row r="5560" spans="3:40" x14ac:dyDescent="0.25">
      <c r="C5560" s="52"/>
      <c r="AM5560">
        <v>1</v>
      </c>
      <c r="AN5560" t="e">
        <f>VLOOKUP(H5560,'Base Art'!$A:$AJ,36,FALSE)</f>
        <v>#N/A</v>
      </c>
    </row>
    <row r="5561" spans="3:40" x14ac:dyDescent="0.25">
      <c r="C5561" s="52"/>
      <c r="AM5561">
        <v>1</v>
      </c>
      <c r="AN5561" t="e">
        <f>VLOOKUP(H5561,'Base Art'!$A:$AJ,36,FALSE)</f>
        <v>#N/A</v>
      </c>
    </row>
    <row r="5562" spans="3:40" x14ac:dyDescent="0.25">
      <c r="C5562" s="52"/>
      <c r="AM5562">
        <v>1</v>
      </c>
      <c r="AN5562" t="e">
        <f>VLOOKUP(H5562,'Base Art'!$A:$AJ,36,FALSE)</f>
        <v>#N/A</v>
      </c>
    </row>
    <row r="5563" spans="3:40" x14ac:dyDescent="0.25">
      <c r="C5563" s="52"/>
      <c r="AM5563">
        <v>1</v>
      </c>
      <c r="AN5563" t="e">
        <f>VLOOKUP(H5563,'Base Art'!$A:$AJ,36,FALSE)</f>
        <v>#N/A</v>
      </c>
    </row>
    <row r="5564" spans="3:40" x14ac:dyDescent="0.25">
      <c r="C5564" s="52"/>
      <c r="AM5564">
        <v>1</v>
      </c>
      <c r="AN5564" t="e">
        <f>VLOOKUP(H5564,'Base Art'!$A:$AJ,36,FALSE)</f>
        <v>#N/A</v>
      </c>
    </row>
    <row r="5565" spans="3:40" x14ac:dyDescent="0.25">
      <c r="C5565" s="52"/>
      <c r="AM5565">
        <v>1</v>
      </c>
      <c r="AN5565" t="e">
        <f>VLOOKUP(H5565,'Base Art'!$A:$AJ,36,FALSE)</f>
        <v>#N/A</v>
      </c>
    </row>
    <row r="5566" spans="3:40" x14ac:dyDescent="0.25">
      <c r="C5566" s="52"/>
      <c r="AM5566">
        <v>1</v>
      </c>
      <c r="AN5566" t="e">
        <f>VLOOKUP(H5566,'Base Art'!$A:$AJ,36,FALSE)</f>
        <v>#N/A</v>
      </c>
    </row>
    <row r="5567" spans="3:40" x14ac:dyDescent="0.25">
      <c r="C5567" s="52"/>
      <c r="AM5567">
        <v>1</v>
      </c>
      <c r="AN5567" t="e">
        <f>VLOOKUP(H5567,'Base Art'!$A:$AJ,36,FALSE)</f>
        <v>#N/A</v>
      </c>
    </row>
    <row r="5568" spans="3:40" x14ac:dyDescent="0.25">
      <c r="C5568" s="52"/>
      <c r="AM5568">
        <v>1</v>
      </c>
      <c r="AN5568" t="e">
        <f>VLOOKUP(H5568,'Base Art'!$A:$AJ,36,FALSE)</f>
        <v>#N/A</v>
      </c>
    </row>
    <row r="5569" spans="3:40" x14ac:dyDescent="0.25">
      <c r="C5569" s="52"/>
      <c r="AM5569">
        <v>1</v>
      </c>
      <c r="AN5569" t="e">
        <f>VLOOKUP(H5569,'Base Art'!$A:$AJ,36,FALSE)</f>
        <v>#N/A</v>
      </c>
    </row>
    <row r="5570" spans="3:40" x14ac:dyDescent="0.25">
      <c r="C5570" s="52"/>
      <c r="AM5570">
        <v>1</v>
      </c>
      <c r="AN5570" t="e">
        <f>VLOOKUP(H5570,'Base Art'!$A:$AJ,36,FALSE)</f>
        <v>#N/A</v>
      </c>
    </row>
    <row r="5571" spans="3:40" x14ac:dyDescent="0.25">
      <c r="C5571" s="52"/>
      <c r="AM5571">
        <v>1</v>
      </c>
      <c r="AN5571" t="e">
        <f>VLOOKUP(H5571,'Base Art'!$A:$AJ,36,FALSE)</f>
        <v>#N/A</v>
      </c>
    </row>
    <row r="5572" spans="3:40" x14ac:dyDescent="0.25">
      <c r="C5572" s="52"/>
      <c r="AM5572">
        <v>1</v>
      </c>
      <c r="AN5572" t="e">
        <f>VLOOKUP(H5572,'Base Art'!$A:$AJ,36,FALSE)</f>
        <v>#N/A</v>
      </c>
    </row>
    <row r="5573" spans="3:40" x14ac:dyDescent="0.25">
      <c r="C5573" s="52"/>
      <c r="AM5573">
        <v>1</v>
      </c>
      <c r="AN5573" t="e">
        <f>VLOOKUP(H5573,'Base Art'!$A:$AJ,36,FALSE)</f>
        <v>#N/A</v>
      </c>
    </row>
    <row r="5574" spans="3:40" x14ac:dyDescent="0.25">
      <c r="C5574" s="52"/>
      <c r="AM5574">
        <v>1</v>
      </c>
      <c r="AN5574" t="e">
        <f>VLOOKUP(H5574,'Base Art'!$A:$AJ,36,FALSE)</f>
        <v>#N/A</v>
      </c>
    </row>
    <row r="5575" spans="3:40" x14ac:dyDescent="0.25">
      <c r="C5575" s="52"/>
      <c r="AM5575">
        <v>1</v>
      </c>
      <c r="AN5575" t="e">
        <f>VLOOKUP(H5575,'Base Art'!$A:$AJ,36,FALSE)</f>
        <v>#N/A</v>
      </c>
    </row>
    <row r="5576" spans="3:40" x14ac:dyDescent="0.25">
      <c r="C5576" s="52"/>
      <c r="AM5576">
        <v>1</v>
      </c>
      <c r="AN5576" t="e">
        <f>VLOOKUP(H5576,'Base Art'!$A:$AJ,36,FALSE)</f>
        <v>#N/A</v>
      </c>
    </row>
    <row r="5577" spans="3:40" x14ac:dyDescent="0.25">
      <c r="C5577" s="52"/>
      <c r="AM5577">
        <v>1</v>
      </c>
      <c r="AN5577" t="e">
        <f>VLOOKUP(H5577,'Base Art'!$A:$AJ,36,FALSE)</f>
        <v>#N/A</v>
      </c>
    </row>
    <row r="5578" spans="3:40" x14ac:dyDescent="0.25">
      <c r="C5578" s="52"/>
      <c r="AM5578">
        <v>1</v>
      </c>
      <c r="AN5578" t="e">
        <f>VLOOKUP(H5578,'Base Art'!$A:$AJ,36,FALSE)</f>
        <v>#N/A</v>
      </c>
    </row>
    <row r="5579" spans="3:40" x14ac:dyDescent="0.25">
      <c r="C5579" s="52"/>
      <c r="AM5579">
        <v>1</v>
      </c>
      <c r="AN5579" t="e">
        <f>VLOOKUP(H5579,'Base Art'!$A:$AJ,36,FALSE)</f>
        <v>#N/A</v>
      </c>
    </row>
    <row r="5580" spans="3:40" x14ac:dyDescent="0.25">
      <c r="C5580" s="52"/>
      <c r="AM5580">
        <v>1</v>
      </c>
      <c r="AN5580" t="e">
        <f>VLOOKUP(H5580,'Base Art'!$A:$AJ,36,FALSE)</f>
        <v>#N/A</v>
      </c>
    </row>
    <row r="5581" spans="3:40" x14ac:dyDescent="0.25">
      <c r="C5581" s="52"/>
      <c r="AM5581">
        <v>1</v>
      </c>
      <c r="AN5581" t="e">
        <f>VLOOKUP(H5581,'Base Art'!$A:$AJ,36,FALSE)</f>
        <v>#N/A</v>
      </c>
    </row>
    <row r="5582" spans="3:40" x14ac:dyDescent="0.25">
      <c r="C5582" s="52"/>
      <c r="AM5582">
        <v>1</v>
      </c>
      <c r="AN5582" t="e">
        <f>VLOOKUP(H5582,'Base Art'!$A:$AJ,36,FALSE)</f>
        <v>#N/A</v>
      </c>
    </row>
    <row r="5583" spans="3:40" x14ac:dyDescent="0.25">
      <c r="C5583" s="52"/>
      <c r="AM5583">
        <v>1</v>
      </c>
      <c r="AN5583" t="e">
        <f>VLOOKUP(H5583,'Base Art'!$A:$AJ,36,FALSE)</f>
        <v>#N/A</v>
      </c>
    </row>
    <row r="5584" spans="3:40" x14ac:dyDescent="0.25">
      <c r="C5584" s="52"/>
      <c r="AM5584">
        <v>1</v>
      </c>
      <c r="AN5584" t="e">
        <f>VLOOKUP(H5584,'Base Art'!$A:$AJ,36,FALSE)</f>
        <v>#N/A</v>
      </c>
    </row>
    <row r="5585" spans="3:40" x14ac:dyDescent="0.25">
      <c r="C5585" s="52"/>
      <c r="AM5585">
        <v>1</v>
      </c>
      <c r="AN5585" t="e">
        <f>VLOOKUP(H5585,'Base Art'!$A:$AJ,36,FALSE)</f>
        <v>#N/A</v>
      </c>
    </row>
    <row r="5586" spans="3:40" x14ac:dyDescent="0.25">
      <c r="C5586" s="52"/>
      <c r="AM5586">
        <v>1</v>
      </c>
      <c r="AN5586" t="e">
        <f>VLOOKUP(H5586,'Base Art'!$A:$AJ,36,FALSE)</f>
        <v>#N/A</v>
      </c>
    </row>
    <row r="5587" spans="3:40" x14ac:dyDescent="0.25">
      <c r="C5587" s="52"/>
      <c r="AM5587">
        <v>1</v>
      </c>
      <c r="AN5587" t="e">
        <f>VLOOKUP(H5587,'Base Art'!$A:$AJ,36,FALSE)</f>
        <v>#N/A</v>
      </c>
    </row>
    <row r="5588" spans="3:40" x14ac:dyDescent="0.25">
      <c r="C5588" s="52"/>
      <c r="AM5588">
        <v>1</v>
      </c>
      <c r="AN5588" t="e">
        <f>VLOOKUP(H5588,'Base Art'!$A:$AJ,36,FALSE)</f>
        <v>#N/A</v>
      </c>
    </row>
    <row r="5589" spans="3:40" x14ac:dyDescent="0.25">
      <c r="C5589" s="52"/>
      <c r="AM5589">
        <v>1</v>
      </c>
      <c r="AN5589" t="e">
        <f>VLOOKUP(H5589,'Base Art'!$A:$AJ,36,FALSE)</f>
        <v>#N/A</v>
      </c>
    </row>
    <row r="5590" spans="3:40" x14ac:dyDescent="0.25">
      <c r="C5590" s="52"/>
      <c r="AM5590">
        <v>1</v>
      </c>
      <c r="AN5590" t="e">
        <f>VLOOKUP(H5590,'Base Art'!$A:$AJ,36,FALSE)</f>
        <v>#N/A</v>
      </c>
    </row>
    <row r="5591" spans="3:40" x14ac:dyDescent="0.25">
      <c r="C5591" s="52"/>
      <c r="AM5591">
        <v>1</v>
      </c>
      <c r="AN5591" t="e">
        <f>VLOOKUP(H5591,'Base Art'!$A:$AJ,36,FALSE)</f>
        <v>#N/A</v>
      </c>
    </row>
    <row r="5592" spans="3:40" x14ac:dyDescent="0.25">
      <c r="C5592" s="52"/>
      <c r="AM5592">
        <v>1</v>
      </c>
      <c r="AN5592" t="e">
        <f>VLOOKUP(H5592,'Base Art'!$A:$AJ,36,FALSE)</f>
        <v>#N/A</v>
      </c>
    </row>
    <row r="5593" spans="3:40" x14ac:dyDescent="0.25">
      <c r="C5593" s="52"/>
      <c r="AM5593">
        <v>1</v>
      </c>
      <c r="AN5593" t="e">
        <f>VLOOKUP(H5593,'Base Art'!$A:$AJ,36,FALSE)</f>
        <v>#N/A</v>
      </c>
    </row>
    <row r="5594" spans="3:40" x14ac:dyDescent="0.25">
      <c r="C5594" s="52"/>
      <c r="AM5594">
        <v>1</v>
      </c>
      <c r="AN5594" t="e">
        <f>VLOOKUP(H5594,'Base Art'!$A:$AJ,36,FALSE)</f>
        <v>#N/A</v>
      </c>
    </row>
    <row r="5595" spans="3:40" x14ac:dyDescent="0.25">
      <c r="C5595" s="52"/>
      <c r="AM5595">
        <v>1</v>
      </c>
      <c r="AN5595" t="e">
        <f>VLOOKUP(H5595,'Base Art'!$A:$AJ,36,FALSE)</f>
        <v>#N/A</v>
      </c>
    </row>
    <row r="5596" spans="3:40" x14ac:dyDescent="0.25">
      <c r="C5596" s="52"/>
      <c r="AM5596">
        <v>1</v>
      </c>
      <c r="AN5596" t="e">
        <f>VLOOKUP(H5596,'Base Art'!$A:$AJ,36,FALSE)</f>
        <v>#N/A</v>
      </c>
    </row>
    <row r="5597" spans="3:40" x14ac:dyDescent="0.25">
      <c r="C5597" s="52"/>
      <c r="AM5597">
        <v>1</v>
      </c>
      <c r="AN5597" t="e">
        <f>VLOOKUP(H5597,'Base Art'!$A:$AJ,36,FALSE)</f>
        <v>#N/A</v>
      </c>
    </row>
    <row r="5598" spans="3:40" x14ac:dyDescent="0.25">
      <c r="C5598" s="52"/>
      <c r="AM5598">
        <v>1</v>
      </c>
      <c r="AN5598" t="e">
        <f>VLOOKUP(H5598,'Base Art'!$A:$AJ,36,FALSE)</f>
        <v>#N/A</v>
      </c>
    </row>
    <row r="5599" spans="3:40" x14ac:dyDescent="0.25">
      <c r="C5599" s="52"/>
      <c r="AM5599">
        <v>1</v>
      </c>
      <c r="AN5599" t="e">
        <f>VLOOKUP(H5599,'Base Art'!$A:$AJ,36,FALSE)</f>
        <v>#N/A</v>
      </c>
    </row>
    <row r="5600" spans="3:40" x14ac:dyDescent="0.25">
      <c r="C5600" s="52"/>
      <c r="AM5600">
        <v>1</v>
      </c>
      <c r="AN5600" t="e">
        <f>VLOOKUP(H5600,'Base Art'!$A:$AJ,36,FALSE)</f>
        <v>#N/A</v>
      </c>
    </row>
    <row r="5601" spans="3:40" x14ac:dyDescent="0.25">
      <c r="C5601" s="52"/>
      <c r="AM5601">
        <v>1</v>
      </c>
      <c r="AN5601" t="e">
        <f>VLOOKUP(H5601,'Base Art'!$A:$AJ,36,FALSE)</f>
        <v>#N/A</v>
      </c>
    </row>
    <row r="5602" spans="3:40" x14ac:dyDescent="0.25">
      <c r="C5602" s="52"/>
      <c r="AM5602">
        <v>1</v>
      </c>
      <c r="AN5602" t="e">
        <f>VLOOKUP(H5602,'Base Art'!$A:$AJ,36,FALSE)</f>
        <v>#N/A</v>
      </c>
    </row>
    <row r="5603" spans="3:40" x14ac:dyDescent="0.25">
      <c r="C5603" s="52"/>
      <c r="AM5603">
        <v>1</v>
      </c>
      <c r="AN5603" t="e">
        <f>VLOOKUP(H5603,'Base Art'!$A:$AJ,36,FALSE)</f>
        <v>#N/A</v>
      </c>
    </row>
    <row r="5604" spans="3:40" x14ac:dyDescent="0.25">
      <c r="C5604" s="52"/>
      <c r="AM5604">
        <v>1</v>
      </c>
      <c r="AN5604" t="e">
        <f>VLOOKUP(H5604,'Base Art'!$A:$AJ,36,FALSE)</f>
        <v>#N/A</v>
      </c>
    </row>
    <row r="5605" spans="3:40" x14ac:dyDescent="0.25">
      <c r="C5605" s="52"/>
      <c r="AM5605">
        <v>1</v>
      </c>
      <c r="AN5605" t="e">
        <f>VLOOKUP(H5605,'Base Art'!$A:$AJ,36,FALSE)</f>
        <v>#N/A</v>
      </c>
    </row>
    <row r="5606" spans="3:40" x14ac:dyDescent="0.25">
      <c r="C5606" s="52"/>
      <c r="AM5606">
        <v>1</v>
      </c>
      <c r="AN5606" t="e">
        <f>VLOOKUP(H5606,'Base Art'!$A:$AJ,36,FALSE)</f>
        <v>#N/A</v>
      </c>
    </row>
    <row r="5607" spans="3:40" x14ac:dyDescent="0.25">
      <c r="C5607" s="52"/>
      <c r="AM5607">
        <v>1</v>
      </c>
      <c r="AN5607" t="e">
        <f>VLOOKUP(H5607,'Base Art'!$A:$AJ,36,FALSE)</f>
        <v>#N/A</v>
      </c>
    </row>
    <row r="5608" spans="3:40" x14ac:dyDescent="0.25">
      <c r="C5608" s="52"/>
      <c r="AM5608">
        <v>1</v>
      </c>
      <c r="AN5608" t="e">
        <f>VLOOKUP(H5608,'Base Art'!$A:$AJ,36,FALSE)</f>
        <v>#N/A</v>
      </c>
    </row>
    <row r="5609" spans="3:40" x14ac:dyDescent="0.25">
      <c r="C5609" s="52"/>
      <c r="AM5609">
        <v>1</v>
      </c>
      <c r="AN5609" t="e">
        <f>VLOOKUP(H5609,'Base Art'!$A:$AJ,36,FALSE)</f>
        <v>#N/A</v>
      </c>
    </row>
    <row r="5610" spans="3:40" x14ac:dyDescent="0.25">
      <c r="C5610" s="52"/>
      <c r="AM5610">
        <v>1</v>
      </c>
      <c r="AN5610" t="e">
        <f>VLOOKUP(H5610,'Base Art'!$A:$AJ,36,FALSE)</f>
        <v>#N/A</v>
      </c>
    </row>
    <row r="5611" spans="3:40" x14ac:dyDescent="0.25">
      <c r="C5611" s="52"/>
      <c r="AM5611">
        <v>1</v>
      </c>
      <c r="AN5611" t="e">
        <f>VLOOKUP(H5611,'Base Art'!$A:$AJ,36,FALSE)</f>
        <v>#N/A</v>
      </c>
    </row>
    <row r="5612" spans="3:40" x14ac:dyDescent="0.25">
      <c r="C5612" s="52"/>
      <c r="AM5612">
        <v>1</v>
      </c>
      <c r="AN5612" t="e">
        <f>VLOOKUP(H5612,'Base Art'!$A:$AJ,36,FALSE)</f>
        <v>#N/A</v>
      </c>
    </row>
    <row r="5613" spans="3:40" x14ac:dyDescent="0.25">
      <c r="C5613" s="52"/>
      <c r="AM5613">
        <v>1</v>
      </c>
      <c r="AN5613" t="e">
        <f>VLOOKUP(H5613,'Base Art'!$A:$AJ,36,FALSE)</f>
        <v>#N/A</v>
      </c>
    </row>
    <row r="5614" spans="3:40" x14ac:dyDescent="0.25">
      <c r="C5614" s="52"/>
      <c r="AM5614">
        <v>1</v>
      </c>
      <c r="AN5614" t="e">
        <f>VLOOKUP(H5614,'Base Art'!$A:$AJ,36,FALSE)</f>
        <v>#N/A</v>
      </c>
    </row>
    <row r="5615" spans="3:40" x14ac:dyDescent="0.25">
      <c r="C5615" s="52"/>
      <c r="AM5615">
        <v>1</v>
      </c>
      <c r="AN5615" t="e">
        <f>VLOOKUP(H5615,'Base Art'!$A:$AJ,36,FALSE)</f>
        <v>#N/A</v>
      </c>
    </row>
    <row r="5616" spans="3:40" x14ac:dyDescent="0.25">
      <c r="C5616" s="52"/>
      <c r="AM5616">
        <v>1</v>
      </c>
      <c r="AN5616" t="e">
        <f>VLOOKUP(H5616,'Base Art'!$A:$AJ,36,FALSE)</f>
        <v>#N/A</v>
      </c>
    </row>
    <row r="5617" spans="3:40" x14ac:dyDescent="0.25">
      <c r="C5617" s="52"/>
      <c r="AM5617">
        <v>1</v>
      </c>
      <c r="AN5617" t="e">
        <f>VLOOKUP(H5617,'Base Art'!$A:$AJ,36,FALSE)</f>
        <v>#N/A</v>
      </c>
    </row>
    <row r="5618" spans="3:40" x14ac:dyDescent="0.25">
      <c r="C5618" s="52"/>
      <c r="AM5618">
        <v>1</v>
      </c>
      <c r="AN5618" t="e">
        <f>VLOOKUP(H5618,'Base Art'!$A:$AJ,36,FALSE)</f>
        <v>#N/A</v>
      </c>
    </row>
    <row r="5619" spans="3:40" x14ac:dyDescent="0.25">
      <c r="C5619" s="52"/>
      <c r="AM5619">
        <v>1</v>
      </c>
      <c r="AN5619" t="e">
        <f>VLOOKUP(H5619,'Base Art'!$A:$AJ,36,FALSE)</f>
        <v>#N/A</v>
      </c>
    </row>
    <row r="5620" spans="3:40" x14ac:dyDescent="0.25">
      <c r="C5620" s="52"/>
      <c r="AM5620">
        <v>1</v>
      </c>
      <c r="AN5620" t="e">
        <f>VLOOKUP(H5620,'Base Art'!$A:$AJ,36,FALSE)</f>
        <v>#N/A</v>
      </c>
    </row>
    <row r="5621" spans="3:40" x14ac:dyDescent="0.25">
      <c r="C5621" s="52"/>
      <c r="AM5621">
        <v>1</v>
      </c>
      <c r="AN5621" t="e">
        <f>VLOOKUP(H5621,'Base Art'!$A:$AJ,36,FALSE)</f>
        <v>#N/A</v>
      </c>
    </row>
    <row r="5622" spans="3:40" x14ac:dyDescent="0.25">
      <c r="C5622" s="52"/>
      <c r="AM5622">
        <v>1</v>
      </c>
      <c r="AN5622" t="e">
        <f>VLOOKUP(H5622,'Base Art'!$A:$AJ,36,FALSE)</f>
        <v>#N/A</v>
      </c>
    </row>
    <row r="5623" spans="3:40" x14ac:dyDescent="0.25">
      <c r="C5623" s="52"/>
      <c r="AM5623">
        <v>1</v>
      </c>
      <c r="AN5623" t="e">
        <f>VLOOKUP(H5623,'Base Art'!$A:$AJ,36,FALSE)</f>
        <v>#N/A</v>
      </c>
    </row>
    <row r="5624" spans="3:40" x14ac:dyDescent="0.25">
      <c r="C5624" s="52"/>
      <c r="AM5624">
        <v>1</v>
      </c>
      <c r="AN5624" t="e">
        <f>VLOOKUP(H5624,'Base Art'!$A:$AJ,36,FALSE)</f>
        <v>#N/A</v>
      </c>
    </row>
    <row r="5625" spans="3:40" x14ac:dyDescent="0.25">
      <c r="C5625" s="52"/>
      <c r="AM5625">
        <v>1</v>
      </c>
      <c r="AN5625" t="e">
        <f>VLOOKUP(H5625,'Base Art'!$A:$AJ,36,FALSE)</f>
        <v>#N/A</v>
      </c>
    </row>
    <row r="5626" spans="3:40" x14ac:dyDescent="0.25">
      <c r="C5626" s="52"/>
      <c r="AM5626">
        <v>1</v>
      </c>
      <c r="AN5626" t="e">
        <f>VLOOKUP(H5626,'Base Art'!$A:$AJ,36,FALSE)</f>
        <v>#N/A</v>
      </c>
    </row>
    <row r="5627" spans="3:40" x14ac:dyDescent="0.25">
      <c r="C5627" s="52"/>
      <c r="AM5627">
        <v>1</v>
      </c>
      <c r="AN5627" t="e">
        <f>VLOOKUP(H5627,'Base Art'!$A:$AJ,36,FALSE)</f>
        <v>#N/A</v>
      </c>
    </row>
    <row r="5628" spans="3:40" x14ac:dyDescent="0.25">
      <c r="C5628" s="52"/>
      <c r="AM5628">
        <v>1</v>
      </c>
      <c r="AN5628" t="e">
        <f>VLOOKUP(H5628,'Base Art'!$A:$AJ,36,FALSE)</f>
        <v>#N/A</v>
      </c>
    </row>
    <row r="5629" spans="3:40" x14ac:dyDescent="0.25">
      <c r="C5629" s="52"/>
      <c r="AM5629">
        <v>1</v>
      </c>
      <c r="AN5629" t="e">
        <f>VLOOKUP(H5629,'Base Art'!$A:$AJ,36,FALSE)</f>
        <v>#N/A</v>
      </c>
    </row>
    <row r="5630" spans="3:40" x14ac:dyDescent="0.25">
      <c r="C5630" s="52"/>
      <c r="AM5630">
        <v>1</v>
      </c>
      <c r="AN5630" t="e">
        <f>VLOOKUP(H5630,'Base Art'!$A:$AJ,36,FALSE)</f>
        <v>#N/A</v>
      </c>
    </row>
    <row r="5631" spans="3:40" x14ac:dyDescent="0.25">
      <c r="C5631" s="52"/>
      <c r="AM5631">
        <v>1</v>
      </c>
      <c r="AN5631" t="e">
        <f>VLOOKUP(H5631,'Base Art'!$A:$AJ,36,FALSE)</f>
        <v>#N/A</v>
      </c>
    </row>
    <row r="5632" spans="3:40" x14ac:dyDescent="0.25">
      <c r="C5632" s="52"/>
      <c r="AM5632">
        <v>1</v>
      </c>
      <c r="AN5632" t="e">
        <f>VLOOKUP(H5632,'Base Art'!$A:$AJ,36,FALSE)</f>
        <v>#N/A</v>
      </c>
    </row>
    <row r="5633" spans="3:40" x14ac:dyDescent="0.25">
      <c r="C5633" s="52"/>
      <c r="AM5633">
        <v>1</v>
      </c>
      <c r="AN5633" t="e">
        <f>VLOOKUP(H5633,'Base Art'!$A:$AJ,36,FALSE)</f>
        <v>#N/A</v>
      </c>
    </row>
    <row r="5634" spans="3:40" x14ac:dyDescent="0.25">
      <c r="C5634" s="52"/>
      <c r="AM5634">
        <v>1</v>
      </c>
      <c r="AN5634" t="e">
        <f>VLOOKUP(H5634,'Base Art'!$A:$AJ,36,FALSE)</f>
        <v>#N/A</v>
      </c>
    </row>
    <row r="5635" spans="3:40" x14ac:dyDescent="0.25">
      <c r="C5635" s="52"/>
      <c r="AM5635">
        <v>1</v>
      </c>
      <c r="AN5635" t="e">
        <f>VLOOKUP(H5635,'Base Art'!$A:$AJ,36,FALSE)</f>
        <v>#N/A</v>
      </c>
    </row>
    <row r="5636" spans="3:40" x14ac:dyDescent="0.25">
      <c r="C5636" s="52"/>
      <c r="AM5636">
        <v>1</v>
      </c>
      <c r="AN5636" t="e">
        <f>VLOOKUP(H5636,'Base Art'!$A:$AJ,36,FALSE)</f>
        <v>#N/A</v>
      </c>
    </row>
    <row r="5637" spans="3:40" x14ac:dyDescent="0.25">
      <c r="C5637" s="52"/>
      <c r="AM5637">
        <v>1</v>
      </c>
      <c r="AN5637" t="e">
        <f>VLOOKUP(H5637,'Base Art'!$A:$AJ,36,FALSE)</f>
        <v>#N/A</v>
      </c>
    </row>
    <row r="5638" spans="3:40" x14ac:dyDescent="0.25">
      <c r="C5638" s="52"/>
      <c r="AM5638">
        <v>1</v>
      </c>
      <c r="AN5638" t="e">
        <f>VLOOKUP(H5638,'Base Art'!$A:$AJ,36,FALSE)</f>
        <v>#N/A</v>
      </c>
    </row>
    <row r="5639" spans="3:40" x14ac:dyDescent="0.25">
      <c r="C5639" s="52"/>
      <c r="AM5639">
        <v>1</v>
      </c>
      <c r="AN5639" t="e">
        <f>VLOOKUP(H5639,'Base Art'!$A:$AJ,36,FALSE)</f>
        <v>#N/A</v>
      </c>
    </row>
    <row r="5640" spans="3:40" x14ac:dyDescent="0.25">
      <c r="C5640" s="52"/>
      <c r="AM5640">
        <v>1</v>
      </c>
      <c r="AN5640" t="e">
        <f>VLOOKUP(H5640,'Base Art'!$A:$AJ,36,FALSE)</f>
        <v>#N/A</v>
      </c>
    </row>
    <row r="5641" spans="3:40" x14ac:dyDescent="0.25">
      <c r="C5641" s="52"/>
      <c r="AM5641">
        <v>1</v>
      </c>
      <c r="AN5641" t="e">
        <f>VLOOKUP(H5641,'Base Art'!$A:$AJ,36,FALSE)</f>
        <v>#N/A</v>
      </c>
    </row>
    <row r="5642" spans="3:40" x14ac:dyDescent="0.25">
      <c r="C5642" s="52"/>
      <c r="AM5642">
        <v>1</v>
      </c>
      <c r="AN5642" t="e">
        <f>VLOOKUP(H5642,'Base Art'!$A:$AJ,36,FALSE)</f>
        <v>#N/A</v>
      </c>
    </row>
    <row r="5643" spans="3:40" x14ac:dyDescent="0.25">
      <c r="C5643" s="52"/>
      <c r="AM5643">
        <v>1</v>
      </c>
      <c r="AN5643" t="e">
        <f>VLOOKUP(H5643,'Base Art'!$A:$AJ,36,FALSE)</f>
        <v>#N/A</v>
      </c>
    </row>
    <row r="5644" spans="3:40" x14ac:dyDescent="0.25">
      <c r="C5644" s="52"/>
      <c r="AM5644">
        <v>1</v>
      </c>
      <c r="AN5644" t="e">
        <f>VLOOKUP(H5644,'Base Art'!$A:$AJ,36,FALSE)</f>
        <v>#N/A</v>
      </c>
    </row>
    <row r="5645" spans="3:40" x14ac:dyDescent="0.25">
      <c r="C5645" s="52"/>
      <c r="AM5645">
        <v>1</v>
      </c>
      <c r="AN5645" t="e">
        <f>VLOOKUP(H5645,'Base Art'!$A:$AJ,36,FALSE)</f>
        <v>#N/A</v>
      </c>
    </row>
    <row r="5646" spans="3:40" x14ac:dyDescent="0.25">
      <c r="C5646" s="52"/>
      <c r="AM5646">
        <v>1</v>
      </c>
      <c r="AN5646" t="e">
        <f>VLOOKUP(H5646,'Base Art'!$A:$AJ,36,FALSE)</f>
        <v>#N/A</v>
      </c>
    </row>
    <row r="5647" spans="3:40" x14ac:dyDescent="0.25">
      <c r="C5647" s="52"/>
      <c r="AM5647">
        <v>1</v>
      </c>
      <c r="AN5647" t="e">
        <f>VLOOKUP(H5647,'Base Art'!$A:$AJ,36,FALSE)</f>
        <v>#N/A</v>
      </c>
    </row>
    <row r="5648" spans="3:40" x14ac:dyDescent="0.25">
      <c r="C5648" s="52"/>
      <c r="AM5648">
        <v>1</v>
      </c>
      <c r="AN5648" t="e">
        <f>VLOOKUP(H5648,'Base Art'!$A:$AJ,36,FALSE)</f>
        <v>#N/A</v>
      </c>
    </row>
    <row r="5649" spans="3:40" x14ac:dyDescent="0.25">
      <c r="C5649" s="52"/>
      <c r="AM5649">
        <v>1</v>
      </c>
      <c r="AN5649" t="e">
        <f>VLOOKUP(H5649,'Base Art'!$A:$AJ,36,FALSE)</f>
        <v>#N/A</v>
      </c>
    </row>
    <row r="5650" spans="3:40" x14ac:dyDescent="0.25">
      <c r="C5650" s="52"/>
      <c r="AM5650">
        <v>1</v>
      </c>
      <c r="AN5650" t="e">
        <f>VLOOKUP(H5650,'Base Art'!$A:$AJ,36,FALSE)</f>
        <v>#N/A</v>
      </c>
    </row>
    <row r="5651" spans="3:40" x14ac:dyDescent="0.25">
      <c r="C5651" s="52"/>
      <c r="AM5651">
        <v>1</v>
      </c>
      <c r="AN5651" t="e">
        <f>VLOOKUP(H5651,'Base Art'!$A:$AJ,36,FALSE)</f>
        <v>#N/A</v>
      </c>
    </row>
    <row r="5652" spans="3:40" x14ac:dyDescent="0.25">
      <c r="C5652" s="52"/>
      <c r="AM5652">
        <v>1</v>
      </c>
      <c r="AN5652" t="e">
        <f>VLOOKUP(H5652,'Base Art'!$A:$AJ,36,FALSE)</f>
        <v>#N/A</v>
      </c>
    </row>
    <row r="5653" spans="3:40" x14ac:dyDescent="0.25">
      <c r="C5653" s="52"/>
      <c r="AM5653">
        <v>1</v>
      </c>
      <c r="AN5653" t="e">
        <f>VLOOKUP(H5653,'Base Art'!$A:$AJ,36,FALSE)</f>
        <v>#N/A</v>
      </c>
    </row>
    <row r="5654" spans="3:40" x14ac:dyDescent="0.25">
      <c r="C5654" s="52"/>
      <c r="AM5654">
        <v>1</v>
      </c>
      <c r="AN5654" t="e">
        <f>VLOOKUP(H5654,'Base Art'!$A:$AJ,36,FALSE)</f>
        <v>#N/A</v>
      </c>
    </row>
    <row r="5655" spans="3:40" x14ac:dyDescent="0.25">
      <c r="C5655" s="52"/>
      <c r="AM5655">
        <v>1</v>
      </c>
      <c r="AN5655" t="e">
        <f>VLOOKUP(H5655,'Base Art'!$A:$AJ,36,FALSE)</f>
        <v>#N/A</v>
      </c>
    </row>
    <row r="5656" spans="3:40" x14ac:dyDescent="0.25">
      <c r="C5656" s="52"/>
      <c r="AM5656">
        <v>1</v>
      </c>
      <c r="AN5656" t="e">
        <f>VLOOKUP(H5656,'Base Art'!$A:$AJ,36,FALSE)</f>
        <v>#N/A</v>
      </c>
    </row>
    <row r="5657" spans="3:40" x14ac:dyDescent="0.25">
      <c r="C5657" s="52"/>
      <c r="AM5657">
        <v>1</v>
      </c>
      <c r="AN5657" t="e">
        <f>VLOOKUP(H5657,'Base Art'!$A:$AJ,36,FALSE)</f>
        <v>#N/A</v>
      </c>
    </row>
    <row r="5658" spans="3:40" x14ac:dyDescent="0.25">
      <c r="C5658" s="52"/>
      <c r="AM5658">
        <v>1</v>
      </c>
      <c r="AN5658" t="e">
        <f>VLOOKUP(H5658,'Base Art'!$A:$AJ,36,FALSE)</f>
        <v>#N/A</v>
      </c>
    </row>
    <row r="5659" spans="3:40" x14ac:dyDescent="0.25">
      <c r="C5659" s="52"/>
      <c r="AM5659">
        <v>1</v>
      </c>
      <c r="AN5659" t="e">
        <f>VLOOKUP(H5659,'Base Art'!$A:$AJ,36,FALSE)</f>
        <v>#N/A</v>
      </c>
    </row>
    <row r="5660" spans="3:40" x14ac:dyDescent="0.25">
      <c r="C5660" s="52"/>
      <c r="AM5660">
        <v>1</v>
      </c>
      <c r="AN5660" t="e">
        <f>VLOOKUP(H5660,'Base Art'!$A:$AJ,36,FALSE)</f>
        <v>#N/A</v>
      </c>
    </row>
    <row r="5661" spans="3:40" x14ac:dyDescent="0.25">
      <c r="C5661" s="52"/>
      <c r="AM5661">
        <v>1</v>
      </c>
      <c r="AN5661" t="e">
        <f>VLOOKUP(H5661,'Base Art'!$A:$AJ,36,FALSE)</f>
        <v>#N/A</v>
      </c>
    </row>
    <row r="5662" spans="3:40" x14ac:dyDescent="0.25">
      <c r="C5662" s="52"/>
      <c r="AM5662">
        <v>1</v>
      </c>
      <c r="AN5662" t="e">
        <f>VLOOKUP(H5662,'Base Art'!$A:$AJ,36,FALSE)</f>
        <v>#N/A</v>
      </c>
    </row>
    <row r="5663" spans="3:40" x14ac:dyDescent="0.25">
      <c r="C5663" s="52"/>
      <c r="AM5663">
        <v>1</v>
      </c>
      <c r="AN5663" t="e">
        <f>VLOOKUP(H5663,'Base Art'!$A:$AJ,36,FALSE)</f>
        <v>#N/A</v>
      </c>
    </row>
    <row r="5664" spans="3:40" x14ac:dyDescent="0.25">
      <c r="C5664" s="52"/>
      <c r="AM5664">
        <v>1</v>
      </c>
      <c r="AN5664" t="e">
        <f>VLOOKUP(H5664,'Base Art'!$A:$AJ,36,FALSE)</f>
        <v>#N/A</v>
      </c>
    </row>
    <row r="5665" spans="3:40" x14ac:dyDescent="0.25">
      <c r="C5665" s="52"/>
      <c r="AM5665">
        <v>1</v>
      </c>
      <c r="AN5665" t="e">
        <f>VLOOKUP(H5665,'Base Art'!$A:$AJ,36,FALSE)</f>
        <v>#N/A</v>
      </c>
    </row>
    <row r="5666" spans="3:40" x14ac:dyDescent="0.25">
      <c r="C5666" s="52"/>
      <c r="AM5666">
        <v>1</v>
      </c>
      <c r="AN5666" t="e">
        <f>VLOOKUP(H5666,'Base Art'!$A:$AJ,36,FALSE)</f>
        <v>#N/A</v>
      </c>
    </row>
    <row r="5667" spans="3:40" x14ac:dyDescent="0.25">
      <c r="C5667" s="52"/>
      <c r="AM5667">
        <v>1</v>
      </c>
      <c r="AN5667" t="e">
        <f>VLOOKUP(H5667,'Base Art'!$A:$AJ,36,FALSE)</f>
        <v>#N/A</v>
      </c>
    </row>
    <row r="5668" spans="3:40" x14ac:dyDescent="0.25">
      <c r="C5668" s="52"/>
      <c r="AM5668">
        <v>1</v>
      </c>
      <c r="AN5668" t="e">
        <f>VLOOKUP(H5668,'Base Art'!$A:$AJ,36,FALSE)</f>
        <v>#N/A</v>
      </c>
    </row>
    <row r="5669" spans="3:40" x14ac:dyDescent="0.25">
      <c r="C5669" s="52"/>
      <c r="AM5669">
        <v>1</v>
      </c>
      <c r="AN5669" t="e">
        <f>VLOOKUP(H5669,'Base Art'!$A:$AJ,36,FALSE)</f>
        <v>#N/A</v>
      </c>
    </row>
    <row r="5670" spans="3:40" x14ac:dyDescent="0.25">
      <c r="C5670" s="52"/>
      <c r="AM5670">
        <v>1</v>
      </c>
      <c r="AN5670" t="e">
        <f>VLOOKUP(H5670,'Base Art'!$A:$AJ,36,FALSE)</f>
        <v>#N/A</v>
      </c>
    </row>
    <row r="5671" spans="3:40" x14ac:dyDescent="0.25">
      <c r="C5671" s="52"/>
      <c r="AM5671">
        <v>1</v>
      </c>
      <c r="AN5671" t="e">
        <f>VLOOKUP(H5671,'Base Art'!$A:$AJ,36,FALSE)</f>
        <v>#N/A</v>
      </c>
    </row>
    <row r="5672" spans="3:40" x14ac:dyDescent="0.25">
      <c r="C5672" s="52"/>
      <c r="AM5672">
        <v>1</v>
      </c>
      <c r="AN5672" t="e">
        <f>VLOOKUP(H5672,'Base Art'!$A:$AJ,36,FALSE)</f>
        <v>#N/A</v>
      </c>
    </row>
    <row r="5673" spans="3:40" x14ac:dyDescent="0.25">
      <c r="C5673" s="52"/>
      <c r="AM5673">
        <v>1</v>
      </c>
      <c r="AN5673" t="e">
        <f>VLOOKUP(H5673,'Base Art'!$A:$AJ,36,FALSE)</f>
        <v>#N/A</v>
      </c>
    </row>
    <row r="5674" spans="3:40" x14ac:dyDescent="0.25">
      <c r="C5674" s="52"/>
      <c r="AM5674">
        <v>1</v>
      </c>
      <c r="AN5674" t="e">
        <f>VLOOKUP(H5674,'Base Art'!$A:$AJ,36,FALSE)</f>
        <v>#N/A</v>
      </c>
    </row>
    <row r="5675" spans="3:40" x14ac:dyDescent="0.25">
      <c r="C5675" s="52"/>
      <c r="AM5675">
        <v>1</v>
      </c>
      <c r="AN5675" t="e">
        <f>VLOOKUP(H5675,'Base Art'!$A:$AJ,36,FALSE)</f>
        <v>#N/A</v>
      </c>
    </row>
    <row r="5676" spans="3:40" x14ac:dyDescent="0.25">
      <c r="C5676" s="52"/>
      <c r="AM5676">
        <v>1</v>
      </c>
      <c r="AN5676" t="e">
        <f>VLOOKUP(H5676,'Base Art'!$A:$AJ,36,FALSE)</f>
        <v>#N/A</v>
      </c>
    </row>
    <row r="5677" spans="3:40" x14ac:dyDescent="0.25">
      <c r="C5677" s="52"/>
      <c r="AM5677">
        <v>1</v>
      </c>
      <c r="AN5677" t="e">
        <f>VLOOKUP(H5677,'Base Art'!$A:$AJ,36,FALSE)</f>
        <v>#N/A</v>
      </c>
    </row>
    <row r="5678" spans="3:40" x14ac:dyDescent="0.25">
      <c r="C5678" s="52"/>
      <c r="AM5678">
        <v>1</v>
      </c>
      <c r="AN5678" t="e">
        <f>VLOOKUP(H5678,'Base Art'!$A:$AJ,36,FALSE)</f>
        <v>#N/A</v>
      </c>
    </row>
    <row r="5679" spans="3:40" x14ac:dyDescent="0.25">
      <c r="C5679" s="52"/>
      <c r="AM5679">
        <v>1</v>
      </c>
      <c r="AN5679" t="e">
        <f>VLOOKUP(H5679,'Base Art'!$A:$AJ,36,FALSE)</f>
        <v>#N/A</v>
      </c>
    </row>
    <row r="5680" spans="3:40" x14ac:dyDescent="0.25">
      <c r="C5680" s="52"/>
      <c r="AM5680">
        <v>1</v>
      </c>
      <c r="AN5680" t="e">
        <f>VLOOKUP(H5680,'Base Art'!$A:$AJ,36,FALSE)</f>
        <v>#N/A</v>
      </c>
    </row>
    <row r="5681" spans="3:40" x14ac:dyDescent="0.25">
      <c r="C5681" s="52"/>
      <c r="AM5681">
        <v>1</v>
      </c>
      <c r="AN5681" t="e">
        <f>VLOOKUP(H5681,'Base Art'!$A:$AJ,36,FALSE)</f>
        <v>#N/A</v>
      </c>
    </row>
    <row r="5682" spans="3:40" x14ac:dyDescent="0.25">
      <c r="C5682" s="52"/>
      <c r="AM5682">
        <v>1</v>
      </c>
      <c r="AN5682" t="e">
        <f>VLOOKUP(H5682,'Base Art'!$A:$AJ,36,FALSE)</f>
        <v>#N/A</v>
      </c>
    </row>
    <row r="5683" spans="3:40" x14ac:dyDescent="0.25">
      <c r="C5683" s="52"/>
      <c r="AM5683">
        <v>1</v>
      </c>
      <c r="AN5683" t="e">
        <f>VLOOKUP(H5683,'Base Art'!$A:$AJ,36,FALSE)</f>
        <v>#N/A</v>
      </c>
    </row>
    <row r="5684" spans="3:40" x14ac:dyDescent="0.25">
      <c r="C5684" s="52"/>
      <c r="AM5684">
        <v>1</v>
      </c>
      <c r="AN5684" t="e">
        <f>VLOOKUP(H5684,'Base Art'!$A:$AJ,36,FALSE)</f>
        <v>#N/A</v>
      </c>
    </row>
    <row r="5685" spans="3:40" x14ac:dyDescent="0.25">
      <c r="C5685" s="52"/>
      <c r="AM5685">
        <v>1</v>
      </c>
      <c r="AN5685" t="e">
        <f>VLOOKUP(H5685,'Base Art'!$A:$AJ,36,FALSE)</f>
        <v>#N/A</v>
      </c>
    </row>
    <row r="5686" spans="3:40" x14ac:dyDescent="0.25">
      <c r="C5686" s="52"/>
      <c r="AM5686">
        <v>1</v>
      </c>
      <c r="AN5686" t="e">
        <f>VLOOKUP(H5686,'Base Art'!$A:$AJ,36,FALSE)</f>
        <v>#N/A</v>
      </c>
    </row>
    <row r="5687" spans="3:40" x14ac:dyDescent="0.25">
      <c r="C5687" s="52"/>
      <c r="AM5687">
        <v>1</v>
      </c>
      <c r="AN5687" t="e">
        <f>VLOOKUP(H5687,'Base Art'!$A:$AJ,36,FALSE)</f>
        <v>#N/A</v>
      </c>
    </row>
    <row r="5688" spans="3:40" x14ac:dyDescent="0.25">
      <c r="C5688" s="52"/>
      <c r="AM5688">
        <v>1</v>
      </c>
      <c r="AN5688" t="e">
        <f>VLOOKUP(H5688,'Base Art'!$A:$AJ,36,FALSE)</f>
        <v>#N/A</v>
      </c>
    </row>
    <row r="5689" spans="3:40" x14ac:dyDescent="0.25">
      <c r="C5689" s="52"/>
      <c r="AM5689">
        <v>1</v>
      </c>
      <c r="AN5689" t="e">
        <f>VLOOKUP(H5689,'Base Art'!$A:$AJ,36,FALSE)</f>
        <v>#N/A</v>
      </c>
    </row>
    <row r="5690" spans="3:40" x14ac:dyDescent="0.25">
      <c r="C5690" s="52"/>
      <c r="AM5690">
        <v>1</v>
      </c>
      <c r="AN5690" t="e">
        <f>VLOOKUP(H5690,'Base Art'!$A:$AJ,36,FALSE)</f>
        <v>#N/A</v>
      </c>
    </row>
    <row r="5691" spans="3:40" x14ac:dyDescent="0.25">
      <c r="C5691" s="52"/>
      <c r="AM5691">
        <v>1</v>
      </c>
      <c r="AN5691" t="e">
        <f>VLOOKUP(H5691,'Base Art'!$A:$AJ,36,FALSE)</f>
        <v>#N/A</v>
      </c>
    </row>
    <row r="5692" spans="3:40" x14ac:dyDescent="0.25">
      <c r="C5692" s="52"/>
      <c r="AM5692">
        <v>1</v>
      </c>
      <c r="AN5692" t="e">
        <f>VLOOKUP(H5692,'Base Art'!$A:$AJ,36,FALSE)</f>
        <v>#N/A</v>
      </c>
    </row>
    <row r="5693" spans="3:40" x14ac:dyDescent="0.25">
      <c r="C5693" s="52"/>
      <c r="AM5693">
        <v>1</v>
      </c>
      <c r="AN5693" t="e">
        <f>VLOOKUP(H5693,'Base Art'!$A:$AJ,36,FALSE)</f>
        <v>#N/A</v>
      </c>
    </row>
    <row r="5694" spans="3:40" x14ac:dyDescent="0.25">
      <c r="C5694" s="52"/>
      <c r="AM5694">
        <v>1</v>
      </c>
      <c r="AN5694" t="e">
        <f>VLOOKUP(H5694,'Base Art'!$A:$AJ,36,FALSE)</f>
        <v>#N/A</v>
      </c>
    </row>
    <row r="5695" spans="3:40" x14ac:dyDescent="0.25">
      <c r="C5695" s="52"/>
      <c r="AM5695">
        <v>1</v>
      </c>
      <c r="AN5695" t="e">
        <f>VLOOKUP(H5695,'Base Art'!$A:$AJ,36,FALSE)</f>
        <v>#N/A</v>
      </c>
    </row>
    <row r="5696" spans="3:40" x14ac:dyDescent="0.25">
      <c r="C5696" s="52"/>
      <c r="AM5696">
        <v>1</v>
      </c>
      <c r="AN5696" t="e">
        <f>VLOOKUP(H5696,'Base Art'!$A:$AJ,36,FALSE)</f>
        <v>#N/A</v>
      </c>
    </row>
    <row r="5697" spans="3:40" x14ac:dyDescent="0.25">
      <c r="C5697" s="52"/>
      <c r="AM5697">
        <v>1</v>
      </c>
      <c r="AN5697" t="e">
        <f>VLOOKUP(H5697,'Base Art'!$A:$AJ,36,FALSE)</f>
        <v>#N/A</v>
      </c>
    </row>
    <row r="5698" spans="3:40" x14ac:dyDescent="0.25">
      <c r="C5698" s="52"/>
      <c r="AM5698">
        <v>1</v>
      </c>
      <c r="AN5698" t="e">
        <f>VLOOKUP(H5698,'Base Art'!$A:$AJ,36,FALSE)</f>
        <v>#N/A</v>
      </c>
    </row>
    <row r="5699" spans="3:40" x14ac:dyDescent="0.25">
      <c r="C5699" s="52"/>
      <c r="AM5699">
        <v>1</v>
      </c>
      <c r="AN5699" t="e">
        <f>VLOOKUP(H5699,'Base Art'!$A:$AJ,36,FALSE)</f>
        <v>#N/A</v>
      </c>
    </row>
    <row r="5700" spans="3:40" x14ac:dyDescent="0.25">
      <c r="C5700" s="52"/>
      <c r="AM5700">
        <v>1</v>
      </c>
      <c r="AN5700" t="e">
        <f>VLOOKUP(H5700,'Base Art'!$A:$AJ,36,FALSE)</f>
        <v>#N/A</v>
      </c>
    </row>
    <row r="5701" spans="3:40" x14ac:dyDescent="0.25">
      <c r="C5701" s="52"/>
      <c r="AM5701">
        <v>1</v>
      </c>
      <c r="AN5701" t="e">
        <f>VLOOKUP(H5701,'Base Art'!$A:$AJ,36,FALSE)</f>
        <v>#N/A</v>
      </c>
    </row>
    <row r="5702" spans="3:40" x14ac:dyDescent="0.25">
      <c r="C5702" s="52"/>
      <c r="AM5702">
        <v>1</v>
      </c>
      <c r="AN5702" t="e">
        <f>VLOOKUP(H5702,'Base Art'!$A:$AJ,36,FALSE)</f>
        <v>#N/A</v>
      </c>
    </row>
    <row r="5703" spans="3:40" x14ac:dyDescent="0.25">
      <c r="C5703" s="52"/>
      <c r="AM5703">
        <v>1</v>
      </c>
      <c r="AN5703" t="e">
        <f>VLOOKUP(H5703,'Base Art'!$A:$AJ,36,FALSE)</f>
        <v>#N/A</v>
      </c>
    </row>
    <row r="5704" spans="3:40" x14ac:dyDescent="0.25">
      <c r="C5704" s="52"/>
      <c r="AM5704">
        <v>1</v>
      </c>
      <c r="AN5704" t="e">
        <f>VLOOKUP(H5704,'Base Art'!$A:$AJ,36,FALSE)</f>
        <v>#N/A</v>
      </c>
    </row>
    <row r="5705" spans="3:40" x14ac:dyDescent="0.25">
      <c r="C5705" s="52"/>
      <c r="AM5705">
        <v>1</v>
      </c>
      <c r="AN5705" t="e">
        <f>VLOOKUP(H5705,'Base Art'!$A:$AJ,36,FALSE)</f>
        <v>#N/A</v>
      </c>
    </row>
    <row r="5706" spans="3:40" x14ac:dyDescent="0.25">
      <c r="C5706" s="52"/>
      <c r="AM5706">
        <v>1</v>
      </c>
      <c r="AN5706" t="e">
        <f>VLOOKUP(H5706,'Base Art'!$A:$AJ,36,FALSE)</f>
        <v>#N/A</v>
      </c>
    </row>
    <row r="5707" spans="3:40" x14ac:dyDescent="0.25">
      <c r="C5707" s="52"/>
      <c r="AM5707">
        <v>1</v>
      </c>
      <c r="AN5707" t="e">
        <f>VLOOKUP(H5707,'Base Art'!$A:$AJ,36,FALSE)</f>
        <v>#N/A</v>
      </c>
    </row>
    <row r="5708" spans="3:40" x14ac:dyDescent="0.25">
      <c r="C5708" s="52"/>
      <c r="AM5708">
        <v>1</v>
      </c>
      <c r="AN5708" t="e">
        <f>VLOOKUP(H5708,'Base Art'!$A:$AJ,36,FALSE)</f>
        <v>#N/A</v>
      </c>
    </row>
    <row r="5709" spans="3:40" x14ac:dyDescent="0.25">
      <c r="C5709" s="52"/>
      <c r="AM5709">
        <v>1</v>
      </c>
      <c r="AN5709" t="e">
        <f>VLOOKUP(H5709,'Base Art'!$A:$AJ,36,FALSE)</f>
        <v>#N/A</v>
      </c>
    </row>
    <row r="5710" spans="3:40" x14ac:dyDescent="0.25">
      <c r="C5710" s="52"/>
      <c r="AM5710">
        <v>1</v>
      </c>
      <c r="AN5710" t="e">
        <f>VLOOKUP(H5710,'Base Art'!$A:$AJ,36,FALSE)</f>
        <v>#N/A</v>
      </c>
    </row>
    <row r="5711" spans="3:40" x14ac:dyDescent="0.25">
      <c r="C5711" s="52"/>
      <c r="AM5711">
        <v>1</v>
      </c>
      <c r="AN5711" t="e">
        <f>VLOOKUP(H5711,'Base Art'!$A:$AJ,36,FALSE)</f>
        <v>#N/A</v>
      </c>
    </row>
    <row r="5712" spans="3:40" x14ac:dyDescent="0.25">
      <c r="C5712" s="52"/>
      <c r="AM5712">
        <v>1</v>
      </c>
      <c r="AN5712" t="e">
        <f>VLOOKUP(H5712,'Base Art'!$A:$AJ,36,FALSE)</f>
        <v>#N/A</v>
      </c>
    </row>
    <row r="5713" spans="3:40" x14ac:dyDescent="0.25">
      <c r="C5713" s="52"/>
      <c r="AM5713">
        <v>1</v>
      </c>
      <c r="AN5713" t="e">
        <f>VLOOKUP(H5713,'Base Art'!$A:$AJ,36,FALSE)</f>
        <v>#N/A</v>
      </c>
    </row>
    <row r="5714" spans="3:40" x14ac:dyDescent="0.25">
      <c r="C5714" s="52"/>
      <c r="AM5714">
        <v>1</v>
      </c>
      <c r="AN5714" t="e">
        <f>VLOOKUP(H5714,'Base Art'!$A:$AJ,36,FALSE)</f>
        <v>#N/A</v>
      </c>
    </row>
    <row r="5715" spans="3:40" x14ac:dyDescent="0.25">
      <c r="C5715" s="52"/>
      <c r="AM5715">
        <v>1</v>
      </c>
      <c r="AN5715" t="e">
        <f>VLOOKUP(H5715,'Base Art'!$A:$AJ,36,FALSE)</f>
        <v>#N/A</v>
      </c>
    </row>
    <row r="5716" spans="3:40" x14ac:dyDescent="0.25">
      <c r="C5716" s="52"/>
      <c r="AM5716">
        <v>1</v>
      </c>
      <c r="AN5716" t="e">
        <f>VLOOKUP(H5716,'Base Art'!$A:$AJ,36,FALSE)</f>
        <v>#N/A</v>
      </c>
    </row>
    <row r="5717" spans="3:40" x14ac:dyDescent="0.25">
      <c r="C5717" s="52"/>
      <c r="AM5717">
        <v>1</v>
      </c>
      <c r="AN5717" t="e">
        <f>VLOOKUP(H5717,'Base Art'!$A:$AJ,36,FALSE)</f>
        <v>#N/A</v>
      </c>
    </row>
    <row r="5718" spans="3:40" x14ac:dyDescent="0.25">
      <c r="C5718" s="52"/>
      <c r="AM5718">
        <v>1</v>
      </c>
      <c r="AN5718" t="e">
        <f>VLOOKUP(H5718,'Base Art'!$A:$AJ,36,FALSE)</f>
        <v>#N/A</v>
      </c>
    </row>
    <row r="5719" spans="3:40" x14ac:dyDescent="0.25">
      <c r="C5719" s="52"/>
      <c r="AM5719">
        <v>1</v>
      </c>
      <c r="AN5719" t="e">
        <f>VLOOKUP(H5719,'Base Art'!$A:$AJ,36,FALSE)</f>
        <v>#N/A</v>
      </c>
    </row>
    <row r="5720" spans="3:40" x14ac:dyDescent="0.25">
      <c r="C5720" s="52"/>
      <c r="AM5720">
        <v>1</v>
      </c>
      <c r="AN5720" t="e">
        <f>VLOOKUP(H5720,'Base Art'!$A:$AJ,36,FALSE)</f>
        <v>#N/A</v>
      </c>
    </row>
    <row r="5721" spans="3:40" x14ac:dyDescent="0.25">
      <c r="C5721" s="52"/>
      <c r="AM5721">
        <v>1</v>
      </c>
      <c r="AN5721" t="e">
        <f>VLOOKUP(H5721,'Base Art'!$A:$AJ,36,FALSE)</f>
        <v>#N/A</v>
      </c>
    </row>
    <row r="5722" spans="3:40" x14ac:dyDescent="0.25">
      <c r="C5722" s="52"/>
      <c r="AM5722">
        <v>1</v>
      </c>
      <c r="AN5722" t="e">
        <f>VLOOKUP(H5722,'Base Art'!$A:$AJ,36,FALSE)</f>
        <v>#N/A</v>
      </c>
    </row>
    <row r="5723" spans="3:40" x14ac:dyDescent="0.25">
      <c r="C5723" s="52"/>
      <c r="AM5723">
        <v>1</v>
      </c>
      <c r="AN5723" t="e">
        <f>VLOOKUP(H5723,'Base Art'!$A:$AJ,36,FALSE)</f>
        <v>#N/A</v>
      </c>
    </row>
    <row r="5724" spans="3:40" x14ac:dyDescent="0.25">
      <c r="C5724" s="52"/>
      <c r="AM5724">
        <v>1</v>
      </c>
      <c r="AN5724" t="e">
        <f>VLOOKUP(H5724,'Base Art'!$A:$AJ,36,FALSE)</f>
        <v>#N/A</v>
      </c>
    </row>
    <row r="5725" spans="3:40" x14ac:dyDescent="0.25">
      <c r="C5725" s="52"/>
      <c r="AM5725">
        <v>1</v>
      </c>
      <c r="AN5725" t="e">
        <f>VLOOKUP(H5725,'Base Art'!$A:$AJ,36,FALSE)</f>
        <v>#N/A</v>
      </c>
    </row>
    <row r="5726" spans="3:40" x14ac:dyDescent="0.25">
      <c r="C5726" s="52"/>
      <c r="AM5726">
        <v>1</v>
      </c>
      <c r="AN5726" t="e">
        <f>VLOOKUP(H5726,'Base Art'!$A:$AJ,36,FALSE)</f>
        <v>#N/A</v>
      </c>
    </row>
    <row r="5727" spans="3:40" x14ac:dyDescent="0.25">
      <c r="C5727" s="52"/>
      <c r="AM5727">
        <v>1</v>
      </c>
      <c r="AN5727" t="e">
        <f>VLOOKUP(H5727,'Base Art'!$A:$AJ,36,FALSE)</f>
        <v>#N/A</v>
      </c>
    </row>
    <row r="5728" spans="3:40" x14ac:dyDescent="0.25">
      <c r="C5728" s="52"/>
      <c r="AM5728">
        <v>1</v>
      </c>
      <c r="AN5728" t="e">
        <f>VLOOKUP(H5728,'Base Art'!$A:$AJ,36,FALSE)</f>
        <v>#N/A</v>
      </c>
    </row>
    <row r="5729" spans="3:40" x14ac:dyDescent="0.25">
      <c r="C5729" s="52"/>
      <c r="AM5729">
        <v>1</v>
      </c>
      <c r="AN5729" t="e">
        <f>VLOOKUP(H5729,'Base Art'!$A:$AJ,36,FALSE)</f>
        <v>#N/A</v>
      </c>
    </row>
    <row r="5730" spans="3:40" x14ac:dyDescent="0.25">
      <c r="C5730" s="52"/>
      <c r="AM5730">
        <v>1</v>
      </c>
      <c r="AN5730" t="e">
        <f>VLOOKUP(H5730,'Base Art'!$A:$AJ,36,FALSE)</f>
        <v>#N/A</v>
      </c>
    </row>
    <row r="5731" spans="3:40" x14ac:dyDescent="0.25">
      <c r="C5731" s="52"/>
      <c r="AM5731">
        <v>1</v>
      </c>
      <c r="AN5731" t="e">
        <f>VLOOKUP(H5731,'Base Art'!$A:$AJ,36,FALSE)</f>
        <v>#N/A</v>
      </c>
    </row>
    <row r="5732" spans="3:40" x14ac:dyDescent="0.25">
      <c r="C5732" s="52"/>
      <c r="AM5732">
        <v>1</v>
      </c>
      <c r="AN5732" t="e">
        <f>VLOOKUP(H5732,'Base Art'!$A:$AJ,36,FALSE)</f>
        <v>#N/A</v>
      </c>
    </row>
    <row r="5733" spans="3:40" x14ac:dyDescent="0.25">
      <c r="C5733" s="52"/>
      <c r="AM5733">
        <v>1</v>
      </c>
      <c r="AN5733" t="e">
        <f>VLOOKUP(H5733,'Base Art'!$A:$AJ,36,FALSE)</f>
        <v>#N/A</v>
      </c>
    </row>
    <row r="5734" spans="3:40" x14ac:dyDescent="0.25">
      <c r="C5734" s="52"/>
      <c r="AM5734">
        <v>1</v>
      </c>
      <c r="AN5734" t="e">
        <f>VLOOKUP(H5734,'Base Art'!$A:$AJ,36,FALSE)</f>
        <v>#N/A</v>
      </c>
    </row>
    <row r="5735" spans="3:40" x14ac:dyDescent="0.25">
      <c r="C5735" s="52"/>
      <c r="AM5735">
        <v>1</v>
      </c>
      <c r="AN5735" t="e">
        <f>VLOOKUP(H5735,'Base Art'!$A:$AJ,36,FALSE)</f>
        <v>#N/A</v>
      </c>
    </row>
    <row r="5736" spans="3:40" x14ac:dyDescent="0.25">
      <c r="C5736" s="52"/>
      <c r="AM5736">
        <v>1</v>
      </c>
      <c r="AN5736" t="e">
        <f>VLOOKUP(H5736,'Base Art'!$A:$AJ,36,FALSE)</f>
        <v>#N/A</v>
      </c>
    </row>
    <row r="5737" spans="3:40" x14ac:dyDescent="0.25">
      <c r="C5737" s="52"/>
      <c r="AM5737">
        <v>1</v>
      </c>
      <c r="AN5737" t="e">
        <f>VLOOKUP(H5737,'Base Art'!$A:$AJ,36,FALSE)</f>
        <v>#N/A</v>
      </c>
    </row>
    <row r="5738" spans="3:40" x14ac:dyDescent="0.25">
      <c r="C5738" s="52"/>
      <c r="AM5738">
        <v>1</v>
      </c>
      <c r="AN5738" t="e">
        <f>VLOOKUP(H5738,'Base Art'!$A:$AJ,36,FALSE)</f>
        <v>#N/A</v>
      </c>
    </row>
    <row r="5739" spans="3:40" x14ac:dyDescent="0.25">
      <c r="C5739" s="52"/>
      <c r="AM5739">
        <v>1</v>
      </c>
      <c r="AN5739" t="e">
        <f>VLOOKUP(H5739,'Base Art'!$A:$AJ,36,FALSE)</f>
        <v>#N/A</v>
      </c>
    </row>
    <row r="5740" spans="3:40" x14ac:dyDescent="0.25">
      <c r="C5740" s="52"/>
      <c r="AM5740">
        <v>1</v>
      </c>
      <c r="AN5740" t="e">
        <f>VLOOKUP(H5740,'Base Art'!$A:$AJ,36,FALSE)</f>
        <v>#N/A</v>
      </c>
    </row>
    <row r="5741" spans="3:40" x14ac:dyDescent="0.25">
      <c r="C5741" s="52"/>
      <c r="AM5741">
        <v>1</v>
      </c>
      <c r="AN5741" t="e">
        <f>VLOOKUP(H5741,'Base Art'!$A:$AJ,36,FALSE)</f>
        <v>#N/A</v>
      </c>
    </row>
    <row r="5742" spans="3:40" x14ac:dyDescent="0.25">
      <c r="C5742" s="52"/>
      <c r="AM5742">
        <v>1</v>
      </c>
      <c r="AN5742" t="e">
        <f>VLOOKUP(H5742,'Base Art'!$A:$AJ,36,FALSE)</f>
        <v>#N/A</v>
      </c>
    </row>
    <row r="5743" spans="3:40" x14ac:dyDescent="0.25">
      <c r="C5743" s="52"/>
      <c r="AM5743">
        <v>1</v>
      </c>
      <c r="AN5743" t="e">
        <f>VLOOKUP(H5743,'Base Art'!$A:$AJ,36,FALSE)</f>
        <v>#N/A</v>
      </c>
    </row>
    <row r="5744" spans="3:40" x14ac:dyDescent="0.25">
      <c r="C5744" s="52"/>
      <c r="AM5744">
        <v>1</v>
      </c>
      <c r="AN5744" t="e">
        <f>VLOOKUP(H5744,'Base Art'!$A:$AJ,36,FALSE)</f>
        <v>#N/A</v>
      </c>
    </row>
    <row r="5745" spans="3:40" x14ac:dyDescent="0.25">
      <c r="C5745" s="52"/>
      <c r="AM5745">
        <v>1</v>
      </c>
      <c r="AN5745" t="e">
        <f>VLOOKUP(H5745,'Base Art'!$A:$AJ,36,FALSE)</f>
        <v>#N/A</v>
      </c>
    </row>
    <row r="5746" spans="3:40" x14ac:dyDescent="0.25">
      <c r="C5746" s="52"/>
      <c r="AM5746">
        <v>1</v>
      </c>
      <c r="AN5746" t="e">
        <f>VLOOKUP(H5746,'Base Art'!$A:$AJ,36,FALSE)</f>
        <v>#N/A</v>
      </c>
    </row>
    <row r="5747" spans="3:40" x14ac:dyDescent="0.25">
      <c r="C5747" s="52"/>
      <c r="AM5747">
        <v>1</v>
      </c>
      <c r="AN5747" t="e">
        <f>VLOOKUP(H5747,'Base Art'!$A:$AJ,36,FALSE)</f>
        <v>#N/A</v>
      </c>
    </row>
    <row r="5748" spans="3:40" x14ac:dyDescent="0.25">
      <c r="C5748" s="52"/>
      <c r="AM5748">
        <v>1</v>
      </c>
      <c r="AN5748" t="e">
        <f>VLOOKUP(H5748,'Base Art'!$A:$AJ,36,FALSE)</f>
        <v>#N/A</v>
      </c>
    </row>
    <row r="5749" spans="3:40" x14ac:dyDescent="0.25">
      <c r="C5749" s="52"/>
      <c r="AM5749">
        <v>1</v>
      </c>
      <c r="AN5749" t="e">
        <f>VLOOKUP(H5749,'Base Art'!$A:$AJ,36,FALSE)</f>
        <v>#N/A</v>
      </c>
    </row>
    <row r="5750" spans="3:40" x14ac:dyDescent="0.25">
      <c r="C5750" s="52"/>
      <c r="AM5750">
        <v>1</v>
      </c>
      <c r="AN5750" t="e">
        <f>VLOOKUP(H5750,'Base Art'!$A:$AJ,36,FALSE)</f>
        <v>#N/A</v>
      </c>
    </row>
    <row r="5751" spans="3:40" x14ac:dyDescent="0.25">
      <c r="C5751" s="52"/>
      <c r="AM5751">
        <v>1</v>
      </c>
      <c r="AN5751" t="e">
        <f>VLOOKUP(H5751,'Base Art'!$A:$AJ,36,FALSE)</f>
        <v>#N/A</v>
      </c>
    </row>
    <row r="5752" spans="3:40" x14ac:dyDescent="0.25">
      <c r="C5752" s="52"/>
      <c r="AM5752">
        <v>1</v>
      </c>
      <c r="AN5752" t="e">
        <f>VLOOKUP(H5752,'Base Art'!$A:$AJ,36,FALSE)</f>
        <v>#N/A</v>
      </c>
    </row>
    <row r="5753" spans="3:40" x14ac:dyDescent="0.25">
      <c r="C5753" s="52"/>
      <c r="AM5753">
        <v>1</v>
      </c>
      <c r="AN5753" t="e">
        <f>VLOOKUP(H5753,'Base Art'!$A:$AJ,36,FALSE)</f>
        <v>#N/A</v>
      </c>
    </row>
    <row r="5754" spans="3:40" x14ac:dyDescent="0.25">
      <c r="C5754" s="52"/>
      <c r="AM5754">
        <v>1</v>
      </c>
      <c r="AN5754" t="e">
        <f>VLOOKUP(H5754,'Base Art'!$A:$AJ,36,FALSE)</f>
        <v>#N/A</v>
      </c>
    </row>
    <row r="5755" spans="3:40" x14ac:dyDescent="0.25">
      <c r="C5755" s="52"/>
      <c r="AM5755">
        <v>1</v>
      </c>
      <c r="AN5755" t="e">
        <f>VLOOKUP(H5755,'Base Art'!$A:$AJ,36,FALSE)</f>
        <v>#N/A</v>
      </c>
    </row>
    <row r="5756" spans="3:40" x14ac:dyDescent="0.25">
      <c r="C5756" s="52"/>
      <c r="AM5756">
        <v>1</v>
      </c>
      <c r="AN5756" t="e">
        <f>VLOOKUP(H5756,'Base Art'!$A:$AJ,36,FALSE)</f>
        <v>#N/A</v>
      </c>
    </row>
    <row r="5757" spans="3:40" x14ac:dyDescent="0.25">
      <c r="C5757" s="52"/>
      <c r="AM5757">
        <v>1</v>
      </c>
      <c r="AN5757" t="e">
        <f>VLOOKUP(H5757,'Base Art'!$A:$AJ,36,FALSE)</f>
        <v>#N/A</v>
      </c>
    </row>
    <row r="5758" spans="3:40" x14ac:dyDescent="0.25">
      <c r="C5758" s="52"/>
      <c r="AM5758">
        <v>1</v>
      </c>
      <c r="AN5758" t="e">
        <f>VLOOKUP(H5758,'Base Art'!$A:$AJ,36,FALSE)</f>
        <v>#N/A</v>
      </c>
    </row>
    <row r="5759" spans="3:40" x14ac:dyDescent="0.25">
      <c r="C5759" s="52"/>
      <c r="AM5759">
        <v>1</v>
      </c>
      <c r="AN5759" t="e">
        <f>VLOOKUP(H5759,'Base Art'!$A:$AJ,36,FALSE)</f>
        <v>#N/A</v>
      </c>
    </row>
    <row r="5760" spans="3:40" x14ac:dyDescent="0.25">
      <c r="C5760" s="52"/>
      <c r="AM5760">
        <v>1</v>
      </c>
      <c r="AN5760" t="e">
        <f>VLOOKUP(H5760,'Base Art'!$A:$AJ,36,FALSE)</f>
        <v>#N/A</v>
      </c>
    </row>
    <row r="5761" spans="3:40" x14ac:dyDescent="0.25">
      <c r="C5761" s="52"/>
      <c r="AM5761">
        <v>1</v>
      </c>
      <c r="AN5761" t="e">
        <f>VLOOKUP(H5761,'Base Art'!$A:$AJ,36,FALSE)</f>
        <v>#N/A</v>
      </c>
    </row>
    <row r="5762" spans="3:40" x14ac:dyDescent="0.25">
      <c r="C5762" s="52"/>
      <c r="AM5762">
        <v>1</v>
      </c>
      <c r="AN5762" t="e">
        <f>VLOOKUP(H5762,'Base Art'!$A:$AJ,36,FALSE)</f>
        <v>#N/A</v>
      </c>
    </row>
    <row r="5763" spans="3:40" x14ac:dyDescent="0.25">
      <c r="C5763" s="52"/>
      <c r="AM5763">
        <v>1</v>
      </c>
      <c r="AN5763" t="e">
        <f>VLOOKUP(H5763,'Base Art'!$A:$AJ,36,FALSE)</f>
        <v>#N/A</v>
      </c>
    </row>
    <row r="5764" spans="3:40" x14ac:dyDescent="0.25">
      <c r="C5764" s="52"/>
      <c r="AM5764">
        <v>1</v>
      </c>
      <c r="AN5764" t="e">
        <f>VLOOKUP(H5764,'Base Art'!$A:$AJ,36,FALSE)</f>
        <v>#N/A</v>
      </c>
    </row>
    <row r="5765" spans="3:40" x14ac:dyDescent="0.25">
      <c r="C5765" s="52"/>
      <c r="AM5765">
        <v>1</v>
      </c>
      <c r="AN5765" t="e">
        <f>VLOOKUP(H5765,'Base Art'!$A:$AJ,36,FALSE)</f>
        <v>#N/A</v>
      </c>
    </row>
    <row r="5766" spans="3:40" x14ac:dyDescent="0.25">
      <c r="C5766" s="52"/>
      <c r="AM5766">
        <v>1</v>
      </c>
      <c r="AN5766" t="e">
        <f>VLOOKUP(H5766,'Base Art'!$A:$AJ,36,FALSE)</f>
        <v>#N/A</v>
      </c>
    </row>
    <row r="5767" spans="3:40" x14ac:dyDescent="0.25">
      <c r="C5767" s="52"/>
      <c r="AM5767">
        <v>1</v>
      </c>
      <c r="AN5767" t="e">
        <f>VLOOKUP(H5767,'Base Art'!$A:$AJ,36,FALSE)</f>
        <v>#N/A</v>
      </c>
    </row>
    <row r="5768" spans="3:40" x14ac:dyDescent="0.25">
      <c r="C5768" s="52"/>
      <c r="AM5768">
        <v>1</v>
      </c>
      <c r="AN5768" t="e">
        <f>VLOOKUP(H5768,'Base Art'!$A:$AJ,36,FALSE)</f>
        <v>#N/A</v>
      </c>
    </row>
    <row r="5769" spans="3:40" x14ac:dyDescent="0.25">
      <c r="C5769" s="52"/>
      <c r="AM5769">
        <v>1</v>
      </c>
      <c r="AN5769" t="e">
        <f>VLOOKUP(H5769,'Base Art'!$A:$AJ,36,FALSE)</f>
        <v>#N/A</v>
      </c>
    </row>
    <row r="5770" spans="3:40" x14ac:dyDescent="0.25">
      <c r="C5770" s="52"/>
      <c r="AM5770">
        <v>1</v>
      </c>
      <c r="AN5770" t="e">
        <f>VLOOKUP(H5770,'Base Art'!$A:$AJ,36,FALSE)</f>
        <v>#N/A</v>
      </c>
    </row>
    <row r="5771" spans="3:40" x14ac:dyDescent="0.25">
      <c r="C5771" s="52"/>
      <c r="AM5771">
        <v>1</v>
      </c>
      <c r="AN5771" t="e">
        <f>VLOOKUP(H5771,'Base Art'!$A:$AJ,36,FALSE)</f>
        <v>#N/A</v>
      </c>
    </row>
    <row r="5772" spans="3:40" x14ac:dyDescent="0.25">
      <c r="C5772" s="52"/>
      <c r="AM5772">
        <v>1</v>
      </c>
      <c r="AN5772" t="e">
        <f>VLOOKUP(H5772,'Base Art'!$A:$AJ,36,FALSE)</f>
        <v>#N/A</v>
      </c>
    </row>
    <row r="5773" spans="3:40" x14ac:dyDescent="0.25">
      <c r="C5773" s="52"/>
      <c r="AM5773">
        <v>1</v>
      </c>
      <c r="AN5773" t="e">
        <f>VLOOKUP(H5773,'Base Art'!$A:$AJ,36,FALSE)</f>
        <v>#N/A</v>
      </c>
    </row>
    <row r="5774" spans="3:40" x14ac:dyDescent="0.25">
      <c r="C5774" s="52"/>
      <c r="AM5774">
        <v>1</v>
      </c>
      <c r="AN5774" t="e">
        <f>VLOOKUP(H5774,'Base Art'!$A:$AJ,36,FALSE)</f>
        <v>#N/A</v>
      </c>
    </row>
    <row r="5775" spans="3:40" x14ac:dyDescent="0.25">
      <c r="C5775" s="52"/>
      <c r="AM5775">
        <v>1</v>
      </c>
      <c r="AN5775" t="e">
        <f>VLOOKUP(H5775,'Base Art'!$A:$AJ,36,FALSE)</f>
        <v>#N/A</v>
      </c>
    </row>
    <row r="5776" spans="3:40" x14ac:dyDescent="0.25">
      <c r="C5776" s="52"/>
      <c r="AM5776">
        <v>1</v>
      </c>
      <c r="AN5776" t="e">
        <f>VLOOKUP(H5776,'Base Art'!$A:$AJ,36,FALSE)</f>
        <v>#N/A</v>
      </c>
    </row>
    <row r="5777" spans="3:40" x14ac:dyDescent="0.25">
      <c r="C5777" s="52"/>
      <c r="AM5777">
        <v>1</v>
      </c>
      <c r="AN5777" t="e">
        <f>VLOOKUP(H5777,'Base Art'!$A:$AJ,36,FALSE)</f>
        <v>#N/A</v>
      </c>
    </row>
    <row r="5778" spans="3:40" x14ac:dyDescent="0.25">
      <c r="C5778" s="52"/>
      <c r="AM5778">
        <v>1</v>
      </c>
      <c r="AN5778" t="e">
        <f>VLOOKUP(H5778,'Base Art'!$A:$AJ,36,FALSE)</f>
        <v>#N/A</v>
      </c>
    </row>
    <row r="5779" spans="3:40" x14ac:dyDescent="0.25">
      <c r="C5779" s="52"/>
      <c r="AM5779">
        <v>1</v>
      </c>
      <c r="AN5779" t="e">
        <f>VLOOKUP(H5779,'Base Art'!$A:$AJ,36,FALSE)</f>
        <v>#N/A</v>
      </c>
    </row>
    <row r="5780" spans="3:40" x14ac:dyDescent="0.25">
      <c r="C5780" s="52"/>
      <c r="AM5780">
        <v>1</v>
      </c>
      <c r="AN5780" t="e">
        <f>VLOOKUP(H5780,'Base Art'!$A:$AJ,36,FALSE)</f>
        <v>#N/A</v>
      </c>
    </row>
    <row r="5781" spans="3:40" x14ac:dyDescent="0.25">
      <c r="C5781" s="52"/>
      <c r="AM5781">
        <v>1</v>
      </c>
      <c r="AN5781" t="e">
        <f>VLOOKUP(H5781,'Base Art'!$A:$AJ,36,FALSE)</f>
        <v>#N/A</v>
      </c>
    </row>
    <row r="5782" spans="3:40" x14ac:dyDescent="0.25">
      <c r="C5782" s="52"/>
      <c r="AM5782">
        <v>1</v>
      </c>
      <c r="AN5782" t="e">
        <f>VLOOKUP(H5782,'Base Art'!$A:$AJ,36,FALSE)</f>
        <v>#N/A</v>
      </c>
    </row>
    <row r="5783" spans="3:40" x14ac:dyDescent="0.25">
      <c r="C5783" s="52"/>
      <c r="AM5783">
        <v>1</v>
      </c>
      <c r="AN5783" t="e">
        <f>VLOOKUP(H5783,'Base Art'!$A:$AJ,36,FALSE)</f>
        <v>#N/A</v>
      </c>
    </row>
    <row r="5784" spans="3:40" x14ac:dyDescent="0.25">
      <c r="C5784" s="52"/>
      <c r="AM5784">
        <v>1</v>
      </c>
      <c r="AN5784" t="e">
        <f>VLOOKUP(H5784,'Base Art'!$A:$AJ,36,FALSE)</f>
        <v>#N/A</v>
      </c>
    </row>
    <row r="5785" spans="3:40" x14ac:dyDescent="0.25">
      <c r="C5785" s="52"/>
      <c r="AM5785">
        <v>1</v>
      </c>
      <c r="AN5785" t="e">
        <f>VLOOKUP(H5785,'Base Art'!$A:$AJ,36,FALSE)</f>
        <v>#N/A</v>
      </c>
    </row>
    <row r="5786" spans="3:40" x14ac:dyDescent="0.25">
      <c r="C5786" s="52"/>
      <c r="AM5786">
        <v>1</v>
      </c>
      <c r="AN5786" t="e">
        <f>VLOOKUP(H5786,'Base Art'!$A:$AJ,36,FALSE)</f>
        <v>#N/A</v>
      </c>
    </row>
    <row r="5787" spans="3:40" x14ac:dyDescent="0.25">
      <c r="C5787" s="52"/>
      <c r="AM5787">
        <v>1</v>
      </c>
      <c r="AN5787" t="e">
        <f>VLOOKUP(H5787,'Base Art'!$A:$AJ,36,FALSE)</f>
        <v>#N/A</v>
      </c>
    </row>
    <row r="5788" spans="3:40" x14ac:dyDescent="0.25">
      <c r="C5788" s="52"/>
      <c r="AM5788">
        <v>1</v>
      </c>
      <c r="AN5788" t="e">
        <f>VLOOKUP(H5788,'Base Art'!$A:$AJ,36,FALSE)</f>
        <v>#N/A</v>
      </c>
    </row>
    <row r="5789" spans="3:40" x14ac:dyDescent="0.25">
      <c r="C5789" s="52"/>
      <c r="AM5789">
        <v>1</v>
      </c>
      <c r="AN5789" t="e">
        <f>VLOOKUP(H5789,'Base Art'!$A:$AJ,36,FALSE)</f>
        <v>#N/A</v>
      </c>
    </row>
    <row r="5790" spans="3:40" x14ac:dyDescent="0.25">
      <c r="C5790" s="52"/>
      <c r="AM5790">
        <v>1</v>
      </c>
      <c r="AN5790" t="e">
        <f>VLOOKUP(H5790,'Base Art'!$A:$AJ,36,FALSE)</f>
        <v>#N/A</v>
      </c>
    </row>
    <row r="5791" spans="3:40" x14ac:dyDescent="0.25">
      <c r="C5791" s="52"/>
      <c r="AM5791">
        <v>1</v>
      </c>
      <c r="AN5791" t="e">
        <f>VLOOKUP(H5791,'Base Art'!$A:$AJ,36,FALSE)</f>
        <v>#N/A</v>
      </c>
    </row>
    <row r="5792" spans="3:40" x14ac:dyDescent="0.25">
      <c r="C5792" s="52"/>
      <c r="AM5792">
        <v>1</v>
      </c>
      <c r="AN5792" t="e">
        <f>VLOOKUP(H5792,'Base Art'!$A:$AJ,36,FALSE)</f>
        <v>#N/A</v>
      </c>
    </row>
    <row r="5793" spans="3:40" x14ac:dyDescent="0.25">
      <c r="C5793" s="52"/>
      <c r="AM5793">
        <v>1</v>
      </c>
      <c r="AN5793" t="e">
        <f>VLOOKUP(H5793,'Base Art'!$A:$AJ,36,FALSE)</f>
        <v>#N/A</v>
      </c>
    </row>
    <row r="5794" spans="3:40" x14ac:dyDescent="0.25">
      <c r="C5794" s="52"/>
      <c r="AM5794">
        <v>1</v>
      </c>
      <c r="AN5794" t="e">
        <f>VLOOKUP(H5794,'Base Art'!$A:$AJ,36,FALSE)</f>
        <v>#N/A</v>
      </c>
    </row>
    <row r="5795" spans="3:40" x14ac:dyDescent="0.25">
      <c r="C5795" s="52"/>
      <c r="AM5795">
        <v>1</v>
      </c>
      <c r="AN5795" t="e">
        <f>VLOOKUP(H5795,'Base Art'!$A:$AJ,36,FALSE)</f>
        <v>#N/A</v>
      </c>
    </row>
    <row r="5796" spans="3:40" x14ac:dyDescent="0.25">
      <c r="C5796" s="52"/>
      <c r="AM5796">
        <v>1</v>
      </c>
      <c r="AN5796" t="e">
        <f>VLOOKUP(H5796,'Base Art'!$A:$AJ,36,FALSE)</f>
        <v>#N/A</v>
      </c>
    </row>
    <row r="5797" spans="3:40" x14ac:dyDescent="0.25">
      <c r="C5797" s="52"/>
      <c r="AM5797">
        <v>1</v>
      </c>
      <c r="AN5797" t="e">
        <f>VLOOKUP(H5797,'Base Art'!$A:$AJ,36,FALSE)</f>
        <v>#N/A</v>
      </c>
    </row>
    <row r="5798" spans="3:40" x14ac:dyDescent="0.25">
      <c r="C5798" s="52"/>
      <c r="AM5798">
        <v>1</v>
      </c>
      <c r="AN5798" t="e">
        <f>VLOOKUP(H5798,'Base Art'!$A:$AJ,36,FALSE)</f>
        <v>#N/A</v>
      </c>
    </row>
    <row r="5799" spans="3:40" x14ac:dyDescent="0.25">
      <c r="C5799" s="52"/>
      <c r="AM5799">
        <v>1</v>
      </c>
      <c r="AN5799" t="e">
        <f>VLOOKUP(H5799,'Base Art'!$A:$AJ,36,FALSE)</f>
        <v>#N/A</v>
      </c>
    </row>
    <row r="5800" spans="3:40" x14ac:dyDescent="0.25">
      <c r="C5800" s="52"/>
      <c r="AM5800">
        <v>1</v>
      </c>
      <c r="AN5800" t="e">
        <f>VLOOKUP(H5800,'Base Art'!$A:$AJ,36,FALSE)</f>
        <v>#N/A</v>
      </c>
    </row>
    <row r="5801" spans="3:40" x14ac:dyDescent="0.25">
      <c r="C5801" s="52"/>
      <c r="AM5801">
        <v>1</v>
      </c>
      <c r="AN5801" t="e">
        <f>VLOOKUP(H5801,'Base Art'!$A:$AJ,36,FALSE)</f>
        <v>#N/A</v>
      </c>
    </row>
    <row r="5802" spans="3:40" x14ac:dyDescent="0.25">
      <c r="C5802" s="52"/>
      <c r="AM5802">
        <v>1</v>
      </c>
      <c r="AN5802" t="e">
        <f>VLOOKUP(H5802,'Base Art'!$A:$AJ,36,FALSE)</f>
        <v>#N/A</v>
      </c>
    </row>
    <row r="5803" spans="3:40" x14ac:dyDescent="0.25">
      <c r="C5803" s="52"/>
      <c r="AM5803">
        <v>1</v>
      </c>
      <c r="AN5803" t="e">
        <f>VLOOKUP(H5803,'Base Art'!$A:$AJ,36,FALSE)</f>
        <v>#N/A</v>
      </c>
    </row>
    <row r="5804" spans="3:40" x14ac:dyDescent="0.25">
      <c r="C5804" s="52"/>
      <c r="AM5804">
        <v>1</v>
      </c>
      <c r="AN5804" t="e">
        <f>VLOOKUP(H5804,'Base Art'!$A:$AJ,36,FALSE)</f>
        <v>#N/A</v>
      </c>
    </row>
    <row r="5805" spans="3:40" x14ac:dyDescent="0.25">
      <c r="C5805" s="52"/>
      <c r="AM5805">
        <v>1</v>
      </c>
      <c r="AN5805" t="e">
        <f>VLOOKUP(H5805,'Base Art'!$A:$AJ,36,FALSE)</f>
        <v>#N/A</v>
      </c>
    </row>
    <row r="5806" spans="3:40" x14ac:dyDescent="0.25">
      <c r="C5806" s="52"/>
      <c r="AM5806">
        <v>1</v>
      </c>
      <c r="AN5806" t="e">
        <f>VLOOKUP(H5806,'Base Art'!$A:$AJ,36,FALSE)</f>
        <v>#N/A</v>
      </c>
    </row>
    <row r="5807" spans="3:40" x14ac:dyDescent="0.25">
      <c r="C5807" s="52"/>
      <c r="AM5807">
        <v>1</v>
      </c>
      <c r="AN5807" t="e">
        <f>VLOOKUP(H5807,'Base Art'!$A:$AJ,36,FALSE)</f>
        <v>#N/A</v>
      </c>
    </row>
    <row r="5808" spans="3:40" x14ac:dyDescent="0.25">
      <c r="C5808" s="52"/>
      <c r="AM5808">
        <v>1</v>
      </c>
      <c r="AN5808" t="e">
        <f>VLOOKUP(H5808,'Base Art'!$A:$AJ,36,FALSE)</f>
        <v>#N/A</v>
      </c>
    </row>
    <row r="5809" spans="3:40" x14ac:dyDescent="0.25">
      <c r="C5809" s="52"/>
      <c r="AM5809">
        <v>1</v>
      </c>
      <c r="AN5809" t="e">
        <f>VLOOKUP(H5809,'Base Art'!$A:$AJ,36,FALSE)</f>
        <v>#N/A</v>
      </c>
    </row>
    <row r="5810" spans="3:40" x14ac:dyDescent="0.25">
      <c r="C5810" s="52"/>
      <c r="AM5810">
        <v>1</v>
      </c>
      <c r="AN5810" t="e">
        <f>VLOOKUP(H5810,'Base Art'!$A:$AJ,36,FALSE)</f>
        <v>#N/A</v>
      </c>
    </row>
    <row r="5811" spans="3:40" x14ac:dyDescent="0.25">
      <c r="C5811" s="52"/>
      <c r="AM5811">
        <v>1</v>
      </c>
      <c r="AN5811" t="e">
        <f>VLOOKUP(H5811,'Base Art'!$A:$AJ,36,FALSE)</f>
        <v>#N/A</v>
      </c>
    </row>
    <row r="5812" spans="3:40" x14ac:dyDescent="0.25">
      <c r="C5812" s="52"/>
      <c r="AM5812">
        <v>1</v>
      </c>
      <c r="AN5812" t="e">
        <f>VLOOKUP(H5812,'Base Art'!$A:$AJ,36,FALSE)</f>
        <v>#N/A</v>
      </c>
    </row>
    <row r="5813" spans="3:40" x14ac:dyDescent="0.25">
      <c r="C5813" s="52"/>
      <c r="AM5813">
        <v>1</v>
      </c>
      <c r="AN5813" t="e">
        <f>VLOOKUP(H5813,'Base Art'!$A:$AJ,36,FALSE)</f>
        <v>#N/A</v>
      </c>
    </row>
    <row r="5814" spans="3:40" x14ac:dyDescent="0.25">
      <c r="C5814" s="52"/>
      <c r="AM5814">
        <v>1</v>
      </c>
      <c r="AN5814" t="e">
        <f>VLOOKUP(H5814,'Base Art'!$A:$AJ,36,FALSE)</f>
        <v>#N/A</v>
      </c>
    </row>
    <row r="5815" spans="3:40" x14ac:dyDescent="0.25">
      <c r="C5815" s="52"/>
      <c r="AM5815">
        <v>1</v>
      </c>
      <c r="AN5815" t="e">
        <f>VLOOKUP(H5815,'Base Art'!$A:$AJ,36,FALSE)</f>
        <v>#N/A</v>
      </c>
    </row>
    <row r="5816" spans="3:40" x14ac:dyDescent="0.25">
      <c r="C5816" s="52"/>
      <c r="AM5816">
        <v>1</v>
      </c>
      <c r="AN5816" t="e">
        <f>VLOOKUP(H5816,'Base Art'!$A:$AJ,36,FALSE)</f>
        <v>#N/A</v>
      </c>
    </row>
    <row r="5817" spans="3:40" x14ac:dyDescent="0.25">
      <c r="C5817" s="52"/>
      <c r="AM5817">
        <v>1</v>
      </c>
      <c r="AN5817" t="e">
        <f>VLOOKUP(H5817,'Base Art'!$A:$AJ,36,FALSE)</f>
        <v>#N/A</v>
      </c>
    </row>
    <row r="5818" spans="3:40" x14ac:dyDescent="0.25">
      <c r="C5818" s="52"/>
      <c r="AM5818">
        <v>1</v>
      </c>
      <c r="AN5818" t="e">
        <f>VLOOKUP(H5818,'Base Art'!$A:$AJ,36,FALSE)</f>
        <v>#N/A</v>
      </c>
    </row>
    <row r="5819" spans="3:40" x14ac:dyDescent="0.25">
      <c r="C5819" s="52"/>
      <c r="AM5819">
        <v>1</v>
      </c>
      <c r="AN5819" t="e">
        <f>VLOOKUP(H5819,'Base Art'!$A:$AJ,36,FALSE)</f>
        <v>#N/A</v>
      </c>
    </row>
    <row r="5820" spans="3:40" x14ac:dyDescent="0.25">
      <c r="C5820" s="52"/>
      <c r="AM5820">
        <v>1</v>
      </c>
      <c r="AN5820" t="e">
        <f>VLOOKUP(H5820,'Base Art'!$A:$AJ,36,FALSE)</f>
        <v>#N/A</v>
      </c>
    </row>
    <row r="5821" spans="3:40" x14ac:dyDescent="0.25">
      <c r="C5821" s="52"/>
      <c r="AM5821">
        <v>1</v>
      </c>
      <c r="AN5821" t="e">
        <f>VLOOKUP(H5821,'Base Art'!$A:$AJ,36,FALSE)</f>
        <v>#N/A</v>
      </c>
    </row>
    <row r="5822" spans="3:40" x14ac:dyDescent="0.25">
      <c r="C5822" s="52"/>
      <c r="AM5822">
        <v>1</v>
      </c>
      <c r="AN5822" t="e">
        <f>VLOOKUP(H5822,'Base Art'!$A:$AJ,36,FALSE)</f>
        <v>#N/A</v>
      </c>
    </row>
    <row r="5823" spans="3:40" x14ac:dyDescent="0.25">
      <c r="C5823" s="52"/>
      <c r="AM5823">
        <v>1</v>
      </c>
      <c r="AN5823" t="e">
        <f>VLOOKUP(H5823,'Base Art'!$A:$AJ,36,FALSE)</f>
        <v>#N/A</v>
      </c>
    </row>
    <row r="5824" spans="3:40" x14ac:dyDescent="0.25">
      <c r="C5824" s="52"/>
      <c r="AM5824">
        <v>1</v>
      </c>
      <c r="AN5824" t="e">
        <f>VLOOKUP(H5824,'Base Art'!$A:$AJ,36,FALSE)</f>
        <v>#N/A</v>
      </c>
    </row>
    <row r="5825" spans="3:40" x14ac:dyDescent="0.25">
      <c r="C5825" s="52"/>
      <c r="AM5825">
        <v>1</v>
      </c>
      <c r="AN5825" t="e">
        <f>VLOOKUP(H5825,'Base Art'!$A:$AJ,36,FALSE)</f>
        <v>#N/A</v>
      </c>
    </row>
    <row r="5826" spans="3:40" x14ac:dyDescent="0.25">
      <c r="C5826" s="52"/>
      <c r="AM5826">
        <v>1</v>
      </c>
      <c r="AN5826" t="e">
        <f>VLOOKUP(H5826,'Base Art'!$A:$AJ,36,FALSE)</f>
        <v>#N/A</v>
      </c>
    </row>
    <row r="5827" spans="3:40" x14ac:dyDescent="0.25">
      <c r="C5827" s="52"/>
      <c r="AM5827">
        <v>1</v>
      </c>
      <c r="AN5827" t="e">
        <f>VLOOKUP(H5827,'Base Art'!$A:$AJ,36,FALSE)</f>
        <v>#N/A</v>
      </c>
    </row>
    <row r="5828" spans="3:40" x14ac:dyDescent="0.25">
      <c r="C5828" s="52"/>
      <c r="AM5828">
        <v>1</v>
      </c>
      <c r="AN5828" t="e">
        <f>VLOOKUP(H5828,'Base Art'!$A:$AJ,36,FALSE)</f>
        <v>#N/A</v>
      </c>
    </row>
    <row r="5829" spans="3:40" x14ac:dyDescent="0.25">
      <c r="C5829" s="52"/>
      <c r="AM5829">
        <v>1</v>
      </c>
      <c r="AN5829" t="e">
        <f>VLOOKUP(H5829,'Base Art'!$A:$AJ,36,FALSE)</f>
        <v>#N/A</v>
      </c>
    </row>
    <row r="5830" spans="3:40" x14ac:dyDescent="0.25">
      <c r="C5830" s="52"/>
      <c r="AM5830">
        <v>1</v>
      </c>
      <c r="AN5830" t="e">
        <f>VLOOKUP(H5830,'Base Art'!$A:$AJ,36,FALSE)</f>
        <v>#N/A</v>
      </c>
    </row>
    <row r="5831" spans="3:40" x14ac:dyDescent="0.25">
      <c r="C5831" s="52"/>
      <c r="AM5831">
        <v>1</v>
      </c>
      <c r="AN5831" t="e">
        <f>VLOOKUP(H5831,'Base Art'!$A:$AJ,36,FALSE)</f>
        <v>#N/A</v>
      </c>
    </row>
    <row r="5832" spans="3:40" x14ac:dyDescent="0.25">
      <c r="C5832" s="52"/>
      <c r="AM5832">
        <v>1</v>
      </c>
      <c r="AN5832" t="e">
        <f>VLOOKUP(H5832,'Base Art'!$A:$AJ,36,FALSE)</f>
        <v>#N/A</v>
      </c>
    </row>
    <row r="5833" spans="3:40" x14ac:dyDescent="0.25">
      <c r="C5833" s="52"/>
      <c r="AM5833">
        <v>1</v>
      </c>
      <c r="AN5833" t="e">
        <f>VLOOKUP(H5833,'Base Art'!$A:$AJ,36,FALSE)</f>
        <v>#N/A</v>
      </c>
    </row>
    <row r="5834" spans="3:40" x14ac:dyDescent="0.25">
      <c r="C5834" s="52"/>
      <c r="AM5834">
        <v>1</v>
      </c>
      <c r="AN5834" t="e">
        <f>VLOOKUP(H5834,'Base Art'!$A:$AJ,36,FALSE)</f>
        <v>#N/A</v>
      </c>
    </row>
    <row r="5835" spans="3:40" x14ac:dyDescent="0.25">
      <c r="C5835" s="52"/>
      <c r="AM5835">
        <v>1</v>
      </c>
      <c r="AN5835" t="e">
        <f>VLOOKUP(H5835,'Base Art'!$A:$AJ,36,FALSE)</f>
        <v>#N/A</v>
      </c>
    </row>
    <row r="5836" spans="3:40" x14ac:dyDescent="0.25">
      <c r="C5836" s="52"/>
      <c r="AM5836">
        <v>1</v>
      </c>
      <c r="AN5836" t="e">
        <f>VLOOKUP(H5836,'Base Art'!$A:$AJ,36,FALSE)</f>
        <v>#N/A</v>
      </c>
    </row>
    <row r="5837" spans="3:40" x14ac:dyDescent="0.25">
      <c r="C5837" s="52"/>
      <c r="AM5837">
        <v>1</v>
      </c>
      <c r="AN5837" t="e">
        <f>VLOOKUP(H5837,'Base Art'!$A:$AJ,36,FALSE)</f>
        <v>#N/A</v>
      </c>
    </row>
    <row r="5838" spans="3:40" x14ac:dyDescent="0.25">
      <c r="C5838" s="52"/>
      <c r="AM5838">
        <v>1</v>
      </c>
      <c r="AN5838" t="e">
        <f>VLOOKUP(H5838,'Base Art'!$A:$AJ,36,FALSE)</f>
        <v>#N/A</v>
      </c>
    </row>
    <row r="5839" spans="3:40" x14ac:dyDescent="0.25">
      <c r="C5839" s="52"/>
      <c r="AM5839">
        <v>1</v>
      </c>
      <c r="AN5839" t="e">
        <f>VLOOKUP(H5839,'Base Art'!$A:$AJ,36,FALSE)</f>
        <v>#N/A</v>
      </c>
    </row>
    <row r="5840" spans="3:40" x14ac:dyDescent="0.25">
      <c r="C5840" s="52"/>
      <c r="AM5840">
        <v>1</v>
      </c>
      <c r="AN5840" t="e">
        <f>VLOOKUP(H5840,'Base Art'!$A:$AJ,36,FALSE)</f>
        <v>#N/A</v>
      </c>
    </row>
    <row r="5841" spans="3:40" x14ac:dyDescent="0.25">
      <c r="C5841" s="52"/>
      <c r="AM5841">
        <v>1</v>
      </c>
      <c r="AN5841" t="e">
        <f>VLOOKUP(H5841,'Base Art'!$A:$AJ,36,FALSE)</f>
        <v>#N/A</v>
      </c>
    </row>
    <row r="5842" spans="3:40" x14ac:dyDescent="0.25">
      <c r="C5842" s="52"/>
      <c r="AM5842">
        <v>1</v>
      </c>
      <c r="AN5842" t="e">
        <f>VLOOKUP(H5842,'Base Art'!$A:$AJ,36,FALSE)</f>
        <v>#N/A</v>
      </c>
    </row>
    <row r="5843" spans="3:40" x14ac:dyDescent="0.25">
      <c r="C5843" s="52"/>
      <c r="AM5843">
        <v>1</v>
      </c>
      <c r="AN5843" t="e">
        <f>VLOOKUP(H5843,'Base Art'!$A:$AJ,36,FALSE)</f>
        <v>#N/A</v>
      </c>
    </row>
    <row r="5844" spans="3:40" x14ac:dyDescent="0.25">
      <c r="C5844" s="52"/>
      <c r="AM5844">
        <v>1</v>
      </c>
      <c r="AN5844" t="e">
        <f>VLOOKUP(H5844,'Base Art'!$A:$AJ,36,FALSE)</f>
        <v>#N/A</v>
      </c>
    </row>
    <row r="5845" spans="3:40" x14ac:dyDescent="0.25">
      <c r="C5845" s="52"/>
      <c r="AM5845">
        <v>1</v>
      </c>
      <c r="AN5845" t="e">
        <f>VLOOKUP(H5845,'Base Art'!$A:$AJ,36,FALSE)</f>
        <v>#N/A</v>
      </c>
    </row>
    <row r="5846" spans="3:40" x14ac:dyDescent="0.25">
      <c r="C5846" s="52"/>
      <c r="AM5846">
        <v>1</v>
      </c>
      <c r="AN5846" t="e">
        <f>VLOOKUP(H5846,'Base Art'!$A:$AJ,36,FALSE)</f>
        <v>#N/A</v>
      </c>
    </row>
    <row r="5847" spans="3:40" x14ac:dyDescent="0.25">
      <c r="C5847" s="52"/>
      <c r="AM5847">
        <v>1</v>
      </c>
      <c r="AN5847" t="e">
        <f>VLOOKUP(H5847,'Base Art'!$A:$AJ,36,FALSE)</f>
        <v>#N/A</v>
      </c>
    </row>
    <row r="5848" spans="3:40" x14ac:dyDescent="0.25">
      <c r="C5848" s="52"/>
      <c r="AM5848">
        <v>1</v>
      </c>
      <c r="AN5848" t="e">
        <f>VLOOKUP(H5848,'Base Art'!$A:$AJ,36,FALSE)</f>
        <v>#N/A</v>
      </c>
    </row>
    <row r="5849" spans="3:40" x14ac:dyDescent="0.25">
      <c r="C5849" s="52"/>
      <c r="AM5849">
        <v>1</v>
      </c>
      <c r="AN5849" t="e">
        <f>VLOOKUP(H5849,'Base Art'!$A:$AJ,36,FALSE)</f>
        <v>#N/A</v>
      </c>
    </row>
    <row r="5850" spans="3:40" x14ac:dyDescent="0.25">
      <c r="C5850" s="52"/>
      <c r="AM5850">
        <v>1</v>
      </c>
      <c r="AN5850" t="e">
        <f>VLOOKUP(H5850,'Base Art'!$A:$AJ,36,FALSE)</f>
        <v>#N/A</v>
      </c>
    </row>
    <row r="5851" spans="3:40" x14ac:dyDescent="0.25">
      <c r="C5851" s="52"/>
      <c r="AM5851">
        <v>1</v>
      </c>
      <c r="AN5851" t="e">
        <f>VLOOKUP(H5851,'Base Art'!$A:$AJ,36,FALSE)</f>
        <v>#N/A</v>
      </c>
    </row>
    <row r="5852" spans="3:40" x14ac:dyDescent="0.25">
      <c r="C5852" s="52"/>
      <c r="AM5852">
        <v>1</v>
      </c>
      <c r="AN5852" t="e">
        <f>VLOOKUP(H5852,'Base Art'!$A:$AJ,36,FALSE)</f>
        <v>#N/A</v>
      </c>
    </row>
    <row r="5853" spans="3:40" x14ac:dyDescent="0.25">
      <c r="C5853" s="52"/>
      <c r="AM5853">
        <v>1</v>
      </c>
      <c r="AN5853" t="e">
        <f>VLOOKUP(H5853,'Base Art'!$A:$AJ,36,FALSE)</f>
        <v>#N/A</v>
      </c>
    </row>
    <row r="5854" spans="3:40" x14ac:dyDescent="0.25">
      <c r="C5854" s="52"/>
      <c r="AM5854">
        <v>1</v>
      </c>
      <c r="AN5854" t="e">
        <f>VLOOKUP(H5854,'Base Art'!$A:$AJ,36,FALSE)</f>
        <v>#N/A</v>
      </c>
    </row>
    <row r="5855" spans="3:40" x14ac:dyDescent="0.25">
      <c r="C5855" s="52"/>
      <c r="AM5855">
        <v>1</v>
      </c>
      <c r="AN5855" t="e">
        <f>VLOOKUP(H5855,'Base Art'!$A:$AJ,36,FALSE)</f>
        <v>#N/A</v>
      </c>
    </row>
    <row r="5856" spans="3:40" x14ac:dyDescent="0.25">
      <c r="C5856" s="52"/>
      <c r="AM5856">
        <v>1</v>
      </c>
      <c r="AN5856" t="e">
        <f>VLOOKUP(H5856,'Base Art'!$A:$AJ,36,FALSE)</f>
        <v>#N/A</v>
      </c>
    </row>
    <row r="5857" spans="3:40" x14ac:dyDescent="0.25">
      <c r="C5857" s="52"/>
      <c r="AM5857">
        <v>1</v>
      </c>
      <c r="AN5857" t="e">
        <f>VLOOKUP(H5857,'Base Art'!$A:$AJ,36,FALSE)</f>
        <v>#N/A</v>
      </c>
    </row>
    <row r="5858" spans="3:40" x14ac:dyDescent="0.25">
      <c r="C5858" s="52"/>
      <c r="AM5858">
        <v>1</v>
      </c>
      <c r="AN5858" t="e">
        <f>VLOOKUP(H5858,'Base Art'!$A:$AJ,36,FALSE)</f>
        <v>#N/A</v>
      </c>
    </row>
    <row r="5859" spans="3:40" x14ac:dyDescent="0.25">
      <c r="C5859" s="52"/>
      <c r="AM5859">
        <v>1</v>
      </c>
      <c r="AN5859" t="e">
        <f>VLOOKUP(H5859,'Base Art'!$A:$AJ,36,FALSE)</f>
        <v>#N/A</v>
      </c>
    </row>
    <row r="5860" spans="3:40" x14ac:dyDescent="0.25">
      <c r="C5860" s="52"/>
      <c r="AM5860">
        <v>1</v>
      </c>
      <c r="AN5860" t="e">
        <f>VLOOKUP(H5860,'Base Art'!$A:$AJ,36,FALSE)</f>
        <v>#N/A</v>
      </c>
    </row>
    <row r="5861" spans="3:40" x14ac:dyDescent="0.25">
      <c r="C5861" s="52"/>
      <c r="AM5861">
        <v>1</v>
      </c>
      <c r="AN5861" t="e">
        <f>VLOOKUP(H5861,'Base Art'!$A:$AJ,36,FALSE)</f>
        <v>#N/A</v>
      </c>
    </row>
    <row r="5862" spans="3:40" x14ac:dyDescent="0.25">
      <c r="C5862" s="52"/>
      <c r="AM5862">
        <v>1</v>
      </c>
      <c r="AN5862" t="e">
        <f>VLOOKUP(H5862,'Base Art'!$A:$AJ,36,FALSE)</f>
        <v>#N/A</v>
      </c>
    </row>
    <row r="5863" spans="3:40" x14ac:dyDescent="0.25">
      <c r="C5863" s="52"/>
      <c r="AM5863">
        <v>1</v>
      </c>
      <c r="AN5863" t="e">
        <f>VLOOKUP(H5863,'Base Art'!$A:$AJ,36,FALSE)</f>
        <v>#N/A</v>
      </c>
    </row>
    <row r="5864" spans="3:40" x14ac:dyDescent="0.25">
      <c r="C5864" s="52"/>
      <c r="AM5864">
        <v>1</v>
      </c>
      <c r="AN5864" t="e">
        <f>VLOOKUP(H5864,'Base Art'!$A:$AJ,36,FALSE)</f>
        <v>#N/A</v>
      </c>
    </row>
    <row r="5865" spans="3:40" x14ac:dyDescent="0.25">
      <c r="C5865" s="52"/>
      <c r="AM5865">
        <v>1</v>
      </c>
      <c r="AN5865" t="e">
        <f>VLOOKUP(H5865,'Base Art'!$A:$AJ,36,FALSE)</f>
        <v>#N/A</v>
      </c>
    </row>
    <row r="5866" spans="3:40" x14ac:dyDescent="0.25">
      <c r="C5866" s="52"/>
      <c r="AM5866">
        <v>1</v>
      </c>
      <c r="AN5866" t="e">
        <f>VLOOKUP(H5866,'Base Art'!$A:$AJ,36,FALSE)</f>
        <v>#N/A</v>
      </c>
    </row>
    <row r="5867" spans="3:40" x14ac:dyDescent="0.25">
      <c r="C5867" s="52"/>
      <c r="AM5867">
        <v>1</v>
      </c>
      <c r="AN5867" t="e">
        <f>VLOOKUP(H5867,'Base Art'!$A:$AJ,36,FALSE)</f>
        <v>#N/A</v>
      </c>
    </row>
    <row r="5868" spans="3:40" x14ac:dyDescent="0.25">
      <c r="C5868" s="52"/>
      <c r="AM5868">
        <v>1</v>
      </c>
      <c r="AN5868" t="e">
        <f>VLOOKUP(H5868,'Base Art'!$A:$AJ,36,FALSE)</f>
        <v>#N/A</v>
      </c>
    </row>
    <row r="5869" spans="3:40" x14ac:dyDescent="0.25">
      <c r="C5869" s="52"/>
      <c r="AM5869">
        <v>1</v>
      </c>
      <c r="AN5869" t="e">
        <f>VLOOKUP(H5869,'Base Art'!$A:$AJ,36,FALSE)</f>
        <v>#N/A</v>
      </c>
    </row>
    <row r="5870" spans="3:40" x14ac:dyDescent="0.25">
      <c r="C5870" s="52"/>
      <c r="AM5870">
        <v>1</v>
      </c>
      <c r="AN5870" t="e">
        <f>VLOOKUP(H5870,'Base Art'!$A:$AJ,36,FALSE)</f>
        <v>#N/A</v>
      </c>
    </row>
    <row r="5871" spans="3:40" x14ac:dyDescent="0.25">
      <c r="C5871" s="52"/>
      <c r="AM5871">
        <v>1</v>
      </c>
      <c r="AN5871" t="e">
        <f>VLOOKUP(H5871,'Base Art'!$A:$AJ,36,FALSE)</f>
        <v>#N/A</v>
      </c>
    </row>
    <row r="5872" spans="3:40" x14ac:dyDescent="0.25">
      <c r="C5872" s="52"/>
      <c r="AM5872">
        <v>1</v>
      </c>
      <c r="AN5872" t="e">
        <f>VLOOKUP(H5872,'Base Art'!$A:$AJ,36,FALSE)</f>
        <v>#N/A</v>
      </c>
    </row>
    <row r="5873" spans="3:40" x14ac:dyDescent="0.25">
      <c r="C5873" s="52"/>
      <c r="AM5873">
        <v>1</v>
      </c>
      <c r="AN5873" t="e">
        <f>VLOOKUP(H5873,'Base Art'!$A:$AJ,36,FALSE)</f>
        <v>#N/A</v>
      </c>
    </row>
    <row r="5874" spans="3:40" x14ac:dyDescent="0.25">
      <c r="C5874" s="52"/>
      <c r="AM5874">
        <v>1</v>
      </c>
      <c r="AN5874" t="e">
        <f>VLOOKUP(H5874,'Base Art'!$A:$AJ,36,FALSE)</f>
        <v>#N/A</v>
      </c>
    </row>
    <row r="5875" spans="3:40" x14ac:dyDescent="0.25">
      <c r="C5875" s="52"/>
      <c r="AM5875">
        <v>1</v>
      </c>
      <c r="AN5875" t="e">
        <f>VLOOKUP(H5875,'Base Art'!$A:$AJ,36,FALSE)</f>
        <v>#N/A</v>
      </c>
    </row>
    <row r="5876" spans="3:40" x14ac:dyDescent="0.25">
      <c r="C5876" s="52"/>
      <c r="AM5876">
        <v>1</v>
      </c>
      <c r="AN5876" t="e">
        <f>VLOOKUP(H5876,'Base Art'!$A:$AJ,36,FALSE)</f>
        <v>#N/A</v>
      </c>
    </row>
    <row r="5877" spans="3:40" x14ac:dyDescent="0.25">
      <c r="C5877" s="52"/>
      <c r="AM5877">
        <v>1</v>
      </c>
      <c r="AN5877" t="e">
        <f>VLOOKUP(H5877,'Base Art'!$A:$AJ,36,FALSE)</f>
        <v>#N/A</v>
      </c>
    </row>
    <row r="5878" spans="3:40" x14ac:dyDescent="0.25">
      <c r="C5878" s="52"/>
      <c r="AM5878">
        <v>1</v>
      </c>
      <c r="AN5878" t="e">
        <f>VLOOKUP(H5878,'Base Art'!$A:$AJ,36,FALSE)</f>
        <v>#N/A</v>
      </c>
    </row>
    <row r="5879" spans="3:40" x14ac:dyDescent="0.25">
      <c r="C5879" s="52"/>
      <c r="AM5879">
        <v>1</v>
      </c>
      <c r="AN5879" t="e">
        <f>VLOOKUP(H5879,'Base Art'!$A:$AJ,36,FALSE)</f>
        <v>#N/A</v>
      </c>
    </row>
    <row r="5880" spans="3:40" x14ac:dyDescent="0.25">
      <c r="C5880" s="52"/>
      <c r="AM5880">
        <v>1</v>
      </c>
      <c r="AN5880" t="e">
        <f>VLOOKUP(H5880,'Base Art'!$A:$AJ,36,FALSE)</f>
        <v>#N/A</v>
      </c>
    </row>
    <row r="5881" spans="3:40" x14ac:dyDescent="0.25">
      <c r="C5881" s="52"/>
      <c r="AM5881">
        <v>1</v>
      </c>
      <c r="AN5881" t="e">
        <f>VLOOKUP(H5881,'Base Art'!$A:$AJ,36,FALSE)</f>
        <v>#N/A</v>
      </c>
    </row>
    <row r="5882" spans="3:40" x14ac:dyDescent="0.25">
      <c r="C5882" s="52"/>
      <c r="AM5882">
        <v>1</v>
      </c>
      <c r="AN5882" t="e">
        <f>VLOOKUP(H5882,'Base Art'!$A:$AJ,36,FALSE)</f>
        <v>#N/A</v>
      </c>
    </row>
    <row r="5883" spans="3:40" x14ac:dyDescent="0.25">
      <c r="C5883" s="52"/>
      <c r="AM5883">
        <v>1</v>
      </c>
      <c r="AN5883" t="e">
        <f>VLOOKUP(H5883,'Base Art'!$A:$AJ,36,FALSE)</f>
        <v>#N/A</v>
      </c>
    </row>
    <row r="5884" spans="3:40" x14ac:dyDescent="0.25">
      <c r="C5884" s="52"/>
      <c r="AM5884">
        <v>1</v>
      </c>
      <c r="AN5884" t="e">
        <f>VLOOKUP(H5884,'Base Art'!$A:$AJ,36,FALSE)</f>
        <v>#N/A</v>
      </c>
    </row>
    <row r="5885" spans="3:40" x14ac:dyDescent="0.25">
      <c r="C5885" s="52"/>
      <c r="AM5885">
        <v>1</v>
      </c>
      <c r="AN5885" t="e">
        <f>VLOOKUP(H5885,'Base Art'!$A:$AJ,36,FALSE)</f>
        <v>#N/A</v>
      </c>
    </row>
    <row r="5886" spans="3:40" x14ac:dyDescent="0.25">
      <c r="C5886" s="52"/>
      <c r="AM5886">
        <v>1</v>
      </c>
      <c r="AN5886" t="e">
        <f>VLOOKUP(H5886,'Base Art'!$A:$AJ,36,FALSE)</f>
        <v>#N/A</v>
      </c>
    </row>
    <row r="5887" spans="3:40" x14ac:dyDescent="0.25">
      <c r="C5887" s="52"/>
      <c r="AM5887">
        <v>1</v>
      </c>
      <c r="AN5887" t="e">
        <f>VLOOKUP(H5887,'Base Art'!$A:$AJ,36,FALSE)</f>
        <v>#N/A</v>
      </c>
    </row>
    <row r="5888" spans="3:40" x14ac:dyDescent="0.25">
      <c r="C5888" s="52"/>
      <c r="AM5888">
        <v>1</v>
      </c>
      <c r="AN5888" t="e">
        <f>VLOOKUP(H5888,'Base Art'!$A:$AJ,36,FALSE)</f>
        <v>#N/A</v>
      </c>
    </row>
    <row r="5889" spans="3:40" x14ac:dyDescent="0.25">
      <c r="C5889" s="52"/>
      <c r="AM5889">
        <v>1</v>
      </c>
      <c r="AN5889" t="e">
        <f>VLOOKUP(H5889,'Base Art'!$A:$AJ,36,FALSE)</f>
        <v>#N/A</v>
      </c>
    </row>
    <row r="5890" spans="3:40" x14ac:dyDescent="0.25">
      <c r="C5890" s="52"/>
      <c r="AM5890">
        <v>1</v>
      </c>
      <c r="AN5890" t="e">
        <f>VLOOKUP(H5890,'Base Art'!$A:$AJ,36,FALSE)</f>
        <v>#N/A</v>
      </c>
    </row>
    <row r="5891" spans="3:40" x14ac:dyDescent="0.25">
      <c r="C5891" s="52"/>
      <c r="AM5891">
        <v>1</v>
      </c>
      <c r="AN5891" t="e">
        <f>VLOOKUP(H5891,'Base Art'!$A:$AJ,36,FALSE)</f>
        <v>#N/A</v>
      </c>
    </row>
    <row r="5892" spans="3:40" x14ac:dyDescent="0.25">
      <c r="C5892" s="52"/>
      <c r="AM5892">
        <v>1</v>
      </c>
      <c r="AN5892" t="e">
        <f>VLOOKUP(H5892,'Base Art'!$A:$AJ,36,FALSE)</f>
        <v>#N/A</v>
      </c>
    </row>
    <row r="5893" spans="3:40" x14ac:dyDescent="0.25">
      <c r="C5893" s="52"/>
      <c r="AM5893">
        <v>1</v>
      </c>
      <c r="AN5893" t="e">
        <f>VLOOKUP(H5893,'Base Art'!$A:$AJ,36,FALSE)</f>
        <v>#N/A</v>
      </c>
    </row>
    <row r="5894" spans="3:40" x14ac:dyDescent="0.25">
      <c r="C5894" s="52"/>
      <c r="AM5894">
        <v>1</v>
      </c>
      <c r="AN5894" t="e">
        <f>VLOOKUP(H5894,'Base Art'!$A:$AJ,36,FALSE)</f>
        <v>#N/A</v>
      </c>
    </row>
    <row r="5895" spans="3:40" x14ac:dyDescent="0.25">
      <c r="C5895" s="52"/>
      <c r="AM5895">
        <v>1</v>
      </c>
      <c r="AN5895" t="e">
        <f>VLOOKUP(H5895,'Base Art'!$A:$AJ,36,FALSE)</f>
        <v>#N/A</v>
      </c>
    </row>
    <row r="5896" spans="3:40" x14ac:dyDescent="0.25">
      <c r="C5896" s="52"/>
      <c r="AM5896">
        <v>1</v>
      </c>
      <c r="AN5896" t="e">
        <f>VLOOKUP(H5896,'Base Art'!$A:$AJ,36,FALSE)</f>
        <v>#N/A</v>
      </c>
    </row>
    <row r="5897" spans="3:40" x14ac:dyDescent="0.25">
      <c r="C5897" s="52"/>
      <c r="AM5897">
        <v>1</v>
      </c>
      <c r="AN5897" t="e">
        <f>VLOOKUP(H5897,'Base Art'!$A:$AJ,36,FALSE)</f>
        <v>#N/A</v>
      </c>
    </row>
    <row r="5898" spans="3:40" x14ac:dyDescent="0.25">
      <c r="C5898" s="52"/>
      <c r="AM5898">
        <v>1</v>
      </c>
      <c r="AN5898" t="e">
        <f>VLOOKUP(H5898,'Base Art'!$A:$AJ,36,FALSE)</f>
        <v>#N/A</v>
      </c>
    </row>
    <row r="5899" spans="3:40" x14ac:dyDescent="0.25">
      <c r="C5899" s="52"/>
      <c r="AM5899">
        <v>1</v>
      </c>
      <c r="AN5899" t="e">
        <f>VLOOKUP(H5899,'Base Art'!$A:$AJ,36,FALSE)</f>
        <v>#N/A</v>
      </c>
    </row>
    <row r="5900" spans="3:40" x14ac:dyDescent="0.25">
      <c r="C5900" s="52"/>
      <c r="AM5900">
        <v>1</v>
      </c>
      <c r="AN5900" t="e">
        <f>VLOOKUP(H5900,'Base Art'!$A:$AJ,36,FALSE)</f>
        <v>#N/A</v>
      </c>
    </row>
    <row r="5901" spans="3:40" x14ac:dyDescent="0.25">
      <c r="C5901" s="52"/>
      <c r="AM5901">
        <v>1</v>
      </c>
      <c r="AN5901" t="e">
        <f>VLOOKUP(H5901,'Base Art'!$A:$AJ,36,FALSE)</f>
        <v>#N/A</v>
      </c>
    </row>
    <row r="5902" spans="3:40" x14ac:dyDescent="0.25">
      <c r="C5902" s="52"/>
      <c r="AM5902">
        <v>1</v>
      </c>
      <c r="AN5902" t="e">
        <f>VLOOKUP(H5902,'Base Art'!$A:$AJ,36,FALSE)</f>
        <v>#N/A</v>
      </c>
    </row>
    <row r="5903" spans="3:40" x14ac:dyDescent="0.25">
      <c r="C5903" s="52"/>
      <c r="AM5903">
        <v>1</v>
      </c>
      <c r="AN5903" t="e">
        <f>VLOOKUP(H5903,'Base Art'!$A:$AJ,36,FALSE)</f>
        <v>#N/A</v>
      </c>
    </row>
    <row r="5904" spans="3:40" x14ac:dyDescent="0.25">
      <c r="C5904" s="52"/>
      <c r="AM5904">
        <v>1</v>
      </c>
      <c r="AN5904" t="e">
        <f>VLOOKUP(H5904,'Base Art'!$A:$AJ,36,FALSE)</f>
        <v>#N/A</v>
      </c>
    </row>
    <row r="5905" spans="3:40" x14ac:dyDescent="0.25">
      <c r="C5905" s="52"/>
      <c r="AM5905">
        <v>1</v>
      </c>
      <c r="AN5905" t="e">
        <f>VLOOKUP(H5905,'Base Art'!$A:$AJ,36,FALSE)</f>
        <v>#N/A</v>
      </c>
    </row>
    <row r="5906" spans="3:40" x14ac:dyDescent="0.25">
      <c r="C5906" s="52"/>
      <c r="AM5906">
        <v>1</v>
      </c>
      <c r="AN5906" t="e">
        <f>VLOOKUP(H5906,'Base Art'!$A:$AJ,36,FALSE)</f>
        <v>#N/A</v>
      </c>
    </row>
    <row r="5907" spans="3:40" x14ac:dyDescent="0.25">
      <c r="C5907" s="52"/>
      <c r="AM5907">
        <v>1</v>
      </c>
      <c r="AN5907" t="e">
        <f>VLOOKUP(H5907,'Base Art'!$A:$AJ,36,FALSE)</f>
        <v>#N/A</v>
      </c>
    </row>
    <row r="5908" spans="3:40" x14ac:dyDescent="0.25">
      <c r="C5908" s="52"/>
      <c r="AM5908">
        <v>1</v>
      </c>
      <c r="AN5908" t="e">
        <f>VLOOKUP(H5908,'Base Art'!$A:$AJ,36,FALSE)</f>
        <v>#N/A</v>
      </c>
    </row>
    <row r="5909" spans="3:40" x14ac:dyDescent="0.25">
      <c r="C5909" s="52"/>
      <c r="AM5909">
        <v>1</v>
      </c>
      <c r="AN5909" t="e">
        <f>VLOOKUP(H5909,'Base Art'!$A:$AJ,36,FALSE)</f>
        <v>#N/A</v>
      </c>
    </row>
    <row r="5910" spans="3:40" x14ac:dyDescent="0.25">
      <c r="C5910" s="52"/>
      <c r="AM5910">
        <v>1</v>
      </c>
      <c r="AN5910" t="e">
        <f>VLOOKUP(H5910,'Base Art'!$A:$AJ,36,FALSE)</f>
        <v>#N/A</v>
      </c>
    </row>
    <row r="5911" spans="3:40" x14ac:dyDescent="0.25">
      <c r="C5911" s="52"/>
      <c r="AM5911">
        <v>1</v>
      </c>
      <c r="AN5911" t="e">
        <f>VLOOKUP(H5911,'Base Art'!$A:$AJ,36,FALSE)</f>
        <v>#N/A</v>
      </c>
    </row>
    <row r="5912" spans="3:40" x14ac:dyDescent="0.25">
      <c r="C5912" s="52"/>
      <c r="AM5912">
        <v>1</v>
      </c>
      <c r="AN5912" t="e">
        <f>VLOOKUP(H5912,'Base Art'!$A:$AJ,36,FALSE)</f>
        <v>#N/A</v>
      </c>
    </row>
    <row r="5913" spans="3:40" x14ac:dyDescent="0.25">
      <c r="C5913" s="52"/>
      <c r="AM5913">
        <v>1</v>
      </c>
      <c r="AN5913" t="e">
        <f>VLOOKUP(H5913,'Base Art'!$A:$AJ,36,FALSE)</f>
        <v>#N/A</v>
      </c>
    </row>
    <row r="5914" spans="3:40" x14ac:dyDescent="0.25">
      <c r="C5914" s="52"/>
      <c r="AM5914">
        <v>1</v>
      </c>
      <c r="AN5914" t="e">
        <f>VLOOKUP(H5914,'Base Art'!$A:$AJ,36,FALSE)</f>
        <v>#N/A</v>
      </c>
    </row>
    <row r="5915" spans="3:40" x14ac:dyDescent="0.25">
      <c r="C5915" s="52"/>
      <c r="AM5915">
        <v>1</v>
      </c>
      <c r="AN5915" t="e">
        <f>VLOOKUP(H5915,'Base Art'!$A:$AJ,36,FALSE)</f>
        <v>#N/A</v>
      </c>
    </row>
    <row r="5916" spans="3:40" x14ac:dyDescent="0.25">
      <c r="C5916" s="52"/>
      <c r="AM5916">
        <v>1</v>
      </c>
      <c r="AN5916" t="e">
        <f>VLOOKUP(H5916,'Base Art'!$A:$AJ,36,FALSE)</f>
        <v>#N/A</v>
      </c>
    </row>
    <row r="5917" spans="3:40" x14ac:dyDescent="0.25">
      <c r="C5917" s="52"/>
      <c r="AM5917">
        <v>1</v>
      </c>
      <c r="AN5917" t="e">
        <f>VLOOKUP(H5917,'Base Art'!$A:$AJ,36,FALSE)</f>
        <v>#N/A</v>
      </c>
    </row>
    <row r="5918" spans="3:40" x14ac:dyDescent="0.25">
      <c r="C5918" s="52"/>
      <c r="AM5918">
        <v>1</v>
      </c>
      <c r="AN5918" t="e">
        <f>VLOOKUP(H5918,'Base Art'!$A:$AJ,36,FALSE)</f>
        <v>#N/A</v>
      </c>
    </row>
    <row r="5919" spans="3:40" x14ac:dyDescent="0.25">
      <c r="C5919" s="52"/>
      <c r="AM5919">
        <v>1</v>
      </c>
      <c r="AN5919" t="e">
        <f>VLOOKUP(H5919,'Base Art'!$A:$AJ,36,FALSE)</f>
        <v>#N/A</v>
      </c>
    </row>
    <row r="5920" spans="3:40" x14ac:dyDescent="0.25">
      <c r="C5920" s="52"/>
      <c r="AM5920">
        <v>1</v>
      </c>
      <c r="AN5920" t="e">
        <f>VLOOKUP(H5920,'Base Art'!$A:$AJ,36,FALSE)</f>
        <v>#N/A</v>
      </c>
    </row>
    <row r="5921" spans="3:40" x14ac:dyDescent="0.25">
      <c r="C5921" s="52"/>
      <c r="AM5921">
        <v>1</v>
      </c>
      <c r="AN5921" t="e">
        <f>VLOOKUP(H5921,'Base Art'!$A:$AJ,36,FALSE)</f>
        <v>#N/A</v>
      </c>
    </row>
    <row r="5922" spans="3:40" x14ac:dyDescent="0.25">
      <c r="C5922" s="52"/>
      <c r="AM5922">
        <v>1</v>
      </c>
      <c r="AN5922" t="e">
        <f>VLOOKUP(H5922,'Base Art'!$A:$AJ,36,FALSE)</f>
        <v>#N/A</v>
      </c>
    </row>
    <row r="5923" spans="3:40" x14ac:dyDescent="0.25">
      <c r="C5923" s="52"/>
      <c r="AM5923">
        <v>1</v>
      </c>
      <c r="AN5923" t="e">
        <f>VLOOKUP(H5923,'Base Art'!$A:$AJ,36,FALSE)</f>
        <v>#N/A</v>
      </c>
    </row>
    <row r="5924" spans="3:40" x14ac:dyDescent="0.25">
      <c r="C5924" s="52"/>
      <c r="AM5924">
        <v>1</v>
      </c>
      <c r="AN5924" t="e">
        <f>VLOOKUP(H5924,'Base Art'!$A:$AJ,36,FALSE)</f>
        <v>#N/A</v>
      </c>
    </row>
    <row r="5925" spans="3:40" x14ac:dyDescent="0.25">
      <c r="C5925" s="52"/>
      <c r="AM5925">
        <v>1</v>
      </c>
      <c r="AN5925" t="e">
        <f>VLOOKUP(H5925,'Base Art'!$A:$AJ,36,FALSE)</f>
        <v>#N/A</v>
      </c>
    </row>
    <row r="5926" spans="3:40" x14ac:dyDescent="0.25">
      <c r="C5926" s="52"/>
      <c r="AM5926">
        <v>1</v>
      </c>
      <c r="AN5926" t="e">
        <f>VLOOKUP(H5926,'Base Art'!$A:$AJ,36,FALSE)</f>
        <v>#N/A</v>
      </c>
    </row>
    <row r="5927" spans="3:40" x14ac:dyDescent="0.25">
      <c r="C5927" s="52"/>
      <c r="AM5927">
        <v>1</v>
      </c>
      <c r="AN5927" t="e">
        <f>VLOOKUP(H5927,'Base Art'!$A:$AJ,36,FALSE)</f>
        <v>#N/A</v>
      </c>
    </row>
    <row r="5928" spans="3:40" x14ac:dyDescent="0.25">
      <c r="C5928" s="52"/>
      <c r="AM5928">
        <v>1</v>
      </c>
      <c r="AN5928" t="e">
        <f>VLOOKUP(H5928,'Base Art'!$A:$AJ,36,FALSE)</f>
        <v>#N/A</v>
      </c>
    </row>
    <row r="5929" spans="3:40" x14ac:dyDescent="0.25">
      <c r="C5929" s="52"/>
      <c r="AM5929">
        <v>1</v>
      </c>
      <c r="AN5929" t="e">
        <f>VLOOKUP(H5929,'Base Art'!$A:$AJ,36,FALSE)</f>
        <v>#N/A</v>
      </c>
    </row>
    <row r="5930" spans="3:40" x14ac:dyDescent="0.25">
      <c r="C5930" s="52"/>
      <c r="AM5930">
        <v>1</v>
      </c>
      <c r="AN5930" t="e">
        <f>VLOOKUP(H5930,'Base Art'!$A:$AJ,36,FALSE)</f>
        <v>#N/A</v>
      </c>
    </row>
    <row r="5931" spans="3:40" x14ac:dyDescent="0.25">
      <c r="C5931" s="52"/>
      <c r="AM5931">
        <v>1</v>
      </c>
      <c r="AN5931" t="e">
        <f>VLOOKUP(H5931,'Base Art'!$A:$AJ,36,FALSE)</f>
        <v>#N/A</v>
      </c>
    </row>
    <row r="5932" spans="3:40" x14ac:dyDescent="0.25">
      <c r="C5932" s="52"/>
      <c r="AM5932">
        <v>1</v>
      </c>
      <c r="AN5932" t="e">
        <f>VLOOKUP(H5932,'Base Art'!$A:$AJ,36,FALSE)</f>
        <v>#N/A</v>
      </c>
    </row>
    <row r="5933" spans="3:40" x14ac:dyDescent="0.25">
      <c r="C5933" s="52"/>
      <c r="AM5933">
        <v>1</v>
      </c>
      <c r="AN5933" t="e">
        <f>VLOOKUP(H5933,'Base Art'!$A:$AJ,36,FALSE)</f>
        <v>#N/A</v>
      </c>
    </row>
    <row r="5934" spans="3:40" x14ac:dyDescent="0.25">
      <c r="C5934" s="52"/>
      <c r="AM5934">
        <v>1</v>
      </c>
      <c r="AN5934" t="e">
        <f>VLOOKUP(H5934,'Base Art'!$A:$AJ,36,FALSE)</f>
        <v>#N/A</v>
      </c>
    </row>
    <row r="5935" spans="3:40" x14ac:dyDescent="0.25">
      <c r="C5935" s="52"/>
      <c r="AM5935">
        <v>1</v>
      </c>
      <c r="AN5935" t="e">
        <f>VLOOKUP(H5935,'Base Art'!$A:$AJ,36,FALSE)</f>
        <v>#N/A</v>
      </c>
    </row>
    <row r="5936" spans="3:40" x14ac:dyDescent="0.25">
      <c r="C5936" s="52"/>
      <c r="AM5936">
        <v>1</v>
      </c>
      <c r="AN5936" t="e">
        <f>VLOOKUP(H5936,'Base Art'!$A:$AJ,36,FALSE)</f>
        <v>#N/A</v>
      </c>
    </row>
    <row r="5937" spans="3:40" x14ac:dyDescent="0.25">
      <c r="C5937" s="52"/>
      <c r="AM5937">
        <v>1</v>
      </c>
      <c r="AN5937" t="e">
        <f>VLOOKUP(H5937,'Base Art'!$A:$AJ,36,FALSE)</f>
        <v>#N/A</v>
      </c>
    </row>
    <row r="5938" spans="3:40" x14ac:dyDescent="0.25">
      <c r="C5938" s="52"/>
      <c r="AM5938">
        <v>1</v>
      </c>
      <c r="AN5938" t="e">
        <f>VLOOKUP(H5938,'Base Art'!$A:$AJ,36,FALSE)</f>
        <v>#N/A</v>
      </c>
    </row>
    <row r="5939" spans="3:40" x14ac:dyDescent="0.25">
      <c r="C5939" s="52"/>
      <c r="AM5939">
        <v>1</v>
      </c>
      <c r="AN5939" t="e">
        <f>VLOOKUP(H5939,'Base Art'!$A:$AJ,36,FALSE)</f>
        <v>#N/A</v>
      </c>
    </row>
    <row r="5940" spans="3:40" x14ac:dyDescent="0.25">
      <c r="C5940" s="52"/>
      <c r="AM5940">
        <v>1</v>
      </c>
      <c r="AN5940" t="e">
        <f>VLOOKUP(H5940,'Base Art'!$A:$AJ,36,FALSE)</f>
        <v>#N/A</v>
      </c>
    </row>
    <row r="5941" spans="3:40" x14ac:dyDescent="0.25">
      <c r="C5941" s="52"/>
      <c r="AM5941">
        <v>1</v>
      </c>
      <c r="AN5941" t="e">
        <f>VLOOKUP(H5941,'Base Art'!$A:$AJ,36,FALSE)</f>
        <v>#N/A</v>
      </c>
    </row>
    <row r="5942" spans="3:40" x14ac:dyDescent="0.25">
      <c r="C5942" s="52"/>
      <c r="AM5942">
        <v>1</v>
      </c>
      <c r="AN5942" t="e">
        <f>VLOOKUP(H5942,'Base Art'!$A:$AJ,36,FALSE)</f>
        <v>#N/A</v>
      </c>
    </row>
    <row r="5943" spans="3:40" x14ac:dyDescent="0.25">
      <c r="C5943" s="52"/>
      <c r="AM5943">
        <v>1</v>
      </c>
      <c r="AN5943" t="e">
        <f>VLOOKUP(H5943,'Base Art'!$A:$AJ,36,FALSE)</f>
        <v>#N/A</v>
      </c>
    </row>
    <row r="5944" spans="3:40" x14ac:dyDescent="0.25">
      <c r="C5944" s="52"/>
      <c r="AM5944">
        <v>1</v>
      </c>
      <c r="AN5944" t="e">
        <f>VLOOKUP(H5944,'Base Art'!$A:$AJ,36,FALSE)</f>
        <v>#N/A</v>
      </c>
    </row>
    <row r="5945" spans="3:40" x14ac:dyDescent="0.25">
      <c r="C5945" s="52"/>
      <c r="AM5945">
        <v>1</v>
      </c>
      <c r="AN5945" t="e">
        <f>VLOOKUP(H5945,'Base Art'!$A:$AJ,36,FALSE)</f>
        <v>#N/A</v>
      </c>
    </row>
    <row r="5946" spans="3:40" x14ac:dyDescent="0.25">
      <c r="C5946" s="52"/>
      <c r="AM5946">
        <v>1</v>
      </c>
      <c r="AN5946" t="e">
        <f>VLOOKUP(H5946,'Base Art'!$A:$AJ,36,FALSE)</f>
        <v>#N/A</v>
      </c>
    </row>
    <row r="5947" spans="3:40" x14ac:dyDescent="0.25">
      <c r="C5947" s="52"/>
      <c r="AM5947">
        <v>1</v>
      </c>
      <c r="AN5947" t="e">
        <f>VLOOKUP(H5947,'Base Art'!$A:$AJ,36,FALSE)</f>
        <v>#N/A</v>
      </c>
    </row>
    <row r="5948" spans="3:40" x14ac:dyDescent="0.25">
      <c r="C5948" s="52"/>
      <c r="AM5948">
        <v>1</v>
      </c>
      <c r="AN5948" t="e">
        <f>VLOOKUP(H5948,'Base Art'!$A:$AJ,36,FALSE)</f>
        <v>#N/A</v>
      </c>
    </row>
    <row r="5949" spans="3:40" x14ac:dyDescent="0.25">
      <c r="C5949" s="52"/>
      <c r="AM5949">
        <v>1</v>
      </c>
      <c r="AN5949" t="e">
        <f>VLOOKUP(H5949,'Base Art'!$A:$AJ,36,FALSE)</f>
        <v>#N/A</v>
      </c>
    </row>
    <row r="5950" spans="3:40" x14ac:dyDescent="0.25">
      <c r="C5950" s="52"/>
      <c r="AM5950">
        <v>1</v>
      </c>
      <c r="AN5950" t="e">
        <f>VLOOKUP(H5950,'Base Art'!$A:$AJ,36,FALSE)</f>
        <v>#N/A</v>
      </c>
    </row>
    <row r="5951" spans="3:40" x14ac:dyDescent="0.25">
      <c r="C5951" s="52"/>
      <c r="AM5951">
        <v>1</v>
      </c>
      <c r="AN5951" t="e">
        <f>VLOOKUP(H5951,'Base Art'!$A:$AJ,36,FALSE)</f>
        <v>#N/A</v>
      </c>
    </row>
    <row r="5952" spans="3:40" x14ac:dyDescent="0.25">
      <c r="C5952" s="52"/>
      <c r="AM5952">
        <v>1</v>
      </c>
      <c r="AN5952" t="e">
        <f>VLOOKUP(H5952,'Base Art'!$A:$AJ,36,FALSE)</f>
        <v>#N/A</v>
      </c>
    </row>
    <row r="5953" spans="3:40" x14ac:dyDescent="0.25">
      <c r="C5953" s="52"/>
      <c r="AM5953">
        <v>1</v>
      </c>
      <c r="AN5953" t="e">
        <f>VLOOKUP(H5953,'Base Art'!$A:$AJ,36,FALSE)</f>
        <v>#N/A</v>
      </c>
    </row>
    <row r="5954" spans="3:40" x14ac:dyDescent="0.25">
      <c r="C5954" s="52"/>
      <c r="AM5954">
        <v>1</v>
      </c>
      <c r="AN5954" t="e">
        <f>VLOOKUP(H5954,'Base Art'!$A:$AJ,36,FALSE)</f>
        <v>#N/A</v>
      </c>
    </row>
    <row r="5955" spans="3:40" x14ac:dyDescent="0.25">
      <c r="C5955" s="52"/>
      <c r="AM5955">
        <v>1</v>
      </c>
      <c r="AN5955" t="e">
        <f>VLOOKUP(H5955,'Base Art'!$A:$AJ,36,FALSE)</f>
        <v>#N/A</v>
      </c>
    </row>
    <row r="5956" spans="3:40" x14ac:dyDescent="0.25">
      <c r="C5956" s="52"/>
      <c r="AM5956">
        <v>1</v>
      </c>
      <c r="AN5956" t="e">
        <f>VLOOKUP(H5956,'Base Art'!$A:$AJ,36,FALSE)</f>
        <v>#N/A</v>
      </c>
    </row>
    <row r="5957" spans="3:40" x14ac:dyDescent="0.25">
      <c r="C5957" s="52"/>
      <c r="AM5957">
        <v>1</v>
      </c>
      <c r="AN5957" t="e">
        <f>VLOOKUP(H5957,'Base Art'!$A:$AJ,36,FALSE)</f>
        <v>#N/A</v>
      </c>
    </row>
    <row r="5958" spans="3:40" x14ac:dyDescent="0.25">
      <c r="C5958" s="52"/>
      <c r="AM5958">
        <v>1</v>
      </c>
      <c r="AN5958" t="e">
        <f>VLOOKUP(H5958,'Base Art'!$A:$AJ,36,FALSE)</f>
        <v>#N/A</v>
      </c>
    </row>
    <row r="5959" spans="3:40" x14ac:dyDescent="0.25">
      <c r="C5959" s="52"/>
      <c r="AM5959">
        <v>1</v>
      </c>
      <c r="AN5959" t="e">
        <f>VLOOKUP(H5959,'Base Art'!$A:$AJ,36,FALSE)</f>
        <v>#N/A</v>
      </c>
    </row>
    <row r="5960" spans="3:40" x14ac:dyDescent="0.25">
      <c r="C5960" s="52"/>
      <c r="AM5960">
        <v>1</v>
      </c>
      <c r="AN5960" t="e">
        <f>VLOOKUP(H5960,'Base Art'!$A:$AJ,36,FALSE)</f>
        <v>#N/A</v>
      </c>
    </row>
    <row r="5961" spans="3:40" x14ac:dyDescent="0.25">
      <c r="C5961" s="52"/>
      <c r="AM5961">
        <v>1</v>
      </c>
      <c r="AN5961" t="e">
        <f>VLOOKUP(H5961,'Base Art'!$A:$AJ,36,FALSE)</f>
        <v>#N/A</v>
      </c>
    </row>
    <row r="5962" spans="3:40" x14ac:dyDescent="0.25">
      <c r="C5962" s="52"/>
      <c r="AM5962">
        <v>1</v>
      </c>
      <c r="AN5962" t="e">
        <f>VLOOKUP(H5962,'Base Art'!$A:$AJ,36,FALSE)</f>
        <v>#N/A</v>
      </c>
    </row>
    <row r="5963" spans="3:40" x14ac:dyDescent="0.25">
      <c r="C5963" s="52"/>
      <c r="AM5963">
        <v>1</v>
      </c>
      <c r="AN5963" t="e">
        <f>VLOOKUP(H5963,'Base Art'!$A:$AJ,36,FALSE)</f>
        <v>#N/A</v>
      </c>
    </row>
    <row r="5964" spans="3:40" x14ac:dyDescent="0.25">
      <c r="C5964" s="52"/>
      <c r="AM5964">
        <v>1</v>
      </c>
      <c r="AN5964" t="e">
        <f>VLOOKUP(H5964,'Base Art'!$A:$AJ,36,FALSE)</f>
        <v>#N/A</v>
      </c>
    </row>
    <row r="5965" spans="3:40" x14ac:dyDescent="0.25">
      <c r="C5965" s="52"/>
      <c r="AM5965">
        <v>1</v>
      </c>
      <c r="AN5965" t="e">
        <f>VLOOKUP(H5965,'Base Art'!$A:$AJ,36,FALSE)</f>
        <v>#N/A</v>
      </c>
    </row>
    <row r="5966" spans="3:40" x14ac:dyDescent="0.25">
      <c r="C5966" s="52"/>
      <c r="AM5966">
        <v>1</v>
      </c>
      <c r="AN5966" t="e">
        <f>VLOOKUP(H5966,'Base Art'!$A:$AJ,36,FALSE)</f>
        <v>#N/A</v>
      </c>
    </row>
    <row r="5967" spans="3:40" x14ac:dyDescent="0.25">
      <c r="C5967" s="52"/>
      <c r="AM5967">
        <v>1</v>
      </c>
      <c r="AN5967" t="e">
        <f>VLOOKUP(H5967,'Base Art'!$A:$AJ,36,FALSE)</f>
        <v>#N/A</v>
      </c>
    </row>
    <row r="5968" spans="3:40" x14ac:dyDescent="0.25">
      <c r="C5968" s="52"/>
      <c r="AM5968">
        <v>1</v>
      </c>
      <c r="AN5968" t="e">
        <f>VLOOKUP(H5968,'Base Art'!$A:$AJ,36,FALSE)</f>
        <v>#N/A</v>
      </c>
    </row>
    <row r="5969" spans="3:40" x14ac:dyDescent="0.25">
      <c r="C5969" s="52"/>
      <c r="AM5969">
        <v>1</v>
      </c>
      <c r="AN5969" t="e">
        <f>VLOOKUP(H5969,'Base Art'!$A:$AJ,36,FALSE)</f>
        <v>#N/A</v>
      </c>
    </row>
    <row r="5970" spans="3:40" x14ac:dyDescent="0.25">
      <c r="C5970" s="52"/>
      <c r="AM5970">
        <v>1</v>
      </c>
      <c r="AN5970" t="e">
        <f>VLOOKUP(H5970,'Base Art'!$A:$AJ,36,FALSE)</f>
        <v>#N/A</v>
      </c>
    </row>
    <row r="5971" spans="3:40" x14ac:dyDescent="0.25">
      <c r="C5971" s="52"/>
      <c r="AM5971">
        <v>1</v>
      </c>
      <c r="AN5971" t="e">
        <f>VLOOKUP(H5971,'Base Art'!$A:$AJ,36,FALSE)</f>
        <v>#N/A</v>
      </c>
    </row>
    <row r="5972" spans="3:40" x14ac:dyDescent="0.25">
      <c r="C5972" s="52"/>
      <c r="AM5972">
        <v>1</v>
      </c>
      <c r="AN5972" t="e">
        <f>VLOOKUP(H5972,'Base Art'!$A:$AJ,36,FALSE)</f>
        <v>#N/A</v>
      </c>
    </row>
    <row r="5973" spans="3:40" x14ac:dyDescent="0.25">
      <c r="C5973" s="52"/>
      <c r="AM5973">
        <v>1</v>
      </c>
      <c r="AN5973" t="e">
        <f>VLOOKUP(H5973,'Base Art'!$A:$AJ,36,FALSE)</f>
        <v>#N/A</v>
      </c>
    </row>
    <row r="5974" spans="3:40" x14ac:dyDescent="0.25">
      <c r="C5974" s="52"/>
      <c r="AM5974">
        <v>1</v>
      </c>
      <c r="AN5974" t="e">
        <f>VLOOKUP(H5974,'Base Art'!$A:$AJ,36,FALSE)</f>
        <v>#N/A</v>
      </c>
    </row>
    <row r="5975" spans="3:40" x14ac:dyDescent="0.25">
      <c r="C5975" s="52"/>
      <c r="AM5975">
        <v>1</v>
      </c>
      <c r="AN5975" t="e">
        <f>VLOOKUP(H5975,'Base Art'!$A:$AJ,36,FALSE)</f>
        <v>#N/A</v>
      </c>
    </row>
    <row r="5976" spans="3:40" x14ac:dyDescent="0.25">
      <c r="C5976" s="52"/>
      <c r="AM5976">
        <v>1</v>
      </c>
      <c r="AN5976" t="e">
        <f>VLOOKUP(H5976,'Base Art'!$A:$AJ,36,FALSE)</f>
        <v>#N/A</v>
      </c>
    </row>
    <row r="5977" spans="3:40" x14ac:dyDescent="0.25">
      <c r="C5977" s="52"/>
      <c r="AM5977">
        <v>1</v>
      </c>
      <c r="AN5977" t="e">
        <f>VLOOKUP(H5977,'Base Art'!$A:$AJ,36,FALSE)</f>
        <v>#N/A</v>
      </c>
    </row>
    <row r="5978" spans="3:40" x14ac:dyDescent="0.25">
      <c r="C5978" s="52"/>
      <c r="AM5978">
        <v>1</v>
      </c>
      <c r="AN5978" t="e">
        <f>VLOOKUP(H5978,'Base Art'!$A:$AJ,36,FALSE)</f>
        <v>#N/A</v>
      </c>
    </row>
    <row r="5979" spans="3:40" x14ac:dyDescent="0.25">
      <c r="C5979" s="52"/>
      <c r="AM5979">
        <v>1</v>
      </c>
      <c r="AN5979" t="e">
        <f>VLOOKUP(H5979,'Base Art'!$A:$AJ,36,FALSE)</f>
        <v>#N/A</v>
      </c>
    </row>
    <row r="5980" spans="3:40" x14ac:dyDescent="0.25">
      <c r="C5980" s="52"/>
      <c r="AM5980">
        <v>1</v>
      </c>
      <c r="AN5980" t="e">
        <f>VLOOKUP(H5980,'Base Art'!$A:$AJ,36,FALSE)</f>
        <v>#N/A</v>
      </c>
    </row>
    <row r="5981" spans="3:40" x14ac:dyDescent="0.25">
      <c r="C5981" s="52"/>
      <c r="AM5981">
        <v>1</v>
      </c>
      <c r="AN5981" t="e">
        <f>VLOOKUP(H5981,'Base Art'!$A:$AJ,36,FALSE)</f>
        <v>#N/A</v>
      </c>
    </row>
    <row r="5982" spans="3:40" x14ac:dyDescent="0.25">
      <c r="C5982" s="52"/>
      <c r="AM5982">
        <v>1</v>
      </c>
      <c r="AN5982" t="e">
        <f>VLOOKUP(H5982,'Base Art'!$A:$AJ,36,FALSE)</f>
        <v>#N/A</v>
      </c>
    </row>
    <row r="5983" spans="3:40" x14ac:dyDescent="0.25">
      <c r="C5983" s="52"/>
      <c r="AM5983">
        <v>1</v>
      </c>
      <c r="AN5983" t="e">
        <f>VLOOKUP(H5983,'Base Art'!$A:$AJ,36,FALSE)</f>
        <v>#N/A</v>
      </c>
    </row>
    <row r="5984" spans="3:40" x14ac:dyDescent="0.25">
      <c r="C5984" s="52"/>
      <c r="AM5984">
        <v>1</v>
      </c>
      <c r="AN5984" t="e">
        <f>VLOOKUP(H5984,'Base Art'!$A:$AJ,36,FALSE)</f>
        <v>#N/A</v>
      </c>
    </row>
    <row r="5985" spans="3:40" x14ac:dyDescent="0.25">
      <c r="C5985" s="52"/>
      <c r="AM5985">
        <v>1</v>
      </c>
      <c r="AN5985" t="e">
        <f>VLOOKUP(H5985,'Base Art'!$A:$AJ,36,FALSE)</f>
        <v>#N/A</v>
      </c>
    </row>
    <row r="5986" spans="3:40" x14ac:dyDescent="0.25">
      <c r="C5986" s="52"/>
      <c r="AM5986">
        <v>1</v>
      </c>
      <c r="AN5986" t="e">
        <f>VLOOKUP(H5986,'Base Art'!$A:$AJ,36,FALSE)</f>
        <v>#N/A</v>
      </c>
    </row>
    <row r="5987" spans="3:40" x14ac:dyDescent="0.25">
      <c r="C5987" s="52"/>
      <c r="AM5987">
        <v>1</v>
      </c>
      <c r="AN5987" t="e">
        <f>VLOOKUP(H5987,'Base Art'!$A:$AJ,36,FALSE)</f>
        <v>#N/A</v>
      </c>
    </row>
    <row r="5988" spans="3:40" x14ac:dyDescent="0.25">
      <c r="C5988" s="52"/>
      <c r="AM5988">
        <v>1</v>
      </c>
      <c r="AN5988" t="e">
        <f>VLOOKUP(H5988,'Base Art'!$A:$AJ,36,FALSE)</f>
        <v>#N/A</v>
      </c>
    </row>
    <row r="5989" spans="3:40" x14ac:dyDescent="0.25">
      <c r="C5989" s="52"/>
      <c r="AM5989">
        <v>1</v>
      </c>
      <c r="AN5989" t="e">
        <f>VLOOKUP(H5989,'Base Art'!$A:$AJ,36,FALSE)</f>
        <v>#N/A</v>
      </c>
    </row>
    <row r="5990" spans="3:40" x14ac:dyDescent="0.25">
      <c r="C5990" s="52"/>
      <c r="AM5990">
        <v>1</v>
      </c>
      <c r="AN5990" t="e">
        <f>VLOOKUP(H5990,'Base Art'!$A:$AJ,36,FALSE)</f>
        <v>#N/A</v>
      </c>
    </row>
    <row r="5991" spans="3:40" x14ac:dyDescent="0.25">
      <c r="C5991" s="52"/>
      <c r="AM5991">
        <v>1</v>
      </c>
      <c r="AN5991" t="e">
        <f>VLOOKUP(H5991,'Base Art'!$A:$AJ,36,FALSE)</f>
        <v>#N/A</v>
      </c>
    </row>
    <row r="5992" spans="3:40" x14ac:dyDescent="0.25">
      <c r="C5992" s="52"/>
      <c r="AM5992">
        <v>1</v>
      </c>
      <c r="AN5992" t="e">
        <f>VLOOKUP(H5992,'Base Art'!$A:$AJ,36,FALSE)</f>
        <v>#N/A</v>
      </c>
    </row>
    <row r="5993" spans="3:40" x14ac:dyDescent="0.25">
      <c r="C5993" s="52"/>
      <c r="AM5993">
        <v>1</v>
      </c>
      <c r="AN5993" t="e">
        <f>VLOOKUP(H5993,'Base Art'!$A:$AJ,36,FALSE)</f>
        <v>#N/A</v>
      </c>
    </row>
    <row r="5994" spans="3:40" x14ac:dyDescent="0.25">
      <c r="C5994" s="52"/>
      <c r="AM5994">
        <v>1</v>
      </c>
      <c r="AN5994" t="e">
        <f>VLOOKUP(H5994,'Base Art'!$A:$AJ,36,FALSE)</f>
        <v>#N/A</v>
      </c>
    </row>
    <row r="5995" spans="3:40" x14ac:dyDescent="0.25">
      <c r="C5995" s="52"/>
      <c r="AM5995">
        <v>1</v>
      </c>
      <c r="AN5995" t="e">
        <f>VLOOKUP(H5995,'Base Art'!$A:$AJ,36,FALSE)</f>
        <v>#N/A</v>
      </c>
    </row>
    <row r="5996" spans="3:40" x14ac:dyDescent="0.25">
      <c r="C5996" s="52"/>
      <c r="AM5996">
        <v>1</v>
      </c>
      <c r="AN5996" t="e">
        <f>VLOOKUP(H5996,'Base Art'!$A:$AJ,36,FALSE)</f>
        <v>#N/A</v>
      </c>
    </row>
    <row r="5997" spans="3:40" x14ac:dyDescent="0.25">
      <c r="C5997" s="52"/>
      <c r="AM5997">
        <v>1</v>
      </c>
      <c r="AN5997" t="e">
        <f>VLOOKUP(H5997,'Base Art'!$A:$AJ,36,FALSE)</f>
        <v>#N/A</v>
      </c>
    </row>
    <row r="5998" spans="3:40" x14ac:dyDescent="0.25">
      <c r="C5998" s="52"/>
      <c r="AM5998">
        <v>1</v>
      </c>
      <c r="AN5998" t="e">
        <f>VLOOKUP(H5998,'Base Art'!$A:$AJ,36,FALSE)</f>
        <v>#N/A</v>
      </c>
    </row>
    <row r="5999" spans="3:40" x14ac:dyDescent="0.25">
      <c r="C5999" s="52"/>
      <c r="AM5999">
        <v>1</v>
      </c>
      <c r="AN5999" t="e">
        <f>VLOOKUP(H5999,'Base Art'!$A:$AJ,36,FALSE)</f>
        <v>#N/A</v>
      </c>
    </row>
    <row r="6000" spans="3:40" x14ac:dyDescent="0.25">
      <c r="C6000" s="52"/>
      <c r="AM6000">
        <v>1</v>
      </c>
      <c r="AN6000" t="e">
        <f>VLOOKUP(H6000,'Base Art'!$A:$AJ,36,FALSE)</f>
        <v>#N/A</v>
      </c>
    </row>
    <row r="6001" spans="3:40" x14ac:dyDescent="0.25">
      <c r="C6001" s="52"/>
      <c r="AM6001">
        <v>1</v>
      </c>
      <c r="AN6001" t="e">
        <f>VLOOKUP(H6001,'Base Art'!$A:$AJ,36,FALSE)</f>
        <v>#N/A</v>
      </c>
    </row>
    <row r="6002" spans="3:40" x14ac:dyDescent="0.25">
      <c r="C6002" s="52"/>
      <c r="AM6002">
        <v>1</v>
      </c>
      <c r="AN6002" t="e">
        <f>VLOOKUP(H6002,'Base Art'!$A:$AJ,36,FALSE)</f>
        <v>#N/A</v>
      </c>
    </row>
    <row r="6003" spans="3:40" x14ac:dyDescent="0.25">
      <c r="C6003" s="52"/>
      <c r="AM6003">
        <v>1</v>
      </c>
      <c r="AN6003" t="e">
        <f>VLOOKUP(H6003,'Base Art'!$A:$AJ,36,FALSE)</f>
        <v>#N/A</v>
      </c>
    </row>
    <row r="6004" spans="3:40" x14ac:dyDescent="0.25">
      <c r="C6004" s="52"/>
      <c r="AM6004">
        <v>1</v>
      </c>
      <c r="AN6004" t="e">
        <f>VLOOKUP(H6004,'Base Art'!$A:$AJ,36,FALSE)</f>
        <v>#N/A</v>
      </c>
    </row>
    <row r="6005" spans="3:40" x14ac:dyDescent="0.25">
      <c r="C6005" s="52"/>
      <c r="AM6005">
        <v>1</v>
      </c>
      <c r="AN6005" t="e">
        <f>VLOOKUP(H6005,'Base Art'!$A:$AJ,36,FALSE)</f>
        <v>#N/A</v>
      </c>
    </row>
    <row r="6006" spans="3:40" x14ac:dyDescent="0.25">
      <c r="C6006" s="52"/>
      <c r="AM6006">
        <v>1</v>
      </c>
      <c r="AN6006" t="e">
        <f>VLOOKUP(H6006,'Base Art'!$A:$AJ,36,FALSE)</f>
        <v>#N/A</v>
      </c>
    </row>
    <row r="6007" spans="3:40" x14ac:dyDescent="0.25">
      <c r="C6007" s="52"/>
      <c r="AM6007">
        <v>1</v>
      </c>
      <c r="AN6007" t="e">
        <f>VLOOKUP(H6007,'Base Art'!$A:$AJ,36,FALSE)</f>
        <v>#N/A</v>
      </c>
    </row>
    <row r="6008" spans="3:40" x14ac:dyDescent="0.25">
      <c r="C6008" s="52"/>
      <c r="AM6008">
        <v>1</v>
      </c>
      <c r="AN6008" t="e">
        <f>VLOOKUP(H6008,'Base Art'!$A:$AJ,36,FALSE)</f>
        <v>#N/A</v>
      </c>
    </row>
    <row r="6009" spans="3:40" x14ac:dyDescent="0.25">
      <c r="C6009" s="52"/>
      <c r="AM6009">
        <v>1</v>
      </c>
      <c r="AN6009" t="e">
        <f>VLOOKUP(H6009,'Base Art'!$A:$AJ,36,FALSE)</f>
        <v>#N/A</v>
      </c>
    </row>
    <row r="6010" spans="3:40" x14ac:dyDescent="0.25">
      <c r="C6010" s="52"/>
      <c r="AM6010">
        <v>1</v>
      </c>
      <c r="AN6010" t="e">
        <f>VLOOKUP(H6010,'Base Art'!$A:$AJ,36,FALSE)</f>
        <v>#N/A</v>
      </c>
    </row>
    <row r="6011" spans="3:40" x14ac:dyDescent="0.25">
      <c r="C6011" s="52"/>
      <c r="AM6011">
        <v>1</v>
      </c>
      <c r="AN6011" t="e">
        <f>VLOOKUP(H6011,'Base Art'!$A:$AJ,36,FALSE)</f>
        <v>#N/A</v>
      </c>
    </row>
    <row r="6012" spans="3:40" x14ac:dyDescent="0.25">
      <c r="C6012" s="52"/>
      <c r="AM6012">
        <v>1</v>
      </c>
      <c r="AN6012" t="e">
        <f>VLOOKUP(H6012,'Base Art'!$A:$AJ,36,FALSE)</f>
        <v>#N/A</v>
      </c>
    </row>
    <row r="6013" spans="3:40" x14ac:dyDescent="0.25">
      <c r="C6013" s="52"/>
      <c r="AM6013">
        <v>1</v>
      </c>
      <c r="AN6013" t="e">
        <f>VLOOKUP(H6013,'Base Art'!$A:$AJ,36,FALSE)</f>
        <v>#N/A</v>
      </c>
    </row>
    <row r="6014" spans="3:40" x14ac:dyDescent="0.25">
      <c r="C6014" s="52"/>
      <c r="AM6014">
        <v>1</v>
      </c>
      <c r="AN6014" t="e">
        <f>VLOOKUP(H6014,'Base Art'!$A:$AJ,36,FALSE)</f>
        <v>#N/A</v>
      </c>
    </row>
    <row r="6015" spans="3:40" x14ac:dyDescent="0.25">
      <c r="C6015" s="52"/>
      <c r="AM6015">
        <v>1</v>
      </c>
      <c r="AN6015" t="e">
        <f>VLOOKUP(H6015,'Base Art'!$A:$AJ,36,FALSE)</f>
        <v>#N/A</v>
      </c>
    </row>
    <row r="6016" spans="3:40" x14ac:dyDescent="0.25">
      <c r="C6016" s="52"/>
      <c r="AM6016">
        <v>1</v>
      </c>
      <c r="AN6016" t="e">
        <f>VLOOKUP(H6016,'Base Art'!$A:$AJ,36,FALSE)</f>
        <v>#N/A</v>
      </c>
    </row>
    <row r="6017" spans="3:40" x14ac:dyDescent="0.25">
      <c r="C6017" s="52"/>
      <c r="AM6017">
        <v>1</v>
      </c>
      <c r="AN6017" t="e">
        <f>VLOOKUP(H6017,'Base Art'!$A:$AJ,36,FALSE)</f>
        <v>#N/A</v>
      </c>
    </row>
    <row r="6018" spans="3:40" x14ac:dyDescent="0.25">
      <c r="C6018" s="52"/>
      <c r="AM6018">
        <v>1</v>
      </c>
      <c r="AN6018" t="e">
        <f>VLOOKUP(H6018,'Base Art'!$A:$AJ,36,FALSE)</f>
        <v>#N/A</v>
      </c>
    </row>
    <row r="6019" spans="3:40" x14ac:dyDescent="0.25">
      <c r="C6019" s="52"/>
      <c r="AM6019">
        <v>1</v>
      </c>
      <c r="AN6019" t="e">
        <f>VLOOKUP(H6019,'Base Art'!$A:$AJ,36,FALSE)</f>
        <v>#N/A</v>
      </c>
    </row>
    <row r="6020" spans="3:40" x14ac:dyDescent="0.25">
      <c r="C6020" s="52"/>
      <c r="AM6020">
        <v>1</v>
      </c>
      <c r="AN6020" t="e">
        <f>VLOOKUP(H6020,'Base Art'!$A:$AJ,36,FALSE)</f>
        <v>#N/A</v>
      </c>
    </row>
    <row r="6021" spans="3:40" x14ac:dyDescent="0.25">
      <c r="C6021" s="52"/>
      <c r="AM6021">
        <v>1</v>
      </c>
      <c r="AN6021" t="e">
        <f>VLOOKUP(H6021,'Base Art'!$A:$AJ,36,FALSE)</f>
        <v>#N/A</v>
      </c>
    </row>
    <row r="6022" spans="3:40" x14ac:dyDescent="0.25">
      <c r="C6022" s="52"/>
      <c r="AM6022">
        <v>1</v>
      </c>
      <c r="AN6022" t="e">
        <f>VLOOKUP(H6022,'Base Art'!$A:$AJ,36,FALSE)</f>
        <v>#N/A</v>
      </c>
    </row>
    <row r="6023" spans="3:40" x14ac:dyDescent="0.25">
      <c r="C6023" s="52"/>
      <c r="AM6023">
        <v>1</v>
      </c>
      <c r="AN6023" t="e">
        <f>VLOOKUP(H6023,'Base Art'!$A:$AJ,36,FALSE)</f>
        <v>#N/A</v>
      </c>
    </row>
    <row r="6024" spans="3:40" x14ac:dyDescent="0.25">
      <c r="C6024" s="52"/>
      <c r="AM6024">
        <v>1</v>
      </c>
      <c r="AN6024" t="e">
        <f>VLOOKUP(H6024,'Base Art'!$A:$AJ,36,FALSE)</f>
        <v>#N/A</v>
      </c>
    </row>
    <row r="6025" spans="3:40" x14ac:dyDescent="0.25">
      <c r="C6025" s="52"/>
      <c r="AM6025">
        <v>1</v>
      </c>
      <c r="AN6025" t="e">
        <f>VLOOKUP(H6025,'Base Art'!$A:$AJ,36,FALSE)</f>
        <v>#N/A</v>
      </c>
    </row>
    <row r="6026" spans="3:40" x14ac:dyDescent="0.25">
      <c r="C6026" s="52"/>
      <c r="AM6026">
        <v>1</v>
      </c>
      <c r="AN6026" t="e">
        <f>VLOOKUP(H6026,'Base Art'!$A:$AJ,36,FALSE)</f>
        <v>#N/A</v>
      </c>
    </row>
    <row r="6027" spans="3:40" x14ac:dyDescent="0.25">
      <c r="C6027" s="52"/>
      <c r="AM6027">
        <v>1</v>
      </c>
      <c r="AN6027" t="e">
        <f>VLOOKUP(H6027,'Base Art'!$A:$AJ,36,FALSE)</f>
        <v>#N/A</v>
      </c>
    </row>
    <row r="6028" spans="3:40" x14ac:dyDescent="0.25">
      <c r="C6028" s="52"/>
      <c r="AM6028">
        <v>1</v>
      </c>
      <c r="AN6028" t="e">
        <f>VLOOKUP(H6028,'Base Art'!$A:$AJ,36,FALSE)</f>
        <v>#N/A</v>
      </c>
    </row>
    <row r="6029" spans="3:40" x14ac:dyDescent="0.25">
      <c r="C6029" s="52"/>
      <c r="AM6029">
        <v>1</v>
      </c>
      <c r="AN6029" t="e">
        <f>VLOOKUP(H6029,'Base Art'!$A:$AJ,36,FALSE)</f>
        <v>#N/A</v>
      </c>
    </row>
    <row r="6030" spans="3:40" x14ac:dyDescent="0.25">
      <c r="C6030" s="52"/>
      <c r="AM6030">
        <v>1</v>
      </c>
      <c r="AN6030" t="e">
        <f>VLOOKUP(H6030,'Base Art'!$A:$AJ,36,FALSE)</f>
        <v>#N/A</v>
      </c>
    </row>
    <row r="6031" spans="3:40" x14ac:dyDescent="0.25">
      <c r="C6031" s="52"/>
      <c r="AM6031">
        <v>1</v>
      </c>
      <c r="AN6031" t="e">
        <f>VLOOKUP(H6031,'Base Art'!$A:$AJ,36,FALSE)</f>
        <v>#N/A</v>
      </c>
    </row>
    <row r="6032" spans="3:40" x14ac:dyDescent="0.25">
      <c r="C6032" s="52"/>
      <c r="AM6032">
        <v>1</v>
      </c>
      <c r="AN6032" t="e">
        <f>VLOOKUP(H6032,'Base Art'!$A:$AJ,36,FALSE)</f>
        <v>#N/A</v>
      </c>
    </row>
    <row r="6033" spans="3:40" x14ac:dyDescent="0.25">
      <c r="C6033" s="52"/>
      <c r="AM6033">
        <v>1</v>
      </c>
      <c r="AN6033" t="e">
        <f>VLOOKUP(H6033,'Base Art'!$A:$AJ,36,FALSE)</f>
        <v>#N/A</v>
      </c>
    </row>
    <row r="6034" spans="3:40" x14ac:dyDescent="0.25">
      <c r="C6034" s="52"/>
      <c r="AM6034">
        <v>1</v>
      </c>
      <c r="AN6034" t="e">
        <f>VLOOKUP(H6034,'Base Art'!$A:$AJ,36,FALSE)</f>
        <v>#N/A</v>
      </c>
    </row>
    <row r="6035" spans="3:40" x14ac:dyDescent="0.25">
      <c r="C6035" s="52"/>
      <c r="AM6035">
        <v>1</v>
      </c>
      <c r="AN6035" t="e">
        <f>VLOOKUP(H6035,'Base Art'!$A:$AJ,36,FALSE)</f>
        <v>#N/A</v>
      </c>
    </row>
    <row r="6036" spans="3:40" x14ac:dyDescent="0.25">
      <c r="C6036" s="52"/>
      <c r="AM6036">
        <v>1</v>
      </c>
      <c r="AN6036" t="e">
        <f>VLOOKUP(H6036,'Base Art'!$A:$AJ,36,FALSE)</f>
        <v>#N/A</v>
      </c>
    </row>
    <row r="6037" spans="3:40" x14ac:dyDescent="0.25">
      <c r="C6037" s="52"/>
      <c r="AM6037">
        <v>1</v>
      </c>
      <c r="AN6037" t="e">
        <f>VLOOKUP(H6037,'Base Art'!$A:$AJ,36,FALSE)</f>
        <v>#N/A</v>
      </c>
    </row>
    <row r="6038" spans="3:40" x14ac:dyDescent="0.25">
      <c r="C6038" s="52"/>
      <c r="AM6038">
        <v>1</v>
      </c>
      <c r="AN6038" t="e">
        <f>VLOOKUP(H6038,'Base Art'!$A:$AJ,36,FALSE)</f>
        <v>#N/A</v>
      </c>
    </row>
    <row r="6039" spans="3:40" x14ac:dyDescent="0.25">
      <c r="C6039" s="52"/>
      <c r="AM6039">
        <v>1</v>
      </c>
      <c r="AN6039" t="e">
        <f>VLOOKUP(H6039,'Base Art'!$A:$AJ,36,FALSE)</f>
        <v>#N/A</v>
      </c>
    </row>
    <row r="6040" spans="3:40" x14ac:dyDescent="0.25">
      <c r="C6040" s="52"/>
      <c r="AM6040">
        <v>1</v>
      </c>
      <c r="AN6040" t="e">
        <f>VLOOKUP(H6040,'Base Art'!$A:$AJ,36,FALSE)</f>
        <v>#N/A</v>
      </c>
    </row>
    <row r="6041" spans="3:40" x14ac:dyDescent="0.25">
      <c r="C6041" s="52"/>
      <c r="AM6041">
        <v>1</v>
      </c>
      <c r="AN6041" t="e">
        <f>VLOOKUP(H6041,'Base Art'!$A:$AJ,36,FALSE)</f>
        <v>#N/A</v>
      </c>
    </row>
    <row r="6042" spans="3:40" x14ac:dyDescent="0.25">
      <c r="C6042" s="52"/>
      <c r="AM6042">
        <v>1</v>
      </c>
      <c r="AN6042" t="e">
        <f>VLOOKUP(H6042,'Base Art'!$A:$AJ,36,FALSE)</f>
        <v>#N/A</v>
      </c>
    </row>
    <row r="6043" spans="3:40" x14ac:dyDescent="0.25">
      <c r="C6043" s="52"/>
      <c r="AM6043">
        <v>1</v>
      </c>
      <c r="AN6043" t="e">
        <f>VLOOKUP(H6043,'Base Art'!$A:$AJ,36,FALSE)</f>
        <v>#N/A</v>
      </c>
    </row>
    <row r="6044" spans="3:40" x14ac:dyDescent="0.25">
      <c r="C6044" s="52"/>
      <c r="AM6044">
        <v>1</v>
      </c>
      <c r="AN6044" t="e">
        <f>VLOOKUP(H6044,'Base Art'!$A:$AJ,36,FALSE)</f>
        <v>#N/A</v>
      </c>
    </row>
    <row r="6045" spans="3:40" x14ac:dyDescent="0.25">
      <c r="C6045" s="52"/>
      <c r="AM6045">
        <v>1</v>
      </c>
      <c r="AN6045" t="e">
        <f>VLOOKUP(H6045,'Base Art'!$A:$AJ,36,FALSE)</f>
        <v>#N/A</v>
      </c>
    </row>
    <row r="6046" spans="3:40" x14ac:dyDescent="0.25">
      <c r="C6046" s="52"/>
      <c r="AM6046">
        <v>1</v>
      </c>
      <c r="AN6046" t="e">
        <f>VLOOKUP(H6046,'Base Art'!$A:$AJ,36,FALSE)</f>
        <v>#N/A</v>
      </c>
    </row>
    <row r="6047" spans="3:40" x14ac:dyDescent="0.25">
      <c r="C6047" s="52"/>
      <c r="AM6047">
        <v>1</v>
      </c>
      <c r="AN6047" t="e">
        <f>VLOOKUP(H6047,'Base Art'!$A:$AJ,36,FALSE)</f>
        <v>#N/A</v>
      </c>
    </row>
    <row r="6048" spans="3:40" x14ac:dyDescent="0.25">
      <c r="C6048" s="52"/>
      <c r="AM6048">
        <v>1</v>
      </c>
      <c r="AN6048" t="e">
        <f>VLOOKUP(H6048,'Base Art'!$A:$AJ,36,FALSE)</f>
        <v>#N/A</v>
      </c>
    </row>
    <row r="6049" spans="3:40" x14ac:dyDescent="0.25">
      <c r="C6049" s="52"/>
      <c r="AM6049">
        <v>1</v>
      </c>
      <c r="AN6049" t="e">
        <f>VLOOKUP(H6049,'Base Art'!$A:$AJ,36,FALSE)</f>
        <v>#N/A</v>
      </c>
    </row>
    <row r="6050" spans="3:40" x14ac:dyDescent="0.25">
      <c r="C6050" s="52"/>
      <c r="AM6050">
        <v>1</v>
      </c>
      <c r="AN6050" t="e">
        <f>VLOOKUP(H6050,'Base Art'!$A:$AJ,36,FALSE)</f>
        <v>#N/A</v>
      </c>
    </row>
    <row r="6051" spans="3:40" x14ac:dyDescent="0.25">
      <c r="C6051" s="52"/>
      <c r="AM6051">
        <v>1</v>
      </c>
      <c r="AN6051" t="e">
        <f>VLOOKUP(H6051,'Base Art'!$A:$AJ,36,FALSE)</f>
        <v>#N/A</v>
      </c>
    </row>
    <row r="6052" spans="3:40" x14ac:dyDescent="0.25">
      <c r="C6052" s="52"/>
      <c r="AM6052">
        <v>1</v>
      </c>
      <c r="AN6052" t="e">
        <f>VLOOKUP(H6052,'Base Art'!$A:$AJ,36,FALSE)</f>
        <v>#N/A</v>
      </c>
    </row>
    <row r="6053" spans="3:40" x14ac:dyDescent="0.25">
      <c r="C6053" s="52"/>
      <c r="AM6053">
        <v>1</v>
      </c>
      <c r="AN6053" t="e">
        <f>VLOOKUP(H6053,'Base Art'!$A:$AJ,36,FALSE)</f>
        <v>#N/A</v>
      </c>
    </row>
    <row r="6054" spans="3:40" x14ac:dyDescent="0.25">
      <c r="C6054" s="52"/>
      <c r="AM6054">
        <v>1</v>
      </c>
      <c r="AN6054" t="e">
        <f>VLOOKUP(H6054,'Base Art'!$A:$AJ,36,FALSE)</f>
        <v>#N/A</v>
      </c>
    </row>
    <row r="6055" spans="3:40" x14ac:dyDescent="0.25">
      <c r="C6055" s="52"/>
      <c r="AM6055">
        <v>1</v>
      </c>
      <c r="AN6055" t="e">
        <f>VLOOKUP(H6055,'Base Art'!$A:$AJ,36,FALSE)</f>
        <v>#N/A</v>
      </c>
    </row>
    <row r="6056" spans="3:40" x14ac:dyDescent="0.25">
      <c r="C6056" s="52"/>
      <c r="AM6056">
        <v>1</v>
      </c>
      <c r="AN6056" t="e">
        <f>VLOOKUP(H6056,'Base Art'!$A:$AJ,36,FALSE)</f>
        <v>#N/A</v>
      </c>
    </row>
    <row r="6057" spans="3:40" x14ac:dyDescent="0.25">
      <c r="C6057" s="52"/>
      <c r="AM6057">
        <v>1</v>
      </c>
      <c r="AN6057" t="e">
        <f>VLOOKUP(H6057,'Base Art'!$A:$AJ,36,FALSE)</f>
        <v>#N/A</v>
      </c>
    </row>
    <row r="6058" spans="3:40" x14ac:dyDescent="0.25">
      <c r="C6058" s="52"/>
      <c r="AM6058">
        <v>1</v>
      </c>
      <c r="AN6058" t="e">
        <f>VLOOKUP(H6058,'Base Art'!$A:$AJ,36,FALSE)</f>
        <v>#N/A</v>
      </c>
    </row>
    <row r="6059" spans="3:40" x14ac:dyDescent="0.25">
      <c r="C6059" s="52"/>
      <c r="AM6059">
        <v>1</v>
      </c>
      <c r="AN6059" t="e">
        <f>VLOOKUP(H6059,'Base Art'!$A:$AJ,36,FALSE)</f>
        <v>#N/A</v>
      </c>
    </row>
    <row r="6060" spans="3:40" x14ac:dyDescent="0.25">
      <c r="C6060" s="52"/>
      <c r="AM6060">
        <v>1</v>
      </c>
      <c r="AN6060" t="e">
        <f>VLOOKUP(H6060,'Base Art'!$A:$AJ,36,FALSE)</f>
        <v>#N/A</v>
      </c>
    </row>
    <row r="6061" spans="3:40" x14ac:dyDescent="0.25">
      <c r="C6061" s="52"/>
      <c r="AM6061">
        <v>1</v>
      </c>
      <c r="AN6061" t="e">
        <f>VLOOKUP(H6061,'Base Art'!$A:$AJ,36,FALSE)</f>
        <v>#N/A</v>
      </c>
    </row>
    <row r="6062" spans="3:40" x14ac:dyDescent="0.25">
      <c r="C6062" s="52"/>
      <c r="AM6062">
        <v>1</v>
      </c>
      <c r="AN6062" t="e">
        <f>VLOOKUP(H6062,'Base Art'!$A:$AJ,36,FALSE)</f>
        <v>#N/A</v>
      </c>
    </row>
    <row r="6063" spans="3:40" x14ac:dyDescent="0.25">
      <c r="C6063" s="52"/>
      <c r="AM6063">
        <v>1</v>
      </c>
      <c r="AN6063" t="e">
        <f>VLOOKUP(H6063,'Base Art'!$A:$AJ,36,FALSE)</f>
        <v>#N/A</v>
      </c>
    </row>
    <row r="6064" spans="3:40" x14ac:dyDescent="0.25">
      <c r="C6064" s="52"/>
      <c r="AM6064">
        <v>1</v>
      </c>
      <c r="AN6064" t="e">
        <f>VLOOKUP(H6064,'Base Art'!$A:$AJ,36,FALSE)</f>
        <v>#N/A</v>
      </c>
    </row>
    <row r="6065" spans="3:40" x14ac:dyDescent="0.25">
      <c r="C6065" s="52"/>
      <c r="AM6065">
        <v>1</v>
      </c>
      <c r="AN6065" t="e">
        <f>VLOOKUP(H6065,'Base Art'!$A:$AJ,36,FALSE)</f>
        <v>#N/A</v>
      </c>
    </row>
    <row r="6066" spans="3:40" x14ac:dyDescent="0.25">
      <c r="C6066" s="52"/>
      <c r="AM6066">
        <v>1</v>
      </c>
      <c r="AN6066" t="e">
        <f>VLOOKUP(H6066,'Base Art'!$A:$AJ,36,FALSE)</f>
        <v>#N/A</v>
      </c>
    </row>
    <row r="6067" spans="3:40" x14ac:dyDescent="0.25">
      <c r="C6067" s="52"/>
      <c r="AM6067">
        <v>1</v>
      </c>
      <c r="AN6067" t="e">
        <f>VLOOKUP(H6067,'Base Art'!$A:$AJ,36,FALSE)</f>
        <v>#N/A</v>
      </c>
    </row>
    <row r="6068" spans="3:40" x14ac:dyDescent="0.25">
      <c r="C6068" s="52"/>
      <c r="AM6068">
        <v>1</v>
      </c>
      <c r="AN6068" t="e">
        <f>VLOOKUP(H6068,'Base Art'!$A:$AJ,36,FALSE)</f>
        <v>#N/A</v>
      </c>
    </row>
    <row r="6069" spans="3:40" x14ac:dyDescent="0.25">
      <c r="C6069" s="52"/>
      <c r="AM6069">
        <v>1</v>
      </c>
      <c r="AN6069" t="e">
        <f>VLOOKUP(H6069,'Base Art'!$A:$AJ,36,FALSE)</f>
        <v>#N/A</v>
      </c>
    </row>
    <row r="6070" spans="3:40" x14ac:dyDescent="0.25">
      <c r="C6070" s="52"/>
      <c r="AM6070">
        <v>1</v>
      </c>
      <c r="AN6070" t="e">
        <f>VLOOKUP(H6070,'Base Art'!$A:$AJ,36,FALSE)</f>
        <v>#N/A</v>
      </c>
    </row>
    <row r="6071" spans="3:40" x14ac:dyDescent="0.25">
      <c r="C6071" s="52"/>
      <c r="AM6071">
        <v>1</v>
      </c>
      <c r="AN6071" t="e">
        <f>VLOOKUP(H6071,'Base Art'!$A:$AJ,36,FALSE)</f>
        <v>#N/A</v>
      </c>
    </row>
    <row r="6072" spans="3:40" x14ac:dyDescent="0.25">
      <c r="C6072" s="52"/>
      <c r="AM6072">
        <v>1</v>
      </c>
      <c r="AN6072" t="e">
        <f>VLOOKUP(H6072,'Base Art'!$A:$AJ,36,FALSE)</f>
        <v>#N/A</v>
      </c>
    </row>
    <row r="6073" spans="3:40" x14ac:dyDescent="0.25">
      <c r="C6073" s="52"/>
      <c r="AM6073">
        <v>1</v>
      </c>
      <c r="AN6073" t="e">
        <f>VLOOKUP(H6073,'Base Art'!$A:$AJ,36,FALSE)</f>
        <v>#N/A</v>
      </c>
    </row>
    <row r="6074" spans="3:40" x14ac:dyDescent="0.25">
      <c r="C6074" s="52"/>
      <c r="AM6074">
        <v>1</v>
      </c>
      <c r="AN6074" t="e">
        <f>VLOOKUP(H6074,'Base Art'!$A:$AJ,36,FALSE)</f>
        <v>#N/A</v>
      </c>
    </row>
    <row r="6075" spans="3:40" x14ac:dyDescent="0.25">
      <c r="C6075" s="52"/>
      <c r="AM6075">
        <v>1</v>
      </c>
      <c r="AN6075" t="e">
        <f>VLOOKUP(H6075,'Base Art'!$A:$AJ,36,FALSE)</f>
        <v>#N/A</v>
      </c>
    </row>
    <row r="6076" spans="3:40" x14ac:dyDescent="0.25">
      <c r="C6076" s="52"/>
      <c r="AM6076">
        <v>1</v>
      </c>
      <c r="AN6076" t="e">
        <f>VLOOKUP(H6076,'Base Art'!$A:$AJ,36,FALSE)</f>
        <v>#N/A</v>
      </c>
    </row>
    <row r="6077" spans="3:40" x14ac:dyDescent="0.25">
      <c r="C6077" s="52"/>
      <c r="AM6077">
        <v>1</v>
      </c>
      <c r="AN6077" t="e">
        <f>VLOOKUP(H6077,'Base Art'!$A:$AJ,36,FALSE)</f>
        <v>#N/A</v>
      </c>
    </row>
    <row r="6078" spans="3:40" x14ac:dyDescent="0.25">
      <c r="C6078" s="52"/>
      <c r="AM6078">
        <v>1</v>
      </c>
      <c r="AN6078" t="e">
        <f>VLOOKUP(H6078,'Base Art'!$A:$AJ,36,FALSE)</f>
        <v>#N/A</v>
      </c>
    </row>
    <row r="6079" spans="3:40" x14ac:dyDescent="0.25">
      <c r="C6079" s="52"/>
      <c r="AM6079">
        <v>1</v>
      </c>
      <c r="AN6079" t="e">
        <f>VLOOKUP(H6079,'Base Art'!$A:$AJ,36,FALSE)</f>
        <v>#N/A</v>
      </c>
    </row>
    <row r="6080" spans="3:40" x14ac:dyDescent="0.25">
      <c r="C6080" s="52"/>
      <c r="AM6080">
        <v>1</v>
      </c>
      <c r="AN6080" t="e">
        <f>VLOOKUP(H6080,'Base Art'!$A:$AJ,36,FALSE)</f>
        <v>#N/A</v>
      </c>
    </row>
    <row r="6081" spans="3:40" x14ac:dyDescent="0.25">
      <c r="C6081" s="52"/>
      <c r="AM6081">
        <v>1</v>
      </c>
      <c r="AN6081" t="e">
        <f>VLOOKUP(H6081,'Base Art'!$A:$AJ,36,FALSE)</f>
        <v>#N/A</v>
      </c>
    </row>
    <row r="6082" spans="3:40" x14ac:dyDescent="0.25">
      <c r="C6082" s="52"/>
      <c r="AM6082">
        <v>1</v>
      </c>
      <c r="AN6082" t="e">
        <f>VLOOKUP(H6082,'Base Art'!$A:$AJ,36,FALSE)</f>
        <v>#N/A</v>
      </c>
    </row>
    <row r="6083" spans="3:40" x14ac:dyDescent="0.25">
      <c r="C6083" s="52"/>
      <c r="AM6083">
        <v>1</v>
      </c>
      <c r="AN6083" t="e">
        <f>VLOOKUP(H6083,'Base Art'!$A:$AJ,36,FALSE)</f>
        <v>#N/A</v>
      </c>
    </row>
    <row r="6084" spans="3:40" x14ac:dyDescent="0.25">
      <c r="C6084" s="52"/>
      <c r="AM6084">
        <v>1</v>
      </c>
      <c r="AN6084" t="e">
        <f>VLOOKUP(H6084,'Base Art'!$A:$AJ,36,FALSE)</f>
        <v>#N/A</v>
      </c>
    </row>
    <row r="6085" spans="3:40" x14ac:dyDescent="0.25">
      <c r="C6085" s="52"/>
      <c r="AM6085">
        <v>1</v>
      </c>
      <c r="AN6085" t="e">
        <f>VLOOKUP(H6085,'Base Art'!$A:$AJ,36,FALSE)</f>
        <v>#N/A</v>
      </c>
    </row>
    <row r="6086" spans="3:40" x14ac:dyDescent="0.25">
      <c r="C6086" s="52"/>
      <c r="AM6086">
        <v>1</v>
      </c>
      <c r="AN6086" t="e">
        <f>VLOOKUP(H6086,'Base Art'!$A:$AJ,36,FALSE)</f>
        <v>#N/A</v>
      </c>
    </row>
    <row r="6087" spans="3:40" x14ac:dyDescent="0.25">
      <c r="C6087" s="52"/>
      <c r="AM6087">
        <v>1</v>
      </c>
      <c r="AN6087" t="e">
        <f>VLOOKUP(H6087,'Base Art'!$A:$AJ,36,FALSE)</f>
        <v>#N/A</v>
      </c>
    </row>
    <row r="6088" spans="3:40" x14ac:dyDescent="0.25">
      <c r="C6088" s="52"/>
      <c r="AM6088">
        <v>1</v>
      </c>
      <c r="AN6088" t="e">
        <f>VLOOKUP(H6088,'Base Art'!$A:$AJ,36,FALSE)</f>
        <v>#N/A</v>
      </c>
    </row>
    <row r="6089" spans="3:40" x14ac:dyDescent="0.25">
      <c r="C6089" s="52"/>
      <c r="AM6089">
        <v>1</v>
      </c>
      <c r="AN6089" t="e">
        <f>VLOOKUP(H6089,'Base Art'!$A:$AJ,36,FALSE)</f>
        <v>#N/A</v>
      </c>
    </row>
    <row r="6090" spans="3:40" x14ac:dyDescent="0.25">
      <c r="C6090" s="52"/>
      <c r="AM6090">
        <v>1</v>
      </c>
      <c r="AN6090" t="e">
        <f>VLOOKUP(H6090,'Base Art'!$A:$AJ,36,FALSE)</f>
        <v>#N/A</v>
      </c>
    </row>
    <row r="6091" spans="3:40" x14ac:dyDescent="0.25">
      <c r="C6091" s="52"/>
      <c r="AM6091">
        <v>1</v>
      </c>
      <c r="AN6091" t="e">
        <f>VLOOKUP(H6091,'Base Art'!$A:$AJ,36,FALSE)</f>
        <v>#N/A</v>
      </c>
    </row>
    <row r="6092" spans="3:40" x14ac:dyDescent="0.25">
      <c r="C6092" s="52"/>
      <c r="AM6092">
        <v>1</v>
      </c>
      <c r="AN6092" t="e">
        <f>VLOOKUP(H6092,'Base Art'!$A:$AJ,36,FALSE)</f>
        <v>#N/A</v>
      </c>
    </row>
    <row r="6093" spans="3:40" x14ac:dyDescent="0.25">
      <c r="C6093" s="52"/>
      <c r="AM6093">
        <v>1</v>
      </c>
      <c r="AN6093" t="e">
        <f>VLOOKUP(H6093,'Base Art'!$A:$AJ,36,FALSE)</f>
        <v>#N/A</v>
      </c>
    </row>
    <row r="6094" spans="3:40" x14ac:dyDescent="0.25">
      <c r="C6094" s="52"/>
      <c r="AM6094">
        <v>1</v>
      </c>
      <c r="AN6094" t="e">
        <f>VLOOKUP(H6094,'Base Art'!$A:$AJ,36,FALSE)</f>
        <v>#N/A</v>
      </c>
    </row>
    <row r="6095" spans="3:40" x14ac:dyDescent="0.25">
      <c r="C6095" s="52"/>
      <c r="AM6095">
        <v>1</v>
      </c>
      <c r="AN6095" t="e">
        <f>VLOOKUP(H6095,'Base Art'!$A:$AJ,36,FALSE)</f>
        <v>#N/A</v>
      </c>
    </row>
    <row r="6096" spans="3:40" x14ac:dyDescent="0.25">
      <c r="C6096" s="52"/>
      <c r="AM6096">
        <v>1</v>
      </c>
      <c r="AN6096" t="e">
        <f>VLOOKUP(H6096,'Base Art'!$A:$AJ,36,FALSE)</f>
        <v>#N/A</v>
      </c>
    </row>
    <row r="6097" spans="3:40" x14ac:dyDescent="0.25">
      <c r="C6097" s="52"/>
      <c r="AM6097">
        <v>1</v>
      </c>
      <c r="AN6097" t="e">
        <f>VLOOKUP(H6097,'Base Art'!$A:$AJ,36,FALSE)</f>
        <v>#N/A</v>
      </c>
    </row>
    <row r="6098" spans="3:40" x14ac:dyDescent="0.25">
      <c r="C6098" s="52"/>
      <c r="AM6098">
        <v>1</v>
      </c>
      <c r="AN6098" t="e">
        <f>VLOOKUP(H6098,'Base Art'!$A:$AJ,36,FALSE)</f>
        <v>#N/A</v>
      </c>
    </row>
    <row r="6099" spans="3:40" x14ac:dyDescent="0.25">
      <c r="C6099" s="52"/>
      <c r="AM6099">
        <v>1</v>
      </c>
      <c r="AN6099" t="e">
        <f>VLOOKUP(H6099,'Base Art'!$A:$AJ,36,FALSE)</f>
        <v>#N/A</v>
      </c>
    </row>
    <row r="6100" spans="3:40" x14ac:dyDescent="0.25">
      <c r="C6100" s="52"/>
      <c r="AM6100">
        <v>1</v>
      </c>
      <c r="AN6100" t="e">
        <f>VLOOKUP(H6100,'Base Art'!$A:$AJ,36,FALSE)</f>
        <v>#N/A</v>
      </c>
    </row>
    <row r="6101" spans="3:40" x14ac:dyDescent="0.25">
      <c r="C6101" s="52"/>
      <c r="AM6101">
        <v>1</v>
      </c>
      <c r="AN6101" t="e">
        <f>VLOOKUP(H6101,'Base Art'!$A:$AJ,36,FALSE)</f>
        <v>#N/A</v>
      </c>
    </row>
    <row r="6102" spans="3:40" x14ac:dyDescent="0.25">
      <c r="C6102" s="52"/>
      <c r="AM6102">
        <v>1</v>
      </c>
      <c r="AN6102" t="e">
        <f>VLOOKUP(H6102,'Base Art'!$A:$AJ,36,FALSE)</f>
        <v>#N/A</v>
      </c>
    </row>
    <row r="6103" spans="3:40" x14ac:dyDescent="0.25">
      <c r="C6103" s="52"/>
      <c r="AM6103">
        <v>1</v>
      </c>
      <c r="AN6103" t="e">
        <f>VLOOKUP(H6103,'Base Art'!$A:$AJ,36,FALSE)</f>
        <v>#N/A</v>
      </c>
    </row>
    <row r="6104" spans="3:40" x14ac:dyDescent="0.25">
      <c r="C6104" s="52"/>
      <c r="AM6104">
        <v>1</v>
      </c>
      <c r="AN6104" t="e">
        <f>VLOOKUP(H6104,'Base Art'!$A:$AJ,36,FALSE)</f>
        <v>#N/A</v>
      </c>
    </row>
    <row r="6105" spans="3:40" x14ac:dyDescent="0.25">
      <c r="C6105" s="52"/>
      <c r="AM6105">
        <v>1</v>
      </c>
      <c r="AN6105" t="e">
        <f>VLOOKUP(H6105,'Base Art'!$A:$AJ,36,FALSE)</f>
        <v>#N/A</v>
      </c>
    </row>
    <row r="6106" spans="3:40" x14ac:dyDescent="0.25">
      <c r="C6106" s="52"/>
      <c r="AM6106">
        <v>1</v>
      </c>
      <c r="AN6106" t="e">
        <f>VLOOKUP(H6106,'Base Art'!$A:$AJ,36,FALSE)</f>
        <v>#N/A</v>
      </c>
    </row>
    <row r="6107" spans="3:40" x14ac:dyDescent="0.25">
      <c r="C6107" s="52"/>
      <c r="AM6107">
        <v>1</v>
      </c>
      <c r="AN6107" t="e">
        <f>VLOOKUP(H6107,'Base Art'!$A:$AJ,36,FALSE)</f>
        <v>#N/A</v>
      </c>
    </row>
    <row r="6108" spans="3:40" x14ac:dyDescent="0.25">
      <c r="C6108" s="52"/>
      <c r="AM6108">
        <v>1</v>
      </c>
      <c r="AN6108" t="e">
        <f>VLOOKUP(H6108,'Base Art'!$A:$AJ,36,FALSE)</f>
        <v>#N/A</v>
      </c>
    </row>
    <row r="6109" spans="3:40" x14ac:dyDescent="0.25">
      <c r="C6109" s="52"/>
      <c r="AM6109">
        <v>1</v>
      </c>
      <c r="AN6109" t="e">
        <f>VLOOKUP(H6109,'Base Art'!$A:$AJ,36,FALSE)</f>
        <v>#N/A</v>
      </c>
    </row>
    <row r="6110" spans="3:40" x14ac:dyDescent="0.25">
      <c r="C6110" s="52"/>
      <c r="AM6110">
        <v>1</v>
      </c>
      <c r="AN6110" t="e">
        <f>VLOOKUP(H6110,'Base Art'!$A:$AJ,36,FALSE)</f>
        <v>#N/A</v>
      </c>
    </row>
    <row r="6111" spans="3:40" x14ac:dyDescent="0.25">
      <c r="C6111" s="52"/>
      <c r="AM6111">
        <v>1</v>
      </c>
      <c r="AN6111" t="e">
        <f>VLOOKUP(H6111,'Base Art'!$A:$AJ,36,FALSE)</f>
        <v>#N/A</v>
      </c>
    </row>
    <row r="6112" spans="3:40" x14ac:dyDescent="0.25">
      <c r="C6112" s="52"/>
      <c r="AM6112">
        <v>1</v>
      </c>
      <c r="AN6112" t="e">
        <f>VLOOKUP(H6112,'Base Art'!$A:$AJ,36,FALSE)</f>
        <v>#N/A</v>
      </c>
    </row>
    <row r="6113" spans="3:40" x14ac:dyDescent="0.25">
      <c r="C6113" s="52"/>
      <c r="AM6113">
        <v>1</v>
      </c>
      <c r="AN6113" t="e">
        <f>VLOOKUP(H6113,'Base Art'!$A:$AJ,36,FALSE)</f>
        <v>#N/A</v>
      </c>
    </row>
    <row r="6114" spans="3:40" x14ac:dyDescent="0.25">
      <c r="C6114" s="52"/>
      <c r="AM6114">
        <v>1</v>
      </c>
      <c r="AN6114" t="e">
        <f>VLOOKUP(H6114,'Base Art'!$A:$AJ,36,FALSE)</f>
        <v>#N/A</v>
      </c>
    </row>
    <row r="6115" spans="3:40" x14ac:dyDescent="0.25">
      <c r="C6115" s="52"/>
      <c r="AM6115">
        <v>1</v>
      </c>
      <c r="AN6115" t="e">
        <f>VLOOKUP(H6115,'Base Art'!$A:$AJ,36,FALSE)</f>
        <v>#N/A</v>
      </c>
    </row>
    <row r="6116" spans="3:40" x14ac:dyDescent="0.25">
      <c r="C6116" s="52"/>
      <c r="AM6116">
        <v>1</v>
      </c>
      <c r="AN6116" t="e">
        <f>VLOOKUP(H6116,'Base Art'!$A:$AJ,36,FALSE)</f>
        <v>#N/A</v>
      </c>
    </row>
    <row r="6117" spans="3:40" x14ac:dyDescent="0.25">
      <c r="C6117" s="52"/>
      <c r="AM6117">
        <v>1</v>
      </c>
      <c r="AN6117" t="e">
        <f>VLOOKUP(H6117,'Base Art'!$A:$AJ,36,FALSE)</f>
        <v>#N/A</v>
      </c>
    </row>
    <row r="6118" spans="3:40" x14ac:dyDescent="0.25">
      <c r="C6118" s="52"/>
      <c r="AM6118">
        <v>1</v>
      </c>
      <c r="AN6118" t="e">
        <f>VLOOKUP(H6118,'Base Art'!$A:$AJ,36,FALSE)</f>
        <v>#N/A</v>
      </c>
    </row>
    <row r="6119" spans="3:40" x14ac:dyDescent="0.25">
      <c r="C6119" s="52"/>
      <c r="AM6119">
        <v>1</v>
      </c>
      <c r="AN6119" t="e">
        <f>VLOOKUP(H6119,'Base Art'!$A:$AJ,36,FALSE)</f>
        <v>#N/A</v>
      </c>
    </row>
    <row r="6120" spans="3:40" x14ac:dyDescent="0.25">
      <c r="C6120" s="52"/>
      <c r="AM6120">
        <v>1</v>
      </c>
      <c r="AN6120" t="e">
        <f>VLOOKUP(H6120,'Base Art'!$A:$AJ,36,FALSE)</f>
        <v>#N/A</v>
      </c>
    </row>
    <row r="6121" spans="3:40" x14ac:dyDescent="0.25">
      <c r="C6121" s="52"/>
      <c r="AM6121">
        <v>1</v>
      </c>
      <c r="AN6121" t="e">
        <f>VLOOKUP(H6121,'Base Art'!$A:$AJ,36,FALSE)</f>
        <v>#N/A</v>
      </c>
    </row>
    <row r="6122" spans="3:40" x14ac:dyDescent="0.25">
      <c r="C6122" s="52"/>
      <c r="AM6122">
        <v>1</v>
      </c>
      <c r="AN6122" t="e">
        <f>VLOOKUP(H6122,'Base Art'!$A:$AJ,36,FALSE)</f>
        <v>#N/A</v>
      </c>
    </row>
    <row r="6123" spans="3:40" x14ac:dyDescent="0.25">
      <c r="C6123" s="52"/>
      <c r="AM6123">
        <v>1</v>
      </c>
      <c r="AN6123" t="e">
        <f>VLOOKUP(H6123,'Base Art'!$A:$AJ,36,FALSE)</f>
        <v>#N/A</v>
      </c>
    </row>
    <row r="6124" spans="3:40" x14ac:dyDescent="0.25">
      <c r="C6124" s="52"/>
      <c r="AM6124">
        <v>1</v>
      </c>
      <c r="AN6124" t="e">
        <f>VLOOKUP(H6124,'Base Art'!$A:$AJ,36,FALSE)</f>
        <v>#N/A</v>
      </c>
    </row>
    <row r="6125" spans="3:40" x14ac:dyDescent="0.25">
      <c r="C6125" s="52"/>
      <c r="AM6125">
        <v>1</v>
      </c>
      <c r="AN6125" t="e">
        <f>VLOOKUP(H6125,'Base Art'!$A:$AJ,36,FALSE)</f>
        <v>#N/A</v>
      </c>
    </row>
    <row r="6126" spans="3:40" x14ac:dyDescent="0.25">
      <c r="C6126" s="52"/>
      <c r="AM6126">
        <v>1</v>
      </c>
      <c r="AN6126" t="e">
        <f>VLOOKUP(H6126,'Base Art'!$A:$AJ,36,FALSE)</f>
        <v>#N/A</v>
      </c>
    </row>
    <row r="6127" spans="3:40" x14ac:dyDescent="0.25">
      <c r="C6127" s="52"/>
      <c r="AM6127">
        <v>1</v>
      </c>
      <c r="AN6127" t="e">
        <f>VLOOKUP(H6127,'Base Art'!$A:$AJ,36,FALSE)</f>
        <v>#N/A</v>
      </c>
    </row>
    <row r="6128" spans="3:40" x14ac:dyDescent="0.25">
      <c r="C6128" s="52"/>
      <c r="AM6128">
        <v>1</v>
      </c>
      <c r="AN6128" t="e">
        <f>VLOOKUP(H6128,'Base Art'!$A:$AJ,36,FALSE)</f>
        <v>#N/A</v>
      </c>
    </row>
    <row r="6129" spans="3:40" x14ac:dyDescent="0.25">
      <c r="C6129" s="52"/>
      <c r="AM6129">
        <v>1</v>
      </c>
      <c r="AN6129" t="e">
        <f>VLOOKUP(H6129,'Base Art'!$A:$AJ,36,FALSE)</f>
        <v>#N/A</v>
      </c>
    </row>
    <row r="6130" spans="3:40" x14ac:dyDescent="0.25">
      <c r="C6130" s="52"/>
      <c r="AM6130">
        <v>1</v>
      </c>
      <c r="AN6130" t="e">
        <f>VLOOKUP(H6130,'Base Art'!$A:$AJ,36,FALSE)</f>
        <v>#N/A</v>
      </c>
    </row>
    <row r="6131" spans="3:40" x14ac:dyDescent="0.25">
      <c r="C6131" s="52"/>
      <c r="AM6131">
        <v>1</v>
      </c>
      <c r="AN6131" t="e">
        <f>VLOOKUP(H6131,'Base Art'!$A:$AJ,36,FALSE)</f>
        <v>#N/A</v>
      </c>
    </row>
    <row r="6132" spans="3:40" x14ac:dyDescent="0.25">
      <c r="C6132" s="52"/>
      <c r="AM6132">
        <v>1</v>
      </c>
      <c r="AN6132" t="e">
        <f>VLOOKUP(H6132,'Base Art'!$A:$AJ,36,FALSE)</f>
        <v>#N/A</v>
      </c>
    </row>
    <row r="6133" spans="3:40" x14ac:dyDescent="0.25">
      <c r="C6133" s="52"/>
      <c r="AM6133">
        <v>1</v>
      </c>
      <c r="AN6133" t="e">
        <f>VLOOKUP(H6133,'Base Art'!$A:$AJ,36,FALSE)</f>
        <v>#N/A</v>
      </c>
    </row>
    <row r="6134" spans="3:40" x14ac:dyDescent="0.25">
      <c r="C6134" s="52"/>
      <c r="AM6134">
        <v>1</v>
      </c>
      <c r="AN6134" t="e">
        <f>VLOOKUP(H6134,'Base Art'!$A:$AJ,36,FALSE)</f>
        <v>#N/A</v>
      </c>
    </row>
    <row r="6135" spans="3:40" x14ac:dyDescent="0.25">
      <c r="C6135" s="52"/>
      <c r="AM6135">
        <v>1</v>
      </c>
      <c r="AN6135" t="e">
        <f>VLOOKUP(H6135,'Base Art'!$A:$AJ,36,FALSE)</f>
        <v>#N/A</v>
      </c>
    </row>
    <row r="6136" spans="3:40" x14ac:dyDescent="0.25">
      <c r="C6136" s="52"/>
      <c r="AM6136">
        <v>1</v>
      </c>
      <c r="AN6136" t="e">
        <f>VLOOKUP(H6136,'Base Art'!$A:$AJ,36,FALSE)</f>
        <v>#N/A</v>
      </c>
    </row>
    <row r="6137" spans="3:40" x14ac:dyDescent="0.25">
      <c r="C6137" s="52"/>
      <c r="AM6137">
        <v>1</v>
      </c>
      <c r="AN6137" t="e">
        <f>VLOOKUP(H6137,'Base Art'!$A:$AJ,36,FALSE)</f>
        <v>#N/A</v>
      </c>
    </row>
    <row r="6138" spans="3:40" x14ac:dyDescent="0.25">
      <c r="C6138" s="52"/>
      <c r="AM6138">
        <v>1</v>
      </c>
      <c r="AN6138" t="e">
        <f>VLOOKUP(H6138,'Base Art'!$A:$AJ,36,FALSE)</f>
        <v>#N/A</v>
      </c>
    </row>
    <row r="6139" spans="3:40" x14ac:dyDescent="0.25">
      <c r="C6139" s="52"/>
      <c r="AM6139">
        <v>1</v>
      </c>
      <c r="AN6139" t="e">
        <f>VLOOKUP(H6139,'Base Art'!$A:$AJ,36,FALSE)</f>
        <v>#N/A</v>
      </c>
    </row>
    <row r="6140" spans="3:40" x14ac:dyDescent="0.25">
      <c r="C6140" s="52"/>
      <c r="AM6140">
        <v>1</v>
      </c>
      <c r="AN6140" t="e">
        <f>VLOOKUP(H6140,'Base Art'!$A:$AJ,36,FALSE)</f>
        <v>#N/A</v>
      </c>
    </row>
    <row r="6141" spans="3:40" x14ac:dyDescent="0.25">
      <c r="C6141" s="52"/>
      <c r="AM6141">
        <v>1</v>
      </c>
      <c r="AN6141" t="e">
        <f>VLOOKUP(H6141,'Base Art'!$A:$AJ,36,FALSE)</f>
        <v>#N/A</v>
      </c>
    </row>
    <row r="6142" spans="3:40" x14ac:dyDescent="0.25">
      <c r="C6142" s="52"/>
      <c r="AM6142">
        <v>1</v>
      </c>
      <c r="AN6142" t="e">
        <f>VLOOKUP(H6142,'Base Art'!$A:$AJ,36,FALSE)</f>
        <v>#N/A</v>
      </c>
    </row>
    <row r="6143" spans="3:40" x14ac:dyDescent="0.25">
      <c r="C6143" s="52"/>
      <c r="AM6143">
        <v>1</v>
      </c>
      <c r="AN6143" t="e">
        <f>VLOOKUP(H6143,'Base Art'!$A:$AJ,36,FALSE)</f>
        <v>#N/A</v>
      </c>
    </row>
    <row r="6144" spans="3:40" x14ac:dyDescent="0.25">
      <c r="C6144" s="52"/>
      <c r="AM6144">
        <v>1</v>
      </c>
      <c r="AN6144" t="e">
        <f>VLOOKUP(H6144,'Base Art'!$A:$AJ,36,FALSE)</f>
        <v>#N/A</v>
      </c>
    </row>
    <row r="6145" spans="3:40" x14ac:dyDescent="0.25">
      <c r="C6145" s="52"/>
      <c r="AM6145">
        <v>1</v>
      </c>
      <c r="AN6145" t="e">
        <f>VLOOKUP(H6145,'Base Art'!$A:$AJ,36,FALSE)</f>
        <v>#N/A</v>
      </c>
    </row>
    <row r="6146" spans="3:40" x14ac:dyDescent="0.25">
      <c r="C6146" s="52"/>
      <c r="AM6146">
        <v>1</v>
      </c>
      <c r="AN6146" t="e">
        <f>VLOOKUP(H6146,'Base Art'!$A:$AJ,36,FALSE)</f>
        <v>#N/A</v>
      </c>
    </row>
    <row r="6147" spans="3:40" x14ac:dyDescent="0.25">
      <c r="C6147" s="52"/>
      <c r="AM6147">
        <v>1</v>
      </c>
      <c r="AN6147" t="e">
        <f>VLOOKUP(H6147,'Base Art'!$A:$AJ,36,FALSE)</f>
        <v>#N/A</v>
      </c>
    </row>
    <row r="6148" spans="3:40" x14ac:dyDescent="0.25">
      <c r="C6148" s="52"/>
      <c r="AM6148">
        <v>1</v>
      </c>
      <c r="AN6148" t="e">
        <f>VLOOKUP(H6148,'Base Art'!$A:$AJ,36,FALSE)</f>
        <v>#N/A</v>
      </c>
    </row>
    <row r="6149" spans="3:40" x14ac:dyDescent="0.25">
      <c r="C6149" s="52"/>
      <c r="AM6149">
        <v>1</v>
      </c>
      <c r="AN6149" t="e">
        <f>VLOOKUP(H6149,'Base Art'!$A:$AJ,36,FALSE)</f>
        <v>#N/A</v>
      </c>
    </row>
    <row r="6150" spans="3:40" x14ac:dyDescent="0.25">
      <c r="C6150" s="52"/>
      <c r="AM6150">
        <v>1</v>
      </c>
      <c r="AN6150" t="e">
        <f>VLOOKUP(H6150,'Base Art'!$A:$AJ,36,FALSE)</f>
        <v>#N/A</v>
      </c>
    </row>
    <row r="6151" spans="3:40" x14ac:dyDescent="0.25">
      <c r="C6151" s="52"/>
      <c r="AM6151">
        <v>1</v>
      </c>
      <c r="AN6151" t="e">
        <f>VLOOKUP(H6151,'Base Art'!$A:$AJ,36,FALSE)</f>
        <v>#N/A</v>
      </c>
    </row>
    <row r="6152" spans="3:40" x14ac:dyDescent="0.25">
      <c r="C6152" s="52"/>
      <c r="AM6152">
        <v>1</v>
      </c>
      <c r="AN6152" t="e">
        <f>VLOOKUP(H6152,'Base Art'!$A:$AJ,36,FALSE)</f>
        <v>#N/A</v>
      </c>
    </row>
    <row r="6153" spans="3:40" x14ac:dyDescent="0.25">
      <c r="C6153" s="52"/>
      <c r="AM6153">
        <v>1</v>
      </c>
      <c r="AN6153" t="e">
        <f>VLOOKUP(H6153,'Base Art'!$A:$AJ,36,FALSE)</f>
        <v>#N/A</v>
      </c>
    </row>
    <row r="6154" spans="3:40" x14ac:dyDescent="0.25">
      <c r="C6154" s="52"/>
      <c r="AM6154">
        <v>1</v>
      </c>
      <c r="AN6154" t="e">
        <f>VLOOKUP(H6154,'Base Art'!$A:$AJ,36,FALSE)</f>
        <v>#N/A</v>
      </c>
    </row>
    <row r="6155" spans="3:40" x14ac:dyDescent="0.25">
      <c r="C6155" s="52"/>
      <c r="AM6155">
        <v>1</v>
      </c>
      <c r="AN6155" t="e">
        <f>VLOOKUP(H6155,'Base Art'!$A:$AJ,36,FALSE)</f>
        <v>#N/A</v>
      </c>
    </row>
    <row r="6156" spans="3:40" x14ac:dyDescent="0.25">
      <c r="C6156" s="52"/>
      <c r="AM6156">
        <v>1</v>
      </c>
      <c r="AN6156" t="e">
        <f>VLOOKUP(H6156,'Base Art'!$A:$AJ,36,FALSE)</f>
        <v>#N/A</v>
      </c>
    </row>
    <row r="6157" spans="3:40" x14ac:dyDescent="0.25">
      <c r="C6157" s="52"/>
      <c r="AM6157">
        <v>1</v>
      </c>
      <c r="AN6157" t="e">
        <f>VLOOKUP(H6157,'Base Art'!$A:$AJ,36,FALSE)</f>
        <v>#N/A</v>
      </c>
    </row>
    <row r="6158" spans="3:40" x14ac:dyDescent="0.25">
      <c r="C6158" s="52"/>
      <c r="AM6158">
        <v>1</v>
      </c>
      <c r="AN6158" t="e">
        <f>VLOOKUP(H6158,'Base Art'!$A:$AJ,36,FALSE)</f>
        <v>#N/A</v>
      </c>
    </row>
    <row r="6159" spans="3:40" x14ac:dyDescent="0.25">
      <c r="C6159" s="52"/>
      <c r="AM6159">
        <v>1</v>
      </c>
      <c r="AN6159" t="e">
        <f>VLOOKUP(H6159,'Base Art'!$A:$AJ,36,FALSE)</f>
        <v>#N/A</v>
      </c>
    </row>
    <row r="6160" spans="3:40" x14ac:dyDescent="0.25">
      <c r="C6160" s="52"/>
      <c r="AM6160">
        <v>1</v>
      </c>
      <c r="AN6160" t="e">
        <f>VLOOKUP(H6160,'Base Art'!$A:$AJ,36,FALSE)</f>
        <v>#N/A</v>
      </c>
    </row>
    <row r="6161" spans="3:40" x14ac:dyDescent="0.25">
      <c r="C6161" s="52"/>
      <c r="AM6161">
        <v>1</v>
      </c>
      <c r="AN6161" t="e">
        <f>VLOOKUP(H6161,'Base Art'!$A:$AJ,36,FALSE)</f>
        <v>#N/A</v>
      </c>
    </row>
    <row r="6162" spans="3:40" x14ac:dyDescent="0.25">
      <c r="C6162" s="52"/>
      <c r="AM6162">
        <v>1</v>
      </c>
      <c r="AN6162" t="e">
        <f>VLOOKUP(H6162,'Base Art'!$A:$AJ,36,FALSE)</f>
        <v>#N/A</v>
      </c>
    </row>
    <row r="6163" spans="3:40" x14ac:dyDescent="0.25">
      <c r="C6163" s="52"/>
      <c r="AM6163">
        <v>1</v>
      </c>
      <c r="AN6163" t="e">
        <f>VLOOKUP(H6163,'Base Art'!$A:$AJ,36,FALSE)</f>
        <v>#N/A</v>
      </c>
    </row>
    <row r="6164" spans="3:40" x14ac:dyDescent="0.25">
      <c r="C6164" s="52"/>
      <c r="AM6164">
        <v>1</v>
      </c>
      <c r="AN6164" t="e">
        <f>VLOOKUP(H6164,'Base Art'!$A:$AJ,36,FALSE)</f>
        <v>#N/A</v>
      </c>
    </row>
    <row r="6165" spans="3:40" x14ac:dyDescent="0.25">
      <c r="C6165" s="52"/>
      <c r="AM6165">
        <v>1</v>
      </c>
      <c r="AN6165" t="e">
        <f>VLOOKUP(H6165,'Base Art'!$A:$AJ,36,FALSE)</f>
        <v>#N/A</v>
      </c>
    </row>
    <row r="6166" spans="3:40" x14ac:dyDescent="0.25">
      <c r="C6166" s="52"/>
      <c r="AM6166">
        <v>1</v>
      </c>
      <c r="AN6166" t="e">
        <f>VLOOKUP(H6166,'Base Art'!$A:$AJ,36,FALSE)</f>
        <v>#N/A</v>
      </c>
    </row>
    <row r="6167" spans="3:40" x14ac:dyDescent="0.25">
      <c r="C6167" s="52"/>
      <c r="AM6167">
        <v>1</v>
      </c>
      <c r="AN6167" t="e">
        <f>VLOOKUP(H6167,'Base Art'!$A:$AJ,36,FALSE)</f>
        <v>#N/A</v>
      </c>
    </row>
    <row r="6168" spans="3:40" x14ac:dyDescent="0.25">
      <c r="C6168" s="52"/>
      <c r="AM6168">
        <v>1</v>
      </c>
      <c r="AN6168" t="e">
        <f>VLOOKUP(H6168,'Base Art'!$A:$AJ,36,FALSE)</f>
        <v>#N/A</v>
      </c>
    </row>
    <row r="6169" spans="3:40" x14ac:dyDescent="0.25">
      <c r="C6169" s="52"/>
      <c r="AM6169">
        <v>1</v>
      </c>
      <c r="AN6169" t="e">
        <f>VLOOKUP(H6169,'Base Art'!$A:$AJ,36,FALSE)</f>
        <v>#N/A</v>
      </c>
    </row>
    <row r="6170" spans="3:40" x14ac:dyDescent="0.25">
      <c r="C6170" s="52"/>
      <c r="AM6170">
        <v>1</v>
      </c>
      <c r="AN6170" t="e">
        <f>VLOOKUP(H6170,'Base Art'!$A:$AJ,36,FALSE)</f>
        <v>#N/A</v>
      </c>
    </row>
    <row r="6171" spans="3:40" x14ac:dyDescent="0.25">
      <c r="C6171" s="52"/>
      <c r="AM6171">
        <v>1</v>
      </c>
      <c r="AN6171" t="e">
        <f>VLOOKUP(H6171,'Base Art'!$A:$AJ,36,FALSE)</f>
        <v>#N/A</v>
      </c>
    </row>
    <row r="6172" spans="3:40" x14ac:dyDescent="0.25">
      <c r="C6172" s="52"/>
      <c r="AM6172">
        <v>1</v>
      </c>
      <c r="AN6172" t="e">
        <f>VLOOKUP(H6172,'Base Art'!$A:$AJ,36,FALSE)</f>
        <v>#N/A</v>
      </c>
    </row>
    <row r="6173" spans="3:40" x14ac:dyDescent="0.25">
      <c r="C6173" s="52"/>
      <c r="AM6173">
        <v>1</v>
      </c>
      <c r="AN6173" t="e">
        <f>VLOOKUP(H6173,'Base Art'!$A:$AJ,36,FALSE)</f>
        <v>#N/A</v>
      </c>
    </row>
    <row r="6174" spans="3:40" x14ac:dyDescent="0.25">
      <c r="C6174" s="52"/>
      <c r="AM6174">
        <v>1</v>
      </c>
      <c r="AN6174" t="e">
        <f>VLOOKUP(H6174,'Base Art'!$A:$AJ,36,FALSE)</f>
        <v>#N/A</v>
      </c>
    </row>
    <row r="6175" spans="3:40" x14ac:dyDescent="0.25">
      <c r="C6175" s="52"/>
      <c r="AM6175">
        <v>1</v>
      </c>
      <c r="AN6175" t="e">
        <f>VLOOKUP(H6175,'Base Art'!$A:$AJ,36,FALSE)</f>
        <v>#N/A</v>
      </c>
    </row>
    <row r="6176" spans="3:40" x14ac:dyDescent="0.25">
      <c r="C6176" s="52"/>
      <c r="AM6176">
        <v>1</v>
      </c>
      <c r="AN6176" t="e">
        <f>VLOOKUP(H6176,'Base Art'!$A:$AJ,36,FALSE)</f>
        <v>#N/A</v>
      </c>
    </row>
    <row r="6177" spans="3:40" x14ac:dyDescent="0.25">
      <c r="C6177" s="52"/>
      <c r="AM6177">
        <v>1</v>
      </c>
      <c r="AN6177" t="e">
        <f>VLOOKUP(H6177,'Base Art'!$A:$AJ,36,FALSE)</f>
        <v>#N/A</v>
      </c>
    </row>
    <row r="6178" spans="3:40" x14ac:dyDescent="0.25">
      <c r="C6178" s="52"/>
      <c r="AM6178">
        <v>1</v>
      </c>
      <c r="AN6178" t="e">
        <f>VLOOKUP(H6178,'Base Art'!$A:$AJ,36,FALSE)</f>
        <v>#N/A</v>
      </c>
    </row>
    <row r="6179" spans="3:40" x14ac:dyDescent="0.25">
      <c r="C6179" s="52"/>
      <c r="AM6179">
        <v>1</v>
      </c>
      <c r="AN6179" t="e">
        <f>VLOOKUP(H6179,'Base Art'!$A:$AJ,36,FALSE)</f>
        <v>#N/A</v>
      </c>
    </row>
    <row r="6180" spans="3:40" x14ac:dyDescent="0.25">
      <c r="C6180" s="52"/>
      <c r="AM6180">
        <v>1</v>
      </c>
      <c r="AN6180" t="e">
        <f>VLOOKUP(H6180,'Base Art'!$A:$AJ,36,FALSE)</f>
        <v>#N/A</v>
      </c>
    </row>
    <row r="6181" spans="3:40" x14ac:dyDescent="0.25">
      <c r="C6181" s="52"/>
      <c r="AM6181">
        <v>1</v>
      </c>
      <c r="AN6181" t="e">
        <f>VLOOKUP(H6181,'Base Art'!$A:$AJ,36,FALSE)</f>
        <v>#N/A</v>
      </c>
    </row>
    <row r="6182" spans="3:40" x14ac:dyDescent="0.25">
      <c r="C6182" s="52"/>
      <c r="AM6182">
        <v>1</v>
      </c>
      <c r="AN6182" t="e">
        <f>VLOOKUP(H6182,'Base Art'!$A:$AJ,36,FALSE)</f>
        <v>#N/A</v>
      </c>
    </row>
    <row r="6183" spans="3:40" x14ac:dyDescent="0.25">
      <c r="C6183" s="52"/>
      <c r="AM6183">
        <v>1</v>
      </c>
      <c r="AN6183" t="e">
        <f>VLOOKUP(H6183,'Base Art'!$A:$AJ,36,FALSE)</f>
        <v>#N/A</v>
      </c>
    </row>
    <row r="6184" spans="3:40" x14ac:dyDescent="0.25">
      <c r="C6184" s="52"/>
      <c r="AM6184">
        <v>1</v>
      </c>
      <c r="AN6184" t="e">
        <f>VLOOKUP(H6184,'Base Art'!$A:$AJ,36,FALSE)</f>
        <v>#N/A</v>
      </c>
    </row>
    <row r="6185" spans="3:40" x14ac:dyDescent="0.25">
      <c r="C6185" s="52"/>
      <c r="AM6185">
        <v>1</v>
      </c>
      <c r="AN6185" t="e">
        <f>VLOOKUP(H6185,'Base Art'!$A:$AJ,36,FALSE)</f>
        <v>#N/A</v>
      </c>
    </row>
    <row r="6186" spans="3:40" x14ac:dyDescent="0.25">
      <c r="C6186" s="52"/>
      <c r="AM6186">
        <v>1</v>
      </c>
      <c r="AN6186" t="e">
        <f>VLOOKUP(H6186,'Base Art'!$A:$AJ,36,FALSE)</f>
        <v>#N/A</v>
      </c>
    </row>
    <row r="6187" spans="3:40" x14ac:dyDescent="0.25">
      <c r="C6187" s="52"/>
      <c r="AM6187">
        <v>1</v>
      </c>
      <c r="AN6187" t="e">
        <f>VLOOKUP(H6187,'Base Art'!$A:$AJ,36,FALSE)</f>
        <v>#N/A</v>
      </c>
    </row>
    <row r="6188" spans="3:40" x14ac:dyDescent="0.25">
      <c r="C6188" s="52"/>
      <c r="AM6188">
        <v>1</v>
      </c>
      <c r="AN6188" t="e">
        <f>VLOOKUP(H6188,'Base Art'!$A:$AJ,36,FALSE)</f>
        <v>#N/A</v>
      </c>
    </row>
    <row r="6189" spans="3:40" x14ac:dyDescent="0.25">
      <c r="C6189" s="52"/>
      <c r="AM6189">
        <v>1</v>
      </c>
      <c r="AN6189" t="e">
        <f>VLOOKUP(H6189,'Base Art'!$A:$AJ,36,FALSE)</f>
        <v>#N/A</v>
      </c>
    </row>
    <row r="6190" spans="3:40" x14ac:dyDescent="0.25">
      <c r="C6190" s="52"/>
      <c r="AM6190">
        <v>1</v>
      </c>
      <c r="AN6190" t="e">
        <f>VLOOKUP(H6190,'Base Art'!$A:$AJ,36,FALSE)</f>
        <v>#N/A</v>
      </c>
    </row>
    <row r="6191" spans="3:40" x14ac:dyDescent="0.25">
      <c r="C6191" s="52"/>
      <c r="AM6191">
        <v>1</v>
      </c>
      <c r="AN6191" t="e">
        <f>VLOOKUP(H6191,'Base Art'!$A:$AJ,36,FALSE)</f>
        <v>#N/A</v>
      </c>
    </row>
    <row r="6192" spans="3:40" x14ac:dyDescent="0.25">
      <c r="C6192" s="52"/>
      <c r="AM6192">
        <v>1</v>
      </c>
      <c r="AN6192" t="e">
        <f>VLOOKUP(H6192,'Base Art'!$A:$AJ,36,FALSE)</f>
        <v>#N/A</v>
      </c>
    </row>
    <row r="6193" spans="3:40" x14ac:dyDescent="0.25">
      <c r="C6193" s="52"/>
      <c r="AM6193">
        <v>1</v>
      </c>
      <c r="AN6193" t="e">
        <f>VLOOKUP(H6193,'Base Art'!$A:$AJ,36,FALSE)</f>
        <v>#N/A</v>
      </c>
    </row>
    <row r="6194" spans="3:40" x14ac:dyDescent="0.25">
      <c r="C6194" s="52"/>
      <c r="AM6194">
        <v>1</v>
      </c>
      <c r="AN6194" t="e">
        <f>VLOOKUP(H6194,'Base Art'!$A:$AJ,36,FALSE)</f>
        <v>#N/A</v>
      </c>
    </row>
    <row r="6195" spans="3:40" x14ac:dyDescent="0.25">
      <c r="C6195" s="52"/>
      <c r="AM6195">
        <v>1</v>
      </c>
      <c r="AN6195" t="e">
        <f>VLOOKUP(H6195,'Base Art'!$A:$AJ,36,FALSE)</f>
        <v>#N/A</v>
      </c>
    </row>
    <row r="6196" spans="3:40" x14ac:dyDescent="0.25">
      <c r="C6196" s="52"/>
      <c r="AM6196">
        <v>1</v>
      </c>
      <c r="AN6196" t="e">
        <f>VLOOKUP(H6196,'Base Art'!$A:$AJ,36,FALSE)</f>
        <v>#N/A</v>
      </c>
    </row>
    <row r="6197" spans="3:40" x14ac:dyDescent="0.25">
      <c r="C6197" s="52"/>
      <c r="AM6197">
        <v>1</v>
      </c>
      <c r="AN6197" t="e">
        <f>VLOOKUP(H6197,'Base Art'!$A:$AJ,36,FALSE)</f>
        <v>#N/A</v>
      </c>
    </row>
    <row r="6198" spans="3:40" x14ac:dyDescent="0.25">
      <c r="C6198" s="52"/>
      <c r="AM6198">
        <v>1</v>
      </c>
      <c r="AN6198" t="e">
        <f>VLOOKUP(H6198,'Base Art'!$A:$AJ,36,FALSE)</f>
        <v>#N/A</v>
      </c>
    </row>
    <row r="6199" spans="3:40" x14ac:dyDescent="0.25">
      <c r="C6199" s="52"/>
      <c r="AM6199">
        <v>1</v>
      </c>
      <c r="AN6199" t="e">
        <f>VLOOKUP(H6199,'Base Art'!$A:$AJ,36,FALSE)</f>
        <v>#N/A</v>
      </c>
    </row>
    <row r="6200" spans="3:40" x14ac:dyDescent="0.25">
      <c r="C6200" s="52"/>
      <c r="AM6200">
        <v>1</v>
      </c>
      <c r="AN6200" t="e">
        <f>VLOOKUP(H6200,'Base Art'!$A:$AJ,36,FALSE)</f>
        <v>#N/A</v>
      </c>
    </row>
    <row r="6201" spans="3:40" x14ac:dyDescent="0.25">
      <c r="C6201" s="52"/>
      <c r="AM6201">
        <v>1</v>
      </c>
      <c r="AN6201" t="e">
        <f>VLOOKUP(H6201,'Base Art'!$A:$AJ,36,FALSE)</f>
        <v>#N/A</v>
      </c>
    </row>
    <row r="6202" spans="3:40" x14ac:dyDescent="0.25">
      <c r="C6202" s="52"/>
      <c r="AM6202">
        <v>1</v>
      </c>
      <c r="AN6202" t="e">
        <f>VLOOKUP(H6202,'Base Art'!$A:$AJ,36,FALSE)</f>
        <v>#N/A</v>
      </c>
    </row>
    <row r="6203" spans="3:40" x14ac:dyDescent="0.25">
      <c r="C6203" s="52"/>
      <c r="AM6203">
        <v>1</v>
      </c>
      <c r="AN6203" t="e">
        <f>VLOOKUP(H6203,'Base Art'!$A:$AJ,36,FALSE)</f>
        <v>#N/A</v>
      </c>
    </row>
    <row r="6204" spans="3:40" x14ac:dyDescent="0.25">
      <c r="C6204" s="52"/>
      <c r="AM6204">
        <v>1</v>
      </c>
      <c r="AN6204" t="e">
        <f>VLOOKUP(H6204,'Base Art'!$A:$AJ,36,FALSE)</f>
        <v>#N/A</v>
      </c>
    </row>
    <row r="6205" spans="3:40" x14ac:dyDescent="0.25">
      <c r="C6205" s="52"/>
      <c r="AM6205">
        <v>1</v>
      </c>
      <c r="AN6205" t="e">
        <f>VLOOKUP(H6205,'Base Art'!$A:$AJ,36,FALSE)</f>
        <v>#N/A</v>
      </c>
    </row>
    <row r="6206" spans="3:40" x14ac:dyDescent="0.25">
      <c r="C6206" s="52"/>
      <c r="AM6206">
        <v>1</v>
      </c>
      <c r="AN6206" t="e">
        <f>VLOOKUP(H6206,'Base Art'!$A:$AJ,36,FALSE)</f>
        <v>#N/A</v>
      </c>
    </row>
    <row r="6207" spans="3:40" x14ac:dyDescent="0.25">
      <c r="C6207" s="52"/>
      <c r="AM6207">
        <v>1</v>
      </c>
      <c r="AN6207" t="e">
        <f>VLOOKUP(H6207,'Base Art'!$A:$AJ,36,FALSE)</f>
        <v>#N/A</v>
      </c>
    </row>
    <row r="6208" spans="3:40" x14ac:dyDescent="0.25">
      <c r="C6208" s="52"/>
      <c r="AM6208">
        <v>1</v>
      </c>
      <c r="AN6208" t="e">
        <f>VLOOKUP(H6208,'Base Art'!$A:$AJ,36,FALSE)</f>
        <v>#N/A</v>
      </c>
    </row>
    <row r="6209" spans="3:40" x14ac:dyDescent="0.25">
      <c r="C6209" s="52"/>
      <c r="AM6209">
        <v>1</v>
      </c>
      <c r="AN6209" t="e">
        <f>VLOOKUP(H6209,'Base Art'!$A:$AJ,36,FALSE)</f>
        <v>#N/A</v>
      </c>
    </row>
    <row r="6210" spans="3:40" x14ac:dyDescent="0.25">
      <c r="C6210" s="52"/>
      <c r="AM6210">
        <v>1</v>
      </c>
      <c r="AN6210" t="e">
        <f>VLOOKUP(H6210,'Base Art'!$A:$AJ,36,FALSE)</f>
        <v>#N/A</v>
      </c>
    </row>
    <row r="6211" spans="3:40" x14ac:dyDescent="0.25">
      <c r="C6211" s="52"/>
      <c r="AM6211">
        <v>1</v>
      </c>
      <c r="AN6211" t="e">
        <f>VLOOKUP(H6211,'Base Art'!$A:$AJ,36,FALSE)</f>
        <v>#N/A</v>
      </c>
    </row>
    <row r="6212" spans="3:40" x14ac:dyDescent="0.25">
      <c r="C6212" s="52"/>
      <c r="AM6212">
        <v>1</v>
      </c>
      <c r="AN6212" t="e">
        <f>VLOOKUP(H6212,'Base Art'!$A:$AJ,36,FALSE)</f>
        <v>#N/A</v>
      </c>
    </row>
    <row r="6213" spans="3:40" x14ac:dyDescent="0.25">
      <c r="C6213" s="52"/>
      <c r="AM6213">
        <v>1</v>
      </c>
      <c r="AN6213" t="e">
        <f>VLOOKUP(H6213,'Base Art'!$A:$AJ,36,FALSE)</f>
        <v>#N/A</v>
      </c>
    </row>
    <row r="6214" spans="3:40" x14ac:dyDescent="0.25">
      <c r="C6214" s="52"/>
      <c r="AM6214">
        <v>1</v>
      </c>
      <c r="AN6214" t="e">
        <f>VLOOKUP(H6214,'Base Art'!$A:$AJ,36,FALSE)</f>
        <v>#N/A</v>
      </c>
    </row>
    <row r="6215" spans="3:40" x14ac:dyDescent="0.25">
      <c r="C6215" s="52"/>
      <c r="AM6215">
        <v>1</v>
      </c>
      <c r="AN6215" t="e">
        <f>VLOOKUP(H6215,'Base Art'!$A:$AJ,36,FALSE)</f>
        <v>#N/A</v>
      </c>
    </row>
    <row r="6216" spans="3:40" x14ac:dyDescent="0.25">
      <c r="C6216" s="52"/>
      <c r="AM6216">
        <v>1</v>
      </c>
      <c r="AN6216" t="e">
        <f>VLOOKUP(H6216,'Base Art'!$A:$AJ,36,FALSE)</f>
        <v>#N/A</v>
      </c>
    </row>
    <row r="6217" spans="3:40" x14ac:dyDescent="0.25">
      <c r="C6217" s="52"/>
      <c r="AM6217">
        <v>1</v>
      </c>
      <c r="AN6217" t="e">
        <f>VLOOKUP(H6217,'Base Art'!$A:$AJ,36,FALSE)</f>
        <v>#N/A</v>
      </c>
    </row>
    <row r="6218" spans="3:40" x14ac:dyDescent="0.25">
      <c r="C6218" s="52"/>
      <c r="AM6218">
        <v>1</v>
      </c>
      <c r="AN6218" t="e">
        <f>VLOOKUP(H6218,'Base Art'!$A:$AJ,36,FALSE)</f>
        <v>#N/A</v>
      </c>
    </row>
    <row r="6219" spans="3:40" x14ac:dyDescent="0.25">
      <c r="C6219" s="52"/>
      <c r="AM6219">
        <v>1</v>
      </c>
      <c r="AN6219" t="e">
        <f>VLOOKUP(H6219,'Base Art'!$A:$AJ,36,FALSE)</f>
        <v>#N/A</v>
      </c>
    </row>
    <row r="6220" spans="3:40" x14ac:dyDescent="0.25">
      <c r="C6220" s="52"/>
      <c r="AM6220">
        <v>1</v>
      </c>
      <c r="AN6220" t="e">
        <f>VLOOKUP(H6220,'Base Art'!$A:$AJ,36,FALSE)</f>
        <v>#N/A</v>
      </c>
    </row>
    <row r="6221" spans="3:40" x14ac:dyDescent="0.25">
      <c r="C6221" s="52"/>
      <c r="AM6221">
        <v>1</v>
      </c>
      <c r="AN6221" t="e">
        <f>VLOOKUP(H6221,'Base Art'!$A:$AJ,36,FALSE)</f>
        <v>#N/A</v>
      </c>
    </row>
    <row r="6222" spans="3:40" x14ac:dyDescent="0.25">
      <c r="C6222" s="52"/>
      <c r="AM6222">
        <v>1</v>
      </c>
      <c r="AN6222" t="e">
        <f>VLOOKUP(H6222,'Base Art'!$A:$AJ,36,FALSE)</f>
        <v>#N/A</v>
      </c>
    </row>
    <row r="6223" spans="3:40" x14ac:dyDescent="0.25">
      <c r="C6223" s="52"/>
      <c r="AM6223">
        <v>1</v>
      </c>
      <c r="AN6223" t="e">
        <f>VLOOKUP(H6223,'Base Art'!$A:$AJ,36,FALSE)</f>
        <v>#N/A</v>
      </c>
    </row>
    <row r="6224" spans="3:40" x14ac:dyDescent="0.25">
      <c r="C6224" s="52"/>
      <c r="AM6224">
        <v>1</v>
      </c>
      <c r="AN6224" t="e">
        <f>VLOOKUP(H6224,'Base Art'!$A:$AJ,36,FALSE)</f>
        <v>#N/A</v>
      </c>
    </row>
    <row r="6225" spans="3:40" x14ac:dyDescent="0.25">
      <c r="C6225" s="52"/>
      <c r="AM6225">
        <v>1</v>
      </c>
      <c r="AN6225" t="e">
        <f>VLOOKUP(H6225,'Base Art'!$A:$AJ,36,FALSE)</f>
        <v>#N/A</v>
      </c>
    </row>
    <row r="6226" spans="3:40" x14ac:dyDescent="0.25">
      <c r="C6226" s="52"/>
      <c r="AM6226">
        <v>1</v>
      </c>
      <c r="AN6226" t="e">
        <f>VLOOKUP(H6226,'Base Art'!$A:$AJ,36,FALSE)</f>
        <v>#N/A</v>
      </c>
    </row>
    <row r="6227" spans="3:40" x14ac:dyDescent="0.25">
      <c r="C6227" s="52"/>
      <c r="AM6227">
        <v>1</v>
      </c>
      <c r="AN6227" t="e">
        <f>VLOOKUP(H6227,'Base Art'!$A:$AJ,36,FALSE)</f>
        <v>#N/A</v>
      </c>
    </row>
    <row r="6228" spans="3:40" x14ac:dyDescent="0.25">
      <c r="C6228" s="52"/>
      <c r="AM6228">
        <v>1</v>
      </c>
      <c r="AN6228" t="e">
        <f>VLOOKUP(H6228,'Base Art'!$A:$AJ,36,FALSE)</f>
        <v>#N/A</v>
      </c>
    </row>
    <row r="6229" spans="3:40" x14ac:dyDescent="0.25">
      <c r="C6229" s="52"/>
      <c r="AM6229">
        <v>1</v>
      </c>
      <c r="AN6229" t="e">
        <f>VLOOKUP(H6229,'Base Art'!$A:$AJ,36,FALSE)</f>
        <v>#N/A</v>
      </c>
    </row>
    <row r="6230" spans="3:40" x14ac:dyDescent="0.25">
      <c r="C6230" s="52"/>
      <c r="AM6230">
        <v>1</v>
      </c>
      <c r="AN6230" t="e">
        <f>VLOOKUP(H6230,'Base Art'!$A:$AJ,36,FALSE)</f>
        <v>#N/A</v>
      </c>
    </row>
    <row r="6231" spans="3:40" x14ac:dyDescent="0.25">
      <c r="C6231" s="52"/>
      <c r="AM6231">
        <v>1</v>
      </c>
      <c r="AN6231" t="e">
        <f>VLOOKUP(H6231,'Base Art'!$A:$AJ,36,FALSE)</f>
        <v>#N/A</v>
      </c>
    </row>
    <row r="6232" spans="3:40" x14ac:dyDescent="0.25">
      <c r="C6232" s="52"/>
      <c r="AM6232">
        <v>1</v>
      </c>
      <c r="AN6232" t="e">
        <f>VLOOKUP(H6232,'Base Art'!$A:$AJ,36,FALSE)</f>
        <v>#N/A</v>
      </c>
    </row>
    <row r="6233" spans="3:40" x14ac:dyDescent="0.25">
      <c r="C6233" s="52"/>
      <c r="AM6233">
        <v>1</v>
      </c>
      <c r="AN6233" t="e">
        <f>VLOOKUP(H6233,'Base Art'!$A:$AJ,36,FALSE)</f>
        <v>#N/A</v>
      </c>
    </row>
    <row r="6234" spans="3:40" x14ac:dyDescent="0.25">
      <c r="C6234" s="52"/>
      <c r="AM6234">
        <v>1</v>
      </c>
      <c r="AN6234" t="e">
        <f>VLOOKUP(H6234,'Base Art'!$A:$AJ,36,FALSE)</f>
        <v>#N/A</v>
      </c>
    </row>
    <row r="6235" spans="3:40" x14ac:dyDescent="0.25">
      <c r="C6235" s="52"/>
      <c r="AM6235">
        <v>1</v>
      </c>
      <c r="AN6235" t="e">
        <f>VLOOKUP(H6235,'Base Art'!$A:$AJ,36,FALSE)</f>
        <v>#N/A</v>
      </c>
    </row>
    <row r="6236" spans="3:40" x14ac:dyDescent="0.25">
      <c r="C6236" s="52"/>
      <c r="AM6236">
        <v>1</v>
      </c>
      <c r="AN6236" t="e">
        <f>VLOOKUP(H6236,'Base Art'!$A:$AJ,36,FALSE)</f>
        <v>#N/A</v>
      </c>
    </row>
    <row r="6237" spans="3:40" x14ac:dyDescent="0.25">
      <c r="C6237" s="52"/>
      <c r="AM6237">
        <v>1</v>
      </c>
      <c r="AN6237" t="e">
        <f>VLOOKUP(H6237,'Base Art'!$A:$AJ,36,FALSE)</f>
        <v>#N/A</v>
      </c>
    </row>
    <row r="6238" spans="3:40" x14ac:dyDescent="0.25">
      <c r="C6238" s="52"/>
      <c r="AM6238">
        <v>1</v>
      </c>
      <c r="AN6238" t="e">
        <f>VLOOKUP(H6238,'Base Art'!$A:$AJ,36,FALSE)</f>
        <v>#N/A</v>
      </c>
    </row>
    <row r="6239" spans="3:40" x14ac:dyDescent="0.25">
      <c r="C6239" s="52"/>
      <c r="AM6239">
        <v>1</v>
      </c>
      <c r="AN6239" t="e">
        <f>VLOOKUP(H6239,'Base Art'!$A:$AJ,36,FALSE)</f>
        <v>#N/A</v>
      </c>
    </row>
    <row r="6240" spans="3:40" x14ac:dyDescent="0.25">
      <c r="C6240" s="52"/>
      <c r="AM6240">
        <v>1</v>
      </c>
      <c r="AN6240" t="e">
        <f>VLOOKUP(H6240,'Base Art'!$A:$AJ,36,FALSE)</f>
        <v>#N/A</v>
      </c>
    </row>
    <row r="6241" spans="3:40" x14ac:dyDescent="0.25">
      <c r="C6241" s="52"/>
      <c r="AM6241">
        <v>1</v>
      </c>
      <c r="AN6241" t="e">
        <f>VLOOKUP(H6241,'Base Art'!$A:$AJ,36,FALSE)</f>
        <v>#N/A</v>
      </c>
    </row>
    <row r="6242" spans="3:40" x14ac:dyDescent="0.25">
      <c r="C6242" s="52"/>
      <c r="AM6242">
        <v>1</v>
      </c>
      <c r="AN6242" t="e">
        <f>VLOOKUP(H6242,'Base Art'!$A:$AJ,36,FALSE)</f>
        <v>#N/A</v>
      </c>
    </row>
    <row r="6243" spans="3:40" x14ac:dyDescent="0.25">
      <c r="C6243" s="52"/>
      <c r="AM6243">
        <v>1</v>
      </c>
      <c r="AN6243" t="e">
        <f>VLOOKUP(H6243,'Base Art'!$A:$AJ,36,FALSE)</f>
        <v>#N/A</v>
      </c>
    </row>
    <row r="6244" spans="3:40" x14ac:dyDescent="0.25">
      <c r="C6244" s="52"/>
      <c r="AM6244">
        <v>1</v>
      </c>
      <c r="AN6244" t="e">
        <f>VLOOKUP(H6244,'Base Art'!$A:$AJ,36,FALSE)</f>
        <v>#N/A</v>
      </c>
    </row>
    <row r="6245" spans="3:40" x14ac:dyDescent="0.25">
      <c r="C6245" s="52"/>
      <c r="AM6245">
        <v>1</v>
      </c>
      <c r="AN6245" t="e">
        <f>VLOOKUP(H6245,'Base Art'!$A:$AJ,36,FALSE)</f>
        <v>#N/A</v>
      </c>
    </row>
    <row r="6246" spans="3:40" x14ac:dyDescent="0.25">
      <c r="C6246" s="52"/>
      <c r="AM6246">
        <v>1</v>
      </c>
      <c r="AN6246" t="e">
        <f>VLOOKUP(H6246,'Base Art'!$A:$AJ,36,FALSE)</f>
        <v>#N/A</v>
      </c>
    </row>
    <row r="6247" spans="3:40" x14ac:dyDescent="0.25">
      <c r="C6247" s="52"/>
      <c r="AM6247">
        <v>1</v>
      </c>
      <c r="AN6247" t="e">
        <f>VLOOKUP(H6247,'Base Art'!$A:$AJ,36,FALSE)</f>
        <v>#N/A</v>
      </c>
    </row>
    <row r="6248" spans="3:40" x14ac:dyDescent="0.25">
      <c r="C6248" s="52"/>
      <c r="AM6248">
        <v>1</v>
      </c>
      <c r="AN6248" t="e">
        <f>VLOOKUP(H6248,'Base Art'!$A:$AJ,36,FALSE)</f>
        <v>#N/A</v>
      </c>
    </row>
    <row r="6249" spans="3:40" x14ac:dyDescent="0.25">
      <c r="C6249" s="52"/>
      <c r="AM6249">
        <v>1</v>
      </c>
      <c r="AN6249" t="e">
        <f>VLOOKUP(H6249,'Base Art'!$A:$AJ,36,FALSE)</f>
        <v>#N/A</v>
      </c>
    </row>
    <row r="6250" spans="3:40" x14ac:dyDescent="0.25">
      <c r="C6250" s="52"/>
      <c r="AM6250">
        <v>1</v>
      </c>
      <c r="AN6250" t="e">
        <f>VLOOKUP(H6250,'Base Art'!$A:$AJ,36,FALSE)</f>
        <v>#N/A</v>
      </c>
    </row>
    <row r="6251" spans="3:40" x14ac:dyDescent="0.25">
      <c r="C6251" s="52"/>
      <c r="AM6251">
        <v>1</v>
      </c>
      <c r="AN6251" t="e">
        <f>VLOOKUP(H6251,'Base Art'!$A:$AJ,36,FALSE)</f>
        <v>#N/A</v>
      </c>
    </row>
    <row r="6252" spans="3:40" x14ac:dyDescent="0.25">
      <c r="C6252" s="52"/>
      <c r="AM6252">
        <v>1</v>
      </c>
      <c r="AN6252" t="e">
        <f>VLOOKUP(H6252,'Base Art'!$A:$AJ,36,FALSE)</f>
        <v>#N/A</v>
      </c>
    </row>
    <row r="6253" spans="3:40" x14ac:dyDescent="0.25">
      <c r="C6253" s="52"/>
      <c r="AM6253">
        <v>1</v>
      </c>
      <c r="AN6253" t="e">
        <f>VLOOKUP(H6253,'Base Art'!$A:$AJ,36,FALSE)</f>
        <v>#N/A</v>
      </c>
    </row>
    <row r="6254" spans="3:40" x14ac:dyDescent="0.25">
      <c r="C6254" s="52"/>
      <c r="AM6254">
        <v>1</v>
      </c>
      <c r="AN6254" t="e">
        <f>VLOOKUP(H6254,'Base Art'!$A:$AJ,36,FALSE)</f>
        <v>#N/A</v>
      </c>
    </row>
    <row r="6255" spans="3:40" x14ac:dyDescent="0.25">
      <c r="C6255" s="52"/>
      <c r="AM6255">
        <v>1</v>
      </c>
      <c r="AN6255" t="e">
        <f>VLOOKUP(H6255,'Base Art'!$A:$AJ,36,FALSE)</f>
        <v>#N/A</v>
      </c>
    </row>
    <row r="6256" spans="3:40" x14ac:dyDescent="0.25">
      <c r="C6256" s="52"/>
      <c r="AM6256">
        <v>1</v>
      </c>
      <c r="AN6256" t="e">
        <f>VLOOKUP(H6256,'Base Art'!$A:$AJ,36,FALSE)</f>
        <v>#N/A</v>
      </c>
    </row>
    <row r="6257" spans="3:40" x14ac:dyDescent="0.25">
      <c r="C6257" s="52"/>
      <c r="AM6257">
        <v>1</v>
      </c>
      <c r="AN6257" t="e">
        <f>VLOOKUP(H6257,'Base Art'!$A:$AJ,36,FALSE)</f>
        <v>#N/A</v>
      </c>
    </row>
    <row r="6258" spans="3:40" x14ac:dyDescent="0.25">
      <c r="C6258" s="52"/>
      <c r="AM6258">
        <v>1</v>
      </c>
      <c r="AN6258" t="e">
        <f>VLOOKUP(H6258,'Base Art'!$A:$AJ,36,FALSE)</f>
        <v>#N/A</v>
      </c>
    </row>
    <row r="6259" spans="3:40" x14ac:dyDescent="0.25">
      <c r="C6259" s="52"/>
      <c r="AM6259">
        <v>1</v>
      </c>
      <c r="AN6259" t="e">
        <f>VLOOKUP(H6259,'Base Art'!$A:$AJ,36,FALSE)</f>
        <v>#N/A</v>
      </c>
    </row>
    <row r="6260" spans="3:40" x14ac:dyDescent="0.25">
      <c r="C6260" s="52"/>
      <c r="AM6260">
        <v>1</v>
      </c>
      <c r="AN6260" t="e">
        <f>VLOOKUP(H6260,'Base Art'!$A:$AJ,36,FALSE)</f>
        <v>#N/A</v>
      </c>
    </row>
    <row r="6261" spans="3:40" x14ac:dyDescent="0.25">
      <c r="C6261" s="52"/>
      <c r="AM6261">
        <v>1</v>
      </c>
      <c r="AN6261" t="e">
        <f>VLOOKUP(H6261,'Base Art'!$A:$AJ,36,FALSE)</f>
        <v>#N/A</v>
      </c>
    </row>
    <row r="6262" spans="3:40" x14ac:dyDescent="0.25">
      <c r="C6262" s="52"/>
      <c r="AM6262">
        <v>1</v>
      </c>
      <c r="AN6262" t="e">
        <f>VLOOKUP(H6262,'Base Art'!$A:$AJ,36,FALSE)</f>
        <v>#N/A</v>
      </c>
    </row>
    <row r="6263" spans="3:40" x14ac:dyDescent="0.25">
      <c r="C6263" s="52"/>
      <c r="AM6263">
        <v>1</v>
      </c>
      <c r="AN6263" t="e">
        <f>VLOOKUP(H6263,'Base Art'!$A:$AJ,36,FALSE)</f>
        <v>#N/A</v>
      </c>
    </row>
    <row r="6264" spans="3:40" x14ac:dyDescent="0.25">
      <c r="C6264" s="52"/>
      <c r="AM6264">
        <v>1</v>
      </c>
      <c r="AN6264" t="e">
        <f>VLOOKUP(H6264,'Base Art'!$A:$AJ,36,FALSE)</f>
        <v>#N/A</v>
      </c>
    </row>
    <row r="6265" spans="3:40" x14ac:dyDescent="0.25">
      <c r="C6265" s="52"/>
      <c r="AM6265">
        <v>1</v>
      </c>
      <c r="AN6265" t="e">
        <f>VLOOKUP(H6265,'Base Art'!$A:$AJ,36,FALSE)</f>
        <v>#N/A</v>
      </c>
    </row>
    <row r="6266" spans="3:40" x14ac:dyDescent="0.25">
      <c r="C6266" s="52"/>
      <c r="AM6266">
        <v>1</v>
      </c>
      <c r="AN6266" t="e">
        <f>VLOOKUP(H6266,'Base Art'!$A:$AJ,36,FALSE)</f>
        <v>#N/A</v>
      </c>
    </row>
    <row r="6267" spans="3:40" x14ac:dyDescent="0.25">
      <c r="C6267" s="52"/>
      <c r="AM6267">
        <v>1</v>
      </c>
      <c r="AN6267" t="e">
        <f>VLOOKUP(H6267,'Base Art'!$A:$AJ,36,FALSE)</f>
        <v>#N/A</v>
      </c>
    </row>
    <row r="6268" spans="3:40" x14ac:dyDescent="0.25">
      <c r="C6268" s="52"/>
      <c r="AM6268">
        <v>1</v>
      </c>
      <c r="AN6268" t="e">
        <f>VLOOKUP(H6268,'Base Art'!$A:$AJ,36,FALSE)</f>
        <v>#N/A</v>
      </c>
    </row>
    <row r="6269" spans="3:40" x14ac:dyDescent="0.25">
      <c r="C6269" s="52"/>
      <c r="AM6269">
        <v>1</v>
      </c>
      <c r="AN6269" t="e">
        <f>VLOOKUP(H6269,'Base Art'!$A:$AJ,36,FALSE)</f>
        <v>#N/A</v>
      </c>
    </row>
    <row r="6270" spans="3:40" x14ac:dyDescent="0.25">
      <c r="C6270" s="52"/>
      <c r="AM6270">
        <v>1</v>
      </c>
      <c r="AN6270" t="e">
        <f>VLOOKUP(H6270,'Base Art'!$A:$AJ,36,FALSE)</f>
        <v>#N/A</v>
      </c>
    </row>
    <row r="6271" spans="3:40" x14ac:dyDescent="0.25">
      <c r="C6271" s="52"/>
      <c r="AM6271">
        <v>1</v>
      </c>
      <c r="AN6271" t="e">
        <f>VLOOKUP(H6271,'Base Art'!$A:$AJ,36,FALSE)</f>
        <v>#N/A</v>
      </c>
    </row>
    <row r="6272" spans="3:40" x14ac:dyDescent="0.25">
      <c r="C6272" s="52"/>
      <c r="AM6272">
        <v>1</v>
      </c>
      <c r="AN6272" t="e">
        <f>VLOOKUP(H6272,'Base Art'!$A:$AJ,36,FALSE)</f>
        <v>#N/A</v>
      </c>
    </row>
    <row r="6273" spans="3:40" x14ac:dyDescent="0.25">
      <c r="C6273" s="52"/>
      <c r="AM6273">
        <v>1</v>
      </c>
      <c r="AN6273" t="e">
        <f>VLOOKUP(H6273,'Base Art'!$A:$AJ,36,FALSE)</f>
        <v>#N/A</v>
      </c>
    </row>
    <row r="6274" spans="3:40" x14ac:dyDescent="0.25">
      <c r="C6274" s="52"/>
      <c r="AM6274">
        <v>1</v>
      </c>
      <c r="AN6274" t="e">
        <f>VLOOKUP(H6274,'Base Art'!$A:$AJ,36,FALSE)</f>
        <v>#N/A</v>
      </c>
    </row>
    <row r="6275" spans="3:40" x14ac:dyDescent="0.25">
      <c r="C6275" s="52"/>
      <c r="AM6275">
        <v>1</v>
      </c>
      <c r="AN6275" t="e">
        <f>VLOOKUP(H6275,'Base Art'!$A:$AJ,36,FALSE)</f>
        <v>#N/A</v>
      </c>
    </row>
    <row r="6276" spans="3:40" x14ac:dyDescent="0.25">
      <c r="C6276" s="52"/>
      <c r="AM6276">
        <v>1</v>
      </c>
      <c r="AN6276" t="e">
        <f>VLOOKUP(H6276,'Base Art'!$A:$AJ,36,FALSE)</f>
        <v>#N/A</v>
      </c>
    </row>
    <row r="6277" spans="3:40" x14ac:dyDescent="0.25">
      <c r="C6277" s="52"/>
      <c r="AM6277">
        <v>1</v>
      </c>
      <c r="AN6277" t="e">
        <f>VLOOKUP(H6277,'Base Art'!$A:$AJ,36,FALSE)</f>
        <v>#N/A</v>
      </c>
    </row>
    <row r="6278" spans="3:40" x14ac:dyDescent="0.25">
      <c r="C6278" s="52"/>
      <c r="AM6278">
        <v>1</v>
      </c>
      <c r="AN6278" t="e">
        <f>VLOOKUP(H6278,'Base Art'!$A:$AJ,36,FALSE)</f>
        <v>#N/A</v>
      </c>
    </row>
    <row r="6279" spans="3:40" x14ac:dyDescent="0.25">
      <c r="C6279" s="52"/>
      <c r="AM6279">
        <v>1</v>
      </c>
      <c r="AN6279" t="e">
        <f>VLOOKUP(H6279,'Base Art'!$A:$AJ,36,FALSE)</f>
        <v>#N/A</v>
      </c>
    </row>
    <row r="6280" spans="3:40" x14ac:dyDescent="0.25">
      <c r="C6280" s="52"/>
      <c r="AM6280">
        <v>1</v>
      </c>
      <c r="AN6280" t="e">
        <f>VLOOKUP(H6280,'Base Art'!$A:$AJ,36,FALSE)</f>
        <v>#N/A</v>
      </c>
    </row>
    <row r="6281" spans="3:40" x14ac:dyDescent="0.25">
      <c r="C6281" s="52"/>
      <c r="AM6281">
        <v>1</v>
      </c>
      <c r="AN6281" t="e">
        <f>VLOOKUP(H6281,'Base Art'!$A:$AJ,36,FALSE)</f>
        <v>#N/A</v>
      </c>
    </row>
    <row r="6282" spans="3:40" x14ac:dyDescent="0.25">
      <c r="C6282" s="52"/>
      <c r="AM6282">
        <v>1</v>
      </c>
      <c r="AN6282" t="e">
        <f>VLOOKUP(H6282,'Base Art'!$A:$AJ,36,FALSE)</f>
        <v>#N/A</v>
      </c>
    </row>
    <row r="6283" spans="3:40" x14ac:dyDescent="0.25">
      <c r="C6283" s="52"/>
      <c r="AM6283">
        <v>1</v>
      </c>
      <c r="AN6283" t="e">
        <f>VLOOKUP(H6283,'Base Art'!$A:$AJ,36,FALSE)</f>
        <v>#N/A</v>
      </c>
    </row>
    <row r="6284" spans="3:40" x14ac:dyDescent="0.25">
      <c r="C6284" s="52"/>
      <c r="AM6284">
        <v>1</v>
      </c>
      <c r="AN6284" t="e">
        <f>VLOOKUP(H6284,'Base Art'!$A:$AJ,36,FALSE)</f>
        <v>#N/A</v>
      </c>
    </row>
    <row r="6285" spans="3:40" x14ac:dyDescent="0.25">
      <c r="C6285" s="52"/>
      <c r="AM6285">
        <v>1</v>
      </c>
      <c r="AN6285" t="e">
        <f>VLOOKUP(H6285,'Base Art'!$A:$AJ,36,FALSE)</f>
        <v>#N/A</v>
      </c>
    </row>
    <row r="6286" spans="3:40" x14ac:dyDescent="0.25">
      <c r="C6286" s="52"/>
      <c r="AM6286">
        <v>1</v>
      </c>
      <c r="AN6286" t="e">
        <f>VLOOKUP(H6286,'Base Art'!$A:$AJ,36,FALSE)</f>
        <v>#N/A</v>
      </c>
    </row>
    <row r="6287" spans="3:40" x14ac:dyDescent="0.25">
      <c r="C6287" s="52"/>
      <c r="AM6287">
        <v>1</v>
      </c>
      <c r="AN6287" t="e">
        <f>VLOOKUP(H6287,'Base Art'!$A:$AJ,36,FALSE)</f>
        <v>#N/A</v>
      </c>
    </row>
    <row r="6288" spans="3:40" x14ac:dyDescent="0.25">
      <c r="C6288" s="52"/>
      <c r="AM6288">
        <v>1</v>
      </c>
      <c r="AN6288" t="e">
        <f>VLOOKUP(H6288,'Base Art'!$A:$AJ,36,FALSE)</f>
        <v>#N/A</v>
      </c>
    </row>
    <row r="6289" spans="3:40" x14ac:dyDescent="0.25">
      <c r="C6289" s="52"/>
      <c r="AM6289">
        <v>1</v>
      </c>
      <c r="AN6289" t="e">
        <f>VLOOKUP(H6289,'Base Art'!$A:$AJ,36,FALSE)</f>
        <v>#N/A</v>
      </c>
    </row>
    <row r="6290" spans="3:40" x14ac:dyDescent="0.25">
      <c r="C6290" s="52"/>
      <c r="AM6290">
        <v>1</v>
      </c>
      <c r="AN6290" t="e">
        <f>VLOOKUP(H6290,'Base Art'!$A:$AJ,36,FALSE)</f>
        <v>#N/A</v>
      </c>
    </row>
    <row r="6291" spans="3:40" x14ac:dyDescent="0.25">
      <c r="C6291" s="52"/>
      <c r="AM6291">
        <v>1</v>
      </c>
      <c r="AN6291" t="e">
        <f>VLOOKUP(H6291,'Base Art'!$A:$AJ,36,FALSE)</f>
        <v>#N/A</v>
      </c>
    </row>
    <row r="6292" spans="3:40" x14ac:dyDescent="0.25">
      <c r="C6292" s="52"/>
      <c r="AM6292">
        <v>1</v>
      </c>
      <c r="AN6292" t="e">
        <f>VLOOKUP(H6292,'Base Art'!$A:$AJ,36,FALSE)</f>
        <v>#N/A</v>
      </c>
    </row>
    <row r="6293" spans="3:40" x14ac:dyDescent="0.25">
      <c r="C6293" s="52"/>
      <c r="AM6293">
        <v>1</v>
      </c>
      <c r="AN6293" t="e">
        <f>VLOOKUP(H6293,'Base Art'!$A:$AJ,36,FALSE)</f>
        <v>#N/A</v>
      </c>
    </row>
    <row r="6294" spans="3:40" x14ac:dyDescent="0.25">
      <c r="C6294" s="52"/>
      <c r="AM6294">
        <v>1</v>
      </c>
      <c r="AN6294" t="e">
        <f>VLOOKUP(H6294,'Base Art'!$A:$AJ,36,FALSE)</f>
        <v>#N/A</v>
      </c>
    </row>
    <row r="6295" spans="3:40" x14ac:dyDescent="0.25">
      <c r="C6295" s="52"/>
      <c r="AM6295">
        <v>1</v>
      </c>
      <c r="AN6295" t="e">
        <f>VLOOKUP(H6295,'Base Art'!$A:$AJ,36,FALSE)</f>
        <v>#N/A</v>
      </c>
    </row>
    <row r="6296" spans="3:40" x14ac:dyDescent="0.25">
      <c r="C6296" s="52"/>
      <c r="AM6296">
        <v>1</v>
      </c>
      <c r="AN6296" t="e">
        <f>VLOOKUP(H6296,'Base Art'!$A:$AJ,36,FALSE)</f>
        <v>#N/A</v>
      </c>
    </row>
    <row r="6297" spans="3:40" x14ac:dyDescent="0.25">
      <c r="C6297" s="52"/>
      <c r="AM6297">
        <v>1</v>
      </c>
      <c r="AN6297" t="e">
        <f>VLOOKUP(H6297,'Base Art'!$A:$AJ,36,FALSE)</f>
        <v>#N/A</v>
      </c>
    </row>
    <row r="6298" spans="3:40" x14ac:dyDescent="0.25">
      <c r="C6298" s="52"/>
      <c r="AM6298">
        <v>1</v>
      </c>
      <c r="AN6298" t="e">
        <f>VLOOKUP(H6298,'Base Art'!$A:$AJ,36,FALSE)</f>
        <v>#N/A</v>
      </c>
    </row>
    <row r="6299" spans="3:40" x14ac:dyDescent="0.25">
      <c r="C6299" s="52"/>
      <c r="AM6299">
        <v>1</v>
      </c>
      <c r="AN6299" t="e">
        <f>VLOOKUP(H6299,'Base Art'!$A:$AJ,36,FALSE)</f>
        <v>#N/A</v>
      </c>
    </row>
    <row r="6300" spans="3:40" x14ac:dyDescent="0.25">
      <c r="C6300" s="52"/>
      <c r="AM6300">
        <v>1</v>
      </c>
      <c r="AN6300" t="e">
        <f>VLOOKUP(H6300,'Base Art'!$A:$AJ,36,FALSE)</f>
        <v>#N/A</v>
      </c>
    </row>
    <row r="6301" spans="3:40" x14ac:dyDescent="0.25">
      <c r="C6301" s="52"/>
      <c r="AM6301">
        <v>1</v>
      </c>
      <c r="AN6301" t="e">
        <f>VLOOKUP(H6301,'Base Art'!$A:$AJ,36,FALSE)</f>
        <v>#N/A</v>
      </c>
    </row>
    <row r="6302" spans="3:40" x14ac:dyDescent="0.25">
      <c r="C6302" s="52"/>
      <c r="AM6302">
        <v>1</v>
      </c>
      <c r="AN6302" t="e">
        <f>VLOOKUP(H6302,'Base Art'!$A:$AJ,36,FALSE)</f>
        <v>#N/A</v>
      </c>
    </row>
    <row r="6303" spans="3:40" x14ac:dyDescent="0.25">
      <c r="C6303" s="52"/>
      <c r="AM6303">
        <v>1</v>
      </c>
      <c r="AN6303" t="e">
        <f>VLOOKUP(H6303,'Base Art'!$A:$AJ,36,FALSE)</f>
        <v>#N/A</v>
      </c>
    </row>
    <row r="6304" spans="3:40" x14ac:dyDescent="0.25">
      <c r="C6304" s="52"/>
      <c r="AM6304">
        <v>1</v>
      </c>
      <c r="AN6304" t="e">
        <f>VLOOKUP(H6304,'Base Art'!$A:$AJ,36,FALSE)</f>
        <v>#N/A</v>
      </c>
    </row>
    <row r="6305" spans="3:40" x14ac:dyDescent="0.25">
      <c r="C6305" s="52"/>
      <c r="AM6305">
        <v>1</v>
      </c>
      <c r="AN6305" t="e">
        <f>VLOOKUP(H6305,'Base Art'!$A:$AJ,36,FALSE)</f>
        <v>#N/A</v>
      </c>
    </row>
    <row r="6306" spans="3:40" x14ac:dyDescent="0.25">
      <c r="C6306" s="52"/>
      <c r="AM6306">
        <v>1</v>
      </c>
      <c r="AN6306" t="e">
        <f>VLOOKUP(H6306,'Base Art'!$A:$AJ,36,FALSE)</f>
        <v>#N/A</v>
      </c>
    </row>
    <row r="6307" spans="3:40" x14ac:dyDescent="0.25">
      <c r="C6307" s="52"/>
      <c r="AM6307">
        <v>1</v>
      </c>
      <c r="AN6307" t="e">
        <f>VLOOKUP(H6307,'Base Art'!$A:$AJ,36,FALSE)</f>
        <v>#N/A</v>
      </c>
    </row>
    <row r="6308" spans="3:40" x14ac:dyDescent="0.25">
      <c r="C6308" s="52"/>
      <c r="AM6308">
        <v>1</v>
      </c>
      <c r="AN6308" t="e">
        <f>VLOOKUP(H6308,'Base Art'!$A:$AJ,36,FALSE)</f>
        <v>#N/A</v>
      </c>
    </row>
    <row r="6309" spans="3:40" x14ac:dyDescent="0.25">
      <c r="C6309" s="52"/>
      <c r="AM6309">
        <v>1</v>
      </c>
      <c r="AN6309" t="e">
        <f>VLOOKUP(H6309,'Base Art'!$A:$AJ,36,FALSE)</f>
        <v>#N/A</v>
      </c>
    </row>
    <row r="6310" spans="3:40" x14ac:dyDescent="0.25">
      <c r="C6310" s="52"/>
      <c r="AM6310">
        <v>1</v>
      </c>
      <c r="AN6310" t="e">
        <f>VLOOKUP(H6310,'Base Art'!$A:$AJ,36,FALSE)</f>
        <v>#N/A</v>
      </c>
    </row>
    <row r="6311" spans="3:40" x14ac:dyDescent="0.25">
      <c r="C6311" s="52"/>
      <c r="AM6311">
        <v>1</v>
      </c>
      <c r="AN6311" t="e">
        <f>VLOOKUP(H6311,'Base Art'!$A:$AJ,36,FALSE)</f>
        <v>#N/A</v>
      </c>
    </row>
    <row r="6312" spans="3:40" x14ac:dyDescent="0.25">
      <c r="C6312" s="52"/>
      <c r="AM6312">
        <v>1</v>
      </c>
      <c r="AN6312" t="e">
        <f>VLOOKUP(H6312,'Base Art'!$A:$AJ,36,FALSE)</f>
        <v>#N/A</v>
      </c>
    </row>
    <row r="6313" spans="3:40" x14ac:dyDescent="0.25">
      <c r="C6313" s="52"/>
      <c r="AM6313">
        <v>1</v>
      </c>
      <c r="AN6313" t="e">
        <f>VLOOKUP(H6313,'Base Art'!$A:$AJ,36,FALSE)</f>
        <v>#N/A</v>
      </c>
    </row>
    <row r="6314" spans="3:40" x14ac:dyDescent="0.25">
      <c r="C6314" s="52"/>
      <c r="AM6314">
        <v>1</v>
      </c>
      <c r="AN6314" t="e">
        <f>VLOOKUP(H6314,'Base Art'!$A:$AJ,36,FALSE)</f>
        <v>#N/A</v>
      </c>
    </row>
    <row r="6315" spans="3:40" x14ac:dyDescent="0.25">
      <c r="C6315" s="52"/>
      <c r="AM6315">
        <v>1</v>
      </c>
      <c r="AN6315" t="e">
        <f>VLOOKUP(H6315,'Base Art'!$A:$AJ,36,FALSE)</f>
        <v>#N/A</v>
      </c>
    </row>
    <row r="6316" spans="3:40" x14ac:dyDescent="0.25">
      <c r="C6316" s="52"/>
      <c r="AM6316">
        <v>1</v>
      </c>
      <c r="AN6316" t="e">
        <f>VLOOKUP(H6316,'Base Art'!$A:$AJ,36,FALSE)</f>
        <v>#N/A</v>
      </c>
    </row>
    <row r="6317" spans="3:40" x14ac:dyDescent="0.25">
      <c r="C6317" s="52"/>
      <c r="AM6317">
        <v>1</v>
      </c>
      <c r="AN6317" t="e">
        <f>VLOOKUP(H6317,'Base Art'!$A:$AJ,36,FALSE)</f>
        <v>#N/A</v>
      </c>
    </row>
    <row r="6318" spans="3:40" x14ac:dyDescent="0.25">
      <c r="C6318" s="52"/>
      <c r="AM6318">
        <v>1</v>
      </c>
      <c r="AN6318" t="e">
        <f>VLOOKUP(H6318,'Base Art'!$A:$AJ,36,FALSE)</f>
        <v>#N/A</v>
      </c>
    </row>
    <row r="6319" spans="3:40" x14ac:dyDescent="0.25">
      <c r="C6319" s="52"/>
      <c r="AM6319">
        <v>1</v>
      </c>
      <c r="AN6319" t="e">
        <f>VLOOKUP(H6319,'Base Art'!$A:$AJ,36,FALSE)</f>
        <v>#N/A</v>
      </c>
    </row>
    <row r="6320" spans="3:40" x14ac:dyDescent="0.25">
      <c r="C6320" s="52"/>
      <c r="AM6320">
        <v>1</v>
      </c>
      <c r="AN6320" t="e">
        <f>VLOOKUP(H6320,'Base Art'!$A:$AJ,36,FALSE)</f>
        <v>#N/A</v>
      </c>
    </row>
    <row r="6321" spans="3:40" x14ac:dyDescent="0.25">
      <c r="C6321" s="52"/>
      <c r="AM6321">
        <v>1</v>
      </c>
      <c r="AN6321" t="e">
        <f>VLOOKUP(H6321,'Base Art'!$A:$AJ,36,FALSE)</f>
        <v>#N/A</v>
      </c>
    </row>
    <row r="6322" spans="3:40" x14ac:dyDescent="0.25">
      <c r="C6322" s="52"/>
      <c r="AM6322">
        <v>1</v>
      </c>
      <c r="AN6322" t="e">
        <f>VLOOKUP(H6322,'Base Art'!$A:$AJ,36,FALSE)</f>
        <v>#N/A</v>
      </c>
    </row>
    <row r="6323" spans="3:40" x14ac:dyDescent="0.25">
      <c r="C6323" s="52"/>
      <c r="AM6323">
        <v>1</v>
      </c>
      <c r="AN6323" t="e">
        <f>VLOOKUP(H6323,'Base Art'!$A:$AJ,36,FALSE)</f>
        <v>#N/A</v>
      </c>
    </row>
    <row r="6324" spans="3:40" x14ac:dyDescent="0.25">
      <c r="C6324" s="52"/>
      <c r="AM6324">
        <v>1</v>
      </c>
      <c r="AN6324" t="e">
        <f>VLOOKUP(H6324,'Base Art'!$A:$AJ,36,FALSE)</f>
        <v>#N/A</v>
      </c>
    </row>
    <row r="6325" spans="3:40" x14ac:dyDescent="0.25">
      <c r="C6325" s="52"/>
      <c r="AM6325">
        <v>1</v>
      </c>
      <c r="AN6325" t="e">
        <f>VLOOKUP(H6325,'Base Art'!$A:$AJ,36,FALSE)</f>
        <v>#N/A</v>
      </c>
    </row>
    <row r="6326" spans="3:40" x14ac:dyDescent="0.25">
      <c r="C6326" s="52"/>
      <c r="AM6326">
        <v>1</v>
      </c>
      <c r="AN6326" t="e">
        <f>VLOOKUP(H6326,'Base Art'!$A:$AJ,36,FALSE)</f>
        <v>#N/A</v>
      </c>
    </row>
    <row r="6327" spans="3:40" x14ac:dyDescent="0.25">
      <c r="C6327" s="52"/>
      <c r="AM6327">
        <v>1</v>
      </c>
      <c r="AN6327" t="e">
        <f>VLOOKUP(H6327,'Base Art'!$A:$AJ,36,FALSE)</f>
        <v>#N/A</v>
      </c>
    </row>
    <row r="6328" spans="3:40" x14ac:dyDescent="0.25">
      <c r="C6328" s="52"/>
      <c r="AM6328">
        <v>1</v>
      </c>
      <c r="AN6328" t="e">
        <f>VLOOKUP(H6328,'Base Art'!$A:$AJ,36,FALSE)</f>
        <v>#N/A</v>
      </c>
    </row>
    <row r="6329" spans="3:40" x14ac:dyDescent="0.25">
      <c r="C6329" s="52"/>
      <c r="AM6329">
        <v>1</v>
      </c>
      <c r="AN6329" t="e">
        <f>VLOOKUP(H6329,'Base Art'!$A:$AJ,36,FALSE)</f>
        <v>#N/A</v>
      </c>
    </row>
    <row r="6330" spans="3:40" x14ac:dyDescent="0.25">
      <c r="C6330" s="52"/>
      <c r="AM6330">
        <v>1</v>
      </c>
      <c r="AN6330" t="e">
        <f>VLOOKUP(H6330,'Base Art'!$A:$AJ,36,FALSE)</f>
        <v>#N/A</v>
      </c>
    </row>
    <row r="6331" spans="3:40" x14ac:dyDescent="0.25">
      <c r="C6331" s="52"/>
      <c r="AM6331">
        <v>1</v>
      </c>
      <c r="AN6331" t="e">
        <f>VLOOKUP(H6331,'Base Art'!$A:$AJ,36,FALSE)</f>
        <v>#N/A</v>
      </c>
    </row>
    <row r="6332" spans="3:40" x14ac:dyDescent="0.25">
      <c r="C6332" s="52"/>
      <c r="AM6332">
        <v>1</v>
      </c>
      <c r="AN6332" t="e">
        <f>VLOOKUP(H6332,'Base Art'!$A:$AJ,36,FALSE)</f>
        <v>#N/A</v>
      </c>
    </row>
    <row r="6333" spans="3:40" x14ac:dyDescent="0.25">
      <c r="C6333" s="52"/>
      <c r="AM6333">
        <v>1</v>
      </c>
      <c r="AN6333" t="e">
        <f>VLOOKUP(H6333,'Base Art'!$A:$AJ,36,FALSE)</f>
        <v>#N/A</v>
      </c>
    </row>
    <row r="6334" spans="3:40" x14ac:dyDescent="0.25">
      <c r="C6334" s="52"/>
      <c r="AM6334">
        <v>1</v>
      </c>
      <c r="AN6334" t="e">
        <f>VLOOKUP(H6334,'Base Art'!$A:$AJ,36,FALSE)</f>
        <v>#N/A</v>
      </c>
    </row>
    <row r="6335" spans="3:40" x14ac:dyDescent="0.25">
      <c r="C6335" s="52"/>
      <c r="AM6335">
        <v>1</v>
      </c>
      <c r="AN6335" t="e">
        <f>VLOOKUP(H6335,'Base Art'!$A:$AJ,36,FALSE)</f>
        <v>#N/A</v>
      </c>
    </row>
    <row r="6336" spans="3:40" x14ac:dyDescent="0.25">
      <c r="C6336" s="52"/>
      <c r="AM6336">
        <v>1</v>
      </c>
      <c r="AN6336" t="e">
        <f>VLOOKUP(H6336,'Base Art'!$A:$AJ,36,FALSE)</f>
        <v>#N/A</v>
      </c>
    </row>
    <row r="6337" spans="3:40" x14ac:dyDescent="0.25">
      <c r="C6337" s="52"/>
      <c r="AM6337">
        <v>1</v>
      </c>
      <c r="AN6337" t="e">
        <f>VLOOKUP(H6337,'Base Art'!$A:$AJ,36,FALSE)</f>
        <v>#N/A</v>
      </c>
    </row>
    <row r="6338" spans="3:40" x14ac:dyDescent="0.25">
      <c r="C6338" s="52"/>
      <c r="AM6338">
        <v>1</v>
      </c>
      <c r="AN6338" t="e">
        <f>VLOOKUP(H6338,'Base Art'!$A:$AJ,36,FALSE)</f>
        <v>#N/A</v>
      </c>
    </row>
    <row r="6339" spans="3:40" x14ac:dyDescent="0.25">
      <c r="C6339" s="52"/>
      <c r="AM6339">
        <v>1</v>
      </c>
      <c r="AN6339" t="e">
        <f>VLOOKUP(H6339,'Base Art'!$A:$AJ,36,FALSE)</f>
        <v>#N/A</v>
      </c>
    </row>
    <row r="6340" spans="3:40" x14ac:dyDescent="0.25">
      <c r="C6340" s="52"/>
      <c r="AM6340">
        <v>1</v>
      </c>
      <c r="AN6340" t="e">
        <f>VLOOKUP(H6340,'Base Art'!$A:$AJ,36,FALSE)</f>
        <v>#N/A</v>
      </c>
    </row>
    <row r="6341" spans="3:40" x14ac:dyDescent="0.25">
      <c r="C6341" s="52"/>
      <c r="AM6341">
        <v>1</v>
      </c>
      <c r="AN6341" t="e">
        <f>VLOOKUP(H6341,'Base Art'!$A:$AJ,36,FALSE)</f>
        <v>#N/A</v>
      </c>
    </row>
    <row r="6342" spans="3:40" x14ac:dyDescent="0.25">
      <c r="C6342" s="52"/>
      <c r="AM6342">
        <v>1</v>
      </c>
      <c r="AN6342" t="e">
        <f>VLOOKUP(H6342,'Base Art'!$A:$AJ,36,FALSE)</f>
        <v>#N/A</v>
      </c>
    </row>
    <row r="6343" spans="3:40" x14ac:dyDescent="0.25">
      <c r="C6343" s="52"/>
      <c r="AM6343">
        <v>1</v>
      </c>
      <c r="AN6343" t="e">
        <f>VLOOKUP(H6343,'Base Art'!$A:$AJ,36,FALSE)</f>
        <v>#N/A</v>
      </c>
    </row>
    <row r="6344" spans="3:40" x14ac:dyDescent="0.25">
      <c r="C6344" s="52"/>
      <c r="AM6344">
        <v>1</v>
      </c>
      <c r="AN6344" t="e">
        <f>VLOOKUP(H6344,'Base Art'!$A:$AJ,36,FALSE)</f>
        <v>#N/A</v>
      </c>
    </row>
    <row r="6345" spans="3:40" x14ac:dyDescent="0.25">
      <c r="C6345" s="52"/>
      <c r="AM6345">
        <v>1</v>
      </c>
      <c r="AN6345" t="e">
        <f>VLOOKUP(H6345,'Base Art'!$A:$AJ,36,FALSE)</f>
        <v>#N/A</v>
      </c>
    </row>
    <row r="6346" spans="3:40" x14ac:dyDescent="0.25">
      <c r="C6346" s="52"/>
      <c r="AM6346">
        <v>1</v>
      </c>
      <c r="AN6346" t="e">
        <f>VLOOKUP(H6346,'Base Art'!$A:$AJ,36,FALSE)</f>
        <v>#N/A</v>
      </c>
    </row>
    <row r="6347" spans="3:40" x14ac:dyDescent="0.25">
      <c r="C6347" s="52"/>
      <c r="AM6347">
        <v>1</v>
      </c>
      <c r="AN6347" t="e">
        <f>VLOOKUP(H6347,'Base Art'!$A:$AJ,36,FALSE)</f>
        <v>#N/A</v>
      </c>
    </row>
    <row r="6348" spans="3:40" x14ac:dyDescent="0.25">
      <c r="C6348" s="52"/>
      <c r="AM6348">
        <v>1</v>
      </c>
      <c r="AN6348" t="e">
        <f>VLOOKUP(H6348,'Base Art'!$A:$AJ,36,FALSE)</f>
        <v>#N/A</v>
      </c>
    </row>
    <row r="6349" spans="3:40" x14ac:dyDescent="0.25">
      <c r="C6349" s="52"/>
      <c r="AM6349">
        <v>1</v>
      </c>
      <c r="AN6349" t="e">
        <f>VLOOKUP(H6349,'Base Art'!$A:$AJ,36,FALSE)</f>
        <v>#N/A</v>
      </c>
    </row>
    <row r="6350" spans="3:40" x14ac:dyDescent="0.25">
      <c r="C6350" s="52"/>
      <c r="AM6350">
        <v>1</v>
      </c>
      <c r="AN6350" t="e">
        <f>VLOOKUP(H6350,'Base Art'!$A:$AJ,36,FALSE)</f>
        <v>#N/A</v>
      </c>
    </row>
    <row r="6351" spans="3:40" x14ac:dyDescent="0.25">
      <c r="C6351" s="52"/>
      <c r="AM6351">
        <v>1</v>
      </c>
      <c r="AN6351" t="e">
        <f>VLOOKUP(H6351,'Base Art'!$A:$AJ,36,FALSE)</f>
        <v>#N/A</v>
      </c>
    </row>
    <row r="6352" spans="3:40" x14ac:dyDescent="0.25">
      <c r="C6352" s="52"/>
      <c r="AM6352">
        <v>1</v>
      </c>
      <c r="AN6352" t="e">
        <f>VLOOKUP(H6352,'Base Art'!$A:$AJ,36,FALSE)</f>
        <v>#N/A</v>
      </c>
    </row>
    <row r="6353" spans="3:40" x14ac:dyDescent="0.25">
      <c r="C6353" s="52"/>
      <c r="AM6353">
        <v>1</v>
      </c>
      <c r="AN6353" t="e">
        <f>VLOOKUP(H6353,'Base Art'!$A:$AJ,36,FALSE)</f>
        <v>#N/A</v>
      </c>
    </row>
    <row r="6354" spans="3:40" x14ac:dyDescent="0.25">
      <c r="C6354" s="52"/>
      <c r="AM6354">
        <v>1</v>
      </c>
      <c r="AN6354" t="e">
        <f>VLOOKUP(H6354,'Base Art'!$A:$AJ,36,FALSE)</f>
        <v>#N/A</v>
      </c>
    </row>
    <row r="6355" spans="3:40" x14ac:dyDescent="0.25">
      <c r="C6355" s="52"/>
      <c r="AM6355">
        <v>1</v>
      </c>
      <c r="AN6355" t="e">
        <f>VLOOKUP(H6355,'Base Art'!$A:$AJ,36,FALSE)</f>
        <v>#N/A</v>
      </c>
    </row>
    <row r="6356" spans="3:40" x14ac:dyDescent="0.25">
      <c r="C6356" s="52"/>
      <c r="AM6356">
        <v>1</v>
      </c>
      <c r="AN6356" t="e">
        <f>VLOOKUP(H6356,'Base Art'!$A:$AJ,36,FALSE)</f>
        <v>#N/A</v>
      </c>
    </row>
    <row r="6357" spans="3:40" x14ac:dyDescent="0.25">
      <c r="C6357" s="52"/>
      <c r="AM6357">
        <v>1</v>
      </c>
      <c r="AN6357" t="e">
        <f>VLOOKUP(H6357,'Base Art'!$A:$AJ,36,FALSE)</f>
        <v>#N/A</v>
      </c>
    </row>
    <row r="6358" spans="3:40" x14ac:dyDescent="0.25">
      <c r="C6358" s="52"/>
      <c r="AM6358">
        <v>1</v>
      </c>
      <c r="AN6358" t="e">
        <f>VLOOKUP(H6358,'Base Art'!$A:$AJ,36,FALSE)</f>
        <v>#N/A</v>
      </c>
    </row>
    <row r="6359" spans="3:40" x14ac:dyDescent="0.25">
      <c r="C6359" s="52"/>
      <c r="AM6359">
        <v>1</v>
      </c>
      <c r="AN6359" t="e">
        <f>VLOOKUP(H6359,'Base Art'!$A:$AJ,36,FALSE)</f>
        <v>#N/A</v>
      </c>
    </row>
    <row r="6360" spans="3:40" x14ac:dyDescent="0.25">
      <c r="C6360" s="52"/>
      <c r="AM6360">
        <v>1</v>
      </c>
      <c r="AN6360" t="e">
        <f>VLOOKUP(H6360,'Base Art'!$A:$AJ,36,FALSE)</f>
        <v>#N/A</v>
      </c>
    </row>
    <row r="6361" spans="3:40" x14ac:dyDescent="0.25">
      <c r="C6361" s="52"/>
      <c r="AM6361">
        <v>1</v>
      </c>
      <c r="AN6361" t="e">
        <f>VLOOKUP(H6361,'Base Art'!$A:$AJ,36,FALSE)</f>
        <v>#N/A</v>
      </c>
    </row>
    <row r="6362" spans="3:40" x14ac:dyDescent="0.25">
      <c r="C6362" s="52"/>
      <c r="AM6362">
        <v>1</v>
      </c>
      <c r="AN6362" t="e">
        <f>VLOOKUP(H6362,'Base Art'!$A:$AJ,36,FALSE)</f>
        <v>#N/A</v>
      </c>
    </row>
    <row r="6363" spans="3:40" x14ac:dyDescent="0.25">
      <c r="C6363" s="52"/>
      <c r="AM6363">
        <v>1</v>
      </c>
      <c r="AN6363" t="e">
        <f>VLOOKUP(H6363,'Base Art'!$A:$AJ,36,FALSE)</f>
        <v>#N/A</v>
      </c>
    </row>
    <row r="6364" spans="3:40" x14ac:dyDescent="0.25">
      <c r="C6364" s="52"/>
      <c r="AM6364">
        <v>1</v>
      </c>
      <c r="AN6364" t="e">
        <f>VLOOKUP(H6364,'Base Art'!$A:$AJ,36,FALSE)</f>
        <v>#N/A</v>
      </c>
    </row>
    <row r="6365" spans="3:40" x14ac:dyDescent="0.25">
      <c r="C6365" s="52"/>
      <c r="AM6365">
        <v>1</v>
      </c>
      <c r="AN6365" t="e">
        <f>VLOOKUP(H6365,'Base Art'!$A:$AJ,36,FALSE)</f>
        <v>#N/A</v>
      </c>
    </row>
    <row r="6366" spans="3:40" x14ac:dyDescent="0.25">
      <c r="C6366" s="52"/>
      <c r="AM6366">
        <v>1</v>
      </c>
      <c r="AN6366" t="e">
        <f>VLOOKUP(H6366,'Base Art'!$A:$AJ,36,FALSE)</f>
        <v>#N/A</v>
      </c>
    </row>
    <row r="6367" spans="3:40" x14ac:dyDescent="0.25">
      <c r="C6367" s="52"/>
      <c r="AM6367">
        <v>1</v>
      </c>
      <c r="AN6367" t="e">
        <f>VLOOKUP(H6367,'Base Art'!$A:$AJ,36,FALSE)</f>
        <v>#N/A</v>
      </c>
    </row>
    <row r="6368" spans="3:40" x14ac:dyDescent="0.25">
      <c r="C6368" s="52"/>
      <c r="AM6368">
        <v>1</v>
      </c>
      <c r="AN6368" t="e">
        <f>VLOOKUP(H6368,'Base Art'!$A:$AJ,36,FALSE)</f>
        <v>#N/A</v>
      </c>
    </row>
    <row r="6369" spans="3:40" x14ac:dyDescent="0.25">
      <c r="C6369" s="52"/>
      <c r="AM6369">
        <v>1</v>
      </c>
      <c r="AN6369" t="e">
        <f>VLOOKUP(H6369,'Base Art'!$A:$AJ,36,FALSE)</f>
        <v>#N/A</v>
      </c>
    </row>
    <row r="6370" spans="3:40" x14ac:dyDescent="0.25">
      <c r="C6370" s="52"/>
      <c r="AM6370">
        <v>1</v>
      </c>
      <c r="AN6370" t="e">
        <f>VLOOKUP(H6370,'Base Art'!$A:$AJ,36,FALSE)</f>
        <v>#N/A</v>
      </c>
    </row>
    <row r="6371" spans="3:40" x14ac:dyDescent="0.25">
      <c r="C6371" s="52"/>
      <c r="AM6371">
        <v>1</v>
      </c>
      <c r="AN6371" t="e">
        <f>VLOOKUP(H6371,'Base Art'!$A:$AJ,36,FALSE)</f>
        <v>#N/A</v>
      </c>
    </row>
    <row r="6372" spans="3:40" x14ac:dyDescent="0.25">
      <c r="C6372" s="52"/>
      <c r="AM6372">
        <v>1</v>
      </c>
      <c r="AN6372" t="e">
        <f>VLOOKUP(H6372,'Base Art'!$A:$AJ,36,FALSE)</f>
        <v>#N/A</v>
      </c>
    </row>
    <row r="6373" spans="3:40" x14ac:dyDescent="0.25">
      <c r="C6373" s="52"/>
      <c r="AM6373">
        <v>1</v>
      </c>
      <c r="AN6373" t="e">
        <f>VLOOKUP(H6373,'Base Art'!$A:$AJ,36,FALSE)</f>
        <v>#N/A</v>
      </c>
    </row>
    <row r="6374" spans="3:40" x14ac:dyDescent="0.25">
      <c r="C6374" s="52"/>
      <c r="AM6374">
        <v>1</v>
      </c>
      <c r="AN6374" t="e">
        <f>VLOOKUP(H6374,'Base Art'!$A:$AJ,36,FALSE)</f>
        <v>#N/A</v>
      </c>
    </row>
    <row r="6375" spans="3:40" x14ac:dyDescent="0.25">
      <c r="C6375" s="52"/>
      <c r="AM6375">
        <v>1</v>
      </c>
      <c r="AN6375" t="e">
        <f>VLOOKUP(H6375,'Base Art'!$A:$AJ,36,FALSE)</f>
        <v>#N/A</v>
      </c>
    </row>
    <row r="6376" spans="3:40" x14ac:dyDescent="0.25">
      <c r="C6376" s="52"/>
      <c r="AM6376">
        <v>1</v>
      </c>
      <c r="AN6376" t="e">
        <f>VLOOKUP(H6376,'Base Art'!$A:$AJ,36,FALSE)</f>
        <v>#N/A</v>
      </c>
    </row>
    <row r="6377" spans="3:40" x14ac:dyDescent="0.25">
      <c r="C6377" s="52"/>
      <c r="AM6377">
        <v>1</v>
      </c>
      <c r="AN6377" t="e">
        <f>VLOOKUP(H6377,'Base Art'!$A:$AJ,36,FALSE)</f>
        <v>#N/A</v>
      </c>
    </row>
    <row r="6378" spans="3:40" x14ac:dyDescent="0.25">
      <c r="C6378" s="52"/>
      <c r="AM6378">
        <v>1</v>
      </c>
      <c r="AN6378" t="e">
        <f>VLOOKUP(H6378,'Base Art'!$A:$AJ,36,FALSE)</f>
        <v>#N/A</v>
      </c>
    </row>
    <row r="6379" spans="3:40" x14ac:dyDescent="0.25">
      <c r="C6379" s="52"/>
      <c r="AM6379">
        <v>1</v>
      </c>
      <c r="AN6379" t="e">
        <f>VLOOKUP(H6379,'Base Art'!$A:$AJ,36,FALSE)</f>
        <v>#N/A</v>
      </c>
    </row>
    <row r="6380" spans="3:40" x14ac:dyDescent="0.25">
      <c r="C6380" s="52"/>
      <c r="AM6380">
        <v>1</v>
      </c>
      <c r="AN6380" t="e">
        <f>VLOOKUP(H6380,'Base Art'!$A:$AJ,36,FALSE)</f>
        <v>#N/A</v>
      </c>
    </row>
    <row r="6381" spans="3:40" x14ac:dyDescent="0.25">
      <c r="C6381" s="52"/>
      <c r="AM6381">
        <v>1</v>
      </c>
      <c r="AN6381" t="e">
        <f>VLOOKUP(H6381,'Base Art'!$A:$AJ,36,FALSE)</f>
        <v>#N/A</v>
      </c>
    </row>
    <row r="6382" spans="3:40" x14ac:dyDescent="0.25">
      <c r="C6382" s="52"/>
      <c r="AM6382">
        <v>1</v>
      </c>
      <c r="AN6382" t="e">
        <f>VLOOKUP(H6382,'Base Art'!$A:$AJ,36,FALSE)</f>
        <v>#N/A</v>
      </c>
    </row>
    <row r="6383" spans="3:40" x14ac:dyDescent="0.25">
      <c r="C6383" s="52"/>
      <c r="AM6383">
        <v>1</v>
      </c>
      <c r="AN6383" t="e">
        <f>VLOOKUP(H6383,'Base Art'!$A:$AJ,36,FALSE)</f>
        <v>#N/A</v>
      </c>
    </row>
    <row r="6384" spans="3:40" x14ac:dyDescent="0.25">
      <c r="C6384" s="52"/>
      <c r="AM6384">
        <v>1</v>
      </c>
      <c r="AN6384" t="e">
        <f>VLOOKUP(H6384,'Base Art'!$A:$AJ,36,FALSE)</f>
        <v>#N/A</v>
      </c>
    </row>
    <row r="6385" spans="3:40" x14ac:dyDescent="0.25">
      <c r="C6385" s="52"/>
      <c r="AM6385">
        <v>1</v>
      </c>
      <c r="AN6385" t="e">
        <f>VLOOKUP(H6385,'Base Art'!$A:$AJ,36,FALSE)</f>
        <v>#N/A</v>
      </c>
    </row>
    <row r="6386" spans="3:40" x14ac:dyDescent="0.25">
      <c r="C6386" s="52"/>
      <c r="AM6386">
        <v>1</v>
      </c>
      <c r="AN6386" t="e">
        <f>VLOOKUP(H6386,'Base Art'!$A:$AJ,36,FALSE)</f>
        <v>#N/A</v>
      </c>
    </row>
    <row r="6387" spans="3:40" x14ac:dyDescent="0.25">
      <c r="C6387" s="52"/>
      <c r="AM6387">
        <v>1</v>
      </c>
      <c r="AN6387" t="e">
        <f>VLOOKUP(H6387,'Base Art'!$A:$AJ,36,FALSE)</f>
        <v>#N/A</v>
      </c>
    </row>
    <row r="6388" spans="3:40" x14ac:dyDescent="0.25">
      <c r="C6388" s="52"/>
      <c r="AM6388">
        <v>1</v>
      </c>
      <c r="AN6388" t="e">
        <f>VLOOKUP(H6388,'Base Art'!$A:$AJ,36,FALSE)</f>
        <v>#N/A</v>
      </c>
    </row>
    <row r="6389" spans="3:40" x14ac:dyDescent="0.25">
      <c r="C6389" s="52"/>
      <c r="AM6389">
        <v>1</v>
      </c>
      <c r="AN6389" t="e">
        <f>VLOOKUP(H6389,'Base Art'!$A:$AJ,36,FALSE)</f>
        <v>#N/A</v>
      </c>
    </row>
    <row r="6390" spans="3:40" x14ac:dyDescent="0.25">
      <c r="C6390" s="52"/>
      <c r="AM6390">
        <v>1</v>
      </c>
      <c r="AN6390" t="e">
        <f>VLOOKUP(H6390,'Base Art'!$A:$AJ,36,FALSE)</f>
        <v>#N/A</v>
      </c>
    </row>
    <row r="6391" spans="3:40" x14ac:dyDescent="0.25">
      <c r="C6391" s="52"/>
      <c r="AM6391">
        <v>1</v>
      </c>
      <c r="AN6391" t="e">
        <f>VLOOKUP(H6391,'Base Art'!$A:$AJ,36,FALSE)</f>
        <v>#N/A</v>
      </c>
    </row>
    <row r="6392" spans="3:40" x14ac:dyDescent="0.25">
      <c r="C6392" s="52"/>
      <c r="AM6392">
        <v>1</v>
      </c>
      <c r="AN6392" t="e">
        <f>VLOOKUP(H6392,'Base Art'!$A:$AJ,36,FALSE)</f>
        <v>#N/A</v>
      </c>
    </row>
    <row r="6393" spans="3:40" x14ac:dyDescent="0.25">
      <c r="C6393" s="52"/>
      <c r="AM6393">
        <v>1</v>
      </c>
      <c r="AN6393" t="e">
        <f>VLOOKUP(H6393,'Base Art'!$A:$AJ,36,FALSE)</f>
        <v>#N/A</v>
      </c>
    </row>
    <row r="6394" spans="3:40" x14ac:dyDescent="0.25">
      <c r="C6394" s="52"/>
      <c r="AM6394">
        <v>1</v>
      </c>
      <c r="AN6394" t="e">
        <f>VLOOKUP(H6394,'Base Art'!$A:$AJ,36,FALSE)</f>
        <v>#N/A</v>
      </c>
    </row>
    <row r="6395" spans="3:40" x14ac:dyDescent="0.25">
      <c r="C6395" s="52"/>
      <c r="AM6395">
        <v>1</v>
      </c>
      <c r="AN6395" t="e">
        <f>VLOOKUP(H6395,'Base Art'!$A:$AJ,36,FALSE)</f>
        <v>#N/A</v>
      </c>
    </row>
    <row r="6396" spans="3:40" x14ac:dyDescent="0.25">
      <c r="C6396" s="52"/>
      <c r="AM6396">
        <v>1</v>
      </c>
      <c r="AN6396" t="e">
        <f>VLOOKUP(H6396,'Base Art'!$A:$AJ,36,FALSE)</f>
        <v>#N/A</v>
      </c>
    </row>
    <row r="6397" spans="3:40" x14ac:dyDescent="0.25">
      <c r="C6397" s="52"/>
      <c r="AM6397">
        <v>1</v>
      </c>
      <c r="AN6397" t="e">
        <f>VLOOKUP(H6397,'Base Art'!$A:$AJ,36,FALSE)</f>
        <v>#N/A</v>
      </c>
    </row>
    <row r="6398" spans="3:40" x14ac:dyDescent="0.25">
      <c r="C6398" s="52"/>
      <c r="AM6398">
        <v>1</v>
      </c>
      <c r="AN6398" t="e">
        <f>VLOOKUP(H6398,'Base Art'!$A:$AJ,36,FALSE)</f>
        <v>#N/A</v>
      </c>
    </row>
    <row r="6399" spans="3:40" x14ac:dyDescent="0.25">
      <c r="C6399" s="52"/>
      <c r="AM6399">
        <v>1</v>
      </c>
      <c r="AN6399" t="e">
        <f>VLOOKUP(H6399,'Base Art'!$A:$AJ,36,FALSE)</f>
        <v>#N/A</v>
      </c>
    </row>
    <row r="6400" spans="3:40" x14ac:dyDescent="0.25">
      <c r="C6400" s="52"/>
      <c r="AM6400">
        <v>1</v>
      </c>
      <c r="AN6400" t="e">
        <f>VLOOKUP(H6400,'Base Art'!$A:$AJ,36,FALSE)</f>
        <v>#N/A</v>
      </c>
    </row>
    <row r="6401" spans="3:40" x14ac:dyDescent="0.25">
      <c r="C6401" s="52"/>
      <c r="AM6401">
        <v>1</v>
      </c>
      <c r="AN6401" t="e">
        <f>VLOOKUP(H6401,'Base Art'!$A:$AJ,36,FALSE)</f>
        <v>#N/A</v>
      </c>
    </row>
    <row r="6402" spans="3:40" x14ac:dyDescent="0.25">
      <c r="C6402" s="52"/>
      <c r="AM6402">
        <v>1</v>
      </c>
      <c r="AN6402" t="e">
        <f>VLOOKUP(H6402,'Base Art'!$A:$AJ,36,FALSE)</f>
        <v>#N/A</v>
      </c>
    </row>
    <row r="6403" spans="3:40" x14ac:dyDescent="0.25">
      <c r="C6403" s="52"/>
      <c r="AM6403">
        <v>1</v>
      </c>
      <c r="AN6403" t="e">
        <f>VLOOKUP(H6403,'Base Art'!$A:$AJ,36,FALSE)</f>
        <v>#N/A</v>
      </c>
    </row>
    <row r="6404" spans="3:40" x14ac:dyDescent="0.25">
      <c r="C6404" s="52"/>
      <c r="AM6404">
        <v>1</v>
      </c>
      <c r="AN6404" t="e">
        <f>VLOOKUP(H6404,'Base Art'!$A:$AJ,36,FALSE)</f>
        <v>#N/A</v>
      </c>
    </row>
    <row r="6405" spans="3:40" x14ac:dyDescent="0.25">
      <c r="C6405" s="52"/>
      <c r="AM6405">
        <v>1</v>
      </c>
      <c r="AN6405" t="e">
        <f>VLOOKUP(H6405,'Base Art'!$A:$AJ,36,FALSE)</f>
        <v>#N/A</v>
      </c>
    </row>
    <row r="6406" spans="3:40" x14ac:dyDescent="0.25">
      <c r="C6406" s="52"/>
      <c r="AM6406">
        <v>1</v>
      </c>
      <c r="AN6406" t="e">
        <f>VLOOKUP(H6406,'Base Art'!$A:$AJ,36,FALSE)</f>
        <v>#N/A</v>
      </c>
    </row>
    <row r="6407" spans="3:40" x14ac:dyDescent="0.25">
      <c r="C6407" s="52"/>
      <c r="AM6407">
        <v>1</v>
      </c>
      <c r="AN6407" t="e">
        <f>VLOOKUP(H6407,'Base Art'!$A:$AJ,36,FALSE)</f>
        <v>#N/A</v>
      </c>
    </row>
    <row r="6408" spans="3:40" x14ac:dyDescent="0.25">
      <c r="C6408" s="52"/>
      <c r="AM6408">
        <v>1</v>
      </c>
      <c r="AN6408" t="e">
        <f>VLOOKUP(H6408,'Base Art'!$A:$AJ,36,FALSE)</f>
        <v>#N/A</v>
      </c>
    </row>
    <row r="6409" spans="3:40" x14ac:dyDescent="0.25">
      <c r="C6409" s="52"/>
      <c r="AM6409">
        <v>1</v>
      </c>
      <c r="AN6409" t="e">
        <f>VLOOKUP(H6409,'Base Art'!$A:$AJ,36,FALSE)</f>
        <v>#N/A</v>
      </c>
    </row>
    <row r="6410" spans="3:40" x14ac:dyDescent="0.25">
      <c r="C6410" s="52"/>
      <c r="AM6410">
        <v>1</v>
      </c>
      <c r="AN6410" t="e">
        <f>VLOOKUP(H6410,'Base Art'!$A:$AJ,36,FALSE)</f>
        <v>#N/A</v>
      </c>
    </row>
    <row r="6411" spans="3:40" x14ac:dyDescent="0.25">
      <c r="C6411" s="52"/>
      <c r="AM6411">
        <v>1</v>
      </c>
      <c r="AN6411" t="e">
        <f>VLOOKUP(H6411,'Base Art'!$A:$AJ,36,FALSE)</f>
        <v>#N/A</v>
      </c>
    </row>
    <row r="6412" spans="3:40" x14ac:dyDescent="0.25">
      <c r="C6412" s="52"/>
      <c r="AM6412">
        <v>1</v>
      </c>
      <c r="AN6412" t="e">
        <f>VLOOKUP(H6412,'Base Art'!$A:$AJ,36,FALSE)</f>
        <v>#N/A</v>
      </c>
    </row>
    <row r="6413" spans="3:40" x14ac:dyDescent="0.25">
      <c r="C6413" s="52"/>
      <c r="AM6413">
        <v>1</v>
      </c>
      <c r="AN6413" t="e">
        <f>VLOOKUP(H6413,'Base Art'!$A:$AJ,36,FALSE)</f>
        <v>#N/A</v>
      </c>
    </row>
    <row r="6414" spans="3:40" x14ac:dyDescent="0.25">
      <c r="C6414" s="52"/>
      <c r="AM6414">
        <v>1</v>
      </c>
      <c r="AN6414" t="e">
        <f>VLOOKUP(H6414,'Base Art'!$A:$AJ,36,FALSE)</f>
        <v>#N/A</v>
      </c>
    </row>
    <row r="6415" spans="3:40" x14ac:dyDescent="0.25">
      <c r="C6415" s="52"/>
      <c r="AM6415">
        <v>1</v>
      </c>
      <c r="AN6415" t="e">
        <f>VLOOKUP(H6415,'Base Art'!$A:$AJ,36,FALSE)</f>
        <v>#N/A</v>
      </c>
    </row>
    <row r="6416" spans="3:40" x14ac:dyDescent="0.25">
      <c r="C6416" s="52"/>
      <c r="AM6416">
        <v>1</v>
      </c>
      <c r="AN6416" t="e">
        <f>VLOOKUP(H6416,'Base Art'!$A:$AJ,36,FALSE)</f>
        <v>#N/A</v>
      </c>
    </row>
    <row r="6417" spans="3:40" x14ac:dyDescent="0.25">
      <c r="C6417" s="52"/>
      <c r="AM6417">
        <v>1</v>
      </c>
      <c r="AN6417" t="e">
        <f>VLOOKUP(H6417,'Base Art'!$A:$AJ,36,FALSE)</f>
        <v>#N/A</v>
      </c>
    </row>
    <row r="6418" spans="3:40" x14ac:dyDescent="0.25">
      <c r="C6418" s="52"/>
      <c r="AM6418">
        <v>1</v>
      </c>
      <c r="AN6418" t="e">
        <f>VLOOKUP(H6418,'Base Art'!$A:$AJ,36,FALSE)</f>
        <v>#N/A</v>
      </c>
    </row>
    <row r="6419" spans="3:40" x14ac:dyDescent="0.25">
      <c r="C6419" s="52"/>
      <c r="AM6419">
        <v>1</v>
      </c>
      <c r="AN6419" t="e">
        <f>VLOOKUP(H6419,'Base Art'!$A:$AJ,36,FALSE)</f>
        <v>#N/A</v>
      </c>
    </row>
    <row r="6420" spans="3:40" x14ac:dyDescent="0.25">
      <c r="C6420" s="52"/>
      <c r="AM6420">
        <v>1</v>
      </c>
      <c r="AN6420" t="e">
        <f>VLOOKUP(H6420,'Base Art'!$A:$AJ,36,FALSE)</f>
        <v>#N/A</v>
      </c>
    </row>
    <row r="6421" spans="3:40" x14ac:dyDescent="0.25">
      <c r="C6421" s="52"/>
      <c r="AM6421">
        <v>1</v>
      </c>
      <c r="AN6421" t="e">
        <f>VLOOKUP(H6421,'Base Art'!$A:$AJ,36,FALSE)</f>
        <v>#N/A</v>
      </c>
    </row>
    <row r="6422" spans="3:40" x14ac:dyDescent="0.25">
      <c r="C6422" s="52"/>
      <c r="AM6422">
        <v>1</v>
      </c>
      <c r="AN6422" t="e">
        <f>VLOOKUP(H6422,'Base Art'!$A:$AJ,36,FALSE)</f>
        <v>#N/A</v>
      </c>
    </row>
    <row r="6423" spans="3:40" x14ac:dyDescent="0.25">
      <c r="C6423" s="52"/>
      <c r="AM6423">
        <v>1</v>
      </c>
      <c r="AN6423" t="e">
        <f>VLOOKUP(H6423,'Base Art'!$A:$AJ,36,FALSE)</f>
        <v>#N/A</v>
      </c>
    </row>
    <row r="6424" spans="3:40" x14ac:dyDescent="0.25">
      <c r="C6424" s="52"/>
      <c r="AM6424">
        <v>1</v>
      </c>
      <c r="AN6424" t="e">
        <f>VLOOKUP(H6424,'Base Art'!$A:$AJ,36,FALSE)</f>
        <v>#N/A</v>
      </c>
    </row>
    <row r="6425" spans="3:40" x14ac:dyDescent="0.25">
      <c r="C6425" s="52"/>
      <c r="AM6425">
        <v>1</v>
      </c>
      <c r="AN6425" t="e">
        <f>VLOOKUP(H6425,'Base Art'!$A:$AJ,36,FALSE)</f>
        <v>#N/A</v>
      </c>
    </row>
    <row r="6426" spans="3:40" x14ac:dyDescent="0.25">
      <c r="C6426" s="52"/>
      <c r="AM6426">
        <v>1</v>
      </c>
      <c r="AN6426" t="e">
        <f>VLOOKUP(H6426,'Base Art'!$A:$AJ,36,FALSE)</f>
        <v>#N/A</v>
      </c>
    </row>
    <row r="6427" spans="3:40" x14ac:dyDescent="0.25">
      <c r="C6427" s="52"/>
      <c r="AM6427">
        <v>1</v>
      </c>
      <c r="AN6427" t="e">
        <f>VLOOKUP(H6427,'Base Art'!$A:$AJ,36,FALSE)</f>
        <v>#N/A</v>
      </c>
    </row>
    <row r="6428" spans="3:40" x14ac:dyDescent="0.25">
      <c r="C6428" s="52"/>
      <c r="AM6428">
        <v>1</v>
      </c>
      <c r="AN6428" t="e">
        <f>VLOOKUP(H6428,'Base Art'!$A:$AJ,36,FALSE)</f>
        <v>#N/A</v>
      </c>
    </row>
    <row r="6429" spans="3:40" x14ac:dyDescent="0.25">
      <c r="C6429" s="52"/>
      <c r="AM6429">
        <v>1</v>
      </c>
      <c r="AN6429" t="e">
        <f>VLOOKUP(H6429,'Base Art'!$A:$AJ,36,FALSE)</f>
        <v>#N/A</v>
      </c>
    </row>
    <row r="6430" spans="3:40" x14ac:dyDescent="0.25">
      <c r="C6430" s="52"/>
      <c r="AM6430">
        <v>1</v>
      </c>
      <c r="AN6430" t="e">
        <f>VLOOKUP(H6430,'Base Art'!$A:$AJ,36,FALSE)</f>
        <v>#N/A</v>
      </c>
    </row>
    <row r="6431" spans="3:40" x14ac:dyDescent="0.25">
      <c r="C6431" s="52"/>
      <c r="AM6431">
        <v>1</v>
      </c>
      <c r="AN6431" t="e">
        <f>VLOOKUP(H6431,'Base Art'!$A:$AJ,36,FALSE)</f>
        <v>#N/A</v>
      </c>
    </row>
    <row r="6432" spans="3:40" x14ac:dyDescent="0.25">
      <c r="C6432" s="52"/>
      <c r="AM6432">
        <v>1</v>
      </c>
      <c r="AN6432" t="e">
        <f>VLOOKUP(H6432,'Base Art'!$A:$AJ,36,FALSE)</f>
        <v>#N/A</v>
      </c>
    </row>
    <row r="6433" spans="3:40" x14ac:dyDescent="0.25">
      <c r="C6433" s="52"/>
      <c r="AM6433">
        <v>1</v>
      </c>
      <c r="AN6433" t="e">
        <f>VLOOKUP(H6433,'Base Art'!$A:$AJ,36,FALSE)</f>
        <v>#N/A</v>
      </c>
    </row>
    <row r="6434" spans="3:40" x14ac:dyDescent="0.25">
      <c r="C6434" s="52"/>
      <c r="AM6434">
        <v>1</v>
      </c>
      <c r="AN6434" t="e">
        <f>VLOOKUP(H6434,'Base Art'!$A:$AJ,36,FALSE)</f>
        <v>#N/A</v>
      </c>
    </row>
    <row r="6435" spans="3:40" x14ac:dyDescent="0.25">
      <c r="C6435" s="52"/>
      <c r="AM6435">
        <v>1</v>
      </c>
      <c r="AN6435" t="e">
        <f>VLOOKUP(H6435,'Base Art'!$A:$AJ,36,FALSE)</f>
        <v>#N/A</v>
      </c>
    </row>
    <row r="6436" spans="3:40" x14ac:dyDescent="0.25">
      <c r="C6436" s="52"/>
      <c r="AM6436">
        <v>1</v>
      </c>
      <c r="AN6436" t="e">
        <f>VLOOKUP(H6436,'Base Art'!$A:$AJ,36,FALSE)</f>
        <v>#N/A</v>
      </c>
    </row>
    <row r="6437" spans="3:40" x14ac:dyDescent="0.25">
      <c r="C6437" s="52"/>
      <c r="AM6437">
        <v>1</v>
      </c>
      <c r="AN6437" t="e">
        <f>VLOOKUP(H6437,'Base Art'!$A:$AJ,36,FALSE)</f>
        <v>#N/A</v>
      </c>
    </row>
    <row r="6438" spans="3:40" x14ac:dyDescent="0.25">
      <c r="C6438" s="52"/>
      <c r="AM6438">
        <v>1</v>
      </c>
      <c r="AN6438" t="e">
        <f>VLOOKUP(H6438,'Base Art'!$A:$AJ,36,FALSE)</f>
        <v>#N/A</v>
      </c>
    </row>
    <row r="6439" spans="3:40" x14ac:dyDescent="0.25">
      <c r="C6439" s="52"/>
      <c r="AM6439">
        <v>1</v>
      </c>
      <c r="AN6439" t="e">
        <f>VLOOKUP(H6439,'Base Art'!$A:$AJ,36,FALSE)</f>
        <v>#N/A</v>
      </c>
    </row>
    <row r="6440" spans="3:40" x14ac:dyDescent="0.25">
      <c r="C6440" s="52"/>
      <c r="AM6440">
        <v>1</v>
      </c>
      <c r="AN6440" t="e">
        <f>VLOOKUP(H6440,'Base Art'!$A:$AJ,36,FALSE)</f>
        <v>#N/A</v>
      </c>
    </row>
    <row r="6441" spans="3:40" x14ac:dyDescent="0.25">
      <c r="C6441" s="52"/>
      <c r="AM6441">
        <v>1</v>
      </c>
      <c r="AN6441" t="e">
        <f>VLOOKUP(H6441,'Base Art'!$A:$AJ,36,FALSE)</f>
        <v>#N/A</v>
      </c>
    </row>
    <row r="6442" spans="3:40" x14ac:dyDescent="0.25">
      <c r="C6442" s="52"/>
      <c r="AM6442">
        <v>1</v>
      </c>
      <c r="AN6442" t="e">
        <f>VLOOKUP(H6442,'Base Art'!$A:$AJ,36,FALSE)</f>
        <v>#N/A</v>
      </c>
    </row>
    <row r="6443" spans="3:40" x14ac:dyDescent="0.25">
      <c r="C6443" s="52"/>
      <c r="AM6443">
        <v>1</v>
      </c>
      <c r="AN6443" t="e">
        <f>VLOOKUP(H6443,'Base Art'!$A:$AJ,36,FALSE)</f>
        <v>#N/A</v>
      </c>
    </row>
    <row r="6444" spans="3:40" x14ac:dyDescent="0.25">
      <c r="C6444" s="52"/>
      <c r="AM6444">
        <v>1</v>
      </c>
      <c r="AN6444" t="e">
        <f>VLOOKUP(H6444,'Base Art'!$A:$AJ,36,FALSE)</f>
        <v>#N/A</v>
      </c>
    </row>
    <row r="6445" spans="3:40" x14ac:dyDescent="0.25">
      <c r="C6445" s="52"/>
      <c r="AM6445">
        <v>1</v>
      </c>
      <c r="AN6445" t="e">
        <f>VLOOKUP(H6445,'Base Art'!$A:$AJ,36,FALSE)</f>
        <v>#N/A</v>
      </c>
    </row>
    <row r="6446" spans="3:40" x14ac:dyDescent="0.25">
      <c r="C6446" s="52"/>
      <c r="AM6446">
        <v>1</v>
      </c>
      <c r="AN6446" t="e">
        <f>VLOOKUP(H6446,'Base Art'!$A:$AJ,36,FALSE)</f>
        <v>#N/A</v>
      </c>
    </row>
    <row r="6447" spans="3:40" x14ac:dyDescent="0.25">
      <c r="C6447" s="52"/>
      <c r="AM6447">
        <v>1</v>
      </c>
      <c r="AN6447" t="e">
        <f>VLOOKUP(H6447,'Base Art'!$A:$AJ,36,FALSE)</f>
        <v>#N/A</v>
      </c>
    </row>
    <row r="6448" spans="3:40" x14ac:dyDescent="0.25">
      <c r="C6448" s="52"/>
      <c r="AM6448">
        <v>1</v>
      </c>
      <c r="AN6448" t="e">
        <f>VLOOKUP(H6448,'Base Art'!$A:$AJ,36,FALSE)</f>
        <v>#N/A</v>
      </c>
    </row>
    <row r="6449" spans="3:40" x14ac:dyDescent="0.25">
      <c r="C6449" s="52"/>
      <c r="AM6449">
        <v>1</v>
      </c>
      <c r="AN6449" t="e">
        <f>VLOOKUP(H6449,'Base Art'!$A:$AJ,36,FALSE)</f>
        <v>#N/A</v>
      </c>
    </row>
    <row r="6450" spans="3:40" x14ac:dyDescent="0.25">
      <c r="C6450" s="52"/>
      <c r="AM6450">
        <v>1</v>
      </c>
      <c r="AN6450" t="e">
        <f>VLOOKUP(H6450,'Base Art'!$A:$AJ,36,FALSE)</f>
        <v>#N/A</v>
      </c>
    </row>
    <row r="6451" spans="3:40" x14ac:dyDescent="0.25">
      <c r="C6451" s="52"/>
      <c r="AM6451">
        <v>1</v>
      </c>
      <c r="AN6451" t="e">
        <f>VLOOKUP(H6451,'Base Art'!$A:$AJ,36,FALSE)</f>
        <v>#N/A</v>
      </c>
    </row>
    <row r="6452" spans="3:40" x14ac:dyDescent="0.25">
      <c r="C6452" s="52"/>
      <c r="AM6452">
        <v>1</v>
      </c>
      <c r="AN6452" t="e">
        <f>VLOOKUP(H6452,'Base Art'!$A:$AJ,36,FALSE)</f>
        <v>#N/A</v>
      </c>
    </row>
    <row r="6453" spans="3:40" x14ac:dyDescent="0.25">
      <c r="C6453" s="52"/>
      <c r="AM6453">
        <v>1</v>
      </c>
      <c r="AN6453" t="e">
        <f>VLOOKUP(H6453,'Base Art'!$A:$AJ,36,FALSE)</f>
        <v>#N/A</v>
      </c>
    </row>
    <row r="6454" spans="3:40" x14ac:dyDescent="0.25">
      <c r="C6454" s="52"/>
      <c r="AM6454">
        <v>1</v>
      </c>
      <c r="AN6454" t="e">
        <f>VLOOKUP(H6454,'Base Art'!$A:$AJ,36,FALSE)</f>
        <v>#N/A</v>
      </c>
    </row>
    <row r="6455" spans="3:40" x14ac:dyDescent="0.25">
      <c r="C6455" s="52"/>
      <c r="AM6455">
        <v>1</v>
      </c>
      <c r="AN6455" t="e">
        <f>VLOOKUP(H6455,'Base Art'!$A:$AJ,36,FALSE)</f>
        <v>#N/A</v>
      </c>
    </row>
    <row r="6456" spans="3:40" x14ac:dyDescent="0.25">
      <c r="C6456" s="52"/>
      <c r="AM6456">
        <v>1</v>
      </c>
      <c r="AN6456" t="e">
        <f>VLOOKUP(H6456,'Base Art'!$A:$AJ,36,FALSE)</f>
        <v>#N/A</v>
      </c>
    </row>
    <row r="6457" spans="3:40" x14ac:dyDescent="0.25">
      <c r="C6457" s="52"/>
      <c r="AM6457">
        <v>1</v>
      </c>
      <c r="AN6457" t="e">
        <f>VLOOKUP(H6457,'Base Art'!$A:$AJ,36,FALSE)</f>
        <v>#N/A</v>
      </c>
    </row>
    <row r="6458" spans="3:40" x14ac:dyDescent="0.25">
      <c r="C6458" s="52"/>
      <c r="AM6458">
        <v>1</v>
      </c>
      <c r="AN6458" t="e">
        <f>VLOOKUP(H6458,'Base Art'!$A:$AJ,36,FALSE)</f>
        <v>#N/A</v>
      </c>
    </row>
    <row r="6459" spans="3:40" x14ac:dyDescent="0.25">
      <c r="C6459" s="52"/>
      <c r="AM6459">
        <v>1</v>
      </c>
      <c r="AN6459" t="e">
        <f>VLOOKUP(H6459,'Base Art'!$A:$AJ,36,FALSE)</f>
        <v>#N/A</v>
      </c>
    </row>
    <row r="6460" spans="3:40" x14ac:dyDescent="0.25">
      <c r="C6460" s="52"/>
      <c r="AM6460">
        <v>1</v>
      </c>
      <c r="AN6460" t="e">
        <f>VLOOKUP(H6460,'Base Art'!$A:$AJ,36,FALSE)</f>
        <v>#N/A</v>
      </c>
    </row>
    <row r="6461" spans="3:40" x14ac:dyDescent="0.25">
      <c r="C6461" s="52"/>
      <c r="AM6461">
        <v>1</v>
      </c>
      <c r="AN6461" t="e">
        <f>VLOOKUP(H6461,'Base Art'!$A:$AJ,36,FALSE)</f>
        <v>#N/A</v>
      </c>
    </row>
    <row r="6462" spans="3:40" x14ac:dyDescent="0.25">
      <c r="C6462" s="52"/>
      <c r="AM6462">
        <v>1</v>
      </c>
      <c r="AN6462" t="e">
        <f>VLOOKUP(H6462,'Base Art'!$A:$AJ,36,FALSE)</f>
        <v>#N/A</v>
      </c>
    </row>
    <row r="6463" spans="3:40" x14ac:dyDescent="0.25">
      <c r="C6463" s="52"/>
      <c r="AM6463">
        <v>1</v>
      </c>
      <c r="AN6463" t="e">
        <f>VLOOKUP(H6463,'Base Art'!$A:$AJ,36,FALSE)</f>
        <v>#N/A</v>
      </c>
    </row>
    <row r="6464" spans="3:40" x14ac:dyDescent="0.25">
      <c r="C6464" s="52"/>
      <c r="AM6464">
        <v>1</v>
      </c>
      <c r="AN6464" t="e">
        <f>VLOOKUP(H6464,'Base Art'!$A:$AJ,36,FALSE)</f>
        <v>#N/A</v>
      </c>
    </row>
    <row r="6465" spans="3:40" x14ac:dyDescent="0.25">
      <c r="C6465" s="52"/>
      <c r="AM6465">
        <v>1</v>
      </c>
      <c r="AN6465" t="e">
        <f>VLOOKUP(H6465,'Base Art'!$A:$AJ,36,FALSE)</f>
        <v>#N/A</v>
      </c>
    </row>
    <row r="6466" spans="3:40" x14ac:dyDescent="0.25">
      <c r="C6466" s="52"/>
      <c r="AM6466">
        <v>1</v>
      </c>
      <c r="AN6466" t="e">
        <f>VLOOKUP(H6466,'Base Art'!$A:$AJ,36,FALSE)</f>
        <v>#N/A</v>
      </c>
    </row>
    <row r="6467" spans="3:40" x14ac:dyDescent="0.25">
      <c r="C6467" s="52"/>
      <c r="AM6467">
        <v>1</v>
      </c>
      <c r="AN6467" t="e">
        <f>VLOOKUP(H6467,'Base Art'!$A:$AJ,36,FALSE)</f>
        <v>#N/A</v>
      </c>
    </row>
    <row r="6468" spans="3:40" x14ac:dyDescent="0.25">
      <c r="C6468" s="52"/>
      <c r="AM6468">
        <v>1</v>
      </c>
      <c r="AN6468" t="e">
        <f>VLOOKUP(H6468,'Base Art'!$A:$AJ,36,FALSE)</f>
        <v>#N/A</v>
      </c>
    </row>
    <row r="6469" spans="3:40" x14ac:dyDescent="0.25">
      <c r="C6469" s="52"/>
      <c r="AM6469">
        <v>1</v>
      </c>
      <c r="AN6469" t="e">
        <f>VLOOKUP(H6469,'Base Art'!$A:$AJ,36,FALSE)</f>
        <v>#N/A</v>
      </c>
    </row>
    <row r="6470" spans="3:40" x14ac:dyDescent="0.25">
      <c r="C6470" s="52"/>
      <c r="AM6470">
        <v>1</v>
      </c>
      <c r="AN6470" t="e">
        <f>VLOOKUP(H6470,'Base Art'!$A:$AJ,36,FALSE)</f>
        <v>#N/A</v>
      </c>
    </row>
    <row r="6471" spans="3:40" x14ac:dyDescent="0.25">
      <c r="C6471" s="52"/>
      <c r="AM6471">
        <v>1</v>
      </c>
      <c r="AN6471" t="e">
        <f>VLOOKUP(H6471,'Base Art'!$A:$AJ,36,FALSE)</f>
        <v>#N/A</v>
      </c>
    </row>
    <row r="6472" spans="3:40" x14ac:dyDescent="0.25">
      <c r="C6472" s="52"/>
      <c r="AM6472">
        <v>1</v>
      </c>
      <c r="AN6472" t="e">
        <f>VLOOKUP(H6472,'Base Art'!$A:$AJ,36,FALSE)</f>
        <v>#N/A</v>
      </c>
    </row>
    <row r="6473" spans="3:40" x14ac:dyDescent="0.25">
      <c r="C6473" s="52"/>
      <c r="AM6473">
        <v>1</v>
      </c>
      <c r="AN6473" t="e">
        <f>VLOOKUP(H6473,'Base Art'!$A:$AJ,36,FALSE)</f>
        <v>#N/A</v>
      </c>
    </row>
    <row r="6474" spans="3:40" x14ac:dyDescent="0.25">
      <c r="C6474" s="52"/>
      <c r="AM6474">
        <v>1</v>
      </c>
      <c r="AN6474" t="e">
        <f>VLOOKUP(H6474,'Base Art'!$A:$AJ,36,FALSE)</f>
        <v>#N/A</v>
      </c>
    </row>
    <row r="6475" spans="3:40" x14ac:dyDescent="0.25">
      <c r="C6475" s="52"/>
      <c r="AM6475">
        <v>1</v>
      </c>
      <c r="AN6475" t="e">
        <f>VLOOKUP(H6475,'Base Art'!$A:$AJ,36,FALSE)</f>
        <v>#N/A</v>
      </c>
    </row>
    <row r="6476" spans="3:40" x14ac:dyDescent="0.25">
      <c r="C6476" s="52"/>
      <c r="AM6476">
        <v>1</v>
      </c>
      <c r="AN6476" t="e">
        <f>VLOOKUP(H6476,'Base Art'!$A:$AJ,36,FALSE)</f>
        <v>#N/A</v>
      </c>
    </row>
    <row r="6477" spans="3:40" x14ac:dyDescent="0.25">
      <c r="C6477" s="52"/>
      <c r="AM6477">
        <v>1</v>
      </c>
      <c r="AN6477" t="e">
        <f>VLOOKUP(H6477,'Base Art'!$A:$AJ,36,FALSE)</f>
        <v>#N/A</v>
      </c>
    </row>
    <row r="6478" spans="3:40" x14ac:dyDescent="0.25">
      <c r="C6478" s="52"/>
      <c r="AM6478">
        <v>1</v>
      </c>
      <c r="AN6478" t="e">
        <f>VLOOKUP(H6478,'Base Art'!$A:$AJ,36,FALSE)</f>
        <v>#N/A</v>
      </c>
    </row>
    <row r="6479" spans="3:40" x14ac:dyDescent="0.25">
      <c r="C6479" s="52"/>
      <c r="AM6479">
        <v>1</v>
      </c>
      <c r="AN6479" t="e">
        <f>VLOOKUP(H6479,'Base Art'!$A:$AJ,36,FALSE)</f>
        <v>#N/A</v>
      </c>
    </row>
    <row r="6480" spans="3:40" x14ac:dyDescent="0.25">
      <c r="C6480" s="52"/>
      <c r="AM6480">
        <v>1</v>
      </c>
      <c r="AN6480" t="e">
        <f>VLOOKUP(H6480,'Base Art'!$A:$AJ,36,FALSE)</f>
        <v>#N/A</v>
      </c>
    </row>
    <row r="6481" spans="3:40" x14ac:dyDescent="0.25">
      <c r="C6481" s="52"/>
      <c r="AM6481">
        <v>1</v>
      </c>
      <c r="AN6481" t="e">
        <f>VLOOKUP(H6481,'Base Art'!$A:$AJ,36,FALSE)</f>
        <v>#N/A</v>
      </c>
    </row>
    <row r="6482" spans="3:40" x14ac:dyDescent="0.25">
      <c r="C6482" s="52"/>
      <c r="AM6482">
        <v>1</v>
      </c>
      <c r="AN6482" t="e">
        <f>VLOOKUP(H6482,'Base Art'!$A:$AJ,36,FALSE)</f>
        <v>#N/A</v>
      </c>
    </row>
    <row r="6483" spans="3:40" x14ac:dyDescent="0.25">
      <c r="C6483" s="52"/>
      <c r="AM6483">
        <v>1</v>
      </c>
      <c r="AN6483" t="e">
        <f>VLOOKUP(H6483,'Base Art'!$A:$AJ,36,FALSE)</f>
        <v>#N/A</v>
      </c>
    </row>
    <row r="6484" spans="3:40" x14ac:dyDescent="0.25">
      <c r="C6484" s="52"/>
      <c r="AM6484">
        <v>1</v>
      </c>
      <c r="AN6484" t="e">
        <f>VLOOKUP(H6484,'Base Art'!$A:$AJ,36,FALSE)</f>
        <v>#N/A</v>
      </c>
    </row>
    <row r="6485" spans="3:40" x14ac:dyDescent="0.25">
      <c r="C6485" s="52"/>
      <c r="AM6485">
        <v>1</v>
      </c>
      <c r="AN6485" t="e">
        <f>VLOOKUP(H6485,'Base Art'!$A:$AJ,36,FALSE)</f>
        <v>#N/A</v>
      </c>
    </row>
    <row r="6486" spans="3:40" x14ac:dyDescent="0.25">
      <c r="C6486" s="52"/>
      <c r="AM6486">
        <v>1</v>
      </c>
      <c r="AN6486" t="e">
        <f>VLOOKUP(H6486,'Base Art'!$A:$AJ,36,FALSE)</f>
        <v>#N/A</v>
      </c>
    </row>
    <row r="6487" spans="3:40" x14ac:dyDescent="0.25">
      <c r="C6487" s="52"/>
      <c r="AM6487">
        <v>1</v>
      </c>
      <c r="AN6487" t="e">
        <f>VLOOKUP(H6487,'Base Art'!$A:$AJ,36,FALSE)</f>
        <v>#N/A</v>
      </c>
    </row>
    <row r="6488" spans="3:40" x14ac:dyDescent="0.25">
      <c r="C6488" s="52"/>
      <c r="AM6488">
        <v>1</v>
      </c>
      <c r="AN6488" t="e">
        <f>VLOOKUP(H6488,'Base Art'!$A:$AJ,36,FALSE)</f>
        <v>#N/A</v>
      </c>
    </row>
    <row r="6489" spans="3:40" x14ac:dyDescent="0.25">
      <c r="C6489" s="52"/>
      <c r="AM6489">
        <v>1</v>
      </c>
      <c r="AN6489" t="e">
        <f>VLOOKUP(H6489,'Base Art'!$A:$AJ,36,FALSE)</f>
        <v>#N/A</v>
      </c>
    </row>
    <row r="6490" spans="3:40" x14ac:dyDescent="0.25">
      <c r="C6490" s="52"/>
      <c r="AM6490">
        <v>1</v>
      </c>
      <c r="AN6490" t="e">
        <f>VLOOKUP(H6490,'Base Art'!$A:$AJ,36,FALSE)</f>
        <v>#N/A</v>
      </c>
    </row>
    <row r="6491" spans="3:40" x14ac:dyDescent="0.25">
      <c r="C6491" s="52"/>
      <c r="AM6491">
        <v>1</v>
      </c>
      <c r="AN6491" t="e">
        <f>VLOOKUP(H6491,'Base Art'!$A:$AJ,36,FALSE)</f>
        <v>#N/A</v>
      </c>
    </row>
    <row r="6492" spans="3:40" x14ac:dyDescent="0.25">
      <c r="C6492" s="52"/>
      <c r="AM6492">
        <v>1</v>
      </c>
      <c r="AN6492" t="e">
        <f>VLOOKUP(H6492,'Base Art'!$A:$AJ,36,FALSE)</f>
        <v>#N/A</v>
      </c>
    </row>
    <row r="6493" spans="3:40" x14ac:dyDescent="0.25">
      <c r="C6493" s="52"/>
      <c r="AM6493">
        <v>1</v>
      </c>
      <c r="AN6493" t="e">
        <f>VLOOKUP(H6493,'Base Art'!$A:$AJ,36,FALSE)</f>
        <v>#N/A</v>
      </c>
    </row>
    <row r="6494" spans="3:40" x14ac:dyDescent="0.25">
      <c r="C6494" s="52"/>
      <c r="AM6494">
        <v>1</v>
      </c>
      <c r="AN6494" t="e">
        <f>VLOOKUP(H6494,'Base Art'!$A:$AJ,36,FALSE)</f>
        <v>#N/A</v>
      </c>
    </row>
    <row r="6495" spans="3:40" x14ac:dyDescent="0.25">
      <c r="C6495" s="52"/>
      <c r="AM6495">
        <v>1</v>
      </c>
      <c r="AN6495" t="e">
        <f>VLOOKUP(H6495,'Base Art'!$A:$AJ,36,FALSE)</f>
        <v>#N/A</v>
      </c>
    </row>
    <row r="6496" spans="3:40" x14ac:dyDescent="0.25">
      <c r="C6496" s="52"/>
      <c r="AM6496">
        <v>1</v>
      </c>
      <c r="AN6496" t="e">
        <f>VLOOKUP(H6496,'Base Art'!$A:$AJ,36,FALSE)</f>
        <v>#N/A</v>
      </c>
    </row>
    <row r="6497" spans="3:40" x14ac:dyDescent="0.25">
      <c r="C6497" s="52"/>
      <c r="AM6497">
        <v>1</v>
      </c>
      <c r="AN6497" t="e">
        <f>VLOOKUP(H6497,'Base Art'!$A:$AJ,36,FALSE)</f>
        <v>#N/A</v>
      </c>
    </row>
    <row r="6498" spans="3:40" x14ac:dyDescent="0.25">
      <c r="C6498" s="52"/>
      <c r="AM6498">
        <v>1</v>
      </c>
      <c r="AN6498" t="e">
        <f>VLOOKUP(H6498,'Base Art'!$A:$AJ,36,FALSE)</f>
        <v>#N/A</v>
      </c>
    </row>
    <row r="6499" spans="3:40" x14ac:dyDescent="0.25">
      <c r="C6499" s="52"/>
      <c r="AM6499">
        <v>1</v>
      </c>
      <c r="AN6499" t="e">
        <f>VLOOKUP(H6499,'Base Art'!$A:$AJ,36,FALSE)</f>
        <v>#N/A</v>
      </c>
    </row>
    <row r="6500" spans="3:40" x14ac:dyDescent="0.25">
      <c r="C6500" s="52"/>
      <c r="AM6500">
        <v>1</v>
      </c>
      <c r="AN6500" t="e">
        <f>VLOOKUP(H6500,'Base Art'!$A:$AJ,36,FALSE)</f>
        <v>#N/A</v>
      </c>
    </row>
    <row r="6501" spans="3:40" x14ac:dyDescent="0.25">
      <c r="C6501" s="52"/>
      <c r="AM6501">
        <v>1</v>
      </c>
      <c r="AN6501" t="e">
        <f>VLOOKUP(H6501,'Base Art'!$A:$AJ,36,FALSE)</f>
        <v>#N/A</v>
      </c>
    </row>
    <row r="6502" spans="3:40" x14ac:dyDescent="0.25">
      <c r="C6502" s="52"/>
      <c r="AM6502">
        <v>1</v>
      </c>
      <c r="AN6502" t="e">
        <f>VLOOKUP(H6502,'Base Art'!$A:$AJ,36,FALSE)</f>
        <v>#N/A</v>
      </c>
    </row>
    <row r="6503" spans="3:40" x14ac:dyDescent="0.25">
      <c r="C6503" s="52"/>
      <c r="AM6503">
        <v>1</v>
      </c>
      <c r="AN6503" t="e">
        <f>VLOOKUP(H6503,'Base Art'!$A:$AJ,36,FALSE)</f>
        <v>#N/A</v>
      </c>
    </row>
    <row r="6504" spans="3:40" x14ac:dyDescent="0.25">
      <c r="C6504" s="52"/>
      <c r="AM6504">
        <v>1</v>
      </c>
      <c r="AN6504" t="e">
        <f>VLOOKUP(H6504,'Base Art'!$A:$AJ,36,FALSE)</f>
        <v>#N/A</v>
      </c>
    </row>
    <row r="6505" spans="3:40" x14ac:dyDescent="0.25">
      <c r="C6505" s="52"/>
      <c r="AM6505">
        <v>1</v>
      </c>
      <c r="AN6505" t="e">
        <f>VLOOKUP(H6505,'Base Art'!$A:$AJ,36,FALSE)</f>
        <v>#N/A</v>
      </c>
    </row>
    <row r="6506" spans="3:40" x14ac:dyDescent="0.25">
      <c r="C6506" s="52"/>
      <c r="AM6506">
        <v>1</v>
      </c>
      <c r="AN6506" t="e">
        <f>VLOOKUP(H6506,'Base Art'!$A:$AJ,36,FALSE)</f>
        <v>#N/A</v>
      </c>
    </row>
    <row r="6507" spans="3:40" x14ac:dyDescent="0.25">
      <c r="C6507" s="52"/>
      <c r="AM6507">
        <v>1</v>
      </c>
      <c r="AN6507" t="e">
        <f>VLOOKUP(H6507,'Base Art'!$A:$AJ,36,FALSE)</f>
        <v>#N/A</v>
      </c>
    </row>
    <row r="6508" spans="3:40" x14ac:dyDescent="0.25">
      <c r="C6508" s="52"/>
      <c r="AM6508">
        <v>1</v>
      </c>
      <c r="AN6508" t="e">
        <f>VLOOKUP(H6508,'Base Art'!$A:$AJ,36,FALSE)</f>
        <v>#N/A</v>
      </c>
    </row>
    <row r="6509" spans="3:40" x14ac:dyDescent="0.25">
      <c r="C6509" s="52"/>
      <c r="AM6509">
        <v>1</v>
      </c>
      <c r="AN6509" t="e">
        <f>VLOOKUP(H6509,'Base Art'!$A:$AJ,36,FALSE)</f>
        <v>#N/A</v>
      </c>
    </row>
    <row r="6510" spans="3:40" x14ac:dyDescent="0.25">
      <c r="C6510" s="52"/>
      <c r="AM6510">
        <v>1</v>
      </c>
      <c r="AN6510" t="e">
        <f>VLOOKUP(H6510,'Base Art'!$A:$AJ,36,FALSE)</f>
        <v>#N/A</v>
      </c>
    </row>
    <row r="6511" spans="3:40" x14ac:dyDescent="0.25">
      <c r="C6511" s="52"/>
      <c r="AM6511">
        <v>1</v>
      </c>
      <c r="AN6511" t="e">
        <f>VLOOKUP(H6511,'Base Art'!$A:$AJ,36,FALSE)</f>
        <v>#N/A</v>
      </c>
    </row>
    <row r="6512" spans="3:40" x14ac:dyDescent="0.25">
      <c r="C6512" s="52"/>
      <c r="AM6512">
        <v>1</v>
      </c>
      <c r="AN6512" t="e">
        <f>VLOOKUP(H6512,'Base Art'!$A:$AJ,36,FALSE)</f>
        <v>#N/A</v>
      </c>
    </row>
    <row r="6513" spans="3:40" x14ac:dyDescent="0.25">
      <c r="C6513" s="52"/>
      <c r="AM6513">
        <v>1</v>
      </c>
      <c r="AN6513" t="e">
        <f>VLOOKUP(H6513,'Base Art'!$A:$AJ,36,FALSE)</f>
        <v>#N/A</v>
      </c>
    </row>
    <row r="6514" spans="3:40" x14ac:dyDescent="0.25">
      <c r="C6514" s="52"/>
      <c r="AM6514">
        <v>1</v>
      </c>
      <c r="AN6514" t="e">
        <f>VLOOKUP(H6514,'Base Art'!$A:$AJ,36,FALSE)</f>
        <v>#N/A</v>
      </c>
    </row>
    <row r="6515" spans="3:40" x14ac:dyDescent="0.25">
      <c r="C6515" s="52"/>
      <c r="AM6515">
        <v>1</v>
      </c>
      <c r="AN6515" t="e">
        <f>VLOOKUP(H6515,'Base Art'!$A:$AJ,36,FALSE)</f>
        <v>#N/A</v>
      </c>
    </row>
    <row r="6516" spans="3:40" x14ac:dyDescent="0.25">
      <c r="C6516" s="52"/>
      <c r="AM6516">
        <v>1</v>
      </c>
      <c r="AN6516" t="e">
        <f>VLOOKUP(H6516,'Base Art'!$A:$AJ,36,FALSE)</f>
        <v>#N/A</v>
      </c>
    </row>
    <row r="6517" spans="3:40" x14ac:dyDescent="0.25">
      <c r="C6517" s="52"/>
      <c r="AM6517">
        <v>1</v>
      </c>
      <c r="AN6517" t="e">
        <f>VLOOKUP(H6517,'Base Art'!$A:$AJ,36,FALSE)</f>
        <v>#N/A</v>
      </c>
    </row>
    <row r="6518" spans="3:40" x14ac:dyDescent="0.25">
      <c r="C6518" s="52"/>
      <c r="AM6518">
        <v>1</v>
      </c>
      <c r="AN6518" t="e">
        <f>VLOOKUP(H6518,'Base Art'!$A:$AJ,36,FALSE)</f>
        <v>#N/A</v>
      </c>
    </row>
    <row r="6519" spans="3:40" x14ac:dyDescent="0.25">
      <c r="C6519" s="52"/>
      <c r="AM6519">
        <v>1</v>
      </c>
      <c r="AN6519" t="e">
        <f>VLOOKUP(H6519,'Base Art'!$A:$AJ,36,FALSE)</f>
        <v>#N/A</v>
      </c>
    </row>
    <row r="6520" spans="3:40" x14ac:dyDescent="0.25">
      <c r="C6520" s="52"/>
      <c r="AM6520">
        <v>1</v>
      </c>
      <c r="AN6520" t="e">
        <f>VLOOKUP(H6520,'Base Art'!$A:$AJ,36,FALSE)</f>
        <v>#N/A</v>
      </c>
    </row>
    <row r="6521" spans="3:40" x14ac:dyDescent="0.25">
      <c r="C6521" s="52"/>
      <c r="AM6521">
        <v>1</v>
      </c>
      <c r="AN6521" t="e">
        <f>VLOOKUP(H6521,'Base Art'!$A:$AJ,36,FALSE)</f>
        <v>#N/A</v>
      </c>
    </row>
    <row r="6522" spans="3:40" x14ac:dyDescent="0.25">
      <c r="C6522" s="52"/>
      <c r="AM6522">
        <v>1</v>
      </c>
      <c r="AN6522" t="e">
        <f>VLOOKUP(H6522,'Base Art'!$A:$AJ,36,FALSE)</f>
        <v>#N/A</v>
      </c>
    </row>
    <row r="6523" spans="3:40" x14ac:dyDescent="0.25">
      <c r="C6523" s="52"/>
      <c r="AM6523">
        <v>1</v>
      </c>
      <c r="AN6523" t="e">
        <f>VLOOKUP(H6523,'Base Art'!$A:$AJ,36,FALSE)</f>
        <v>#N/A</v>
      </c>
    </row>
    <row r="6524" spans="3:40" x14ac:dyDescent="0.25">
      <c r="C6524" s="52"/>
      <c r="AM6524">
        <v>1</v>
      </c>
      <c r="AN6524" t="e">
        <f>VLOOKUP(H6524,'Base Art'!$A:$AJ,36,FALSE)</f>
        <v>#N/A</v>
      </c>
    </row>
    <row r="6525" spans="3:40" x14ac:dyDescent="0.25">
      <c r="C6525" s="52"/>
      <c r="AM6525">
        <v>1</v>
      </c>
      <c r="AN6525" t="e">
        <f>VLOOKUP(H6525,'Base Art'!$A:$AJ,36,FALSE)</f>
        <v>#N/A</v>
      </c>
    </row>
    <row r="6526" spans="3:40" x14ac:dyDescent="0.25">
      <c r="C6526" s="52"/>
      <c r="AM6526">
        <v>1</v>
      </c>
      <c r="AN6526" t="e">
        <f>VLOOKUP(H6526,'Base Art'!$A:$AJ,36,FALSE)</f>
        <v>#N/A</v>
      </c>
    </row>
    <row r="6527" spans="3:40" x14ac:dyDescent="0.25">
      <c r="C6527" s="52"/>
      <c r="AM6527">
        <v>1</v>
      </c>
      <c r="AN6527" t="e">
        <f>VLOOKUP(H6527,'Base Art'!$A:$AJ,36,FALSE)</f>
        <v>#N/A</v>
      </c>
    </row>
    <row r="6528" spans="3:40" x14ac:dyDescent="0.25">
      <c r="C6528" s="52"/>
      <c r="AM6528">
        <v>1</v>
      </c>
      <c r="AN6528" t="e">
        <f>VLOOKUP(H6528,'Base Art'!$A:$AJ,36,FALSE)</f>
        <v>#N/A</v>
      </c>
    </row>
    <row r="6529" spans="3:40" x14ac:dyDescent="0.25">
      <c r="C6529" s="52"/>
      <c r="AM6529">
        <v>1</v>
      </c>
      <c r="AN6529" t="e">
        <f>VLOOKUP(H6529,'Base Art'!$A:$AJ,36,FALSE)</f>
        <v>#N/A</v>
      </c>
    </row>
    <row r="6530" spans="3:40" x14ac:dyDescent="0.25">
      <c r="C6530" s="52"/>
      <c r="AM6530">
        <v>1</v>
      </c>
      <c r="AN6530" t="e">
        <f>VLOOKUP(H6530,'Base Art'!$A:$AJ,36,FALSE)</f>
        <v>#N/A</v>
      </c>
    </row>
    <row r="6531" spans="3:40" x14ac:dyDescent="0.25">
      <c r="C6531" s="52"/>
      <c r="AM6531">
        <v>1</v>
      </c>
      <c r="AN6531" t="e">
        <f>VLOOKUP(H6531,'Base Art'!$A:$AJ,36,FALSE)</f>
        <v>#N/A</v>
      </c>
    </row>
    <row r="6532" spans="3:40" x14ac:dyDescent="0.25">
      <c r="C6532" s="52"/>
      <c r="AM6532">
        <v>1</v>
      </c>
      <c r="AN6532" t="e">
        <f>VLOOKUP(H6532,'Base Art'!$A:$AJ,36,FALSE)</f>
        <v>#N/A</v>
      </c>
    </row>
    <row r="6533" spans="3:40" x14ac:dyDescent="0.25">
      <c r="C6533" s="52"/>
      <c r="AM6533">
        <v>1</v>
      </c>
      <c r="AN6533" t="e">
        <f>VLOOKUP(H6533,'Base Art'!$A:$AJ,36,FALSE)</f>
        <v>#N/A</v>
      </c>
    </row>
    <row r="6534" spans="3:40" x14ac:dyDescent="0.25">
      <c r="C6534" s="52"/>
      <c r="AM6534">
        <v>1</v>
      </c>
      <c r="AN6534" t="e">
        <f>VLOOKUP(H6534,'Base Art'!$A:$AJ,36,FALSE)</f>
        <v>#N/A</v>
      </c>
    </row>
    <row r="6535" spans="3:40" x14ac:dyDescent="0.25">
      <c r="C6535" s="52"/>
      <c r="AM6535">
        <v>1</v>
      </c>
      <c r="AN6535" t="e">
        <f>VLOOKUP(H6535,'Base Art'!$A:$AJ,36,FALSE)</f>
        <v>#N/A</v>
      </c>
    </row>
    <row r="6536" spans="3:40" x14ac:dyDescent="0.25">
      <c r="C6536" s="52"/>
      <c r="AM6536">
        <v>1</v>
      </c>
      <c r="AN6536" t="e">
        <f>VLOOKUP(H6536,'Base Art'!$A:$AJ,36,FALSE)</f>
        <v>#N/A</v>
      </c>
    </row>
    <row r="6537" spans="3:40" x14ac:dyDescent="0.25">
      <c r="C6537" s="52"/>
      <c r="AM6537">
        <v>1</v>
      </c>
      <c r="AN6537" t="e">
        <f>VLOOKUP(H6537,'Base Art'!$A:$AJ,36,FALSE)</f>
        <v>#N/A</v>
      </c>
    </row>
    <row r="6538" spans="3:40" x14ac:dyDescent="0.25">
      <c r="C6538" s="52"/>
      <c r="AM6538">
        <v>1</v>
      </c>
      <c r="AN6538" t="e">
        <f>VLOOKUP(H6538,'Base Art'!$A:$AJ,36,FALSE)</f>
        <v>#N/A</v>
      </c>
    </row>
    <row r="6539" spans="3:40" x14ac:dyDescent="0.25">
      <c r="C6539" s="52"/>
      <c r="AM6539">
        <v>1</v>
      </c>
      <c r="AN6539" t="e">
        <f>VLOOKUP(H6539,'Base Art'!$A:$AJ,36,FALSE)</f>
        <v>#N/A</v>
      </c>
    </row>
    <row r="6540" spans="3:40" x14ac:dyDescent="0.25">
      <c r="C6540" s="52"/>
      <c r="AM6540">
        <v>1</v>
      </c>
      <c r="AN6540" t="e">
        <f>VLOOKUP(H6540,'Base Art'!$A:$AJ,36,FALSE)</f>
        <v>#N/A</v>
      </c>
    </row>
    <row r="6541" spans="3:40" x14ac:dyDescent="0.25">
      <c r="C6541" s="52"/>
      <c r="AM6541">
        <v>1</v>
      </c>
      <c r="AN6541" t="e">
        <f>VLOOKUP(H6541,'Base Art'!$A:$AJ,36,FALSE)</f>
        <v>#N/A</v>
      </c>
    </row>
    <row r="6542" spans="3:40" x14ac:dyDescent="0.25">
      <c r="C6542" s="52"/>
      <c r="AM6542">
        <v>1</v>
      </c>
      <c r="AN6542" t="e">
        <f>VLOOKUP(H6542,'Base Art'!$A:$AJ,36,FALSE)</f>
        <v>#N/A</v>
      </c>
    </row>
    <row r="6543" spans="3:40" x14ac:dyDescent="0.25">
      <c r="C6543" s="52"/>
      <c r="AM6543">
        <v>1</v>
      </c>
      <c r="AN6543" t="e">
        <f>VLOOKUP(H6543,'Base Art'!$A:$AJ,36,FALSE)</f>
        <v>#N/A</v>
      </c>
    </row>
    <row r="6544" spans="3:40" x14ac:dyDescent="0.25">
      <c r="C6544" s="52"/>
      <c r="AM6544">
        <v>1</v>
      </c>
      <c r="AN6544" t="e">
        <f>VLOOKUP(H6544,'Base Art'!$A:$AJ,36,FALSE)</f>
        <v>#N/A</v>
      </c>
    </row>
    <row r="6545" spans="3:40" x14ac:dyDescent="0.25">
      <c r="C6545" s="52"/>
      <c r="AM6545">
        <v>1</v>
      </c>
      <c r="AN6545" t="e">
        <f>VLOOKUP(H6545,'Base Art'!$A:$AJ,36,FALSE)</f>
        <v>#N/A</v>
      </c>
    </row>
    <row r="6546" spans="3:40" x14ac:dyDescent="0.25">
      <c r="C6546" s="52"/>
      <c r="AM6546">
        <v>1</v>
      </c>
      <c r="AN6546" t="e">
        <f>VLOOKUP(H6546,'Base Art'!$A:$AJ,36,FALSE)</f>
        <v>#N/A</v>
      </c>
    </row>
    <row r="6547" spans="3:40" x14ac:dyDescent="0.25">
      <c r="C6547" s="52"/>
      <c r="AM6547">
        <v>1</v>
      </c>
      <c r="AN6547" t="e">
        <f>VLOOKUP(H6547,'Base Art'!$A:$AJ,36,FALSE)</f>
        <v>#N/A</v>
      </c>
    </row>
    <row r="6548" spans="3:40" x14ac:dyDescent="0.25">
      <c r="C6548" s="52"/>
      <c r="AM6548">
        <v>1</v>
      </c>
      <c r="AN6548" t="e">
        <f>VLOOKUP(H6548,'Base Art'!$A:$AJ,36,FALSE)</f>
        <v>#N/A</v>
      </c>
    </row>
    <row r="6549" spans="3:40" x14ac:dyDescent="0.25">
      <c r="C6549" s="52"/>
      <c r="AM6549">
        <v>1</v>
      </c>
      <c r="AN6549" t="e">
        <f>VLOOKUP(H6549,'Base Art'!$A:$AJ,36,FALSE)</f>
        <v>#N/A</v>
      </c>
    </row>
    <row r="6550" spans="3:40" x14ac:dyDescent="0.25">
      <c r="C6550" s="52"/>
      <c r="AM6550">
        <v>1</v>
      </c>
      <c r="AN6550" t="e">
        <f>VLOOKUP(H6550,'Base Art'!$A:$AJ,36,FALSE)</f>
        <v>#N/A</v>
      </c>
    </row>
    <row r="6551" spans="3:40" x14ac:dyDescent="0.25">
      <c r="C6551" s="52"/>
      <c r="AM6551">
        <v>1</v>
      </c>
      <c r="AN6551" t="e">
        <f>VLOOKUP(H6551,'Base Art'!$A:$AJ,36,FALSE)</f>
        <v>#N/A</v>
      </c>
    </row>
    <row r="6552" spans="3:40" x14ac:dyDescent="0.25">
      <c r="C6552" s="52"/>
      <c r="AM6552">
        <v>1</v>
      </c>
      <c r="AN6552" t="e">
        <f>VLOOKUP(H6552,'Base Art'!$A:$AJ,36,FALSE)</f>
        <v>#N/A</v>
      </c>
    </row>
    <row r="6553" spans="3:40" x14ac:dyDescent="0.25">
      <c r="C6553" s="52"/>
      <c r="AM6553">
        <v>1</v>
      </c>
      <c r="AN6553" t="e">
        <f>VLOOKUP(H6553,'Base Art'!$A:$AJ,36,FALSE)</f>
        <v>#N/A</v>
      </c>
    </row>
    <row r="6554" spans="3:40" x14ac:dyDescent="0.25">
      <c r="C6554" s="52"/>
      <c r="AM6554">
        <v>1</v>
      </c>
      <c r="AN6554" t="e">
        <f>VLOOKUP(H6554,'Base Art'!$A:$AJ,36,FALSE)</f>
        <v>#N/A</v>
      </c>
    </row>
    <row r="6555" spans="3:40" x14ac:dyDescent="0.25">
      <c r="C6555" s="52"/>
      <c r="AM6555">
        <v>1</v>
      </c>
      <c r="AN6555" t="e">
        <f>VLOOKUP(H6555,'Base Art'!$A:$AJ,36,FALSE)</f>
        <v>#N/A</v>
      </c>
    </row>
    <row r="6556" spans="3:40" x14ac:dyDescent="0.25">
      <c r="C6556" s="52"/>
      <c r="AM6556">
        <v>1</v>
      </c>
      <c r="AN6556" t="e">
        <f>VLOOKUP(H6556,'Base Art'!$A:$AJ,36,FALSE)</f>
        <v>#N/A</v>
      </c>
    </row>
    <row r="6557" spans="3:40" x14ac:dyDescent="0.25">
      <c r="C6557" s="52"/>
      <c r="AM6557">
        <v>1</v>
      </c>
      <c r="AN6557" t="e">
        <f>VLOOKUP(H6557,'Base Art'!$A:$AJ,36,FALSE)</f>
        <v>#N/A</v>
      </c>
    </row>
    <row r="6558" spans="3:40" x14ac:dyDescent="0.25">
      <c r="C6558" s="52"/>
      <c r="AM6558">
        <v>1</v>
      </c>
      <c r="AN6558" t="e">
        <f>VLOOKUP(H6558,'Base Art'!$A:$AJ,36,FALSE)</f>
        <v>#N/A</v>
      </c>
    </row>
    <row r="6559" spans="3:40" x14ac:dyDescent="0.25">
      <c r="C6559" s="52"/>
      <c r="AM6559">
        <v>1</v>
      </c>
      <c r="AN6559" t="e">
        <f>VLOOKUP(H6559,'Base Art'!$A:$AJ,36,FALSE)</f>
        <v>#N/A</v>
      </c>
    </row>
    <row r="6560" spans="3:40" x14ac:dyDescent="0.25">
      <c r="C6560" s="52"/>
      <c r="AM6560">
        <v>1</v>
      </c>
      <c r="AN6560" t="e">
        <f>VLOOKUP(H6560,'Base Art'!$A:$AJ,36,FALSE)</f>
        <v>#N/A</v>
      </c>
    </row>
    <row r="6561" spans="3:40" x14ac:dyDescent="0.25">
      <c r="C6561" s="52"/>
      <c r="AM6561">
        <v>1</v>
      </c>
      <c r="AN6561" t="e">
        <f>VLOOKUP(H6561,'Base Art'!$A:$AJ,36,FALSE)</f>
        <v>#N/A</v>
      </c>
    </row>
    <row r="6562" spans="3:40" x14ac:dyDescent="0.25">
      <c r="C6562" s="52"/>
      <c r="AM6562">
        <v>1</v>
      </c>
      <c r="AN6562" t="e">
        <f>VLOOKUP(H6562,'Base Art'!$A:$AJ,36,FALSE)</f>
        <v>#N/A</v>
      </c>
    </row>
    <row r="6563" spans="3:40" x14ac:dyDescent="0.25">
      <c r="C6563" s="52"/>
      <c r="AM6563">
        <v>1</v>
      </c>
      <c r="AN6563" t="e">
        <f>VLOOKUP(H6563,'Base Art'!$A:$AJ,36,FALSE)</f>
        <v>#N/A</v>
      </c>
    </row>
    <row r="6564" spans="3:40" x14ac:dyDescent="0.25">
      <c r="C6564" s="52"/>
      <c r="AM6564">
        <v>1</v>
      </c>
      <c r="AN6564" t="e">
        <f>VLOOKUP(H6564,'Base Art'!$A:$AJ,36,FALSE)</f>
        <v>#N/A</v>
      </c>
    </row>
    <row r="6565" spans="3:40" x14ac:dyDescent="0.25">
      <c r="C6565" s="52"/>
      <c r="AM6565">
        <v>1</v>
      </c>
      <c r="AN6565" t="e">
        <f>VLOOKUP(H6565,'Base Art'!$A:$AJ,36,FALSE)</f>
        <v>#N/A</v>
      </c>
    </row>
    <row r="6566" spans="3:40" x14ac:dyDescent="0.25">
      <c r="C6566" s="52"/>
      <c r="AM6566">
        <v>1</v>
      </c>
      <c r="AN6566" t="e">
        <f>VLOOKUP(H6566,'Base Art'!$A:$AJ,36,FALSE)</f>
        <v>#N/A</v>
      </c>
    </row>
    <row r="6567" spans="3:40" x14ac:dyDescent="0.25">
      <c r="C6567" s="52"/>
      <c r="AM6567">
        <v>1</v>
      </c>
      <c r="AN6567" t="e">
        <f>VLOOKUP(H6567,'Base Art'!$A:$AJ,36,FALSE)</f>
        <v>#N/A</v>
      </c>
    </row>
    <row r="6568" spans="3:40" x14ac:dyDescent="0.25">
      <c r="C6568" s="52"/>
      <c r="AM6568">
        <v>1</v>
      </c>
      <c r="AN6568" t="e">
        <f>VLOOKUP(H6568,'Base Art'!$A:$AJ,36,FALSE)</f>
        <v>#N/A</v>
      </c>
    </row>
    <row r="6569" spans="3:40" x14ac:dyDescent="0.25">
      <c r="C6569" s="52"/>
      <c r="AM6569">
        <v>1</v>
      </c>
      <c r="AN6569" t="e">
        <f>VLOOKUP(H6569,'Base Art'!$A:$AJ,36,FALSE)</f>
        <v>#N/A</v>
      </c>
    </row>
    <row r="6570" spans="3:40" x14ac:dyDescent="0.25">
      <c r="C6570" s="52"/>
      <c r="AM6570">
        <v>1</v>
      </c>
      <c r="AN6570" t="e">
        <f>VLOOKUP(H6570,'Base Art'!$A:$AJ,36,FALSE)</f>
        <v>#N/A</v>
      </c>
    </row>
    <row r="6571" spans="3:40" x14ac:dyDescent="0.25">
      <c r="C6571" s="52"/>
      <c r="AM6571">
        <v>1</v>
      </c>
      <c r="AN6571" t="e">
        <f>VLOOKUP(H6571,'Base Art'!$A:$AJ,36,FALSE)</f>
        <v>#N/A</v>
      </c>
    </row>
    <row r="6572" spans="3:40" x14ac:dyDescent="0.25">
      <c r="C6572" s="52"/>
      <c r="AM6572">
        <v>1</v>
      </c>
      <c r="AN6572" t="e">
        <f>VLOOKUP(H6572,'Base Art'!$A:$AJ,36,FALSE)</f>
        <v>#N/A</v>
      </c>
    </row>
    <row r="6573" spans="3:40" x14ac:dyDescent="0.25">
      <c r="C6573" s="52"/>
      <c r="AM6573">
        <v>1</v>
      </c>
      <c r="AN6573" t="e">
        <f>VLOOKUP(H6573,'Base Art'!$A:$AJ,36,FALSE)</f>
        <v>#N/A</v>
      </c>
    </row>
    <row r="6574" spans="3:40" x14ac:dyDescent="0.25">
      <c r="C6574" s="52"/>
      <c r="AM6574">
        <v>1</v>
      </c>
      <c r="AN6574" t="e">
        <f>VLOOKUP(H6574,'Base Art'!$A:$AJ,36,FALSE)</f>
        <v>#N/A</v>
      </c>
    </row>
    <row r="6575" spans="3:40" x14ac:dyDescent="0.25">
      <c r="C6575" s="52"/>
      <c r="AM6575">
        <v>1</v>
      </c>
      <c r="AN6575" t="e">
        <f>VLOOKUP(H6575,'Base Art'!$A:$AJ,36,FALSE)</f>
        <v>#N/A</v>
      </c>
    </row>
    <row r="6576" spans="3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04"/>
  <sheetViews>
    <sheetView workbookViewId="0">
      <selection activeCell="A6" sqref="A6:A7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02" t="s">
        <v>1804</v>
      </c>
      <c r="B1" s="202"/>
      <c r="C1" s="202"/>
      <c r="D1" s="200" t="s">
        <v>1805</v>
      </c>
      <c r="E1" s="201"/>
      <c r="F1" s="199" t="s">
        <v>261</v>
      </c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3"/>
      <c r="V1" s="203"/>
      <c r="W1" s="204"/>
      <c r="X1" s="205" t="s">
        <v>1806</v>
      </c>
      <c r="Y1" s="206"/>
      <c r="Z1" s="206"/>
      <c r="AA1" s="206"/>
      <c r="AB1" s="206"/>
      <c r="AC1" s="206"/>
      <c r="AD1" s="206"/>
      <c r="AE1" s="206"/>
      <c r="AF1" s="206"/>
      <c r="AG1" s="206"/>
      <c r="AH1" s="207"/>
      <c r="AI1" s="199" t="s">
        <v>1807</v>
      </c>
      <c r="AJ1" s="201"/>
      <c r="AK1" s="199" t="s">
        <v>1808</v>
      </c>
      <c r="AL1" s="200"/>
      <c r="AM1" s="200"/>
      <c r="AN1" s="200"/>
      <c r="AO1" s="201"/>
      <c r="AP1" s="199" t="s">
        <v>1809</v>
      </c>
      <c r="AQ1" s="201"/>
      <c r="AR1" s="199" t="s">
        <v>1810</v>
      </c>
      <c r="AS1" s="201"/>
      <c r="AT1" s="199" t="s">
        <v>1811</v>
      </c>
      <c r="AU1" s="200"/>
      <c r="AV1" s="201"/>
      <c r="AW1" s="199" t="s">
        <v>1812</v>
      </c>
      <c r="AX1" s="200"/>
      <c r="AY1" s="200"/>
      <c r="AZ1" s="200"/>
      <c r="BA1" s="201"/>
      <c r="BB1" s="199" t="s">
        <v>1813</v>
      </c>
      <c r="BC1" s="200"/>
      <c r="BD1" s="200"/>
      <c r="BE1" s="200"/>
      <c r="BF1" s="200"/>
      <c r="BG1" s="200"/>
      <c r="BH1" s="200"/>
      <c r="BI1" s="200"/>
      <c r="BJ1" s="200"/>
      <c r="BK1" s="201"/>
      <c r="BL1" s="199" t="s">
        <v>1814</v>
      </c>
      <c r="BM1" s="200"/>
      <c r="BN1" s="201"/>
    </row>
    <row r="2" spans="1:66" ht="15.75" thickBot="1" x14ac:dyDescent="0.3">
      <c r="A2" s="168" t="s">
        <v>120</v>
      </c>
      <c r="B2" s="169" t="s">
        <v>121</v>
      </c>
      <c r="C2" s="168" t="s">
        <v>1815</v>
      </c>
      <c r="D2" s="170" t="s">
        <v>1816</v>
      </c>
      <c r="E2" s="170" t="s">
        <v>1817</v>
      </c>
      <c r="F2" s="170" t="s">
        <v>1818</v>
      </c>
      <c r="G2" s="170" t="s">
        <v>1819</v>
      </c>
      <c r="H2" s="170" t="s">
        <v>1820</v>
      </c>
      <c r="I2" s="170" t="s">
        <v>1821</v>
      </c>
      <c r="J2" s="170" t="s">
        <v>1822</v>
      </c>
      <c r="K2" s="170" t="s">
        <v>1823</v>
      </c>
      <c r="L2" s="170" t="s">
        <v>1824</v>
      </c>
      <c r="M2" s="171" t="s">
        <v>1825</v>
      </c>
      <c r="N2" s="172" t="s">
        <v>1826</v>
      </c>
      <c r="O2" s="172" t="s">
        <v>1827</v>
      </c>
      <c r="P2" s="172" t="s">
        <v>1828</v>
      </c>
      <c r="Q2" s="173" t="s">
        <v>1829</v>
      </c>
      <c r="R2" s="173" t="s">
        <v>1830</v>
      </c>
      <c r="S2" s="172" t="s">
        <v>1831</v>
      </c>
      <c r="T2" s="172" t="s">
        <v>1832</v>
      </c>
      <c r="U2" s="170" t="s">
        <v>1833</v>
      </c>
      <c r="V2" s="172" t="s">
        <v>1834</v>
      </c>
      <c r="W2" s="173" t="s">
        <v>1835</v>
      </c>
      <c r="X2" s="170" t="s">
        <v>1836</v>
      </c>
      <c r="Y2" s="170" t="s">
        <v>1837</v>
      </c>
      <c r="Z2" s="170" t="s">
        <v>1838</v>
      </c>
      <c r="AA2" s="170" t="s">
        <v>1839</v>
      </c>
      <c r="AB2" s="170" t="s">
        <v>1840</v>
      </c>
      <c r="AC2" s="173" t="s">
        <v>1841</v>
      </c>
      <c r="AD2" s="173" t="s">
        <v>1842</v>
      </c>
      <c r="AE2" s="173" t="s">
        <v>1843</v>
      </c>
      <c r="AF2" s="173" t="s">
        <v>1844</v>
      </c>
      <c r="AG2" s="173" t="s">
        <v>1845</v>
      </c>
      <c r="AH2" s="172" t="s">
        <v>1846</v>
      </c>
      <c r="AI2" s="174" t="s">
        <v>1847</v>
      </c>
      <c r="AJ2" s="175" t="s">
        <v>1848</v>
      </c>
      <c r="AK2" s="175" t="s">
        <v>1849</v>
      </c>
      <c r="AL2" s="175" t="s">
        <v>1850</v>
      </c>
      <c r="AM2" s="174" t="s">
        <v>1851</v>
      </c>
      <c r="AN2" s="174" t="s">
        <v>1852</v>
      </c>
      <c r="AO2" s="175" t="s">
        <v>1853</v>
      </c>
      <c r="AP2" s="174" t="s">
        <v>1854</v>
      </c>
      <c r="AQ2" s="170" t="s">
        <v>1855</v>
      </c>
      <c r="AR2" s="170" t="s">
        <v>1856</v>
      </c>
      <c r="AS2" s="170" t="s">
        <v>1857</v>
      </c>
      <c r="AT2" s="170" t="s">
        <v>1858</v>
      </c>
      <c r="AU2" s="170" t="s">
        <v>1859</v>
      </c>
      <c r="AV2" s="170" t="s">
        <v>1860</v>
      </c>
      <c r="AW2" s="173" t="s">
        <v>1861</v>
      </c>
      <c r="AX2" s="170" t="s">
        <v>1862</v>
      </c>
      <c r="AY2" s="173" t="s">
        <v>1863</v>
      </c>
      <c r="AZ2" s="170" t="s">
        <v>1864</v>
      </c>
      <c r="BA2" s="170" t="s">
        <v>1865</v>
      </c>
      <c r="BB2" s="170" t="s">
        <v>1866</v>
      </c>
      <c r="BC2" s="170" t="s">
        <v>1867</v>
      </c>
      <c r="BD2" s="172" t="s">
        <v>1868</v>
      </c>
      <c r="BE2" s="172" t="s">
        <v>1869</v>
      </c>
      <c r="BF2" s="172" t="s">
        <v>1870</v>
      </c>
      <c r="BG2" s="172" t="s">
        <v>1871</v>
      </c>
      <c r="BH2" s="173" t="s">
        <v>1872</v>
      </c>
      <c r="BI2" s="173" t="s">
        <v>1873</v>
      </c>
      <c r="BJ2" s="170" t="s">
        <v>1874</v>
      </c>
      <c r="BK2" s="172" t="s">
        <v>1875</v>
      </c>
      <c r="BL2" s="173" t="s">
        <v>1876</v>
      </c>
      <c r="BM2" s="174" t="s">
        <v>1877</v>
      </c>
      <c r="BN2" s="174" t="s">
        <v>1878</v>
      </c>
    </row>
    <row r="3" spans="1:66" ht="15.75" thickBot="1" x14ac:dyDescent="0.3">
      <c r="A3" s="176" t="s">
        <v>1879</v>
      </c>
      <c r="B3" s="177" t="s">
        <v>1880</v>
      </c>
      <c r="C3" s="176" t="s">
        <v>1879</v>
      </c>
      <c r="D3" s="176" t="s">
        <v>1879</v>
      </c>
      <c r="E3" s="176" t="s">
        <v>1879</v>
      </c>
      <c r="F3" s="176" t="s">
        <v>1881</v>
      </c>
      <c r="G3" s="176" t="s">
        <v>1881</v>
      </c>
      <c r="H3" s="176" t="s">
        <v>1881</v>
      </c>
      <c r="I3" s="176" t="s">
        <v>1881</v>
      </c>
      <c r="J3" s="176" t="s">
        <v>1881</v>
      </c>
      <c r="K3" s="176" t="s">
        <v>1881</v>
      </c>
      <c r="L3" s="176" t="s">
        <v>1881</v>
      </c>
      <c r="M3" s="178" t="s">
        <v>1882</v>
      </c>
      <c r="N3" s="177" t="s">
        <v>1880</v>
      </c>
      <c r="O3" s="177" t="s">
        <v>1880</v>
      </c>
      <c r="P3" s="177" t="s">
        <v>1880</v>
      </c>
      <c r="Q3" s="179" t="s">
        <v>1883</v>
      </c>
      <c r="R3" s="179" t="s">
        <v>1883</v>
      </c>
      <c r="S3" s="177" t="s">
        <v>1880</v>
      </c>
      <c r="T3" s="177" t="s">
        <v>1880</v>
      </c>
      <c r="U3" s="176" t="s">
        <v>1879</v>
      </c>
      <c r="V3" s="177" t="s">
        <v>1880</v>
      </c>
      <c r="W3" s="179" t="s">
        <v>1883</v>
      </c>
      <c r="X3" s="176" t="s">
        <v>1879</v>
      </c>
      <c r="Y3" s="176" t="s">
        <v>1879</v>
      </c>
      <c r="Z3" s="176" t="s">
        <v>1881</v>
      </c>
      <c r="AA3" s="176" t="s">
        <v>1881</v>
      </c>
      <c r="AB3" s="176" t="s">
        <v>1881</v>
      </c>
      <c r="AC3" s="179" t="s">
        <v>1883</v>
      </c>
      <c r="AD3" s="179" t="s">
        <v>1883</v>
      </c>
      <c r="AE3" s="179" t="s">
        <v>1883</v>
      </c>
      <c r="AF3" s="179" t="s">
        <v>1883</v>
      </c>
      <c r="AG3" s="179" t="s">
        <v>1881</v>
      </c>
      <c r="AH3" s="177" t="s">
        <v>1880</v>
      </c>
      <c r="AI3" s="176" t="s">
        <v>1879</v>
      </c>
      <c r="AJ3" s="177" t="s">
        <v>1880</v>
      </c>
      <c r="AK3" s="177" t="s">
        <v>1880</v>
      </c>
      <c r="AL3" s="177" t="s">
        <v>1880</v>
      </c>
      <c r="AM3" s="176" t="s">
        <v>1879</v>
      </c>
      <c r="AN3" s="176" t="s">
        <v>1879</v>
      </c>
      <c r="AO3" s="177" t="s">
        <v>1880</v>
      </c>
      <c r="AP3" s="176" t="s">
        <v>1879</v>
      </c>
      <c r="AQ3" s="176" t="s">
        <v>1879</v>
      </c>
      <c r="AR3" s="176" t="s">
        <v>1879</v>
      </c>
      <c r="AS3" s="176" t="s">
        <v>1881</v>
      </c>
      <c r="AT3" s="176" t="s">
        <v>1879</v>
      </c>
      <c r="AU3" s="176" t="s">
        <v>1879</v>
      </c>
      <c r="AV3" s="176" t="s">
        <v>1879</v>
      </c>
      <c r="AW3" s="179" t="s">
        <v>1883</v>
      </c>
      <c r="AX3" s="176" t="s">
        <v>1881</v>
      </c>
      <c r="AY3" s="179" t="s">
        <v>1883</v>
      </c>
      <c r="AZ3" s="176" t="s">
        <v>1879</v>
      </c>
      <c r="BA3" s="176" t="s">
        <v>1879</v>
      </c>
      <c r="BB3" s="176" t="s">
        <v>1879</v>
      </c>
      <c r="BC3" s="176" t="s">
        <v>1879</v>
      </c>
      <c r="BD3" s="177" t="s">
        <v>1880</v>
      </c>
      <c r="BE3" s="177" t="s">
        <v>1880</v>
      </c>
      <c r="BF3" s="177" t="s">
        <v>1880</v>
      </c>
      <c r="BG3" s="177" t="s">
        <v>1880</v>
      </c>
      <c r="BH3" s="179" t="s">
        <v>1883</v>
      </c>
      <c r="BI3" s="179" t="s">
        <v>1883</v>
      </c>
      <c r="BJ3" s="176" t="s">
        <v>1879</v>
      </c>
      <c r="BK3" s="177" t="s">
        <v>1880</v>
      </c>
      <c r="BL3" s="179" t="s">
        <v>1883</v>
      </c>
      <c r="BM3" s="176" t="s">
        <v>1879</v>
      </c>
      <c r="BN3" s="176" t="s">
        <v>1879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1884</v>
      </c>
      <c r="G4" t="s">
        <v>1885</v>
      </c>
      <c r="H4" t="s">
        <v>1884</v>
      </c>
      <c r="I4" t="s">
        <v>1884</v>
      </c>
      <c r="J4" t="s">
        <v>1884</v>
      </c>
      <c r="K4" t="s">
        <v>1884</v>
      </c>
      <c r="L4" t="s">
        <v>1884</v>
      </c>
      <c r="M4" s="180">
        <v>37377</v>
      </c>
      <c r="N4" t="s">
        <v>1886</v>
      </c>
      <c r="O4" t="s">
        <v>1886</v>
      </c>
      <c r="P4" t="s">
        <v>1887</v>
      </c>
      <c r="Q4">
        <v>0</v>
      </c>
      <c r="R4">
        <v>0</v>
      </c>
      <c r="S4" t="s">
        <v>1886</v>
      </c>
      <c r="T4" t="s">
        <v>1886</v>
      </c>
      <c r="U4">
        <v>1</v>
      </c>
      <c r="V4" t="s">
        <v>1888</v>
      </c>
      <c r="W4">
        <v>40</v>
      </c>
      <c r="X4">
        <v>0</v>
      </c>
      <c r="Y4">
        <v>0</v>
      </c>
      <c r="Z4" t="s">
        <v>1884</v>
      </c>
      <c r="AA4" t="s">
        <v>1884</v>
      </c>
      <c r="AB4" t="s">
        <v>1884</v>
      </c>
      <c r="AC4">
        <v>0</v>
      </c>
      <c r="AD4">
        <v>0</v>
      </c>
      <c r="AE4">
        <v>0</v>
      </c>
      <c r="AF4">
        <v>0</v>
      </c>
      <c r="AG4" t="s">
        <v>1885</v>
      </c>
      <c r="AH4" s="181" t="s">
        <v>1886</v>
      </c>
      <c r="AI4" s="182">
        <v>27</v>
      </c>
      <c r="AJ4" s="181" t="s">
        <v>1889</v>
      </c>
      <c r="AK4" s="181" t="s">
        <v>1886</v>
      </c>
      <c r="AL4" s="181" t="s">
        <v>1886</v>
      </c>
      <c r="AO4" s="181"/>
      <c r="AQ4">
        <v>0</v>
      </c>
      <c r="AR4" s="182">
        <v>0</v>
      </c>
      <c r="AS4" s="183" t="s">
        <v>1885</v>
      </c>
      <c r="AT4">
        <v>0</v>
      </c>
      <c r="AU4">
        <v>0</v>
      </c>
      <c r="AV4" s="182">
        <v>0</v>
      </c>
      <c r="AW4" s="184">
        <v>0</v>
      </c>
      <c r="AX4" s="183" t="s">
        <v>1884</v>
      </c>
      <c r="AY4" s="184">
        <v>0</v>
      </c>
      <c r="AZ4">
        <v>0</v>
      </c>
      <c r="BA4">
        <v>0</v>
      </c>
      <c r="BB4">
        <v>0</v>
      </c>
      <c r="BC4" s="182">
        <v>0</v>
      </c>
      <c r="BD4" t="s">
        <v>1886</v>
      </c>
      <c r="BE4" t="s">
        <v>1886</v>
      </c>
      <c r="BF4" t="s">
        <v>1886</v>
      </c>
      <c r="BG4" s="181" t="s">
        <v>1886</v>
      </c>
      <c r="BH4">
        <v>8</v>
      </c>
      <c r="BI4" s="184">
        <v>0</v>
      </c>
      <c r="BJ4" s="182">
        <v>0</v>
      </c>
      <c r="BK4" s="181" t="s">
        <v>1886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1884</v>
      </c>
      <c r="G5" t="s">
        <v>1885</v>
      </c>
      <c r="H5" t="s">
        <v>1884</v>
      </c>
      <c r="I5" t="s">
        <v>1884</v>
      </c>
      <c r="J5" t="s">
        <v>1884</v>
      </c>
      <c r="K5" t="s">
        <v>1884</v>
      </c>
      <c r="L5" t="s">
        <v>1884</v>
      </c>
      <c r="M5" s="180">
        <v>37377</v>
      </c>
      <c r="N5" t="s">
        <v>1886</v>
      </c>
      <c r="O5" t="s">
        <v>1886</v>
      </c>
      <c r="P5" t="s">
        <v>1890</v>
      </c>
      <c r="Q5">
        <v>0</v>
      </c>
      <c r="R5">
        <v>0</v>
      </c>
      <c r="S5" t="s">
        <v>1886</v>
      </c>
      <c r="T5" t="s">
        <v>1886</v>
      </c>
      <c r="U5">
        <v>1</v>
      </c>
      <c r="V5" t="s">
        <v>1888</v>
      </c>
      <c r="W5">
        <v>48</v>
      </c>
      <c r="X5">
        <v>0</v>
      </c>
      <c r="Y5">
        <v>0</v>
      </c>
      <c r="Z5" t="s">
        <v>1884</v>
      </c>
      <c r="AA5" t="s">
        <v>1884</v>
      </c>
      <c r="AB5" t="s">
        <v>1884</v>
      </c>
      <c r="AC5">
        <v>0</v>
      </c>
      <c r="AD5">
        <v>0</v>
      </c>
      <c r="AE5">
        <v>0</v>
      </c>
      <c r="AF5">
        <v>0</v>
      </c>
      <c r="AG5" t="s">
        <v>1885</v>
      </c>
      <c r="AH5" s="181" t="s">
        <v>1886</v>
      </c>
      <c r="AI5" s="182">
        <v>27</v>
      </c>
      <c r="AJ5" s="181" t="s">
        <v>1889</v>
      </c>
      <c r="AK5" s="181" t="s">
        <v>1886</v>
      </c>
      <c r="AL5" s="181" t="s">
        <v>1886</v>
      </c>
      <c r="AO5" s="181"/>
      <c r="AQ5">
        <v>10</v>
      </c>
      <c r="AR5" s="182">
        <v>40</v>
      </c>
      <c r="AS5" s="183" t="s">
        <v>1885</v>
      </c>
      <c r="AT5">
        <v>0</v>
      </c>
      <c r="AU5">
        <v>0</v>
      </c>
      <c r="AV5" s="182">
        <v>0</v>
      </c>
      <c r="AW5" s="184">
        <v>0</v>
      </c>
      <c r="AX5" s="183" t="s">
        <v>1884</v>
      </c>
      <c r="AY5" s="184">
        <v>0</v>
      </c>
      <c r="AZ5">
        <v>0</v>
      </c>
      <c r="BA5">
        <v>0</v>
      </c>
      <c r="BB5">
        <v>0</v>
      </c>
      <c r="BC5" s="182">
        <v>0</v>
      </c>
      <c r="BD5" t="s">
        <v>1886</v>
      </c>
      <c r="BE5" t="s">
        <v>1886</v>
      </c>
      <c r="BF5" t="s">
        <v>1886</v>
      </c>
      <c r="BG5" s="181" t="s">
        <v>1886</v>
      </c>
      <c r="BH5">
        <v>4.8</v>
      </c>
      <c r="BI5" s="184">
        <v>0</v>
      </c>
      <c r="BJ5" s="182">
        <v>0</v>
      </c>
      <c r="BK5" s="181" t="s">
        <v>1886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1891</v>
      </c>
      <c r="C6">
        <v>12</v>
      </c>
      <c r="D6">
        <v>0</v>
      </c>
      <c r="E6">
        <v>0</v>
      </c>
      <c r="F6" t="s">
        <v>1884</v>
      </c>
      <c r="G6" t="s">
        <v>1885</v>
      </c>
      <c r="H6" t="s">
        <v>1884</v>
      </c>
      <c r="I6" t="s">
        <v>1884</v>
      </c>
      <c r="J6" t="s">
        <v>1884</v>
      </c>
      <c r="K6" t="s">
        <v>1884</v>
      </c>
      <c r="L6" t="s">
        <v>1884</v>
      </c>
      <c r="M6" s="180">
        <v>37377</v>
      </c>
      <c r="N6" t="s">
        <v>1886</v>
      </c>
      <c r="O6" t="s">
        <v>1886</v>
      </c>
      <c r="P6" t="s">
        <v>1892</v>
      </c>
      <c r="Q6">
        <v>0</v>
      </c>
      <c r="R6">
        <v>0</v>
      </c>
      <c r="S6" t="s">
        <v>1886</v>
      </c>
      <c r="T6" t="s">
        <v>1886</v>
      </c>
      <c r="U6">
        <v>1</v>
      </c>
      <c r="V6" t="s">
        <v>1888</v>
      </c>
      <c r="W6">
        <v>12</v>
      </c>
      <c r="X6">
        <v>0</v>
      </c>
      <c r="Y6">
        <v>0</v>
      </c>
      <c r="Z6" t="s">
        <v>1884</v>
      </c>
      <c r="AA6" t="s">
        <v>1884</v>
      </c>
      <c r="AB6" t="s">
        <v>1884</v>
      </c>
      <c r="AC6">
        <v>0</v>
      </c>
      <c r="AD6">
        <v>0</v>
      </c>
      <c r="AE6">
        <v>0</v>
      </c>
      <c r="AF6">
        <v>0</v>
      </c>
      <c r="AG6" t="s">
        <v>1885</v>
      </c>
      <c r="AH6" s="181" t="s">
        <v>1886</v>
      </c>
      <c r="AI6" s="182">
        <v>27</v>
      </c>
      <c r="AJ6" s="181" t="s">
        <v>1889</v>
      </c>
      <c r="AK6" s="181" t="s">
        <v>1886</v>
      </c>
      <c r="AL6" s="181" t="s">
        <v>1886</v>
      </c>
      <c r="AO6" s="181"/>
      <c r="AQ6">
        <v>10</v>
      </c>
      <c r="AR6" s="182">
        <v>40</v>
      </c>
      <c r="AS6" s="183" t="s">
        <v>1885</v>
      </c>
      <c r="AT6">
        <v>0</v>
      </c>
      <c r="AU6">
        <v>0</v>
      </c>
      <c r="AV6" s="182">
        <v>0</v>
      </c>
      <c r="AW6" s="184">
        <v>0</v>
      </c>
      <c r="AX6" s="183" t="s">
        <v>1884</v>
      </c>
      <c r="AY6" s="184">
        <v>0</v>
      </c>
      <c r="AZ6">
        <v>0</v>
      </c>
      <c r="BA6">
        <v>0</v>
      </c>
      <c r="BB6">
        <v>0</v>
      </c>
      <c r="BC6" s="182">
        <v>0</v>
      </c>
      <c r="BD6" t="s">
        <v>1886</v>
      </c>
      <c r="BE6" t="s">
        <v>1886</v>
      </c>
      <c r="BF6" t="s">
        <v>1886</v>
      </c>
      <c r="BG6" s="181" t="s">
        <v>1886</v>
      </c>
      <c r="BH6">
        <v>2.4</v>
      </c>
      <c r="BI6" s="184">
        <v>0</v>
      </c>
      <c r="BJ6" s="182">
        <v>0</v>
      </c>
      <c r="BK6" s="181" t="s">
        <v>1886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1884</v>
      </c>
      <c r="G7" t="s">
        <v>1885</v>
      </c>
      <c r="H7" t="s">
        <v>1884</v>
      </c>
      <c r="I7" t="s">
        <v>1884</v>
      </c>
      <c r="J7" t="s">
        <v>1884</v>
      </c>
      <c r="K7" t="s">
        <v>1884</v>
      </c>
      <c r="L7" t="s">
        <v>1884</v>
      </c>
      <c r="M7" s="180">
        <v>37377</v>
      </c>
      <c r="N7" t="s">
        <v>1886</v>
      </c>
      <c r="O7" t="s">
        <v>1886</v>
      </c>
      <c r="P7" t="s">
        <v>1893</v>
      </c>
      <c r="Q7">
        <v>0</v>
      </c>
      <c r="R7">
        <v>0</v>
      </c>
      <c r="S7" t="s">
        <v>1886</v>
      </c>
      <c r="T7" t="s">
        <v>1886</v>
      </c>
      <c r="U7">
        <v>1</v>
      </c>
      <c r="V7" t="s">
        <v>1888</v>
      </c>
      <c r="W7">
        <v>12</v>
      </c>
      <c r="X7">
        <v>0</v>
      </c>
      <c r="Y7">
        <v>0</v>
      </c>
      <c r="Z7" t="s">
        <v>1884</v>
      </c>
      <c r="AA7" t="s">
        <v>1884</v>
      </c>
      <c r="AB7" t="s">
        <v>1884</v>
      </c>
      <c r="AC7">
        <v>0</v>
      </c>
      <c r="AD7">
        <v>0</v>
      </c>
      <c r="AE7">
        <v>0</v>
      </c>
      <c r="AF7">
        <v>0</v>
      </c>
      <c r="AG7" t="s">
        <v>1885</v>
      </c>
      <c r="AH7" s="181" t="s">
        <v>1886</v>
      </c>
      <c r="AI7" s="182">
        <v>27</v>
      </c>
      <c r="AJ7" s="181" t="s">
        <v>1889</v>
      </c>
      <c r="AK7" s="181" t="s">
        <v>1886</v>
      </c>
      <c r="AL7" s="181" t="s">
        <v>1886</v>
      </c>
      <c r="AO7" s="181"/>
      <c r="AQ7">
        <v>10</v>
      </c>
      <c r="AR7" s="182">
        <v>40</v>
      </c>
      <c r="AS7" s="183" t="s">
        <v>1885</v>
      </c>
      <c r="AT7">
        <v>0</v>
      </c>
      <c r="AU7">
        <v>0</v>
      </c>
      <c r="AV7" s="182">
        <v>0</v>
      </c>
      <c r="AW7" s="184">
        <v>0</v>
      </c>
      <c r="AX7" s="183" t="s">
        <v>1884</v>
      </c>
      <c r="AY7" s="184">
        <v>0</v>
      </c>
      <c r="AZ7">
        <v>0</v>
      </c>
      <c r="BA7">
        <v>0</v>
      </c>
      <c r="BB7">
        <v>0</v>
      </c>
      <c r="BC7" s="182">
        <v>0</v>
      </c>
      <c r="BD7" t="s">
        <v>1886</v>
      </c>
      <c r="BE7" t="s">
        <v>1886</v>
      </c>
      <c r="BF7" t="s">
        <v>1886</v>
      </c>
      <c r="BG7" s="181" t="s">
        <v>1886</v>
      </c>
      <c r="BH7">
        <v>3.48</v>
      </c>
      <c r="BI7" s="184">
        <v>0</v>
      </c>
      <c r="BJ7" s="182">
        <v>0</v>
      </c>
      <c r="BK7" s="181" t="s">
        <v>1886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1884</v>
      </c>
      <c r="G8" t="s">
        <v>1885</v>
      </c>
      <c r="H8" t="s">
        <v>1884</v>
      </c>
      <c r="I8" t="s">
        <v>1884</v>
      </c>
      <c r="J8" t="s">
        <v>1884</v>
      </c>
      <c r="K8" t="s">
        <v>1884</v>
      </c>
      <c r="L8" t="s">
        <v>1884</v>
      </c>
      <c r="M8" s="180">
        <v>37377</v>
      </c>
      <c r="N8" t="s">
        <v>1886</v>
      </c>
      <c r="O8" t="s">
        <v>1894</v>
      </c>
      <c r="P8" t="s">
        <v>1886</v>
      </c>
      <c r="Q8">
        <v>0</v>
      </c>
      <c r="R8">
        <v>0</v>
      </c>
      <c r="S8" t="s">
        <v>1886</v>
      </c>
      <c r="T8" t="s">
        <v>1886</v>
      </c>
      <c r="U8">
        <v>1</v>
      </c>
      <c r="V8" t="s">
        <v>1888</v>
      </c>
      <c r="W8">
        <v>48</v>
      </c>
      <c r="X8">
        <v>0</v>
      </c>
      <c r="Y8">
        <v>0</v>
      </c>
      <c r="Z8" t="s">
        <v>1884</v>
      </c>
      <c r="AA8" t="s">
        <v>1884</v>
      </c>
      <c r="AB8" t="s">
        <v>1884</v>
      </c>
      <c r="AC8">
        <v>0</v>
      </c>
      <c r="AD8">
        <v>0</v>
      </c>
      <c r="AE8">
        <v>0</v>
      </c>
      <c r="AF8">
        <v>0</v>
      </c>
      <c r="AG8" t="s">
        <v>1885</v>
      </c>
      <c r="AH8" s="181" t="s">
        <v>1886</v>
      </c>
      <c r="AI8" s="182">
        <v>27</v>
      </c>
      <c r="AJ8" s="181" t="s">
        <v>1889</v>
      </c>
      <c r="AK8" s="181" t="s">
        <v>1886</v>
      </c>
      <c r="AL8" s="181" t="s">
        <v>1886</v>
      </c>
      <c r="AO8" s="181"/>
      <c r="AQ8">
        <v>10</v>
      </c>
      <c r="AR8" s="182">
        <v>40</v>
      </c>
      <c r="AS8" s="183" t="s">
        <v>1885</v>
      </c>
      <c r="AT8">
        <v>0</v>
      </c>
      <c r="AU8">
        <v>0</v>
      </c>
      <c r="AV8" s="182">
        <v>0</v>
      </c>
      <c r="AW8" s="184">
        <v>0</v>
      </c>
      <c r="AX8" s="183" t="s">
        <v>1884</v>
      </c>
      <c r="AY8" s="184">
        <v>0</v>
      </c>
      <c r="AZ8">
        <v>0</v>
      </c>
      <c r="BA8">
        <v>0</v>
      </c>
      <c r="BB8">
        <v>0</v>
      </c>
      <c r="BC8" s="182">
        <v>0</v>
      </c>
      <c r="BD8" t="s">
        <v>1886</v>
      </c>
      <c r="BE8" t="s">
        <v>1886</v>
      </c>
      <c r="BF8" t="s">
        <v>1886</v>
      </c>
      <c r="BG8" s="181" t="s">
        <v>1886</v>
      </c>
      <c r="BH8">
        <v>9.6</v>
      </c>
      <c r="BI8" s="184">
        <v>0</v>
      </c>
      <c r="BJ8" s="182">
        <v>0</v>
      </c>
      <c r="BK8" s="181" t="s">
        <v>1886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1895</v>
      </c>
      <c r="C9">
        <v>1</v>
      </c>
      <c r="D9">
        <v>0</v>
      </c>
      <c r="E9">
        <v>0</v>
      </c>
      <c r="F9" t="s">
        <v>1884</v>
      </c>
      <c r="G9" t="s">
        <v>1885</v>
      </c>
      <c r="H9" t="s">
        <v>1884</v>
      </c>
      <c r="I9" t="s">
        <v>1884</v>
      </c>
      <c r="J9" t="s">
        <v>1884</v>
      </c>
      <c r="K9" t="s">
        <v>1884</v>
      </c>
      <c r="L9" t="s">
        <v>1884</v>
      </c>
      <c r="M9" s="180">
        <v>44779</v>
      </c>
      <c r="N9" t="s">
        <v>1896</v>
      </c>
      <c r="O9" t="s">
        <v>1886</v>
      </c>
      <c r="P9" t="s">
        <v>1886</v>
      </c>
      <c r="Q9">
        <v>0</v>
      </c>
      <c r="R9">
        <v>0</v>
      </c>
      <c r="S9" t="s">
        <v>1886</v>
      </c>
      <c r="T9" t="s">
        <v>1886</v>
      </c>
      <c r="U9">
        <v>1</v>
      </c>
      <c r="V9" t="s">
        <v>1888</v>
      </c>
      <c r="W9">
        <v>1</v>
      </c>
      <c r="X9">
        <v>0</v>
      </c>
      <c r="Y9">
        <v>0</v>
      </c>
      <c r="Z9" t="s">
        <v>1884</v>
      </c>
      <c r="AA9" t="s">
        <v>1884</v>
      </c>
      <c r="AB9" t="s">
        <v>1884</v>
      </c>
      <c r="AC9">
        <v>0</v>
      </c>
      <c r="AD9">
        <v>10</v>
      </c>
      <c r="AE9">
        <v>0</v>
      </c>
      <c r="AF9">
        <v>0</v>
      </c>
      <c r="AG9" t="s">
        <v>1884</v>
      </c>
      <c r="AH9" s="181" t="s">
        <v>1886</v>
      </c>
      <c r="AI9" s="182">
        <v>0</v>
      </c>
      <c r="AJ9" s="181" t="s">
        <v>1886</v>
      </c>
      <c r="AK9" s="181" t="s">
        <v>1886</v>
      </c>
      <c r="AL9" s="181" t="s">
        <v>1886</v>
      </c>
      <c r="AO9" s="181"/>
      <c r="AQ9">
        <v>10</v>
      </c>
      <c r="AR9" s="182">
        <v>40</v>
      </c>
      <c r="AS9" s="183" t="s">
        <v>1885</v>
      </c>
      <c r="AT9">
        <v>0</v>
      </c>
      <c r="AU9">
        <v>0</v>
      </c>
      <c r="AV9" s="182">
        <v>0</v>
      </c>
      <c r="AW9" s="184">
        <v>0</v>
      </c>
      <c r="AX9" s="183" t="s">
        <v>1884</v>
      </c>
      <c r="AY9" s="184">
        <v>0</v>
      </c>
      <c r="AZ9">
        <v>0</v>
      </c>
      <c r="BA9">
        <v>0</v>
      </c>
      <c r="BB9">
        <v>0</v>
      </c>
      <c r="BC9" s="182">
        <v>6</v>
      </c>
      <c r="BD9" t="s">
        <v>1886</v>
      </c>
      <c r="BE9" t="s">
        <v>1886</v>
      </c>
      <c r="BF9" t="s">
        <v>1886</v>
      </c>
      <c r="BG9" s="181" t="s">
        <v>1886</v>
      </c>
      <c r="BH9">
        <v>0</v>
      </c>
      <c r="BI9" s="184">
        <v>0</v>
      </c>
      <c r="BJ9" s="182">
        <v>0</v>
      </c>
      <c r="BK9" s="181" t="s">
        <v>1886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1884</v>
      </c>
      <c r="G10" t="s">
        <v>1885</v>
      </c>
      <c r="H10" t="s">
        <v>1884</v>
      </c>
      <c r="I10" t="s">
        <v>1884</v>
      </c>
      <c r="J10" t="s">
        <v>1884</v>
      </c>
      <c r="K10" t="s">
        <v>1884</v>
      </c>
      <c r="L10" t="s">
        <v>1884</v>
      </c>
      <c r="M10" s="180">
        <v>44810</v>
      </c>
      <c r="N10" t="s">
        <v>1886</v>
      </c>
      <c r="O10" t="s">
        <v>1897</v>
      </c>
      <c r="P10" t="s">
        <v>1898</v>
      </c>
      <c r="Q10">
        <v>0</v>
      </c>
      <c r="R10">
        <v>0</v>
      </c>
      <c r="S10" t="s">
        <v>1886</v>
      </c>
      <c r="T10" t="s">
        <v>1886</v>
      </c>
      <c r="U10">
        <v>2</v>
      </c>
      <c r="V10" t="s">
        <v>1899</v>
      </c>
      <c r="W10">
        <v>13.5</v>
      </c>
      <c r="X10">
        <v>0</v>
      </c>
      <c r="Y10">
        <v>0</v>
      </c>
      <c r="Z10" t="s">
        <v>1884</v>
      </c>
      <c r="AA10" t="s">
        <v>1884</v>
      </c>
      <c r="AB10" t="s">
        <v>1884</v>
      </c>
      <c r="AC10">
        <v>0</v>
      </c>
      <c r="AD10">
        <v>0</v>
      </c>
      <c r="AE10">
        <v>0</v>
      </c>
      <c r="AF10">
        <v>0</v>
      </c>
      <c r="AG10" t="s">
        <v>1885</v>
      </c>
      <c r="AH10" s="181" t="s">
        <v>1886</v>
      </c>
      <c r="AI10" s="182">
        <v>48</v>
      </c>
      <c r="AJ10" s="181" t="s">
        <v>1900</v>
      </c>
      <c r="AK10" s="181" t="s">
        <v>1886</v>
      </c>
      <c r="AL10" s="181" t="s">
        <v>1886</v>
      </c>
      <c r="AO10" s="181"/>
      <c r="AQ10">
        <v>10</v>
      </c>
      <c r="AR10" s="182">
        <v>40</v>
      </c>
      <c r="AS10" s="183" t="s">
        <v>1885</v>
      </c>
      <c r="AT10">
        <v>0</v>
      </c>
      <c r="AU10">
        <v>36</v>
      </c>
      <c r="AV10" s="182">
        <v>8</v>
      </c>
      <c r="AW10" s="184">
        <v>0</v>
      </c>
      <c r="AX10" s="183" t="s">
        <v>1884</v>
      </c>
      <c r="AY10" s="184">
        <v>0</v>
      </c>
      <c r="AZ10">
        <v>0</v>
      </c>
      <c r="BA10">
        <v>0</v>
      </c>
      <c r="BB10">
        <v>0</v>
      </c>
      <c r="BC10" s="182">
        <v>27</v>
      </c>
      <c r="BD10" t="s">
        <v>1886</v>
      </c>
      <c r="BE10" t="s">
        <v>1886</v>
      </c>
      <c r="BF10" t="s">
        <v>1886</v>
      </c>
      <c r="BG10" s="181" t="s">
        <v>1886</v>
      </c>
      <c r="BH10">
        <v>13.5</v>
      </c>
      <c r="BI10" s="184">
        <v>0</v>
      </c>
      <c r="BJ10" s="182">
        <v>0</v>
      </c>
      <c r="BK10" s="181" t="s">
        <v>1886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1884</v>
      </c>
      <c r="G11" t="s">
        <v>1885</v>
      </c>
      <c r="H11" t="s">
        <v>1884</v>
      </c>
      <c r="I11" t="s">
        <v>1884</v>
      </c>
      <c r="J11" t="s">
        <v>1884</v>
      </c>
      <c r="K11" t="s">
        <v>1884</v>
      </c>
      <c r="L11" t="s">
        <v>1884</v>
      </c>
      <c r="M11" s="180">
        <v>37377</v>
      </c>
      <c r="N11" t="s">
        <v>1886</v>
      </c>
      <c r="O11" t="s">
        <v>1886</v>
      </c>
      <c r="P11" t="s">
        <v>1901</v>
      </c>
      <c r="Q11">
        <v>0</v>
      </c>
      <c r="R11">
        <v>0</v>
      </c>
      <c r="S11" t="s">
        <v>1886</v>
      </c>
      <c r="T11" t="s">
        <v>1886</v>
      </c>
      <c r="U11">
        <v>1</v>
      </c>
      <c r="V11" t="s">
        <v>1888</v>
      </c>
      <c r="W11">
        <v>240</v>
      </c>
      <c r="X11">
        <v>3</v>
      </c>
      <c r="Y11">
        <v>3</v>
      </c>
      <c r="Z11" t="s">
        <v>1884</v>
      </c>
      <c r="AA11" t="s">
        <v>1884</v>
      </c>
      <c r="AB11" t="s">
        <v>1884</v>
      </c>
      <c r="AC11">
        <v>0</v>
      </c>
      <c r="AD11">
        <v>0</v>
      </c>
      <c r="AE11">
        <v>0</v>
      </c>
      <c r="AF11">
        <v>0</v>
      </c>
      <c r="AG11" t="s">
        <v>1885</v>
      </c>
      <c r="AH11" s="181" t="s">
        <v>1886</v>
      </c>
      <c r="AI11" s="182">
        <v>26</v>
      </c>
      <c r="AJ11" s="181" t="s">
        <v>1902</v>
      </c>
      <c r="AK11" s="181" t="s">
        <v>1886</v>
      </c>
      <c r="AL11" s="181" t="s">
        <v>1886</v>
      </c>
      <c r="AO11" s="181"/>
      <c r="AQ11">
        <v>10</v>
      </c>
      <c r="AR11" s="182">
        <v>40</v>
      </c>
      <c r="AS11" s="183" t="s">
        <v>1885</v>
      </c>
      <c r="AT11">
        <v>0</v>
      </c>
      <c r="AU11">
        <v>0</v>
      </c>
      <c r="AV11" s="182">
        <v>0</v>
      </c>
      <c r="AW11" s="184">
        <v>0</v>
      </c>
      <c r="AX11" s="183" t="s">
        <v>1884</v>
      </c>
      <c r="AY11" s="184">
        <v>0</v>
      </c>
      <c r="AZ11">
        <v>0</v>
      </c>
      <c r="BA11">
        <v>0</v>
      </c>
      <c r="BB11">
        <v>0</v>
      </c>
      <c r="BC11" s="182">
        <v>0</v>
      </c>
      <c r="BD11" t="s">
        <v>1886</v>
      </c>
      <c r="BE11" t="s">
        <v>1886</v>
      </c>
      <c r="BF11" t="s">
        <v>1886</v>
      </c>
      <c r="BG11" s="181" t="s">
        <v>1886</v>
      </c>
      <c r="BH11">
        <v>11.7</v>
      </c>
      <c r="BI11" s="184">
        <v>0</v>
      </c>
      <c r="BJ11" s="182">
        <v>0</v>
      </c>
      <c r="BK11" s="181" t="s">
        <v>1886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1903</v>
      </c>
      <c r="C12">
        <v>120</v>
      </c>
      <c r="D12">
        <v>0</v>
      </c>
      <c r="E12">
        <v>0</v>
      </c>
      <c r="F12" t="s">
        <v>1884</v>
      </c>
      <c r="G12" t="s">
        <v>1885</v>
      </c>
      <c r="H12" t="s">
        <v>1884</v>
      </c>
      <c r="I12" t="s">
        <v>1884</v>
      </c>
      <c r="J12" t="s">
        <v>1884</v>
      </c>
      <c r="K12" t="s">
        <v>1884</v>
      </c>
      <c r="L12" t="s">
        <v>1884</v>
      </c>
      <c r="M12" s="180">
        <v>37377</v>
      </c>
      <c r="N12" t="s">
        <v>1886</v>
      </c>
      <c r="O12" t="s">
        <v>1886</v>
      </c>
      <c r="P12" t="s">
        <v>1904</v>
      </c>
      <c r="Q12">
        <v>0</v>
      </c>
      <c r="R12">
        <v>0</v>
      </c>
      <c r="S12" t="s">
        <v>1886</v>
      </c>
      <c r="T12" t="s">
        <v>1886</v>
      </c>
      <c r="U12">
        <v>1</v>
      </c>
      <c r="V12" t="s">
        <v>1888</v>
      </c>
      <c r="W12">
        <v>120</v>
      </c>
      <c r="X12">
        <v>0</v>
      </c>
      <c r="Y12">
        <v>0</v>
      </c>
      <c r="Z12" t="s">
        <v>1884</v>
      </c>
      <c r="AA12" t="s">
        <v>1884</v>
      </c>
      <c r="AB12" t="s">
        <v>1884</v>
      </c>
      <c r="AC12">
        <v>0</v>
      </c>
      <c r="AD12">
        <v>0</v>
      </c>
      <c r="AE12">
        <v>0</v>
      </c>
      <c r="AF12">
        <v>0</v>
      </c>
      <c r="AG12" t="s">
        <v>1885</v>
      </c>
      <c r="AH12" s="181" t="s">
        <v>1886</v>
      </c>
      <c r="AI12" s="182">
        <v>26</v>
      </c>
      <c r="AJ12" s="181" t="s">
        <v>1902</v>
      </c>
      <c r="AK12" s="181" t="s">
        <v>1886</v>
      </c>
      <c r="AL12" s="181" t="s">
        <v>1886</v>
      </c>
      <c r="AO12" s="181"/>
      <c r="AQ12">
        <v>10</v>
      </c>
      <c r="AR12" s="182">
        <v>40</v>
      </c>
      <c r="AS12" s="183" t="s">
        <v>1885</v>
      </c>
      <c r="AT12">
        <v>0</v>
      </c>
      <c r="AU12">
        <v>0</v>
      </c>
      <c r="AV12" s="182">
        <v>0</v>
      </c>
      <c r="AW12" s="184">
        <v>0</v>
      </c>
      <c r="AX12" s="183" t="s">
        <v>1884</v>
      </c>
      <c r="AY12" s="184">
        <v>0</v>
      </c>
      <c r="AZ12">
        <v>0</v>
      </c>
      <c r="BA12">
        <v>0</v>
      </c>
      <c r="BB12">
        <v>0</v>
      </c>
      <c r="BC12" s="182">
        <v>0</v>
      </c>
      <c r="BD12" t="s">
        <v>1886</v>
      </c>
      <c r="BE12" t="s">
        <v>1886</v>
      </c>
      <c r="BF12" t="s">
        <v>1886</v>
      </c>
      <c r="BG12" s="181" t="s">
        <v>1886</v>
      </c>
      <c r="BH12">
        <v>8.16</v>
      </c>
      <c r="BI12" s="184">
        <v>0</v>
      </c>
      <c r="BJ12" s="182">
        <v>0</v>
      </c>
      <c r="BK12" s="181" t="s">
        <v>1886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1884</v>
      </c>
      <c r="G13" t="s">
        <v>1885</v>
      </c>
      <c r="H13" t="s">
        <v>1884</v>
      </c>
      <c r="I13" t="s">
        <v>1884</v>
      </c>
      <c r="J13" t="s">
        <v>1884</v>
      </c>
      <c r="K13" t="s">
        <v>1884</v>
      </c>
      <c r="L13" t="s">
        <v>1884</v>
      </c>
      <c r="M13" s="180">
        <v>37377</v>
      </c>
      <c r="N13" t="s">
        <v>1886</v>
      </c>
      <c r="O13" t="s">
        <v>1905</v>
      </c>
      <c r="P13" t="s">
        <v>1886</v>
      </c>
      <c r="Q13">
        <v>0</v>
      </c>
      <c r="R13">
        <v>0</v>
      </c>
      <c r="S13" t="s">
        <v>1886</v>
      </c>
      <c r="T13" t="s">
        <v>1886</v>
      </c>
      <c r="U13">
        <v>1</v>
      </c>
      <c r="V13" t="s">
        <v>1888</v>
      </c>
      <c r="W13">
        <v>240</v>
      </c>
      <c r="X13">
        <v>3</v>
      </c>
      <c r="Y13">
        <v>3</v>
      </c>
      <c r="Z13" t="s">
        <v>1884</v>
      </c>
      <c r="AA13" t="s">
        <v>1884</v>
      </c>
      <c r="AB13" t="s">
        <v>1884</v>
      </c>
      <c r="AC13">
        <v>0</v>
      </c>
      <c r="AD13">
        <v>0</v>
      </c>
      <c r="AE13">
        <v>0</v>
      </c>
      <c r="AF13">
        <v>0</v>
      </c>
      <c r="AG13" t="s">
        <v>1885</v>
      </c>
      <c r="AH13" s="181" t="s">
        <v>1886</v>
      </c>
      <c r="AI13" s="182">
        <v>26</v>
      </c>
      <c r="AJ13" s="181" t="s">
        <v>1902</v>
      </c>
      <c r="AK13" s="181" t="s">
        <v>1886</v>
      </c>
      <c r="AL13" s="181" t="s">
        <v>1886</v>
      </c>
      <c r="AO13" s="181"/>
      <c r="AQ13">
        <v>10</v>
      </c>
      <c r="AR13" s="182">
        <v>40</v>
      </c>
      <c r="AS13" s="183" t="s">
        <v>1885</v>
      </c>
      <c r="AT13">
        <v>0</v>
      </c>
      <c r="AU13">
        <v>0</v>
      </c>
      <c r="AV13" s="182">
        <v>0</v>
      </c>
      <c r="AW13" s="184">
        <v>0</v>
      </c>
      <c r="AX13" s="183" t="s">
        <v>1884</v>
      </c>
      <c r="AY13" s="184">
        <v>0</v>
      </c>
      <c r="AZ13">
        <v>0</v>
      </c>
      <c r="BA13">
        <v>0</v>
      </c>
      <c r="BB13">
        <v>0</v>
      </c>
      <c r="BC13" s="182">
        <v>0</v>
      </c>
      <c r="BD13" t="s">
        <v>1886</v>
      </c>
      <c r="BE13" t="s">
        <v>1886</v>
      </c>
      <c r="BF13" t="s">
        <v>1886</v>
      </c>
      <c r="BG13" s="181" t="s">
        <v>1886</v>
      </c>
      <c r="BH13">
        <v>8.16</v>
      </c>
      <c r="BI13" s="184">
        <v>0</v>
      </c>
      <c r="BJ13" s="182">
        <v>0</v>
      </c>
      <c r="BK13" s="181" t="s">
        <v>1886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1884</v>
      </c>
      <c r="G14" t="s">
        <v>1885</v>
      </c>
      <c r="H14" t="s">
        <v>1884</v>
      </c>
      <c r="I14" t="s">
        <v>1884</v>
      </c>
      <c r="J14" t="s">
        <v>1884</v>
      </c>
      <c r="K14" t="s">
        <v>1884</v>
      </c>
      <c r="L14" t="s">
        <v>1884</v>
      </c>
      <c r="M14" s="180">
        <v>37377</v>
      </c>
      <c r="N14" t="s">
        <v>1886</v>
      </c>
      <c r="O14" t="s">
        <v>1906</v>
      </c>
      <c r="P14" t="s">
        <v>1907</v>
      </c>
      <c r="Q14">
        <v>0</v>
      </c>
      <c r="R14">
        <v>0</v>
      </c>
      <c r="S14" t="s">
        <v>1886</v>
      </c>
      <c r="T14" t="s">
        <v>1886</v>
      </c>
      <c r="U14">
        <v>1</v>
      </c>
      <c r="V14" t="s">
        <v>1888</v>
      </c>
      <c r="W14">
        <v>120</v>
      </c>
      <c r="X14">
        <v>3</v>
      </c>
      <c r="Y14">
        <v>3</v>
      </c>
      <c r="Z14" t="s">
        <v>1884</v>
      </c>
      <c r="AA14" t="s">
        <v>1884</v>
      </c>
      <c r="AB14" t="s">
        <v>1884</v>
      </c>
      <c r="AC14">
        <v>0</v>
      </c>
      <c r="AD14">
        <v>0</v>
      </c>
      <c r="AE14">
        <v>0</v>
      </c>
      <c r="AF14">
        <v>0</v>
      </c>
      <c r="AG14" t="s">
        <v>1885</v>
      </c>
      <c r="AH14" s="181" t="s">
        <v>1886</v>
      </c>
      <c r="AI14" s="182">
        <v>26</v>
      </c>
      <c r="AJ14" s="181" t="s">
        <v>1902</v>
      </c>
      <c r="AK14" s="181" t="s">
        <v>1886</v>
      </c>
      <c r="AL14" s="181" t="s">
        <v>1886</v>
      </c>
      <c r="AO14" s="181"/>
      <c r="AQ14">
        <v>10</v>
      </c>
      <c r="AR14" s="182">
        <v>40</v>
      </c>
      <c r="AS14" s="183" t="s">
        <v>1885</v>
      </c>
      <c r="AT14">
        <v>0</v>
      </c>
      <c r="AU14">
        <v>0</v>
      </c>
      <c r="AV14" s="182">
        <v>0</v>
      </c>
      <c r="AW14" s="184">
        <v>0</v>
      </c>
      <c r="AX14" s="183" t="s">
        <v>1884</v>
      </c>
      <c r="AY14" s="184">
        <v>0</v>
      </c>
      <c r="AZ14">
        <v>0</v>
      </c>
      <c r="BA14">
        <v>0</v>
      </c>
      <c r="BB14">
        <v>0</v>
      </c>
      <c r="BC14" s="182">
        <v>0</v>
      </c>
      <c r="BD14" t="s">
        <v>1886</v>
      </c>
      <c r="BE14" t="s">
        <v>1886</v>
      </c>
      <c r="BF14" t="s">
        <v>1886</v>
      </c>
      <c r="BG14" s="181" t="s">
        <v>1886</v>
      </c>
      <c r="BH14">
        <v>8.16</v>
      </c>
      <c r="BI14" s="184">
        <v>0</v>
      </c>
      <c r="BJ14" s="182">
        <v>0</v>
      </c>
      <c r="BK14" s="181" t="s">
        <v>1886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1908</v>
      </c>
      <c r="C15">
        <v>120</v>
      </c>
      <c r="D15">
        <v>0</v>
      </c>
      <c r="E15">
        <v>0</v>
      </c>
      <c r="F15" t="s">
        <v>1884</v>
      </c>
      <c r="G15" t="s">
        <v>1885</v>
      </c>
      <c r="H15" t="s">
        <v>1884</v>
      </c>
      <c r="I15" t="s">
        <v>1884</v>
      </c>
      <c r="J15" t="s">
        <v>1884</v>
      </c>
      <c r="K15" t="s">
        <v>1884</v>
      </c>
      <c r="L15" t="s">
        <v>1884</v>
      </c>
      <c r="M15" s="180">
        <v>37377</v>
      </c>
      <c r="N15" t="s">
        <v>1886</v>
      </c>
      <c r="O15" t="s">
        <v>1886</v>
      </c>
      <c r="P15" t="s">
        <v>1909</v>
      </c>
      <c r="Q15">
        <v>0</v>
      </c>
      <c r="R15">
        <v>0</v>
      </c>
      <c r="S15" t="s">
        <v>1886</v>
      </c>
      <c r="T15" t="s">
        <v>1886</v>
      </c>
      <c r="U15">
        <v>1</v>
      </c>
      <c r="V15" t="s">
        <v>1888</v>
      </c>
      <c r="W15">
        <v>120</v>
      </c>
      <c r="X15">
        <v>0</v>
      </c>
      <c r="Y15">
        <v>0</v>
      </c>
      <c r="Z15" t="s">
        <v>1884</v>
      </c>
      <c r="AA15" t="s">
        <v>1884</v>
      </c>
      <c r="AB15" t="s">
        <v>1884</v>
      </c>
      <c r="AC15">
        <v>0</v>
      </c>
      <c r="AD15">
        <v>0</v>
      </c>
      <c r="AE15">
        <v>0</v>
      </c>
      <c r="AF15">
        <v>0</v>
      </c>
      <c r="AG15" t="s">
        <v>1885</v>
      </c>
      <c r="AH15" s="181" t="s">
        <v>1886</v>
      </c>
      <c r="AI15" s="182">
        <v>26</v>
      </c>
      <c r="AJ15" s="181" t="s">
        <v>1902</v>
      </c>
      <c r="AK15" s="181" t="s">
        <v>1886</v>
      </c>
      <c r="AL15" s="181" t="s">
        <v>1886</v>
      </c>
      <c r="AO15" s="181"/>
      <c r="AQ15">
        <v>10</v>
      </c>
      <c r="AR15" s="182">
        <v>40</v>
      </c>
      <c r="AS15" s="183" t="s">
        <v>1885</v>
      </c>
      <c r="AT15">
        <v>0</v>
      </c>
      <c r="AU15">
        <v>0</v>
      </c>
      <c r="AV15" s="182">
        <v>0</v>
      </c>
      <c r="AW15" s="184">
        <v>0</v>
      </c>
      <c r="AX15" s="183" t="s">
        <v>1884</v>
      </c>
      <c r="AY15" s="184">
        <v>0</v>
      </c>
      <c r="AZ15">
        <v>0</v>
      </c>
      <c r="BA15">
        <v>0</v>
      </c>
      <c r="BB15">
        <v>0</v>
      </c>
      <c r="BC15" s="182">
        <v>0</v>
      </c>
      <c r="BD15" t="s">
        <v>1886</v>
      </c>
      <c r="BE15" t="s">
        <v>1886</v>
      </c>
      <c r="BF15" t="s">
        <v>1886</v>
      </c>
      <c r="BG15" s="181" t="s">
        <v>1886</v>
      </c>
      <c r="BH15">
        <v>22</v>
      </c>
      <c r="BI15" s="184">
        <v>0</v>
      </c>
      <c r="BJ15" s="182">
        <v>0</v>
      </c>
      <c r="BK15" s="181" t="s">
        <v>1886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1910</v>
      </c>
      <c r="C16">
        <v>48</v>
      </c>
      <c r="D16">
        <v>0</v>
      </c>
      <c r="E16">
        <v>0</v>
      </c>
      <c r="F16" t="s">
        <v>1884</v>
      </c>
      <c r="G16" t="s">
        <v>1885</v>
      </c>
      <c r="H16" t="s">
        <v>1884</v>
      </c>
      <c r="I16" t="s">
        <v>1884</v>
      </c>
      <c r="J16" t="s">
        <v>1884</v>
      </c>
      <c r="K16" t="s">
        <v>1884</v>
      </c>
      <c r="L16" t="s">
        <v>1884</v>
      </c>
      <c r="M16" s="180">
        <v>37377</v>
      </c>
      <c r="N16" t="s">
        <v>1886</v>
      </c>
      <c r="O16" t="s">
        <v>1911</v>
      </c>
      <c r="P16" t="s">
        <v>1912</v>
      </c>
      <c r="Q16">
        <v>0</v>
      </c>
      <c r="R16">
        <v>0</v>
      </c>
      <c r="S16" t="s">
        <v>1886</v>
      </c>
      <c r="T16" t="s">
        <v>1886</v>
      </c>
      <c r="U16">
        <v>1</v>
      </c>
      <c r="V16" t="s">
        <v>1888</v>
      </c>
      <c r="W16">
        <v>48</v>
      </c>
      <c r="X16">
        <v>0</v>
      </c>
      <c r="Y16">
        <v>0</v>
      </c>
      <c r="Z16" t="s">
        <v>1884</v>
      </c>
      <c r="AA16" t="s">
        <v>1884</v>
      </c>
      <c r="AB16" t="s">
        <v>1884</v>
      </c>
      <c r="AC16">
        <v>0</v>
      </c>
      <c r="AD16">
        <v>0</v>
      </c>
      <c r="AE16">
        <v>0</v>
      </c>
      <c r="AF16">
        <v>0</v>
      </c>
      <c r="AG16" t="s">
        <v>1885</v>
      </c>
      <c r="AH16" s="181" t="s">
        <v>1886</v>
      </c>
      <c r="AI16" s="182">
        <v>26</v>
      </c>
      <c r="AJ16" s="181" t="s">
        <v>1902</v>
      </c>
      <c r="AK16" s="181" t="s">
        <v>1886</v>
      </c>
      <c r="AL16" s="181" t="s">
        <v>1886</v>
      </c>
      <c r="AO16" s="181"/>
      <c r="AQ16">
        <v>10</v>
      </c>
      <c r="AR16" s="182">
        <v>40</v>
      </c>
      <c r="AS16" s="183" t="s">
        <v>1885</v>
      </c>
      <c r="AT16">
        <v>0</v>
      </c>
      <c r="AU16">
        <v>0</v>
      </c>
      <c r="AV16" s="182">
        <v>0</v>
      </c>
      <c r="AW16" s="184">
        <v>0</v>
      </c>
      <c r="AX16" s="183" t="s">
        <v>1884</v>
      </c>
      <c r="AY16" s="184">
        <v>0</v>
      </c>
      <c r="AZ16">
        <v>0</v>
      </c>
      <c r="BA16">
        <v>0</v>
      </c>
      <c r="BB16">
        <v>0</v>
      </c>
      <c r="BC16" s="182">
        <v>0</v>
      </c>
      <c r="BD16" t="s">
        <v>1886</v>
      </c>
      <c r="BE16" t="s">
        <v>1886</v>
      </c>
      <c r="BF16" t="s">
        <v>1886</v>
      </c>
      <c r="BG16" s="181" t="s">
        <v>1886</v>
      </c>
      <c r="BH16">
        <v>8</v>
      </c>
      <c r="BI16" s="184">
        <v>0</v>
      </c>
      <c r="BJ16" s="182">
        <v>0</v>
      </c>
      <c r="BK16" s="181" t="s">
        <v>1886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1251</v>
      </c>
      <c r="C17">
        <v>240</v>
      </c>
      <c r="D17">
        <v>0</v>
      </c>
      <c r="E17">
        <v>0</v>
      </c>
      <c r="F17" t="s">
        <v>1884</v>
      </c>
      <c r="G17" t="s">
        <v>1885</v>
      </c>
      <c r="H17" t="s">
        <v>1884</v>
      </c>
      <c r="I17" t="s">
        <v>1884</v>
      </c>
      <c r="J17" t="s">
        <v>1884</v>
      </c>
      <c r="K17" t="s">
        <v>1884</v>
      </c>
      <c r="L17" t="s">
        <v>1884</v>
      </c>
      <c r="M17" s="180">
        <v>37377</v>
      </c>
      <c r="N17" t="s">
        <v>1886</v>
      </c>
      <c r="O17" t="s">
        <v>1886</v>
      </c>
      <c r="P17" t="s">
        <v>1913</v>
      </c>
      <c r="Q17">
        <v>0</v>
      </c>
      <c r="R17">
        <v>0</v>
      </c>
      <c r="S17" t="s">
        <v>1886</v>
      </c>
      <c r="T17" t="s">
        <v>1886</v>
      </c>
      <c r="U17">
        <v>1</v>
      </c>
      <c r="V17" t="s">
        <v>1888</v>
      </c>
      <c r="W17">
        <v>240</v>
      </c>
      <c r="X17">
        <v>3</v>
      </c>
      <c r="Y17">
        <v>3</v>
      </c>
      <c r="Z17" t="s">
        <v>1884</v>
      </c>
      <c r="AA17" t="s">
        <v>1884</v>
      </c>
      <c r="AB17" t="s">
        <v>1884</v>
      </c>
      <c r="AC17">
        <v>0</v>
      </c>
      <c r="AD17">
        <v>0</v>
      </c>
      <c r="AE17">
        <v>0</v>
      </c>
      <c r="AF17">
        <v>0</v>
      </c>
      <c r="AG17" t="s">
        <v>1885</v>
      </c>
      <c r="AH17" s="181" t="s">
        <v>1886</v>
      </c>
      <c r="AI17" s="182">
        <v>26</v>
      </c>
      <c r="AJ17" s="181" t="s">
        <v>1902</v>
      </c>
      <c r="AK17" s="181" t="s">
        <v>1886</v>
      </c>
      <c r="AL17" s="181" t="s">
        <v>1886</v>
      </c>
      <c r="AO17" s="181"/>
      <c r="AQ17">
        <v>10</v>
      </c>
      <c r="AR17" s="182">
        <v>40</v>
      </c>
      <c r="AS17" s="183" t="s">
        <v>1885</v>
      </c>
      <c r="AT17">
        <v>0</v>
      </c>
      <c r="AU17">
        <v>0</v>
      </c>
      <c r="AV17" s="182">
        <v>0</v>
      </c>
      <c r="AW17" s="184">
        <v>0</v>
      </c>
      <c r="AX17" s="183" t="s">
        <v>1884</v>
      </c>
      <c r="AY17" s="184">
        <v>0</v>
      </c>
      <c r="AZ17">
        <v>0</v>
      </c>
      <c r="BA17">
        <v>0</v>
      </c>
      <c r="BB17">
        <v>0</v>
      </c>
      <c r="BC17" s="182">
        <v>0</v>
      </c>
      <c r="BD17" t="s">
        <v>1886</v>
      </c>
      <c r="BE17" t="s">
        <v>1886</v>
      </c>
      <c r="BF17" t="s">
        <v>1886</v>
      </c>
      <c r="BG17" s="181" t="s">
        <v>1886</v>
      </c>
      <c r="BH17">
        <v>18</v>
      </c>
      <c r="BI17" s="184">
        <v>0</v>
      </c>
      <c r="BJ17" s="182">
        <v>0</v>
      </c>
      <c r="BK17" s="181" t="s">
        <v>1886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1884</v>
      </c>
      <c r="G18" t="s">
        <v>1885</v>
      </c>
      <c r="H18" t="s">
        <v>1884</v>
      </c>
      <c r="I18" t="s">
        <v>1884</v>
      </c>
      <c r="J18" t="s">
        <v>1884</v>
      </c>
      <c r="K18" t="s">
        <v>1884</v>
      </c>
      <c r="L18" t="s">
        <v>1884</v>
      </c>
      <c r="M18" s="180">
        <v>37377</v>
      </c>
      <c r="N18" t="s">
        <v>1886</v>
      </c>
      <c r="O18" t="s">
        <v>1886</v>
      </c>
      <c r="P18" t="s">
        <v>1914</v>
      </c>
      <c r="Q18">
        <v>0</v>
      </c>
      <c r="R18">
        <v>0</v>
      </c>
      <c r="S18" t="s">
        <v>1886</v>
      </c>
      <c r="T18" t="s">
        <v>1886</v>
      </c>
      <c r="U18">
        <v>1</v>
      </c>
      <c r="V18" t="s">
        <v>1888</v>
      </c>
      <c r="W18">
        <v>240</v>
      </c>
      <c r="X18">
        <v>3</v>
      </c>
      <c r="Y18">
        <v>3</v>
      </c>
      <c r="Z18" t="s">
        <v>1884</v>
      </c>
      <c r="AA18" t="s">
        <v>1884</v>
      </c>
      <c r="AB18" t="s">
        <v>1884</v>
      </c>
      <c r="AC18">
        <v>0</v>
      </c>
      <c r="AD18">
        <v>0</v>
      </c>
      <c r="AE18">
        <v>0</v>
      </c>
      <c r="AF18">
        <v>0</v>
      </c>
      <c r="AG18" t="s">
        <v>1885</v>
      </c>
      <c r="AH18" s="181" t="s">
        <v>1886</v>
      </c>
      <c r="AI18" s="182">
        <v>26</v>
      </c>
      <c r="AJ18" s="181" t="s">
        <v>1902</v>
      </c>
      <c r="AK18" s="181" t="s">
        <v>1886</v>
      </c>
      <c r="AL18" s="181" t="s">
        <v>1886</v>
      </c>
      <c r="AO18" s="181"/>
      <c r="AQ18">
        <v>10</v>
      </c>
      <c r="AR18" s="182">
        <v>40</v>
      </c>
      <c r="AS18" s="183" t="s">
        <v>1885</v>
      </c>
      <c r="AT18">
        <v>0</v>
      </c>
      <c r="AU18">
        <v>0</v>
      </c>
      <c r="AV18" s="182">
        <v>0</v>
      </c>
      <c r="AW18" s="184">
        <v>0</v>
      </c>
      <c r="AX18" s="183" t="s">
        <v>1884</v>
      </c>
      <c r="AY18" s="184">
        <v>0</v>
      </c>
      <c r="AZ18">
        <v>0</v>
      </c>
      <c r="BA18">
        <v>0</v>
      </c>
      <c r="BB18">
        <v>0</v>
      </c>
      <c r="BC18" s="182">
        <v>0</v>
      </c>
      <c r="BD18" t="s">
        <v>1886</v>
      </c>
      <c r="BE18" t="s">
        <v>1886</v>
      </c>
      <c r="BF18" t="s">
        <v>1886</v>
      </c>
      <c r="BG18" s="181" t="s">
        <v>1886</v>
      </c>
      <c r="BH18">
        <v>7</v>
      </c>
      <c r="BI18" s="184">
        <v>0</v>
      </c>
      <c r="BJ18" s="182">
        <v>0</v>
      </c>
      <c r="BK18" s="181" t="s">
        <v>1886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1915</v>
      </c>
      <c r="C19">
        <v>96</v>
      </c>
      <c r="D19">
        <v>0</v>
      </c>
      <c r="E19">
        <v>0</v>
      </c>
      <c r="F19" t="s">
        <v>1884</v>
      </c>
      <c r="G19" t="s">
        <v>1885</v>
      </c>
      <c r="H19" t="s">
        <v>1884</v>
      </c>
      <c r="I19" t="s">
        <v>1884</v>
      </c>
      <c r="J19" t="s">
        <v>1884</v>
      </c>
      <c r="K19" t="s">
        <v>1884</v>
      </c>
      <c r="L19" t="s">
        <v>1884</v>
      </c>
      <c r="M19" s="180">
        <v>37377</v>
      </c>
      <c r="N19" t="s">
        <v>1886</v>
      </c>
      <c r="O19" t="s">
        <v>1886</v>
      </c>
      <c r="P19" t="s">
        <v>1916</v>
      </c>
      <c r="Q19">
        <v>0</v>
      </c>
      <c r="R19">
        <v>0</v>
      </c>
      <c r="S19" t="s">
        <v>1886</v>
      </c>
      <c r="T19" t="s">
        <v>1886</v>
      </c>
      <c r="U19">
        <v>1</v>
      </c>
      <c r="V19" t="s">
        <v>1888</v>
      </c>
      <c r="W19">
        <v>96</v>
      </c>
      <c r="X19">
        <v>0</v>
      </c>
      <c r="Y19">
        <v>0</v>
      </c>
      <c r="Z19" t="s">
        <v>1884</v>
      </c>
      <c r="AA19" t="s">
        <v>1884</v>
      </c>
      <c r="AB19" t="s">
        <v>1884</v>
      </c>
      <c r="AC19">
        <v>0</v>
      </c>
      <c r="AD19">
        <v>0</v>
      </c>
      <c r="AE19">
        <v>0</v>
      </c>
      <c r="AF19">
        <v>0</v>
      </c>
      <c r="AG19" t="s">
        <v>1885</v>
      </c>
      <c r="AH19" s="181" t="s">
        <v>1886</v>
      </c>
      <c r="AI19" s="182">
        <v>26</v>
      </c>
      <c r="AJ19" s="181" t="s">
        <v>1902</v>
      </c>
      <c r="AK19" s="181" t="s">
        <v>1886</v>
      </c>
      <c r="AL19" s="181" t="s">
        <v>1886</v>
      </c>
      <c r="AO19" s="181"/>
      <c r="AQ19">
        <v>10</v>
      </c>
      <c r="AR19" s="182">
        <v>40</v>
      </c>
      <c r="AS19" s="183" t="s">
        <v>1885</v>
      </c>
      <c r="AT19">
        <v>0</v>
      </c>
      <c r="AU19">
        <v>0</v>
      </c>
      <c r="AV19" s="182">
        <v>0</v>
      </c>
      <c r="AW19" s="184">
        <v>0</v>
      </c>
      <c r="AX19" s="183" t="s">
        <v>1884</v>
      </c>
      <c r="AY19" s="184">
        <v>0</v>
      </c>
      <c r="AZ19">
        <v>0</v>
      </c>
      <c r="BA19">
        <v>0</v>
      </c>
      <c r="BB19">
        <v>0</v>
      </c>
      <c r="BC19" s="182">
        <v>0</v>
      </c>
      <c r="BD19" t="s">
        <v>1886</v>
      </c>
      <c r="BE19" t="s">
        <v>1886</v>
      </c>
      <c r="BF19" t="s">
        <v>1886</v>
      </c>
      <c r="BG19" s="181" t="s">
        <v>1886</v>
      </c>
      <c r="BH19">
        <v>15</v>
      </c>
      <c r="BI19" s="184">
        <v>0</v>
      </c>
      <c r="BJ19" s="182">
        <v>0</v>
      </c>
      <c r="BK19" s="181" t="s">
        <v>1886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1917</v>
      </c>
      <c r="C20">
        <v>96</v>
      </c>
      <c r="D20">
        <v>0</v>
      </c>
      <c r="E20">
        <v>0</v>
      </c>
      <c r="F20" t="s">
        <v>1884</v>
      </c>
      <c r="G20" t="s">
        <v>1885</v>
      </c>
      <c r="H20" t="s">
        <v>1884</v>
      </c>
      <c r="I20" t="s">
        <v>1884</v>
      </c>
      <c r="J20" t="s">
        <v>1884</v>
      </c>
      <c r="K20" t="s">
        <v>1884</v>
      </c>
      <c r="L20" t="s">
        <v>1884</v>
      </c>
      <c r="M20" s="180">
        <v>37377</v>
      </c>
      <c r="N20" t="s">
        <v>1886</v>
      </c>
      <c r="O20" t="s">
        <v>1886</v>
      </c>
      <c r="P20" t="s">
        <v>1918</v>
      </c>
      <c r="Q20">
        <v>0</v>
      </c>
      <c r="R20">
        <v>0</v>
      </c>
      <c r="S20" t="s">
        <v>1886</v>
      </c>
      <c r="T20" t="s">
        <v>1886</v>
      </c>
      <c r="U20">
        <v>1</v>
      </c>
      <c r="V20" t="s">
        <v>1888</v>
      </c>
      <c r="W20">
        <v>96</v>
      </c>
      <c r="X20">
        <v>0</v>
      </c>
      <c r="Y20">
        <v>0</v>
      </c>
      <c r="Z20" t="s">
        <v>1884</v>
      </c>
      <c r="AA20" t="s">
        <v>1884</v>
      </c>
      <c r="AB20" t="s">
        <v>1884</v>
      </c>
      <c r="AC20">
        <v>0</v>
      </c>
      <c r="AD20">
        <v>0</v>
      </c>
      <c r="AE20">
        <v>0</v>
      </c>
      <c r="AF20">
        <v>0</v>
      </c>
      <c r="AG20" t="s">
        <v>1885</v>
      </c>
      <c r="AH20" s="181" t="s">
        <v>1886</v>
      </c>
      <c r="AI20" s="182">
        <v>26</v>
      </c>
      <c r="AJ20" s="181" t="s">
        <v>1902</v>
      </c>
      <c r="AK20" s="181" t="s">
        <v>1886</v>
      </c>
      <c r="AL20" s="181" t="s">
        <v>1886</v>
      </c>
      <c r="AO20" s="181"/>
      <c r="AQ20">
        <v>10</v>
      </c>
      <c r="AR20" s="182">
        <v>40</v>
      </c>
      <c r="AS20" s="183" t="s">
        <v>1885</v>
      </c>
      <c r="AT20">
        <v>0</v>
      </c>
      <c r="AU20">
        <v>0</v>
      </c>
      <c r="AV20" s="182">
        <v>0</v>
      </c>
      <c r="AW20" s="184">
        <v>0</v>
      </c>
      <c r="AX20" s="183" t="s">
        <v>1884</v>
      </c>
      <c r="AY20" s="184">
        <v>0</v>
      </c>
      <c r="AZ20">
        <v>0</v>
      </c>
      <c r="BA20">
        <v>0</v>
      </c>
      <c r="BB20">
        <v>0</v>
      </c>
      <c r="BC20" s="182">
        <v>0</v>
      </c>
      <c r="BD20" t="s">
        <v>1886</v>
      </c>
      <c r="BE20" t="s">
        <v>1886</v>
      </c>
      <c r="BF20" t="s">
        <v>1886</v>
      </c>
      <c r="BG20" s="181" t="s">
        <v>1886</v>
      </c>
      <c r="BH20">
        <v>15</v>
      </c>
      <c r="BI20" s="184">
        <v>0</v>
      </c>
      <c r="BJ20" s="182">
        <v>0</v>
      </c>
      <c r="BK20" s="181" t="s">
        <v>1886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1253</v>
      </c>
      <c r="C21">
        <v>120</v>
      </c>
      <c r="D21">
        <v>0</v>
      </c>
      <c r="E21">
        <v>0</v>
      </c>
      <c r="F21" t="s">
        <v>1884</v>
      </c>
      <c r="G21" t="s">
        <v>1885</v>
      </c>
      <c r="H21" t="s">
        <v>1884</v>
      </c>
      <c r="I21" t="s">
        <v>1884</v>
      </c>
      <c r="J21" t="s">
        <v>1884</v>
      </c>
      <c r="K21" t="s">
        <v>1884</v>
      </c>
      <c r="L21" t="s">
        <v>1884</v>
      </c>
      <c r="M21" s="180">
        <v>37377</v>
      </c>
      <c r="N21" t="s">
        <v>1886</v>
      </c>
      <c r="O21" t="s">
        <v>1886</v>
      </c>
      <c r="P21" t="s">
        <v>1919</v>
      </c>
      <c r="Q21">
        <v>0</v>
      </c>
      <c r="R21">
        <v>0</v>
      </c>
      <c r="S21" t="s">
        <v>1886</v>
      </c>
      <c r="T21" t="s">
        <v>1886</v>
      </c>
      <c r="U21">
        <v>1</v>
      </c>
      <c r="V21" t="s">
        <v>1888</v>
      </c>
      <c r="W21">
        <v>120</v>
      </c>
      <c r="X21">
        <v>3</v>
      </c>
      <c r="Y21">
        <v>3</v>
      </c>
      <c r="Z21" t="s">
        <v>1884</v>
      </c>
      <c r="AA21" t="s">
        <v>1884</v>
      </c>
      <c r="AB21" t="s">
        <v>1884</v>
      </c>
      <c r="AC21">
        <v>0</v>
      </c>
      <c r="AD21">
        <v>0</v>
      </c>
      <c r="AE21">
        <v>0</v>
      </c>
      <c r="AF21">
        <v>0</v>
      </c>
      <c r="AG21" t="s">
        <v>1885</v>
      </c>
      <c r="AH21" s="181" t="s">
        <v>1886</v>
      </c>
      <c r="AI21" s="182">
        <v>26</v>
      </c>
      <c r="AJ21" s="181" t="s">
        <v>1902</v>
      </c>
      <c r="AK21" s="181" t="s">
        <v>1886</v>
      </c>
      <c r="AL21" s="181" t="s">
        <v>1886</v>
      </c>
      <c r="AO21" s="181"/>
      <c r="AQ21">
        <v>10</v>
      </c>
      <c r="AR21" s="182">
        <v>40</v>
      </c>
      <c r="AS21" s="183" t="s">
        <v>1885</v>
      </c>
      <c r="AT21">
        <v>0</v>
      </c>
      <c r="AU21">
        <v>0</v>
      </c>
      <c r="AV21" s="182">
        <v>0</v>
      </c>
      <c r="AW21" s="184">
        <v>0</v>
      </c>
      <c r="AX21" s="183" t="s">
        <v>1884</v>
      </c>
      <c r="AY21" s="184">
        <v>0</v>
      </c>
      <c r="AZ21">
        <v>0</v>
      </c>
      <c r="BA21">
        <v>0</v>
      </c>
      <c r="BB21">
        <v>0</v>
      </c>
      <c r="BC21" s="182">
        <v>0</v>
      </c>
      <c r="BD21" t="s">
        <v>1886</v>
      </c>
      <c r="BE21" t="s">
        <v>1886</v>
      </c>
      <c r="BF21" t="s">
        <v>1886</v>
      </c>
      <c r="BG21" s="181" t="s">
        <v>1886</v>
      </c>
      <c r="BH21">
        <v>15</v>
      </c>
      <c r="BI21" s="184">
        <v>0</v>
      </c>
      <c r="BJ21" s="182">
        <v>0</v>
      </c>
      <c r="BK21" s="181" t="s">
        <v>1886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1884</v>
      </c>
      <c r="G22" t="s">
        <v>1885</v>
      </c>
      <c r="H22" t="s">
        <v>1884</v>
      </c>
      <c r="I22" t="s">
        <v>1884</v>
      </c>
      <c r="J22" t="s">
        <v>1884</v>
      </c>
      <c r="K22" t="s">
        <v>1884</v>
      </c>
      <c r="L22" t="s">
        <v>1884</v>
      </c>
      <c r="M22" s="180">
        <v>37377</v>
      </c>
      <c r="N22" t="s">
        <v>1886</v>
      </c>
      <c r="O22" t="s">
        <v>1920</v>
      </c>
      <c r="P22" t="s">
        <v>1921</v>
      </c>
      <c r="Q22">
        <v>0</v>
      </c>
      <c r="R22">
        <v>0</v>
      </c>
      <c r="S22" t="s">
        <v>1886</v>
      </c>
      <c r="T22" t="s">
        <v>1886</v>
      </c>
      <c r="U22">
        <v>1</v>
      </c>
      <c r="V22" t="s">
        <v>1888</v>
      </c>
      <c r="W22">
        <v>120</v>
      </c>
      <c r="X22">
        <v>3</v>
      </c>
      <c r="Y22">
        <v>3</v>
      </c>
      <c r="Z22" t="s">
        <v>1884</v>
      </c>
      <c r="AA22" t="s">
        <v>1884</v>
      </c>
      <c r="AB22" t="s">
        <v>1884</v>
      </c>
      <c r="AC22">
        <v>0</v>
      </c>
      <c r="AD22">
        <v>0</v>
      </c>
      <c r="AE22">
        <v>0</v>
      </c>
      <c r="AF22">
        <v>0</v>
      </c>
      <c r="AG22" t="s">
        <v>1885</v>
      </c>
      <c r="AH22" s="181" t="s">
        <v>1886</v>
      </c>
      <c r="AI22" s="182">
        <v>26</v>
      </c>
      <c r="AJ22" s="181" t="s">
        <v>1902</v>
      </c>
      <c r="AK22" s="181" t="s">
        <v>1886</v>
      </c>
      <c r="AL22" s="181" t="s">
        <v>1886</v>
      </c>
      <c r="AO22" s="181"/>
      <c r="AQ22">
        <v>10</v>
      </c>
      <c r="AR22" s="182">
        <v>40</v>
      </c>
      <c r="AS22" s="183" t="s">
        <v>1885</v>
      </c>
      <c r="AT22">
        <v>0</v>
      </c>
      <c r="AU22">
        <v>0</v>
      </c>
      <c r="AV22" s="182">
        <v>0</v>
      </c>
      <c r="AW22" s="184">
        <v>0</v>
      </c>
      <c r="AX22" s="183" t="s">
        <v>1884</v>
      </c>
      <c r="AY22" s="184">
        <v>0</v>
      </c>
      <c r="AZ22">
        <v>0</v>
      </c>
      <c r="BA22">
        <v>0</v>
      </c>
      <c r="BB22">
        <v>0</v>
      </c>
      <c r="BC22" s="182">
        <v>0</v>
      </c>
      <c r="BD22" t="s">
        <v>1886</v>
      </c>
      <c r="BE22" t="s">
        <v>1886</v>
      </c>
      <c r="BF22" t="s">
        <v>1886</v>
      </c>
      <c r="BG22" s="181" t="s">
        <v>1886</v>
      </c>
      <c r="BH22">
        <v>8.16</v>
      </c>
      <c r="BI22" s="184">
        <v>0</v>
      </c>
      <c r="BJ22" s="182">
        <v>0</v>
      </c>
      <c r="BK22" s="181" t="s">
        <v>1886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1922</v>
      </c>
      <c r="C23">
        <v>120</v>
      </c>
      <c r="D23">
        <v>0</v>
      </c>
      <c r="E23">
        <v>0</v>
      </c>
      <c r="F23" t="s">
        <v>1884</v>
      </c>
      <c r="G23" t="s">
        <v>1885</v>
      </c>
      <c r="H23" t="s">
        <v>1884</v>
      </c>
      <c r="I23" t="s">
        <v>1884</v>
      </c>
      <c r="J23" t="s">
        <v>1884</v>
      </c>
      <c r="K23" t="s">
        <v>1884</v>
      </c>
      <c r="L23" t="s">
        <v>1884</v>
      </c>
      <c r="M23" s="180">
        <v>37377</v>
      </c>
      <c r="N23" t="s">
        <v>1886</v>
      </c>
      <c r="O23" t="s">
        <v>1886</v>
      </c>
      <c r="P23" t="s">
        <v>1886</v>
      </c>
      <c r="Q23">
        <v>0</v>
      </c>
      <c r="R23">
        <v>0</v>
      </c>
      <c r="S23" t="s">
        <v>1886</v>
      </c>
      <c r="T23" t="s">
        <v>1886</v>
      </c>
      <c r="U23">
        <v>1</v>
      </c>
      <c r="V23" t="s">
        <v>1888</v>
      </c>
      <c r="W23">
        <v>120</v>
      </c>
      <c r="X23">
        <v>0</v>
      </c>
      <c r="Y23">
        <v>0</v>
      </c>
      <c r="Z23" t="s">
        <v>1884</v>
      </c>
      <c r="AA23" t="s">
        <v>1884</v>
      </c>
      <c r="AB23" t="s">
        <v>1884</v>
      </c>
      <c r="AC23">
        <v>0</v>
      </c>
      <c r="AD23">
        <v>0</v>
      </c>
      <c r="AE23">
        <v>0</v>
      </c>
      <c r="AF23">
        <v>0</v>
      </c>
      <c r="AG23" t="s">
        <v>1885</v>
      </c>
      <c r="AH23" s="181" t="s">
        <v>1886</v>
      </c>
      <c r="AI23" s="182">
        <v>26</v>
      </c>
      <c r="AJ23" s="181" t="s">
        <v>1902</v>
      </c>
      <c r="AK23" s="181" t="s">
        <v>1886</v>
      </c>
      <c r="AL23" s="181" t="s">
        <v>1886</v>
      </c>
      <c r="AO23" s="181"/>
      <c r="AQ23">
        <v>10</v>
      </c>
      <c r="AR23" s="182">
        <v>40</v>
      </c>
      <c r="AS23" s="183" t="s">
        <v>1885</v>
      </c>
      <c r="AT23">
        <v>0</v>
      </c>
      <c r="AU23">
        <v>0</v>
      </c>
      <c r="AV23" s="182">
        <v>0</v>
      </c>
      <c r="AW23" s="184">
        <v>0</v>
      </c>
      <c r="AX23" s="183" t="s">
        <v>1884</v>
      </c>
      <c r="AY23" s="184">
        <v>0</v>
      </c>
      <c r="AZ23">
        <v>0</v>
      </c>
      <c r="BA23">
        <v>0</v>
      </c>
      <c r="BB23">
        <v>0</v>
      </c>
      <c r="BC23" s="182">
        <v>0</v>
      </c>
      <c r="BD23" t="s">
        <v>1886</v>
      </c>
      <c r="BE23" t="s">
        <v>1886</v>
      </c>
      <c r="BF23" t="s">
        <v>1886</v>
      </c>
      <c r="BG23" s="181" t="s">
        <v>1886</v>
      </c>
      <c r="BH23">
        <v>8.16</v>
      </c>
      <c r="BI23" s="184">
        <v>0</v>
      </c>
      <c r="BJ23" s="182">
        <v>0</v>
      </c>
      <c r="BK23" s="181" t="s">
        <v>1886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1923</v>
      </c>
      <c r="C24">
        <v>240</v>
      </c>
      <c r="D24">
        <v>0</v>
      </c>
      <c r="E24">
        <v>0</v>
      </c>
      <c r="F24" t="s">
        <v>1884</v>
      </c>
      <c r="G24" t="s">
        <v>1885</v>
      </c>
      <c r="H24" t="s">
        <v>1884</v>
      </c>
      <c r="I24" t="s">
        <v>1884</v>
      </c>
      <c r="J24" t="s">
        <v>1884</v>
      </c>
      <c r="K24" t="s">
        <v>1884</v>
      </c>
      <c r="L24" t="s">
        <v>1884</v>
      </c>
      <c r="M24" s="180">
        <v>37377</v>
      </c>
      <c r="N24" t="s">
        <v>1886</v>
      </c>
      <c r="O24" t="s">
        <v>1886</v>
      </c>
      <c r="P24" t="s">
        <v>1924</v>
      </c>
      <c r="Q24">
        <v>0</v>
      </c>
      <c r="R24">
        <v>0</v>
      </c>
      <c r="S24" t="s">
        <v>1886</v>
      </c>
      <c r="T24" t="s">
        <v>1886</v>
      </c>
      <c r="U24">
        <v>1</v>
      </c>
      <c r="V24" t="s">
        <v>1888</v>
      </c>
      <c r="W24">
        <v>240</v>
      </c>
      <c r="X24">
        <v>3</v>
      </c>
      <c r="Y24">
        <v>3</v>
      </c>
      <c r="Z24" t="s">
        <v>1884</v>
      </c>
      <c r="AA24" t="s">
        <v>1884</v>
      </c>
      <c r="AB24" t="s">
        <v>1884</v>
      </c>
      <c r="AC24">
        <v>0</v>
      </c>
      <c r="AD24">
        <v>0</v>
      </c>
      <c r="AE24">
        <v>0</v>
      </c>
      <c r="AF24">
        <v>0</v>
      </c>
      <c r="AG24" t="s">
        <v>1885</v>
      </c>
      <c r="AH24" s="181" t="s">
        <v>1886</v>
      </c>
      <c r="AI24" s="182">
        <v>26</v>
      </c>
      <c r="AJ24" s="181" t="s">
        <v>1902</v>
      </c>
      <c r="AK24" s="181" t="s">
        <v>1925</v>
      </c>
      <c r="AL24" s="181" t="s">
        <v>1886</v>
      </c>
      <c r="AO24" s="181"/>
      <c r="AQ24">
        <v>10</v>
      </c>
      <c r="AR24" s="182">
        <v>40</v>
      </c>
      <c r="AS24" s="183" t="s">
        <v>1885</v>
      </c>
      <c r="AT24">
        <v>0</v>
      </c>
      <c r="AU24">
        <v>0</v>
      </c>
      <c r="AV24" s="182">
        <v>0</v>
      </c>
      <c r="AW24" s="184">
        <v>0</v>
      </c>
      <c r="AX24" s="183" t="s">
        <v>1884</v>
      </c>
      <c r="AY24" s="184">
        <v>0</v>
      </c>
      <c r="AZ24">
        <v>0</v>
      </c>
      <c r="BA24">
        <v>0</v>
      </c>
      <c r="BB24">
        <v>0</v>
      </c>
      <c r="BC24" s="182">
        <v>0</v>
      </c>
      <c r="BD24" t="s">
        <v>1886</v>
      </c>
      <c r="BE24" t="s">
        <v>1886</v>
      </c>
      <c r="BF24" t="s">
        <v>1886</v>
      </c>
      <c r="BG24" s="181" t="s">
        <v>1886</v>
      </c>
      <c r="BH24">
        <v>8.16</v>
      </c>
      <c r="BI24" s="184">
        <v>0</v>
      </c>
      <c r="BJ24" s="182">
        <v>0</v>
      </c>
      <c r="BK24" s="181" t="s">
        <v>1886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1926</v>
      </c>
      <c r="C25">
        <v>12</v>
      </c>
      <c r="D25">
        <v>0</v>
      </c>
      <c r="E25">
        <v>0</v>
      </c>
      <c r="F25" t="s">
        <v>1884</v>
      </c>
      <c r="G25" t="s">
        <v>1885</v>
      </c>
      <c r="H25" t="s">
        <v>1884</v>
      </c>
      <c r="I25" t="s">
        <v>1884</v>
      </c>
      <c r="J25" t="s">
        <v>1884</v>
      </c>
      <c r="K25" t="s">
        <v>1884</v>
      </c>
      <c r="L25" t="s">
        <v>1884</v>
      </c>
      <c r="M25" s="180">
        <v>37377</v>
      </c>
      <c r="N25" t="s">
        <v>1886</v>
      </c>
      <c r="O25" t="s">
        <v>1927</v>
      </c>
      <c r="P25" t="s">
        <v>1928</v>
      </c>
      <c r="Q25">
        <v>0</v>
      </c>
      <c r="R25">
        <v>0</v>
      </c>
      <c r="S25" t="s">
        <v>1886</v>
      </c>
      <c r="T25" t="s">
        <v>1886</v>
      </c>
      <c r="U25">
        <v>1</v>
      </c>
      <c r="V25" t="s">
        <v>1888</v>
      </c>
      <c r="W25">
        <v>12</v>
      </c>
      <c r="X25">
        <v>0</v>
      </c>
      <c r="Y25">
        <v>0</v>
      </c>
      <c r="Z25" t="s">
        <v>1884</v>
      </c>
      <c r="AA25" t="s">
        <v>1884</v>
      </c>
      <c r="AB25" t="s">
        <v>1884</v>
      </c>
      <c r="AC25">
        <v>0</v>
      </c>
      <c r="AD25">
        <v>0</v>
      </c>
      <c r="AE25">
        <v>0</v>
      </c>
      <c r="AF25">
        <v>0</v>
      </c>
      <c r="AG25" t="s">
        <v>1885</v>
      </c>
      <c r="AH25" s="181" t="s">
        <v>1886</v>
      </c>
      <c r="AI25" s="182">
        <v>26</v>
      </c>
      <c r="AJ25" s="181" t="s">
        <v>1902</v>
      </c>
      <c r="AK25" s="181" t="s">
        <v>1886</v>
      </c>
      <c r="AL25" s="181" t="s">
        <v>1886</v>
      </c>
      <c r="AO25" s="181"/>
      <c r="AQ25">
        <v>10</v>
      </c>
      <c r="AR25" s="182">
        <v>40</v>
      </c>
      <c r="AS25" s="183" t="s">
        <v>1885</v>
      </c>
      <c r="AT25">
        <v>0</v>
      </c>
      <c r="AU25">
        <v>0</v>
      </c>
      <c r="AV25" s="182">
        <v>0</v>
      </c>
      <c r="AW25" s="184">
        <v>0</v>
      </c>
      <c r="AX25" s="183" t="s">
        <v>1884</v>
      </c>
      <c r="AY25" s="184">
        <v>0</v>
      </c>
      <c r="AZ25">
        <v>0</v>
      </c>
      <c r="BA25">
        <v>0</v>
      </c>
      <c r="BB25">
        <v>0</v>
      </c>
      <c r="BC25" s="182">
        <v>0</v>
      </c>
      <c r="BD25" t="s">
        <v>1886</v>
      </c>
      <c r="BE25" t="s">
        <v>1886</v>
      </c>
      <c r="BF25" t="s">
        <v>1886</v>
      </c>
      <c r="BG25" s="181" t="s">
        <v>1886</v>
      </c>
      <c r="BH25">
        <v>8.16</v>
      </c>
      <c r="BI25" s="184">
        <v>0</v>
      </c>
      <c r="BJ25" s="182">
        <v>0</v>
      </c>
      <c r="BK25" s="181" t="s">
        <v>1886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1929</v>
      </c>
      <c r="C26">
        <v>8</v>
      </c>
      <c r="D26">
        <v>0</v>
      </c>
      <c r="E26">
        <v>0</v>
      </c>
      <c r="F26" t="s">
        <v>1884</v>
      </c>
      <c r="G26" t="s">
        <v>1885</v>
      </c>
      <c r="H26" t="s">
        <v>1884</v>
      </c>
      <c r="I26" t="s">
        <v>1884</v>
      </c>
      <c r="J26" t="s">
        <v>1884</v>
      </c>
      <c r="K26" t="s">
        <v>1884</v>
      </c>
      <c r="L26" t="s">
        <v>1884</v>
      </c>
      <c r="M26" s="180">
        <v>37377</v>
      </c>
      <c r="N26" t="s">
        <v>1886</v>
      </c>
      <c r="O26" t="s">
        <v>1930</v>
      </c>
      <c r="P26" t="s">
        <v>1931</v>
      </c>
      <c r="Q26">
        <v>0</v>
      </c>
      <c r="R26">
        <v>0</v>
      </c>
      <c r="S26" t="s">
        <v>1886</v>
      </c>
      <c r="T26" t="s">
        <v>1886</v>
      </c>
      <c r="U26">
        <v>1</v>
      </c>
      <c r="V26" t="s">
        <v>1888</v>
      </c>
      <c r="W26">
        <v>8</v>
      </c>
      <c r="X26">
        <v>0</v>
      </c>
      <c r="Y26">
        <v>0</v>
      </c>
      <c r="Z26" t="s">
        <v>1884</v>
      </c>
      <c r="AA26" t="s">
        <v>1884</v>
      </c>
      <c r="AB26" t="s">
        <v>1884</v>
      </c>
      <c r="AC26">
        <v>0</v>
      </c>
      <c r="AD26">
        <v>0</v>
      </c>
      <c r="AE26">
        <v>0</v>
      </c>
      <c r="AF26">
        <v>0</v>
      </c>
      <c r="AG26" t="s">
        <v>1885</v>
      </c>
      <c r="AH26" s="181" t="s">
        <v>1886</v>
      </c>
      <c r="AI26" s="182">
        <v>26</v>
      </c>
      <c r="AJ26" s="181" t="s">
        <v>1902</v>
      </c>
      <c r="AK26" s="181" t="s">
        <v>1886</v>
      </c>
      <c r="AL26" s="181" t="s">
        <v>1886</v>
      </c>
      <c r="AO26" s="181"/>
      <c r="AQ26">
        <v>10</v>
      </c>
      <c r="AR26" s="182">
        <v>40</v>
      </c>
      <c r="AS26" s="183" t="s">
        <v>1885</v>
      </c>
      <c r="AT26">
        <v>0</v>
      </c>
      <c r="AU26">
        <v>0</v>
      </c>
      <c r="AV26" s="182">
        <v>0</v>
      </c>
      <c r="AW26" s="184">
        <v>0</v>
      </c>
      <c r="AX26" s="183" t="s">
        <v>1884</v>
      </c>
      <c r="AY26" s="184">
        <v>0</v>
      </c>
      <c r="AZ26">
        <v>0</v>
      </c>
      <c r="BA26">
        <v>0</v>
      </c>
      <c r="BB26">
        <v>0</v>
      </c>
      <c r="BC26" s="182">
        <v>0</v>
      </c>
      <c r="BD26" t="s">
        <v>1886</v>
      </c>
      <c r="BE26" t="s">
        <v>1886</v>
      </c>
      <c r="BF26" t="s">
        <v>1886</v>
      </c>
      <c r="BG26" s="181" t="s">
        <v>1886</v>
      </c>
      <c r="BH26">
        <v>13.5</v>
      </c>
      <c r="BI26" s="184">
        <v>0</v>
      </c>
      <c r="BJ26" s="182">
        <v>0</v>
      </c>
      <c r="BK26" s="181" t="s">
        <v>1886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1932</v>
      </c>
      <c r="C27">
        <v>6</v>
      </c>
      <c r="D27">
        <v>0</v>
      </c>
      <c r="E27">
        <v>0</v>
      </c>
      <c r="F27" t="s">
        <v>1884</v>
      </c>
      <c r="G27" t="s">
        <v>1885</v>
      </c>
      <c r="H27" t="s">
        <v>1884</v>
      </c>
      <c r="I27" t="s">
        <v>1884</v>
      </c>
      <c r="J27" t="s">
        <v>1884</v>
      </c>
      <c r="K27" t="s">
        <v>1884</v>
      </c>
      <c r="L27" t="s">
        <v>1884</v>
      </c>
      <c r="M27" s="180">
        <v>37377</v>
      </c>
      <c r="N27" t="s">
        <v>1886</v>
      </c>
      <c r="O27" t="s">
        <v>1933</v>
      </c>
      <c r="P27" t="s">
        <v>1934</v>
      </c>
      <c r="Q27">
        <v>0</v>
      </c>
      <c r="R27">
        <v>0</v>
      </c>
      <c r="S27" t="s">
        <v>1886</v>
      </c>
      <c r="T27" t="s">
        <v>1886</v>
      </c>
      <c r="U27">
        <v>1</v>
      </c>
      <c r="V27" t="s">
        <v>1888</v>
      </c>
      <c r="W27">
        <v>6</v>
      </c>
      <c r="X27">
        <v>0</v>
      </c>
      <c r="Y27">
        <v>0</v>
      </c>
      <c r="Z27" t="s">
        <v>1884</v>
      </c>
      <c r="AA27" t="s">
        <v>1884</v>
      </c>
      <c r="AB27" t="s">
        <v>1884</v>
      </c>
      <c r="AC27">
        <v>0</v>
      </c>
      <c r="AD27">
        <v>0</v>
      </c>
      <c r="AE27">
        <v>0</v>
      </c>
      <c r="AF27">
        <v>0</v>
      </c>
      <c r="AG27" t="s">
        <v>1884</v>
      </c>
      <c r="AH27" s="181" t="s">
        <v>1886</v>
      </c>
      <c r="AI27" s="182">
        <v>46</v>
      </c>
      <c r="AJ27" s="181" t="s">
        <v>1935</v>
      </c>
      <c r="AK27" s="181" t="s">
        <v>1886</v>
      </c>
      <c r="AL27" s="181" t="s">
        <v>1886</v>
      </c>
      <c r="AO27" s="181"/>
      <c r="AQ27">
        <v>10</v>
      </c>
      <c r="AR27" s="182">
        <v>40</v>
      </c>
      <c r="AS27" s="183" t="s">
        <v>1885</v>
      </c>
      <c r="AT27">
        <v>0</v>
      </c>
      <c r="AU27">
        <v>252</v>
      </c>
      <c r="AV27" s="182">
        <v>0</v>
      </c>
      <c r="AW27" s="184">
        <v>0</v>
      </c>
      <c r="AX27" s="183" t="s">
        <v>1884</v>
      </c>
      <c r="AY27" s="184">
        <v>0</v>
      </c>
      <c r="AZ27">
        <v>0</v>
      </c>
      <c r="BA27">
        <v>0</v>
      </c>
      <c r="BB27">
        <v>0</v>
      </c>
      <c r="BC27" s="182">
        <v>0</v>
      </c>
      <c r="BD27" t="s">
        <v>1886</v>
      </c>
      <c r="BE27" t="s">
        <v>1886</v>
      </c>
      <c r="BF27" t="s">
        <v>1886</v>
      </c>
      <c r="BG27" s="181" t="s">
        <v>1886</v>
      </c>
      <c r="BH27">
        <v>1.2</v>
      </c>
      <c r="BI27" s="184">
        <v>0</v>
      </c>
      <c r="BJ27" s="182">
        <v>0</v>
      </c>
      <c r="BK27" s="181" t="s">
        <v>1886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1884</v>
      </c>
      <c r="G28" t="s">
        <v>1885</v>
      </c>
      <c r="H28" t="s">
        <v>1884</v>
      </c>
      <c r="I28" t="s">
        <v>1884</v>
      </c>
      <c r="J28" t="s">
        <v>1884</v>
      </c>
      <c r="K28" t="s">
        <v>1884</v>
      </c>
      <c r="L28" t="s">
        <v>1884</v>
      </c>
      <c r="M28" s="180">
        <v>37377</v>
      </c>
      <c r="N28" t="s">
        <v>1886</v>
      </c>
      <c r="O28" t="s">
        <v>1886</v>
      </c>
      <c r="P28" t="s">
        <v>1936</v>
      </c>
      <c r="Q28">
        <v>0</v>
      </c>
      <c r="R28">
        <v>0</v>
      </c>
      <c r="S28" t="s">
        <v>1886</v>
      </c>
      <c r="T28" t="s">
        <v>1886</v>
      </c>
      <c r="U28">
        <v>1</v>
      </c>
      <c r="V28" t="s">
        <v>1888</v>
      </c>
      <c r="W28">
        <v>10</v>
      </c>
      <c r="X28">
        <v>0</v>
      </c>
      <c r="Y28">
        <v>0</v>
      </c>
      <c r="Z28" t="s">
        <v>1884</v>
      </c>
      <c r="AA28" t="s">
        <v>1884</v>
      </c>
      <c r="AB28" t="s">
        <v>1884</v>
      </c>
      <c r="AC28">
        <v>0</v>
      </c>
      <c r="AD28">
        <v>0</v>
      </c>
      <c r="AE28">
        <v>0</v>
      </c>
      <c r="AF28">
        <v>0</v>
      </c>
      <c r="AG28" t="s">
        <v>1884</v>
      </c>
      <c r="AH28" s="181" t="s">
        <v>1886</v>
      </c>
      <c r="AI28" s="182">
        <v>215</v>
      </c>
      <c r="AJ28" s="181" t="s">
        <v>1937</v>
      </c>
      <c r="AK28" s="181" t="s">
        <v>1886</v>
      </c>
      <c r="AL28" s="181" t="s">
        <v>1886</v>
      </c>
      <c r="AO28" s="181"/>
      <c r="AQ28">
        <v>10</v>
      </c>
      <c r="AR28" s="182">
        <v>40</v>
      </c>
      <c r="AS28" s="183" t="s">
        <v>1885</v>
      </c>
      <c r="AT28">
        <v>0</v>
      </c>
      <c r="AU28">
        <v>96</v>
      </c>
      <c r="AV28" s="182">
        <v>0</v>
      </c>
      <c r="AW28" s="184">
        <v>0</v>
      </c>
      <c r="AX28" s="183" t="s">
        <v>1884</v>
      </c>
      <c r="AY28" s="184">
        <v>0</v>
      </c>
      <c r="AZ28">
        <v>0</v>
      </c>
      <c r="BA28">
        <v>0</v>
      </c>
      <c r="BB28">
        <v>0</v>
      </c>
      <c r="BC28" s="182">
        <v>0</v>
      </c>
      <c r="BD28" t="s">
        <v>1886</v>
      </c>
      <c r="BE28" t="s">
        <v>1886</v>
      </c>
      <c r="BF28" t="s">
        <v>1886</v>
      </c>
      <c r="BG28" s="181" t="s">
        <v>1886</v>
      </c>
      <c r="BH28">
        <v>8</v>
      </c>
      <c r="BI28" s="184">
        <v>0</v>
      </c>
      <c r="BJ28" s="182">
        <v>0</v>
      </c>
      <c r="BK28" s="181" t="s">
        <v>1886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1884</v>
      </c>
      <c r="G29" t="s">
        <v>1885</v>
      </c>
      <c r="H29" t="s">
        <v>1884</v>
      </c>
      <c r="I29" t="s">
        <v>1884</v>
      </c>
      <c r="J29" t="s">
        <v>1884</v>
      </c>
      <c r="K29" t="s">
        <v>1884</v>
      </c>
      <c r="L29" t="s">
        <v>1884</v>
      </c>
      <c r="M29" s="180">
        <v>37377</v>
      </c>
      <c r="N29" t="s">
        <v>1886</v>
      </c>
      <c r="O29" t="s">
        <v>1886</v>
      </c>
      <c r="P29" t="s">
        <v>1938</v>
      </c>
      <c r="Q29">
        <v>0</v>
      </c>
      <c r="R29">
        <v>0</v>
      </c>
      <c r="S29" t="s">
        <v>1886</v>
      </c>
      <c r="T29" t="s">
        <v>1886</v>
      </c>
      <c r="U29">
        <v>1</v>
      </c>
      <c r="V29" t="s">
        <v>1888</v>
      </c>
      <c r="W29">
        <v>10</v>
      </c>
      <c r="X29">
        <v>0</v>
      </c>
      <c r="Y29">
        <v>0</v>
      </c>
      <c r="Z29" t="s">
        <v>1884</v>
      </c>
      <c r="AA29" t="s">
        <v>1884</v>
      </c>
      <c r="AB29" t="s">
        <v>1884</v>
      </c>
      <c r="AC29">
        <v>0</v>
      </c>
      <c r="AD29">
        <v>0</v>
      </c>
      <c r="AE29">
        <v>0</v>
      </c>
      <c r="AF29">
        <v>0</v>
      </c>
      <c r="AG29" t="s">
        <v>1884</v>
      </c>
      <c r="AH29" s="181" t="s">
        <v>1886</v>
      </c>
      <c r="AI29" s="182">
        <v>215</v>
      </c>
      <c r="AJ29" s="181" t="s">
        <v>1937</v>
      </c>
      <c r="AK29" s="181" t="s">
        <v>1886</v>
      </c>
      <c r="AL29" s="181" t="s">
        <v>1886</v>
      </c>
      <c r="AO29" s="181"/>
      <c r="AQ29">
        <v>10</v>
      </c>
      <c r="AR29" s="182">
        <v>40</v>
      </c>
      <c r="AS29" s="183" t="s">
        <v>1885</v>
      </c>
      <c r="AT29">
        <v>0</v>
      </c>
      <c r="AU29">
        <v>0</v>
      </c>
      <c r="AV29" s="182">
        <v>0</v>
      </c>
      <c r="AW29" s="184">
        <v>0</v>
      </c>
      <c r="AX29" s="183" t="s">
        <v>1884</v>
      </c>
      <c r="AY29" s="184">
        <v>0</v>
      </c>
      <c r="AZ29">
        <v>0</v>
      </c>
      <c r="BA29">
        <v>0</v>
      </c>
      <c r="BB29">
        <v>0</v>
      </c>
      <c r="BC29" s="182">
        <v>0</v>
      </c>
      <c r="BD29" t="s">
        <v>1886</v>
      </c>
      <c r="BE29" t="s">
        <v>1886</v>
      </c>
      <c r="BF29" t="s">
        <v>1886</v>
      </c>
      <c r="BG29" s="181" t="s">
        <v>1886</v>
      </c>
      <c r="BH29">
        <v>8</v>
      </c>
      <c r="BI29" s="184">
        <v>0</v>
      </c>
      <c r="BJ29" s="182">
        <v>0</v>
      </c>
      <c r="BK29" s="181" t="s">
        <v>1886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1939</v>
      </c>
      <c r="C30">
        <v>24</v>
      </c>
      <c r="D30">
        <v>0</v>
      </c>
      <c r="E30">
        <v>0</v>
      </c>
      <c r="F30" t="s">
        <v>1884</v>
      </c>
      <c r="G30" t="s">
        <v>1885</v>
      </c>
      <c r="H30" t="s">
        <v>1884</v>
      </c>
      <c r="I30" t="s">
        <v>1884</v>
      </c>
      <c r="J30" t="s">
        <v>1884</v>
      </c>
      <c r="K30" t="s">
        <v>1884</v>
      </c>
      <c r="L30" t="s">
        <v>1884</v>
      </c>
      <c r="M30" s="180">
        <v>37377</v>
      </c>
      <c r="N30" t="s">
        <v>1886</v>
      </c>
      <c r="O30" t="s">
        <v>1940</v>
      </c>
      <c r="P30" t="s">
        <v>1941</v>
      </c>
      <c r="Q30">
        <v>0</v>
      </c>
      <c r="R30">
        <v>0</v>
      </c>
      <c r="S30" t="s">
        <v>1886</v>
      </c>
      <c r="T30" t="s">
        <v>1886</v>
      </c>
      <c r="U30">
        <v>0</v>
      </c>
      <c r="V30" t="s">
        <v>1886</v>
      </c>
      <c r="W30">
        <v>0</v>
      </c>
      <c r="X30">
        <v>0</v>
      </c>
      <c r="Y30">
        <v>0</v>
      </c>
      <c r="Z30" t="s">
        <v>1884</v>
      </c>
      <c r="AA30" t="s">
        <v>1884</v>
      </c>
      <c r="AB30" t="s">
        <v>1884</v>
      </c>
      <c r="AC30">
        <v>0</v>
      </c>
      <c r="AD30">
        <v>0</v>
      </c>
      <c r="AE30">
        <v>0</v>
      </c>
      <c r="AF30">
        <v>0</v>
      </c>
      <c r="AG30" t="s">
        <v>1885</v>
      </c>
      <c r="AH30" s="181" t="s">
        <v>1886</v>
      </c>
      <c r="AI30" s="182">
        <v>27</v>
      </c>
      <c r="AJ30" s="181" t="s">
        <v>1889</v>
      </c>
      <c r="AK30" s="181" t="s">
        <v>1886</v>
      </c>
      <c r="AL30" s="181" t="s">
        <v>1886</v>
      </c>
      <c r="AO30" s="181"/>
      <c r="AQ30">
        <v>10</v>
      </c>
      <c r="AR30" s="182">
        <v>40</v>
      </c>
      <c r="AS30" s="183" t="s">
        <v>1885</v>
      </c>
      <c r="AT30">
        <v>0</v>
      </c>
      <c r="AU30">
        <v>0</v>
      </c>
      <c r="AV30" s="182">
        <v>0</v>
      </c>
      <c r="AW30" s="184">
        <v>0</v>
      </c>
      <c r="AX30" s="183" t="s">
        <v>1884</v>
      </c>
      <c r="AY30" s="184">
        <v>0</v>
      </c>
      <c r="AZ30">
        <v>0</v>
      </c>
      <c r="BA30">
        <v>0</v>
      </c>
      <c r="BB30">
        <v>0</v>
      </c>
      <c r="BC30" s="182">
        <v>0</v>
      </c>
      <c r="BD30" t="s">
        <v>1886</v>
      </c>
      <c r="BE30" t="s">
        <v>1886</v>
      </c>
      <c r="BF30" t="s">
        <v>1886</v>
      </c>
      <c r="BG30" s="181" t="s">
        <v>1886</v>
      </c>
      <c r="BH30">
        <v>0</v>
      </c>
      <c r="BI30" s="184">
        <v>0</v>
      </c>
      <c r="BJ30" s="182">
        <v>0</v>
      </c>
      <c r="BK30" s="181" t="s">
        <v>1886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1942</v>
      </c>
      <c r="C31">
        <v>50</v>
      </c>
      <c r="D31">
        <v>0</v>
      </c>
      <c r="E31">
        <v>0</v>
      </c>
      <c r="F31" t="s">
        <v>1884</v>
      </c>
      <c r="G31" t="s">
        <v>1885</v>
      </c>
      <c r="H31" t="s">
        <v>1884</v>
      </c>
      <c r="I31" t="s">
        <v>1884</v>
      </c>
      <c r="J31" t="s">
        <v>1884</v>
      </c>
      <c r="K31" t="s">
        <v>1884</v>
      </c>
      <c r="L31" t="s">
        <v>1884</v>
      </c>
      <c r="M31" s="180">
        <v>37377</v>
      </c>
      <c r="N31" t="s">
        <v>1886</v>
      </c>
      <c r="O31" t="s">
        <v>1886</v>
      </c>
      <c r="P31" t="s">
        <v>1943</v>
      </c>
      <c r="Q31">
        <v>0</v>
      </c>
      <c r="R31">
        <v>0</v>
      </c>
      <c r="S31" t="s">
        <v>1886</v>
      </c>
      <c r="T31" t="s">
        <v>1886</v>
      </c>
      <c r="U31">
        <v>0</v>
      </c>
      <c r="V31" t="s">
        <v>1886</v>
      </c>
      <c r="W31">
        <v>0</v>
      </c>
      <c r="X31">
        <v>0</v>
      </c>
      <c r="Y31">
        <v>0</v>
      </c>
      <c r="Z31" t="s">
        <v>1884</v>
      </c>
      <c r="AA31" t="s">
        <v>1884</v>
      </c>
      <c r="AB31" t="s">
        <v>1884</v>
      </c>
      <c r="AC31">
        <v>0</v>
      </c>
      <c r="AD31">
        <v>0</v>
      </c>
      <c r="AE31">
        <v>0</v>
      </c>
      <c r="AF31">
        <v>0</v>
      </c>
      <c r="AG31" t="s">
        <v>1884</v>
      </c>
      <c r="AH31" s="181" t="s">
        <v>1886</v>
      </c>
      <c r="AI31" s="182">
        <v>108</v>
      </c>
      <c r="AJ31" s="181" t="s">
        <v>1944</v>
      </c>
      <c r="AK31" s="181" t="s">
        <v>1886</v>
      </c>
      <c r="AL31" s="181" t="s">
        <v>1886</v>
      </c>
      <c r="AO31" s="181"/>
      <c r="AQ31">
        <v>10</v>
      </c>
      <c r="AR31" s="182">
        <v>40</v>
      </c>
      <c r="AS31" s="183" t="s">
        <v>1885</v>
      </c>
      <c r="AT31">
        <v>0</v>
      </c>
      <c r="AU31">
        <v>0</v>
      </c>
      <c r="AV31" s="182">
        <v>0</v>
      </c>
      <c r="AW31" s="184">
        <v>0</v>
      </c>
      <c r="AX31" s="183" t="s">
        <v>1884</v>
      </c>
      <c r="AY31" s="184">
        <v>0</v>
      </c>
      <c r="AZ31">
        <v>0</v>
      </c>
      <c r="BA31">
        <v>0</v>
      </c>
      <c r="BB31">
        <v>0</v>
      </c>
      <c r="BC31" s="182">
        <v>0</v>
      </c>
      <c r="BD31" t="s">
        <v>1886</v>
      </c>
      <c r="BE31" t="s">
        <v>1886</v>
      </c>
      <c r="BF31" t="s">
        <v>1886</v>
      </c>
      <c r="BG31" s="181" t="s">
        <v>1886</v>
      </c>
      <c r="BH31">
        <v>13.5</v>
      </c>
      <c r="BI31" s="184">
        <v>0</v>
      </c>
      <c r="BJ31" s="182">
        <v>0</v>
      </c>
      <c r="BK31" s="181" t="s">
        <v>1886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1945</v>
      </c>
      <c r="C32">
        <v>50</v>
      </c>
      <c r="D32">
        <v>0</v>
      </c>
      <c r="E32">
        <v>0</v>
      </c>
      <c r="F32" t="s">
        <v>1884</v>
      </c>
      <c r="G32" t="s">
        <v>1885</v>
      </c>
      <c r="H32" t="s">
        <v>1884</v>
      </c>
      <c r="I32" t="s">
        <v>1884</v>
      </c>
      <c r="J32" t="s">
        <v>1884</v>
      </c>
      <c r="K32" t="s">
        <v>1884</v>
      </c>
      <c r="L32" t="s">
        <v>1884</v>
      </c>
      <c r="M32" s="180">
        <v>37377</v>
      </c>
      <c r="N32" t="s">
        <v>1886</v>
      </c>
      <c r="O32" t="s">
        <v>1886</v>
      </c>
      <c r="P32" t="s">
        <v>1946</v>
      </c>
      <c r="Q32">
        <v>0</v>
      </c>
      <c r="R32">
        <v>0</v>
      </c>
      <c r="S32" t="s">
        <v>1886</v>
      </c>
      <c r="T32" t="s">
        <v>1886</v>
      </c>
      <c r="U32">
        <v>0</v>
      </c>
      <c r="V32" t="s">
        <v>1886</v>
      </c>
      <c r="W32">
        <v>0</v>
      </c>
      <c r="X32">
        <v>0</v>
      </c>
      <c r="Y32">
        <v>0</v>
      </c>
      <c r="Z32" t="s">
        <v>1884</v>
      </c>
      <c r="AA32" t="s">
        <v>1884</v>
      </c>
      <c r="AB32" t="s">
        <v>1884</v>
      </c>
      <c r="AC32">
        <v>0</v>
      </c>
      <c r="AD32">
        <v>0</v>
      </c>
      <c r="AE32">
        <v>0</v>
      </c>
      <c r="AF32">
        <v>0</v>
      </c>
      <c r="AG32" t="s">
        <v>1884</v>
      </c>
      <c r="AH32" s="181" t="s">
        <v>1886</v>
      </c>
      <c r="AI32" s="182">
        <v>108</v>
      </c>
      <c r="AJ32" s="181" t="s">
        <v>1944</v>
      </c>
      <c r="AK32" s="181" t="s">
        <v>1886</v>
      </c>
      <c r="AL32" s="181" t="s">
        <v>1886</v>
      </c>
      <c r="AO32" s="181"/>
      <c r="AQ32">
        <v>10</v>
      </c>
      <c r="AR32" s="182">
        <v>40</v>
      </c>
      <c r="AS32" s="183" t="s">
        <v>1885</v>
      </c>
      <c r="AT32">
        <v>0</v>
      </c>
      <c r="AU32">
        <v>0</v>
      </c>
      <c r="AV32" s="182">
        <v>0</v>
      </c>
      <c r="AW32" s="184">
        <v>0</v>
      </c>
      <c r="AX32" s="183" t="s">
        <v>1884</v>
      </c>
      <c r="AY32" s="184">
        <v>0</v>
      </c>
      <c r="AZ32">
        <v>0</v>
      </c>
      <c r="BA32">
        <v>0</v>
      </c>
      <c r="BB32">
        <v>0</v>
      </c>
      <c r="BC32" s="182">
        <v>0</v>
      </c>
      <c r="BD32" t="s">
        <v>1886</v>
      </c>
      <c r="BE32" t="s">
        <v>1886</v>
      </c>
      <c r="BF32" t="s">
        <v>1886</v>
      </c>
      <c r="BG32" s="181" t="s">
        <v>1886</v>
      </c>
      <c r="BH32">
        <v>13.5</v>
      </c>
      <c r="BI32" s="184">
        <v>0</v>
      </c>
      <c r="BJ32" s="182">
        <v>0</v>
      </c>
      <c r="BK32" s="181" t="s">
        <v>1886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1947</v>
      </c>
      <c r="C33">
        <v>24</v>
      </c>
      <c r="D33">
        <v>0</v>
      </c>
      <c r="E33">
        <v>0</v>
      </c>
      <c r="F33" t="s">
        <v>1884</v>
      </c>
      <c r="G33" t="s">
        <v>1885</v>
      </c>
      <c r="H33" t="s">
        <v>1884</v>
      </c>
      <c r="I33" t="s">
        <v>1884</v>
      </c>
      <c r="J33" t="s">
        <v>1884</v>
      </c>
      <c r="K33" t="s">
        <v>1884</v>
      </c>
      <c r="L33" t="s">
        <v>1884</v>
      </c>
      <c r="M33" s="180">
        <v>37377</v>
      </c>
      <c r="N33" t="s">
        <v>1886</v>
      </c>
      <c r="O33" t="s">
        <v>1886</v>
      </c>
      <c r="P33" t="s">
        <v>1948</v>
      </c>
      <c r="Q33">
        <v>0</v>
      </c>
      <c r="R33">
        <v>0</v>
      </c>
      <c r="S33" t="s">
        <v>1886</v>
      </c>
      <c r="T33" t="s">
        <v>1886</v>
      </c>
      <c r="U33">
        <v>0</v>
      </c>
      <c r="V33" t="s">
        <v>1886</v>
      </c>
      <c r="W33">
        <v>0</v>
      </c>
      <c r="X33">
        <v>0</v>
      </c>
      <c r="Y33">
        <v>0</v>
      </c>
      <c r="Z33" t="s">
        <v>1884</v>
      </c>
      <c r="AA33" t="s">
        <v>1884</v>
      </c>
      <c r="AB33" t="s">
        <v>1884</v>
      </c>
      <c r="AC33">
        <v>0</v>
      </c>
      <c r="AD33">
        <v>0</v>
      </c>
      <c r="AE33">
        <v>0</v>
      </c>
      <c r="AF33">
        <v>0</v>
      </c>
      <c r="AG33" t="s">
        <v>1884</v>
      </c>
      <c r="AH33" s="181" t="s">
        <v>1886</v>
      </c>
      <c r="AI33" s="182">
        <v>108</v>
      </c>
      <c r="AJ33" s="181" t="s">
        <v>1944</v>
      </c>
      <c r="AK33" s="181" t="s">
        <v>1886</v>
      </c>
      <c r="AL33" s="181" t="s">
        <v>1886</v>
      </c>
      <c r="AO33" s="181"/>
      <c r="AQ33">
        <v>10</v>
      </c>
      <c r="AR33" s="182">
        <v>40</v>
      </c>
      <c r="AS33" s="183" t="s">
        <v>1885</v>
      </c>
      <c r="AT33">
        <v>0</v>
      </c>
      <c r="AU33">
        <v>0</v>
      </c>
      <c r="AV33" s="182">
        <v>0</v>
      </c>
      <c r="AW33" s="184">
        <v>0</v>
      </c>
      <c r="AX33" s="183" t="s">
        <v>1884</v>
      </c>
      <c r="AY33" s="184">
        <v>0</v>
      </c>
      <c r="AZ33">
        <v>0</v>
      </c>
      <c r="BA33">
        <v>0</v>
      </c>
      <c r="BB33">
        <v>0</v>
      </c>
      <c r="BC33" s="182">
        <v>0</v>
      </c>
      <c r="BD33" t="s">
        <v>1886</v>
      </c>
      <c r="BE33" t="s">
        <v>1886</v>
      </c>
      <c r="BF33" t="s">
        <v>1886</v>
      </c>
      <c r="BG33" s="181" t="s">
        <v>1886</v>
      </c>
      <c r="BH33">
        <v>18</v>
      </c>
      <c r="BI33" s="184">
        <v>0</v>
      </c>
      <c r="BJ33" s="182">
        <v>0</v>
      </c>
      <c r="BK33" s="181" t="s">
        <v>1886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1949</v>
      </c>
      <c r="C34">
        <v>24</v>
      </c>
      <c r="D34">
        <v>0</v>
      </c>
      <c r="E34">
        <v>0</v>
      </c>
      <c r="F34" t="s">
        <v>1884</v>
      </c>
      <c r="G34" t="s">
        <v>1885</v>
      </c>
      <c r="H34" t="s">
        <v>1884</v>
      </c>
      <c r="I34" t="s">
        <v>1884</v>
      </c>
      <c r="J34" t="s">
        <v>1884</v>
      </c>
      <c r="K34" t="s">
        <v>1884</v>
      </c>
      <c r="L34" t="s">
        <v>1884</v>
      </c>
      <c r="M34" s="180">
        <v>37377</v>
      </c>
      <c r="N34" t="s">
        <v>1886</v>
      </c>
      <c r="O34" t="s">
        <v>1886</v>
      </c>
      <c r="P34" t="s">
        <v>1950</v>
      </c>
      <c r="Q34">
        <v>0</v>
      </c>
      <c r="R34">
        <v>0</v>
      </c>
      <c r="S34" t="s">
        <v>1886</v>
      </c>
      <c r="T34" t="s">
        <v>1886</v>
      </c>
      <c r="U34">
        <v>0</v>
      </c>
      <c r="V34" t="s">
        <v>1886</v>
      </c>
      <c r="W34">
        <v>0</v>
      </c>
      <c r="X34">
        <v>0</v>
      </c>
      <c r="Y34">
        <v>0</v>
      </c>
      <c r="Z34" t="s">
        <v>1884</v>
      </c>
      <c r="AA34" t="s">
        <v>1884</v>
      </c>
      <c r="AB34" t="s">
        <v>1884</v>
      </c>
      <c r="AC34">
        <v>0</v>
      </c>
      <c r="AD34">
        <v>0</v>
      </c>
      <c r="AE34">
        <v>0</v>
      </c>
      <c r="AF34">
        <v>0</v>
      </c>
      <c r="AG34" t="s">
        <v>1884</v>
      </c>
      <c r="AH34" s="181" t="s">
        <v>1886</v>
      </c>
      <c r="AI34" s="182">
        <v>108</v>
      </c>
      <c r="AJ34" s="181" t="s">
        <v>1944</v>
      </c>
      <c r="AK34" s="181" t="s">
        <v>1886</v>
      </c>
      <c r="AL34" s="181" t="s">
        <v>1886</v>
      </c>
      <c r="AO34" s="181"/>
      <c r="AQ34">
        <v>10</v>
      </c>
      <c r="AR34" s="182">
        <v>40</v>
      </c>
      <c r="AS34" s="183" t="s">
        <v>1885</v>
      </c>
      <c r="AT34">
        <v>0</v>
      </c>
      <c r="AU34">
        <v>0</v>
      </c>
      <c r="AV34" s="182">
        <v>0</v>
      </c>
      <c r="AW34" s="184">
        <v>0</v>
      </c>
      <c r="AX34" s="183" t="s">
        <v>1884</v>
      </c>
      <c r="AY34" s="184">
        <v>0</v>
      </c>
      <c r="AZ34">
        <v>0</v>
      </c>
      <c r="BA34">
        <v>0</v>
      </c>
      <c r="BB34">
        <v>0</v>
      </c>
      <c r="BC34" s="182">
        <v>0</v>
      </c>
      <c r="BD34" t="s">
        <v>1886</v>
      </c>
      <c r="BE34" t="s">
        <v>1886</v>
      </c>
      <c r="BF34" t="s">
        <v>1886</v>
      </c>
      <c r="BG34" s="181" t="s">
        <v>1886</v>
      </c>
      <c r="BH34">
        <v>18</v>
      </c>
      <c r="BI34" s="184">
        <v>0</v>
      </c>
      <c r="BJ34" s="182">
        <v>0</v>
      </c>
      <c r="BK34" s="181" t="s">
        <v>1886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1951</v>
      </c>
      <c r="C35">
        <v>24</v>
      </c>
      <c r="D35">
        <v>0</v>
      </c>
      <c r="E35">
        <v>0</v>
      </c>
      <c r="F35" t="s">
        <v>1884</v>
      </c>
      <c r="G35" t="s">
        <v>1885</v>
      </c>
      <c r="H35" t="s">
        <v>1884</v>
      </c>
      <c r="I35" t="s">
        <v>1884</v>
      </c>
      <c r="J35" t="s">
        <v>1884</v>
      </c>
      <c r="K35" t="s">
        <v>1884</v>
      </c>
      <c r="L35" t="s">
        <v>1884</v>
      </c>
      <c r="M35" s="180">
        <v>37377</v>
      </c>
      <c r="N35" t="s">
        <v>1886</v>
      </c>
      <c r="O35" t="s">
        <v>1886</v>
      </c>
      <c r="P35" t="s">
        <v>1952</v>
      </c>
      <c r="Q35">
        <v>0</v>
      </c>
      <c r="R35">
        <v>0</v>
      </c>
      <c r="S35" t="s">
        <v>1886</v>
      </c>
      <c r="T35" t="s">
        <v>1886</v>
      </c>
      <c r="U35">
        <v>0</v>
      </c>
      <c r="V35" t="s">
        <v>1886</v>
      </c>
      <c r="W35">
        <v>0</v>
      </c>
      <c r="X35">
        <v>0</v>
      </c>
      <c r="Y35">
        <v>0</v>
      </c>
      <c r="Z35" t="s">
        <v>1884</v>
      </c>
      <c r="AA35" t="s">
        <v>1884</v>
      </c>
      <c r="AB35" t="s">
        <v>1884</v>
      </c>
      <c r="AC35">
        <v>0</v>
      </c>
      <c r="AD35">
        <v>0</v>
      </c>
      <c r="AE35">
        <v>0</v>
      </c>
      <c r="AF35">
        <v>0</v>
      </c>
      <c r="AG35" t="s">
        <v>1884</v>
      </c>
      <c r="AH35" s="181" t="s">
        <v>1886</v>
      </c>
      <c r="AI35" s="182">
        <v>108</v>
      </c>
      <c r="AJ35" s="181" t="s">
        <v>1944</v>
      </c>
      <c r="AK35" s="181" t="s">
        <v>1886</v>
      </c>
      <c r="AL35" s="181" t="s">
        <v>1886</v>
      </c>
      <c r="AO35" s="181"/>
      <c r="AQ35">
        <v>10</v>
      </c>
      <c r="AR35" s="182">
        <v>40</v>
      </c>
      <c r="AS35" s="183" t="s">
        <v>1885</v>
      </c>
      <c r="AT35">
        <v>0</v>
      </c>
      <c r="AU35">
        <v>0</v>
      </c>
      <c r="AV35" s="182">
        <v>0</v>
      </c>
      <c r="AW35" s="184">
        <v>0</v>
      </c>
      <c r="AX35" s="183" t="s">
        <v>1884</v>
      </c>
      <c r="AY35" s="184">
        <v>0</v>
      </c>
      <c r="AZ35">
        <v>0</v>
      </c>
      <c r="BA35">
        <v>0</v>
      </c>
      <c r="BB35">
        <v>0</v>
      </c>
      <c r="BC35" s="182">
        <v>0</v>
      </c>
      <c r="BD35" t="s">
        <v>1886</v>
      </c>
      <c r="BE35" t="s">
        <v>1886</v>
      </c>
      <c r="BF35" t="s">
        <v>1886</v>
      </c>
      <c r="BG35" s="181" t="s">
        <v>1886</v>
      </c>
      <c r="BH35">
        <v>18</v>
      </c>
      <c r="BI35" s="184">
        <v>0</v>
      </c>
      <c r="BJ35" s="182">
        <v>0</v>
      </c>
      <c r="BK35" s="181" t="s">
        <v>1886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1953</v>
      </c>
      <c r="C36">
        <v>24</v>
      </c>
      <c r="D36">
        <v>0</v>
      </c>
      <c r="E36">
        <v>0</v>
      </c>
      <c r="F36" t="s">
        <v>1884</v>
      </c>
      <c r="G36" t="s">
        <v>1885</v>
      </c>
      <c r="H36" t="s">
        <v>1884</v>
      </c>
      <c r="I36" t="s">
        <v>1884</v>
      </c>
      <c r="J36" t="s">
        <v>1884</v>
      </c>
      <c r="K36" t="s">
        <v>1884</v>
      </c>
      <c r="L36" t="s">
        <v>1884</v>
      </c>
      <c r="M36" s="180">
        <v>37377</v>
      </c>
      <c r="N36" t="s">
        <v>1886</v>
      </c>
      <c r="O36" t="s">
        <v>1886</v>
      </c>
      <c r="P36" t="s">
        <v>1954</v>
      </c>
      <c r="Q36">
        <v>0</v>
      </c>
      <c r="R36">
        <v>0</v>
      </c>
      <c r="S36" t="s">
        <v>1886</v>
      </c>
      <c r="T36" t="s">
        <v>1886</v>
      </c>
      <c r="U36">
        <v>0</v>
      </c>
      <c r="V36" t="s">
        <v>1886</v>
      </c>
      <c r="W36">
        <v>0</v>
      </c>
      <c r="X36">
        <v>0</v>
      </c>
      <c r="Y36">
        <v>0</v>
      </c>
      <c r="Z36" t="s">
        <v>1884</v>
      </c>
      <c r="AA36" t="s">
        <v>1884</v>
      </c>
      <c r="AB36" t="s">
        <v>1884</v>
      </c>
      <c r="AC36">
        <v>0</v>
      </c>
      <c r="AD36">
        <v>0</v>
      </c>
      <c r="AE36">
        <v>0</v>
      </c>
      <c r="AF36">
        <v>0</v>
      </c>
      <c r="AG36" t="s">
        <v>1884</v>
      </c>
      <c r="AH36" s="181" t="s">
        <v>1886</v>
      </c>
      <c r="AI36" s="182">
        <v>108</v>
      </c>
      <c r="AJ36" s="181" t="s">
        <v>1944</v>
      </c>
      <c r="AK36" s="181" t="s">
        <v>1886</v>
      </c>
      <c r="AL36" s="181" t="s">
        <v>1886</v>
      </c>
      <c r="AO36" s="181"/>
      <c r="AQ36">
        <v>10</v>
      </c>
      <c r="AR36" s="182">
        <v>40</v>
      </c>
      <c r="AS36" s="183" t="s">
        <v>1885</v>
      </c>
      <c r="AT36">
        <v>0</v>
      </c>
      <c r="AU36">
        <v>0</v>
      </c>
      <c r="AV36" s="182">
        <v>0</v>
      </c>
      <c r="AW36" s="184">
        <v>0</v>
      </c>
      <c r="AX36" s="183" t="s">
        <v>1884</v>
      </c>
      <c r="AY36" s="184">
        <v>0</v>
      </c>
      <c r="AZ36">
        <v>0</v>
      </c>
      <c r="BA36">
        <v>0</v>
      </c>
      <c r="BB36">
        <v>0</v>
      </c>
      <c r="BC36" s="182">
        <v>0</v>
      </c>
      <c r="BD36" t="s">
        <v>1886</v>
      </c>
      <c r="BE36" t="s">
        <v>1886</v>
      </c>
      <c r="BF36" t="s">
        <v>1886</v>
      </c>
      <c r="BG36" s="181" t="s">
        <v>1886</v>
      </c>
      <c r="BH36">
        <v>4.08</v>
      </c>
      <c r="BI36" s="184">
        <v>0</v>
      </c>
      <c r="BJ36" s="182">
        <v>0</v>
      </c>
      <c r="BK36" s="181" t="s">
        <v>1886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1884</v>
      </c>
      <c r="G37" t="s">
        <v>1885</v>
      </c>
      <c r="H37" t="s">
        <v>1884</v>
      </c>
      <c r="I37" t="s">
        <v>1884</v>
      </c>
      <c r="J37" t="s">
        <v>1884</v>
      </c>
      <c r="K37" t="s">
        <v>1884</v>
      </c>
      <c r="L37" t="s">
        <v>1884</v>
      </c>
      <c r="M37" s="180">
        <v>37377</v>
      </c>
      <c r="N37" t="s">
        <v>1886</v>
      </c>
      <c r="O37" t="s">
        <v>1886</v>
      </c>
      <c r="P37" t="s">
        <v>1955</v>
      </c>
      <c r="Q37">
        <v>0</v>
      </c>
      <c r="R37">
        <v>0</v>
      </c>
      <c r="S37" t="s">
        <v>1886</v>
      </c>
      <c r="T37" t="s">
        <v>1886</v>
      </c>
      <c r="U37">
        <v>0</v>
      </c>
      <c r="V37" t="s">
        <v>1886</v>
      </c>
      <c r="W37">
        <v>0</v>
      </c>
      <c r="X37">
        <v>0</v>
      </c>
      <c r="Y37">
        <v>0</v>
      </c>
      <c r="Z37" t="s">
        <v>1884</v>
      </c>
      <c r="AA37" t="s">
        <v>1884</v>
      </c>
      <c r="AB37" t="s">
        <v>1884</v>
      </c>
      <c r="AC37">
        <v>0</v>
      </c>
      <c r="AD37">
        <v>0</v>
      </c>
      <c r="AE37">
        <v>0</v>
      </c>
      <c r="AF37">
        <v>0</v>
      </c>
      <c r="AG37" t="s">
        <v>1884</v>
      </c>
      <c r="AH37" s="181" t="s">
        <v>1886</v>
      </c>
      <c r="AI37" s="182">
        <v>215</v>
      </c>
      <c r="AJ37" s="181" t="s">
        <v>1937</v>
      </c>
      <c r="AK37" s="181" t="s">
        <v>1886</v>
      </c>
      <c r="AL37" s="181" t="s">
        <v>1886</v>
      </c>
      <c r="AO37" s="181"/>
      <c r="AQ37">
        <v>10</v>
      </c>
      <c r="AR37" s="182">
        <v>40</v>
      </c>
      <c r="AS37" s="183" t="s">
        <v>1885</v>
      </c>
      <c r="AT37">
        <v>0</v>
      </c>
      <c r="AU37">
        <v>150</v>
      </c>
      <c r="AV37" s="182">
        <v>0</v>
      </c>
      <c r="AW37" s="184">
        <v>0</v>
      </c>
      <c r="AX37" s="183" t="s">
        <v>1884</v>
      </c>
      <c r="AY37" s="184">
        <v>0</v>
      </c>
      <c r="AZ37">
        <v>0</v>
      </c>
      <c r="BA37">
        <v>0</v>
      </c>
      <c r="BB37">
        <v>0</v>
      </c>
      <c r="BC37" s="182">
        <v>0</v>
      </c>
      <c r="BD37" t="s">
        <v>1886</v>
      </c>
      <c r="BE37" t="s">
        <v>1886</v>
      </c>
      <c r="BF37" t="s">
        <v>1886</v>
      </c>
      <c r="BG37" s="181" t="s">
        <v>1886</v>
      </c>
      <c r="BH37">
        <v>6</v>
      </c>
      <c r="BI37" s="184">
        <v>0</v>
      </c>
      <c r="BJ37" s="182">
        <v>0</v>
      </c>
      <c r="BK37" s="181" t="s">
        <v>1886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1884</v>
      </c>
      <c r="G38" t="s">
        <v>1885</v>
      </c>
      <c r="H38" t="s">
        <v>1884</v>
      </c>
      <c r="I38" t="s">
        <v>1884</v>
      </c>
      <c r="J38" t="s">
        <v>1884</v>
      </c>
      <c r="K38" t="s">
        <v>1884</v>
      </c>
      <c r="L38" t="s">
        <v>1884</v>
      </c>
      <c r="M38" s="180">
        <v>37377</v>
      </c>
      <c r="N38" t="s">
        <v>1886</v>
      </c>
      <c r="O38" t="s">
        <v>1956</v>
      </c>
      <c r="P38" t="s">
        <v>1957</v>
      </c>
      <c r="Q38">
        <v>0</v>
      </c>
      <c r="R38">
        <v>0</v>
      </c>
      <c r="S38" t="s">
        <v>1886</v>
      </c>
      <c r="T38" t="s">
        <v>1886</v>
      </c>
      <c r="U38">
        <v>0</v>
      </c>
      <c r="V38" t="s">
        <v>1886</v>
      </c>
      <c r="W38">
        <v>0</v>
      </c>
      <c r="X38">
        <v>0</v>
      </c>
      <c r="Y38">
        <v>0</v>
      </c>
      <c r="Z38" t="s">
        <v>1884</v>
      </c>
      <c r="AA38" t="s">
        <v>1884</v>
      </c>
      <c r="AB38" t="s">
        <v>1884</v>
      </c>
      <c r="AC38">
        <v>0</v>
      </c>
      <c r="AD38">
        <v>0</v>
      </c>
      <c r="AE38">
        <v>0</v>
      </c>
      <c r="AF38">
        <v>0</v>
      </c>
      <c r="AG38" t="s">
        <v>1885</v>
      </c>
      <c r="AH38" s="181" t="s">
        <v>1886</v>
      </c>
      <c r="AI38" s="182">
        <v>27</v>
      </c>
      <c r="AJ38" s="181" t="s">
        <v>1889</v>
      </c>
      <c r="AK38" s="181" t="s">
        <v>1886</v>
      </c>
      <c r="AL38" s="181" t="s">
        <v>1886</v>
      </c>
      <c r="AO38" s="181"/>
      <c r="AQ38">
        <v>10</v>
      </c>
      <c r="AR38" s="182">
        <v>40</v>
      </c>
      <c r="AS38" s="183" t="s">
        <v>1885</v>
      </c>
      <c r="AT38">
        <v>0</v>
      </c>
      <c r="AU38">
        <v>0</v>
      </c>
      <c r="AV38" s="182">
        <v>0</v>
      </c>
      <c r="AW38" s="184">
        <v>0</v>
      </c>
      <c r="AX38" s="183" t="s">
        <v>1884</v>
      </c>
      <c r="AY38" s="184">
        <v>0</v>
      </c>
      <c r="AZ38">
        <v>0</v>
      </c>
      <c r="BA38">
        <v>0</v>
      </c>
      <c r="BB38">
        <v>0</v>
      </c>
      <c r="BC38" s="182">
        <v>0</v>
      </c>
      <c r="BD38" t="s">
        <v>1886</v>
      </c>
      <c r="BE38" t="s">
        <v>1886</v>
      </c>
      <c r="BF38" t="s">
        <v>1886</v>
      </c>
      <c r="BG38" s="181" t="s">
        <v>1886</v>
      </c>
      <c r="BH38">
        <v>13.5</v>
      </c>
      <c r="BI38" s="184">
        <v>0</v>
      </c>
      <c r="BJ38" s="182">
        <v>0</v>
      </c>
      <c r="BK38" s="181" t="s">
        <v>1886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1958</v>
      </c>
      <c r="C39">
        <v>72</v>
      </c>
      <c r="D39">
        <v>0</v>
      </c>
      <c r="E39">
        <v>0</v>
      </c>
      <c r="F39" t="s">
        <v>1884</v>
      </c>
      <c r="G39" t="s">
        <v>1885</v>
      </c>
      <c r="H39" t="s">
        <v>1884</v>
      </c>
      <c r="I39" t="s">
        <v>1884</v>
      </c>
      <c r="J39" t="s">
        <v>1884</v>
      </c>
      <c r="K39" t="s">
        <v>1884</v>
      </c>
      <c r="L39" t="s">
        <v>1884</v>
      </c>
      <c r="M39" s="180">
        <v>37377</v>
      </c>
      <c r="N39" t="s">
        <v>1886</v>
      </c>
      <c r="O39" t="s">
        <v>1886</v>
      </c>
      <c r="P39" t="s">
        <v>1959</v>
      </c>
      <c r="Q39">
        <v>0</v>
      </c>
      <c r="R39">
        <v>0</v>
      </c>
      <c r="S39" t="s">
        <v>1886</v>
      </c>
      <c r="T39" t="s">
        <v>1886</v>
      </c>
      <c r="U39">
        <v>0</v>
      </c>
      <c r="V39" t="s">
        <v>1886</v>
      </c>
      <c r="W39">
        <v>0</v>
      </c>
      <c r="X39">
        <v>0</v>
      </c>
      <c r="Y39">
        <v>0</v>
      </c>
      <c r="Z39" t="s">
        <v>1884</v>
      </c>
      <c r="AA39" t="s">
        <v>1884</v>
      </c>
      <c r="AB39" t="s">
        <v>1884</v>
      </c>
      <c r="AC39">
        <v>0</v>
      </c>
      <c r="AD39">
        <v>0</v>
      </c>
      <c r="AE39">
        <v>0</v>
      </c>
      <c r="AF39">
        <v>0</v>
      </c>
      <c r="AG39" t="s">
        <v>1885</v>
      </c>
      <c r="AH39" s="181" t="s">
        <v>1886</v>
      </c>
      <c r="AI39" s="182">
        <v>27</v>
      </c>
      <c r="AJ39" s="181" t="s">
        <v>1889</v>
      </c>
      <c r="AK39" s="181" t="s">
        <v>1886</v>
      </c>
      <c r="AL39" s="181" t="s">
        <v>1886</v>
      </c>
      <c r="AO39" s="181"/>
      <c r="AQ39">
        <v>10</v>
      </c>
      <c r="AR39" s="182">
        <v>40</v>
      </c>
      <c r="AS39" s="183" t="s">
        <v>1885</v>
      </c>
      <c r="AT39">
        <v>0</v>
      </c>
      <c r="AU39">
        <v>0</v>
      </c>
      <c r="AV39" s="182">
        <v>0</v>
      </c>
      <c r="AW39" s="184">
        <v>0</v>
      </c>
      <c r="AX39" s="183" t="s">
        <v>1884</v>
      </c>
      <c r="AY39" s="184">
        <v>0</v>
      </c>
      <c r="AZ39">
        <v>0</v>
      </c>
      <c r="BA39">
        <v>0</v>
      </c>
      <c r="BB39">
        <v>0</v>
      </c>
      <c r="BC39" s="182">
        <v>0</v>
      </c>
      <c r="BD39" t="s">
        <v>1886</v>
      </c>
      <c r="BE39" t="s">
        <v>1886</v>
      </c>
      <c r="BF39" t="s">
        <v>1886</v>
      </c>
      <c r="BG39" s="181" t="s">
        <v>1886</v>
      </c>
      <c r="BH39">
        <v>18</v>
      </c>
      <c r="BI39" s="184">
        <v>0</v>
      </c>
      <c r="BJ39" s="182">
        <v>0</v>
      </c>
      <c r="BK39" s="181" t="s">
        <v>1886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1884</v>
      </c>
      <c r="G40" t="s">
        <v>1885</v>
      </c>
      <c r="H40" t="s">
        <v>1884</v>
      </c>
      <c r="I40" t="s">
        <v>1884</v>
      </c>
      <c r="J40" t="s">
        <v>1884</v>
      </c>
      <c r="K40" t="s">
        <v>1884</v>
      </c>
      <c r="L40" t="s">
        <v>1884</v>
      </c>
      <c r="M40" s="180">
        <v>37377</v>
      </c>
      <c r="N40" t="s">
        <v>1886</v>
      </c>
      <c r="O40" t="s">
        <v>1886</v>
      </c>
      <c r="P40" t="s">
        <v>1960</v>
      </c>
      <c r="Q40">
        <v>0</v>
      </c>
      <c r="R40">
        <v>0</v>
      </c>
      <c r="S40" t="s">
        <v>1886</v>
      </c>
      <c r="T40" t="s">
        <v>1886</v>
      </c>
      <c r="U40">
        <v>0</v>
      </c>
      <c r="V40" t="s">
        <v>1886</v>
      </c>
      <c r="W40">
        <v>0</v>
      </c>
      <c r="X40">
        <v>0</v>
      </c>
      <c r="Y40">
        <v>0</v>
      </c>
      <c r="Z40" t="s">
        <v>1884</v>
      </c>
      <c r="AA40" t="s">
        <v>1884</v>
      </c>
      <c r="AB40" t="s">
        <v>1884</v>
      </c>
      <c r="AC40">
        <v>0</v>
      </c>
      <c r="AD40">
        <v>0</v>
      </c>
      <c r="AE40">
        <v>0</v>
      </c>
      <c r="AF40">
        <v>0</v>
      </c>
      <c r="AG40" t="s">
        <v>1885</v>
      </c>
      <c r="AH40" s="181" t="s">
        <v>1886</v>
      </c>
      <c r="AI40" s="182">
        <v>27</v>
      </c>
      <c r="AJ40" s="181" t="s">
        <v>1889</v>
      </c>
      <c r="AK40" s="181" t="s">
        <v>1886</v>
      </c>
      <c r="AL40" s="181" t="s">
        <v>1886</v>
      </c>
      <c r="AO40" s="181"/>
      <c r="AQ40">
        <v>10</v>
      </c>
      <c r="AR40" s="182">
        <v>40</v>
      </c>
      <c r="AS40" s="183" t="s">
        <v>1885</v>
      </c>
      <c r="AT40">
        <v>0</v>
      </c>
      <c r="AU40">
        <v>0</v>
      </c>
      <c r="AV40" s="182">
        <v>0</v>
      </c>
      <c r="AW40" s="184">
        <v>0</v>
      </c>
      <c r="AX40" s="183" t="s">
        <v>1884</v>
      </c>
      <c r="AY40" s="184">
        <v>0</v>
      </c>
      <c r="AZ40">
        <v>0</v>
      </c>
      <c r="BA40">
        <v>0</v>
      </c>
      <c r="BB40">
        <v>0</v>
      </c>
      <c r="BC40" s="182">
        <v>0</v>
      </c>
      <c r="BD40" t="s">
        <v>1886</v>
      </c>
      <c r="BE40" t="s">
        <v>1886</v>
      </c>
      <c r="BF40" t="s">
        <v>1886</v>
      </c>
      <c r="BG40" s="181" t="s">
        <v>1886</v>
      </c>
      <c r="BH40">
        <v>0</v>
      </c>
      <c r="BI40" s="184">
        <v>0</v>
      </c>
      <c r="BJ40" s="182">
        <v>0</v>
      </c>
      <c r="BK40" s="181" t="s">
        <v>1886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1961</v>
      </c>
      <c r="C41">
        <v>12</v>
      </c>
      <c r="D41">
        <v>0</v>
      </c>
      <c r="E41">
        <v>0</v>
      </c>
      <c r="F41" t="s">
        <v>1884</v>
      </c>
      <c r="G41" t="s">
        <v>1885</v>
      </c>
      <c r="H41" t="s">
        <v>1884</v>
      </c>
      <c r="I41" t="s">
        <v>1884</v>
      </c>
      <c r="J41" t="s">
        <v>1884</v>
      </c>
      <c r="K41" t="s">
        <v>1884</v>
      </c>
      <c r="L41" t="s">
        <v>1884</v>
      </c>
      <c r="M41" s="180">
        <v>37377</v>
      </c>
      <c r="N41" t="s">
        <v>1886</v>
      </c>
      <c r="O41" t="s">
        <v>1886</v>
      </c>
      <c r="P41" t="s">
        <v>1962</v>
      </c>
      <c r="Q41">
        <v>0</v>
      </c>
      <c r="R41">
        <v>0</v>
      </c>
      <c r="S41" t="s">
        <v>1886</v>
      </c>
      <c r="T41" t="s">
        <v>1886</v>
      </c>
      <c r="U41">
        <v>0</v>
      </c>
      <c r="V41" t="s">
        <v>1886</v>
      </c>
      <c r="W41">
        <v>0</v>
      </c>
      <c r="X41">
        <v>0</v>
      </c>
      <c r="Y41">
        <v>0</v>
      </c>
      <c r="Z41" t="s">
        <v>1884</v>
      </c>
      <c r="AA41" t="s">
        <v>1884</v>
      </c>
      <c r="AB41" t="s">
        <v>1884</v>
      </c>
      <c r="AC41">
        <v>0</v>
      </c>
      <c r="AD41">
        <v>0</v>
      </c>
      <c r="AE41">
        <v>0</v>
      </c>
      <c r="AF41">
        <v>0</v>
      </c>
      <c r="AG41" t="s">
        <v>1884</v>
      </c>
      <c r="AH41" s="181" t="s">
        <v>1886</v>
      </c>
      <c r="AI41" s="182">
        <v>49</v>
      </c>
      <c r="AJ41" s="181" t="s">
        <v>1963</v>
      </c>
      <c r="AK41" s="181" t="s">
        <v>1964</v>
      </c>
      <c r="AL41" s="181" t="s">
        <v>1886</v>
      </c>
      <c r="AO41" s="181"/>
      <c r="AQ41">
        <v>10</v>
      </c>
      <c r="AR41" s="182">
        <v>40</v>
      </c>
      <c r="AS41" s="183" t="s">
        <v>1885</v>
      </c>
      <c r="AT41">
        <v>0</v>
      </c>
      <c r="AU41">
        <v>60</v>
      </c>
      <c r="AV41" s="182">
        <v>6</v>
      </c>
      <c r="AW41" s="184">
        <v>0</v>
      </c>
      <c r="AX41" s="183" t="s">
        <v>1884</v>
      </c>
      <c r="AY41" s="184">
        <v>0</v>
      </c>
      <c r="AZ41">
        <v>0</v>
      </c>
      <c r="BA41">
        <v>0</v>
      </c>
      <c r="BB41">
        <v>0</v>
      </c>
      <c r="BC41" s="182">
        <v>0</v>
      </c>
      <c r="BD41" t="s">
        <v>1886</v>
      </c>
      <c r="BE41" t="s">
        <v>1886</v>
      </c>
      <c r="BF41" t="s">
        <v>1886</v>
      </c>
      <c r="BG41" s="181" t="s">
        <v>1886</v>
      </c>
      <c r="BH41">
        <v>0.63</v>
      </c>
      <c r="BI41" s="184">
        <v>0</v>
      </c>
      <c r="BJ41" s="182">
        <v>0</v>
      </c>
      <c r="BK41" s="181" t="s">
        <v>1886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1965</v>
      </c>
      <c r="C42">
        <v>12</v>
      </c>
      <c r="D42">
        <v>0</v>
      </c>
      <c r="E42">
        <v>0</v>
      </c>
      <c r="F42" t="s">
        <v>1884</v>
      </c>
      <c r="G42" t="s">
        <v>1885</v>
      </c>
      <c r="H42" t="s">
        <v>1884</v>
      </c>
      <c r="I42" t="s">
        <v>1884</v>
      </c>
      <c r="J42" t="s">
        <v>1884</v>
      </c>
      <c r="K42" t="s">
        <v>1884</v>
      </c>
      <c r="L42" t="s">
        <v>1884</v>
      </c>
      <c r="M42" s="180">
        <v>37377</v>
      </c>
      <c r="N42" t="s">
        <v>1886</v>
      </c>
      <c r="O42" t="s">
        <v>1886</v>
      </c>
      <c r="P42" t="s">
        <v>1966</v>
      </c>
      <c r="Q42">
        <v>0</v>
      </c>
      <c r="R42">
        <v>0</v>
      </c>
      <c r="S42" t="s">
        <v>1886</v>
      </c>
      <c r="T42" t="s">
        <v>1886</v>
      </c>
      <c r="U42">
        <v>1</v>
      </c>
      <c r="V42" t="s">
        <v>1888</v>
      </c>
      <c r="W42">
        <v>12</v>
      </c>
      <c r="X42">
        <v>0</v>
      </c>
      <c r="Y42">
        <v>0</v>
      </c>
      <c r="Z42" t="s">
        <v>1884</v>
      </c>
      <c r="AA42" t="s">
        <v>1884</v>
      </c>
      <c r="AB42" t="s">
        <v>1884</v>
      </c>
      <c r="AC42">
        <v>0</v>
      </c>
      <c r="AD42">
        <v>0</v>
      </c>
      <c r="AE42">
        <v>0</v>
      </c>
      <c r="AF42">
        <v>0</v>
      </c>
      <c r="AG42" t="s">
        <v>1884</v>
      </c>
      <c r="AH42" s="181" t="s">
        <v>1886</v>
      </c>
      <c r="AI42" s="182">
        <v>51</v>
      </c>
      <c r="AJ42" s="181" t="s">
        <v>1967</v>
      </c>
      <c r="AK42" s="181" t="s">
        <v>1886</v>
      </c>
      <c r="AL42" s="181" t="s">
        <v>1886</v>
      </c>
      <c r="AO42" s="181"/>
      <c r="AQ42">
        <v>10</v>
      </c>
      <c r="AR42" s="182">
        <v>40</v>
      </c>
      <c r="AS42" s="183" t="s">
        <v>1885</v>
      </c>
      <c r="AT42">
        <v>0</v>
      </c>
      <c r="AU42">
        <v>0</v>
      </c>
      <c r="AV42" s="182">
        <v>0</v>
      </c>
      <c r="AW42" s="184">
        <v>0</v>
      </c>
      <c r="AX42" s="183" t="s">
        <v>1884</v>
      </c>
      <c r="AY42" s="184">
        <v>0</v>
      </c>
      <c r="AZ42">
        <v>0</v>
      </c>
      <c r="BA42">
        <v>0</v>
      </c>
      <c r="BB42">
        <v>0</v>
      </c>
      <c r="BC42" s="182">
        <v>0</v>
      </c>
      <c r="BD42" t="s">
        <v>1886</v>
      </c>
      <c r="BE42" t="s">
        <v>1886</v>
      </c>
      <c r="BF42" t="s">
        <v>1886</v>
      </c>
      <c r="BG42" s="181" t="s">
        <v>1886</v>
      </c>
      <c r="BH42">
        <v>0</v>
      </c>
      <c r="BI42" s="184">
        <v>0</v>
      </c>
      <c r="BJ42" s="182">
        <v>0</v>
      </c>
      <c r="BK42" s="181" t="s">
        <v>1886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1968</v>
      </c>
      <c r="C43">
        <v>20</v>
      </c>
      <c r="D43">
        <v>0</v>
      </c>
      <c r="E43">
        <v>0</v>
      </c>
      <c r="F43" t="s">
        <v>1884</v>
      </c>
      <c r="G43" t="s">
        <v>1885</v>
      </c>
      <c r="H43" t="s">
        <v>1884</v>
      </c>
      <c r="I43" t="s">
        <v>1884</v>
      </c>
      <c r="J43" t="s">
        <v>1884</v>
      </c>
      <c r="K43" t="s">
        <v>1884</v>
      </c>
      <c r="L43" t="s">
        <v>1884</v>
      </c>
      <c r="M43" s="180">
        <v>37377</v>
      </c>
      <c r="N43" t="s">
        <v>1886</v>
      </c>
      <c r="O43" t="s">
        <v>1886</v>
      </c>
      <c r="P43" t="s">
        <v>1969</v>
      </c>
      <c r="Q43">
        <v>0</v>
      </c>
      <c r="R43">
        <v>0</v>
      </c>
      <c r="S43" t="s">
        <v>1886</v>
      </c>
      <c r="T43" t="s">
        <v>1886</v>
      </c>
      <c r="U43">
        <v>0</v>
      </c>
      <c r="V43" t="s">
        <v>1886</v>
      </c>
      <c r="W43">
        <v>0</v>
      </c>
      <c r="X43">
        <v>0</v>
      </c>
      <c r="Y43">
        <v>0</v>
      </c>
      <c r="Z43" t="s">
        <v>1884</v>
      </c>
      <c r="AA43" t="s">
        <v>1884</v>
      </c>
      <c r="AB43" t="s">
        <v>1884</v>
      </c>
      <c r="AC43">
        <v>0</v>
      </c>
      <c r="AD43">
        <v>0</v>
      </c>
      <c r="AE43">
        <v>0</v>
      </c>
      <c r="AF43">
        <v>0</v>
      </c>
      <c r="AG43" t="s">
        <v>1885</v>
      </c>
      <c r="AH43" s="181" t="s">
        <v>1886</v>
      </c>
      <c r="AI43" s="182">
        <v>27</v>
      </c>
      <c r="AJ43" s="181" t="s">
        <v>1889</v>
      </c>
      <c r="AK43" s="181" t="s">
        <v>1886</v>
      </c>
      <c r="AL43" s="181" t="s">
        <v>1886</v>
      </c>
      <c r="AO43" s="181"/>
      <c r="AQ43">
        <v>10</v>
      </c>
      <c r="AR43" s="182">
        <v>40</v>
      </c>
      <c r="AS43" s="183" t="s">
        <v>1885</v>
      </c>
      <c r="AT43">
        <v>0</v>
      </c>
      <c r="AU43">
        <v>0</v>
      </c>
      <c r="AV43" s="182">
        <v>0</v>
      </c>
      <c r="AW43" s="184">
        <v>0</v>
      </c>
      <c r="AX43" s="183" t="s">
        <v>1884</v>
      </c>
      <c r="AY43" s="184">
        <v>0</v>
      </c>
      <c r="AZ43">
        <v>0</v>
      </c>
      <c r="BA43">
        <v>0</v>
      </c>
      <c r="BB43">
        <v>0</v>
      </c>
      <c r="BC43" s="182">
        <v>0</v>
      </c>
      <c r="BD43" t="s">
        <v>1886</v>
      </c>
      <c r="BE43" t="s">
        <v>1886</v>
      </c>
      <c r="BF43" t="s">
        <v>1886</v>
      </c>
      <c r="BG43" s="181" t="s">
        <v>1886</v>
      </c>
      <c r="BH43">
        <v>0.93</v>
      </c>
      <c r="BI43" s="184">
        <v>0</v>
      </c>
      <c r="BJ43" s="182">
        <v>0</v>
      </c>
      <c r="BK43" s="181" t="s">
        <v>1886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1970</v>
      </c>
      <c r="C44">
        <v>20</v>
      </c>
      <c r="D44">
        <v>0</v>
      </c>
      <c r="E44">
        <v>0</v>
      </c>
      <c r="F44" t="s">
        <v>1884</v>
      </c>
      <c r="G44" t="s">
        <v>1885</v>
      </c>
      <c r="H44" t="s">
        <v>1884</v>
      </c>
      <c r="I44" t="s">
        <v>1884</v>
      </c>
      <c r="J44" t="s">
        <v>1884</v>
      </c>
      <c r="K44" t="s">
        <v>1884</v>
      </c>
      <c r="L44" t="s">
        <v>1884</v>
      </c>
      <c r="M44" s="180">
        <v>37377</v>
      </c>
      <c r="N44" t="s">
        <v>1886</v>
      </c>
      <c r="O44" t="s">
        <v>1886</v>
      </c>
      <c r="P44" t="s">
        <v>1971</v>
      </c>
      <c r="Q44">
        <v>0</v>
      </c>
      <c r="R44">
        <v>0</v>
      </c>
      <c r="S44" t="s">
        <v>1886</v>
      </c>
      <c r="T44" t="s">
        <v>1886</v>
      </c>
      <c r="U44">
        <v>0</v>
      </c>
      <c r="V44" t="s">
        <v>1886</v>
      </c>
      <c r="W44">
        <v>0</v>
      </c>
      <c r="X44">
        <v>0</v>
      </c>
      <c r="Y44">
        <v>0</v>
      </c>
      <c r="Z44" t="s">
        <v>1884</v>
      </c>
      <c r="AA44" t="s">
        <v>1884</v>
      </c>
      <c r="AB44" t="s">
        <v>1884</v>
      </c>
      <c r="AC44">
        <v>0</v>
      </c>
      <c r="AD44">
        <v>0</v>
      </c>
      <c r="AE44">
        <v>0</v>
      </c>
      <c r="AF44">
        <v>0</v>
      </c>
      <c r="AG44" t="s">
        <v>1885</v>
      </c>
      <c r="AH44" s="181" t="s">
        <v>1886</v>
      </c>
      <c r="AI44" s="182">
        <v>27</v>
      </c>
      <c r="AJ44" s="181" t="s">
        <v>1889</v>
      </c>
      <c r="AK44" s="181" t="s">
        <v>1886</v>
      </c>
      <c r="AL44" s="181" t="s">
        <v>1886</v>
      </c>
      <c r="AO44" s="181"/>
      <c r="AQ44">
        <v>10</v>
      </c>
      <c r="AR44" s="182">
        <v>40</v>
      </c>
      <c r="AS44" s="183" t="s">
        <v>1885</v>
      </c>
      <c r="AT44">
        <v>0</v>
      </c>
      <c r="AU44">
        <v>0</v>
      </c>
      <c r="AV44" s="182">
        <v>0</v>
      </c>
      <c r="AW44" s="184">
        <v>0</v>
      </c>
      <c r="AX44" s="183" t="s">
        <v>1884</v>
      </c>
      <c r="AY44" s="184">
        <v>0</v>
      </c>
      <c r="AZ44">
        <v>0</v>
      </c>
      <c r="BA44">
        <v>0</v>
      </c>
      <c r="BB44">
        <v>0</v>
      </c>
      <c r="BC44" s="182">
        <v>0</v>
      </c>
      <c r="BD44" t="s">
        <v>1886</v>
      </c>
      <c r="BE44" t="s">
        <v>1886</v>
      </c>
      <c r="BF44" t="s">
        <v>1886</v>
      </c>
      <c r="BG44" s="181" t="s">
        <v>1886</v>
      </c>
      <c r="BH44">
        <v>1.54</v>
      </c>
      <c r="BI44" s="184">
        <v>0</v>
      </c>
      <c r="BJ44" s="182">
        <v>0</v>
      </c>
      <c r="BK44" s="181" t="s">
        <v>1886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1972</v>
      </c>
      <c r="C45">
        <v>20</v>
      </c>
      <c r="D45">
        <v>0</v>
      </c>
      <c r="E45">
        <v>0</v>
      </c>
      <c r="F45" t="s">
        <v>1884</v>
      </c>
      <c r="G45" t="s">
        <v>1885</v>
      </c>
      <c r="H45" t="s">
        <v>1884</v>
      </c>
      <c r="I45" t="s">
        <v>1884</v>
      </c>
      <c r="J45" t="s">
        <v>1884</v>
      </c>
      <c r="K45" t="s">
        <v>1884</v>
      </c>
      <c r="L45" t="s">
        <v>1884</v>
      </c>
      <c r="M45" s="180">
        <v>37377</v>
      </c>
      <c r="N45" t="s">
        <v>1886</v>
      </c>
      <c r="O45" t="s">
        <v>1886</v>
      </c>
      <c r="P45" t="s">
        <v>1973</v>
      </c>
      <c r="Q45">
        <v>0</v>
      </c>
      <c r="R45">
        <v>0</v>
      </c>
      <c r="S45" t="s">
        <v>1886</v>
      </c>
      <c r="T45" t="s">
        <v>1886</v>
      </c>
      <c r="U45">
        <v>0</v>
      </c>
      <c r="V45" t="s">
        <v>1886</v>
      </c>
      <c r="W45">
        <v>0</v>
      </c>
      <c r="X45">
        <v>0</v>
      </c>
      <c r="Y45">
        <v>0</v>
      </c>
      <c r="Z45" t="s">
        <v>1884</v>
      </c>
      <c r="AA45" t="s">
        <v>1884</v>
      </c>
      <c r="AB45" t="s">
        <v>1884</v>
      </c>
      <c r="AC45">
        <v>0</v>
      </c>
      <c r="AD45">
        <v>0</v>
      </c>
      <c r="AE45">
        <v>0</v>
      </c>
      <c r="AF45">
        <v>0</v>
      </c>
      <c r="AG45" t="s">
        <v>1885</v>
      </c>
      <c r="AH45" s="181" t="s">
        <v>1886</v>
      </c>
      <c r="AI45" s="182">
        <v>27</v>
      </c>
      <c r="AJ45" s="181" t="s">
        <v>1889</v>
      </c>
      <c r="AK45" s="181" t="s">
        <v>1886</v>
      </c>
      <c r="AL45" s="181" t="s">
        <v>1886</v>
      </c>
      <c r="AO45" s="181"/>
      <c r="AQ45">
        <v>10</v>
      </c>
      <c r="AR45" s="182">
        <v>40</v>
      </c>
      <c r="AS45" s="183" t="s">
        <v>1885</v>
      </c>
      <c r="AT45">
        <v>0</v>
      </c>
      <c r="AU45">
        <v>0</v>
      </c>
      <c r="AV45" s="182">
        <v>0</v>
      </c>
      <c r="AW45" s="184">
        <v>0</v>
      </c>
      <c r="AX45" s="183" t="s">
        <v>1884</v>
      </c>
      <c r="AY45" s="184">
        <v>0</v>
      </c>
      <c r="AZ45">
        <v>0</v>
      </c>
      <c r="BA45">
        <v>0</v>
      </c>
      <c r="BB45">
        <v>0</v>
      </c>
      <c r="BC45" s="182">
        <v>0</v>
      </c>
      <c r="BD45" t="s">
        <v>1886</v>
      </c>
      <c r="BE45" t="s">
        <v>1886</v>
      </c>
      <c r="BF45" t="s">
        <v>1886</v>
      </c>
      <c r="BG45" s="181" t="s">
        <v>1886</v>
      </c>
      <c r="BH45">
        <v>2.88</v>
      </c>
      <c r="BI45" s="184">
        <v>0</v>
      </c>
      <c r="BJ45" s="182">
        <v>0</v>
      </c>
      <c r="BK45" s="181" t="s">
        <v>1886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1974</v>
      </c>
      <c r="C46">
        <v>6</v>
      </c>
      <c r="D46">
        <v>0</v>
      </c>
      <c r="E46">
        <v>0</v>
      </c>
      <c r="F46" t="s">
        <v>1884</v>
      </c>
      <c r="G46" t="s">
        <v>1885</v>
      </c>
      <c r="H46" t="s">
        <v>1884</v>
      </c>
      <c r="I46" t="s">
        <v>1884</v>
      </c>
      <c r="J46" t="s">
        <v>1884</v>
      </c>
      <c r="K46" t="s">
        <v>1884</v>
      </c>
      <c r="L46" t="s">
        <v>1884</v>
      </c>
      <c r="M46" s="180">
        <v>37377</v>
      </c>
      <c r="N46" t="s">
        <v>1886</v>
      </c>
      <c r="O46" t="s">
        <v>1886</v>
      </c>
      <c r="P46" t="s">
        <v>1975</v>
      </c>
      <c r="Q46">
        <v>0</v>
      </c>
      <c r="R46">
        <v>0</v>
      </c>
      <c r="S46" t="s">
        <v>1886</v>
      </c>
      <c r="T46" t="s">
        <v>1886</v>
      </c>
      <c r="U46">
        <v>0</v>
      </c>
      <c r="V46" t="s">
        <v>1886</v>
      </c>
      <c r="W46">
        <v>0</v>
      </c>
      <c r="X46">
        <v>0</v>
      </c>
      <c r="Y46">
        <v>0</v>
      </c>
      <c r="Z46" t="s">
        <v>1884</v>
      </c>
      <c r="AA46" t="s">
        <v>1884</v>
      </c>
      <c r="AB46" t="s">
        <v>1884</v>
      </c>
      <c r="AC46">
        <v>0</v>
      </c>
      <c r="AD46">
        <v>0</v>
      </c>
      <c r="AE46">
        <v>0</v>
      </c>
      <c r="AF46">
        <v>0</v>
      </c>
      <c r="AG46" t="s">
        <v>1885</v>
      </c>
      <c r="AH46" s="181" t="s">
        <v>1886</v>
      </c>
      <c r="AI46" s="182">
        <v>27</v>
      </c>
      <c r="AJ46" s="181" t="s">
        <v>1889</v>
      </c>
      <c r="AK46" s="181" t="s">
        <v>1886</v>
      </c>
      <c r="AL46" s="181" t="s">
        <v>1886</v>
      </c>
      <c r="AO46" s="181"/>
      <c r="AQ46">
        <v>10</v>
      </c>
      <c r="AR46" s="182">
        <v>40</v>
      </c>
      <c r="AS46" s="183" t="s">
        <v>1885</v>
      </c>
      <c r="AT46">
        <v>0</v>
      </c>
      <c r="AU46">
        <v>0</v>
      </c>
      <c r="AV46" s="182">
        <v>0</v>
      </c>
      <c r="AW46" s="184">
        <v>0</v>
      </c>
      <c r="AX46" s="183" t="s">
        <v>1884</v>
      </c>
      <c r="AY46" s="184">
        <v>0</v>
      </c>
      <c r="AZ46">
        <v>0</v>
      </c>
      <c r="BA46">
        <v>0</v>
      </c>
      <c r="BB46">
        <v>0</v>
      </c>
      <c r="BC46" s="182">
        <v>0</v>
      </c>
      <c r="BD46" t="s">
        <v>1886</v>
      </c>
      <c r="BE46" t="s">
        <v>1886</v>
      </c>
      <c r="BF46" t="s">
        <v>1886</v>
      </c>
      <c r="BG46" s="181" t="s">
        <v>1886</v>
      </c>
      <c r="BH46">
        <v>1.4</v>
      </c>
      <c r="BI46" s="184">
        <v>0</v>
      </c>
      <c r="BJ46" s="182">
        <v>0</v>
      </c>
      <c r="BK46" s="181" t="s">
        <v>1886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1976</v>
      </c>
      <c r="C47">
        <v>6</v>
      </c>
      <c r="D47">
        <v>0</v>
      </c>
      <c r="E47">
        <v>0</v>
      </c>
      <c r="F47" t="s">
        <v>1884</v>
      </c>
      <c r="G47" t="s">
        <v>1885</v>
      </c>
      <c r="H47" t="s">
        <v>1884</v>
      </c>
      <c r="I47" t="s">
        <v>1884</v>
      </c>
      <c r="J47" t="s">
        <v>1884</v>
      </c>
      <c r="K47" t="s">
        <v>1884</v>
      </c>
      <c r="L47" t="s">
        <v>1884</v>
      </c>
      <c r="M47" s="180">
        <v>37377</v>
      </c>
      <c r="N47" t="s">
        <v>1886</v>
      </c>
      <c r="O47" t="s">
        <v>1886</v>
      </c>
      <c r="P47" t="s">
        <v>1977</v>
      </c>
      <c r="Q47">
        <v>0</v>
      </c>
      <c r="R47">
        <v>0</v>
      </c>
      <c r="S47" t="s">
        <v>1886</v>
      </c>
      <c r="T47" t="s">
        <v>1886</v>
      </c>
      <c r="U47">
        <v>0</v>
      </c>
      <c r="V47" t="s">
        <v>1886</v>
      </c>
      <c r="W47">
        <v>0</v>
      </c>
      <c r="X47">
        <v>0</v>
      </c>
      <c r="Y47">
        <v>0</v>
      </c>
      <c r="Z47" t="s">
        <v>1884</v>
      </c>
      <c r="AA47" t="s">
        <v>1884</v>
      </c>
      <c r="AB47" t="s">
        <v>1884</v>
      </c>
      <c r="AC47">
        <v>0</v>
      </c>
      <c r="AD47">
        <v>0</v>
      </c>
      <c r="AE47">
        <v>0</v>
      </c>
      <c r="AF47">
        <v>0</v>
      </c>
      <c r="AG47" t="s">
        <v>1885</v>
      </c>
      <c r="AH47" s="181" t="s">
        <v>1886</v>
      </c>
      <c r="AI47" s="182">
        <v>27</v>
      </c>
      <c r="AJ47" s="181" t="s">
        <v>1889</v>
      </c>
      <c r="AK47" s="181" t="s">
        <v>1886</v>
      </c>
      <c r="AL47" s="181" t="s">
        <v>1886</v>
      </c>
      <c r="AO47" s="181"/>
      <c r="AQ47">
        <v>10</v>
      </c>
      <c r="AR47" s="182">
        <v>40</v>
      </c>
      <c r="AS47" s="183" t="s">
        <v>1885</v>
      </c>
      <c r="AT47">
        <v>0</v>
      </c>
      <c r="AU47">
        <v>0</v>
      </c>
      <c r="AV47" s="182">
        <v>0</v>
      </c>
      <c r="AW47" s="184">
        <v>0</v>
      </c>
      <c r="AX47" s="183" t="s">
        <v>1884</v>
      </c>
      <c r="AY47" s="184">
        <v>0</v>
      </c>
      <c r="AZ47">
        <v>0</v>
      </c>
      <c r="BA47">
        <v>0</v>
      </c>
      <c r="BB47">
        <v>0</v>
      </c>
      <c r="BC47" s="182">
        <v>0</v>
      </c>
      <c r="BD47" t="s">
        <v>1886</v>
      </c>
      <c r="BE47" t="s">
        <v>1886</v>
      </c>
      <c r="BF47" t="s">
        <v>1886</v>
      </c>
      <c r="BG47" s="181" t="s">
        <v>1886</v>
      </c>
      <c r="BH47">
        <v>14</v>
      </c>
      <c r="BI47" s="184">
        <v>0</v>
      </c>
      <c r="BJ47" s="182">
        <v>0</v>
      </c>
      <c r="BK47" s="181" t="s">
        <v>1886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1978</v>
      </c>
      <c r="C48">
        <v>6</v>
      </c>
      <c r="D48">
        <v>0</v>
      </c>
      <c r="E48">
        <v>0</v>
      </c>
      <c r="F48" t="s">
        <v>1884</v>
      </c>
      <c r="G48" t="s">
        <v>1885</v>
      </c>
      <c r="H48" t="s">
        <v>1884</v>
      </c>
      <c r="I48" t="s">
        <v>1884</v>
      </c>
      <c r="J48" t="s">
        <v>1884</v>
      </c>
      <c r="K48" t="s">
        <v>1884</v>
      </c>
      <c r="L48" t="s">
        <v>1884</v>
      </c>
      <c r="M48" s="180">
        <v>37377</v>
      </c>
      <c r="N48" t="s">
        <v>1886</v>
      </c>
      <c r="O48" t="s">
        <v>1886</v>
      </c>
      <c r="P48" t="s">
        <v>1979</v>
      </c>
      <c r="Q48">
        <v>0</v>
      </c>
      <c r="R48">
        <v>0</v>
      </c>
      <c r="S48" t="s">
        <v>1886</v>
      </c>
      <c r="T48" t="s">
        <v>1886</v>
      </c>
      <c r="U48">
        <v>0</v>
      </c>
      <c r="V48" t="s">
        <v>1886</v>
      </c>
      <c r="W48">
        <v>0</v>
      </c>
      <c r="X48">
        <v>0</v>
      </c>
      <c r="Y48">
        <v>0</v>
      </c>
      <c r="Z48" t="s">
        <v>1884</v>
      </c>
      <c r="AA48" t="s">
        <v>1884</v>
      </c>
      <c r="AB48" t="s">
        <v>1884</v>
      </c>
      <c r="AC48">
        <v>0</v>
      </c>
      <c r="AD48">
        <v>0</v>
      </c>
      <c r="AE48">
        <v>0</v>
      </c>
      <c r="AF48">
        <v>0</v>
      </c>
      <c r="AG48" t="s">
        <v>1885</v>
      </c>
      <c r="AH48" s="181" t="s">
        <v>1886</v>
      </c>
      <c r="AI48" s="182">
        <v>27</v>
      </c>
      <c r="AJ48" s="181" t="s">
        <v>1889</v>
      </c>
      <c r="AK48" s="181" t="s">
        <v>1886</v>
      </c>
      <c r="AL48" s="181" t="s">
        <v>1886</v>
      </c>
      <c r="AO48" s="181"/>
      <c r="AQ48">
        <v>10</v>
      </c>
      <c r="AR48" s="182">
        <v>40</v>
      </c>
      <c r="AS48" s="183" t="s">
        <v>1885</v>
      </c>
      <c r="AT48">
        <v>0</v>
      </c>
      <c r="AU48">
        <v>0</v>
      </c>
      <c r="AV48" s="182">
        <v>0</v>
      </c>
      <c r="AW48" s="184">
        <v>0</v>
      </c>
      <c r="AX48" s="183" t="s">
        <v>1884</v>
      </c>
      <c r="AY48" s="184">
        <v>0</v>
      </c>
      <c r="AZ48">
        <v>0</v>
      </c>
      <c r="BA48">
        <v>0</v>
      </c>
      <c r="BB48">
        <v>0</v>
      </c>
      <c r="BC48" s="182">
        <v>0</v>
      </c>
      <c r="BD48" t="s">
        <v>1886</v>
      </c>
      <c r="BE48" t="s">
        <v>1886</v>
      </c>
      <c r="BF48" t="s">
        <v>1886</v>
      </c>
      <c r="BG48" s="181" t="s">
        <v>1886</v>
      </c>
      <c r="BH48">
        <v>1.6</v>
      </c>
      <c r="BI48" s="184">
        <v>0</v>
      </c>
      <c r="BJ48" s="182">
        <v>0</v>
      </c>
      <c r="BK48" s="181" t="s">
        <v>1886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1980</v>
      </c>
      <c r="C49">
        <v>6</v>
      </c>
      <c r="D49">
        <v>0</v>
      </c>
      <c r="E49">
        <v>0</v>
      </c>
      <c r="F49" t="s">
        <v>1884</v>
      </c>
      <c r="G49" t="s">
        <v>1885</v>
      </c>
      <c r="H49" t="s">
        <v>1884</v>
      </c>
      <c r="I49" t="s">
        <v>1884</v>
      </c>
      <c r="J49" t="s">
        <v>1884</v>
      </c>
      <c r="K49" t="s">
        <v>1884</v>
      </c>
      <c r="L49" t="s">
        <v>1884</v>
      </c>
      <c r="M49" s="180">
        <v>37377</v>
      </c>
      <c r="N49" t="s">
        <v>1886</v>
      </c>
      <c r="O49" t="s">
        <v>1886</v>
      </c>
      <c r="P49" t="s">
        <v>1981</v>
      </c>
      <c r="Q49">
        <v>0</v>
      </c>
      <c r="R49">
        <v>0</v>
      </c>
      <c r="S49" t="s">
        <v>1886</v>
      </c>
      <c r="T49" t="s">
        <v>1886</v>
      </c>
      <c r="U49">
        <v>0</v>
      </c>
      <c r="V49" t="s">
        <v>1886</v>
      </c>
      <c r="W49">
        <v>0</v>
      </c>
      <c r="X49">
        <v>0</v>
      </c>
      <c r="Y49">
        <v>0</v>
      </c>
      <c r="Z49" t="s">
        <v>1884</v>
      </c>
      <c r="AA49" t="s">
        <v>1884</v>
      </c>
      <c r="AB49" t="s">
        <v>1884</v>
      </c>
      <c r="AC49">
        <v>0</v>
      </c>
      <c r="AD49">
        <v>0</v>
      </c>
      <c r="AE49">
        <v>0</v>
      </c>
      <c r="AF49">
        <v>0</v>
      </c>
      <c r="AG49" t="s">
        <v>1885</v>
      </c>
      <c r="AH49" s="181" t="s">
        <v>1886</v>
      </c>
      <c r="AI49" s="182">
        <v>27</v>
      </c>
      <c r="AJ49" s="181" t="s">
        <v>1889</v>
      </c>
      <c r="AK49" s="181" t="s">
        <v>1886</v>
      </c>
      <c r="AL49" s="181" t="s">
        <v>1886</v>
      </c>
      <c r="AO49" s="181"/>
      <c r="AQ49">
        <v>10</v>
      </c>
      <c r="AR49" s="182">
        <v>40</v>
      </c>
      <c r="AS49" s="183" t="s">
        <v>1885</v>
      </c>
      <c r="AT49">
        <v>0</v>
      </c>
      <c r="AU49">
        <v>0</v>
      </c>
      <c r="AV49" s="182">
        <v>0</v>
      </c>
      <c r="AW49" s="184">
        <v>0</v>
      </c>
      <c r="AX49" s="183" t="s">
        <v>1884</v>
      </c>
      <c r="AY49" s="184">
        <v>0</v>
      </c>
      <c r="AZ49">
        <v>0</v>
      </c>
      <c r="BA49">
        <v>0</v>
      </c>
      <c r="BB49">
        <v>0</v>
      </c>
      <c r="BC49" s="182">
        <v>0</v>
      </c>
      <c r="BD49" t="s">
        <v>1886</v>
      </c>
      <c r="BE49" t="s">
        <v>1886</v>
      </c>
      <c r="BF49" t="s">
        <v>1886</v>
      </c>
      <c r="BG49" s="181" t="s">
        <v>1886</v>
      </c>
      <c r="BH49">
        <v>2</v>
      </c>
      <c r="BI49" s="184">
        <v>0</v>
      </c>
      <c r="BJ49" s="182">
        <v>0</v>
      </c>
      <c r="BK49" s="181" t="s">
        <v>1886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1982</v>
      </c>
      <c r="C50">
        <v>6</v>
      </c>
      <c r="D50">
        <v>0</v>
      </c>
      <c r="E50">
        <v>0</v>
      </c>
      <c r="F50" t="s">
        <v>1884</v>
      </c>
      <c r="G50" t="s">
        <v>1885</v>
      </c>
      <c r="H50" t="s">
        <v>1884</v>
      </c>
      <c r="I50" t="s">
        <v>1884</v>
      </c>
      <c r="J50" t="s">
        <v>1884</v>
      </c>
      <c r="K50" t="s">
        <v>1884</v>
      </c>
      <c r="L50" t="s">
        <v>1884</v>
      </c>
      <c r="M50" s="180">
        <v>37377</v>
      </c>
      <c r="N50" t="s">
        <v>1886</v>
      </c>
      <c r="O50" t="s">
        <v>1886</v>
      </c>
      <c r="P50" t="s">
        <v>1983</v>
      </c>
      <c r="Q50">
        <v>0</v>
      </c>
      <c r="R50">
        <v>0</v>
      </c>
      <c r="S50" t="s">
        <v>1886</v>
      </c>
      <c r="T50" t="s">
        <v>1886</v>
      </c>
      <c r="U50">
        <v>0</v>
      </c>
      <c r="V50" t="s">
        <v>1886</v>
      </c>
      <c r="W50">
        <v>0</v>
      </c>
      <c r="X50">
        <v>0</v>
      </c>
      <c r="Y50">
        <v>0</v>
      </c>
      <c r="Z50" t="s">
        <v>1884</v>
      </c>
      <c r="AA50" t="s">
        <v>1884</v>
      </c>
      <c r="AB50" t="s">
        <v>1884</v>
      </c>
      <c r="AC50">
        <v>0</v>
      </c>
      <c r="AD50">
        <v>0</v>
      </c>
      <c r="AE50">
        <v>0</v>
      </c>
      <c r="AF50">
        <v>0</v>
      </c>
      <c r="AG50" t="s">
        <v>1885</v>
      </c>
      <c r="AH50" s="181" t="s">
        <v>1886</v>
      </c>
      <c r="AI50" s="182">
        <v>27</v>
      </c>
      <c r="AJ50" s="181" t="s">
        <v>1889</v>
      </c>
      <c r="AK50" s="181" t="s">
        <v>1886</v>
      </c>
      <c r="AL50" s="181" t="s">
        <v>1886</v>
      </c>
      <c r="AO50" s="181"/>
      <c r="AQ50">
        <v>10</v>
      </c>
      <c r="AR50" s="182">
        <v>40</v>
      </c>
      <c r="AS50" s="183" t="s">
        <v>1885</v>
      </c>
      <c r="AT50">
        <v>0</v>
      </c>
      <c r="AU50">
        <v>0</v>
      </c>
      <c r="AV50" s="182">
        <v>0</v>
      </c>
      <c r="AW50" s="184">
        <v>0</v>
      </c>
      <c r="AX50" s="183" t="s">
        <v>1884</v>
      </c>
      <c r="AY50" s="184">
        <v>0</v>
      </c>
      <c r="AZ50">
        <v>0</v>
      </c>
      <c r="BA50">
        <v>0</v>
      </c>
      <c r="BB50">
        <v>0</v>
      </c>
      <c r="BC50" s="182">
        <v>0</v>
      </c>
      <c r="BD50" t="s">
        <v>1886</v>
      </c>
      <c r="BE50" t="s">
        <v>1886</v>
      </c>
      <c r="BF50" t="s">
        <v>1886</v>
      </c>
      <c r="BG50" s="181" t="s">
        <v>1886</v>
      </c>
      <c r="BH50">
        <v>0</v>
      </c>
      <c r="BI50" s="184">
        <v>0</v>
      </c>
      <c r="BJ50" s="182">
        <v>0</v>
      </c>
      <c r="BK50" s="181" t="s">
        <v>1886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1984</v>
      </c>
      <c r="C51">
        <v>12</v>
      </c>
      <c r="D51">
        <v>0</v>
      </c>
      <c r="E51">
        <v>0</v>
      </c>
      <c r="F51" t="s">
        <v>1884</v>
      </c>
      <c r="G51" t="s">
        <v>1885</v>
      </c>
      <c r="H51" t="s">
        <v>1884</v>
      </c>
      <c r="I51" t="s">
        <v>1884</v>
      </c>
      <c r="J51" t="s">
        <v>1884</v>
      </c>
      <c r="K51" t="s">
        <v>1884</v>
      </c>
      <c r="L51" t="s">
        <v>1884</v>
      </c>
      <c r="M51" s="180">
        <v>37377</v>
      </c>
      <c r="N51" t="s">
        <v>1886</v>
      </c>
      <c r="O51" t="s">
        <v>1886</v>
      </c>
      <c r="P51" t="s">
        <v>1985</v>
      </c>
      <c r="Q51">
        <v>0</v>
      </c>
      <c r="R51">
        <v>0</v>
      </c>
      <c r="S51" t="s">
        <v>1886</v>
      </c>
      <c r="T51" t="s">
        <v>1886</v>
      </c>
      <c r="U51">
        <v>0</v>
      </c>
      <c r="V51" t="s">
        <v>1886</v>
      </c>
      <c r="W51">
        <v>0</v>
      </c>
      <c r="X51">
        <v>0</v>
      </c>
      <c r="Y51">
        <v>0</v>
      </c>
      <c r="Z51" t="s">
        <v>1884</v>
      </c>
      <c r="AA51" t="s">
        <v>1884</v>
      </c>
      <c r="AB51" t="s">
        <v>1884</v>
      </c>
      <c r="AC51">
        <v>0</v>
      </c>
      <c r="AD51">
        <v>0</v>
      </c>
      <c r="AE51">
        <v>0</v>
      </c>
      <c r="AF51">
        <v>0</v>
      </c>
      <c r="AG51" t="s">
        <v>1885</v>
      </c>
      <c r="AH51" s="181" t="s">
        <v>1886</v>
      </c>
      <c r="AI51" s="182">
        <v>27</v>
      </c>
      <c r="AJ51" s="181" t="s">
        <v>1889</v>
      </c>
      <c r="AK51" s="181" t="s">
        <v>1886</v>
      </c>
      <c r="AL51" s="181" t="s">
        <v>1886</v>
      </c>
      <c r="AO51" s="181"/>
      <c r="AQ51">
        <v>10</v>
      </c>
      <c r="AR51" s="182">
        <v>40</v>
      </c>
      <c r="AS51" s="183" t="s">
        <v>1885</v>
      </c>
      <c r="AT51">
        <v>0</v>
      </c>
      <c r="AU51">
        <v>0</v>
      </c>
      <c r="AV51" s="182">
        <v>0</v>
      </c>
      <c r="AW51" s="184">
        <v>0</v>
      </c>
      <c r="AX51" s="183" t="s">
        <v>1884</v>
      </c>
      <c r="AY51" s="184">
        <v>0</v>
      </c>
      <c r="AZ51">
        <v>0</v>
      </c>
      <c r="BA51">
        <v>0</v>
      </c>
      <c r="BB51">
        <v>0</v>
      </c>
      <c r="BC51" s="182">
        <v>0</v>
      </c>
      <c r="BD51" t="s">
        <v>1886</v>
      </c>
      <c r="BE51" t="s">
        <v>1886</v>
      </c>
      <c r="BF51" t="s">
        <v>1886</v>
      </c>
      <c r="BG51" s="181" t="s">
        <v>1886</v>
      </c>
      <c r="BH51">
        <v>0</v>
      </c>
      <c r="BI51" s="184">
        <v>0</v>
      </c>
      <c r="BJ51" s="182">
        <v>0</v>
      </c>
      <c r="BK51" s="181" t="s">
        <v>1886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1986</v>
      </c>
      <c r="C52">
        <v>24</v>
      </c>
      <c r="D52">
        <v>0</v>
      </c>
      <c r="E52">
        <v>0</v>
      </c>
      <c r="F52" t="s">
        <v>1884</v>
      </c>
      <c r="G52" t="s">
        <v>1885</v>
      </c>
      <c r="H52" t="s">
        <v>1884</v>
      </c>
      <c r="I52" t="s">
        <v>1884</v>
      </c>
      <c r="J52" t="s">
        <v>1884</v>
      </c>
      <c r="K52" t="s">
        <v>1884</v>
      </c>
      <c r="L52" t="s">
        <v>1884</v>
      </c>
      <c r="M52" s="180">
        <v>37377</v>
      </c>
      <c r="N52" t="s">
        <v>1886</v>
      </c>
      <c r="O52" t="s">
        <v>1886</v>
      </c>
      <c r="P52" t="s">
        <v>1987</v>
      </c>
      <c r="Q52">
        <v>0</v>
      </c>
      <c r="R52">
        <v>0</v>
      </c>
      <c r="S52" t="s">
        <v>1886</v>
      </c>
      <c r="T52" t="s">
        <v>1886</v>
      </c>
      <c r="U52">
        <v>0</v>
      </c>
      <c r="V52" t="s">
        <v>1886</v>
      </c>
      <c r="W52">
        <v>0</v>
      </c>
      <c r="X52">
        <v>0</v>
      </c>
      <c r="Y52">
        <v>0</v>
      </c>
      <c r="Z52" t="s">
        <v>1884</v>
      </c>
      <c r="AA52" t="s">
        <v>1884</v>
      </c>
      <c r="AB52" t="s">
        <v>1884</v>
      </c>
      <c r="AC52">
        <v>0</v>
      </c>
      <c r="AD52">
        <v>0</v>
      </c>
      <c r="AE52">
        <v>0</v>
      </c>
      <c r="AF52">
        <v>0</v>
      </c>
      <c r="AG52" t="s">
        <v>1885</v>
      </c>
      <c r="AH52" s="181" t="s">
        <v>1886</v>
      </c>
      <c r="AI52" s="182">
        <v>27</v>
      </c>
      <c r="AJ52" s="181" t="s">
        <v>1889</v>
      </c>
      <c r="AK52" s="181" t="s">
        <v>1886</v>
      </c>
      <c r="AL52" s="181" t="s">
        <v>1886</v>
      </c>
      <c r="AO52" s="181"/>
      <c r="AQ52">
        <v>10</v>
      </c>
      <c r="AR52" s="182">
        <v>40</v>
      </c>
      <c r="AS52" s="183" t="s">
        <v>1885</v>
      </c>
      <c r="AT52">
        <v>0</v>
      </c>
      <c r="AU52">
        <v>0</v>
      </c>
      <c r="AV52" s="182">
        <v>0</v>
      </c>
      <c r="AW52" s="184">
        <v>0</v>
      </c>
      <c r="AX52" s="183" t="s">
        <v>1884</v>
      </c>
      <c r="AY52" s="184">
        <v>0</v>
      </c>
      <c r="AZ52">
        <v>0</v>
      </c>
      <c r="BA52">
        <v>0</v>
      </c>
      <c r="BB52">
        <v>0</v>
      </c>
      <c r="BC52" s="182">
        <v>0</v>
      </c>
      <c r="BD52" t="s">
        <v>1886</v>
      </c>
      <c r="BE52" t="s">
        <v>1886</v>
      </c>
      <c r="BF52" t="s">
        <v>1886</v>
      </c>
      <c r="BG52" s="181" t="s">
        <v>1886</v>
      </c>
      <c r="BH52">
        <v>1.02</v>
      </c>
      <c r="BI52" s="184">
        <v>0</v>
      </c>
      <c r="BJ52" s="182">
        <v>0</v>
      </c>
      <c r="BK52" s="181" t="s">
        <v>1886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1988</v>
      </c>
      <c r="C53">
        <v>24</v>
      </c>
      <c r="D53">
        <v>0</v>
      </c>
      <c r="E53">
        <v>0</v>
      </c>
      <c r="F53" t="s">
        <v>1884</v>
      </c>
      <c r="G53" t="s">
        <v>1885</v>
      </c>
      <c r="H53" t="s">
        <v>1884</v>
      </c>
      <c r="I53" t="s">
        <v>1884</v>
      </c>
      <c r="J53" t="s">
        <v>1884</v>
      </c>
      <c r="K53" t="s">
        <v>1884</v>
      </c>
      <c r="L53" t="s">
        <v>1884</v>
      </c>
      <c r="M53" s="180">
        <v>37377</v>
      </c>
      <c r="N53" t="s">
        <v>1886</v>
      </c>
      <c r="O53" t="s">
        <v>1886</v>
      </c>
      <c r="P53" t="s">
        <v>1989</v>
      </c>
      <c r="Q53">
        <v>0</v>
      </c>
      <c r="R53">
        <v>0</v>
      </c>
      <c r="S53" t="s">
        <v>1886</v>
      </c>
      <c r="T53" t="s">
        <v>1886</v>
      </c>
      <c r="U53">
        <v>0</v>
      </c>
      <c r="V53" t="s">
        <v>1886</v>
      </c>
      <c r="W53">
        <v>0</v>
      </c>
      <c r="X53">
        <v>0</v>
      </c>
      <c r="Y53">
        <v>0</v>
      </c>
      <c r="Z53" t="s">
        <v>1884</v>
      </c>
      <c r="AA53" t="s">
        <v>1884</v>
      </c>
      <c r="AB53" t="s">
        <v>1884</v>
      </c>
      <c r="AC53">
        <v>0</v>
      </c>
      <c r="AD53">
        <v>0</v>
      </c>
      <c r="AE53">
        <v>0</v>
      </c>
      <c r="AF53">
        <v>0</v>
      </c>
      <c r="AG53" t="s">
        <v>1885</v>
      </c>
      <c r="AH53" s="181" t="s">
        <v>1886</v>
      </c>
      <c r="AI53" s="182">
        <v>27</v>
      </c>
      <c r="AJ53" s="181" t="s">
        <v>1889</v>
      </c>
      <c r="AK53" s="181" t="s">
        <v>1886</v>
      </c>
      <c r="AL53" s="181" t="s">
        <v>1886</v>
      </c>
      <c r="AO53" s="181"/>
      <c r="AQ53">
        <v>10</v>
      </c>
      <c r="AR53" s="182">
        <v>40</v>
      </c>
      <c r="AS53" s="183" t="s">
        <v>1885</v>
      </c>
      <c r="AT53">
        <v>0</v>
      </c>
      <c r="AU53">
        <v>0</v>
      </c>
      <c r="AV53" s="182">
        <v>0</v>
      </c>
      <c r="AW53" s="184">
        <v>0</v>
      </c>
      <c r="AX53" s="183" t="s">
        <v>1884</v>
      </c>
      <c r="AY53" s="184">
        <v>0</v>
      </c>
      <c r="AZ53">
        <v>0</v>
      </c>
      <c r="BA53">
        <v>0</v>
      </c>
      <c r="BB53">
        <v>0</v>
      </c>
      <c r="BC53" s="182">
        <v>0</v>
      </c>
      <c r="BD53" t="s">
        <v>1886</v>
      </c>
      <c r="BE53" t="s">
        <v>1886</v>
      </c>
      <c r="BF53" t="s">
        <v>1886</v>
      </c>
      <c r="BG53" s="181" t="s">
        <v>1886</v>
      </c>
      <c r="BH53">
        <v>1.2</v>
      </c>
      <c r="BI53" s="184">
        <v>0</v>
      </c>
      <c r="BJ53" s="182">
        <v>0</v>
      </c>
      <c r="BK53" s="181" t="s">
        <v>1886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1990</v>
      </c>
      <c r="C54">
        <v>48</v>
      </c>
      <c r="D54">
        <v>0</v>
      </c>
      <c r="E54">
        <v>0</v>
      </c>
      <c r="F54" t="s">
        <v>1884</v>
      </c>
      <c r="G54" t="s">
        <v>1885</v>
      </c>
      <c r="H54" t="s">
        <v>1884</v>
      </c>
      <c r="I54" t="s">
        <v>1884</v>
      </c>
      <c r="J54" t="s">
        <v>1884</v>
      </c>
      <c r="K54" t="s">
        <v>1884</v>
      </c>
      <c r="L54" t="s">
        <v>1884</v>
      </c>
      <c r="M54" s="180">
        <v>37377</v>
      </c>
      <c r="N54" t="s">
        <v>1886</v>
      </c>
      <c r="O54" t="s">
        <v>1886</v>
      </c>
      <c r="P54" t="s">
        <v>1991</v>
      </c>
      <c r="Q54">
        <v>0</v>
      </c>
      <c r="R54">
        <v>0</v>
      </c>
      <c r="S54" t="s">
        <v>1886</v>
      </c>
      <c r="T54" t="s">
        <v>1886</v>
      </c>
      <c r="U54">
        <v>0</v>
      </c>
      <c r="V54" t="s">
        <v>1886</v>
      </c>
      <c r="W54">
        <v>0</v>
      </c>
      <c r="X54">
        <v>0</v>
      </c>
      <c r="Y54">
        <v>0</v>
      </c>
      <c r="Z54" t="s">
        <v>1884</v>
      </c>
      <c r="AA54" t="s">
        <v>1884</v>
      </c>
      <c r="AB54" t="s">
        <v>1884</v>
      </c>
      <c r="AC54">
        <v>0</v>
      </c>
      <c r="AD54">
        <v>0</v>
      </c>
      <c r="AE54">
        <v>0</v>
      </c>
      <c r="AF54">
        <v>0</v>
      </c>
      <c r="AG54" t="s">
        <v>1885</v>
      </c>
      <c r="AH54" s="181" t="s">
        <v>1886</v>
      </c>
      <c r="AI54" s="182">
        <v>26</v>
      </c>
      <c r="AJ54" s="181" t="s">
        <v>1902</v>
      </c>
      <c r="AK54" s="181" t="s">
        <v>1886</v>
      </c>
      <c r="AL54" s="181" t="s">
        <v>1886</v>
      </c>
      <c r="AO54" s="181"/>
      <c r="AQ54">
        <v>10</v>
      </c>
      <c r="AR54" s="182">
        <v>40</v>
      </c>
      <c r="AS54" s="183" t="s">
        <v>1885</v>
      </c>
      <c r="AT54">
        <v>0</v>
      </c>
      <c r="AU54">
        <v>0</v>
      </c>
      <c r="AV54" s="182">
        <v>0</v>
      </c>
      <c r="AW54" s="184">
        <v>0</v>
      </c>
      <c r="AX54" s="183" t="s">
        <v>1884</v>
      </c>
      <c r="AY54" s="184">
        <v>0</v>
      </c>
      <c r="AZ54">
        <v>0</v>
      </c>
      <c r="BA54">
        <v>0</v>
      </c>
      <c r="BB54">
        <v>0</v>
      </c>
      <c r="BC54" s="182">
        <v>0</v>
      </c>
      <c r="BD54" t="s">
        <v>1886</v>
      </c>
      <c r="BE54" t="s">
        <v>1886</v>
      </c>
      <c r="BF54" t="s">
        <v>1886</v>
      </c>
      <c r="BG54" s="181" t="s">
        <v>1886</v>
      </c>
      <c r="BH54">
        <v>1.02</v>
      </c>
      <c r="BI54" s="184">
        <v>0</v>
      </c>
      <c r="BJ54" s="182">
        <v>0</v>
      </c>
      <c r="BK54" s="181" t="s">
        <v>1886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1992</v>
      </c>
      <c r="C55">
        <v>10</v>
      </c>
      <c r="D55">
        <v>0</v>
      </c>
      <c r="E55">
        <v>0</v>
      </c>
      <c r="F55" t="s">
        <v>1884</v>
      </c>
      <c r="G55" t="s">
        <v>1885</v>
      </c>
      <c r="H55" t="s">
        <v>1884</v>
      </c>
      <c r="I55" t="s">
        <v>1884</v>
      </c>
      <c r="J55" t="s">
        <v>1884</v>
      </c>
      <c r="K55" t="s">
        <v>1884</v>
      </c>
      <c r="L55" t="s">
        <v>1884</v>
      </c>
      <c r="M55" s="180">
        <v>37377</v>
      </c>
      <c r="N55" t="s">
        <v>1886</v>
      </c>
      <c r="O55" t="s">
        <v>1886</v>
      </c>
      <c r="P55" t="s">
        <v>1993</v>
      </c>
      <c r="Q55">
        <v>0</v>
      </c>
      <c r="R55">
        <v>0</v>
      </c>
      <c r="S55" t="s">
        <v>1886</v>
      </c>
      <c r="T55" t="s">
        <v>1886</v>
      </c>
      <c r="U55">
        <v>0</v>
      </c>
      <c r="V55" t="s">
        <v>1886</v>
      </c>
      <c r="W55">
        <v>0</v>
      </c>
      <c r="X55">
        <v>0</v>
      </c>
      <c r="Y55">
        <v>0</v>
      </c>
      <c r="Z55" t="s">
        <v>1884</v>
      </c>
      <c r="AA55" t="s">
        <v>1884</v>
      </c>
      <c r="AB55" t="s">
        <v>1884</v>
      </c>
      <c r="AC55">
        <v>0</v>
      </c>
      <c r="AD55">
        <v>0</v>
      </c>
      <c r="AE55">
        <v>0</v>
      </c>
      <c r="AF55">
        <v>0</v>
      </c>
      <c r="AG55" t="s">
        <v>1884</v>
      </c>
      <c r="AH55" s="181" t="s">
        <v>1886</v>
      </c>
      <c r="AI55" s="182">
        <v>46</v>
      </c>
      <c r="AJ55" s="181" t="s">
        <v>1935</v>
      </c>
      <c r="AK55" s="181" t="s">
        <v>1886</v>
      </c>
      <c r="AL55" s="181" t="s">
        <v>1886</v>
      </c>
      <c r="AO55" s="181"/>
      <c r="AQ55">
        <v>10</v>
      </c>
      <c r="AR55" s="182">
        <v>40</v>
      </c>
      <c r="AS55" s="183" t="s">
        <v>1885</v>
      </c>
      <c r="AT55">
        <v>0</v>
      </c>
      <c r="AU55">
        <v>78</v>
      </c>
      <c r="AV55" s="182">
        <v>6</v>
      </c>
      <c r="AW55" s="184">
        <v>0</v>
      </c>
      <c r="AX55" s="183" t="s">
        <v>1884</v>
      </c>
      <c r="AY55" s="184">
        <v>0</v>
      </c>
      <c r="AZ55">
        <v>0</v>
      </c>
      <c r="BA55">
        <v>0</v>
      </c>
      <c r="BB55">
        <v>0</v>
      </c>
      <c r="BC55" s="182">
        <v>0</v>
      </c>
      <c r="BD55" t="s">
        <v>1886</v>
      </c>
      <c r="BE55" t="s">
        <v>1886</v>
      </c>
      <c r="BF55" t="s">
        <v>1886</v>
      </c>
      <c r="BG55" s="181" t="s">
        <v>1886</v>
      </c>
      <c r="BH55">
        <v>1.02</v>
      </c>
      <c r="BI55" s="184">
        <v>0</v>
      </c>
      <c r="BJ55" s="182">
        <v>0</v>
      </c>
      <c r="BK55" s="181" t="s">
        <v>1886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1884</v>
      </c>
      <c r="G56" t="s">
        <v>1885</v>
      </c>
      <c r="H56" t="s">
        <v>1884</v>
      </c>
      <c r="I56" t="s">
        <v>1884</v>
      </c>
      <c r="J56" t="s">
        <v>1884</v>
      </c>
      <c r="K56" t="s">
        <v>1884</v>
      </c>
      <c r="L56" t="s">
        <v>1884</v>
      </c>
      <c r="M56" s="180">
        <v>37377</v>
      </c>
      <c r="N56" t="s">
        <v>1886</v>
      </c>
      <c r="O56" t="s">
        <v>1886</v>
      </c>
      <c r="P56" t="s">
        <v>1994</v>
      </c>
      <c r="Q56">
        <v>0</v>
      </c>
      <c r="R56">
        <v>0</v>
      </c>
      <c r="S56" t="s">
        <v>1886</v>
      </c>
      <c r="T56" t="s">
        <v>1886</v>
      </c>
      <c r="U56">
        <v>0</v>
      </c>
      <c r="V56" t="s">
        <v>1886</v>
      </c>
      <c r="W56">
        <v>0</v>
      </c>
      <c r="X56">
        <v>0</v>
      </c>
      <c r="Y56">
        <v>0</v>
      </c>
      <c r="Z56" t="s">
        <v>1884</v>
      </c>
      <c r="AA56" t="s">
        <v>1884</v>
      </c>
      <c r="AB56" t="s">
        <v>1884</v>
      </c>
      <c r="AC56">
        <v>0</v>
      </c>
      <c r="AD56">
        <v>0</v>
      </c>
      <c r="AE56">
        <v>0</v>
      </c>
      <c r="AF56">
        <v>0</v>
      </c>
      <c r="AG56" t="s">
        <v>1884</v>
      </c>
      <c r="AH56" s="181" t="s">
        <v>1886</v>
      </c>
      <c r="AI56" s="182">
        <v>116</v>
      </c>
      <c r="AJ56" s="181" t="s">
        <v>1995</v>
      </c>
      <c r="AK56" s="181" t="s">
        <v>1996</v>
      </c>
      <c r="AL56" s="181" t="s">
        <v>1886</v>
      </c>
      <c r="AO56" s="181"/>
      <c r="AQ56">
        <v>10</v>
      </c>
      <c r="AR56" s="182">
        <v>40</v>
      </c>
      <c r="AS56" s="183" t="s">
        <v>1885</v>
      </c>
      <c r="AT56">
        <v>0</v>
      </c>
      <c r="AU56">
        <v>78</v>
      </c>
      <c r="AV56" s="182">
        <v>6</v>
      </c>
      <c r="AW56" s="184">
        <v>0</v>
      </c>
      <c r="AX56" s="183" t="s">
        <v>1884</v>
      </c>
      <c r="AY56" s="184">
        <v>0</v>
      </c>
      <c r="AZ56">
        <v>0</v>
      </c>
      <c r="BA56">
        <v>0</v>
      </c>
      <c r="BB56">
        <v>0</v>
      </c>
      <c r="BC56" s="182">
        <v>0</v>
      </c>
      <c r="BD56" t="s">
        <v>1886</v>
      </c>
      <c r="BE56" t="s">
        <v>1886</v>
      </c>
      <c r="BF56" t="s">
        <v>1886</v>
      </c>
      <c r="BG56" s="181" t="s">
        <v>1886</v>
      </c>
      <c r="BH56">
        <v>1.02</v>
      </c>
      <c r="BI56" s="184">
        <v>0</v>
      </c>
      <c r="BJ56" s="182">
        <v>0</v>
      </c>
      <c r="BK56" s="181" t="s">
        <v>1886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1997</v>
      </c>
      <c r="C57">
        <v>6</v>
      </c>
      <c r="D57">
        <v>0</v>
      </c>
      <c r="E57">
        <v>0</v>
      </c>
      <c r="F57" t="s">
        <v>1884</v>
      </c>
      <c r="G57" t="s">
        <v>1885</v>
      </c>
      <c r="H57" t="s">
        <v>1884</v>
      </c>
      <c r="I57" t="s">
        <v>1884</v>
      </c>
      <c r="J57" t="s">
        <v>1884</v>
      </c>
      <c r="K57" t="s">
        <v>1884</v>
      </c>
      <c r="L57" t="s">
        <v>1884</v>
      </c>
      <c r="M57" s="180">
        <v>37377</v>
      </c>
      <c r="N57" t="s">
        <v>1886</v>
      </c>
      <c r="O57" t="s">
        <v>1886</v>
      </c>
      <c r="P57" t="s">
        <v>1998</v>
      </c>
      <c r="Q57">
        <v>0</v>
      </c>
      <c r="R57">
        <v>0</v>
      </c>
      <c r="S57" t="s">
        <v>1886</v>
      </c>
      <c r="T57" t="s">
        <v>1886</v>
      </c>
      <c r="U57">
        <v>0</v>
      </c>
      <c r="V57" t="s">
        <v>1886</v>
      </c>
      <c r="W57">
        <v>0</v>
      </c>
      <c r="X57">
        <v>0</v>
      </c>
      <c r="Y57">
        <v>0</v>
      </c>
      <c r="Z57" t="s">
        <v>1884</v>
      </c>
      <c r="AA57" t="s">
        <v>1884</v>
      </c>
      <c r="AB57" t="s">
        <v>1884</v>
      </c>
      <c r="AC57">
        <v>0</v>
      </c>
      <c r="AD57">
        <v>0</v>
      </c>
      <c r="AE57">
        <v>0</v>
      </c>
      <c r="AF57">
        <v>0</v>
      </c>
      <c r="AG57" t="s">
        <v>1884</v>
      </c>
      <c r="AH57" s="181" t="s">
        <v>1886</v>
      </c>
      <c r="AI57" s="182">
        <v>116</v>
      </c>
      <c r="AJ57" s="181" t="s">
        <v>1995</v>
      </c>
      <c r="AK57" s="181" t="s">
        <v>1999</v>
      </c>
      <c r="AL57" s="181" t="s">
        <v>1886</v>
      </c>
      <c r="AO57" s="181"/>
      <c r="AQ57">
        <v>10</v>
      </c>
      <c r="AR57" s="182">
        <v>40</v>
      </c>
      <c r="AS57" s="183" t="s">
        <v>1885</v>
      </c>
      <c r="AT57">
        <v>0</v>
      </c>
      <c r="AU57">
        <v>88</v>
      </c>
      <c r="AV57" s="182">
        <v>4</v>
      </c>
      <c r="AW57" s="184">
        <v>0</v>
      </c>
      <c r="AX57" s="183" t="s">
        <v>1884</v>
      </c>
      <c r="AY57" s="184">
        <v>0</v>
      </c>
      <c r="AZ57">
        <v>0</v>
      </c>
      <c r="BA57">
        <v>0</v>
      </c>
      <c r="BB57">
        <v>0</v>
      </c>
      <c r="BC57" s="182">
        <v>0</v>
      </c>
      <c r="BD57" t="s">
        <v>1886</v>
      </c>
      <c r="BE57" t="s">
        <v>1886</v>
      </c>
      <c r="BF57" t="s">
        <v>1886</v>
      </c>
      <c r="BG57" s="181" t="s">
        <v>1886</v>
      </c>
      <c r="BH57">
        <v>1.02</v>
      </c>
      <c r="BI57" s="184">
        <v>0</v>
      </c>
      <c r="BJ57" s="182">
        <v>0</v>
      </c>
      <c r="BK57" s="181" t="s">
        <v>1886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2000</v>
      </c>
      <c r="C58">
        <v>6</v>
      </c>
      <c r="D58">
        <v>0</v>
      </c>
      <c r="E58">
        <v>0</v>
      </c>
      <c r="F58" t="s">
        <v>1884</v>
      </c>
      <c r="G58" t="s">
        <v>1885</v>
      </c>
      <c r="H58" t="s">
        <v>1884</v>
      </c>
      <c r="I58" t="s">
        <v>1884</v>
      </c>
      <c r="J58" t="s">
        <v>1884</v>
      </c>
      <c r="K58" t="s">
        <v>1884</v>
      </c>
      <c r="L58" t="s">
        <v>1884</v>
      </c>
      <c r="M58" s="180">
        <v>37377</v>
      </c>
      <c r="N58" t="s">
        <v>1886</v>
      </c>
      <c r="O58" t="s">
        <v>1886</v>
      </c>
      <c r="P58" t="s">
        <v>2001</v>
      </c>
      <c r="Q58">
        <v>0</v>
      </c>
      <c r="R58">
        <v>0</v>
      </c>
      <c r="S58" t="s">
        <v>1886</v>
      </c>
      <c r="T58" t="s">
        <v>1886</v>
      </c>
      <c r="U58">
        <v>0</v>
      </c>
      <c r="V58" t="s">
        <v>1886</v>
      </c>
      <c r="W58">
        <v>0</v>
      </c>
      <c r="X58">
        <v>0</v>
      </c>
      <c r="Y58">
        <v>0</v>
      </c>
      <c r="Z58" t="s">
        <v>1884</v>
      </c>
      <c r="AA58" t="s">
        <v>1884</v>
      </c>
      <c r="AB58" t="s">
        <v>1884</v>
      </c>
      <c r="AC58">
        <v>0</v>
      </c>
      <c r="AD58">
        <v>0</v>
      </c>
      <c r="AE58">
        <v>0</v>
      </c>
      <c r="AF58">
        <v>0</v>
      </c>
      <c r="AG58" t="s">
        <v>1884</v>
      </c>
      <c r="AH58" s="181" t="s">
        <v>1886</v>
      </c>
      <c r="AI58" s="182">
        <v>116</v>
      </c>
      <c r="AJ58" s="181" t="s">
        <v>1995</v>
      </c>
      <c r="AK58" s="181" t="s">
        <v>1886</v>
      </c>
      <c r="AL58" s="181" t="s">
        <v>1886</v>
      </c>
      <c r="AO58" s="181"/>
      <c r="AQ58">
        <v>10</v>
      </c>
      <c r="AR58" s="182">
        <v>40</v>
      </c>
      <c r="AS58" s="183" t="s">
        <v>1885</v>
      </c>
      <c r="AT58">
        <v>0</v>
      </c>
      <c r="AU58">
        <v>0</v>
      </c>
      <c r="AV58" s="182">
        <v>0</v>
      </c>
      <c r="AW58" s="184">
        <v>0</v>
      </c>
      <c r="AX58" s="183" t="s">
        <v>1884</v>
      </c>
      <c r="AY58" s="184">
        <v>0</v>
      </c>
      <c r="AZ58">
        <v>0</v>
      </c>
      <c r="BA58">
        <v>0</v>
      </c>
      <c r="BB58">
        <v>0</v>
      </c>
      <c r="BC58" s="182">
        <v>0</v>
      </c>
      <c r="BD58" t="s">
        <v>1886</v>
      </c>
      <c r="BE58" t="s">
        <v>1886</v>
      </c>
      <c r="BF58" t="s">
        <v>1886</v>
      </c>
      <c r="BG58" s="181" t="s">
        <v>1886</v>
      </c>
      <c r="BH58">
        <v>1.02</v>
      </c>
      <c r="BI58" s="184">
        <v>0</v>
      </c>
      <c r="BJ58" s="182">
        <v>0</v>
      </c>
      <c r="BK58" s="181" t="s">
        <v>1886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2002</v>
      </c>
      <c r="C59">
        <v>6</v>
      </c>
      <c r="D59">
        <v>0</v>
      </c>
      <c r="E59">
        <v>0</v>
      </c>
      <c r="F59" t="s">
        <v>1884</v>
      </c>
      <c r="G59" t="s">
        <v>1885</v>
      </c>
      <c r="H59" t="s">
        <v>1884</v>
      </c>
      <c r="I59" t="s">
        <v>1884</v>
      </c>
      <c r="J59" t="s">
        <v>1884</v>
      </c>
      <c r="K59" t="s">
        <v>1884</v>
      </c>
      <c r="L59" t="s">
        <v>1884</v>
      </c>
      <c r="M59" s="180">
        <v>37377</v>
      </c>
      <c r="N59" t="s">
        <v>1886</v>
      </c>
      <c r="O59" t="s">
        <v>1886</v>
      </c>
      <c r="P59" t="s">
        <v>1886</v>
      </c>
      <c r="Q59">
        <v>0</v>
      </c>
      <c r="R59">
        <v>0</v>
      </c>
      <c r="S59" t="s">
        <v>1886</v>
      </c>
      <c r="T59" t="s">
        <v>1886</v>
      </c>
      <c r="U59">
        <v>0</v>
      </c>
      <c r="V59" t="s">
        <v>1886</v>
      </c>
      <c r="W59">
        <v>0</v>
      </c>
      <c r="X59">
        <v>0</v>
      </c>
      <c r="Y59">
        <v>0</v>
      </c>
      <c r="Z59" t="s">
        <v>1884</v>
      </c>
      <c r="AA59" t="s">
        <v>1884</v>
      </c>
      <c r="AB59" t="s">
        <v>1884</v>
      </c>
      <c r="AC59">
        <v>0</v>
      </c>
      <c r="AD59">
        <v>0</v>
      </c>
      <c r="AE59">
        <v>0</v>
      </c>
      <c r="AF59">
        <v>0</v>
      </c>
      <c r="AG59" t="s">
        <v>1884</v>
      </c>
      <c r="AH59" s="181" t="s">
        <v>1886</v>
      </c>
      <c r="AI59" s="182">
        <v>116</v>
      </c>
      <c r="AJ59" s="181" t="s">
        <v>1995</v>
      </c>
      <c r="AK59" s="181" t="s">
        <v>1886</v>
      </c>
      <c r="AL59" s="181" t="s">
        <v>1886</v>
      </c>
      <c r="AO59" s="181"/>
      <c r="AQ59">
        <v>10</v>
      </c>
      <c r="AR59" s="182">
        <v>40</v>
      </c>
      <c r="AS59" s="183" t="s">
        <v>1884</v>
      </c>
      <c r="AT59">
        <v>0</v>
      </c>
      <c r="AU59">
        <v>0</v>
      </c>
      <c r="AV59" s="182">
        <v>0</v>
      </c>
      <c r="AW59" s="184">
        <v>0</v>
      </c>
      <c r="AX59" s="183" t="s">
        <v>1884</v>
      </c>
      <c r="AY59" s="184">
        <v>0</v>
      </c>
      <c r="AZ59">
        <v>0</v>
      </c>
      <c r="BA59">
        <v>0</v>
      </c>
      <c r="BB59">
        <v>0</v>
      </c>
      <c r="BC59" s="182">
        <v>0</v>
      </c>
      <c r="BD59" t="s">
        <v>1886</v>
      </c>
      <c r="BE59" t="s">
        <v>1886</v>
      </c>
      <c r="BF59" t="s">
        <v>1886</v>
      </c>
      <c r="BG59" s="181" t="s">
        <v>1886</v>
      </c>
      <c r="BH59">
        <v>1.2</v>
      </c>
      <c r="BI59" s="184">
        <v>0</v>
      </c>
      <c r="BJ59" s="182">
        <v>0</v>
      </c>
      <c r="BK59" s="181" t="s">
        <v>1886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1787</v>
      </c>
      <c r="C60">
        <v>12</v>
      </c>
      <c r="D60">
        <v>0</v>
      </c>
      <c r="E60">
        <v>0</v>
      </c>
      <c r="F60" t="s">
        <v>1884</v>
      </c>
      <c r="G60" t="s">
        <v>1885</v>
      </c>
      <c r="H60" t="s">
        <v>1884</v>
      </c>
      <c r="I60" t="s">
        <v>1884</v>
      </c>
      <c r="J60" t="s">
        <v>1884</v>
      </c>
      <c r="K60" t="s">
        <v>1884</v>
      </c>
      <c r="L60" t="s">
        <v>1884</v>
      </c>
      <c r="M60" s="180">
        <v>37377</v>
      </c>
      <c r="N60" t="s">
        <v>1886</v>
      </c>
      <c r="O60" t="s">
        <v>1886</v>
      </c>
      <c r="P60" t="s">
        <v>2003</v>
      </c>
      <c r="Q60">
        <v>0</v>
      </c>
      <c r="R60">
        <v>0</v>
      </c>
      <c r="S60" t="s">
        <v>1886</v>
      </c>
      <c r="T60" t="s">
        <v>1886</v>
      </c>
      <c r="U60">
        <v>0</v>
      </c>
      <c r="V60" t="s">
        <v>1886</v>
      </c>
      <c r="W60">
        <v>0</v>
      </c>
      <c r="X60">
        <v>0</v>
      </c>
      <c r="Y60">
        <v>0</v>
      </c>
      <c r="Z60" t="s">
        <v>1884</v>
      </c>
      <c r="AA60" t="s">
        <v>1884</v>
      </c>
      <c r="AB60" t="s">
        <v>1884</v>
      </c>
      <c r="AC60">
        <v>0</v>
      </c>
      <c r="AD60">
        <v>0</v>
      </c>
      <c r="AE60">
        <v>0</v>
      </c>
      <c r="AF60">
        <v>0</v>
      </c>
      <c r="AG60" t="s">
        <v>1884</v>
      </c>
      <c r="AH60" s="181" t="s">
        <v>1886</v>
      </c>
      <c r="AI60" s="182">
        <v>49</v>
      </c>
      <c r="AJ60" s="181" t="s">
        <v>1963</v>
      </c>
      <c r="AK60" s="181" t="s">
        <v>1886</v>
      </c>
      <c r="AL60" s="181" t="s">
        <v>1886</v>
      </c>
      <c r="AO60" s="181"/>
      <c r="AQ60">
        <v>10</v>
      </c>
      <c r="AR60" s="182">
        <v>40</v>
      </c>
      <c r="AS60" s="183" t="s">
        <v>1885</v>
      </c>
      <c r="AT60">
        <v>0</v>
      </c>
      <c r="AU60">
        <v>0</v>
      </c>
      <c r="AV60" s="182">
        <v>0</v>
      </c>
      <c r="AW60" s="184">
        <v>0</v>
      </c>
      <c r="AX60" s="183" t="s">
        <v>1884</v>
      </c>
      <c r="AY60" s="184">
        <v>0</v>
      </c>
      <c r="AZ60">
        <v>0</v>
      </c>
      <c r="BA60">
        <v>0</v>
      </c>
      <c r="BB60">
        <v>0</v>
      </c>
      <c r="BC60" s="182">
        <v>0</v>
      </c>
      <c r="BD60" t="s">
        <v>1886</v>
      </c>
      <c r="BE60" t="s">
        <v>1886</v>
      </c>
      <c r="BF60" t="s">
        <v>1886</v>
      </c>
      <c r="BG60" s="181" t="s">
        <v>1886</v>
      </c>
      <c r="BH60">
        <v>6</v>
      </c>
      <c r="BI60" s="184">
        <v>0</v>
      </c>
      <c r="BJ60" s="182">
        <v>0</v>
      </c>
      <c r="BK60" s="181" t="s">
        <v>1886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2004</v>
      </c>
      <c r="C61">
        <v>6</v>
      </c>
      <c r="D61">
        <v>0</v>
      </c>
      <c r="E61">
        <v>0</v>
      </c>
      <c r="F61" t="s">
        <v>1884</v>
      </c>
      <c r="G61" t="s">
        <v>1885</v>
      </c>
      <c r="H61" t="s">
        <v>1884</v>
      </c>
      <c r="I61" t="s">
        <v>1884</v>
      </c>
      <c r="J61" t="s">
        <v>1884</v>
      </c>
      <c r="K61" t="s">
        <v>1884</v>
      </c>
      <c r="L61" t="s">
        <v>1884</v>
      </c>
      <c r="M61" s="180">
        <v>37377</v>
      </c>
      <c r="N61" t="s">
        <v>1886</v>
      </c>
      <c r="O61" t="s">
        <v>1886</v>
      </c>
      <c r="P61" t="s">
        <v>2005</v>
      </c>
      <c r="Q61">
        <v>0</v>
      </c>
      <c r="R61">
        <v>0</v>
      </c>
      <c r="S61" t="s">
        <v>1886</v>
      </c>
      <c r="T61" t="s">
        <v>1886</v>
      </c>
      <c r="U61">
        <v>0</v>
      </c>
      <c r="V61" t="s">
        <v>1886</v>
      </c>
      <c r="W61">
        <v>0</v>
      </c>
      <c r="X61">
        <v>0</v>
      </c>
      <c r="Y61">
        <v>0</v>
      </c>
      <c r="Z61" t="s">
        <v>1884</v>
      </c>
      <c r="AA61" t="s">
        <v>1884</v>
      </c>
      <c r="AB61" t="s">
        <v>1884</v>
      </c>
      <c r="AC61">
        <v>0</v>
      </c>
      <c r="AD61">
        <v>0</v>
      </c>
      <c r="AE61">
        <v>0</v>
      </c>
      <c r="AF61">
        <v>0</v>
      </c>
      <c r="AG61" t="s">
        <v>1884</v>
      </c>
      <c r="AH61" s="181" t="s">
        <v>1886</v>
      </c>
      <c r="AI61" s="182">
        <v>116</v>
      </c>
      <c r="AJ61" s="181" t="s">
        <v>1995</v>
      </c>
      <c r="AK61" s="181" t="s">
        <v>1886</v>
      </c>
      <c r="AL61" s="181" t="s">
        <v>1886</v>
      </c>
      <c r="AO61" s="181"/>
      <c r="AQ61">
        <v>10</v>
      </c>
      <c r="AR61" s="182">
        <v>40</v>
      </c>
      <c r="AS61" s="183" t="s">
        <v>1885</v>
      </c>
      <c r="AT61">
        <v>0</v>
      </c>
      <c r="AU61">
        <v>0</v>
      </c>
      <c r="AV61" s="182">
        <v>0</v>
      </c>
      <c r="AW61" s="184">
        <v>0</v>
      </c>
      <c r="AX61" s="183" t="s">
        <v>1884</v>
      </c>
      <c r="AY61" s="184">
        <v>0</v>
      </c>
      <c r="AZ61">
        <v>0</v>
      </c>
      <c r="BA61">
        <v>0</v>
      </c>
      <c r="BB61">
        <v>0</v>
      </c>
      <c r="BC61" s="182">
        <v>0</v>
      </c>
      <c r="BD61" t="s">
        <v>1886</v>
      </c>
      <c r="BE61" t="s">
        <v>1886</v>
      </c>
      <c r="BF61" t="s">
        <v>1886</v>
      </c>
      <c r="BG61" s="181" t="s">
        <v>1886</v>
      </c>
      <c r="BH61">
        <v>10</v>
      </c>
      <c r="BI61" s="184">
        <v>0</v>
      </c>
      <c r="BJ61" s="182">
        <v>0</v>
      </c>
      <c r="BK61" s="181" t="s">
        <v>1886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2006</v>
      </c>
      <c r="C62">
        <v>1</v>
      </c>
      <c r="D62">
        <v>0</v>
      </c>
      <c r="E62">
        <v>0</v>
      </c>
      <c r="F62" t="s">
        <v>1884</v>
      </c>
      <c r="G62" t="s">
        <v>1884</v>
      </c>
      <c r="H62" t="s">
        <v>1884</v>
      </c>
      <c r="I62" t="s">
        <v>1884</v>
      </c>
      <c r="J62" t="s">
        <v>1884</v>
      </c>
      <c r="K62" t="s">
        <v>1884</v>
      </c>
      <c r="L62" t="s">
        <v>1884</v>
      </c>
      <c r="M62" s="180">
        <v>37377</v>
      </c>
      <c r="N62" t="s">
        <v>2007</v>
      </c>
      <c r="O62" t="s">
        <v>1886</v>
      </c>
      <c r="P62" t="s">
        <v>1886</v>
      </c>
      <c r="Q62">
        <v>0</v>
      </c>
      <c r="R62">
        <v>0</v>
      </c>
      <c r="S62" t="s">
        <v>1886</v>
      </c>
      <c r="T62" t="s">
        <v>1886</v>
      </c>
      <c r="U62">
        <v>0</v>
      </c>
      <c r="V62" t="s">
        <v>1886</v>
      </c>
      <c r="W62">
        <v>0</v>
      </c>
      <c r="X62">
        <v>0</v>
      </c>
      <c r="Y62">
        <v>0</v>
      </c>
      <c r="Z62" t="s">
        <v>1884</v>
      </c>
      <c r="AA62" t="s">
        <v>1884</v>
      </c>
      <c r="AB62" t="s">
        <v>1884</v>
      </c>
      <c r="AC62">
        <v>0</v>
      </c>
      <c r="AD62">
        <v>0</v>
      </c>
      <c r="AE62">
        <v>0</v>
      </c>
      <c r="AF62">
        <v>0</v>
      </c>
      <c r="AG62" t="s">
        <v>1885</v>
      </c>
      <c r="AH62" s="181" t="s">
        <v>1886</v>
      </c>
      <c r="AI62" s="182">
        <v>27</v>
      </c>
      <c r="AJ62" s="181" t="s">
        <v>1889</v>
      </c>
      <c r="AK62" s="181" t="s">
        <v>1886</v>
      </c>
      <c r="AL62" s="181" t="s">
        <v>1886</v>
      </c>
      <c r="AO62" s="181"/>
      <c r="AQ62">
        <v>10</v>
      </c>
      <c r="AR62" s="182">
        <v>40</v>
      </c>
      <c r="AS62" s="183" t="s">
        <v>1885</v>
      </c>
      <c r="AT62">
        <v>0</v>
      </c>
      <c r="AU62">
        <v>0</v>
      </c>
      <c r="AV62" s="182">
        <v>0</v>
      </c>
      <c r="AW62" s="184">
        <v>0</v>
      </c>
      <c r="AX62" s="183" t="s">
        <v>1884</v>
      </c>
      <c r="AY62" s="184">
        <v>0</v>
      </c>
      <c r="AZ62">
        <v>0</v>
      </c>
      <c r="BA62">
        <v>0</v>
      </c>
      <c r="BB62">
        <v>0</v>
      </c>
      <c r="BC62" s="182">
        <v>0</v>
      </c>
      <c r="BD62" t="s">
        <v>1886</v>
      </c>
      <c r="BE62" t="s">
        <v>1886</v>
      </c>
      <c r="BF62" t="s">
        <v>1886</v>
      </c>
      <c r="BG62" s="181" t="s">
        <v>1886</v>
      </c>
      <c r="BH62">
        <v>10</v>
      </c>
      <c r="BI62" s="184">
        <v>0</v>
      </c>
      <c r="BJ62" s="182">
        <v>0</v>
      </c>
      <c r="BK62" s="181" t="s">
        <v>1886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2008</v>
      </c>
      <c r="C63">
        <v>28</v>
      </c>
      <c r="D63">
        <v>0</v>
      </c>
      <c r="E63">
        <v>0</v>
      </c>
      <c r="F63" t="s">
        <v>1884</v>
      </c>
      <c r="G63" t="s">
        <v>1885</v>
      </c>
      <c r="H63" t="s">
        <v>1884</v>
      </c>
      <c r="I63" t="s">
        <v>1884</v>
      </c>
      <c r="J63" t="s">
        <v>1884</v>
      </c>
      <c r="K63" t="s">
        <v>1884</v>
      </c>
      <c r="L63" t="s">
        <v>1884</v>
      </c>
      <c r="M63" s="180">
        <v>37377</v>
      </c>
      <c r="N63" t="s">
        <v>1886</v>
      </c>
      <c r="O63" t="s">
        <v>1886</v>
      </c>
      <c r="P63" t="s">
        <v>2009</v>
      </c>
      <c r="Q63">
        <v>0</v>
      </c>
      <c r="R63">
        <v>0</v>
      </c>
      <c r="S63" t="s">
        <v>1886</v>
      </c>
      <c r="T63" t="s">
        <v>1886</v>
      </c>
      <c r="U63">
        <v>0</v>
      </c>
      <c r="V63" t="s">
        <v>1886</v>
      </c>
      <c r="W63">
        <v>0</v>
      </c>
      <c r="X63">
        <v>0</v>
      </c>
      <c r="Y63">
        <v>0</v>
      </c>
      <c r="Z63" t="s">
        <v>1884</v>
      </c>
      <c r="AA63" t="s">
        <v>1884</v>
      </c>
      <c r="AB63" t="s">
        <v>1884</v>
      </c>
      <c r="AC63">
        <v>0</v>
      </c>
      <c r="AD63">
        <v>0</v>
      </c>
      <c r="AE63">
        <v>0</v>
      </c>
      <c r="AF63">
        <v>0</v>
      </c>
      <c r="AG63" t="s">
        <v>1884</v>
      </c>
      <c r="AH63" s="181" t="s">
        <v>1886</v>
      </c>
      <c r="AI63" s="182">
        <v>210</v>
      </c>
      <c r="AJ63" s="181" t="s">
        <v>2010</v>
      </c>
      <c r="AK63" s="181" t="s">
        <v>1886</v>
      </c>
      <c r="AL63" s="181" t="s">
        <v>1886</v>
      </c>
      <c r="AO63" s="181"/>
      <c r="AQ63">
        <v>10</v>
      </c>
      <c r="AR63" s="182">
        <v>40</v>
      </c>
      <c r="AS63" s="183" t="s">
        <v>1885</v>
      </c>
      <c r="AT63">
        <v>0</v>
      </c>
      <c r="AU63">
        <v>0</v>
      </c>
      <c r="AV63" s="182">
        <v>0</v>
      </c>
      <c r="AW63" s="184">
        <v>0</v>
      </c>
      <c r="AX63" s="183" t="s">
        <v>1884</v>
      </c>
      <c r="AY63" s="184">
        <v>0</v>
      </c>
      <c r="AZ63">
        <v>0</v>
      </c>
      <c r="BA63">
        <v>0</v>
      </c>
      <c r="BB63">
        <v>0</v>
      </c>
      <c r="BC63" s="182">
        <v>0</v>
      </c>
      <c r="BD63" t="s">
        <v>1886</v>
      </c>
      <c r="BE63" t="s">
        <v>1886</v>
      </c>
      <c r="BF63" t="s">
        <v>1886</v>
      </c>
      <c r="BG63" s="181" t="s">
        <v>1886</v>
      </c>
      <c r="BH63">
        <v>0</v>
      </c>
      <c r="BI63" s="184">
        <v>0</v>
      </c>
      <c r="BJ63" s="182">
        <v>0</v>
      </c>
      <c r="BK63" s="181" t="s">
        <v>1886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2011</v>
      </c>
      <c r="C64">
        <v>24</v>
      </c>
      <c r="D64">
        <v>0</v>
      </c>
      <c r="E64">
        <v>0</v>
      </c>
      <c r="F64" t="s">
        <v>1884</v>
      </c>
      <c r="G64" t="s">
        <v>1885</v>
      </c>
      <c r="H64" t="s">
        <v>1884</v>
      </c>
      <c r="I64" t="s">
        <v>1884</v>
      </c>
      <c r="J64" t="s">
        <v>1884</v>
      </c>
      <c r="K64" t="s">
        <v>1884</v>
      </c>
      <c r="L64" t="s">
        <v>1884</v>
      </c>
      <c r="M64" s="180">
        <v>37377</v>
      </c>
      <c r="N64" t="s">
        <v>1886</v>
      </c>
      <c r="O64" t="s">
        <v>1886</v>
      </c>
      <c r="P64" t="s">
        <v>2012</v>
      </c>
      <c r="Q64">
        <v>0</v>
      </c>
      <c r="R64">
        <v>0</v>
      </c>
      <c r="S64" t="s">
        <v>1886</v>
      </c>
      <c r="T64" t="s">
        <v>1886</v>
      </c>
      <c r="U64">
        <v>0</v>
      </c>
      <c r="V64" t="s">
        <v>1886</v>
      </c>
      <c r="W64">
        <v>0</v>
      </c>
      <c r="X64">
        <v>0</v>
      </c>
      <c r="Y64">
        <v>0</v>
      </c>
      <c r="Z64" t="s">
        <v>1884</v>
      </c>
      <c r="AA64" t="s">
        <v>1884</v>
      </c>
      <c r="AB64" t="s">
        <v>1884</v>
      </c>
      <c r="AC64">
        <v>0</v>
      </c>
      <c r="AD64">
        <v>0</v>
      </c>
      <c r="AE64">
        <v>0</v>
      </c>
      <c r="AF64">
        <v>0</v>
      </c>
      <c r="AG64" t="s">
        <v>1885</v>
      </c>
      <c r="AH64" s="181" t="s">
        <v>1886</v>
      </c>
      <c r="AI64" s="182">
        <v>27</v>
      </c>
      <c r="AJ64" s="181" t="s">
        <v>1889</v>
      </c>
      <c r="AK64" s="181" t="s">
        <v>1886</v>
      </c>
      <c r="AL64" s="181" t="s">
        <v>1886</v>
      </c>
      <c r="AO64" s="181"/>
      <c r="AQ64">
        <v>10</v>
      </c>
      <c r="AR64" s="182">
        <v>40</v>
      </c>
      <c r="AS64" s="183" t="s">
        <v>1885</v>
      </c>
      <c r="AT64">
        <v>0</v>
      </c>
      <c r="AU64">
        <v>0</v>
      </c>
      <c r="AV64" s="182">
        <v>0</v>
      </c>
      <c r="AW64" s="184">
        <v>0</v>
      </c>
      <c r="AX64" s="183" t="s">
        <v>1884</v>
      </c>
      <c r="AY64" s="184">
        <v>0</v>
      </c>
      <c r="AZ64">
        <v>0</v>
      </c>
      <c r="BA64">
        <v>0</v>
      </c>
      <c r="BB64">
        <v>0</v>
      </c>
      <c r="BC64" s="182">
        <v>0</v>
      </c>
      <c r="BD64" t="s">
        <v>1886</v>
      </c>
      <c r="BE64" t="s">
        <v>1886</v>
      </c>
      <c r="BF64" t="s">
        <v>1886</v>
      </c>
      <c r="BG64" s="181" t="s">
        <v>1886</v>
      </c>
      <c r="BH64">
        <v>10</v>
      </c>
      <c r="BI64" s="184">
        <v>0</v>
      </c>
      <c r="BJ64" s="182">
        <v>0</v>
      </c>
      <c r="BK64" s="181" t="s">
        <v>1886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1884</v>
      </c>
      <c r="G65" t="s">
        <v>1885</v>
      </c>
      <c r="H65" t="s">
        <v>1884</v>
      </c>
      <c r="I65" t="s">
        <v>1884</v>
      </c>
      <c r="J65" t="s">
        <v>1884</v>
      </c>
      <c r="K65" t="s">
        <v>1884</v>
      </c>
      <c r="L65" t="s">
        <v>1884</v>
      </c>
      <c r="M65" s="180">
        <v>37377</v>
      </c>
      <c r="N65" t="s">
        <v>1886</v>
      </c>
      <c r="O65" t="s">
        <v>1886</v>
      </c>
      <c r="P65" t="s">
        <v>2013</v>
      </c>
      <c r="Q65">
        <v>0</v>
      </c>
      <c r="R65">
        <v>0</v>
      </c>
      <c r="S65" t="s">
        <v>1886</v>
      </c>
      <c r="T65" t="s">
        <v>1886</v>
      </c>
      <c r="U65">
        <v>0</v>
      </c>
      <c r="V65" t="s">
        <v>1886</v>
      </c>
      <c r="W65">
        <v>0</v>
      </c>
      <c r="X65">
        <v>0</v>
      </c>
      <c r="Y65">
        <v>0</v>
      </c>
      <c r="Z65" t="s">
        <v>1884</v>
      </c>
      <c r="AA65" t="s">
        <v>1884</v>
      </c>
      <c r="AB65" t="s">
        <v>1884</v>
      </c>
      <c r="AC65">
        <v>0</v>
      </c>
      <c r="AD65">
        <v>0</v>
      </c>
      <c r="AE65">
        <v>0</v>
      </c>
      <c r="AF65">
        <v>0</v>
      </c>
      <c r="AG65" t="s">
        <v>1885</v>
      </c>
      <c r="AH65" s="181" t="s">
        <v>1886</v>
      </c>
      <c r="AI65" s="182">
        <v>27</v>
      </c>
      <c r="AJ65" s="181" t="s">
        <v>1889</v>
      </c>
      <c r="AK65" s="181" t="s">
        <v>1886</v>
      </c>
      <c r="AL65" s="181" t="s">
        <v>1886</v>
      </c>
      <c r="AO65" s="181"/>
      <c r="AQ65">
        <v>10</v>
      </c>
      <c r="AR65" s="182">
        <v>40</v>
      </c>
      <c r="AS65" s="183" t="s">
        <v>1885</v>
      </c>
      <c r="AT65">
        <v>0</v>
      </c>
      <c r="AU65">
        <v>0</v>
      </c>
      <c r="AV65" s="182">
        <v>0</v>
      </c>
      <c r="AW65" s="184">
        <v>0</v>
      </c>
      <c r="AX65" s="183" t="s">
        <v>1884</v>
      </c>
      <c r="AY65" s="184">
        <v>0</v>
      </c>
      <c r="AZ65">
        <v>0</v>
      </c>
      <c r="BA65">
        <v>0</v>
      </c>
      <c r="BB65">
        <v>0</v>
      </c>
      <c r="BC65" s="182">
        <v>0</v>
      </c>
      <c r="BD65" t="s">
        <v>1886</v>
      </c>
      <c r="BE65" t="s">
        <v>1886</v>
      </c>
      <c r="BF65" t="s">
        <v>1886</v>
      </c>
      <c r="BG65" s="181" t="s">
        <v>1886</v>
      </c>
      <c r="BH65">
        <v>10</v>
      </c>
      <c r="BI65" s="184">
        <v>0</v>
      </c>
      <c r="BJ65" s="182">
        <v>0</v>
      </c>
      <c r="BK65" s="181" t="s">
        <v>1886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2014</v>
      </c>
      <c r="C66">
        <v>25</v>
      </c>
      <c r="D66">
        <v>0</v>
      </c>
      <c r="E66">
        <v>0</v>
      </c>
      <c r="F66" t="s">
        <v>1884</v>
      </c>
      <c r="G66" t="s">
        <v>1885</v>
      </c>
      <c r="H66" t="s">
        <v>1884</v>
      </c>
      <c r="I66" t="s">
        <v>1884</v>
      </c>
      <c r="J66" t="s">
        <v>1884</v>
      </c>
      <c r="K66" t="s">
        <v>1884</v>
      </c>
      <c r="L66" t="s">
        <v>1884</v>
      </c>
      <c r="M66" s="180">
        <v>37377</v>
      </c>
      <c r="N66" t="s">
        <v>2007</v>
      </c>
      <c r="O66" t="s">
        <v>1886</v>
      </c>
      <c r="P66" t="s">
        <v>1886</v>
      </c>
      <c r="Q66">
        <v>0</v>
      </c>
      <c r="R66">
        <v>0</v>
      </c>
      <c r="S66" t="s">
        <v>1886</v>
      </c>
      <c r="T66" t="s">
        <v>1886</v>
      </c>
      <c r="U66">
        <v>0</v>
      </c>
      <c r="V66" t="s">
        <v>1886</v>
      </c>
      <c r="W66">
        <v>0</v>
      </c>
      <c r="X66">
        <v>0</v>
      </c>
      <c r="Y66">
        <v>0</v>
      </c>
      <c r="Z66" t="s">
        <v>1884</v>
      </c>
      <c r="AA66" t="s">
        <v>1884</v>
      </c>
      <c r="AB66" t="s">
        <v>1884</v>
      </c>
      <c r="AC66">
        <v>0</v>
      </c>
      <c r="AD66">
        <v>0</v>
      </c>
      <c r="AE66">
        <v>0</v>
      </c>
      <c r="AF66">
        <v>0</v>
      </c>
      <c r="AG66" t="s">
        <v>1884</v>
      </c>
      <c r="AH66" s="181" t="s">
        <v>1886</v>
      </c>
      <c r="AI66" s="182">
        <v>47</v>
      </c>
      <c r="AJ66" s="181" t="s">
        <v>2015</v>
      </c>
      <c r="AK66" s="181" t="s">
        <v>1886</v>
      </c>
      <c r="AL66" s="181" t="s">
        <v>1886</v>
      </c>
      <c r="AO66" s="181"/>
      <c r="AQ66">
        <v>10</v>
      </c>
      <c r="AR66" s="182">
        <v>40</v>
      </c>
      <c r="AS66" s="183" t="s">
        <v>1885</v>
      </c>
      <c r="AT66">
        <v>0</v>
      </c>
      <c r="AU66">
        <v>0</v>
      </c>
      <c r="AV66" s="182">
        <v>0</v>
      </c>
      <c r="AW66" s="184">
        <v>0</v>
      </c>
      <c r="AX66" s="183" t="s">
        <v>1884</v>
      </c>
      <c r="AY66" s="184">
        <v>0</v>
      </c>
      <c r="AZ66">
        <v>0</v>
      </c>
      <c r="BA66">
        <v>0</v>
      </c>
      <c r="BB66">
        <v>0</v>
      </c>
      <c r="BC66" s="182">
        <v>0</v>
      </c>
      <c r="BD66" t="s">
        <v>1886</v>
      </c>
      <c r="BE66" t="s">
        <v>1886</v>
      </c>
      <c r="BF66" t="s">
        <v>1886</v>
      </c>
      <c r="BG66" s="181" t="s">
        <v>1886</v>
      </c>
      <c r="BH66">
        <v>10</v>
      </c>
      <c r="BI66" s="184">
        <v>0</v>
      </c>
      <c r="BJ66" s="182">
        <v>0</v>
      </c>
      <c r="BK66" s="181" t="s">
        <v>1886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2016</v>
      </c>
      <c r="C67">
        <v>10</v>
      </c>
      <c r="D67">
        <v>0</v>
      </c>
      <c r="E67">
        <v>0</v>
      </c>
      <c r="F67" t="s">
        <v>1884</v>
      </c>
      <c r="G67" t="s">
        <v>1885</v>
      </c>
      <c r="H67" t="s">
        <v>1884</v>
      </c>
      <c r="I67" t="s">
        <v>1884</v>
      </c>
      <c r="J67" t="s">
        <v>1884</v>
      </c>
      <c r="K67" t="s">
        <v>1884</v>
      </c>
      <c r="L67" t="s">
        <v>1884</v>
      </c>
      <c r="M67" s="180">
        <v>37377</v>
      </c>
      <c r="N67" t="s">
        <v>1886</v>
      </c>
      <c r="O67" t="s">
        <v>1886</v>
      </c>
      <c r="P67" t="s">
        <v>2017</v>
      </c>
      <c r="Q67">
        <v>0</v>
      </c>
      <c r="R67">
        <v>0</v>
      </c>
      <c r="S67" t="s">
        <v>1886</v>
      </c>
      <c r="T67" t="s">
        <v>1886</v>
      </c>
      <c r="U67">
        <v>0</v>
      </c>
      <c r="V67" t="s">
        <v>1886</v>
      </c>
      <c r="W67">
        <v>0</v>
      </c>
      <c r="X67">
        <v>0</v>
      </c>
      <c r="Y67">
        <v>0</v>
      </c>
      <c r="Z67" t="s">
        <v>1884</v>
      </c>
      <c r="AA67" t="s">
        <v>1884</v>
      </c>
      <c r="AB67" t="s">
        <v>1884</v>
      </c>
      <c r="AC67">
        <v>0</v>
      </c>
      <c r="AD67">
        <v>0</v>
      </c>
      <c r="AE67">
        <v>0</v>
      </c>
      <c r="AF67">
        <v>0</v>
      </c>
      <c r="AG67" t="s">
        <v>1884</v>
      </c>
      <c r="AH67" s="181" t="s">
        <v>1886</v>
      </c>
      <c r="AI67" s="182">
        <v>46</v>
      </c>
      <c r="AJ67" s="181" t="s">
        <v>1935</v>
      </c>
      <c r="AK67" s="181" t="s">
        <v>1886</v>
      </c>
      <c r="AL67" s="181" t="s">
        <v>1886</v>
      </c>
      <c r="AO67" s="181"/>
      <c r="AQ67">
        <v>10</v>
      </c>
      <c r="AR67" s="182">
        <v>40</v>
      </c>
      <c r="AS67" s="183" t="s">
        <v>1885</v>
      </c>
      <c r="AT67">
        <v>0</v>
      </c>
      <c r="AU67">
        <v>60</v>
      </c>
      <c r="AV67" s="182">
        <v>6</v>
      </c>
      <c r="AW67" s="184">
        <v>0</v>
      </c>
      <c r="AX67" s="183" t="s">
        <v>1884</v>
      </c>
      <c r="AY67" s="184">
        <v>0</v>
      </c>
      <c r="AZ67">
        <v>0</v>
      </c>
      <c r="BA67">
        <v>0</v>
      </c>
      <c r="BB67">
        <v>0</v>
      </c>
      <c r="BC67" s="182">
        <v>0</v>
      </c>
      <c r="BD67" t="s">
        <v>1886</v>
      </c>
      <c r="BE67" t="s">
        <v>1886</v>
      </c>
      <c r="BF67" t="s">
        <v>1886</v>
      </c>
      <c r="BG67" s="181" t="s">
        <v>1886</v>
      </c>
      <c r="BH67">
        <v>10</v>
      </c>
      <c r="BI67" s="184">
        <v>0</v>
      </c>
      <c r="BJ67" s="182">
        <v>0</v>
      </c>
      <c r="BK67" s="181" t="s">
        <v>1886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1884</v>
      </c>
      <c r="G68" t="s">
        <v>1885</v>
      </c>
      <c r="H68" t="s">
        <v>1884</v>
      </c>
      <c r="I68" t="s">
        <v>1884</v>
      </c>
      <c r="J68" t="s">
        <v>1884</v>
      </c>
      <c r="K68" t="s">
        <v>1884</v>
      </c>
      <c r="L68" t="s">
        <v>1884</v>
      </c>
      <c r="M68" s="180">
        <v>37377</v>
      </c>
      <c r="N68" t="s">
        <v>1886</v>
      </c>
      <c r="O68" t="s">
        <v>1886</v>
      </c>
      <c r="P68" t="s">
        <v>2018</v>
      </c>
      <c r="Q68">
        <v>0</v>
      </c>
      <c r="R68">
        <v>0</v>
      </c>
      <c r="S68" t="s">
        <v>1886</v>
      </c>
      <c r="T68" t="s">
        <v>1886</v>
      </c>
      <c r="U68">
        <v>0</v>
      </c>
      <c r="V68" t="s">
        <v>1886</v>
      </c>
      <c r="W68">
        <v>0</v>
      </c>
      <c r="X68">
        <v>3</v>
      </c>
      <c r="Y68">
        <v>3</v>
      </c>
      <c r="Z68" t="s">
        <v>1884</v>
      </c>
      <c r="AA68" t="s">
        <v>1884</v>
      </c>
      <c r="AB68" t="s">
        <v>1884</v>
      </c>
      <c r="AC68">
        <v>0</v>
      </c>
      <c r="AD68">
        <v>0</v>
      </c>
      <c r="AE68">
        <v>0</v>
      </c>
      <c r="AF68">
        <v>0</v>
      </c>
      <c r="AG68" t="s">
        <v>1885</v>
      </c>
      <c r="AH68" s="181" t="s">
        <v>1886</v>
      </c>
      <c r="AI68" s="182">
        <v>26</v>
      </c>
      <c r="AJ68" s="181" t="s">
        <v>1902</v>
      </c>
      <c r="AK68" s="181" t="s">
        <v>1886</v>
      </c>
      <c r="AL68" s="181" t="s">
        <v>1886</v>
      </c>
      <c r="AO68" s="181"/>
      <c r="AQ68">
        <v>10</v>
      </c>
      <c r="AR68" s="182">
        <v>40</v>
      </c>
      <c r="AS68" s="183" t="s">
        <v>1885</v>
      </c>
      <c r="AT68">
        <v>0</v>
      </c>
      <c r="AU68">
        <v>0</v>
      </c>
      <c r="AV68" s="182">
        <v>0</v>
      </c>
      <c r="AW68" s="184">
        <v>0</v>
      </c>
      <c r="AX68" s="183" t="s">
        <v>1884</v>
      </c>
      <c r="AY68" s="184">
        <v>0</v>
      </c>
      <c r="AZ68">
        <v>0</v>
      </c>
      <c r="BA68">
        <v>0</v>
      </c>
      <c r="BB68">
        <v>0</v>
      </c>
      <c r="BC68" s="182">
        <v>0</v>
      </c>
      <c r="BD68" t="s">
        <v>1886</v>
      </c>
      <c r="BE68" t="s">
        <v>1886</v>
      </c>
      <c r="BF68" t="s">
        <v>1886</v>
      </c>
      <c r="BG68" s="181" t="s">
        <v>1886</v>
      </c>
      <c r="BH68">
        <v>18</v>
      </c>
      <c r="BI68" s="184">
        <v>0</v>
      </c>
      <c r="BJ68" s="182">
        <v>0</v>
      </c>
      <c r="BK68" s="181" t="s">
        <v>1886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2019</v>
      </c>
      <c r="C69">
        <v>48</v>
      </c>
      <c r="D69">
        <v>0</v>
      </c>
      <c r="E69">
        <v>0</v>
      </c>
      <c r="F69" t="s">
        <v>1884</v>
      </c>
      <c r="G69" t="s">
        <v>1885</v>
      </c>
      <c r="H69" t="s">
        <v>1884</v>
      </c>
      <c r="I69" t="s">
        <v>1884</v>
      </c>
      <c r="J69" t="s">
        <v>1884</v>
      </c>
      <c r="K69" t="s">
        <v>1884</v>
      </c>
      <c r="L69" t="s">
        <v>1884</v>
      </c>
      <c r="M69" s="180">
        <v>37377</v>
      </c>
      <c r="N69" t="s">
        <v>1886</v>
      </c>
      <c r="O69" t="s">
        <v>1886</v>
      </c>
      <c r="P69" t="s">
        <v>2020</v>
      </c>
      <c r="Q69">
        <v>0</v>
      </c>
      <c r="R69">
        <v>0</v>
      </c>
      <c r="S69" t="s">
        <v>1886</v>
      </c>
      <c r="T69" t="s">
        <v>1886</v>
      </c>
      <c r="U69">
        <v>0</v>
      </c>
      <c r="V69" t="s">
        <v>1886</v>
      </c>
      <c r="W69">
        <v>0</v>
      </c>
      <c r="X69">
        <v>0</v>
      </c>
      <c r="Y69">
        <v>0</v>
      </c>
      <c r="Z69" t="s">
        <v>1884</v>
      </c>
      <c r="AA69" t="s">
        <v>1884</v>
      </c>
      <c r="AB69" t="s">
        <v>1884</v>
      </c>
      <c r="AC69">
        <v>0</v>
      </c>
      <c r="AD69">
        <v>0</v>
      </c>
      <c r="AE69">
        <v>0</v>
      </c>
      <c r="AF69">
        <v>0</v>
      </c>
      <c r="AG69" t="s">
        <v>1885</v>
      </c>
      <c r="AH69" s="181" t="s">
        <v>1886</v>
      </c>
      <c r="AI69" s="182">
        <v>26</v>
      </c>
      <c r="AJ69" s="181" t="s">
        <v>1902</v>
      </c>
      <c r="AK69" s="181" t="s">
        <v>1886</v>
      </c>
      <c r="AL69" s="181" t="s">
        <v>1886</v>
      </c>
      <c r="AO69" s="181"/>
      <c r="AQ69">
        <v>10</v>
      </c>
      <c r="AR69" s="182">
        <v>40</v>
      </c>
      <c r="AS69" s="183" t="s">
        <v>1885</v>
      </c>
      <c r="AT69">
        <v>0</v>
      </c>
      <c r="AU69">
        <v>0</v>
      </c>
      <c r="AV69" s="182">
        <v>0</v>
      </c>
      <c r="AW69" s="184">
        <v>0</v>
      </c>
      <c r="AX69" s="183" t="s">
        <v>1884</v>
      </c>
      <c r="AY69" s="184">
        <v>0</v>
      </c>
      <c r="AZ69">
        <v>0</v>
      </c>
      <c r="BA69">
        <v>0</v>
      </c>
      <c r="BB69">
        <v>0</v>
      </c>
      <c r="BC69" s="182">
        <v>0</v>
      </c>
      <c r="BD69" t="s">
        <v>1886</v>
      </c>
      <c r="BE69" t="s">
        <v>1886</v>
      </c>
      <c r="BF69" t="s">
        <v>1886</v>
      </c>
      <c r="BG69" s="181" t="s">
        <v>1886</v>
      </c>
      <c r="BH69">
        <v>10</v>
      </c>
      <c r="BI69" s="184">
        <v>0</v>
      </c>
      <c r="BJ69" s="182">
        <v>0</v>
      </c>
      <c r="BK69" s="181" t="s">
        <v>1886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1884</v>
      </c>
      <c r="G70" t="s">
        <v>1885</v>
      </c>
      <c r="H70" t="s">
        <v>1884</v>
      </c>
      <c r="I70" t="s">
        <v>1884</v>
      </c>
      <c r="J70" t="s">
        <v>1884</v>
      </c>
      <c r="K70" t="s">
        <v>1884</v>
      </c>
      <c r="L70" t="s">
        <v>1884</v>
      </c>
      <c r="M70" s="180">
        <v>37377</v>
      </c>
      <c r="N70" t="s">
        <v>1886</v>
      </c>
      <c r="O70" t="s">
        <v>1886</v>
      </c>
      <c r="P70" t="s">
        <v>2021</v>
      </c>
      <c r="Q70">
        <v>0</v>
      </c>
      <c r="R70">
        <v>0</v>
      </c>
      <c r="S70" t="s">
        <v>1886</v>
      </c>
      <c r="T70" t="s">
        <v>1886</v>
      </c>
      <c r="U70">
        <v>0</v>
      </c>
      <c r="V70" t="s">
        <v>1886</v>
      </c>
      <c r="W70">
        <v>0</v>
      </c>
      <c r="X70">
        <v>0</v>
      </c>
      <c r="Y70">
        <v>0</v>
      </c>
      <c r="Z70" t="s">
        <v>1884</v>
      </c>
      <c r="AA70" t="s">
        <v>1884</v>
      </c>
      <c r="AB70" t="s">
        <v>1884</v>
      </c>
      <c r="AC70">
        <v>0</v>
      </c>
      <c r="AD70">
        <v>0</v>
      </c>
      <c r="AE70">
        <v>0</v>
      </c>
      <c r="AF70">
        <v>0</v>
      </c>
      <c r="AG70" t="s">
        <v>1884</v>
      </c>
      <c r="AH70" s="181" t="s">
        <v>1886</v>
      </c>
      <c r="AI70" s="182">
        <v>210</v>
      </c>
      <c r="AJ70" s="181" t="s">
        <v>2010</v>
      </c>
      <c r="AK70" s="181" t="s">
        <v>1886</v>
      </c>
      <c r="AL70" s="181" t="s">
        <v>1886</v>
      </c>
      <c r="AO70" s="181"/>
      <c r="AQ70">
        <v>10</v>
      </c>
      <c r="AR70" s="182">
        <v>40</v>
      </c>
      <c r="AS70" s="183" t="s">
        <v>1885</v>
      </c>
      <c r="AT70">
        <v>0</v>
      </c>
      <c r="AU70">
        <v>56</v>
      </c>
      <c r="AV70" s="182">
        <v>7</v>
      </c>
      <c r="AW70" s="184">
        <v>0</v>
      </c>
      <c r="AX70" s="183" t="s">
        <v>1884</v>
      </c>
      <c r="AY70" s="184">
        <v>0</v>
      </c>
      <c r="AZ70">
        <v>0</v>
      </c>
      <c r="BA70">
        <v>0</v>
      </c>
      <c r="BB70">
        <v>0</v>
      </c>
      <c r="BC70" s="182">
        <v>0</v>
      </c>
      <c r="BD70" t="s">
        <v>1886</v>
      </c>
      <c r="BE70" t="s">
        <v>1886</v>
      </c>
      <c r="BF70" t="s">
        <v>1886</v>
      </c>
      <c r="BG70" s="181" t="s">
        <v>1886</v>
      </c>
      <c r="BH70">
        <v>1.02</v>
      </c>
      <c r="BI70" s="184">
        <v>0</v>
      </c>
      <c r="BJ70" s="182">
        <v>0</v>
      </c>
      <c r="BK70" s="181" t="s">
        <v>1886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2022</v>
      </c>
      <c r="C71">
        <v>32</v>
      </c>
      <c r="D71">
        <v>0</v>
      </c>
      <c r="E71">
        <v>0</v>
      </c>
      <c r="F71" t="s">
        <v>1884</v>
      </c>
      <c r="G71" t="s">
        <v>1885</v>
      </c>
      <c r="H71" t="s">
        <v>1884</v>
      </c>
      <c r="I71" t="s">
        <v>1884</v>
      </c>
      <c r="J71" t="s">
        <v>1884</v>
      </c>
      <c r="K71" t="s">
        <v>1884</v>
      </c>
      <c r="L71" t="s">
        <v>1884</v>
      </c>
      <c r="M71" s="180">
        <v>37377</v>
      </c>
      <c r="N71" t="s">
        <v>1886</v>
      </c>
      <c r="O71" t="s">
        <v>1886</v>
      </c>
      <c r="P71" t="s">
        <v>2023</v>
      </c>
      <c r="Q71">
        <v>0</v>
      </c>
      <c r="R71">
        <v>0</v>
      </c>
      <c r="S71" t="s">
        <v>1886</v>
      </c>
      <c r="T71" t="s">
        <v>1886</v>
      </c>
      <c r="U71">
        <v>0</v>
      </c>
      <c r="V71" t="s">
        <v>1886</v>
      </c>
      <c r="W71">
        <v>0</v>
      </c>
      <c r="X71">
        <v>0</v>
      </c>
      <c r="Y71">
        <v>0</v>
      </c>
      <c r="Z71" t="s">
        <v>1884</v>
      </c>
      <c r="AA71" t="s">
        <v>1884</v>
      </c>
      <c r="AB71" t="s">
        <v>1884</v>
      </c>
      <c r="AC71">
        <v>0</v>
      </c>
      <c r="AD71">
        <v>0</v>
      </c>
      <c r="AE71">
        <v>0</v>
      </c>
      <c r="AF71">
        <v>0</v>
      </c>
      <c r="AG71" t="s">
        <v>1884</v>
      </c>
      <c r="AH71" s="181" t="s">
        <v>1886</v>
      </c>
      <c r="AI71" s="182">
        <v>210</v>
      </c>
      <c r="AJ71" s="181" t="s">
        <v>2010</v>
      </c>
      <c r="AK71" s="181" t="s">
        <v>1886</v>
      </c>
      <c r="AL71" s="181" t="s">
        <v>1886</v>
      </c>
      <c r="AO71" s="181"/>
      <c r="AQ71">
        <v>10</v>
      </c>
      <c r="AR71" s="182">
        <v>40</v>
      </c>
      <c r="AS71" s="183" t="s">
        <v>1885</v>
      </c>
      <c r="AT71">
        <v>0</v>
      </c>
      <c r="AU71">
        <v>56</v>
      </c>
      <c r="AV71" s="182">
        <v>7</v>
      </c>
      <c r="AW71" s="184">
        <v>0</v>
      </c>
      <c r="AX71" s="183" t="s">
        <v>1884</v>
      </c>
      <c r="AY71" s="184">
        <v>0</v>
      </c>
      <c r="AZ71">
        <v>0</v>
      </c>
      <c r="BA71">
        <v>0</v>
      </c>
      <c r="BB71">
        <v>0</v>
      </c>
      <c r="BC71" s="182">
        <v>0</v>
      </c>
      <c r="BD71" t="s">
        <v>1886</v>
      </c>
      <c r="BE71" t="s">
        <v>1886</v>
      </c>
      <c r="BF71" t="s">
        <v>1886</v>
      </c>
      <c r="BG71" s="181" t="s">
        <v>1886</v>
      </c>
      <c r="BH71">
        <v>10</v>
      </c>
      <c r="BI71" s="184">
        <v>0</v>
      </c>
      <c r="BJ71" s="182">
        <v>0</v>
      </c>
      <c r="BK71" s="181" t="s">
        <v>1886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1884</v>
      </c>
      <c r="G72" t="s">
        <v>1885</v>
      </c>
      <c r="H72" t="s">
        <v>1884</v>
      </c>
      <c r="I72" t="s">
        <v>1884</v>
      </c>
      <c r="J72" t="s">
        <v>1884</v>
      </c>
      <c r="K72" t="s">
        <v>1884</v>
      </c>
      <c r="L72" t="s">
        <v>1884</v>
      </c>
      <c r="M72" s="180">
        <v>37377</v>
      </c>
      <c r="N72" t="s">
        <v>1886</v>
      </c>
      <c r="O72" t="s">
        <v>1886</v>
      </c>
      <c r="P72" t="s">
        <v>2024</v>
      </c>
      <c r="Q72">
        <v>0</v>
      </c>
      <c r="R72">
        <v>0</v>
      </c>
      <c r="S72" t="s">
        <v>1886</v>
      </c>
      <c r="T72" t="s">
        <v>1886</v>
      </c>
      <c r="U72">
        <v>0</v>
      </c>
      <c r="V72" t="s">
        <v>1886</v>
      </c>
      <c r="W72">
        <v>0</v>
      </c>
      <c r="X72">
        <v>0</v>
      </c>
      <c r="Y72">
        <v>0</v>
      </c>
      <c r="Z72" t="s">
        <v>1884</v>
      </c>
      <c r="AA72" t="s">
        <v>1884</v>
      </c>
      <c r="AB72" t="s">
        <v>1884</v>
      </c>
      <c r="AC72">
        <v>0</v>
      </c>
      <c r="AD72">
        <v>0</v>
      </c>
      <c r="AE72">
        <v>0</v>
      </c>
      <c r="AF72">
        <v>0</v>
      </c>
      <c r="AG72" t="s">
        <v>1884</v>
      </c>
      <c r="AH72" s="181" t="s">
        <v>1886</v>
      </c>
      <c r="AI72" s="182">
        <v>210</v>
      </c>
      <c r="AJ72" s="181" t="s">
        <v>2010</v>
      </c>
      <c r="AK72" s="181" t="s">
        <v>1886</v>
      </c>
      <c r="AL72" s="181" t="s">
        <v>1886</v>
      </c>
      <c r="AO72" s="181"/>
      <c r="AQ72">
        <v>10</v>
      </c>
      <c r="AR72" s="182">
        <v>40</v>
      </c>
      <c r="AS72" s="183" t="s">
        <v>1885</v>
      </c>
      <c r="AT72">
        <v>0</v>
      </c>
      <c r="AU72">
        <v>56</v>
      </c>
      <c r="AV72" s="182">
        <v>7</v>
      </c>
      <c r="AW72" s="184">
        <v>0</v>
      </c>
      <c r="AX72" s="183" t="s">
        <v>1884</v>
      </c>
      <c r="AY72" s="184">
        <v>0</v>
      </c>
      <c r="AZ72">
        <v>0</v>
      </c>
      <c r="BA72">
        <v>0</v>
      </c>
      <c r="BB72">
        <v>0</v>
      </c>
      <c r="BC72" s="182">
        <v>0</v>
      </c>
      <c r="BD72" t="s">
        <v>1886</v>
      </c>
      <c r="BE72" t="s">
        <v>1886</v>
      </c>
      <c r="BF72" t="s">
        <v>1886</v>
      </c>
      <c r="BG72" s="181" t="s">
        <v>1886</v>
      </c>
      <c r="BH72">
        <v>18</v>
      </c>
      <c r="BI72" s="184">
        <v>0</v>
      </c>
      <c r="BJ72" s="182">
        <v>0</v>
      </c>
      <c r="BK72" s="181" t="s">
        <v>1886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1884</v>
      </c>
      <c r="G73" t="s">
        <v>1885</v>
      </c>
      <c r="H73" t="s">
        <v>1884</v>
      </c>
      <c r="I73" t="s">
        <v>1884</v>
      </c>
      <c r="J73" t="s">
        <v>1884</v>
      </c>
      <c r="K73" t="s">
        <v>1884</v>
      </c>
      <c r="L73" t="s">
        <v>1884</v>
      </c>
      <c r="M73" s="180">
        <v>37377</v>
      </c>
      <c r="N73" t="s">
        <v>1886</v>
      </c>
      <c r="O73" t="s">
        <v>1886</v>
      </c>
      <c r="P73" t="s">
        <v>2025</v>
      </c>
      <c r="Q73">
        <v>0</v>
      </c>
      <c r="R73">
        <v>0</v>
      </c>
      <c r="S73" t="s">
        <v>1886</v>
      </c>
      <c r="T73" t="s">
        <v>1886</v>
      </c>
      <c r="U73">
        <v>0</v>
      </c>
      <c r="V73" t="s">
        <v>1886</v>
      </c>
      <c r="W73">
        <v>0</v>
      </c>
      <c r="X73">
        <v>0</v>
      </c>
      <c r="Y73">
        <v>0</v>
      </c>
      <c r="Z73" t="s">
        <v>1884</v>
      </c>
      <c r="AA73" t="s">
        <v>1884</v>
      </c>
      <c r="AB73" t="s">
        <v>1884</v>
      </c>
      <c r="AC73">
        <v>0</v>
      </c>
      <c r="AD73">
        <v>0</v>
      </c>
      <c r="AE73">
        <v>0</v>
      </c>
      <c r="AF73">
        <v>0</v>
      </c>
      <c r="AG73" t="s">
        <v>1884</v>
      </c>
      <c r="AH73" s="181" t="s">
        <v>1886</v>
      </c>
      <c r="AI73" s="182">
        <v>210</v>
      </c>
      <c r="AJ73" s="181" t="s">
        <v>2010</v>
      </c>
      <c r="AK73" s="181" t="s">
        <v>1886</v>
      </c>
      <c r="AL73" s="181" t="s">
        <v>1886</v>
      </c>
      <c r="AO73" s="181"/>
      <c r="AQ73">
        <v>10</v>
      </c>
      <c r="AR73" s="182">
        <v>40</v>
      </c>
      <c r="AS73" s="183" t="s">
        <v>1885</v>
      </c>
      <c r="AT73">
        <v>0</v>
      </c>
      <c r="AU73">
        <v>56</v>
      </c>
      <c r="AV73" s="182">
        <v>7</v>
      </c>
      <c r="AW73" s="184">
        <v>0</v>
      </c>
      <c r="AX73" s="183" t="s">
        <v>1884</v>
      </c>
      <c r="AY73" s="184">
        <v>0</v>
      </c>
      <c r="AZ73">
        <v>0</v>
      </c>
      <c r="BA73">
        <v>0</v>
      </c>
      <c r="BB73">
        <v>0</v>
      </c>
      <c r="BC73" s="182">
        <v>0</v>
      </c>
      <c r="BD73" t="s">
        <v>1886</v>
      </c>
      <c r="BE73" t="s">
        <v>1886</v>
      </c>
      <c r="BF73" t="s">
        <v>1886</v>
      </c>
      <c r="BG73" s="181" t="s">
        <v>1886</v>
      </c>
      <c r="BH73">
        <v>10</v>
      </c>
      <c r="BI73" s="184">
        <v>0</v>
      </c>
      <c r="BJ73" s="182">
        <v>0</v>
      </c>
      <c r="BK73" s="181" t="s">
        <v>1886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2026</v>
      </c>
      <c r="C74">
        <v>32</v>
      </c>
      <c r="D74">
        <v>0</v>
      </c>
      <c r="E74">
        <v>0</v>
      </c>
      <c r="F74" t="s">
        <v>1884</v>
      </c>
      <c r="G74" t="s">
        <v>1885</v>
      </c>
      <c r="H74" t="s">
        <v>1884</v>
      </c>
      <c r="I74" t="s">
        <v>1884</v>
      </c>
      <c r="J74" t="s">
        <v>1884</v>
      </c>
      <c r="K74" t="s">
        <v>1884</v>
      </c>
      <c r="L74" t="s">
        <v>1884</v>
      </c>
      <c r="M74" s="180">
        <v>37377</v>
      </c>
      <c r="N74" t="s">
        <v>1886</v>
      </c>
      <c r="O74" t="s">
        <v>1886</v>
      </c>
      <c r="P74" t="s">
        <v>1886</v>
      </c>
      <c r="Q74">
        <v>0</v>
      </c>
      <c r="R74">
        <v>0</v>
      </c>
      <c r="S74" t="s">
        <v>1886</v>
      </c>
      <c r="T74" t="s">
        <v>1886</v>
      </c>
      <c r="U74">
        <v>0</v>
      </c>
      <c r="V74" t="s">
        <v>1886</v>
      </c>
      <c r="W74">
        <v>0</v>
      </c>
      <c r="X74">
        <v>0</v>
      </c>
      <c r="Y74">
        <v>0</v>
      </c>
      <c r="Z74" t="s">
        <v>1884</v>
      </c>
      <c r="AA74" t="s">
        <v>1884</v>
      </c>
      <c r="AB74" t="s">
        <v>1884</v>
      </c>
      <c r="AC74">
        <v>0</v>
      </c>
      <c r="AD74">
        <v>0</v>
      </c>
      <c r="AE74">
        <v>0</v>
      </c>
      <c r="AF74">
        <v>0</v>
      </c>
      <c r="AG74" t="s">
        <v>1884</v>
      </c>
      <c r="AH74" s="181" t="s">
        <v>1886</v>
      </c>
      <c r="AI74" s="182">
        <v>210</v>
      </c>
      <c r="AJ74" s="181" t="s">
        <v>2010</v>
      </c>
      <c r="AK74" s="181" t="s">
        <v>1886</v>
      </c>
      <c r="AL74" s="181" t="s">
        <v>1886</v>
      </c>
      <c r="AO74" s="181"/>
      <c r="AQ74">
        <v>10</v>
      </c>
      <c r="AR74" s="182">
        <v>40</v>
      </c>
      <c r="AS74" s="183" t="s">
        <v>1885</v>
      </c>
      <c r="AT74">
        <v>0</v>
      </c>
      <c r="AU74">
        <v>0</v>
      </c>
      <c r="AV74" s="182">
        <v>0</v>
      </c>
      <c r="AW74" s="184">
        <v>0</v>
      </c>
      <c r="AX74" s="183" t="s">
        <v>1884</v>
      </c>
      <c r="AY74" s="184">
        <v>0</v>
      </c>
      <c r="AZ74">
        <v>0</v>
      </c>
      <c r="BA74">
        <v>0</v>
      </c>
      <c r="BB74">
        <v>0</v>
      </c>
      <c r="BC74" s="182">
        <v>0</v>
      </c>
      <c r="BD74" t="s">
        <v>1886</v>
      </c>
      <c r="BE74" t="s">
        <v>1886</v>
      </c>
      <c r="BF74" t="s">
        <v>1886</v>
      </c>
      <c r="BG74" s="181" t="s">
        <v>1886</v>
      </c>
      <c r="BH74">
        <v>1.02</v>
      </c>
      <c r="BI74" s="184">
        <v>0</v>
      </c>
      <c r="BJ74" s="182">
        <v>0</v>
      </c>
      <c r="BK74" s="181" t="s">
        <v>1886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2027</v>
      </c>
      <c r="C75">
        <v>24</v>
      </c>
      <c r="D75">
        <v>0</v>
      </c>
      <c r="E75">
        <v>0</v>
      </c>
      <c r="F75" t="s">
        <v>1884</v>
      </c>
      <c r="G75" t="s">
        <v>1885</v>
      </c>
      <c r="H75" t="s">
        <v>1884</v>
      </c>
      <c r="I75" t="s">
        <v>1884</v>
      </c>
      <c r="J75" t="s">
        <v>1884</v>
      </c>
      <c r="K75" t="s">
        <v>1884</v>
      </c>
      <c r="L75" t="s">
        <v>1884</v>
      </c>
      <c r="M75" s="180">
        <v>37377</v>
      </c>
      <c r="N75" t="s">
        <v>1886</v>
      </c>
      <c r="O75" t="s">
        <v>2028</v>
      </c>
      <c r="P75" t="s">
        <v>2029</v>
      </c>
      <c r="Q75">
        <v>0</v>
      </c>
      <c r="R75">
        <v>0</v>
      </c>
      <c r="S75" t="s">
        <v>1886</v>
      </c>
      <c r="T75" t="s">
        <v>1886</v>
      </c>
      <c r="U75">
        <v>0</v>
      </c>
      <c r="V75" t="s">
        <v>1886</v>
      </c>
      <c r="W75">
        <v>0</v>
      </c>
      <c r="X75">
        <v>0</v>
      </c>
      <c r="Y75">
        <v>0</v>
      </c>
      <c r="Z75" t="s">
        <v>1884</v>
      </c>
      <c r="AA75" t="s">
        <v>1884</v>
      </c>
      <c r="AB75" t="s">
        <v>1884</v>
      </c>
      <c r="AC75">
        <v>0</v>
      </c>
      <c r="AD75">
        <v>0</v>
      </c>
      <c r="AE75">
        <v>0</v>
      </c>
      <c r="AF75">
        <v>0</v>
      </c>
      <c r="AG75" t="s">
        <v>1884</v>
      </c>
      <c r="AH75" s="181" t="s">
        <v>1886</v>
      </c>
      <c r="AI75" s="182">
        <v>210</v>
      </c>
      <c r="AJ75" s="181" t="s">
        <v>2010</v>
      </c>
      <c r="AK75" s="181" t="s">
        <v>1886</v>
      </c>
      <c r="AL75" s="181" t="s">
        <v>1886</v>
      </c>
      <c r="AO75" s="181"/>
      <c r="AQ75">
        <v>10</v>
      </c>
      <c r="AR75" s="182">
        <v>40</v>
      </c>
      <c r="AS75" s="183" t="s">
        <v>1885</v>
      </c>
      <c r="AT75">
        <v>0</v>
      </c>
      <c r="AU75">
        <v>0</v>
      </c>
      <c r="AV75" s="182">
        <v>0</v>
      </c>
      <c r="AW75" s="184">
        <v>0</v>
      </c>
      <c r="AX75" s="183" t="s">
        <v>1884</v>
      </c>
      <c r="AY75" s="184">
        <v>0</v>
      </c>
      <c r="AZ75">
        <v>0</v>
      </c>
      <c r="BA75">
        <v>0</v>
      </c>
      <c r="BB75">
        <v>0</v>
      </c>
      <c r="BC75" s="182">
        <v>0</v>
      </c>
      <c r="BD75" t="s">
        <v>1886</v>
      </c>
      <c r="BE75" t="s">
        <v>1886</v>
      </c>
      <c r="BF75" t="s">
        <v>1886</v>
      </c>
      <c r="BG75" s="181" t="s">
        <v>1886</v>
      </c>
      <c r="BH75">
        <v>8</v>
      </c>
      <c r="BI75" s="184">
        <v>0</v>
      </c>
      <c r="BJ75" s="182">
        <v>0</v>
      </c>
      <c r="BK75" s="181" t="s">
        <v>1886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2030</v>
      </c>
      <c r="C76">
        <v>24</v>
      </c>
      <c r="D76">
        <v>0</v>
      </c>
      <c r="E76">
        <v>0</v>
      </c>
      <c r="F76" t="s">
        <v>1884</v>
      </c>
      <c r="G76" t="s">
        <v>1885</v>
      </c>
      <c r="H76" t="s">
        <v>1884</v>
      </c>
      <c r="I76" t="s">
        <v>1884</v>
      </c>
      <c r="J76" t="s">
        <v>1884</v>
      </c>
      <c r="K76" t="s">
        <v>1884</v>
      </c>
      <c r="L76" t="s">
        <v>1884</v>
      </c>
      <c r="M76" s="180">
        <v>37377</v>
      </c>
      <c r="N76" t="s">
        <v>1886</v>
      </c>
      <c r="O76" t="s">
        <v>2031</v>
      </c>
      <c r="P76" t="s">
        <v>2032</v>
      </c>
      <c r="Q76">
        <v>0</v>
      </c>
      <c r="R76">
        <v>0</v>
      </c>
      <c r="S76" t="s">
        <v>1886</v>
      </c>
      <c r="T76" t="s">
        <v>1886</v>
      </c>
      <c r="U76">
        <v>0</v>
      </c>
      <c r="V76" t="s">
        <v>1886</v>
      </c>
      <c r="W76">
        <v>0</v>
      </c>
      <c r="X76">
        <v>0</v>
      </c>
      <c r="Y76">
        <v>0</v>
      </c>
      <c r="Z76" t="s">
        <v>1884</v>
      </c>
      <c r="AA76" t="s">
        <v>1884</v>
      </c>
      <c r="AB76" t="s">
        <v>1884</v>
      </c>
      <c r="AC76">
        <v>0</v>
      </c>
      <c r="AD76">
        <v>0</v>
      </c>
      <c r="AE76">
        <v>0</v>
      </c>
      <c r="AF76">
        <v>0</v>
      </c>
      <c r="AG76" t="s">
        <v>1884</v>
      </c>
      <c r="AH76" s="181" t="s">
        <v>1886</v>
      </c>
      <c r="AI76" s="182">
        <v>210</v>
      </c>
      <c r="AJ76" s="181" t="s">
        <v>2010</v>
      </c>
      <c r="AK76" s="181" t="s">
        <v>1886</v>
      </c>
      <c r="AL76" s="181" t="s">
        <v>1886</v>
      </c>
      <c r="AO76" s="181"/>
      <c r="AQ76">
        <v>10</v>
      </c>
      <c r="AR76" s="182">
        <v>40</v>
      </c>
      <c r="AS76" s="183" t="s">
        <v>1885</v>
      </c>
      <c r="AT76">
        <v>0</v>
      </c>
      <c r="AU76">
        <v>0</v>
      </c>
      <c r="AV76" s="182">
        <v>0</v>
      </c>
      <c r="AW76" s="184">
        <v>0</v>
      </c>
      <c r="AX76" s="183" t="s">
        <v>1884</v>
      </c>
      <c r="AY76" s="184">
        <v>0</v>
      </c>
      <c r="AZ76">
        <v>0</v>
      </c>
      <c r="BA76">
        <v>0</v>
      </c>
      <c r="BB76">
        <v>0</v>
      </c>
      <c r="BC76" s="182">
        <v>0</v>
      </c>
      <c r="BD76" t="s">
        <v>1886</v>
      </c>
      <c r="BE76" t="s">
        <v>1886</v>
      </c>
      <c r="BF76" t="s">
        <v>1886</v>
      </c>
      <c r="BG76" s="181" t="s">
        <v>1886</v>
      </c>
      <c r="BH76">
        <v>8</v>
      </c>
      <c r="BI76" s="184">
        <v>0</v>
      </c>
      <c r="BJ76" s="182">
        <v>0</v>
      </c>
      <c r="BK76" s="181" t="s">
        <v>1886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2033</v>
      </c>
      <c r="C77">
        <v>1</v>
      </c>
      <c r="D77">
        <v>0</v>
      </c>
      <c r="E77">
        <v>0</v>
      </c>
      <c r="F77" t="s">
        <v>1884</v>
      </c>
      <c r="G77" t="s">
        <v>1884</v>
      </c>
      <c r="H77" t="s">
        <v>1884</v>
      </c>
      <c r="I77" t="s">
        <v>1884</v>
      </c>
      <c r="J77" t="s">
        <v>1884</v>
      </c>
      <c r="K77" t="s">
        <v>1884</v>
      </c>
      <c r="L77" t="s">
        <v>1884</v>
      </c>
      <c r="M77" s="180">
        <v>37377</v>
      </c>
      <c r="N77" t="s">
        <v>2007</v>
      </c>
      <c r="O77" t="s">
        <v>1886</v>
      </c>
      <c r="P77" t="s">
        <v>1886</v>
      </c>
      <c r="Q77">
        <v>0</v>
      </c>
      <c r="R77">
        <v>0</v>
      </c>
      <c r="S77" t="s">
        <v>1886</v>
      </c>
      <c r="T77" t="s">
        <v>1886</v>
      </c>
      <c r="U77">
        <v>0</v>
      </c>
      <c r="V77" t="s">
        <v>1886</v>
      </c>
      <c r="W77">
        <v>0</v>
      </c>
      <c r="X77">
        <v>0</v>
      </c>
      <c r="Y77">
        <v>0</v>
      </c>
      <c r="Z77" t="s">
        <v>1884</v>
      </c>
      <c r="AA77" t="s">
        <v>1884</v>
      </c>
      <c r="AB77" t="s">
        <v>1884</v>
      </c>
      <c r="AC77">
        <v>0</v>
      </c>
      <c r="AD77">
        <v>0</v>
      </c>
      <c r="AE77">
        <v>0</v>
      </c>
      <c r="AF77">
        <v>0</v>
      </c>
      <c r="AG77" t="s">
        <v>1885</v>
      </c>
      <c r="AH77" s="181" t="s">
        <v>1886</v>
      </c>
      <c r="AI77" s="182">
        <v>26</v>
      </c>
      <c r="AJ77" s="181" t="s">
        <v>1902</v>
      </c>
      <c r="AK77" s="181" t="s">
        <v>1886</v>
      </c>
      <c r="AL77" s="181" t="s">
        <v>1886</v>
      </c>
      <c r="AO77" s="181"/>
      <c r="AQ77">
        <v>10</v>
      </c>
      <c r="AR77" s="182">
        <v>40</v>
      </c>
      <c r="AS77" s="183" t="s">
        <v>1885</v>
      </c>
      <c r="AT77">
        <v>0</v>
      </c>
      <c r="AU77">
        <v>0</v>
      </c>
      <c r="AV77" s="182">
        <v>0</v>
      </c>
      <c r="AW77" s="184">
        <v>0</v>
      </c>
      <c r="AX77" s="183" t="s">
        <v>1884</v>
      </c>
      <c r="AY77" s="184">
        <v>0</v>
      </c>
      <c r="AZ77">
        <v>0</v>
      </c>
      <c r="BA77">
        <v>0</v>
      </c>
      <c r="BB77">
        <v>0</v>
      </c>
      <c r="BC77" s="182">
        <v>0</v>
      </c>
      <c r="BD77" t="s">
        <v>1886</v>
      </c>
      <c r="BE77" t="s">
        <v>1886</v>
      </c>
      <c r="BF77" t="s">
        <v>1886</v>
      </c>
      <c r="BG77" s="181" t="s">
        <v>1886</v>
      </c>
      <c r="BH77">
        <v>8</v>
      </c>
      <c r="BI77" s="184">
        <v>0</v>
      </c>
      <c r="BJ77" s="182">
        <v>0</v>
      </c>
      <c r="BK77" s="181" t="s">
        <v>1886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1884</v>
      </c>
      <c r="G78" t="s">
        <v>1885</v>
      </c>
      <c r="H78" t="s">
        <v>1884</v>
      </c>
      <c r="I78" t="s">
        <v>1884</v>
      </c>
      <c r="J78" t="s">
        <v>1884</v>
      </c>
      <c r="K78" t="s">
        <v>1884</v>
      </c>
      <c r="L78" t="s">
        <v>1884</v>
      </c>
      <c r="M78" s="180">
        <v>37377</v>
      </c>
      <c r="N78" t="s">
        <v>1886</v>
      </c>
      <c r="O78" t="s">
        <v>1886</v>
      </c>
      <c r="P78" t="s">
        <v>2034</v>
      </c>
      <c r="Q78">
        <v>0</v>
      </c>
      <c r="R78">
        <v>0</v>
      </c>
      <c r="S78" t="s">
        <v>1886</v>
      </c>
      <c r="T78" t="s">
        <v>1886</v>
      </c>
      <c r="U78">
        <v>0</v>
      </c>
      <c r="V78" t="s">
        <v>1886</v>
      </c>
      <c r="W78">
        <v>0</v>
      </c>
      <c r="X78">
        <v>0</v>
      </c>
      <c r="Y78">
        <v>0</v>
      </c>
      <c r="Z78" t="s">
        <v>1884</v>
      </c>
      <c r="AA78" t="s">
        <v>1884</v>
      </c>
      <c r="AB78" t="s">
        <v>1884</v>
      </c>
      <c r="AC78">
        <v>0</v>
      </c>
      <c r="AD78">
        <v>0</v>
      </c>
      <c r="AE78">
        <v>0</v>
      </c>
      <c r="AF78">
        <v>0</v>
      </c>
      <c r="AG78" t="s">
        <v>1885</v>
      </c>
      <c r="AH78" s="181" t="s">
        <v>1886</v>
      </c>
      <c r="AI78" s="182">
        <v>27</v>
      </c>
      <c r="AJ78" s="181" t="s">
        <v>1889</v>
      </c>
      <c r="AK78" s="181" t="s">
        <v>1886</v>
      </c>
      <c r="AL78" s="181" t="s">
        <v>1886</v>
      </c>
      <c r="AO78" s="181"/>
      <c r="AQ78">
        <v>10</v>
      </c>
      <c r="AR78" s="182">
        <v>40</v>
      </c>
      <c r="AS78" s="183" t="s">
        <v>1885</v>
      </c>
      <c r="AT78">
        <v>0</v>
      </c>
      <c r="AU78">
        <v>0</v>
      </c>
      <c r="AV78" s="182">
        <v>0</v>
      </c>
      <c r="AW78" s="184">
        <v>0</v>
      </c>
      <c r="AX78" s="183" t="s">
        <v>1884</v>
      </c>
      <c r="AY78" s="184">
        <v>0</v>
      </c>
      <c r="AZ78">
        <v>0</v>
      </c>
      <c r="BA78">
        <v>0</v>
      </c>
      <c r="BB78">
        <v>0</v>
      </c>
      <c r="BC78" s="182">
        <v>0</v>
      </c>
      <c r="BD78" t="s">
        <v>1886</v>
      </c>
      <c r="BE78" t="s">
        <v>1886</v>
      </c>
      <c r="BF78" t="s">
        <v>1886</v>
      </c>
      <c r="BG78" s="181" t="s">
        <v>1886</v>
      </c>
      <c r="BH78">
        <v>8</v>
      </c>
      <c r="BI78" s="184">
        <v>0</v>
      </c>
      <c r="BJ78" s="182">
        <v>0</v>
      </c>
      <c r="BK78" s="181" t="s">
        <v>1886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1884</v>
      </c>
      <c r="G79" t="s">
        <v>1885</v>
      </c>
      <c r="H79" t="s">
        <v>1884</v>
      </c>
      <c r="I79" t="s">
        <v>1884</v>
      </c>
      <c r="J79" t="s">
        <v>1884</v>
      </c>
      <c r="K79" t="s">
        <v>1884</v>
      </c>
      <c r="L79" t="s">
        <v>1884</v>
      </c>
      <c r="M79" s="180">
        <v>37377</v>
      </c>
      <c r="N79" t="s">
        <v>1886</v>
      </c>
      <c r="O79" t="s">
        <v>1886</v>
      </c>
      <c r="P79" t="s">
        <v>2035</v>
      </c>
      <c r="Q79">
        <v>0</v>
      </c>
      <c r="R79">
        <v>0</v>
      </c>
      <c r="S79" t="s">
        <v>1886</v>
      </c>
      <c r="T79" t="s">
        <v>1886</v>
      </c>
      <c r="U79">
        <v>0</v>
      </c>
      <c r="V79" t="s">
        <v>1886</v>
      </c>
      <c r="W79">
        <v>0</v>
      </c>
      <c r="X79">
        <v>0</v>
      </c>
      <c r="Y79">
        <v>0</v>
      </c>
      <c r="Z79" t="s">
        <v>1884</v>
      </c>
      <c r="AA79" t="s">
        <v>1884</v>
      </c>
      <c r="AB79" t="s">
        <v>1884</v>
      </c>
      <c r="AC79">
        <v>0</v>
      </c>
      <c r="AD79">
        <v>0</v>
      </c>
      <c r="AE79">
        <v>0</v>
      </c>
      <c r="AF79">
        <v>0</v>
      </c>
      <c r="AG79" t="s">
        <v>1884</v>
      </c>
      <c r="AH79" s="181" t="s">
        <v>1886</v>
      </c>
      <c r="AI79" s="182">
        <v>215</v>
      </c>
      <c r="AJ79" s="181" t="s">
        <v>1937</v>
      </c>
      <c r="AK79" s="181" t="s">
        <v>1886</v>
      </c>
      <c r="AL79" s="181" t="s">
        <v>1886</v>
      </c>
      <c r="AO79" s="181"/>
      <c r="AQ79">
        <v>10</v>
      </c>
      <c r="AR79" s="182">
        <v>40</v>
      </c>
      <c r="AS79" s="183" t="s">
        <v>1885</v>
      </c>
      <c r="AT79">
        <v>0</v>
      </c>
      <c r="AU79">
        <v>96</v>
      </c>
      <c r="AV79" s="182">
        <v>0</v>
      </c>
      <c r="AW79" s="184">
        <v>0</v>
      </c>
      <c r="AX79" s="183" t="s">
        <v>1884</v>
      </c>
      <c r="AY79" s="184">
        <v>0</v>
      </c>
      <c r="AZ79">
        <v>0</v>
      </c>
      <c r="BA79">
        <v>0</v>
      </c>
      <c r="BB79">
        <v>0</v>
      </c>
      <c r="BC79" s="182">
        <v>0</v>
      </c>
      <c r="BD79" t="s">
        <v>1886</v>
      </c>
      <c r="BE79" t="s">
        <v>1886</v>
      </c>
      <c r="BF79" t="s">
        <v>1886</v>
      </c>
      <c r="BG79" s="181" t="s">
        <v>1886</v>
      </c>
      <c r="BH79">
        <v>8</v>
      </c>
      <c r="BI79" s="184">
        <v>0</v>
      </c>
      <c r="BJ79" s="182">
        <v>0</v>
      </c>
      <c r="BK79" s="181" t="s">
        <v>1886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2036</v>
      </c>
      <c r="C80">
        <v>20</v>
      </c>
      <c r="D80">
        <v>0</v>
      </c>
      <c r="E80">
        <v>0</v>
      </c>
      <c r="F80" t="s">
        <v>1884</v>
      </c>
      <c r="G80" t="s">
        <v>1885</v>
      </c>
      <c r="H80" t="s">
        <v>1884</v>
      </c>
      <c r="I80" t="s">
        <v>1884</v>
      </c>
      <c r="J80" t="s">
        <v>1884</v>
      </c>
      <c r="K80" t="s">
        <v>1884</v>
      </c>
      <c r="L80" t="s">
        <v>1884</v>
      </c>
      <c r="M80" s="180">
        <v>37377</v>
      </c>
      <c r="N80" t="s">
        <v>1886</v>
      </c>
      <c r="O80" t="s">
        <v>1886</v>
      </c>
      <c r="P80" t="s">
        <v>1886</v>
      </c>
      <c r="Q80">
        <v>0</v>
      </c>
      <c r="R80">
        <v>0</v>
      </c>
      <c r="S80" t="s">
        <v>1886</v>
      </c>
      <c r="T80" t="s">
        <v>1886</v>
      </c>
      <c r="U80">
        <v>0</v>
      </c>
      <c r="V80" t="s">
        <v>1886</v>
      </c>
      <c r="W80">
        <v>0</v>
      </c>
      <c r="X80">
        <v>0</v>
      </c>
      <c r="Y80">
        <v>0</v>
      </c>
      <c r="Z80" t="s">
        <v>1884</v>
      </c>
      <c r="AA80" t="s">
        <v>1884</v>
      </c>
      <c r="AB80" t="s">
        <v>1884</v>
      </c>
      <c r="AC80">
        <v>0</v>
      </c>
      <c r="AD80">
        <v>0</v>
      </c>
      <c r="AE80">
        <v>0</v>
      </c>
      <c r="AF80">
        <v>0</v>
      </c>
      <c r="AG80" t="s">
        <v>1884</v>
      </c>
      <c r="AH80" s="181" t="s">
        <v>1886</v>
      </c>
      <c r="AI80" s="182">
        <v>49</v>
      </c>
      <c r="AJ80" s="181" t="s">
        <v>1963</v>
      </c>
      <c r="AK80" s="181" t="s">
        <v>1886</v>
      </c>
      <c r="AL80" s="181" t="s">
        <v>1886</v>
      </c>
      <c r="AO80" s="181"/>
      <c r="AQ80">
        <v>10</v>
      </c>
      <c r="AR80" s="182">
        <v>40</v>
      </c>
      <c r="AS80" s="183" t="s">
        <v>1885</v>
      </c>
      <c r="AT80">
        <v>0</v>
      </c>
      <c r="AU80">
        <v>0</v>
      </c>
      <c r="AV80" s="182">
        <v>0</v>
      </c>
      <c r="AW80" s="184">
        <v>0</v>
      </c>
      <c r="AX80" s="183" t="s">
        <v>1884</v>
      </c>
      <c r="AY80" s="184">
        <v>0</v>
      </c>
      <c r="AZ80">
        <v>0</v>
      </c>
      <c r="BA80">
        <v>0</v>
      </c>
      <c r="BB80">
        <v>0</v>
      </c>
      <c r="BC80" s="182">
        <v>0</v>
      </c>
      <c r="BD80" t="s">
        <v>1886</v>
      </c>
      <c r="BE80" t="s">
        <v>1886</v>
      </c>
      <c r="BF80" t="s">
        <v>1886</v>
      </c>
      <c r="BG80" s="181" t="s">
        <v>1886</v>
      </c>
      <c r="BH80">
        <v>12</v>
      </c>
      <c r="BI80" s="184">
        <v>0</v>
      </c>
      <c r="BJ80" s="182">
        <v>0</v>
      </c>
      <c r="BK80" s="181" t="s">
        <v>1886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1884</v>
      </c>
      <c r="G81" t="s">
        <v>1885</v>
      </c>
      <c r="H81" t="s">
        <v>1884</v>
      </c>
      <c r="I81" t="s">
        <v>1884</v>
      </c>
      <c r="J81" t="s">
        <v>1884</v>
      </c>
      <c r="K81" t="s">
        <v>1884</v>
      </c>
      <c r="L81" t="s">
        <v>1884</v>
      </c>
      <c r="M81" s="180">
        <v>37377</v>
      </c>
      <c r="N81" t="s">
        <v>1886</v>
      </c>
      <c r="O81" t="s">
        <v>1886</v>
      </c>
      <c r="P81" t="s">
        <v>2037</v>
      </c>
      <c r="Q81">
        <v>0</v>
      </c>
      <c r="R81">
        <v>0</v>
      </c>
      <c r="S81" t="s">
        <v>1886</v>
      </c>
      <c r="T81" t="s">
        <v>1886</v>
      </c>
      <c r="U81">
        <v>0</v>
      </c>
      <c r="V81" t="s">
        <v>1886</v>
      </c>
      <c r="W81">
        <v>0</v>
      </c>
      <c r="X81">
        <v>0</v>
      </c>
      <c r="Y81">
        <v>0</v>
      </c>
      <c r="Z81" t="s">
        <v>1884</v>
      </c>
      <c r="AA81" t="s">
        <v>1884</v>
      </c>
      <c r="AB81" t="s">
        <v>1884</v>
      </c>
      <c r="AC81">
        <v>0</v>
      </c>
      <c r="AD81">
        <v>0</v>
      </c>
      <c r="AE81">
        <v>0</v>
      </c>
      <c r="AF81">
        <v>0</v>
      </c>
      <c r="AG81" t="s">
        <v>1885</v>
      </c>
      <c r="AH81" s="181" t="s">
        <v>1886</v>
      </c>
      <c r="AI81" s="182">
        <v>26</v>
      </c>
      <c r="AJ81" s="181" t="s">
        <v>1902</v>
      </c>
      <c r="AK81" s="181" t="s">
        <v>1886</v>
      </c>
      <c r="AL81" s="181" t="s">
        <v>1886</v>
      </c>
      <c r="AO81" s="181"/>
      <c r="AQ81">
        <v>10</v>
      </c>
      <c r="AR81" s="182">
        <v>40</v>
      </c>
      <c r="AS81" s="183" t="s">
        <v>1885</v>
      </c>
      <c r="AT81">
        <v>0</v>
      </c>
      <c r="AU81">
        <v>0</v>
      </c>
      <c r="AV81" s="182">
        <v>0</v>
      </c>
      <c r="AW81" s="184">
        <v>0</v>
      </c>
      <c r="AX81" s="183" t="s">
        <v>1884</v>
      </c>
      <c r="AY81" s="184">
        <v>0</v>
      </c>
      <c r="AZ81">
        <v>0</v>
      </c>
      <c r="BA81">
        <v>0</v>
      </c>
      <c r="BB81">
        <v>0</v>
      </c>
      <c r="BC81" s="182">
        <v>0</v>
      </c>
      <c r="BD81" t="s">
        <v>1886</v>
      </c>
      <c r="BE81" t="s">
        <v>1886</v>
      </c>
      <c r="BF81" t="s">
        <v>1886</v>
      </c>
      <c r="BG81" s="181" t="s">
        <v>1886</v>
      </c>
      <c r="BH81">
        <v>15</v>
      </c>
      <c r="BI81" s="184">
        <v>0</v>
      </c>
      <c r="BJ81" s="182">
        <v>0</v>
      </c>
      <c r="BK81" s="181" t="s">
        <v>1886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2038</v>
      </c>
      <c r="C82">
        <v>15</v>
      </c>
      <c r="D82">
        <v>0</v>
      </c>
      <c r="E82">
        <v>0</v>
      </c>
      <c r="F82" t="s">
        <v>1884</v>
      </c>
      <c r="G82" t="s">
        <v>1885</v>
      </c>
      <c r="H82" t="s">
        <v>1884</v>
      </c>
      <c r="I82" t="s">
        <v>1884</v>
      </c>
      <c r="J82" t="s">
        <v>1884</v>
      </c>
      <c r="K82" t="s">
        <v>1884</v>
      </c>
      <c r="L82" t="s">
        <v>1884</v>
      </c>
      <c r="M82" s="180">
        <v>37377</v>
      </c>
      <c r="N82" t="s">
        <v>1886</v>
      </c>
      <c r="O82" t="s">
        <v>1886</v>
      </c>
      <c r="P82" t="s">
        <v>2039</v>
      </c>
      <c r="Q82">
        <v>0</v>
      </c>
      <c r="R82">
        <v>0</v>
      </c>
      <c r="S82" t="s">
        <v>1886</v>
      </c>
      <c r="T82" t="s">
        <v>1886</v>
      </c>
      <c r="U82">
        <v>0</v>
      </c>
      <c r="V82" t="s">
        <v>1886</v>
      </c>
      <c r="W82">
        <v>0</v>
      </c>
      <c r="X82">
        <v>0</v>
      </c>
      <c r="Y82">
        <v>0</v>
      </c>
      <c r="Z82" t="s">
        <v>1884</v>
      </c>
      <c r="AA82" t="s">
        <v>1884</v>
      </c>
      <c r="AB82" t="s">
        <v>1884</v>
      </c>
      <c r="AC82">
        <v>0</v>
      </c>
      <c r="AD82">
        <v>0</v>
      </c>
      <c r="AE82">
        <v>0</v>
      </c>
      <c r="AF82">
        <v>0</v>
      </c>
      <c r="AG82" t="s">
        <v>1885</v>
      </c>
      <c r="AH82" s="181" t="s">
        <v>1886</v>
      </c>
      <c r="AI82" s="182">
        <v>27</v>
      </c>
      <c r="AJ82" s="181" t="s">
        <v>1889</v>
      </c>
      <c r="AK82" s="181" t="s">
        <v>1886</v>
      </c>
      <c r="AL82" s="181" t="s">
        <v>1886</v>
      </c>
      <c r="AO82" s="181"/>
      <c r="AQ82">
        <v>10</v>
      </c>
      <c r="AR82" s="182">
        <v>40</v>
      </c>
      <c r="AS82" s="183" t="s">
        <v>1885</v>
      </c>
      <c r="AT82">
        <v>0</v>
      </c>
      <c r="AU82">
        <v>0</v>
      </c>
      <c r="AV82" s="182">
        <v>0</v>
      </c>
      <c r="AW82" s="184">
        <v>0</v>
      </c>
      <c r="AX82" s="183" t="s">
        <v>1884</v>
      </c>
      <c r="AY82" s="184">
        <v>0</v>
      </c>
      <c r="AZ82">
        <v>0</v>
      </c>
      <c r="BA82">
        <v>0</v>
      </c>
      <c r="BB82">
        <v>0</v>
      </c>
      <c r="BC82" s="182">
        <v>0</v>
      </c>
      <c r="BD82" t="s">
        <v>1886</v>
      </c>
      <c r="BE82" t="s">
        <v>1886</v>
      </c>
      <c r="BF82" t="s">
        <v>1886</v>
      </c>
      <c r="BG82" s="181" t="s">
        <v>1886</v>
      </c>
      <c r="BH82">
        <v>15</v>
      </c>
      <c r="BI82" s="184">
        <v>0</v>
      </c>
      <c r="BJ82" s="182">
        <v>0</v>
      </c>
      <c r="BK82" s="181" t="s">
        <v>1886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2040</v>
      </c>
      <c r="C83">
        <v>20</v>
      </c>
      <c r="D83">
        <v>0</v>
      </c>
      <c r="E83">
        <v>0</v>
      </c>
      <c r="F83" t="s">
        <v>1884</v>
      </c>
      <c r="G83" t="s">
        <v>1885</v>
      </c>
      <c r="H83" t="s">
        <v>1884</v>
      </c>
      <c r="I83" t="s">
        <v>1884</v>
      </c>
      <c r="J83" t="s">
        <v>1884</v>
      </c>
      <c r="K83" t="s">
        <v>1884</v>
      </c>
      <c r="L83" t="s">
        <v>1884</v>
      </c>
      <c r="M83" s="180">
        <v>37377</v>
      </c>
      <c r="N83" t="s">
        <v>1886</v>
      </c>
      <c r="O83" t="s">
        <v>1886</v>
      </c>
      <c r="P83" t="s">
        <v>2041</v>
      </c>
      <c r="Q83">
        <v>0</v>
      </c>
      <c r="R83">
        <v>0</v>
      </c>
      <c r="S83" t="s">
        <v>1886</v>
      </c>
      <c r="T83" t="s">
        <v>1886</v>
      </c>
      <c r="U83">
        <v>0</v>
      </c>
      <c r="V83" t="s">
        <v>1886</v>
      </c>
      <c r="W83">
        <v>0</v>
      </c>
      <c r="X83">
        <v>0</v>
      </c>
      <c r="Y83">
        <v>0</v>
      </c>
      <c r="Z83" t="s">
        <v>1884</v>
      </c>
      <c r="AA83" t="s">
        <v>1884</v>
      </c>
      <c r="AB83" t="s">
        <v>1884</v>
      </c>
      <c r="AC83">
        <v>0</v>
      </c>
      <c r="AD83">
        <v>0</v>
      </c>
      <c r="AE83">
        <v>0</v>
      </c>
      <c r="AF83">
        <v>0</v>
      </c>
      <c r="AG83" t="s">
        <v>1885</v>
      </c>
      <c r="AH83" s="181" t="s">
        <v>1886</v>
      </c>
      <c r="AI83" s="182">
        <v>27</v>
      </c>
      <c r="AJ83" s="181" t="s">
        <v>1889</v>
      </c>
      <c r="AK83" s="181" t="s">
        <v>1886</v>
      </c>
      <c r="AL83" s="181" t="s">
        <v>1886</v>
      </c>
      <c r="AO83" s="181"/>
      <c r="AQ83">
        <v>10</v>
      </c>
      <c r="AR83" s="182">
        <v>40</v>
      </c>
      <c r="AS83" s="183" t="s">
        <v>1885</v>
      </c>
      <c r="AT83">
        <v>0</v>
      </c>
      <c r="AU83">
        <v>0</v>
      </c>
      <c r="AV83" s="182">
        <v>0</v>
      </c>
      <c r="AW83" s="184">
        <v>0</v>
      </c>
      <c r="AX83" s="183" t="s">
        <v>1884</v>
      </c>
      <c r="AY83" s="184">
        <v>0</v>
      </c>
      <c r="AZ83">
        <v>0</v>
      </c>
      <c r="BA83">
        <v>0</v>
      </c>
      <c r="BB83">
        <v>0</v>
      </c>
      <c r="BC83" s="182">
        <v>0</v>
      </c>
      <c r="BD83" t="s">
        <v>1886</v>
      </c>
      <c r="BE83" t="s">
        <v>1886</v>
      </c>
      <c r="BF83" t="s">
        <v>1886</v>
      </c>
      <c r="BG83" s="181" t="s">
        <v>1886</v>
      </c>
      <c r="BH83">
        <v>1.02</v>
      </c>
      <c r="BI83" s="184">
        <v>0</v>
      </c>
      <c r="BJ83" s="182">
        <v>0</v>
      </c>
      <c r="BK83" s="181" t="s">
        <v>1886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2042</v>
      </c>
      <c r="C84">
        <v>20</v>
      </c>
      <c r="D84">
        <v>0</v>
      </c>
      <c r="E84">
        <v>0</v>
      </c>
      <c r="F84" t="s">
        <v>1884</v>
      </c>
      <c r="G84" t="s">
        <v>1885</v>
      </c>
      <c r="H84" t="s">
        <v>1884</v>
      </c>
      <c r="I84" t="s">
        <v>1884</v>
      </c>
      <c r="J84" t="s">
        <v>1884</v>
      </c>
      <c r="K84" t="s">
        <v>1884</v>
      </c>
      <c r="L84" t="s">
        <v>1884</v>
      </c>
      <c r="M84" s="180">
        <v>37377</v>
      </c>
      <c r="N84" t="s">
        <v>1886</v>
      </c>
      <c r="O84" t="s">
        <v>2043</v>
      </c>
      <c r="P84" t="s">
        <v>2044</v>
      </c>
      <c r="Q84">
        <v>0</v>
      </c>
      <c r="R84">
        <v>0</v>
      </c>
      <c r="S84" t="s">
        <v>1886</v>
      </c>
      <c r="T84" t="s">
        <v>1886</v>
      </c>
      <c r="U84">
        <v>0</v>
      </c>
      <c r="V84" t="s">
        <v>1886</v>
      </c>
      <c r="W84">
        <v>0</v>
      </c>
      <c r="X84">
        <v>0</v>
      </c>
      <c r="Y84">
        <v>0</v>
      </c>
      <c r="Z84" t="s">
        <v>1884</v>
      </c>
      <c r="AA84" t="s">
        <v>1884</v>
      </c>
      <c r="AB84" t="s">
        <v>1884</v>
      </c>
      <c r="AC84">
        <v>0</v>
      </c>
      <c r="AD84">
        <v>0</v>
      </c>
      <c r="AE84">
        <v>0</v>
      </c>
      <c r="AF84">
        <v>0</v>
      </c>
      <c r="AG84" t="s">
        <v>1885</v>
      </c>
      <c r="AH84" s="181" t="s">
        <v>1886</v>
      </c>
      <c r="AI84" s="182">
        <v>27</v>
      </c>
      <c r="AJ84" s="181" t="s">
        <v>1889</v>
      </c>
      <c r="AK84" s="181" t="s">
        <v>1886</v>
      </c>
      <c r="AL84" s="181" t="s">
        <v>1886</v>
      </c>
      <c r="AO84" s="181"/>
      <c r="AQ84">
        <v>10</v>
      </c>
      <c r="AR84" s="182">
        <v>40</v>
      </c>
      <c r="AS84" s="183" t="s">
        <v>1885</v>
      </c>
      <c r="AT84">
        <v>0</v>
      </c>
      <c r="AU84">
        <v>0</v>
      </c>
      <c r="AV84" s="182">
        <v>0</v>
      </c>
      <c r="AW84" s="184">
        <v>0</v>
      </c>
      <c r="AX84" s="183" t="s">
        <v>1884</v>
      </c>
      <c r="AY84" s="184">
        <v>0</v>
      </c>
      <c r="AZ84">
        <v>0</v>
      </c>
      <c r="BA84">
        <v>0</v>
      </c>
      <c r="BB84">
        <v>0</v>
      </c>
      <c r="BC84" s="182">
        <v>0</v>
      </c>
      <c r="BD84" t="s">
        <v>1886</v>
      </c>
      <c r="BE84" t="s">
        <v>1886</v>
      </c>
      <c r="BF84" t="s">
        <v>1886</v>
      </c>
      <c r="BG84" s="181" t="s">
        <v>1886</v>
      </c>
      <c r="BH84">
        <v>1.02</v>
      </c>
      <c r="BI84" s="184">
        <v>0</v>
      </c>
      <c r="BJ84" s="182">
        <v>0</v>
      </c>
      <c r="BK84" s="181" t="s">
        <v>1886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2045</v>
      </c>
      <c r="C85">
        <v>20</v>
      </c>
      <c r="D85">
        <v>0</v>
      </c>
      <c r="E85">
        <v>0</v>
      </c>
      <c r="F85" t="s">
        <v>1884</v>
      </c>
      <c r="G85" t="s">
        <v>1885</v>
      </c>
      <c r="H85" t="s">
        <v>1884</v>
      </c>
      <c r="I85" t="s">
        <v>1884</v>
      </c>
      <c r="J85" t="s">
        <v>1884</v>
      </c>
      <c r="K85" t="s">
        <v>1884</v>
      </c>
      <c r="L85" t="s">
        <v>1884</v>
      </c>
      <c r="M85" s="180">
        <v>37377</v>
      </c>
      <c r="N85" t="s">
        <v>1886</v>
      </c>
      <c r="O85" t="s">
        <v>1886</v>
      </c>
      <c r="P85" t="s">
        <v>2046</v>
      </c>
      <c r="Q85">
        <v>0</v>
      </c>
      <c r="R85">
        <v>0</v>
      </c>
      <c r="S85" t="s">
        <v>1886</v>
      </c>
      <c r="T85" t="s">
        <v>1886</v>
      </c>
      <c r="U85">
        <v>0</v>
      </c>
      <c r="V85" t="s">
        <v>1886</v>
      </c>
      <c r="W85">
        <v>0</v>
      </c>
      <c r="X85">
        <v>0</v>
      </c>
      <c r="Y85">
        <v>0</v>
      </c>
      <c r="Z85" t="s">
        <v>1884</v>
      </c>
      <c r="AA85" t="s">
        <v>1884</v>
      </c>
      <c r="AB85" t="s">
        <v>1884</v>
      </c>
      <c r="AC85">
        <v>0</v>
      </c>
      <c r="AD85">
        <v>0</v>
      </c>
      <c r="AE85">
        <v>0</v>
      </c>
      <c r="AF85">
        <v>0</v>
      </c>
      <c r="AG85" t="s">
        <v>1885</v>
      </c>
      <c r="AH85" s="181" t="s">
        <v>1886</v>
      </c>
      <c r="AI85" s="182">
        <v>27</v>
      </c>
      <c r="AJ85" s="181" t="s">
        <v>1889</v>
      </c>
      <c r="AK85" s="181" t="s">
        <v>1886</v>
      </c>
      <c r="AL85" s="181" t="s">
        <v>1886</v>
      </c>
      <c r="AO85" s="181"/>
      <c r="AQ85">
        <v>10</v>
      </c>
      <c r="AR85" s="182">
        <v>40</v>
      </c>
      <c r="AS85" s="183" t="s">
        <v>1885</v>
      </c>
      <c r="AT85">
        <v>0</v>
      </c>
      <c r="AU85">
        <v>0</v>
      </c>
      <c r="AV85" s="182">
        <v>0</v>
      </c>
      <c r="AW85" s="184">
        <v>0</v>
      </c>
      <c r="AX85" s="183" t="s">
        <v>1884</v>
      </c>
      <c r="AY85" s="184">
        <v>0</v>
      </c>
      <c r="AZ85">
        <v>0</v>
      </c>
      <c r="BA85">
        <v>0</v>
      </c>
      <c r="BB85">
        <v>0</v>
      </c>
      <c r="BC85" s="182">
        <v>0</v>
      </c>
      <c r="BD85" t="s">
        <v>1886</v>
      </c>
      <c r="BE85" t="s">
        <v>1886</v>
      </c>
      <c r="BF85" t="s">
        <v>1886</v>
      </c>
      <c r="BG85" s="181" t="s">
        <v>1886</v>
      </c>
      <c r="BH85">
        <v>4</v>
      </c>
      <c r="BI85" s="184">
        <v>0</v>
      </c>
      <c r="BJ85" s="182">
        <v>0</v>
      </c>
      <c r="BK85" s="181" t="s">
        <v>1886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2047</v>
      </c>
      <c r="C86">
        <v>1</v>
      </c>
      <c r="D86">
        <v>0</v>
      </c>
      <c r="E86">
        <v>0</v>
      </c>
      <c r="F86" t="s">
        <v>1884</v>
      </c>
      <c r="G86" t="s">
        <v>1885</v>
      </c>
      <c r="H86" t="s">
        <v>1884</v>
      </c>
      <c r="I86" t="s">
        <v>1884</v>
      </c>
      <c r="J86" t="s">
        <v>1884</v>
      </c>
      <c r="K86" t="s">
        <v>1884</v>
      </c>
      <c r="L86" t="s">
        <v>1884</v>
      </c>
      <c r="M86" s="180">
        <v>37377</v>
      </c>
      <c r="N86" t="s">
        <v>2048</v>
      </c>
      <c r="O86" t="s">
        <v>1886</v>
      </c>
      <c r="P86" t="s">
        <v>1886</v>
      </c>
      <c r="Q86">
        <v>0</v>
      </c>
      <c r="R86">
        <v>0</v>
      </c>
      <c r="S86" t="s">
        <v>1886</v>
      </c>
      <c r="T86" t="s">
        <v>1886</v>
      </c>
      <c r="U86">
        <v>0</v>
      </c>
      <c r="V86" t="s">
        <v>1886</v>
      </c>
      <c r="W86">
        <v>0</v>
      </c>
      <c r="X86">
        <v>0</v>
      </c>
      <c r="Y86">
        <v>0</v>
      </c>
      <c r="Z86" t="s">
        <v>1884</v>
      </c>
      <c r="AA86" t="s">
        <v>1884</v>
      </c>
      <c r="AB86" t="s">
        <v>1884</v>
      </c>
      <c r="AC86">
        <v>0</v>
      </c>
      <c r="AD86">
        <v>0</v>
      </c>
      <c r="AE86">
        <v>0</v>
      </c>
      <c r="AF86">
        <v>0</v>
      </c>
      <c r="AG86" t="s">
        <v>1884</v>
      </c>
      <c r="AH86" s="181" t="s">
        <v>1886</v>
      </c>
      <c r="AI86" s="182">
        <v>213</v>
      </c>
      <c r="AJ86" s="181" t="s">
        <v>2049</v>
      </c>
      <c r="AK86" s="181" t="s">
        <v>1886</v>
      </c>
      <c r="AL86" s="181" t="s">
        <v>1886</v>
      </c>
      <c r="AO86" s="181"/>
      <c r="AQ86">
        <v>10</v>
      </c>
      <c r="AR86" s="182">
        <v>40</v>
      </c>
      <c r="AS86" s="183" t="s">
        <v>1885</v>
      </c>
      <c r="AT86">
        <v>0</v>
      </c>
      <c r="AU86">
        <v>0</v>
      </c>
      <c r="AV86" s="182">
        <v>0</v>
      </c>
      <c r="AW86" s="184">
        <v>0</v>
      </c>
      <c r="AX86" s="183" t="s">
        <v>1884</v>
      </c>
      <c r="AY86" s="184">
        <v>0</v>
      </c>
      <c r="AZ86">
        <v>0</v>
      </c>
      <c r="BA86">
        <v>0</v>
      </c>
      <c r="BB86">
        <v>0</v>
      </c>
      <c r="BC86" s="182">
        <v>0</v>
      </c>
      <c r="BD86" t="s">
        <v>1886</v>
      </c>
      <c r="BE86" t="s">
        <v>1886</v>
      </c>
      <c r="BF86" t="s">
        <v>1886</v>
      </c>
      <c r="BG86" s="181" t="s">
        <v>1886</v>
      </c>
      <c r="BH86">
        <v>4</v>
      </c>
      <c r="BI86" s="184">
        <v>0</v>
      </c>
      <c r="BJ86" s="182">
        <v>0</v>
      </c>
      <c r="BK86" s="181" t="s">
        <v>1886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1884</v>
      </c>
      <c r="G87" t="s">
        <v>1885</v>
      </c>
      <c r="H87" t="s">
        <v>1884</v>
      </c>
      <c r="I87" t="s">
        <v>1884</v>
      </c>
      <c r="J87" t="s">
        <v>1884</v>
      </c>
      <c r="K87" t="s">
        <v>1884</v>
      </c>
      <c r="L87" t="s">
        <v>1884</v>
      </c>
      <c r="M87" s="180">
        <v>37377</v>
      </c>
      <c r="N87" t="s">
        <v>1886</v>
      </c>
      <c r="O87" t="s">
        <v>1886</v>
      </c>
      <c r="P87" t="s">
        <v>2050</v>
      </c>
      <c r="Q87">
        <v>0</v>
      </c>
      <c r="R87">
        <v>0</v>
      </c>
      <c r="S87" t="s">
        <v>1886</v>
      </c>
      <c r="T87" t="s">
        <v>1886</v>
      </c>
      <c r="U87">
        <v>0</v>
      </c>
      <c r="V87" t="s">
        <v>1886</v>
      </c>
      <c r="W87">
        <v>0</v>
      </c>
      <c r="X87">
        <v>0</v>
      </c>
      <c r="Y87">
        <v>0</v>
      </c>
      <c r="Z87" t="s">
        <v>1884</v>
      </c>
      <c r="AA87" t="s">
        <v>1884</v>
      </c>
      <c r="AB87" t="s">
        <v>1884</v>
      </c>
      <c r="AC87">
        <v>0</v>
      </c>
      <c r="AD87">
        <v>0</v>
      </c>
      <c r="AE87">
        <v>0</v>
      </c>
      <c r="AF87">
        <v>0</v>
      </c>
      <c r="AG87" t="s">
        <v>1884</v>
      </c>
      <c r="AH87" s="181" t="s">
        <v>1886</v>
      </c>
      <c r="AI87" s="182">
        <v>215</v>
      </c>
      <c r="AJ87" s="181" t="s">
        <v>1937</v>
      </c>
      <c r="AK87" s="181" t="s">
        <v>1886</v>
      </c>
      <c r="AL87" s="181" t="s">
        <v>1886</v>
      </c>
      <c r="AO87" s="181"/>
      <c r="AQ87">
        <v>10</v>
      </c>
      <c r="AR87" s="182">
        <v>40</v>
      </c>
      <c r="AS87" s="183" t="s">
        <v>1885</v>
      </c>
      <c r="AT87">
        <v>0</v>
      </c>
      <c r="AU87">
        <v>208</v>
      </c>
      <c r="AV87" s="182">
        <v>0</v>
      </c>
      <c r="AW87" s="184">
        <v>0</v>
      </c>
      <c r="AX87" s="183" t="s">
        <v>1884</v>
      </c>
      <c r="AY87" s="184">
        <v>0</v>
      </c>
      <c r="AZ87">
        <v>0</v>
      </c>
      <c r="BA87">
        <v>0</v>
      </c>
      <c r="BB87">
        <v>0</v>
      </c>
      <c r="BC87" s="182">
        <v>0</v>
      </c>
      <c r="BD87" t="s">
        <v>1886</v>
      </c>
      <c r="BE87" t="s">
        <v>1886</v>
      </c>
      <c r="BF87" t="s">
        <v>1886</v>
      </c>
      <c r="BG87" s="181" t="s">
        <v>1886</v>
      </c>
      <c r="BH87">
        <v>324</v>
      </c>
      <c r="BI87" s="184">
        <v>0</v>
      </c>
      <c r="BJ87" s="182">
        <v>0</v>
      </c>
      <c r="BK87" s="181" t="s">
        <v>1886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2051</v>
      </c>
      <c r="C88">
        <v>4</v>
      </c>
      <c r="D88">
        <v>0</v>
      </c>
      <c r="E88">
        <v>0</v>
      </c>
      <c r="F88" t="s">
        <v>1884</v>
      </c>
      <c r="G88" t="s">
        <v>1885</v>
      </c>
      <c r="H88" t="s">
        <v>1884</v>
      </c>
      <c r="I88" t="s">
        <v>1884</v>
      </c>
      <c r="J88" t="s">
        <v>1884</v>
      </c>
      <c r="K88" t="s">
        <v>1884</v>
      </c>
      <c r="L88" t="s">
        <v>1884</v>
      </c>
      <c r="M88" s="180">
        <v>37377</v>
      </c>
      <c r="N88" t="s">
        <v>1886</v>
      </c>
      <c r="O88" t="s">
        <v>1886</v>
      </c>
      <c r="P88" t="s">
        <v>2052</v>
      </c>
      <c r="Q88">
        <v>0</v>
      </c>
      <c r="R88">
        <v>0</v>
      </c>
      <c r="S88" t="s">
        <v>1886</v>
      </c>
      <c r="T88" t="s">
        <v>1886</v>
      </c>
      <c r="U88">
        <v>0</v>
      </c>
      <c r="V88" t="s">
        <v>1886</v>
      </c>
      <c r="W88">
        <v>0</v>
      </c>
      <c r="X88">
        <v>0</v>
      </c>
      <c r="Y88">
        <v>0</v>
      </c>
      <c r="Z88" t="s">
        <v>1884</v>
      </c>
      <c r="AA88" t="s">
        <v>1884</v>
      </c>
      <c r="AB88" t="s">
        <v>1884</v>
      </c>
      <c r="AC88">
        <v>0</v>
      </c>
      <c r="AD88">
        <v>0</v>
      </c>
      <c r="AE88">
        <v>0</v>
      </c>
      <c r="AF88">
        <v>0</v>
      </c>
      <c r="AG88" t="s">
        <v>1885</v>
      </c>
      <c r="AH88" s="181" t="s">
        <v>1886</v>
      </c>
      <c r="AI88" s="182">
        <v>27</v>
      </c>
      <c r="AJ88" s="181" t="s">
        <v>1889</v>
      </c>
      <c r="AK88" s="181" t="s">
        <v>1886</v>
      </c>
      <c r="AL88" s="181" t="s">
        <v>1886</v>
      </c>
      <c r="AO88" s="181"/>
      <c r="AQ88">
        <v>10</v>
      </c>
      <c r="AR88" s="182">
        <v>40</v>
      </c>
      <c r="AS88" s="183" t="s">
        <v>1885</v>
      </c>
      <c r="AT88">
        <v>0</v>
      </c>
      <c r="AU88">
        <v>0</v>
      </c>
      <c r="AV88" s="182">
        <v>0</v>
      </c>
      <c r="AW88" s="184">
        <v>0</v>
      </c>
      <c r="AX88" s="183" t="s">
        <v>1884</v>
      </c>
      <c r="AY88" s="184">
        <v>0</v>
      </c>
      <c r="AZ88">
        <v>0</v>
      </c>
      <c r="BA88">
        <v>0</v>
      </c>
      <c r="BB88">
        <v>0</v>
      </c>
      <c r="BC88" s="182">
        <v>0</v>
      </c>
      <c r="BD88" t="s">
        <v>1886</v>
      </c>
      <c r="BE88" t="s">
        <v>1886</v>
      </c>
      <c r="BF88" t="s">
        <v>1886</v>
      </c>
      <c r="BG88" s="181" t="s">
        <v>1886</v>
      </c>
      <c r="BH88">
        <v>10</v>
      </c>
      <c r="BI88" s="184">
        <v>0</v>
      </c>
      <c r="BJ88" s="182">
        <v>0</v>
      </c>
      <c r="BK88" s="181" t="s">
        <v>1886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2053</v>
      </c>
      <c r="C89">
        <v>24</v>
      </c>
      <c r="D89">
        <v>0</v>
      </c>
      <c r="E89">
        <v>0</v>
      </c>
      <c r="F89" t="s">
        <v>1884</v>
      </c>
      <c r="G89" t="s">
        <v>1885</v>
      </c>
      <c r="H89" t="s">
        <v>1884</v>
      </c>
      <c r="I89" t="s">
        <v>1884</v>
      </c>
      <c r="J89" t="s">
        <v>1884</v>
      </c>
      <c r="K89" t="s">
        <v>1884</v>
      </c>
      <c r="L89" t="s">
        <v>1884</v>
      </c>
      <c r="M89" s="180">
        <v>37377</v>
      </c>
      <c r="N89" t="s">
        <v>1886</v>
      </c>
      <c r="O89" t="s">
        <v>1886</v>
      </c>
      <c r="P89" t="s">
        <v>2054</v>
      </c>
      <c r="Q89">
        <v>0</v>
      </c>
      <c r="R89">
        <v>0</v>
      </c>
      <c r="S89" t="s">
        <v>1886</v>
      </c>
      <c r="T89" t="s">
        <v>1886</v>
      </c>
      <c r="U89">
        <v>0</v>
      </c>
      <c r="V89" t="s">
        <v>1886</v>
      </c>
      <c r="W89">
        <v>0</v>
      </c>
      <c r="X89">
        <v>0</v>
      </c>
      <c r="Y89">
        <v>0</v>
      </c>
      <c r="Z89" t="s">
        <v>1884</v>
      </c>
      <c r="AA89" t="s">
        <v>1884</v>
      </c>
      <c r="AB89" t="s">
        <v>1884</v>
      </c>
      <c r="AC89">
        <v>0</v>
      </c>
      <c r="AD89">
        <v>0</v>
      </c>
      <c r="AE89">
        <v>0</v>
      </c>
      <c r="AF89">
        <v>0</v>
      </c>
      <c r="AG89" t="s">
        <v>1884</v>
      </c>
      <c r="AH89" s="181" t="s">
        <v>1886</v>
      </c>
      <c r="AI89" s="182">
        <v>37</v>
      </c>
      <c r="AJ89" s="181" t="s">
        <v>2055</v>
      </c>
      <c r="AK89" s="181" t="s">
        <v>1886</v>
      </c>
      <c r="AL89" s="181" t="s">
        <v>1886</v>
      </c>
      <c r="AO89" s="181"/>
      <c r="AQ89">
        <v>10</v>
      </c>
      <c r="AR89" s="182">
        <v>40</v>
      </c>
      <c r="AS89" s="183" t="s">
        <v>1885</v>
      </c>
      <c r="AT89">
        <v>0</v>
      </c>
      <c r="AU89">
        <v>0</v>
      </c>
      <c r="AV89" s="182">
        <v>0</v>
      </c>
      <c r="AW89" s="184">
        <v>0</v>
      </c>
      <c r="AX89" s="183" t="s">
        <v>1884</v>
      </c>
      <c r="AY89" s="184">
        <v>0</v>
      </c>
      <c r="AZ89">
        <v>0</v>
      </c>
      <c r="BA89">
        <v>0</v>
      </c>
      <c r="BB89">
        <v>0</v>
      </c>
      <c r="BC89" s="182">
        <v>0</v>
      </c>
      <c r="BD89" t="s">
        <v>1886</v>
      </c>
      <c r="BE89" t="s">
        <v>1886</v>
      </c>
      <c r="BF89" t="s">
        <v>1886</v>
      </c>
      <c r="BG89" s="181" t="s">
        <v>1886</v>
      </c>
      <c r="BH89">
        <v>4</v>
      </c>
      <c r="BI89" s="184">
        <v>0</v>
      </c>
      <c r="BJ89" s="182">
        <v>0</v>
      </c>
      <c r="BK89" s="181" t="s">
        <v>1886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2056</v>
      </c>
      <c r="C90">
        <v>24</v>
      </c>
      <c r="D90">
        <v>0</v>
      </c>
      <c r="E90">
        <v>0</v>
      </c>
      <c r="F90" t="s">
        <v>1884</v>
      </c>
      <c r="G90" t="s">
        <v>1885</v>
      </c>
      <c r="H90" t="s">
        <v>1884</v>
      </c>
      <c r="I90" t="s">
        <v>1884</v>
      </c>
      <c r="J90" t="s">
        <v>1884</v>
      </c>
      <c r="K90" t="s">
        <v>1884</v>
      </c>
      <c r="L90" t="s">
        <v>1884</v>
      </c>
      <c r="M90" s="180">
        <v>37377</v>
      </c>
      <c r="N90" t="s">
        <v>1886</v>
      </c>
      <c r="O90" t="s">
        <v>1886</v>
      </c>
      <c r="P90" t="s">
        <v>2057</v>
      </c>
      <c r="Q90">
        <v>0</v>
      </c>
      <c r="R90">
        <v>0</v>
      </c>
      <c r="S90" t="s">
        <v>1886</v>
      </c>
      <c r="T90" t="s">
        <v>1886</v>
      </c>
      <c r="U90">
        <v>0</v>
      </c>
      <c r="V90" t="s">
        <v>1886</v>
      </c>
      <c r="W90">
        <v>0</v>
      </c>
      <c r="X90">
        <v>0</v>
      </c>
      <c r="Y90">
        <v>0</v>
      </c>
      <c r="Z90" t="s">
        <v>1884</v>
      </c>
      <c r="AA90" t="s">
        <v>1884</v>
      </c>
      <c r="AB90" t="s">
        <v>1884</v>
      </c>
      <c r="AC90">
        <v>0</v>
      </c>
      <c r="AD90">
        <v>0</v>
      </c>
      <c r="AE90">
        <v>0</v>
      </c>
      <c r="AF90">
        <v>0</v>
      </c>
      <c r="AG90" t="s">
        <v>1884</v>
      </c>
      <c r="AH90" s="181" t="s">
        <v>1886</v>
      </c>
      <c r="AI90" s="182">
        <v>37</v>
      </c>
      <c r="AJ90" s="181" t="s">
        <v>2055</v>
      </c>
      <c r="AK90" s="181" t="s">
        <v>1886</v>
      </c>
      <c r="AL90" s="181" t="s">
        <v>1886</v>
      </c>
      <c r="AO90" s="181"/>
      <c r="AQ90">
        <v>10</v>
      </c>
      <c r="AR90" s="182">
        <v>40</v>
      </c>
      <c r="AS90" s="183" t="s">
        <v>1885</v>
      </c>
      <c r="AT90">
        <v>0</v>
      </c>
      <c r="AU90">
        <v>0</v>
      </c>
      <c r="AV90" s="182">
        <v>0</v>
      </c>
      <c r="AW90" s="184">
        <v>0</v>
      </c>
      <c r="AX90" s="183" t="s">
        <v>1884</v>
      </c>
      <c r="AY90" s="184">
        <v>0</v>
      </c>
      <c r="AZ90">
        <v>0</v>
      </c>
      <c r="BA90">
        <v>0</v>
      </c>
      <c r="BB90">
        <v>0</v>
      </c>
      <c r="BC90" s="182">
        <v>0</v>
      </c>
      <c r="BD90" t="s">
        <v>1886</v>
      </c>
      <c r="BE90" t="s">
        <v>1886</v>
      </c>
      <c r="BF90" t="s">
        <v>1886</v>
      </c>
      <c r="BG90" s="181" t="s">
        <v>1886</v>
      </c>
      <c r="BH90">
        <v>12</v>
      </c>
      <c r="BI90" s="184">
        <v>0</v>
      </c>
      <c r="BJ90" s="182">
        <v>0</v>
      </c>
      <c r="BK90" s="181" t="s">
        <v>1886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2058</v>
      </c>
      <c r="C91">
        <v>24</v>
      </c>
      <c r="D91">
        <v>0</v>
      </c>
      <c r="E91">
        <v>0</v>
      </c>
      <c r="F91" t="s">
        <v>1884</v>
      </c>
      <c r="G91" t="s">
        <v>1885</v>
      </c>
      <c r="H91" t="s">
        <v>1884</v>
      </c>
      <c r="I91" t="s">
        <v>1884</v>
      </c>
      <c r="J91" t="s">
        <v>1884</v>
      </c>
      <c r="K91" t="s">
        <v>1884</v>
      </c>
      <c r="L91" t="s">
        <v>1884</v>
      </c>
      <c r="M91" s="180">
        <v>37377</v>
      </c>
      <c r="N91" t="s">
        <v>1886</v>
      </c>
      <c r="O91" t="s">
        <v>1886</v>
      </c>
      <c r="P91" t="s">
        <v>2059</v>
      </c>
      <c r="Q91">
        <v>0</v>
      </c>
      <c r="R91">
        <v>0</v>
      </c>
      <c r="S91" t="s">
        <v>1886</v>
      </c>
      <c r="T91" t="s">
        <v>1886</v>
      </c>
      <c r="U91">
        <v>0</v>
      </c>
      <c r="V91" t="s">
        <v>1886</v>
      </c>
      <c r="W91">
        <v>0</v>
      </c>
      <c r="X91">
        <v>0</v>
      </c>
      <c r="Y91">
        <v>0</v>
      </c>
      <c r="Z91" t="s">
        <v>1884</v>
      </c>
      <c r="AA91" t="s">
        <v>1884</v>
      </c>
      <c r="AB91" t="s">
        <v>1884</v>
      </c>
      <c r="AC91">
        <v>0</v>
      </c>
      <c r="AD91">
        <v>0</v>
      </c>
      <c r="AE91">
        <v>0</v>
      </c>
      <c r="AF91">
        <v>0</v>
      </c>
      <c r="AG91" t="s">
        <v>1884</v>
      </c>
      <c r="AH91" s="181" t="s">
        <v>1886</v>
      </c>
      <c r="AI91" s="182">
        <v>37</v>
      </c>
      <c r="AJ91" s="181" t="s">
        <v>2055</v>
      </c>
      <c r="AK91" s="181" t="s">
        <v>1886</v>
      </c>
      <c r="AL91" s="181" t="s">
        <v>1886</v>
      </c>
      <c r="AO91" s="181"/>
      <c r="AQ91">
        <v>10</v>
      </c>
      <c r="AR91" s="182">
        <v>40</v>
      </c>
      <c r="AS91" s="183" t="s">
        <v>1885</v>
      </c>
      <c r="AT91">
        <v>0</v>
      </c>
      <c r="AU91">
        <v>0</v>
      </c>
      <c r="AV91" s="182">
        <v>0</v>
      </c>
      <c r="AW91" s="184">
        <v>0</v>
      </c>
      <c r="AX91" s="183" t="s">
        <v>1884</v>
      </c>
      <c r="AY91" s="184">
        <v>0</v>
      </c>
      <c r="AZ91">
        <v>0</v>
      </c>
      <c r="BA91">
        <v>0</v>
      </c>
      <c r="BB91">
        <v>0</v>
      </c>
      <c r="BC91" s="182">
        <v>0</v>
      </c>
      <c r="BD91" t="s">
        <v>1886</v>
      </c>
      <c r="BE91" t="s">
        <v>1886</v>
      </c>
      <c r="BF91" t="s">
        <v>1886</v>
      </c>
      <c r="BG91" s="181" t="s">
        <v>1886</v>
      </c>
      <c r="BH91">
        <v>1</v>
      </c>
      <c r="BI91" s="184">
        <v>0</v>
      </c>
      <c r="BJ91" s="182">
        <v>0</v>
      </c>
      <c r="BK91" s="181" t="s">
        <v>1886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2060</v>
      </c>
      <c r="C92">
        <v>24</v>
      </c>
      <c r="D92">
        <v>0</v>
      </c>
      <c r="E92">
        <v>0</v>
      </c>
      <c r="F92" t="s">
        <v>1884</v>
      </c>
      <c r="G92" t="s">
        <v>1885</v>
      </c>
      <c r="H92" t="s">
        <v>1884</v>
      </c>
      <c r="I92" t="s">
        <v>1884</v>
      </c>
      <c r="J92" t="s">
        <v>1884</v>
      </c>
      <c r="K92" t="s">
        <v>1884</v>
      </c>
      <c r="L92" t="s">
        <v>1884</v>
      </c>
      <c r="M92" s="180">
        <v>37377</v>
      </c>
      <c r="N92" t="s">
        <v>1886</v>
      </c>
      <c r="O92" t="s">
        <v>1886</v>
      </c>
      <c r="P92" t="s">
        <v>2061</v>
      </c>
      <c r="Q92">
        <v>0</v>
      </c>
      <c r="R92">
        <v>0</v>
      </c>
      <c r="S92" t="s">
        <v>1886</v>
      </c>
      <c r="T92" t="s">
        <v>1886</v>
      </c>
      <c r="U92">
        <v>0</v>
      </c>
      <c r="V92" t="s">
        <v>1886</v>
      </c>
      <c r="W92">
        <v>0</v>
      </c>
      <c r="X92">
        <v>0</v>
      </c>
      <c r="Y92">
        <v>0</v>
      </c>
      <c r="Z92" t="s">
        <v>1884</v>
      </c>
      <c r="AA92" t="s">
        <v>1884</v>
      </c>
      <c r="AB92" t="s">
        <v>1884</v>
      </c>
      <c r="AC92">
        <v>0</v>
      </c>
      <c r="AD92">
        <v>0</v>
      </c>
      <c r="AE92">
        <v>0</v>
      </c>
      <c r="AF92">
        <v>0</v>
      </c>
      <c r="AG92" t="s">
        <v>1884</v>
      </c>
      <c r="AH92" s="181" t="s">
        <v>1886</v>
      </c>
      <c r="AI92" s="182">
        <v>37</v>
      </c>
      <c r="AJ92" s="181" t="s">
        <v>2055</v>
      </c>
      <c r="AK92" s="181" t="s">
        <v>1886</v>
      </c>
      <c r="AL92" s="181" t="s">
        <v>1886</v>
      </c>
      <c r="AO92" s="181"/>
      <c r="AQ92">
        <v>10</v>
      </c>
      <c r="AR92" s="182">
        <v>40</v>
      </c>
      <c r="AS92" s="183" t="s">
        <v>1885</v>
      </c>
      <c r="AT92">
        <v>0</v>
      </c>
      <c r="AU92">
        <v>0</v>
      </c>
      <c r="AV92" s="182">
        <v>0</v>
      </c>
      <c r="AW92" s="184">
        <v>0</v>
      </c>
      <c r="AX92" s="183" t="s">
        <v>1884</v>
      </c>
      <c r="AY92" s="184">
        <v>0</v>
      </c>
      <c r="AZ92">
        <v>0</v>
      </c>
      <c r="BA92">
        <v>0</v>
      </c>
      <c r="BB92">
        <v>0</v>
      </c>
      <c r="BC92" s="182">
        <v>0</v>
      </c>
      <c r="BD92" t="s">
        <v>1886</v>
      </c>
      <c r="BE92" t="s">
        <v>1886</v>
      </c>
      <c r="BF92" t="s">
        <v>1886</v>
      </c>
      <c r="BG92" s="181" t="s">
        <v>1886</v>
      </c>
      <c r="BH92">
        <v>1</v>
      </c>
      <c r="BI92" s="184">
        <v>0</v>
      </c>
      <c r="BJ92" s="182">
        <v>0</v>
      </c>
      <c r="BK92" s="181" t="s">
        <v>1886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2062</v>
      </c>
      <c r="C93">
        <v>24</v>
      </c>
      <c r="D93">
        <v>0</v>
      </c>
      <c r="E93">
        <v>0</v>
      </c>
      <c r="F93" t="s">
        <v>1884</v>
      </c>
      <c r="G93" t="s">
        <v>1885</v>
      </c>
      <c r="H93" t="s">
        <v>1884</v>
      </c>
      <c r="I93" t="s">
        <v>1884</v>
      </c>
      <c r="J93" t="s">
        <v>1884</v>
      </c>
      <c r="K93" t="s">
        <v>1884</v>
      </c>
      <c r="L93" t="s">
        <v>1884</v>
      </c>
      <c r="M93" s="180">
        <v>37377</v>
      </c>
      <c r="N93" t="s">
        <v>1886</v>
      </c>
      <c r="O93" t="s">
        <v>1886</v>
      </c>
      <c r="P93" t="s">
        <v>2063</v>
      </c>
      <c r="Q93">
        <v>0</v>
      </c>
      <c r="R93">
        <v>0</v>
      </c>
      <c r="S93" t="s">
        <v>1886</v>
      </c>
      <c r="T93" t="s">
        <v>1886</v>
      </c>
      <c r="U93">
        <v>0</v>
      </c>
      <c r="V93" t="s">
        <v>1886</v>
      </c>
      <c r="W93">
        <v>0</v>
      </c>
      <c r="X93">
        <v>0</v>
      </c>
      <c r="Y93">
        <v>0</v>
      </c>
      <c r="Z93" t="s">
        <v>1884</v>
      </c>
      <c r="AA93" t="s">
        <v>1884</v>
      </c>
      <c r="AB93" t="s">
        <v>1884</v>
      </c>
      <c r="AC93">
        <v>0</v>
      </c>
      <c r="AD93">
        <v>0</v>
      </c>
      <c r="AE93">
        <v>0</v>
      </c>
      <c r="AF93">
        <v>0</v>
      </c>
      <c r="AG93" t="s">
        <v>1884</v>
      </c>
      <c r="AH93" s="181" t="s">
        <v>1886</v>
      </c>
      <c r="AI93" s="182">
        <v>37</v>
      </c>
      <c r="AJ93" s="181" t="s">
        <v>2055</v>
      </c>
      <c r="AK93" s="181" t="s">
        <v>1886</v>
      </c>
      <c r="AL93" s="181" t="s">
        <v>1886</v>
      </c>
      <c r="AO93" s="181"/>
      <c r="AQ93">
        <v>10</v>
      </c>
      <c r="AR93" s="182">
        <v>40</v>
      </c>
      <c r="AS93" s="183" t="s">
        <v>1885</v>
      </c>
      <c r="AT93">
        <v>0</v>
      </c>
      <c r="AU93">
        <v>0</v>
      </c>
      <c r="AV93" s="182">
        <v>0</v>
      </c>
      <c r="AW93" s="184">
        <v>0</v>
      </c>
      <c r="AX93" s="183" t="s">
        <v>1884</v>
      </c>
      <c r="AY93" s="184">
        <v>0</v>
      </c>
      <c r="AZ93">
        <v>0</v>
      </c>
      <c r="BA93">
        <v>0</v>
      </c>
      <c r="BB93">
        <v>0</v>
      </c>
      <c r="BC93" s="182">
        <v>0</v>
      </c>
      <c r="BD93" t="s">
        <v>1886</v>
      </c>
      <c r="BE93" t="s">
        <v>1886</v>
      </c>
      <c r="BF93" t="s">
        <v>1886</v>
      </c>
      <c r="BG93" s="181" t="s">
        <v>1886</v>
      </c>
      <c r="BH93">
        <v>1</v>
      </c>
      <c r="BI93" s="184">
        <v>0</v>
      </c>
      <c r="BJ93" s="182">
        <v>0</v>
      </c>
      <c r="BK93" s="181" t="s">
        <v>1886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2064</v>
      </c>
      <c r="C94">
        <v>20</v>
      </c>
      <c r="D94">
        <v>0</v>
      </c>
      <c r="E94">
        <v>0</v>
      </c>
      <c r="F94" t="s">
        <v>1884</v>
      </c>
      <c r="G94" t="s">
        <v>1885</v>
      </c>
      <c r="H94" t="s">
        <v>1884</v>
      </c>
      <c r="I94" t="s">
        <v>1884</v>
      </c>
      <c r="J94" t="s">
        <v>1884</v>
      </c>
      <c r="K94" t="s">
        <v>1884</v>
      </c>
      <c r="L94" t="s">
        <v>1884</v>
      </c>
      <c r="M94" s="180">
        <v>37377</v>
      </c>
      <c r="N94" t="s">
        <v>1886</v>
      </c>
      <c r="O94" t="s">
        <v>2065</v>
      </c>
      <c r="P94" t="s">
        <v>1886</v>
      </c>
      <c r="Q94">
        <v>0</v>
      </c>
      <c r="R94">
        <v>0</v>
      </c>
      <c r="S94" t="s">
        <v>1886</v>
      </c>
      <c r="T94" t="s">
        <v>1886</v>
      </c>
      <c r="U94">
        <v>0</v>
      </c>
      <c r="V94" t="s">
        <v>1886</v>
      </c>
      <c r="W94">
        <v>0</v>
      </c>
      <c r="X94">
        <v>0</v>
      </c>
      <c r="Y94">
        <v>0</v>
      </c>
      <c r="Z94" t="s">
        <v>1884</v>
      </c>
      <c r="AA94" t="s">
        <v>1884</v>
      </c>
      <c r="AB94" t="s">
        <v>1884</v>
      </c>
      <c r="AC94">
        <v>0</v>
      </c>
      <c r="AD94">
        <v>0</v>
      </c>
      <c r="AE94">
        <v>0</v>
      </c>
      <c r="AF94">
        <v>0</v>
      </c>
      <c r="AG94" t="s">
        <v>1884</v>
      </c>
      <c r="AH94" s="181" t="s">
        <v>1886</v>
      </c>
      <c r="AI94" s="182">
        <v>37</v>
      </c>
      <c r="AJ94" s="181" t="s">
        <v>2055</v>
      </c>
      <c r="AK94" s="181" t="s">
        <v>1886</v>
      </c>
      <c r="AL94" s="181" t="s">
        <v>1886</v>
      </c>
      <c r="AO94" s="181"/>
      <c r="AQ94">
        <v>10</v>
      </c>
      <c r="AR94" s="182">
        <v>40</v>
      </c>
      <c r="AS94" s="183" t="s">
        <v>1885</v>
      </c>
      <c r="AT94">
        <v>0</v>
      </c>
      <c r="AU94">
        <v>0</v>
      </c>
      <c r="AV94" s="182">
        <v>0</v>
      </c>
      <c r="AW94" s="184">
        <v>0</v>
      </c>
      <c r="AX94" s="183" t="s">
        <v>1884</v>
      </c>
      <c r="AY94" s="184">
        <v>0</v>
      </c>
      <c r="AZ94">
        <v>0</v>
      </c>
      <c r="BA94">
        <v>0</v>
      </c>
      <c r="BB94">
        <v>0</v>
      </c>
      <c r="BC94" s="182">
        <v>0</v>
      </c>
      <c r="BD94" t="s">
        <v>1886</v>
      </c>
      <c r="BE94" t="s">
        <v>1886</v>
      </c>
      <c r="BF94" t="s">
        <v>1886</v>
      </c>
      <c r="BG94" s="181" t="s">
        <v>1886</v>
      </c>
      <c r="BH94">
        <v>1</v>
      </c>
      <c r="BI94" s="184">
        <v>0</v>
      </c>
      <c r="BJ94" s="182">
        <v>0</v>
      </c>
      <c r="BK94" s="181" t="s">
        <v>1886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2066</v>
      </c>
      <c r="C95">
        <v>30</v>
      </c>
      <c r="D95">
        <v>0</v>
      </c>
      <c r="E95">
        <v>0</v>
      </c>
      <c r="F95" t="s">
        <v>1884</v>
      </c>
      <c r="G95" t="s">
        <v>1884</v>
      </c>
      <c r="H95" t="s">
        <v>1884</v>
      </c>
      <c r="I95" t="s">
        <v>1884</v>
      </c>
      <c r="J95" t="s">
        <v>1884</v>
      </c>
      <c r="K95" t="s">
        <v>1884</v>
      </c>
      <c r="L95" t="s">
        <v>1884</v>
      </c>
      <c r="M95" s="180">
        <v>37377</v>
      </c>
      <c r="N95" t="s">
        <v>1886</v>
      </c>
      <c r="O95" t="s">
        <v>1886</v>
      </c>
      <c r="P95" t="s">
        <v>2067</v>
      </c>
      <c r="Q95">
        <v>0</v>
      </c>
      <c r="R95">
        <v>0</v>
      </c>
      <c r="S95" t="s">
        <v>1886</v>
      </c>
      <c r="T95" t="s">
        <v>1886</v>
      </c>
      <c r="U95">
        <v>0</v>
      </c>
      <c r="V95" t="s">
        <v>1886</v>
      </c>
      <c r="W95">
        <v>0</v>
      </c>
      <c r="X95">
        <v>0</v>
      </c>
      <c r="Y95">
        <v>0</v>
      </c>
      <c r="Z95" t="s">
        <v>1884</v>
      </c>
      <c r="AA95" t="s">
        <v>1884</v>
      </c>
      <c r="AB95" t="s">
        <v>1884</v>
      </c>
      <c r="AC95">
        <v>0</v>
      </c>
      <c r="AD95">
        <v>0</v>
      </c>
      <c r="AE95">
        <v>0</v>
      </c>
      <c r="AF95">
        <v>0</v>
      </c>
      <c r="AG95" t="s">
        <v>1884</v>
      </c>
      <c r="AH95" s="181" t="s">
        <v>1886</v>
      </c>
      <c r="AI95" s="182">
        <v>37</v>
      </c>
      <c r="AJ95" s="181" t="s">
        <v>2055</v>
      </c>
      <c r="AK95" s="181" t="s">
        <v>1886</v>
      </c>
      <c r="AL95" s="181" t="s">
        <v>1886</v>
      </c>
      <c r="AO95" s="181"/>
      <c r="AQ95">
        <v>10</v>
      </c>
      <c r="AR95" s="182">
        <v>40</v>
      </c>
      <c r="AS95" s="183" t="s">
        <v>1885</v>
      </c>
      <c r="AT95">
        <v>0</v>
      </c>
      <c r="AU95">
        <v>0</v>
      </c>
      <c r="AV95" s="182">
        <v>0</v>
      </c>
      <c r="AW95" s="184">
        <v>0</v>
      </c>
      <c r="AX95" s="183" t="s">
        <v>1884</v>
      </c>
      <c r="AY95" s="184">
        <v>0</v>
      </c>
      <c r="AZ95">
        <v>0</v>
      </c>
      <c r="BA95">
        <v>0</v>
      </c>
      <c r="BB95">
        <v>0</v>
      </c>
      <c r="BC95" s="182">
        <v>0</v>
      </c>
      <c r="BD95" t="s">
        <v>1886</v>
      </c>
      <c r="BE95" t="s">
        <v>1886</v>
      </c>
      <c r="BF95" t="s">
        <v>1886</v>
      </c>
      <c r="BG95" s="181" t="s">
        <v>1886</v>
      </c>
      <c r="BH95">
        <v>1</v>
      </c>
      <c r="BI95" s="184">
        <v>0</v>
      </c>
      <c r="BJ95" s="182">
        <v>0</v>
      </c>
      <c r="BK95" s="181" t="s">
        <v>1886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1884</v>
      </c>
      <c r="G96" t="s">
        <v>1885</v>
      </c>
      <c r="H96" t="s">
        <v>1884</v>
      </c>
      <c r="I96" t="s">
        <v>1884</v>
      </c>
      <c r="J96" t="s">
        <v>1884</v>
      </c>
      <c r="K96" t="s">
        <v>1884</v>
      </c>
      <c r="L96" t="s">
        <v>1884</v>
      </c>
      <c r="M96" s="180">
        <v>37377</v>
      </c>
      <c r="N96" t="s">
        <v>1886</v>
      </c>
      <c r="O96" t="s">
        <v>1886</v>
      </c>
      <c r="P96" t="s">
        <v>2068</v>
      </c>
      <c r="Q96">
        <v>0</v>
      </c>
      <c r="R96">
        <v>0</v>
      </c>
      <c r="S96" t="s">
        <v>1886</v>
      </c>
      <c r="T96" t="s">
        <v>1886</v>
      </c>
      <c r="U96">
        <v>0</v>
      </c>
      <c r="V96" t="s">
        <v>1886</v>
      </c>
      <c r="W96">
        <v>0</v>
      </c>
      <c r="X96">
        <v>0</v>
      </c>
      <c r="Y96">
        <v>0</v>
      </c>
      <c r="Z96" t="s">
        <v>1884</v>
      </c>
      <c r="AA96" t="s">
        <v>1884</v>
      </c>
      <c r="AB96" t="s">
        <v>1884</v>
      </c>
      <c r="AC96">
        <v>0</v>
      </c>
      <c r="AD96">
        <v>0</v>
      </c>
      <c r="AE96">
        <v>0</v>
      </c>
      <c r="AF96">
        <v>0</v>
      </c>
      <c r="AG96" t="s">
        <v>1885</v>
      </c>
      <c r="AH96" s="181" t="s">
        <v>1886</v>
      </c>
      <c r="AI96" s="182">
        <v>27</v>
      </c>
      <c r="AJ96" s="181" t="s">
        <v>1889</v>
      </c>
      <c r="AK96" s="181" t="s">
        <v>1886</v>
      </c>
      <c r="AL96" s="181" t="s">
        <v>1886</v>
      </c>
      <c r="AO96" s="181"/>
      <c r="AQ96">
        <v>10</v>
      </c>
      <c r="AR96" s="182">
        <v>40</v>
      </c>
      <c r="AS96" s="183" t="s">
        <v>1885</v>
      </c>
      <c r="AT96">
        <v>0</v>
      </c>
      <c r="AU96">
        <v>0</v>
      </c>
      <c r="AV96" s="182">
        <v>0</v>
      </c>
      <c r="AW96" s="184">
        <v>0</v>
      </c>
      <c r="AX96" s="183" t="s">
        <v>1884</v>
      </c>
      <c r="AY96" s="184">
        <v>0</v>
      </c>
      <c r="AZ96">
        <v>0</v>
      </c>
      <c r="BA96">
        <v>0</v>
      </c>
      <c r="BB96">
        <v>0</v>
      </c>
      <c r="BC96" s="182">
        <v>0</v>
      </c>
      <c r="BD96" t="s">
        <v>1886</v>
      </c>
      <c r="BE96" t="s">
        <v>1886</v>
      </c>
      <c r="BF96" t="s">
        <v>1886</v>
      </c>
      <c r="BG96" s="181" t="s">
        <v>1886</v>
      </c>
      <c r="BH96">
        <v>11</v>
      </c>
      <c r="BI96" s="184">
        <v>0</v>
      </c>
      <c r="BJ96" s="182">
        <v>0</v>
      </c>
      <c r="BK96" s="181" t="s">
        <v>1886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1884</v>
      </c>
      <c r="G97" t="s">
        <v>1885</v>
      </c>
      <c r="H97" t="s">
        <v>1884</v>
      </c>
      <c r="I97" t="s">
        <v>1884</v>
      </c>
      <c r="J97" t="s">
        <v>1884</v>
      </c>
      <c r="K97" t="s">
        <v>1884</v>
      </c>
      <c r="L97" t="s">
        <v>1884</v>
      </c>
      <c r="M97" s="180">
        <v>37377</v>
      </c>
      <c r="N97" t="s">
        <v>1886</v>
      </c>
      <c r="O97" t="s">
        <v>1886</v>
      </c>
      <c r="P97" t="s">
        <v>2069</v>
      </c>
      <c r="Q97">
        <v>0</v>
      </c>
      <c r="R97">
        <v>0</v>
      </c>
      <c r="S97" t="s">
        <v>1886</v>
      </c>
      <c r="T97" t="s">
        <v>1886</v>
      </c>
      <c r="U97">
        <v>0</v>
      </c>
      <c r="V97" t="s">
        <v>1886</v>
      </c>
      <c r="W97">
        <v>0</v>
      </c>
      <c r="X97">
        <v>0</v>
      </c>
      <c r="Y97">
        <v>0</v>
      </c>
      <c r="Z97" t="s">
        <v>1884</v>
      </c>
      <c r="AA97" t="s">
        <v>1884</v>
      </c>
      <c r="AB97" t="s">
        <v>1884</v>
      </c>
      <c r="AC97">
        <v>0</v>
      </c>
      <c r="AD97">
        <v>0</v>
      </c>
      <c r="AE97">
        <v>0</v>
      </c>
      <c r="AF97">
        <v>0</v>
      </c>
      <c r="AG97" t="s">
        <v>1885</v>
      </c>
      <c r="AH97" s="181" t="s">
        <v>1886</v>
      </c>
      <c r="AI97" s="182">
        <v>27</v>
      </c>
      <c r="AJ97" s="181" t="s">
        <v>1889</v>
      </c>
      <c r="AK97" s="181" t="s">
        <v>1886</v>
      </c>
      <c r="AL97" s="181" t="s">
        <v>1886</v>
      </c>
      <c r="AO97" s="181"/>
      <c r="AQ97">
        <v>10</v>
      </c>
      <c r="AR97" s="182">
        <v>40</v>
      </c>
      <c r="AS97" s="183" t="s">
        <v>1885</v>
      </c>
      <c r="AT97">
        <v>0</v>
      </c>
      <c r="AU97">
        <v>0</v>
      </c>
      <c r="AV97" s="182">
        <v>0</v>
      </c>
      <c r="AW97" s="184">
        <v>0</v>
      </c>
      <c r="AX97" s="183" t="s">
        <v>1884</v>
      </c>
      <c r="AY97" s="184">
        <v>0</v>
      </c>
      <c r="AZ97">
        <v>0</v>
      </c>
      <c r="BA97">
        <v>0</v>
      </c>
      <c r="BB97">
        <v>0</v>
      </c>
      <c r="BC97" s="182">
        <v>0</v>
      </c>
      <c r="BD97" t="s">
        <v>1886</v>
      </c>
      <c r="BE97" t="s">
        <v>1886</v>
      </c>
      <c r="BF97" t="s">
        <v>1886</v>
      </c>
      <c r="BG97" s="181" t="s">
        <v>1886</v>
      </c>
      <c r="BH97">
        <v>24</v>
      </c>
      <c r="BI97" s="184">
        <v>0</v>
      </c>
      <c r="BJ97" s="182">
        <v>0</v>
      </c>
      <c r="BK97" s="181" t="s">
        <v>1886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1255</v>
      </c>
      <c r="C98">
        <v>24</v>
      </c>
      <c r="D98">
        <v>0</v>
      </c>
      <c r="E98">
        <v>0</v>
      </c>
      <c r="F98" t="s">
        <v>1884</v>
      </c>
      <c r="G98" t="s">
        <v>1885</v>
      </c>
      <c r="H98" t="s">
        <v>1884</v>
      </c>
      <c r="I98" t="s">
        <v>1884</v>
      </c>
      <c r="J98" t="s">
        <v>1884</v>
      </c>
      <c r="K98" t="s">
        <v>1884</v>
      </c>
      <c r="L98" t="s">
        <v>1884</v>
      </c>
      <c r="M98" s="180">
        <v>37377</v>
      </c>
      <c r="N98" t="s">
        <v>1886</v>
      </c>
      <c r="O98" t="s">
        <v>1886</v>
      </c>
      <c r="P98" t="s">
        <v>2070</v>
      </c>
      <c r="Q98">
        <v>0</v>
      </c>
      <c r="R98">
        <v>0</v>
      </c>
      <c r="S98" t="s">
        <v>1886</v>
      </c>
      <c r="T98" t="s">
        <v>1886</v>
      </c>
      <c r="U98">
        <v>0</v>
      </c>
      <c r="V98" t="s">
        <v>1886</v>
      </c>
      <c r="W98">
        <v>0</v>
      </c>
      <c r="X98">
        <v>0</v>
      </c>
      <c r="Y98">
        <v>0</v>
      </c>
      <c r="Z98" t="s">
        <v>1884</v>
      </c>
      <c r="AA98" t="s">
        <v>1884</v>
      </c>
      <c r="AB98" t="s">
        <v>1884</v>
      </c>
      <c r="AC98">
        <v>0</v>
      </c>
      <c r="AD98">
        <v>0</v>
      </c>
      <c r="AE98">
        <v>0</v>
      </c>
      <c r="AF98">
        <v>0</v>
      </c>
      <c r="AG98" t="s">
        <v>1885</v>
      </c>
      <c r="AH98" s="181" t="s">
        <v>1886</v>
      </c>
      <c r="AI98" s="182">
        <v>27</v>
      </c>
      <c r="AJ98" s="181" t="s">
        <v>1889</v>
      </c>
      <c r="AK98" s="181" t="s">
        <v>1886</v>
      </c>
      <c r="AL98" s="181" t="s">
        <v>1886</v>
      </c>
      <c r="AO98" s="181"/>
      <c r="AQ98">
        <v>10</v>
      </c>
      <c r="AR98" s="182">
        <v>40</v>
      </c>
      <c r="AS98" s="183" t="s">
        <v>1885</v>
      </c>
      <c r="AT98">
        <v>0</v>
      </c>
      <c r="AU98">
        <v>0</v>
      </c>
      <c r="AV98" s="182">
        <v>0</v>
      </c>
      <c r="AW98" s="184">
        <v>0</v>
      </c>
      <c r="AX98" s="183" t="s">
        <v>1884</v>
      </c>
      <c r="AY98" s="184">
        <v>0</v>
      </c>
      <c r="AZ98">
        <v>0</v>
      </c>
      <c r="BA98">
        <v>0</v>
      </c>
      <c r="BB98">
        <v>0</v>
      </c>
      <c r="BC98" s="182">
        <v>0</v>
      </c>
      <c r="BD98" t="s">
        <v>1886</v>
      </c>
      <c r="BE98" t="s">
        <v>1886</v>
      </c>
      <c r="BF98" t="s">
        <v>1886</v>
      </c>
      <c r="BG98" s="181" t="s">
        <v>1886</v>
      </c>
      <c r="BH98">
        <v>24</v>
      </c>
      <c r="BI98" s="184">
        <v>0</v>
      </c>
      <c r="BJ98" s="182">
        <v>0</v>
      </c>
      <c r="BK98" s="181" t="s">
        <v>1886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1884</v>
      </c>
      <c r="G99" t="s">
        <v>1885</v>
      </c>
      <c r="H99" t="s">
        <v>1884</v>
      </c>
      <c r="I99" t="s">
        <v>1884</v>
      </c>
      <c r="J99" t="s">
        <v>1884</v>
      </c>
      <c r="K99" t="s">
        <v>1884</v>
      </c>
      <c r="L99" t="s">
        <v>1884</v>
      </c>
      <c r="M99" s="180">
        <v>37377</v>
      </c>
      <c r="N99" t="s">
        <v>1886</v>
      </c>
      <c r="O99" t="s">
        <v>1886</v>
      </c>
      <c r="P99" t="s">
        <v>2071</v>
      </c>
      <c r="Q99">
        <v>0</v>
      </c>
      <c r="R99">
        <v>0</v>
      </c>
      <c r="S99" t="s">
        <v>1886</v>
      </c>
      <c r="T99" t="s">
        <v>1886</v>
      </c>
      <c r="U99">
        <v>0</v>
      </c>
      <c r="V99" t="s">
        <v>1886</v>
      </c>
      <c r="W99">
        <v>0</v>
      </c>
      <c r="X99">
        <v>0</v>
      </c>
      <c r="Y99">
        <v>0</v>
      </c>
      <c r="Z99" t="s">
        <v>1884</v>
      </c>
      <c r="AA99" t="s">
        <v>1884</v>
      </c>
      <c r="AB99" t="s">
        <v>1884</v>
      </c>
      <c r="AC99">
        <v>0</v>
      </c>
      <c r="AD99">
        <v>0</v>
      </c>
      <c r="AE99">
        <v>0</v>
      </c>
      <c r="AF99">
        <v>0</v>
      </c>
      <c r="AG99" t="s">
        <v>1885</v>
      </c>
      <c r="AH99" s="181" t="s">
        <v>1886</v>
      </c>
      <c r="AI99" s="182">
        <v>27</v>
      </c>
      <c r="AJ99" s="181" t="s">
        <v>1889</v>
      </c>
      <c r="AK99" s="181" t="s">
        <v>1886</v>
      </c>
      <c r="AL99" s="181" t="s">
        <v>1886</v>
      </c>
      <c r="AO99" s="181"/>
      <c r="AQ99">
        <v>10</v>
      </c>
      <c r="AR99" s="182">
        <v>40</v>
      </c>
      <c r="AS99" s="183" t="s">
        <v>1885</v>
      </c>
      <c r="AT99">
        <v>0</v>
      </c>
      <c r="AU99">
        <v>0</v>
      </c>
      <c r="AV99" s="182">
        <v>0</v>
      </c>
      <c r="AW99" s="184">
        <v>0</v>
      </c>
      <c r="AX99" s="183" t="s">
        <v>1884</v>
      </c>
      <c r="AY99" s="184">
        <v>0</v>
      </c>
      <c r="AZ99">
        <v>0</v>
      </c>
      <c r="BA99">
        <v>0</v>
      </c>
      <c r="BB99">
        <v>0</v>
      </c>
      <c r="BC99" s="182">
        <v>0</v>
      </c>
      <c r="BD99" t="s">
        <v>1886</v>
      </c>
      <c r="BE99" t="s">
        <v>1886</v>
      </c>
      <c r="BF99" t="s">
        <v>1886</v>
      </c>
      <c r="BG99" s="181" t="s">
        <v>1886</v>
      </c>
      <c r="BH99">
        <v>11</v>
      </c>
      <c r="BI99" s="184">
        <v>0</v>
      </c>
      <c r="BJ99" s="182">
        <v>0</v>
      </c>
      <c r="BK99" s="181" t="s">
        <v>1886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1884</v>
      </c>
      <c r="G100" t="s">
        <v>1885</v>
      </c>
      <c r="H100" t="s">
        <v>1884</v>
      </c>
      <c r="I100" t="s">
        <v>1884</v>
      </c>
      <c r="J100" t="s">
        <v>1884</v>
      </c>
      <c r="K100" t="s">
        <v>1884</v>
      </c>
      <c r="L100" t="s">
        <v>1884</v>
      </c>
      <c r="M100" s="180">
        <v>37377</v>
      </c>
      <c r="N100" t="s">
        <v>1886</v>
      </c>
      <c r="O100" t="s">
        <v>1886</v>
      </c>
      <c r="P100" t="s">
        <v>2072</v>
      </c>
      <c r="Q100">
        <v>0</v>
      </c>
      <c r="R100">
        <v>0</v>
      </c>
      <c r="S100" t="s">
        <v>1886</v>
      </c>
      <c r="T100" t="s">
        <v>1886</v>
      </c>
      <c r="U100">
        <v>0</v>
      </c>
      <c r="V100" t="s">
        <v>1886</v>
      </c>
      <c r="W100">
        <v>0</v>
      </c>
      <c r="X100">
        <v>0</v>
      </c>
      <c r="Y100">
        <v>0</v>
      </c>
      <c r="Z100" t="s">
        <v>1884</v>
      </c>
      <c r="AA100" t="s">
        <v>1884</v>
      </c>
      <c r="AB100" t="s">
        <v>1884</v>
      </c>
      <c r="AC100">
        <v>0</v>
      </c>
      <c r="AD100">
        <v>0</v>
      </c>
      <c r="AE100">
        <v>0</v>
      </c>
      <c r="AF100">
        <v>0</v>
      </c>
      <c r="AG100" t="s">
        <v>1885</v>
      </c>
      <c r="AH100" s="181" t="s">
        <v>1886</v>
      </c>
      <c r="AI100" s="182">
        <v>27</v>
      </c>
      <c r="AJ100" s="181" t="s">
        <v>1889</v>
      </c>
      <c r="AK100" s="181" t="s">
        <v>1886</v>
      </c>
      <c r="AL100" s="181" t="s">
        <v>1886</v>
      </c>
      <c r="AO100" s="181"/>
      <c r="AQ100">
        <v>10</v>
      </c>
      <c r="AR100" s="182">
        <v>40</v>
      </c>
      <c r="AS100" s="183" t="s">
        <v>1885</v>
      </c>
      <c r="AT100">
        <v>0</v>
      </c>
      <c r="AU100">
        <v>0</v>
      </c>
      <c r="AV100" s="182">
        <v>0</v>
      </c>
      <c r="AW100" s="184">
        <v>0</v>
      </c>
      <c r="AX100" s="183" t="s">
        <v>1884</v>
      </c>
      <c r="AY100" s="184">
        <v>0</v>
      </c>
      <c r="AZ100">
        <v>0</v>
      </c>
      <c r="BA100">
        <v>0</v>
      </c>
      <c r="BB100">
        <v>0</v>
      </c>
      <c r="BC100" s="182">
        <v>0</v>
      </c>
      <c r="BD100" t="s">
        <v>1886</v>
      </c>
      <c r="BE100" t="s">
        <v>1886</v>
      </c>
      <c r="BF100" t="s">
        <v>1886</v>
      </c>
      <c r="BG100" s="181" t="s">
        <v>1886</v>
      </c>
      <c r="BH100">
        <v>18</v>
      </c>
      <c r="BI100" s="184">
        <v>0</v>
      </c>
      <c r="BJ100" s="182">
        <v>0</v>
      </c>
      <c r="BK100" s="181" t="s">
        <v>1886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2073</v>
      </c>
      <c r="C101">
        <v>48</v>
      </c>
      <c r="D101">
        <v>0</v>
      </c>
      <c r="E101">
        <v>0</v>
      </c>
      <c r="F101" t="s">
        <v>1884</v>
      </c>
      <c r="G101" t="s">
        <v>1885</v>
      </c>
      <c r="H101" t="s">
        <v>1884</v>
      </c>
      <c r="I101" t="s">
        <v>1884</v>
      </c>
      <c r="J101" t="s">
        <v>1884</v>
      </c>
      <c r="K101" t="s">
        <v>1884</v>
      </c>
      <c r="L101" t="s">
        <v>1884</v>
      </c>
      <c r="M101" s="180">
        <v>37377</v>
      </c>
      <c r="N101" t="s">
        <v>1886</v>
      </c>
      <c r="O101" t="s">
        <v>1886</v>
      </c>
      <c r="P101" t="s">
        <v>2074</v>
      </c>
      <c r="Q101">
        <v>0</v>
      </c>
      <c r="R101">
        <v>0</v>
      </c>
      <c r="S101" t="s">
        <v>1886</v>
      </c>
      <c r="T101" t="s">
        <v>1886</v>
      </c>
      <c r="U101">
        <v>0</v>
      </c>
      <c r="V101" t="s">
        <v>1886</v>
      </c>
      <c r="W101">
        <v>0</v>
      </c>
      <c r="X101">
        <v>0</v>
      </c>
      <c r="Y101">
        <v>0</v>
      </c>
      <c r="Z101" t="s">
        <v>1884</v>
      </c>
      <c r="AA101" t="s">
        <v>1884</v>
      </c>
      <c r="AB101" t="s">
        <v>1884</v>
      </c>
      <c r="AC101">
        <v>0</v>
      </c>
      <c r="AD101">
        <v>0</v>
      </c>
      <c r="AE101">
        <v>0</v>
      </c>
      <c r="AF101">
        <v>0</v>
      </c>
      <c r="AG101" t="s">
        <v>1885</v>
      </c>
      <c r="AH101" s="181" t="s">
        <v>1886</v>
      </c>
      <c r="AI101" s="182">
        <v>27</v>
      </c>
      <c r="AJ101" s="181" t="s">
        <v>1889</v>
      </c>
      <c r="AK101" s="181" t="s">
        <v>1886</v>
      </c>
      <c r="AL101" s="181" t="s">
        <v>1886</v>
      </c>
      <c r="AO101" s="181"/>
      <c r="AQ101">
        <v>10</v>
      </c>
      <c r="AR101" s="182">
        <v>40</v>
      </c>
      <c r="AS101" s="183" t="s">
        <v>1885</v>
      </c>
      <c r="AT101">
        <v>0</v>
      </c>
      <c r="AU101">
        <v>0</v>
      </c>
      <c r="AV101" s="182">
        <v>0</v>
      </c>
      <c r="AW101" s="184">
        <v>0</v>
      </c>
      <c r="AX101" s="183" t="s">
        <v>1884</v>
      </c>
      <c r="AY101" s="184">
        <v>0</v>
      </c>
      <c r="AZ101">
        <v>0</v>
      </c>
      <c r="BA101">
        <v>0</v>
      </c>
      <c r="BB101">
        <v>0</v>
      </c>
      <c r="BC101" s="182">
        <v>0</v>
      </c>
      <c r="BD101" t="s">
        <v>1886</v>
      </c>
      <c r="BE101" t="s">
        <v>1886</v>
      </c>
      <c r="BF101" t="s">
        <v>1886</v>
      </c>
      <c r="BG101" s="181" t="s">
        <v>1886</v>
      </c>
      <c r="BH101">
        <v>18</v>
      </c>
      <c r="BI101" s="184">
        <v>0</v>
      </c>
      <c r="BJ101" s="182">
        <v>0</v>
      </c>
      <c r="BK101" s="181" t="s">
        <v>1886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2075</v>
      </c>
      <c r="C102">
        <v>12</v>
      </c>
      <c r="D102">
        <v>0</v>
      </c>
      <c r="E102">
        <v>0</v>
      </c>
      <c r="F102" t="s">
        <v>1884</v>
      </c>
      <c r="G102" t="s">
        <v>1885</v>
      </c>
      <c r="H102" t="s">
        <v>1884</v>
      </c>
      <c r="I102" t="s">
        <v>1884</v>
      </c>
      <c r="J102" t="s">
        <v>1884</v>
      </c>
      <c r="K102" t="s">
        <v>1884</v>
      </c>
      <c r="L102" t="s">
        <v>1884</v>
      </c>
      <c r="M102" s="180">
        <v>37377</v>
      </c>
      <c r="N102" t="s">
        <v>1886</v>
      </c>
      <c r="O102" t="s">
        <v>1886</v>
      </c>
      <c r="P102" t="s">
        <v>2076</v>
      </c>
      <c r="Q102">
        <v>0</v>
      </c>
      <c r="R102">
        <v>0</v>
      </c>
      <c r="S102" t="s">
        <v>1886</v>
      </c>
      <c r="T102" t="s">
        <v>1886</v>
      </c>
      <c r="U102">
        <v>0</v>
      </c>
      <c r="V102" t="s">
        <v>1886</v>
      </c>
      <c r="W102">
        <v>0</v>
      </c>
      <c r="X102">
        <v>0</v>
      </c>
      <c r="Y102">
        <v>0</v>
      </c>
      <c r="Z102" t="s">
        <v>1884</v>
      </c>
      <c r="AA102" t="s">
        <v>1884</v>
      </c>
      <c r="AB102" t="s">
        <v>1884</v>
      </c>
      <c r="AC102">
        <v>0</v>
      </c>
      <c r="AD102">
        <v>0</v>
      </c>
      <c r="AE102">
        <v>0</v>
      </c>
      <c r="AF102">
        <v>0</v>
      </c>
      <c r="AG102" t="s">
        <v>1885</v>
      </c>
      <c r="AH102" s="181" t="s">
        <v>1886</v>
      </c>
      <c r="AI102" s="182">
        <v>26</v>
      </c>
      <c r="AJ102" s="181" t="s">
        <v>1902</v>
      </c>
      <c r="AK102" s="181" t="s">
        <v>1886</v>
      </c>
      <c r="AL102" s="181" t="s">
        <v>1886</v>
      </c>
      <c r="AO102" s="181"/>
      <c r="AQ102">
        <v>10</v>
      </c>
      <c r="AR102" s="182">
        <v>40</v>
      </c>
      <c r="AS102" s="183" t="s">
        <v>1885</v>
      </c>
      <c r="AT102">
        <v>0</v>
      </c>
      <c r="AU102">
        <v>0</v>
      </c>
      <c r="AV102" s="182">
        <v>0</v>
      </c>
      <c r="AW102" s="184">
        <v>0</v>
      </c>
      <c r="AX102" s="183" t="s">
        <v>1884</v>
      </c>
      <c r="AY102" s="184">
        <v>0</v>
      </c>
      <c r="AZ102">
        <v>0</v>
      </c>
      <c r="BA102">
        <v>0</v>
      </c>
      <c r="BB102">
        <v>0</v>
      </c>
      <c r="BC102" s="182">
        <v>0</v>
      </c>
      <c r="BD102" t="s">
        <v>1886</v>
      </c>
      <c r="BE102" t="s">
        <v>1886</v>
      </c>
      <c r="BF102" t="s">
        <v>1886</v>
      </c>
      <c r="BG102" s="181" t="s">
        <v>1886</v>
      </c>
      <c r="BH102">
        <v>2</v>
      </c>
      <c r="BI102" s="184">
        <v>0</v>
      </c>
      <c r="BJ102" s="182">
        <v>0</v>
      </c>
      <c r="BK102" s="181" t="s">
        <v>1886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2077</v>
      </c>
      <c r="C103">
        <v>24</v>
      </c>
      <c r="D103">
        <v>0</v>
      </c>
      <c r="E103">
        <v>0</v>
      </c>
      <c r="F103" t="s">
        <v>1884</v>
      </c>
      <c r="G103" t="s">
        <v>1885</v>
      </c>
      <c r="H103" t="s">
        <v>1884</v>
      </c>
      <c r="I103" t="s">
        <v>1884</v>
      </c>
      <c r="J103" t="s">
        <v>1884</v>
      </c>
      <c r="K103" t="s">
        <v>1884</v>
      </c>
      <c r="L103" t="s">
        <v>1884</v>
      </c>
      <c r="M103" s="180">
        <v>37377</v>
      </c>
      <c r="N103" t="s">
        <v>1886</v>
      </c>
      <c r="O103" t="s">
        <v>1886</v>
      </c>
      <c r="P103" t="s">
        <v>2078</v>
      </c>
      <c r="Q103">
        <v>0</v>
      </c>
      <c r="R103">
        <v>0</v>
      </c>
      <c r="S103" t="s">
        <v>1886</v>
      </c>
      <c r="T103" t="s">
        <v>1886</v>
      </c>
      <c r="U103">
        <v>0</v>
      </c>
      <c r="V103" t="s">
        <v>1886</v>
      </c>
      <c r="W103">
        <v>0</v>
      </c>
      <c r="X103">
        <v>0</v>
      </c>
      <c r="Y103">
        <v>0</v>
      </c>
      <c r="Z103" t="s">
        <v>1884</v>
      </c>
      <c r="AA103" t="s">
        <v>1884</v>
      </c>
      <c r="AB103" t="s">
        <v>1884</v>
      </c>
      <c r="AC103">
        <v>0</v>
      </c>
      <c r="AD103">
        <v>0</v>
      </c>
      <c r="AE103">
        <v>0</v>
      </c>
      <c r="AF103">
        <v>0</v>
      </c>
      <c r="AG103" t="s">
        <v>1884</v>
      </c>
      <c r="AH103" s="181" t="s">
        <v>1886</v>
      </c>
      <c r="AI103" s="182">
        <v>108</v>
      </c>
      <c r="AJ103" s="181" t="s">
        <v>1944</v>
      </c>
      <c r="AK103" s="181" t="s">
        <v>1886</v>
      </c>
      <c r="AL103" s="181" t="s">
        <v>1886</v>
      </c>
      <c r="AO103" s="181"/>
      <c r="AQ103">
        <v>10</v>
      </c>
      <c r="AR103" s="182">
        <v>40</v>
      </c>
      <c r="AS103" s="183" t="s">
        <v>1885</v>
      </c>
      <c r="AT103">
        <v>0</v>
      </c>
      <c r="AU103">
        <v>0</v>
      </c>
      <c r="AV103" s="182">
        <v>0</v>
      </c>
      <c r="AW103" s="184">
        <v>0</v>
      </c>
      <c r="AX103" s="183" t="s">
        <v>1884</v>
      </c>
      <c r="AY103" s="184">
        <v>0</v>
      </c>
      <c r="AZ103">
        <v>0</v>
      </c>
      <c r="BA103">
        <v>0</v>
      </c>
      <c r="BB103">
        <v>0</v>
      </c>
      <c r="BC103" s="182">
        <v>0</v>
      </c>
      <c r="BD103" t="s">
        <v>1886</v>
      </c>
      <c r="BE103" t="s">
        <v>1886</v>
      </c>
      <c r="BF103" t="s">
        <v>1886</v>
      </c>
      <c r="BG103" s="181" t="s">
        <v>1886</v>
      </c>
      <c r="BH103">
        <v>10</v>
      </c>
      <c r="BI103" s="184">
        <v>0</v>
      </c>
      <c r="BJ103" s="182">
        <v>0</v>
      </c>
      <c r="BK103" s="181" t="s">
        <v>1886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2079</v>
      </c>
      <c r="C104">
        <v>24</v>
      </c>
      <c r="D104">
        <v>0</v>
      </c>
      <c r="E104">
        <v>0</v>
      </c>
      <c r="F104" t="s">
        <v>1884</v>
      </c>
      <c r="G104" t="s">
        <v>1885</v>
      </c>
      <c r="H104" t="s">
        <v>1884</v>
      </c>
      <c r="I104" t="s">
        <v>1884</v>
      </c>
      <c r="J104" t="s">
        <v>1884</v>
      </c>
      <c r="K104" t="s">
        <v>1884</v>
      </c>
      <c r="L104" t="s">
        <v>1884</v>
      </c>
      <c r="M104" s="180">
        <v>37377</v>
      </c>
      <c r="N104" t="s">
        <v>1886</v>
      </c>
      <c r="O104" t="s">
        <v>1886</v>
      </c>
      <c r="P104" t="s">
        <v>2080</v>
      </c>
      <c r="Q104">
        <v>0</v>
      </c>
      <c r="R104">
        <v>0</v>
      </c>
      <c r="S104" t="s">
        <v>1886</v>
      </c>
      <c r="T104" t="s">
        <v>1886</v>
      </c>
      <c r="U104">
        <v>0</v>
      </c>
      <c r="V104" t="s">
        <v>1886</v>
      </c>
      <c r="W104">
        <v>0</v>
      </c>
      <c r="X104">
        <v>0</v>
      </c>
      <c r="Y104">
        <v>0</v>
      </c>
      <c r="Z104" t="s">
        <v>1884</v>
      </c>
      <c r="AA104" t="s">
        <v>1884</v>
      </c>
      <c r="AB104" t="s">
        <v>1884</v>
      </c>
      <c r="AC104">
        <v>0</v>
      </c>
      <c r="AD104">
        <v>0</v>
      </c>
      <c r="AE104">
        <v>0</v>
      </c>
      <c r="AF104">
        <v>0</v>
      </c>
      <c r="AG104" t="s">
        <v>1884</v>
      </c>
      <c r="AH104" s="181" t="s">
        <v>1886</v>
      </c>
      <c r="AI104" s="182">
        <v>108</v>
      </c>
      <c r="AJ104" s="181" t="s">
        <v>1944</v>
      </c>
      <c r="AK104" s="181" t="s">
        <v>1886</v>
      </c>
      <c r="AL104" s="181" t="s">
        <v>1886</v>
      </c>
      <c r="AO104" s="181"/>
      <c r="AQ104">
        <v>10</v>
      </c>
      <c r="AR104" s="182">
        <v>40</v>
      </c>
      <c r="AS104" s="183" t="s">
        <v>1885</v>
      </c>
      <c r="AT104">
        <v>0</v>
      </c>
      <c r="AU104">
        <v>0</v>
      </c>
      <c r="AV104" s="182">
        <v>0</v>
      </c>
      <c r="AW104" s="184">
        <v>0</v>
      </c>
      <c r="AX104" s="183" t="s">
        <v>1884</v>
      </c>
      <c r="AY104" s="184">
        <v>0</v>
      </c>
      <c r="AZ104">
        <v>0</v>
      </c>
      <c r="BA104">
        <v>0</v>
      </c>
      <c r="BB104">
        <v>0</v>
      </c>
      <c r="BC104" s="182">
        <v>0</v>
      </c>
      <c r="BD104" t="s">
        <v>1886</v>
      </c>
      <c r="BE104" t="s">
        <v>1886</v>
      </c>
      <c r="BF104" t="s">
        <v>1886</v>
      </c>
      <c r="BG104" s="181" t="s">
        <v>1886</v>
      </c>
      <c r="BH104">
        <v>10</v>
      </c>
      <c r="BI104" s="184">
        <v>0</v>
      </c>
      <c r="BJ104" s="182">
        <v>0</v>
      </c>
      <c r="BK104" s="181" t="s">
        <v>1886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1884</v>
      </c>
      <c r="G105" t="s">
        <v>1885</v>
      </c>
      <c r="H105" t="s">
        <v>1884</v>
      </c>
      <c r="I105" t="s">
        <v>1884</v>
      </c>
      <c r="J105" t="s">
        <v>1884</v>
      </c>
      <c r="K105" t="s">
        <v>1884</v>
      </c>
      <c r="L105" t="s">
        <v>1884</v>
      </c>
      <c r="M105" s="180"/>
      <c r="N105" t="s">
        <v>1886</v>
      </c>
      <c r="O105" t="s">
        <v>1886</v>
      </c>
      <c r="P105" t="s">
        <v>2081</v>
      </c>
      <c r="Q105">
        <v>0</v>
      </c>
      <c r="R105">
        <v>0</v>
      </c>
      <c r="S105" t="s">
        <v>1886</v>
      </c>
      <c r="T105" t="s">
        <v>1886</v>
      </c>
      <c r="U105">
        <v>0</v>
      </c>
      <c r="V105" t="s">
        <v>1886</v>
      </c>
      <c r="W105">
        <v>0</v>
      </c>
      <c r="X105">
        <v>0</v>
      </c>
      <c r="Y105">
        <v>0</v>
      </c>
      <c r="Z105" t="s">
        <v>1884</v>
      </c>
      <c r="AA105" t="s">
        <v>1884</v>
      </c>
      <c r="AB105" t="s">
        <v>1884</v>
      </c>
      <c r="AC105">
        <v>0</v>
      </c>
      <c r="AD105">
        <v>0</v>
      </c>
      <c r="AE105">
        <v>0</v>
      </c>
      <c r="AF105">
        <v>0</v>
      </c>
      <c r="AG105" t="s">
        <v>1884</v>
      </c>
      <c r="AH105" s="181" t="s">
        <v>1886</v>
      </c>
      <c r="AI105" s="182">
        <v>29</v>
      </c>
      <c r="AJ105" s="181" t="s">
        <v>2082</v>
      </c>
      <c r="AK105" s="181" t="s">
        <v>1886</v>
      </c>
      <c r="AL105" s="181" t="s">
        <v>1886</v>
      </c>
      <c r="AO105" s="181"/>
      <c r="AQ105">
        <v>10</v>
      </c>
      <c r="AR105" s="182">
        <v>40</v>
      </c>
      <c r="AS105" s="183" t="s">
        <v>1885</v>
      </c>
      <c r="AT105">
        <v>0</v>
      </c>
      <c r="AU105">
        <v>0</v>
      </c>
      <c r="AV105" s="182">
        <v>0</v>
      </c>
      <c r="AW105" s="184">
        <v>0</v>
      </c>
      <c r="AX105" s="183" t="s">
        <v>1884</v>
      </c>
      <c r="AY105" s="184">
        <v>0</v>
      </c>
      <c r="AZ105">
        <v>0</v>
      </c>
      <c r="BA105">
        <v>0</v>
      </c>
      <c r="BB105">
        <v>0</v>
      </c>
      <c r="BC105" s="182">
        <v>0</v>
      </c>
      <c r="BD105" t="s">
        <v>1886</v>
      </c>
      <c r="BE105" t="s">
        <v>1886</v>
      </c>
      <c r="BF105" t="s">
        <v>1886</v>
      </c>
      <c r="BG105" s="181" t="s">
        <v>1886</v>
      </c>
      <c r="BH105">
        <v>10</v>
      </c>
      <c r="BI105" s="184">
        <v>0</v>
      </c>
      <c r="BJ105" s="182">
        <v>0</v>
      </c>
      <c r="BK105" s="181" t="s">
        <v>1886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1884</v>
      </c>
      <c r="G106" t="s">
        <v>1885</v>
      </c>
      <c r="H106" t="s">
        <v>1884</v>
      </c>
      <c r="I106" t="s">
        <v>1884</v>
      </c>
      <c r="J106" t="s">
        <v>1884</v>
      </c>
      <c r="K106" t="s">
        <v>1884</v>
      </c>
      <c r="L106" t="s">
        <v>1884</v>
      </c>
      <c r="M106" s="180"/>
      <c r="N106" t="s">
        <v>1886</v>
      </c>
      <c r="O106" t="s">
        <v>1886</v>
      </c>
      <c r="P106" t="s">
        <v>2083</v>
      </c>
      <c r="Q106">
        <v>0</v>
      </c>
      <c r="R106">
        <v>0</v>
      </c>
      <c r="S106" t="s">
        <v>1886</v>
      </c>
      <c r="T106" t="s">
        <v>1886</v>
      </c>
      <c r="U106">
        <v>0</v>
      </c>
      <c r="V106" t="s">
        <v>1886</v>
      </c>
      <c r="W106">
        <v>0</v>
      </c>
      <c r="X106">
        <v>0</v>
      </c>
      <c r="Y106">
        <v>0</v>
      </c>
      <c r="Z106" t="s">
        <v>1884</v>
      </c>
      <c r="AA106" t="s">
        <v>1884</v>
      </c>
      <c r="AB106" t="s">
        <v>1884</v>
      </c>
      <c r="AC106">
        <v>0</v>
      </c>
      <c r="AD106">
        <v>0</v>
      </c>
      <c r="AE106">
        <v>0</v>
      </c>
      <c r="AF106">
        <v>0</v>
      </c>
      <c r="AG106" t="s">
        <v>1884</v>
      </c>
      <c r="AH106" s="181" t="s">
        <v>1886</v>
      </c>
      <c r="AI106" s="182">
        <v>29</v>
      </c>
      <c r="AJ106" s="181" t="s">
        <v>2082</v>
      </c>
      <c r="AK106" s="181" t="s">
        <v>1886</v>
      </c>
      <c r="AL106" s="181" t="s">
        <v>1886</v>
      </c>
      <c r="AO106" s="181"/>
      <c r="AQ106">
        <v>10</v>
      </c>
      <c r="AR106" s="182">
        <v>40</v>
      </c>
      <c r="AS106" s="183" t="s">
        <v>1885</v>
      </c>
      <c r="AT106">
        <v>0</v>
      </c>
      <c r="AU106">
        <v>0</v>
      </c>
      <c r="AV106" s="182">
        <v>0</v>
      </c>
      <c r="AW106" s="184">
        <v>0</v>
      </c>
      <c r="AX106" s="183" t="s">
        <v>1884</v>
      </c>
      <c r="AY106" s="184">
        <v>0</v>
      </c>
      <c r="AZ106">
        <v>0</v>
      </c>
      <c r="BA106">
        <v>0</v>
      </c>
      <c r="BB106">
        <v>0</v>
      </c>
      <c r="BC106" s="182">
        <v>0</v>
      </c>
      <c r="BD106" t="s">
        <v>1886</v>
      </c>
      <c r="BE106" t="s">
        <v>1886</v>
      </c>
      <c r="BF106" t="s">
        <v>1886</v>
      </c>
      <c r="BG106" s="181" t="s">
        <v>1886</v>
      </c>
      <c r="BH106">
        <v>10</v>
      </c>
      <c r="BI106" s="184">
        <v>0</v>
      </c>
      <c r="BJ106" s="182">
        <v>0</v>
      </c>
      <c r="BK106" s="181" t="s">
        <v>1886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1884</v>
      </c>
      <c r="G107" t="s">
        <v>1885</v>
      </c>
      <c r="H107" t="s">
        <v>1884</v>
      </c>
      <c r="I107" t="s">
        <v>1884</v>
      </c>
      <c r="J107" t="s">
        <v>1884</v>
      </c>
      <c r="K107" t="s">
        <v>1884</v>
      </c>
      <c r="L107" t="s">
        <v>1884</v>
      </c>
      <c r="M107" s="180"/>
      <c r="N107" t="s">
        <v>1886</v>
      </c>
      <c r="O107" t="s">
        <v>1886</v>
      </c>
      <c r="P107" t="s">
        <v>2084</v>
      </c>
      <c r="Q107">
        <v>0</v>
      </c>
      <c r="R107">
        <v>0</v>
      </c>
      <c r="S107" t="s">
        <v>1886</v>
      </c>
      <c r="T107" t="s">
        <v>1886</v>
      </c>
      <c r="U107">
        <v>0</v>
      </c>
      <c r="V107" t="s">
        <v>1886</v>
      </c>
      <c r="W107">
        <v>0</v>
      </c>
      <c r="X107">
        <v>0</v>
      </c>
      <c r="Y107">
        <v>0</v>
      </c>
      <c r="Z107" t="s">
        <v>1884</v>
      </c>
      <c r="AA107" t="s">
        <v>1884</v>
      </c>
      <c r="AB107" t="s">
        <v>1884</v>
      </c>
      <c r="AC107">
        <v>0</v>
      </c>
      <c r="AD107">
        <v>0</v>
      </c>
      <c r="AE107">
        <v>0</v>
      </c>
      <c r="AF107">
        <v>0</v>
      </c>
      <c r="AG107" t="s">
        <v>1884</v>
      </c>
      <c r="AH107" s="181" t="s">
        <v>1886</v>
      </c>
      <c r="AI107" s="182">
        <v>29</v>
      </c>
      <c r="AJ107" s="181" t="s">
        <v>2082</v>
      </c>
      <c r="AK107" s="181" t="s">
        <v>1886</v>
      </c>
      <c r="AL107" s="181" t="s">
        <v>1886</v>
      </c>
      <c r="AO107" s="181"/>
      <c r="AQ107">
        <v>10</v>
      </c>
      <c r="AR107" s="182">
        <v>40</v>
      </c>
      <c r="AS107" s="183" t="s">
        <v>1885</v>
      </c>
      <c r="AT107">
        <v>0</v>
      </c>
      <c r="AU107">
        <v>0</v>
      </c>
      <c r="AV107" s="182">
        <v>0</v>
      </c>
      <c r="AW107" s="184">
        <v>0</v>
      </c>
      <c r="AX107" s="183" t="s">
        <v>1884</v>
      </c>
      <c r="AY107" s="184">
        <v>0</v>
      </c>
      <c r="AZ107">
        <v>0</v>
      </c>
      <c r="BA107">
        <v>0</v>
      </c>
      <c r="BB107">
        <v>0</v>
      </c>
      <c r="BC107" s="182">
        <v>0</v>
      </c>
      <c r="BD107" t="s">
        <v>1886</v>
      </c>
      <c r="BE107" t="s">
        <v>1886</v>
      </c>
      <c r="BF107" t="s">
        <v>1886</v>
      </c>
      <c r="BG107" s="181" t="s">
        <v>1886</v>
      </c>
      <c r="BH107">
        <v>10</v>
      </c>
      <c r="BI107" s="184">
        <v>0</v>
      </c>
      <c r="BJ107" s="182">
        <v>0</v>
      </c>
      <c r="BK107" s="181" t="s">
        <v>1886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2085</v>
      </c>
      <c r="C108">
        <v>12</v>
      </c>
      <c r="D108">
        <v>0</v>
      </c>
      <c r="E108">
        <v>0</v>
      </c>
      <c r="F108" t="s">
        <v>1884</v>
      </c>
      <c r="G108" t="s">
        <v>1885</v>
      </c>
      <c r="H108" t="s">
        <v>1884</v>
      </c>
      <c r="I108" t="s">
        <v>1884</v>
      </c>
      <c r="J108" t="s">
        <v>1884</v>
      </c>
      <c r="K108" t="s">
        <v>1884</v>
      </c>
      <c r="L108" t="s">
        <v>1884</v>
      </c>
      <c r="M108" s="180"/>
      <c r="N108" t="s">
        <v>1886</v>
      </c>
      <c r="O108" t="s">
        <v>1886</v>
      </c>
      <c r="P108" t="s">
        <v>2086</v>
      </c>
      <c r="Q108">
        <v>0</v>
      </c>
      <c r="R108">
        <v>0</v>
      </c>
      <c r="S108" t="s">
        <v>1886</v>
      </c>
      <c r="T108" t="s">
        <v>1886</v>
      </c>
      <c r="U108">
        <v>0</v>
      </c>
      <c r="V108" t="s">
        <v>1886</v>
      </c>
      <c r="W108">
        <v>0</v>
      </c>
      <c r="X108">
        <v>0</v>
      </c>
      <c r="Y108">
        <v>0</v>
      </c>
      <c r="Z108" t="s">
        <v>1884</v>
      </c>
      <c r="AA108" t="s">
        <v>1884</v>
      </c>
      <c r="AB108" t="s">
        <v>1884</v>
      </c>
      <c r="AC108">
        <v>0</v>
      </c>
      <c r="AD108">
        <v>0</v>
      </c>
      <c r="AE108">
        <v>0</v>
      </c>
      <c r="AF108">
        <v>0</v>
      </c>
      <c r="AG108" t="s">
        <v>1884</v>
      </c>
      <c r="AH108" s="181" t="s">
        <v>1886</v>
      </c>
      <c r="AI108" s="182">
        <v>29</v>
      </c>
      <c r="AJ108" s="181" t="s">
        <v>2082</v>
      </c>
      <c r="AK108" s="181" t="s">
        <v>1886</v>
      </c>
      <c r="AL108" s="181" t="s">
        <v>1886</v>
      </c>
      <c r="AO108" s="181"/>
      <c r="AQ108">
        <v>10</v>
      </c>
      <c r="AR108" s="182">
        <v>40</v>
      </c>
      <c r="AS108" s="183" t="s">
        <v>1885</v>
      </c>
      <c r="AT108">
        <v>0</v>
      </c>
      <c r="AU108">
        <v>0</v>
      </c>
      <c r="AV108" s="182">
        <v>0</v>
      </c>
      <c r="AW108" s="184">
        <v>0</v>
      </c>
      <c r="AX108" s="183" t="s">
        <v>1884</v>
      </c>
      <c r="AY108" s="184">
        <v>0</v>
      </c>
      <c r="AZ108">
        <v>0</v>
      </c>
      <c r="BA108">
        <v>0</v>
      </c>
      <c r="BB108">
        <v>0</v>
      </c>
      <c r="BC108" s="182">
        <v>0</v>
      </c>
      <c r="BD108" t="s">
        <v>1886</v>
      </c>
      <c r="BE108" t="s">
        <v>1886</v>
      </c>
      <c r="BF108" t="s">
        <v>1886</v>
      </c>
      <c r="BG108" s="181" t="s">
        <v>1886</v>
      </c>
      <c r="BH108">
        <v>10</v>
      </c>
      <c r="BI108" s="184">
        <v>0</v>
      </c>
      <c r="BJ108" s="182">
        <v>0</v>
      </c>
      <c r="BK108" s="181" t="s">
        <v>1886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2087</v>
      </c>
      <c r="C109">
        <v>24</v>
      </c>
      <c r="D109">
        <v>0</v>
      </c>
      <c r="E109">
        <v>0</v>
      </c>
      <c r="F109" t="s">
        <v>1884</v>
      </c>
      <c r="G109" t="s">
        <v>1885</v>
      </c>
      <c r="H109" t="s">
        <v>1884</v>
      </c>
      <c r="I109" t="s">
        <v>1884</v>
      </c>
      <c r="J109" t="s">
        <v>1884</v>
      </c>
      <c r="K109" t="s">
        <v>1884</v>
      </c>
      <c r="L109" t="s">
        <v>1884</v>
      </c>
      <c r="M109" s="180"/>
      <c r="N109" t="s">
        <v>1886</v>
      </c>
      <c r="O109" t="s">
        <v>1886</v>
      </c>
      <c r="P109" t="s">
        <v>2088</v>
      </c>
      <c r="Q109">
        <v>0</v>
      </c>
      <c r="R109">
        <v>0</v>
      </c>
      <c r="S109" t="s">
        <v>1886</v>
      </c>
      <c r="T109" t="s">
        <v>1886</v>
      </c>
      <c r="U109">
        <v>0</v>
      </c>
      <c r="V109" t="s">
        <v>1886</v>
      </c>
      <c r="W109">
        <v>0</v>
      </c>
      <c r="X109">
        <v>0</v>
      </c>
      <c r="Y109">
        <v>0</v>
      </c>
      <c r="Z109" t="s">
        <v>1884</v>
      </c>
      <c r="AA109" t="s">
        <v>1884</v>
      </c>
      <c r="AB109" t="s">
        <v>1884</v>
      </c>
      <c r="AC109">
        <v>0</v>
      </c>
      <c r="AD109">
        <v>0</v>
      </c>
      <c r="AE109">
        <v>0</v>
      </c>
      <c r="AF109">
        <v>0</v>
      </c>
      <c r="AG109" t="s">
        <v>1884</v>
      </c>
      <c r="AH109" s="181" t="s">
        <v>1886</v>
      </c>
      <c r="AI109" s="182">
        <v>37</v>
      </c>
      <c r="AJ109" s="181" t="s">
        <v>2055</v>
      </c>
      <c r="AK109" s="181" t="s">
        <v>1886</v>
      </c>
      <c r="AL109" s="181" t="s">
        <v>1886</v>
      </c>
      <c r="AO109" s="181"/>
      <c r="AQ109">
        <v>10</v>
      </c>
      <c r="AR109" s="182">
        <v>40</v>
      </c>
      <c r="AS109" s="183" t="s">
        <v>1885</v>
      </c>
      <c r="AT109">
        <v>0</v>
      </c>
      <c r="AU109">
        <v>0</v>
      </c>
      <c r="AV109" s="182">
        <v>0</v>
      </c>
      <c r="AW109" s="184">
        <v>0</v>
      </c>
      <c r="AX109" s="183" t="s">
        <v>1884</v>
      </c>
      <c r="AY109" s="184">
        <v>0</v>
      </c>
      <c r="AZ109">
        <v>0</v>
      </c>
      <c r="BA109">
        <v>0</v>
      </c>
      <c r="BB109">
        <v>0</v>
      </c>
      <c r="BC109" s="182">
        <v>0</v>
      </c>
      <c r="BD109" t="s">
        <v>1886</v>
      </c>
      <c r="BE109" t="s">
        <v>1886</v>
      </c>
      <c r="BF109" t="s">
        <v>1886</v>
      </c>
      <c r="BG109" s="181" t="s">
        <v>1886</v>
      </c>
      <c r="BH109">
        <v>18</v>
      </c>
      <c r="BI109" s="184">
        <v>0</v>
      </c>
      <c r="BJ109" s="182">
        <v>0</v>
      </c>
      <c r="BK109" s="181" t="s">
        <v>1886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2089</v>
      </c>
      <c r="C110">
        <v>12</v>
      </c>
      <c r="D110">
        <v>0</v>
      </c>
      <c r="E110">
        <v>0</v>
      </c>
      <c r="F110" t="s">
        <v>1884</v>
      </c>
      <c r="G110" t="s">
        <v>1885</v>
      </c>
      <c r="H110" t="s">
        <v>1884</v>
      </c>
      <c r="I110" t="s">
        <v>1884</v>
      </c>
      <c r="J110" t="s">
        <v>1884</v>
      </c>
      <c r="K110" t="s">
        <v>1884</v>
      </c>
      <c r="L110" t="s">
        <v>1884</v>
      </c>
      <c r="M110" s="180"/>
      <c r="N110" t="s">
        <v>1886</v>
      </c>
      <c r="O110" t="s">
        <v>1886</v>
      </c>
      <c r="P110" t="s">
        <v>2090</v>
      </c>
      <c r="Q110">
        <v>0</v>
      </c>
      <c r="R110">
        <v>0</v>
      </c>
      <c r="S110" t="s">
        <v>1886</v>
      </c>
      <c r="T110" t="s">
        <v>1886</v>
      </c>
      <c r="U110">
        <v>2</v>
      </c>
      <c r="V110" t="s">
        <v>1899</v>
      </c>
      <c r="W110">
        <v>4.21</v>
      </c>
      <c r="X110">
        <v>0</v>
      </c>
      <c r="Y110">
        <v>0</v>
      </c>
      <c r="Z110" t="s">
        <v>1884</v>
      </c>
      <c r="AA110" t="s">
        <v>1884</v>
      </c>
      <c r="AB110" t="s">
        <v>1884</v>
      </c>
      <c r="AC110">
        <v>0</v>
      </c>
      <c r="AD110">
        <v>0</v>
      </c>
      <c r="AE110">
        <v>0</v>
      </c>
      <c r="AF110">
        <v>0</v>
      </c>
      <c r="AG110" t="s">
        <v>1884</v>
      </c>
      <c r="AH110" s="181" t="s">
        <v>1886</v>
      </c>
      <c r="AI110" s="182">
        <v>47</v>
      </c>
      <c r="AJ110" s="181" t="s">
        <v>2015</v>
      </c>
      <c r="AK110" s="181" t="s">
        <v>1886</v>
      </c>
      <c r="AL110" s="181" t="s">
        <v>1886</v>
      </c>
      <c r="AO110" s="181"/>
      <c r="AQ110">
        <v>10</v>
      </c>
      <c r="AR110" s="182">
        <v>40</v>
      </c>
      <c r="AS110" s="183" t="s">
        <v>1885</v>
      </c>
      <c r="AT110">
        <v>0</v>
      </c>
      <c r="AU110">
        <v>156</v>
      </c>
      <c r="AV110" s="182">
        <v>12</v>
      </c>
      <c r="AW110" s="184">
        <v>0</v>
      </c>
      <c r="AX110" s="183" t="s">
        <v>1884</v>
      </c>
      <c r="AY110" s="184">
        <v>0</v>
      </c>
      <c r="AZ110">
        <v>0</v>
      </c>
      <c r="BA110">
        <v>0</v>
      </c>
      <c r="BB110">
        <v>0</v>
      </c>
      <c r="BC110" s="182">
        <v>0</v>
      </c>
      <c r="BD110" t="s">
        <v>1886</v>
      </c>
      <c r="BE110" t="s">
        <v>1886</v>
      </c>
      <c r="BF110" t="s">
        <v>1886</v>
      </c>
      <c r="BG110" s="181" t="s">
        <v>1886</v>
      </c>
      <c r="BH110">
        <v>28</v>
      </c>
      <c r="BI110" s="184">
        <v>0</v>
      </c>
      <c r="BJ110" s="182">
        <v>0</v>
      </c>
      <c r="BK110" s="181" t="s">
        <v>1886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2091</v>
      </c>
      <c r="C111">
        <v>12</v>
      </c>
      <c r="D111">
        <v>0</v>
      </c>
      <c r="E111">
        <v>0</v>
      </c>
      <c r="F111" t="s">
        <v>1884</v>
      </c>
      <c r="G111" t="s">
        <v>1885</v>
      </c>
      <c r="H111" t="s">
        <v>1884</v>
      </c>
      <c r="I111" t="s">
        <v>1884</v>
      </c>
      <c r="J111" t="s">
        <v>1884</v>
      </c>
      <c r="K111" t="s">
        <v>1884</v>
      </c>
      <c r="L111" t="s">
        <v>1884</v>
      </c>
      <c r="M111" s="180"/>
      <c r="N111" t="s">
        <v>1886</v>
      </c>
      <c r="O111" t="s">
        <v>1886</v>
      </c>
      <c r="P111" t="s">
        <v>2092</v>
      </c>
      <c r="Q111">
        <v>0</v>
      </c>
      <c r="R111">
        <v>0</v>
      </c>
      <c r="S111" t="s">
        <v>1886</v>
      </c>
      <c r="T111" t="s">
        <v>1886</v>
      </c>
      <c r="U111">
        <v>0</v>
      </c>
      <c r="V111" t="s">
        <v>1886</v>
      </c>
      <c r="W111">
        <v>0</v>
      </c>
      <c r="X111">
        <v>0</v>
      </c>
      <c r="Y111">
        <v>0</v>
      </c>
      <c r="Z111" t="s">
        <v>1884</v>
      </c>
      <c r="AA111" t="s">
        <v>1884</v>
      </c>
      <c r="AB111" t="s">
        <v>1884</v>
      </c>
      <c r="AC111">
        <v>0</v>
      </c>
      <c r="AD111">
        <v>0</v>
      </c>
      <c r="AE111">
        <v>0</v>
      </c>
      <c r="AF111">
        <v>0</v>
      </c>
      <c r="AG111" t="s">
        <v>1884</v>
      </c>
      <c r="AH111" s="181" t="s">
        <v>1886</v>
      </c>
      <c r="AI111" s="182">
        <v>29</v>
      </c>
      <c r="AJ111" s="181" t="s">
        <v>2082</v>
      </c>
      <c r="AK111" s="181" t="s">
        <v>1886</v>
      </c>
      <c r="AL111" s="181" t="s">
        <v>1886</v>
      </c>
      <c r="AO111" s="181"/>
      <c r="AQ111">
        <v>10</v>
      </c>
      <c r="AR111" s="182">
        <v>40</v>
      </c>
      <c r="AS111" s="183" t="s">
        <v>1885</v>
      </c>
      <c r="AT111">
        <v>0</v>
      </c>
      <c r="AU111">
        <v>0</v>
      </c>
      <c r="AV111" s="182">
        <v>0</v>
      </c>
      <c r="AW111" s="184">
        <v>0</v>
      </c>
      <c r="AX111" s="183" t="s">
        <v>1884</v>
      </c>
      <c r="AY111" s="184">
        <v>0</v>
      </c>
      <c r="AZ111">
        <v>0</v>
      </c>
      <c r="BA111">
        <v>0</v>
      </c>
      <c r="BB111">
        <v>0</v>
      </c>
      <c r="BC111" s="182">
        <v>0</v>
      </c>
      <c r="BD111" t="s">
        <v>1886</v>
      </c>
      <c r="BE111" t="s">
        <v>1886</v>
      </c>
      <c r="BF111" t="s">
        <v>1886</v>
      </c>
      <c r="BG111" s="181" t="s">
        <v>1886</v>
      </c>
      <c r="BH111">
        <v>16.2</v>
      </c>
      <c r="BI111" s="184">
        <v>0</v>
      </c>
      <c r="BJ111" s="182">
        <v>0</v>
      </c>
      <c r="BK111" s="181" t="s">
        <v>1886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1884</v>
      </c>
      <c r="G112" t="s">
        <v>1885</v>
      </c>
      <c r="H112" t="s">
        <v>1884</v>
      </c>
      <c r="I112" t="s">
        <v>1884</v>
      </c>
      <c r="J112" t="s">
        <v>1884</v>
      </c>
      <c r="K112" t="s">
        <v>1884</v>
      </c>
      <c r="L112" t="s">
        <v>1884</v>
      </c>
      <c r="M112" s="180"/>
      <c r="N112" t="s">
        <v>1886</v>
      </c>
      <c r="O112" t="s">
        <v>1886</v>
      </c>
      <c r="P112" t="s">
        <v>2093</v>
      </c>
      <c r="Q112">
        <v>0</v>
      </c>
      <c r="R112">
        <v>0</v>
      </c>
      <c r="S112" t="s">
        <v>1886</v>
      </c>
      <c r="T112" t="s">
        <v>1886</v>
      </c>
      <c r="U112">
        <v>0</v>
      </c>
      <c r="V112" t="s">
        <v>1886</v>
      </c>
      <c r="W112">
        <v>0</v>
      </c>
      <c r="X112">
        <v>0</v>
      </c>
      <c r="Y112">
        <v>0</v>
      </c>
      <c r="Z112" t="s">
        <v>1884</v>
      </c>
      <c r="AA112" t="s">
        <v>1884</v>
      </c>
      <c r="AB112" t="s">
        <v>1884</v>
      </c>
      <c r="AC112">
        <v>0</v>
      </c>
      <c r="AD112">
        <v>0</v>
      </c>
      <c r="AE112">
        <v>0</v>
      </c>
      <c r="AF112">
        <v>0</v>
      </c>
      <c r="AG112" t="s">
        <v>1884</v>
      </c>
      <c r="AH112" s="181" t="s">
        <v>1886</v>
      </c>
      <c r="AI112" s="182">
        <v>29</v>
      </c>
      <c r="AJ112" s="181" t="s">
        <v>2082</v>
      </c>
      <c r="AK112" s="181" t="s">
        <v>1886</v>
      </c>
      <c r="AL112" s="181" t="s">
        <v>1886</v>
      </c>
      <c r="AO112" s="181"/>
      <c r="AQ112">
        <v>10</v>
      </c>
      <c r="AR112" s="182">
        <v>40</v>
      </c>
      <c r="AS112" s="183" t="s">
        <v>1885</v>
      </c>
      <c r="AT112">
        <v>0</v>
      </c>
      <c r="AU112">
        <v>0</v>
      </c>
      <c r="AV112" s="182">
        <v>0</v>
      </c>
      <c r="AW112" s="184">
        <v>0</v>
      </c>
      <c r="AX112" s="183" t="s">
        <v>1884</v>
      </c>
      <c r="AY112" s="184">
        <v>0</v>
      </c>
      <c r="AZ112">
        <v>0</v>
      </c>
      <c r="BA112">
        <v>0</v>
      </c>
      <c r="BB112">
        <v>0</v>
      </c>
      <c r="BC112" s="182">
        <v>0</v>
      </c>
      <c r="BD112" t="s">
        <v>1886</v>
      </c>
      <c r="BE112" t="s">
        <v>1886</v>
      </c>
      <c r="BF112" t="s">
        <v>1886</v>
      </c>
      <c r="BG112" s="181" t="s">
        <v>1886</v>
      </c>
      <c r="BH112">
        <v>7.2</v>
      </c>
      <c r="BI112" s="184">
        <v>0</v>
      </c>
      <c r="BJ112" s="182">
        <v>0</v>
      </c>
      <c r="BK112" s="181" t="s">
        <v>1886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1541</v>
      </c>
      <c r="C113">
        <v>9</v>
      </c>
      <c r="D113">
        <v>0</v>
      </c>
      <c r="E113">
        <v>0</v>
      </c>
      <c r="F113" t="s">
        <v>1884</v>
      </c>
      <c r="G113" t="s">
        <v>1885</v>
      </c>
      <c r="H113" t="s">
        <v>1884</v>
      </c>
      <c r="I113" t="s">
        <v>1884</v>
      </c>
      <c r="J113" t="s">
        <v>1884</v>
      </c>
      <c r="K113" t="s">
        <v>1884</v>
      </c>
      <c r="L113" t="s">
        <v>1884</v>
      </c>
      <c r="M113" s="180">
        <v>44785</v>
      </c>
      <c r="N113" t="s">
        <v>1886</v>
      </c>
      <c r="O113" t="s">
        <v>1886</v>
      </c>
      <c r="P113" t="s">
        <v>2094</v>
      </c>
      <c r="Q113">
        <v>0</v>
      </c>
      <c r="R113">
        <v>0</v>
      </c>
      <c r="S113" t="s">
        <v>1886</v>
      </c>
      <c r="T113" t="s">
        <v>1886</v>
      </c>
      <c r="U113">
        <v>2</v>
      </c>
      <c r="V113" t="s">
        <v>1899</v>
      </c>
      <c r="W113">
        <v>11.7</v>
      </c>
      <c r="X113">
        <v>0</v>
      </c>
      <c r="Y113">
        <v>0</v>
      </c>
      <c r="Z113" t="s">
        <v>1884</v>
      </c>
      <c r="AA113" t="s">
        <v>1884</v>
      </c>
      <c r="AB113" t="s">
        <v>1884</v>
      </c>
      <c r="AC113">
        <v>0</v>
      </c>
      <c r="AD113">
        <v>0</v>
      </c>
      <c r="AE113">
        <v>0</v>
      </c>
      <c r="AF113">
        <v>0</v>
      </c>
      <c r="AG113" t="s">
        <v>1885</v>
      </c>
      <c r="AH113" s="181" t="s">
        <v>1886</v>
      </c>
      <c r="AI113" s="182">
        <v>48</v>
      </c>
      <c r="AJ113" s="181" t="s">
        <v>1900</v>
      </c>
      <c r="AK113" s="181" t="s">
        <v>1886</v>
      </c>
      <c r="AL113" s="181" t="s">
        <v>1886</v>
      </c>
      <c r="AO113" s="181"/>
      <c r="AQ113">
        <v>10</v>
      </c>
      <c r="AR113" s="182">
        <v>40</v>
      </c>
      <c r="AS113" s="183" t="s">
        <v>1885</v>
      </c>
      <c r="AT113">
        <v>0</v>
      </c>
      <c r="AU113">
        <v>48</v>
      </c>
      <c r="AV113" s="182">
        <v>8</v>
      </c>
      <c r="AW113" s="184">
        <v>0</v>
      </c>
      <c r="AX113" s="183" t="s">
        <v>1884</v>
      </c>
      <c r="AY113" s="184">
        <v>0</v>
      </c>
      <c r="AZ113">
        <v>0</v>
      </c>
      <c r="BA113">
        <v>0</v>
      </c>
      <c r="BB113">
        <v>0</v>
      </c>
      <c r="BC113" s="182">
        <v>0</v>
      </c>
      <c r="BD113" t="s">
        <v>1886</v>
      </c>
      <c r="BE113" t="s">
        <v>1886</v>
      </c>
      <c r="BF113" t="s">
        <v>1886</v>
      </c>
      <c r="BG113" s="181" t="s">
        <v>1886</v>
      </c>
      <c r="BH113">
        <v>11.7</v>
      </c>
      <c r="BI113" s="184">
        <v>0</v>
      </c>
      <c r="BJ113" s="182">
        <v>0</v>
      </c>
      <c r="BK113" s="181" t="s">
        <v>1886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2095</v>
      </c>
      <c r="C114">
        <v>48</v>
      </c>
      <c r="D114">
        <v>0</v>
      </c>
      <c r="E114">
        <v>0</v>
      </c>
      <c r="F114" t="s">
        <v>1884</v>
      </c>
      <c r="G114" t="s">
        <v>1885</v>
      </c>
      <c r="H114" t="s">
        <v>1884</v>
      </c>
      <c r="I114" t="s">
        <v>1884</v>
      </c>
      <c r="J114" t="s">
        <v>1884</v>
      </c>
      <c r="K114" t="s">
        <v>1884</v>
      </c>
      <c r="L114" t="s">
        <v>1884</v>
      </c>
      <c r="M114" s="180"/>
      <c r="N114" t="s">
        <v>1886</v>
      </c>
      <c r="O114" t="s">
        <v>1886</v>
      </c>
      <c r="P114" t="s">
        <v>2096</v>
      </c>
      <c r="Q114">
        <v>0</v>
      </c>
      <c r="R114">
        <v>0</v>
      </c>
      <c r="S114" t="s">
        <v>1886</v>
      </c>
      <c r="T114" t="s">
        <v>1886</v>
      </c>
      <c r="U114">
        <v>0</v>
      </c>
      <c r="V114" t="s">
        <v>1886</v>
      </c>
      <c r="W114">
        <v>0</v>
      </c>
      <c r="X114">
        <v>0</v>
      </c>
      <c r="Y114">
        <v>0</v>
      </c>
      <c r="Z114" t="s">
        <v>1884</v>
      </c>
      <c r="AA114" t="s">
        <v>1884</v>
      </c>
      <c r="AB114" t="s">
        <v>1884</v>
      </c>
      <c r="AC114">
        <v>0</v>
      </c>
      <c r="AD114">
        <v>0</v>
      </c>
      <c r="AE114">
        <v>0</v>
      </c>
      <c r="AF114">
        <v>0</v>
      </c>
      <c r="AG114" t="s">
        <v>1884</v>
      </c>
      <c r="AH114" s="181" t="s">
        <v>1886</v>
      </c>
      <c r="AI114" s="182">
        <v>108</v>
      </c>
      <c r="AJ114" s="181" t="s">
        <v>1944</v>
      </c>
      <c r="AK114" s="181" t="s">
        <v>1886</v>
      </c>
      <c r="AL114" s="181" t="s">
        <v>1886</v>
      </c>
      <c r="AO114" s="181"/>
      <c r="AQ114">
        <v>10</v>
      </c>
      <c r="AR114" s="182">
        <v>40</v>
      </c>
      <c r="AS114" s="183" t="s">
        <v>1885</v>
      </c>
      <c r="AT114">
        <v>0</v>
      </c>
      <c r="AU114">
        <v>0</v>
      </c>
      <c r="AV114" s="182">
        <v>0</v>
      </c>
      <c r="AW114" s="184">
        <v>0</v>
      </c>
      <c r="AX114" s="183" t="s">
        <v>1884</v>
      </c>
      <c r="AY114" s="184">
        <v>0</v>
      </c>
      <c r="AZ114">
        <v>0</v>
      </c>
      <c r="BA114">
        <v>0</v>
      </c>
      <c r="BB114">
        <v>0</v>
      </c>
      <c r="BC114" s="182">
        <v>0</v>
      </c>
      <c r="BD114" t="s">
        <v>1886</v>
      </c>
      <c r="BE114" t="s">
        <v>1886</v>
      </c>
      <c r="BF114" t="s">
        <v>1886</v>
      </c>
      <c r="BG114" s="181" t="s">
        <v>1886</v>
      </c>
      <c r="BH114">
        <v>19.8</v>
      </c>
      <c r="BI114" s="184">
        <v>0</v>
      </c>
      <c r="BJ114" s="182">
        <v>0</v>
      </c>
      <c r="BK114" s="181" t="s">
        <v>1886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1884</v>
      </c>
      <c r="G115" t="s">
        <v>1885</v>
      </c>
      <c r="H115" t="s">
        <v>1884</v>
      </c>
      <c r="I115" t="s">
        <v>1884</v>
      </c>
      <c r="J115" t="s">
        <v>1884</v>
      </c>
      <c r="K115" t="s">
        <v>1884</v>
      </c>
      <c r="L115" t="s">
        <v>1884</v>
      </c>
      <c r="M115" s="180"/>
      <c r="N115" t="s">
        <v>1886</v>
      </c>
      <c r="O115" t="s">
        <v>1886</v>
      </c>
      <c r="P115" t="s">
        <v>2097</v>
      </c>
      <c r="Q115">
        <v>0</v>
      </c>
      <c r="R115">
        <v>0</v>
      </c>
      <c r="S115" t="s">
        <v>1886</v>
      </c>
      <c r="T115" t="s">
        <v>1886</v>
      </c>
      <c r="U115">
        <v>0</v>
      </c>
      <c r="V115" t="s">
        <v>1886</v>
      </c>
      <c r="W115">
        <v>0</v>
      </c>
      <c r="X115">
        <v>0</v>
      </c>
      <c r="Y115">
        <v>0</v>
      </c>
      <c r="Z115" t="s">
        <v>1884</v>
      </c>
      <c r="AA115" t="s">
        <v>1884</v>
      </c>
      <c r="AB115" t="s">
        <v>1884</v>
      </c>
      <c r="AC115">
        <v>0</v>
      </c>
      <c r="AD115">
        <v>0</v>
      </c>
      <c r="AE115">
        <v>0</v>
      </c>
      <c r="AF115">
        <v>0</v>
      </c>
      <c r="AG115" t="s">
        <v>1884</v>
      </c>
      <c r="AH115" s="181" t="s">
        <v>1886</v>
      </c>
      <c r="AI115" s="182">
        <v>43</v>
      </c>
      <c r="AJ115" s="181" t="s">
        <v>2098</v>
      </c>
      <c r="AK115" s="181" t="s">
        <v>1886</v>
      </c>
      <c r="AL115" s="181" t="s">
        <v>1886</v>
      </c>
      <c r="AO115" s="181"/>
      <c r="AQ115">
        <v>10</v>
      </c>
      <c r="AR115" s="182">
        <v>40</v>
      </c>
      <c r="AS115" s="183" t="s">
        <v>1885</v>
      </c>
      <c r="AT115">
        <v>0</v>
      </c>
      <c r="AU115">
        <v>90</v>
      </c>
      <c r="AV115" s="182">
        <v>0</v>
      </c>
      <c r="AW115" s="184">
        <v>0</v>
      </c>
      <c r="AX115" s="183" t="s">
        <v>1884</v>
      </c>
      <c r="AY115" s="184">
        <v>0</v>
      </c>
      <c r="AZ115">
        <v>0</v>
      </c>
      <c r="BA115">
        <v>0</v>
      </c>
      <c r="BB115">
        <v>0</v>
      </c>
      <c r="BC115" s="182">
        <v>0</v>
      </c>
      <c r="BD115" t="s">
        <v>1886</v>
      </c>
      <c r="BE115" t="s">
        <v>1886</v>
      </c>
      <c r="BF115" t="s">
        <v>1886</v>
      </c>
      <c r="BG115" s="181" t="s">
        <v>1886</v>
      </c>
      <c r="BH115">
        <v>4.2</v>
      </c>
      <c r="BI115" s="184">
        <v>0</v>
      </c>
      <c r="BJ115" s="182">
        <v>0</v>
      </c>
      <c r="BK115" s="181" t="s">
        <v>1886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1884</v>
      </c>
      <c r="G116" t="s">
        <v>1885</v>
      </c>
      <c r="H116" t="s">
        <v>1884</v>
      </c>
      <c r="I116" t="s">
        <v>1884</v>
      </c>
      <c r="J116" t="s">
        <v>1884</v>
      </c>
      <c r="K116" t="s">
        <v>1884</v>
      </c>
      <c r="L116" t="s">
        <v>1884</v>
      </c>
      <c r="M116" s="180"/>
      <c r="N116" t="s">
        <v>1886</v>
      </c>
      <c r="O116" t="s">
        <v>1886</v>
      </c>
      <c r="P116" t="s">
        <v>2099</v>
      </c>
      <c r="Q116">
        <v>0</v>
      </c>
      <c r="R116">
        <v>0</v>
      </c>
      <c r="S116" t="s">
        <v>1886</v>
      </c>
      <c r="T116" t="s">
        <v>1886</v>
      </c>
      <c r="U116">
        <v>0</v>
      </c>
      <c r="V116" t="s">
        <v>1886</v>
      </c>
      <c r="W116">
        <v>0</v>
      </c>
      <c r="X116">
        <v>0</v>
      </c>
      <c r="Y116">
        <v>0</v>
      </c>
      <c r="Z116" t="s">
        <v>1884</v>
      </c>
      <c r="AA116" t="s">
        <v>1884</v>
      </c>
      <c r="AB116" t="s">
        <v>1884</v>
      </c>
      <c r="AC116">
        <v>0</v>
      </c>
      <c r="AD116">
        <v>0</v>
      </c>
      <c r="AE116">
        <v>0</v>
      </c>
      <c r="AF116">
        <v>0</v>
      </c>
      <c r="AG116" t="s">
        <v>1884</v>
      </c>
      <c r="AH116" s="181" t="s">
        <v>1886</v>
      </c>
      <c r="AI116" s="182">
        <v>43</v>
      </c>
      <c r="AJ116" s="181" t="s">
        <v>2098</v>
      </c>
      <c r="AK116" s="181" t="s">
        <v>1886</v>
      </c>
      <c r="AL116" s="181" t="s">
        <v>1886</v>
      </c>
      <c r="AO116" s="181"/>
      <c r="AQ116">
        <v>10</v>
      </c>
      <c r="AR116" s="182">
        <v>40</v>
      </c>
      <c r="AS116" s="183" t="s">
        <v>1885</v>
      </c>
      <c r="AT116">
        <v>0</v>
      </c>
      <c r="AU116">
        <v>91</v>
      </c>
      <c r="AV116" s="182">
        <v>6</v>
      </c>
      <c r="AW116" s="184">
        <v>0</v>
      </c>
      <c r="AX116" s="183" t="s">
        <v>1884</v>
      </c>
      <c r="AY116" s="184">
        <v>0</v>
      </c>
      <c r="AZ116">
        <v>0</v>
      </c>
      <c r="BA116">
        <v>0</v>
      </c>
      <c r="BB116">
        <v>0</v>
      </c>
      <c r="BC116" s="182">
        <v>0</v>
      </c>
      <c r="BD116" t="s">
        <v>1886</v>
      </c>
      <c r="BE116" t="s">
        <v>1886</v>
      </c>
      <c r="BF116" t="s">
        <v>1886</v>
      </c>
      <c r="BG116" s="181" t="s">
        <v>1886</v>
      </c>
      <c r="BH116">
        <v>4.8</v>
      </c>
      <c r="BI116" s="184">
        <v>0</v>
      </c>
      <c r="BJ116" s="182">
        <v>0</v>
      </c>
      <c r="BK116" s="181" t="s">
        <v>1886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1884</v>
      </c>
      <c r="G117" t="s">
        <v>1885</v>
      </c>
      <c r="H117" t="s">
        <v>1884</v>
      </c>
      <c r="I117" t="s">
        <v>1884</v>
      </c>
      <c r="J117" t="s">
        <v>1884</v>
      </c>
      <c r="K117" t="s">
        <v>1884</v>
      </c>
      <c r="L117" t="s">
        <v>1884</v>
      </c>
      <c r="M117" s="180"/>
      <c r="N117" t="s">
        <v>1886</v>
      </c>
      <c r="O117" t="s">
        <v>1886</v>
      </c>
      <c r="P117" t="s">
        <v>2100</v>
      </c>
      <c r="Q117">
        <v>0</v>
      </c>
      <c r="R117">
        <v>0</v>
      </c>
      <c r="S117" t="s">
        <v>1886</v>
      </c>
      <c r="T117" t="s">
        <v>1886</v>
      </c>
      <c r="U117">
        <v>0</v>
      </c>
      <c r="V117" t="s">
        <v>1886</v>
      </c>
      <c r="W117">
        <v>0</v>
      </c>
      <c r="X117">
        <v>0</v>
      </c>
      <c r="Y117">
        <v>0</v>
      </c>
      <c r="Z117" t="s">
        <v>1884</v>
      </c>
      <c r="AA117" t="s">
        <v>1884</v>
      </c>
      <c r="AB117" t="s">
        <v>1884</v>
      </c>
      <c r="AC117">
        <v>0</v>
      </c>
      <c r="AD117">
        <v>0</v>
      </c>
      <c r="AE117">
        <v>0</v>
      </c>
      <c r="AF117">
        <v>0</v>
      </c>
      <c r="AG117" t="s">
        <v>1884</v>
      </c>
      <c r="AH117" s="181" t="s">
        <v>1886</v>
      </c>
      <c r="AI117" s="182">
        <v>43</v>
      </c>
      <c r="AJ117" s="181" t="s">
        <v>2098</v>
      </c>
      <c r="AK117" s="181" t="s">
        <v>1886</v>
      </c>
      <c r="AL117" s="181" t="s">
        <v>1886</v>
      </c>
      <c r="AO117" s="181"/>
      <c r="AQ117">
        <v>10</v>
      </c>
      <c r="AR117" s="182">
        <v>40</v>
      </c>
      <c r="AS117" s="183" t="s">
        <v>1885</v>
      </c>
      <c r="AT117">
        <v>0</v>
      </c>
      <c r="AU117">
        <v>98</v>
      </c>
      <c r="AV117" s="182">
        <v>7</v>
      </c>
      <c r="AW117" s="184">
        <v>0</v>
      </c>
      <c r="AX117" s="183" t="s">
        <v>1884</v>
      </c>
      <c r="AY117" s="184">
        <v>0</v>
      </c>
      <c r="AZ117">
        <v>0</v>
      </c>
      <c r="BA117">
        <v>0</v>
      </c>
      <c r="BB117">
        <v>0</v>
      </c>
      <c r="BC117" s="182">
        <v>0</v>
      </c>
      <c r="BD117" t="s">
        <v>1886</v>
      </c>
      <c r="BE117" t="s">
        <v>1886</v>
      </c>
      <c r="BF117" t="s">
        <v>1886</v>
      </c>
      <c r="BG117" s="181" t="s">
        <v>1886</v>
      </c>
      <c r="BH117">
        <v>4.2</v>
      </c>
      <c r="BI117" s="184">
        <v>0</v>
      </c>
      <c r="BJ117" s="182">
        <v>0</v>
      </c>
      <c r="BK117" s="181" t="s">
        <v>1886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1884</v>
      </c>
      <c r="G118" t="s">
        <v>1885</v>
      </c>
      <c r="H118" t="s">
        <v>1884</v>
      </c>
      <c r="I118" t="s">
        <v>1884</v>
      </c>
      <c r="J118" t="s">
        <v>1884</v>
      </c>
      <c r="K118" t="s">
        <v>1884</v>
      </c>
      <c r="L118" t="s">
        <v>1884</v>
      </c>
      <c r="M118" s="180"/>
      <c r="N118" t="s">
        <v>1886</v>
      </c>
      <c r="O118" t="s">
        <v>1886</v>
      </c>
      <c r="P118" t="s">
        <v>2101</v>
      </c>
      <c r="Q118">
        <v>0</v>
      </c>
      <c r="R118">
        <v>0</v>
      </c>
      <c r="S118" t="s">
        <v>1886</v>
      </c>
      <c r="T118" t="s">
        <v>1886</v>
      </c>
      <c r="U118">
        <v>0</v>
      </c>
      <c r="V118" t="s">
        <v>1886</v>
      </c>
      <c r="W118">
        <v>0</v>
      </c>
      <c r="X118">
        <v>0</v>
      </c>
      <c r="Y118">
        <v>0</v>
      </c>
      <c r="Z118" t="s">
        <v>1884</v>
      </c>
      <c r="AA118" t="s">
        <v>1884</v>
      </c>
      <c r="AB118" t="s">
        <v>1884</v>
      </c>
      <c r="AC118">
        <v>0</v>
      </c>
      <c r="AD118">
        <v>0</v>
      </c>
      <c r="AE118">
        <v>0</v>
      </c>
      <c r="AF118">
        <v>0</v>
      </c>
      <c r="AG118" t="s">
        <v>1884</v>
      </c>
      <c r="AH118" s="181" t="s">
        <v>1886</v>
      </c>
      <c r="AI118" s="182">
        <v>43</v>
      </c>
      <c r="AJ118" s="181" t="s">
        <v>2098</v>
      </c>
      <c r="AK118" s="181" t="s">
        <v>1886</v>
      </c>
      <c r="AL118" s="181" t="s">
        <v>1886</v>
      </c>
      <c r="AO118" s="181"/>
      <c r="AQ118">
        <v>10</v>
      </c>
      <c r="AR118" s="182">
        <v>40</v>
      </c>
      <c r="AS118" s="183" t="s">
        <v>1885</v>
      </c>
      <c r="AT118">
        <v>0</v>
      </c>
      <c r="AU118">
        <v>91</v>
      </c>
      <c r="AV118" s="182">
        <v>7</v>
      </c>
      <c r="AW118" s="184">
        <v>0</v>
      </c>
      <c r="AX118" s="183" t="s">
        <v>1884</v>
      </c>
      <c r="AY118" s="184">
        <v>0</v>
      </c>
      <c r="AZ118">
        <v>0</v>
      </c>
      <c r="BA118">
        <v>0</v>
      </c>
      <c r="BB118">
        <v>0</v>
      </c>
      <c r="BC118" s="182">
        <v>0</v>
      </c>
      <c r="BD118" t="s">
        <v>1886</v>
      </c>
      <c r="BE118" t="s">
        <v>1886</v>
      </c>
      <c r="BF118" t="s">
        <v>1886</v>
      </c>
      <c r="BG118" s="181" t="s">
        <v>1886</v>
      </c>
      <c r="BH118">
        <v>2.88</v>
      </c>
      <c r="BI118" s="184">
        <v>0</v>
      </c>
      <c r="BJ118" s="182">
        <v>0</v>
      </c>
      <c r="BK118" s="181" t="s">
        <v>1886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1884</v>
      </c>
      <c r="G119" t="s">
        <v>1885</v>
      </c>
      <c r="H119" t="s">
        <v>1884</v>
      </c>
      <c r="I119" t="s">
        <v>1884</v>
      </c>
      <c r="J119" t="s">
        <v>1884</v>
      </c>
      <c r="K119" t="s">
        <v>1884</v>
      </c>
      <c r="L119" t="s">
        <v>1884</v>
      </c>
      <c r="M119" s="180"/>
      <c r="N119" t="s">
        <v>1886</v>
      </c>
      <c r="O119" t="s">
        <v>1886</v>
      </c>
      <c r="P119" t="s">
        <v>2102</v>
      </c>
      <c r="Q119">
        <v>0</v>
      </c>
      <c r="R119">
        <v>0</v>
      </c>
      <c r="S119" t="s">
        <v>1886</v>
      </c>
      <c r="T119" t="s">
        <v>1886</v>
      </c>
      <c r="U119">
        <v>0</v>
      </c>
      <c r="V119" t="s">
        <v>1886</v>
      </c>
      <c r="W119">
        <v>0</v>
      </c>
      <c r="X119">
        <v>0</v>
      </c>
      <c r="Y119">
        <v>0</v>
      </c>
      <c r="Z119" t="s">
        <v>1884</v>
      </c>
      <c r="AA119" t="s">
        <v>1884</v>
      </c>
      <c r="AB119" t="s">
        <v>1884</v>
      </c>
      <c r="AC119">
        <v>0</v>
      </c>
      <c r="AD119">
        <v>0</v>
      </c>
      <c r="AE119">
        <v>0</v>
      </c>
      <c r="AF119">
        <v>0</v>
      </c>
      <c r="AG119" t="s">
        <v>1884</v>
      </c>
      <c r="AH119" s="181" t="s">
        <v>1886</v>
      </c>
      <c r="AI119" s="182">
        <v>43</v>
      </c>
      <c r="AJ119" s="181" t="s">
        <v>2098</v>
      </c>
      <c r="AK119" s="181" t="s">
        <v>1886</v>
      </c>
      <c r="AL119" s="181" t="s">
        <v>1886</v>
      </c>
      <c r="AO119" s="181"/>
      <c r="AQ119">
        <v>10</v>
      </c>
      <c r="AR119" s="182">
        <v>40</v>
      </c>
      <c r="AS119" s="183" t="s">
        <v>1885</v>
      </c>
      <c r="AT119">
        <v>0</v>
      </c>
      <c r="AU119">
        <v>48</v>
      </c>
      <c r="AV119" s="182">
        <v>6</v>
      </c>
      <c r="AW119" s="184">
        <v>0</v>
      </c>
      <c r="AX119" s="183" t="s">
        <v>1884</v>
      </c>
      <c r="AY119" s="184">
        <v>0</v>
      </c>
      <c r="AZ119">
        <v>0</v>
      </c>
      <c r="BA119">
        <v>0</v>
      </c>
      <c r="BB119">
        <v>0</v>
      </c>
      <c r="BC119" s="182">
        <v>0</v>
      </c>
      <c r="BD119" t="s">
        <v>1886</v>
      </c>
      <c r="BE119" t="s">
        <v>1886</v>
      </c>
      <c r="BF119" t="s">
        <v>1886</v>
      </c>
      <c r="BG119" s="181" t="s">
        <v>1886</v>
      </c>
      <c r="BH119">
        <v>5.12</v>
      </c>
      <c r="BI119" s="184">
        <v>0</v>
      </c>
      <c r="BJ119" s="182">
        <v>0</v>
      </c>
      <c r="BK119" s="181" t="s">
        <v>1886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1884</v>
      </c>
      <c r="G120" t="s">
        <v>1885</v>
      </c>
      <c r="H120" t="s">
        <v>1884</v>
      </c>
      <c r="I120" t="s">
        <v>1884</v>
      </c>
      <c r="J120" t="s">
        <v>1884</v>
      </c>
      <c r="K120" t="s">
        <v>1884</v>
      </c>
      <c r="L120" t="s">
        <v>1884</v>
      </c>
      <c r="M120" s="180"/>
      <c r="N120" t="s">
        <v>1886</v>
      </c>
      <c r="O120" t="s">
        <v>1886</v>
      </c>
      <c r="P120" t="s">
        <v>2103</v>
      </c>
      <c r="Q120">
        <v>0</v>
      </c>
      <c r="R120">
        <v>0</v>
      </c>
      <c r="S120" t="s">
        <v>1886</v>
      </c>
      <c r="T120" t="s">
        <v>1886</v>
      </c>
      <c r="U120">
        <v>0</v>
      </c>
      <c r="V120" t="s">
        <v>1886</v>
      </c>
      <c r="W120">
        <v>0</v>
      </c>
      <c r="X120">
        <v>0</v>
      </c>
      <c r="Y120">
        <v>0</v>
      </c>
      <c r="Z120" t="s">
        <v>1884</v>
      </c>
      <c r="AA120" t="s">
        <v>1884</v>
      </c>
      <c r="AB120" t="s">
        <v>1884</v>
      </c>
      <c r="AC120">
        <v>0</v>
      </c>
      <c r="AD120">
        <v>0</v>
      </c>
      <c r="AE120">
        <v>0</v>
      </c>
      <c r="AF120">
        <v>0</v>
      </c>
      <c r="AG120" t="s">
        <v>1884</v>
      </c>
      <c r="AH120" s="181" t="s">
        <v>1886</v>
      </c>
      <c r="AI120" s="182">
        <v>43</v>
      </c>
      <c r="AJ120" s="181" t="s">
        <v>2098</v>
      </c>
      <c r="AK120" s="181" t="s">
        <v>1886</v>
      </c>
      <c r="AL120" s="181" t="s">
        <v>1886</v>
      </c>
      <c r="AO120" s="181"/>
      <c r="AQ120">
        <v>10</v>
      </c>
      <c r="AR120" s="182">
        <v>40</v>
      </c>
      <c r="AS120" s="183" t="s">
        <v>1885</v>
      </c>
      <c r="AT120">
        <v>0</v>
      </c>
      <c r="AU120">
        <v>60</v>
      </c>
      <c r="AV120" s="182">
        <v>6</v>
      </c>
      <c r="AW120" s="184">
        <v>0</v>
      </c>
      <c r="AX120" s="183" t="s">
        <v>1884</v>
      </c>
      <c r="AY120" s="184">
        <v>0</v>
      </c>
      <c r="AZ120">
        <v>0</v>
      </c>
      <c r="BA120">
        <v>0</v>
      </c>
      <c r="BB120">
        <v>0</v>
      </c>
      <c r="BC120" s="182">
        <v>0</v>
      </c>
      <c r="BD120" t="s">
        <v>1886</v>
      </c>
      <c r="BE120" t="s">
        <v>1886</v>
      </c>
      <c r="BF120" t="s">
        <v>1886</v>
      </c>
      <c r="BG120" s="181" t="s">
        <v>1886</v>
      </c>
      <c r="BH120">
        <v>4.8</v>
      </c>
      <c r="BI120" s="184">
        <v>0</v>
      </c>
      <c r="BJ120" s="182">
        <v>0</v>
      </c>
      <c r="BK120" s="181" t="s">
        <v>1886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1333</v>
      </c>
      <c r="C121">
        <v>6</v>
      </c>
      <c r="D121">
        <v>0</v>
      </c>
      <c r="E121">
        <v>0</v>
      </c>
      <c r="F121" t="s">
        <v>1884</v>
      </c>
      <c r="G121" t="s">
        <v>1885</v>
      </c>
      <c r="H121" t="s">
        <v>1884</v>
      </c>
      <c r="I121" t="s">
        <v>1884</v>
      </c>
      <c r="J121" t="s">
        <v>1884</v>
      </c>
      <c r="K121" t="s">
        <v>1884</v>
      </c>
      <c r="L121" t="s">
        <v>1884</v>
      </c>
      <c r="M121" s="180"/>
      <c r="N121" t="s">
        <v>1886</v>
      </c>
      <c r="O121" t="s">
        <v>1886</v>
      </c>
      <c r="P121" t="s">
        <v>2104</v>
      </c>
      <c r="Q121">
        <v>0</v>
      </c>
      <c r="R121">
        <v>0</v>
      </c>
      <c r="S121" t="s">
        <v>1886</v>
      </c>
      <c r="T121" t="s">
        <v>1886</v>
      </c>
      <c r="U121">
        <v>0</v>
      </c>
      <c r="V121" t="s">
        <v>1886</v>
      </c>
      <c r="W121">
        <v>0</v>
      </c>
      <c r="X121">
        <v>0</v>
      </c>
      <c r="Y121">
        <v>0</v>
      </c>
      <c r="Z121" t="s">
        <v>1884</v>
      </c>
      <c r="AA121" t="s">
        <v>1884</v>
      </c>
      <c r="AB121" t="s">
        <v>1884</v>
      </c>
      <c r="AC121">
        <v>0</v>
      </c>
      <c r="AD121">
        <v>0</v>
      </c>
      <c r="AE121">
        <v>0</v>
      </c>
      <c r="AF121">
        <v>0</v>
      </c>
      <c r="AG121" t="s">
        <v>1884</v>
      </c>
      <c r="AH121" s="181" t="s">
        <v>1886</v>
      </c>
      <c r="AI121" s="182">
        <v>43</v>
      </c>
      <c r="AJ121" s="181" t="s">
        <v>2098</v>
      </c>
      <c r="AK121" s="181" t="s">
        <v>1886</v>
      </c>
      <c r="AL121" s="181" t="s">
        <v>1886</v>
      </c>
      <c r="AO121" s="181"/>
      <c r="AQ121">
        <v>10</v>
      </c>
      <c r="AR121" s="182">
        <v>40</v>
      </c>
      <c r="AS121" s="183" t="s">
        <v>1885</v>
      </c>
      <c r="AT121">
        <v>0</v>
      </c>
      <c r="AU121">
        <v>63</v>
      </c>
      <c r="AV121" s="182">
        <v>7</v>
      </c>
      <c r="AW121" s="184">
        <v>0</v>
      </c>
      <c r="AX121" s="183" t="s">
        <v>1884</v>
      </c>
      <c r="AY121" s="184">
        <v>0</v>
      </c>
      <c r="AZ121">
        <v>0</v>
      </c>
      <c r="BA121">
        <v>0</v>
      </c>
      <c r="BB121">
        <v>0</v>
      </c>
      <c r="BC121" s="182">
        <v>0</v>
      </c>
      <c r="BD121" t="s">
        <v>1886</v>
      </c>
      <c r="BE121" t="s">
        <v>1886</v>
      </c>
      <c r="BF121" t="s">
        <v>1886</v>
      </c>
      <c r="BG121" s="181" t="s">
        <v>1886</v>
      </c>
      <c r="BH121">
        <v>4.8</v>
      </c>
      <c r="BI121" s="184">
        <v>0</v>
      </c>
      <c r="BJ121" s="182">
        <v>0</v>
      </c>
      <c r="BK121" s="181" t="s">
        <v>1886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1884</v>
      </c>
      <c r="G122" t="s">
        <v>1885</v>
      </c>
      <c r="H122" t="s">
        <v>1884</v>
      </c>
      <c r="I122" t="s">
        <v>1884</v>
      </c>
      <c r="J122" t="s">
        <v>1884</v>
      </c>
      <c r="K122" t="s">
        <v>1884</v>
      </c>
      <c r="L122" t="s">
        <v>1884</v>
      </c>
      <c r="M122" s="180"/>
      <c r="N122" t="s">
        <v>1886</v>
      </c>
      <c r="O122" t="s">
        <v>1886</v>
      </c>
      <c r="P122" t="s">
        <v>2105</v>
      </c>
      <c r="Q122">
        <v>0</v>
      </c>
      <c r="R122">
        <v>0</v>
      </c>
      <c r="S122" t="s">
        <v>1886</v>
      </c>
      <c r="T122" t="s">
        <v>1886</v>
      </c>
      <c r="U122">
        <v>1</v>
      </c>
      <c r="V122" t="s">
        <v>1888</v>
      </c>
      <c r="W122">
        <v>8</v>
      </c>
      <c r="X122">
        <v>0</v>
      </c>
      <c r="Y122">
        <v>0</v>
      </c>
      <c r="Z122" t="s">
        <v>1884</v>
      </c>
      <c r="AA122" t="s">
        <v>1884</v>
      </c>
      <c r="AB122" t="s">
        <v>1884</v>
      </c>
      <c r="AC122">
        <v>0</v>
      </c>
      <c r="AD122">
        <v>0</v>
      </c>
      <c r="AE122">
        <v>0</v>
      </c>
      <c r="AF122">
        <v>0</v>
      </c>
      <c r="AG122" t="s">
        <v>1884</v>
      </c>
      <c r="AH122" s="181" t="s">
        <v>1886</v>
      </c>
      <c r="AI122" s="182">
        <v>51</v>
      </c>
      <c r="AJ122" s="181" t="s">
        <v>1967</v>
      </c>
      <c r="AK122" s="181" t="s">
        <v>1886</v>
      </c>
      <c r="AL122" s="181" t="s">
        <v>1886</v>
      </c>
      <c r="AO122" s="181"/>
      <c r="AQ122">
        <v>10</v>
      </c>
      <c r="AR122" s="182">
        <v>40</v>
      </c>
      <c r="AS122" s="183" t="s">
        <v>1885</v>
      </c>
      <c r="AT122">
        <v>0</v>
      </c>
      <c r="AU122">
        <v>0</v>
      </c>
      <c r="AV122" s="182">
        <v>0</v>
      </c>
      <c r="AW122" s="184">
        <v>0</v>
      </c>
      <c r="AX122" s="183" t="s">
        <v>1884</v>
      </c>
      <c r="AY122" s="184">
        <v>0</v>
      </c>
      <c r="AZ122">
        <v>0</v>
      </c>
      <c r="BA122">
        <v>0</v>
      </c>
      <c r="BB122">
        <v>0</v>
      </c>
      <c r="BC122" s="182">
        <v>1150</v>
      </c>
      <c r="BD122" t="s">
        <v>1886</v>
      </c>
      <c r="BE122" t="s">
        <v>1886</v>
      </c>
      <c r="BF122" t="s">
        <v>1886</v>
      </c>
      <c r="BG122" s="181" t="s">
        <v>1886</v>
      </c>
      <c r="BH122">
        <v>0</v>
      </c>
      <c r="BI122" s="184">
        <v>0</v>
      </c>
      <c r="BJ122" s="182">
        <v>0</v>
      </c>
      <c r="BK122" s="181" t="s">
        <v>1886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2106</v>
      </c>
      <c r="C123">
        <v>1</v>
      </c>
      <c r="D123">
        <v>0</v>
      </c>
      <c r="E123">
        <v>0</v>
      </c>
      <c r="F123" t="s">
        <v>1884</v>
      </c>
      <c r="G123" t="s">
        <v>1885</v>
      </c>
      <c r="H123" t="s">
        <v>1884</v>
      </c>
      <c r="I123" t="s">
        <v>1884</v>
      </c>
      <c r="J123" t="s">
        <v>1884</v>
      </c>
      <c r="K123" t="s">
        <v>1884</v>
      </c>
      <c r="L123" t="s">
        <v>1884</v>
      </c>
      <c r="M123" s="180"/>
      <c r="N123" t="s">
        <v>2007</v>
      </c>
      <c r="O123" t="s">
        <v>1886</v>
      </c>
      <c r="P123" t="s">
        <v>1886</v>
      </c>
      <c r="Q123">
        <v>0</v>
      </c>
      <c r="R123">
        <v>0</v>
      </c>
      <c r="S123" t="s">
        <v>1886</v>
      </c>
      <c r="T123" t="s">
        <v>1886</v>
      </c>
      <c r="U123">
        <v>0</v>
      </c>
      <c r="V123" t="s">
        <v>1886</v>
      </c>
      <c r="W123">
        <v>0</v>
      </c>
      <c r="X123">
        <v>0</v>
      </c>
      <c r="Y123">
        <v>0</v>
      </c>
      <c r="Z123" t="s">
        <v>1884</v>
      </c>
      <c r="AA123" t="s">
        <v>1884</v>
      </c>
      <c r="AB123" t="s">
        <v>1884</v>
      </c>
      <c r="AC123">
        <v>0</v>
      </c>
      <c r="AD123">
        <v>0</v>
      </c>
      <c r="AE123">
        <v>0</v>
      </c>
      <c r="AF123">
        <v>0</v>
      </c>
      <c r="AG123" t="s">
        <v>1884</v>
      </c>
      <c r="AH123" s="181" t="s">
        <v>1886</v>
      </c>
      <c r="AI123" s="182">
        <v>210</v>
      </c>
      <c r="AJ123" s="181" t="s">
        <v>2010</v>
      </c>
      <c r="AK123" s="181" t="s">
        <v>1886</v>
      </c>
      <c r="AL123" s="181" t="s">
        <v>1886</v>
      </c>
      <c r="AO123" s="181"/>
      <c r="AQ123">
        <v>10</v>
      </c>
      <c r="AR123" s="182">
        <v>40</v>
      </c>
      <c r="AS123" s="183" t="s">
        <v>1884</v>
      </c>
      <c r="AT123">
        <v>0</v>
      </c>
      <c r="AU123">
        <v>0</v>
      </c>
      <c r="AV123" s="182">
        <v>0</v>
      </c>
      <c r="AW123" s="184">
        <v>0</v>
      </c>
      <c r="AX123" s="183" t="s">
        <v>1884</v>
      </c>
      <c r="AY123" s="184">
        <v>0</v>
      </c>
      <c r="AZ123">
        <v>0</v>
      </c>
      <c r="BA123">
        <v>0</v>
      </c>
      <c r="BB123">
        <v>0</v>
      </c>
      <c r="BC123" s="182">
        <v>1174</v>
      </c>
      <c r="BD123" t="s">
        <v>1886</v>
      </c>
      <c r="BE123" t="s">
        <v>1886</v>
      </c>
      <c r="BF123" t="s">
        <v>1886</v>
      </c>
      <c r="BG123" s="181" t="s">
        <v>1886</v>
      </c>
      <c r="BH123">
        <v>0</v>
      </c>
      <c r="BI123" s="184">
        <v>0</v>
      </c>
      <c r="BJ123" s="182">
        <v>0</v>
      </c>
      <c r="BK123" s="181" t="s">
        <v>1886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2107</v>
      </c>
      <c r="C124">
        <v>28</v>
      </c>
      <c r="D124">
        <v>0</v>
      </c>
      <c r="E124">
        <v>0</v>
      </c>
      <c r="F124" t="s">
        <v>1884</v>
      </c>
      <c r="G124" t="s">
        <v>1885</v>
      </c>
      <c r="H124" t="s">
        <v>1884</v>
      </c>
      <c r="I124" t="s">
        <v>1884</v>
      </c>
      <c r="J124" t="s">
        <v>1884</v>
      </c>
      <c r="K124" t="s">
        <v>1884</v>
      </c>
      <c r="L124" t="s">
        <v>1884</v>
      </c>
      <c r="M124" s="180"/>
      <c r="N124" t="s">
        <v>1886</v>
      </c>
      <c r="O124" t="s">
        <v>1886</v>
      </c>
      <c r="P124" t="s">
        <v>2108</v>
      </c>
      <c r="Q124">
        <v>0</v>
      </c>
      <c r="R124">
        <v>0</v>
      </c>
      <c r="S124" t="s">
        <v>1886</v>
      </c>
      <c r="T124" t="s">
        <v>1886</v>
      </c>
      <c r="U124">
        <v>0</v>
      </c>
      <c r="V124" t="s">
        <v>1886</v>
      </c>
      <c r="W124">
        <v>0</v>
      </c>
      <c r="X124">
        <v>0</v>
      </c>
      <c r="Y124">
        <v>0</v>
      </c>
      <c r="Z124" t="s">
        <v>1884</v>
      </c>
      <c r="AA124" t="s">
        <v>1884</v>
      </c>
      <c r="AB124" t="s">
        <v>1884</v>
      </c>
      <c r="AC124">
        <v>0</v>
      </c>
      <c r="AD124">
        <v>0</v>
      </c>
      <c r="AE124">
        <v>0</v>
      </c>
      <c r="AF124">
        <v>0</v>
      </c>
      <c r="AG124" t="s">
        <v>1884</v>
      </c>
      <c r="AH124" s="181" t="s">
        <v>1886</v>
      </c>
      <c r="AI124" s="182">
        <v>210</v>
      </c>
      <c r="AJ124" s="181" t="s">
        <v>2010</v>
      </c>
      <c r="AK124" s="181" t="s">
        <v>1886</v>
      </c>
      <c r="AL124" s="181" t="s">
        <v>1886</v>
      </c>
      <c r="AO124" s="181"/>
      <c r="AQ124">
        <v>10</v>
      </c>
      <c r="AR124" s="182">
        <v>40</v>
      </c>
      <c r="AS124" s="183" t="s">
        <v>1885</v>
      </c>
      <c r="AT124">
        <v>0</v>
      </c>
      <c r="AU124">
        <v>0</v>
      </c>
      <c r="AV124" s="182">
        <v>0</v>
      </c>
      <c r="AW124" s="184">
        <v>0</v>
      </c>
      <c r="AX124" s="183" t="s">
        <v>1884</v>
      </c>
      <c r="AY124" s="184">
        <v>0</v>
      </c>
      <c r="AZ124">
        <v>0</v>
      </c>
      <c r="BA124">
        <v>0</v>
      </c>
      <c r="BB124">
        <v>0</v>
      </c>
      <c r="BC124" s="182">
        <v>0</v>
      </c>
      <c r="BD124" t="s">
        <v>1886</v>
      </c>
      <c r="BE124" t="s">
        <v>1886</v>
      </c>
      <c r="BF124" t="s">
        <v>1886</v>
      </c>
      <c r="BG124" s="181" t="s">
        <v>1886</v>
      </c>
      <c r="BH124">
        <v>0</v>
      </c>
      <c r="BI124" s="184">
        <v>0</v>
      </c>
      <c r="BJ124" s="182">
        <v>0</v>
      </c>
      <c r="BK124" s="181" t="s">
        <v>1886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1673</v>
      </c>
      <c r="C125">
        <v>40</v>
      </c>
      <c r="D125">
        <v>0</v>
      </c>
      <c r="E125">
        <v>0</v>
      </c>
      <c r="F125" t="s">
        <v>1884</v>
      </c>
      <c r="G125" t="s">
        <v>1885</v>
      </c>
      <c r="H125" t="s">
        <v>1884</v>
      </c>
      <c r="I125" t="s">
        <v>1884</v>
      </c>
      <c r="J125" t="s">
        <v>1884</v>
      </c>
      <c r="K125" t="s">
        <v>1884</v>
      </c>
      <c r="L125" t="s">
        <v>1884</v>
      </c>
      <c r="M125" s="180"/>
      <c r="N125" t="s">
        <v>1886</v>
      </c>
      <c r="O125" t="s">
        <v>1886</v>
      </c>
      <c r="P125" t="s">
        <v>1886</v>
      </c>
      <c r="Q125">
        <v>0</v>
      </c>
      <c r="R125">
        <v>0</v>
      </c>
      <c r="S125" t="s">
        <v>1886</v>
      </c>
      <c r="T125" t="s">
        <v>1886</v>
      </c>
      <c r="U125">
        <v>0</v>
      </c>
      <c r="V125" t="s">
        <v>1886</v>
      </c>
      <c r="W125">
        <v>0</v>
      </c>
      <c r="X125">
        <v>0</v>
      </c>
      <c r="Y125">
        <v>0</v>
      </c>
      <c r="Z125" t="s">
        <v>1884</v>
      </c>
      <c r="AA125" t="s">
        <v>1884</v>
      </c>
      <c r="AB125" t="s">
        <v>1884</v>
      </c>
      <c r="AC125">
        <v>0</v>
      </c>
      <c r="AD125">
        <v>0</v>
      </c>
      <c r="AE125">
        <v>0</v>
      </c>
      <c r="AF125">
        <v>0</v>
      </c>
      <c r="AG125" t="s">
        <v>1885</v>
      </c>
      <c r="AH125" s="181" t="s">
        <v>1886</v>
      </c>
      <c r="AI125" s="182">
        <v>111</v>
      </c>
      <c r="AJ125" s="181" t="s">
        <v>2109</v>
      </c>
      <c r="AK125" s="181" t="s">
        <v>1886</v>
      </c>
      <c r="AL125" s="181" t="s">
        <v>1886</v>
      </c>
      <c r="AO125" s="181"/>
      <c r="AQ125">
        <v>10</v>
      </c>
      <c r="AR125" s="182">
        <v>40</v>
      </c>
      <c r="AS125" s="183" t="s">
        <v>1885</v>
      </c>
      <c r="AT125">
        <v>0</v>
      </c>
      <c r="AU125">
        <v>0</v>
      </c>
      <c r="AV125" s="182">
        <v>0</v>
      </c>
      <c r="AW125" s="184">
        <v>0</v>
      </c>
      <c r="AX125" s="183" t="s">
        <v>1884</v>
      </c>
      <c r="AY125" s="184">
        <v>0</v>
      </c>
      <c r="AZ125">
        <v>0</v>
      </c>
      <c r="BA125">
        <v>0</v>
      </c>
      <c r="BB125">
        <v>0</v>
      </c>
      <c r="BC125" s="182">
        <v>0</v>
      </c>
      <c r="BD125" t="s">
        <v>1886</v>
      </c>
      <c r="BE125" t="s">
        <v>1886</v>
      </c>
      <c r="BF125" t="s">
        <v>1886</v>
      </c>
      <c r="BG125" s="181" t="s">
        <v>1886</v>
      </c>
      <c r="BH125">
        <v>0</v>
      </c>
      <c r="BI125" s="184">
        <v>0</v>
      </c>
      <c r="BJ125" s="182">
        <v>0</v>
      </c>
      <c r="BK125" s="181" t="s">
        <v>1886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2110</v>
      </c>
      <c r="C126">
        <v>12</v>
      </c>
      <c r="D126">
        <v>0</v>
      </c>
      <c r="E126">
        <v>1208</v>
      </c>
      <c r="F126" t="s">
        <v>1884</v>
      </c>
      <c r="G126" t="s">
        <v>1885</v>
      </c>
      <c r="H126" t="s">
        <v>1884</v>
      </c>
      <c r="I126" t="s">
        <v>1884</v>
      </c>
      <c r="J126" t="s">
        <v>1884</v>
      </c>
      <c r="K126" t="s">
        <v>1884</v>
      </c>
      <c r="L126" t="s">
        <v>1884</v>
      </c>
      <c r="M126" s="180"/>
      <c r="N126" t="s">
        <v>1886</v>
      </c>
      <c r="O126" t="s">
        <v>1886</v>
      </c>
      <c r="P126" t="s">
        <v>1886</v>
      </c>
      <c r="Q126">
        <v>0</v>
      </c>
      <c r="R126">
        <v>0</v>
      </c>
      <c r="S126" t="s">
        <v>1886</v>
      </c>
      <c r="T126" t="s">
        <v>1886</v>
      </c>
      <c r="U126">
        <v>1</v>
      </c>
      <c r="V126" t="s">
        <v>1888</v>
      </c>
      <c r="W126">
        <v>12</v>
      </c>
      <c r="X126">
        <v>0</v>
      </c>
      <c r="Y126">
        <v>0</v>
      </c>
      <c r="Z126" t="s">
        <v>1884</v>
      </c>
      <c r="AA126" t="s">
        <v>1884</v>
      </c>
      <c r="AB126" t="s">
        <v>1884</v>
      </c>
      <c r="AC126">
        <v>0</v>
      </c>
      <c r="AD126">
        <v>0</v>
      </c>
      <c r="AE126">
        <v>0</v>
      </c>
      <c r="AF126">
        <v>0</v>
      </c>
      <c r="AG126" t="s">
        <v>1884</v>
      </c>
      <c r="AH126" s="181" t="s">
        <v>1886</v>
      </c>
      <c r="AI126" s="182">
        <v>51</v>
      </c>
      <c r="AJ126" s="181" t="s">
        <v>1967</v>
      </c>
      <c r="AK126" s="181" t="s">
        <v>2111</v>
      </c>
      <c r="AL126" s="181" t="s">
        <v>1886</v>
      </c>
      <c r="AO126" s="181"/>
      <c r="AQ126">
        <v>10</v>
      </c>
      <c r="AR126" s="182">
        <v>40</v>
      </c>
      <c r="AS126" s="183" t="s">
        <v>1884</v>
      </c>
      <c r="AT126">
        <v>0</v>
      </c>
      <c r="AU126">
        <v>0</v>
      </c>
      <c r="AV126" s="182">
        <v>0</v>
      </c>
      <c r="AW126" s="184">
        <v>0</v>
      </c>
      <c r="AX126" s="183" t="s">
        <v>1884</v>
      </c>
      <c r="AY126" s="184">
        <v>0</v>
      </c>
      <c r="AZ126">
        <v>0</v>
      </c>
      <c r="BA126">
        <v>0</v>
      </c>
      <c r="BB126">
        <v>0</v>
      </c>
      <c r="BC126" s="182">
        <v>0</v>
      </c>
      <c r="BD126" t="s">
        <v>1886</v>
      </c>
      <c r="BE126" t="s">
        <v>1886</v>
      </c>
      <c r="BF126" t="s">
        <v>1886</v>
      </c>
      <c r="BG126" s="181" t="s">
        <v>1886</v>
      </c>
      <c r="BH126">
        <v>0</v>
      </c>
      <c r="BI126" s="184">
        <v>0</v>
      </c>
      <c r="BJ126" s="182">
        <v>0</v>
      </c>
      <c r="BK126" s="181" t="s">
        <v>1886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1884</v>
      </c>
      <c r="G127" t="s">
        <v>1885</v>
      </c>
      <c r="H127" t="s">
        <v>1884</v>
      </c>
      <c r="I127" t="s">
        <v>1884</v>
      </c>
      <c r="J127" t="s">
        <v>1884</v>
      </c>
      <c r="K127" t="s">
        <v>1884</v>
      </c>
      <c r="L127" t="s">
        <v>1884</v>
      </c>
      <c r="M127" s="180"/>
      <c r="N127" t="s">
        <v>1886</v>
      </c>
      <c r="O127" t="s">
        <v>1886</v>
      </c>
      <c r="P127" t="s">
        <v>2112</v>
      </c>
      <c r="Q127">
        <v>0</v>
      </c>
      <c r="R127">
        <v>0</v>
      </c>
      <c r="S127" t="s">
        <v>1886</v>
      </c>
      <c r="T127" t="s">
        <v>1886</v>
      </c>
      <c r="U127">
        <v>0</v>
      </c>
      <c r="V127" t="s">
        <v>1886</v>
      </c>
      <c r="W127">
        <v>0</v>
      </c>
      <c r="X127">
        <v>0</v>
      </c>
      <c r="Y127">
        <v>0</v>
      </c>
      <c r="Z127" t="s">
        <v>1884</v>
      </c>
      <c r="AA127" t="s">
        <v>1884</v>
      </c>
      <c r="AB127" t="s">
        <v>1884</v>
      </c>
      <c r="AC127">
        <v>0</v>
      </c>
      <c r="AD127">
        <v>0</v>
      </c>
      <c r="AE127">
        <v>0</v>
      </c>
      <c r="AF127">
        <v>0</v>
      </c>
      <c r="AG127" t="s">
        <v>1884</v>
      </c>
      <c r="AH127" s="181" t="s">
        <v>1886</v>
      </c>
      <c r="AI127" s="182">
        <v>49</v>
      </c>
      <c r="AJ127" s="181" t="s">
        <v>1963</v>
      </c>
      <c r="AK127" s="181" t="s">
        <v>2113</v>
      </c>
      <c r="AL127" s="181" t="s">
        <v>1886</v>
      </c>
      <c r="AO127" s="181"/>
      <c r="AQ127">
        <v>10</v>
      </c>
      <c r="AR127" s="182">
        <v>40</v>
      </c>
      <c r="AS127" s="183" t="s">
        <v>1885</v>
      </c>
      <c r="AT127">
        <v>0</v>
      </c>
      <c r="AU127">
        <v>60</v>
      </c>
      <c r="AV127" s="182">
        <v>5</v>
      </c>
      <c r="AW127" s="184">
        <v>0</v>
      </c>
      <c r="AX127" s="183" t="s">
        <v>1884</v>
      </c>
      <c r="AY127" s="184">
        <v>0</v>
      </c>
      <c r="AZ127">
        <v>0</v>
      </c>
      <c r="BA127">
        <v>0</v>
      </c>
      <c r="BB127">
        <v>0</v>
      </c>
      <c r="BC127" s="182">
        <v>0</v>
      </c>
      <c r="BD127" t="s">
        <v>1886</v>
      </c>
      <c r="BE127" t="s">
        <v>1886</v>
      </c>
      <c r="BF127" t="s">
        <v>1886</v>
      </c>
      <c r="BG127" s="181" t="s">
        <v>1886</v>
      </c>
      <c r="BH127">
        <v>0</v>
      </c>
      <c r="BI127" s="184">
        <v>0</v>
      </c>
      <c r="BJ127" s="182">
        <v>0</v>
      </c>
      <c r="BK127" s="181" t="s">
        <v>1886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1594</v>
      </c>
      <c r="C128">
        <v>12</v>
      </c>
      <c r="D128">
        <v>0</v>
      </c>
      <c r="E128">
        <v>0</v>
      </c>
      <c r="F128" t="s">
        <v>1884</v>
      </c>
      <c r="G128" t="s">
        <v>1885</v>
      </c>
      <c r="H128" t="s">
        <v>1884</v>
      </c>
      <c r="I128" t="s">
        <v>1884</v>
      </c>
      <c r="J128" t="s">
        <v>1884</v>
      </c>
      <c r="K128" t="s">
        <v>1884</v>
      </c>
      <c r="L128" t="s">
        <v>1884</v>
      </c>
      <c r="M128" s="180"/>
      <c r="N128" t="s">
        <v>1886</v>
      </c>
      <c r="O128" t="s">
        <v>1886</v>
      </c>
      <c r="P128" t="s">
        <v>1886</v>
      </c>
      <c r="Q128">
        <v>0</v>
      </c>
      <c r="R128">
        <v>0</v>
      </c>
      <c r="S128" t="s">
        <v>1886</v>
      </c>
      <c r="T128" t="s">
        <v>1886</v>
      </c>
      <c r="U128">
        <v>0</v>
      </c>
      <c r="V128" t="s">
        <v>1886</v>
      </c>
      <c r="W128">
        <v>0</v>
      </c>
      <c r="X128">
        <v>0</v>
      </c>
      <c r="Y128">
        <v>0</v>
      </c>
      <c r="Z128" t="s">
        <v>1884</v>
      </c>
      <c r="AA128" t="s">
        <v>1884</v>
      </c>
      <c r="AB128" t="s">
        <v>1884</v>
      </c>
      <c r="AC128">
        <v>0</v>
      </c>
      <c r="AD128">
        <v>0</v>
      </c>
      <c r="AE128">
        <v>0</v>
      </c>
      <c r="AF128">
        <v>0</v>
      </c>
      <c r="AG128" t="s">
        <v>1884</v>
      </c>
      <c r="AH128" s="181" t="s">
        <v>1886</v>
      </c>
      <c r="AI128" s="182">
        <v>49</v>
      </c>
      <c r="AJ128" s="181" t="s">
        <v>1963</v>
      </c>
      <c r="AK128" s="181" t="s">
        <v>1886</v>
      </c>
      <c r="AL128" s="181" t="s">
        <v>1886</v>
      </c>
      <c r="AO128" s="181"/>
      <c r="AQ128">
        <v>10</v>
      </c>
      <c r="AR128" s="182">
        <v>40</v>
      </c>
      <c r="AS128" s="183" t="s">
        <v>1885</v>
      </c>
      <c r="AT128">
        <v>0</v>
      </c>
      <c r="AU128">
        <v>0</v>
      </c>
      <c r="AV128" s="182">
        <v>0</v>
      </c>
      <c r="AW128" s="184">
        <v>0</v>
      </c>
      <c r="AX128" s="183" t="s">
        <v>1884</v>
      </c>
      <c r="AY128" s="184">
        <v>0</v>
      </c>
      <c r="AZ128">
        <v>0</v>
      </c>
      <c r="BA128">
        <v>0</v>
      </c>
      <c r="BB128">
        <v>0</v>
      </c>
      <c r="BC128" s="182">
        <v>0</v>
      </c>
      <c r="BD128" t="s">
        <v>1886</v>
      </c>
      <c r="BE128" t="s">
        <v>1886</v>
      </c>
      <c r="BF128" t="s">
        <v>1886</v>
      </c>
      <c r="BG128" s="181" t="s">
        <v>1886</v>
      </c>
      <c r="BH128">
        <v>0</v>
      </c>
      <c r="BI128" s="184">
        <v>0</v>
      </c>
      <c r="BJ128" s="182">
        <v>0</v>
      </c>
      <c r="BK128" s="181" t="s">
        <v>1886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2114</v>
      </c>
      <c r="C129">
        <v>12</v>
      </c>
      <c r="D129">
        <v>0</v>
      </c>
      <c r="E129">
        <v>0</v>
      </c>
      <c r="F129" t="s">
        <v>1884</v>
      </c>
      <c r="G129" t="s">
        <v>1885</v>
      </c>
      <c r="H129" t="s">
        <v>1884</v>
      </c>
      <c r="I129" t="s">
        <v>1884</v>
      </c>
      <c r="J129" t="s">
        <v>1884</v>
      </c>
      <c r="K129" t="s">
        <v>1884</v>
      </c>
      <c r="L129" t="s">
        <v>1884</v>
      </c>
      <c r="M129" s="180"/>
      <c r="N129" t="s">
        <v>1886</v>
      </c>
      <c r="O129" t="s">
        <v>1886</v>
      </c>
      <c r="P129" t="s">
        <v>1886</v>
      </c>
      <c r="Q129">
        <v>0</v>
      </c>
      <c r="R129">
        <v>0</v>
      </c>
      <c r="S129" t="s">
        <v>1886</v>
      </c>
      <c r="T129" t="s">
        <v>1886</v>
      </c>
      <c r="U129">
        <v>0</v>
      </c>
      <c r="V129" t="s">
        <v>1886</v>
      </c>
      <c r="W129">
        <v>0</v>
      </c>
      <c r="X129">
        <v>0</v>
      </c>
      <c r="Y129">
        <v>0</v>
      </c>
      <c r="Z129" t="s">
        <v>1884</v>
      </c>
      <c r="AA129" t="s">
        <v>1884</v>
      </c>
      <c r="AB129" t="s">
        <v>1884</v>
      </c>
      <c r="AC129">
        <v>0</v>
      </c>
      <c r="AD129">
        <v>0</v>
      </c>
      <c r="AE129">
        <v>0</v>
      </c>
      <c r="AF129">
        <v>0</v>
      </c>
      <c r="AG129" t="s">
        <v>1884</v>
      </c>
      <c r="AH129" s="181" t="s">
        <v>1886</v>
      </c>
      <c r="AI129" s="182">
        <v>49</v>
      </c>
      <c r="AJ129" s="181" t="s">
        <v>1963</v>
      </c>
      <c r="AK129" s="181" t="s">
        <v>1886</v>
      </c>
      <c r="AL129" s="181" t="s">
        <v>1886</v>
      </c>
      <c r="AO129" s="181"/>
      <c r="AQ129">
        <v>10</v>
      </c>
      <c r="AR129" s="182">
        <v>40</v>
      </c>
      <c r="AS129" s="183" t="s">
        <v>1885</v>
      </c>
      <c r="AT129">
        <v>0</v>
      </c>
      <c r="AU129">
        <v>0</v>
      </c>
      <c r="AV129" s="182">
        <v>0</v>
      </c>
      <c r="AW129" s="184">
        <v>0</v>
      </c>
      <c r="AX129" s="183" t="s">
        <v>1884</v>
      </c>
      <c r="AY129" s="184">
        <v>0</v>
      </c>
      <c r="AZ129">
        <v>0</v>
      </c>
      <c r="BA129">
        <v>0</v>
      </c>
      <c r="BB129">
        <v>0</v>
      </c>
      <c r="BC129" s="182">
        <v>0</v>
      </c>
      <c r="BD129" t="s">
        <v>1886</v>
      </c>
      <c r="BE129" t="s">
        <v>1886</v>
      </c>
      <c r="BF129" t="s">
        <v>1886</v>
      </c>
      <c r="BG129" s="181" t="s">
        <v>1886</v>
      </c>
      <c r="BH129">
        <v>0</v>
      </c>
      <c r="BI129" s="184">
        <v>0</v>
      </c>
      <c r="BJ129" s="182">
        <v>0</v>
      </c>
      <c r="BK129" s="181" t="s">
        <v>1886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1884</v>
      </c>
      <c r="G130" t="s">
        <v>1885</v>
      </c>
      <c r="H130" t="s">
        <v>1884</v>
      </c>
      <c r="I130" t="s">
        <v>1884</v>
      </c>
      <c r="J130" t="s">
        <v>1884</v>
      </c>
      <c r="K130" t="s">
        <v>1884</v>
      </c>
      <c r="L130" t="s">
        <v>1884</v>
      </c>
      <c r="M130" s="180"/>
      <c r="N130" t="s">
        <v>1886</v>
      </c>
      <c r="O130" t="s">
        <v>1886</v>
      </c>
      <c r="P130" t="s">
        <v>2115</v>
      </c>
      <c r="Q130">
        <v>0</v>
      </c>
      <c r="R130">
        <v>0</v>
      </c>
      <c r="S130" t="s">
        <v>1886</v>
      </c>
      <c r="T130" t="s">
        <v>1886</v>
      </c>
      <c r="U130">
        <v>0</v>
      </c>
      <c r="V130" t="s">
        <v>1886</v>
      </c>
      <c r="W130">
        <v>0</v>
      </c>
      <c r="X130">
        <v>0</v>
      </c>
      <c r="Y130">
        <v>0</v>
      </c>
      <c r="Z130" t="s">
        <v>1884</v>
      </c>
      <c r="AA130" t="s">
        <v>1884</v>
      </c>
      <c r="AB130" t="s">
        <v>1884</v>
      </c>
      <c r="AC130">
        <v>0</v>
      </c>
      <c r="AD130">
        <v>0</v>
      </c>
      <c r="AE130">
        <v>0</v>
      </c>
      <c r="AF130">
        <v>0</v>
      </c>
      <c r="AG130" t="s">
        <v>1884</v>
      </c>
      <c r="AH130" s="181" t="s">
        <v>1886</v>
      </c>
      <c r="AI130" s="182">
        <v>49</v>
      </c>
      <c r="AJ130" s="181" t="s">
        <v>1963</v>
      </c>
      <c r="AK130" s="181" t="s">
        <v>2116</v>
      </c>
      <c r="AL130" s="181" t="s">
        <v>1886</v>
      </c>
      <c r="AO130" s="181"/>
      <c r="AQ130">
        <v>10</v>
      </c>
      <c r="AR130" s="182">
        <v>40</v>
      </c>
      <c r="AS130" s="183" t="s">
        <v>1885</v>
      </c>
      <c r="AT130">
        <v>0</v>
      </c>
      <c r="AU130">
        <v>36</v>
      </c>
      <c r="AV130" s="182">
        <v>4</v>
      </c>
      <c r="AW130" s="184">
        <v>0</v>
      </c>
      <c r="AX130" s="183" t="s">
        <v>1884</v>
      </c>
      <c r="AY130" s="184">
        <v>0</v>
      </c>
      <c r="AZ130">
        <v>0</v>
      </c>
      <c r="BA130">
        <v>0</v>
      </c>
      <c r="BB130">
        <v>0</v>
      </c>
      <c r="BC130" s="182">
        <v>0</v>
      </c>
      <c r="BD130" t="s">
        <v>1886</v>
      </c>
      <c r="BE130" t="s">
        <v>1886</v>
      </c>
      <c r="BF130" t="s">
        <v>1886</v>
      </c>
      <c r="BG130" s="181" t="s">
        <v>1886</v>
      </c>
      <c r="BH130">
        <v>0</v>
      </c>
      <c r="BI130" s="184">
        <v>0</v>
      </c>
      <c r="BJ130" s="182">
        <v>0</v>
      </c>
      <c r="BK130" s="181" t="s">
        <v>1886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1884</v>
      </c>
      <c r="G131" t="s">
        <v>1885</v>
      </c>
      <c r="H131" t="s">
        <v>1884</v>
      </c>
      <c r="I131" t="s">
        <v>1884</v>
      </c>
      <c r="J131" t="s">
        <v>1884</v>
      </c>
      <c r="K131" t="s">
        <v>1884</v>
      </c>
      <c r="L131" t="s">
        <v>1884</v>
      </c>
      <c r="M131" s="180"/>
      <c r="N131" t="s">
        <v>1886</v>
      </c>
      <c r="O131" t="s">
        <v>1886</v>
      </c>
      <c r="P131" t="s">
        <v>2117</v>
      </c>
      <c r="Q131">
        <v>0</v>
      </c>
      <c r="R131">
        <v>0</v>
      </c>
      <c r="S131" t="s">
        <v>1886</v>
      </c>
      <c r="T131" t="s">
        <v>1886</v>
      </c>
      <c r="U131">
        <v>0</v>
      </c>
      <c r="V131" t="s">
        <v>1886</v>
      </c>
      <c r="W131">
        <v>0</v>
      </c>
      <c r="X131">
        <v>0</v>
      </c>
      <c r="Y131">
        <v>0</v>
      </c>
      <c r="Z131" t="s">
        <v>1884</v>
      </c>
      <c r="AA131" t="s">
        <v>1884</v>
      </c>
      <c r="AB131" t="s">
        <v>1884</v>
      </c>
      <c r="AC131">
        <v>0</v>
      </c>
      <c r="AD131">
        <v>0</v>
      </c>
      <c r="AE131">
        <v>0</v>
      </c>
      <c r="AF131">
        <v>0</v>
      </c>
      <c r="AG131" t="s">
        <v>1884</v>
      </c>
      <c r="AH131" s="181" t="s">
        <v>1886</v>
      </c>
      <c r="AI131" s="182">
        <v>49</v>
      </c>
      <c r="AJ131" s="181" t="s">
        <v>1963</v>
      </c>
      <c r="AK131" s="181" t="s">
        <v>2118</v>
      </c>
      <c r="AL131" s="181" t="s">
        <v>1886</v>
      </c>
      <c r="AO131" s="181"/>
      <c r="AQ131">
        <v>10</v>
      </c>
      <c r="AR131" s="182">
        <v>40</v>
      </c>
      <c r="AS131" s="183" t="s">
        <v>1885</v>
      </c>
      <c r="AT131">
        <v>0</v>
      </c>
      <c r="AU131">
        <v>45</v>
      </c>
      <c r="AV131" s="182">
        <v>5</v>
      </c>
      <c r="AW131" s="184">
        <v>0</v>
      </c>
      <c r="AX131" s="183" t="s">
        <v>1884</v>
      </c>
      <c r="AY131" s="184">
        <v>0</v>
      </c>
      <c r="AZ131">
        <v>0</v>
      </c>
      <c r="BA131">
        <v>0</v>
      </c>
      <c r="BB131">
        <v>0</v>
      </c>
      <c r="BC131" s="182">
        <v>0</v>
      </c>
      <c r="BD131" t="s">
        <v>1886</v>
      </c>
      <c r="BE131" t="s">
        <v>1886</v>
      </c>
      <c r="BF131" t="s">
        <v>1886</v>
      </c>
      <c r="BG131" s="181" t="s">
        <v>1886</v>
      </c>
      <c r="BH131">
        <v>0</v>
      </c>
      <c r="BI131" s="184">
        <v>0</v>
      </c>
      <c r="BJ131" s="182">
        <v>0</v>
      </c>
      <c r="BK131" s="181" t="s">
        <v>1886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1884</v>
      </c>
      <c r="G132" t="s">
        <v>1885</v>
      </c>
      <c r="H132" t="s">
        <v>1884</v>
      </c>
      <c r="I132" t="s">
        <v>1884</v>
      </c>
      <c r="J132" t="s">
        <v>1884</v>
      </c>
      <c r="K132" t="s">
        <v>1884</v>
      </c>
      <c r="L132" t="s">
        <v>1884</v>
      </c>
      <c r="M132" s="180"/>
      <c r="N132" t="s">
        <v>1886</v>
      </c>
      <c r="O132" t="s">
        <v>1886</v>
      </c>
      <c r="P132" t="s">
        <v>2119</v>
      </c>
      <c r="Q132">
        <v>0</v>
      </c>
      <c r="R132">
        <v>0</v>
      </c>
      <c r="S132" t="s">
        <v>1886</v>
      </c>
      <c r="T132" t="s">
        <v>1886</v>
      </c>
      <c r="U132">
        <v>0</v>
      </c>
      <c r="V132" t="s">
        <v>1886</v>
      </c>
      <c r="W132">
        <v>0</v>
      </c>
      <c r="X132">
        <v>0</v>
      </c>
      <c r="Y132">
        <v>0</v>
      </c>
      <c r="Z132" t="s">
        <v>1884</v>
      </c>
      <c r="AA132" t="s">
        <v>1884</v>
      </c>
      <c r="AB132" t="s">
        <v>1884</v>
      </c>
      <c r="AC132">
        <v>0</v>
      </c>
      <c r="AD132">
        <v>0</v>
      </c>
      <c r="AE132">
        <v>0</v>
      </c>
      <c r="AF132">
        <v>0</v>
      </c>
      <c r="AG132" t="s">
        <v>1884</v>
      </c>
      <c r="AH132" s="181" t="s">
        <v>1886</v>
      </c>
      <c r="AI132" s="182">
        <v>49</v>
      </c>
      <c r="AJ132" s="181" t="s">
        <v>1963</v>
      </c>
      <c r="AK132" s="181" t="s">
        <v>2120</v>
      </c>
      <c r="AL132" s="181" t="s">
        <v>1886</v>
      </c>
      <c r="AO132" s="181"/>
      <c r="AQ132">
        <v>10</v>
      </c>
      <c r="AR132" s="182">
        <v>40</v>
      </c>
      <c r="AS132" s="183" t="s">
        <v>1885</v>
      </c>
      <c r="AT132">
        <v>0</v>
      </c>
      <c r="AU132">
        <v>78</v>
      </c>
      <c r="AV132" s="182">
        <v>6</v>
      </c>
      <c r="AW132" s="184">
        <v>0</v>
      </c>
      <c r="AX132" s="183" t="s">
        <v>1884</v>
      </c>
      <c r="AY132" s="184">
        <v>0</v>
      </c>
      <c r="AZ132">
        <v>0</v>
      </c>
      <c r="BA132">
        <v>0</v>
      </c>
      <c r="BB132">
        <v>0</v>
      </c>
      <c r="BC132" s="182">
        <v>0</v>
      </c>
      <c r="BD132" t="s">
        <v>1886</v>
      </c>
      <c r="BE132" t="s">
        <v>1886</v>
      </c>
      <c r="BF132" t="s">
        <v>1886</v>
      </c>
      <c r="BG132" s="181" t="s">
        <v>1886</v>
      </c>
      <c r="BH132">
        <v>0</v>
      </c>
      <c r="BI132" s="184">
        <v>0</v>
      </c>
      <c r="BJ132" s="182">
        <v>0</v>
      </c>
      <c r="BK132" s="181" t="s">
        <v>1886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1884</v>
      </c>
      <c r="G133" t="s">
        <v>1885</v>
      </c>
      <c r="H133" t="s">
        <v>1884</v>
      </c>
      <c r="I133" t="s">
        <v>1884</v>
      </c>
      <c r="J133" t="s">
        <v>1884</v>
      </c>
      <c r="K133" t="s">
        <v>1884</v>
      </c>
      <c r="L133" t="s">
        <v>1884</v>
      </c>
      <c r="M133" s="180"/>
      <c r="N133" t="s">
        <v>1886</v>
      </c>
      <c r="O133" t="s">
        <v>1886</v>
      </c>
      <c r="P133" t="s">
        <v>2121</v>
      </c>
      <c r="Q133">
        <v>0</v>
      </c>
      <c r="R133">
        <v>0</v>
      </c>
      <c r="S133" t="s">
        <v>1886</v>
      </c>
      <c r="T133" t="s">
        <v>1886</v>
      </c>
      <c r="U133">
        <v>0</v>
      </c>
      <c r="V133" t="s">
        <v>1886</v>
      </c>
      <c r="W133">
        <v>0</v>
      </c>
      <c r="X133">
        <v>0</v>
      </c>
      <c r="Y133">
        <v>0</v>
      </c>
      <c r="Z133" t="s">
        <v>1884</v>
      </c>
      <c r="AA133" t="s">
        <v>1884</v>
      </c>
      <c r="AB133" t="s">
        <v>1884</v>
      </c>
      <c r="AC133">
        <v>0</v>
      </c>
      <c r="AD133">
        <v>0</v>
      </c>
      <c r="AE133">
        <v>0</v>
      </c>
      <c r="AF133">
        <v>0</v>
      </c>
      <c r="AG133" t="s">
        <v>1884</v>
      </c>
      <c r="AH133" s="181" t="s">
        <v>1886</v>
      </c>
      <c r="AI133" s="182">
        <v>49</v>
      </c>
      <c r="AJ133" s="181" t="s">
        <v>1963</v>
      </c>
      <c r="AK133" s="181" t="s">
        <v>2122</v>
      </c>
      <c r="AL133" s="181" t="s">
        <v>1886</v>
      </c>
      <c r="AO133" s="181"/>
      <c r="AQ133">
        <v>10</v>
      </c>
      <c r="AR133" s="182">
        <v>40</v>
      </c>
      <c r="AS133" s="183" t="s">
        <v>1885</v>
      </c>
      <c r="AT133">
        <v>0</v>
      </c>
      <c r="AU133">
        <v>112</v>
      </c>
      <c r="AV133" s="182">
        <v>7</v>
      </c>
      <c r="AW133" s="184">
        <v>0</v>
      </c>
      <c r="AX133" s="183" t="s">
        <v>1884</v>
      </c>
      <c r="AY133" s="184">
        <v>0</v>
      </c>
      <c r="AZ133">
        <v>0</v>
      </c>
      <c r="BA133">
        <v>0</v>
      </c>
      <c r="BB133">
        <v>0</v>
      </c>
      <c r="BC133" s="182">
        <v>0</v>
      </c>
      <c r="BD133" t="s">
        <v>1886</v>
      </c>
      <c r="BE133" t="s">
        <v>1886</v>
      </c>
      <c r="BF133" t="s">
        <v>1886</v>
      </c>
      <c r="BG133" s="181" t="s">
        <v>1886</v>
      </c>
      <c r="BH133">
        <v>0</v>
      </c>
      <c r="BI133" s="184">
        <v>0</v>
      </c>
      <c r="BJ133" s="182">
        <v>0</v>
      </c>
      <c r="BK133" s="181" t="s">
        <v>1886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1884</v>
      </c>
      <c r="G134" t="s">
        <v>1885</v>
      </c>
      <c r="H134" t="s">
        <v>1884</v>
      </c>
      <c r="I134" t="s">
        <v>1884</v>
      </c>
      <c r="J134" t="s">
        <v>1884</v>
      </c>
      <c r="K134" t="s">
        <v>1884</v>
      </c>
      <c r="L134" t="s">
        <v>1884</v>
      </c>
      <c r="M134" s="180"/>
      <c r="N134" t="s">
        <v>1886</v>
      </c>
      <c r="O134" t="s">
        <v>1886</v>
      </c>
      <c r="P134" t="s">
        <v>2123</v>
      </c>
      <c r="Q134">
        <v>0</v>
      </c>
      <c r="R134">
        <v>0</v>
      </c>
      <c r="S134" t="s">
        <v>1886</v>
      </c>
      <c r="T134" t="s">
        <v>1886</v>
      </c>
      <c r="U134">
        <v>0</v>
      </c>
      <c r="V134" t="s">
        <v>1886</v>
      </c>
      <c r="W134">
        <v>0</v>
      </c>
      <c r="X134">
        <v>0</v>
      </c>
      <c r="Y134">
        <v>0</v>
      </c>
      <c r="Z134" t="s">
        <v>1884</v>
      </c>
      <c r="AA134" t="s">
        <v>1884</v>
      </c>
      <c r="AB134" t="s">
        <v>1884</v>
      </c>
      <c r="AC134">
        <v>0</v>
      </c>
      <c r="AD134">
        <v>0</v>
      </c>
      <c r="AE134">
        <v>0</v>
      </c>
      <c r="AF134">
        <v>0</v>
      </c>
      <c r="AG134" t="s">
        <v>1884</v>
      </c>
      <c r="AH134" s="181" t="s">
        <v>1886</v>
      </c>
      <c r="AI134" s="182">
        <v>49</v>
      </c>
      <c r="AJ134" s="181" t="s">
        <v>1963</v>
      </c>
      <c r="AK134" s="181" t="s">
        <v>2124</v>
      </c>
      <c r="AL134" s="181" t="s">
        <v>1886</v>
      </c>
      <c r="AO134" s="181"/>
      <c r="AQ134">
        <v>10</v>
      </c>
      <c r="AR134" s="182">
        <v>40</v>
      </c>
      <c r="AS134" s="183" t="s">
        <v>1885</v>
      </c>
      <c r="AT134">
        <v>0</v>
      </c>
      <c r="AU134">
        <v>150</v>
      </c>
      <c r="AV134" s="182">
        <v>10</v>
      </c>
      <c r="AW134" s="184">
        <v>0</v>
      </c>
      <c r="AX134" s="183" t="s">
        <v>1884</v>
      </c>
      <c r="AY134" s="184">
        <v>0</v>
      </c>
      <c r="AZ134">
        <v>0</v>
      </c>
      <c r="BA134">
        <v>0</v>
      </c>
      <c r="BB134">
        <v>0</v>
      </c>
      <c r="BC134" s="182">
        <v>0</v>
      </c>
      <c r="BD134" t="s">
        <v>1886</v>
      </c>
      <c r="BE134" t="s">
        <v>1886</v>
      </c>
      <c r="BF134" t="s">
        <v>1886</v>
      </c>
      <c r="BG134" s="181" t="s">
        <v>1886</v>
      </c>
      <c r="BH134">
        <v>0</v>
      </c>
      <c r="BI134" s="184">
        <v>0</v>
      </c>
      <c r="BJ134" s="182">
        <v>0</v>
      </c>
      <c r="BK134" s="181" t="s">
        <v>1886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2125</v>
      </c>
      <c r="C135">
        <v>12</v>
      </c>
      <c r="D135">
        <v>0</v>
      </c>
      <c r="E135">
        <v>0</v>
      </c>
      <c r="F135" t="s">
        <v>1884</v>
      </c>
      <c r="G135" t="s">
        <v>1885</v>
      </c>
      <c r="H135" t="s">
        <v>1884</v>
      </c>
      <c r="I135" t="s">
        <v>1884</v>
      </c>
      <c r="J135" t="s">
        <v>1884</v>
      </c>
      <c r="K135" t="s">
        <v>1884</v>
      </c>
      <c r="L135" t="s">
        <v>1884</v>
      </c>
      <c r="M135" s="180"/>
      <c r="N135" t="s">
        <v>1886</v>
      </c>
      <c r="O135" t="s">
        <v>1886</v>
      </c>
      <c r="P135" t="s">
        <v>2126</v>
      </c>
      <c r="Q135">
        <v>0</v>
      </c>
      <c r="R135">
        <v>0</v>
      </c>
      <c r="S135" t="s">
        <v>1886</v>
      </c>
      <c r="T135" t="s">
        <v>1886</v>
      </c>
      <c r="U135">
        <v>0</v>
      </c>
      <c r="V135" t="s">
        <v>1886</v>
      </c>
      <c r="W135">
        <v>0</v>
      </c>
      <c r="X135">
        <v>0</v>
      </c>
      <c r="Y135">
        <v>0</v>
      </c>
      <c r="Z135" t="s">
        <v>1884</v>
      </c>
      <c r="AA135" t="s">
        <v>1884</v>
      </c>
      <c r="AB135" t="s">
        <v>1884</v>
      </c>
      <c r="AC135">
        <v>0</v>
      </c>
      <c r="AD135">
        <v>0</v>
      </c>
      <c r="AE135">
        <v>0</v>
      </c>
      <c r="AF135">
        <v>0</v>
      </c>
      <c r="AG135" t="s">
        <v>1884</v>
      </c>
      <c r="AH135" s="181" t="s">
        <v>1886</v>
      </c>
      <c r="AI135" s="182">
        <v>49</v>
      </c>
      <c r="AJ135" s="181" t="s">
        <v>1963</v>
      </c>
      <c r="AK135" s="181" t="s">
        <v>2127</v>
      </c>
      <c r="AL135" s="181" t="s">
        <v>1886</v>
      </c>
      <c r="AO135" s="181"/>
      <c r="AQ135">
        <v>10</v>
      </c>
      <c r="AR135" s="182">
        <v>40</v>
      </c>
      <c r="AS135" s="183" t="s">
        <v>1885</v>
      </c>
      <c r="AT135">
        <v>0</v>
      </c>
      <c r="AU135">
        <v>90</v>
      </c>
      <c r="AV135" s="182">
        <v>6</v>
      </c>
      <c r="AW135" s="184">
        <v>0</v>
      </c>
      <c r="AX135" s="183" t="s">
        <v>1884</v>
      </c>
      <c r="AY135" s="184">
        <v>0</v>
      </c>
      <c r="AZ135">
        <v>0</v>
      </c>
      <c r="BA135">
        <v>0</v>
      </c>
      <c r="BB135">
        <v>0</v>
      </c>
      <c r="BC135" s="182">
        <v>0</v>
      </c>
      <c r="BD135" t="s">
        <v>1886</v>
      </c>
      <c r="BE135" t="s">
        <v>1886</v>
      </c>
      <c r="BF135" t="s">
        <v>1886</v>
      </c>
      <c r="BG135" s="181" t="s">
        <v>1886</v>
      </c>
      <c r="BH135">
        <v>0</v>
      </c>
      <c r="BI135" s="184">
        <v>0</v>
      </c>
      <c r="BJ135" s="182">
        <v>0</v>
      </c>
      <c r="BK135" s="181" t="s">
        <v>1886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2128</v>
      </c>
      <c r="C136">
        <v>12</v>
      </c>
      <c r="D136">
        <v>0</v>
      </c>
      <c r="E136">
        <v>0</v>
      </c>
      <c r="F136" t="s">
        <v>1884</v>
      </c>
      <c r="G136" t="s">
        <v>1885</v>
      </c>
      <c r="H136" t="s">
        <v>1884</v>
      </c>
      <c r="I136" t="s">
        <v>1884</v>
      </c>
      <c r="J136" t="s">
        <v>1884</v>
      </c>
      <c r="K136" t="s">
        <v>1884</v>
      </c>
      <c r="L136" t="s">
        <v>1884</v>
      </c>
      <c r="M136" s="180"/>
      <c r="N136" t="s">
        <v>1886</v>
      </c>
      <c r="O136" t="s">
        <v>1886</v>
      </c>
      <c r="P136" t="s">
        <v>2129</v>
      </c>
      <c r="Q136">
        <v>0</v>
      </c>
      <c r="R136">
        <v>0</v>
      </c>
      <c r="S136" t="s">
        <v>1886</v>
      </c>
      <c r="T136" t="s">
        <v>1886</v>
      </c>
      <c r="U136">
        <v>0</v>
      </c>
      <c r="V136" t="s">
        <v>1886</v>
      </c>
      <c r="W136">
        <v>0</v>
      </c>
      <c r="X136">
        <v>0</v>
      </c>
      <c r="Y136">
        <v>0</v>
      </c>
      <c r="Z136" t="s">
        <v>1884</v>
      </c>
      <c r="AA136" t="s">
        <v>1884</v>
      </c>
      <c r="AB136" t="s">
        <v>1884</v>
      </c>
      <c r="AC136">
        <v>0</v>
      </c>
      <c r="AD136">
        <v>0</v>
      </c>
      <c r="AE136">
        <v>0</v>
      </c>
      <c r="AF136">
        <v>0</v>
      </c>
      <c r="AG136" t="s">
        <v>1884</v>
      </c>
      <c r="AH136" s="181" t="s">
        <v>1886</v>
      </c>
      <c r="AI136" s="182">
        <v>49</v>
      </c>
      <c r="AJ136" s="181" t="s">
        <v>1963</v>
      </c>
      <c r="AK136" s="181" t="s">
        <v>2130</v>
      </c>
      <c r="AL136" s="181" t="s">
        <v>1886</v>
      </c>
      <c r="AO136" s="181"/>
      <c r="AQ136">
        <v>10</v>
      </c>
      <c r="AR136" s="182">
        <v>40</v>
      </c>
      <c r="AS136" s="183" t="s">
        <v>1885</v>
      </c>
      <c r="AT136">
        <v>0</v>
      </c>
      <c r="AU136">
        <v>52</v>
      </c>
      <c r="AV136" s="182">
        <v>4</v>
      </c>
      <c r="AW136" s="184">
        <v>0</v>
      </c>
      <c r="AX136" s="183" t="s">
        <v>1884</v>
      </c>
      <c r="AY136" s="184">
        <v>0</v>
      </c>
      <c r="AZ136">
        <v>0</v>
      </c>
      <c r="BA136">
        <v>0</v>
      </c>
      <c r="BB136">
        <v>0</v>
      </c>
      <c r="BC136" s="182">
        <v>0</v>
      </c>
      <c r="BD136" t="s">
        <v>1886</v>
      </c>
      <c r="BE136" t="s">
        <v>1886</v>
      </c>
      <c r="BF136" t="s">
        <v>1886</v>
      </c>
      <c r="BG136" s="181" t="s">
        <v>1886</v>
      </c>
      <c r="BH136">
        <v>0</v>
      </c>
      <c r="BI136" s="184">
        <v>0</v>
      </c>
      <c r="BJ136" s="182">
        <v>0</v>
      </c>
      <c r="BK136" s="181" t="s">
        <v>1886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2131</v>
      </c>
      <c r="C137">
        <v>12</v>
      </c>
      <c r="D137">
        <v>0</v>
      </c>
      <c r="E137">
        <v>0</v>
      </c>
      <c r="F137" t="s">
        <v>1884</v>
      </c>
      <c r="G137" t="s">
        <v>1885</v>
      </c>
      <c r="H137" t="s">
        <v>1884</v>
      </c>
      <c r="I137" t="s">
        <v>1884</v>
      </c>
      <c r="J137" t="s">
        <v>1884</v>
      </c>
      <c r="K137" t="s">
        <v>1884</v>
      </c>
      <c r="L137" t="s">
        <v>1884</v>
      </c>
      <c r="M137" s="180"/>
      <c r="N137" t="s">
        <v>1886</v>
      </c>
      <c r="O137" t="s">
        <v>1886</v>
      </c>
      <c r="P137" t="s">
        <v>2132</v>
      </c>
      <c r="Q137">
        <v>0</v>
      </c>
      <c r="R137">
        <v>0</v>
      </c>
      <c r="S137" t="s">
        <v>1886</v>
      </c>
      <c r="T137" t="s">
        <v>1886</v>
      </c>
      <c r="U137">
        <v>0</v>
      </c>
      <c r="V137" t="s">
        <v>1886</v>
      </c>
      <c r="W137">
        <v>0</v>
      </c>
      <c r="X137">
        <v>0</v>
      </c>
      <c r="Y137">
        <v>0</v>
      </c>
      <c r="Z137" t="s">
        <v>1884</v>
      </c>
      <c r="AA137" t="s">
        <v>1884</v>
      </c>
      <c r="AB137" t="s">
        <v>1884</v>
      </c>
      <c r="AC137">
        <v>0</v>
      </c>
      <c r="AD137">
        <v>0</v>
      </c>
      <c r="AE137">
        <v>0</v>
      </c>
      <c r="AF137">
        <v>0</v>
      </c>
      <c r="AG137" t="s">
        <v>1884</v>
      </c>
      <c r="AH137" s="181" t="s">
        <v>1886</v>
      </c>
      <c r="AI137" s="182">
        <v>49</v>
      </c>
      <c r="AJ137" s="181" t="s">
        <v>1963</v>
      </c>
      <c r="AK137" s="181" t="s">
        <v>2133</v>
      </c>
      <c r="AL137" s="181" t="s">
        <v>1886</v>
      </c>
      <c r="AO137" s="181"/>
      <c r="AQ137">
        <v>10</v>
      </c>
      <c r="AR137" s="182">
        <v>40</v>
      </c>
      <c r="AS137" s="183" t="s">
        <v>1885</v>
      </c>
      <c r="AT137">
        <v>0</v>
      </c>
      <c r="AU137">
        <v>65</v>
      </c>
      <c r="AV137" s="182">
        <v>5</v>
      </c>
      <c r="AW137" s="184">
        <v>0</v>
      </c>
      <c r="AX137" s="183" t="s">
        <v>1884</v>
      </c>
      <c r="AY137" s="184">
        <v>0</v>
      </c>
      <c r="AZ137">
        <v>0</v>
      </c>
      <c r="BA137">
        <v>0</v>
      </c>
      <c r="BB137">
        <v>0</v>
      </c>
      <c r="BC137" s="182">
        <v>0</v>
      </c>
      <c r="BD137" t="s">
        <v>1886</v>
      </c>
      <c r="BE137" t="s">
        <v>1886</v>
      </c>
      <c r="BF137" t="s">
        <v>1886</v>
      </c>
      <c r="BG137" s="181" t="s">
        <v>1886</v>
      </c>
      <c r="BH137">
        <v>0</v>
      </c>
      <c r="BI137" s="184">
        <v>0</v>
      </c>
      <c r="BJ137" s="182">
        <v>0</v>
      </c>
      <c r="BK137" s="181" t="s">
        <v>1886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2134</v>
      </c>
      <c r="C138">
        <v>12</v>
      </c>
      <c r="D138">
        <v>0</v>
      </c>
      <c r="E138">
        <v>0</v>
      </c>
      <c r="F138" t="s">
        <v>1884</v>
      </c>
      <c r="G138" t="s">
        <v>1885</v>
      </c>
      <c r="H138" t="s">
        <v>1884</v>
      </c>
      <c r="I138" t="s">
        <v>1884</v>
      </c>
      <c r="J138" t="s">
        <v>1884</v>
      </c>
      <c r="K138" t="s">
        <v>1884</v>
      </c>
      <c r="L138" t="s">
        <v>1884</v>
      </c>
      <c r="M138" s="180"/>
      <c r="N138" t="s">
        <v>1886</v>
      </c>
      <c r="O138" t="s">
        <v>1886</v>
      </c>
      <c r="P138" t="s">
        <v>2135</v>
      </c>
      <c r="Q138">
        <v>0</v>
      </c>
      <c r="R138">
        <v>0</v>
      </c>
      <c r="S138" t="s">
        <v>1886</v>
      </c>
      <c r="T138" t="s">
        <v>1886</v>
      </c>
      <c r="U138">
        <v>0</v>
      </c>
      <c r="V138" t="s">
        <v>1886</v>
      </c>
      <c r="W138">
        <v>0</v>
      </c>
      <c r="X138">
        <v>0</v>
      </c>
      <c r="Y138">
        <v>0</v>
      </c>
      <c r="Z138" t="s">
        <v>1884</v>
      </c>
      <c r="AA138" t="s">
        <v>1884</v>
      </c>
      <c r="AB138" t="s">
        <v>1884</v>
      </c>
      <c r="AC138">
        <v>0</v>
      </c>
      <c r="AD138">
        <v>0</v>
      </c>
      <c r="AE138">
        <v>0</v>
      </c>
      <c r="AF138">
        <v>0</v>
      </c>
      <c r="AG138" t="s">
        <v>1884</v>
      </c>
      <c r="AH138" s="181" t="s">
        <v>1886</v>
      </c>
      <c r="AI138" s="182">
        <v>49</v>
      </c>
      <c r="AJ138" s="181" t="s">
        <v>1963</v>
      </c>
      <c r="AK138" s="181" t="s">
        <v>2136</v>
      </c>
      <c r="AL138" s="181" t="s">
        <v>1886</v>
      </c>
      <c r="AO138" s="181"/>
      <c r="AQ138">
        <v>10</v>
      </c>
      <c r="AR138" s="182">
        <v>40</v>
      </c>
      <c r="AS138" s="183" t="s">
        <v>1885</v>
      </c>
      <c r="AT138">
        <v>0</v>
      </c>
      <c r="AU138">
        <v>65</v>
      </c>
      <c r="AV138" s="182">
        <v>5</v>
      </c>
      <c r="AW138" s="184">
        <v>0</v>
      </c>
      <c r="AX138" s="183" t="s">
        <v>1884</v>
      </c>
      <c r="AY138" s="184">
        <v>0</v>
      </c>
      <c r="AZ138">
        <v>0</v>
      </c>
      <c r="BA138">
        <v>0</v>
      </c>
      <c r="BB138">
        <v>0</v>
      </c>
      <c r="BC138" s="182">
        <v>0</v>
      </c>
      <c r="BD138" t="s">
        <v>1886</v>
      </c>
      <c r="BE138" t="s">
        <v>1886</v>
      </c>
      <c r="BF138" t="s">
        <v>1886</v>
      </c>
      <c r="BG138" s="181" t="s">
        <v>1886</v>
      </c>
      <c r="BH138">
        <v>0</v>
      </c>
      <c r="BI138" s="184">
        <v>0</v>
      </c>
      <c r="BJ138" s="182">
        <v>0</v>
      </c>
      <c r="BK138" s="181" t="s">
        <v>1886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1884</v>
      </c>
      <c r="G139" t="s">
        <v>1885</v>
      </c>
      <c r="H139" t="s">
        <v>1884</v>
      </c>
      <c r="I139" t="s">
        <v>1884</v>
      </c>
      <c r="J139" t="s">
        <v>1884</v>
      </c>
      <c r="K139" t="s">
        <v>1884</v>
      </c>
      <c r="L139" t="s">
        <v>1884</v>
      </c>
      <c r="M139" s="180"/>
      <c r="N139" t="s">
        <v>1886</v>
      </c>
      <c r="O139" t="s">
        <v>1886</v>
      </c>
      <c r="P139" t="s">
        <v>2137</v>
      </c>
      <c r="Q139">
        <v>0</v>
      </c>
      <c r="R139">
        <v>0</v>
      </c>
      <c r="S139" t="s">
        <v>1886</v>
      </c>
      <c r="T139" t="s">
        <v>1886</v>
      </c>
      <c r="U139">
        <v>0</v>
      </c>
      <c r="V139" t="s">
        <v>1886</v>
      </c>
      <c r="W139">
        <v>0</v>
      </c>
      <c r="X139">
        <v>0</v>
      </c>
      <c r="Y139">
        <v>0</v>
      </c>
      <c r="Z139" t="s">
        <v>1884</v>
      </c>
      <c r="AA139" t="s">
        <v>1884</v>
      </c>
      <c r="AB139" t="s">
        <v>1884</v>
      </c>
      <c r="AC139">
        <v>0</v>
      </c>
      <c r="AD139">
        <v>0</v>
      </c>
      <c r="AE139">
        <v>0</v>
      </c>
      <c r="AF139">
        <v>0</v>
      </c>
      <c r="AG139" t="s">
        <v>1884</v>
      </c>
      <c r="AH139" s="181" t="s">
        <v>1886</v>
      </c>
      <c r="AI139" s="182">
        <v>49</v>
      </c>
      <c r="AJ139" s="181" t="s">
        <v>1963</v>
      </c>
      <c r="AK139" s="181" t="s">
        <v>2138</v>
      </c>
      <c r="AL139" s="181" t="s">
        <v>1886</v>
      </c>
      <c r="AO139" s="181"/>
      <c r="AQ139">
        <v>10</v>
      </c>
      <c r="AR139" s="182">
        <v>40</v>
      </c>
      <c r="AS139" s="183" t="s">
        <v>1885</v>
      </c>
      <c r="AT139">
        <v>0</v>
      </c>
      <c r="AU139">
        <v>30</v>
      </c>
      <c r="AV139" s="182">
        <v>5</v>
      </c>
      <c r="AW139" s="184">
        <v>0</v>
      </c>
      <c r="AX139" s="183" t="s">
        <v>1884</v>
      </c>
      <c r="AY139" s="184">
        <v>0</v>
      </c>
      <c r="AZ139">
        <v>0</v>
      </c>
      <c r="BA139">
        <v>0</v>
      </c>
      <c r="BB139">
        <v>0</v>
      </c>
      <c r="BC139" s="182">
        <v>0</v>
      </c>
      <c r="BD139" t="s">
        <v>1886</v>
      </c>
      <c r="BE139" t="s">
        <v>1886</v>
      </c>
      <c r="BF139" t="s">
        <v>1886</v>
      </c>
      <c r="BG139" s="181" t="s">
        <v>1886</v>
      </c>
      <c r="BH139">
        <v>0</v>
      </c>
      <c r="BI139" s="184">
        <v>0</v>
      </c>
      <c r="BJ139" s="182">
        <v>0</v>
      </c>
      <c r="BK139" s="181" t="s">
        <v>1886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2139</v>
      </c>
      <c r="C140">
        <v>12</v>
      </c>
      <c r="D140">
        <v>0</v>
      </c>
      <c r="E140">
        <v>0</v>
      </c>
      <c r="F140" t="s">
        <v>1884</v>
      </c>
      <c r="G140" t="s">
        <v>1885</v>
      </c>
      <c r="H140" t="s">
        <v>1884</v>
      </c>
      <c r="I140" t="s">
        <v>1884</v>
      </c>
      <c r="J140" t="s">
        <v>1884</v>
      </c>
      <c r="K140" t="s">
        <v>1884</v>
      </c>
      <c r="L140" t="s">
        <v>1884</v>
      </c>
      <c r="M140" s="180"/>
      <c r="N140" t="s">
        <v>1886</v>
      </c>
      <c r="O140" t="s">
        <v>1886</v>
      </c>
      <c r="P140" t="s">
        <v>2140</v>
      </c>
      <c r="Q140">
        <v>0</v>
      </c>
      <c r="R140">
        <v>0</v>
      </c>
      <c r="S140" t="s">
        <v>1886</v>
      </c>
      <c r="T140" t="s">
        <v>1886</v>
      </c>
      <c r="U140">
        <v>0</v>
      </c>
      <c r="V140" t="s">
        <v>1886</v>
      </c>
      <c r="W140">
        <v>0</v>
      </c>
      <c r="X140">
        <v>0</v>
      </c>
      <c r="Y140">
        <v>0</v>
      </c>
      <c r="Z140" t="s">
        <v>1884</v>
      </c>
      <c r="AA140" t="s">
        <v>1884</v>
      </c>
      <c r="AB140" t="s">
        <v>1884</v>
      </c>
      <c r="AC140">
        <v>0</v>
      </c>
      <c r="AD140">
        <v>0</v>
      </c>
      <c r="AE140">
        <v>0</v>
      </c>
      <c r="AF140">
        <v>0</v>
      </c>
      <c r="AG140" t="s">
        <v>1884</v>
      </c>
      <c r="AH140" s="181" t="s">
        <v>1886</v>
      </c>
      <c r="AI140" s="182">
        <v>49</v>
      </c>
      <c r="AJ140" s="181" t="s">
        <v>1963</v>
      </c>
      <c r="AK140" s="181" t="s">
        <v>2141</v>
      </c>
      <c r="AL140" s="181" t="s">
        <v>1886</v>
      </c>
      <c r="AO140" s="181"/>
      <c r="AQ140">
        <v>10</v>
      </c>
      <c r="AR140" s="182">
        <v>40</v>
      </c>
      <c r="AS140" s="183" t="s">
        <v>1885</v>
      </c>
      <c r="AT140">
        <v>0</v>
      </c>
      <c r="AU140">
        <v>54</v>
      </c>
      <c r="AV140" s="182">
        <v>6</v>
      </c>
      <c r="AW140" s="184">
        <v>0</v>
      </c>
      <c r="AX140" s="183" t="s">
        <v>1884</v>
      </c>
      <c r="AY140" s="184">
        <v>0</v>
      </c>
      <c r="AZ140">
        <v>0</v>
      </c>
      <c r="BA140">
        <v>0</v>
      </c>
      <c r="BB140">
        <v>0</v>
      </c>
      <c r="BC140" s="182">
        <v>0</v>
      </c>
      <c r="BD140" t="s">
        <v>1886</v>
      </c>
      <c r="BE140" t="s">
        <v>1886</v>
      </c>
      <c r="BF140" t="s">
        <v>1886</v>
      </c>
      <c r="BG140" s="181" t="s">
        <v>1886</v>
      </c>
      <c r="BH140">
        <v>0</v>
      </c>
      <c r="BI140" s="184">
        <v>0</v>
      </c>
      <c r="BJ140" s="182">
        <v>0</v>
      </c>
      <c r="BK140" s="181" t="s">
        <v>1886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1364</v>
      </c>
      <c r="C141">
        <v>8</v>
      </c>
      <c r="D141">
        <v>0</v>
      </c>
      <c r="E141">
        <v>0</v>
      </c>
      <c r="F141" t="s">
        <v>1884</v>
      </c>
      <c r="G141" t="s">
        <v>1885</v>
      </c>
      <c r="H141" t="s">
        <v>1884</v>
      </c>
      <c r="I141" t="s">
        <v>1884</v>
      </c>
      <c r="J141" t="s">
        <v>1884</v>
      </c>
      <c r="K141" t="s">
        <v>1884</v>
      </c>
      <c r="L141" t="s">
        <v>1884</v>
      </c>
      <c r="M141" s="180"/>
      <c r="N141" t="s">
        <v>1886</v>
      </c>
      <c r="O141" t="s">
        <v>1886</v>
      </c>
      <c r="P141" t="s">
        <v>2142</v>
      </c>
      <c r="Q141">
        <v>0</v>
      </c>
      <c r="R141">
        <v>0</v>
      </c>
      <c r="S141" t="s">
        <v>1886</v>
      </c>
      <c r="T141" t="s">
        <v>1886</v>
      </c>
      <c r="U141">
        <v>0</v>
      </c>
      <c r="V141" t="s">
        <v>1886</v>
      </c>
      <c r="W141">
        <v>0</v>
      </c>
      <c r="X141">
        <v>0</v>
      </c>
      <c r="Y141">
        <v>0</v>
      </c>
      <c r="Z141" t="s">
        <v>1884</v>
      </c>
      <c r="AA141" t="s">
        <v>1884</v>
      </c>
      <c r="AB141" t="s">
        <v>1884</v>
      </c>
      <c r="AC141">
        <v>0</v>
      </c>
      <c r="AD141">
        <v>0</v>
      </c>
      <c r="AE141">
        <v>0</v>
      </c>
      <c r="AF141">
        <v>0</v>
      </c>
      <c r="AG141" t="s">
        <v>1884</v>
      </c>
      <c r="AH141" s="181" t="s">
        <v>1886</v>
      </c>
      <c r="AI141" s="182">
        <v>49</v>
      </c>
      <c r="AJ141" s="181" t="s">
        <v>1963</v>
      </c>
      <c r="AK141" s="181" t="s">
        <v>2143</v>
      </c>
      <c r="AL141" s="181" t="s">
        <v>1886</v>
      </c>
      <c r="AO141" s="181"/>
      <c r="AQ141">
        <v>10</v>
      </c>
      <c r="AR141" s="182">
        <v>40</v>
      </c>
      <c r="AS141" s="183" t="s">
        <v>1885</v>
      </c>
      <c r="AT141">
        <v>0</v>
      </c>
      <c r="AU141">
        <v>42</v>
      </c>
      <c r="AV141" s="182">
        <v>7</v>
      </c>
      <c r="AW141" s="184">
        <v>0</v>
      </c>
      <c r="AX141" s="183" t="s">
        <v>1884</v>
      </c>
      <c r="AY141" s="184">
        <v>0</v>
      </c>
      <c r="AZ141">
        <v>0</v>
      </c>
      <c r="BA141">
        <v>0</v>
      </c>
      <c r="BB141">
        <v>0</v>
      </c>
      <c r="BC141" s="182">
        <v>0</v>
      </c>
      <c r="BD141" t="s">
        <v>1886</v>
      </c>
      <c r="BE141" t="s">
        <v>1886</v>
      </c>
      <c r="BF141" t="s">
        <v>1886</v>
      </c>
      <c r="BG141" s="181" t="s">
        <v>1886</v>
      </c>
      <c r="BH141">
        <v>0</v>
      </c>
      <c r="BI141" s="184">
        <v>0</v>
      </c>
      <c r="BJ141" s="182">
        <v>0</v>
      </c>
      <c r="BK141" s="181" t="s">
        <v>1886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2144</v>
      </c>
      <c r="C142">
        <v>8</v>
      </c>
      <c r="D142">
        <v>0</v>
      </c>
      <c r="E142">
        <v>0</v>
      </c>
      <c r="F142" t="s">
        <v>1884</v>
      </c>
      <c r="G142" t="s">
        <v>1885</v>
      </c>
      <c r="H142" t="s">
        <v>1884</v>
      </c>
      <c r="I142" t="s">
        <v>1884</v>
      </c>
      <c r="J142" t="s">
        <v>1884</v>
      </c>
      <c r="K142" t="s">
        <v>1884</v>
      </c>
      <c r="L142" t="s">
        <v>1884</v>
      </c>
      <c r="M142" s="180"/>
      <c r="N142" t="s">
        <v>1886</v>
      </c>
      <c r="O142" t="s">
        <v>1886</v>
      </c>
      <c r="P142" t="s">
        <v>2145</v>
      </c>
      <c r="Q142">
        <v>0</v>
      </c>
      <c r="R142">
        <v>0</v>
      </c>
      <c r="S142" t="s">
        <v>1886</v>
      </c>
      <c r="T142" t="s">
        <v>1886</v>
      </c>
      <c r="U142">
        <v>0</v>
      </c>
      <c r="V142" t="s">
        <v>1886</v>
      </c>
      <c r="W142">
        <v>0</v>
      </c>
      <c r="X142">
        <v>0</v>
      </c>
      <c r="Y142">
        <v>0</v>
      </c>
      <c r="Z142" t="s">
        <v>1884</v>
      </c>
      <c r="AA142" t="s">
        <v>1884</v>
      </c>
      <c r="AB142" t="s">
        <v>1884</v>
      </c>
      <c r="AC142">
        <v>0</v>
      </c>
      <c r="AD142">
        <v>0</v>
      </c>
      <c r="AE142">
        <v>0</v>
      </c>
      <c r="AF142">
        <v>0</v>
      </c>
      <c r="AG142" t="s">
        <v>1884</v>
      </c>
      <c r="AH142" s="181" t="s">
        <v>1886</v>
      </c>
      <c r="AI142" s="182">
        <v>49</v>
      </c>
      <c r="AJ142" s="181" t="s">
        <v>1963</v>
      </c>
      <c r="AK142" s="181" t="s">
        <v>2146</v>
      </c>
      <c r="AL142" s="181" t="s">
        <v>1886</v>
      </c>
      <c r="AO142" s="181"/>
      <c r="AQ142">
        <v>10</v>
      </c>
      <c r="AR142" s="182">
        <v>40</v>
      </c>
      <c r="AS142" s="183" t="s">
        <v>1885</v>
      </c>
      <c r="AT142">
        <v>0</v>
      </c>
      <c r="AU142">
        <v>42</v>
      </c>
      <c r="AV142" s="182">
        <v>7</v>
      </c>
      <c r="AW142" s="184">
        <v>0</v>
      </c>
      <c r="AX142" s="183" t="s">
        <v>1884</v>
      </c>
      <c r="AY142" s="184">
        <v>0</v>
      </c>
      <c r="AZ142">
        <v>0</v>
      </c>
      <c r="BA142">
        <v>0</v>
      </c>
      <c r="BB142">
        <v>0</v>
      </c>
      <c r="BC142" s="182">
        <v>0</v>
      </c>
      <c r="BD142" t="s">
        <v>1886</v>
      </c>
      <c r="BE142" t="s">
        <v>1886</v>
      </c>
      <c r="BF142" t="s">
        <v>1886</v>
      </c>
      <c r="BG142" s="181" t="s">
        <v>1886</v>
      </c>
      <c r="BH142">
        <v>0</v>
      </c>
      <c r="BI142" s="184">
        <v>0</v>
      </c>
      <c r="BJ142" s="182">
        <v>0</v>
      </c>
      <c r="BK142" s="181" t="s">
        <v>1886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2147</v>
      </c>
      <c r="C143">
        <v>8</v>
      </c>
      <c r="D143">
        <v>0</v>
      </c>
      <c r="E143">
        <v>0</v>
      </c>
      <c r="F143" t="s">
        <v>1884</v>
      </c>
      <c r="G143" t="s">
        <v>1885</v>
      </c>
      <c r="H143" t="s">
        <v>1884</v>
      </c>
      <c r="I143" t="s">
        <v>1884</v>
      </c>
      <c r="J143" t="s">
        <v>1884</v>
      </c>
      <c r="K143" t="s">
        <v>1884</v>
      </c>
      <c r="L143" t="s">
        <v>1884</v>
      </c>
      <c r="M143" s="180"/>
      <c r="N143" t="s">
        <v>1886</v>
      </c>
      <c r="O143" t="s">
        <v>1886</v>
      </c>
      <c r="P143" t="s">
        <v>2148</v>
      </c>
      <c r="Q143">
        <v>0</v>
      </c>
      <c r="R143">
        <v>0</v>
      </c>
      <c r="S143" t="s">
        <v>1886</v>
      </c>
      <c r="T143" t="s">
        <v>1886</v>
      </c>
      <c r="U143">
        <v>0</v>
      </c>
      <c r="V143" t="s">
        <v>1886</v>
      </c>
      <c r="W143">
        <v>0</v>
      </c>
      <c r="X143">
        <v>0</v>
      </c>
      <c r="Y143">
        <v>0</v>
      </c>
      <c r="Z143" t="s">
        <v>1884</v>
      </c>
      <c r="AA143" t="s">
        <v>1884</v>
      </c>
      <c r="AB143" t="s">
        <v>1884</v>
      </c>
      <c r="AC143">
        <v>0</v>
      </c>
      <c r="AD143">
        <v>0</v>
      </c>
      <c r="AE143">
        <v>0</v>
      </c>
      <c r="AF143">
        <v>0</v>
      </c>
      <c r="AG143" t="s">
        <v>1884</v>
      </c>
      <c r="AH143" s="181" t="s">
        <v>1886</v>
      </c>
      <c r="AI143" s="182">
        <v>49</v>
      </c>
      <c r="AJ143" s="181" t="s">
        <v>1963</v>
      </c>
      <c r="AK143" s="181" t="s">
        <v>2149</v>
      </c>
      <c r="AL143" s="181" t="s">
        <v>1886</v>
      </c>
      <c r="AO143" s="181"/>
      <c r="AQ143">
        <v>10</v>
      </c>
      <c r="AR143" s="182">
        <v>40</v>
      </c>
      <c r="AS143" s="183" t="s">
        <v>1885</v>
      </c>
      <c r="AT143">
        <v>0</v>
      </c>
      <c r="AU143">
        <v>42</v>
      </c>
      <c r="AV143" s="182">
        <v>7</v>
      </c>
      <c r="AW143" s="184">
        <v>0</v>
      </c>
      <c r="AX143" s="183" t="s">
        <v>1884</v>
      </c>
      <c r="AY143" s="184">
        <v>0</v>
      </c>
      <c r="AZ143">
        <v>0</v>
      </c>
      <c r="BA143">
        <v>0</v>
      </c>
      <c r="BB143">
        <v>0</v>
      </c>
      <c r="BC143" s="182">
        <v>0</v>
      </c>
      <c r="BD143" t="s">
        <v>1886</v>
      </c>
      <c r="BE143" t="s">
        <v>1886</v>
      </c>
      <c r="BF143" t="s">
        <v>1886</v>
      </c>
      <c r="BG143" s="181" t="s">
        <v>1886</v>
      </c>
      <c r="BH143">
        <v>0</v>
      </c>
      <c r="BI143" s="184">
        <v>0</v>
      </c>
      <c r="BJ143" s="182">
        <v>0</v>
      </c>
      <c r="BK143" s="181" t="s">
        <v>1886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2150</v>
      </c>
      <c r="C144">
        <v>8</v>
      </c>
      <c r="D144">
        <v>0</v>
      </c>
      <c r="E144">
        <v>0</v>
      </c>
      <c r="F144" t="s">
        <v>1884</v>
      </c>
      <c r="G144" t="s">
        <v>1885</v>
      </c>
      <c r="H144" t="s">
        <v>1884</v>
      </c>
      <c r="I144" t="s">
        <v>1884</v>
      </c>
      <c r="J144" t="s">
        <v>1884</v>
      </c>
      <c r="K144" t="s">
        <v>1884</v>
      </c>
      <c r="L144" t="s">
        <v>1884</v>
      </c>
      <c r="M144" s="180"/>
      <c r="N144" t="s">
        <v>1886</v>
      </c>
      <c r="O144" t="s">
        <v>1886</v>
      </c>
      <c r="P144" t="s">
        <v>2151</v>
      </c>
      <c r="Q144">
        <v>0</v>
      </c>
      <c r="R144">
        <v>0</v>
      </c>
      <c r="S144" t="s">
        <v>1886</v>
      </c>
      <c r="T144" t="s">
        <v>1886</v>
      </c>
      <c r="U144">
        <v>0</v>
      </c>
      <c r="V144" t="s">
        <v>1886</v>
      </c>
      <c r="W144">
        <v>0</v>
      </c>
      <c r="X144">
        <v>0</v>
      </c>
      <c r="Y144">
        <v>0</v>
      </c>
      <c r="Z144" t="s">
        <v>1884</v>
      </c>
      <c r="AA144" t="s">
        <v>1884</v>
      </c>
      <c r="AB144" t="s">
        <v>1884</v>
      </c>
      <c r="AC144">
        <v>0</v>
      </c>
      <c r="AD144">
        <v>0</v>
      </c>
      <c r="AE144">
        <v>0</v>
      </c>
      <c r="AF144">
        <v>0</v>
      </c>
      <c r="AG144" t="s">
        <v>1884</v>
      </c>
      <c r="AH144" s="181" t="s">
        <v>1886</v>
      </c>
      <c r="AI144" s="182">
        <v>49</v>
      </c>
      <c r="AJ144" s="181" t="s">
        <v>1963</v>
      </c>
      <c r="AK144" s="181" t="s">
        <v>2152</v>
      </c>
      <c r="AL144" s="181" t="s">
        <v>1886</v>
      </c>
      <c r="AO144" s="181"/>
      <c r="AQ144">
        <v>10</v>
      </c>
      <c r="AR144" s="182">
        <v>40</v>
      </c>
      <c r="AS144" s="183" t="s">
        <v>1885</v>
      </c>
      <c r="AT144">
        <v>0</v>
      </c>
      <c r="AU144">
        <v>42</v>
      </c>
      <c r="AV144" s="182">
        <v>7</v>
      </c>
      <c r="AW144" s="184">
        <v>0</v>
      </c>
      <c r="AX144" s="183" t="s">
        <v>1884</v>
      </c>
      <c r="AY144" s="184">
        <v>0</v>
      </c>
      <c r="AZ144">
        <v>0</v>
      </c>
      <c r="BA144">
        <v>0</v>
      </c>
      <c r="BB144">
        <v>0</v>
      </c>
      <c r="BC144" s="182">
        <v>0</v>
      </c>
      <c r="BD144" t="s">
        <v>1886</v>
      </c>
      <c r="BE144" t="s">
        <v>1886</v>
      </c>
      <c r="BF144" t="s">
        <v>1886</v>
      </c>
      <c r="BG144" s="181" t="s">
        <v>1886</v>
      </c>
      <c r="BH144">
        <v>0</v>
      </c>
      <c r="BI144" s="184">
        <v>0</v>
      </c>
      <c r="BJ144" s="182">
        <v>0</v>
      </c>
      <c r="BK144" s="181" t="s">
        <v>1886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2153</v>
      </c>
      <c r="C145">
        <v>8</v>
      </c>
      <c r="D145">
        <v>0</v>
      </c>
      <c r="E145">
        <v>0</v>
      </c>
      <c r="F145" t="s">
        <v>1884</v>
      </c>
      <c r="G145" t="s">
        <v>1885</v>
      </c>
      <c r="H145" t="s">
        <v>1884</v>
      </c>
      <c r="I145" t="s">
        <v>1884</v>
      </c>
      <c r="J145" t="s">
        <v>1884</v>
      </c>
      <c r="K145" t="s">
        <v>1884</v>
      </c>
      <c r="L145" t="s">
        <v>1884</v>
      </c>
      <c r="M145" s="180"/>
      <c r="N145" t="s">
        <v>1886</v>
      </c>
      <c r="O145" t="s">
        <v>1886</v>
      </c>
      <c r="P145" t="s">
        <v>2154</v>
      </c>
      <c r="Q145">
        <v>0</v>
      </c>
      <c r="R145">
        <v>0</v>
      </c>
      <c r="S145" t="s">
        <v>1886</v>
      </c>
      <c r="T145" t="s">
        <v>1886</v>
      </c>
      <c r="U145">
        <v>0</v>
      </c>
      <c r="V145" t="s">
        <v>1886</v>
      </c>
      <c r="W145">
        <v>0</v>
      </c>
      <c r="X145">
        <v>0</v>
      </c>
      <c r="Y145">
        <v>0</v>
      </c>
      <c r="Z145" t="s">
        <v>1884</v>
      </c>
      <c r="AA145" t="s">
        <v>1884</v>
      </c>
      <c r="AB145" t="s">
        <v>1884</v>
      </c>
      <c r="AC145">
        <v>0</v>
      </c>
      <c r="AD145">
        <v>0</v>
      </c>
      <c r="AE145">
        <v>0</v>
      </c>
      <c r="AF145">
        <v>0</v>
      </c>
      <c r="AG145" t="s">
        <v>1884</v>
      </c>
      <c r="AH145" s="181" t="s">
        <v>1886</v>
      </c>
      <c r="AI145" s="182">
        <v>49</v>
      </c>
      <c r="AJ145" s="181" t="s">
        <v>1963</v>
      </c>
      <c r="AK145" s="181" t="s">
        <v>1886</v>
      </c>
      <c r="AL145" s="181" t="s">
        <v>1886</v>
      </c>
      <c r="AO145" s="181"/>
      <c r="AQ145">
        <v>10</v>
      </c>
      <c r="AR145" s="182">
        <v>40</v>
      </c>
      <c r="AS145" s="183" t="s">
        <v>1885</v>
      </c>
      <c r="AT145">
        <v>0</v>
      </c>
      <c r="AU145">
        <v>0</v>
      </c>
      <c r="AV145" s="182">
        <v>0</v>
      </c>
      <c r="AW145" s="184">
        <v>0</v>
      </c>
      <c r="AX145" s="183" t="s">
        <v>1884</v>
      </c>
      <c r="AY145" s="184">
        <v>0</v>
      </c>
      <c r="AZ145">
        <v>0</v>
      </c>
      <c r="BA145">
        <v>0</v>
      </c>
      <c r="BB145">
        <v>0</v>
      </c>
      <c r="BC145" s="182">
        <v>0</v>
      </c>
      <c r="BD145" t="s">
        <v>1886</v>
      </c>
      <c r="BE145" t="s">
        <v>1886</v>
      </c>
      <c r="BF145" t="s">
        <v>1886</v>
      </c>
      <c r="BG145" s="181" t="s">
        <v>1886</v>
      </c>
      <c r="BH145">
        <v>0</v>
      </c>
      <c r="BI145" s="184">
        <v>0</v>
      </c>
      <c r="BJ145" s="182">
        <v>0</v>
      </c>
      <c r="BK145" s="181" t="s">
        <v>1886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2155</v>
      </c>
      <c r="C146">
        <v>8</v>
      </c>
      <c r="D146">
        <v>0</v>
      </c>
      <c r="E146">
        <v>0</v>
      </c>
      <c r="F146" t="s">
        <v>1884</v>
      </c>
      <c r="G146" t="s">
        <v>1885</v>
      </c>
      <c r="H146" t="s">
        <v>1884</v>
      </c>
      <c r="I146" t="s">
        <v>1884</v>
      </c>
      <c r="J146" t="s">
        <v>1884</v>
      </c>
      <c r="K146" t="s">
        <v>1884</v>
      </c>
      <c r="L146" t="s">
        <v>1884</v>
      </c>
      <c r="M146" s="180"/>
      <c r="N146" t="s">
        <v>1886</v>
      </c>
      <c r="O146" t="s">
        <v>1886</v>
      </c>
      <c r="P146" t="s">
        <v>2156</v>
      </c>
      <c r="Q146">
        <v>0</v>
      </c>
      <c r="R146">
        <v>0</v>
      </c>
      <c r="S146" t="s">
        <v>1886</v>
      </c>
      <c r="T146" t="s">
        <v>1886</v>
      </c>
      <c r="U146">
        <v>0</v>
      </c>
      <c r="V146" t="s">
        <v>1886</v>
      </c>
      <c r="W146">
        <v>0</v>
      </c>
      <c r="X146">
        <v>0</v>
      </c>
      <c r="Y146">
        <v>0</v>
      </c>
      <c r="Z146" t="s">
        <v>1884</v>
      </c>
      <c r="AA146" t="s">
        <v>1884</v>
      </c>
      <c r="AB146" t="s">
        <v>1884</v>
      </c>
      <c r="AC146">
        <v>0</v>
      </c>
      <c r="AD146">
        <v>0</v>
      </c>
      <c r="AE146">
        <v>0</v>
      </c>
      <c r="AF146">
        <v>0</v>
      </c>
      <c r="AG146" t="s">
        <v>1884</v>
      </c>
      <c r="AH146" s="181" t="s">
        <v>1886</v>
      </c>
      <c r="AI146" s="182">
        <v>49</v>
      </c>
      <c r="AJ146" s="181" t="s">
        <v>1963</v>
      </c>
      <c r="AK146" s="181" t="s">
        <v>2157</v>
      </c>
      <c r="AL146" s="181" t="s">
        <v>1886</v>
      </c>
      <c r="AO146" s="181"/>
      <c r="AQ146">
        <v>10</v>
      </c>
      <c r="AR146" s="182">
        <v>40</v>
      </c>
      <c r="AS146" s="183" t="s">
        <v>1885</v>
      </c>
      <c r="AT146">
        <v>0</v>
      </c>
      <c r="AU146">
        <v>42</v>
      </c>
      <c r="AV146" s="182">
        <v>7</v>
      </c>
      <c r="AW146" s="184">
        <v>0</v>
      </c>
      <c r="AX146" s="183" t="s">
        <v>1884</v>
      </c>
      <c r="AY146" s="184">
        <v>0</v>
      </c>
      <c r="AZ146">
        <v>0</v>
      </c>
      <c r="BA146">
        <v>0</v>
      </c>
      <c r="BB146">
        <v>0</v>
      </c>
      <c r="BC146" s="182">
        <v>0</v>
      </c>
      <c r="BD146" t="s">
        <v>1886</v>
      </c>
      <c r="BE146" t="s">
        <v>1886</v>
      </c>
      <c r="BF146" t="s">
        <v>1886</v>
      </c>
      <c r="BG146" s="181" t="s">
        <v>1886</v>
      </c>
      <c r="BH146">
        <v>0</v>
      </c>
      <c r="BI146" s="184">
        <v>0</v>
      </c>
      <c r="BJ146" s="182">
        <v>0</v>
      </c>
      <c r="BK146" s="181" t="s">
        <v>1886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2158</v>
      </c>
      <c r="C147">
        <v>8</v>
      </c>
      <c r="D147">
        <v>0</v>
      </c>
      <c r="E147">
        <v>0</v>
      </c>
      <c r="F147" t="s">
        <v>1884</v>
      </c>
      <c r="G147" t="s">
        <v>1885</v>
      </c>
      <c r="H147" t="s">
        <v>1884</v>
      </c>
      <c r="I147" t="s">
        <v>1884</v>
      </c>
      <c r="J147" t="s">
        <v>1884</v>
      </c>
      <c r="K147" t="s">
        <v>1884</v>
      </c>
      <c r="L147" t="s">
        <v>1884</v>
      </c>
      <c r="M147" s="180"/>
      <c r="N147" t="s">
        <v>1886</v>
      </c>
      <c r="O147" t="s">
        <v>1886</v>
      </c>
      <c r="P147" t="s">
        <v>2159</v>
      </c>
      <c r="Q147">
        <v>0</v>
      </c>
      <c r="R147">
        <v>0</v>
      </c>
      <c r="S147" t="s">
        <v>1886</v>
      </c>
      <c r="T147" t="s">
        <v>1886</v>
      </c>
      <c r="U147">
        <v>0</v>
      </c>
      <c r="V147" t="s">
        <v>1886</v>
      </c>
      <c r="W147">
        <v>0</v>
      </c>
      <c r="X147">
        <v>0</v>
      </c>
      <c r="Y147">
        <v>0</v>
      </c>
      <c r="Z147" t="s">
        <v>1884</v>
      </c>
      <c r="AA147" t="s">
        <v>1884</v>
      </c>
      <c r="AB147" t="s">
        <v>1884</v>
      </c>
      <c r="AC147">
        <v>0</v>
      </c>
      <c r="AD147">
        <v>0</v>
      </c>
      <c r="AE147">
        <v>0</v>
      </c>
      <c r="AF147">
        <v>0</v>
      </c>
      <c r="AG147" t="s">
        <v>1884</v>
      </c>
      <c r="AH147" s="181" t="s">
        <v>1886</v>
      </c>
      <c r="AI147" s="182">
        <v>49</v>
      </c>
      <c r="AJ147" s="181" t="s">
        <v>1963</v>
      </c>
      <c r="AK147" s="181" t="s">
        <v>2160</v>
      </c>
      <c r="AL147" s="181" t="s">
        <v>1886</v>
      </c>
      <c r="AO147" s="181"/>
      <c r="AQ147">
        <v>10</v>
      </c>
      <c r="AR147" s="182">
        <v>40</v>
      </c>
      <c r="AS147" s="183" t="s">
        <v>1885</v>
      </c>
      <c r="AT147">
        <v>0</v>
      </c>
      <c r="AU147">
        <v>36</v>
      </c>
      <c r="AV147" s="182">
        <v>6</v>
      </c>
      <c r="AW147" s="184">
        <v>0</v>
      </c>
      <c r="AX147" s="183" t="s">
        <v>1884</v>
      </c>
      <c r="AY147" s="184">
        <v>0</v>
      </c>
      <c r="AZ147">
        <v>0</v>
      </c>
      <c r="BA147">
        <v>0</v>
      </c>
      <c r="BB147">
        <v>0</v>
      </c>
      <c r="BC147" s="182">
        <v>0</v>
      </c>
      <c r="BD147" t="s">
        <v>1886</v>
      </c>
      <c r="BE147" t="s">
        <v>1886</v>
      </c>
      <c r="BF147" t="s">
        <v>1886</v>
      </c>
      <c r="BG147" s="181" t="s">
        <v>1886</v>
      </c>
      <c r="BH147">
        <v>0</v>
      </c>
      <c r="BI147" s="184">
        <v>0</v>
      </c>
      <c r="BJ147" s="182">
        <v>0</v>
      </c>
      <c r="BK147" s="181" t="s">
        <v>1886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2161</v>
      </c>
      <c r="C148">
        <v>12</v>
      </c>
      <c r="D148">
        <v>0</v>
      </c>
      <c r="E148">
        <v>0</v>
      </c>
      <c r="F148" t="s">
        <v>1884</v>
      </c>
      <c r="G148" t="s">
        <v>1885</v>
      </c>
      <c r="H148" t="s">
        <v>1884</v>
      </c>
      <c r="I148" t="s">
        <v>1884</v>
      </c>
      <c r="J148" t="s">
        <v>1884</v>
      </c>
      <c r="K148" t="s">
        <v>1884</v>
      </c>
      <c r="L148" t="s">
        <v>1884</v>
      </c>
      <c r="M148" s="180"/>
      <c r="N148" t="s">
        <v>1886</v>
      </c>
      <c r="O148" t="s">
        <v>1886</v>
      </c>
      <c r="P148" t="s">
        <v>2162</v>
      </c>
      <c r="Q148">
        <v>0</v>
      </c>
      <c r="R148">
        <v>0</v>
      </c>
      <c r="S148" t="s">
        <v>1886</v>
      </c>
      <c r="T148" t="s">
        <v>1886</v>
      </c>
      <c r="U148">
        <v>0</v>
      </c>
      <c r="V148" t="s">
        <v>1886</v>
      </c>
      <c r="W148">
        <v>0</v>
      </c>
      <c r="X148">
        <v>0</v>
      </c>
      <c r="Y148">
        <v>0</v>
      </c>
      <c r="Z148" t="s">
        <v>1884</v>
      </c>
      <c r="AA148" t="s">
        <v>1884</v>
      </c>
      <c r="AB148" t="s">
        <v>1884</v>
      </c>
      <c r="AC148">
        <v>0</v>
      </c>
      <c r="AD148">
        <v>0</v>
      </c>
      <c r="AE148">
        <v>0</v>
      </c>
      <c r="AF148">
        <v>0</v>
      </c>
      <c r="AG148" t="s">
        <v>1884</v>
      </c>
      <c r="AH148" s="181" t="s">
        <v>1886</v>
      </c>
      <c r="AI148" s="182">
        <v>49</v>
      </c>
      <c r="AJ148" s="181" t="s">
        <v>1963</v>
      </c>
      <c r="AK148" s="181" t="s">
        <v>2163</v>
      </c>
      <c r="AL148" s="181" t="s">
        <v>1886</v>
      </c>
      <c r="AO148" s="181"/>
      <c r="AQ148">
        <v>10</v>
      </c>
      <c r="AR148" s="182">
        <v>40</v>
      </c>
      <c r="AS148" s="183" t="s">
        <v>1885</v>
      </c>
      <c r="AT148">
        <v>0</v>
      </c>
      <c r="AU148">
        <v>36</v>
      </c>
      <c r="AV148" s="182">
        <v>6</v>
      </c>
      <c r="AW148" s="184">
        <v>0</v>
      </c>
      <c r="AX148" s="183" t="s">
        <v>1884</v>
      </c>
      <c r="AY148" s="184">
        <v>0</v>
      </c>
      <c r="AZ148">
        <v>0</v>
      </c>
      <c r="BA148">
        <v>0</v>
      </c>
      <c r="BB148">
        <v>0</v>
      </c>
      <c r="BC148" s="182">
        <v>0</v>
      </c>
      <c r="BD148" t="s">
        <v>1886</v>
      </c>
      <c r="BE148" t="s">
        <v>1886</v>
      </c>
      <c r="BF148" t="s">
        <v>1886</v>
      </c>
      <c r="BG148" s="181" t="s">
        <v>1886</v>
      </c>
      <c r="BH148">
        <v>0</v>
      </c>
      <c r="BI148" s="184">
        <v>0</v>
      </c>
      <c r="BJ148" s="182">
        <v>0</v>
      </c>
      <c r="BK148" s="181" t="s">
        <v>1886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1884</v>
      </c>
      <c r="G149" t="s">
        <v>1885</v>
      </c>
      <c r="H149" t="s">
        <v>1884</v>
      </c>
      <c r="I149" t="s">
        <v>1884</v>
      </c>
      <c r="J149" t="s">
        <v>1884</v>
      </c>
      <c r="K149" t="s">
        <v>1884</v>
      </c>
      <c r="L149" t="s">
        <v>1884</v>
      </c>
      <c r="M149" s="180"/>
      <c r="N149" t="s">
        <v>1886</v>
      </c>
      <c r="O149" t="s">
        <v>1886</v>
      </c>
      <c r="P149" t="s">
        <v>2164</v>
      </c>
      <c r="Q149">
        <v>0</v>
      </c>
      <c r="R149">
        <v>0</v>
      </c>
      <c r="S149" t="s">
        <v>1886</v>
      </c>
      <c r="T149" t="s">
        <v>1886</v>
      </c>
      <c r="U149">
        <v>1</v>
      </c>
      <c r="V149" t="s">
        <v>1888</v>
      </c>
      <c r="W149">
        <v>18</v>
      </c>
      <c r="X149">
        <v>0</v>
      </c>
      <c r="Y149">
        <v>0</v>
      </c>
      <c r="Z149" t="s">
        <v>1884</v>
      </c>
      <c r="AA149" t="s">
        <v>1884</v>
      </c>
      <c r="AB149" t="s">
        <v>1884</v>
      </c>
      <c r="AC149">
        <v>0</v>
      </c>
      <c r="AD149">
        <v>0</v>
      </c>
      <c r="AE149">
        <v>0</v>
      </c>
      <c r="AF149">
        <v>0</v>
      </c>
      <c r="AG149" t="s">
        <v>1884</v>
      </c>
      <c r="AH149" s="181" t="s">
        <v>1886</v>
      </c>
      <c r="AI149" s="182">
        <v>51</v>
      </c>
      <c r="AJ149" s="181" t="s">
        <v>1967</v>
      </c>
      <c r="AK149" s="181" t="s">
        <v>1886</v>
      </c>
      <c r="AL149" s="181" t="s">
        <v>1886</v>
      </c>
      <c r="AO149" s="181"/>
      <c r="AQ149">
        <v>10</v>
      </c>
      <c r="AR149" s="182">
        <v>40</v>
      </c>
      <c r="AS149" s="183" t="s">
        <v>1885</v>
      </c>
      <c r="AT149">
        <v>0</v>
      </c>
      <c r="AU149">
        <v>0</v>
      </c>
      <c r="AV149" s="182">
        <v>0</v>
      </c>
      <c r="AW149" s="184">
        <v>0</v>
      </c>
      <c r="AX149" s="183" t="s">
        <v>1884</v>
      </c>
      <c r="AY149" s="184">
        <v>0</v>
      </c>
      <c r="AZ149">
        <v>0</v>
      </c>
      <c r="BA149">
        <v>0</v>
      </c>
      <c r="BB149">
        <v>0</v>
      </c>
      <c r="BC149" s="182">
        <v>0</v>
      </c>
      <c r="BD149" t="s">
        <v>1886</v>
      </c>
      <c r="BE149" t="s">
        <v>1886</v>
      </c>
      <c r="BF149" t="s">
        <v>1886</v>
      </c>
      <c r="BG149" s="181" t="s">
        <v>1886</v>
      </c>
      <c r="BH149">
        <v>5.76</v>
      </c>
      <c r="BI149" s="184">
        <v>0</v>
      </c>
      <c r="BJ149" s="182">
        <v>0</v>
      </c>
      <c r="BK149" s="181" t="s">
        <v>1886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2165</v>
      </c>
      <c r="C150">
        <v>18</v>
      </c>
      <c r="D150">
        <v>0</v>
      </c>
      <c r="E150">
        <v>0</v>
      </c>
      <c r="F150" t="s">
        <v>1884</v>
      </c>
      <c r="G150" t="s">
        <v>1885</v>
      </c>
      <c r="H150" t="s">
        <v>1884</v>
      </c>
      <c r="I150" t="s">
        <v>1884</v>
      </c>
      <c r="J150" t="s">
        <v>1884</v>
      </c>
      <c r="K150" t="s">
        <v>1884</v>
      </c>
      <c r="L150" t="s">
        <v>1884</v>
      </c>
      <c r="M150" s="180"/>
      <c r="N150" t="s">
        <v>1886</v>
      </c>
      <c r="O150" t="s">
        <v>1886</v>
      </c>
      <c r="P150" t="s">
        <v>2166</v>
      </c>
      <c r="Q150">
        <v>0</v>
      </c>
      <c r="R150">
        <v>0</v>
      </c>
      <c r="S150" t="s">
        <v>1886</v>
      </c>
      <c r="T150" t="s">
        <v>1886</v>
      </c>
      <c r="U150">
        <v>1</v>
      </c>
      <c r="V150" t="s">
        <v>1888</v>
      </c>
      <c r="W150">
        <v>18</v>
      </c>
      <c r="X150">
        <v>0</v>
      </c>
      <c r="Y150">
        <v>0</v>
      </c>
      <c r="Z150" t="s">
        <v>1884</v>
      </c>
      <c r="AA150" t="s">
        <v>1884</v>
      </c>
      <c r="AB150" t="s">
        <v>1884</v>
      </c>
      <c r="AC150">
        <v>0</v>
      </c>
      <c r="AD150">
        <v>0</v>
      </c>
      <c r="AE150">
        <v>0</v>
      </c>
      <c r="AF150">
        <v>0</v>
      </c>
      <c r="AG150" t="s">
        <v>1884</v>
      </c>
      <c r="AH150" s="181" t="s">
        <v>1886</v>
      </c>
      <c r="AI150" s="182">
        <v>51</v>
      </c>
      <c r="AJ150" s="181" t="s">
        <v>1967</v>
      </c>
      <c r="AK150" s="181" t="s">
        <v>1886</v>
      </c>
      <c r="AL150" s="181" t="s">
        <v>1886</v>
      </c>
      <c r="AO150" s="181"/>
      <c r="AQ150">
        <v>10</v>
      </c>
      <c r="AR150" s="182">
        <v>40</v>
      </c>
      <c r="AS150" s="183" t="s">
        <v>1885</v>
      </c>
      <c r="AT150">
        <v>0</v>
      </c>
      <c r="AU150">
        <v>0</v>
      </c>
      <c r="AV150" s="182">
        <v>0</v>
      </c>
      <c r="AW150" s="184">
        <v>0</v>
      </c>
      <c r="AX150" s="183" t="s">
        <v>1884</v>
      </c>
      <c r="AY150" s="184">
        <v>0</v>
      </c>
      <c r="AZ150">
        <v>0</v>
      </c>
      <c r="BA150">
        <v>0</v>
      </c>
      <c r="BB150">
        <v>0</v>
      </c>
      <c r="BC150" s="182">
        <v>0</v>
      </c>
      <c r="BD150" t="s">
        <v>1886</v>
      </c>
      <c r="BE150" t="s">
        <v>1886</v>
      </c>
      <c r="BF150" t="s">
        <v>1886</v>
      </c>
      <c r="BG150" s="181" t="s">
        <v>1886</v>
      </c>
      <c r="BH150">
        <v>0</v>
      </c>
      <c r="BI150" s="184">
        <v>0</v>
      </c>
      <c r="BJ150" s="182">
        <v>0</v>
      </c>
      <c r="BK150" s="181" t="s">
        <v>1886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2167</v>
      </c>
      <c r="C151">
        <v>18</v>
      </c>
      <c r="D151">
        <v>0</v>
      </c>
      <c r="E151">
        <v>0</v>
      </c>
      <c r="F151" t="s">
        <v>1884</v>
      </c>
      <c r="G151" t="s">
        <v>1885</v>
      </c>
      <c r="H151" t="s">
        <v>1884</v>
      </c>
      <c r="I151" t="s">
        <v>1884</v>
      </c>
      <c r="J151" t="s">
        <v>1884</v>
      </c>
      <c r="K151" t="s">
        <v>1884</v>
      </c>
      <c r="L151" t="s">
        <v>1884</v>
      </c>
      <c r="M151" s="180"/>
      <c r="N151" t="s">
        <v>1886</v>
      </c>
      <c r="O151" t="s">
        <v>1886</v>
      </c>
      <c r="P151" t="s">
        <v>2168</v>
      </c>
      <c r="Q151">
        <v>0</v>
      </c>
      <c r="R151">
        <v>0</v>
      </c>
      <c r="S151" t="s">
        <v>1886</v>
      </c>
      <c r="T151" t="s">
        <v>1886</v>
      </c>
      <c r="U151">
        <v>1</v>
      </c>
      <c r="V151" t="s">
        <v>1888</v>
      </c>
      <c r="W151">
        <v>18</v>
      </c>
      <c r="X151">
        <v>0</v>
      </c>
      <c r="Y151">
        <v>0</v>
      </c>
      <c r="Z151" t="s">
        <v>1884</v>
      </c>
      <c r="AA151" t="s">
        <v>1884</v>
      </c>
      <c r="AB151" t="s">
        <v>1884</v>
      </c>
      <c r="AC151">
        <v>0</v>
      </c>
      <c r="AD151">
        <v>0</v>
      </c>
      <c r="AE151">
        <v>0</v>
      </c>
      <c r="AF151">
        <v>0</v>
      </c>
      <c r="AG151" t="s">
        <v>1884</v>
      </c>
      <c r="AH151" s="181" t="s">
        <v>1886</v>
      </c>
      <c r="AI151" s="182">
        <v>51</v>
      </c>
      <c r="AJ151" s="181" t="s">
        <v>1967</v>
      </c>
      <c r="AK151" s="181" t="s">
        <v>1886</v>
      </c>
      <c r="AL151" s="181" t="s">
        <v>1886</v>
      </c>
      <c r="AO151" s="181"/>
      <c r="AQ151">
        <v>10</v>
      </c>
      <c r="AR151" s="182">
        <v>40</v>
      </c>
      <c r="AS151" s="183" t="s">
        <v>1885</v>
      </c>
      <c r="AT151">
        <v>0</v>
      </c>
      <c r="AU151">
        <v>0</v>
      </c>
      <c r="AV151" s="182">
        <v>0</v>
      </c>
      <c r="AW151" s="184">
        <v>0</v>
      </c>
      <c r="AX151" s="183" t="s">
        <v>1884</v>
      </c>
      <c r="AY151" s="184">
        <v>0</v>
      </c>
      <c r="AZ151">
        <v>0</v>
      </c>
      <c r="BA151">
        <v>0</v>
      </c>
      <c r="BB151">
        <v>0</v>
      </c>
      <c r="BC151" s="182">
        <v>0</v>
      </c>
      <c r="BD151" t="s">
        <v>1886</v>
      </c>
      <c r="BE151" t="s">
        <v>1886</v>
      </c>
      <c r="BF151" t="s">
        <v>1886</v>
      </c>
      <c r="BG151" s="181" t="s">
        <v>1886</v>
      </c>
      <c r="BH151">
        <v>0</v>
      </c>
      <c r="BI151" s="184">
        <v>0</v>
      </c>
      <c r="BJ151" s="182">
        <v>0</v>
      </c>
      <c r="BK151" s="181" t="s">
        <v>1886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1884</v>
      </c>
      <c r="G152" t="s">
        <v>1885</v>
      </c>
      <c r="H152" t="s">
        <v>1884</v>
      </c>
      <c r="I152" t="s">
        <v>1884</v>
      </c>
      <c r="J152" t="s">
        <v>1884</v>
      </c>
      <c r="K152" t="s">
        <v>1884</v>
      </c>
      <c r="L152" t="s">
        <v>1884</v>
      </c>
      <c r="M152" s="180"/>
      <c r="N152" t="s">
        <v>1886</v>
      </c>
      <c r="O152" t="s">
        <v>1886</v>
      </c>
      <c r="P152" t="s">
        <v>2169</v>
      </c>
      <c r="Q152">
        <v>0</v>
      </c>
      <c r="R152">
        <v>0</v>
      </c>
      <c r="S152" t="s">
        <v>1886</v>
      </c>
      <c r="T152" t="s">
        <v>1886</v>
      </c>
      <c r="U152">
        <v>1</v>
      </c>
      <c r="V152" t="s">
        <v>1888</v>
      </c>
      <c r="W152">
        <v>12</v>
      </c>
      <c r="X152">
        <v>0</v>
      </c>
      <c r="Y152">
        <v>0</v>
      </c>
      <c r="Z152" t="s">
        <v>1884</v>
      </c>
      <c r="AA152" t="s">
        <v>1884</v>
      </c>
      <c r="AB152" t="s">
        <v>1884</v>
      </c>
      <c r="AC152">
        <v>0</v>
      </c>
      <c r="AD152">
        <v>0</v>
      </c>
      <c r="AE152">
        <v>0</v>
      </c>
      <c r="AF152">
        <v>0</v>
      </c>
      <c r="AG152" t="s">
        <v>1884</v>
      </c>
      <c r="AH152" s="181" t="s">
        <v>1886</v>
      </c>
      <c r="AI152" s="182">
        <v>51</v>
      </c>
      <c r="AJ152" s="181" t="s">
        <v>1967</v>
      </c>
      <c r="AK152" s="181" t="s">
        <v>1886</v>
      </c>
      <c r="AL152" s="181" t="s">
        <v>1886</v>
      </c>
      <c r="AO152" s="181"/>
      <c r="AQ152">
        <v>10</v>
      </c>
      <c r="AR152" s="182">
        <v>40</v>
      </c>
      <c r="AS152" s="183" t="s">
        <v>1885</v>
      </c>
      <c r="AT152">
        <v>0</v>
      </c>
      <c r="AU152">
        <v>60</v>
      </c>
      <c r="AV152" s="182">
        <v>0</v>
      </c>
      <c r="AW152" s="184">
        <v>0</v>
      </c>
      <c r="AX152" s="183" t="s">
        <v>1884</v>
      </c>
      <c r="AY152" s="184">
        <v>0</v>
      </c>
      <c r="AZ152">
        <v>0</v>
      </c>
      <c r="BA152">
        <v>0</v>
      </c>
      <c r="BB152">
        <v>0</v>
      </c>
      <c r="BC152" s="182">
        <v>0</v>
      </c>
      <c r="BD152" t="s">
        <v>1886</v>
      </c>
      <c r="BE152" t="s">
        <v>1886</v>
      </c>
      <c r="BF152" t="s">
        <v>1886</v>
      </c>
      <c r="BG152" s="181" t="s">
        <v>1886</v>
      </c>
      <c r="BH152">
        <v>7.92</v>
      </c>
      <c r="BI152" s="184">
        <v>0</v>
      </c>
      <c r="BJ152" s="182">
        <v>0</v>
      </c>
      <c r="BK152" s="181" t="s">
        <v>1886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1884</v>
      </c>
      <c r="G153" t="s">
        <v>1885</v>
      </c>
      <c r="H153" t="s">
        <v>1884</v>
      </c>
      <c r="I153" t="s">
        <v>1884</v>
      </c>
      <c r="J153" t="s">
        <v>1884</v>
      </c>
      <c r="K153" t="s">
        <v>1884</v>
      </c>
      <c r="L153" t="s">
        <v>1884</v>
      </c>
      <c r="M153" s="180"/>
      <c r="N153" t="s">
        <v>1886</v>
      </c>
      <c r="O153" t="s">
        <v>1886</v>
      </c>
      <c r="P153" t="s">
        <v>2170</v>
      </c>
      <c r="Q153">
        <v>0</v>
      </c>
      <c r="R153">
        <v>0</v>
      </c>
      <c r="S153" t="s">
        <v>1886</v>
      </c>
      <c r="T153" t="s">
        <v>1886</v>
      </c>
      <c r="U153">
        <v>0</v>
      </c>
      <c r="V153" t="s">
        <v>1886</v>
      </c>
      <c r="W153">
        <v>0</v>
      </c>
      <c r="X153">
        <v>0</v>
      </c>
      <c r="Y153">
        <v>0</v>
      </c>
      <c r="Z153" t="s">
        <v>1884</v>
      </c>
      <c r="AA153" t="s">
        <v>1884</v>
      </c>
      <c r="AB153" t="s">
        <v>1884</v>
      </c>
      <c r="AC153">
        <v>0</v>
      </c>
      <c r="AD153">
        <v>0</v>
      </c>
      <c r="AE153">
        <v>0</v>
      </c>
      <c r="AF153">
        <v>0</v>
      </c>
      <c r="AG153" t="s">
        <v>1884</v>
      </c>
      <c r="AH153" s="181" t="s">
        <v>1886</v>
      </c>
      <c r="AI153" s="182">
        <v>43</v>
      </c>
      <c r="AJ153" s="181" t="s">
        <v>2098</v>
      </c>
      <c r="AK153" s="181" t="s">
        <v>1886</v>
      </c>
      <c r="AL153" s="181" t="s">
        <v>1886</v>
      </c>
      <c r="AO153" s="181"/>
      <c r="AQ153">
        <v>10</v>
      </c>
      <c r="AR153" s="182">
        <v>40</v>
      </c>
      <c r="AS153" s="183" t="s">
        <v>1885</v>
      </c>
      <c r="AT153">
        <v>0</v>
      </c>
      <c r="AU153">
        <v>48</v>
      </c>
      <c r="AV153" s="182">
        <v>8</v>
      </c>
      <c r="AW153" s="184">
        <v>0</v>
      </c>
      <c r="AX153" s="183" t="s">
        <v>1884</v>
      </c>
      <c r="AY153" s="184">
        <v>0</v>
      </c>
      <c r="AZ153">
        <v>0</v>
      </c>
      <c r="BA153">
        <v>0</v>
      </c>
      <c r="BB153">
        <v>0</v>
      </c>
      <c r="BC153" s="182">
        <v>0</v>
      </c>
      <c r="BD153" t="s">
        <v>1886</v>
      </c>
      <c r="BE153" t="s">
        <v>1886</v>
      </c>
      <c r="BF153" t="s">
        <v>1886</v>
      </c>
      <c r="BG153" s="181" t="s">
        <v>1886</v>
      </c>
      <c r="BH153">
        <v>5.12</v>
      </c>
      <c r="BI153" s="184">
        <v>0</v>
      </c>
      <c r="BJ153" s="182">
        <v>0</v>
      </c>
      <c r="BK153" s="181" t="s">
        <v>1886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2171</v>
      </c>
      <c r="C154">
        <v>1</v>
      </c>
      <c r="D154">
        <v>0</v>
      </c>
      <c r="E154">
        <v>0</v>
      </c>
      <c r="F154" t="s">
        <v>1884</v>
      </c>
      <c r="G154" t="s">
        <v>1885</v>
      </c>
      <c r="H154" t="s">
        <v>1884</v>
      </c>
      <c r="I154" t="s">
        <v>1884</v>
      </c>
      <c r="J154" t="s">
        <v>1884</v>
      </c>
      <c r="K154" t="s">
        <v>1884</v>
      </c>
      <c r="L154" t="s">
        <v>1884</v>
      </c>
      <c r="M154" s="180"/>
      <c r="N154" t="s">
        <v>1886</v>
      </c>
      <c r="O154" t="s">
        <v>1886</v>
      </c>
      <c r="P154" t="s">
        <v>1886</v>
      </c>
      <c r="Q154">
        <v>0</v>
      </c>
      <c r="R154">
        <v>0</v>
      </c>
      <c r="S154" t="s">
        <v>1886</v>
      </c>
      <c r="T154" t="s">
        <v>1886</v>
      </c>
      <c r="U154">
        <v>0</v>
      </c>
      <c r="V154" t="s">
        <v>1886</v>
      </c>
      <c r="W154">
        <v>0</v>
      </c>
      <c r="X154">
        <v>0</v>
      </c>
      <c r="Y154">
        <v>0</v>
      </c>
      <c r="Z154" t="s">
        <v>1884</v>
      </c>
      <c r="AA154" t="s">
        <v>1884</v>
      </c>
      <c r="AB154" t="s">
        <v>1884</v>
      </c>
      <c r="AC154">
        <v>0</v>
      </c>
      <c r="AD154">
        <v>0</v>
      </c>
      <c r="AE154">
        <v>0</v>
      </c>
      <c r="AF154">
        <v>0</v>
      </c>
      <c r="AG154" t="s">
        <v>1884</v>
      </c>
      <c r="AH154" s="181" t="s">
        <v>1886</v>
      </c>
      <c r="AI154" s="182">
        <v>16</v>
      </c>
      <c r="AJ154" s="181" t="s">
        <v>2172</v>
      </c>
      <c r="AK154" s="181" t="s">
        <v>1886</v>
      </c>
      <c r="AL154" s="181" t="s">
        <v>1886</v>
      </c>
      <c r="AO154" s="181"/>
      <c r="AQ154">
        <v>10</v>
      </c>
      <c r="AR154" s="182">
        <v>40</v>
      </c>
      <c r="AS154" s="183" t="s">
        <v>1885</v>
      </c>
      <c r="AT154">
        <v>0</v>
      </c>
      <c r="AU154">
        <v>0</v>
      </c>
      <c r="AV154" s="182">
        <v>0</v>
      </c>
      <c r="AW154" s="184">
        <v>0</v>
      </c>
      <c r="AX154" s="183" t="s">
        <v>1884</v>
      </c>
      <c r="AY154" s="184">
        <v>0</v>
      </c>
      <c r="AZ154">
        <v>0</v>
      </c>
      <c r="BA154">
        <v>0</v>
      </c>
      <c r="BB154">
        <v>0</v>
      </c>
      <c r="BC154" s="182">
        <v>0</v>
      </c>
      <c r="BD154" t="s">
        <v>1886</v>
      </c>
      <c r="BE154" t="s">
        <v>1886</v>
      </c>
      <c r="BF154" t="s">
        <v>1886</v>
      </c>
      <c r="BG154" s="181" t="s">
        <v>1886</v>
      </c>
      <c r="BH154">
        <v>0</v>
      </c>
      <c r="BI154" s="184">
        <v>0</v>
      </c>
      <c r="BJ154" s="182">
        <v>0</v>
      </c>
      <c r="BK154" s="181" t="s">
        <v>1886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1884</v>
      </c>
      <c r="G155" t="s">
        <v>1885</v>
      </c>
      <c r="H155" t="s">
        <v>1884</v>
      </c>
      <c r="I155" t="s">
        <v>1884</v>
      </c>
      <c r="J155" t="s">
        <v>1884</v>
      </c>
      <c r="K155" t="s">
        <v>1884</v>
      </c>
      <c r="L155" t="s">
        <v>1884</v>
      </c>
      <c r="M155" s="180"/>
      <c r="N155" t="s">
        <v>1886</v>
      </c>
      <c r="O155" t="s">
        <v>1886</v>
      </c>
      <c r="P155" t="s">
        <v>2173</v>
      </c>
      <c r="Q155">
        <v>0</v>
      </c>
      <c r="R155">
        <v>0</v>
      </c>
      <c r="S155" t="s">
        <v>1886</v>
      </c>
      <c r="T155" t="s">
        <v>1886</v>
      </c>
      <c r="U155">
        <v>0</v>
      </c>
      <c r="V155" t="s">
        <v>1886</v>
      </c>
      <c r="W155">
        <v>0</v>
      </c>
      <c r="X155">
        <v>0</v>
      </c>
      <c r="Y155">
        <v>0</v>
      </c>
      <c r="Z155" t="s">
        <v>1884</v>
      </c>
      <c r="AA155" t="s">
        <v>1884</v>
      </c>
      <c r="AB155" t="s">
        <v>1884</v>
      </c>
      <c r="AC155">
        <v>0</v>
      </c>
      <c r="AD155">
        <v>0</v>
      </c>
      <c r="AE155">
        <v>0</v>
      </c>
      <c r="AF155">
        <v>0</v>
      </c>
      <c r="AG155" t="s">
        <v>1884</v>
      </c>
      <c r="AH155" s="181" t="s">
        <v>1886</v>
      </c>
      <c r="AI155" s="182">
        <v>215</v>
      </c>
      <c r="AJ155" s="181" t="s">
        <v>1937</v>
      </c>
      <c r="AK155" s="181" t="s">
        <v>1886</v>
      </c>
      <c r="AL155" s="181" t="s">
        <v>1886</v>
      </c>
      <c r="AO155" s="181"/>
      <c r="AQ155">
        <v>10</v>
      </c>
      <c r="AR155" s="182">
        <v>40</v>
      </c>
      <c r="AS155" s="183" t="s">
        <v>1885</v>
      </c>
      <c r="AT155">
        <v>0</v>
      </c>
      <c r="AU155">
        <v>150</v>
      </c>
      <c r="AV155" s="182">
        <v>0</v>
      </c>
      <c r="AW155" s="184">
        <v>0</v>
      </c>
      <c r="AX155" s="183" t="s">
        <v>1884</v>
      </c>
      <c r="AY155" s="184">
        <v>0</v>
      </c>
      <c r="AZ155">
        <v>0</v>
      </c>
      <c r="BA155">
        <v>0</v>
      </c>
      <c r="BB155">
        <v>0</v>
      </c>
      <c r="BC155" s="182">
        <v>0</v>
      </c>
      <c r="BD155" t="s">
        <v>1886</v>
      </c>
      <c r="BE155" t="s">
        <v>1886</v>
      </c>
      <c r="BF155" t="s">
        <v>1886</v>
      </c>
      <c r="BG155" s="181" t="s">
        <v>1886</v>
      </c>
      <c r="BH155">
        <v>6</v>
      </c>
      <c r="BI155" s="184">
        <v>0</v>
      </c>
      <c r="BJ155" s="182">
        <v>0</v>
      </c>
      <c r="BK155" s="181" t="s">
        <v>1886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1884</v>
      </c>
      <c r="G156" t="s">
        <v>1885</v>
      </c>
      <c r="H156" t="s">
        <v>1884</v>
      </c>
      <c r="I156" t="s">
        <v>1884</v>
      </c>
      <c r="J156" t="s">
        <v>1884</v>
      </c>
      <c r="K156" t="s">
        <v>1884</v>
      </c>
      <c r="L156" t="s">
        <v>1884</v>
      </c>
      <c r="M156" s="180"/>
      <c r="N156" t="s">
        <v>1886</v>
      </c>
      <c r="O156" t="s">
        <v>1886</v>
      </c>
      <c r="P156" t="s">
        <v>2174</v>
      </c>
      <c r="Q156">
        <v>0</v>
      </c>
      <c r="R156">
        <v>0</v>
      </c>
      <c r="S156" t="s">
        <v>1886</v>
      </c>
      <c r="T156" t="s">
        <v>1886</v>
      </c>
      <c r="U156">
        <v>0</v>
      </c>
      <c r="V156" t="s">
        <v>1886</v>
      </c>
      <c r="W156">
        <v>0</v>
      </c>
      <c r="X156">
        <v>0</v>
      </c>
      <c r="Y156">
        <v>0</v>
      </c>
      <c r="Z156" t="s">
        <v>1884</v>
      </c>
      <c r="AA156" t="s">
        <v>1884</v>
      </c>
      <c r="AB156" t="s">
        <v>1884</v>
      </c>
      <c r="AC156">
        <v>0</v>
      </c>
      <c r="AD156">
        <v>0</v>
      </c>
      <c r="AE156">
        <v>0</v>
      </c>
      <c r="AF156">
        <v>0</v>
      </c>
      <c r="AG156" t="s">
        <v>1884</v>
      </c>
      <c r="AH156" s="181" t="s">
        <v>1886</v>
      </c>
      <c r="AI156" s="182">
        <v>215</v>
      </c>
      <c r="AJ156" s="181" t="s">
        <v>1937</v>
      </c>
      <c r="AK156" s="181" t="s">
        <v>1886</v>
      </c>
      <c r="AL156" s="181" t="s">
        <v>1886</v>
      </c>
      <c r="AO156" s="181"/>
      <c r="AQ156">
        <v>10</v>
      </c>
      <c r="AR156" s="182">
        <v>40</v>
      </c>
      <c r="AS156" s="183" t="s">
        <v>1885</v>
      </c>
      <c r="AT156">
        <v>0</v>
      </c>
      <c r="AU156">
        <v>150</v>
      </c>
      <c r="AV156" s="182">
        <v>0</v>
      </c>
      <c r="AW156" s="184">
        <v>0</v>
      </c>
      <c r="AX156" s="183" t="s">
        <v>1884</v>
      </c>
      <c r="AY156" s="184">
        <v>0</v>
      </c>
      <c r="AZ156">
        <v>0</v>
      </c>
      <c r="BA156">
        <v>0</v>
      </c>
      <c r="BB156">
        <v>0</v>
      </c>
      <c r="BC156" s="182">
        <v>0</v>
      </c>
      <c r="BD156" t="s">
        <v>1886</v>
      </c>
      <c r="BE156" t="s">
        <v>1886</v>
      </c>
      <c r="BF156" t="s">
        <v>1886</v>
      </c>
      <c r="BG156" s="181" t="s">
        <v>1886</v>
      </c>
      <c r="BH156">
        <v>6</v>
      </c>
      <c r="BI156" s="184">
        <v>0</v>
      </c>
      <c r="BJ156" s="182">
        <v>0</v>
      </c>
      <c r="BK156" s="181" t="s">
        <v>1886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2175</v>
      </c>
      <c r="C157">
        <v>24</v>
      </c>
      <c r="D157">
        <v>0</v>
      </c>
      <c r="E157">
        <v>0</v>
      </c>
      <c r="F157" t="s">
        <v>1884</v>
      </c>
      <c r="G157" t="s">
        <v>1885</v>
      </c>
      <c r="H157" t="s">
        <v>1884</v>
      </c>
      <c r="I157" t="s">
        <v>1884</v>
      </c>
      <c r="J157" t="s">
        <v>1884</v>
      </c>
      <c r="K157" t="s">
        <v>1884</v>
      </c>
      <c r="L157" t="s">
        <v>1884</v>
      </c>
      <c r="M157" s="180"/>
      <c r="N157" t="s">
        <v>1886</v>
      </c>
      <c r="O157" t="s">
        <v>1886</v>
      </c>
      <c r="P157" t="s">
        <v>2176</v>
      </c>
      <c r="Q157">
        <v>0</v>
      </c>
      <c r="R157">
        <v>0</v>
      </c>
      <c r="S157" t="s">
        <v>1886</v>
      </c>
      <c r="T157" t="s">
        <v>1886</v>
      </c>
      <c r="U157">
        <v>0</v>
      </c>
      <c r="V157" t="s">
        <v>1886</v>
      </c>
      <c r="W157">
        <v>0</v>
      </c>
      <c r="X157">
        <v>0</v>
      </c>
      <c r="Y157">
        <v>0</v>
      </c>
      <c r="Z157" t="s">
        <v>1884</v>
      </c>
      <c r="AA157" t="s">
        <v>1884</v>
      </c>
      <c r="AB157" t="s">
        <v>1884</v>
      </c>
      <c r="AC157">
        <v>0</v>
      </c>
      <c r="AD157">
        <v>0</v>
      </c>
      <c r="AE157">
        <v>0</v>
      </c>
      <c r="AF157">
        <v>0</v>
      </c>
      <c r="AG157" t="s">
        <v>1884</v>
      </c>
      <c r="AH157" s="181" t="s">
        <v>1886</v>
      </c>
      <c r="AI157" s="182">
        <v>37</v>
      </c>
      <c r="AJ157" s="181" t="s">
        <v>2055</v>
      </c>
      <c r="AK157" s="181" t="s">
        <v>1886</v>
      </c>
      <c r="AL157" s="181" t="s">
        <v>1886</v>
      </c>
      <c r="AO157" s="181"/>
      <c r="AQ157">
        <v>10</v>
      </c>
      <c r="AR157" s="182">
        <v>40</v>
      </c>
      <c r="AS157" s="183" t="s">
        <v>1885</v>
      </c>
      <c r="AT157">
        <v>0</v>
      </c>
      <c r="AU157">
        <v>0</v>
      </c>
      <c r="AV157" s="182">
        <v>0</v>
      </c>
      <c r="AW157" s="184">
        <v>0</v>
      </c>
      <c r="AX157" s="183" t="s">
        <v>1884</v>
      </c>
      <c r="AY157" s="184">
        <v>0</v>
      </c>
      <c r="AZ157">
        <v>0</v>
      </c>
      <c r="BA157">
        <v>0</v>
      </c>
      <c r="BB157">
        <v>0</v>
      </c>
      <c r="BC157" s="182">
        <v>0</v>
      </c>
      <c r="BD157" t="s">
        <v>1886</v>
      </c>
      <c r="BE157" t="s">
        <v>1886</v>
      </c>
      <c r="BF157" t="s">
        <v>1886</v>
      </c>
      <c r="BG157" s="181" t="s">
        <v>1886</v>
      </c>
      <c r="BH157">
        <v>0</v>
      </c>
      <c r="BI157" s="184">
        <v>0</v>
      </c>
      <c r="BJ157" s="182">
        <v>0</v>
      </c>
      <c r="BK157" s="181" t="s">
        <v>1886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2177</v>
      </c>
      <c r="C158">
        <v>20</v>
      </c>
      <c r="D158">
        <v>0</v>
      </c>
      <c r="E158">
        <v>0</v>
      </c>
      <c r="F158" t="s">
        <v>1884</v>
      </c>
      <c r="G158" t="s">
        <v>1885</v>
      </c>
      <c r="H158" t="s">
        <v>1884</v>
      </c>
      <c r="I158" t="s">
        <v>1884</v>
      </c>
      <c r="J158" t="s">
        <v>1884</v>
      </c>
      <c r="K158" t="s">
        <v>1884</v>
      </c>
      <c r="L158" t="s">
        <v>1884</v>
      </c>
      <c r="M158" s="180"/>
      <c r="N158" t="s">
        <v>1886</v>
      </c>
      <c r="O158" t="s">
        <v>1886</v>
      </c>
      <c r="P158" t="s">
        <v>1886</v>
      </c>
      <c r="Q158">
        <v>0</v>
      </c>
      <c r="R158">
        <v>0</v>
      </c>
      <c r="S158" t="s">
        <v>1886</v>
      </c>
      <c r="T158" t="s">
        <v>1886</v>
      </c>
      <c r="U158">
        <v>0</v>
      </c>
      <c r="V158" t="s">
        <v>1886</v>
      </c>
      <c r="W158">
        <v>0</v>
      </c>
      <c r="X158">
        <v>0</v>
      </c>
      <c r="Y158">
        <v>0</v>
      </c>
      <c r="Z158" t="s">
        <v>1884</v>
      </c>
      <c r="AA158" t="s">
        <v>1884</v>
      </c>
      <c r="AB158" t="s">
        <v>1884</v>
      </c>
      <c r="AC158">
        <v>0</v>
      </c>
      <c r="AD158">
        <v>0</v>
      </c>
      <c r="AE158">
        <v>0</v>
      </c>
      <c r="AF158">
        <v>0</v>
      </c>
      <c r="AG158" t="s">
        <v>1884</v>
      </c>
      <c r="AH158" s="181" t="s">
        <v>1886</v>
      </c>
      <c r="AI158" s="182">
        <v>129</v>
      </c>
      <c r="AJ158" s="181" t="s">
        <v>2178</v>
      </c>
      <c r="AK158" s="181" t="s">
        <v>1886</v>
      </c>
      <c r="AL158" s="181" t="s">
        <v>1886</v>
      </c>
      <c r="AO158" s="181"/>
      <c r="AQ158">
        <v>10</v>
      </c>
      <c r="AR158" s="182">
        <v>40</v>
      </c>
      <c r="AS158" s="183" t="s">
        <v>1885</v>
      </c>
      <c r="AT158">
        <v>0</v>
      </c>
      <c r="AU158">
        <v>104</v>
      </c>
      <c r="AV158" s="182">
        <v>8</v>
      </c>
      <c r="AW158" s="184">
        <v>0</v>
      </c>
      <c r="AX158" s="183" t="s">
        <v>1884</v>
      </c>
      <c r="AY158" s="184">
        <v>0</v>
      </c>
      <c r="AZ158">
        <v>0</v>
      </c>
      <c r="BA158">
        <v>0</v>
      </c>
      <c r="BB158">
        <v>0</v>
      </c>
      <c r="BC158" s="182">
        <v>0</v>
      </c>
      <c r="BD158" t="s">
        <v>1886</v>
      </c>
      <c r="BE158" t="s">
        <v>1886</v>
      </c>
      <c r="BF158" t="s">
        <v>1886</v>
      </c>
      <c r="BG158" s="181" t="s">
        <v>1886</v>
      </c>
      <c r="BH158">
        <v>0</v>
      </c>
      <c r="BI158" s="184">
        <v>0</v>
      </c>
      <c r="BJ158" s="182">
        <v>0</v>
      </c>
      <c r="BK158" s="181" t="s">
        <v>1886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1884</v>
      </c>
      <c r="G159" t="s">
        <v>1885</v>
      </c>
      <c r="H159" t="s">
        <v>1884</v>
      </c>
      <c r="I159" t="s">
        <v>1884</v>
      </c>
      <c r="J159" t="s">
        <v>1884</v>
      </c>
      <c r="K159" t="s">
        <v>1884</v>
      </c>
      <c r="L159" t="s">
        <v>1884</v>
      </c>
      <c r="M159" s="180"/>
      <c r="N159" t="s">
        <v>1886</v>
      </c>
      <c r="O159" t="s">
        <v>1886</v>
      </c>
      <c r="P159" t="s">
        <v>2179</v>
      </c>
      <c r="Q159">
        <v>0</v>
      </c>
      <c r="R159">
        <v>0</v>
      </c>
      <c r="S159" t="s">
        <v>1886</v>
      </c>
      <c r="T159" t="s">
        <v>1886</v>
      </c>
      <c r="U159">
        <v>0</v>
      </c>
      <c r="V159" t="s">
        <v>1886</v>
      </c>
      <c r="W159">
        <v>0</v>
      </c>
      <c r="X159">
        <v>0</v>
      </c>
      <c r="Y159">
        <v>0</v>
      </c>
      <c r="Z159" t="s">
        <v>1884</v>
      </c>
      <c r="AA159" t="s">
        <v>1884</v>
      </c>
      <c r="AB159" t="s">
        <v>1884</v>
      </c>
      <c r="AC159">
        <v>0</v>
      </c>
      <c r="AD159">
        <v>0</v>
      </c>
      <c r="AE159">
        <v>0</v>
      </c>
      <c r="AF159">
        <v>0</v>
      </c>
      <c r="AG159" t="s">
        <v>1884</v>
      </c>
      <c r="AH159" s="181" t="s">
        <v>1886</v>
      </c>
      <c r="AI159" s="182">
        <v>215</v>
      </c>
      <c r="AJ159" s="181" t="s">
        <v>1937</v>
      </c>
      <c r="AK159" s="181" t="s">
        <v>1886</v>
      </c>
      <c r="AL159" s="181" t="s">
        <v>1886</v>
      </c>
      <c r="AO159" s="181"/>
      <c r="AQ159">
        <v>10</v>
      </c>
      <c r="AR159" s="182">
        <v>40</v>
      </c>
      <c r="AS159" s="183" t="s">
        <v>1885</v>
      </c>
      <c r="AT159">
        <v>0</v>
      </c>
      <c r="AU159">
        <v>208</v>
      </c>
      <c r="AV159" s="182">
        <v>0</v>
      </c>
      <c r="AW159" s="184">
        <v>0</v>
      </c>
      <c r="AX159" s="183" t="s">
        <v>1884</v>
      </c>
      <c r="AY159" s="184">
        <v>0</v>
      </c>
      <c r="AZ159">
        <v>0</v>
      </c>
      <c r="BA159">
        <v>0</v>
      </c>
      <c r="BB159">
        <v>0</v>
      </c>
      <c r="BC159" s="182">
        <v>0</v>
      </c>
      <c r="BD159" t="s">
        <v>1886</v>
      </c>
      <c r="BE159" t="s">
        <v>1886</v>
      </c>
      <c r="BF159" t="s">
        <v>1886</v>
      </c>
      <c r="BG159" s="181" t="s">
        <v>1886</v>
      </c>
      <c r="BH159">
        <v>3.24</v>
      </c>
      <c r="BI159" s="184">
        <v>0</v>
      </c>
      <c r="BJ159" s="182">
        <v>0</v>
      </c>
      <c r="BK159" s="181" t="s">
        <v>1886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2180</v>
      </c>
      <c r="C160">
        <v>40</v>
      </c>
      <c r="D160">
        <v>0</v>
      </c>
      <c r="E160">
        <v>0</v>
      </c>
      <c r="F160" t="s">
        <v>1884</v>
      </c>
      <c r="G160" t="s">
        <v>1885</v>
      </c>
      <c r="H160" t="s">
        <v>1884</v>
      </c>
      <c r="I160" t="s">
        <v>1884</v>
      </c>
      <c r="J160" t="s">
        <v>1884</v>
      </c>
      <c r="K160" t="s">
        <v>1884</v>
      </c>
      <c r="L160" t="s">
        <v>1884</v>
      </c>
      <c r="M160" s="180"/>
      <c r="N160" t="s">
        <v>1886</v>
      </c>
      <c r="O160" t="s">
        <v>1886</v>
      </c>
      <c r="P160" t="s">
        <v>2181</v>
      </c>
      <c r="Q160">
        <v>0</v>
      </c>
      <c r="R160">
        <v>0</v>
      </c>
      <c r="S160" t="s">
        <v>1886</v>
      </c>
      <c r="T160" t="s">
        <v>1886</v>
      </c>
      <c r="U160">
        <v>1</v>
      </c>
      <c r="V160" t="s">
        <v>1888</v>
      </c>
      <c r="W160">
        <v>40</v>
      </c>
      <c r="X160">
        <v>3</v>
      </c>
      <c r="Y160">
        <v>0</v>
      </c>
      <c r="Z160" t="s">
        <v>1884</v>
      </c>
      <c r="AA160" t="s">
        <v>1884</v>
      </c>
      <c r="AB160" t="s">
        <v>1884</v>
      </c>
      <c r="AC160">
        <v>0</v>
      </c>
      <c r="AD160">
        <v>0</v>
      </c>
      <c r="AE160">
        <v>0</v>
      </c>
      <c r="AF160">
        <v>0</v>
      </c>
      <c r="AG160" t="s">
        <v>1884</v>
      </c>
      <c r="AH160" s="181" t="s">
        <v>1886</v>
      </c>
      <c r="AI160" s="182">
        <v>51</v>
      </c>
      <c r="AJ160" s="181" t="s">
        <v>1967</v>
      </c>
      <c r="AK160" s="181" t="s">
        <v>1886</v>
      </c>
      <c r="AL160" s="181" t="s">
        <v>1886</v>
      </c>
      <c r="AO160" s="181"/>
      <c r="AQ160">
        <v>10</v>
      </c>
      <c r="AR160" s="182">
        <v>40</v>
      </c>
      <c r="AS160" s="183" t="s">
        <v>1885</v>
      </c>
      <c r="AT160">
        <v>0</v>
      </c>
      <c r="AU160">
        <v>0</v>
      </c>
      <c r="AV160" s="182">
        <v>0</v>
      </c>
      <c r="AW160" s="184">
        <v>0</v>
      </c>
      <c r="AX160" s="183" t="s">
        <v>1884</v>
      </c>
      <c r="AY160" s="184">
        <v>0</v>
      </c>
      <c r="AZ160">
        <v>0</v>
      </c>
      <c r="BA160">
        <v>0</v>
      </c>
      <c r="BB160">
        <v>0</v>
      </c>
      <c r="BC160" s="182">
        <v>0</v>
      </c>
      <c r="BD160" t="s">
        <v>1886</v>
      </c>
      <c r="BE160" t="s">
        <v>1886</v>
      </c>
      <c r="BF160" t="s">
        <v>1886</v>
      </c>
      <c r="BG160" s="181" t="s">
        <v>1886</v>
      </c>
      <c r="BH160">
        <v>0</v>
      </c>
      <c r="BI160" s="184">
        <v>0</v>
      </c>
      <c r="BJ160" s="182">
        <v>0</v>
      </c>
      <c r="BK160" s="181" t="s">
        <v>1886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1884</v>
      </c>
      <c r="G161" t="s">
        <v>1885</v>
      </c>
      <c r="H161" t="s">
        <v>1884</v>
      </c>
      <c r="I161" t="s">
        <v>1884</v>
      </c>
      <c r="J161" t="s">
        <v>1884</v>
      </c>
      <c r="K161" t="s">
        <v>1884</v>
      </c>
      <c r="L161" t="s">
        <v>1884</v>
      </c>
      <c r="M161" s="180"/>
      <c r="N161" t="s">
        <v>1886</v>
      </c>
      <c r="O161" t="s">
        <v>1886</v>
      </c>
      <c r="P161" t="s">
        <v>2182</v>
      </c>
      <c r="Q161">
        <v>0</v>
      </c>
      <c r="R161">
        <v>0</v>
      </c>
      <c r="S161" t="s">
        <v>1886</v>
      </c>
      <c r="T161" t="s">
        <v>1886</v>
      </c>
      <c r="U161">
        <v>0</v>
      </c>
      <c r="V161" t="s">
        <v>1886</v>
      </c>
      <c r="W161">
        <v>0</v>
      </c>
      <c r="X161">
        <v>0</v>
      </c>
      <c r="Y161">
        <v>0</v>
      </c>
      <c r="Z161" t="s">
        <v>1884</v>
      </c>
      <c r="AA161" t="s">
        <v>1884</v>
      </c>
      <c r="AB161" t="s">
        <v>1884</v>
      </c>
      <c r="AC161">
        <v>0</v>
      </c>
      <c r="AD161">
        <v>0</v>
      </c>
      <c r="AE161">
        <v>0</v>
      </c>
      <c r="AF161">
        <v>0</v>
      </c>
      <c r="AG161" t="s">
        <v>1884</v>
      </c>
      <c r="AH161" s="181" t="s">
        <v>1886</v>
      </c>
      <c r="AI161" s="182">
        <v>129</v>
      </c>
      <c r="AJ161" s="181" t="s">
        <v>2178</v>
      </c>
      <c r="AK161" s="181" t="s">
        <v>1886</v>
      </c>
      <c r="AL161" s="181" t="s">
        <v>1886</v>
      </c>
      <c r="AO161" s="181"/>
      <c r="AQ161">
        <v>10</v>
      </c>
      <c r="AR161" s="182">
        <v>40</v>
      </c>
      <c r="AS161" s="183" t="s">
        <v>1885</v>
      </c>
      <c r="AT161">
        <v>0</v>
      </c>
      <c r="AU161">
        <v>104</v>
      </c>
      <c r="AV161" s="182">
        <v>8</v>
      </c>
      <c r="AW161" s="184">
        <v>0</v>
      </c>
      <c r="AX161" s="183" t="s">
        <v>1884</v>
      </c>
      <c r="AY161" s="184">
        <v>0</v>
      </c>
      <c r="AZ161">
        <v>0</v>
      </c>
      <c r="BA161">
        <v>0</v>
      </c>
      <c r="BB161">
        <v>0</v>
      </c>
      <c r="BC161" s="182">
        <v>0</v>
      </c>
      <c r="BD161" t="s">
        <v>1886</v>
      </c>
      <c r="BE161" t="s">
        <v>1886</v>
      </c>
      <c r="BF161" t="s">
        <v>1886</v>
      </c>
      <c r="BG161" s="181" t="s">
        <v>1886</v>
      </c>
      <c r="BH161">
        <v>4</v>
      </c>
      <c r="BI161" s="184">
        <v>0</v>
      </c>
      <c r="BJ161" s="182">
        <v>0</v>
      </c>
      <c r="BK161" s="181" t="s">
        <v>1886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1884</v>
      </c>
      <c r="G162" t="s">
        <v>1885</v>
      </c>
      <c r="H162" t="s">
        <v>1884</v>
      </c>
      <c r="I162" t="s">
        <v>1884</v>
      </c>
      <c r="J162" t="s">
        <v>1884</v>
      </c>
      <c r="K162" t="s">
        <v>1884</v>
      </c>
      <c r="L162" t="s">
        <v>1884</v>
      </c>
      <c r="M162" s="180"/>
      <c r="N162" t="s">
        <v>1886</v>
      </c>
      <c r="O162" t="s">
        <v>1886</v>
      </c>
      <c r="P162" t="s">
        <v>2183</v>
      </c>
      <c r="Q162">
        <v>0</v>
      </c>
      <c r="R162">
        <v>0</v>
      </c>
      <c r="S162" t="s">
        <v>1886</v>
      </c>
      <c r="T162" t="s">
        <v>1886</v>
      </c>
      <c r="U162">
        <v>0</v>
      </c>
      <c r="V162" t="s">
        <v>1886</v>
      </c>
      <c r="W162">
        <v>0</v>
      </c>
      <c r="X162">
        <v>0</v>
      </c>
      <c r="Y162">
        <v>0</v>
      </c>
      <c r="Z162" t="s">
        <v>1884</v>
      </c>
      <c r="AA162" t="s">
        <v>1884</v>
      </c>
      <c r="AB162" t="s">
        <v>1884</v>
      </c>
      <c r="AC162">
        <v>0</v>
      </c>
      <c r="AD162">
        <v>0</v>
      </c>
      <c r="AE162">
        <v>0</v>
      </c>
      <c r="AF162">
        <v>0</v>
      </c>
      <c r="AG162" t="s">
        <v>1884</v>
      </c>
      <c r="AH162" s="181" t="s">
        <v>1886</v>
      </c>
      <c r="AI162" s="182">
        <v>129</v>
      </c>
      <c r="AJ162" s="181" t="s">
        <v>2178</v>
      </c>
      <c r="AK162" s="181" t="s">
        <v>1886</v>
      </c>
      <c r="AL162" s="181" t="s">
        <v>1886</v>
      </c>
      <c r="AO162" s="181"/>
      <c r="AQ162">
        <v>10</v>
      </c>
      <c r="AR162" s="182">
        <v>40</v>
      </c>
      <c r="AS162" s="183" t="s">
        <v>1885</v>
      </c>
      <c r="AT162">
        <v>0</v>
      </c>
      <c r="AU162">
        <v>104</v>
      </c>
      <c r="AV162" s="182">
        <v>8</v>
      </c>
      <c r="AW162" s="184">
        <v>0</v>
      </c>
      <c r="AX162" s="183" t="s">
        <v>1884</v>
      </c>
      <c r="AY162" s="184">
        <v>0</v>
      </c>
      <c r="AZ162">
        <v>0</v>
      </c>
      <c r="BA162">
        <v>0</v>
      </c>
      <c r="BB162">
        <v>0</v>
      </c>
      <c r="BC162" s="182">
        <v>0</v>
      </c>
      <c r="BD162" t="s">
        <v>1886</v>
      </c>
      <c r="BE162" t="s">
        <v>1886</v>
      </c>
      <c r="BF162" t="s">
        <v>1886</v>
      </c>
      <c r="BG162" s="181" t="s">
        <v>1886</v>
      </c>
      <c r="BH162">
        <v>4</v>
      </c>
      <c r="BI162" s="184">
        <v>0</v>
      </c>
      <c r="BJ162" s="182">
        <v>0</v>
      </c>
      <c r="BK162" s="181" t="s">
        <v>1886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1884</v>
      </c>
      <c r="G163" t="s">
        <v>1885</v>
      </c>
      <c r="H163" t="s">
        <v>1884</v>
      </c>
      <c r="I163" t="s">
        <v>1884</v>
      </c>
      <c r="J163" t="s">
        <v>1884</v>
      </c>
      <c r="K163" t="s">
        <v>1884</v>
      </c>
      <c r="L163" t="s">
        <v>1884</v>
      </c>
      <c r="M163" s="180"/>
      <c r="N163" t="s">
        <v>1886</v>
      </c>
      <c r="O163" t="s">
        <v>1886</v>
      </c>
      <c r="P163" t="s">
        <v>2184</v>
      </c>
      <c r="Q163">
        <v>0</v>
      </c>
      <c r="R163">
        <v>0</v>
      </c>
      <c r="S163" t="s">
        <v>1886</v>
      </c>
      <c r="T163" t="s">
        <v>1886</v>
      </c>
      <c r="U163">
        <v>0</v>
      </c>
      <c r="V163" t="s">
        <v>1886</v>
      </c>
      <c r="W163">
        <v>0</v>
      </c>
      <c r="X163">
        <v>0</v>
      </c>
      <c r="Y163">
        <v>0</v>
      </c>
      <c r="Z163" t="s">
        <v>1884</v>
      </c>
      <c r="AA163" t="s">
        <v>1884</v>
      </c>
      <c r="AB163" t="s">
        <v>1884</v>
      </c>
      <c r="AC163">
        <v>0</v>
      </c>
      <c r="AD163">
        <v>0</v>
      </c>
      <c r="AE163">
        <v>0</v>
      </c>
      <c r="AF163">
        <v>0</v>
      </c>
      <c r="AG163" t="s">
        <v>1884</v>
      </c>
      <c r="AH163" s="181" t="s">
        <v>1886</v>
      </c>
      <c r="AI163" s="182">
        <v>129</v>
      </c>
      <c r="AJ163" s="181" t="s">
        <v>2178</v>
      </c>
      <c r="AK163" s="181" t="s">
        <v>1886</v>
      </c>
      <c r="AL163" s="181" t="s">
        <v>1886</v>
      </c>
      <c r="AO163" s="181"/>
      <c r="AQ163">
        <v>10</v>
      </c>
      <c r="AR163" s="182">
        <v>40</v>
      </c>
      <c r="AS163" s="183" t="s">
        <v>1885</v>
      </c>
      <c r="AT163">
        <v>0</v>
      </c>
      <c r="AU163">
        <v>64</v>
      </c>
      <c r="AV163" s="182">
        <v>9</v>
      </c>
      <c r="AW163" s="184">
        <v>0</v>
      </c>
      <c r="AX163" s="183" t="s">
        <v>1884</v>
      </c>
      <c r="AY163" s="184">
        <v>0</v>
      </c>
      <c r="AZ163">
        <v>0</v>
      </c>
      <c r="BA163">
        <v>0</v>
      </c>
      <c r="BB163">
        <v>0</v>
      </c>
      <c r="BC163" s="182">
        <v>0</v>
      </c>
      <c r="BD163" t="s">
        <v>1886</v>
      </c>
      <c r="BE163" t="s">
        <v>1886</v>
      </c>
      <c r="BF163" t="s">
        <v>1886</v>
      </c>
      <c r="BG163" s="181" t="s">
        <v>1886</v>
      </c>
      <c r="BH163">
        <v>4.2</v>
      </c>
      <c r="BI163" s="184">
        <v>0</v>
      </c>
      <c r="BJ163" s="182">
        <v>0</v>
      </c>
      <c r="BK163" s="181" t="s">
        <v>1886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2185</v>
      </c>
      <c r="C164">
        <v>32</v>
      </c>
      <c r="D164">
        <v>0</v>
      </c>
      <c r="E164">
        <v>0</v>
      </c>
      <c r="F164" t="s">
        <v>1884</v>
      </c>
      <c r="G164" t="s">
        <v>1885</v>
      </c>
      <c r="H164" t="s">
        <v>1884</v>
      </c>
      <c r="I164" t="s">
        <v>1884</v>
      </c>
      <c r="J164" t="s">
        <v>1884</v>
      </c>
      <c r="K164" t="s">
        <v>1884</v>
      </c>
      <c r="L164" t="s">
        <v>1884</v>
      </c>
      <c r="M164" s="180"/>
      <c r="N164" t="s">
        <v>1886</v>
      </c>
      <c r="O164" t="s">
        <v>1886</v>
      </c>
      <c r="P164" t="s">
        <v>1886</v>
      </c>
      <c r="Q164">
        <v>0</v>
      </c>
      <c r="R164">
        <v>0</v>
      </c>
      <c r="S164" t="s">
        <v>1886</v>
      </c>
      <c r="T164" t="s">
        <v>1886</v>
      </c>
      <c r="U164">
        <v>0</v>
      </c>
      <c r="V164" t="s">
        <v>1886</v>
      </c>
      <c r="W164">
        <v>0</v>
      </c>
      <c r="X164">
        <v>0</v>
      </c>
      <c r="Y164">
        <v>0</v>
      </c>
      <c r="Z164" t="s">
        <v>1884</v>
      </c>
      <c r="AA164" t="s">
        <v>1884</v>
      </c>
      <c r="AB164" t="s">
        <v>1884</v>
      </c>
      <c r="AC164">
        <v>0</v>
      </c>
      <c r="AD164">
        <v>0</v>
      </c>
      <c r="AE164">
        <v>0</v>
      </c>
      <c r="AF164">
        <v>0</v>
      </c>
      <c r="AG164" t="s">
        <v>1884</v>
      </c>
      <c r="AH164" s="181" t="s">
        <v>1886</v>
      </c>
      <c r="AI164" s="182">
        <v>129</v>
      </c>
      <c r="AJ164" s="181" t="s">
        <v>2178</v>
      </c>
      <c r="AK164" s="181" t="s">
        <v>1886</v>
      </c>
      <c r="AL164" s="181" t="s">
        <v>1886</v>
      </c>
      <c r="AO164" s="181"/>
      <c r="AQ164">
        <v>10</v>
      </c>
      <c r="AR164" s="182">
        <v>40</v>
      </c>
      <c r="AS164" s="183" t="s">
        <v>1885</v>
      </c>
      <c r="AT164">
        <v>0</v>
      </c>
      <c r="AU164">
        <v>120</v>
      </c>
      <c r="AV164" s="182">
        <v>8</v>
      </c>
      <c r="AW164" s="184">
        <v>0</v>
      </c>
      <c r="AX164" s="183" t="s">
        <v>1884</v>
      </c>
      <c r="AY164" s="184">
        <v>0</v>
      </c>
      <c r="AZ164">
        <v>0</v>
      </c>
      <c r="BA164">
        <v>0</v>
      </c>
      <c r="BB164">
        <v>0</v>
      </c>
      <c r="BC164" s="182">
        <v>0</v>
      </c>
      <c r="BD164" t="s">
        <v>1886</v>
      </c>
      <c r="BE164" t="s">
        <v>1886</v>
      </c>
      <c r="BF164" t="s">
        <v>1886</v>
      </c>
      <c r="BG164" s="181" t="s">
        <v>1886</v>
      </c>
      <c r="BH164">
        <v>0</v>
      </c>
      <c r="BI164" s="184">
        <v>0</v>
      </c>
      <c r="BJ164" s="182">
        <v>0</v>
      </c>
      <c r="BK164" s="181" t="s">
        <v>1886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2186</v>
      </c>
      <c r="C165">
        <v>30</v>
      </c>
      <c r="D165">
        <v>0</v>
      </c>
      <c r="E165">
        <v>0</v>
      </c>
      <c r="F165" t="s">
        <v>1884</v>
      </c>
      <c r="G165" t="s">
        <v>1885</v>
      </c>
      <c r="H165" t="s">
        <v>1884</v>
      </c>
      <c r="I165" t="s">
        <v>1884</v>
      </c>
      <c r="J165" t="s">
        <v>1884</v>
      </c>
      <c r="K165" t="s">
        <v>1884</v>
      </c>
      <c r="L165" t="s">
        <v>1884</v>
      </c>
      <c r="M165" s="180"/>
      <c r="N165" t="s">
        <v>1886</v>
      </c>
      <c r="O165" t="s">
        <v>1886</v>
      </c>
      <c r="P165" t="s">
        <v>1886</v>
      </c>
      <c r="Q165">
        <v>0</v>
      </c>
      <c r="R165">
        <v>0</v>
      </c>
      <c r="S165" t="s">
        <v>1886</v>
      </c>
      <c r="T165" t="s">
        <v>1886</v>
      </c>
      <c r="U165">
        <v>0</v>
      </c>
      <c r="V165" t="s">
        <v>1886</v>
      </c>
      <c r="W165">
        <v>0</v>
      </c>
      <c r="X165">
        <v>0</v>
      </c>
      <c r="Y165">
        <v>0</v>
      </c>
      <c r="Z165" t="s">
        <v>1884</v>
      </c>
      <c r="AA165" t="s">
        <v>1884</v>
      </c>
      <c r="AB165" t="s">
        <v>1884</v>
      </c>
      <c r="AC165">
        <v>0</v>
      </c>
      <c r="AD165">
        <v>0</v>
      </c>
      <c r="AE165">
        <v>0</v>
      </c>
      <c r="AF165">
        <v>0</v>
      </c>
      <c r="AG165" t="s">
        <v>1884</v>
      </c>
      <c r="AH165" s="181" t="s">
        <v>1886</v>
      </c>
      <c r="AI165" s="182">
        <v>129</v>
      </c>
      <c r="AJ165" s="181" t="s">
        <v>2178</v>
      </c>
      <c r="AK165" s="181" t="s">
        <v>1886</v>
      </c>
      <c r="AL165" s="181" t="s">
        <v>1886</v>
      </c>
      <c r="AO165" s="181"/>
      <c r="AQ165">
        <v>10</v>
      </c>
      <c r="AR165" s="182">
        <v>40</v>
      </c>
      <c r="AS165" s="183" t="s">
        <v>1885</v>
      </c>
      <c r="AT165">
        <v>0</v>
      </c>
      <c r="AU165">
        <v>160</v>
      </c>
      <c r="AV165" s="182">
        <v>8</v>
      </c>
      <c r="AW165" s="184">
        <v>0</v>
      </c>
      <c r="AX165" s="183" t="s">
        <v>1884</v>
      </c>
      <c r="AY165" s="184">
        <v>0</v>
      </c>
      <c r="AZ165">
        <v>0</v>
      </c>
      <c r="BA165">
        <v>0</v>
      </c>
      <c r="BB165">
        <v>0</v>
      </c>
      <c r="BC165" s="182">
        <v>0</v>
      </c>
      <c r="BD165" t="s">
        <v>1886</v>
      </c>
      <c r="BE165" t="s">
        <v>1886</v>
      </c>
      <c r="BF165" t="s">
        <v>1886</v>
      </c>
      <c r="BG165" s="181" t="s">
        <v>1886</v>
      </c>
      <c r="BH165">
        <v>0</v>
      </c>
      <c r="BI165" s="184">
        <v>0</v>
      </c>
      <c r="BJ165" s="182">
        <v>0</v>
      </c>
      <c r="BK165" s="181" t="s">
        <v>1886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1884</v>
      </c>
      <c r="G166" t="s">
        <v>1885</v>
      </c>
      <c r="H166" t="s">
        <v>1884</v>
      </c>
      <c r="I166" t="s">
        <v>1884</v>
      </c>
      <c r="J166" t="s">
        <v>1884</v>
      </c>
      <c r="K166" t="s">
        <v>1884</v>
      </c>
      <c r="L166" t="s">
        <v>1884</v>
      </c>
      <c r="M166" s="180"/>
      <c r="N166" t="s">
        <v>1886</v>
      </c>
      <c r="O166" t="s">
        <v>1886</v>
      </c>
      <c r="P166" t="s">
        <v>2187</v>
      </c>
      <c r="Q166">
        <v>0</v>
      </c>
      <c r="R166">
        <v>0</v>
      </c>
      <c r="S166" t="s">
        <v>1886</v>
      </c>
      <c r="T166" t="s">
        <v>1886</v>
      </c>
      <c r="U166">
        <v>0</v>
      </c>
      <c r="V166" t="s">
        <v>1886</v>
      </c>
      <c r="W166">
        <v>0</v>
      </c>
      <c r="X166">
        <v>0</v>
      </c>
      <c r="Y166">
        <v>0</v>
      </c>
      <c r="Z166" t="s">
        <v>1884</v>
      </c>
      <c r="AA166" t="s">
        <v>1884</v>
      </c>
      <c r="AB166" t="s">
        <v>1884</v>
      </c>
      <c r="AC166">
        <v>0</v>
      </c>
      <c r="AD166">
        <v>0</v>
      </c>
      <c r="AE166">
        <v>0</v>
      </c>
      <c r="AF166">
        <v>0</v>
      </c>
      <c r="AG166" t="s">
        <v>1884</v>
      </c>
      <c r="AH166" s="181" t="s">
        <v>1886</v>
      </c>
      <c r="AI166" s="182">
        <v>129</v>
      </c>
      <c r="AJ166" s="181" t="s">
        <v>2178</v>
      </c>
      <c r="AK166" s="181" t="s">
        <v>1886</v>
      </c>
      <c r="AL166" s="181" t="s">
        <v>1886</v>
      </c>
      <c r="AO166" s="181"/>
      <c r="AQ166">
        <v>10</v>
      </c>
      <c r="AR166" s="182">
        <v>40</v>
      </c>
      <c r="AS166" s="183" t="s">
        <v>1885</v>
      </c>
      <c r="AT166">
        <v>0</v>
      </c>
      <c r="AU166">
        <v>104</v>
      </c>
      <c r="AV166" s="182">
        <v>8</v>
      </c>
      <c r="AW166" s="184">
        <v>0</v>
      </c>
      <c r="AX166" s="183" t="s">
        <v>1884</v>
      </c>
      <c r="AY166" s="184">
        <v>0</v>
      </c>
      <c r="AZ166">
        <v>0</v>
      </c>
      <c r="BA166">
        <v>0</v>
      </c>
      <c r="BB166">
        <v>0</v>
      </c>
      <c r="BC166" s="182">
        <v>0</v>
      </c>
      <c r="BD166" t="s">
        <v>1886</v>
      </c>
      <c r="BE166" t="s">
        <v>1886</v>
      </c>
      <c r="BF166" t="s">
        <v>1886</v>
      </c>
      <c r="BG166" s="181" t="s">
        <v>1886</v>
      </c>
      <c r="BH166">
        <v>4.8</v>
      </c>
      <c r="BI166" s="184">
        <v>0</v>
      </c>
      <c r="BJ166" s="182">
        <v>0</v>
      </c>
      <c r="BK166" s="181" t="s">
        <v>1886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1884</v>
      </c>
      <c r="G167" t="s">
        <v>1885</v>
      </c>
      <c r="H167" t="s">
        <v>1884</v>
      </c>
      <c r="I167" t="s">
        <v>1884</v>
      </c>
      <c r="J167" t="s">
        <v>1884</v>
      </c>
      <c r="K167" t="s">
        <v>1884</v>
      </c>
      <c r="L167" t="s">
        <v>1884</v>
      </c>
      <c r="M167" s="180"/>
      <c r="N167" t="s">
        <v>1886</v>
      </c>
      <c r="O167" t="s">
        <v>1886</v>
      </c>
      <c r="P167" t="s">
        <v>2188</v>
      </c>
      <c r="Q167">
        <v>0</v>
      </c>
      <c r="R167">
        <v>0</v>
      </c>
      <c r="S167" t="s">
        <v>1886</v>
      </c>
      <c r="T167" t="s">
        <v>1886</v>
      </c>
      <c r="U167">
        <v>0</v>
      </c>
      <c r="V167" t="s">
        <v>1886</v>
      </c>
      <c r="W167">
        <v>0</v>
      </c>
      <c r="X167">
        <v>0</v>
      </c>
      <c r="Y167">
        <v>0</v>
      </c>
      <c r="Z167" t="s">
        <v>1884</v>
      </c>
      <c r="AA167" t="s">
        <v>1884</v>
      </c>
      <c r="AB167" t="s">
        <v>1884</v>
      </c>
      <c r="AC167">
        <v>0</v>
      </c>
      <c r="AD167">
        <v>0</v>
      </c>
      <c r="AE167">
        <v>0</v>
      </c>
      <c r="AF167">
        <v>0</v>
      </c>
      <c r="AG167" t="s">
        <v>1884</v>
      </c>
      <c r="AH167" s="181" t="s">
        <v>1886</v>
      </c>
      <c r="AI167" s="182">
        <v>215</v>
      </c>
      <c r="AJ167" s="181" t="s">
        <v>1937</v>
      </c>
      <c r="AK167" s="181" t="s">
        <v>1886</v>
      </c>
      <c r="AL167" s="181" t="s">
        <v>1886</v>
      </c>
      <c r="AO167" s="181"/>
      <c r="AQ167">
        <v>10</v>
      </c>
      <c r="AR167" s="182">
        <v>40</v>
      </c>
      <c r="AS167" s="183" t="s">
        <v>1885</v>
      </c>
      <c r="AT167">
        <v>0</v>
      </c>
      <c r="AU167">
        <v>208</v>
      </c>
      <c r="AV167" s="182">
        <v>0</v>
      </c>
      <c r="AW167" s="184">
        <v>0</v>
      </c>
      <c r="AX167" s="183" t="s">
        <v>1884</v>
      </c>
      <c r="AY167" s="184">
        <v>0</v>
      </c>
      <c r="AZ167">
        <v>0</v>
      </c>
      <c r="BA167">
        <v>0</v>
      </c>
      <c r="BB167">
        <v>0</v>
      </c>
      <c r="BC167" s="182">
        <v>0</v>
      </c>
      <c r="BD167" t="s">
        <v>1886</v>
      </c>
      <c r="BE167" t="s">
        <v>1886</v>
      </c>
      <c r="BF167" t="s">
        <v>1886</v>
      </c>
      <c r="BG167" s="181" t="s">
        <v>1886</v>
      </c>
      <c r="BH167">
        <v>3.24</v>
      </c>
      <c r="BI167" s="184">
        <v>0</v>
      </c>
      <c r="BJ167" s="182">
        <v>0</v>
      </c>
      <c r="BK167" s="181" t="s">
        <v>1886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2189</v>
      </c>
      <c r="C168">
        <v>10</v>
      </c>
      <c r="D168">
        <v>0</v>
      </c>
      <c r="E168">
        <v>0</v>
      </c>
      <c r="F168" t="s">
        <v>1884</v>
      </c>
      <c r="G168" t="s">
        <v>1884</v>
      </c>
      <c r="H168" t="s">
        <v>1884</v>
      </c>
      <c r="I168" t="s">
        <v>1884</v>
      </c>
      <c r="J168" t="s">
        <v>1884</v>
      </c>
      <c r="K168" t="s">
        <v>1884</v>
      </c>
      <c r="L168" t="s">
        <v>1884</v>
      </c>
      <c r="M168" s="180"/>
      <c r="N168" t="s">
        <v>2007</v>
      </c>
      <c r="O168" t="s">
        <v>1886</v>
      </c>
      <c r="P168" t="s">
        <v>1886</v>
      </c>
      <c r="Q168">
        <v>0</v>
      </c>
      <c r="R168">
        <v>0</v>
      </c>
      <c r="S168" t="s">
        <v>1886</v>
      </c>
      <c r="T168" t="s">
        <v>1886</v>
      </c>
      <c r="U168">
        <v>0</v>
      </c>
      <c r="V168" t="s">
        <v>1886</v>
      </c>
      <c r="W168">
        <v>0</v>
      </c>
      <c r="X168">
        <v>0</v>
      </c>
      <c r="Y168">
        <v>0</v>
      </c>
      <c r="Z168" t="s">
        <v>1884</v>
      </c>
      <c r="AA168" t="s">
        <v>1884</v>
      </c>
      <c r="AB168" t="s">
        <v>1884</v>
      </c>
      <c r="AC168">
        <v>0</v>
      </c>
      <c r="AD168">
        <v>0</v>
      </c>
      <c r="AE168">
        <v>0</v>
      </c>
      <c r="AF168">
        <v>0</v>
      </c>
      <c r="AG168" t="s">
        <v>1884</v>
      </c>
      <c r="AH168" s="181" t="s">
        <v>1886</v>
      </c>
      <c r="AI168" s="182">
        <v>46</v>
      </c>
      <c r="AJ168" s="181" t="s">
        <v>1935</v>
      </c>
      <c r="AK168" s="181" t="s">
        <v>1886</v>
      </c>
      <c r="AL168" s="181" t="s">
        <v>1886</v>
      </c>
      <c r="AO168" s="181"/>
      <c r="AQ168">
        <v>10</v>
      </c>
      <c r="AR168" s="182">
        <v>40</v>
      </c>
      <c r="AS168" s="183" t="s">
        <v>1885</v>
      </c>
      <c r="AT168">
        <v>0</v>
      </c>
      <c r="AU168">
        <v>0</v>
      </c>
      <c r="AV168" s="182">
        <v>0</v>
      </c>
      <c r="AW168" s="184">
        <v>0</v>
      </c>
      <c r="AX168" s="183" t="s">
        <v>1884</v>
      </c>
      <c r="AY168" s="184">
        <v>0</v>
      </c>
      <c r="AZ168">
        <v>0</v>
      </c>
      <c r="BA168">
        <v>0</v>
      </c>
      <c r="BB168">
        <v>0</v>
      </c>
      <c r="BC168" s="182">
        <v>0</v>
      </c>
      <c r="BD168" t="s">
        <v>1886</v>
      </c>
      <c r="BE168" t="s">
        <v>1886</v>
      </c>
      <c r="BF168" t="s">
        <v>1886</v>
      </c>
      <c r="BG168" s="181" t="s">
        <v>1886</v>
      </c>
      <c r="BH168">
        <v>0</v>
      </c>
      <c r="BI168" s="184">
        <v>0</v>
      </c>
      <c r="BJ168" s="182">
        <v>0</v>
      </c>
      <c r="BK168" s="181" t="s">
        <v>1886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1884</v>
      </c>
      <c r="G169" t="s">
        <v>1885</v>
      </c>
      <c r="H169" t="s">
        <v>1884</v>
      </c>
      <c r="I169" t="s">
        <v>1884</v>
      </c>
      <c r="J169" t="s">
        <v>1884</v>
      </c>
      <c r="K169" t="s">
        <v>1884</v>
      </c>
      <c r="L169" t="s">
        <v>1884</v>
      </c>
      <c r="M169" s="180"/>
      <c r="N169" t="s">
        <v>1886</v>
      </c>
      <c r="O169" t="s">
        <v>1886</v>
      </c>
      <c r="P169" t="s">
        <v>2190</v>
      </c>
      <c r="Q169">
        <v>0</v>
      </c>
      <c r="R169">
        <v>0</v>
      </c>
      <c r="S169" t="s">
        <v>1886</v>
      </c>
      <c r="T169" t="s">
        <v>1886</v>
      </c>
      <c r="U169">
        <v>0</v>
      </c>
      <c r="V169" t="s">
        <v>1886</v>
      </c>
      <c r="W169">
        <v>0</v>
      </c>
      <c r="X169">
        <v>0</v>
      </c>
      <c r="Y169">
        <v>0</v>
      </c>
      <c r="Z169" t="s">
        <v>1884</v>
      </c>
      <c r="AA169" t="s">
        <v>1884</v>
      </c>
      <c r="AB169" t="s">
        <v>1884</v>
      </c>
      <c r="AC169">
        <v>0</v>
      </c>
      <c r="AD169">
        <v>0</v>
      </c>
      <c r="AE169">
        <v>0</v>
      </c>
      <c r="AF169">
        <v>0</v>
      </c>
      <c r="AG169" t="s">
        <v>1885</v>
      </c>
      <c r="AH169" s="181" t="s">
        <v>1886</v>
      </c>
      <c r="AI169" s="182">
        <v>111</v>
      </c>
      <c r="AJ169" s="181" t="s">
        <v>2109</v>
      </c>
      <c r="AK169" s="181" t="s">
        <v>1886</v>
      </c>
      <c r="AL169" s="181" t="s">
        <v>1886</v>
      </c>
      <c r="AO169" s="181"/>
      <c r="AQ169">
        <v>10</v>
      </c>
      <c r="AR169" s="182">
        <v>40</v>
      </c>
      <c r="AS169" s="183" t="s">
        <v>1885</v>
      </c>
      <c r="AT169">
        <v>0</v>
      </c>
      <c r="AU169">
        <v>0</v>
      </c>
      <c r="AV169" s="182">
        <v>0</v>
      </c>
      <c r="AW169" s="184">
        <v>0</v>
      </c>
      <c r="AX169" s="183" t="s">
        <v>1884</v>
      </c>
      <c r="AY169" s="184">
        <v>0</v>
      </c>
      <c r="AZ169">
        <v>0</v>
      </c>
      <c r="BA169">
        <v>0</v>
      </c>
      <c r="BB169">
        <v>0</v>
      </c>
      <c r="BC169" s="182">
        <v>0</v>
      </c>
      <c r="BD169" t="s">
        <v>1886</v>
      </c>
      <c r="BE169" t="s">
        <v>1886</v>
      </c>
      <c r="BF169" t="s">
        <v>1886</v>
      </c>
      <c r="BG169" s="181" t="s">
        <v>1886</v>
      </c>
      <c r="BH169">
        <v>0</v>
      </c>
      <c r="BI169" s="184">
        <v>0</v>
      </c>
      <c r="BJ169" s="182">
        <v>0</v>
      </c>
      <c r="BK169" s="181" t="s">
        <v>1886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2191</v>
      </c>
      <c r="C170">
        <v>24</v>
      </c>
      <c r="D170">
        <v>0</v>
      </c>
      <c r="E170">
        <v>0</v>
      </c>
      <c r="F170" t="s">
        <v>1884</v>
      </c>
      <c r="G170" t="s">
        <v>1885</v>
      </c>
      <c r="H170" t="s">
        <v>1884</v>
      </c>
      <c r="I170" t="s">
        <v>1884</v>
      </c>
      <c r="J170" t="s">
        <v>1884</v>
      </c>
      <c r="K170" t="s">
        <v>1884</v>
      </c>
      <c r="L170" t="s">
        <v>1884</v>
      </c>
      <c r="M170" s="180"/>
      <c r="N170" t="s">
        <v>1886</v>
      </c>
      <c r="O170" t="s">
        <v>1886</v>
      </c>
      <c r="P170" t="s">
        <v>2192</v>
      </c>
      <c r="Q170">
        <v>0</v>
      </c>
      <c r="R170">
        <v>0</v>
      </c>
      <c r="S170" t="s">
        <v>1886</v>
      </c>
      <c r="T170" t="s">
        <v>1886</v>
      </c>
      <c r="U170">
        <v>0</v>
      </c>
      <c r="V170" t="s">
        <v>1886</v>
      </c>
      <c r="W170">
        <v>0</v>
      </c>
      <c r="X170">
        <v>0</v>
      </c>
      <c r="Y170">
        <v>0</v>
      </c>
      <c r="Z170" t="s">
        <v>1884</v>
      </c>
      <c r="AA170" t="s">
        <v>1884</v>
      </c>
      <c r="AB170" t="s">
        <v>1884</v>
      </c>
      <c r="AC170">
        <v>0</v>
      </c>
      <c r="AD170">
        <v>0</v>
      </c>
      <c r="AE170">
        <v>0</v>
      </c>
      <c r="AF170">
        <v>0</v>
      </c>
      <c r="AG170" t="s">
        <v>1884</v>
      </c>
      <c r="AH170" s="181" t="s">
        <v>1886</v>
      </c>
      <c r="AI170" s="182">
        <v>215</v>
      </c>
      <c r="AJ170" s="181" t="s">
        <v>1937</v>
      </c>
      <c r="AK170" s="181" t="s">
        <v>1886</v>
      </c>
      <c r="AL170" s="181" t="s">
        <v>1886</v>
      </c>
      <c r="AO170" s="181"/>
      <c r="AQ170">
        <v>10</v>
      </c>
      <c r="AR170" s="182">
        <v>40</v>
      </c>
      <c r="AS170" s="183" t="s">
        <v>1885</v>
      </c>
      <c r="AT170">
        <v>0</v>
      </c>
      <c r="AU170">
        <v>112</v>
      </c>
      <c r="AV170" s="182">
        <v>0</v>
      </c>
      <c r="AW170" s="184">
        <v>0</v>
      </c>
      <c r="AX170" s="183" t="s">
        <v>1884</v>
      </c>
      <c r="AY170" s="184">
        <v>0</v>
      </c>
      <c r="AZ170">
        <v>0</v>
      </c>
      <c r="BA170">
        <v>0</v>
      </c>
      <c r="BB170">
        <v>0</v>
      </c>
      <c r="BC170" s="182">
        <v>0</v>
      </c>
      <c r="BD170" t="s">
        <v>1886</v>
      </c>
      <c r="BE170" t="s">
        <v>1886</v>
      </c>
      <c r="BF170" t="s">
        <v>1886</v>
      </c>
      <c r="BG170" s="181" t="s">
        <v>1886</v>
      </c>
      <c r="BH170">
        <v>0</v>
      </c>
      <c r="BI170" s="184">
        <v>0</v>
      </c>
      <c r="BJ170" s="182">
        <v>0</v>
      </c>
      <c r="BK170" s="181" t="s">
        <v>1886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2193</v>
      </c>
      <c r="C171">
        <v>24</v>
      </c>
      <c r="D171">
        <v>0</v>
      </c>
      <c r="E171">
        <v>0</v>
      </c>
      <c r="F171" t="s">
        <v>1884</v>
      </c>
      <c r="G171" t="s">
        <v>1885</v>
      </c>
      <c r="H171" t="s">
        <v>1884</v>
      </c>
      <c r="I171" t="s">
        <v>1884</v>
      </c>
      <c r="J171" t="s">
        <v>1884</v>
      </c>
      <c r="K171" t="s">
        <v>1884</v>
      </c>
      <c r="L171" t="s">
        <v>1884</v>
      </c>
      <c r="M171" s="180"/>
      <c r="N171" t="s">
        <v>1886</v>
      </c>
      <c r="O171" t="s">
        <v>1886</v>
      </c>
      <c r="P171" t="s">
        <v>2194</v>
      </c>
      <c r="Q171">
        <v>0</v>
      </c>
      <c r="R171">
        <v>0</v>
      </c>
      <c r="S171" t="s">
        <v>1886</v>
      </c>
      <c r="T171" t="s">
        <v>1886</v>
      </c>
      <c r="U171">
        <v>0</v>
      </c>
      <c r="V171" t="s">
        <v>1886</v>
      </c>
      <c r="W171">
        <v>0</v>
      </c>
      <c r="X171">
        <v>0</v>
      </c>
      <c r="Y171">
        <v>0</v>
      </c>
      <c r="Z171" t="s">
        <v>1884</v>
      </c>
      <c r="AA171" t="s">
        <v>1884</v>
      </c>
      <c r="AB171" t="s">
        <v>1884</v>
      </c>
      <c r="AC171">
        <v>0</v>
      </c>
      <c r="AD171">
        <v>0</v>
      </c>
      <c r="AE171">
        <v>0</v>
      </c>
      <c r="AF171">
        <v>0</v>
      </c>
      <c r="AG171" t="s">
        <v>1884</v>
      </c>
      <c r="AH171" s="181" t="s">
        <v>1886</v>
      </c>
      <c r="AI171" s="182">
        <v>215</v>
      </c>
      <c r="AJ171" s="181" t="s">
        <v>1937</v>
      </c>
      <c r="AK171" s="181" t="s">
        <v>1886</v>
      </c>
      <c r="AL171" s="181" t="s">
        <v>1886</v>
      </c>
      <c r="AO171" s="181"/>
      <c r="AQ171">
        <v>10</v>
      </c>
      <c r="AR171" s="182">
        <v>40</v>
      </c>
      <c r="AS171" s="183" t="s">
        <v>1885</v>
      </c>
      <c r="AT171">
        <v>0</v>
      </c>
      <c r="AU171">
        <v>112</v>
      </c>
      <c r="AV171" s="182">
        <v>0</v>
      </c>
      <c r="AW171" s="184">
        <v>0</v>
      </c>
      <c r="AX171" s="183" t="s">
        <v>1884</v>
      </c>
      <c r="AY171" s="184">
        <v>0</v>
      </c>
      <c r="AZ171">
        <v>0</v>
      </c>
      <c r="BA171">
        <v>0</v>
      </c>
      <c r="BB171">
        <v>0</v>
      </c>
      <c r="BC171" s="182">
        <v>0</v>
      </c>
      <c r="BD171" t="s">
        <v>1886</v>
      </c>
      <c r="BE171" t="s">
        <v>1886</v>
      </c>
      <c r="BF171" t="s">
        <v>1886</v>
      </c>
      <c r="BG171" s="181" t="s">
        <v>1886</v>
      </c>
      <c r="BH171">
        <v>0</v>
      </c>
      <c r="BI171" s="184">
        <v>0</v>
      </c>
      <c r="BJ171" s="182">
        <v>0</v>
      </c>
      <c r="BK171" s="181" t="s">
        <v>1886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1884</v>
      </c>
      <c r="G172" t="s">
        <v>1885</v>
      </c>
      <c r="H172" t="s">
        <v>1884</v>
      </c>
      <c r="I172" t="s">
        <v>1884</v>
      </c>
      <c r="J172" t="s">
        <v>1884</v>
      </c>
      <c r="K172" t="s">
        <v>1884</v>
      </c>
      <c r="L172" t="s">
        <v>1884</v>
      </c>
      <c r="M172" s="180"/>
      <c r="N172" t="s">
        <v>1886</v>
      </c>
      <c r="O172" t="s">
        <v>1886</v>
      </c>
      <c r="P172" t="s">
        <v>2195</v>
      </c>
      <c r="Q172">
        <v>0</v>
      </c>
      <c r="R172">
        <v>0</v>
      </c>
      <c r="S172" t="s">
        <v>1886</v>
      </c>
      <c r="T172" t="s">
        <v>1886</v>
      </c>
      <c r="U172">
        <v>0</v>
      </c>
      <c r="V172" t="s">
        <v>1886</v>
      </c>
      <c r="W172">
        <v>0</v>
      </c>
      <c r="X172">
        <v>0</v>
      </c>
      <c r="Y172">
        <v>0</v>
      </c>
      <c r="Z172" t="s">
        <v>1884</v>
      </c>
      <c r="AA172" t="s">
        <v>1884</v>
      </c>
      <c r="AB172" t="s">
        <v>1884</v>
      </c>
      <c r="AC172">
        <v>0</v>
      </c>
      <c r="AD172">
        <v>0</v>
      </c>
      <c r="AE172">
        <v>0</v>
      </c>
      <c r="AF172">
        <v>0</v>
      </c>
      <c r="AG172" t="s">
        <v>1884</v>
      </c>
      <c r="AH172" s="181" t="s">
        <v>1886</v>
      </c>
      <c r="AI172" s="182">
        <v>215</v>
      </c>
      <c r="AJ172" s="181" t="s">
        <v>1937</v>
      </c>
      <c r="AK172" s="181" t="s">
        <v>1886</v>
      </c>
      <c r="AL172" s="181" t="s">
        <v>1886</v>
      </c>
      <c r="AO172" s="181"/>
      <c r="AQ172">
        <v>10</v>
      </c>
      <c r="AR172" s="182">
        <v>40</v>
      </c>
      <c r="AS172" s="183" t="s">
        <v>1885</v>
      </c>
      <c r="AT172">
        <v>0</v>
      </c>
      <c r="AU172">
        <v>112</v>
      </c>
      <c r="AV172" s="182">
        <v>0</v>
      </c>
      <c r="AW172" s="184">
        <v>0</v>
      </c>
      <c r="AX172" s="183" t="s">
        <v>1884</v>
      </c>
      <c r="AY172" s="184">
        <v>0</v>
      </c>
      <c r="AZ172">
        <v>0</v>
      </c>
      <c r="BA172">
        <v>0</v>
      </c>
      <c r="BB172">
        <v>0</v>
      </c>
      <c r="BC172" s="182">
        <v>0</v>
      </c>
      <c r="BD172" t="s">
        <v>1886</v>
      </c>
      <c r="BE172" t="s">
        <v>1886</v>
      </c>
      <c r="BF172" t="s">
        <v>1886</v>
      </c>
      <c r="BG172" s="181" t="s">
        <v>1886</v>
      </c>
      <c r="BH172">
        <v>0</v>
      </c>
      <c r="BI172" s="184">
        <v>0</v>
      </c>
      <c r="BJ172" s="182">
        <v>0</v>
      </c>
      <c r="BK172" s="181" t="s">
        <v>1886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2196</v>
      </c>
      <c r="C173">
        <v>1</v>
      </c>
      <c r="D173">
        <v>0</v>
      </c>
      <c r="E173">
        <v>0</v>
      </c>
      <c r="F173" t="s">
        <v>1884</v>
      </c>
      <c r="G173" t="s">
        <v>1884</v>
      </c>
      <c r="H173" t="s">
        <v>1884</v>
      </c>
      <c r="I173" t="s">
        <v>1884</v>
      </c>
      <c r="J173" t="s">
        <v>1884</v>
      </c>
      <c r="K173" t="s">
        <v>1884</v>
      </c>
      <c r="L173" t="s">
        <v>1884</v>
      </c>
      <c r="M173" s="180"/>
      <c r="N173" t="s">
        <v>1886</v>
      </c>
      <c r="O173" t="s">
        <v>1886</v>
      </c>
      <c r="P173" t="s">
        <v>1886</v>
      </c>
      <c r="Q173">
        <v>0</v>
      </c>
      <c r="R173">
        <v>0</v>
      </c>
      <c r="S173" t="s">
        <v>1886</v>
      </c>
      <c r="T173" t="s">
        <v>1886</v>
      </c>
      <c r="U173">
        <v>0</v>
      </c>
      <c r="V173" t="s">
        <v>1886</v>
      </c>
      <c r="W173">
        <v>0</v>
      </c>
      <c r="X173">
        <v>0</v>
      </c>
      <c r="Y173">
        <v>0</v>
      </c>
      <c r="Z173" t="s">
        <v>1884</v>
      </c>
      <c r="AA173" t="s">
        <v>1884</v>
      </c>
      <c r="AB173" t="s">
        <v>1884</v>
      </c>
      <c r="AC173">
        <v>0</v>
      </c>
      <c r="AD173">
        <v>0</v>
      </c>
      <c r="AE173">
        <v>0</v>
      </c>
      <c r="AF173">
        <v>0</v>
      </c>
      <c r="AG173" t="s">
        <v>1884</v>
      </c>
      <c r="AH173" s="181" t="s">
        <v>1886</v>
      </c>
      <c r="AI173" s="182">
        <v>16</v>
      </c>
      <c r="AJ173" s="181" t="s">
        <v>2172</v>
      </c>
      <c r="AK173" s="181" t="s">
        <v>1886</v>
      </c>
      <c r="AL173" s="181" t="s">
        <v>1886</v>
      </c>
      <c r="AO173" s="181"/>
      <c r="AQ173">
        <v>10</v>
      </c>
      <c r="AR173" s="182">
        <v>40</v>
      </c>
      <c r="AS173" s="183" t="s">
        <v>1885</v>
      </c>
      <c r="AT173">
        <v>0</v>
      </c>
      <c r="AU173">
        <v>0</v>
      </c>
      <c r="AV173" s="182">
        <v>0</v>
      </c>
      <c r="AW173" s="184">
        <v>0</v>
      </c>
      <c r="AX173" s="183" t="s">
        <v>1884</v>
      </c>
      <c r="AY173" s="184">
        <v>0</v>
      </c>
      <c r="AZ173">
        <v>0</v>
      </c>
      <c r="BA173">
        <v>0</v>
      </c>
      <c r="BB173">
        <v>0</v>
      </c>
      <c r="BC173" s="182">
        <v>0</v>
      </c>
      <c r="BD173" t="s">
        <v>1886</v>
      </c>
      <c r="BE173" t="s">
        <v>1886</v>
      </c>
      <c r="BF173" t="s">
        <v>1886</v>
      </c>
      <c r="BG173" s="181" t="s">
        <v>1886</v>
      </c>
      <c r="BH173">
        <v>0</v>
      </c>
      <c r="BI173" s="184">
        <v>0</v>
      </c>
      <c r="BJ173" s="182">
        <v>0</v>
      </c>
      <c r="BK173" s="181" t="s">
        <v>1886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1366</v>
      </c>
      <c r="C174">
        <v>12</v>
      </c>
      <c r="D174">
        <v>0</v>
      </c>
      <c r="E174">
        <v>0</v>
      </c>
      <c r="F174" t="s">
        <v>1884</v>
      </c>
      <c r="G174" t="s">
        <v>1885</v>
      </c>
      <c r="H174" t="s">
        <v>1884</v>
      </c>
      <c r="I174" t="s">
        <v>1884</v>
      </c>
      <c r="J174" t="s">
        <v>1884</v>
      </c>
      <c r="K174" t="s">
        <v>1884</v>
      </c>
      <c r="L174" t="s">
        <v>1884</v>
      </c>
      <c r="M174" s="180"/>
      <c r="N174" t="s">
        <v>1886</v>
      </c>
      <c r="O174" t="s">
        <v>1886</v>
      </c>
      <c r="P174" t="s">
        <v>2197</v>
      </c>
      <c r="Q174">
        <v>0</v>
      </c>
      <c r="R174">
        <v>0</v>
      </c>
      <c r="S174" t="s">
        <v>1886</v>
      </c>
      <c r="T174" t="s">
        <v>1886</v>
      </c>
      <c r="U174">
        <v>0</v>
      </c>
      <c r="V174" t="s">
        <v>1886</v>
      </c>
      <c r="W174">
        <v>0</v>
      </c>
      <c r="X174">
        <v>0</v>
      </c>
      <c r="Y174">
        <v>0</v>
      </c>
      <c r="Z174" t="s">
        <v>1884</v>
      </c>
      <c r="AA174" t="s">
        <v>1884</v>
      </c>
      <c r="AB174" t="s">
        <v>1884</v>
      </c>
      <c r="AC174">
        <v>0</v>
      </c>
      <c r="AD174">
        <v>0</v>
      </c>
      <c r="AE174">
        <v>0</v>
      </c>
      <c r="AF174">
        <v>0</v>
      </c>
      <c r="AG174" t="s">
        <v>1884</v>
      </c>
      <c r="AH174" s="181" t="s">
        <v>1886</v>
      </c>
      <c r="AI174" s="182">
        <v>215</v>
      </c>
      <c r="AJ174" s="181" t="s">
        <v>1937</v>
      </c>
      <c r="AK174" s="181" t="s">
        <v>1886</v>
      </c>
      <c r="AL174" s="181" t="s">
        <v>1886</v>
      </c>
      <c r="AO174" s="181"/>
      <c r="AQ174">
        <v>10</v>
      </c>
      <c r="AR174" s="182">
        <v>40</v>
      </c>
      <c r="AS174" s="183" t="s">
        <v>1885</v>
      </c>
      <c r="AT174">
        <v>0</v>
      </c>
      <c r="AU174">
        <v>180</v>
      </c>
      <c r="AV174" s="182">
        <v>0</v>
      </c>
      <c r="AW174" s="184">
        <v>0</v>
      </c>
      <c r="AX174" s="183" t="s">
        <v>1884</v>
      </c>
      <c r="AY174" s="184">
        <v>0</v>
      </c>
      <c r="AZ174">
        <v>0</v>
      </c>
      <c r="BA174">
        <v>0</v>
      </c>
      <c r="BB174">
        <v>0</v>
      </c>
      <c r="BC174" s="182">
        <v>0</v>
      </c>
      <c r="BD174" t="s">
        <v>1886</v>
      </c>
      <c r="BE174" t="s">
        <v>1886</v>
      </c>
      <c r="BF174" t="s">
        <v>1886</v>
      </c>
      <c r="BG174" s="181" t="s">
        <v>1886</v>
      </c>
      <c r="BH174">
        <v>6.36</v>
      </c>
      <c r="BI174" s="184">
        <v>0</v>
      </c>
      <c r="BJ174" s="182">
        <v>0</v>
      </c>
      <c r="BK174" s="181" t="s">
        <v>1886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2198</v>
      </c>
      <c r="C175">
        <v>14</v>
      </c>
      <c r="D175">
        <v>0</v>
      </c>
      <c r="E175">
        <v>0</v>
      </c>
      <c r="F175" t="s">
        <v>1884</v>
      </c>
      <c r="G175" t="s">
        <v>1885</v>
      </c>
      <c r="H175" t="s">
        <v>1884</v>
      </c>
      <c r="I175" t="s">
        <v>1884</v>
      </c>
      <c r="J175" t="s">
        <v>1884</v>
      </c>
      <c r="K175" t="s">
        <v>1884</v>
      </c>
      <c r="L175" t="s">
        <v>1884</v>
      </c>
      <c r="M175" s="180"/>
      <c r="N175" t="s">
        <v>1886</v>
      </c>
      <c r="O175" t="s">
        <v>1886</v>
      </c>
      <c r="P175" t="s">
        <v>2199</v>
      </c>
      <c r="Q175">
        <v>0</v>
      </c>
      <c r="R175">
        <v>0</v>
      </c>
      <c r="S175" t="s">
        <v>1886</v>
      </c>
      <c r="T175" t="s">
        <v>1886</v>
      </c>
      <c r="U175">
        <v>0</v>
      </c>
      <c r="V175" t="s">
        <v>1886</v>
      </c>
      <c r="W175">
        <v>0</v>
      </c>
      <c r="X175">
        <v>0</v>
      </c>
      <c r="Y175">
        <v>0</v>
      </c>
      <c r="Z175" t="s">
        <v>1884</v>
      </c>
      <c r="AA175" t="s">
        <v>1884</v>
      </c>
      <c r="AB175" t="s">
        <v>1884</v>
      </c>
      <c r="AC175">
        <v>0</v>
      </c>
      <c r="AD175">
        <v>0</v>
      </c>
      <c r="AE175">
        <v>0</v>
      </c>
      <c r="AF175">
        <v>0</v>
      </c>
      <c r="AG175" t="s">
        <v>1884</v>
      </c>
      <c r="AH175" s="181" t="s">
        <v>1886</v>
      </c>
      <c r="AI175" s="182">
        <v>129</v>
      </c>
      <c r="AJ175" s="181" t="s">
        <v>2178</v>
      </c>
      <c r="AK175" s="181" t="s">
        <v>1886</v>
      </c>
      <c r="AL175" s="181" t="s">
        <v>1886</v>
      </c>
      <c r="AO175" s="181"/>
      <c r="AQ175">
        <v>10</v>
      </c>
      <c r="AR175" s="182">
        <v>40</v>
      </c>
      <c r="AS175" s="183" t="s">
        <v>1885</v>
      </c>
      <c r="AT175">
        <v>0</v>
      </c>
      <c r="AU175">
        <v>64</v>
      </c>
      <c r="AV175" s="182">
        <v>9</v>
      </c>
      <c r="AW175" s="184">
        <v>0</v>
      </c>
      <c r="AX175" s="183" t="s">
        <v>1884</v>
      </c>
      <c r="AY175" s="184">
        <v>0</v>
      </c>
      <c r="AZ175">
        <v>0</v>
      </c>
      <c r="BA175">
        <v>0</v>
      </c>
      <c r="BB175">
        <v>0</v>
      </c>
      <c r="BC175" s="182">
        <v>0</v>
      </c>
      <c r="BD175" t="s">
        <v>1886</v>
      </c>
      <c r="BE175" t="s">
        <v>1886</v>
      </c>
      <c r="BF175" t="s">
        <v>1886</v>
      </c>
      <c r="BG175" s="181" t="s">
        <v>1886</v>
      </c>
      <c r="BH175">
        <v>0</v>
      </c>
      <c r="BI175" s="184">
        <v>0</v>
      </c>
      <c r="BJ175" s="182">
        <v>0</v>
      </c>
      <c r="BK175" s="181" t="s">
        <v>1886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2200</v>
      </c>
      <c r="C176">
        <v>28</v>
      </c>
      <c r="D176">
        <v>0</v>
      </c>
      <c r="E176">
        <v>0</v>
      </c>
      <c r="F176" t="s">
        <v>1884</v>
      </c>
      <c r="G176" t="s">
        <v>1885</v>
      </c>
      <c r="H176" t="s">
        <v>1884</v>
      </c>
      <c r="I176" t="s">
        <v>1884</v>
      </c>
      <c r="J176" t="s">
        <v>1884</v>
      </c>
      <c r="K176" t="s">
        <v>1884</v>
      </c>
      <c r="L176" t="s">
        <v>1884</v>
      </c>
      <c r="M176" s="180"/>
      <c r="N176" t="s">
        <v>1886</v>
      </c>
      <c r="O176" t="s">
        <v>1886</v>
      </c>
      <c r="P176" t="s">
        <v>2201</v>
      </c>
      <c r="Q176">
        <v>0</v>
      </c>
      <c r="R176">
        <v>0</v>
      </c>
      <c r="S176" t="s">
        <v>1886</v>
      </c>
      <c r="T176" t="s">
        <v>1886</v>
      </c>
      <c r="U176">
        <v>0</v>
      </c>
      <c r="V176" t="s">
        <v>1886</v>
      </c>
      <c r="W176">
        <v>0</v>
      </c>
      <c r="X176">
        <v>0</v>
      </c>
      <c r="Y176">
        <v>0</v>
      </c>
      <c r="Z176" t="s">
        <v>1884</v>
      </c>
      <c r="AA176" t="s">
        <v>1884</v>
      </c>
      <c r="AB176" t="s">
        <v>1884</v>
      </c>
      <c r="AC176">
        <v>0</v>
      </c>
      <c r="AD176">
        <v>0</v>
      </c>
      <c r="AE176">
        <v>0</v>
      </c>
      <c r="AF176">
        <v>0</v>
      </c>
      <c r="AG176" t="s">
        <v>1884</v>
      </c>
      <c r="AH176" s="181" t="s">
        <v>1886</v>
      </c>
      <c r="AI176" s="182">
        <v>210</v>
      </c>
      <c r="AJ176" s="181" t="s">
        <v>2010</v>
      </c>
      <c r="AK176" s="181" t="s">
        <v>1886</v>
      </c>
      <c r="AL176" s="181" t="s">
        <v>1886</v>
      </c>
      <c r="AO176" s="181"/>
      <c r="AQ176">
        <v>10</v>
      </c>
      <c r="AR176" s="182">
        <v>40</v>
      </c>
      <c r="AS176" s="183" t="s">
        <v>1885</v>
      </c>
      <c r="AT176">
        <v>0</v>
      </c>
      <c r="AU176">
        <v>0</v>
      </c>
      <c r="AV176" s="182">
        <v>0</v>
      </c>
      <c r="AW176" s="184">
        <v>0</v>
      </c>
      <c r="AX176" s="183" t="s">
        <v>1884</v>
      </c>
      <c r="AY176" s="184">
        <v>0</v>
      </c>
      <c r="AZ176">
        <v>0</v>
      </c>
      <c r="BA176">
        <v>0</v>
      </c>
      <c r="BB176">
        <v>0</v>
      </c>
      <c r="BC176" s="182">
        <v>0</v>
      </c>
      <c r="BD176" t="s">
        <v>1886</v>
      </c>
      <c r="BE176" t="s">
        <v>1886</v>
      </c>
      <c r="BF176" t="s">
        <v>1886</v>
      </c>
      <c r="BG176" s="181" t="s">
        <v>1886</v>
      </c>
      <c r="BH176">
        <v>0</v>
      </c>
      <c r="BI176" s="184">
        <v>0</v>
      </c>
      <c r="BJ176" s="182">
        <v>0</v>
      </c>
      <c r="BK176" s="181" t="s">
        <v>1886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1884</v>
      </c>
      <c r="G177" t="s">
        <v>1885</v>
      </c>
      <c r="H177" t="s">
        <v>1884</v>
      </c>
      <c r="I177" t="s">
        <v>1884</v>
      </c>
      <c r="J177" t="s">
        <v>1884</v>
      </c>
      <c r="K177" t="s">
        <v>1884</v>
      </c>
      <c r="L177" t="s">
        <v>1884</v>
      </c>
      <c r="M177" s="180"/>
      <c r="N177" t="s">
        <v>1886</v>
      </c>
      <c r="O177" t="s">
        <v>1886</v>
      </c>
      <c r="P177" t="s">
        <v>2202</v>
      </c>
      <c r="Q177">
        <v>0</v>
      </c>
      <c r="R177">
        <v>0</v>
      </c>
      <c r="S177" t="s">
        <v>1886</v>
      </c>
      <c r="T177" t="s">
        <v>1886</v>
      </c>
      <c r="U177">
        <v>0</v>
      </c>
      <c r="V177" t="s">
        <v>1886</v>
      </c>
      <c r="W177">
        <v>0</v>
      </c>
      <c r="X177">
        <v>0</v>
      </c>
      <c r="Y177">
        <v>0</v>
      </c>
      <c r="Z177" t="s">
        <v>1884</v>
      </c>
      <c r="AA177" t="s">
        <v>1884</v>
      </c>
      <c r="AB177" t="s">
        <v>1884</v>
      </c>
      <c r="AC177">
        <v>0</v>
      </c>
      <c r="AD177">
        <v>0</v>
      </c>
      <c r="AE177">
        <v>0</v>
      </c>
      <c r="AF177">
        <v>0</v>
      </c>
      <c r="AG177" t="s">
        <v>1884</v>
      </c>
      <c r="AH177" s="181" t="s">
        <v>1886</v>
      </c>
      <c r="AI177" s="182">
        <v>46</v>
      </c>
      <c r="AJ177" s="181" t="s">
        <v>1935</v>
      </c>
      <c r="AK177" s="181" t="s">
        <v>1886</v>
      </c>
      <c r="AL177" s="181" t="s">
        <v>1886</v>
      </c>
      <c r="AO177" s="181"/>
      <c r="AQ177">
        <v>10</v>
      </c>
      <c r="AR177" s="182">
        <v>40</v>
      </c>
      <c r="AS177" s="183" t="s">
        <v>1885</v>
      </c>
      <c r="AT177">
        <v>0</v>
      </c>
      <c r="AU177">
        <v>54</v>
      </c>
      <c r="AV177" s="182">
        <v>6</v>
      </c>
      <c r="AW177" s="184">
        <v>0</v>
      </c>
      <c r="AX177" s="183" t="s">
        <v>1884</v>
      </c>
      <c r="AY177" s="184">
        <v>0</v>
      </c>
      <c r="AZ177">
        <v>0</v>
      </c>
      <c r="BA177">
        <v>0</v>
      </c>
      <c r="BB177">
        <v>0</v>
      </c>
      <c r="BC177" s="182">
        <v>0</v>
      </c>
      <c r="BD177" t="s">
        <v>1886</v>
      </c>
      <c r="BE177" t="s">
        <v>1886</v>
      </c>
      <c r="BF177" t="s">
        <v>1886</v>
      </c>
      <c r="BG177" s="181" t="s">
        <v>1886</v>
      </c>
      <c r="BH177">
        <v>0</v>
      </c>
      <c r="BI177" s="184">
        <v>0</v>
      </c>
      <c r="BJ177" s="182">
        <v>0</v>
      </c>
      <c r="BK177" s="181" t="s">
        <v>1886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2203</v>
      </c>
      <c r="C178">
        <v>12</v>
      </c>
      <c r="D178">
        <v>0</v>
      </c>
      <c r="E178">
        <v>0</v>
      </c>
      <c r="F178" t="s">
        <v>1884</v>
      </c>
      <c r="G178" t="s">
        <v>1885</v>
      </c>
      <c r="H178" t="s">
        <v>1884</v>
      </c>
      <c r="I178" t="s">
        <v>1884</v>
      </c>
      <c r="J178" t="s">
        <v>1884</v>
      </c>
      <c r="K178" t="s">
        <v>1884</v>
      </c>
      <c r="L178" t="s">
        <v>1884</v>
      </c>
      <c r="M178" s="180"/>
      <c r="N178" t="s">
        <v>1886</v>
      </c>
      <c r="O178" t="s">
        <v>1886</v>
      </c>
      <c r="P178" t="s">
        <v>2204</v>
      </c>
      <c r="Q178">
        <v>0</v>
      </c>
      <c r="R178">
        <v>0</v>
      </c>
      <c r="S178" t="s">
        <v>1886</v>
      </c>
      <c r="T178" t="s">
        <v>1886</v>
      </c>
      <c r="U178">
        <v>0</v>
      </c>
      <c r="V178" t="s">
        <v>1886</v>
      </c>
      <c r="W178">
        <v>0</v>
      </c>
      <c r="X178">
        <v>0</v>
      </c>
      <c r="Y178">
        <v>0</v>
      </c>
      <c r="Z178" t="s">
        <v>1884</v>
      </c>
      <c r="AA178" t="s">
        <v>1884</v>
      </c>
      <c r="AB178" t="s">
        <v>1884</v>
      </c>
      <c r="AC178">
        <v>0</v>
      </c>
      <c r="AD178">
        <v>0</v>
      </c>
      <c r="AE178">
        <v>0</v>
      </c>
      <c r="AF178">
        <v>0</v>
      </c>
      <c r="AG178" t="s">
        <v>1884</v>
      </c>
      <c r="AH178" s="181" t="s">
        <v>1886</v>
      </c>
      <c r="AI178" s="182">
        <v>46</v>
      </c>
      <c r="AJ178" s="181" t="s">
        <v>1935</v>
      </c>
      <c r="AK178" s="181" t="s">
        <v>2205</v>
      </c>
      <c r="AL178" s="181" t="s">
        <v>1886</v>
      </c>
      <c r="AO178" s="181"/>
      <c r="AQ178">
        <v>10</v>
      </c>
      <c r="AR178" s="182">
        <v>40</v>
      </c>
      <c r="AS178" s="183" t="s">
        <v>1885</v>
      </c>
      <c r="AT178">
        <v>0</v>
      </c>
      <c r="AU178">
        <v>104</v>
      </c>
      <c r="AV178" s="182">
        <v>8</v>
      </c>
      <c r="AW178" s="184">
        <v>0</v>
      </c>
      <c r="AX178" s="183" t="s">
        <v>1884</v>
      </c>
      <c r="AY178" s="184">
        <v>0</v>
      </c>
      <c r="AZ178">
        <v>0</v>
      </c>
      <c r="BA178">
        <v>0</v>
      </c>
      <c r="BB178">
        <v>0</v>
      </c>
      <c r="BC178" s="182">
        <v>0</v>
      </c>
      <c r="BD178" t="s">
        <v>1886</v>
      </c>
      <c r="BE178" t="s">
        <v>1886</v>
      </c>
      <c r="BF178" t="s">
        <v>1886</v>
      </c>
      <c r="BG178" s="181" t="s">
        <v>1886</v>
      </c>
      <c r="BH178">
        <v>0</v>
      </c>
      <c r="BI178" s="184">
        <v>0</v>
      </c>
      <c r="BJ178" s="182">
        <v>0</v>
      </c>
      <c r="BK178" s="181" t="s">
        <v>1886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2206</v>
      </c>
      <c r="C179">
        <v>8</v>
      </c>
      <c r="D179">
        <v>0</v>
      </c>
      <c r="E179">
        <v>0</v>
      </c>
      <c r="F179" t="s">
        <v>1884</v>
      </c>
      <c r="G179" t="s">
        <v>1885</v>
      </c>
      <c r="H179" t="s">
        <v>1884</v>
      </c>
      <c r="I179" t="s">
        <v>1884</v>
      </c>
      <c r="J179" t="s">
        <v>1884</v>
      </c>
      <c r="K179" t="s">
        <v>1884</v>
      </c>
      <c r="L179" t="s">
        <v>1884</v>
      </c>
      <c r="M179" s="180"/>
      <c r="N179" t="s">
        <v>1886</v>
      </c>
      <c r="O179" t="s">
        <v>1886</v>
      </c>
      <c r="P179" t="s">
        <v>2207</v>
      </c>
      <c r="Q179">
        <v>0</v>
      </c>
      <c r="R179">
        <v>0</v>
      </c>
      <c r="S179" t="s">
        <v>1886</v>
      </c>
      <c r="T179" t="s">
        <v>1886</v>
      </c>
      <c r="U179">
        <v>0</v>
      </c>
      <c r="V179" t="s">
        <v>1886</v>
      </c>
      <c r="W179">
        <v>0</v>
      </c>
      <c r="X179">
        <v>0</v>
      </c>
      <c r="Y179">
        <v>0</v>
      </c>
      <c r="Z179" t="s">
        <v>1884</v>
      </c>
      <c r="AA179" t="s">
        <v>1884</v>
      </c>
      <c r="AB179" t="s">
        <v>1884</v>
      </c>
      <c r="AC179">
        <v>0</v>
      </c>
      <c r="AD179">
        <v>0</v>
      </c>
      <c r="AE179">
        <v>0</v>
      </c>
      <c r="AF179">
        <v>0</v>
      </c>
      <c r="AG179" t="s">
        <v>1884</v>
      </c>
      <c r="AH179" s="181" t="s">
        <v>1886</v>
      </c>
      <c r="AI179" s="182">
        <v>49</v>
      </c>
      <c r="AJ179" s="181" t="s">
        <v>1963</v>
      </c>
      <c r="AK179" s="181" t="s">
        <v>2208</v>
      </c>
      <c r="AL179" s="181" t="s">
        <v>1886</v>
      </c>
      <c r="AO179" s="181"/>
      <c r="AQ179">
        <v>10</v>
      </c>
      <c r="AR179" s="182">
        <v>40</v>
      </c>
      <c r="AS179" s="183" t="s">
        <v>1885</v>
      </c>
      <c r="AT179">
        <v>0</v>
      </c>
      <c r="AU179">
        <v>42</v>
      </c>
      <c r="AV179" s="182">
        <v>7</v>
      </c>
      <c r="AW179" s="184">
        <v>0</v>
      </c>
      <c r="AX179" s="183" t="s">
        <v>1884</v>
      </c>
      <c r="AY179" s="184">
        <v>0</v>
      </c>
      <c r="AZ179">
        <v>0</v>
      </c>
      <c r="BA179">
        <v>0</v>
      </c>
      <c r="BB179">
        <v>0</v>
      </c>
      <c r="BC179" s="182">
        <v>0</v>
      </c>
      <c r="BD179" t="s">
        <v>1886</v>
      </c>
      <c r="BE179" t="s">
        <v>1886</v>
      </c>
      <c r="BF179" t="s">
        <v>1886</v>
      </c>
      <c r="BG179" s="181" t="s">
        <v>1886</v>
      </c>
      <c r="BH179">
        <v>0</v>
      </c>
      <c r="BI179" s="184">
        <v>0</v>
      </c>
      <c r="BJ179" s="182">
        <v>0</v>
      </c>
      <c r="BK179" s="181" t="s">
        <v>1886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2209</v>
      </c>
      <c r="C180">
        <v>10</v>
      </c>
      <c r="D180">
        <v>0</v>
      </c>
      <c r="E180">
        <v>0</v>
      </c>
      <c r="F180" t="s">
        <v>1884</v>
      </c>
      <c r="G180" t="s">
        <v>1885</v>
      </c>
      <c r="H180" t="s">
        <v>1884</v>
      </c>
      <c r="I180" t="s">
        <v>1884</v>
      </c>
      <c r="J180" t="s">
        <v>1884</v>
      </c>
      <c r="K180" t="s">
        <v>1884</v>
      </c>
      <c r="L180" t="s">
        <v>1884</v>
      </c>
      <c r="M180" s="180"/>
      <c r="N180" t="s">
        <v>1886</v>
      </c>
      <c r="O180" t="s">
        <v>1886</v>
      </c>
      <c r="P180" t="s">
        <v>2210</v>
      </c>
      <c r="Q180">
        <v>0</v>
      </c>
      <c r="R180">
        <v>0</v>
      </c>
      <c r="S180" t="s">
        <v>1886</v>
      </c>
      <c r="T180" t="s">
        <v>1886</v>
      </c>
      <c r="U180">
        <v>0</v>
      </c>
      <c r="V180" t="s">
        <v>1886</v>
      </c>
      <c r="W180">
        <v>0</v>
      </c>
      <c r="X180">
        <v>0</v>
      </c>
      <c r="Y180">
        <v>0</v>
      </c>
      <c r="Z180" t="s">
        <v>1884</v>
      </c>
      <c r="AA180" t="s">
        <v>1884</v>
      </c>
      <c r="AB180" t="s">
        <v>1884</v>
      </c>
      <c r="AC180">
        <v>0</v>
      </c>
      <c r="AD180">
        <v>0</v>
      </c>
      <c r="AE180">
        <v>0</v>
      </c>
      <c r="AF180">
        <v>0</v>
      </c>
      <c r="AG180" t="s">
        <v>1884</v>
      </c>
      <c r="AH180" s="181" t="s">
        <v>1886</v>
      </c>
      <c r="AI180" s="182">
        <v>46</v>
      </c>
      <c r="AJ180" s="181" t="s">
        <v>1935</v>
      </c>
      <c r="AK180" s="181" t="s">
        <v>1886</v>
      </c>
      <c r="AL180" s="181" t="s">
        <v>1886</v>
      </c>
      <c r="AO180" s="181"/>
      <c r="AQ180">
        <v>10</v>
      </c>
      <c r="AR180" s="182">
        <v>40</v>
      </c>
      <c r="AS180" s="183" t="s">
        <v>1885</v>
      </c>
      <c r="AT180">
        <v>0</v>
      </c>
      <c r="AU180">
        <v>60</v>
      </c>
      <c r="AV180" s="182">
        <v>6</v>
      </c>
      <c r="AW180" s="184">
        <v>0</v>
      </c>
      <c r="AX180" s="183" t="s">
        <v>1884</v>
      </c>
      <c r="AY180" s="184">
        <v>0</v>
      </c>
      <c r="AZ180">
        <v>0</v>
      </c>
      <c r="BA180">
        <v>0</v>
      </c>
      <c r="BB180">
        <v>0</v>
      </c>
      <c r="BC180" s="182">
        <v>0</v>
      </c>
      <c r="BD180" t="s">
        <v>1886</v>
      </c>
      <c r="BE180" t="s">
        <v>1886</v>
      </c>
      <c r="BF180" t="s">
        <v>1886</v>
      </c>
      <c r="BG180" s="181" t="s">
        <v>1886</v>
      </c>
      <c r="BH180">
        <v>0</v>
      </c>
      <c r="BI180" s="184">
        <v>0</v>
      </c>
      <c r="BJ180" s="182">
        <v>0</v>
      </c>
      <c r="BK180" s="181" t="s">
        <v>1886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1884</v>
      </c>
      <c r="G181" t="s">
        <v>1885</v>
      </c>
      <c r="H181" t="s">
        <v>1884</v>
      </c>
      <c r="I181" t="s">
        <v>1884</v>
      </c>
      <c r="J181" t="s">
        <v>1884</v>
      </c>
      <c r="K181" t="s">
        <v>1884</v>
      </c>
      <c r="L181" t="s">
        <v>1884</v>
      </c>
      <c r="M181" s="180"/>
      <c r="N181" t="s">
        <v>1886</v>
      </c>
      <c r="O181" t="s">
        <v>1886</v>
      </c>
      <c r="P181" t="s">
        <v>2211</v>
      </c>
      <c r="Q181">
        <v>0</v>
      </c>
      <c r="R181">
        <v>0</v>
      </c>
      <c r="S181" t="s">
        <v>1886</v>
      </c>
      <c r="T181" t="s">
        <v>1886</v>
      </c>
      <c r="U181">
        <v>0</v>
      </c>
      <c r="V181" t="s">
        <v>1886</v>
      </c>
      <c r="W181">
        <v>0</v>
      </c>
      <c r="X181">
        <v>0</v>
      </c>
      <c r="Y181">
        <v>0</v>
      </c>
      <c r="Z181" t="s">
        <v>1884</v>
      </c>
      <c r="AA181" t="s">
        <v>1884</v>
      </c>
      <c r="AB181" t="s">
        <v>1884</v>
      </c>
      <c r="AC181">
        <v>0</v>
      </c>
      <c r="AD181">
        <v>0</v>
      </c>
      <c r="AE181">
        <v>0</v>
      </c>
      <c r="AF181">
        <v>0</v>
      </c>
      <c r="AG181" t="s">
        <v>1884</v>
      </c>
      <c r="AH181" s="181" t="s">
        <v>1886</v>
      </c>
      <c r="AI181" s="182">
        <v>46</v>
      </c>
      <c r="AJ181" s="181" t="s">
        <v>1935</v>
      </c>
      <c r="AK181" s="181" t="s">
        <v>1886</v>
      </c>
      <c r="AL181" s="181" t="s">
        <v>1886</v>
      </c>
      <c r="AO181" s="181"/>
      <c r="AQ181">
        <v>10</v>
      </c>
      <c r="AR181" s="182">
        <v>40</v>
      </c>
      <c r="AS181" s="183" t="s">
        <v>1885</v>
      </c>
      <c r="AT181">
        <v>0</v>
      </c>
      <c r="AU181">
        <v>78</v>
      </c>
      <c r="AV181" s="182">
        <v>6</v>
      </c>
      <c r="AW181" s="184">
        <v>0</v>
      </c>
      <c r="AX181" s="183" t="s">
        <v>1884</v>
      </c>
      <c r="AY181" s="184">
        <v>0</v>
      </c>
      <c r="AZ181">
        <v>0</v>
      </c>
      <c r="BA181">
        <v>0</v>
      </c>
      <c r="BB181">
        <v>0</v>
      </c>
      <c r="BC181" s="182">
        <v>0</v>
      </c>
      <c r="BD181" t="s">
        <v>1886</v>
      </c>
      <c r="BE181" t="s">
        <v>1886</v>
      </c>
      <c r="BF181" t="s">
        <v>1886</v>
      </c>
      <c r="BG181" s="181" t="s">
        <v>1886</v>
      </c>
      <c r="BH181">
        <v>0</v>
      </c>
      <c r="BI181" s="184">
        <v>0</v>
      </c>
      <c r="BJ181" s="182">
        <v>0</v>
      </c>
      <c r="BK181" s="181" t="s">
        <v>1886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1884</v>
      </c>
      <c r="G182" t="s">
        <v>1885</v>
      </c>
      <c r="H182" t="s">
        <v>1884</v>
      </c>
      <c r="I182" t="s">
        <v>1884</v>
      </c>
      <c r="J182" t="s">
        <v>1884</v>
      </c>
      <c r="K182" t="s">
        <v>1884</v>
      </c>
      <c r="L182" t="s">
        <v>1884</v>
      </c>
      <c r="M182" s="180"/>
      <c r="N182" t="s">
        <v>1886</v>
      </c>
      <c r="O182" t="s">
        <v>1886</v>
      </c>
      <c r="P182" t="s">
        <v>2212</v>
      </c>
      <c r="Q182">
        <v>0</v>
      </c>
      <c r="R182">
        <v>0</v>
      </c>
      <c r="S182" t="s">
        <v>1886</v>
      </c>
      <c r="T182" t="s">
        <v>1886</v>
      </c>
      <c r="U182">
        <v>2</v>
      </c>
      <c r="V182" t="s">
        <v>1899</v>
      </c>
      <c r="W182">
        <v>4.7300000000000004</v>
      </c>
      <c r="X182">
        <v>0</v>
      </c>
      <c r="Y182">
        <v>0</v>
      </c>
      <c r="Z182" t="s">
        <v>1884</v>
      </c>
      <c r="AA182" t="s">
        <v>1884</v>
      </c>
      <c r="AB182" t="s">
        <v>1884</v>
      </c>
      <c r="AC182">
        <v>0</v>
      </c>
      <c r="AD182">
        <v>0</v>
      </c>
      <c r="AE182">
        <v>0</v>
      </c>
      <c r="AF182">
        <v>0</v>
      </c>
      <c r="AG182" t="s">
        <v>1884</v>
      </c>
      <c r="AH182" s="181" t="s">
        <v>1886</v>
      </c>
      <c r="AI182" s="182">
        <v>47</v>
      </c>
      <c r="AJ182" s="181" t="s">
        <v>2015</v>
      </c>
      <c r="AK182" s="181" t="s">
        <v>2213</v>
      </c>
      <c r="AL182" s="181" t="s">
        <v>1886</v>
      </c>
      <c r="AO182" s="181"/>
      <c r="AQ182">
        <v>10</v>
      </c>
      <c r="AR182" s="182">
        <v>40</v>
      </c>
      <c r="AS182" s="183" t="s">
        <v>1885</v>
      </c>
      <c r="AT182">
        <v>0</v>
      </c>
      <c r="AU182">
        <v>84</v>
      </c>
      <c r="AV182" s="182">
        <v>6</v>
      </c>
      <c r="AW182" s="184">
        <v>0</v>
      </c>
      <c r="AX182" s="183" t="s">
        <v>1884</v>
      </c>
      <c r="AY182" s="184">
        <v>0</v>
      </c>
      <c r="AZ182">
        <v>0</v>
      </c>
      <c r="BA182">
        <v>0</v>
      </c>
      <c r="BB182">
        <v>0</v>
      </c>
      <c r="BC182" s="182">
        <v>0</v>
      </c>
      <c r="BD182" t="s">
        <v>1886</v>
      </c>
      <c r="BE182" t="s">
        <v>1886</v>
      </c>
      <c r="BF182" t="s">
        <v>1886</v>
      </c>
      <c r="BG182" s="181" t="s">
        <v>1886</v>
      </c>
      <c r="BH182">
        <v>0</v>
      </c>
      <c r="BI182" s="184">
        <v>0</v>
      </c>
      <c r="BJ182" s="182">
        <v>0</v>
      </c>
      <c r="BK182" s="181" t="s">
        <v>1886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1884</v>
      </c>
      <c r="G183" t="s">
        <v>1885</v>
      </c>
      <c r="H183" t="s">
        <v>1884</v>
      </c>
      <c r="I183" t="s">
        <v>1884</v>
      </c>
      <c r="J183" t="s">
        <v>1884</v>
      </c>
      <c r="K183" t="s">
        <v>1884</v>
      </c>
      <c r="L183" t="s">
        <v>1884</v>
      </c>
      <c r="M183" s="180"/>
      <c r="N183" t="s">
        <v>1886</v>
      </c>
      <c r="O183" t="s">
        <v>1886</v>
      </c>
      <c r="P183" t="s">
        <v>2214</v>
      </c>
      <c r="Q183">
        <v>0</v>
      </c>
      <c r="R183">
        <v>0</v>
      </c>
      <c r="S183" t="s">
        <v>1886</v>
      </c>
      <c r="T183" t="s">
        <v>1886</v>
      </c>
      <c r="U183">
        <v>2</v>
      </c>
      <c r="V183" t="s">
        <v>1899</v>
      </c>
      <c r="W183">
        <v>4.7300000000000004</v>
      </c>
      <c r="X183">
        <v>0</v>
      </c>
      <c r="Y183">
        <v>0</v>
      </c>
      <c r="Z183" t="s">
        <v>1884</v>
      </c>
      <c r="AA183" t="s">
        <v>1884</v>
      </c>
      <c r="AB183" t="s">
        <v>1884</v>
      </c>
      <c r="AC183">
        <v>0</v>
      </c>
      <c r="AD183">
        <v>0</v>
      </c>
      <c r="AE183">
        <v>0</v>
      </c>
      <c r="AF183">
        <v>0</v>
      </c>
      <c r="AG183" t="s">
        <v>1884</v>
      </c>
      <c r="AH183" s="181" t="s">
        <v>1886</v>
      </c>
      <c r="AI183" s="182">
        <v>47</v>
      </c>
      <c r="AJ183" s="181" t="s">
        <v>2015</v>
      </c>
      <c r="AK183" s="181" t="s">
        <v>2215</v>
      </c>
      <c r="AL183" s="181" t="s">
        <v>1886</v>
      </c>
      <c r="AO183" s="181"/>
      <c r="AQ183">
        <v>10</v>
      </c>
      <c r="AR183" s="182">
        <v>40</v>
      </c>
      <c r="AS183" s="183" t="s">
        <v>1885</v>
      </c>
      <c r="AT183">
        <v>0</v>
      </c>
      <c r="AU183">
        <v>84</v>
      </c>
      <c r="AV183" s="182">
        <v>6</v>
      </c>
      <c r="AW183" s="184">
        <v>0</v>
      </c>
      <c r="AX183" s="183" t="s">
        <v>1884</v>
      </c>
      <c r="AY183" s="184">
        <v>0</v>
      </c>
      <c r="AZ183">
        <v>0</v>
      </c>
      <c r="BA183">
        <v>0</v>
      </c>
      <c r="BB183">
        <v>0</v>
      </c>
      <c r="BC183" s="182">
        <v>0</v>
      </c>
      <c r="BD183" t="s">
        <v>1886</v>
      </c>
      <c r="BE183" t="s">
        <v>1886</v>
      </c>
      <c r="BF183" t="s">
        <v>1886</v>
      </c>
      <c r="BG183" s="181" t="s">
        <v>1886</v>
      </c>
      <c r="BH183">
        <v>0</v>
      </c>
      <c r="BI183" s="184">
        <v>0</v>
      </c>
      <c r="BJ183" s="182">
        <v>0</v>
      </c>
      <c r="BK183" s="181" t="s">
        <v>1886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1884</v>
      </c>
      <c r="G184" t="s">
        <v>1885</v>
      </c>
      <c r="H184" t="s">
        <v>1884</v>
      </c>
      <c r="I184" t="s">
        <v>1884</v>
      </c>
      <c r="J184" t="s">
        <v>1884</v>
      </c>
      <c r="K184" t="s">
        <v>1884</v>
      </c>
      <c r="L184" t="s">
        <v>1884</v>
      </c>
      <c r="M184" s="180"/>
      <c r="N184" t="s">
        <v>1886</v>
      </c>
      <c r="O184" t="s">
        <v>1886</v>
      </c>
      <c r="P184" t="s">
        <v>2216</v>
      </c>
      <c r="Q184">
        <v>0</v>
      </c>
      <c r="R184">
        <v>0</v>
      </c>
      <c r="S184" t="s">
        <v>1886</v>
      </c>
      <c r="T184" t="s">
        <v>1886</v>
      </c>
      <c r="U184">
        <v>2</v>
      </c>
      <c r="V184" t="s">
        <v>1899</v>
      </c>
      <c r="W184">
        <v>3.67</v>
      </c>
      <c r="X184">
        <v>0</v>
      </c>
      <c r="Y184">
        <v>0</v>
      </c>
      <c r="Z184" t="s">
        <v>1884</v>
      </c>
      <c r="AA184" t="s">
        <v>1884</v>
      </c>
      <c r="AB184" t="s">
        <v>1884</v>
      </c>
      <c r="AC184">
        <v>0</v>
      </c>
      <c r="AD184">
        <v>0</v>
      </c>
      <c r="AE184">
        <v>0</v>
      </c>
      <c r="AF184">
        <v>0</v>
      </c>
      <c r="AG184" t="s">
        <v>1884</v>
      </c>
      <c r="AH184" s="181" t="s">
        <v>1886</v>
      </c>
      <c r="AI184" s="182">
        <v>47</v>
      </c>
      <c r="AJ184" s="181" t="s">
        <v>2015</v>
      </c>
      <c r="AK184" s="181" t="s">
        <v>2217</v>
      </c>
      <c r="AL184" s="181" t="s">
        <v>1886</v>
      </c>
      <c r="AO184" s="181"/>
      <c r="AQ184">
        <v>10</v>
      </c>
      <c r="AR184" s="182">
        <v>40</v>
      </c>
      <c r="AS184" s="183" t="s">
        <v>1885</v>
      </c>
      <c r="AT184">
        <v>0</v>
      </c>
      <c r="AU184">
        <v>55</v>
      </c>
      <c r="AV184" s="182">
        <v>5</v>
      </c>
      <c r="AW184" s="184">
        <v>0</v>
      </c>
      <c r="AX184" s="183" t="s">
        <v>1884</v>
      </c>
      <c r="AY184" s="184">
        <v>0</v>
      </c>
      <c r="AZ184">
        <v>0</v>
      </c>
      <c r="BA184">
        <v>0</v>
      </c>
      <c r="BB184">
        <v>0</v>
      </c>
      <c r="BC184" s="182">
        <v>0</v>
      </c>
      <c r="BD184" t="s">
        <v>1886</v>
      </c>
      <c r="BE184" t="s">
        <v>1886</v>
      </c>
      <c r="BF184" t="s">
        <v>1886</v>
      </c>
      <c r="BG184" s="181" t="s">
        <v>1886</v>
      </c>
      <c r="BH184">
        <v>0</v>
      </c>
      <c r="BI184" s="184">
        <v>0</v>
      </c>
      <c r="BJ184" s="182">
        <v>0</v>
      </c>
      <c r="BK184" s="181" t="s">
        <v>1886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2218</v>
      </c>
      <c r="C185">
        <v>4</v>
      </c>
      <c r="D185">
        <v>0</v>
      </c>
      <c r="E185">
        <v>0</v>
      </c>
      <c r="F185" t="s">
        <v>1884</v>
      </c>
      <c r="G185" t="s">
        <v>1885</v>
      </c>
      <c r="H185" t="s">
        <v>1884</v>
      </c>
      <c r="I185" t="s">
        <v>1884</v>
      </c>
      <c r="J185" t="s">
        <v>1884</v>
      </c>
      <c r="K185" t="s">
        <v>1884</v>
      </c>
      <c r="L185" t="s">
        <v>1884</v>
      </c>
      <c r="M185" s="180"/>
      <c r="N185" t="s">
        <v>1886</v>
      </c>
      <c r="O185" t="s">
        <v>1886</v>
      </c>
      <c r="P185" t="s">
        <v>2219</v>
      </c>
      <c r="Q185">
        <v>0</v>
      </c>
      <c r="R185">
        <v>0</v>
      </c>
      <c r="S185" t="s">
        <v>1886</v>
      </c>
      <c r="T185" t="s">
        <v>1886</v>
      </c>
      <c r="U185">
        <v>2</v>
      </c>
      <c r="V185" t="s">
        <v>1899</v>
      </c>
      <c r="W185">
        <v>1.22</v>
      </c>
      <c r="X185">
        <v>0</v>
      </c>
      <c r="Y185">
        <v>0</v>
      </c>
      <c r="Z185" t="s">
        <v>1884</v>
      </c>
      <c r="AA185" t="s">
        <v>1884</v>
      </c>
      <c r="AB185" t="s">
        <v>1884</v>
      </c>
      <c r="AC185">
        <v>0</v>
      </c>
      <c r="AD185">
        <v>0</v>
      </c>
      <c r="AE185">
        <v>0</v>
      </c>
      <c r="AF185">
        <v>0</v>
      </c>
      <c r="AG185" t="s">
        <v>1884</v>
      </c>
      <c r="AH185" s="181" t="s">
        <v>1886</v>
      </c>
      <c r="AI185" s="182">
        <v>47</v>
      </c>
      <c r="AJ185" s="181" t="s">
        <v>2015</v>
      </c>
      <c r="AK185" s="181" t="s">
        <v>1886</v>
      </c>
      <c r="AL185" s="181" t="s">
        <v>1886</v>
      </c>
      <c r="AO185" s="181"/>
      <c r="AQ185">
        <v>10</v>
      </c>
      <c r="AR185" s="182">
        <v>40</v>
      </c>
      <c r="AS185" s="183" t="s">
        <v>1885</v>
      </c>
      <c r="AT185">
        <v>0</v>
      </c>
      <c r="AU185">
        <v>0</v>
      </c>
      <c r="AV185" s="182">
        <v>0</v>
      </c>
      <c r="AW185" s="184">
        <v>0</v>
      </c>
      <c r="AX185" s="183" t="s">
        <v>1884</v>
      </c>
      <c r="AY185" s="184">
        <v>0</v>
      </c>
      <c r="AZ185">
        <v>0</v>
      </c>
      <c r="BA185">
        <v>0</v>
      </c>
      <c r="BB185">
        <v>0</v>
      </c>
      <c r="BC185" s="182">
        <v>0</v>
      </c>
      <c r="BD185" t="s">
        <v>1886</v>
      </c>
      <c r="BE185" t="s">
        <v>1886</v>
      </c>
      <c r="BF185" t="s">
        <v>1886</v>
      </c>
      <c r="BG185" s="181" t="s">
        <v>1886</v>
      </c>
      <c r="BH185">
        <v>0</v>
      </c>
      <c r="BI185" s="184">
        <v>0</v>
      </c>
      <c r="BJ185" s="182">
        <v>0</v>
      </c>
      <c r="BK185" s="181" t="s">
        <v>1886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2220</v>
      </c>
      <c r="C186">
        <v>1</v>
      </c>
      <c r="D186">
        <v>0</v>
      </c>
      <c r="E186">
        <v>0</v>
      </c>
      <c r="F186" t="s">
        <v>1884</v>
      </c>
      <c r="G186" t="s">
        <v>1885</v>
      </c>
      <c r="H186" t="s">
        <v>1884</v>
      </c>
      <c r="I186" t="s">
        <v>1884</v>
      </c>
      <c r="J186" t="s">
        <v>1884</v>
      </c>
      <c r="K186" t="s">
        <v>1884</v>
      </c>
      <c r="L186" t="s">
        <v>1884</v>
      </c>
      <c r="M186" s="180"/>
      <c r="N186" t="s">
        <v>2007</v>
      </c>
      <c r="O186" t="s">
        <v>1886</v>
      </c>
      <c r="P186" t="s">
        <v>1886</v>
      </c>
      <c r="Q186">
        <v>0</v>
      </c>
      <c r="R186">
        <v>0</v>
      </c>
      <c r="S186" t="s">
        <v>1886</v>
      </c>
      <c r="T186" t="s">
        <v>1886</v>
      </c>
      <c r="U186">
        <v>2</v>
      </c>
      <c r="V186" t="s">
        <v>1899</v>
      </c>
      <c r="W186">
        <v>0.15</v>
      </c>
      <c r="X186">
        <v>0</v>
      </c>
      <c r="Y186">
        <v>0</v>
      </c>
      <c r="Z186" t="s">
        <v>1884</v>
      </c>
      <c r="AA186" t="s">
        <v>1884</v>
      </c>
      <c r="AB186" t="s">
        <v>1884</v>
      </c>
      <c r="AC186">
        <v>0</v>
      </c>
      <c r="AD186">
        <v>0</v>
      </c>
      <c r="AE186">
        <v>0</v>
      </c>
      <c r="AF186">
        <v>0</v>
      </c>
      <c r="AG186" t="s">
        <v>1884</v>
      </c>
      <c r="AH186" s="181" t="s">
        <v>1886</v>
      </c>
      <c r="AI186" s="182">
        <v>47</v>
      </c>
      <c r="AJ186" s="181" t="s">
        <v>2015</v>
      </c>
      <c r="AK186" s="181" t="s">
        <v>1886</v>
      </c>
      <c r="AL186" s="181" t="s">
        <v>1886</v>
      </c>
      <c r="AO186" s="181"/>
      <c r="AQ186">
        <v>10</v>
      </c>
      <c r="AR186" s="182">
        <v>40</v>
      </c>
      <c r="AS186" s="183" t="s">
        <v>1885</v>
      </c>
      <c r="AT186">
        <v>0</v>
      </c>
      <c r="AU186">
        <v>0</v>
      </c>
      <c r="AV186" s="182">
        <v>0</v>
      </c>
      <c r="AW186" s="184">
        <v>0</v>
      </c>
      <c r="AX186" s="183" t="s">
        <v>1884</v>
      </c>
      <c r="AY186" s="184">
        <v>0</v>
      </c>
      <c r="AZ186">
        <v>0</v>
      </c>
      <c r="BA186">
        <v>0</v>
      </c>
      <c r="BB186">
        <v>0</v>
      </c>
      <c r="BC186" s="182">
        <v>0</v>
      </c>
      <c r="BD186" t="s">
        <v>1886</v>
      </c>
      <c r="BE186" t="s">
        <v>1886</v>
      </c>
      <c r="BF186" t="s">
        <v>1886</v>
      </c>
      <c r="BG186" s="181" t="s">
        <v>1886</v>
      </c>
      <c r="BH186">
        <v>0</v>
      </c>
      <c r="BI186" s="184">
        <v>0</v>
      </c>
      <c r="BJ186" s="182">
        <v>0</v>
      </c>
      <c r="BK186" s="181" t="s">
        <v>1886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2221</v>
      </c>
      <c r="C187">
        <v>12</v>
      </c>
      <c r="D187">
        <v>0</v>
      </c>
      <c r="E187">
        <v>0</v>
      </c>
      <c r="F187" t="s">
        <v>1884</v>
      </c>
      <c r="G187" t="s">
        <v>1885</v>
      </c>
      <c r="H187" t="s">
        <v>1884</v>
      </c>
      <c r="I187" t="s">
        <v>1884</v>
      </c>
      <c r="J187" t="s">
        <v>1884</v>
      </c>
      <c r="K187" t="s">
        <v>1884</v>
      </c>
      <c r="L187" t="s">
        <v>1884</v>
      </c>
      <c r="M187" s="180"/>
      <c r="N187" t="s">
        <v>1886</v>
      </c>
      <c r="O187" t="s">
        <v>1886</v>
      </c>
      <c r="P187" t="s">
        <v>2222</v>
      </c>
      <c r="Q187">
        <v>0</v>
      </c>
      <c r="R187">
        <v>0</v>
      </c>
      <c r="S187" t="s">
        <v>1886</v>
      </c>
      <c r="T187" t="s">
        <v>1886</v>
      </c>
      <c r="U187">
        <v>0</v>
      </c>
      <c r="V187" t="s">
        <v>1886</v>
      </c>
      <c r="W187">
        <v>0</v>
      </c>
      <c r="X187">
        <v>0</v>
      </c>
      <c r="Y187">
        <v>0</v>
      </c>
      <c r="Z187" t="s">
        <v>1884</v>
      </c>
      <c r="AA187" t="s">
        <v>1884</v>
      </c>
      <c r="AB187" t="s">
        <v>1884</v>
      </c>
      <c r="AC187">
        <v>0</v>
      </c>
      <c r="AD187">
        <v>0</v>
      </c>
      <c r="AE187">
        <v>0</v>
      </c>
      <c r="AF187">
        <v>0</v>
      </c>
      <c r="AG187" t="s">
        <v>1884</v>
      </c>
      <c r="AH187" s="181" t="s">
        <v>1886</v>
      </c>
      <c r="AI187" s="182">
        <v>49</v>
      </c>
      <c r="AJ187" s="181" t="s">
        <v>1963</v>
      </c>
      <c r="AK187" s="181" t="s">
        <v>2223</v>
      </c>
      <c r="AL187" s="181" t="s">
        <v>1886</v>
      </c>
      <c r="AO187" s="181"/>
      <c r="AQ187">
        <v>10</v>
      </c>
      <c r="AR187" s="182">
        <v>40</v>
      </c>
      <c r="AS187" s="183" t="s">
        <v>1885</v>
      </c>
      <c r="AT187">
        <v>0</v>
      </c>
      <c r="AU187">
        <v>60</v>
      </c>
      <c r="AV187" s="182">
        <v>6</v>
      </c>
      <c r="AW187" s="184">
        <v>0</v>
      </c>
      <c r="AX187" s="183" t="s">
        <v>1884</v>
      </c>
      <c r="AY187" s="184">
        <v>0</v>
      </c>
      <c r="AZ187">
        <v>0</v>
      </c>
      <c r="BA187">
        <v>0</v>
      </c>
      <c r="BB187">
        <v>0</v>
      </c>
      <c r="BC187" s="182">
        <v>0</v>
      </c>
      <c r="BD187" t="s">
        <v>1886</v>
      </c>
      <c r="BE187" t="s">
        <v>1886</v>
      </c>
      <c r="BF187" t="s">
        <v>1886</v>
      </c>
      <c r="BG187" s="181" t="s">
        <v>1886</v>
      </c>
      <c r="BH187">
        <v>0</v>
      </c>
      <c r="BI187" s="184">
        <v>0</v>
      </c>
      <c r="BJ187" s="182">
        <v>0</v>
      </c>
      <c r="BK187" s="181" t="s">
        <v>1886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1884</v>
      </c>
      <c r="G188" t="s">
        <v>1885</v>
      </c>
      <c r="H188" t="s">
        <v>1884</v>
      </c>
      <c r="I188" t="s">
        <v>1884</v>
      </c>
      <c r="J188" t="s">
        <v>1884</v>
      </c>
      <c r="K188" t="s">
        <v>1884</v>
      </c>
      <c r="L188" t="s">
        <v>1884</v>
      </c>
      <c r="M188" s="180"/>
      <c r="N188" t="s">
        <v>1886</v>
      </c>
      <c r="O188" t="s">
        <v>1886</v>
      </c>
      <c r="P188" t="s">
        <v>2224</v>
      </c>
      <c r="Q188">
        <v>0</v>
      </c>
      <c r="R188">
        <v>0</v>
      </c>
      <c r="S188" t="s">
        <v>1886</v>
      </c>
      <c r="T188" t="s">
        <v>1886</v>
      </c>
      <c r="U188">
        <v>0</v>
      </c>
      <c r="V188" t="s">
        <v>1886</v>
      </c>
      <c r="W188">
        <v>0</v>
      </c>
      <c r="X188">
        <v>0</v>
      </c>
      <c r="Y188">
        <v>0</v>
      </c>
      <c r="Z188" t="s">
        <v>1884</v>
      </c>
      <c r="AA188" t="s">
        <v>1884</v>
      </c>
      <c r="AB188" t="s">
        <v>1884</v>
      </c>
      <c r="AC188">
        <v>0</v>
      </c>
      <c r="AD188">
        <v>0</v>
      </c>
      <c r="AE188">
        <v>0</v>
      </c>
      <c r="AF188">
        <v>0</v>
      </c>
      <c r="AG188" t="s">
        <v>1884</v>
      </c>
      <c r="AH188" s="181" t="s">
        <v>1886</v>
      </c>
      <c r="AI188" s="182">
        <v>215</v>
      </c>
      <c r="AJ188" s="181" t="s">
        <v>1937</v>
      </c>
      <c r="AK188" s="181" t="s">
        <v>1886</v>
      </c>
      <c r="AL188" s="181" t="s">
        <v>1886</v>
      </c>
      <c r="AO188" s="181"/>
      <c r="AQ188">
        <v>10</v>
      </c>
      <c r="AR188" s="182">
        <v>40</v>
      </c>
      <c r="AS188" s="183" t="s">
        <v>1885</v>
      </c>
      <c r="AT188">
        <v>0</v>
      </c>
      <c r="AU188">
        <v>0</v>
      </c>
      <c r="AV188" s="182">
        <v>0</v>
      </c>
      <c r="AW188" s="184">
        <v>0</v>
      </c>
      <c r="AX188" s="183" t="s">
        <v>1884</v>
      </c>
      <c r="AY188" s="184">
        <v>0</v>
      </c>
      <c r="AZ188">
        <v>0</v>
      </c>
      <c r="BA188">
        <v>0</v>
      </c>
      <c r="BB188">
        <v>0</v>
      </c>
      <c r="BC188" s="182">
        <v>0</v>
      </c>
      <c r="BD188" t="s">
        <v>1886</v>
      </c>
      <c r="BE188" t="s">
        <v>1886</v>
      </c>
      <c r="BF188" t="s">
        <v>1886</v>
      </c>
      <c r="BG188" s="181" t="s">
        <v>1886</v>
      </c>
      <c r="BH188">
        <v>1.5</v>
      </c>
      <c r="BI188" s="184">
        <v>0</v>
      </c>
      <c r="BJ188" s="182">
        <v>0</v>
      </c>
      <c r="BK188" s="181" t="s">
        <v>1886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1884</v>
      </c>
      <c r="G189" t="s">
        <v>1885</v>
      </c>
      <c r="H189" t="s">
        <v>1884</v>
      </c>
      <c r="I189" t="s">
        <v>1884</v>
      </c>
      <c r="J189" t="s">
        <v>1884</v>
      </c>
      <c r="K189" t="s">
        <v>1884</v>
      </c>
      <c r="L189" t="s">
        <v>1884</v>
      </c>
      <c r="M189" s="180"/>
      <c r="N189" t="s">
        <v>1886</v>
      </c>
      <c r="O189" t="s">
        <v>1886</v>
      </c>
      <c r="P189" t="s">
        <v>2225</v>
      </c>
      <c r="Q189">
        <v>0</v>
      </c>
      <c r="R189">
        <v>0</v>
      </c>
      <c r="S189" t="s">
        <v>1886</v>
      </c>
      <c r="T189" t="s">
        <v>1886</v>
      </c>
      <c r="U189">
        <v>1</v>
      </c>
      <c r="V189" t="s">
        <v>1888</v>
      </c>
      <c r="W189">
        <v>12</v>
      </c>
      <c r="X189">
        <v>0</v>
      </c>
      <c r="Y189">
        <v>0</v>
      </c>
      <c r="Z189" t="s">
        <v>1884</v>
      </c>
      <c r="AA189" t="s">
        <v>1884</v>
      </c>
      <c r="AB189" t="s">
        <v>1884</v>
      </c>
      <c r="AC189">
        <v>0</v>
      </c>
      <c r="AD189">
        <v>0</v>
      </c>
      <c r="AE189">
        <v>0</v>
      </c>
      <c r="AF189">
        <v>0</v>
      </c>
      <c r="AG189" t="s">
        <v>1884</v>
      </c>
      <c r="AH189" s="181" t="s">
        <v>1886</v>
      </c>
      <c r="AI189" s="182">
        <v>51</v>
      </c>
      <c r="AJ189" s="181" t="s">
        <v>1967</v>
      </c>
      <c r="AK189" s="181" t="s">
        <v>1886</v>
      </c>
      <c r="AL189" s="181" t="s">
        <v>1886</v>
      </c>
      <c r="AO189" s="181"/>
      <c r="AQ189">
        <v>10</v>
      </c>
      <c r="AR189" s="182">
        <v>40</v>
      </c>
      <c r="AS189" s="183" t="s">
        <v>1885</v>
      </c>
      <c r="AT189">
        <v>0</v>
      </c>
      <c r="AU189">
        <v>0</v>
      </c>
      <c r="AV189" s="182">
        <v>0</v>
      </c>
      <c r="AW189" s="184">
        <v>0</v>
      </c>
      <c r="AX189" s="183" t="s">
        <v>1884</v>
      </c>
      <c r="AY189" s="184">
        <v>0</v>
      </c>
      <c r="AZ189">
        <v>0</v>
      </c>
      <c r="BA189">
        <v>0</v>
      </c>
      <c r="BB189">
        <v>0</v>
      </c>
      <c r="BC189" s="182">
        <v>0</v>
      </c>
      <c r="BD189" t="s">
        <v>1886</v>
      </c>
      <c r="BE189" t="s">
        <v>1886</v>
      </c>
      <c r="BF189" t="s">
        <v>1886</v>
      </c>
      <c r="BG189" s="181" t="s">
        <v>1886</v>
      </c>
      <c r="BH189">
        <v>0</v>
      </c>
      <c r="BI189" s="184">
        <v>0</v>
      </c>
      <c r="BJ189" s="182">
        <v>0</v>
      </c>
      <c r="BK189" s="181" t="s">
        <v>1886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1707</v>
      </c>
      <c r="C190">
        <v>12</v>
      </c>
      <c r="D190">
        <v>0</v>
      </c>
      <c r="E190">
        <v>0</v>
      </c>
      <c r="F190" t="s">
        <v>1884</v>
      </c>
      <c r="G190" t="s">
        <v>1885</v>
      </c>
      <c r="H190" t="s">
        <v>1884</v>
      </c>
      <c r="I190" t="s">
        <v>1884</v>
      </c>
      <c r="J190" t="s">
        <v>1884</v>
      </c>
      <c r="K190" t="s">
        <v>1884</v>
      </c>
      <c r="L190" t="s">
        <v>1884</v>
      </c>
      <c r="M190" s="180"/>
      <c r="N190" t="s">
        <v>1886</v>
      </c>
      <c r="O190" t="s">
        <v>1886</v>
      </c>
      <c r="P190" t="s">
        <v>2226</v>
      </c>
      <c r="Q190">
        <v>0</v>
      </c>
      <c r="R190">
        <v>0</v>
      </c>
      <c r="S190" t="s">
        <v>1886</v>
      </c>
      <c r="T190" t="s">
        <v>1886</v>
      </c>
      <c r="U190">
        <v>1</v>
      </c>
      <c r="V190" t="s">
        <v>1888</v>
      </c>
      <c r="W190">
        <v>12</v>
      </c>
      <c r="X190">
        <v>0</v>
      </c>
      <c r="Y190">
        <v>0</v>
      </c>
      <c r="Z190" t="s">
        <v>1884</v>
      </c>
      <c r="AA190" t="s">
        <v>1884</v>
      </c>
      <c r="AB190" t="s">
        <v>1884</v>
      </c>
      <c r="AC190">
        <v>0</v>
      </c>
      <c r="AD190">
        <v>0</v>
      </c>
      <c r="AE190">
        <v>0</v>
      </c>
      <c r="AF190">
        <v>0</v>
      </c>
      <c r="AG190" t="s">
        <v>1884</v>
      </c>
      <c r="AH190" s="181" t="s">
        <v>1886</v>
      </c>
      <c r="AI190" s="182">
        <v>51</v>
      </c>
      <c r="AJ190" s="181" t="s">
        <v>1967</v>
      </c>
      <c r="AK190" s="181" t="s">
        <v>1886</v>
      </c>
      <c r="AL190" s="181" t="s">
        <v>1886</v>
      </c>
      <c r="AO190" s="181"/>
      <c r="AQ190">
        <v>10</v>
      </c>
      <c r="AR190" s="182">
        <v>40</v>
      </c>
      <c r="AS190" s="183" t="s">
        <v>1885</v>
      </c>
      <c r="AT190">
        <v>0</v>
      </c>
      <c r="AU190">
        <v>0</v>
      </c>
      <c r="AV190" s="182">
        <v>0</v>
      </c>
      <c r="AW190" s="184">
        <v>0</v>
      </c>
      <c r="AX190" s="183" t="s">
        <v>1884</v>
      </c>
      <c r="AY190" s="184">
        <v>0</v>
      </c>
      <c r="AZ190">
        <v>0</v>
      </c>
      <c r="BA190">
        <v>0</v>
      </c>
      <c r="BB190">
        <v>0</v>
      </c>
      <c r="BC190" s="182">
        <v>0</v>
      </c>
      <c r="BD190" t="s">
        <v>1886</v>
      </c>
      <c r="BE190" t="s">
        <v>1886</v>
      </c>
      <c r="BF190" t="s">
        <v>1886</v>
      </c>
      <c r="BG190" s="181" t="s">
        <v>1886</v>
      </c>
      <c r="BH190">
        <v>0</v>
      </c>
      <c r="BI190" s="184">
        <v>0</v>
      </c>
      <c r="BJ190" s="182">
        <v>0</v>
      </c>
      <c r="BK190" s="181" t="s">
        <v>1886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1884</v>
      </c>
      <c r="G191" t="s">
        <v>1885</v>
      </c>
      <c r="H191" t="s">
        <v>1884</v>
      </c>
      <c r="I191" t="s">
        <v>1884</v>
      </c>
      <c r="J191" t="s">
        <v>1884</v>
      </c>
      <c r="K191" t="s">
        <v>1884</v>
      </c>
      <c r="L191" t="s">
        <v>1884</v>
      </c>
      <c r="M191" s="180"/>
      <c r="N191" t="s">
        <v>1886</v>
      </c>
      <c r="O191" t="s">
        <v>1886</v>
      </c>
      <c r="P191" t="s">
        <v>2227</v>
      </c>
      <c r="Q191">
        <v>0</v>
      </c>
      <c r="R191">
        <v>0</v>
      </c>
      <c r="S191" t="s">
        <v>1886</v>
      </c>
      <c r="T191" t="s">
        <v>1886</v>
      </c>
      <c r="U191">
        <v>1</v>
      </c>
      <c r="V191" t="s">
        <v>1888</v>
      </c>
      <c r="W191">
        <v>12</v>
      </c>
      <c r="X191">
        <v>0</v>
      </c>
      <c r="Y191">
        <v>0</v>
      </c>
      <c r="Z191" t="s">
        <v>1884</v>
      </c>
      <c r="AA191" t="s">
        <v>1884</v>
      </c>
      <c r="AB191" t="s">
        <v>1884</v>
      </c>
      <c r="AC191">
        <v>0</v>
      </c>
      <c r="AD191">
        <v>0</v>
      </c>
      <c r="AE191">
        <v>0</v>
      </c>
      <c r="AF191">
        <v>0</v>
      </c>
      <c r="AG191" t="s">
        <v>1884</v>
      </c>
      <c r="AH191" s="181" t="s">
        <v>1886</v>
      </c>
      <c r="AI191" s="182">
        <v>51</v>
      </c>
      <c r="AJ191" s="181" t="s">
        <v>1967</v>
      </c>
      <c r="AK191" s="181" t="s">
        <v>1886</v>
      </c>
      <c r="AL191" s="181" t="s">
        <v>1886</v>
      </c>
      <c r="AO191" s="181"/>
      <c r="AQ191">
        <v>10</v>
      </c>
      <c r="AR191" s="182">
        <v>40</v>
      </c>
      <c r="AS191" s="183" t="s">
        <v>1885</v>
      </c>
      <c r="AT191">
        <v>0</v>
      </c>
      <c r="AU191">
        <v>0</v>
      </c>
      <c r="AV191" s="182">
        <v>0</v>
      </c>
      <c r="AW191" s="184">
        <v>0</v>
      </c>
      <c r="AX191" s="183" t="s">
        <v>1884</v>
      </c>
      <c r="AY191" s="184">
        <v>0</v>
      </c>
      <c r="AZ191">
        <v>0</v>
      </c>
      <c r="BA191">
        <v>0</v>
      </c>
      <c r="BB191">
        <v>0</v>
      </c>
      <c r="BC191" s="182">
        <v>0</v>
      </c>
      <c r="BD191" t="s">
        <v>1886</v>
      </c>
      <c r="BE191" t="s">
        <v>1886</v>
      </c>
      <c r="BF191" t="s">
        <v>1886</v>
      </c>
      <c r="BG191" s="181" t="s">
        <v>1886</v>
      </c>
      <c r="BH191">
        <v>0</v>
      </c>
      <c r="BI191" s="184">
        <v>0</v>
      </c>
      <c r="BJ191" s="182">
        <v>0</v>
      </c>
      <c r="BK191" s="181" t="s">
        <v>1886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1884</v>
      </c>
      <c r="G192" t="s">
        <v>1885</v>
      </c>
      <c r="H192" t="s">
        <v>1884</v>
      </c>
      <c r="I192" t="s">
        <v>1884</v>
      </c>
      <c r="J192" t="s">
        <v>1884</v>
      </c>
      <c r="K192" t="s">
        <v>1884</v>
      </c>
      <c r="L192" t="s">
        <v>1884</v>
      </c>
      <c r="M192" s="180"/>
      <c r="N192" t="s">
        <v>1886</v>
      </c>
      <c r="O192" t="s">
        <v>1886</v>
      </c>
      <c r="P192" t="s">
        <v>2228</v>
      </c>
      <c r="Q192">
        <v>0</v>
      </c>
      <c r="R192">
        <v>0</v>
      </c>
      <c r="S192" t="s">
        <v>1886</v>
      </c>
      <c r="T192" t="s">
        <v>1886</v>
      </c>
      <c r="U192">
        <v>0</v>
      </c>
      <c r="V192" t="s">
        <v>1886</v>
      </c>
      <c r="W192">
        <v>0</v>
      </c>
      <c r="X192">
        <v>0</v>
      </c>
      <c r="Y192">
        <v>0</v>
      </c>
      <c r="Z192" t="s">
        <v>1884</v>
      </c>
      <c r="AA192" t="s">
        <v>1884</v>
      </c>
      <c r="AB192" t="s">
        <v>1884</v>
      </c>
      <c r="AC192">
        <v>0</v>
      </c>
      <c r="AD192">
        <v>0</v>
      </c>
      <c r="AE192">
        <v>0</v>
      </c>
      <c r="AF192">
        <v>0</v>
      </c>
      <c r="AG192" t="s">
        <v>1884</v>
      </c>
      <c r="AH192" s="181" t="s">
        <v>1886</v>
      </c>
      <c r="AI192" s="182">
        <v>51</v>
      </c>
      <c r="AJ192" s="181" t="s">
        <v>1967</v>
      </c>
      <c r="AK192" s="181" t="s">
        <v>1886</v>
      </c>
      <c r="AL192" s="181" t="s">
        <v>1886</v>
      </c>
      <c r="AO192" s="181"/>
      <c r="AQ192">
        <v>10</v>
      </c>
      <c r="AR192" s="182">
        <v>40</v>
      </c>
      <c r="AS192" s="183" t="s">
        <v>1885</v>
      </c>
      <c r="AT192">
        <v>0</v>
      </c>
      <c r="AU192">
        <v>0</v>
      </c>
      <c r="AV192" s="182">
        <v>0</v>
      </c>
      <c r="AW192" s="184">
        <v>0</v>
      </c>
      <c r="AX192" s="183" t="s">
        <v>1884</v>
      </c>
      <c r="AY192" s="184">
        <v>0</v>
      </c>
      <c r="AZ192">
        <v>0</v>
      </c>
      <c r="BA192">
        <v>0</v>
      </c>
      <c r="BB192">
        <v>0</v>
      </c>
      <c r="BC192" s="182">
        <v>0</v>
      </c>
      <c r="BD192" t="s">
        <v>1886</v>
      </c>
      <c r="BE192" t="s">
        <v>1886</v>
      </c>
      <c r="BF192" t="s">
        <v>1886</v>
      </c>
      <c r="BG192" s="181" t="s">
        <v>1886</v>
      </c>
      <c r="BH192">
        <v>0</v>
      </c>
      <c r="BI192" s="184">
        <v>0</v>
      </c>
      <c r="BJ192" s="182">
        <v>0</v>
      </c>
      <c r="BK192" s="181" t="s">
        <v>1886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2229</v>
      </c>
      <c r="C193">
        <v>12</v>
      </c>
      <c r="D193">
        <v>0</v>
      </c>
      <c r="E193">
        <v>0</v>
      </c>
      <c r="F193" t="s">
        <v>1884</v>
      </c>
      <c r="G193" t="s">
        <v>1885</v>
      </c>
      <c r="H193" t="s">
        <v>1884</v>
      </c>
      <c r="I193" t="s">
        <v>1884</v>
      </c>
      <c r="J193" t="s">
        <v>1884</v>
      </c>
      <c r="K193" t="s">
        <v>1884</v>
      </c>
      <c r="L193" t="s">
        <v>1884</v>
      </c>
      <c r="M193" s="180"/>
      <c r="N193" t="s">
        <v>1886</v>
      </c>
      <c r="O193" t="s">
        <v>1886</v>
      </c>
      <c r="P193" t="s">
        <v>2230</v>
      </c>
      <c r="Q193">
        <v>0</v>
      </c>
      <c r="R193">
        <v>0</v>
      </c>
      <c r="S193" t="s">
        <v>1886</v>
      </c>
      <c r="T193" t="s">
        <v>1886</v>
      </c>
      <c r="U193">
        <v>1</v>
      </c>
      <c r="V193" t="s">
        <v>1888</v>
      </c>
      <c r="W193">
        <v>12</v>
      </c>
      <c r="X193">
        <v>0</v>
      </c>
      <c r="Y193">
        <v>0</v>
      </c>
      <c r="Z193" t="s">
        <v>1884</v>
      </c>
      <c r="AA193" t="s">
        <v>1884</v>
      </c>
      <c r="AB193" t="s">
        <v>1884</v>
      </c>
      <c r="AC193">
        <v>0</v>
      </c>
      <c r="AD193">
        <v>0</v>
      </c>
      <c r="AE193">
        <v>0</v>
      </c>
      <c r="AF193">
        <v>0</v>
      </c>
      <c r="AG193" t="s">
        <v>1884</v>
      </c>
      <c r="AH193" s="181" t="s">
        <v>1886</v>
      </c>
      <c r="AI193" s="182">
        <v>51</v>
      </c>
      <c r="AJ193" s="181" t="s">
        <v>1967</v>
      </c>
      <c r="AK193" s="181" t="s">
        <v>1886</v>
      </c>
      <c r="AL193" s="181" t="s">
        <v>1886</v>
      </c>
      <c r="AO193" s="181"/>
      <c r="AQ193">
        <v>10</v>
      </c>
      <c r="AR193" s="182">
        <v>40</v>
      </c>
      <c r="AS193" s="183" t="s">
        <v>1885</v>
      </c>
      <c r="AT193">
        <v>0</v>
      </c>
      <c r="AU193">
        <v>0</v>
      </c>
      <c r="AV193" s="182">
        <v>0</v>
      </c>
      <c r="AW193" s="184">
        <v>0</v>
      </c>
      <c r="AX193" s="183" t="s">
        <v>1884</v>
      </c>
      <c r="AY193" s="184">
        <v>0</v>
      </c>
      <c r="AZ193">
        <v>0</v>
      </c>
      <c r="BA193">
        <v>0</v>
      </c>
      <c r="BB193">
        <v>0</v>
      </c>
      <c r="BC193" s="182">
        <v>0</v>
      </c>
      <c r="BD193" t="s">
        <v>1886</v>
      </c>
      <c r="BE193" t="s">
        <v>1886</v>
      </c>
      <c r="BF193" t="s">
        <v>1886</v>
      </c>
      <c r="BG193" s="181" t="s">
        <v>1886</v>
      </c>
      <c r="BH193">
        <v>0</v>
      </c>
      <c r="BI193" s="184">
        <v>0</v>
      </c>
      <c r="BJ193" s="182">
        <v>0</v>
      </c>
      <c r="BK193" s="181" t="s">
        <v>1886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1884</v>
      </c>
      <c r="G194" t="s">
        <v>1885</v>
      </c>
      <c r="H194" t="s">
        <v>1884</v>
      </c>
      <c r="I194" t="s">
        <v>1884</v>
      </c>
      <c r="J194" t="s">
        <v>1884</v>
      </c>
      <c r="K194" t="s">
        <v>1884</v>
      </c>
      <c r="L194" t="s">
        <v>1884</v>
      </c>
      <c r="M194" s="180"/>
      <c r="N194" t="s">
        <v>1886</v>
      </c>
      <c r="O194" t="s">
        <v>1886</v>
      </c>
      <c r="P194" t="s">
        <v>2231</v>
      </c>
      <c r="Q194">
        <v>0</v>
      </c>
      <c r="R194">
        <v>0</v>
      </c>
      <c r="S194" t="s">
        <v>1886</v>
      </c>
      <c r="T194" t="s">
        <v>1886</v>
      </c>
      <c r="U194">
        <v>2</v>
      </c>
      <c r="V194" t="s">
        <v>1899</v>
      </c>
      <c r="W194">
        <v>5.99</v>
      </c>
      <c r="X194">
        <v>0</v>
      </c>
      <c r="Y194">
        <v>0</v>
      </c>
      <c r="Z194" t="s">
        <v>1884</v>
      </c>
      <c r="AA194" t="s">
        <v>1884</v>
      </c>
      <c r="AB194" t="s">
        <v>1884</v>
      </c>
      <c r="AC194">
        <v>0</v>
      </c>
      <c r="AD194">
        <v>0</v>
      </c>
      <c r="AE194">
        <v>0</v>
      </c>
      <c r="AF194">
        <v>0</v>
      </c>
      <c r="AG194" t="s">
        <v>1884</v>
      </c>
      <c r="AH194" s="181" t="s">
        <v>1886</v>
      </c>
      <c r="AI194" s="182">
        <v>47</v>
      </c>
      <c r="AJ194" s="181" t="s">
        <v>2015</v>
      </c>
      <c r="AK194" s="181" t="s">
        <v>2232</v>
      </c>
      <c r="AL194" s="181" t="s">
        <v>1886</v>
      </c>
      <c r="AO194" s="181"/>
      <c r="AQ194">
        <v>10</v>
      </c>
      <c r="AR194" s="182">
        <v>40</v>
      </c>
      <c r="AS194" s="183" t="s">
        <v>1885</v>
      </c>
      <c r="AT194">
        <v>0</v>
      </c>
      <c r="AU194">
        <v>80</v>
      </c>
      <c r="AV194" s="182">
        <v>10</v>
      </c>
      <c r="AW194" s="184">
        <v>0</v>
      </c>
      <c r="AX194" s="183" t="s">
        <v>1884</v>
      </c>
      <c r="AY194" s="184">
        <v>0</v>
      </c>
      <c r="AZ194">
        <v>0</v>
      </c>
      <c r="BA194">
        <v>0</v>
      </c>
      <c r="BB194">
        <v>0</v>
      </c>
      <c r="BC194" s="182">
        <v>0</v>
      </c>
      <c r="BD194" t="s">
        <v>1886</v>
      </c>
      <c r="BE194" t="s">
        <v>1886</v>
      </c>
      <c r="BF194" t="s">
        <v>1886</v>
      </c>
      <c r="BG194" s="181" t="s">
        <v>1886</v>
      </c>
      <c r="BH194">
        <v>0</v>
      </c>
      <c r="BI194" s="184">
        <v>0</v>
      </c>
      <c r="BJ194" s="182">
        <v>0</v>
      </c>
      <c r="BK194" s="181" t="s">
        <v>1886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1884</v>
      </c>
      <c r="G195" t="s">
        <v>1885</v>
      </c>
      <c r="H195" t="s">
        <v>1884</v>
      </c>
      <c r="I195" t="s">
        <v>1884</v>
      </c>
      <c r="J195" t="s">
        <v>1884</v>
      </c>
      <c r="K195" t="s">
        <v>1884</v>
      </c>
      <c r="L195" t="s">
        <v>1884</v>
      </c>
      <c r="M195" s="180"/>
      <c r="N195" t="s">
        <v>1886</v>
      </c>
      <c r="O195" t="s">
        <v>1886</v>
      </c>
      <c r="P195" t="s">
        <v>2233</v>
      </c>
      <c r="Q195">
        <v>0</v>
      </c>
      <c r="R195">
        <v>0</v>
      </c>
      <c r="S195" t="s">
        <v>1886</v>
      </c>
      <c r="T195" t="s">
        <v>1886</v>
      </c>
      <c r="U195">
        <v>2</v>
      </c>
      <c r="V195" t="s">
        <v>1899</v>
      </c>
      <c r="W195">
        <v>2.04</v>
      </c>
      <c r="X195">
        <v>0</v>
      </c>
      <c r="Y195">
        <v>0</v>
      </c>
      <c r="Z195" t="s">
        <v>1884</v>
      </c>
      <c r="AA195" t="s">
        <v>1884</v>
      </c>
      <c r="AB195" t="s">
        <v>1884</v>
      </c>
      <c r="AC195">
        <v>0</v>
      </c>
      <c r="AD195">
        <v>0</v>
      </c>
      <c r="AE195">
        <v>0</v>
      </c>
      <c r="AF195">
        <v>0</v>
      </c>
      <c r="AG195" t="s">
        <v>1884</v>
      </c>
      <c r="AH195" s="181" t="s">
        <v>1886</v>
      </c>
      <c r="AI195" s="182">
        <v>47</v>
      </c>
      <c r="AJ195" s="181" t="s">
        <v>2015</v>
      </c>
      <c r="AK195" s="181" t="s">
        <v>1886</v>
      </c>
      <c r="AL195" s="181" t="s">
        <v>1886</v>
      </c>
      <c r="AO195" s="181"/>
      <c r="AQ195">
        <v>10</v>
      </c>
      <c r="AR195" s="182">
        <v>40</v>
      </c>
      <c r="AS195" s="183" t="s">
        <v>1885</v>
      </c>
      <c r="AT195">
        <v>0</v>
      </c>
      <c r="AU195">
        <v>0</v>
      </c>
      <c r="AV195" s="182">
        <v>0</v>
      </c>
      <c r="AW195" s="184">
        <v>0</v>
      </c>
      <c r="AX195" s="183" t="s">
        <v>1884</v>
      </c>
      <c r="AY195" s="184">
        <v>0</v>
      </c>
      <c r="AZ195">
        <v>0</v>
      </c>
      <c r="BA195">
        <v>0</v>
      </c>
      <c r="BB195">
        <v>0</v>
      </c>
      <c r="BC195" s="182">
        <v>0</v>
      </c>
      <c r="BD195" t="s">
        <v>1886</v>
      </c>
      <c r="BE195" t="s">
        <v>1886</v>
      </c>
      <c r="BF195" t="s">
        <v>1886</v>
      </c>
      <c r="BG195" s="181" t="s">
        <v>1886</v>
      </c>
      <c r="BH195">
        <v>0</v>
      </c>
      <c r="BI195" s="184">
        <v>0</v>
      </c>
      <c r="BJ195" s="182">
        <v>0</v>
      </c>
      <c r="BK195" s="181" t="s">
        <v>1886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2234</v>
      </c>
      <c r="C196">
        <v>1</v>
      </c>
      <c r="D196">
        <v>0</v>
      </c>
      <c r="E196">
        <v>0</v>
      </c>
      <c r="F196" t="s">
        <v>1884</v>
      </c>
      <c r="G196" t="s">
        <v>1885</v>
      </c>
      <c r="H196" t="s">
        <v>1884</v>
      </c>
      <c r="I196" t="s">
        <v>1884</v>
      </c>
      <c r="J196" t="s">
        <v>1884</v>
      </c>
      <c r="K196" t="s">
        <v>1884</v>
      </c>
      <c r="L196" t="s">
        <v>1884</v>
      </c>
      <c r="M196" s="180"/>
      <c r="N196" t="s">
        <v>1886</v>
      </c>
      <c r="O196" t="s">
        <v>1886</v>
      </c>
      <c r="P196" t="s">
        <v>2235</v>
      </c>
      <c r="Q196">
        <v>0</v>
      </c>
      <c r="R196">
        <v>0</v>
      </c>
      <c r="S196" t="s">
        <v>1886</v>
      </c>
      <c r="T196" t="s">
        <v>1886</v>
      </c>
      <c r="U196">
        <v>0</v>
      </c>
      <c r="V196" t="s">
        <v>1886</v>
      </c>
      <c r="W196">
        <v>0</v>
      </c>
      <c r="X196">
        <v>0</v>
      </c>
      <c r="Y196">
        <v>0</v>
      </c>
      <c r="Z196" t="s">
        <v>1884</v>
      </c>
      <c r="AA196" t="s">
        <v>1884</v>
      </c>
      <c r="AB196" t="s">
        <v>1884</v>
      </c>
      <c r="AC196">
        <v>0</v>
      </c>
      <c r="AD196">
        <v>0</v>
      </c>
      <c r="AE196">
        <v>0</v>
      </c>
      <c r="AF196">
        <v>0</v>
      </c>
      <c r="AG196" t="s">
        <v>1884</v>
      </c>
      <c r="AH196" s="181" t="s">
        <v>1886</v>
      </c>
      <c r="AI196" s="182">
        <v>47</v>
      </c>
      <c r="AJ196" s="181" t="s">
        <v>2015</v>
      </c>
      <c r="AK196" s="181" t="s">
        <v>1886</v>
      </c>
      <c r="AL196" s="181" t="s">
        <v>1886</v>
      </c>
      <c r="AO196" s="181"/>
      <c r="AQ196">
        <v>10</v>
      </c>
      <c r="AR196" s="182">
        <v>40</v>
      </c>
      <c r="AS196" s="183" t="s">
        <v>1885</v>
      </c>
      <c r="AT196">
        <v>0</v>
      </c>
      <c r="AU196">
        <v>0</v>
      </c>
      <c r="AV196" s="182">
        <v>0</v>
      </c>
      <c r="AW196" s="184">
        <v>0</v>
      </c>
      <c r="AX196" s="183" t="s">
        <v>1884</v>
      </c>
      <c r="AY196" s="184">
        <v>0</v>
      </c>
      <c r="AZ196">
        <v>0</v>
      </c>
      <c r="BA196">
        <v>0</v>
      </c>
      <c r="BB196">
        <v>0</v>
      </c>
      <c r="BC196" s="182">
        <v>0</v>
      </c>
      <c r="BD196" t="s">
        <v>1886</v>
      </c>
      <c r="BE196" t="s">
        <v>1886</v>
      </c>
      <c r="BF196" t="s">
        <v>1886</v>
      </c>
      <c r="BG196" s="181" t="s">
        <v>1886</v>
      </c>
      <c r="BH196">
        <v>0</v>
      </c>
      <c r="BI196" s="184">
        <v>0</v>
      </c>
      <c r="BJ196" s="182">
        <v>0</v>
      </c>
      <c r="BK196" s="181" t="s">
        <v>1886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1884</v>
      </c>
      <c r="G197" t="s">
        <v>1885</v>
      </c>
      <c r="H197" t="s">
        <v>1884</v>
      </c>
      <c r="I197" t="s">
        <v>1884</v>
      </c>
      <c r="J197" t="s">
        <v>1884</v>
      </c>
      <c r="K197" t="s">
        <v>1884</v>
      </c>
      <c r="L197" t="s">
        <v>1884</v>
      </c>
      <c r="M197" s="180">
        <v>39602</v>
      </c>
      <c r="N197" t="s">
        <v>1886</v>
      </c>
      <c r="O197" t="s">
        <v>1886</v>
      </c>
      <c r="P197" t="s">
        <v>2236</v>
      </c>
      <c r="Q197">
        <v>0</v>
      </c>
      <c r="R197">
        <v>0</v>
      </c>
      <c r="S197" t="s">
        <v>1886</v>
      </c>
      <c r="T197" t="s">
        <v>1886</v>
      </c>
      <c r="U197">
        <v>0</v>
      </c>
      <c r="V197" t="s">
        <v>1886</v>
      </c>
      <c r="W197">
        <v>0</v>
      </c>
      <c r="X197">
        <v>0</v>
      </c>
      <c r="Y197">
        <v>0</v>
      </c>
      <c r="Z197" t="s">
        <v>1884</v>
      </c>
      <c r="AA197" t="s">
        <v>1884</v>
      </c>
      <c r="AB197" t="s">
        <v>1884</v>
      </c>
      <c r="AC197">
        <v>0</v>
      </c>
      <c r="AD197">
        <v>0</v>
      </c>
      <c r="AE197">
        <v>0</v>
      </c>
      <c r="AF197">
        <v>0</v>
      </c>
      <c r="AG197" t="s">
        <v>1884</v>
      </c>
      <c r="AH197" s="181" t="s">
        <v>1886</v>
      </c>
      <c r="AI197" s="182">
        <v>133</v>
      </c>
      <c r="AJ197" s="181" t="s">
        <v>2237</v>
      </c>
      <c r="AK197" s="181" t="s">
        <v>1886</v>
      </c>
      <c r="AL197" s="181" t="s">
        <v>1886</v>
      </c>
      <c r="AO197" s="181"/>
      <c r="AQ197">
        <v>10</v>
      </c>
      <c r="AR197" s="182">
        <v>40</v>
      </c>
      <c r="AS197" s="183" t="s">
        <v>1885</v>
      </c>
      <c r="AT197">
        <v>0</v>
      </c>
      <c r="AU197">
        <v>0</v>
      </c>
      <c r="AV197" s="182">
        <v>0</v>
      </c>
      <c r="AW197" s="184">
        <v>0</v>
      </c>
      <c r="AX197" s="183" t="s">
        <v>1884</v>
      </c>
      <c r="AY197" s="184">
        <v>0</v>
      </c>
      <c r="AZ197">
        <v>0</v>
      </c>
      <c r="BA197">
        <v>0</v>
      </c>
      <c r="BB197">
        <v>0</v>
      </c>
      <c r="BC197" s="182">
        <v>0</v>
      </c>
      <c r="BD197" t="s">
        <v>1886</v>
      </c>
      <c r="BE197" t="s">
        <v>1886</v>
      </c>
      <c r="BF197" t="s">
        <v>1886</v>
      </c>
      <c r="BG197" s="181" t="s">
        <v>1886</v>
      </c>
      <c r="BH197">
        <v>0</v>
      </c>
      <c r="BI197" s="184">
        <v>0</v>
      </c>
      <c r="BJ197" s="182">
        <v>0</v>
      </c>
      <c r="BK197" s="181" t="s">
        <v>1886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2238</v>
      </c>
      <c r="C198">
        <v>24</v>
      </c>
      <c r="D198">
        <v>0</v>
      </c>
      <c r="E198">
        <v>0</v>
      </c>
      <c r="F198" t="s">
        <v>1884</v>
      </c>
      <c r="G198" t="s">
        <v>1885</v>
      </c>
      <c r="H198" t="s">
        <v>1884</v>
      </c>
      <c r="I198" t="s">
        <v>1884</v>
      </c>
      <c r="J198" t="s">
        <v>1884</v>
      </c>
      <c r="K198" t="s">
        <v>1884</v>
      </c>
      <c r="L198" t="s">
        <v>1884</v>
      </c>
      <c r="M198" s="180">
        <v>39680</v>
      </c>
      <c r="N198" t="s">
        <v>1886</v>
      </c>
      <c r="O198" t="s">
        <v>1886</v>
      </c>
      <c r="P198" t="s">
        <v>2239</v>
      </c>
      <c r="Q198">
        <v>0</v>
      </c>
      <c r="R198">
        <v>0</v>
      </c>
      <c r="S198" t="s">
        <v>1886</v>
      </c>
      <c r="T198" t="s">
        <v>1886</v>
      </c>
      <c r="U198">
        <v>0</v>
      </c>
      <c r="V198" t="s">
        <v>1886</v>
      </c>
      <c r="W198">
        <v>0</v>
      </c>
      <c r="X198">
        <v>0</v>
      </c>
      <c r="Y198">
        <v>0</v>
      </c>
      <c r="Z198" t="s">
        <v>1884</v>
      </c>
      <c r="AA198" t="s">
        <v>1884</v>
      </c>
      <c r="AB198" t="s">
        <v>1884</v>
      </c>
      <c r="AC198">
        <v>0</v>
      </c>
      <c r="AD198">
        <v>0</v>
      </c>
      <c r="AE198">
        <v>0</v>
      </c>
      <c r="AF198">
        <v>0</v>
      </c>
      <c r="AG198" t="s">
        <v>1884</v>
      </c>
      <c r="AH198" s="181" t="s">
        <v>1886</v>
      </c>
      <c r="AI198" s="182">
        <v>215</v>
      </c>
      <c r="AJ198" s="181" t="s">
        <v>1937</v>
      </c>
      <c r="AK198" s="181" t="s">
        <v>1886</v>
      </c>
      <c r="AL198" s="181" t="s">
        <v>1886</v>
      </c>
      <c r="AO198" s="181"/>
      <c r="AQ198">
        <v>10</v>
      </c>
      <c r="AR198" s="182">
        <v>40</v>
      </c>
      <c r="AS198" s="183" t="s">
        <v>1885</v>
      </c>
      <c r="AT198">
        <v>0</v>
      </c>
      <c r="AU198">
        <v>112</v>
      </c>
      <c r="AV198" s="182">
        <v>0</v>
      </c>
      <c r="AW198" s="184">
        <v>0</v>
      </c>
      <c r="AX198" s="183" t="s">
        <v>1884</v>
      </c>
      <c r="AY198" s="184">
        <v>0</v>
      </c>
      <c r="AZ198">
        <v>0</v>
      </c>
      <c r="BA198">
        <v>0</v>
      </c>
      <c r="BB198">
        <v>0</v>
      </c>
      <c r="BC198" s="182">
        <v>0</v>
      </c>
      <c r="BD198" t="s">
        <v>1886</v>
      </c>
      <c r="BE198" t="s">
        <v>1886</v>
      </c>
      <c r="BF198" t="s">
        <v>1886</v>
      </c>
      <c r="BG198" s="181" t="s">
        <v>1886</v>
      </c>
      <c r="BH198">
        <v>0</v>
      </c>
      <c r="BI198" s="184">
        <v>0</v>
      </c>
      <c r="BJ198" s="182">
        <v>0</v>
      </c>
      <c r="BK198" s="181" t="s">
        <v>1886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2240</v>
      </c>
      <c r="C199">
        <v>10</v>
      </c>
      <c r="D199">
        <v>0</v>
      </c>
      <c r="E199">
        <v>0</v>
      </c>
      <c r="F199" t="s">
        <v>1884</v>
      </c>
      <c r="G199" t="s">
        <v>1885</v>
      </c>
      <c r="H199" t="s">
        <v>1884</v>
      </c>
      <c r="I199" t="s">
        <v>1884</v>
      </c>
      <c r="J199" t="s">
        <v>1884</v>
      </c>
      <c r="K199" t="s">
        <v>1884</v>
      </c>
      <c r="L199" t="s">
        <v>1884</v>
      </c>
      <c r="M199" s="180">
        <v>39680</v>
      </c>
      <c r="N199" t="s">
        <v>1886</v>
      </c>
      <c r="O199" t="s">
        <v>1886</v>
      </c>
      <c r="P199" t="s">
        <v>2241</v>
      </c>
      <c r="Q199">
        <v>0</v>
      </c>
      <c r="R199">
        <v>0</v>
      </c>
      <c r="S199" t="s">
        <v>1886</v>
      </c>
      <c r="T199" t="s">
        <v>1886</v>
      </c>
      <c r="U199">
        <v>0</v>
      </c>
      <c r="V199" t="s">
        <v>1886</v>
      </c>
      <c r="W199">
        <v>0</v>
      </c>
      <c r="X199">
        <v>0</v>
      </c>
      <c r="Y199">
        <v>0</v>
      </c>
      <c r="Z199" t="s">
        <v>1884</v>
      </c>
      <c r="AA199" t="s">
        <v>1884</v>
      </c>
      <c r="AB199" t="s">
        <v>1884</v>
      </c>
      <c r="AC199">
        <v>0</v>
      </c>
      <c r="AD199">
        <v>0</v>
      </c>
      <c r="AE199">
        <v>0</v>
      </c>
      <c r="AF199">
        <v>0</v>
      </c>
      <c r="AG199" t="s">
        <v>1884</v>
      </c>
      <c r="AH199" s="181" t="s">
        <v>1886</v>
      </c>
      <c r="AI199" s="182">
        <v>116</v>
      </c>
      <c r="AJ199" s="181" t="s">
        <v>1995</v>
      </c>
      <c r="AK199" s="181" t="s">
        <v>2242</v>
      </c>
      <c r="AL199" s="181" t="s">
        <v>1886</v>
      </c>
      <c r="AO199" s="181"/>
      <c r="AQ199">
        <v>10</v>
      </c>
      <c r="AR199" s="182">
        <v>40</v>
      </c>
      <c r="AS199" s="183" t="s">
        <v>1885</v>
      </c>
      <c r="AT199">
        <v>0</v>
      </c>
      <c r="AU199">
        <v>231</v>
      </c>
      <c r="AV199" s="182">
        <v>11</v>
      </c>
      <c r="AW199" s="184">
        <v>0</v>
      </c>
      <c r="AX199" s="183" t="s">
        <v>1884</v>
      </c>
      <c r="AY199" s="184">
        <v>0</v>
      </c>
      <c r="AZ199">
        <v>0</v>
      </c>
      <c r="BA199">
        <v>0</v>
      </c>
      <c r="BB199">
        <v>0</v>
      </c>
      <c r="BC199" s="182">
        <v>0</v>
      </c>
      <c r="BD199" t="s">
        <v>1886</v>
      </c>
      <c r="BE199" t="s">
        <v>1886</v>
      </c>
      <c r="BF199" t="s">
        <v>1886</v>
      </c>
      <c r="BG199" s="181" t="s">
        <v>1886</v>
      </c>
      <c r="BH199">
        <v>0</v>
      </c>
      <c r="BI199" s="184">
        <v>0</v>
      </c>
      <c r="BJ199" s="182">
        <v>0</v>
      </c>
      <c r="BK199" s="181" t="s">
        <v>1886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2243</v>
      </c>
      <c r="C200">
        <v>5</v>
      </c>
      <c r="D200">
        <v>0</v>
      </c>
      <c r="E200">
        <v>0</v>
      </c>
      <c r="F200" t="s">
        <v>1884</v>
      </c>
      <c r="G200" t="s">
        <v>1885</v>
      </c>
      <c r="H200" t="s">
        <v>1884</v>
      </c>
      <c r="I200" t="s">
        <v>1884</v>
      </c>
      <c r="J200" t="s">
        <v>1884</v>
      </c>
      <c r="K200" t="s">
        <v>1884</v>
      </c>
      <c r="L200" t="s">
        <v>1884</v>
      </c>
      <c r="M200" s="180">
        <v>39680</v>
      </c>
      <c r="N200" t="s">
        <v>1886</v>
      </c>
      <c r="O200" t="s">
        <v>1886</v>
      </c>
      <c r="P200" t="s">
        <v>2244</v>
      </c>
      <c r="Q200">
        <v>0</v>
      </c>
      <c r="R200">
        <v>0</v>
      </c>
      <c r="S200" t="s">
        <v>1886</v>
      </c>
      <c r="T200" t="s">
        <v>1886</v>
      </c>
      <c r="U200">
        <v>0</v>
      </c>
      <c r="V200" t="s">
        <v>1886</v>
      </c>
      <c r="W200">
        <v>0</v>
      </c>
      <c r="X200">
        <v>0</v>
      </c>
      <c r="Y200">
        <v>0</v>
      </c>
      <c r="Z200" t="s">
        <v>1884</v>
      </c>
      <c r="AA200" t="s">
        <v>1884</v>
      </c>
      <c r="AB200" t="s">
        <v>1884</v>
      </c>
      <c r="AC200">
        <v>0</v>
      </c>
      <c r="AD200">
        <v>0</v>
      </c>
      <c r="AE200">
        <v>0</v>
      </c>
      <c r="AF200">
        <v>0</v>
      </c>
      <c r="AG200" t="s">
        <v>1884</v>
      </c>
      <c r="AH200" s="181" t="s">
        <v>1886</v>
      </c>
      <c r="AI200" s="182">
        <v>116</v>
      </c>
      <c r="AJ200" s="181" t="s">
        <v>1995</v>
      </c>
      <c r="AK200" s="181" t="s">
        <v>2245</v>
      </c>
      <c r="AL200" s="181" t="s">
        <v>1886</v>
      </c>
      <c r="AO200" s="181"/>
      <c r="AQ200">
        <v>10</v>
      </c>
      <c r="AR200" s="182">
        <v>40</v>
      </c>
      <c r="AS200" s="183" t="s">
        <v>1885</v>
      </c>
      <c r="AT200">
        <v>0</v>
      </c>
      <c r="AU200">
        <v>231</v>
      </c>
      <c r="AV200" s="182">
        <v>11</v>
      </c>
      <c r="AW200" s="184">
        <v>0</v>
      </c>
      <c r="AX200" s="183" t="s">
        <v>1884</v>
      </c>
      <c r="AY200" s="184">
        <v>0</v>
      </c>
      <c r="AZ200">
        <v>0</v>
      </c>
      <c r="BA200">
        <v>0</v>
      </c>
      <c r="BB200">
        <v>0</v>
      </c>
      <c r="BC200" s="182">
        <v>0</v>
      </c>
      <c r="BD200" t="s">
        <v>1886</v>
      </c>
      <c r="BE200" t="s">
        <v>1886</v>
      </c>
      <c r="BF200" t="s">
        <v>1886</v>
      </c>
      <c r="BG200" s="181" t="s">
        <v>1886</v>
      </c>
      <c r="BH200">
        <v>0</v>
      </c>
      <c r="BI200" s="184">
        <v>0</v>
      </c>
      <c r="BJ200" s="182">
        <v>0</v>
      </c>
      <c r="BK200" s="181" t="s">
        <v>1886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2246</v>
      </c>
      <c r="C201">
        <v>6</v>
      </c>
      <c r="D201">
        <v>0</v>
      </c>
      <c r="E201">
        <v>0</v>
      </c>
      <c r="F201" t="s">
        <v>1884</v>
      </c>
      <c r="G201" t="s">
        <v>1885</v>
      </c>
      <c r="H201" t="s">
        <v>1884</v>
      </c>
      <c r="I201" t="s">
        <v>1884</v>
      </c>
      <c r="J201" t="s">
        <v>1884</v>
      </c>
      <c r="K201" t="s">
        <v>1884</v>
      </c>
      <c r="L201" t="s">
        <v>1884</v>
      </c>
      <c r="M201" s="180">
        <v>39703</v>
      </c>
      <c r="N201" t="s">
        <v>1886</v>
      </c>
      <c r="O201" t="s">
        <v>1886</v>
      </c>
      <c r="P201" t="s">
        <v>2247</v>
      </c>
      <c r="Q201">
        <v>0</v>
      </c>
      <c r="R201">
        <v>0</v>
      </c>
      <c r="S201" t="s">
        <v>1886</v>
      </c>
      <c r="T201" t="s">
        <v>1886</v>
      </c>
      <c r="U201">
        <v>0</v>
      </c>
      <c r="V201" t="s">
        <v>1886</v>
      </c>
      <c r="W201">
        <v>0</v>
      </c>
      <c r="X201">
        <v>0</v>
      </c>
      <c r="Y201">
        <v>0</v>
      </c>
      <c r="Z201" t="s">
        <v>1884</v>
      </c>
      <c r="AA201" t="s">
        <v>1884</v>
      </c>
      <c r="AB201" t="s">
        <v>1884</v>
      </c>
      <c r="AC201">
        <v>0</v>
      </c>
      <c r="AD201">
        <v>0</v>
      </c>
      <c r="AE201">
        <v>0</v>
      </c>
      <c r="AF201">
        <v>0</v>
      </c>
      <c r="AG201" t="s">
        <v>1884</v>
      </c>
      <c r="AH201" s="181" t="s">
        <v>1886</v>
      </c>
      <c r="AI201" s="182">
        <v>116</v>
      </c>
      <c r="AJ201" s="181" t="s">
        <v>1995</v>
      </c>
      <c r="AK201" s="181" t="s">
        <v>2248</v>
      </c>
      <c r="AL201" s="181" t="s">
        <v>1886</v>
      </c>
      <c r="AO201" s="181"/>
      <c r="AQ201">
        <v>10</v>
      </c>
      <c r="AR201" s="182">
        <v>40</v>
      </c>
      <c r="AS201" s="183" t="s">
        <v>1885</v>
      </c>
      <c r="AT201">
        <v>0</v>
      </c>
      <c r="AU201">
        <v>352</v>
      </c>
      <c r="AV201" s="182">
        <v>11</v>
      </c>
      <c r="AW201" s="184">
        <v>0</v>
      </c>
      <c r="AX201" s="183" t="s">
        <v>1884</v>
      </c>
      <c r="AY201" s="184">
        <v>0</v>
      </c>
      <c r="AZ201">
        <v>0</v>
      </c>
      <c r="BA201">
        <v>0</v>
      </c>
      <c r="BB201">
        <v>0</v>
      </c>
      <c r="BC201" s="182">
        <v>0</v>
      </c>
      <c r="BD201" t="s">
        <v>1886</v>
      </c>
      <c r="BE201" t="s">
        <v>1886</v>
      </c>
      <c r="BF201" t="s">
        <v>1886</v>
      </c>
      <c r="BG201" s="181" t="s">
        <v>1886</v>
      </c>
      <c r="BH201">
        <v>0</v>
      </c>
      <c r="BI201" s="184">
        <v>0</v>
      </c>
      <c r="BJ201" s="182">
        <v>0</v>
      </c>
      <c r="BK201" s="181" t="s">
        <v>1886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1884</v>
      </c>
      <c r="G202" t="s">
        <v>1885</v>
      </c>
      <c r="H202" t="s">
        <v>1884</v>
      </c>
      <c r="I202" t="s">
        <v>1884</v>
      </c>
      <c r="J202" t="s">
        <v>1884</v>
      </c>
      <c r="K202" t="s">
        <v>1884</v>
      </c>
      <c r="L202" t="s">
        <v>1884</v>
      </c>
      <c r="M202" s="180">
        <v>39704</v>
      </c>
      <c r="N202" t="s">
        <v>1886</v>
      </c>
      <c r="O202" t="s">
        <v>1886</v>
      </c>
      <c r="P202" t="s">
        <v>2249</v>
      </c>
      <c r="Q202">
        <v>0</v>
      </c>
      <c r="R202">
        <v>0</v>
      </c>
      <c r="S202" t="s">
        <v>1886</v>
      </c>
      <c r="T202" t="s">
        <v>1886</v>
      </c>
      <c r="U202">
        <v>0</v>
      </c>
      <c r="V202" t="s">
        <v>1886</v>
      </c>
      <c r="W202">
        <v>0</v>
      </c>
      <c r="X202">
        <v>0</v>
      </c>
      <c r="Y202">
        <v>0</v>
      </c>
      <c r="Z202" t="s">
        <v>1884</v>
      </c>
      <c r="AA202" t="s">
        <v>1884</v>
      </c>
      <c r="AB202" t="s">
        <v>1884</v>
      </c>
      <c r="AC202">
        <v>0</v>
      </c>
      <c r="AD202">
        <v>0</v>
      </c>
      <c r="AE202">
        <v>0</v>
      </c>
      <c r="AF202">
        <v>0</v>
      </c>
      <c r="AG202" t="s">
        <v>1885</v>
      </c>
      <c r="AH202" s="181" t="s">
        <v>1886</v>
      </c>
      <c r="AI202" s="182">
        <v>26</v>
      </c>
      <c r="AJ202" s="181" t="s">
        <v>1902</v>
      </c>
      <c r="AK202" s="181" t="s">
        <v>1886</v>
      </c>
      <c r="AL202" s="181" t="s">
        <v>1886</v>
      </c>
      <c r="AO202" s="181"/>
      <c r="AQ202">
        <v>10</v>
      </c>
      <c r="AR202" s="182">
        <v>40</v>
      </c>
      <c r="AS202" s="183" t="s">
        <v>1885</v>
      </c>
      <c r="AT202">
        <v>0</v>
      </c>
      <c r="AU202">
        <v>0</v>
      </c>
      <c r="AV202" s="182">
        <v>0</v>
      </c>
      <c r="AW202" s="184">
        <v>0</v>
      </c>
      <c r="AX202" s="183" t="s">
        <v>1884</v>
      </c>
      <c r="AY202" s="184">
        <v>0</v>
      </c>
      <c r="AZ202">
        <v>0</v>
      </c>
      <c r="BA202">
        <v>0</v>
      </c>
      <c r="BB202">
        <v>0</v>
      </c>
      <c r="BC202" s="182">
        <v>0</v>
      </c>
      <c r="BD202" t="s">
        <v>1886</v>
      </c>
      <c r="BE202" t="s">
        <v>1886</v>
      </c>
      <c r="BF202" t="s">
        <v>1886</v>
      </c>
      <c r="BG202" s="181" t="s">
        <v>1886</v>
      </c>
      <c r="BH202">
        <v>0</v>
      </c>
      <c r="BI202" s="184">
        <v>0</v>
      </c>
      <c r="BJ202" s="182">
        <v>0</v>
      </c>
      <c r="BK202" s="181" t="s">
        <v>1886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1203</v>
      </c>
      <c r="C203">
        <v>10</v>
      </c>
      <c r="D203">
        <v>0</v>
      </c>
      <c r="E203">
        <v>0</v>
      </c>
      <c r="F203" t="s">
        <v>1884</v>
      </c>
      <c r="G203" t="s">
        <v>1885</v>
      </c>
      <c r="H203" t="s">
        <v>1884</v>
      </c>
      <c r="I203" t="s">
        <v>1884</v>
      </c>
      <c r="J203" t="s">
        <v>1884</v>
      </c>
      <c r="K203" t="s">
        <v>1884</v>
      </c>
      <c r="L203" t="s">
        <v>1884</v>
      </c>
      <c r="M203" s="180">
        <v>39704</v>
      </c>
      <c r="N203" t="s">
        <v>1886</v>
      </c>
      <c r="O203" t="s">
        <v>1886</v>
      </c>
      <c r="P203" t="s">
        <v>2250</v>
      </c>
      <c r="Q203">
        <v>0</v>
      </c>
      <c r="R203">
        <v>0</v>
      </c>
      <c r="S203" t="s">
        <v>1886</v>
      </c>
      <c r="T203" t="s">
        <v>1886</v>
      </c>
      <c r="U203">
        <v>0</v>
      </c>
      <c r="V203" t="s">
        <v>1886</v>
      </c>
      <c r="W203">
        <v>0</v>
      </c>
      <c r="X203">
        <v>0</v>
      </c>
      <c r="Y203">
        <v>0</v>
      </c>
      <c r="Z203" t="s">
        <v>1884</v>
      </c>
      <c r="AA203" t="s">
        <v>1884</v>
      </c>
      <c r="AB203" t="s">
        <v>1884</v>
      </c>
      <c r="AC203">
        <v>0</v>
      </c>
      <c r="AD203">
        <v>0</v>
      </c>
      <c r="AE203">
        <v>0</v>
      </c>
      <c r="AF203">
        <v>0</v>
      </c>
      <c r="AG203" t="s">
        <v>1885</v>
      </c>
      <c r="AH203" s="181" t="s">
        <v>1886</v>
      </c>
      <c r="AI203" s="182">
        <v>26</v>
      </c>
      <c r="AJ203" s="181" t="s">
        <v>1902</v>
      </c>
      <c r="AK203" s="181" t="s">
        <v>1886</v>
      </c>
      <c r="AL203" s="181" t="s">
        <v>1886</v>
      </c>
      <c r="AO203" s="181"/>
      <c r="AQ203">
        <v>10</v>
      </c>
      <c r="AR203" s="182">
        <v>40</v>
      </c>
      <c r="AS203" s="183" t="s">
        <v>1885</v>
      </c>
      <c r="AT203">
        <v>0</v>
      </c>
      <c r="AU203">
        <v>0</v>
      </c>
      <c r="AV203" s="182">
        <v>0</v>
      </c>
      <c r="AW203" s="184">
        <v>0</v>
      </c>
      <c r="AX203" s="183" t="s">
        <v>1884</v>
      </c>
      <c r="AY203" s="184">
        <v>0</v>
      </c>
      <c r="AZ203">
        <v>0</v>
      </c>
      <c r="BA203">
        <v>0</v>
      </c>
      <c r="BB203">
        <v>0</v>
      </c>
      <c r="BC203" s="182">
        <v>0</v>
      </c>
      <c r="BD203" t="s">
        <v>1886</v>
      </c>
      <c r="BE203" t="s">
        <v>1886</v>
      </c>
      <c r="BF203" t="s">
        <v>1886</v>
      </c>
      <c r="BG203" s="181" t="s">
        <v>1886</v>
      </c>
      <c r="BH203">
        <v>0</v>
      </c>
      <c r="BI203" s="184">
        <v>0</v>
      </c>
      <c r="BJ203" s="182">
        <v>0</v>
      </c>
      <c r="BK203" s="181" t="s">
        <v>1886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2251</v>
      </c>
      <c r="C204">
        <v>16</v>
      </c>
      <c r="D204">
        <v>0</v>
      </c>
      <c r="E204">
        <v>0</v>
      </c>
      <c r="F204" t="s">
        <v>1884</v>
      </c>
      <c r="G204" t="s">
        <v>1885</v>
      </c>
      <c r="H204" t="s">
        <v>1884</v>
      </c>
      <c r="I204" t="s">
        <v>1884</v>
      </c>
      <c r="J204" t="s">
        <v>1884</v>
      </c>
      <c r="K204" t="s">
        <v>1884</v>
      </c>
      <c r="L204" t="s">
        <v>1884</v>
      </c>
      <c r="M204" s="180">
        <v>39704</v>
      </c>
      <c r="N204" t="s">
        <v>1886</v>
      </c>
      <c r="O204" t="s">
        <v>1886</v>
      </c>
      <c r="P204" t="s">
        <v>2252</v>
      </c>
      <c r="Q204">
        <v>0</v>
      </c>
      <c r="R204">
        <v>0</v>
      </c>
      <c r="S204" t="s">
        <v>1886</v>
      </c>
      <c r="T204" t="s">
        <v>1886</v>
      </c>
      <c r="U204">
        <v>0</v>
      </c>
      <c r="V204" t="s">
        <v>1886</v>
      </c>
      <c r="W204">
        <v>0</v>
      </c>
      <c r="X204">
        <v>0</v>
      </c>
      <c r="Y204">
        <v>0</v>
      </c>
      <c r="Z204" t="s">
        <v>1884</v>
      </c>
      <c r="AA204" t="s">
        <v>1884</v>
      </c>
      <c r="AB204" t="s">
        <v>1884</v>
      </c>
      <c r="AC204">
        <v>0</v>
      </c>
      <c r="AD204">
        <v>0</v>
      </c>
      <c r="AE204">
        <v>0</v>
      </c>
      <c r="AF204">
        <v>0</v>
      </c>
      <c r="AG204" t="s">
        <v>1885</v>
      </c>
      <c r="AH204" s="181" t="s">
        <v>1886</v>
      </c>
      <c r="AI204" s="182">
        <v>26</v>
      </c>
      <c r="AJ204" s="181" t="s">
        <v>1902</v>
      </c>
      <c r="AK204" s="181" t="s">
        <v>1886</v>
      </c>
      <c r="AL204" s="181" t="s">
        <v>1886</v>
      </c>
      <c r="AO204" s="181"/>
      <c r="AQ204">
        <v>10</v>
      </c>
      <c r="AR204" s="182">
        <v>40</v>
      </c>
      <c r="AS204" s="183" t="s">
        <v>1885</v>
      </c>
      <c r="AT204">
        <v>0</v>
      </c>
      <c r="AU204">
        <v>0</v>
      </c>
      <c r="AV204" s="182">
        <v>0</v>
      </c>
      <c r="AW204" s="184">
        <v>0</v>
      </c>
      <c r="AX204" s="183" t="s">
        <v>1884</v>
      </c>
      <c r="AY204" s="184">
        <v>0</v>
      </c>
      <c r="AZ204">
        <v>0</v>
      </c>
      <c r="BA204">
        <v>0</v>
      </c>
      <c r="BB204">
        <v>0</v>
      </c>
      <c r="BC204" s="182">
        <v>0</v>
      </c>
      <c r="BD204" t="s">
        <v>1886</v>
      </c>
      <c r="BE204" t="s">
        <v>1886</v>
      </c>
      <c r="BF204" t="s">
        <v>1886</v>
      </c>
      <c r="BG204" s="181" t="s">
        <v>1886</v>
      </c>
      <c r="BH204">
        <v>0</v>
      </c>
      <c r="BI204" s="184">
        <v>0</v>
      </c>
      <c r="BJ204" s="182">
        <v>0</v>
      </c>
      <c r="BK204" s="181" t="s">
        <v>1886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2253</v>
      </c>
      <c r="C205">
        <v>16</v>
      </c>
      <c r="D205">
        <v>0</v>
      </c>
      <c r="E205">
        <v>0</v>
      </c>
      <c r="F205" t="s">
        <v>1884</v>
      </c>
      <c r="G205" t="s">
        <v>1885</v>
      </c>
      <c r="H205" t="s">
        <v>1884</v>
      </c>
      <c r="I205" t="s">
        <v>1884</v>
      </c>
      <c r="J205" t="s">
        <v>1884</v>
      </c>
      <c r="K205" t="s">
        <v>1884</v>
      </c>
      <c r="L205" t="s">
        <v>1884</v>
      </c>
      <c r="M205" s="180">
        <v>39704</v>
      </c>
      <c r="N205" t="s">
        <v>1886</v>
      </c>
      <c r="O205" t="s">
        <v>1886</v>
      </c>
      <c r="P205" t="s">
        <v>2254</v>
      </c>
      <c r="Q205">
        <v>0</v>
      </c>
      <c r="R205">
        <v>0</v>
      </c>
      <c r="S205" t="s">
        <v>1886</v>
      </c>
      <c r="T205" t="s">
        <v>1886</v>
      </c>
      <c r="U205">
        <v>0</v>
      </c>
      <c r="V205" t="s">
        <v>1886</v>
      </c>
      <c r="W205">
        <v>0</v>
      </c>
      <c r="X205">
        <v>0</v>
      </c>
      <c r="Y205">
        <v>0</v>
      </c>
      <c r="Z205" t="s">
        <v>1884</v>
      </c>
      <c r="AA205" t="s">
        <v>1884</v>
      </c>
      <c r="AB205" t="s">
        <v>1884</v>
      </c>
      <c r="AC205">
        <v>0</v>
      </c>
      <c r="AD205">
        <v>0</v>
      </c>
      <c r="AE205">
        <v>0</v>
      </c>
      <c r="AF205">
        <v>0</v>
      </c>
      <c r="AG205" t="s">
        <v>1885</v>
      </c>
      <c r="AH205" s="181" t="s">
        <v>1886</v>
      </c>
      <c r="AI205" s="182">
        <v>26</v>
      </c>
      <c r="AJ205" s="181" t="s">
        <v>1902</v>
      </c>
      <c r="AK205" s="181" t="s">
        <v>1886</v>
      </c>
      <c r="AL205" s="181" t="s">
        <v>1886</v>
      </c>
      <c r="AO205" s="181"/>
      <c r="AQ205">
        <v>10</v>
      </c>
      <c r="AR205" s="182">
        <v>40</v>
      </c>
      <c r="AS205" s="183" t="s">
        <v>1885</v>
      </c>
      <c r="AT205">
        <v>0</v>
      </c>
      <c r="AU205">
        <v>0</v>
      </c>
      <c r="AV205" s="182">
        <v>0</v>
      </c>
      <c r="AW205" s="184">
        <v>0</v>
      </c>
      <c r="AX205" s="183" t="s">
        <v>1884</v>
      </c>
      <c r="AY205" s="184">
        <v>0</v>
      </c>
      <c r="AZ205">
        <v>0</v>
      </c>
      <c r="BA205">
        <v>0</v>
      </c>
      <c r="BB205">
        <v>0</v>
      </c>
      <c r="BC205" s="182">
        <v>0</v>
      </c>
      <c r="BD205" t="s">
        <v>1886</v>
      </c>
      <c r="BE205" t="s">
        <v>1886</v>
      </c>
      <c r="BF205" t="s">
        <v>1886</v>
      </c>
      <c r="BG205" s="181" t="s">
        <v>1886</v>
      </c>
      <c r="BH205">
        <v>0</v>
      </c>
      <c r="BI205" s="184">
        <v>0</v>
      </c>
      <c r="BJ205" s="182">
        <v>0</v>
      </c>
      <c r="BK205" s="181" t="s">
        <v>1886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2255</v>
      </c>
      <c r="C206">
        <v>8</v>
      </c>
      <c r="D206">
        <v>0</v>
      </c>
      <c r="E206">
        <v>0</v>
      </c>
      <c r="F206" t="s">
        <v>1884</v>
      </c>
      <c r="G206" t="s">
        <v>1885</v>
      </c>
      <c r="H206" t="s">
        <v>1884</v>
      </c>
      <c r="I206" t="s">
        <v>1884</v>
      </c>
      <c r="J206" t="s">
        <v>1884</v>
      </c>
      <c r="K206" t="s">
        <v>1884</v>
      </c>
      <c r="L206" t="s">
        <v>1884</v>
      </c>
      <c r="M206" s="180">
        <v>39727</v>
      </c>
      <c r="N206" t="s">
        <v>1886</v>
      </c>
      <c r="O206" t="s">
        <v>1886</v>
      </c>
      <c r="P206" t="s">
        <v>2256</v>
      </c>
      <c r="Q206">
        <v>0</v>
      </c>
      <c r="R206">
        <v>0</v>
      </c>
      <c r="S206" t="s">
        <v>1886</v>
      </c>
      <c r="T206" t="s">
        <v>1886</v>
      </c>
      <c r="U206">
        <v>0</v>
      </c>
      <c r="V206" t="s">
        <v>1886</v>
      </c>
      <c r="W206">
        <v>0</v>
      </c>
      <c r="X206">
        <v>0</v>
      </c>
      <c r="Y206">
        <v>0</v>
      </c>
      <c r="Z206" t="s">
        <v>1884</v>
      </c>
      <c r="AA206" t="s">
        <v>1884</v>
      </c>
      <c r="AB206" t="s">
        <v>1884</v>
      </c>
      <c r="AC206">
        <v>0</v>
      </c>
      <c r="AD206">
        <v>0</v>
      </c>
      <c r="AE206">
        <v>0</v>
      </c>
      <c r="AF206">
        <v>0</v>
      </c>
      <c r="AG206" t="s">
        <v>1884</v>
      </c>
      <c r="AH206" s="181" t="s">
        <v>1886</v>
      </c>
      <c r="AI206" s="182">
        <v>49</v>
      </c>
      <c r="AJ206" s="181" t="s">
        <v>1963</v>
      </c>
      <c r="AK206" s="181" t="s">
        <v>2257</v>
      </c>
      <c r="AL206" s="181" t="s">
        <v>1886</v>
      </c>
      <c r="AO206" s="181"/>
      <c r="AQ206">
        <v>10</v>
      </c>
      <c r="AR206" s="182">
        <v>40</v>
      </c>
      <c r="AS206" s="183" t="s">
        <v>1885</v>
      </c>
      <c r="AT206">
        <v>0</v>
      </c>
      <c r="AU206">
        <v>42</v>
      </c>
      <c r="AV206" s="182">
        <v>7</v>
      </c>
      <c r="AW206" s="184">
        <v>0</v>
      </c>
      <c r="AX206" s="183" t="s">
        <v>1884</v>
      </c>
      <c r="AY206" s="184">
        <v>0</v>
      </c>
      <c r="AZ206">
        <v>0</v>
      </c>
      <c r="BA206">
        <v>0</v>
      </c>
      <c r="BB206">
        <v>0</v>
      </c>
      <c r="BC206" s="182">
        <v>0</v>
      </c>
      <c r="BD206" t="s">
        <v>1886</v>
      </c>
      <c r="BE206" t="s">
        <v>1886</v>
      </c>
      <c r="BF206" t="s">
        <v>1886</v>
      </c>
      <c r="BG206" s="181" t="s">
        <v>1886</v>
      </c>
      <c r="BH206">
        <v>0</v>
      </c>
      <c r="BI206" s="184">
        <v>0</v>
      </c>
      <c r="BJ206" s="182">
        <v>0</v>
      </c>
      <c r="BK206" s="181" t="s">
        <v>1886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2258</v>
      </c>
      <c r="C207">
        <v>12</v>
      </c>
      <c r="D207">
        <v>0</v>
      </c>
      <c r="E207">
        <v>0</v>
      </c>
      <c r="F207" t="s">
        <v>1884</v>
      </c>
      <c r="G207" t="s">
        <v>1885</v>
      </c>
      <c r="H207" t="s">
        <v>1884</v>
      </c>
      <c r="I207" t="s">
        <v>1884</v>
      </c>
      <c r="J207" t="s">
        <v>1884</v>
      </c>
      <c r="K207" t="s">
        <v>1884</v>
      </c>
      <c r="L207" t="s">
        <v>1884</v>
      </c>
      <c r="M207" s="180">
        <v>39776</v>
      </c>
      <c r="N207" t="s">
        <v>1886</v>
      </c>
      <c r="O207" t="s">
        <v>1886</v>
      </c>
      <c r="P207" t="s">
        <v>2259</v>
      </c>
      <c r="Q207">
        <v>0</v>
      </c>
      <c r="R207">
        <v>0</v>
      </c>
      <c r="S207" t="s">
        <v>1886</v>
      </c>
      <c r="T207" t="s">
        <v>1886</v>
      </c>
      <c r="U207">
        <v>0</v>
      </c>
      <c r="V207" t="s">
        <v>1886</v>
      </c>
      <c r="W207">
        <v>0</v>
      </c>
      <c r="X207">
        <v>0</v>
      </c>
      <c r="Y207">
        <v>0</v>
      </c>
      <c r="Z207" t="s">
        <v>1884</v>
      </c>
      <c r="AA207" t="s">
        <v>1884</v>
      </c>
      <c r="AB207" t="s">
        <v>1884</v>
      </c>
      <c r="AC207">
        <v>0</v>
      </c>
      <c r="AD207">
        <v>0</v>
      </c>
      <c r="AE207">
        <v>0</v>
      </c>
      <c r="AF207">
        <v>0</v>
      </c>
      <c r="AG207" t="s">
        <v>1884</v>
      </c>
      <c r="AH207" s="181" t="s">
        <v>1886</v>
      </c>
      <c r="AI207" s="182">
        <v>137</v>
      </c>
      <c r="AJ207" s="181" t="s">
        <v>2260</v>
      </c>
      <c r="AK207" s="181" t="s">
        <v>1886</v>
      </c>
      <c r="AL207" s="181" t="s">
        <v>1886</v>
      </c>
      <c r="AO207" s="181"/>
      <c r="AQ207">
        <v>10</v>
      </c>
      <c r="AR207" s="182">
        <v>40</v>
      </c>
      <c r="AS207" s="183" t="s">
        <v>1885</v>
      </c>
      <c r="AT207">
        <v>0</v>
      </c>
      <c r="AU207">
        <v>0</v>
      </c>
      <c r="AV207" s="182">
        <v>0</v>
      </c>
      <c r="AW207" s="184">
        <v>0</v>
      </c>
      <c r="AX207" s="183" t="s">
        <v>1884</v>
      </c>
      <c r="AY207" s="184">
        <v>0</v>
      </c>
      <c r="AZ207">
        <v>0</v>
      </c>
      <c r="BA207">
        <v>0</v>
      </c>
      <c r="BB207">
        <v>0</v>
      </c>
      <c r="BC207" s="182">
        <v>0</v>
      </c>
      <c r="BD207" t="s">
        <v>1886</v>
      </c>
      <c r="BE207" t="s">
        <v>1886</v>
      </c>
      <c r="BF207" t="s">
        <v>1886</v>
      </c>
      <c r="BG207" s="181" t="s">
        <v>1886</v>
      </c>
      <c r="BH207">
        <v>0</v>
      </c>
      <c r="BI207" s="184">
        <v>0</v>
      </c>
      <c r="BJ207" s="182">
        <v>0</v>
      </c>
      <c r="BK207" s="181" t="s">
        <v>1886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2261</v>
      </c>
      <c r="C208">
        <v>12</v>
      </c>
      <c r="D208">
        <v>0</v>
      </c>
      <c r="E208">
        <v>0</v>
      </c>
      <c r="F208" t="s">
        <v>1884</v>
      </c>
      <c r="G208" t="s">
        <v>1885</v>
      </c>
      <c r="H208" t="s">
        <v>1884</v>
      </c>
      <c r="I208" t="s">
        <v>1884</v>
      </c>
      <c r="J208" t="s">
        <v>1884</v>
      </c>
      <c r="K208" t="s">
        <v>1884</v>
      </c>
      <c r="L208" t="s">
        <v>1884</v>
      </c>
      <c r="M208" s="180">
        <v>39776</v>
      </c>
      <c r="N208" t="s">
        <v>1886</v>
      </c>
      <c r="O208" t="s">
        <v>1886</v>
      </c>
      <c r="P208" t="s">
        <v>2262</v>
      </c>
      <c r="Q208">
        <v>0</v>
      </c>
      <c r="R208">
        <v>0</v>
      </c>
      <c r="S208" t="s">
        <v>1886</v>
      </c>
      <c r="T208" t="s">
        <v>1886</v>
      </c>
      <c r="U208">
        <v>0</v>
      </c>
      <c r="V208" t="s">
        <v>1886</v>
      </c>
      <c r="W208">
        <v>0</v>
      </c>
      <c r="X208">
        <v>0</v>
      </c>
      <c r="Y208">
        <v>0</v>
      </c>
      <c r="Z208" t="s">
        <v>1884</v>
      </c>
      <c r="AA208" t="s">
        <v>1884</v>
      </c>
      <c r="AB208" t="s">
        <v>1884</v>
      </c>
      <c r="AC208">
        <v>0</v>
      </c>
      <c r="AD208">
        <v>0</v>
      </c>
      <c r="AE208">
        <v>0</v>
      </c>
      <c r="AF208">
        <v>0</v>
      </c>
      <c r="AG208" t="s">
        <v>1884</v>
      </c>
      <c r="AH208" s="181" t="s">
        <v>1886</v>
      </c>
      <c r="AI208" s="182">
        <v>137</v>
      </c>
      <c r="AJ208" s="181" t="s">
        <v>2260</v>
      </c>
      <c r="AK208" s="181" t="s">
        <v>1886</v>
      </c>
      <c r="AL208" s="181" t="s">
        <v>1886</v>
      </c>
      <c r="AO208" s="181"/>
      <c r="AQ208">
        <v>10</v>
      </c>
      <c r="AR208" s="182">
        <v>40</v>
      </c>
      <c r="AS208" s="183" t="s">
        <v>1885</v>
      </c>
      <c r="AT208">
        <v>0</v>
      </c>
      <c r="AU208">
        <v>0</v>
      </c>
      <c r="AV208" s="182">
        <v>0</v>
      </c>
      <c r="AW208" s="184">
        <v>0</v>
      </c>
      <c r="AX208" s="183" t="s">
        <v>1884</v>
      </c>
      <c r="AY208" s="184">
        <v>0</v>
      </c>
      <c r="AZ208">
        <v>0</v>
      </c>
      <c r="BA208">
        <v>0</v>
      </c>
      <c r="BB208">
        <v>0</v>
      </c>
      <c r="BC208" s="182">
        <v>0</v>
      </c>
      <c r="BD208" t="s">
        <v>1886</v>
      </c>
      <c r="BE208" t="s">
        <v>1886</v>
      </c>
      <c r="BF208" t="s">
        <v>1886</v>
      </c>
      <c r="BG208" s="181" t="s">
        <v>1886</v>
      </c>
      <c r="BH208">
        <v>0</v>
      </c>
      <c r="BI208" s="184">
        <v>0</v>
      </c>
      <c r="BJ208" s="182">
        <v>0</v>
      </c>
      <c r="BK208" s="181" t="s">
        <v>1886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2263</v>
      </c>
      <c r="C209">
        <v>6</v>
      </c>
      <c r="D209">
        <v>0</v>
      </c>
      <c r="E209">
        <v>0</v>
      </c>
      <c r="F209" t="s">
        <v>1884</v>
      </c>
      <c r="G209" t="s">
        <v>1885</v>
      </c>
      <c r="H209" t="s">
        <v>1884</v>
      </c>
      <c r="I209" t="s">
        <v>1884</v>
      </c>
      <c r="J209" t="s">
        <v>1884</v>
      </c>
      <c r="K209" t="s">
        <v>1884</v>
      </c>
      <c r="L209" t="s">
        <v>1884</v>
      </c>
      <c r="M209" s="180">
        <v>39776</v>
      </c>
      <c r="N209" t="s">
        <v>1886</v>
      </c>
      <c r="O209" t="s">
        <v>1886</v>
      </c>
      <c r="P209" t="s">
        <v>2264</v>
      </c>
      <c r="Q209">
        <v>0</v>
      </c>
      <c r="R209">
        <v>0</v>
      </c>
      <c r="S209" t="s">
        <v>1886</v>
      </c>
      <c r="T209" t="s">
        <v>1886</v>
      </c>
      <c r="U209">
        <v>0</v>
      </c>
      <c r="V209" t="s">
        <v>1886</v>
      </c>
      <c r="W209">
        <v>0</v>
      </c>
      <c r="X209">
        <v>0</v>
      </c>
      <c r="Y209">
        <v>0</v>
      </c>
      <c r="Z209" t="s">
        <v>1884</v>
      </c>
      <c r="AA209" t="s">
        <v>1884</v>
      </c>
      <c r="AB209" t="s">
        <v>1884</v>
      </c>
      <c r="AC209">
        <v>0</v>
      </c>
      <c r="AD209">
        <v>0</v>
      </c>
      <c r="AE209">
        <v>0</v>
      </c>
      <c r="AF209">
        <v>0</v>
      </c>
      <c r="AG209" t="s">
        <v>1884</v>
      </c>
      <c r="AH209" s="181" t="s">
        <v>1886</v>
      </c>
      <c r="AI209" s="182">
        <v>137</v>
      </c>
      <c r="AJ209" s="181" t="s">
        <v>2260</v>
      </c>
      <c r="AK209" s="181" t="s">
        <v>1886</v>
      </c>
      <c r="AL209" s="181" t="s">
        <v>1886</v>
      </c>
      <c r="AO209" s="181"/>
      <c r="AQ209">
        <v>10</v>
      </c>
      <c r="AR209" s="182">
        <v>40</v>
      </c>
      <c r="AS209" s="183" t="s">
        <v>1885</v>
      </c>
      <c r="AT209">
        <v>0</v>
      </c>
      <c r="AU209">
        <v>0</v>
      </c>
      <c r="AV209" s="182">
        <v>0</v>
      </c>
      <c r="AW209" s="184">
        <v>0</v>
      </c>
      <c r="AX209" s="183" t="s">
        <v>1884</v>
      </c>
      <c r="AY209" s="184">
        <v>0</v>
      </c>
      <c r="AZ209">
        <v>0</v>
      </c>
      <c r="BA209">
        <v>0</v>
      </c>
      <c r="BB209">
        <v>0</v>
      </c>
      <c r="BC209" s="182">
        <v>0</v>
      </c>
      <c r="BD209" t="s">
        <v>1886</v>
      </c>
      <c r="BE209" t="s">
        <v>1886</v>
      </c>
      <c r="BF209" t="s">
        <v>1886</v>
      </c>
      <c r="BG209" s="181" t="s">
        <v>1886</v>
      </c>
      <c r="BH209">
        <v>0</v>
      </c>
      <c r="BI209" s="184">
        <v>0</v>
      </c>
      <c r="BJ209" s="182">
        <v>0</v>
      </c>
      <c r="BK209" s="181" t="s">
        <v>1886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2265</v>
      </c>
      <c r="C210">
        <v>6</v>
      </c>
      <c r="D210">
        <v>0</v>
      </c>
      <c r="E210">
        <v>0</v>
      </c>
      <c r="F210" t="s">
        <v>1884</v>
      </c>
      <c r="G210" t="s">
        <v>1885</v>
      </c>
      <c r="H210" t="s">
        <v>1884</v>
      </c>
      <c r="I210" t="s">
        <v>1884</v>
      </c>
      <c r="J210" t="s">
        <v>1884</v>
      </c>
      <c r="K210" t="s">
        <v>1884</v>
      </c>
      <c r="L210" t="s">
        <v>1884</v>
      </c>
      <c r="M210" s="180">
        <v>39776</v>
      </c>
      <c r="N210" t="s">
        <v>1886</v>
      </c>
      <c r="O210" t="s">
        <v>1886</v>
      </c>
      <c r="P210" t="s">
        <v>2266</v>
      </c>
      <c r="Q210">
        <v>0</v>
      </c>
      <c r="R210">
        <v>0</v>
      </c>
      <c r="S210" t="s">
        <v>1886</v>
      </c>
      <c r="T210" t="s">
        <v>1886</v>
      </c>
      <c r="U210">
        <v>0</v>
      </c>
      <c r="V210" t="s">
        <v>1886</v>
      </c>
      <c r="W210">
        <v>0</v>
      </c>
      <c r="X210">
        <v>0</v>
      </c>
      <c r="Y210">
        <v>0</v>
      </c>
      <c r="Z210" t="s">
        <v>1884</v>
      </c>
      <c r="AA210" t="s">
        <v>1884</v>
      </c>
      <c r="AB210" t="s">
        <v>1884</v>
      </c>
      <c r="AC210">
        <v>0</v>
      </c>
      <c r="AD210">
        <v>0</v>
      </c>
      <c r="AE210">
        <v>0</v>
      </c>
      <c r="AF210">
        <v>0</v>
      </c>
      <c r="AG210" t="s">
        <v>1884</v>
      </c>
      <c r="AH210" s="181" t="s">
        <v>1886</v>
      </c>
      <c r="AI210" s="182">
        <v>137</v>
      </c>
      <c r="AJ210" s="181" t="s">
        <v>2260</v>
      </c>
      <c r="AK210" s="181" t="s">
        <v>1886</v>
      </c>
      <c r="AL210" s="181" t="s">
        <v>1886</v>
      </c>
      <c r="AO210" s="181"/>
      <c r="AQ210">
        <v>10</v>
      </c>
      <c r="AR210" s="182">
        <v>40</v>
      </c>
      <c r="AS210" s="183" t="s">
        <v>1885</v>
      </c>
      <c r="AT210">
        <v>0</v>
      </c>
      <c r="AU210">
        <v>0</v>
      </c>
      <c r="AV210" s="182">
        <v>0</v>
      </c>
      <c r="AW210" s="184">
        <v>0</v>
      </c>
      <c r="AX210" s="183" t="s">
        <v>1884</v>
      </c>
      <c r="AY210" s="184">
        <v>0</v>
      </c>
      <c r="AZ210">
        <v>0</v>
      </c>
      <c r="BA210">
        <v>0</v>
      </c>
      <c r="BB210">
        <v>0</v>
      </c>
      <c r="BC210" s="182">
        <v>0</v>
      </c>
      <c r="BD210" t="s">
        <v>1886</v>
      </c>
      <c r="BE210" t="s">
        <v>1886</v>
      </c>
      <c r="BF210" t="s">
        <v>1886</v>
      </c>
      <c r="BG210" s="181" t="s">
        <v>1886</v>
      </c>
      <c r="BH210">
        <v>0</v>
      </c>
      <c r="BI210" s="184">
        <v>0</v>
      </c>
      <c r="BJ210" s="182">
        <v>0</v>
      </c>
      <c r="BK210" s="181" t="s">
        <v>1886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2267</v>
      </c>
      <c r="C211">
        <v>12</v>
      </c>
      <c r="D211">
        <v>0</v>
      </c>
      <c r="E211">
        <v>0</v>
      </c>
      <c r="F211" t="s">
        <v>1884</v>
      </c>
      <c r="G211" t="s">
        <v>1885</v>
      </c>
      <c r="H211" t="s">
        <v>1884</v>
      </c>
      <c r="I211" t="s">
        <v>1884</v>
      </c>
      <c r="J211" t="s">
        <v>1884</v>
      </c>
      <c r="K211" t="s">
        <v>1884</v>
      </c>
      <c r="L211" t="s">
        <v>1884</v>
      </c>
      <c r="M211" s="180">
        <v>39784</v>
      </c>
      <c r="N211" t="s">
        <v>1886</v>
      </c>
      <c r="O211" t="s">
        <v>1886</v>
      </c>
      <c r="P211" t="s">
        <v>2268</v>
      </c>
      <c r="Q211">
        <v>0</v>
      </c>
      <c r="R211">
        <v>0</v>
      </c>
      <c r="S211" t="s">
        <v>1886</v>
      </c>
      <c r="T211" t="s">
        <v>1886</v>
      </c>
      <c r="U211">
        <v>0</v>
      </c>
      <c r="V211" t="s">
        <v>1886</v>
      </c>
      <c r="W211">
        <v>0</v>
      </c>
      <c r="X211">
        <v>0</v>
      </c>
      <c r="Y211">
        <v>0</v>
      </c>
      <c r="Z211" t="s">
        <v>1884</v>
      </c>
      <c r="AA211" t="s">
        <v>1884</v>
      </c>
      <c r="AB211" t="s">
        <v>1884</v>
      </c>
      <c r="AC211">
        <v>0</v>
      </c>
      <c r="AD211">
        <v>0</v>
      </c>
      <c r="AE211">
        <v>0</v>
      </c>
      <c r="AF211">
        <v>0</v>
      </c>
      <c r="AG211" t="s">
        <v>1885</v>
      </c>
      <c r="AH211" s="181" t="s">
        <v>1886</v>
      </c>
      <c r="AI211" s="182">
        <v>27</v>
      </c>
      <c r="AJ211" s="181" t="s">
        <v>1889</v>
      </c>
      <c r="AK211" s="181" t="s">
        <v>1886</v>
      </c>
      <c r="AL211" s="181" t="s">
        <v>1886</v>
      </c>
      <c r="AO211" s="181"/>
      <c r="AQ211">
        <v>10</v>
      </c>
      <c r="AR211" s="182">
        <v>40</v>
      </c>
      <c r="AS211" s="183" t="s">
        <v>1885</v>
      </c>
      <c r="AT211">
        <v>0</v>
      </c>
      <c r="AU211">
        <v>0</v>
      </c>
      <c r="AV211" s="182">
        <v>0</v>
      </c>
      <c r="AW211" s="184">
        <v>0</v>
      </c>
      <c r="AX211" s="183" t="s">
        <v>1884</v>
      </c>
      <c r="AY211" s="184">
        <v>0</v>
      </c>
      <c r="AZ211">
        <v>0</v>
      </c>
      <c r="BA211">
        <v>0</v>
      </c>
      <c r="BB211">
        <v>0</v>
      </c>
      <c r="BC211" s="182">
        <v>0</v>
      </c>
      <c r="BD211" t="s">
        <v>1886</v>
      </c>
      <c r="BE211" t="s">
        <v>1886</v>
      </c>
      <c r="BF211" t="s">
        <v>1886</v>
      </c>
      <c r="BG211" s="181" t="s">
        <v>1886</v>
      </c>
      <c r="BH211">
        <v>0</v>
      </c>
      <c r="BI211" s="184">
        <v>0</v>
      </c>
      <c r="BJ211" s="182">
        <v>0</v>
      </c>
      <c r="BK211" s="181" t="s">
        <v>1886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2269</v>
      </c>
      <c r="C212">
        <v>6</v>
      </c>
      <c r="D212">
        <v>0</v>
      </c>
      <c r="E212">
        <v>0</v>
      </c>
      <c r="F212" t="s">
        <v>1884</v>
      </c>
      <c r="G212" t="s">
        <v>1885</v>
      </c>
      <c r="H212" t="s">
        <v>1884</v>
      </c>
      <c r="I212" t="s">
        <v>1884</v>
      </c>
      <c r="J212" t="s">
        <v>1884</v>
      </c>
      <c r="K212" t="s">
        <v>1884</v>
      </c>
      <c r="L212" t="s">
        <v>1884</v>
      </c>
      <c r="M212" s="180"/>
      <c r="N212" t="s">
        <v>1886</v>
      </c>
      <c r="O212" t="s">
        <v>1886</v>
      </c>
      <c r="P212" t="s">
        <v>2270</v>
      </c>
      <c r="Q212">
        <v>0</v>
      </c>
      <c r="R212">
        <v>0</v>
      </c>
      <c r="S212" t="s">
        <v>1886</v>
      </c>
      <c r="T212" t="s">
        <v>1886</v>
      </c>
      <c r="U212">
        <v>0</v>
      </c>
      <c r="V212" t="s">
        <v>1886</v>
      </c>
      <c r="W212">
        <v>0</v>
      </c>
      <c r="X212">
        <v>0</v>
      </c>
      <c r="Y212">
        <v>0</v>
      </c>
      <c r="Z212" t="s">
        <v>1884</v>
      </c>
      <c r="AA212" t="s">
        <v>1884</v>
      </c>
      <c r="AB212" t="s">
        <v>1884</v>
      </c>
      <c r="AC212">
        <v>0</v>
      </c>
      <c r="AD212">
        <v>0</v>
      </c>
      <c r="AE212">
        <v>0</v>
      </c>
      <c r="AF212">
        <v>0</v>
      </c>
      <c r="AG212" t="s">
        <v>1884</v>
      </c>
      <c r="AH212" s="181" t="s">
        <v>1886</v>
      </c>
      <c r="AI212" s="182">
        <v>49</v>
      </c>
      <c r="AJ212" s="181" t="s">
        <v>1963</v>
      </c>
      <c r="AK212" s="181" t="s">
        <v>2271</v>
      </c>
      <c r="AL212" s="181" t="s">
        <v>1886</v>
      </c>
      <c r="AO212" s="181"/>
      <c r="AQ212">
        <v>10</v>
      </c>
      <c r="AR212" s="182">
        <v>40</v>
      </c>
      <c r="AS212" s="183" t="s">
        <v>1885</v>
      </c>
      <c r="AT212">
        <v>0</v>
      </c>
      <c r="AU212">
        <v>75</v>
      </c>
      <c r="AV212" s="182">
        <v>5</v>
      </c>
      <c r="AW212" s="184">
        <v>0</v>
      </c>
      <c r="AX212" s="183" t="s">
        <v>1884</v>
      </c>
      <c r="AY212" s="184">
        <v>0</v>
      </c>
      <c r="AZ212">
        <v>0</v>
      </c>
      <c r="BA212">
        <v>0</v>
      </c>
      <c r="BB212">
        <v>0</v>
      </c>
      <c r="BC212" s="182">
        <v>2279</v>
      </c>
      <c r="BD212" t="s">
        <v>1886</v>
      </c>
      <c r="BE212" t="s">
        <v>1886</v>
      </c>
      <c r="BF212" t="s">
        <v>1886</v>
      </c>
      <c r="BG212" s="181" t="s">
        <v>1886</v>
      </c>
      <c r="BH212">
        <v>0</v>
      </c>
      <c r="BI212" s="184">
        <v>0</v>
      </c>
      <c r="BJ212" s="182">
        <v>0</v>
      </c>
      <c r="BK212" s="181" t="s">
        <v>1886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2272</v>
      </c>
      <c r="C213">
        <v>1</v>
      </c>
      <c r="D213">
        <v>0</v>
      </c>
      <c r="E213">
        <v>0</v>
      </c>
      <c r="F213" t="s">
        <v>1884</v>
      </c>
      <c r="G213" t="s">
        <v>1884</v>
      </c>
      <c r="H213" t="s">
        <v>1884</v>
      </c>
      <c r="I213" t="s">
        <v>1884</v>
      </c>
      <c r="J213" t="s">
        <v>1884</v>
      </c>
      <c r="K213" t="s">
        <v>1884</v>
      </c>
      <c r="L213" t="s">
        <v>1884</v>
      </c>
      <c r="M213" s="180">
        <v>39800</v>
      </c>
      <c r="N213" t="s">
        <v>1886</v>
      </c>
      <c r="O213" t="s">
        <v>1886</v>
      </c>
      <c r="P213" t="s">
        <v>1886</v>
      </c>
      <c r="Q213">
        <v>0</v>
      </c>
      <c r="R213">
        <v>0</v>
      </c>
      <c r="S213" t="s">
        <v>1886</v>
      </c>
      <c r="T213" t="s">
        <v>1886</v>
      </c>
      <c r="U213">
        <v>0</v>
      </c>
      <c r="V213" t="s">
        <v>1886</v>
      </c>
      <c r="W213">
        <v>0</v>
      </c>
      <c r="X213">
        <v>0</v>
      </c>
      <c r="Y213">
        <v>0</v>
      </c>
      <c r="Z213" t="s">
        <v>1884</v>
      </c>
      <c r="AA213" t="s">
        <v>1884</v>
      </c>
      <c r="AB213" t="s">
        <v>1884</v>
      </c>
      <c r="AC213">
        <v>0</v>
      </c>
      <c r="AD213">
        <v>0</v>
      </c>
      <c r="AE213">
        <v>0</v>
      </c>
      <c r="AF213">
        <v>0</v>
      </c>
      <c r="AG213" t="s">
        <v>1884</v>
      </c>
      <c r="AH213" s="181" t="s">
        <v>1886</v>
      </c>
      <c r="AI213" s="182">
        <v>133</v>
      </c>
      <c r="AJ213" s="181" t="s">
        <v>2237</v>
      </c>
      <c r="AK213" s="181" t="s">
        <v>1886</v>
      </c>
      <c r="AL213" s="181" t="s">
        <v>1886</v>
      </c>
      <c r="AO213" s="181"/>
      <c r="AQ213">
        <v>10</v>
      </c>
      <c r="AR213" s="182">
        <v>40</v>
      </c>
      <c r="AS213" s="183" t="s">
        <v>1884</v>
      </c>
      <c r="AT213">
        <v>0</v>
      </c>
      <c r="AU213">
        <v>0</v>
      </c>
      <c r="AV213" s="182">
        <v>0</v>
      </c>
      <c r="AW213" s="184">
        <v>0</v>
      </c>
      <c r="AX213" s="183" t="s">
        <v>1884</v>
      </c>
      <c r="AY213" s="184">
        <v>0</v>
      </c>
      <c r="AZ213">
        <v>0</v>
      </c>
      <c r="BA213">
        <v>0</v>
      </c>
      <c r="BB213">
        <v>0</v>
      </c>
      <c r="BC213" s="182">
        <v>0</v>
      </c>
      <c r="BD213" t="s">
        <v>1886</v>
      </c>
      <c r="BE213" t="s">
        <v>1886</v>
      </c>
      <c r="BF213" t="s">
        <v>1886</v>
      </c>
      <c r="BG213" s="181" t="s">
        <v>1886</v>
      </c>
      <c r="BH213">
        <v>0</v>
      </c>
      <c r="BI213" s="184">
        <v>0</v>
      </c>
      <c r="BJ213" s="182">
        <v>0</v>
      </c>
      <c r="BK213" s="181" t="s">
        <v>1886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1884</v>
      </c>
      <c r="G214" t="s">
        <v>1885</v>
      </c>
      <c r="H214" t="s">
        <v>1884</v>
      </c>
      <c r="I214" t="s">
        <v>1884</v>
      </c>
      <c r="J214" t="s">
        <v>1884</v>
      </c>
      <c r="K214" t="s">
        <v>1884</v>
      </c>
      <c r="L214" t="s">
        <v>1884</v>
      </c>
      <c r="M214" s="180">
        <v>39829</v>
      </c>
      <c r="N214" t="s">
        <v>1886</v>
      </c>
      <c r="O214" t="s">
        <v>1886</v>
      </c>
      <c r="P214" t="s">
        <v>2273</v>
      </c>
      <c r="Q214">
        <v>0</v>
      </c>
      <c r="R214">
        <v>0</v>
      </c>
      <c r="S214" t="s">
        <v>1886</v>
      </c>
      <c r="T214" t="s">
        <v>1886</v>
      </c>
      <c r="U214">
        <v>0</v>
      </c>
      <c r="V214" t="s">
        <v>1886</v>
      </c>
      <c r="W214">
        <v>0</v>
      </c>
      <c r="X214">
        <v>0</v>
      </c>
      <c r="Y214">
        <v>0</v>
      </c>
      <c r="Z214" t="s">
        <v>1884</v>
      </c>
      <c r="AA214" t="s">
        <v>1884</v>
      </c>
      <c r="AB214" t="s">
        <v>1884</v>
      </c>
      <c r="AC214">
        <v>0</v>
      </c>
      <c r="AD214">
        <v>0</v>
      </c>
      <c r="AE214">
        <v>0</v>
      </c>
      <c r="AF214">
        <v>0</v>
      </c>
      <c r="AG214" t="s">
        <v>1884</v>
      </c>
      <c r="AH214" s="181" t="s">
        <v>1886</v>
      </c>
      <c r="AI214" s="182">
        <v>49</v>
      </c>
      <c r="AJ214" s="181" t="s">
        <v>1963</v>
      </c>
      <c r="AK214" s="181" t="s">
        <v>2274</v>
      </c>
      <c r="AL214" s="181" t="s">
        <v>1886</v>
      </c>
      <c r="AO214" s="181"/>
      <c r="AQ214">
        <v>10</v>
      </c>
      <c r="AR214" s="182">
        <v>40</v>
      </c>
      <c r="AS214" s="183" t="s">
        <v>1885</v>
      </c>
      <c r="AT214">
        <v>0</v>
      </c>
      <c r="AU214">
        <v>30</v>
      </c>
      <c r="AV214" s="182">
        <v>5</v>
      </c>
      <c r="AW214" s="184">
        <v>0</v>
      </c>
      <c r="AX214" s="183" t="s">
        <v>1884</v>
      </c>
      <c r="AY214" s="184">
        <v>0</v>
      </c>
      <c r="AZ214">
        <v>0</v>
      </c>
      <c r="BA214">
        <v>0</v>
      </c>
      <c r="BB214">
        <v>0</v>
      </c>
      <c r="BC214" s="182">
        <v>0</v>
      </c>
      <c r="BD214" t="s">
        <v>1886</v>
      </c>
      <c r="BE214" t="s">
        <v>1886</v>
      </c>
      <c r="BF214" t="s">
        <v>1886</v>
      </c>
      <c r="BG214" s="181" t="s">
        <v>1886</v>
      </c>
      <c r="BH214">
        <v>0</v>
      </c>
      <c r="BI214" s="184">
        <v>0</v>
      </c>
      <c r="BJ214" s="182">
        <v>0</v>
      </c>
      <c r="BK214" s="181" t="s">
        <v>1886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2275</v>
      </c>
      <c r="C215">
        <v>48</v>
      </c>
      <c r="D215">
        <v>0</v>
      </c>
      <c r="E215">
        <v>0</v>
      </c>
      <c r="F215" t="s">
        <v>1884</v>
      </c>
      <c r="G215" t="s">
        <v>1885</v>
      </c>
      <c r="H215" t="s">
        <v>1884</v>
      </c>
      <c r="I215" t="s">
        <v>1884</v>
      </c>
      <c r="J215" t="s">
        <v>1884</v>
      </c>
      <c r="K215" t="s">
        <v>1884</v>
      </c>
      <c r="L215" t="s">
        <v>1884</v>
      </c>
      <c r="M215" s="180">
        <v>39836</v>
      </c>
      <c r="N215" t="s">
        <v>1886</v>
      </c>
      <c r="O215" t="s">
        <v>1886</v>
      </c>
      <c r="P215" t="s">
        <v>2276</v>
      </c>
      <c r="Q215">
        <v>0</v>
      </c>
      <c r="R215">
        <v>0</v>
      </c>
      <c r="S215" t="s">
        <v>1886</v>
      </c>
      <c r="T215" t="s">
        <v>1886</v>
      </c>
      <c r="U215">
        <v>0</v>
      </c>
      <c r="V215" t="s">
        <v>1886</v>
      </c>
      <c r="W215">
        <v>0</v>
      </c>
      <c r="X215">
        <v>0</v>
      </c>
      <c r="Y215">
        <v>0</v>
      </c>
      <c r="Z215" t="s">
        <v>1884</v>
      </c>
      <c r="AA215" t="s">
        <v>1884</v>
      </c>
      <c r="AB215" t="s">
        <v>1884</v>
      </c>
      <c r="AC215">
        <v>0</v>
      </c>
      <c r="AD215">
        <v>0</v>
      </c>
      <c r="AE215">
        <v>0</v>
      </c>
      <c r="AF215">
        <v>0</v>
      </c>
      <c r="AG215" t="s">
        <v>1884</v>
      </c>
      <c r="AH215" s="181" t="s">
        <v>1886</v>
      </c>
      <c r="AI215" s="182">
        <v>140</v>
      </c>
      <c r="AJ215" s="181" t="s">
        <v>2277</v>
      </c>
      <c r="AK215" s="181" t="s">
        <v>1886</v>
      </c>
      <c r="AL215" s="181" t="s">
        <v>1886</v>
      </c>
      <c r="AO215" s="181"/>
      <c r="AQ215">
        <v>10</v>
      </c>
      <c r="AR215" s="182">
        <v>40</v>
      </c>
      <c r="AS215" s="183" t="s">
        <v>1885</v>
      </c>
      <c r="AT215">
        <v>0</v>
      </c>
      <c r="AU215">
        <v>84</v>
      </c>
      <c r="AV215" s="182">
        <v>7</v>
      </c>
      <c r="AW215" s="184">
        <v>0</v>
      </c>
      <c r="AX215" s="183" t="s">
        <v>1884</v>
      </c>
      <c r="AY215" s="184">
        <v>0</v>
      </c>
      <c r="AZ215">
        <v>0</v>
      </c>
      <c r="BA215">
        <v>0</v>
      </c>
      <c r="BB215">
        <v>0</v>
      </c>
      <c r="BC215" s="182">
        <v>0</v>
      </c>
      <c r="BD215" t="s">
        <v>1886</v>
      </c>
      <c r="BE215" t="s">
        <v>1886</v>
      </c>
      <c r="BF215" t="s">
        <v>1886</v>
      </c>
      <c r="BG215" s="181" t="s">
        <v>1886</v>
      </c>
      <c r="BH215">
        <v>0</v>
      </c>
      <c r="BI215" s="184">
        <v>0</v>
      </c>
      <c r="BJ215" s="182">
        <v>0</v>
      </c>
      <c r="BK215" s="181" t="s">
        <v>1886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2278</v>
      </c>
      <c r="C216">
        <v>48</v>
      </c>
      <c r="D216">
        <v>0</v>
      </c>
      <c r="E216">
        <v>0</v>
      </c>
      <c r="F216" t="s">
        <v>1884</v>
      </c>
      <c r="G216" t="s">
        <v>1885</v>
      </c>
      <c r="H216" t="s">
        <v>1884</v>
      </c>
      <c r="I216" t="s">
        <v>1884</v>
      </c>
      <c r="J216" t="s">
        <v>1884</v>
      </c>
      <c r="K216" t="s">
        <v>1884</v>
      </c>
      <c r="L216" t="s">
        <v>1884</v>
      </c>
      <c r="M216" s="180">
        <v>39836</v>
      </c>
      <c r="N216" t="s">
        <v>1886</v>
      </c>
      <c r="O216" t="s">
        <v>1886</v>
      </c>
      <c r="P216" t="s">
        <v>2279</v>
      </c>
      <c r="Q216">
        <v>0</v>
      </c>
      <c r="R216">
        <v>0</v>
      </c>
      <c r="S216" t="s">
        <v>1886</v>
      </c>
      <c r="T216" t="s">
        <v>1886</v>
      </c>
      <c r="U216">
        <v>0</v>
      </c>
      <c r="V216" t="s">
        <v>1886</v>
      </c>
      <c r="W216">
        <v>0</v>
      </c>
      <c r="X216">
        <v>0</v>
      </c>
      <c r="Y216">
        <v>0</v>
      </c>
      <c r="Z216" t="s">
        <v>1884</v>
      </c>
      <c r="AA216" t="s">
        <v>1884</v>
      </c>
      <c r="AB216" t="s">
        <v>1884</v>
      </c>
      <c r="AC216">
        <v>0</v>
      </c>
      <c r="AD216">
        <v>0</v>
      </c>
      <c r="AE216">
        <v>0</v>
      </c>
      <c r="AF216">
        <v>0</v>
      </c>
      <c r="AG216" t="s">
        <v>1884</v>
      </c>
      <c r="AH216" s="181" t="s">
        <v>1886</v>
      </c>
      <c r="AI216" s="182">
        <v>140</v>
      </c>
      <c r="AJ216" s="181" t="s">
        <v>2277</v>
      </c>
      <c r="AK216" s="181" t="s">
        <v>1886</v>
      </c>
      <c r="AL216" s="181" t="s">
        <v>1886</v>
      </c>
      <c r="AO216" s="181"/>
      <c r="AQ216">
        <v>10</v>
      </c>
      <c r="AR216" s="182">
        <v>40</v>
      </c>
      <c r="AS216" s="183" t="s">
        <v>1885</v>
      </c>
      <c r="AT216">
        <v>0</v>
      </c>
      <c r="AU216">
        <v>84</v>
      </c>
      <c r="AV216" s="182">
        <v>7</v>
      </c>
      <c r="AW216" s="184">
        <v>0</v>
      </c>
      <c r="AX216" s="183" t="s">
        <v>1884</v>
      </c>
      <c r="AY216" s="184">
        <v>0</v>
      </c>
      <c r="AZ216">
        <v>0</v>
      </c>
      <c r="BA216">
        <v>0</v>
      </c>
      <c r="BB216">
        <v>0</v>
      </c>
      <c r="BC216" s="182">
        <v>0</v>
      </c>
      <c r="BD216" t="s">
        <v>1886</v>
      </c>
      <c r="BE216" t="s">
        <v>1886</v>
      </c>
      <c r="BF216" t="s">
        <v>1886</v>
      </c>
      <c r="BG216" s="181" t="s">
        <v>1886</v>
      </c>
      <c r="BH216">
        <v>0</v>
      </c>
      <c r="BI216" s="184">
        <v>0</v>
      </c>
      <c r="BJ216" s="182">
        <v>0</v>
      </c>
      <c r="BK216" s="181" t="s">
        <v>1886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2280</v>
      </c>
      <c r="C217">
        <v>48</v>
      </c>
      <c r="D217">
        <v>0</v>
      </c>
      <c r="E217">
        <v>0</v>
      </c>
      <c r="F217" t="s">
        <v>1884</v>
      </c>
      <c r="G217" t="s">
        <v>1885</v>
      </c>
      <c r="H217" t="s">
        <v>1884</v>
      </c>
      <c r="I217" t="s">
        <v>1884</v>
      </c>
      <c r="J217" t="s">
        <v>1884</v>
      </c>
      <c r="K217" t="s">
        <v>1884</v>
      </c>
      <c r="L217" t="s">
        <v>1884</v>
      </c>
      <c r="M217" s="180">
        <v>39836</v>
      </c>
      <c r="N217" t="s">
        <v>1886</v>
      </c>
      <c r="O217" t="s">
        <v>1886</v>
      </c>
      <c r="P217" t="s">
        <v>2281</v>
      </c>
      <c r="Q217">
        <v>0</v>
      </c>
      <c r="R217">
        <v>0</v>
      </c>
      <c r="S217" t="s">
        <v>1886</v>
      </c>
      <c r="T217" t="s">
        <v>1886</v>
      </c>
      <c r="U217">
        <v>0</v>
      </c>
      <c r="V217" t="s">
        <v>1886</v>
      </c>
      <c r="W217">
        <v>0</v>
      </c>
      <c r="X217">
        <v>0</v>
      </c>
      <c r="Y217">
        <v>0</v>
      </c>
      <c r="Z217" t="s">
        <v>1884</v>
      </c>
      <c r="AA217" t="s">
        <v>1884</v>
      </c>
      <c r="AB217" t="s">
        <v>1884</v>
      </c>
      <c r="AC217">
        <v>0</v>
      </c>
      <c r="AD217">
        <v>0</v>
      </c>
      <c r="AE217">
        <v>0</v>
      </c>
      <c r="AF217">
        <v>0</v>
      </c>
      <c r="AG217" t="s">
        <v>1884</v>
      </c>
      <c r="AH217" s="181" t="s">
        <v>1886</v>
      </c>
      <c r="AI217" s="182">
        <v>140</v>
      </c>
      <c r="AJ217" s="181" t="s">
        <v>2277</v>
      </c>
      <c r="AK217" s="181" t="s">
        <v>1886</v>
      </c>
      <c r="AL217" s="181" t="s">
        <v>1886</v>
      </c>
      <c r="AO217" s="181"/>
      <c r="AQ217">
        <v>10</v>
      </c>
      <c r="AR217" s="182">
        <v>40</v>
      </c>
      <c r="AS217" s="183" t="s">
        <v>1885</v>
      </c>
      <c r="AT217">
        <v>0</v>
      </c>
      <c r="AU217">
        <v>180</v>
      </c>
      <c r="AV217" s="182">
        <v>12</v>
      </c>
      <c r="AW217" s="184">
        <v>0</v>
      </c>
      <c r="AX217" s="183" t="s">
        <v>1884</v>
      </c>
      <c r="AY217" s="184">
        <v>0</v>
      </c>
      <c r="AZ217">
        <v>0</v>
      </c>
      <c r="BA217">
        <v>0</v>
      </c>
      <c r="BB217">
        <v>0</v>
      </c>
      <c r="BC217" s="182">
        <v>0</v>
      </c>
      <c r="BD217" t="s">
        <v>1886</v>
      </c>
      <c r="BE217" t="s">
        <v>1886</v>
      </c>
      <c r="BF217" t="s">
        <v>1886</v>
      </c>
      <c r="BG217" s="181" t="s">
        <v>1886</v>
      </c>
      <c r="BH217">
        <v>0</v>
      </c>
      <c r="BI217" s="184">
        <v>0</v>
      </c>
      <c r="BJ217" s="182">
        <v>0</v>
      </c>
      <c r="BK217" s="181" t="s">
        <v>1886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2282</v>
      </c>
      <c r="C218">
        <v>48</v>
      </c>
      <c r="D218">
        <v>0</v>
      </c>
      <c r="E218">
        <v>0</v>
      </c>
      <c r="F218" t="s">
        <v>1884</v>
      </c>
      <c r="G218" t="s">
        <v>1885</v>
      </c>
      <c r="H218" t="s">
        <v>1884</v>
      </c>
      <c r="I218" t="s">
        <v>1884</v>
      </c>
      <c r="J218" t="s">
        <v>1884</v>
      </c>
      <c r="K218" t="s">
        <v>1884</v>
      </c>
      <c r="L218" t="s">
        <v>1884</v>
      </c>
      <c r="M218" s="180">
        <v>39836</v>
      </c>
      <c r="N218" t="s">
        <v>1886</v>
      </c>
      <c r="O218" t="s">
        <v>1886</v>
      </c>
      <c r="P218" t="s">
        <v>2283</v>
      </c>
      <c r="Q218">
        <v>0</v>
      </c>
      <c r="R218">
        <v>0</v>
      </c>
      <c r="S218" t="s">
        <v>1886</v>
      </c>
      <c r="T218" t="s">
        <v>1886</v>
      </c>
      <c r="U218">
        <v>0</v>
      </c>
      <c r="V218" t="s">
        <v>1886</v>
      </c>
      <c r="W218">
        <v>0</v>
      </c>
      <c r="X218">
        <v>0</v>
      </c>
      <c r="Y218">
        <v>0</v>
      </c>
      <c r="Z218" t="s">
        <v>1884</v>
      </c>
      <c r="AA218" t="s">
        <v>1884</v>
      </c>
      <c r="AB218" t="s">
        <v>1884</v>
      </c>
      <c r="AC218">
        <v>0</v>
      </c>
      <c r="AD218">
        <v>0</v>
      </c>
      <c r="AE218">
        <v>0</v>
      </c>
      <c r="AF218">
        <v>0</v>
      </c>
      <c r="AG218" t="s">
        <v>1884</v>
      </c>
      <c r="AH218" s="181" t="s">
        <v>1886</v>
      </c>
      <c r="AI218" s="182">
        <v>140</v>
      </c>
      <c r="AJ218" s="181" t="s">
        <v>2277</v>
      </c>
      <c r="AK218" s="181" t="s">
        <v>1886</v>
      </c>
      <c r="AL218" s="181" t="s">
        <v>1886</v>
      </c>
      <c r="AO218" s="181"/>
      <c r="AQ218">
        <v>10</v>
      </c>
      <c r="AR218" s="182">
        <v>40</v>
      </c>
      <c r="AS218" s="183" t="s">
        <v>1885</v>
      </c>
      <c r="AT218">
        <v>0</v>
      </c>
      <c r="AU218">
        <v>84</v>
      </c>
      <c r="AV218" s="182">
        <v>7</v>
      </c>
      <c r="AW218" s="184">
        <v>0</v>
      </c>
      <c r="AX218" s="183" t="s">
        <v>1884</v>
      </c>
      <c r="AY218" s="184">
        <v>0</v>
      </c>
      <c r="AZ218">
        <v>0</v>
      </c>
      <c r="BA218">
        <v>0</v>
      </c>
      <c r="BB218">
        <v>0</v>
      </c>
      <c r="BC218" s="182">
        <v>0</v>
      </c>
      <c r="BD218" t="s">
        <v>1886</v>
      </c>
      <c r="BE218" t="s">
        <v>1886</v>
      </c>
      <c r="BF218" t="s">
        <v>1886</v>
      </c>
      <c r="BG218" s="181" t="s">
        <v>1886</v>
      </c>
      <c r="BH218">
        <v>0</v>
      </c>
      <c r="BI218" s="184">
        <v>0</v>
      </c>
      <c r="BJ218" s="182">
        <v>0</v>
      </c>
      <c r="BK218" s="181" t="s">
        <v>1886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2284</v>
      </c>
      <c r="C219">
        <v>48</v>
      </c>
      <c r="D219">
        <v>0</v>
      </c>
      <c r="E219">
        <v>0</v>
      </c>
      <c r="F219" t="s">
        <v>1884</v>
      </c>
      <c r="G219" t="s">
        <v>1885</v>
      </c>
      <c r="H219" t="s">
        <v>1884</v>
      </c>
      <c r="I219" t="s">
        <v>1884</v>
      </c>
      <c r="J219" t="s">
        <v>1884</v>
      </c>
      <c r="K219" t="s">
        <v>1884</v>
      </c>
      <c r="L219" t="s">
        <v>1884</v>
      </c>
      <c r="M219" s="180">
        <v>39836</v>
      </c>
      <c r="N219" t="s">
        <v>1886</v>
      </c>
      <c r="O219" t="s">
        <v>1886</v>
      </c>
      <c r="P219" t="s">
        <v>2285</v>
      </c>
      <c r="Q219">
        <v>0</v>
      </c>
      <c r="R219">
        <v>0</v>
      </c>
      <c r="S219" t="s">
        <v>1886</v>
      </c>
      <c r="T219" t="s">
        <v>1886</v>
      </c>
      <c r="U219">
        <v>0</v>
      </c>
      <c r="V219" t="s">
        <v>1886</v>
      </c>
      <c r="W219">
        <v>0</v>
      </c>
      <c r="X219">
        <v>0</v>
      </c>
      <c r="Y219">
        <v>0</v>
      </c>
      <c r="Z219" t="s">
        <v>1884</v>
      </c>
      <c r="AA219" t="s">
        <v>1884</v>
      </c>
      <c r="AB219" t="s">
        <v>1884</v>
      </c>
      <c r="AC219">
        <v>0</v>
      </c>
      <c r="AD219">
        <v>0</v>
      </c>
      <c r="AE219">
        <v>0</v>
      </c>
      <c r="AF219">
        <v>0</v>
      </c>
      <c r="AG219" t="s">
        <v>1884</v>
      </c>
      <c r="AH219" s="181" t="s">
        <v>1886</v>
      </c>
      <c r="AI219" s="182">
        <v>140</v>
      </c>
      <c r="AJ219" s="181" t="s">
        <v>2277</v>
      </c>
      <c r="AK219" s="181" t="s">
        <v>1886</v>
      </c>
      <c r="AL219" s="181" t="s">
        <v>1886</v>
      </c>
      <c r="AO219" s="181"/>
      <c r="AQ219">
        <v>10</v>
      </c>
      <c r="AR219" s="182">
        <v>40</v>
      </c>
      <c r="AS219" s="183" t="s">
        <v>1885</v>
      </c>
      <c r="AT219">
        <v>0</v>
      </c>
      <c r="AU219">
        <v>180</v>
      </c>
      <c r="AV219" s="182">
        <v>12</v>
      </c>
      <c r="AW219" s="184">
        <v>0</v>
      </c>
      <c r="AX219" s="183" t="s">
        <v>1884</v>
      </c>
      <c r="AY219" s="184">
        <v>0</v>
      </c>
      <c r="AZ219">
        <v>0</v>
      </c>
      <c r="BA219">
        <v>0</v>
      </c>
      <c r="BB219">
        <v>0</v>
      </c>
      <c r="BC219" s="182">
        <v>0</v>
      </c>
      <c r="BD219" t="s">
        <v>1886</v>
      </c>
      <c r="BE219" t="s">
        <v>1886</v>
      </c>
      <c r="BF219" t="s">
        <v>1886</v>
      </c>
      <c r="BG219" s="181" t="s">
        <v>1886</v>
      </c>
      <c r="BH219">
        <v>0</v>
      </c>
      <c r="BI219" s="184">
        <v>0</v>
      </c>
      <c r="BJ219" s="182">
        <v>0</v>
      </c>
      <c r="BK219" s="181" t="s">
        <v>1886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2286</v>
      </c>
      <c r="C220">
        <v>48</v>
      </c>
      <c r="D220">
        <v>0</v>
      </c>
      <c r="E220">
        <v>0</v>
      </c>
      <c r="F220" t="s">
        <v>1884</v>
      </c>
      <c r="G220" t="s">
        <v>1885</v>
      </c>
      <c r="H220" t="s">
        <v>1884</v>
      </c>
      <c r="I220" t="s">
        <v>1884</v>
      </c>
      <c r="J220" t="s">
        <v>1884</v>
      </c>
      <c r="K220" t="s">
        <v>1884</v>
      </c>
      <c r="L220" t="s">
        <v>1884</v>
      </c>
      <c r="M220" s="180">
        <v>39836</v>
      </c>
      <c r="N220" t="s">
        <v>1886</v>
      </c>
      <c r="O220" t="s">
        <v>1886</v>
      </c>
      <c r="P220" t="s">
        <v>2287</v>
      </c>
      <c r="Q220">
        <v>0</v>
      </c>
      <c r="R220">
        <v>0</v>
      </c>
      <c r="S220" t="s">
        <v>1886</v>
      </c>
      <c r="T220" t="s">
        <v>1886</v>
      </c>
      <c r="U220">
        <v>0</v>
      </c>
      <c r="V220" t="s">
        <v>1886</v>
      </c>
      <c r="W220">
        <v>0</v>
      </c>
      <c r="X220">
        <v>0</v>
      </c>
      <c r="Y220">
        <v>0</v>
      </c>
      <c r="Z220" t="s">
        <v>1884</v>
      </c>
      <c r="AA220" t="s">
        <v>1884</v>
      </c>
      <c r="AB220" t="s">
        <v>1884</v>
      </c>
      <c r="AC220">
        <v>0</v>
      </c>
      <c r="AD220">
        <v>0</v>
      </c>
      <c r="AE220">
        <v>0</v>
      </c>
      <c r="AF220">
        <v>0</v>
      </c>
      <c r="AG220" t="s">
        <v>1884</v>
      </c>
      <c r="AH220" s="181" t="s">
        <v>1886</v>
      </c>
      <c r="AI220" s="182">
        <v>140</v>
      </c>
      <c r="AJ220" s="181" t="s">
        <v>2277</v>
      </c>
      <c r="AK220" s="181" t="s">
        <v>1886</v>
      </c>
      <c r="AL220" s="181" t="s">
        <v>1886</v>
      </c>
      <c r="AO220" s="181"/>
      <c r="AQ220">
        <v>10</v>
      </c>
      <c r="AR220" s="182">
        <v>40</v>
      </c>
      <c r="AS220" s="183" t="s">
        <v>1885</v>
      </c>
      <c r="AT220">
        <v>0</v>
      </c>
      <c r="AU220">
        <v>104</v>
      </c>
      <c r="AV220" s="182">
        <v>8</v>
      </c>
      <c r="AW220" s="184">
        <v>0</v>
      </c>
      <c r="AX220" s="183" t="s">
        <v>1884</v>
      </c>
      <c r="AY220" s="184">
        <v>0</v>
      </c>
      <c r="AZ220">
        <v>0</v>
      </c>
      <c r="BA220">
        <v>0</v>
      </c>
      <c r="BB220">
        <v>0</v>
      </c>
      <c r="BC220" s="182">
        <v>0</v>
      </c>
      <c r="BD220" t="s">
        <v>1886</v>
      </c>
      <c r="BE220" t="s">
        <v>1886</v>
      </c>
      <c r="BF220" t="s">
        <v>1886</v>
      </c>
      <c r="BG220" s="181" t="s">
        <v>1886</v>
      </c>
      <c r="BH220">
        <v>0</v>
      </c>
      <c r="BI220" s="184">
        <v>0</v>
      </c>
      <c r="BJ220" s="182">
        <v>0</v>
      </c>
      <c r="BK220" s="181" t="s">
        <v>1886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2288</v>
      </c>
      <c r="C221">
        <v>48</v>
      </c>
      <c r="D221">
        <v>0</v>
      </c>
      <c r="E221">
        <v>0</v>
      </c>
      <c r="F221" t="s">
        <v>1884</v>
      </c>
      <c r="G221" t="s">
        <v>1885</v>
      </c>
      <c r="H221" t="s">
        <v>1884</v>
      </c>
      <c r="I221" t="s">
        <v>1884</v>
      </c>
      <c r="J221" t="s">
        <v>1884</v>
      </c>
      <c r="K221" t="s">
        <v>1884</v>
      </c>
      <c r="L221" t="s">
        <v>1884</v>
      </c>
      <c r="M221" s="180">
        <v>39836</v>
      </c>
      <c r="N221" t="s">
        <v>1886</v>
      </c>
      <c r="O221" t="s">
        <v>1886</v>
      </c>
      <c r="P221" t="s">
        <v>2289</v>
      </c>
      <c r="Q221">
        <v>0</v>
      </c>
      <c r="R221">
        <v>0</v>
      </c>
      <c r="S221" t="s">
        <v>1886</v>
      </c>
      <c r="T221" t="s">
        <v>1886</v>
      </c>
      <c r="U221">
        <v>0</v>
      </c>
      <c r="V221" t="s">
        <v>1886</v>
      </c>
      <c r="W221">
        <v>0</v>
      </c>
      <c r="X221">
        <v>0</v>
      </c>
      <c r="Y221">
        <v>0</v>
      </c>
      <c r="Z221" t="s">
        <v>1884</v>
      </c>
      <c r="AA221" t="s">
        <v>1884</v>
      </c>
      <c r="AB221" t="s">
        <v>1884</v>
      </c>
      <c r="AC221">
        <v>0</v>
      </c>
      <c r="AD221">
        <v>0</v>
      </c>
      <c r="AE221">
        <v>0</v>
      </c>
      <c r="AF221">
        <v>0</v>
      </c>
      <c r="AG221" t="s">
        <v>1884</v>
      </c>
      <c r="AH221" s="181" t="s">
        <v>1886</v>
      </c>
      <c r="AI221" s="182">
        <v>140</v>
      </c>
      <c r="AJ221" s="181" t="s">
        <v>2277</v>
      </c>
      <c r="AK221" s="181" t="s">
        <v>1886</v>
      </c>
      <c r="AL221" s="181" t="s">
        <v>1886</v>
      </c>
      <c r="AO221" s="181"/>
      <c r="AQ221">
        <v>10</v>
      </c>
      <c r="AR221" s="182">
        <v>40</v>
      </c>
      <c r="AS221" s="183" t="s">
        <v>1885</v>
      </c>
      <c r="AT221">
        <v>0</v>
      </c>
      <c r="AU221">
        <v>104</v>
      </c>
      <c r="AV221" s="182">
        <v>8</v>
      </c>
      <c r="AW221" s="184">
        <v>0</v>
      </c>
      <c r="AX221" s="183" t="s">
        <v>1884</v>
      </c>
      <c r="AY221" s="184">
        <v>0</v>
      </c>
      <c r="AZ221">
        <v>0</v>
      </c>
      <c r="BA221">
        <v>0</v>
      </c>
      <c r="BB221">
        <v>0</v>
      </c>
      <c r="BC221" s="182">
        <v>0</v>
      </c>
      <c r="BD221" t="s">
        <v>1886</v>
      </c>
      <c r="BE221" t="s">
        <v>1886</v>
      </c>
      <c r="BF221" t="s">
        <v>1886</v>
      </c>
      <c r="BG221" s="181" t="s">
        <v>1886</v>
      </c>
      <c r="BH221">
        <v>0</v>
      </c>
      <c r="BI221" s="184">
        <v>0</v>
      </c>
      <c r="BJ221" s="182">
        <v>0</v>
      </c>
      <c r="BK221" s="181" t="s">
        <v>1886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2290</v>
      </c>
      <c r="C222">
        <v>48</v>
      </c>
      <c r="D222">
        <v>0</v>
      </c>
      <c r="E222">
        <v>0</v>
      </c>
      <c r="F222" t="s">
        <v>1884</v>
      </c>
      <c r="G222" t="s">
        <v>1885</v>
      </c>
      <c r="H222" t="s">
        <v>1884</v>
      </c>
      <c r="I222" t="s">
        <v>1884</v>
      </c>
      <c r="J222" t="s">
        <v>1884</v>
      </c>
      <c r="K222" t="s">
        <v>1884</v>
      </c>
      <c r="L222" t="s">
        <v>1884</v>
      </c>
      <c r="M222" s="180">
        <v>39836</v>
      </c>
      <c r="N222" t="s">
        <v>1886</v>
      </c>
      <c r="O222" t="s">
        <v>1886</v>
      </c>
      <c r="P222" t="s">
        <v>2291</v>
      </c>
      <c r="Q222">
        <v>0</v>
      </c>
      <c r="R222">
        <v>0</v>
      </c>
      <c r="S222" t="s">
        <v>1886</v>
      </c>
      <c r="T222" t="s">
        <v>1886</v>
      </c>
      <c r="U222">
        <v>0</v>
      </c>
      <c r="V222" t="s">
        <v>1886</v>
      </c>
      <c r="W222">
        <v>0</v>
      </c>
      <c r="X222">
        <v>0</v>
      </c>
      <c r="Y222">
        <v>0</v>
      </c>
      <c r="Z222" t="s">
        <v>1884</v>
      </c>
      <c r="AA222" t="s">
        <v>1884</v>
      </c>
      <c r="AB222" t="s">
        <v>1884</v>
      </c>
      <c r="AC222">
        <v>0</v>
      </c>
      <c r="AD222">
        <v>0</v>
      </c>
      <c r="AE222">
        <v>0</v>
      </c>
      <c r="AF222">
        <v>0</v>
      </c>
      <c r="AG222" t="s">
        <v>1884</v>
      </c>
      <c r="AH222" s="181" t="s">
        <v>1886</v>
      </c>
      <c r="AI222" s="182">
        <v>140</v>
      </c>
      <c r="AJ222" s="181" t="s">
        <v>2277</v>
      </c>
      <c r="AK222" s="181" t="s">
        <v>1886</v>
      </c>
      <c r="AL222" s="181" t="s">
        <v>1886</v>
      </c>
      <c r="AO222" s="181"/>
      <c r="AQ222">
        <v>10</v>
      </c>
      <c r="AR222" s="182">
        <v>40</v>
      </c>
      <c r="AS222" s="183" t="s">
        <v>1885</v>
      </c>
      <c r="AT222">
        <v>0</v>
      </c>
      <c r="AU222">
        <v>104</v>
      </c>
      <c r="AV222" s="182">
        <v>8</v>
      </c>
      <c r="AW222" s="184">
        <v>0</v>
      </c>
      <c r="AX222" s="183" t="s">
        <v>1884</v>
      </c>
      <c r="AY222" s="184">
        <v>0</v>
      </c>
      <c r="AZ222">
        <v>0</v>
      </c>
      <c r="BA222">
        <v>0</v>
      </c>
      <c r="BB222">
        <v>0</v>
      </c>
      <c r="BC222" s="182">
        <v>0</v>
      </c>
      <c r="BD222" t="s">
        <v>1886</v>
      </c>
      <c r="BE222" t="s">
        <v>1886</v>
      </c>
      <c r="BF222" t="s">
        <v>1886</v>
      </c>
      <c r="BG222" s="181" t="s">
        <v>1886</v>
      </c>
      <c r="BH222">
        <v>0</v>
      </c>
      <c r="BI222" s="184">
        <v>0</v>
      </c>
      <c r="BJ222" s="182">
        <v>0</v>
      </c>
      <c r="BK222" s="181" t="s">
        <v>1886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2292</v>
      </c>
      <c r="C223">
        <v>48</v>
      </c>
      <c r="D223">
        <v>0</v>
      </c>
      <c r="E223">
        <v>0</v>
      </c>
      <c r="F223" t="s">
        <v>1884</v>
      </c>
      <c r="G223" t="s">
        <v>1885</v>
      </c>
      <c r="H223" t="s">
        <v>1884</v>
      </c>
      <c r="I223" t="s">
        <v>1884</v>
      </c>
      <c r="J223" t="s">
        <v>1884</v>
      </c>
      <c r="K223" t="s">
        <v>1884</v>
      </c>
      <c r="L223" t="s">
        <v>1884</v>
      </c>
      <c r="M223" s="180">
        <v>39836</v>
      </c>
      <c r="N223" t="s">
        <v>1886</v>
      </c>
      <c r="O223" t="s">
        <v>1886</v>
      </c>
      <c r="P223" t="s">
        <v>2293</v>
      </c>
      <c r="Q223">
        <v>0</v>
      </c>
      <c r="R223">
        <v>0</v>
      </c>
      <c r="S223" t="s">
        <v>1886</v>
      </c>
      <c r="T223" t="s">
        <v>1886</v>
      </c>
      <c r="U223">
        <v>0</v>
      </c>
      <c r="V223" t="s">
        <v>1886</v>
      </c>
      <c r="W223">
        <v>0</v>
      </c>
      <c r="X223">
        <v>0</v>
      </c>
      <c r="Y223">
        <v>0</v>
      </c>
      <c r="Z223" t="s">
        <v>1884</v>
      </c>
      <c r="AA223" t="s">
        <v>1884</v>
      </c>
      <c r="AB223" t="s">
        <v>1884</v>
      </c>
      <c r="AC223">
        <v>0</v>
      </c>
      <c r="AD223">
        <v>0</v>
      </c>
      <c r="AE223">
        <v>0</v>
      </c>
      <c r="AF223">
        <v>0</v>
      </c>
      <c r="AG223" t="s">
        <v>1884</v>
      </c>
      <c r="AH223" s="181" t="s">
        <v>1886</v>
      </c>
      <c r="AI223" s="182">
        <v>140</v>
      </c>
      <c r="AJ223" s="181" t="s">
        <v>2277</v>
      </c>
      <c r="AK223" s="181" t="s">
        <v>1886</v>
      </c>
      <c r="AL223" s="181" t="s">
        <v>1886</v>
      </c>
      <c r="AO223" s="181"/>
      <c r="AQ223">
        <v>10</v>
      </c>
      <c r="AR223" s="182">
        <v>40</v>
      </c>
      <c r="AS223" s="183" t="s">
        <v>1885</v>
      </c>
      <c r="AT223">
        <v>0</v>
      </c>
      <c r="AU223">
        <v>104</v>
      </c>
      <c r="AV223" s="182">
        <v>8</v>
      </c>
      <c r="AW223" s="184">
        <v>0</v>
      </c>
      <c r="AX223" s="183" t="s">
        <v>1884</v>
      </c>
      <c r="AY223" s="184">
        <v>0</v>
      </c>
      <c r="AZ223">
        <v>0</v>
      </c>
      <c r="BA223">
        <v>0</v>
      </c>
      <c r="BB223">
        <v>0</v>
      </c>
      <c r="BC223" s="182">
        <v>0</v>
      </c>
      <c r="BD223" t="s">
        <v>1886</v>
      </c>
      <c r="BE223" t="s">
        <v>1886</v>
      </c>
      <c r="BF223" t="s">
        <v>1886</v>
      </c>
      <c r="BG223" s="181" t="s">
        <v>1886</v>
      </c>
      <c r="BH223">
        <v>0</v>
      </c>
      <c r="BI223" s="184">
        <v>0</v>
      </c>
      <c r="BJ223" s="182">
        <v>0</v>
      </c>
      <c r="BK223" s="181" t="s">
        <v>1886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2294</v>
      </c>
      <c r="C224">
        <v>48</v>
      </c>
      <c r="D224">
        <v>0</v>
      </c>
      <c r="E224">
        <v>0</v>
      </c>
      <c r="F224" t="s">
        <v>1884</v>
      </c>
      <c r="G224" t="s">
        <v>1885</v>
      </c>
      <c r="H224" t="s">
        <v>1884</v>
      </c>
      <c r="I224" t="s">
        <v>1884</v>
      </c>
      <c r="J224" t="s">
        <v>1884</v>
      </c>
      <c r="K224" t="s">
        <v>1884</v>
      </c>
      <c r="L224" t="s">
        <v>1884</v>
      </c>
      <c r="M224" s="180">
        <v>39836</v>
      </c>
      <c r="N224" t="s">
        <v>1886</v>
      </c>
      <c r="O224" t="s">
        <v>1886</v>
      </c>
      <c r="P224" t="s">
        <v>2295</v>
      </c>
      <c r="Q224">
        <v>0</v>
      </c>
      <c r="R224">
        <v>0</v>
      </c>
      <c r="S224" t="s">
        <v>1886</v>
      </c>
      <c r="T224" t="s">
        <v>1886</v>
      </c>
      <c r="U224">
        <v>0</v>
      </c>
      <c r="V224" t="s">
        <v>1886</v>
      </c>
      <c r="W224">
        <v>0</v>
      </c>
      <c r="X224">
        <v>0</v>
      </c>
      <c r="Y224">
        <v>0</v>
      </c>
      <c r="Z224" t="s">
        <v>1884</v>
      </c>
      <c r="AA224" t="s">
        <v>1884</v>
      </c>
      <c r="AB224" t="s">
        <v>1884</v>
      </c>
      <c r="AC224">
        <v>0</v>
      </c>
      <c r="AD224">
        <v>0</v>
      </c>
      <c r="AE224">
        <v>0</v>
      </c>
      <c r="AF224">
        <v>0</v>
      </c>
      <c r="AG224" t="s">
        <v>1884</v>
      </c>
      <c r="AH224" s="181" t="s">
        <v>1886</v>
      </c>
      <c r="AI224" s="182">
        <v>140</v>
      </c>
      <c r="AJ224" s="181" t="s">
        <v>2277</v>
      </c>
      <c r="AK224" s="181" t="s">
        <v>1886</v>
      </c>
      <c r="AL224" s="181" t="s">
        <v>1886</v>
      </c>
      <c r="AO224" s="181"/>
      <c r="AQ224">
        <v>10</v>
      </c>
      <c r="AR224" s="182">
        <v>40</v>
      </c>
      <c r="AS224" s="183" t="s">
        <v>1885</v>
      </c>
      <c r="AT224">
        <v>0</v>
      </c>
      <c r="AU224">
        <v>104</v>
      </c>
      <c r="AV224" s="182">
        <v>8</v>
      </c>
      <c r="AW224" s="184">
        <v>0</v>
      </c>
      <c r="AX224" s="183" t="s">
        <v>1884</v>
      </c>
      <c r="AY224" s="184">
        <v>0</v>
      </c>
      <c r="AZ224">
        <v>0</v>
      </c>
      <c r="BA224">
        <v>0</v>
      </c>
      <c r="BB224">
        <v>0</v>
      </c>
      <c r="BC224" s="182">
        <v>0</v>
      </c>
      <c r="BD224" t="s">
        <v>1886</v>
      </c>
      <c r="BE224" t="s">
        <v>1886</v>
      </c>
      <c r="BF224" t="s">
        <v>1886</v>
      </c>
      <c r="BG224" s="181" t="s">
        <v>1886</v>
      </c>
      <c r="BH224">
        <v>0</v>
      </c>
      <c r="BI224" s="184">
        <v>0</v>
      </c>
      <c r="BJ224" s="182">
        <v>0</v>
      </c>
      <c r="BK224" s="181" t="s">
        <v>1886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1884</v>
      </c>
      <c r="G225" t="s">
        <v>1885</v>
      </c>
      <c r="H225" t="s">
        <v>1884</v>
      </c>
      <c r="I225" t="s">
        <v>1884</v>
      </c>
      <c r="J225" t="s">
        <v>1884</v>
      </c>
      <c r="K225" t="s">
        <v>1884</v>
      </c>
      <c r="L225" t="s">
        <v>1884</v>
      </c>
      <c r="M225" s="180">
        <v>39860</v>
      </c>
      <c r="N225" t="s">
        <v>1886</v>
      </c>
      <c r="O225" t="s">
        <v>1886</v>
      </c>
      <c r="P225" t="s">
        <v>2296</v>
      </c>
      <c r="Q225">
        <v>0</v>
      </c>
      <c r="R225">
        <v>0</v>
      </c>
      <c r="S225" t="s">
        <v>1886</v>
      </c>
      <c r="T225" t="s">
        <v>1886</v>
      </c>
      <c r="U225">
        <v>0</v>
      </c>
      <c r="V225" t="s">
        <v>1886</v>
      </c>
      <c r="W225">
        <v>0</v>
      </c>
      <c r="X225">
        <v>1</v>
      </c>
      <c r="Y225">
        <v>0</v>
      </c>
      <c r="Z225" t="s">
        <v>1884</v>
      </c>
      <c r="AA225" t="s">
        <v>1884</v>
      </c>
      <c r="AB225" t="s">
        <v>1884</v>
      </c>
      <c r="AC225">
        <v>0</v>
      </c>
      <c r="AD225">
        <v>0</v>
      </c>
      <c r="AE225">
        <v>0</v>
      </c>
      <c r="AF225">
        <v>0</v>
      </c>
      <c r="AG225" t="s">
        <v>1884</v>
      </c>
      <c r="AH225" s="181" t="s">
        <v>1886</v>
      </c>
      <c r="AI225" s="182">
        <v>141</v>
      </c>
      <c r="AJ225" s="181" t="s">
        <v>2297</v>
      </c>
      <c r="AK225" s="181" t="s">
        <v>1886</v>
      </c>
      <c r="AL225" s="181" t="s">
        <v>1886</v>
      </c>
      <c r="AO225" s="181"/>
      <c r="AQ225">
        <v>10</v>
      </c>
      <c r="AR225" s="182">
        <v>40</v>
      </c>
      <c r="AS225" s="183" t="s">
        <v>1885</v>
      </c>
      <c r="AT225">
        <v>0</v>
      </c>
      <c r="AU225">
        <v>84</v>
      </c>
      <c r="AV225" s="182">
        <v>7</v>
      </c>
      <c r="AW225" s="184">
        <v>0</v>
      </c>
      <c r="AX225" s="183" t="s">
        <v>1884</v>
      </c>
      <c r="AY225" s="184">
        <v>0</v>
      </c>
      <c r="AZ225">
        <v>0</v>
      </c>
      <c r="BA225">
        <v>0</v>
      </c>
      <c r="BB225">
        <v>0</v>
      </c>
      <c r="BC225" s="182">
        <v>0</v>
      </c>
      <c r="BD225" t="s">
        <v>1886</v>
      </c>
      <c r="BE225" t="s">
        <v>1886</v>
      </c>
      <c r="BF225" t="s">
        <v>1886</v>
      </c>
      <c r="BG225" s="181" t="s">
        <v>1886</v>
      </c>
      <c r="BH225">
        <v>6</v>
      </c>
      <c r="BI225" s="184">
        <v>0</v>
      </c>
      <c r="BJ225" s="182">
        <v>0</v>
      </c>
      <c r="BK225" s="181" t="s">
        <v>1886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1884</v>
      </c>
      <c r="G226" t="s">
        <v>1885</v>
      </c>
      <c r="H226" t="s">
        <v>1884</v>
      </c>
      <c r="I226" t="s">
        <v>1884</v>
      </c>
      <c r="J226" t="s">
        <v>1884</v>
      </c>
      <c r="K226" t="s">
        <v>1884</v>
      </c>
      <c r="L226" t="s">
        <v>1884</v>
      </c>
      <c r="M226" s="180">
        <v>39860</v>
      </c>
      <c r="N226" t="s">
        <v>1886</v>
      </c>
      <c r="O226" t="s">
        <v>1886</v>
      </c>
      <c r="P226" t="s">
        <v>2298</v>
      </c>
      <c r="Q226">
        <v>0</v>
      </c>
      <c r="R226">
        <v>0</v>
      </c>
      <c r="S226" t="s">
        <v>1886</v>
      </c>
      <c r="T226" t="s">
        <v>1886</v>
      </c>
      <c r="U226">
        <v>0</v>
      </c>
      <c r="V226" t="s">
        <v>1886</v>
      </c>
      <c r="W226">
        <v>0</v>
      </c>
      <c r="X226">
        <v>1</v>
      </c>
      <c r="Y226">
        <v>0</v>
      </c>
      <c r="Z226" t="s">
        <v>1884</v>
      </c>
      <c r="AA226" t="s">
        <v>1884</v>
      </c>
      <c r="AB226" t="s">
        <v>1884</v>
      </c>
      <c r="AC226">
        <v>0</v>
      </c>
      <c r="AD226">
        <v>0</v>
      </c>
      <c r="AE226">
        <v>0</v>
      </c>
      <c r="AF226">
        <v>0</v>
      </c>
      <c r="AG226" t="s">
        <v>1884</v>
      </c>
      <c r="AH226" s="181" t="s">
        <v>1886</v>
      </c>
      <c r="AI226" s="182">
        <v>141</v>
      </c>
      <c r="AJ226" s="181" t="s">
        <v>2297</v>
      </c>
      <c r="AK226" s="181" t="s">
        <v>1886</v>
      </c>
      <c r="AL226" s="181" t="s">
        <v>1886</v>
      </c>
      <c r="AO226" s="181"/>
      <c r="AQ226">
        <v>10</v>
      </c>
      <c r="AR226" s="182">
        <v>50</v>
      </c>
      <c r="AS226" s="183" t="s">
        <v>1885</v>
      </c>
      <c r="AT226">
        <v>0</v>
      </c>
      <c r="AU226">
        <v>84</v>
      </c>
      <c r="AV226" s="182">
        <v>7</v>
      </c>
      <c r="AW226" s="184">
        <v>0</v>
      </c>
      <c r="AX226" s="183" t="s">
        <v>1884</v>
      </c>
      <c r="AY226" s="184">
        <v>0</v>
      </c>
      <c r="AZ226">
        <v>0</v>
      </c>
      <c r="BA226">
        <v>0</v>
      </c>
      <c r="BB226">
        <v>0</v>
      </c>
      <c r="BC226" s="182">
        <v>0</v>
      </c>
      <c r="BD226" t="s">
        <v>1886</v>
      </c>
      <c r="BE226" t="s">
        <v>1886</v>
      </c>
      <c r="BF226" t="s">
        <v>1886</v>
      </c>
      <c r="BG226" s="181" t="s">
        <v>1886</v>
      </c>
      <c r="BH226">
        <v>6</v>
      </c>
      <c r="BI226" s="184">
        <v>0</v>
      </c>
      <c r="BJ226" s="182">
        <v>0</v>
      </c>
      <c r="BK226" s="181" t="s">
        <v>1886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2299</v>
      </c>
      <c r="C227">
        <v>30</v>
      </c>
      <c r="D227">
        <v>0</v>
      </c>
      <c r="E227">
        <v>0</v>
      </c>
      <c r="F227" t="s">
        <v>1884</v>
      </c>
      <c r="G227" t="s">
        <v>1885</v>
      </c>
      <c r="H227" t="s">
        <v>1884</v>
      </c>
      <c r="I227" t="s">
        <v>1884</v>
      </c>
      <c r="J227" t="s">
        <v>1884</v>
      </c>
      <c r="K227" t="s">
        <v>1884</v>
      </c>
      <c r="L227" t="s">
        <v>1884</v>
      </c>
      <c r="M227" s="180">
        <v>39860</v>
      </c>
      <c r="N227" t="s">
        <v>1886</v>
      </c>
      <c r="O227" t="s">
        <v>1886</v>
      </c>
      <c r="P227" t="s">
        <v>2300</v>
      </c>
      <c r="Q227">
        <v>0</v>
      </c>
      <c r="R227">
        <v>0</v>
      </c>
      <c r="S227" t="s">
        <v>1886</v>
      </c>
      <c r="T227" t="s">
        <v>1886</v>
      </c>
      <c r="U227">
        <v>0</v>
      </c>
      <c r="V227" t="s">
        <v>1886</v>
      </c>
      <c r="W227">
        <v>0</v>
      </c>
      <c r="X227">
        <v>3</v>
      </c>
      <c r="Y227">
        <v>0</v>
      </c>
      <c r="Z227" t="s">
        <v>1884</v>
      </c>
      <c r="AA227" t="s">
        <v>1884</v>
      </c>
      <c r="AB227" t="s">
        <v>1884</v>
      </c>
      <c r="AC227">
        <v>0</v>
      </c>
      <c r="AD227">
        <v>0</v>
      </c>
      <c r="AE227">
        <v>0</v>
      </c>
      <c r="AF227">
        <v>0</v>
      </c>
      <c r="AG227" t="s">
        <v>1884</v>
      </c>
      <c r="AH227" s="181" t="s">
        <v>1886</v>
      </c>
      <c r="AI227" s="182">
        <v>141</v>
      </c>
      <c r="AJ227" s="181" t="s">
        <v>2297</v>
      </c>
      <c r="AK227" s="181" t="s">
        <v>1886</v>
      </c>
      <c r="AL227" s="181" t="s">
        <v>1886</v>
      </c>
      <c r="AO227" s="181"/>
      <c r="AQ227">
        <v>10</v>
      </c>
      <c r="AR227" s="182">
        <v>50</v>
      </c>
      <c r="AS227" s="183" t="s">
        <v>1885</v>
      </c>
      <c r="AT227">
        <v>0</v>
      </c>
      <c r="AU227">
        <v>84</v>
      </c>
      <c r="AV227" s="182">
        <v>7</v>
      </c>
      <c r="AW227" s="184">
        <v>0</v>
      </c>
      <c r="AX227" s="183" t="s">
        <v>1884</v>
      </c>
      <c r="AY227" s="184">
        <v>0</v>
      </c>
      <c r="AZ227">
        <v>0</v>
      </c>
      <c r="BA227">
        <v>0</v>
      </c>
      <c r="BB227">
        <v>0</v>
      </c>
      <c r="BC227" s="182">
        <v>0</v>
      </c>
      <c r="BD227" t="s">
        <v>1886</v>
      </c>
      <c r="BE227" t="s">
        <v>1886</v>
      </c>
      <c r="BF227" t="s">
        <v>1886</v>
      </c>
      <c r="BG227" s="181" t="s">
        <v>1886</v>
      </c>
      <c r="BH227">
        <v>0</v>
      </c>
      <c r="BI227" s="184">
        <v>0</v>
      </c>
      <c r="BJ227" s="182">
        <v>0</v>
      </c>
      <c r="BK227" s="181" t="s">
        <v>1886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2301</v>
      </c>
      <c r="C228">
        <v>8</v>
      </c>
      <c r="D228">
        <v>0</v>
      </c>
      <c r="E228">
        <v>0</v>
      </c>
      <c r="F228" t="s">
        <v>1884</v>
      </c>
      <c r="G228" t="s">
        <v>1885</v>
      </c>
      <c r="H228" t="s">
        <v>1884</v>
      </c>
      <c r="I228" t="s">
        <v>1884</v>
      </c>
      <c r="J228" t="s">
        <v>1884</v>
      </c>
      <c r="K228" t="s">
        <v>1884</v>
      </c>
      <c r="L228" t="s">
        <v>1884</v>
      </c>
      <c r="M228" s="180">
        <v>39871</v>
      </c>
      <c r="N228" t="s">
        <v>1886</v>
      </c>
      <c r="O228" t="s">
        <v>1886</v>
      </c>
      <c r="P228" t="s">
        <v>2302</v>
      </c>
      <c r="Q228">
        <v>0</v>
      </c>
      <c r="R228">
        <v>0</v>
      </c>
      <c r="S228" t="s">
        <v>1886</v>
      </c>
      <c r="T228" t="s">
        <v>1886</v>
      </c>
      <c r="U228">
        <v>0</v>
      </c>
      <c r="V228" t="s">
        <v>1886</v>
      </c>
      <c r="W228">
        <v>0</v>
      </c>
      <c r="X228">
        <v>0</v>
      </c>
      <c r="Y228">
        <v>0</v>
      </c>
      <c r="Z228" t="s">
        <v>1884</v>
      </c>
      <c r="AA228" t="s">
        <v>1884</v>
      </c>
      <c r="AB228" t="s">
        <v>1884</v>
      </c>
      <c r="AC228">
        <v>0</v>
      </c>
      <c r="AD228">
        <v>0</v>
      </c>
      <c r="AE228">
        <v>0</v>
      </c>
      <c r="AF228">
        <v>0</v>
      </c>
      <c r="AG228" t="s">
        <v>1884</v>
      </c>
      <c r="AH228" s="181" t="s">
        <v>1886</v>
      </c>
      <c r="AI228" s="182">
        <v>49</v>
      </c>
      <c r="AJ228" s="181" t="s">
        <v>1963</v>
      </c>
      <c r="AK228" s="181" t="s">
        <v>2303</v>
      </c>
      <c r="AL228" s="181" t="s">
        <v>1886</v>
      </c>
      <c r="AO228" s="181"/>
      <c r="AQ228">
        <v>10</v>
      </c>
      <c r="AR228" s="182">
        <v>40</v>
      </c>
      <c r="AS228" s="183" t="s">
        <v>1885</v>
      </c>
      <c r="AT228">
        <v>0</v>
      </c>
      <c r="AU228">
        <v>42</v>
      </c>
      <c r="AV228" s="182">
        <v>7</v>
      </c>
      <c r="AW228" s="184">
        <v>0</v>
      </c>
      <c r="AX228" s="183" t="s">
        <v>1884</v>
      </c>
      <c r="AY228" s="184">
        <v>0</v>
      </c>
      <c r="AZ228">
        <v>0</v>
      </c>
      <c r="BA228">
        <v>0</v>
      </c>
      <c r="BB228">
        <v>0</v>
      </c>
      <c r="BC228" s="182">
        <v>0</v>
      </c>
      <c r="BD228" t="s">
        <v>1886</v>
      </c>
      <c r="BE228" t="s">
        <v>1886</v>
      </c>
      <c r="BF228" t="s">
        <v>1886</v>
      </c>
      <c r="BG228" s="181" t="s">
        <v>1886</v>
      </c>
      <c r="BH228">
        <v>0</v>
      </c>
      <c r="BI228" s="184">
        <v>0</v>
      </c>
      <c r="BJ228" s="182">
        <v>0</v>
      </c>
      <c r="BK228" s="181" t="s">
        <v>1886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2304</v>
      </c>
      <c r="C229">
        <v>16</v>
      </c>
      <c r="D229">
        <v>0</v>
      </c>
      <c r="E229">
        <v>0</v>
      </c>
      <c r="F229" t="s">
        <v>1884</v>
      </c>
      <c r="G229" t="s">
        <v>1885</v>
      </c>
      <c r="H229" t="s">
        <v>1884</v>
      </c>
      <c r="I229" t="s">
        <v>1884</v>
      </c>
      <c r="J229" t="s">
        <v>1884</v>
      </c>
      <c r="K229" t="s">
        <v>1884</v>
      </c>
      <c r="L229" t="s">
        <v>1884</v>
      </c>
      <c r="M229" s="180">
        <v>39890</v>
      </c>
      <c r="N229" t="s">
        <v>1886</v>
      </c>
      <c r="O229" t="s">
        <v>1886</v>
      </c>
      <c r="P229" t="s">
        <v>2305</v>
      </c>
      <c r="Q229">
        <v>0</v>
      </c>
      <c r="R229">
        <v>0</v>
      </c>
      <c r="S229" t="s">
        <v>1886</v>
      </c>
      <c r="T229" t="s">
        <v>1886</v>
      </c>
      <c r="U229">
        <v>0</v>
      </c>
      <c r="V229" t="s">
        <v>1886</v>
      </c>
      <c r="W229">
        <v>0</v>
      </c>
      <c r="X229">
        <v>0</v>
      </c>
      <c r="Y229">
        <v>0</v>
      </c>
      <c r="Z229" t="s">
        <v>1884</v>
      </c>
      <c r="AA229" t="s">
        <v>1884</v>
      </c>
      <c r="AB229" t="s">
        <v>1884</v>
      </c>
      <c r="AC229">
        <v>0</v>
      </c>
      <c r="AD229">
        <v>0</v>
      </c>
      <c r="AE229">
        <v>0</v>
      </c>
      <c r="AF229">
        <v>0</v>
      </c>
      <c r="AG229" t="s">
        <v>1884</v>
      </c>
      <c r="AH229" s="181" t="s">
        <v>1886</v>
      </c>
      <c r="AI229" s="182">
        <v>47</v>
      </c>
      <c r="AJ229" s="181" t="s">
        <v>2015</v>
      </c>
      <c r="AK229" s="181" t="s">
        <v>1886</v>
      </c>
      <c r="AL229" s="181" t="s">
        <v>1886</v>
      </c>
      <c r="AO229" s="181"/>
      <c r="AQ229">
        <v>10</v>
      </c>
      <c r="AR229" s="182">
        <v>40</v>
      </c>
      <c r="AS229" s="183" t="s">
        <v>1885</v>
      </c>
      <c r="AT229">
        <v>0</v>
      </c>
      <c r="AU229">
        <v>0</v>
      </c>
      <c r="AV229" s="182">
        <v>0</v>
      </c>
      <c r="AW229" s="184">
        <v>0</v>
      </c>
      <c r="AX229" s="183" t="s">
        <v>1884</v>
      </c>
      <c r="AY229" s="184">
        <v>0</v>
      </c>
      <c r="AZ229">
        <v>0</v>
      </c>
      <c r="BA229">
        <v>0</v>
      </c>
      <c r="BB229">
        <v>0</v>
      </c>
      <c r="BC229" s="182">
        <v>0</v>
      </c>
      <c r="BD229" t="s">
        <v>1886</v>
      </c>
      <c r="BE229" t="s">
        <v>1886</v>
      </c>
      <c r="BF229" t="s">
        <v>1886</v>
      </c>
      <c r="BG229" s="181" t="s">
        <v>1886</v>
      </c>
      <c r="BH229">
        <v>0</v>
      </c>
      <c r="BI229" s="184">
        <v>0</v>
      </c>
      <c r="BJ229" s="182">
        <v>0</v>
      </c>
      <c r="BK229" s="181" t="s">
        <v>1886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2306</v>
      </c>
      <c r="C230">
        <v>6</v>
      </c>
      <c r="D230">
        <v>0</v>
      </c>
      <c r="E230">
        <v>0</v>
      </c>
      <c r="F230" t="s">
        <v>1884</v>
      </c>
      <c r="G230" t="s">
        <v>1885</v>
      </c>
      <c r="H230" t="s">
        <v>1884</v>
      </c>
      <c r="I230" t="s">
        <v>1884</v>
      </c>
      <c r="J230" t="s">
        <v>1884</v>
      </c>
      <c r="K230" t="s">
        <v>1884</v>
      </c>
      <c r="L230" t="s">
        <v>1884</v>
      </c>
      <c r="M230" s="180">
        <v>39902</v>
      </c>
      <c r="N230" t="s">
        <v>1886</v>
      </c>
      <c r="O230" t="s">
        <v>1886</v>
      </c>
      <c r="P230" t="s">
        <v>2307</v>
      </c>
      <c r="Q230">
        <v>0</v>
      </c>
      <c r="R230">
        <v>0</v>
      </c>
      <c r="S230" t="s">
        <v>1886</v>
      </c>
      <c r="T230" t="s">
        <v>1886</v>
      </c>
      <c r="U230">
        <v>0</v>
      </c>
      <c r="V230" t="s">
        <v>1886</v>
      </c>
      <c r="W230">
        <v>0</v>
      </c>
      <c r="X230">
        <v>0</v>
      </c>
      <c r="Y230">
        <v>0</v>
      </c>
      <c r="Z230" t="s">
        <v>1884</v>
      </c>
      <c r="AA230" t="s">
        <v>1884</v>
      </c>
      <c r="AB230" t="s">
        <v>1884</v>
      </c>
      <c r="AC230">
        <v>0</v>
      </c>
      <c r="AD230">
        <v>0</v>
      </c>
      <c r="AE230">
        <v>0</v>
      </c>
      <c r="AF230">
        <v>0</v>
      </c>
      <c r="AG230" t="s">
        <v>1885</v>
      </c>
      <c r="AH230" s="181" t="s">
        <v>1886</v>
      </c>
      <c r="AI230" s="182">
        <v>27</v>
      </c>
      <c r="AJ230" s="181" t="s">
        <v>1889</v>
      </c>
      <c r="AK230" s="181" t="s">
        <v>1886</v>
      </c>
      <c r="AL230" s="181" t="s">
        <v>1886</v>
      </c>
      <c r="AO230" s="181"/>
      <c r="AQ230">
        <v>10</v>
      </c>
      <c r="AR230" s="182">
        <v>40</v>
      </c>
      <c r="AS230" s="183" t="s">
        <v>1885</v>
      </c>
      <c r="AT230">
        <v>0</v>
      </c>
      <c r="AU230">
        <v>0</v>
      </c>
      <c r="AV230" s="182">
        <v>0</v>
      </c>
      <c r="AW230" s="184">
        <v>0</v>
      </c>
      <c r="AX230" s="183" t="s">
        <v>1884</v>
      </c>
      <c r="AY230" s="184">
        <v>0</v>
      </c>
      <c r="AZ230">
        <v>0</v>
      </c>
      <c r="BA230">
        <v>0</v>
      </c>
      <c r="BB230">
        <v>0</v>
      </c>
      <c r="BC230" s="182">
        <v>0</v>
      </c>
      <c r="BD230" t="s">
        <v>1886</v>
      </c>
      <c r="BE230" t="s">
        <v>1886</v>
      </c>
      <c r="BF230" t="s">
        <v>1886</v>
      </c>
      <c r="BG230" s="181" t="s">
        <v>1886</v>
      </c>
      <c r="BH230">
        <v>0</v>
      </c>
      <c r="BI230" s="184">
        <v>0</v>
      </c>
      <c r="BJ230" s="182">
        <v>0</v>
      </c>
      <c r="BK230" s="181" t="s">
        <v>1886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2308</v>
      </c>
      <c r="C231">
        <v>8</v>
      </c>
      <c r="D231">
        <v>0</v>
      </c>
      <c r="E231">
        <v>0</v>
      </c>
      <c r="F231" t="s">
        <v>1884</v>
      </c>
      <c r="G231" t="s">
        <v>1885</v>
      </c>
      <c r="H231" t="s">
        <v>1884</v>
      </c>
      <c r="I231" t="s">
        <v>1884</v>
      </c>
      <c r="J231" t="s">
        <v>1884</v>
      </c>
      <c r="K231" t="s">
        <v>1884</v>
      </c>
      <c r="L231" t="s">
        <v>1884</v>
      </c>
      <c r="M231" s="180">
        <v>39920</v>
      </c>
      <c r="N231" t="s">
        <v>1886</v>
      </c>
      <c r="O231" t="s">
        <v>1886</v>
      </c>
      <c r="P231" t="s">
        <v>2309</v>
      </c>
      <c r="Q231">
        <v>0</v>
      </c>
      <c r="R231">
        <v>0</v>
      </c>
      <c r="S231" t="s">
        <v>1886</v>
      </c>
      <c r="T231" t="s">
        <v>1886</v>
      </c>
      <c r="U231">
        <v>0</v>
      </c>
      <c r="V231" t="s">
        <v>1886</v>
      </c>
      <c r="W231">
        <v>0</v>
      </c>
      <c r="X231">
        <v>0</v>
      </c>
      <c r="Y231">
        <v>0</v>
      </c>
      <c r="Z231" t="s">
        <v>1884</v>
      </c>
      <c r="AA231" t="s">
        <v>1884</v>
      </c>
      <c r="AB231" t="s">
        <v>1884</v>
      </c>
      <c r="AC231">
        <v>0</v>
      </c>
      <c r="AD231">
        <v>0</v>
      </c>
      <c r="AE231">
        <v>0</v>
      </c>
      <c r="AF231">
        <v>0</v>
      </c>
      <c r="AG231" t="s">
        <v>1884</v>
      </c>
      <c r="AH231" s="181" t="s">
        <v>1886</v>
      </c>
      <c r="AI231" s="182">
        <v>49</v>
      </c>
      <c r="AJ231" s="181" t="s">
        <v>1963</v>
      </c>
      <c r="AK231" s="181" t="s">
        <v>2310</v>
      </c>
      <c r="AL231" s="181" t="s">
        <v>1886</v>
      </c>
      <c r="AO231" s="181"/>
      <c r="AQ231">
        <v>10</v>
      </c>
      <c r="AR231" s="182">
        <v>40</v>
      </c>
      <c r="AS231" s="183" t="s">
        <v>1885</v>
      </c>
      <c r="AT231">
        <v>0</v>
      </c>
      <c r="AU231">
        <v>42</v>
      </c>
      <c r="AV231" s="182">
        <v>7</v>
      </c>
      <c r="AW231" s="184">
        <v>0</v>
      </c>
      <c r="AX231" s="183" t="s">
        <v>1884</v>
      </c>
      <c r="AY231" s="184">
        <v>0</v>
      </c>
      <c r="AZ231">
        <v>0</v>
      </c>
      <c r="BA231">
        <v>0</v>
      </c>
      <c r="BB231">
        <v>0</v>
      </c>
      <c r="BC231" s="182">
        <v>0</v>
      </c>
      <c r="BD231" t="s">
        <v>1886</v>
      </c>
      <c r="BE231" t="s">
        <v>1886</v>
      </c>
      <c r="BF231" t="s">
        <v>1886</v>
      </c>
      <c r="BG231" s="181" t="s">
        <v>1886</v>
      </c>
      <c r="BH231">
        <v>0</v>
      </c>
      <c r="BI231" s="184">
        <v>0</v>
      </c>
      <c r="BJ231" s="182">
        <v>0</v>
      </c>
      <c r="BK231" s="181" t="s">
        <v>1886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1884</v>
      </c>
      <c r="G232" t="s">
        <v>1885</v>
      </c>
      <c r="H232" t="s">
        <v>1884</v>
      </c>
      <c r="I232" t="s">
        <v>1884</v>
      </c>
      <c r="J232" t="s">
        <v>1884</v>
      </c>
      <c r="K232" t="s">
        <v>1884</v>
      </c>
      <c r="L232" t="s">
        <v>1884</v>
      </c>
      <c r="M232" s="180">
        <v>39920</v>
      </c>
      <c r="N232" t="s">
        <v>1886</v>
      </c>
      <c r="O232" t="s">
        <v>1886</v>
      </c>
      <c r="P232" t="s">
        <v>2311</v>
      </c>
      <c r="Q232">
        <v>0</v>
      </c>
      <c r="R232">
        <v>0</v>
      </c>
      <c r="S232" t="s">
        <v>1886</v>
      </c>
      <c r="T232" t="s">
        <v>1886</v>
      </c>
      <c r="U232">
        <v>0</v>
      </c>
      <c r="V232" t="s">
        <v>1886</v>
      </c>
      <c r="W232">
        <v>0</v>
      </c>
      <c r="X232">
        <v>0</v>
      </c>
      <c r="Y232">
        <v>0</v>
      </c>
      <c r="Z232" t="s">
        <v>1884</v>
      </c>
      <c r="AA232" t="s">
        <v>1884</v>
      </c>
      <c r="AB232" t="s">
        <v>1884</v>
      </c>
      <c r="AC232">
        <v>0</v>
      </c>
      <c r="AD232">
        <v>0</v>
      </c>
      <c r="AE232">
        <v>0</v>
      </c>
      <c r="AF232">
        <v>0</v>
      </c>
      <c r="AG232" t="s">
        <v>1884</v>
      </c>
      <c r="AH232" s="181" t="s">
        <v>1886</v>
      </c>
      <c r="AI232" s="182">
        <v>49</v>
      </c>
      <c r="AJ232" s="181" t="s">
        <v>1963</v>
      </c>
      <c r="AK232" s="181" t="s">
        <v>2312</v>
      </c>
      <c r="AL232" s="181" t="s">
        <v>1886</v>
      </c>
      <c r="AO232" s="181"/>
      <c r="AQ232">
        <v>10</v>
      </c>
      <c r="AR232" s="182">
        <v>40</v>
      </c>
      <c r="AS232" s="183" t="s">
        <v>1885</v>
      </c>
      <c r="AT232">
        <v>0</v>
      </c>
      <c r="AU232">
        <v>75</v>
      </c>
      <c r="AV232" s="182">
        <v>5</v>
      </c>
      <c r="AW232" s="184">
        <v>0</v>
      </c>
      <c r="AX232" s="183" t="s">
        <v>1884</v>
      </c>
      <c r="AY232" s="184">
        <v>0</v>
      </c>
      <c r="AZ232">
        <v>0</v>
      </c>
      <c r="BA232">
        <v>0</v>
      </c>
      <c r="BB232">
        <v>0</v>
      </c>
      <c r="BC232" s="182">
        <v>0</v>
      </c>
      <c r="BD232" t="s">
        <v>1886</v>
      </c>
      <c r="BE232" t="s">
        <v>1886</v>
      </c>
      <c r="BF232" t="s">
        <v>1886</v>
      </c>
      <c r="BG232" s="181" t="s">
        <v>1886</v>
      </c>
      <c r="BH232">
        <v>0</v>
      </c>
      <c r="BI232" s="184">
        <v>0</v>
      </c>
      <c r="BJ232" s="182">
        <v>0</v>
      </c>
      <c r="BK232" s="181" t="s">
        <v>1886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2313</v>
      </c>
      <c r="C233">
        <v>12</v>
      </c>
      <c r="D233">
        <v>0</v>
      </c>
      <c r="E233">
        <v>0</v>
      </c>
      <c r="F233" t="s">
        <v>1884</v>
      </c>
      <c r="G233" t="s">
        <v>1885</v>
      </c>
      <c r="H233" t="s">
        <v>1884</v>
      </c>
      <c r="I233" t="s">
        <v>1884</v>
      </c>
      <c r="J233" t="s">
        <v>1884</v>
      </c>
      <c r="K233" t="s">
        <v>1884</v>
      </c>
      <c r="L233" t="s">
        <v>1884</v>
      </c>
      <c r="M233" s="180">
        <v>39933</v>
      </c>
      <c r="N233" t="s">
        <v>1886</v>
      </c>
      <c r="O233" t="s">
        <v>1886</v>
      </c>
      <c r="P233" t="s">
        <v>2314</v>
      </c>
      <c r="Q233">
        <v>0</v>
      </c>
      <c r="R233">
        <v>0</v>
      </c>
      <c r="S233" t="s">
        <v>1886</v>
      </c>
      <c r="T233" t="s">
        <v>1886</v>
      </c>
      <c r="U233">
        <v>0</v>
      </c>
      <c r="V233" t="s">
        <v>1886</v>
      </c>
      <c r="W233">
        <v>0</v>
      </c>
      <c r="X233">
        <v>0</v>
      </c>
      <c r="Y233">
        <v>0</v>
      </c>
      <c r="Z233" t="s">
        <v>1884</v>
      </c>
      <c r="AA233" t="s">
        <v>1884</v>
      </c>
      <c r="AB233" t="s">
        <v>1884</v>
      </c>
      <c r="AC233">
        <v>0</v>
      </c>
      <c r="AD233">
        <v>0</v>
      </c>
      <c r="AE233">
        <v>0</v>
      </c>
      <c r="AF233">
        <v>0</v>
      </c>
      <c r="AG233" t="s">
        <v>1884</v>
      </c>
      <c r="AH233" s="181" t="s">
        <v>1886</v>
      </c>
      <c r="AI233" s="182">
        <v>140</v>
      </c>
      <c r="AJ233" s="181" t="s">
        <v>2277</v>
      </c>
      <c r="AK233" s="181" t="s">
        <v>1886</v>
      </c>
      <c r="AL233" s="181" t="s">
        <v>1886</v>
      </c>
      <c r="AO233" s="181"/>
      <c r="AQ233">
        <v>10</v>
      </c>
      <c r="AR233" s="182">
        <v>40</v>
      </c>
      <c r="AS233" s="183" t="s">
        <v>1885</v>
      </c>
      <c r="AT233">
        <v>0</v>
      </c>
      <c r="AU233">
        <v>64</v>
      </c>
      <c r="AV233" s="182">
        <v>8</v>
      </c>
      <c r="AW233" s="184">
        <v>0</v>
      </c>
      <c r="AX233" s="183" t="s">
        <v>1884</v>
      </c>
      <c r="AY233" s="184">
        <v>0</v>
      </c>
      <c r="AZ233">
        <v>0</v>
      </c>
      <c r="BA233">
        <v>0</v>
      </c>
      <c r="BB233">
        <v>0</v>
      </c>
      <c r="BC233" s="182">
        <v>0</v>
      </c>
      <c r="BD233" t="s">
        <v>1886</v>
      </c>
      <c r="BE233" t="s">
        <v>1886</v>
      </c>
      <c r="BF233" t="s">
        <v>1886</v>
      </c>
      <c r="BG233" s="181" t="s">
        <v>1886</v>
      </c>
      <c r="BH233">
        <v>0</v>
      </c>
      <c r="BI233" s="184">
        <v>0</v>
      </c>
      <c r="BJ233" s="182">
        <v>0</v>
      </c>
      <c r="BK233" s="181" t="s">
        <v>1886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2315</v>
      </c>
      <c r="C234">
        <v>12</v>
      </c>
      <c r="D234">
        <v>0</v>
      </c>
      <c r="E234">
        <v>0</v>
      </c>
      <c r="F234" t="s">
        <v>1884</v>
      </c>
      <c r="G234" t="s">
        <v>1885</v>
      </c>
      <c r="H234" t="s">
        <v>1884</v>
      </c>
      <c r="I234" t="s">
        <v>1884</v>
      </c>
      <c r="J234" t="s">
        <v>1884</v>
      </c>
      <c r="K234" t="s">
        <v>1884</v>
      </c>
      <c r="L234" t="s">
        <v>1884</v>
      </c>
      <c r="M234" s="180">
        <v>39933</v>
      </c>
      <c r="N234" t="s">
        <v>1886</v>
      </c>
      <c r="O234" t="s">
        <v>1886</v>
      </c>
      <c r="P234" t="s">
        <v>2316</v>
      </c>
      <c r="Q234">
        <v>0</v>
      </c>
      <c r="R234">
        <v>0</v>
      </c>
      <c r="S234" t="s">
        <v>1886</v>
      </c>
      <c r="T234" t="s">
        <v>1886</v>
      </c>
      <c r="U234">
        <v>0</v>
      </c>
      <c r="V234" t="s">
        <v>1886</v>
      </c>
      <c r="W234">
        <v>0</v>
      </c>
      <c r="X234">
        <v>0</v>
      </c>
      <c r="Y234">
        <v>0</v>
      </c>
      <c r="Z234" t="s">
        <v>1884</v>
      </c>
      <c r="AA234" t="s">
        <v>1884</v>
      </c>
      <c r="AB234" t="s">
        <v>1884</v>
      </c>
      <c r="AC234">
        <v>0</v>
      </c>
      <c r="AD234">
        <v>0</v>
      </c>
      <c r="AE234">
        <v>0</v>
      </c>
      <c r="AF234">
        <v>0</v>
      </c>
      <c r="AG234" t="s">
        <v>1884</v>
      </c>
      <c r="AH234" s="181" t="s">
        <v>1886</v>
      </c>
      <c r="AI234" s="182">
        <v>140</v>
      </c>
      <c r="AJ234" s="181" t="s">
        <v>2277</v>
      </c>
      <c r="AK234" s="181" t="s">
        <v>1886</v>
      </c>
      <c r="AL234" s="181" t="s">
        <v>1886</v>
      </c>
      <c r="AO234" s="181"/>
      <c r="AQ234">
        <v>10</v>
      </c>
      <c r="AR234" s="182">
        <v>40</v>
      </c>
      <c r="AS234" s="183" t="s">
        <v>1885</v>
      </c>
      <c r="AT234">
        <v>0</v>
      </c>
      <c r="AU234">
        <v>64</v>
      </c>
      <c r="AV234" s="182">
        <v>8</v>
      </c>
      <c r="AW234" s="184">
        <v>0</v>
      </c>
      <c r="AX234" s="183" t="s">
        <v>1884</v>
      </c>
      <c r="AY234" s="184">
        <v>0</v>
      </c>
      <c r="AZ234">
        <v>0</v>
      </c>
      <c r="BA234">
        <v>0</v>
      </c>
      <c r="BB234">
        <v>0</v>
      </c>
      <c r="BC234" s="182">
        <v>0</v>
      </c>
      <c r="BD234" t="s">
        <v>1886</v>
      </c>
      <c r="BE234" t="s">
        <v>1886</v>
      </c>
      <c r="BF234" t="s">
        <v>1886</v>
      </c>
      <c r="BG234" s="181" t="s">
        <v>1886</v>
      </c>
      <c r="BH234">
        <v>0</v>
      </c>
      <c r="BI234" s="184">
        <v>0</v>
      </c>
      <c r="BJ234" s="182">
        <v>0</v>
      </c>
      <c r="BK234" s="181" t="s">
        <v>1886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2317</v>
      </c>
      <c r="C235">
        <v>8</v>
      </c>
      <c r="D235">
        <v>0</v>
      </c>
      <c r="E235">
        <v>0</v>
      </c>
      <c r="F235" t="s">
        <v>1884</v>
      </c>
      <c r="G235" t="s">
        <v>1885</v>
      </c>
      <c r="H235" t="s">
        <v>1884</v>
      </c>
      <c r="I235" t="s">
        <v>1884</v>
      </c>
      <c r="J235" t="s">
        <v>1884</v>
      </c>
      <c r="K235" t="s">
        <v>1884</v>
      </c>
      <c r="L235" t="s">
        <v>1884</v>
      </c>
      <c r="M235" s="180">
        <v>39963</v>
      </c>
      <c r="N235" t="s">
        <v>1886</v>
      </c>
      <c r="O235" t="s">
        <v>1886</v>
      </c>
      <c r="P235" t="s">
        <v>2318</v>
      </c>
      <c r="Q235">
        <v>0</v>
      </c>
      <c r="R235">
        <v>0</v>
      </c>
      <c r="S235" t="s">
        <v>1886</v>
      </c>
      <c r="T235" t="s">
        <v>1886</v>
      </c>
      <c r="U235">
        <v>0</v>
      </c>
      <c r="V235" t="s">
        <v>1886</v>
      </c>
      <c r="W235">
        <v>0</v>
      </c>
      <c r="X235">
        <v>0</v>
      </c>
      <c r="Y235">
        <v>0</v>
      </c>
      <c r="Z235" t="s">
        <v>1884</v>
      </c>
      <c r="AA235" t="s">
        <v>1884</v>
      </c>
      <c r="AB235" t="s">
        <v>1884</v>
      </c>
      <c r="AC235">
        <v>0</v>
      </c>
      <c r="AD235">
        <v>0</v>
      </c>
      <c r="AE235">
        <v>0</v>
      </c>
      <c r="AF235">
        <v>0</v>
      </c>
      <c r="AG235" t="s">
        <v>1884</v>
      </c>
      <c r="AH235" s="181" t="s">
        <v>1886</v>
      </c>
      <c r="AI235" s="182">
        <v>49</v>
      </c>
      <c r="AJ235" s="181" t="s">
        <v>1963</v>
      </c>
      <c r="AK235" s="181" t="s">
        <v>2319</v>
      </c>
      <c r="AL235" s="181" t="s">
        <v>1886</v>
      </c>
      <c r="AO235" s="181"/>
      <c r="AQ235">
        <v>10</v>
      </c>
      <c r="AR235" s="182">
        <v>40</v>
      </c>
      <c r="AS235" s="183" t="s">
        <v>1885</v>
      </c>
      <c r="AT235">
        <v>0</v>
      </c>
      <c r="AU235">
        <v>36</v>
      </c>
      <c r="AV235" s="182">
        <v>6</v>
      </c>
      <c r="AW235" s="184">
        <v>0</v>
      </c>
      <c r="AX235" s="183" t="s">
        <v>1884</v>
      </c>
      <c r="AY235" s="184">
        <v>0</v>
      </c>
      <c r="AZ235">
        <v>0</v>
      </c>
      <c r="BA235">
        <v>0</v>
      </c>
      <c r="BB235">
        <v>0</v>
      </c>
      <c r="BC235" s="182">
        <v>0</v>
      </c>
      <c r="BD235" t="s">
        <v>1886</v>
      </c>
      <c r="BE235" t="s">
        <v>1886</v>
      </c>
      <c r="BF235" t="s">
        <v>1886</v>
      </c>
      <c r="BG235" s="181" t="s">
        <v>1886</v>
      </c>
      <c r="BH235">
        <v>0</v>
      </c>
      <c r="BI235" s="184">
        <v>0</v>
      </c>
      <c r="BJ235" s="182">
        <v>0</v>
      </c>
      <c r="BK235" s="181" t="s">
        <v>1886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2320</v>
      </c>
      <c r="C236">
        <v>12</v>
      </c>
      <c r="D236">
        <v>0</v>
      </c>
      <c r="E236">
        <v>0</v>
      </c>
      <c r="F236" t="s">
        <v>1884</v>
      </c>
      <c r="G236" t="s">
        <v>1885</v>
      </c>
      <c r="H236" t="s">
        <v>1884</v>
      </c>
      <c r="I236" t="s">
        <v>1884</v>
      </c>
      <c r="J236" t="s">
        <v>1884</v>
      </c>
      <c r="K236" t="s">
        <v>1884</v>
      </c>
      <c r="L236" t="s">
        <v>1884</v>
      </c>
      <c r="M236" s="180">
        <v>39962</v>
      </c>
      <c r="N236" t="s">
        <v>1886</v>
      </c>
      <c r="O236" t="s">
        <v>1886</v>
      </c>
      <c r="P236" t="s">
        <v>2321</v>
      </c>
      <c r="Q236">
        <v>0</v>
      </c>
      <c r="R236">
        <v>0</v>
      </c>
      <c r="S236" t="s">
        <v>1886</v>
      </c>
      <c r="T236" t="s">
        <v>1886</v>
      </c>
      <c r="U236">
        <v>0</v>
      </c>
      <c r="V236" t="s">
        <v>1886</v>
      </c>
      <c r="W236">
        <v>0</v>
      </c>
      <c r="X236">
        <v>0</v>
      </c>
      <c r="Y236">
        <v>0</v>
      </c>
      <c r="Z236" t="s">
        <v>1884</v>
      </c>
      <c r="AA236" t="s">
        <v>1884</v>
      </c>
      <c r="AB236" t="s">
        <v>1884</v>
      </c>
      <c r="AC236">
        <v>0</v>
      </c>
      <c r="AD236">
        <v>0</v>
      </c>
      <c r="AE236">
        <v>0</v>
      </c>
      <c r="AF236">
        <v>0</v>
      </c>
      <c r="AG236" t="s">
        <v>1884</v>
      </c>
      <c r="AH236" s="181" t="s">
        <v>1886</v>
      </c>
      <c r="AI236" s="182">
        <v>49</v>
      </c>
      <c r="AJ236" s="181" t="s">
        <v>1963</v>
      </c>
      <c r="AK236" s="181" t="s">
        <v>2322</v>
      </c>
      <c r="AL236" s="181" t="s">
        <v>1886</v>
      </c>
      <c r="AO236" s="181"/>
      <c r="AQ236">
        <v>10</v>
      </c>
      <c r="AR236" s="182">
        <v>40</v>
      </c>
      <c r="AS236" s="183" t="s">
        <v>1885</v>
      </c>
      <c r="AT236">
        <v>0</v>
      </c>
      <c r="AU236">
        <v>104</v>
      </c>
      <c r="AV236" s="182">
        <v>8</v>
      </c>
      <c r="AW236" s="184">
        <v>0</v>
      </c>
      <c r="AX236" s="183" t="s">
        <v>1884</v>
      </c>
      <c r="AY236" s="184">
        <v>0</v>
      </c>
      <c r="AZ236">
        <v>0</v>
      </c>
      <c r="BA236">
        <v>0</v>
      </c>
      <c r="BB236">
        <v>0</v>
      </c>
      <c r="BC236" s="182">
        <v>0</v>
      </c>
      <c r="BD236" t="s">
        <v>1886</v>
      </c>
      <c r="BE236" t="s">
        <v>1886</v>
      </c>
      <c r="BF236" t="s">
        <v>1886</v>
      </c>
      <c r="BG236" s="181" t="s">
        <v>1886</v>
      </c>
      <c r="BH236">
        <v>0</v>
      </c>
      <c r="BI236" s="184">
        <v>0</v>
      </c>
      <c r="BJ236" s="182">
        <v>0</v>
      </c>
      <c r="BK236" s="181" t="s">
        <v>1886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1884</v>
      </c>
      <c r="G237" t="s">
        <v>1885</v>
      </c>
      <c r="H237" t="s">
        <v>1884</v>
      </c>
      <c r="I237" t="s">
        <v>1884</v>
      </c>
      <c r="J237" t="s">
        <v>1884</v>
      </c>
      <c r="K237" t="s">
        <v>1884</v>
      </c>
      <c r="L237" t="s">
        <v>1884</v>
      </c>
      <c r="M237" s="180">
        <v>39963</v>
      </c>
      <c r="N237" t="s">
        <v>1886</v>
      </c>
      <c r="O237" t="s">
        <v>1886</v>
      </c>
      <c r="P237" t="s">
        <v>2323</v>
      </c>
      <c r="Q237">
        <v>0</v>
      </c>
      <c r="R237">
        <v>0</v>
      </c>
      <c r="S237" t="s">
        <v>1886</v>
      </c>
      <c r="T237" t="s">
        <v>1886</v>
      </c>
      <c r="U237">
        <v>0</v>
      </c>
      <c r="V237" t="s">
        <v>1886</v>
      </c>
      <c r="W237">
        <v>0</v>
      </c>
      <c r="X237">
        <v>0</v>
      </c>
      <c r="Y237">
        <v>0</v>
      </c>
      <c r="Z237" t="s">
        <v>1884</v>
      </c>
      <c r="AA237" t="s">
        <v>1884</v>
      </c>
      <c r="AB237" t="s">
        <v>1884</v>
      </c>
      <c r="AC237">
        <v>0</v>
      </c>
      <c r="AD237">
        <v>0</v>
      </c>
      <c r="AE237">
        <v>0</v>
      </c>
      <c r="AF237">
        <v>0</v>
      </c>
      <c r="AG237" t="s">
        <v>1884</v>
      </c>
      <c r="AH237" s="181" t="s">
        <v>1886</v>
      </c>
      <c r="AI237" s="182">
        <v>29</v>
      </c>
      <c r="AJ237" s="181" t="s">
        <v>2082</v>
      </c>
      <c r="AK237" s="181" t="s">
        <v>1886</v>
      </c>
      <c r="AL237" s="181" t="s">
        <v>1886</v>
      </c>
      <c r="AO237" s="181"/>
      <c r="AQ237">
        <v>10</v>
      </c>
      <c r="AR237" s="182">
        <v>40</v>
      </c>
      <c r="AS237" s="183" t="s">
        <v>1885</v>
      </c>
      <c r="AT237">
        <v>0</v>
      </c>
      <c r="AU237">
        <v>0</v>
      </c>
      <c r="AV237" s="182">
        <v>0</v>
      </c>
      <c r="AW237" s="184">
        <v>0</v>
      </c>
      <c r="AX237" s="183" t="s">
        <v>1884</v>
      </c>
      <c r="AY237" s="184">
        <v>0</v>
      </c>
      <c r="AZ237">
        <v>0</v>
      </c>
      <c r="BA237">
        <v>0</v>
      </c>
      <c r="BB237">
        <v>0</v>
      </c>
      <c r="BC237" s="182">
        <v>0</v>
      </c>
      <c r="BD237" t="s">
        <v>1886</v>
      </c>
      <c r="BE237" t="s">
        <v>1886</v>
      </c>
      <c r="BF237" t="s">
        <v>1886</v>
      </c>
      <c r="BG237" s="181" t="s">
        <v>1886</v>
      </c>
      <c r="BH237">
        <v>0</v>
      </c>
      <c r="BI237" s="184">
        <v>0</v>
      </c>
      <c r="BJ237" s="182">
        <v>0</v>
      </c>
      <c r="BK237" s="181" t="s">
        <v>1886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2324</v>
      </c>
      <c r="C238">
        <v>12</v>
      </c>
      <c r="D238">
        <v>0</v>
      </c>
      <c r="E238">
        <v>0</v>
      </c>
      <c r="F238" t="s">
        <v>1884</v>
      </c>
      <c r="G238" t="s">
        <v>1885</v>
      </c>
      <c r="H238" t="s">
        <v>1884</v>
      </c>
      <c r="I238" t="s">
        <v>1884</v>
      </c>
      <c r="J238" t="s">
        <v>1884</v>
      </c>
      <c r="K238" t="s">
        <v>1884</v>
      </c>
      <c r="L238" t="s">
        <v>1884</v>
      </c>
      <c r="M238" s="180">
        <v>39963</v>
      </c>
      <c r="N238" t="s">
        <v>1886</v>
      </c>
      <c r="O238" t="s">
        <v>1886</v>
      </c>
      <c r="P238" t="s">
        <v>2325</v>
      </c>
      <c r="Q238">
        <v>0</v>
      </c>
      <c r="R238">
        <v>0</v>
      </c>
      <c r="S238" t="s">
        <v>1886</v>
      </c>
      <c r="T238" t="s">
        <v>1886</v>
      </c>
      <c r="U238">
        <v>0</v>
      </c>
      <c r="V238" t="s">
        <v>1886</v>
      </c>
      <c r="W238">
        <v>0</v>
      </c>
      <c r="X238">
        <v>0</v>
      </c>
      <c r="Y238">
        <v>0</v>
      </c>
      <c r="Z238" t="s">
        <v>1884</v>
      </c>
      <c r="AA238" t="s">
        <v>1884</v>
      </c>
      <c r="AB238" t="s">
        <v>1884</v>
      </c>
      <c r="AC238">
        <v>0</v>
      </c>
      <c r="AD238">
        <v>0</v>
      </c>
      <c r="AE238">
        <v>0</v>
      </c>
      <c r="AF238">
        <v>0</v>
      </c>
      <c r="AG238" t="s">
        <v>1884</v>
      </c>
      <c r="AH238" s="181" t="s">
        <v>1886</v>
      </c>
      <c r="AI238" s="182">
        <v>29</v>
      </c>
      <c r="AJ238" s="181" t="s">
        <v>2082</v>
      </c>
      <c r="AK238" s="181" t="s">
        <v>1886</v>
      </c>
      <c r="AL238" s="181" t="s">
        <v>1886</v>
      </c>
      <c r="AO238" s="181"/>
      <c r="AQ238">
        <v>10</v>
      </c>
      <c r="AR238" s="182">
        <v>40</v>
      </c>
      <c r="AS238" s="183" t="s">
        <v>1885</v>
      </c>
      <c r="AT238">
        <v>0</v>
      </c>
      <c r="AU238">
        <v>0</v>
      </c>
      <c r="AV238" s="182">
        <v>0</v>
      </c>
      <c r="AW238" s="184">
        <v>0</v>
      </c>
      <c r="AX238" s="183" t="s">
        <v>1884</v>
      </c>
      <c r="AY238" s="184">
        <v>0</v>
      </c>
      <c r="AZ238">
        <v>0</v>
      </c>
      <c r="BA238">
        <v>0</v>
      </c>
      <c r="BB238">
        <v>0</v>
      </c>
      <c r="BC238" s="182">
        <v>0</v>
      </c>
      <c r="BD238" t="s">
        <v>1886</v>
      </c>
      <c r="BE238" t="s">
        <v>1886</v>
      </c>
      <c r="BF238" t="s">
        <v>1886</v>
      </c>
      <c r="BG238" s="181" t="s">
        <v>1886</v>
      </c>
      <c r="BH238">
        <v>0</v>
      </c>
      <c r="BI238" s="184">
        <v>0</v>
      </c>
      <c r="BJ238" s="182">
        <v>0</v>
      </c>
      <c r="BK238" s="181" t="s">
        <v>1886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1523</v>
      </c>
      <c r="C239">
        <v>6</v>
      </c>
      <c r="D239">
        <v>0</v>
      </c>
      <c r="E239">
        <v>0</v>
      </c>
      <c r="F239" t="s">
        <v>1884</v>
      </c>
      <c r="G239" t="s">
        <v>1885</v>
      </c>
      <c r="H239" t="s">
        <v>1884</v>
      </c>
      <c r="I239" t="s">
        <v>1884</v>
      </c>
      <c r="J239" t="s">
        <v>1884</v>
      </c>
      <c r="K239" t="s">
        <v>1884</v>
      </c>
      <c r="L239" t="s">
        <v>1884</v>
      </c>
      <c r="M239" s="180">
        <v>39963</v>
      </c>
      <c r="N239" t="s">
        <v>1886</v>
      </c>
      <c r="O239" t="s">
        <v>1886</v>
      </c>
      <c r="P239" t="s">
        <v>2326</v>
      </c>
      <c r="Q239">
        <v>0</v>
      </c>
      <c r="R239">
        <v>0</v>
      </c>
      <c r="S239" t="s">
        <v>1886</v>
      </c>
      <c r="T239" t="s">
        <v>1886</v>
      </c>
      <c r="U239">
        <v>0</v>
      </c>
      <c r="V239" t="s">
        <v>1886</v>
      </c>
      <c r="W239">
        <v>0</v>
      </c>
      <c r="X239">
        <v>0</v>
      </c>
      <c r="Y239">
        <v>0</v>
      </c>
      <c r="Z239" t="s">
        <v>1884</v>
      </c>
      <c r="AA239" t="s">
        <v>1884</v>
      </c>
      <c r="AB239" t="s">
        <v>1884</v>
      </c>
      <c r="AC239">
        <v>0</v>
      </c>
      <c r="AD239">
        <v>0</v>
      </c>
      <c r="AE239">
        <v>0</v>
      </c>
      <c r="AF239">
        <v>0</v>
      </c>
      <c r="AG239" t="s">
        <v>1884</v>
      </c>
      <c r="AH239" s="181" t="s">
        <v>1886</v>
      </c>
      <c r="AI239" s="182">
        <v>29</v>
      </c>
      <c r="AJ239" s="181" t="s">
        <v>2082</v>
      </c>
      <c r="AK239" s="181" t="s">
        <v>1886</v>
      </c>
      <c r="AL239" s="181" t="s">
        <v>1886</v>
      </c>
      <c r="AO239" s="181"/>
      <c r="AQ239">
        <v>10</v>
      </c>
      <c r="AR239" s="182">
        <v>40</v>
      </c>
      <c r="AS239" s="183" t="s">
        <v>1885</v>
      </c>
      <c r="AT239">
        <v>0</v>
      </c>
      <c r="AU239">
        <v>0</v>
      </c>
      <c r="AV239" s="182">
        <v>0</v>
      </c>
      <c r="AW239" s="184">
        <v>0</v>
      </c>
      <c r="AX239" s="183" t="s">
        <v>1884</v>
      </c>
      <c r="AY239" s="184">
        <v>0</v>
      </c>
      <c r="AZ239">
        <v>0</v>
      </c>
      <c r="BA239">
        <v>0</v>
      </c>
      <c r="BB239">
        <v>0</v>
      </c>
      <c r="BC239" s="182">
        <v>0</v>
      </c>
      <c r="BD239" t="s">
        <v>1886</v>
      </c>
      <c r="BE239" t="s">
        <v>1886</v>
      </c>
      <c r="BF239" t="s">
        <v>1886</v>
      </c>
      <c r="BG239" s="181" t="s">
        <v>1886</v>
      </c>
      <c r="BH239">
        <v>0</v>
      </c>
      <c r="BI239" s="184">
        <v>0</v>
      </c>
      <c r="BJ239" s="182">
        <v>0</v>
      </c>
      <c r="BK239" s="181" t="s">
        <v>1886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2327</v>
      </c>
      <c r="C240">
        <v>6</v>
      </c>
      <c r="D240">
        <v>0</v>
      </c>
      <c r="E240">
        <v>0</v>
      </c>
      <c r="F240" t="s">
        <v>1884</v>
      </c>
      <c r="G240" t="s">
        <v>1885</v>
      </c>
      <c r="H240" t="s">
        <v>1884</v>
      </c>
      <c r="I240" t="s">
        <v>1884</v>
      </c>
      <c r="J240" t="s">
        <v>1884</v>
      </c>
      <c r="K240" t="s">
        <v>1884</v>
      </c>
      <c r="L240" t="s">
        <v>1884</v>
      </c>
      <c r="M240" s="180">
        <v>39963</v>
      </c>
      <c r="N240" t="s">
        <v>1886</v>
      </c>
      <c r="O240" t="s">
        <v>1886</v>
      </c>
      <c r="P240" t="s">
        <v>2328</v>
      </c>
      <c r="Q240">
        <v>0</v>
      </c>
      <c r="R240">
        <v>0</v>
      </c>
      <c r="S240" t="s">
        <v>1886</v>
      </c>
      <c r="T240" t="s">
        <v>1886</v>
      </c>
      <c r="U240">
        <v>0</v>
      </c>
      <c r="V240" t="s">
        <v>1886</v>
      </c>
      <c r="W240">
        <v>0</v>
      </c>
      <c r="X240">
        <v>0</v>
      </c>
      <c r="Y240">
        <v>0</v>
      </c>
      <c r="Z240" t="s">
        <v>1884</v>
      </c>
      <c r="AA240" t="s">
        <v>1884</v>
      </c>
      <c r="AB240" t="s">
        <v>1884</v>
      </c>
      <c r="AC240">
        <v>0</v>
      </c>
      <c r="AD240">
        <v>0</v>
      </c>
      <c r="AE240">
        <v>0</v>
      </c>
      <c r="AF240">
        <v>0</v>
      </c>
      <c r="AG240" t="s">
        <v>1884</v>
      </c>
      <c r="AH240" s="181" t="s">
        <v>1886</v>
      </c>
      <c r="AI240" s="182">
        <v>29</v>
      </c>
      <c r="AJ240" s="181" t="s">
        <v>2082</v>
      </c>
      <c r="AK240" s="181" t="s">
        <v>1886</v>
      </c>
      <c r="AL240" s="181" t="s">
        <v>1886</v>
      </c>
      <c r="AO240" s="181"/>
      <c r="AQ240">
        <v>10</v>
      </c>
      <c r="AR240" s="182">
        <v>40</v>
      </c>
      <c r="AS240" s="183" t="s">
        <v>1885</v>
      </c>
      <c r="AT240">
        <v>0</v>
      </c>
      <c r="AU240">
        <v>0</v>
      </c>
      <c r="AV240" s="182">
        <v>0</v>
      </c>
      <c r="AW240" s="184">
        <v>0</v>
      </c>
      <c r="AX240" s="183" t="s">
        <v>1884</v>
      </c>
      <c r="AY240" s="184">
        <v>0</v>
      </c>
      <c r="AZ240">
        <v>0</v>
      </c>
      <c r="BA240">
        <v>0</v>
      </c>
      <c r="BB240">
        <v>0</v>
      </c>
      <c r="BC240" s="182">
        <v>0</v>
      </c>
      <c r="BD240" t="s">
        <v>1886</v>
      </c>
      <c r="BE240" t="s">
        <v>1886</v>
      </c>
      <c r="BF240" t="s">
        <v>1886</v>
      </c>
      <c r="BG240" s="181" t="s">
        <v>1886</v>
      </c>
      <c r="BH240">
        <v>0</v>
      </c>
      <c r="BI240" s="184">
        <v>0</v>
      </c>
      <c r="BJ240" s="182">
        <v>0</v>
      </c>
      <c r="BK240" s="181" t="s">
        <v>1886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1335</v>
      </c>
      <c r="C241">
        <v>6</v>
      </c>
      <c r="D241">
        <v>0</v>
      </c>
      <c r="E241">
        <v>0</v>
      </c>
      <c r="F241" t="s">
        <v>1884</v>
      </c>
      <c r="G241" t="s">
        <v>1885</v>
      </c>
      <c r="H241" t="s">
        <v>1884</v>
      </c>
      <c r="I241" t="s">
        <v>1884</v>
      </c>
      <c r="J241" t="s">
        <v>1884</v>
      </c>
      <c r="K241" t="s">
        <v>1884</v>
      </c>
      <c r="L241" t="s">
        <v>1884</v>
      </c>
      <c r="M241" s="180">
        <v>39963</v>
      </c>
      <c r="N241" t="s">
        <v>1886</v>
      </c>
      <c r="O241" t="s">
        <v>1886</v>
      </c>
      <c r="P241" t="s">
        <v>2329</v>
      </c>
      <c r="Q241">
        <v>0</v>
      </c>
      <c r="R241">
        <v>0</v>
      </c>
      <c r="S241" t="s">
        <v>1886</v>
      </c>
      <c r="T241" t="s">
        <v>1886</v>
      </c>
      <c r="U241">
        <v>0</v>
      </c>
      <c r="V241" t="s">
        <v>1886</v>
      </c>
      <c r="W241">
        <v>0</v>
      </c>
      <c r="X241">
        <v>0</v>
      </c>
      <c r="Y241">
        <v>0</v>
      </c>
      <c r="Z241" t="s">
        <v>1884</v>
      </c>
      <c r="AA241" t="s">
        <v>1884</v>
      </c>
      <c r="AB241" t="s">
        <v>1884</v>
      </c>
      <c r="AC241">
        <v>0</v>
      </c>
      <c r="AD241">
        <v>0</v>
      </c>
      <c r="AE241">
        <v>0</v>
      </c>
      <c r="AF241">
        <v>0</v>
      </c>
      <c r="AG241" t="s">
        <v>1884</v>
      </c>
      <c r="AH241" s="181" t="s">
        <v>1886</v>
      </c>
      <c r="AI241" s="182">
        <v>29</v>
      </c>
      <c r="AJ241" s="181" t="s">
        <v>2082</v>
      </c>
      <c r="AK241" s="181" t="s">
        <v>1886</v>
      </c>
      <c r="AL241" s="181" t="s">
        <v>1886</v>
      </c>
      <c r="AO241" s="181"/>
      <c r="AQ241">
        <v>10</v>
      </c>
      <c r="AR241" s="182">
        <v>40</v>
      </c>
      <c r="AS241" s="183" t="s">
        <v>1885</v>
      </c>
      <c r="AT241">
        <v>0</v>
      </c>
      <c r="AU241">
        <v>0</v>
      </c>
      <c r="AV241" s="182">
        <v>0</v>
      </c>
      <c r="AW241" s="184">
        <v>0</v>
      </c>
      <c r="AX241" s="183" t="s">
        <v>1884</v>
      </c>
      <c r="AY241" s="184">
        <v>0</v>
      </c>
      <c r="AZ241">
        <v>0</v>
      </c>
      <c r="BA241">
        <v>0</v>
      </c>
      <c r="BB241">
        <v>0</v>
      </c>
      <c r="BC241" s="182">
        <v>0</v>
      </c>
      <c r="BD241" t="s">
        <v>1886</v>
      </c>
      <c r="BE241" t="s">
        <v>1886</v>
      </c>
      <c r="BF241" t="s">
        <v>1886</v>
      </c>
      <c r="BG241" s="181" t="s">
        <v>1886</v>
      </c>
      <c r="BH241">
        <v>0</v>
      </c>
      <c r="BI241" s="184">
        <v>0</v>
      </c>
      <c r="BJ241" s="182">
        <v>0</v>
      </c>
      <c r="BK241" s="181" t="s">
        <v>1886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2330</v>
      </c>
      <c r="C242">
        <v>6</v>
      </c>
      <c r="D242">
        <v>0</v>
      </c>
      <c r="E242">
        <v>0</v>
      </c>
      <c r="F242" t="s">
        <v>1884</v>
      </c>
      <c r="G242" t="s">
        <v>1885</v>
      </c>
      <c r="H242" t="s">
        <v>1884</v>
      </c>
      <c r="I242" t="s">
        <v>1884</v>
      </c>
      <c r="J242" t="s">
        <v>1884</v>
      </c>
      <c r="K242" t="s">
        <v>1884</v>
      </c>
      <c r="L242" t="s">
        <v>1884</v>
      </c>
      <c r="M242" s="180">
        <v>39972</v>
      </c>
      <c r="N242" t="s">
        <v>1886</v>
      </c>
      <c r="O242" t="s">
        <v>1886</v>
      </c>
      <c r="P242" t="s">
        <v>2331</v>
      </c>
      <c r="Q242">
        <v>0</v>
      </c>
      <c r="R242">
        <v>0</v>
      </c>
      <c r="S242" t="s">
        <v>1886</v>
      </c>
      <c r="T242" t="s">
        <v>1886</v>
      </c>
      <c r="U242">
        <v>0</v>
      </c>
      <c r="V242" t="s">
        <v>1886</v>
      </c>
      <c r="W242">
        <v>0</v>
      </c>
      <c r="X242">
        <v>0</v>
      </c>
      <c r="Y242">
        <v>0</v>
      </c>
      <c r="Z242" t="s">
        <v>1884</v>
      </c>
      <c r="AA242" t="s">
        <v>1884</v>
      </c>
      <c r="AB242" t="s">
        <v>1884</v>
      </c>
      <c r="AC242">
        <v>0</v>
      </c>
      <c r="AD242">
        <v>0</v>
      </c>
      <c r="AE242">
        <v>0</v>
      </c>
      <c r="AF242">
        <v>0</v>
      </c>
      <c r="AG242" t="s">
        <v>1884</v>
      </c>
      <c r="AH242" s="181" t="s">
        <v>1886</v>
      </c>
      <c r="AI242" s="182">
        <v>29</v>
      </c>
      <c r="AJ242" s="181" t="s">
        <v>2082</v>
      </c>
      <c r="AK242" s="181" t="s">
        <v>1886</v>
      </c>
      <c r="AL242" s="181" t="s">
        <v>1886</v>
      </c>
      <c r="AO242" s="181"/>
      <c r="AQ242">
        <v>10</v>
      </c>
      <c r="AR242" s="182">
        <v>40</v>
      </c>
      <c r="AS242" s="183" t="s">
        <v>1885</v>
      </c>
      <c r="AT242">
        <v>0</v>
      </c>
      <c r="AU242">
        <v>0</v>
      </c>
      <c r="AV242" s="182">
        <v>0</v>
      </c>
      <c r="AW242" s="184">
        <v>0</v>
      </c>
      <c r="AX242" s="183" t="s">
        <v>1884</v>
      </c>
      <c r="AY242" s="184">
        <v>0</v>
      </c>
      <c r="AZ242">
        <v>0</v>
      </c>
      <c r="BA242">
        <v>0</v>
      </c>
      <c r="BB242">
        <v>0</v>
      </c>
      <c r="BC242" s="182">
        <v>0</v>
      </c>
      <c r="BD242" t="s">
        <v>1886</v>
      </c>
      <c r="BE242" t="s">
        <v>1886</v>
      </c>
      <c r="BF242" t="s">
        <v>1886</v>
      </c>
      <c r="BG242" s="181" t="s">
        <v>1886</v>
      </c>
      <c r="BH242">
        <v>0</v>
      </c>
      <c r="BI242" s="184">
        <v>0</v>
      </c>
      <c r="BJ242" s="182">
        <v>0</v>
      </c>
      <c r="BK242" s="181" t="s">
        <v>1886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2332</v>
      </c>
      <c r="C243">
        <v>6</v>
      </c>
      <c r="D243">
        <v>0</v>
      </c>
      <c r="E243">
        <v>0</v>
      </c>
      <c r="F243" t="s">
        <v>1884</v>
      </c>
      <c r="G243" t="s">
        <v>1885</v>
      </c>
      <c r="H243" t="s">
        <v>1884</v>
      </c>
      <c r="I243" t="s">
        <v>1884</v>
      </c>
      <c r="J243" t="s">
        <v>1884</v>
      </c>
      <c r="K243" t="s">
        <v>1884</v>
      </c>
      <c r="L243" t="s">
        <v>1884</v>
      </c>
      <c r="M243" s="180">
        <v>39972</v>
      </c>
      <c r="N243" t="s">
        <v>1886</v>
      </c>
      <c r="O243" t="s">
        <v>1886</v>
      </c>
      <c r="P243" t="s">
        <v>2333</v>
      </c>
      <c r="Q243">
        <v>0</v>
      </c>
      <c r="R243">
        <v>0</v>
      </c>
      <c r="S243" t="s">
        <v>1886</v>
      </c>
      <c r="T243" t="s">
        <v>1886</v>
      </c>
      <c r="U243">
        <v>0</v>
      </c>
      <c r="V243" t="s">
        <v>1886</v>
      </c>
      <c r="W243">
        <v>0</v>
      </c>
      <c r="X243">
        <v>0</v>
      </c>
      <c r="Y243">
        <v>0</v>
      </c>
      <c r="Z243" t="s">
        <v>1884</v>
      </c>
      <c r="AA243" t="s">
        <v>1884</v>
      </c>
      <c r="AB243" t="s">
        <v>1884</v>
      </c>
      <c r="AC243">
        <v>0</v>
      </c>
      <c r="AD243">
        <v>0</v>
      </c>
      <c r="AE243">
        <v>0</v>
      </c>
      <c r="AF243">
        <v>0</v>
      </c>
      <c r="AG243" t="s">
        <v>1884</v>
      </c>
      <c r="AH243" s="181" t="s">
        <v>1886</v>
      </c>
      <c r="AI243" s="182">
        <v>29</v>
      </c>
      <c r="AJ243" s="181" t="s">
        <v>2082</v>
      </c>
      <c r="AK243" s="181" t="s">
        <v>1886</v>
      </c>
      <c r="AL243" s="181" t="s">
        <v>1886</v>
      </c>
      <c r="AO243" s="181"/>
      <c r="AQ243">
        <v>10</v>
      </c>
      <c r="AR243" s="182">
        <v>40</v>
      </c>
      <c r="AS243" s="183" t="s">
        <v>1885</v>
      </c>
      <c r="AT243">
        <v>0</v>
      </c>
      <c r="AU243">
        <v>0</v>
      </c>
      <c r="AV243" s="182">
        <v>0</v>
      </c>
      <c r="AW243" s="184">
        <v>0</v>
      </c>
      <c r="AX243" s="183" t="s">
        <v>1884</v>
      </c>
      <c r="AY243" s="184">
        <v>0</v>
      </c>
      <c r="AZ243">
        <v>0</v>
      </c>
      <c r="BA243">
        <v>0</v>
      </c>
      <c r="BB243">
        <v>0</v>
      </c>
      <c r="BC243" s="182">
        <v>0</v>
      </c>
      <c r="BD243" t="s">
        <v>1886</v>
      </c>
      <c r="BE243" t="s">
        <v>1886</v>
      </c>
      <c r="BF243" t="s">
        <v>1886</v>
      </c>
      <c r="BG243" s="181" t="s">
        <v>1886</v>
      </c>
      <c r="BH243">
        <v>0</v>
      </c>
      <c r="BI243" s="184">
        <v>0</v>
      </c>
      <c r="BJ243" s="182">
        <v>0</v>
      </c>
      <c r="BK243" s="181" t="s">
        <v>1886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1205</v>
      </c>
      <c r="C244">
        <v>6</v>
      </c>
      <c r="D244">
        <v>0</v>
      </c>
      <c r="E244">
        <v>0</v>
      </c>
      <c r="F244" t="s">
        <v>1884</v>
      </c>
      <c r="G244" t="s">
        <v>1885</v>
      </c>
      <c r="H244" t="s">
        <v>1884</v>
      </c>
      <c r="I244" t="s">
        <v>1884</v>
      </c>
      <c r="J244" t="s">
        <v>1884</v>
      </c>
      <c r="K244" t="s">
        <v>1884</v>
      </c>
      <c r="L244" t="s">
        <v>1884</v>
      </c>
      <c r="M244" s="180">
        <v>39972</v>
      </c>
      <c r="N244" t="s">
        <v>1886</v>
      </c>
      <c r="O244" t="s">
        <v>1886</v>
      </c>
      <c r="P244" t="s">
        <v>2334</v>
      </c>
      <c r="Q244">
        <v>0</v>
      </c>
      <c r="R244">
        <v>0</v>
      </c>
      <c r="S244" t="s">
        <v>1886</v>
      </c>
      <c r="T244" t="s">
        <v>1886</v>
      </c>
      <c r="U244">
        <v>0</v>
      </c>
      <c r="V244" t="s">
        <v>1886</v>
      </c>
      <c r="W244">
        <v>0</v>
      </c>
      <c r="X244">
        <v>0</v>
      </c>
      <c r="Y244">
        <v>0</v>
      </c>
      <c r="Z244" t="s">
        <v>1884</v>
      </c>
      <c r="AA244" t="s">
        <v>1884</v>
      </c>
      <c r="AB244" t="s">
        <v>1884</v>
      </c>
      <c r="AC244">
        <v>0</v>
      </c>
      <c r="AD244">
        <v>0</v>
      </c>
      <c r="AE244">
        <v>0</v>
      </c>
      <c r="AF244">
        <v>0</v>
      </c>
      <c r="AG244" t="s">
        <v>1884</v>
      </c>
      <c r="AH244" s="181" t="s">
        <v>1886</v>
      </c>
      <c r="AI244" s="182">
        <v>29</v>
      </c>
      <c r="AJ244" s="181" t="s">
        <v>2082</v>
      </c>
      <c r="AK244" s="181" t="s">
        <v>1886</v>
      </c>
      <c r="AL244" s="181" t="s">
        <v>1886</v>
      </c>
      <c r="AO244" s="181"/>
      <c r="AQ244">
        <v>10</v>
      </c>
      <c r="AR244" s="182">
        <v>40</v>
      </c>
      <c r="AS244" s="183" t="s">
        <v>1885</v>
      </c>
      <c r="AT244">
        <v>0</v>
      </c>
      <c r="AU244">
        <v>0</v>
      </c>
      <c r="AV244" s="182">
        <v>0</v>
      </c>
      <c r="AW244" s="184">
        <v>0</v>
      </c>
      <c r="AX244" s="183" t="s">
        <v>1884</v>
      </c>
      <c r="AY244" s="184">
        <v>0</v>
      </c>
      <c r="AZ244">
        <v>0</v>
      </c>
      <c r="BA244">
        <v>0</v>
      </c>
      <c r="BB244">
        <v>0</v>
      </c>
      <c r="BC244" s="182">
        <v>0</v>
      </c>
      <c r="BD244" t="s">
        <v>1886</v>
      </c>
      <c r="BE244" t="s">
        <v>1886</v>
      </c>
      <c r="BF244" t="s">
        <v>1886</v>
      </c>
      <c r="BG244" s="181" t="s">
        <v>1886</v>
      </c>
      <c r="BH244">
        <v>0</v>
      </c>
      <c r="BI244" s="184">
        <v>0</v>
      </c>
      <c r="BJ244" s="182">
        <v>0</v>
      </c>
      <c r="BK244" s="181" t="s">
        <v>1886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2335</v>
      </c>
      <c r="C245">
        <v>30</v>
      </c>
      <c r="D245">
        <v>0</v>
      </c>
      <c r="E245">
        <v>0</v>
      </c>
      <c r="F245" t="s">
        <v>1884</v>
      </c>
      <c r="G245" t="s">
        <v>1885</v>
      </c>
      <c r="H245" t="s">
        <v>1884</v>
      </c>
      <c r="I245" t="s">
        <v>1884</v>
      </c>
      <c r="J245" t="s">
        <v>1884</v>
      </c>
      <c r="K245" t="s">
        <v>1884</v>
      </c>
      <c r="L245" t="s">
        <v>1884</v>
      </c>
      <c r="M245" s="180">
        <v>39994</v>
      </c>
      <c r="N245" t="s">
        <v>1886</v>
      </c>
      <c r="O245" t="s">
        <v>1886</v>
      </c>
      <c r="P245" t="s">
        <v>2336</v>
      </c>
      <c r="Q245">
        <v>0</v>
      </c>
      <c r="R245">
        <v>0</v>
      </c>
      <c r="S245" t="s">
        <v>1886</v>
      </c>
      <c r="T245" t="s">
        <v>1886</v>
      </c>
      <c r="U245">
        <v>0</v>
      </c>
      <c r="V245" t="s">
        <v>1886</v>
      </c>
      <c r="W245">
        <v>0</v>
      </c>
      <c r="X245">
        <v>0</v>
      </c>
      <c r="Y245">
        <v>0</v>
      </c>
      <c r="Z245" t="s">
        <v>1884</v>
      </c>
      <c r="AA245" t="s">
        <v>1884</v>
      </c>
      <c r="AB245" t="s">
        <v>1884</v>
      </c>
      <c r="AC245">
        <v>0</v>
      </c>
      <c r="AD245">
        <v>0</v>
      </c>
      <c r="AE245">
        <v>0</v>
      </c>
      <c r="AF245">
        <v>0</v>
      </c>
      <c r="AG245" t="s">
        <v>1885</v>
      </c>
      <c r="AH245" s="181" t="s">
        <v>1886</v>
      </c>
      <c r="AI245" s="182">
        <v>28</v>
      </c>
      <c r="AJ245" s="181" t="s">
        <v>2337</v>
      </c>
      <c r="AK245" s="181" t="s">
        <v>1886</v>
      </c>
      <c r="AL245" s="181" t="s">
        <v>1886</v>
      </c>
      <c r="AO245" s="181"/>
      <c r="AQ245">
        <v>10</v>
      </c>
      <c r="AR245" s="182">
        <v>40</v>
      </c>
      <c r="AS245" s="183" t="s">
        <v>1885</v>
      </c>
      <c r="AT245">
        <v>0</v>
      </c>
      <c r="AU245">
        <v>0</v>
      </c>
      <c r="AV245" s="182">
        <v>0</v>
      </c>
      <c r="AW245" s="184">
        <v>0</v>
      </c>
      <c r="AX245" s="183" t="s">
        <v>1884</v>
      </c>
      <c r="AY245" s="184">
        <v>0</v>
      </c>
      <c r="AZ245">
        <v>0</v>
      </c>
      <c r="BA245">
        <v>0</v>
      </c>
      <c r="BB245">
        <v>0</v>
      </c>
      <c r="BC245" s="182">
        <v>0</v>
      </c>
      <c r="BD245" t="s">
        <v>1886</v>
      </c>
      <c r="BE245" t="s">
        <v>1886</v>
      </c>
      <c r="BF245" t="s">
        <v>1886</v>
      </c>
      <c r="BG245" s="181" t="s">
        <v>1886</v>
      </c>
      <c r="BH245">
        <v>0</v>
      </c>
      <c r="BI245" s="184">
        <v>0</v>
      </c>
      <c r="BJ245" s="182">
        <v>0</v>
      </c>
      <c r="BK245" s="181" t="s">
        <v>1886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2338</v>
      </c>
      <c r="C246">
        <v>12</v>
      </c>
      <c r="D246">
        <v>0</v>
      </c>
      <c r="E246">
        <v>0</v>
      </c>
      <c r="F246" t="s">
        <v>1884</v>
      </c>
      <c r="G246" t="s">
        <v>1885</v>
      </c>
      <c r="H246" t="s">
        <v>1884</v>
      </c>
      <c r="I246" t="s">
        <v>1884</v>
      </c>
      <c r="J246" t="s">
        <v>1884</v>
      </c>
      <c r="K246" t="s">
        <v>1884</v>
      </c>
      <c r="L246" t="s">
        <v>1884</v>
      </c>
      <c r="M246" s="180">
        <v>40007</v>
      </c>
      <c r="N246" t="s">
        <v>1886</v>
      </c>
      <c r="O246" t="s">
        <v>1886</v>
      </c>
      <c r="P246" t="s">
        <v>2339</v>
      </c>
      <c r="Q246">
        <v>0</v>
      </c>
      <c r="R246">
        <v>0</v>
      </c>
      <c r="S246" t="s">
        <v>1886</v>
      </c>
      <c r="T246" t="s">
        <v>1886</v>
      </c>
      <c r="U246">
        <v>0</v>
      </c>
      <c r="V246" t="s">
        <v>1886</v>
      </c>
      <c r="W246">
        <v>0</v>
      </c>
      <c r="X246">
        <v>0</v>
      </c>
      <c r="Y246">
        <v>0</v>
      </c>
      <c r="Z246" t="s">
        <v>1884</v>
      </c>
      <c r="AA246" t="s">
        <v>1884</v>
      </c>
      <c r="AB246" t="s">
        <v>1884</v>
      </c>
      <c r="AC246">
        <v>0</v>
      </c>
      <c r="AD246">
        <v>0</v>
      </c>
      <c r="AE246">
        <v>0</v>
      </c>
      <c r="AF246">
        <v>0</v>
      </c>
      <c r="AG246" t="s">
        <v>1884</v>
      </c>
      <c r="AH246" s="181" t="s">
        <v>1886</v>
      </c>
      <c r="AI246" s="182">
        <v>140</v>
      </c>
      <c r="AJ246" s="181" t="s">
        <v>2277</v>
      </c>
      <c r="AK246" s="181" t="s">
        <v>1886</v>
      </c>
      <c r="AL246" s="181" t="s">
        <v>1886</v>
      </c>
      <c r="AO246" s="181"/>
      <c r="AQ246">
        <v>10</v>
      </c>
      <c r="AR246" s="182">
        <v>40</v>
      </c>
      <c r="AS246" s="183" t="s">
        <v>1885</v>
      </c>
      <c r="AT246">
        <v>0</v>
      </c>
      <c r="AU246">
        <v>64</v>
      </c>
      <c r="AV246" s="182">
        <v>8</v>
      </c>
      <c r="AW246" s="184">
        <v>0</v>
      </c>
      <c r="AX246" s="183" t="s">
        <v>1884</v>
      </c>
      <c r="AY246" s="184">
        <v>0</v>
      </c>
      <c r="AZ246">
        <v>0</v>
      </c>
      <c r="BA246">
        <v>0</v>
      </c>
      <c r="BB246">
        <v>0</v>
      </c>
      <c r="BC246" s="182">
        <v>0</v>
      </c>
      <c r="BD246" t="s">
        <v>1886</v>
      </c>
      <c r="BE246" t="s">
        <v>1886</v>
      </c>
      <c r="BF246" t="s">
        <v>1886</v>
      </c>
      <c r="BG246" s="181" t="s">
        <v>1886</v>
      </c>
      <c r="BH246">
        <v>0</v>
      </c>
      <c r="BI246" s="184">
        <v>0</v>
      </c>
      <c r="BJ246" s="182">
        <v>0</v>
      </c>
      <c r="BK246" s="181" t="s">
        <v>1886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1257</v>
      </c>
      <c r="C247">
        <v>24</v>
      </c>
      <c r="D247">
        <v>0</v>
      </c>
      <c r="E247">
        <v>0</v>
      </c>
      <c r="F247" t="s">
        <v>1884</v>
      </c>
      <c r="G247" t="s">
        <v>1885</v>
      </c>
      <c r="H247" t="s">
        <v>1884</v>
      </c>
      <c r="I247" t="s">
        <v>1884</v>
      </c>
      <c r="J247" t="s">
        <v>1884</v>
      </c>
      <c r="K247" t="s">
        <v>1884</v>
      </c>
      <c r="L247" t="s">
        <v>1884</v>
      </c>
      <c r="M247" s="180">
        <v>40011</v>
      </c>
      <c r="N247" t="s">
        <v>1886</v>
      </c>
      <c r="O247" t="s">
        <v>1886</v>
      </c>
      <c r="P247" t="s">
        <v>2340</v>
      </c>
      <c r="Q247">
        <v>0</v>
      </c>
      <c r="R247">
        <v>0</v>
      </c>
      <c r="S247" t="s">
        <v>1886</v>
      </c>
      <c r="T247" t="s">
        <v>1886</v>
      </c>
      <c r="U247">
        <v>2</v>
      </c>
      <c r="V247" t="s">
        <v>1899</v>
      </c>
      <c r="W247">
        <v>8.16</v>
      </c>
      <c r="X247">
        <v>0</v>
      </c>
      <c r="Y247">
        <v>0</v>
      </c>
      <c r="Z247" t="s">
        <v>1884</v>
      </c>
      <c r="AA247" t="s">
        <v>1884</v>
      </c>
      <c r="AB247" t="s">
        <v>1884</v>
      </c>
      <c r="AC247">
        <v>0</v>
      </c>
      <c r="AD247">
        <v>0</v>
      </c>
      <c r="AE247">
        <v>0</v>
      </c>
      <c r="AF247">
        <v>0</v>
      </c>
      <c r="AG247" t="s">
        <v>1885</v>
      </c>
      <c r="AH247" s="181" t="s">
        <v>1886</v>
      </c>
      <c r="AI247" s="182">
        <v>48</v>
      </c>
      <c r="AJ247" s="181" t="s">
        <v>1900</v>
      </c>
      <c r="AK247" s="181" t="s">
        <v>1886</v>
      </c>
      <c r="AL247" s="181" t="s">
        <v>1886</v>
      </c>
      <c r="AO247" s="181"/>
      <c r="AQ247">
        <v>10</v>
      </c>
      <c r="AR247" s="182">
        <v>40</v>
      </c>
      <c r="AS247" s="183" t="s">
        <v>1885</v>
      </c>
      <c r="AT247">
        <v>0</v>
      </c>
      <c r="AU247">
        <v>88</v>
      </c>
      <c r="AV247" s="182">
        <v>11</v>
      </c>
      <c r="AW247" s="184">
        <v>0</v>
      </c>
      <c r="AX247" s="183" t="s">
        <v>1884</v>
      </c>
      <c r="AY247" s="184">
        <v>0</v>
      </c>
      <c r="AZ247">
        <v>0</v>
      </c>
      <c r="BA247">
        <v>0</v>
      </c>
      <c r="BB247">
        <v>0</v>
      </c>
      <c r="BC247" s="182">
        <v>0</v>
      </c>
      <c r="BD247" t="s">
        <v>1886</v>
      </c>
      <c r="BE247" t="s">
        <v>1886</v>
      </c>
      <c r="BF247" t="s">
        <v>1886</v>
      </c>
      <c r="BG247" s="181" t="s">
        <v>1886</v>
      </c>
      <c r="BH247">
        <v>8.16</v>
      </c>
      <c r="BI247" s="184">
        <v>0</v>
      </c>
      <c r="BJ247" s="182">
        <v>0</v>
      </c>
      <c r="BK247" s="181" t="s">
        <v>1886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2341</v>
      </c>
      <c r="C248">
        <v>24</v>
      </c>
      <c r="D248">
        <v>0</v>
      </c>
      <c r="E248">
        <v>0</v>
      </c>
      <c r="F248" t="s">
        <v>1884</v>
      </c>
      <c r="G248" t="s">
        <v>1885</v>
      </c>
      <c r="H248" t="s">
        <v>1884</v>
      </c>
      <c r="I248" t="s">
        <v>1884</v>
      </c>
      <c r="J248" t="s">
        <v>1884</v>
      </c>
      <c r="K248" t="s">
        <v>1884</v>
      </c>
      <c r="L248" t="s">
        <v>1884</v>
      </c>
      <c r="M248" s="180">
        <v>40011</v>
      </c>
      <c r="N248" t="s">
        <v>1886</v>
      </c>
      <c r="O248" t="s">
        <v>1886</v>
      </c>
      <c r="P248" t="s">
        <v>2342</v>
      </c>
      <c r="Q248">
        <v>0</v>
      </c>
      <c r="R248">
        <v>0</v>
      </c>
      <c r="S248" t="s">
        <v>1886</v>
      </c>
      <c r="T248" t="s">
        <v>1886</v>
      </c>
      <c r="U248">
        <v>2</v>
      </c>
      <c r="V248" t="s">
        <v>1899</v>
      </c>
      <c r="W248">
        <v>8.16</v>
      </c>
      <c r="X248">
        <v>0</v>
      </c>
      <c r="Y248">
        <v>0</v>
      </c>
      <c r="Z248" t="s">
        <v>1884</v>
      </c>
      <c r="AA248" t="s">
        <v>1884</v>
      </c>
      <c r="AB248" t="s">
        <v>1884</v>
      </c>
      <c r="AC248">
        <v>0</v>
      </c>
      <c r="AD248">
        <v>0</v>
      </c>
      <c r="AE248">
        <v>0</v>
      </c>
      <c r="AF248">
        <v>0</v>
      </c>
      <c r="AG248" t="s">
        <v>1885</v>
      </c>
      <c r="AH248" s="181" t="s">
        <v>1886</v>
      </c>
      <c r="AI248" s="182">
        <v>48</v>
      </c>
      <c r="AJ248" s="181" t="s">
        <v>1900</v>
      </c>
      <c r="AK248" s="181" t="s">
        <v>1886</v>
      </c>
      <c r="AL248" s="181" t="s">
        <v>1886</v>
      </c>
      <c r="AO248" s="181"/>
      <c r="AQ248">
        <v>10</v>
      </c>
      <c r="AR248" s="182">
        <v>40</v>
      </c>
      <c r="AS248" s="183" t="s">
        <v>1885</v>
      </c>
      <c r="AT248">
        <v>0</v>
      </c>
      <c r="AU248">
        <v>88</v>
      </c>
      <c r="AV248" s="182">
        <v>11</v>
      </c>
      <c r="AW248" s="184">
        <v>0</v>
      </c>
      <c r="AX248" s="183" t="s">
        <v>1884</v>
      </c>
      <c r="AY248" s="184">
        <v>0</v>
      </c>
      <c r="AZ248">
        <v>0</v>
      </c>
      <c r="BA248">
        <v>0</v>
      </c>
      <c r="BB248">
        <v>0</v>
      </c>
      <c r="BC248" s="182">
        <v>0</v>
      </c>
      <c r="BD248" t="s">
        <v>1886</v>
      </c>
      <c r="BE248" t="s">
        <v>1886</v>
      </c>
      <c r="BF248" t="s">
        <v>1886</v>
      </c>
      <c r="BG248" s="181" t="s">
        <v>1886</v>
      </c>
      <c r="BH248">
        <v>8.16</v>
      </c>
      <c r="BI248" s="184">
        <v>0</v>
      </c>
      <c r="BJ248" s="182">
        <v>0</v>
      </c>
      <c r="BK248" s="181" t="s">
        <v>1886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1337</v>
      </c>
      <c r="C249">
        <v>24</v>
      </c>
      <c r="D249">
        <v>0</v>
      </c>
      <c r="E249">
        <v>0</v>
      </c>
      <c r="F249" t="s">
        <v>1884</v>
      </c>
      <c r="G249" t="s">
        <v>1885</v>
      </c>
      <c r="H249" t="s">
        <v>1884</v>
      </c>
      <c r="I249" t="s">
        <v>1884</v>
      </c>
      <c r="J249" t="s">
        <v>1884</v>
      </c>
      <c r="K249" t="s">
        <v>1884</v>
      </c>
      <c r="L249" t="s">
        <v>1884</v>
      </c>
      <c r="M249" s="180">
        <v>40011</v>
      </c>
      <c r="N249" t="s">
        <v>1886</v>
      </c>
      <c r="O249" t="s">
        <v>1886</v>
      </c>
      <c r="P249" t="s">
        <v>2343</v>
      </c>
      <c r="Q249">
        <v>0</v>
      </c>
      <c r="R249">
        <v>0</v>
      </c>
      <c r="S249" t="s">
        <v>1886</v>
      </c>
      <c r="T249" t="s">
        <v>1886</v>
      </c>
      <c r="U249">
        <v>2</v>
      </c>
      <c r="V249" t="s">
        <v>1899</v>
      </c>
      <c r="W249">
        <v>8.16</v>
      </c>
      <c r="X249">
        <v>0</v>
      </c>
      <c r="Y249">
        <v>0</v>
      </c>
      <c r="Z249" t="s">
        <v>1884</v>
      </c>
      <c r="AA249" t="s">
        <v>1884</v>
      </c>
      <c r="AB249" t="s">
        <v>1884</v>
      </c>
      <c r="AC249">
        <v>0</v>
      </c>
      <c r="AD249">
        <v>0</v>
      </c>
      <c r="AE249">
        <v>0</v>
      </c>
      <c r="AF249">
        <v>0</v>
      </c>
      <c r="AG249" t="s">
        <v>1885</v>
      </c>
      <c r="AH249" s="181" t="s">
        <v>1886</v>
      </c>
      <c r="AI249" s="182">
        <v>48</v>
      </c>
      <c r="AJ249" s="181" t="s">
        <v>1900</v>
      </c>
      <c r="AK249" s="181" t="s">
        <v>1886</v>
      </c>
      <c r="AL249" s="181" t="s">
        <v>1886</v>
      </c>
      <c r="AO249" s="181"/>
      <c r="AQ249">
        <v>10</v>
      </c>
      <c r="AR249" s="182">
        <v>40</v>
      </c>
      <c r="AS249" s="183" t="s">
        <v>1885</v>
      </c>
      <c r="AT249">
        <v>0</v>
      </c>
      <c r="AU249">
        <v>88</v>
      </c>
      <c r="AV249" s="182">
        <v>11</v>
      </c>
      <c r="AW249" s="184">
        <v>0</v>
      </c>
      <c r="AX249" s="183" t="s">
        <v>1884</v>
      </c>
      <c r="AY249" s="184">
        <v>0</v>
      </c>
      <c r="AZ249">
        <v>0</v>
      </c>
      <c r="BA249">
        <v>0</v>
      </c>
      <c r="BB249">
        <v>0</v>
      </c>
      <c r="BC249" s="182">
        <v>0</v>
      </c>
      <c r="BD249" t="s">
        <v>1886</v>
      </c>
      <c r="BE249" t="s">
        <v>1886</v>
      </c>
      <c r="BF249" t="s">
        <v>1886</v>
      </c>
      <c r="BG249" s="181" t="s">
        <v>1886</v>
      </c>
      <c r="BH249">
        <v>8.16</v>
      </c>
      <c r="BI249" s="184">
        <v>0</v>
      </c>
      <c r="BJ249" s="182">
        <v>0</v>
      </c>
      <c r="BK249" s="181" t="s">
        <v>1886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2344</v>
      </c>
      <c r="C250">
        <v>12</v>
      </c>
      <c r="D250">
        <v>0</v>
      </c>
      <c r="E250">
        <v>0</v>
      </c>
      <c r="F250" t="s">
        <v>1884</v>
      </c>
      <c r="G250" t="s">
        <v>1885</v>
      </c>
      <c r="H250" t="s">
        <v>1884</v>
      </c>
      <c r="I250" t="s">
        <v>1884</v>
      </c>
      <c r="J250" t="s">
        <v>1884</v>
      </c>
      <c r="K250" t="s">
        <v>1884</v>
      </c>
      <c r="L250" t="s">
        <v>1884</v>
      </c>
      <c r="M250" s="180">
        <v>40022</v>
      </c>
      <c r="N250" t="s">
        <v>1886</v>
      </c>
      <c r="O250" t="s">
        <v>1886</v>
      </c>
      <c r="P250" t="s">
        <v>2345</v>
      </c>
      <c r="Q250">
        <v>0</v>
      </c>
      <c r="R250">
        <v>0</v>
      </c>
      <c r="S250" t="s">
        <v>1886</v>
      </c>
      <c r="T250" t="s">
        <v>1886</v>
      </c>
      <c r="U250">
        <v>0</v>
      </c>
      <c r="V250" t="s">
        <v>1886</v>
      </c>
      <c r="W250">
        <v>0</v>
      </c>
      <c r="X250">
        <v>0</v>
      </c>
      <c r="Y250">
        <v>0</v>
      </c>
      <c r="Z250" t="s">
        <v>1884</v>
      </c>
      <c r="AA250" t="s">
        <v>1884</v>
      </c>
      <c r="AB250" t="s">
        <v>1884</v>
      </c>
      <c r="AC250">
        <v>0</v>
      </c>
      <c r="AD250">
        <v>0</v>
      </c>
      <c r="AE250">
        <v>0</v>
      </c>
      <c r="AF250">
        <v>0</v>
      </c>
      <c r="AG250" t="s">
        <v>1884</v>
      </c>
      <c r="AH250" s="181" t="s">
        <v>1886</v>
      </c>
      <c r="AI250" s="182">
        <v>49</v>
      </c>
      <c r="AJ250" s="181" t="s">
        <v>1963</v>
      </c>
      <c r="AK250" s="181" t="s">
        <v>2346</v>
      </c>
      <c r="AL250" s="181" t="s">
        <v>1886</v>
      </c>
      <c r="AO250" s="181"/>
      <c r="AQ250">
        <v>10</v>
      </c>
      <c r="AR250" s="182">
        <v>40</v>
      </c>
      <c r="AS250" s="183" t="s">
        <v>1885</v>
      </c>
      <c r="AT250">
        <v>0</v>
      </c>
      <c r="AU250">
        <v>60</v>
      </c>
      <c r="AV250" s="182">
        <v>6</v>
      </c>
      <c r="AW250" s="184">
        <v>0</v>
      </c>
      <c r="AX250" s="183" t="s">
        <v>1884</v>
      </c>
      <c r="AY250" s="184">
        <v>0</v>
      </c>
      <c r="AZ250">
        <v>0</v>
      </c>
      <c r="BA250">
        <v>0</v>
      </c>
      <c r="BB250">
        <v>0</v>
      </c>
      <c r="BC250" s="182">
        <v>0</v>
      </c>
      <c r="BD250" t="s">
        <v>1886</v>
      </c>
      <c r="BE250" t="s">
        <v>1886</v>
      </c>
      <c r="BF250" t="s">
        <v>1886</v>
      </c>
      <c r="BG250" s="181" t="s">
        <v>1886</v>
      </c>
      <c r="BH250">
        <v>0</v>
      </c>
      <c r="BI250" s="184">
        <v>0</v>
      </c>
      <c r="BJ250" s="182">
        <v>0</v>
      </c>
      <c r="BK250" s="181" t="s">
        <v>1886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2347</v>
      </c>
      <c r="C251">
        <v>12</v>
      </c>
      <c r="D251">
        <v>0</v>
      </c>
      <c r="E251">
        <v>0</v>
      </c>
      <c r="F251" t="s">
        <v>1884</v>
      </c>
      <c r="G251" t="s">
        <v>1885</v>
      </c>
      <c r="H251" t="s">
        <v>1884</v>
      </c>
      <c r="I251" t="s">
        <v>1884</v>
      </c>
      <c r="J251" t="s">
        <v>1884</v>
      </c>
      <c r="K251" t="s">
        <v>1884</v>
      </c>
      <c r="L251" t="s">
        <v>1884</v>
      </c>
      <c r="M251" s="180">
        <v>40022</v>
      </c>
      <c r="N251" t="s">
        <v>1886</v>
      </c>
      <c r="O251" t="s">
        <v>1886</v>
      </c>
      <c r="P251" t="s">
        <v>2348</v>
      </c>
      <c r="Q251">
        <v>0</v>
      </c>
      <c r="R251">
        <v>0</v>
      </c>
      <c r="S251" t="s">
        <v>1886</v>
      </c>
      <c r="T251" t="s">
        <v>1886</v>
      </c>
      <c r="U251">
        <v>0</v>
      </c>
      <c r="V251" t="s">
        <v>1886</v>
      </c>
      <c r="W251">
        <v>0</v>
      </c>
      <c r="X251">
        <v>0</v>
      </c>
      <c r="Y251">
        <v>0</v>
      </c>
      <c r="Z251" t="s">
        <v>1884</v>
      </c>
      <c r="AA251" t="s">
        <v>1884</v>
      </c>
      <c r="AB251" t="s">
        <v>1884</v>
      </c>
      <c r="AC251">
        <v>0</v>
      </c>
      <c r="AD251">
        <v>0</v>
      </c>
      <c r="AE251">
        <v>0</v>
      </c>
      <c r="AF251">
        <v>0</v>
      </c>
      <c r="AG251" t="s">
        <v>1884</v>
      </c>
      <c r="AH251" s="181" t="s">
        <v>1886</v>
      </c>
      <c r="AI251" s="182">
        <v>49</v>
      </c>
      <c r="AJ251" s="181" t="s">
        <v>1963</v>
      </c>
      <c r="AK251" s="181" t="s">
        <v>1886</v>
      </c>
      <c r="AL251" s="181" t="s">
        <v>1886</v>
      </c>
      <c r="AO251" s="181"/>
      <c r="AQ251">
        <v>10</v>
      </c>
      <c r="AR251" s="182">
        <v>40</v>
      </c>
      <c r="AS251" s="183" t="s">
        <v>1885</v>
      </c>
      <c r="AT251">
        <v>0</v>
      </c>
      <c r="AU251">
        <v>0</v>
      </c>
      <c r="AV251" s="182">
        <v>0</v>
      </c>
      <c r="AW251" s="184">
        <v>0</v>
      </c>
      <c r="AX251" s="183" t="s">
        <v>1884</v>
      </c>
      <c r="AY251" s="184">
        <v>0</v>
      </c>
      <c r="AZ251">
        <v>0</v>
      </c>
      <c r="BA251">
        <v>0</v>
      </c>
      <c r="BB251">
        <v>0</v>
      </c>
      <c r="BC251" s="182">
        <v>0</v>
      </c>
      <c r="BD251" t="s">
        <v>1886</v>
      </c>
      <c r="BE251" t="s">
        <v>1886</v>
      </c>
      <c r="BF251" t="s">
        <v>1886</v>
      </c>
      <c r="BG251" s="181" t="s">
        <v>1886</v>
      </c>
      <c r="BH251">
        <v>0</v>
      </c>
      <c r="BI251" s="184">
        <v>0</v>
      </c>
      <c r="BJ251" s="182">
        <v>0</v>
      </c>
      <c r="BK251" s="181" t="s">
        <v>1886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2349</v>
      </c>
      <c r="C252">
        <v>6</v>
      </c>
      <c r="D252">
        <v>0</v>
      </c>
      <c r="E252">
        <v>0</v>
      </c>
      <c r="F252" t="s">
        <v>1884</v>
      </c>
      <c r="G252" t="s">
        <v>1885</v>
      </c>
      <c r="H252" t="s">
        <v>1884</v>
      </c>
      <c r="I252" t="s">
        <v>1884</v>
      </c>
      <c r="J252" t="s">
        <v>1884</v>
      </c>
      <c r="K252" t="s">
        <v>1884</v>
      </c>
      <c r="L252" t="s">
        <v>1884</v>
      </c>
      <c r="M252" s="180">
        <v>40038</v>
      </c>
      <c r="N252" t="s">
        <v>1886</v>
      </c>
      <c r="O252" t="s">
        <v>1886</v>
      </c>
      <c r="P252" t="s">
        <v>2350</v>
      </c>
      <c r="Q252">
        <v>0</v>
      </c>
      <c r="R252">
        <v>0</v>
      </c>
      <c r="S252" t="s">
        <v>1886</v>
      </c>
      <c r="T252" t="s">
        <v>1886</v>
      </c>
      <c r="U252">
        <v>0</v>
      </c>
      <c r="V252" t="s">
        <v>1886</v>
      </c>
      <c r="W252">
        <v>0</v>
      </c>
      <c r="X252">
        <v>0</v>
      </c>
      <c r="Y252">
        <v>0</v>
      </c>
      <c r="Z252" t="s">
        <v>1884</v>
      </c>
      <c r="AA252" t="s">
        <v>1884</v>
      </c>
      <c r="AB252" t="s">
        <v>1884</v>
      </c>
      <c r="AC252">
        <v>0</v>
      </c>
      <c r="AD252">
        <v>0</v>
      </c>
      <c r="AE252">
        <v>0</v>
      </c>
      <c r="AF252">
        <v>0</v>
      </c>
      <c r="AG252" t="s">
        <v>1884</v>
      </c>
      <c r="AH252" s="181" t="s">
        <v>1886</v>
      </c>
      <c r="AI252" s="182">
        <v>29</v>
      </c>
      <c r="AJ252" s="181" t="s">
        <v>2082</v>
      </c>
      <c r="AK252" s="181" t="s">
        <v>1886</v>
      </c>
      <c r="AL252" s="181" t="s">
        <v>1886</v>
      </c>
      <c r="AO252" s="181"/>
      <c r="AQ252">
        <v>10</v>
      </c>
      <c r="AR252" s="182">
        <v>40</v>
      </c>
      <c r="AS252" s="183" t="s">
        <v>1885</v>
      </c>
      <c r="AT252">
        <v>0</v>
      </c>
      <c r="AU252">
        <v>0</v>
      </c>
      <c r="AV252" s="182">
        <v>0</v>
      </c>
      <c r="AW252" s="184">
        <v>0</v>
      </c>
      <c r="AX252" s="183" t="s">
        <v>1884</v>
      </c>
      <c r="AY252" s="184">
        <v>0</v>
      </c>
      <c r="AZ252">
        <v>0</v>
      </c>
      <c r="BA252">
        <v>0</v>
      </c>
      <c r="BB252">
        <v>0</v>
      </c>
      <c r="BC252" s="182">
        <v>0</v>
      </c>
      <c r="BD252" t="s">
        <v>1886</v>
      </c>
      <c r="BE252" t="s">
        <v>1886</v>
      </c>
      <c r="BF252" t="s">
        <v>1886</v>
      </c>
      <c r="BG252" s="181" t="s">
        <v>1886</v>
      </c>
      <c r="BH252">
        <v>0</v>
      </c>
      <c r="BI252" s="184">
        <v>0</v>
      </c>
      <c r="BJ252" s="182">
        <v>0</v>
      </c>
      <c r="BK252" s="181" t="s">
        <v>1886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2351</v>
      </c>
      <c r="C253">
        <v>300</v>
      </c>
      <c r="D253">
        <v>0</v>
      </c>
      <c r="E253">
        <v>0</v>
      </c>
      <c r="F253" t="s">
        <v>1884</v>
      </c>
      <c r="G253" t="s">
        <v>1885</v>
      </c>
      <c r="H253" t="s">
        <v>1884</v>
      </c>
      <c r="I253" t="s">
        <v>1884</v>
      </c>
      <c r="J253" t="s">
        <v>1884</v>
      </c>
      <c r="K253" t="s">
        <v>1884</v>
      </c>
      <c r="L253" t="s">
        <v>1884</v>
      </c>
      <c r="M253" s="180">
        <v>40120</v>
      </c>
      <c r="N253" t="s">
        <v>1886</v>
      </c>
      <c r="O253" t="s">
        <v>1886</v>
      </c>
      <c r="P253" t="s">
        <v>2352</v>
      </c>
      <c r="Q253">
        <v>0</v>
      </c>
      <c r="R253">
        <v>0</v>
      </c>
      <c r="S253" t="s">
        <v>1886</v>
      </c>
      <c r="T253" t="s">
        <v>1886</v>
      </c>
      <c r="U253">
        <v>0</v>
      </c>
      <c r="V253" t="s">
        <v>1886</v>
      </c>
      <c r="W253">
        <v>0</v>
      </c>
      <c r="X253">
        <v>0</v>
      </c>
      <c r="Y253">
        <v>0</v>
      </c>
      <c r="Z253" t="s">
        <v>1884</v>
      </c>
      <c r="AA253" t="s">
        <v>1884</v>
      </c>
      <c r="AB253" t="s">
        <v>1884</v>
      </c>
      <c r="AC253">
        <v>0</v>
      </c>
      <c r="AD253">
        <v>0</v>
      </c>
      <c r="AE253">
        <v>0</v>
      </c>
      <c r="AF253">
        <v>0</v>
      </c>
      <c r="AG253" t="s">
        <v>1885</v>
      </c>
      <c r="AH253" s="181" t="s">
        <v>1886</v>
      </c>
      <c r="AI253" s="182">
        <v>111</v>
      </c>
      <c r="AJ253" s="181" t="s">
        <v>2109</v>
      </c>
      <c r="AK253" s="181" t="s">
        <v>1886</v>
      </c>
      <c r="AL253" s="181" t="s">
        <v>1886</v>
      </c>
      <c r="AO253" s="181"/>
      <c r="AQ253">
        <v>10</v>
      </c>
      <c r="AR253" s="182">
        <v>40</v>
      </c>
      <c r="AS253" s="183" t="s">
        <v>1885</v>
      </c>
      <c r="AT253">
        <v>0</v>
      </c>
      <c r="AU253">
        <v>0</v>
      </c>
      <c r="AV253" s="182">
        <v>0</v>
      </c>
      <c r="AW253" s="184">
        <v>0</v>
      </c>
      <c r="AX253" s="183" t="s">
        <v>1884</v>
      </c>
      <c r="AY253" s="184">
        <v>0</v>
      </c>
      <c r="AZ253">
        <v>0</v>
      </c>
      <c r="BA253">
        <v>0</v>
      </c>
      <c r="BB253">
        <v>0</v>
      </c>
      <c r="BC253" s="182">
        <v>0</v>
      </c>
      <c r="BD253" t="s">
        <v>1886</v>
      </c>
      <c r="BE253" t="s">
        <v>1886</v>
      </c>
      <c r="BF253" t="s">
        <v>1886</v>
      </c>
      <c r="BG253" s="181" t="s">
        <v>1886</v>
      </c>
      <c r="BH253">
        <v>0</v>
      </c>
      <c r="BI253" s="184">
        <v>0</v>
      </c>
      <c r="BJ253" s="182">
        <v>0</v>
      </c>
      <c r="BK253" s="181" t="s">
        <v>1886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2353</v>
      </c>
      <c r="C254">
        <v>24</v>
      </c>
      <c r="D254">
        <v>0</v>
      </c>
      <c r="E254">
        <v>0</v>
      </c>
      <c r="F254" t="s">
        <v>1884</v>
      </c>
      <c r="G254" t="s">
        <v>1885</v>
      </c>
      <c r="H254" t="s">
        <v>1884</v>
      </c>
      <c r="I254" t="s">
        <v>1884</v>
      </c>
      <c r="J254" t="s">
        <v>1884</v>
      </c>
      <c r="K254" t="s">
        <v>1884</v>
      </c>
      <c r="L254" t="s">
        <v>1884</v>
      </c>
      <c r="M254" s="180">
        <v>40128</v>
      </c>
      <c r="N254" t="s">
        <v>1886</v>
      </c>
      <c r="O254" t="s">
        <v>1886</v>
      </c>
      <c r="P254" t="s">
        <v>2354</v>
      </c>
      <c r="Q254">
        <v>0</v>
      </c>
      <c r="R254">
        <v>0</v>
      </c>
      <c r="S254" t="s">
        <v>1886</v>
      </c>
      <c r="T254" t="s">
        <v>1886</v>
      </c>
      <c r="U254">
        <v>0</v>
      </c>
      <c r="V254" t="s">
        <v>1886</v>
      </c>
      <c r="W254">
        <v>0</v>
      </c>
      <c r="X254">
        <v>0</v>
      </c>
      <c r="Y254">
        <v>0</v>
      </c>
      <c r="Z254" t="s">
        <v>1884</v>
      </c>
      <c r="AA254" t="s">
        <v>1884</v>
      </c>
      <c r="AB254" t="s">
        <v>1884</v>
      </c>
      <c r="AC254">
        <v>0</v>
      </c>
      <c r="AD254">
        <v>0</v>
      </c>
      <c r="AE254">
        <v>0</v>
      </c>
      <c r="AF254">
        <v>0</v>
      </c>
      <c r="AG254" t="s">
        <v>1884</v>
      </c>
      <c r="AH254" s="181" t="s">
        <v>1886</v>
      </c>
      <c r="AI254" s="182">
        <v>37</v>
      </c>
      <c r="AJ254" s="181" t="s">
        <v>2055</v>
      </c>
      <c r="AK254" s="181" t="s">
        <v>1886</v>
      </c>
      <c r="AL254" s="181" t="s">
        <v>1886</v>
      </c>
      <c r="AO254" s="181"/>
      <c r="AQ254">
        <v>10</v>
      </c>
      <c r="AR254" s="182">
        <v>40</v>
      </c>
      <c r="AS254" s="183" t="s">
        <v>1885</v>
      </c>
      <c r="AT254">
        <v>0</v>
      </c>
      <c r="AU254">
        <v>0</v>
      </c>
      <c r="AV254" s="182">
        <v>0</v>
      </c>
      <c r="AW254" s="184">
        <v>0</v>
      </c>
      <c r="AX254" s="183" t="s">
        <v>1884</v>
      </c>
      <c r="AY254" s="184">
        <v>0</v>
      </c>
      <c r="AZ254">
        <v>0</v>
      </c>
      <c r="BA254">
        <v>0</v>
      </c>
      <c r="BB254">
        <v>0</v>
      </c>
      <c r="BC254" s="182">
        <v>0</v>
      </c>
      <c r="BD254" t="s">
        <v>1886</v>
      </c>
      <c r="BE254" t="s">
        <v>1886</v>
      </c>
      <c r="BF254" t="s">
        <v>1886</v>
      </c>
      <c r="BG254" s="181" t="s">
        <v>1886</v>
      </c>
      <c r="BH254">
        <v>0</v>
      </c>
      <c r="BI254" s="184">
        <v>0</v>
      </c>
      <c r="BJ254" s="182">
        <v>0</v>
      </c>
      <c r="BK254" s="181" t="s">
        <v>1886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2355</v>
      </c>
      <c r="C255">
        <v>1</v>
      </c>
      <c r="D255">
        <v>0</v>
      </c>
      <c r="E255">
        <v>0</v>
      </c>
      <c r="F255" t="s">
        <v>1884</v>
      </c>
      <c r="G255" t="s">
        <v>1885</v>
      </c>
      <c r="H255" t="s">
        <v>1884</v>
      </c>
      <c r="I255" t="s">
        <v>1884</v>
      </c>
      <c r="J255" t="s">
        <v>1884</v>
      </c>
      <c r="K255" t="s">
        <v>1884</v>
      </c>
      <c r="L255" t="s">
        <v>1884</v>
      </c>
      <c r="M255" s="180">
        <v>40141</v>
      </c>
      <c r="N255" t="s">
        <v>1886</v>
      </c>
      <c r="O255" t="s">
        <v>1886</v>
      </c>
      <c r="P255" t="s">
        <v>2356</v>
      </c>
      <c r="Q255">
        <v>0</v>
      </c>
      <c r="R255">
        <v>0</v>
      </c>
      <c r="S255" t="s">
        <v>1886</v>
      </c>
      <c r="T255" t="s">
        <v>1886</v>
      </c>
      <c r="U255">
        <v>2</v>
      </c>
      <c r="V255" t="s">
        <v>1899</v>
      </c>
      <c r="W255">
        <v>7</v>
      </c>
      <c r="X255">
        <v>0</v>
      </c>
      <c r="Y255">
        <v>0</v>
      </c>
      <c r="Z255" t="s">
        <v>1884</v>
      </c>
      <c r="AA255" t="s">
        <v>1884</v>
      </c>
      <c r="AB255" t="s">
        <v>1884</v>
      </c>
      <c r="AC255">
        <v>0</v>
      </c>
      <c r="AD255">
        <v>0</v>
      </c>
      <c r="AE255">
        <v>0</v>
      </c>
      <c r="AF255">
        <v>0</v>
      </c>
      <c r="AG255" t="s">
        <v>1885</v>
      </c>
      <c r="AH255" s="181" t="s">
        <v>1886</v>
      </c>
      <c r="AI255" s="182">
        <v>48</v>
      </c>
      <c r="AJ255" s="181" t="s">
        <v>1900</v>
      </c>
      <c r="AK255" s="181" t="s">
        <v>1886</v>
      </c>
      <c r="AL255" s="181" t="s">
        <v>1886</v>
      </c>
      <c r="AO255" s="181"/>
      <c r="AQ255">
        <v>10</v>
      </c>
      <c r="AR255" s="182">
        <v>40</v>
      </c>
      <c r="AS255" s="183" t="s">
        <v>1885</v>
      </c>
      <c r="AT255">
        <v>0</v>
      </c>
      <c r="AU255">
        <v>78</v>
      </c>
      <c r="AV255" s="182">
        <v>13</v>
      </c>
      <c r="AW255" s="184">
        <v>0</v>
      </c>
      <c r="AX255" s="183" t="s">
        <v>1884</v>
      </c>
      <c r="AY255" s="184">
        <v>0</v>
      </c>
      <c r="AZ255">
        <v>0</v>
      </c>
      <c r="BA255">
        <v>0</v>
      </c>
      <c r="BB255">
        <v>0</v>
      </c>
      <c r="BC255" s="182">
        <v>0</v>
      </c>
      <c r="BD255" t="s">
        <v>1886</v>
      </c>
      <c r="BE255" t="s">
        <v>1886</v>
      </c>
      <c r="BF255" t="s">
        <v>1886</v>
      </c>
      <c r="BG255" s="181" t="s">
        <v>1886</v>
      </c>
      <c r="BH255">
        <v>7</v>
      </c>
      <c r="BI255" s="184">
        <v>0</v>
      </c>
      <c r="BJ255" s="182">
        <v>0</v>
      </c>
      <c r="BK255" s="181" t="s">
        <v>1886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2357</v>
      </c>
      <c r="C256">
        <v>1</v>
      </c>
      <c r="D256">
        <v>0</v>
      </c>
      <c r="E256">
        <v>0</v>
      </c>
      <c r="F256" t="s">
        <v>1884</v>
      </c>
      <c r="G256" t="s">
        <v>1885</v>
      </c>
      <c r="H256" t="s">
        <v>1884</v>
      </c>
      <c r="I256" t="s">
        <v>1884</v>
      </c>
      <c r="J256" t="s">
        <v>1884</v>
      </c>
      <c r="K256" t="s">
        <v>1884</v>
      </c>
      <c r="L256" t="s">
        <v>1884</v>
      </c>
      <c r="M256" s="180">
        <v>40141</v>
      </c>
      <c r="N256" t="s">
        <v>1886</v>
      </c>
      <c r="O256" t="s">
        <v>1886</v>
      </c>
      <c r="P256" t="s">
        <v>2358</v>
      </c>
      <c r="Q256">
        <v>0</v>
      </c>
      <c r="R256">
        <v>0</v>
      </c>
      <c r="S256" t="s">
        <v>1886</v>
      </c>
      <c r="T256" t="s">
        <v>1886</v>
      </c>
      <c r="U256">
        <v>2</v>
      </c>
      <c r="V256" t="s">
        <v>1899</v>
      </c>
      <c r="W256">
        <v>15</v>
      </c>
      <c r="X256">
        <v>0</v>
      </c>
      <c r="Y256">
        <v>0</v>
      </c>
      <c r="Z256" t="s">
        <v>1884</v>
      </c>
      <c r="AA256" t="s">
        <v>1884</v>
      </c>
      <c r="AB256" t="s">
        <v>1884</v>
      </c>
      <c r="AC256">
        <v>0</v>
      </c>
      <c r="AD256">
        <v>0</v>
      </c>
      <c r="AE256">
        <v>0</v>
      </c>
      <c r="AF256">
        <v>0</v>
      </c>
      <c r="AG256" t="s">
        <v>1885</v>
      </c>
      <c r="AH256" s="181" t="s">
        <v>1886</v>
      </c>
      <c r="AI256" s="182">
        <v>48</v>
      </c>
      <c r="AJ256" s="181" t="s">
        <v>1900</v>
      </c>
      <c r="AK256" s="181" t="s">
        <v>1886</v>
      </c>
      <c r="AL256" s="181" t="s">
        <v>1886</v>
      </c>
      <c r="AO256" s="181"/>
      <c r="AQ256">
        <v>10</v>
      </c>
      <c r="AR256" s="182">
        <v>40</v>
      </c>
      <c r="AS256" s="183" t="s">
        <v>1885</v>
      </c>
      <c r="AT256">
        <v>0</v>
      </c>
      <c r="AU256">
        <v>40</v>
      </c>
      <c r="AV256" s="182">
        <v>8</v>
      </c>
      <c r="AW256" s="184">
        <v>0</v>
      </c>
      <c r="AX256" s="183" t="s">
        <v>1884</v>
      </c>
      <c r="AY256" s="184">
        <v>0</v>
      </c>
      <c r="AZ256">
        <v>0</v>
      </c>
      <c r="BA256">
        <v>0</v>
      </c>
      <c r="BB256">
        <v>0</v>
      </c>
      <c r="BC256" s="182">
        <v>0</v>
      </c>
      <c r="BD256" t="s">
        <v>1886</v>
      </c>
      <c r="BE256" t="s">
        <v>1886</v>
      </c>
      <c r="BF256" t="s">
        <v>1886</v>
      </c>
      <c r="BG256" s="181" t="s">
        <v>1886</v>
      </c>
      <c r="BH256">
        <v>15</v>
      </c>
      <c r="BI256" s="184">
        <v>1</v>
      </c>
      <c r="BJ256" s="182">
        <v>0</v>
      </c>
      <c r="BK256" s="181" t="s">
        <v>1886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1445</v>
      </c>
      <c r="C257">
        <v>1</v>
      </c>
      <c r="D257">
        <v>0</v>
      </c>
      <c r="E257">
        <v>0</v>
      </c>
      <c r="F257" t="s">
        <v>1884</v>
      </c>
      <c r="G257" t="s">
        <v>1885</v>
      </c>
      <c r="H257" t="s">
        <v>1884</v>
      </c>
      <c r="I257" t="s">
        <v>1884</v>
      </c>
      <c r="J257" t="s">
        <v>1884</v>
      </c>
      <c r="K257" t="s">
        <v>1884</v>
      </c>
      <c r="L257" t="s">
        <v>1884</v>
      </c>
      <c r="M257" s="180">
        <v>40141</v>
      </c>
      <c r="N257" t="s">
        <v>1886</v>
      </c>
      <c r="O257" t="s">
        <v>1886</v>
      </c>
      <c r="P257" t="s">
        <v>2359</v>
      </c>
      <c r="Q257">
        <v>0</v>
      </c>
      <c r="R257">
        <v>0</v>
      </c>
      <c r="S257" t="s">
        <v>1886</v>
      </c>
      <c r="T257" t="s">
        <v>1886</v>
      </c>
      <c r="U257">
        <v>2</v>
      </c>
      <c r="V257" t="s">
        <v>1899</v>
      </c>
      <c r="W257">
        <v>15</v>
      </c>
      <c r="X257">
        <v>0</v>
      </c>
      <c r="Y257">
        <v>0</v>
      </c>
      <c r="Z257" t="s">
        <v>1884</v>
      </c>
      <c r="AA257" t="s">
        <v>1884</v>
      </c>
      <c r="AB257" t="s">
        <v>1884</v>
      </c>
      <c r="AC257">
        <v>0</v>
      </c>
      <c r="AD257">
        <v>0</v>
      </c>
      <c r="AE257">
        <v>0</v>
      </c>
      <c r="AF257">
        <v>0</v>
      </c>
      <c r="AG257" t="s">
        <v>1885</v>
      </c>
      <c r="AH257" s="181" t="s">
        <v>1886</v>
      </c>
      <c r="AI257" s="182">
        <v>48</v>
      </c>
      <c r="AJ257" s="181" t="s">
        <v>1900</v>
      </c>
      <c r="AK257" s="181" t="s">
        <v>1886</v>
      </c>
      <c r="AL257" s="181" t="s">
        <v>1886</v>
      </c>
      <c r="AO257" s="181"/>
      <c r="AQ257">
        <v>10</v>
      </c>
      <c r="AR257" s="182">
        <v>40</v>
      </c>
      <c r="AS257" s="183" t="s">
        <v>1885</v>
      </c>
      <c r="AT257">
        <v>0</v>
      </c>
      <c r="AU257">
        <v>40</v>
      </c>
      <c r="AV257" s="182">
        <v>8</v>
      </c>
      <c r="AW257" s="184">
        <v>0</v>
      </c>
      <c r="AX257" s="183" t="s">
        <v>1884</v>
      </c>
      <c r="AY257" s="184">
        <v>0</v>
      </c>
      <c r="AZ257">
        <v>0</v>
      </c>
      <c r="BA257">
        <v>0</v>
      </c>
      <c r="BB257">
        <v>0</v>
      </c>
      <c r="BC257" s="182">
        <v>0</v>
      </c>
      <c r="BD257" t="s">
        <v>1886</v>
      </c>
      <c r="BE257" t="s">
        <v>1886</v>
      </c>
      <c r="BF257" t="s">
        <v>1886</v>
      </c>
      <c r="BG257" s="181" t="s">
        <v>1886</v>
      </c>
      <c r="BH257">
        <v>15</v>
      </c>
      <c r="BI257" s="184">
        <v>0</v>
      </c>
      <c r="BJ257" s="182">
        <v>0</v>
      </c>
      <c r="BK257" s="181" t="s">
        <v>1886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2360</v>
      </c>
      <c r="C258">
        <v>24</v>
      </c>
      <c r="D258">
        <v>0</v>
      </c>
      <c r="E258">
        <v>0</v>
      </c>
      <c r="F258" t="s">
        <v>1884</v>
      </c>
      <c r="G258" t="s">
        <v>1885</v>
      </c>
      <c r="H258" t="s">
        <v>1884</v>
      </c>
      <c r="I258" t="s">
        <v>1884</v>
      </c>
      <c r="J258" t="s">
        <v>1884</v>
      </c>
      <c r="K258" t="s">
        <v>1884</v>
      </c>
      <c r="L258" t="s">
        <v>1884</v>
      </c>
      <c r="M258" s="180">
        <v>40144</v>
      </c>
      <c r="N258" t="s">
        <v>1886</v>
      </c>
      <c r="O258" t="s">
        <v>1886</v>
      </c>
      <c r="P258" t="s">
        <v>2361</v>
      </c>
      <c r="Q258">
        <v>0</v>
      </c>
      <c r="R258">
        <v>0</v>
      </c>
      <c r="S258" t="s">
        <v>1886</v>
      </c>
      <c r="T258" t="s">
        <v>1886</v>
      </c>
      <c r="U258">
        <v>2</v>
      </c>
      <c r="V258" t="s">
        <v>1899</v>
      </c>
      <c r="W258">
        <v>8.16</v>
      </c>
      <c r="X258">
        <v>0</v>
      </c>
      <c r="Y258">
        <v>0</v>
      </c>
      <c r="Z258" t="s">
        <v>1884</v>
      </c>
      <c r="AA258" t="s">
        <v>1884</v>
      </c>
      <c r="AB258" t="s">
        <v>1884</v>
      </c>
      <c r="AC258">
        <v>0</v>
      </c>
      <c r="AD258">
        <v>0</v>
      </c>
      <c r="AE258">
        <v>0</v>
      </c>
      <c r="AF258">
        <v>0</v>
      </c>
      <c r="AG258" t="s">
        <v>1885</v>
      </c>
      <c r="AH258" s="181" t="s">
        <v>1886</v>
      </c>
      <c r="AI258" s="182">
        <v>48</v>
      </c>
      <c r="AJ258" s="181" t="s">
        <v>1900</v>
      </c>
      <c r="AK258" s="181" t="s">
        <v>1886</v>
      </c>
      <c r="AL258" s="181" t="s">
        <v>1886</v>
      </c>
      <c r="AO258" s="181"/>
      <c r="AQ258">
        <v>10</v>
      </c>
      <c r="AR258" s="182">
        <v>40</v>
      </c>
      <c r="AS258" s="183" t="s">
        <v>1885</v>
      </c>
      <c r="AT258">
        <v>0</v>
      </c>
      <c r="AU258">
        <v>88</v>
      </c>
      <c r="AV258" s="182">
        <v>11</v>
      </c>
      <c r="AW258" s="184">
        <v>0</v>
      </c>
      <c r="AX258" s="183" t="s">
        <v>1884</v>
      </c>
      <c r="AY258" s="184">
        <v>0</v>
      </c>
      <c r="AZ258">
        <v>0</v>
      </c>
      <c r="BA258">
        <v>0</v>
      </c>
      <c r="BB258">
        <v>0</v>
      </c>
      <c r="BC258" s="182">
        <v>0</v>
      </c>
      <c r="BD258" t="s">
        <v>1886</v>
      </c>
      <c r="BE258" t="s">
        <v>1886</v>
      </c>
      <c r="BF258" t="s">
        <v>1886</v>
      </c>
      <c r="BG258" s="181" t="s">
        <v>1886</v>
      </c>
      <c r="BH258">
        <v>8.16</v>
      </c>
      <c r="BI258" s="184">
        <v>0</v>
      </c>
      <c r="BJ258" s="182">
        <v>0</v>
      </c>
      <c r="BK258" s="181" t="s">
        <v>1886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2362</v>
      </c>
      <c r="C259">
        <v>24</v>
      </c>
      <c r="D259">
        <v>0</v>
      </c>
      <c r="E259">
        <v>0</v>
      </c>
      <c r="F259" t="s">
        <v>1884</v>
      </c>
      <c r="G259" t="s">
        <v>1885</v>
      </c>
      <c r="H259" t="s">
        <v>1884</v>
      </c>
      <c r="I259" t="s">
        <v>1884</v>
      </c>
      <c r="J259" t="s">
        <v>1884</v>
      </c>
      <c r="K259" t="s">
        <v>1884</v>
      </c>
      <c r="L259" t="s">
        <v>1884</v>
      </c>
      <c r="M259" s="180">
        <v>40219</v>
      </c>
      <c r="N259" t="s">
        <v>1886</v>
      </c>
      <c r="O259" t="s">
        <v>1886</v>
      </c>
      <c r="P259" t="s">
        <v>2363</v>
      </c>
      <c r="Q259">
        <v>0</v>
      </c>
      <c r="R259">
        <v>0</v>
      </c>
      <c r="S259" t="s">
        <v>1886</v>
      </c>
      <c r="T259" t="s">
        <v>1886</v>
      </c>
      <c r="U259">
        <v>0</v>
      </c>
      <c r="V259" t="s">
        <v>1886</v>
      </c>
      <c r="W259">
        <v>0</v>
      </c>
      <c r="X259">
        <v>0</v>
      </c>
      <c r="Y259">
        <v>0</v>
      </c>
      <c r="Z259" t="s">
        <v>1884</v>
      </c>
      <c r="AA259" t="s">
        <v>1884</v>
      </c>
      <c r="AB259" t="s">
        <v>1884</v>
      </c>
      <c r="AC259">
        <v>0</v>
      </c>
      <c r="AD259">
        <v>0</v>
      </c>
      <c r="AE259">
        <v>0</v>
      </c>
      <c r="AF259">
        <v>0</v>
      </c>
      <c r="AG259" t="s">
        <v>1884</v>
      </c>
      <c r="AH259" s="181" t="s">
        <v>1886</v>
      </c>
      <c r="AI259" s="182">
        <v>108</v>
      </c>
      <c r="AJ259" s="181" t="s">
        <v>1944</v>
      </c>
      <c r="AK259" s="181" t="s">
        <v>1886</v>
      </c>
      <c r="AL259" s="181" t="s">
        <v>1886</v>
      </c>
      <c r="AO259" s="181"/>
      <c r="AQ259">
        <v>10</v>
      </c>
      <c r="AR259" s="182">
        <v>40</v>
      </c>
      <c r="AS259" s="183" t="s">
        <v>1885</v>
      </c>
      <c r="AT259">
        <v>0</v>
      </c>
      <c r="AU259">
        <v>0</v>
      </c>
      <c r="AV259" s="182">
        <v>0</v>
      </c>
      <c r="AW259" s="184">
        <v>0</v>
      </c>
      <c r="AX259" s="183" t="s">
        <v>1884</v>
      </c>
      <c r="AY259" s="184">
        <v>0</v>
      </c>
      <c r="AZ259">
        <v>0</v>
      </c>
      <c r="BA259">
        <v>0</v>
      </c>
      <c r="BB259">
        <v>0</v>
      </c>
      <c r="BC259" s="182">
        <v>0</v>
      </c>
      <c r="BD259" t="s">
        <v>1886</v>
      </c>
      <c r="BE259" t="s">
        <v>1886</v>
      </c>
      <c r="BF259" t="s">
        <v>1886</v>
      </c>
      <c r="BG259" s="181" t="s">
        <v>1886</v>
      </c>
      <c r="BH259">
        <v>0</v>
      </c>
      <c r="BI259" s="184">
        <v>0</v>
      </c>
      <c r="BJ259" s="182">
        <v>0</v>
      </c>
      <c r="BK259" s="181" t="s">
        <v>1886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2364</v>
      </c>
      <c r="C260">
        <v>24</v>
      </c>
      <c r="D260">
        <v>0</v>
      </c>
      <c r="E260">
        <v>0</v>
      </c>
      <c r="F260" t="s">
        <v>1884</v>
      </c>
      <c r="G260" t="s">
        <v>1885</v>
      </c>
      <c r="H260" t="s">
        <v>1884</v>
      </c>
      <c r="I260" t="s">
        <v>1884</v>
      </c>
      <c r="J260" t="s">
        <v>1884</v>
      </c>
      <c r="K260" t="s">
        <v>1884</v>
      </c>
      <c r="L260" t="s">
        <v>1884</v>
      </c>
      <c r="M260" s="180">
        <v>40219</v>
      </c>
      <c r="N260" t="s">
        <v>1886</v>
      </c>
      <c r="O260" t="s">
        <v>1886</v>
      </c>
      <c r="P260" t="s">
        <v>2365</v>
      </c>
      <c r="Q260">
        <v>0</v>
      </c>
      <c r="R260">
        <v>0</v>
      </c>
      <c r="S260" t="s">
        <v>1886</v>
      </c>
      <c r="T260" t="s">
        <v>1886</v>
      </c>
      <c r="U260">
        <v>0</v>
      </c>
      <c r="V260" t="s">
        <v>1886</v>
      </c>
      <c r="W260">
        <v>0</v>
      </c>
      <c r="X260">
        <v>0</v>
      </c>
      <c r="Y260">
        <v>0</v>
      </c>
      <c r="Z260" t="s">
        <v>1884</v>
      </c>
      <c r="AA260" t="s">
        <v>1884</v>
      </c>
      <c r="AB260" t="s">
        <v>1884</v>
      </c>
      <c r="AC260">
        <v>0</v>
      </c>
      <c r="AD260">
        <v>0</v>
      </c>
      <c r="AE260">
        <v>0</v>
      </c>
      <c r="AF260">
        <v>0</v>
      </c>
      <c r="AG260" t="s">
        <v>1884</v>
      </c>
      <c r="AH260" s="181" t="s">
        <v>1886</v>
      </c>
      <c r="AI260" s="182">
        <v>108</v>
      </c>
      <c r="AJ260" s="181" t="s">
        <v>1944</v>
      </c>
      <c r="AK260" s="181" t="s">
        <v>1886</v>
      </c>
      <c r="AL260" s="181" t="s">
        <v>1886</v>
      </c>
      <c r="AO260" s="181"/>
      <c r="AQ260">
        <v>10</v>
      </c>
      <c r="AR260" s="182">
        <v>40</v>
      </c>
      <c r="AS260" s="183" t="s">
        <v>1885</v>
      </c>
      <c r="AT260">
        <v>0</v>
      </c>
      <c r="AU260">
        <v>0</v>
      </c>
      <c r="AV260" s="182">
        <v>0</v>
      </c>
      <c r="AW260" s="184">
        <v>0</v>
      </c>
      <c r="AX260" s="183" t="s">
        <v>1884</v>
      </c>
      <c r="AY260" s="184">
        <v>0</v>
      </c>
      <c r="AZ260">
        <v>0</v>
      </c>
      <c r="BA260">
        <v>0</v>
      </c>
      <c r="BB260">
        <v>0</v>
      </c>
      <c r="BC260" s="182">
        <v>0</v>
      </c>
      <c r="BD260" t="s">
        <v>1886</v>
      </c>
      <c r="BE260" t="s">
        <v>1886</v>
      </c>
      <c r="BF260" t="s">
        <v>1886</v>
      </c>
      <c r="BG260" s="181" t="s">
        <v>1886</v>
      </c>
      <c r="BH260">
        <v>0</v>
      </c>
      <c r="BI260" s="184">
        <v>0</v>
      </c>
      <c r="BJ260" s="182">
        <v>0</v>
      </c>
      <c r="BK260" s="181" t="s">
        <v>1886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2366</v>
      </c>
      <c r="C261">
        <v>1</v>
      </c>
      <c r="D261">
        <v>0</v>
      </c>
      <c r="E261">
        <v>0</v>
      </c>
      <c r="F261" t="s">
        <v>1884</v>
      </c>
      <c r="G261" t="s">
        <v>1884</v>
      </c>
      <c r="H261" t="s">
        <v>1884</v>
      </c>
      <c r="I261" t="s">
        <v>1884</v>
      </c>
      <c r="J261" t="s">
        <v>1884</v>
      </c>
      <c r="K261" t="s">
        <v>1884</v>
      </c>
      <c r="L261" t="s">
        <v>1884</v>
      </c>
      <c r="M261" s="180">
        <v>40242</v>
      </c>
      <c r="N261" t="s">
        <v>2007</v>
      </c>
      <c r="O261" t="s">
        <v>1886</v>
      </c>
      <c r="P261" t="s">
        <v>1886</v>
      </c>
      <c r="Q261">
        <v>0</v>
      </c>
      <c r="R261">
        <v>0</v>
      </c>
      <c r="S261" t="s">
        <v>1886</v>
      </c>
      <c r="T261" t="s">
        <v>1886</v>
      </c>
      <c r="U261">
        <v>1</v>
      </c>
      <c r="V261" t="s">
        <v>1888</v>
      </c>
      <c r="W261">
        <v>1</v>
      </c>
      <c r="X261">
        <v>0</v>
      </c>
      <c r="Y261">
        <v>0</v>
      </c>
      <c r="Z261" t="s">
        <v>1884</v>
      </c>
      <c r="AA261" t="s">
        <v>1884</v>
      </c>
      <c r="AB261" t="s">
        <v>1884</v>
      </c>
      <c r="AC261">
        <v>0</v>
      </c>
      <c r="AD261">
        <v>0</v>
      </c>
      <c r="AE261">
        <v>0</v>
      </c>
      <c r="AF261">
        <v>0</v>
      </c>
      <c r="AG261" t="s">
        <v>1885</v>
      </c>
      <c r="AH261" s="181" t="s">
        <v>1886</v>
      </c>
      <c r="AI261" s="182">
        <v>27</v>
      </c>
      <c r="AJ261" s="181" t="s">
        <v>1889</v>
      </c>
      <c r="AK261" s="181" t="s">
        <v>1886</v>
      </c>
      <c r="AL261" s="181" t="s">
        <v>1886</v>
      </c>
      <c r="AO261" s="181"/>
      <c r="AQ261">
        <v>10</v>
      </c>
      <c r="AR261" s="182">
        <v>40</v>
      </c>
      <c r="AS261" s="183" t="s">
        <v>1885</v>
      </c>
      <c r="AT261">
        <v>0</v>
      </c>
      <c r="AU261">
        <v>0</v>
      </c>
      <c r="AV261" s="182">
        <v>0</v>
      </c>
      <c r="AW261" s="184">
        <v>0</v>
      </c>
      <c r="AX261" s="183" t="s">
        <v>1884</v>
      </c>
      <c r="AY261" s="184">
        <v>0</v>
      </c>
      <c r="AZ261">
        <v>0</v>
      </c>
      <c r="BA261">
        <v>0</v>
      </c>
      <c r="BB261">
        <v>0</v>
      </c>
      <c r="BC261" s="182">
        <v>0</v>
      </c>
      <c r="BD261" t="s">
        <v>1886</v>
      </c>
      <c r="BE261" t="s">
        <v>1886</v>
      </c>
      <c r="BF261" t="s">
        <v>1886</v>
      </c>
      <c r="BG261" s="181" t="s">
        <v>1886</v>
      </c>
      <c r="BH261">
        <v>0</v>
      </c>
      <c r="BI261" s="184">
        <v>0</v>
      </c>
      <c r="BJ261" s="182">
        <v>0</v>
      </c>
      <c r="BK261" s="181" t="s">
        <v>1886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2367</v>
      </c>
      <c r="C262">
        <v>48</v>
      </c>
      <c r="D262">
        <v>0</v>
      </c>
      <c r="E262">
        <v>0</v>
      </c>
      <c r="F262" t="s">
        <v>1884</v>
      </c>
      <c r="G262" t="s">
        <v>1885</v>
      </c>
      <c r="H262" t="s">
        <v>1884</v>
      </c>
      <c r="I262" t="s">
        <v>1884</v>
      </c>
      <c r="J262" t="s">
        <v>1884</v>
      </c>
      <c r="K262" t="s">
        <v>1884</v>
      </c>
      <c r="L262" t="s">
        <v>1884</v>
      </c>
      <c r="M262" s="180">
        <v>40247</v>
      </c>
      <c r="N262" t="s">
        <v>1886</v>
      </c>
      <c r="O262" t="s">
        <v>1886</v>
      </c>
      <c r="P262" t="s">
        <v>2368</v>
      </c>
      <c r="Q262">
        <v>0</v>
      </c>
      <c r="R262">
        <v>0</v>
      </c>
      <c r="S262" t="s">
        <v>1886</v>
      </c>
      <c r="T262" t="s">
        <v>1886</v>
      </c>
      <c r="U262">
        <v>0</v>
      </c>
      <c r="V262" t="s">
        <v>1886</v>
      </c>
      <c r="W262">
        <v>0</v>
      </c>
      <c r="X262">
        <v>0</v>
      </c>
      <c r="Y262">
        <v>0</v>
      </c>
      <c r="Z262" t="s">
        <v>1884</v>
      </c>
      <c r="AA262" t="s">
        <v>1884</v>
      </c>
      <c r="AB262" t="s">
        <v>1884</v>
      </c>
      <c r="AC262">
        <v>0</v>
      </c>
      <c r="AD262">
        <v>0</v>
      </c>
      <c r="AE262">
        <v>0</v>
      </c>
      <c r="AF262">
        <v>0</v>
      </c>
      <c r="AG262" t="s">
        <v>1884</v>
      </c>
      <c r="AH262" s="181" t="s">
        <v>1886</v>
      </c>
      <c r="AI262" s="182">
        <v>140</v>
      </c>
      <c r="AJ262" s="181" t="s">
        <v>2277</v>
      </c>
      <c r="AK262" s="181" t="s">
        <v>1886</v>
      </c>
      <c r="AL262" s="181" t="s">
        <v>1886</v>
      </c>
      <c r="AO262" s="181"/>
      <c r="AQ262">
        <v>10</v>
      </c>
      <c r="AR262" s="182">
        <v>40</v>
      </c>
      <c r="AS262" s="183" t="s">
        <v>1885</v>
      </c>
      <c r="AT262">
        <v>0</v>
      </c>
      <c r="AU262">
        <v>104</v>
      </c>
      <c r="AV262" s="182">
        <v>8</v>
      </c>
      <c r="AW262" s="184">
        <v>0</v>
      </c>
      <c r="AX262" s="183" t="s">
        <v>1884</v>
      </c>
      <c r="AY262" s="184">
        <v>0</v>
      </c>
      <c r="AZ262">
        <v>0</v>
      </c>
      <c r="BA262">
        <v>0</v>
      </c>
      <c r="BB262">
        <v>0</v>
      </c>
      <c r="BC262" s="182">
        <v>0</v>
      </c>
      <c r="BD262" t="s">
        <v>1886</v>
      </c>
      <c r="BE262" t="s">
        <v>1886</v>
      </c>
      <c r="BF262" t="s">
        <v>1886</v>
      </c>
      <c r="BG262" s="181" t="s">
        <v>1886</v>
      </c>
      <c r="BH262">
        <v>0</v>
      </c>
      <c r="BI262" s="184">
        <v>0</v>
      </c>
      <c r="BJ262" s="182">
        <v>0</v>
      </c>
      <c r="BK262" s="181" t="s">
        <v>1886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2369</v>
      </c>
      <c r="C263">
        <v>12</v>
      </c>
      <c r="D263">
        <v>0</v>
      </c>
      <c r="E263">
        <v>0</v>
      </c>
      <c r="F263" t="s">
        <v>1884</v>
      </c>
      <c r="G263" t="s">
        <v>1885</v>
      </c>
      <c r="H263" t="s">
        <v>1884</v>
      </c>
      <c r="I263" t="s">
        <v>1884</v>
      </c>
      <c r="J263" t="s">
        <v>1884</v>
      </c>
      <c r="K263" t="s">
        <v>1884</v>
      </c>
      <c r="L263" t="s">
        <v>1884</v>
      </c>
      <c r="M263" s="180">
        <v>40263</v>
      </c>
      <c r="N263" t="s">
        <v>1886</v>
      </c>
      <c r="O263" t="s">
        <v>1886</v>
      </c>
      <c r="P263" t="s">
        <v>2370</v>
      </c>
      <c r="Q263">
        <v>0</v>
      </c>
      <c r="R263">
        <v>0</v>
      </c>
      <c r="S263" t="s">
        <v>1886</v>
      </c>
      <c r="T263" t="s">
        <v>1886</v>
      </c>
      <c r="U263">
        <v>0</v>
      </c>
      <c r="V263" t="s">
        <v>1886</v>
      </c>
      <c r="W263">
        <v>0</v>
      </c>
      <c r="X263">
        <v>0</v>
      </c>
      <c r="Y263">
        <v>0</v>
      </c>
      <c r="Z263" t="s">
        <v>1884</v>
      </c>
      <c r="AA263" t="s">
        <v>1884</v>
      </c>
      <c r="AB263" t="s">
        <v>1884</v>
      </c>
      <c r="AC263">
        <v>0</v>
      </c>
      <c r="AD263">
        <v>0</v>
      </c>
      <c r="AE263">
        <v>0</v>
      </c>
      <c r="AF263">
        <v>0</v>
      </c>
      <c r="AG263" t="s">
        <v>1884</v>
      </c>
      <c r="AH263" s="181" t="s">
        <v>1886</v>
      </c>
      <c r="AI263" s="182">
        <v>29</v>
      </c>
      <c r="AJ263" s="181" t="s">
        <v>2082</v>
      </c>
      <c r="AK263" s="181" t="s">
        <v>1886</v>
      </c>
      <c r="AL263" s="181" t="s">
        <v>1886</v>
      </c>
      <c r="AO263" s="181"/>
      <c r="AQ263">
        <v>10</v>
      </c>
      <c r="AR263" s="182">
        <v>40</v>
      </c>
      <c r="AS263" s="183" t="s">
        <v>1885</v>
      </c>
      <c r="AT263">
        <v>0</v>
      </c>
      <c r="AU263">
        <v>0</v>
      </c>
      <c r="AV263" s="182">
        <v>0</v>
      </c>
      <c r="AW263" s="184">
        <v>0</v>
      </c>
      <c r="AX263" s="183" t="s">
        <v>1884</v>
      </c>
      <c r="AY263" s="184">
        <v>0</v>
      </c>
      <c r="AZ263">
        <v>0</v>
      </c>
      <c r="BA263">
        <v>0</v>
      </c>
      <c r="BB263">
        <v>0</v>
      </c>
      <c r="BC263" s="182">
        <v>0</v>
      </c>
      <c r="BD263" t="s">
        <v>1886</v>
      </c>
      <c r="BE263" t="s">
        <v>1886</v>
      </c>
      <c r="BF263" t="s">
        <v>1886</v>
      </c>
      <c r="BG263" s="181" t="s">
        <v>1886</v>
      </c>
      <c r="BH263">
        <v>0</v>
      </c>
      <c r="BI263" s="184">
        <v>0</v>
      </c>
      <c r="BJ263" s="182">
        <v>0</v>
      </c>
      <c r="BK263" s="181" t="s">
        <v>1886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2371</v>
      </c>
      <c r="C264">
        <v>12</v>
      </c>
      <c r="D264">
        <v>0</v>
      </c>
      <c r="E264">
        <v>0</v>
      </c>
      <c r="F264" t="s">
        <v>1884</v>
      </c>
      <c r="G264" t="s">
        <v>1885</v>
      </c>
      <c r="H264" t="s">
        <v>1884</v>
      </c>
      <c r="I264" t="s">
        <v>1884</v>
      </c>
      <c r="J264" t="s">
        <v>1884</v>
      </c>
      <c r="K264" t="s">
        <v>1884</v>
      </c>
      <c r="L264" t="s">
        <v>1884</v>
      </c>
      <c r="M264" s="180">
        <v>40263</v>
      </c>
      <c r="N264" t="s">
        <v>1886</v>
      </c>
      <c r="O264" t="s">
        <v>1886</v>
      </c>
      <c r="P264" t="s">
        <v>2372</v>
      </c>
      <c r="Q264">
        <v>0</v>
      </c>
      <c r="R264">
        <v>0</v>
      </c>
      <c r="S264" t="s">
        <v>1886</v>
      </c>
      <c r="T264" t="s">
        <v>1886</v>
      </c>
      <c r="U264">
        <v>0</v>
      </c>
      <c r="V264" t="s">
        <v>1886</v>
      </c>
      <c r="W264">
        <v>0</v>
      </c>
      <c r="X264">
        <v>0</v>
      </c>
      <c r="Y264">
        <v>0</v>
      </c>
      <c r="Z264" t="s">
        <v>1884</v>
      </c>
      <c r="AA264" t="s">
        <v>1884</v>
      </c>
      <c r="AB264" t="s">
        <v>1884</v>
      </c>
      <c r="AC264">
        <v>0</v>
      </c>
      <c r="AD264">
        <v>0</v>
      </c>
      <c r="AE264">
        <v>0</v>
      </c>
      <c r="AF264">
        <v>0</v>
      </c>
      <c r="AG264" t="s">
        <v>1884</v>
      </c>
      <c r="AH264" s="181" t="s">
        <v>1886</v>
      </c>
      <c r="AI264" s="182">
        <v>29</v>
      </c>
      <c r="AJ264" s="181" t="s">
        <v>2082</v>
      </c>
      <c r="AK264" s="181" t="s">
        <v>1886</v>
      </c>
      <c r="AL264" s="181" t="s">
        <v>1886</v>
      </c>
      <c r="AO264" s="181"/>
      <c r="AQ264">
        <v>10</v>
      </c>
      <c r="AR264" s="182">
        <v>40</v>
      </c>
      <c r="AS264" s="183" t="s">
        <v>1885</v>
      </c>
      <c r="AT264">
        <v>0</v>
      </c>
      <c r="AU264">
        <v>0</v>
      </c>
      <c r="AV264" s="182">
        <v>0</v>
      </c>
      <c r="AW264" s="184">
        <v>0</v>
      </c>
      <c r="AX264" s="183" t="s">
        <v>1884</v>
      </c>
      <c r="AY264" s="184">
        <v>0</v>
      </c>
      <c r="AZ264">
        <v>0</v>
      </c>
      <c r="BA264">
        <v>0</v>
      </c>
      <c r="BB264">
        <v>0</v>
      </c>
      <c r="BC264" s="182">
        <v>0</v>
      </c>
      <c r="BD264" t="s">
        <v>1886</v>
      </c>
      <c r="BE264" t="s">
        <v>1886</v>
      </c>
      <c r="BF264" t="s">
        <v>1886</v>
      </c>
      <c r="BG264" s="181" t="s">
        <v>1886</v>
      </c>
      <c r="BH264">
        <v>0</v>
      </c>
      <c r="BI264" s="184">
        <v>0</v>
      </c>
      <c r="BJ264" s="182">
        <v>0</v>
      </c>
      <c r="BK264" s="181" t="s">
        <v>1886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2373</v>
      </c>
      <c r="C265">
        <v>6</v>
      </c>
      <c r="D265">
        <v>0</v>
      </c>
      <c r="E265">
        <v>0</v>
      </c>
      <c r="F265" t="s">
        <v>1884</v>
      </c>
      <c r="G265" t="s">
        <v>1885</v>
      </c>
      <c r="H265" t="s">
        <v>1884</v>
      </c>
      <c r="I265" t="s">
        <v>1884</v>
      </c>
      <c r="J265" t="s">
        <v>1884</v>
      </c>
      <c r="K265" t="s">
        <v>1884</v>
      </c>
      <c r="L265" t="s">
        <v>1884</v>
      </c>
      <c r="M265" s="180">
        <v>40284</v>
      </c>
      <c r="N265" t="s">
        <v>1886</v>
      </c>
      <c r="O265" t="s">
        <v>1886</v>
      </c>
      <c r="P265" t="s">
        <v>2374</v>
      </c>
      <c r="Q265">
        <v>0</v>
      </c>
      <c r="R265">
        <v>0</v>
      </c>
      <c r="S265" t="s">
        <v>1886</v>
      </c>
      <c r="T265" t="s">
        <v>1886</v>
      </c>
      <c r="U265">
        <v>0</v>
      </c>
      <c r="V265" t="s">
        <v>1886</v>
      </c>
      <c r="W265">
        <v>0</v>
      </c>
      <c r="X265">
        <v>0</v>
      </c>
      <c r="Y265">
        <v>0</v>
      </c>
      <c r="Z265" t="s">
        <v>1884</v>
      </c>
      <c r="AA265" t="s">
        <v>1884</v>
      </c>
      <c r="AB265" t="s">
        <v>1884</v>
      </c>
      <c r="AC265">
        <v>0</v>
      </c>
      <c r="AD265">
        <v>0</v>
      </c>
      <c r="AE265">
        <v>0</v>
      </c>
      <c r="AF265">
        <v>0</v>
      </c>
      <c r="AG265" t="s">
        <v>1884</v>
      </c>
      <c r="AH265" s="181" t="s">
        <v>1886</v>
      </c>
      <c r="AI265" s="182">
        <v>29</v>
      </c>
      <c r="AJ265" s="181" t="s">
        <v>2082</v>
      </c>
      <c r="AK265" s="181" t="s">
        <v>1886</v>
      </c>
      <c r="AL265" s="181" t="s">
        <v>1886</v>
      </c>
      <c r="AO265" s="181"/>
      <c r="AQ265">
        <v>10</v>
      </c>
      <c r="AR265" s="182">
        <v>40</v>
      </c>
      <c r="AS265" s="183" t="s">
        <v>1885</v>
      </c>
      <c r="AT265">
        <v>0</v>
      </c>
      <c r="AU265">
        <v>0</v>
      </c>
      <c r="AV265" s="182">
        <v>0</v>
      </c>
      <c r="AW265" s="184">
        <v>0</v>
      </c>
      <c r="AX265" s="183" t="s">
        <v>1884</v>
      </c>
      <c r="AY265" s="184">
        <v>0</v>
      </c>
      <c r="AZ265">
        <v>0</v>
      </c>
      <c r="BA265">
        <v>0</v>
      </c>
      <c r="BB265">
        <v>0</v>
      </c>
      <c r="BC265" s="182">
        <v>0</v>
      </c>
      <c r="BD265" t="s">
        <v>1886</v>
      </c>
      <c r="BE265" t="s">
        <v>1886</v>
      </c>
      <c r="BF265" t="s">
        <v>1886</v>
      </c>
      <c r="BG265" s="181" t="s">
        <v>1886</v>
      </c>
      <c r="BH265">
        <v>0</v>
      </c>
      <c r="BI265" s="184">
        <v>0</v>
      </c>
      <c r="BJ265" s="182">
        <v>0</v>
      </c>
      <c r="BK265" s="181" t="s">
        <v>1886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2375</v>
      </c>
      <c r="C266">
        <v>1</v>
      </c>
      <c r="D266">
        <v>0</v>
      </c>
      <c r="E266">
        <v>0</v>
      </c>
      <c r="F266" t="s">
        <v>1884</v>
      </c>
      <c r="G266" t="s">
        <v>1884</v>
      </c>
      <c r="H266" t="s">
        <v>1884</v>
      </c>
      <c r="I266" t="s">
        <v>1884</v>
      </c>
      <c r="J266" t="s">
        <v>1884</v>
      </c>
      <c r="K266" t="s">
        <v>1884</v>
      </c>
      <c r="L266" t="s">
        <v>1884</v>
      </c>
      <c r="M266" s="180">
        <v>40308</v>
      </c>
      <c r="N266" t="s">
        <v>2007</v>
      </c>
      <c r="O266" t="s">
        <v>1886</v>
      </c>
      <c r="P266" t="s">
        <v>1886</v>
      </c>
      <c r="Q266">
        <v>0</v>
      </c>
      <c r="R266">
        <v>0</v>
      </c>
      <c r="S266" t="s">
        <v>1886</v>
      </c>
      <c r="T266" t="s">
        <v>1886</v>
      </c>
      <c r="U266">
        <v>0</v>
      </c>
      <c r="V266" t="s">
        <v>1886</v>
      </c>
      <c r="W266">
        <v>0</v>
      </c>
      <c r="X266">
        <v>0</v>
      </c>
      <c r="Y266">
        <v>0</v>
      </c>
      <c r="Z266" t="s">
        <v>1884</v>
      </c>
      <c r="AA266" t="s">
        <v>1884</v>
      </c>
      <c r="AB266" t="s">
        <v>1884</v>
      </c>
      <c r="AC266">
        <v>0</v>
      </c>
      <c r="AD266">
        <v>0</v>
      </c>
      <c r="AE266">
        <v>0</v>
      </c>
      <c r="AF266">
        <v>0</v>
      </c>
      <c r="AG266" t="s">
        <v>1884</v>
      </c>
      <c r="AH266" s="181" t="s">
        <v>1886</v>
      </c>
      <c r="AI266" s="182">
        <v>47</v>
      </c>
      <c r="AJ266" s="181" t="s">
        <v>2015</v>
      </c>
      <c r="AK266" s="181" t="s">
        <v>1886</v>
      </c>
      <c r="AL266" s="181" t="s">
        <v>1886</v>
      </c>
      <c r="AO266" s="181"/>
      <c r="AQ266">
        <v>10</v>
      </c>
      <c r="AR266" s="182">
        <v>40</v>
      </c>
      <c r="AS266" s="183" t="s">
        <v>1885</v>
      </c>
      <c r="AT266">
        <v>0</v>
      </c>
      <c r="AU266">
        <v>0</v>
      </c>
      <c r="AV266" s="182">
        <v>0</v>
      </c>
      <c r="AW266" s="184">
        <v>0</v>
      </c>
      <c r="AX266" s="183" t="s">
        <v>1884</v>
      </c>
      <c r="AY266" s="184">
        <v>0</v>
      </c>
      <c r="AZ266">
        <v>0</v>
      </c>
      <c r="BA266">
        <v>0</v>
      </c>
      <c r="BB266">
        <v>0</v>
      </c>
      <c r="BC266" s="182">
        <v>0</v>
      </c>
      <c r="BD266" t="s">
        <v>1886</v>
      </c>
      <c r="BE266" t="s">
        <v>1886</v>
      </c>
      <c r="BF266" t="s">
        <v>1886</v>
      </c>
      <c r="BG266" s="181" t="s">
        <v>1886</v>
      </c>
      <c r="BH266">
        <v>0</v>
      </c>
      <c r="BI266" s="184">
        <v>0</v>
      </c>
      <c r="BJ266" s="182">
        <v>0</v>
      </c>
      <c r="BK266" s="181" t="s">
        <v>1886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1884</v>
      </c>
      <c r="G267" t="s">
        <v>1885</v>
      </c>
      <c r="H267" t="s">
        <v>1884</v>
      </c>
      <c r="I267" t="s">
        <v>1884</v>
      </c>
      <c r="J267" t="s">
        <v>1884</v>
      </c>
      <c r="K267" t="s">
        <v>1884</v>
      </c>
      <c r="L267" t="s">
        <v>1884</v>
      </c>
      <c r="M267" s="180">
        <v>40312</v>
      </c>
      <c r="N267" t="s">
        <v>1886</v>
      </c>
      <c r="O267" t="s">
        <v>1886</v>
      </c>
      <c r="P267" t="s">
        <v>2376</v>
      </c>
      <c r="Q267">
        <v>0</v>
      </c>
      <c r="R267">
        <v>0</v>
      </c>
      <c r="S267" t="s">
        <v>1886</v>
      </c>
      <c r="T267" t="s">
        <v>1886</v>
      </c>
      <c r="U267">
        <v>2</v>
      </c>
      <c r="V267" t="s">
        <v>1899</v>
      </c>
      <c r="W267">
        <v>8.16</v>
      </c>
      <c r="X267">
        <v>0</v>
      </c>
      <c r="Y267">
        <v>0</v>
      </c>
      <c r="Z267" t="s">
        <v>1884</v>
      </c>
      <c r="AA267" t="s">
        <v>1884</v>
      </c>
      <c r="AB267" t="s">
        <v>1884</v>
      </c>
      <c r="AC267">
        <v>0</v>
      </c>
      <c r="AD267">
        <v>0</v>
      </c>
      <c r="AE267">
        <v>0</v>
      </c>
      <c r="AF267">
        <v>0</v>
      </c>
      <c r="AG267" t="s">
        <v>1885</v>
      </c>
      <c r="AH267" s="181" t="s">
        <v>1886</v>
      </c>
      <c r="AI267" s="182">
        <v>48</v>
      </c>
      <c r="AJ267" s="181" t="s">
        <v>1900</v>
      </c>
      <c r="AK267" s="181" t="s">
        <v>1886</v>
      </c>
      <c r="AL267" s="181" t="s">
        <v>1886</v>
      </c>
      <c r="AO267" s="181"/>
      <c r="AQ267">
        <v>10</v>
      </c>
      <c r="AR267" s="182">
        <v>40</v>
      </c>
      <c r="AS267" s="183" t="s">
        <v>1885</v>
      </c>
      <c r="AT267">
        <v>0</v>
      </c>
      <c r="AU267">
        <v>88</v>
      </c>
      <c r="AV267" s="182">
        <v>11</v>
      </c>
      <c r="AW267" s="184">
        <v>0</v>
      </c>
      <c r="AX267" s="183" t="s">
        <v>1884</v>
      </c>
      <c r="AY267" s="184">
        <v>0</v>
      </c>
      <c r="AZ267">
        <v>0</v>
      </c>
      <c r="BA267">
        <v>0</v>
      </c>
      <c r="BB267">
        <v>0</v>
      </c>
      <c r="BC267" s="182">
        <v>0</v>
      </c>
      <c r="BD267" t="s">
        <v>1886</v>
      </c>
      <c r="BE267" t="s">
        <v>1886</v>
      </c>
      <c r="BF267" t="s">
        <v>1886</v>
      </c>
      <c r="BG267" s="181" t="s">
        <v>1886</v>
      </c>
      <c r="BH267">
        <v>8.16</v>
      </c>
      <c r="BI267" s="184">
        <v>0</v>
      </c>
      <c r="BJ267" s="182">
        <v>0</v>
      </c>
      <c r="BK267" s="181" t="s">
        <v>1886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1447</v>
      </c>
      <c r="C268">
        <v>24</v>
      </c>
      <c r="D268">
        <v>0</v>
      </c>
      <c r="E268">
        <v>0</v>
      </c>
      <c r="F268" t="s">
        <v>1884</v>
      </c>
      <c r="G268" t="s">
        <v>1885</v>
      </c>
      <c r="H268" t="s">
        <v>1884</v>
      </c>
      <c r="I268" t="s">
        <v>1884</v>
      </c>
      <c r="J268" t="s">
        <v>1884</v>
      </c>
      <c r="K268" t="s">
        <v>1884</v>
      </c>
      <c r="L268" t="s">
        <v>1884</v>
      </c>
      <c r="M268" s="180">
        <v>40316</v>
      </c>
      <c r="N268" t="s">
        <v>1886</v>
      </c>
      <c r="O268" t="s">
        <v>1886</v>
      </c>
      <c r="P268" t="s">
        <v>2377</v>
      </c>
      <c r="Q268">
        <v>0</v>
      </c>
      <c r="R268">
        <v>0</v>
      </c>
      <c r="S268" t="s">
        <v>1886</v>
      </c>
      <c r="T268" t="s">
        <v>1886</v>
      </c>
      <c r="U268">
        <v>2</v>
      </c>
      <c r="V268" t="s">
        <v>1899</v>
      </c>
      <c r="W268">
        <v>8.16</v>
      </c>
      <c r="X268">
        <v>0</v>
      </c>
      <c r="Y268">
        <v>0</v>
      </c>
      <c r="Z268" t="s">
        <v>1884</v>
      </c>
      <c r="AA268" t="s">
        <v>1884</v>
      </c>
      <c r="AB268" t="s">
        <v>1884</v>
      </c>
      <c r="AC268">
        <v>0</v>
      </c>
      <c r="AD268">
        <v>0</v>
      </c>
      <c r="AE268">
        <v>0</v>
      </c>
      <c r="AF268">
        <v>0</v>
      </c>
      <c r="AG268" t="s">
        <v>1885</v>
      </c>
      <c r="AH268" s="181" t="s">
        <v>1886</v>
      </c>
      <c r="AI268" s="182">
        <v>48</v>
      </c>
      <c r="AJ268" s="181" t="s">
        <v>1900</v>
      </c>
      <c r="AK268" s="181" t="s">
        <v>1886</v>
      </c>
      <c r="AL268" s="181" t="s">
        <v>1886</v>
      </c>
      <c r="AO268" s="181"/>
      <c r="AQ268">
        <v>10</v>
      </c>
      <c r="AR268" s="182">
        <v>40</v>
      </c>
      <c r="AS268" s="183" t="s">
        <v>1885</v>
      </c>
      <c r="AT268">
        <v>0</v>
      </c>
      <c r="AU268">
        <v>88</v>
      </c>
      <c r="AV268" s="182">
        <v>11</v>
      </c>
      <c r="AW268" s="184">
        <v>0</v>
      </c>
      <c r="AX268" s="183" t="s">
        <v>1884</v>
      </c>
      <c r="AY268" s="184">
        <v>0</v>
      </c>
      <c r="AZ268">
        <v>0</v>
      </c>
      <c r="BA268">
        <v>0</v>
      </c>
      <c r="BB268">
        <v>0</v>
      </c>
      <c r="BC268" s="182">
        <v>0</v>
      </c>
      <c r="BD268" t="s">
        <v>1886</v>
      </c>
      <c r="BE268" t="s">
        <v>1886</v>
      </c>
      <c r="BF268" t="s">
        <v>1886</v>
      </c>
      <c r="BG268" s="181" t="s">
        <v>1886</v>
      </c>
      <c r="BH268">
        <v>8.16</v>
      </c>
      <c r="BI268" s="184">
        <v>0</v>
      </c>
      <c r="BJ268" s="182">
        <v>0</v>
      </c>
      <c r="BK268" s="181" t="s">
        <v>1886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1884</v>
      </c>
      <c r="G269" t="s">
        <v>1885</v>
      </c>
      <c r="H269" t="s">
        <v>1884</v>
      </c>
      <c r="I269" t="s">
        <v>1884</v>
      </c>
      <c r="J269" t="s">
        <v>1884</v>
      </c>
      <c r="K269" t="s">
        <v>1884</v>
      </c>
      <c r="L269" t="s">
        <v>1884</v>
      </c>
      <c r="M269" s="180">
        <v>40316</v>
      </c>
      <c r="N269" t="s">
        <v>1886</v>
      </c>
      <c r="O269" t="s">
        <v>1886</v>
      </c>
      <c r="P269" t="s">
        <v>2378</v>
      </c>
      <c r="Q269">
        <v>0</v>
      </c>
      <c r="R269">
        <v>0</v>
      </c>
      <c r="S269" t="s">
        <v>1886</v>
      </c>
      <c r="T269" t="s">
        <v>1886</v>
      </c>
      <c r="U269">
        <v>2</v>
      </c>
      <c r="V269" t="s">
        <v>1899</v>
      </c>
      <c r="W269">
        <v>8.16</v>
      </c>
      <c r="X269">
        <v>0</v>
      </c>
      <c r="Y269">
        <v>0</v>
      </c>
      <c r="Z269" t="s">
        <v>1884</v>
      </c>
      <c r="AA269" t="s">
        <v>1884</v>
      </c>
      <c r="AB269" t="s">
        <v>1884</v>
      </c>
      <c r="AC269">
        <v>0</v>
      </c>
      <c r="AD269">
        <v>0</v>
      </c>
      <c r="AE269">
        <v>0</v>
      </c>
      <c r="AF269">
        <v>0</v>
      </c>
      <c r="AG269" t="s">
        <v>1885</v>
      </c>
      <c r="AH269" s="181" t="s">
        <v>1886</v>
      </c>
      <c r="AI269" s="182">
        <v>48</v>
      </c>
      <c r="AJ269" s="181" t="s">
        <v>1900</v>
      </c>
      <c r="AK269" s="181" t="s">
        <v>1886</v>
      </c>
      <c r="AL269" s="181" t="s">
        <v>1886</v>
      </c>
      <c r="AO269" s="181"/>
      <c r="AQ269">
        <v>10</v>
      </c>
      <c r="AR269" s="182">
        <v>40</v>
      </c>
      <c r="AS269" s="183" t="s">
        <v>1885</v>
      </c>
      <c r="AT269">
        <v>0</v>
      </c>
      <c r="AU269">
        <v>88</v>
      </c>
      <c r="AV269" s="182">
        <v>11</v>
      </c>
      <c r="AW269" s="184">
        <v>0</v>
      </c>
      <c r="AX269" s="183" t="s">
        <v>1884</v>
      </c>
      <c r="AY269" s="184">
        <v>0</v>
      </c>
      <c r="AZ269">
        <v>0</v>
      </c>
      <c r="BA269">
        <v>0</v>
      </c>
      <c r="BB269">
        <v>0</v>
      </c>
      <c r="BC269" s="182">
        <v>0</v>
      </c>
      <c r="BD269" t="s">
        <v>1886</v>
      </c>
      <c r="BE269" t="s">
        <v>1886</v>
      </c>
      <c r="BF269" t="s">
        <v>1886</v>
      </c>
      <c r="BG269" s="181" t="s">
        <v>1886</v>
      </c>
      <c r="BH269">
        <v>8.16</v>
      </c>
      <c r="BI269" s="184">
        <v>0</v>
      </c>
      <c r="BJ269" s="182">
        <v>0</v>
      </c>
      <c r="BK269" s="181" t="s">
        <v>1886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2379</v>
      </c>
      <c r="C270">
        <v>6</v>
      </c>
      <c r="D270">
        <v>0</v>
      </c>
      <c r="E270">
        <v>0</v>
      </c>
      <c r="F270" t="s">
        <v>1884</v>
      </c>
      <c r="G270" t="s">
        <v>1885</v>
      </c>
      <c r="H270" t="s">
        <v>1884</v>
      </c>
      <c r="I270" t="s">
        <v>1884</v>
      </c>
      <c r="J270" t="s">
        <v>1884</v>
      </c>
      <c r="K270" t="s">
        <v>1884</v>
      </c>
      <c r="L270" t="s">
        <v>1884</v>
      </c>
      <c r="M270" s="180">
        <v>40319</v>
      </c>
      <c r="N270" t="s">
        <v>1886</v>
      </c>
      <c r="O270" t="s">
        <v>1886</v>
      </c>
      <c r="P270" t="s">
        <v>2380</v>
      </c>
      <c r="Q270">
        <v>0</v>
      </c>
      <c r="R270">
        <v>0</v>
      </c>
      <c r="S270" t="s">
        <v>1886</v>
      </c>
      <c r="T270" t="s">
        <v>1886</v>
      </c>
      <c r="U270">
        <v>0</v>
      </c>
      <c r="V270" t="s">
        <v>1886</v>
      </c>
      <c r="W270">
        <v>0</v>
      </c>
      <c r="X270">
        <v>0</v>
      </c>
      <c r="Y270">
        <v>0</v>
      </c>
      <c r="Z270" t="s">
        <v>1884</v>
      </c>
      <c r="AA270" t="s">
        <v>1884</v>
      </c>
      <c r="AB270" t="s">
        <v>1884</v>
      </c>
      <c r="AC270">
        <v>0</v>
      </c>
      <c r="AD270">
        <v>0</v>
      </c>
      <c r="AE270">
        <v>0</v>
      </c>
      <c r="AF270">
        <v>0</v>
      </c>
      <c r="AG270" t="s">
        <v>1884</v>
      </c>
      <c r="AH270" s="181" t="s">
        <v>1886</v>
      </c>
      <c r="AI270" s="182">
        <v>29</v>
      </c>
      <c r="AJ270" s="181" t="s">
        <v>2082</v>
      </c>
      <c r="AK270" s="181" t="s">
        <v>1886</v>
      </c>
      <c r="AL270" s="181" t="s">
        <v>1886</v>
      </c>
      <c r="AO270" s="181"/>
      <c r="AQ270">
        <v>10</v>
      </c>
      <c r="AR270" s="182">
        <v>40</v>
      </c>
      <c r="AS270" s="183" t="s">
        <v>1885</v>
      </c>
      <c r="AT270">
        <v>0</v>
      </c>
      <c r="AU270">
        <v>0</v>
      </c>
      <c r="AV270" s="182">
        <v>0</v>
      </c>
      <c r="AW270" s="184">
        <v>0</v>
      </c>
      <c r="AX270" s="183" t="s">
        <v>1884</v>
      </c>
      <c r="AY270" s="184">
        <v>0</v>
      </c>
      <c r="AZ270">
        <v>0</v>
      </c>
      <c r="BA270">
        <v>0</v>
      </c>
      <c r="BB270">
        <v>0</v>
      </c>
      <c r="BC270" s="182">
        <v>0</v>
      </c>
      <c r="BD270" t="s">
        <v>1886</v>
      </c>
      <c r="BE270" t="s">
        <v>1886</v>
      </c>
      <c r="BF270" t="s">
        <v>1886</v>
      </c>
      <c r="BG270" s="181" t="s">
        <v>1886</v>
      </c>
      <c r="BH270">
        <v>0</v>
      </c>
      <c r="BI270" s="184">
        <v>0</v>
      </c>
      <c r="BJ270" s="182">
        <v>0</v>
      </c>
      <c r="BK270" s="181" t="s">
        <v>1886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2381</v>
      </c>
      <c r="C271">
        <v>6</v>
      </c>
      <c r="D271">
        <v>0</v>
      </c>
      <c r="E271">
        <v>0</v>
      </c>
      <c r="F271" t="s">
        <v>1884</v>
      </c>
      <c r="G271" t="s">
        <v>1885</v>
      </c>
      <c r="H271" t="s">
        <v>1884</v>
      </c>
      <c r="I271" t="s">
        <v>1884</v>
      </c>
      <c r="J271" t="s">
        <v>1884</v>
      </c>
      <c r="K271" t="s">
        <v>1884</v>
      </c>
      <c r="L271" t="s">
        <v>1884</v>
      </c>
      <c r="M271" s="180">
        <v>40319</v>
      </c>
      <c r="N271" t="s">
        <v>1886</v>
      </c>
      <c r="O271" t="s">
        <v>1886</v>
      </c>
      <c r="P271" t="s">
        <v>2382</v>
      </c>
      <c r="Q271">
        <v>0</v>
      </c>
      <c r="R271">
        <v>0</v>
      </c>
      <c r="S271" t="s">
        <v>1886</v>
      </c>
      <c r="T271" t="s">
        <v>1886</v>
      </c>
      <c r="U271">
        <v>0</v>
      </c>
      <c r="V271" t="s">
        <v>1886</v>
      </c>
      <c r="W271">
        <v>0</v>
      </c>
      <c r="X271">
        <v>0</v>
      </c>
      <c r="Y271">
        <v>0</v>
      </c>
      <c r="Z271" t="s">
        <v>1884</v>
      </c>
      <c r="AA271" t="s">
        <v>1884</v>
      </c>
      <c r="AB271" t="s">
        <v>1884</v>
      </c>
      <c r="AC271">
        <v>0</v>
      </c>
      <c r="AD271">
        <v>0</v>
      </c>
      <c r="AE271">
        <v>0</v>
      </c>
      <c r="AF271">
        <v>0</v>
      </c>
      <c r="AG271" t="s">
        <v>1884</v>
      </c>
      <c r="AH271" s="181" t="s">
        <v>1886</v>
      </c>
      <c r="AI271" s="182">
        <v>29</v>
      </c>
      <c r="AJ271" s="181" t="s">
        <v>2082</v>
      </c>
      <c r="AK271" s="181" t="s">
        <v>1886</v>
      </c>
      <c r="AL271" s="181" t="s">
        <v>1886</v>
      </c>
      <c r="AO271" s="181"/>
      <c r="AQ271">
        <v>10</v>
      </c>
      <c r="AR271" s="182">
        <v>40</v>
      </c>
      <c r="AS271" s="183" t="s">
        <v>1885</v>
      </c>
      <c r="AT271">
        <v>0</v>
      </c>
      <c r="AU271">
        <v>0</v>
      </c>
      <c r="AV271" s="182">
        <v>0</v>
      </c>
      <c r="AW271" s="184">
        <v>0</v>
      </c>
      <c r="AX271" s="183" t="s">
        <v>1884</v>
      </c>
      <c r="AY271" s="184">
        <v>0</v>
      </c>
      <c r="AZ271">
        <v>0</v>
      </c>
      <c r="BA271">
        <v>0</v>
      </c>
      <c r="BB271">
        <v>0</v>
      </c>
      <c r="BC271" s="182">
        <v>0</v>
      </c>
      <c r="BD271" t="s">
        <v>1886</v>
      </c>
      <c r="BE271" t="s">
        <v>1886</v>
      </c>
      <c r="BF271" t="s">
        <v>1886</v>
      </c>
      <c r="BG271" s="181" t="s">
        <v>1886</v>
      </c>
      <c r="BH271">
        <v>0</v>
      </c>
      <c r="BI271" s="184">
        <v>0</v>
      </c>
      <c r="BJ271" s="182">
        <v>0</v>
      </c>
      <c r="BK271" s="181" t="s">
        <v>1886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2383</v>
      </c>
      <c r="C272">
        <v>12</v>
      </c>
      <c r="D272">
        <v>0</v>
      </c>
      <c r="E272">
        <v>0</v>
      </c>
      <c r="F272" t="s">
        <v>1884</v>
      </c>
      <c r="G272" t="s">
        <v>1885</v>
      </c>
      <c r="H272" t="s">
        <v>1884</v>
      </c>
      <c r="I272" t="s">
        <v>1884</v>
      </c>
      <c r="J272" t="s">
        <v>1884</v>
      </c>
      <c r="K272" t="s">
        <v>1884</v>
      </c>
      <c r="L272" t="s">
        <v>1884</v>
      </c>
      <c r="M272" s="180">
        <v>40343</v>
      </c>
      <c r="N272" t="s">
        <v>1886</v>
      </c>
      <c r="O272" t="s">
        <v>1886</v>
      </c>
      <c r="P272" t="s">
        <v>2384</v>
      </c>
      <c r="Q272">
        <v>0</v>
      </c>
      <c r="R272">
        <v>0</v>
      </c>
      <c r="S272" t="s">
        <v>1886</v>
      </c>
      <c r="T272" t="s">
        <v>1886</v>
      </c>
      <c r="U272">
        <v>0</v>
      </c>
      <c r="V272" t="s">
        <v>1886</v>
      </c>
      <c r="W272">
        <v>0</v>
      </c>
      <c r="X272">
        <v>0</v>
      </c>
      <c r="Y272">
        <v>0</v>
      </c>
      <c r="Z272" t="s">
        <v>1884</v>
      </c>
      <c r="AA272" t="s">
        <v>1884</v>
      </c>
      <c r="AB272" t="s">
        <v>1884</v>
      </c>
      <c r="AC272">
        <v>0</v>
      </c>
      <c r="AD272">
        <v>0</v>
      </c>
      <c r="AE272">
        <v>0</v>
      </c>
      <c r="AF272">
        <v>0</v>
      </c>
      <c r="AG272" t="s">
        <v>1884</v>
      </c>
      <c r="AH272" s="181" t="s">
        <v>1886</v>
      </c>
      <c r="AI272" s="182">
        <v>49</v>
      </c>
      <c r="AJ272" s="181" t="s">
        <v>1963</v>
      </c>
      <c r="AK272" s="181" t="s">
        <v>1886</v>
      </c>
      <c r="AL272" s="181" t="s">
        <v>1886</v>
      </c>
      <c r="AO272" s="181"/>
      <c r="AQ272">
        <v>10</v>
      </c>
      <c r="AR272" s="182">
        <v>40</v>
      </c>
      <c r="AS272" s="183" t="s">
        <v>1885</v>
      </c>
      <c r="AT272">
        <v>0</v>
      </c>
      <c r="AU272">
        <v>0</v>
      </c>
      <c r="AV272" s="182">
        <v>0</v>
      </c>
      <c r="AW272" s="184">
        <v>0</v>
      </c>
      <c r="AX272" s="183" t="s">
        <v>1884</v>
      </c>
      <c r="AY272" s="184">
        <v>0</v>
      </c>
      <c r="AZ272">
        <v>0</v>
      </c>
      <c r="BA272">
        <v>0</v>
      </c>
      <c r="BB272">
        <v>0</v>
      </c>
      <c r="BC272" s="182">
        <v>0</v>
      </c>
      <c r="BD272" t="s">
        <v>1886</v>
      </c>
      <c r="BE272" t="s">
        <v>1886</v>
      </c>
      <c r="BF272" t="s">
        <v>1886</v>
      </c>
      <c r="BG272" s="181" t="s">
        <v>1886</v>
      </c>
      <c r="BH272">
        <v>0</v>
      </c>
      <c r="BI272" s="184">
        <v>0</v>
      </c>
      <c r="BJ272" s="182">
        <v>0</v>
      </c>
      <c r="BK272" s="181" t="s">
        <v>1886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2385</v>
      </c>
      <c r="C273">
        <v>1</v>
      </c>
      <c r="D273">
        <v>0</v>
      </c>
      <c r="E273">
        <v>0</v>
      </c>
      <c r="F273" t="s">
        <v>1884</v>
      </c>
      <c r="G273" t="s">
        <v>1884</v>
      </c>
      <c r="H273" t="s">
        <v>1884</v>
      </c>
      <c r="I273" t="s">
        <v>1884</v>
      </c>
      <c r="J273" t="s">
        <v>1884</v>
      </c>
      <c r="K273" t="s">
        <v>1884</v>
      </c>
      <c r="L273" t="s">
        <v>1884</v>
      </c>
      <c r="M273" s="180">
        <v>40358</v>
      </c>
      <c r="N273" t="s">
        <v>2007</v>
      </c>
      <c r="O273" t="s">
        <v>1886</v>
      </c>
      <c r="P273" t="s">
        <v>1886</v>
      </c>
      <c r="Q273">
        <v>0</v>
      </c>
      <c r="R273">
        <v>0</v>
      </c>
      <c r="S273" t="s">
        <v>1886</v>
      </c>
      <c r="T273" t="s">
        <v>1886</v>
      </c>
      <c r="U273">
        <v>0</v>
      </c>
      <c r="V273" t="s">
        <v>1886</v>
      </c>
      <c r="W273">
        <v>0</v>
      </c>
      <c r="X273">
        <v>0</v>
      </c>
      <c r="Y273">
        <v>0</v>
      </c>
      <c r="Z273" t="s">
        <v>1884</v>
      </c>
      <c r="AA273" t="s">
        <v>1884</v>
      </c>
      <c r="AB273" t="s">
        <v>1884</v>
      </c>
      <c r="AC273">
        <v>0</v>
      </c>
      <c r="AD273">
        <v>0</v>
      </c>
      <c r="AE273">
        <v>0</v>
      </c>
      <c r="AF273">
        <v>0</v>
      </c>
      <c r="AG273" t="s">
        <v>1884</v>
      </c>
      <c r="AH273" s="181" t="s">
        <v>1886</v>
      </c>
      <c r="AI273" s="182">
        <v>215</v>
      </c>
      <c r="AJ273" s="181" t="s">
        <v>1937</v>
      </c>
      <c r="AK273" s="181" t="s">
        <v>1886</v>
      </c>
      <c r="AL273" s="181" t="s">
        <v>1886</v>
      </c>
      <c r="AO273" s="181"/>
      <c r="AQ273">
        <v>10</v>
      </c>
      <c r="AR273" s="182">
        <v>40</v>
      </c>
      <c r="AS273" s="183" t="s">
        <v>1885</v>
      </c>
      <c r="AT273">
        <v>0</v>
      </c>
      <c r="AU273">
        <v>0</v>
      </c>
      <c r="AV273" s="182">
        <v>0</v>
      </c>
      <c r="AW273" s="184">
        <v>0</v>
      </c>
      <c r="AX273" s="183" t="s">
        <v>1884</v>
      </c>
      <c r="AY273" s="184">
        <v>0</v>
      </c>
      <c r="AZ273">
        <v>0</v>
      </c>
      <c r="BA273">
        <v>0</v>
      </c>
      <c r="BB273">
        <v>0</v>
      </c>
      <c r="BC273" s="182">
        <v>0</v>
      </c>
      <c r="BD273" t="s">
        <v>1886</v>
      </c>
      <c r="BE273" t="s">
        <v>1886</v>
      </c>
      <c r="BF273" t="s">
        <v>1886</v>
      </c>
      <c r="BG273" s="181" t="s">
        <v>1886</v>
      </c>
      <c r="BH273">
        <v>0</v>
      </c>
      <c r="BI273" s="184">
        <v>0</v>
      </c>
      <c r="BJ273" s="182">
        <v>0</v>
      </c>
      <c r="BK273" s="181" t="s">
        <v>1886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2386</v>
      </c>
      <c r="C274">
        <v>6</v>
      </c>
      <c r="D274">
        <v>0</v>
      </c>
      <c r="E274">
        <v>0</v>
      </c>
      <c r="F274" t="s">
        <v>1884</v>
      </c>
      <c r="G274" t="s">
        <v>1885</v>
      </c>
      <c r="H274" t="s">
        <v>1884</v>
      </c>
      <c r="I274" t="s">
        <v>1884</v>
      </c>
      <c r="J274" t="s">
        <v>1884</v>
      </c>
      <c r="K274" t="s">
        <v>1884</v>
      </c>
      <c r="L274" t="s">
        <v>1884</v>
      </c>
      <c r="M274" s="180">
        <v>40364</v>
      </c>
      <c r="N274" t="s">
        <v>1886</v>
      </c>
      <c r="O274" t="s">
        <v>1886</v>
      </c>
      <c r="P274" t="s">
        <v>2387</v>
      </c>
      <c r="Q274">
        <v>0</v>
      </c>
      <c r="R274">
        <v>0</v>
      </c>
      <c r="S274" t="s">
        <v>1886</v>
      </c>
      <c r="T274" t="s">
        <v>1886</v>
      </c>
      <c r="U274">
        <v>0</v>
      </c>
      <c r="V274" t="s">
        <v>1886</v>
      </c>
      <c r="W274">
        <v>0</v>
      </c>
      <c r="X274">
        <v>0</v>
      </c>
      <c r="Y274">
        <v>0</v>
      </c>
      <c r="Z274" t="s">
        <v>1884</v>
      </c>
      <c r="AA274" t="s">
        <v>1884</v>
      </c>
      <c r="AB274" t="s">
        <v>1884</v>
      </c>
      <c r="AC274">
        <v>0</v>
      </c>
      <c r="AD274">
        <v>0</v>
      </c>
      <c r="AE274">
        <v>0</v>
      </c>
      <c r="AF274">
        <v>0</v>
      </c>
      <c r="AG274" t="s">
        <v>1885</v>
      </c>
      <c r="AH274" s="181" t="s">
        <v>1886</v>
      </c>
      <c r="AI274" s="182">
        <v>27</v>
      </c>
      <c r="AJ274" s="181" t="s">
        <v>1889</v>
      </c>
      <c r="AK274" s="181" t="s">
        <v>1886</v>
      </c>
      <c r="AL274" s="181" t="s">
        <v>1886</v>
      </c>
      <c r="AO274" s="181"/>
      <c r="AQ274">
        <v>10</v>
      </c>
      <c r="AR274" s="182">
        <v>40</v>
      </c>
      <c r="AS274" s="183" t="s">
        <v>1885</v>
      </c>
      <c r="AT274">
        <v>0</v>
      </c>
      <c r="AU274">
        <v>0</v>
      </c>
      <c r="AV274" s="182">
        <v>0</v>
      </c>
      <c r="AW274" s="184">
        <v>0</v>
      </c>
      <c r="AX274" s="183" t="s">
        <v>1884</v>
      </c>
      <c r="AY274" s="184">
        <v>0</v>
      </c>
      <c r="AZ274">
        <v>0</v>
      </c>
      <c r="BA274">
        <v>0</v>
      </c>
      <c r="BB274">
        <v>0</v>
      </c>
      <c r="BC274" s="182">
        <v>0</v>
      </c>
      <c r="BD274" t="s">
        <v>1886</v>
      </c>
      <c r="BE274" t="s">
        <v>1886</v>
      </c>
      <c r="BF274" t="s">
        <v>1886</v>
      </c>
      <c r="BG274" s="181" t="s">
        <v>1886</v>
      </c>
      <c r="BH274">
        <v>0</v>
      </c>
      <c r="BI274" s="184">
        <v>0</v>
      </c>
      <c r="BJ274" s="182">
        <v>0</v>
      </c>
      <c r="BK274" s="181" t="s">
        <v>1886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2388</v>
      </c>
      <c r="C275">
        <v>6</v>
      </c>
      <c r="D275">
        <v>0</v>
      </c>
      <c r="E275">
        <v>0</v>
      </c>
      <c r="F275" t="s">
        <v>1884</v>
      </c>
      <c r="G275" t="s">
        <v>1885</v>
      </c>
      <c r="H275" t="s">
        <v>1884</v>
      </c>
      <c r="I275" t="s">
        <v>1884</v>
      </c>
      <c r="J275" t="s">
        <v>1884</v>
      </c>
      <c r="K275" t="s">
        <v>1884</v>
      </c>
      <c r="L275" t="s">
        <v>1884</v>
      </c>
      <c r="M275" s="180">
        <v>40436</v>
      </c>
      <c r="N275" t="s">
        <v>1886</v>
      </c>
      <c r="O275" t="s">
        <v>1886</v>
      </c>
      <c r="P275" t="s">
        <v>2389</v>
      </c>
      <c r="Q275">
        <v>0</v>
      </c>
      <c r="R275">
        <v>0</v>
      </c>
      <c r="S275" t="s">
        <v>1886</v>
      </c>
      <c r="T275" t="s">
        <v>1886</v>
      </c>
      <c r="U275">
        <v>0</v>
      </c>
      <c r="V275" t="s">
        <v>1886</v>
      </c>
      <c r="W275">
        <v>0</v>
      </c>
      <c r="X275">
        <v>0</v>
      </c>
      <c r="Y275">
        <v>0</v>
      </c>
      <c r="Z275" t="s">
        <v>1884</v>
      </c>
      <c r="AA275" t="s">
        <v>1884</v>
      </c>
      <c r="AB275" t="s">
        <v>1884</v>
      </c>
      <c r="AC275">
        <v>0</v>
      </c>
      <c r="AD275">
        <v>0</v>
      </c>
      <c r="AE275">
        <v>0</v>
      </c>
      <c r="AF275">
        <v>0</v>
      </c>
      <c r="AG275" t="s">
        <v>1884</v>
      </c>
      <c r="AH275" s="181" t="s">
        <v>1886</v>
      </c>
      <c r="AI275" s="182">
        <v>250</v>
      </c>
      <c r="AJ275" s="181" t="s">
        <v>267</v>
      </c>
      <c r="AK275" s="181" t="s">
        <v>1886</v>
      </c>
      <c r="AL275" s="181" t="s">
        <v>1886</v>
      </c>
      <c r="AO275" s="181"/>
      <c r="AQ275">
        <v>10</v>
      </c>
      <c r="AR275" s="182">
        <v>40</v>
      </c>
      <c r="AS275" s="183" t="s">
        <v>1885</v>
      </c>
      <c r="AT275">
        <v>0</v>
      </c>
      <c r="AU275">
        <v>150</v>
      </c>
      <c r="AV275" s="182">
        <v>0</v>
      </c>
      <c r="AW275" s="184">
        <v>0</v>
      </c>
      <c r="AX275" s="183" t="s">
        <v>1884</v>
      </c>
      <c r="AY275" s="184">
        <v>0</v>
      </c>
      <c r="AZ275">
        <v>0</v>
      </c>
      <c r="BA275">
        <v>0</v>
      </c>
      <c r="BB275">
        <v>0</v>
      </c>
      <c r="BC275" s="182">
        <v>0</v>
      </c>
      <c r="BD275" t="s">
        <v>1886</v>
      </c>
      <c r="BE275" t="s">
        <v>1886</v>
      </c>
      <c r="BF275" t="s">
        <v>1886</v>
      </c>
      <c r="BG275" s="181" t="s">
        <v>1886</v>
      </c>
      <c r="BH275">
        <v>0</v>
      </c>
      <c r="BI275" s="184">
        <v>0</v>
      </c>
      <c r="BJ275" s="182">
        <v>0</v>
      </c>
      <c r="BK275" s="181" t="s">
        <v>1886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2390</v>
      </c>
      <c r="C276">
        <v>6</v>
      </c>
      <c r="D276">
        <v>0</v>
      </c>
      <c r="E276">
        <v>0</v>
      </c>
      <c r="F276" t="s">
        <v>1884</v>
      </c>
      <c r="G276" t="s">
        <v>1885</v>
      </c>
      <c r="H276" t="s">
        <v>1884</v>
      </c>
      <c r="I276" t="s">
        <v>1884</v>
      </c>
      <c r="J276" t="s">
        <v>1884</v>
      </c>
      <c r="K276" t="s">
        <v>1884</v>
      </c>
      <c r="L276" t="s">
        <v>1884</v>
      </c>
      <c r="M276" s="180">
        <v>40436</v>
      </c>
      <c r="N276" t="s">
        <v>1886</v>
      </c>
      <c r="O276" t="s">
        <v>1886</v>
      </c>
      <c r="P276" t="s">
        <v>2391</v>
      </c>
      <c r="Q276">
        <v>0</v>
      </c>
      <c r="R276">
        <v>0</v>
      </c>
      <c r="S276" t="s">
        <v>1886</v>
      </c>
      <c r="T276" t="s">
        <v>1886</v>
      </c>
      <c r="U276">
        <v>0</v>
      </c>
      <c r="V276" t="s">
        <v>1886</v>
      </c>
      <c r="W276">
        <v>0</v>
      </c>
      <c r="X276">
        <v>0</v>
      </c>
      <c r="Y276">
        <v>0</v>
      </c>
      <c r="Z276" t="s">
        <v>1884</v>
      </c>
      <c r="AA276" t="s">
        <v>1884</v>
      </c>
      <c r="AB276" t="s">
        <v>1884</v>
      </c>
      <c r="AC276">
        <v>0</v>
      </c>
      <c r="AD276">
        <v>0</v>
      </c>
      <c r="AE276">
        <v>0</v>
      </c>
      <c r="AF276">
        <v>0</v>
      </c>
      <c r="AG276" t="s">
        <v>1884</v>
      </c>
      <c r="AH276" s="181" t="s">
        <v>1886</v>
      </c>
      <c r="AI276" s="182">
        <v>250</v>
      </c>
      <c r="AJ276" s="181" t="s">
        <v>267</v>
      </c>
      <c r="AK276" s="181" t="s">
        <v>1886</v>
      </c>
      <c r="AL276" s="181" t="s">
        <v>1886</v>
      </c>
      <c r="AO276" s="181"/>
      <c r="AQ276">
        <v>10</v>
      </c>
      <c r="AR276" s="182">
        <v>40</v>
      </c>
      <c r="AS276" s="183" t="s">
        <v>1885</v>
      </c>
      <c r="AT276">
        <v>0</v>
      </c>
      <c r="AU276">
        <v>0</v>
      </c>
      <c r="AV276" s="182">
        <v>0</v>
      </c>
      <c r="AW276" s="184">
        <v>0</v>
      </c>
      <c r="AX276" s="183" t="s">
        <v>1884</v>
      </c>
      <c r="AY276" s="184">
        <v>0</v>
      </c>
      <c r="AZ276">
        <v>0</v>
      </c>
      <c r="BA276">
        <v>0</v>
      </c>
      <c r="BB276">
        <v>0</v>
      </c>
      <c r="BC276" s="182">
        <v>0</v>
      </c>
      <c r="BD276" t="s">
        <v>1886</v>
      </c>
      <c r="BE276" t="s">
        <v>1886</v>
      </c>
      <c r="BF276" t="s">
        <v>1886</v>
      </c>
      <c r="BG276" s="181" t="s">
        <v>1886</v>
      </c>
      <c r="BH276">
        <v>0</v>
      </c>
      <c r="BI276" s="184">
        <v>0</v>
      </c>
      <c r="BJ276" s="182">
        <v>0</v>
      </c>
      <c r="BK276" s="181" t="s">
        <v>1886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2392</v>
      </c>
      <c r="C277">
        <v>6</v>
      </c>
      <c r="D277">
        <v>0</v>
      </c>
      <c r="E277">
        <v>0</v>
      </c>
      <c r="F277" t="s">
        <v>1884</v>
      </c>
      <c r="G277" t="s">
        <v>1885</v>
      </c>
      <c r="H277" t="s">
        <v>1884</v>
      </c>
      <c r="I277" t="s">
        <v>1884</v>
      </c>
      <c r="J277" t="s">
        <v>1884</v>
      </c>
      <c r="K277" t="s">
        <v>1884</v>
      </c>
      <c r="L277" t="s">
        <v>1884</v>
      </c>
      <c r="M277" s="180">
        <v>40436</v>
      </c>
      <c r="N277" t="s">
        <v>1886</v>
      </c>
      <c r="O277" t="s">
        <v>1886</v>
      </c>
      <c r="P277" t="s">
        <v>2393</v>
      </c>
      <c r="Q277">
        <v>0</v>
      </c>
      <c r="R277">
        <v>0</v>
      </c>
      <c r="S277" t="s">
        <v>1886</v>
      </c>
      <c r="T277" t="s">
        <v>1886</v>
      </c>
      <c r="U277">
        <v>0</v>
      </c>
      <c r="V277" t="s">
        <v>1886</v>
      </c>
      <c r="W277">
        <v>0</v>
      </c>
      <c r="X277">
        <v>0</v>
      </c>
      <c r="Y277">
        <v>0</v>
      </c>
      <c r="Z277" t="s">
        <v>1884</v>
      </c>
      <c r="AA277" t="s">
        <v>1884</v>
      </c>
      <c r="AB277" t="s">
        <v>1884</v>
      </c>
      <c r="AC277">
        <v>0</v>
      </c>
      <c r="AD277">
        <v>0</v>
      </c>
      <c r="AE277">
        <v>0</v>
      </c>
      <c r="AF277">
        <v>0</v>
      </c>
      <c r="AG277" t="s">
        <v>1884</v>
      </c>
      <c r="AH277" s="181" t="s">
        <v>1886</v>
      </c>
      <c r="AI277" s="182">
        <v>250</v>
      </c>
      <c r="AJ277" s="181" t="s">
        <v>267</v>
      </c>
      <c r="AK277" s="181" t="s">
        <v>1886</v>
      </c>
      <c r="AL277" s="181" t="s">
        <v>1886</v>
      </c>
      <c r="AO277" s="181"/>
      <c r="AQ277">
        <v>10</v>
      </c>
      <c r="AR277" s="182">
        <v>40</v>
      </c>
      <c r="AS277" s="183" t="s">
        <v>1885</v>
      </c>
      <c r="AT277">
        <v>0</v>
      </c>
      <c r="AU277">
        <v>0</v>
      </c>
      <c r="AV277" s="182">
        <v>0</v>
      </c>
      <c r="AW277" s="184">
        <v>0</v>
      </c>
      <c r="AX277" s="183" t="s">
        <v>1884</v>
      </c>
      <c r="AY277" s="184">
        <v>0</v>
      </c>
      <c r="AZ277">
        <v>0</v>
      </c>
      <c r="BA277">
        <v>0</v>
      </c>
      <c r="BB277">
        <v>0</v>
      </c>
      <c r="BC277" s="182">
        <v>0</v>
      </c>
      <c r="BD277" t="s">
        <v>1886</v>
      </c>
      <c r="BE277" t="s">
        <v>1886</v>
      </c>
      <c r="BF277" t="s">
        <v>1886</v>
      </c>
      <c r="BG277" s="181" t="s">
        <v>1886</v>
      </c>
      <c r="BH277">
        <v>0</v>
      </c>
      <c r="BI277" s="184">
        <v>0</v>
      </c>
      <c r="BJ277" s="182">
        <v>0</v>
      </c>
      <c r="BK277" s="181" t="s">
        <v>1886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1884</v>
      </c>
      <c r="G278" t="s">
        <v>1885</v>
      </c>
      <c r="H278" t="s">
        <v>1884</v>
      </c>
      <c r="I278" t="s">
        <v>1884</v>
      </c>
      <c r="J278" t="s">
        <v>1884</v>
      </c>
      <c r="K278" t="s">
        <v>1884</v>
      </c>
      <c r="L278" t="s">
        <v>1884</v>
      </c>
      <c r="M278" s="180">
        <v>40439</v>
      </c>
      <c r="N278" t="s">
        <v>1886</v>
      </c>
      <c r="O278" t="s">
        <v>1886</v>
      </c>
      <c r="P278" t="s">
        <v>2394</v>
      </c>
      <c r="Q278">
        <v>0</v>
      </c>
      <c r="R278">
        <v>0</v>
      </c>
      <c r="S278" t="s">
        <v>1886</v>
      </c>
      <c r="T278" t="s">
        <v>1886</v>
      </c>
      <c r="U278">
        <v>0</v>
      </c>
      <c r="V278" t="s">
        <v>1886</v>
      </c>
      <c r="W278">
        <v>0</v>
      </c>
      <c r="X278">
        <v>0</v>
      </c>
      <c r="Y278">
        <v>0</v>
      </c>
      <c r="Z278" t="s">
        <v>1884</v>
      </c>
      <c r="AA278" t="s">
        <v>1884</v>
      </c>
      <c r="AB278" t="s">
        <v>1884</v>
      </c>
      <c r="AC278">
        <v>0</v>
      </c>
      <c r="AD278">
        <v>0</v>
      </c>
      <c r="AE278">
        <v>0</v>
      </c>
      <c r="AF278">
        <v>0</v>
      </c>
      <c r="AG278" t="s">
        <v>1884</v>
      </c>
      <c r="AH278" s="181" t="s">
        <v>1886</v>
      </c>
      <c r="AI278" s="182">
        <v>250</v>
      </c>
      <c r="AJ278" s="181" t="s">
        <v>267</v>
      </c>
      <c r="AK278" s="181" t="s">
        <v>1886</v>
      </c>
      <c r="AL278" s="181" t="s">
        <v>1886</v>
      </c>
      <c r="AO278" s="181"/>
      <c r="AQ278">
        <v>10</v>
      </c>
      <c r="AR278" s="182">
        <v>40</v>
      </c>
      <c r="AS278" s="183" t="s">
        <v>1885</v>
      </c>
      <c r="AT278">
        <v>0</v>
      </c>
      <c r="AU278">
        <v>150</v>
      </c>
      <c r="AV278" s="182">
        <v>0</v>
      </c>
      <c r="AW278" s="184">
        <v>0</v>
      </c>
      <c r="AX278" s="183" t="s">
        <v>1884</v>
      </c>
      <c r="AY278" s="184">
        <v>0</v>
      </c>
      <c r="AZ278">
        <v>0</v>
      </c>
      <c r="BA278">
        <v>0</v>
      </c>
      <c r="BB278">
        <v>0</v>
      </c>
      <c r="BC278" s="182">
        <v>0</v>
      </c>
      <c r="BD278" t="s">
        <v>1886</v>
      </c>
      <c r="BE278" t="s">
        <v>1886</v>
      </c>
      <c r="BF278" t="s">
        <v>1886</v>
      </c>
      <c r="BG278" s="181" t="s">
        <v>1886</v>
      </c>
      <c r="BH278">
        <v>7.4</v>
      </c>
      <c r="BI278" s="184">
        <v>0</v>
      </c>
      <c r="BJ278" s="182">
        <v>0</v>
      </c>
      <c r="BK278" s="181" t="s">
        <v>1886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1884</v>
      </c>
      <c r="G279" t="s">
        <v>1885</v>
      </c>
      <c r="H279" t="s">
        <v>1884</v>
      </c>
      <c r="I279" t="s">
        <v>1884</v>
      </c>
      <c r="J279" t="s">
        <v>1884</v>
      </c>
      <c r="K279" t="s">
        <v>1884</v>
      </c>
      <c r="L279" t="s">
        <v>1884</v>
      </c>
      <c r="M279" s="180">
        <v>40518</v>
      </c>
      <c r="N279" t="s">
        <v>1886</v>
      </c>
      <c r="O279" t="s">
        <v>2395</v>
      </c>
      <c r="P279" t="s">
        <v>1886</v>
      </c>
      <c r="Q279">
        <v>0</v>
      </c>
      <c r="R279">
        <v>0</v>
      </c>
      <c r="S279" t="s">
        <v>1886</v>
      </c>
      <c r="T279" t="s">
        <v>1886</v>
      </c>
      <c r="U279">
        <v>0</v>
      </c>
      <c r="V279" t="s">
        <v>1886</v>
      </c>
      <c r="W279">
        <v>0</v>
      </c>
      <c r="X279">
        <v>0</v>
      </c>
      <c r="Y279">
        <v>0</v>
      </c>
      <c r="Z279" t="s">
        <v>1884</v>
      </c>
      <c r="AA279" t="s">
        <v>1884</v>
      </c>
      <c r="AB279" t="s">
        <v>1884</v>
      </c>
      <c r="AC279">
        <v>0</v>
      </c>
      <c r="AD279">
        <v>0</v>
      </c>
      <c r="AE279">
        <v>0</v>
      </c>
      <c r="AF279">
        <v>0</v>
      </c>
      <c r="AG279" t="s">
        <v>1884</v>
      </c>
      <c r="AH279" s="181" t="s">
        <v>1886</v>
      </c>
      <c r="AI279" s="182">
        <v>215</v>
      </c>
      <c r="AJ279" s="181" t="s">
        <v>1937</v>
      </c>
      <c r="AK279" s="181" t="s">
        <v>1886</v>
      </c>
      <c r="AL279" s="181" t="s">
        <v>1886</v>
      </c>
      <c r="AO279" s="181"/>
      <c r="AQ279">
        <v>10</v>
      </c>
      <c r="AR279" s="182">
        <v>40</v>
      </c>
      <c r="AS279" s="183" t="s">
        <v>1885</v>
      </c>
      <c r="AT279">
        <v>0</v>
      </c>
      <c r="AU279">
        <v>81</v>
      </c>
      <c r="AV279" s="182">
        <v>0</v>
      </c>
      <c r="AW279" s="184">
        <v>0</v>
      </c>
      <c r="AX279" s="183" t="s">
        <v>1884</v>
      </c>
      <c r="AY279" s="184">
        <v>0</v>
      </c>
      <c r="AZ279">
        <v>0</v>
      </c>
      <c r="BA279">
        <v>0</v>
      </c>
      <c r="BB279">
        <v>0</v>
      </c>
      <c r="BC279" s="182">
        <v>0</v>
      </c>
      <c r="BD279" t="s">
        <v>1886</v>
      </c>
      <c r="BE279" t="s">
        <v>1886</v>
      </c>
      <c r="BF279" t="s">
        <v>1886</v>
      </c>
      <c r="BG279" s="181" t="s">
        <v>1886</v>
      </c>
      <c r="BH279">
        <v>0</v>
      </c>
      <c r="BI279" s="184">
        <v>0</v>
      </c>
      <c r="BJ279" s="182">
        <v>0</v>
      </c>
      <c r="BK279" s="181" t="s">
        <v>1886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2396</v>
      </c>
      <c r="C280">
        <v>6</v>
      </c>
      <c r="D280">
        <v>0</v>
      </c>
      <c r="E280">
        <v>0</v>
      </c>
      <c r="F280" t="s">
        <v>1884</v>
      </c>
      <c r="G280" t="s">
        <v>1885</v>
      </c>
      <c r="H280" t="s">
        <v>1884</v>
      </c>
      <c r="I280" t="s">
        <v>1884</v>
      </c>
      <c r="J280" t="s">
        <v>1884</v>
      </c>
      <c r="K280" t="s">
        <v>1884</v>
      </c>
      <c r="L280" t="s">
        <v>1884</v>
      </c>
      <c r="M280" s="180">
        <v>40596</v>
      </c>
      <c r="N280" t="s">
        <v>1886</v>
      </c>
      <c r="O280" t="s">
        <v>1886</v>
      </c>
      <c r="P280" t="s">
        <v>2397</v>
      </c>
      <c r="Q280">
        <v>0</v>
      </c>
      <c r="R280">
        <v>0</v>
      </c>
      <c r="S280" t="s">
        <v>1886</v>
      </c>
      <c r="T280" t="s">
        <v>1886</v>
      </c>
      <c r="U280">
        <v>0</v>
      </c>
      <c r="V280" t="s">
        <v>1886</v>
      </c>
      <c r="W280">
        <v>0</v>
      </c>
      <c r="X280">
        <v>0</v>
      </c>
      <c r="Y280">
        <v>0</v>
      </c>
      <c r="Z280" t="s">
        <v>1884</v>
      </c>
      <c r="AA280" t="s">
        <v>1884</v>
      </c>
      <c r="AB280" t="s">
        <v>1884</v>
      </c>
      <c r="AC280">
        <v>0</v>
      </c>
      <c r="AD280">
        <v>0</v>
      </c>
      <c r="AE280">
        <v>0</v>
      </c>
      <c r="AF280">
        <v>0</v>
      </c>
      <c r="AG280" t="s">
        <v>1884</v>
      </c>
      <c r="AH280" s="181" t="s">
        <v>1886</v>
      </c>
      <c r="AI280" s="182">
        <v>49</v>
      </c>
      <c r="AJ280" s="181" t="s">
        <v>1963</v>
      </c>
      <c r="AK280" s="181" t="s">
        <v>1886</v>
      </c>
      <c r="AL280" s="181" t="s">
        <v>1886</v>
      </c>
      <c r="AO280" s="181"/>
      <c r="AQ280">
        <v>10</v>
      </c>
      <c r="AR280" s="182">
        <v>40</v>
      </c>
      <c r="AS280" s="183" t="s">
        <v>1885</v>
      </c>
      <c r="AT280">
        <v>0</v>
      </c>
      <c r="AU280">
        <v>0</v>
      </c>
      <c r="AV280" s="182">
        <v>0</v>
      </c>
      <c r="AW280" s="184">
        <v>0</v>
      </c>
      <c r="AX280" s="183" t="s">
        <v>1884</v>
      </c>
      <c r="AY280" s="184">
        <v>0</v>
      </c>
      <c r="AZ280">
        <v>0</v>
      </c>
      <c r="BA280">
        <v>0</v>
      </c>
      <c r="BB280">
        <v>0</v>
      </c>
      <c r="BC280" s="182">
        <v>0</v>
      </c>
      <c r="BD280" t="s">
        <v>1886</v>
      </c>
      <c r="BE280" t="s">
        <v>1886</v>
      </c>
      <c r="BF280" t="s">
        <v>1886</v>
      </c>
      <c r="BG280" s="181" t="s">
        <v>1886</v>
      </c>
      <c r="BH280">
        <v>0</v>
      </c>
      <c r="BI280" s="184">
        <v>0</v>
      </c>
      <c r="BJ280" s="182">
        <v>0</v>
      </c>
      <c r="BK280" s="181" t="s">
        <v>1886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2398</v>
      </c>
      <c r="C281">
        <v>6</v>
      </c>
      <c r="D281">
        <v>0</v>
      </c>
      <c r="E281">
        <v>0</v>
      </c>
      <c r="F281" t="s">
        <v>1884</v>
      </c>
      <c r="G281" t="s">
        <v>1885</v>
      </c>
      <c r="H281" t="s">
        <v>1884</v>
      </c>
      <c r="I281" t="s">
        <v>1884</v>
      </c>
      <c r="J281" t="s">
        <v>1884</v>
      </c>
      <c r="K281" t="s">
        <v>1884</v>
      </c>
      <c r="L281" t="s">
        <v>1884</v>
      </c>
      <c r="M281" s="180">
        <v>40627</v>
      </c>
      <c r="N281" t="s">
        <v>1886</v>
      </c>
      <c r="O281" t="s">
        <v>1886</v>
      </c>
      <c r="P281" t="s">
        <v>1886</v>
      </c>
      <c r="Q281">
        <v>0</v>
      </c>
      <c r="R281">
        <v>0</v>
      </c>
      <c r="S281" t="s">
        <v>1886</v>
      </c>
      <c r="T281" t="s">
        <v>1886</v>
      </c>
      <c r="U281">
        <v>0</v>
      </c>
      <c r="V281" t="s">
        <v>1886</v>
      </c>
      <c r="W281">
        <v>0</v>
      </c>
      <c r="X281">
        <v>0</v>
      </c>
      <c r="Y281">
        <v>0</v>
      </c>
      <c r="Z281" t="s">
        <v>1884</v>
      </c>
      <c r="AA281" t="s">
        <v>1884</v>
      </c>
      <c r="AB281" t="s">
        <v>1884</v>
      </c>
      <c r="AC281">
        <v>0</v>
      </c>
      <c r="AD281">
        <v>0</v>
      </c>
      <c r="AE281">
        <v>0</v>
      </c>
      <c r="AF281">
        <v>0</v>
      </c>
      <c r="AG281" t="s">
        <v>1884</v>
      </c>
      <c r="AH281" s="181" t="s">
        <v>1886</v>
      </c>
      <c r="AI281" s="182">
        <v>29</v>
      </c>
      <c r="AJ281" s="181" t="s">
        <v>2082</v>
      </c>
      <c r="AK281" s="181" t="s">
        <v>1886</v>
      </c>
      <c r="AL281" s="181" t="s">
        <v>1886</v>
      </c>
      <c r="AO281" s="181"/>
      <c r="AQ281">
        <v>10</v>
      </c>
      <c r="AR281" s="182">
        <v>40</v>
      </c>
      <c r="AS281" s="183" t="s">
        <v>1885</v>
      </c>
      <c r="AT281">
        <v>0</v>
      </c>
      <c r="AU281">
        <v>0</v>
      </c>
      <c r="AV281" s="182">
        <v>0</v>
      </c>
      <c r="AW281" s="184">
        <v>0</v>
      </c>
      <c r="AX281" s="183" t="s">
        <v>1884</v>
      </c>
      <c r="AY281" s="184">
        <v>0</v>
      </c>
      <c r="AZ281">
        <v>0</v>
      </c>
      <c r="BA281">
        <v>0</v>
      </c>
      <c r="BB281">
        <v>0</v>
      </c>
      <c r="BC281" s="182">
        <v>0</v>
      </c>
      <c r="BD281" t="s">
        <v>1886</v>
      </c>
      <c r="BE281" t="s">
        <v>1886</v>
      </c>
      <c r="BF281" t="s">
        <v>1886</v>
      </c>
      <c r="BG281" s="181" t="s">
        <v>1886</v>
      </c>
      <c r="BH281">
        <v>0</v>
      </c>
      <c r="BI281" s="184">
        <v>0</v>
      </c>
      <c r="BJ281" s="182">
        <v>0</v>
      </c>
      <c r="BK281" s="181" t="s">
        <v>1886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1884</v>
      </c>
      <c r="G282" t="s">
        <v>1885</v>
      </c>
      <c r="H282" t="s">
        <v>1884</v>
      </c>
      <c r="I282" t="s">
        <v>1884</v>
      </c>
      <c r="J282" t="s">
        <v>1884</v>
      </c>
      <c r="K282" t="s">
        <v>1884</v>
      </c>
      <c r="L282" t="s">
        <v>1884</v>
      </c>
      <c r="M282" s="180">
        <v>40709</v>
      </c>
      <c r="N282" t="s">
        <v>1886</v>
      </c>
      <c r="O282" t="s">
        <v>1886</v>
      </c>
      <c r="P282" t="s">
        <v>2399</v>
      </c>
      <c r="Q282">
        <v>0</v>
      </c>
      <c r="R282">
        <v>0</v>
      </c>
      <c r="S282" t="s">
        <v>1886</v>
      </c>
      <c r="T282" t="s">
        <v>1886</v>
      </c>
      <c r="U282">
        <v>0</v>
      </c>
      <c r="V282" t="s">
        <v>1886</v>
      </c>
      <c r="W282">
        <v>0</v>
      </c>
      <c r="X282">
        <v>0</v>
      </c>
      <c r="Y282">
        <v>0</v>
      </c>
      <c r="Z282" t="s">
        <v>1884</v>
      </c>
      <c r="AA282" t="s">
        <v>1884</v>
      </c>
      <c r="AB282" t="s">
        <v>1884</v>
      </c>
      <c r="AC282">
        <v>0</v>
      </c>
      <c r="AD282">
        <v>0</v>
      </c>
      <c r="AE282">
        <v>0</v>
      </c>
      <c r="AF282">
        <v>0</v>
      </c>
      <c r="AG282" t="s">
        <v>1884</v>
      </c>
      <c r="AH282" s="181" t="s">
        <v>1886</v>
      </c>
      <c r="AI282" s="182">
        <v>215</v>
      </c>
      <c r="AJ282" s="181" t="s">
        <v>1937</v>
      </c>
      <c r="AK282" s="181" t="s">
        <v>1886</v>
      </c>
      <c r="AL282" s="181" t="s">
        <v>1886</v>
      </c>
      <c r="AO282" s="181"/>
      <c r="AQ282">
        <v>10</v>
      </c>
      <c r="AR282" s="182">
        <v>40</v>
      </c>
      <c r="AS282" s="183" t="s">
        <v>1885</v>
      </c>
      <c r="AT282">
        <v>0</v>
      </c>
      <c r="AU282">
        <v>72</v>
      </c>
      <c r="AV282" s="182">
        <v>0</v>
      </c>
      <c r="AW282" s="184">
        <v>0</v>
      </c>
      <c r="AX282" s="183" t="s">
        <v>1884</v>
      </c>
      <c r="AY282" s="184">
        <v>0</v>
      </c>
      <c r="AZ282">
        <v>0</v>
      </c>
      <c r="BA282">
        <v>0</v>
      </c>
      <c r="BB282">
        <v>0</v>
      </c>
      <c r="BC282" s="182">
        <v>0</v>
      </c>
      <c r="BD282" t="s">
        <v>1886</v>
      </c>
      <c r="BE282" t="s">
        <v>1886</v>
      </c>
      <c r="BF282" t="s">
        <v>1886</v>
      </c>
      <c r="BG282" s="181" t="s">
        <v>1886</v>
      </c>
      <c r="BH282">
        <v>0</v>
      </c>
      <c r="BI282" s="184">
        <v>0</v>
      </c>
      <c r="BJ282" s="182">
        <v>0</v>
      </c>
      <c r="BK282" s="181" t="s">
        <v>1886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2400</v>
      </c>
      <c r="C283">
        <v>12</v>
      </c>
      <c r="D283">
        <v>0</v>
      </c>
      <c r="E283">
        <v>0</v>
      </c>
      <c r="F283" t="s">
        <v>1884</v>
      </c>
      <c r="G283" t="s">
        <v>1885</v>
      </c>
      <c r="H283" t="s">
        <v>1884</v>
      </c>
      <c r="I283" t="s">
        <v>1884</v>
      </c>
      <c r="J283" t="s">
        <v>1884</v>
      </c>
      <c r="K283" t="s">
        <v>1884</v>
      </c>
      <c r="L283" t="s">
        <v>1884</v>
      </c>
      <c r="M283" s="180">
        <v>40726</v>
      </c>
      <c r="N283" t="s">
        <v>1886</v>
      </c>
      <c r="O283" t="s">
        <v>1886</v>
      </c>
      <c r="P283" t="s">
        <v>2401</v>
      </c>
      <c r="Q283">
        <v>0</v>
      </c>
      <c r="R283">
        <v>0</v>
      </c>
      <c r="S283" t="s">
        <v>1886</v>
      </c>
      <c r="T283" t="s">
        <v>1886</v>
      </c>
      <c r="U283">
        <v>0</v>
      </c>
      <c r="V283" t="s">
        <v>1886</v>
      </c>
      <c r="W283">
        <v>0</v>
      </c>
      <c r="X283">
        <v>0</v>
      </c>
      <c r="Y283">
        <v>0</v>
      </c>
      <c r="Z283" t="s">
        <v>1884</v>
      </c>
      <c r="AA283" t="s">
        <v>1884</v>
      </c>
      <c r="AB283" t="s">
        <v>1884</v>
      </c>
      <c r="AC283">
        <v>0</v>
      </c>
      <c r="AD283">
        <v>0</v>
      </c>
      <c r="AE283">
        <v>0</v>
      </c>
      <c r="AF283">
        <v>0</v>
      </c>
      <c r="AG283" t="s">
        <v>1884</v>
      </c>
      <c r="AH283" s="181" t="s">
        <v>1886</v>
      </c>
      <c r="AI283" s="182">
        <v>184</v>
      </c>
      <c r="AJ283" s="181" t="s">
        <v>2402</v>
      </c>
      <c r="AK283" s="181" t="s">
        <v>1886</v>
      </c>
      <c r="AL283" s="181" t="s">
        <v>1886</v>
      </c>
      <c r="AO283" s="181"/>
      <c r="AQ283">
        <v>10</v>
      </c>
      <c r="AR283" s="182">
        <v>40</v>
      </c>
      <c r="AS283" s="183" t="s">
        <v>1885</v>
      </c>
      <c r="AT283">
        <v>0</v>
      </c>
      <c r="AU283">
        <v>40</v>
      </c>
      <c r="AV283" s="182">
        <v>0</v>
      </c>
      <c r="AW283" s="184">
        <v>0</v>
      </c>
      <c r="AX283" s="183" t="s">
        <v>1884</v>
      </c>
      <c r="AY283" s="184">
        <v>0</v>
      </c>
      <c r="AZ283">
        <v>0</v>
      </c>
      <c r="BA283">
        <v>0</v>
      </c>
      <c r="BB283">
        <v>0</v>
      </c>
      <c r="BC283" s="182">
        <v>3235</v>
      </c>
      <c r="BD283" t="s">
        <v>1886</v>
      </c>
      <c r="BE283" t="s">
        <v>1886</v>
      </c>
      <c r="BF283" t="s">
        <v>1886</v>
      </c>
      <c r="BG283" s="181" t="s">
        <v>1886</v>
      </c>
      <c r="BH283">
        <v>17.28</v>
      </c>
      <c r="BI283" s="184">
        <v>0</v>
      </c>
      <c r="BJ283" s="182">
        <v>0</v>
      </c>
      <c r="BK283" s="181" t="s">
        <v>1886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1884</v>
      </c>
      <c r="G284" t="s">
        <v>1885</v>
      </c>
      <c r="H284" t="s">
        <v>1884</v>
      </c>
      <c r="I284" t="s">
        <v>1884</v>
      </c>
      <c r="J284" t="s">
        <v>1884</v>
      </c>
      <c r="K284" t="s">
        <v>1884</v>
      </c>
      <c r="L284" t="s">
        <v>1884</v>
      </c>
      <c r="M284" s="180">
        <v>40726</v>
      </c>
      <c r="N284" t="s">
        <v>1886</v>
      </c>
      <c r="O284" t="s">
        <v>1886</v>
      </c>
      <c r="P284" t="s">
        <v>2403</v>
      </c>
      <c r="Q284">
        <v>0</v>
      </c>
      <c r="R284">
        <v>0</v>
      </c>
      <c r="S284" t="s">
        <v>1886</v>
      </c>
      <c r="T284" t="s">
        <v>1886</v>
      </c>
      <c r="U284">
        <v>0</v>
      </c>
      <c r="V284" t="s">
        <v>1886</v>
      </c>
      <c r="W284">
        <v>0</v>
      </c>
      <c r="X284">
        <v>0</v>
      </c>
      <c r="Y284">
        <v>0</v>
      </c>
      <c r="Z284" t="s">
        <v>1884</v>
      </c>
      <c r="AA284" t="s">
        <v>1884</v>
      </c>
      <c r="AB284" t="s">
        <v>1884</v>
      </c>
      <c r="AC284">
        <v>0</v>
      </c>
      <c r="AD284">
        <v>0</v>
      </c>
      <c r="AE284">
        <v>0</v>
      </c>
      <c r="AF284">
        <v>0</v>
      </c>
      <c r="AG284" t="s">
        <v>1884</v>
      </c>
      <c r="AH284" s="181" t="s">
        <v>1886</v>
      </c>
      <c r="AI284" s="182">
        <v>184</v>
      </c>
      <c r="AJ284" s="181" t="s">
        <v>2402</v>
      </c>
      <c r="AK284" s="181" t="s">
        <v>1886</v>
      </c>
      <c r="AL284" s="181" t="s">
        <v>1886</v>
      </c>
      <c r="AO284" s="181"/>
      <c r="AQ284">
        <v>10</v>
      </c>
      <c r="AR284" s="182">
        <v>40</v>
      </c>
      <c r="AS284" s="183" t="s">
        <v>1885</v>
      </c>
      <c r="AT284">
        <v>0</v>
      </c>
      <c r="AU284">
        <v>40</v>
      </c>
      <c r="AV284" s="182">
        <v>0</v>
      </c>
      <c r="AW284" s="184">
        <v>0</v>
      </c>
      <c r="AX284" s="183" t="s">
        <v>1884</v>
      </c>
      <c r="AY284" s="184">
        <v>0</v>
      </c>
      <c r="AZ284">
        <v>0</v>
      </c>
      <c r="BA284">
        <v>0</v>
      </c>
      <c r="BB284">
        <v>0</v>
      </c>
      <c r="BC284" s="182">
        <v>3236</v>
      </c>
      <c r="BD284" t="s">
        <v>1886</v>
      </c>
      <c r="BE284" t="s">
        <v>1886</v>
      </c>
      <c r="BF284" t="s">
        <v>1886</v>
      </c>
      <c r="BG284" s="181" t="s">
        <v>1886</v>
      </c>
      <c r="BH284">
        <v>17.28</v>
      </c>
      <c r="BI284" s="184">
        <v>0</v>
      </c>
      <c r="BJ284" s="182">
        <v>0</v>
      </c>
      <c r="BK284" s="181" t="s">
        <v>1886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1884</v>
      </c>
      <c r="G285" t="s">
        <v>1885</v>
      </c>
      <c r="H285" t="s">
        <v>1884</v>
      </c>
      <c r="I285" t="s">
        <v>1884</v>
      </c>
      <c r="J285" t="s">
        <v>1884</v>
      </c>
      <c r="K285" t="s">
        <v>1884</v>
      </c>
      <c r="L285" t="s">
        <v>1884</v>
      </c>
      <c r="M285" s="180">
        <v>40726</v>
      </c>
      <c r="N285" t="s">
        <v>1886</v>
      </c>
      <c r="O285" t="s">
        <v>1886</v>
      </c>
      <c r="P285" t="s">
        <v>2404</v>
      </c>
      <c r="Q285">
        <v>0</v>
      </c>
      <c r="R285">
        <v>0</v>
      </c>
      <c r="S285" t="s">
        <v>1886</v>
      </c>
      <c r="T285" t="s">
        <v>1886</v>
      </c>
      <c r="U285">
        <v>0</v>
      </c>
      <c r="V285" t="s">
        <v>1886</v>
      </c>
      <c r="W285">
        <v>0</v>
      </c>
      <c r="X285">
        <v>0</v>
      </c>
      <c r="Y285">
        <v>0</v>
      </c>
      <c r="Z285" t="s">
        <v>1884</v>
      </c>
      <c r="AA285" t="s">
        <v>1884</v>
      </c>
      <c r="AB285" t="s">
        <v>1884</v>
      </c>
      <c r="AC285">
        <v>0</v>
      </c>
      <c r="AD285">
        <v>0</v>
      </c>
      <c r="AE285">
        <v>0</v>
      </c>
      <c r="AF285">
        <v>0</v>
      </c>
      <c r="AG285" t="s">
        <v>1884</v>
      </c>
      <c r="AH285" s="181" t="s">
        <v>1886</v>
      </c>
      <c r="AI285" s="182">
        <v>184</v>
      </c>
      <c r="AJ285" s="181" t="s">
        <v>2402</v>
      </c>
      <c r="AK285" s="181" t="s">
        <v>1886</v>
      </c>
      <c r="AL285" s="181" t="s">
        <v>1886</v>
      </c>
      <c r="AO285" s="181"/>
      <c r="AQ285">
        <v>10</v>
      </c>
      <c r="AR285" s="182">
        <v>40</v>
      </c>
      <c r="AS285" s="183" t="s">
        <v>1885</v>
      </c>
      <c r="AT285">
        <v>0</v>
      </c>
      <c r="AU285">
        <v>40</v>
      </c>
      <c r="AV285" s="182">
        <v>0</v>
      </c>
      <c r="AW285" s="184">
        <v>0</v>
      </c>
      <c r="AX285" s="183" t="s">
        <v>1884</v>
      </c>
      <c r="AY285" s="184">
        <v>0</v>
      </c>
      <c r="AZ285">
        <v>0</v>
      </c>
      <c r="BA285">
        <v>0</v>
      </c>
      <c r="BB285">
        <v>0</v>
      </c>
      <c r="BC285" s="182">
        <v>3237</v>
      </c>
      <c r="BD285" t="s">
        <v>1886</v>
      </c>
      <c r="BE285" t="s">
        <v>1886</v>
      </c>
      <c r="BF285" t="s">
        <v>1886</v>
      </c>
      <c r="BG285" s="181" t="s">
        <v>1886</v>
      </c>
      <c r="BH285">
        <v>0</v>
      </c>
      <c r="BI285" s="184">
        <v>18.72</v>
      </c>
      <c r="BJ285" s="182">
        <v>0</v>
      </c>
      <c r="BK285" s="181" t="s">
        <v>1886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1884</v>
      </c>
      <c r="G286" t="s">
        <v>1885</v>
      </c>
      <c r="H286" t="s">
        <v>1884</v>
      </c>
      <c r="I286" t="s">
        <v>1884</v>
      </c>
      <c r="J286" t="s">
        <v>1884</v>
      </c>
      <c r="K286" t="s">
        <v>1884</v>
      </c>
      <c r="L286" t="s">
        <v>1884</v>
      </c>
      <c r="M286" s="180">
        <v>40726</v>
      </c>
      <c r="N286" t="s">
        <v>1886</v>
      </c>
      <c r="O286" t="s">
        <v>1886</v>
      </c>
      <c r="P286" t="s">
        <v>2405</v>
      </c>
      <c r="Q286">
        <v>0</v>
      </c>
      <c r="R286">
        <v>0</v>
      </c>
      <c r="S286" t="s">
        <v>1886</v>
      </c>
      <c r="T286" t="s">
        <v>1886</v>
      </c>
      <c r="U286">
        <v>0</v>
      </c>
      <c r="V286" t="s">
        <v>1886</v>
      </c>
      <c r="W286">
        <v>0</v>
      </c>
      <c r="X286">
        <v>0</v>
      </c>
      <c r="Y286">
        <v>0</v>
      </c>
      <c r="Z286" t="s">
        <v>1884</v>
      </c>
      <c r="AA286" t="s">
        <v>1884</v>
      </c>
      <c r="AB286" t="s">
        <v>1884</v>
      </c>
      <c r="AC286">
        <v>0</v>
      </c>
      <c r="AD286">
        <v>0</v>
      </c>
      <c r="AE286">
        <v>0</v>
      </c>
      <c r="AF286">
        <v>0</v>
      </c>
      <c r="AG286" t="s">
        <v>1884</v>
      </c>
      <c r="AH286" s="181" t="s">
        <v>1886</v>
      </c>
      <c r="AI286" s="182">
        <v>184</v>
      </c>
      <c r="AJ286" s="181" t="s">
        <v>2402</v>
      </c>
      <c r="AK286" s="181" t="s">
        <v>1886</v>
      </c>
      <c r="AL286" s="181" t="s">
        <v>1886</v>
      </c>
      <c r="AO286" s="181"/>
      <c r="AQ286">
        <v>10</v>
      </c>
      <c r="AR286" s="182">
        <v>40</v>
      </c>
      <c r="AS286" s="183" t="s">
        <v>1885</v>
      </c>
      <c r="AT286">
        <v>0</v>
      </c>
      <c r="AU286">
        <v>40</v>
      </c>
      <c r="AV286" s="182">
        <v>0</v>
      </c>
      <c r="AW286" s="184">
        <v>0</v>
      </c>
      <c r="AX286" s="183" t="s">
        <v>1884</v>
      </c>
      <c r="AY286" s="184">
        <v>0</v>
      </c>
      <c r="AZ286">
        <v>0</v>
      </c>
      <c r="BA286">
        <v>0</v>
      </c>
      <c r="BB286">
        <v>0</v>
      </c>
      <c r="BC286" s="182">
        <v>3238</v>
      </c>
      <c r="BD286" t="s">
        <v>1886</v>
      </c>
      <c r="BE286" t="s">
        <v>1886</v>
      </c>
      <c r="BF286" t="s">
        <v>1886</v>
      </c>
      <c r="BG286" s="181" t="s">
        <v>1886</v>
      </c>
      <c r="BH286">
        <v>18.72</v>
      </c>
      <c r="BI286" s="184">
        <v>0</v>
      </c>
      <c r="BJ286" s="182">
        <v>0</v>
      </c>
      <c r="BK286" s="181" t="s">
        <v>1886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1884</v>
      </c>
      <c r="G287" t="s">
        <v>1885</v>
      </c>
      <c r="H287" t="s">
        <v>1884</v>
      </c>
      <c r="I287" t="s">
        <v>1884</v>
      </c>
      <c r="J287" t="s">
        <v>1884</v>
      </c>
      <c r="K287" t="s">
        <v>1884</v>
      </c>
      <c r="L287" t="s">
        <v>1884</v>
      </c>
      <c r="M287" s="180">
        <v>40726</v>
      </c>
      <c r="N287" t="s">
        <v>1886</v>
      </c>
      <c r="O287" t="s">
        <v>1886</v>
      </c>
      <c r="P287" t="s">
        <v>2406</v>
      </c>
      <c r="Q287">
        <v>0</v>
      </c>
      <c r="R287">
        <v>0</v>
      </c>
      <c r="S287" t="s">
        <v>1886</v>
      </c>
      <c r="T287" t="s">
        <v>1886</v>
      </c>
      <c r="U287">
        <v>0</v>
      </c>
      <c r="V287" t="s">
        <v>1886</v>
      </c>
      <c r="W287">
        <v>0</v>
      </c>
      <c r="X287">
        <v>0</v>
      </c>
      <c r="Y287">
        <v>0</v>
      </c>
      <c r="Z287" t="s">
        <v>1884</v>
      </c>
      <c r="AA287" t="s">
        <v>1884</v>
      </c>
      <c r="AB287" t="s">
        <v>1884</v>
      </c>
      <c r="AC287">
        <v>0</v>
      </c>
      <c r="AD287">
        <v>0</v>
      </c>
      <c r="AE287">
        <v>0</v>
      </c>
      <c r="AF287">
        <v>0</v>
      </c>
      <c r="AG287" t="s">
        <v>1884</v>
      </c>
      <c r="AH287" s="181" t="s">
        <v>1886</v>
      </c>
      <c r="AI287" s="182">
        <v>184</v>
      </c>
      <c r="AJ287" s="181" t="s">
        <v>2402</v>
      </c>
      <c r="AK287" s="181" t="s">
        <v>1886</v>
      </c>
      <c r="AL287" s="181" t="s">
        <v>1886</v>
      </c>
      <c r="AO287" s="181"/>
      <c r="AQ287">
        <v>10</v>
      </c>
      <c r="AR287" s="182">
        <v>40</v>
      </c>
      <c r="AS287" s="183" t="s">
        <v>1885</v>
      </c>
      <c r="AT287">
        <v>0</v>
      </c>
      <c r="AU287">
        <v>40</v>
      </c>
      <c r="AV287" s="182">
        <v>0</v>
      </c>
      <c r="AW287" s="184">
        <v>0</v>
      </c>
      <c r="AX287" s="183" t="s">
        <v>1884</v>
      </c>
      <c r="AY287" s="184">
        <v>0</v>
      </c>
      <c r="AZ287">
        <v>0</v>
      </c>
      <c r="BA287">
        <v>0</v>
      </c>
      <c r="BB287">
        <v>0</v>
      </c>
      <c r="BC287" s="182">
        <v>3239</v>
      </c>
      <c r="BD287" t="s">
        <v>1886</v>
      </c>
      <c r="BE287" t="s">
        <v>1886</v>
      </c>
      <c r="BF287" t="s">
        <v>1886</v>
      </c>
      <c r="BG287" s="181" t="s">
        <v>1886</v>
      </c>
      <c r="BH287">
        <v>18.72</v>
      </c>
      <c r="BI287" s="184">
        <v>0</v>
      </c>
      <c r="BJ287" s="182">
        <v>0</v>
      </c>
      <c r="BK287" s="181" t="s">
        <v>1886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2407</v>
      </c>
      <c r="C288">
        <v>100</v>
      </c>
      <c r="D288">
        <v>0</v>
      </c>
      <c r="E288">
        <v>0</v>
      </c>
      <c r="F288" t="s">
        <v>1884</v>
      </c>
      <c r="G288" t="s">
        <v>1885</v>
      </c>
      <c r="H288" t="s">
        <v>1884</v>
      </c>
      <c r="I288" t="s">
        <v>1884</v>
      </c>
      <c r="J288" t="s">
        <v>1884</v>
      </c>
      <c r="K288" t="s">
        <v>1884</v>
      </c>
      <c r="L288" t="s">
        <v>1884</v>
      </c>
      <c r="M288" s="180">
        <v>40729</v>
      </c>
      <c r="N288" t="s">
        <v>1886</v>
      </c>
      <c r="O288" t="s">
        <v>1886</v>
      </c>
      <c r="P288" t="s">
        <v>1886</v>
      </c>
      <c r="Q288">
        <v>0</v>
      </c>
      <c r="R288">
        <v>0</v>
      </c>
      <c r="S288" t="s">
        <v>1886</v>
      </c>
      <c r="T288" t="s">
        <v>1886</v>
      </c>
      <c r="U288">
        <v>0</v>
      </c>
      <c r="V288" t="s">
        <v>1886</v>
      </c>
      <c r="W288">
        <v>0</v>
      </c>
      <c r="X288">
        <v>0</v>
      </c>
      <c r="Y288">
        <v>0</v>
      </c>
      <c r="Z288" t="s">
        <v>1884</v>
      </c>
      <c r="AA288" t="s">
        <v>1884</v>
      </c>
      <c r="AB288" t="s">
        <v>1884</v>
      </c>
      <c r="AC288">
        <v>0</v>
      </c>
      <c r="AD288">
        <v>0</v>
      </c>
      <c r="AE288">
        <v>0</v>
      </c>
      <c r="AF288">
        <v>0</v>
      </c>
      <c r="AG288" t="s">
        <v>1884</v>
      </c>
      <c r="AH288" s="181" t="s">
        <v>1886</v>
      </c>
      <c r="AI288" s="182">
        <v>47</v>
      </c>
      <c r="AJ288" s="181" t="s">
        <v>2015</v>
      </c>
      <c r="AK288" s="181" t="s">
        <v>1886</v>
      </c>
      <c r="AL288" s="181" t="s">
        <v>1886</v>
      </c>
      <c r="AO288" s="181"/>
      <c r="AQ288">
        <v>10</v>
      </c>
      <c r="AR288" s="182">
        <v>40</v>
      </c>
      <c r="AS288" s="183" t="s">
        <v>1885</v>
      </c>
      <c r="AT288">
        <v>0</v>
      </c>
      <c r="AU288">
        <v>0</v>
      </c>
      <c r="AV288" s="182">
        <v>0</v>
      </c>
      <c r="AW288" s="184">
        <v>0</v>
      </c>
      <c r="AX288" s="183" t="s">
        <v>1884</v>
      </c>
      <c r="AY288" s="184">
        <v>0</v>
      </c>
      <c r="AZ288">
        <v>0</v>
      </c>
      <c r="BA288">
        <v>0</v>
      </c>
      <c r="BB288">
        <v>0</v>
      </c>
      <c r="BC288" s="182">
        <v>0</v>
      </c>
      <c r="BD288" t="s">
        <v>1886</v>
      </c>
      <c r="BE288" t="s">
        <v>1886</v>
      </c>
      <c r="BF288" t="s">
        <v>1886</v>
      </c>
      <c r="BG288" s="181" t="s">
        <v>1886</v>
      </c>
      <c r="BH288">
        <v>0</v>
      </c>
      <c r="BI288" s="184">
        <v>0</v>
      </c>
      <c r="BJ288" s="182">
        <v>0</v>
      </c>
      <c r="BK288" s="181" t="s">
        <v>1886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2408</v>
      </c>
      <c r="C289">
        <v>6</v>
      </c>
      <c r="D289">
        <v>0</v>
      </c>
      <c r="E289">
        <v>0</v>
      </c>
      <c r="F289" t="s">
        <v>1884</v>
      </c>
      <c r="G289" t="s">
        <v>1885</v>
      </c>
      <c r="H289" t="s">
        <v>1884</v>
      </c>
      <c r="I289" t="s">
        <v>1884</v>
      </c>
      <c r="J289" t="s">
        <v>1884</v>
      </c>
      <c r="K289" t="s">
        <v>1884</v>
      </c>
      <c r="L289" t="s">
        <v>1884</v>
      </c>
      <c r="M289" s="180">
        <v>40746</v>
      </c>
      <c r="N289" t="s">
        <v>1886</v>
      </c>
      <c r="O289" t="s">
        <v>1886</v>
      </c>
      <c r="P289" t="s">
        <v>2409</v>
      </c>
      <c r="Q289">
        <v>0</v>
      </c>
      <c r="R289">
        <v>0</v>
      </c>
      <c r="S289" t="s">
        <v>1886</v>
      </c>
      <c r="T289" t="s">
        <v>1886</v>
      </c>
      <c r="U289">
        <v>0</v>
      </c>
      <c r="V289" t="s">
        <v>1886</v>
      </c>
      <c r="W289">
        <v>0</v>
      </c>
      <c r="X289">
        <v>0</v>
      </c>
      <c r="Y289">
        <v>0</v>
      </c>
      <c r="Z289" t="s">
        <v>1884</v>
      </c>
      <c r="AA289" t="s">
        <v>1884</v>
      </c>
      <c r="AB289" t="s">
        <v>1884</v>
      </c>
      <c r="AC289">
        <v>0</v>
      </c>
      <c r="AD289">
        <v>0</v>
      </c>
      <c r="AE289">
        <v>0</v>
      </c>
      <c r="AF289">
        <v>0</v>
      </c>
      <c r="AG289" t="s">
        <v>1884</v>
      </c>
      <c r="AH289" s="181" t="s">
        <v>1886</v>
      </c>
      <c r="AI289" s="182">
        <v>29</v>
      </c>
      <c r="AJ289" s="181" t="s">
        <v>2082</v>
      </c>
      <c r="AK289" s="181" t="s">
        <v>1886</v>
      </c>
      <c r="AL289" s="181" t="s">
        <v>1886</v>
      </c>
      <c r="AO289" s="181"/>
      <c r="AQ289">
        <v>10</v>
      </c>
      <c r="AR289" s="182">
        <v>40</v>
      </c>
      <c r="AS289" s="183" t="s">
        <v>1885</v>
      </c>
      <c r="AT289">
        <v>0</v>
      </c>
      <c r="AU289">
        <v>0</v>
      </c>
      <c r="AV289" s="182">
        <v>0</v>
      </c>
      <c r="AW289" s="184">
        <v>0</v>
      </c>
      <c r="AX289" s="183" t="s">
        <v>1884</v>
      </c>
      <c r="AY289" s="184">
        <v>0</v>
      </c>
      <c r="AZ289">
        <v>0</v>
      </c>
      <c r="BA289">
        <v>0</v>
      </c>
      <c r="BB289">
        <v>0</v>
      </c>
      <c r="BC289" s="182">
        <v>0</v>
      </c>
      <c r="BD289" t="s">
        <v>1886</v>
      </c>
      <c r="BE289" t="s">
        <v>1886</v>
      </c>
      <c r="BF289" t="s">
        <v>1886</v>
      </c>
      <c r="BG289" s="181" t="s">
        <v>1886</v>
      </c>
      <c r="BH289">
        <v>0</v>
      </c>
      <c r="BI289" s="184">
        <v>0</v>
      </c>
      <c r="BJ289" s="182">
        <v>0</v>
      </c>
      <c r="BK289" s="181" t="s">
        <v>1886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2410</v>
      </c>
      <c r="C290">
        <v>12</v>
      </c>
      <c r="D290">
        <v>0</v>
      </c>
      <c r="E290">
        <v>0</v>
      </c>
      <c r="F290" t="s">
        <v>1884</v>
      </c>
      <c r="G290" t="s">
        <v>1885</v>
      </c>
      <c r="H290" t="s">
        <v>1884</v>
      </c>
      <c r="I290" t="s">
        <v>1884</v>
      </c>
      <c r="J290" t="s">
        <v>1884</v>
      </c>
      <c r="K290" t="s">
        <v>1884</v>
      </c>
      <c r="L290" t="s">
        <v>1884</v>
      </c>
      <c r="M290" s="180">
        <v>40767</v>
      </c>
      <c r="N290" t="s">
        <v>1886</v>
      </c>
      <c r="O290" t="s">
        <v>1886</v>
      </c>
      <c r="P290" t="s">
        <v>2411</v>
      </c>
      <c r="Q290">
        <v>0</v>
      </c>
      <c r="R290">
        <v>0</v>
      </c>
      <c r="S290" t="s">
        <v>1886</v>
      </c>
      <c r="T290" t="s">
        <v>1886</v>
      </c>
      <c r="U290">
        <v>0</v>
      </c>
      <c r="V290" t="s">
        <v>1886</v>
      </c>
      <c r="W290">
        <v>0</v>
      </c>
      <c r="X290">
        <v>0</v>
      </c>
      <c r="Y290">
        <v>0</v>
      </c>
      <c r="Z290" t="s">
        <v>1884</v>
      </c>
      <c r="AA290" t="s">
        <v>1884</v>
      </c>
      <c r="AB290" t="s">
        <v>1884</v>
      </c>
      <c r="AC290">
        <v>0</v>
      </c>
      <c r="AD290">
        <v>0</v>
      </c>
      <c r="AE290">
        <v>0</v>
      </c>
      <c r="AF290">
        <v>0</v>
      </c>
      <c r="AG290" t="s">
        <v>1885</v>
      </c>
      <c r="AH290" s="181" t="s">
        <v>1886</v>
      </c>
      <c r="AI290" s="182">
        <v>27</v>
      </c>
      <c r="AJ290" s="181" t="s">
        <v>1889</v>
      </c>
      <c r="AK290" s="181" t="s">
        <v>1886</v>
      </c>
      <c r="AL290" s="181" t="s">
        <v>1886</v>
      </c>
      <c r="AO290" s="181"/>
      <c r="AQ290">
        <v>10</v>
      </c>
      <c r="AR290" s="182">
        <v>40</v>
      </c>
      <c r="AS290" s="183" t="s">
        <v>1885</v>
      </c>
      <c r="AT290">
        <v>0</v>
      </c>
      <c r="AU290">
        <v>0</v>
      </c>
      <c r="AV290" s="182">
        <v>0</v>
      </c>
      <c r="AW290" s="184">
        <v>0</v>
      </c>
      <c r="AX290" s="183" t="s">
        <v>1884</v>
      </c>
      <c r="AY290" s="184">
        <v>0</v>
      </c>
      <c r="AZ290">
        <v>0</v>
      </c>
      <c r="BA290">
        <v>0</v>
      </c>
      <c r="BB290">
        <v>0</v>
      </c>
      <c r="BC290" s="182">
        <v>0</v>
      </c>
      <c r="BD290" t="s">
        <v>1886</v>
      </c>
      <c r="BE290" t="s">
        <v>1886</v>
      </c>
      <c r="BF290" t="s">
        <v>1886</v>
      </c>
      <c r="BG290" s="181" t="s">
        <v>1886</v>
      </c>
      <c r="BH290">
        <v>0</v>
      </c>
      <c r="BI290" s="184">
        <v>0</v>
      </c>
      <c r="BJ290" s="182">
        <v>0</v>
      </c>
      <c r="BK290" s="181" t="s">
        <v>1886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2412</v>
      </c>
      <c r="C291">
        <v>12</v>
      </c>
      <c r="D291">
        <v>0</v>
      </c>
      <c r="E291">
        <v>0</v>
      </c>
      <c r="F291" t="s">
        <v>1884</v>
      </c>
      <c r="G291" t="s">
        <v>1885</v>
      </c>
      <c r="H291" t="s">
        <v>1884</v>
      </c>
      <c r="I291" t="s">
        <v>1884</v>
      </c>
      <c r="J291" t="s">
        <v>1884</v>
      </c>
      <c r="K291" t="s">
        <v>1884</v>
      </c>
      <c r="L291" t="s">
        <v>1884</v>
      </c>
      <c r="M291" s="180">
        <v>40795</v>
      </c>
      <c r="N291" t="s">
        <v>1886</v>
      </c>
      <c r="O291" t="s">
        <v>1886</v>
      </c>
      <c r="P291" t="s">
        <v>1886</v>
      </c>
      <c r="Q291">
        <v>0</v>
      </c>
      <c r="R291">
        <v>0</v>
      </c>
      <c r="S291" t="s">
        <v>1886</v>
      </c>
      <c r="T291" t="s">
        <v>1886</v>
      </c>
      <c r="U291">
        <v>0</v>
      </c>
      <c r="V291" t="s">
        <v>1886</v>
      </c>
      <c r="W291">
        <v>0</v>
      </c>
      <c r="X291">
        <v>0</v>
      </c>
      <c r="Y291">
        <v>0</v>
      </c>
      <c r="Z291" t="s">
        <v>1884</v>
      </c>
      <c r="AA291" t="s">
        <v>1884</v>
      </c>
      <c r="AB291" t="s">
        <v>1884</v>
      </c>
      <c r="AC291">
        <v>0</v>
      </c>
      <c r="AD291">
        <v>0</v>
      </c>
      <c r="AE291">
        <v>0</v>
      </c>
      <c r="AF291">
        <v>0</v>
      </c>
      <c r="AG291" t="s">
        <v>1884</v>
      </c>
      <c r="AH291" s="181" t="s">
        <v>1886</v>
      </c>
      <c r="AI291" s="182">
        <v>49</v>
      </c>
      <c r="AJ291" s="181" t="s">
        <v>1963</v>
      </c>
      <c r="AK291" s="181" t="s">
        <v>1886</v>
      </c>
      <c r="AL291" s="181" t="s">
        <v>1886</v>
      </c>
      <c r="AO291" s="181"/>
      <c r="AQ291">
        <v>10</v>
      </c>
      <c r="AR291" s="182">
        <v>40</v>
      </c>
      <c r="AS291" s="183" t="s">
        <v>1885</v>
      </c>
      <c r="AT291">
        <v>0</v>
      </c>
      <c r="AU291">
        <v>0</v>
      </c>
      <c r="AV291" s="182">
        <v>0</v>
      </c>
      <c r="AW291" s="184">
        <v>0</v>
      </c>
      <c r="AX291" s="183" t="s">
        <v>1884</v>
      </c>
      <c r="AY291" s="184">
        <v>0</v>
      </c>
      <c r="AZ291">
        <v>0</v>
      </c>
      <c r="BA291">
        <v>0</v>
      </c>
      <c r="BB291">
        <v>0</v>
      </c>
      <c r="BC291" s="182">
        <v>0</v>
      </c>
      <c r="BD291" t="s">
        <v>1886</v>
      </c>
      <c r="BE291" t="s">
        <v>1886</v>
      </c>
      <c r="BF291" t="s">
        <v>1886</v>
      </c>
      <c r="BG291" s="181" t="s">
        <v>1886</v>
      </c>
      <c r="BH291">
        <v>0</v>
      </c>
      <c r="BI291" s="184">
        <v>0</v>
      </c>
      <c r="BJ291" s="182">
        <v>0</v>
      </c>
      <c r="BK291" s="181" t="s">
        <v>1886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2413</v>
      </c>
      <c r="C292">
        <v>6</v>
      </c>
      <c r="D292">
        <v>0</v>
      </c>
      <c r="E292">
        <v>0</v>
      </c>
      <c r="F292" t="s">
        <v>1884</v>
      </c>
      <c r="G292" t="s">
        <v>1885</v>
      </c>
      <c r="H292" t="s">
        <v>1884</v>
      </c>
      <c r="I292" t="s">
        <v>1884</v>
      </c>
      <c r="J292" t="s">
        <v>1884</v>
      </c>
      <c r="K292" t="s">
        <v>1884</v>
      </c>
      <c r="L292" t="s">
        <v>1884</v>
      </c>
      <c r="M292" s="180">
        <v>40851</v>
      </c>
      <c r="N292" t="s">
        <v>1886</v>
      </c>
      <c r="O292" t="s">
        <v>1886</v>
      </c>
      <c r="P292" t="s">
        <v>2414</v>
      </c>
      <c r="Q292">
        <v>0</v>
      </c>
      <c r="R292">
        <v>0</v>
      </c>
      <c r="S292" t="s">
        <v>1886</v>
      </c>
      <c r="T292" t="s">
        <v>1886</v>
      </c>
      <c r="U292">
        <v>0</v>
      </c>
      <c r="V292" t="s">
        <v>1886</v>
      </c>
      <c r="W292">
        <v>0</v>
      </c>
      <c r="X292">
        <v>0</v>
      </c>
      <c r="Y292">
        <v>0</v>
      </c>
      <c r="Z292" t="s">
        <v>1884</v>
      </c>
      <c r="AA292" t="s">
        <v>1884</v>
      </c>
      <c r="AB292" t="s">
        <v>1884</v>
      </c>
      <c r="AC292">
        <v>0</v>
      </c>
      <c r="AD292">
        <v>0</v>
      </c>
      <c r="AE292">
        <v>0</v>
      </c>
      <c r="AF292">
        <v>0</v>
      </c>
      <c r="AG292" t="s">
        <v>1884</v>
      </c>
      <c r="AH292" s="181" t="s">
        <v>1886</v>
      </c>
      <c r="AI292" s="182">
        <v>116</v>
      </c>
      <c r="AJ292" s="181" t="s">
        <v>1995</v>
      </c>
      <c r="AK292" s="181" t="s">
        <v>2415</v>
      </c>
      <c r="AL292" s="181" t="s">
        <v>1886</v>
      </c>
      <c r="AO292" s="181"/>
      <c r="AQ292">
        <v>10</v>
      </c>
      <c r="AR292" s="182">
        <v>40</v>
      </c>
      <c r="AS292" s="183" t="s">
        <v>1885</v>
      </c>
      <c r="AT292">
        <v>0</v>
      </c>
      <c r="AU292">
        <v>352</v>
      </c>
      <c r="AV292" s="182">
        <v>11</v>
      </c>
      <c r="AW292" s="184">
        <v>0</v>
      </c>
      <c r="AX292" s="183" t="s">
        <v>1884</v>
      </c>
      <c r="AY292" s="184">
        <v>0</v>
      </c>
      <c r="AZ292">
        <v>0</v>
      </c>
      <c r="BA292">
        <v>0</v>
      </c>
      <c r="BB292">
        <v>0</v>
      </c>
      <c r="BC292" s="182">
        <v>0</v>
      </c>
      <c r="BD292" t="s">
        <v>1886</v>
      </c>
      <c r="BE292" t="s">
        <v>1886</v>
      </c>
      <c r="BF292" t="s">
        <v>1886</v>
      </c>
      <c r="BG292" s="181" t="s">
        <v>1886</v>
      </c>
      <c r="BH292">
        <v>0</v>
      </c>
      <c r="BI292" s="184">
        <v>0</v>
      </c>
      <c r="BJ292" s="182">
        <v>0</v>
      </c>
      <c r="BK292" s="181" t="s">
        <v>1886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2416</v>
      </c>
      <c r="C293">
        <v>1</v>
      </c>
      <c r="D293">
        <v>0</v>
      </c>
      <c r="E293">
        <v>0</v>
      </c>
      <c r="F293" t="s">
        <v>1884</v>
      </c>
      <c r="G293" t="s">
        <v>1885</v>
      </c>
      <c r="H293" t="s">
        <v>1884</v>
      </c>
      <c r="I293" t="s">
        <v>1884</v>
      </c>
      <c r="J293" t="s">
        <v>1884</v>
      </c>
      <c r="K293" t="s">
        <v>1884</v>
      </c>
      <c r="L293" t="s">
        <v>1884</v>
      </c>
      <c r="M293" s="180">
        <v>40893</v>
      </c>
      <c r="N293" t="s">
        <v>2007</v>
      </c>
      <c r="O293" t="s">
        <v>1886</v>
      </c>
      <c r="P293" t="s">
        <v>1886</v>
      </c>
      <c r="Q293">
        <v>0</v>
      </c>
      <c r="R293">
        <v>0</v>
      </c>
      <c r="S293" t="s">
        <v>1886</v>
      </c>
      <c r="T293" t="s">
        <v>1886</v>
      </c>
      <c r="U293">
        <v>0</v>
      </c>
      <c r="V293" t="s">
        <v>1886</v>
      </c>
      <c r="W293">
        <v>0</v>
      </c>
      <c r="X293">
        <v>0</v>
      </c>
      <c r="Y293">
        <v>0</v>
      </c>
      <c r="Z293" t="s">
        <v>1884</v>
      </c>
      <c r="AA293" t="s">
        <v>1884</v>
      </c>
      <c r="AB293" t="s">
        <v>1884</v>
      </c>
      <c r="AC293">
        <v>0</v>
      </c>
      <c r="AD293">
        <v>0</v>
      </c>
      <c r="AE293">
        <v>0</v>
      </c>
      <c r="AF293">
        <v>0</v>
      </c>
      <c r="AG293" t="s">
        <v>1884</v>
      </c>
      <c r="AH293" s="181" t="s">
        <v>1886</v>
      </c>
      <c r="AI293" s="182">
        <v>47</v>
      </c>
      <c r="AJ293" s="181" t="s">
        <v>2015</v>
      </c>
      <c r="AK293" s="181" t="s">
        <v>1886</v>
      </c>
      <c r="AL293" s="181" t="s">
        <v>1886</v>
      </c>
      <c r="AO293" s="181"/>
      <c r="AQ293">
        <v>10</v>
      </c>
      <c r="AR293" s="182">
        <v>40</v>
      </c>
      <c r="AS293" s="183" t="s">
        <v>1884</v>
      </c>
      <c r="AT293">
        <v>0</v>
      </c>
      <c r="AU293">
        <v>0</v>
      </c>
      <c r="AV293" s="182">
        <v>0</v>
      </c>
      <c r="AW293" s="184">
        <v>0</v>
      </c>
      <c r="AX293" s="183" t="s">
        <v>1884</v>
      </c>
      <c r="AY293" s="184">
        <v>0</v>
      </c>
      <c r="AZ293">
        <v>0</v>
      </c>
      <c r="BA293">
        <v>0</v>
      </c>
      <c r="BB293">
        <v>0</v>
      </c>
      <c r="BC293" s="182">
        <v>0</v>
      </c>
      <c r="BD293" t="s">
        <v>1886</v>
      </c>
      <c r="BE293" t="s">
        <v>1886</v>
      </c>
      <c r="BF293" t="s">
        <v>1886</v>
      </c>
      <c r="BG293" s="181" t="s">
        <v>1886</v>
      </c>
      <c r="BH293">
        <v>0</v>
      </c>
      <c r="BI293" s="184">
        <v>0</v>
      </c>
      <c r="BJ293" s="182">
        <v>0</v>
      </c>
      <c r="BK293" s="181" t="s">
        <v>1886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2417</v>
      </c>
      <c r="C294">
        <v>16</v>
      </c>
      <c r="D294">
        <v>0</v>
      </c>
      <c r="E294">
        <v>0</v>
      </c>
      <c r="F294" t="s">
        <v>1884</v>
      </c>
      <c r="G294" t="s">
        <v>1885</v>
      </c>
      <c r="H294" t="s">
        <v>1884</v>
      </c>
      <c r="I294" t="s">
        <v>1884</v>
      </c>
      <c r="J294" t="s">
        <v>1884</v>
      </c>
      <c r="K294" t="s">
        <v>1884</v>
      </c>
      <c r="L294" t="s">
        <v>1884</v>
      </c>
      <c r="M294" s="180">
        <v>40953</v>
      </c>
      <c r="N294" t="s">
        <v>1886</v>
      </c>
      <c r="O294" t="s">
        <v>1886</v>
      </c>
      <c r="P294" t="s">
        <v>2418</v>
      </c>
      <c r="Q294">
        <v>0</v>
      </c>
      <c r="R294">
        <v>0</v>
      </c>
      <c r="S294" t="s">
        <v>1886</v>
      </c>
      <c r="T294" t="s">
        <v>1886</v>
      </c>
      <c r="U294">
        <v>0</v>
      </c>
      <c r="V294" t="s">
        <v>1886</v>
      </c>
      <c r="W294">
        <v>0</v>
      </c>
      <c r="X294">
        <v>0</v>
      </c>
      <c r="Y294">
        <v>0</v>
      </c>
      <c r="Z294" t="s">
        <v>1884</v>
      </c>
      <c r="AA294" t="s">
        <v>1884</v>
      </c>
      <c r="AB294" t="s">
        <v>1884</v>
      </c>
      <c r="AC294">
        <v>0</v>
      </c>
      <c r="AD294">
        <v>0</v>
      </c>
      <c r="AE294">
        <v>0</v>
      </c>
      <c r="AF294">
        <v>0</v>
      </c>
      <c r="AG294" t="s">
        <v>1884</v>
      </c>
      <c r="AH294" s="181" t="s">
        <v>1886</v>
      </c>
      <c r="AI294" s="182">
        <v>46</v>
      </c>
      <c r="AJ294" s="181" t="s">
        <v>1935</v>
      </c>
      <c r="AK294" s="181" t="s">
        <v>1886</v>
      </c>
      <c r="AL294" s="181" t="s">
        <v>1886</v>
      </c>
      <c r="AO294" s="181"/>
      <c r="AQ294">
        <v>10</v>
      </c>
      <c r="AR294" s="182">
        <v>40</v>
      </c>
      <c r="AS294" s="183" t="s">
        <v>1885</v>
      </c>
      <c r="AT294">
        <v>0</v>
      </c>
      <c r="AU294">
        <v>90</v>
      </c>
      <c r="AV294" s="182">
        <v>5</v>
      </c>
      <c r="AW294" s="184">
        <v>0</v>
      </c>
      <c r="AX294" s="183" t="s">
        <v>1884</v>
      </c>
      <c r="AY294" s="184">
        <v>0</v>
      </c>
      <c r="AZ294">
        <v>0</v>
      </c>
      <c r="BA294">
        <v>0</v>
      </c>
      <c r="BB294">
        <v>0</v>
      </c>
      <c r="BC294" s="182">
        <v>0</v>
      </c>
      <c r="BD294" t="s">
        <v>1886</v>
      </c>
      <c r="BE294" t="s">
        <v>1886</v>
      </c>
      <c r="BF294" t="s">
        <v>1886</v>
      </c>
      <c r="BG294" s="181" t="s">
        <v>1886</v>
      </c>
      <c r="BH294">
        <v>0</v>
      </c>
      <c r="BI294" s="184">
        <v>0</v>
      </c>
      <c r="BJ294" s="182">
        <v>0</v>
      </c>
      <c r="BK294" s="181" t="s">
        <v>1886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2419</v>
      </c>
      <c r="C295">
        <v>12</v>
      </c>
      <c r="D295">
        <v>0</v>
      </c>
      <c r="E295">
        <v>0</v>
      </c>
      <c r="F295" t="s">
        <v>1884</v>
      </c>
      <c r="G295" t="s">
        <v>1885</v>
      </c>
      <c r="H295" t="s">
        <v>1884</v>
      </c>
      <c r="I295" t="s">
        <v>1884</v>
      </c>
      <c r="J295" t="s">
        <v>1884</v>
      </c>
      <c r="K295" t="s">
        <v>1884</v>
      </c>
      <c r="L295" t="s">
        <v>1884</v>
      </c>
      <c r="M295" s="180"/>
      <c r="N295" t="s">
        <v>1886</v>
      </c>
      <c r="O295" t="s">
        <v>2420</v>
      </c>
      <c r="P295" t="s">
        <v>2421</v>
      </c>
      <c r="Q295">
        <v>0</v>
      </c>
      <c r="R295">
        <v>0</v>
      </c>
      <c r="S295" t="s">
        <v>1886</v>
      </c>
      <c r="T295" t="s">
        <v>1886</v>
      </c>
      <c r="U295">
        <v>0</v>
      </c>
      <c r="V295" t="s">
        <v>1886</v>
      </c>
      <c r="W295">
        <v>0</v>
      </c>
      <c r="X295">
        <v>0</v>
      </c>
      <c r="Y295">
        <v>0</v>
      </c>
      <c r="Z295" t="s">
        <v>1884</v>
      </c>
      <c r="AA295" t="s">
        <v>1884</v>
      </c>
      <c r="AB295" t="s">
        <v>1884</v>
      </c>
      <c r="AC295">
        <v>0</v>
      </c>
      <c r="AD295">
        <v>0</v>
      </c>
      <c r="AE295">
        <v>0</v>
      </c>
      <c r="AF295">
        <v>0</v>
      </c>
      <c r="AG295" t="s">
        <v>1884</v>
      </c>
      <c r="AH295" s="181" t="s">
        <v>1886</v>
      </c>
      <c r="AI295" s="182">
        <v>46</v>
      </c>
      <c r="AJ295" s="181" t="s">
        <v>1935</v>
      </c>
      <c r="AK295" s="181" t="s">
        <v>1886</v>
      </c>
      <c r="AL295" s="181" t="s">
        <v>1886</v>
      </c>
      <c r="AO295" s="181"/>
      <c r="AQ295">
        <v>10</v>
      </c>
      <c r="AR295" s="182">
        <v>40</v>
      </c>
      <c r="AS295" s="183" t="s">
        <v>1885</v>
      </c>
      <c r="AT295">
        <v>0</v>
      </c>
      <c r="AU295">
        <v>0</v>
      </c>
      <c r="AV295" s="182">
        <v>0</v>
      </c>
      <c r="AW295" s="184">
        <v>0</v>
      </c>
      <c r="AX295" s="183" t="s">
        <v>1884</v>
      </c>
      <c r="AY295" s="184">
        <v>0</v>
      </c>
      <c r="AZ295">
        <v>0</v>
      </c>
      <c r="BA295">
        <v>0</v>
      </c>
      <c r="BB295">
        <v>0</v>
      </c>
      <c r="BC295" s="182">
        <v>3449</v>
      </c>
      <c r="BD295" t="s">
        <v>1886</v>
      </c>
      <c r="BE295" t="s">
        <v>1886</v>
      </c>
      <c r="BF295" t="s">
        <v>1886</v>
      </c>
      <c r="BG295" s="181" t="s">
        <v>1886</v>
      </c>
      <c r="BH295">
        <v>0</v>
      </c>
      <c r="BI295" s="184">
        <v>0</v>
      </c>
      <c r="BJ295" s="182">
        <v>0</v>
      </c>
      <c r="BK295" s="181" t="s">
        <v>1886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1884</v>
      </c>
      <c r="G296" t="s">
        <v>1885</v>
      </c>
      <c r="H296" t="s">
        <v>1884</v>
      </c>
      <c r="I296" t="s">
        <v>1884</v>
      </c>
      <c r="J296" t="s">
        <v>1884</v>
      </c>
      <c r="K296" t="s">
        <v>1884</v>
      </c>
      <c r="L296" t="s">
        <v>1884</v>
      </c>
      <c r="M296" s="180">
        <v>40994</v>
      </c>
      <c r="N296" t="s">
        <v>1886</v>
      </c>
      <c r="O296" t="s">
        <v>1886</v>
      </c>
      <c r="P296" t="s">
        <v>2422</v>
      </c>
      <c r="Q296">
        <v>0</v>
      </c>
      <c r="R296">
        <v>0</v>
      </c>
      <c r="S296" t="s">
        <v>1886</v>
      </c>
      <c r="T296" t="s">
        <v>1886</v>
      </c>
      <c r="U296">
        <v>0</v>
      </c>
      <c r="V296" t="s">
        <v>1886</v>
      </c>
      <c r="W296">
        <v>0</v>
      </c>
      <c r="X296">
        <v>0</v>
      </c>
      <c r="Y296">
        <v>0</v>
      </c>
      <c r="Z296" t="s">
        <v>1884</v>
      </c>
      <c r="AA296" t="s">
        <v>1884</v>
      </c>
      <c r="AB296" t="s">
        <v>1884</v>
      </c>
      <c r="AC296">
        <v>0</v>
      </c>
      <c r="AD296">
        <v>0</v>
      </c>
      <c r="AE296">
        <v>0</v>
      </c>
      <c r="AF296">
        <v>0</v>
      </c>
      <c r="AG296" t="s">
        <v>1885</v>
      </c>
      <c r="AH296" s="181" t="s">
        <v>1886</v>
      </c>
      <c r="AI296" s="182">
        <v>26</v>
      </c>
      <c r="AJ296" s="181" t="s">
        <v>1902</v>
      </c>
      <c r="AK296" s="181" t="s">
        <v>1886</v>
      </c>
      <c r="AL296" s="181" t="s">
        <v>1886</v>
      </c>
      <c r="AO296" s="181"/>
      <c r="AQ296">
        <v>10</v>
      </c>
      <c r="AR296" s="182">
        <v>40</v>
      </c>
      <c r="AS296" s="183" t="s">
        <v>1885</v>
      </c>
      <c r="AT296">
        <v>0</v>
      </c>
      <c r="AU296">
        <v>0</v>
      </c>
      <c r="AV296" s="182">
        <v>0</v>
      </c>
      <c r="AW296" s="184">
        <v>0</v>
      </c>
      <c r="AX296" s="183" t="s">
        <v>1884</v>
      </c>
      <c r="AY296" s="184">
        <v>0</v>
      </c>
      <c r="AZ296">
        <v>0</v>
      </c>
      <c r="BA296">
        <v>0</v>
      </c>
      <c r="BB296">
        <v>0</v>
      </c>
      <c r="BC296" s="182">
        <v>0</v>
      </c>
      <c r="BD296" t="s">
        <v>1886</v>
      </c>
      <c r="BE296" t="s">
        <v>1886</v>
      </c>
      <c r="BF296" t="s">
        <v>1886</v>
      </c>
      <c r="BG296" s="181" t="s">
        <v>1886</v>
      </c>
      <c r="BH296">
        <v>0</v>
      </c>
      <c r="BI296" s="184">
        <v>0</v>
      </c>
      <c r="BJ296" s="182">
        <v>0</v>
      </c>
      <c r="BK296" s="181" t="s">
        <v>1886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2423</v>
      </c>
      <c r="C297">
        <v>2</v>
      </c>
      <c r="D297">
        <v>0</v>
      </c>
      <c r="E297">
        <v>0</v>
      </c>
      <c r="F297" t="s">
        <v>1884</v>
      </c>
      <c r="G297" t="s">
        <v>1885</v>
      </c>
      <c r="H297" t="s">
        <v>1884</v>
      </c>
      <c r="I297" t="s">
        <v>1884</v>
      </c>
      <c r="J297" t="s">
        <v>1884</v>
      </c>
      <c r="K297" t="s">
        <v>1884</v>
      </c>
      <c r="L297" t="s">
        <v>1884</v>
      </c>
      <c r="M297" s="180">
        <v>41015</v>
      </c>
      <c r="N297" t="s">
        <v>1886</v>
      </c>
      <c r="O297" t="s">
        <v>1886</v>
      </c>
      <c r="P297" t="s">
        <v>2424</v>
      </c>
      <c r="Q297">
        <v>0</v>
      </c>
      <c r="R297">
        <v>0</v>
      </c>
      <c r="S297" t="s">
        <v>1886</v>
      </c>
      <c r="T297" t="s">
        <v>1886</v>
      </c>
      <c r="U297">
        <v>0</v>
      </c>
      <c r="V297" t="s">
        <v>1886</v>
      </c>
      <c r="W297">
        <v>0</v>
      </c>
      <c r="X297">
        <v>0</v>
      </c>
      <c r="Y297">
        <v>0</v>
      </c>
      <c r="Z297" t="s">
        <v>1884</v>
      </c>
      <c r="AA297" t="s">
        <v>1884</v>
      </c>
      <c r="AB297" t="s">
        <v>1884</v>
      </c>
      <c r="AC297">
        <v>0</v>
      </c>
      <c r="AD297">
        <v>0</v>
      </c>
      <c r="AE297">
        <v>0</v>
      </c>
      <c r="AF297">
        <v>0</v>
      </c>
      <c r="AG297" t="s">
        <v>1885</v>
      </c>
      <c r="AH297" s="181" t="s">
        <v>1886</v>
      </c>
      <c r="AI297" s="182">
        <v>26</v>
      </c>
      <c r="AJ297" s="181" t="s">
        <v>1902</v>
      </c>
      <c r="AK297" s="181" t="s">
        <v>1886</v>
      </c>
      <c r="AL297" s="181" t="s">
        <v>1886</v>
      </c>
      <c r="AO297" s="181"/>
      <c r="AQ297">
        <v>10</v>
      </c>
      <c r="AR297" s="182">
        <v>40</v>
      </c>
      <c r="AS297" s="183" t="s">
        <v>1885</v>
      </c>
      <c r="AT297">
        <v>0</v>
      </c>
      <c r="AU297">
        <v>0</v>
      </c>
      <c r="AV297" s="182">
        <v>0</v>
      </c>
      <c r="AW297" s="184">
        <v>0</v>
      </c>
      <c r="AX297" s="183" t="s">
        <v>1884</v>
      </c>
      <c r="AY297" s="184">
        <v>0</v>
      </c>
      <c r="AZ297">
        <v>0</v>
      </c>
      <c r="BA297">
        <v>0</v>
      </c>
      <c r="BB297">
        <v>0</v>
      </c>
      <c r="BC297" s="182">
        <v>0</v>
      </c>
      <c r="BD297" t="s">
        <v>1886</v>
      </c>
      <c r="BE297" t="s">
        <v>1886</v>
      </c>
      <c r="BF297" t="s">
        <v>1886</v>
      </c>
      <c r="BG297" s="181" t="s">
        <v>1886</v>
      </c>
      <c r="BH297">
        <v>0</v>
      </c>
      <c r="BI297" s="184">
        <v>0</v>
      </c>
      <c r="BJ297" s="182">
        <v>0</v>
      </c>
      <c r="BK297" s="181" t="s">
        <v>1886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1884</v>
      </c>
      <c r="G298" t="s">
        <v>1885</v>
      </c>
      <c r="H298" t="s">
        <v>1884</v>
      </c>
      <c r="I298" t="s">
        <v>1884</v>
      </c>
      <c r="J298" t="s">
        <v>1884</v>
      </c>
      <c r="K298" t="s">
        <v>1884</v>
      </c>
      <c r="L298" t="s">
        <v>1884</v>
      </c>
      <c r="M298" s="180">
        <v>41016</v>
      </c>
      <c r="N298" t="s">
        <v>1886</v>
      </c>
      <c r="O298" t="s">
        <v>1886</v>
      </c>
      <c r="P298" t="s">
        <v>2425</v>
      </c>
      <c r="Q298">
        <v>0</v>
      </c>
      <c r="R298">
        <v>0</v>
      </c>
      <c r="S298" t="s">
        <v>1886</v>
      </c>
      <c r="T298" t="s">
        <v>1886</v>
      </c>
      <c r="U298">
        <v>0</v>
      </c>
      <c r="V298" t="s">
        <v>1886</v>
      </c>
      <c r="W298">
        <v>0</v>
      </c>
      <c r="X298">
        <v>0</v>
      </c>
      <c r="Y298">
        <v>0</v>
      </c>
      <c r="Z298" t="s">
        <v>1884</v>
      </c>
      <c r="AA298" t="s">
        <v>1884</v>
      </c>
      <c r="AB298" t="s">
        <v>1884</v>
      </c>
      <c r="AC298">
        <v>0</v>
      </c>
      <c r="AD298">
        <v>0</v>
      </c>
      <c r="AE298">
        <v>0</v>
      </c>
      <c r="AF298">
        <v>0</v>
      </c>
      <c r="AG298" t="s">
        <v>1884</v>
      </c>
      <c r="AH298" s="181" t="s">
        <v>1886</v>
      </c>
      <c r="AI298" s="182">
        <v>51</v>
      </c>
      <c r="AJ298" s="181" t="s">
        <v>1967</v>
      </c>
      <c r="AK298" s="181" t="s">
        <v>2426</v>
      </c>
      <c r="AL298" s="181" t="s">
        <v>1886</v>
      </c>
      <c r="AO298" s="181"/>
      <c r="AQ298">
        <v>10</v>
      </c>
      <c r="AR298" s="182">
        <v>40</v>
      </c>
      <c r="AS298" s="183" t="s">
        <v>1885</v>
      </c>
      <c r="AT298">
        <v>0</v>
      </c>
      <c r="AU298">
        <v>0</v>
      </c>
      <c r="AV298" s="182">
        <v>0</v>
      </c>
      <c r="AW298" s="184">
        <v>0</v>
      </c>
      <c r="AX298" s="183" t="s">
        <v>1884</v>
      </c>
      <c r="AY298" s="184">
        <v>0</v>
      </c>
      <c r="AZ298">
        <v>0</v>
      </c>
      <c r="BA298">
        <v>0</v>
      </c>
      <c r="BB298">
        <v>0</v>
      </c>
      <c r="BC298" s="182">
        <v>0</v>
      </c>
      <c r="BD298" t="s">
        <v>1886</v>
      </c>
      <c r="BE298" t="s">
        <v>1886</v>
      </c>
      <c r="BF298" t="s">
        <v>1886</v>
      </c>
      <c r="BG298" s="181" t="s">
        <v>1886</v>
      </c>
      <c r="BH298">
        <v>0</v>
      </c>
      <c r="BI298" s="184">
        <v>0</v>
      </c>
      <c r="BJ298" s="182">
        <v>0</v>
      </c>
      <c r="BK298" s="181" t="s">
        <v>1886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2427</v>
      </c>
      <c r="C299">
        <v>6</v>
      </c>
      <c r="D299">
        <v>0</v>
      </c>
      <c r="E299">
        <v>0</v>
      </c>
      <c r="F299" t="s">
        <v>1884</v>
      </c>
      <c r="G299" t="s">
        <v>1885</v>
      </c>
      <c r="H299" t="s">
        <v>1884</v>
      </c>
      <c r="I299" t="s">
        <v>1884</v>
      </c>
      <c r="J299" t="s">
        <v>1884</v>
      </c>
      <c r="K299" t="s">
        <v>1884</v>
      </c>
      <c r="L299" t="s">
        <v>1884</v>
      </c>
      <c r="M299" s="180">
        <v>41023</v>
      </c>
      <c r="N299" t="s">
        <v>1886</v>
      </c>
      <c r="O299" t="s">
        <v>1886</v>
      </c>
      <c r="P299" t="s">
        <v>2428</v>
      </c>
      <c r="Q299">
        <v>0</v>
      </c>
      <c r="R299">
        <v>0</v>
      </c>
      <c r="S299" t="s">
        <v>1886</v>
      </c>
      <c r="T299" t="s">
        <v>1886</v>
      </c>
      <c r="U299">
        <v>0</v>
      </c>
      <c r="V299" t="s">
        <v>1886</v>
      </c>
      <c r="W299">
        <v>0</v>
      </c>
      <c r="X299">
        <v>0</v>
      </c>
      <c r="Y299">
        <v>0</v>
      </c>
      <c r="Z299" t="s">
        <v>1884</v>
      </c>
      <c r="AA299" t="s">
        <v>1884</v>
      </c>
      <c r="AB299" t="s">
        <v>1884</v>
      </c>
      <c r="AC299">
        <v>0</v>
      </c>
      <c r="AD299">
        <v>0</v>
      </c>
      <c r="AE299">
        <v>0</v>
      </c>
      <c r="AF299">
        <v>0</v>
      </c>
      <c r="AG299" t="s">
        <v>1884</v>
      </c>
      <c r="AH299" s="181" t="s">
        <v>1886</v>
      </c>
      <c r="AI299" s="182">
        <v>49</v>
      </c>
      <c r="AJ299" s="181" t="s">
        <v>1963</v>
      </c>
      <c r="AK299" s="181" t="s">
        <v>1886</v>
      </c>
      <c r="AL299" s="181" t="s">
        <v>1886</v>
      </c>
      <c r="AO299" s="181"/>
      <c r="AQ299">
        <v>10</v>
      </c>
      <c r="AR299" s="182">
        <v>40</v>
      </c>
      <c r="AS299" s="183" t="s">
        <v>1885</v>
      </c>
      <c r="AT299">
        <v>0</v>
      </c>
      <c r="AU299">
        <v>0</v>
      </c>
      <c r="AV299" s="182">
        <v>0</v>
      </c>
      <c r="AW299" s="184">
        <v>0</v>
      </c>
      <c r="AX299" s="183" t="s">
        <v>1884</v>
      </c>
      <c r="AY299" s="184">
        <v>0</v>
      </c>
      <c r="AZ299">
        <v>0</v>
      </c>
      <c r="BA299">
        <v>0</v>
      </c>
      <c r="BB299">
        <v>0</v>
      </c>
      <c r="BC299" s="182">
        <v>0</v>
      </c>
      <c r="BD299" t="s">
        <v>1886</v>
      </c>
      <c r="BE299" t="s">
        <v>1886</v>
      </c>
      <c r="BF299" t="s">
        <v>1886</v>
      </c>
      <c r="BG299" s="181" t="s">
        <v>1886</v>
      </c>
      <c r="BH299">
        <v>0</v>
      </c>
      <c r="BI299" s="184">
        <v>0</v>
      </c>
      <c r="BJ299" s="182">
        <v>0</v>
      </c>
      <c r="BK299" s="181" t="s">
        <v>1886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2429</v>
      </c>
      <c r="C300">
        <v>12</v>
      </c>
      <c r="D300">
        <v>0</v>
      </c>
      <c r="E300">
        <v>0</v>
      </c>
      <c r="F300" t="s">
        <v>1884</v>
      </c>
      <c r="G300" t="s">
        <v>1885</v>
      </c>
      <c r="H300" t="s">
        <v>1884</v>
      </c>
      <c r="I300" t="s">
        <v>1884</v>
      </c>
      <c r="J300" t="s">
        <v>1884</v>
      </c>
      <c r="K300" t="s">
        <v>1884</v>
      </c>
      <c r="L300" t="s">
        <v>1884</v>
      </c>
      <c r="M300" s="180">
        <v>41024</v>
      </c>
      <c r="N300" t="s">
        <v>1886</v>
      </c>
      <c r="O300" t="s">
        <v>1886</v>
      </c>
      <c r="P300" t="s">
        <v>2430</v>
      </c>
      <c r="Q300">
        <v>0</v>
      </c>
      <c r="R300">
        <v>0</v>
      </c>
      <c r="S300" t="s">
        <v>1886</v>
      </c>
      <c r="T300" t="s">
        <v>1886</v>
      </c>
      <c r="U300">
        <v>0</v>
      </c>
      <c r="V300" t="s">
        <v>1886</v>
      </c>
      <c r="W300">
        <v>0</v>
      </c>
      <c r="X300">
        <v>0</v>
      </c>
      <c r="Y300">
        <v>0</v>
      </c>
      <c r="Z300" t="s">
        <v>1884</v>
      </c>
      <c r="AA300" t="s">
        <v>1884</v>
      </c>
      <c r="AB300" t="s">
        <v>1884</v>
      </c>
      <c r="AC300">
        <v>0</v>
      </c>
      <c r="AD300">
        <v>0</v>
      </c>
      <c r="AE300">
        <v>0</v>
      </c>
      <c r="AF300">
        <v>0</v>
      </c>
      <c r="AG300" t="s">
        <v>1884</v>
      </c>
      <c r="AH300" s="181" t="s">
        <v>1886</v>
      </c>
      <c r="AI300" s="182">
        <v>46</v>
      </c>
      <c r="AJ300" s="181" t="s">
        <v>1935</v>
      </c>
      <c r="AK300" s="181" t="s">
        <v>1886</v>
      </c>
      <c r="AL300" s="181" t="s">
        <v>1886</v>
      </c>
      <c r="AO300" s="181"/>
      <c r="AQ300">
        <v>10</v>
      </c>
      <c r="AR300" s="182">
        <v>40</v>
      </c>
      <c r="AS300" s="183" t="s">
        <v>1885</v>
      </c>
      <c r="AT300">
        <v>0</v>
      </c>
      <c r="AU300">
        <v>90</v>
      </c>
      <c r="AV300" s="182">
        <v>5</v>
      </c>
      <c r="AW300" s="184">
        <v>0</v>
      </c>
      <c r="AX300" s="183" t="s">
        <v>1884</v>
      </c>
      <c r="AY300" s="184">
        <v>0</v>
      </c>
      <c r="AZ300">
        <v>0</v>
      </c>
      <c r="BA300">
        <v>0</v>
      </c>
      <c r="BB300">
        <v>0</v>
      </c>
      <c r="BC300" s="182">
        <v>0</v>
      </c>
      <c r="BD300" t="s">
        <v>1886</v>
      </c>
      <c r="BE300" t="s">
        <v>1886</v>
      </c>
      <c r="BF300" t="s">
        <v>1886</v>
      </c>
      <c r="BG300" s="181" t="s">
        <v>1886</v>
      </c>
      <c r="BH300">
        <v>0</v>
      </c>
      <c r="BI300" s="184">
        <v>0</v>
      </c>
      <c r="BJ300" s="182">
        <v>0</v>
      </c>
      <c r="BK300" s="181" t="s">
        <v>1886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2431</v>
      </c>
      <c r="C301">
        <v>24</v>
      </c>
      <c r="D301">
        <v>0</v>
      </c>
      <c r="E301">
        <v>0</v>
      </c>
      <c r="F301" t="s">
        <v>1884</v>
      </c>
      <c r="G301" t="s">
        <v>1885</v>
      </c>
      <c r="H301" t="s">
        <v>1884</v>
      </c>
      <c r="I301" t="s">
        <v>1884</v>
      </c>
      <c r="J301" t="s">
        <v>1884</v>
      </c>
      <c r="K301" t="s">
        <v>1884</v>
      </c>
      <c r="L301" t="s">
        <v>1884</v>
      </c>
      <c r="M301" s="180">
        <v>41025</v>
      </c>
      <c r="N301" t="s">
        <v>1886</v>
      </c>
      <c r="O301" t="s">
        <v>1886</v>
      </c>
      <c r="P301" t="s">
        <v>2432</v>
      </c>
      <c r="Q301">
        <v>0</v>
      </c>
      <c r="R301">
        <v>0</v>
      </c>
      <c r="S301" t="s">
        <v>1886</v>
      </c>
      <c r="T301" t="s">
        <v>1886</v>
      </c>
      <c r="U301">
        <v>2</v>
      </c>
      <c r="V301" t="s">
        <v>1899</v>
      </c>
      <c r="W301">
        <v>4.7300000000000004</v>
      </c>
      <c r="X301">
        <v>0</v>
      </c>
      <c r="Y301">
        <v>0</v>
      </c>
      <c r="Z301" t="s">
        <v>1884</v>
      </c>
      <c r="AA301" t="s">
        <v>1884</v>
      </c>
      <c r="AB301" t="s">
        <v>1884</v>
      </c>
      <c r="AC301">
        <v>0</v>
      </c>
      <c r="AD301">
        <v>0</v>
      </c>
      <c r="AE301">
        <v>0</v>
      </c>
      <c r="AF301">
        <v>0</v>
      </c>
      <c r="AG301" t="s">
        <v>1884</v>
      </c>
      <c r="AH301" s="181" t="s">
        <v>1886</v>
      </c>
      <c r="AI301" s="182">
        <v>47</v>
      </c>
      <c r="AJ301" s="181" t="s">
        <v>2015</v>
      </c>
      <c r="AK301" s="181" t="s">
        <v>2433</v>
      </c>
      <c r="AL301" s="181" t="s">
        <v>1886</v>
      </c>
      <c r="AO301" s="181"/>
      <c r="AQ301">
        <v>10</v>
      </c>
      <c r="AR301" s="182">
        <v>40</v>
      </c>
      <c r="AS301" s="183" t="s">
        <v>1885</v>
      </c>
      <c r="AT301">
        <v>0</v>
      </c>
      <c r="AU301">
        <v>84</v>
      </c>
      <c r="AV301" s="182">
        <v>6</v>
      </c>
      <c r="AW301" s="184">
        <v>0</v>
      </c>
      <c r="AX301" s="183" t="s">
        <v>1884</v>
      </c>
      <c r="AY301" s="184">
        <v>0</v>
      </c>
      <c r="AZ301">
        <v>0</v>
      </c>
      <c r="BA301">
        <v>0</v>
      </c>
      <c r="BB301">
        <v>0</v>
      </c>
      <c r="BC301" s="182">
        <v>0</v>
      </c>
      <c r="BD301" t="s">
        <v>1886</v>
      </c>
      <c r="BE301" t="s">
        <v>1886</v>
      </c>
      <c r="BF301" t="s">
        <v>1886</v>
      </c>
      <c r="BG301" s="181" t="s">
        <v>1886</v>
      </c>
      <c r="BH301">
        <v>0</v>
      </c>
      <c r="BI301" s="184">
        <v>0</v>
      </c>
      <c r="BJ301" s="182">
        <v>0</v>
      </c>
      <c r="BK301" s="181" t="s">
        <v>1886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1884</v>
      </c>
      <c r="G302" t="s">
        <v>1885</v>
      </c>
      <c r="H302" t="s">
        <v>1884</v>
      </c>
      <c r="I302" t="s">
        <v>1884</v>
      </c>
      <c r="J302" t="s">
        <v>1884</v>
      </c>
      <c r="K302" t="s">
        <v>1884</v>
      </c>
      <c r="L302" t="s">
        <v>1884</v>
      </c>
      <c r="M302" s="180">
        <v>41029</v>
      </c>
      <c r="N302" t="s">
        <v>1886</v>
      </c>
      <c r="O302" t="s">
        <v>1886</v>
      </c>
      <c r="P302" t="s">
        <v>2434</v>
      </c>
      <c r="Q302">
        <v>0</v>
      </c>
      <c r="R302">
        <v>0</v>
      </c>
      <c r="S302" t="s">
        <v>1886</v>
      </c>
      <c r="T302" t="s">
        <v>1886</v>
      </c>
      <c r="U302">
        <v>0</v>
      </c>
      <c r="V302" t="s">
        <v>1886</v>
      </c>
      <c r="W302">
        <v>0</v>
      </c>
      <c r="X302">
        <v>0</v>
      </c>
      <c r="Y302">
        <v>0</v>
      </c>
      <c r="Z302" t="s">
        <v>1884</v>
      </c>
      <c r="AA302" t="s">
        <v>1884</v>
      </c>
      <c r="AB302" t="s">
        <v>1884</v>
      </c>
      <c r="AC302">
        <v>0</v>
      </c>
      <c r="AD302">
        <v>0</v>
      </c>
      <c r="AE302">
        <v>0</v>
      </c>
      <c r="AF302">
        <v>0</v>
      </c>
      <c r="AG302" t="s">
        <v>1884</v>
      </c>
      <c r="AH302" s="181" t="s">
        <v>1886</v>
      </c>
      <c r="AI302" s="182">
        <v>215</v>
      </c>
      <c r="AJ302" s="181" t="s">
        <v>1937</v>
      </c>
      <c r="AK302" s="181" t="s">
        <v>1886</v>
      </c>
      <c r="AL302" s="181" t="s">
        <v>1886</v>
      </c>
      <c r="AO302" s="181"/>
      <c r="AQ302">
        <v>10</v>
      </c>
      <c r="AR302" s="182">
        <v>40</v>
      </c>
      <c r="AS302" s="183" t="s">
        <v>1885</v>
      </c>
      <c r="AT302">
        <v>0</v>
      </c>
      <c r="AU302">
        <v>0</v>
      </c>
      <c r="AV302" s="182">
        <v>0</v>
      </c>
      <c r="AW302" s="184">
        <v>0</v>
      </c>
      <c r="AX302" s="183" t="s">
        <v>1884</v>
      </c>
      <c r="AY302" s="184">
        <v>0</v>
      </c>
      <c r="AZ302">
        <v>0</v>
      </c>
      <c r="BA302">
        <v>0</v>
      </c>
      <c r="BB302">
        <v>0</v>
      </c>
      <c r="BC302" s="182">
        <v>0</v>
      </c>
      <c r="BD302" t="s">
        <v>1886</v>
      </c>
      <c r="BE302" t="s">
        <v>1886</v>
      </c>
      <c r="BF302" t="s">
        <v>1886</v>
      </c>
      <c r="BG302" s="181" t="s">
        <v>1886</v>
      </c>
      <c r="BH302">
        <v>0</v>
      </c>
      <c r="BI302" s="184">
        <v>0</v>
      </c>
      <c r="BJ302" s="182">
        <v>0</v>
      </c>
      <c r="BK302" s="181" t="s">
        <v>1886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1884</v>
      </c>
      <c r="G303" t="s">
        <v>1885</v>
      </c>
      <c r="H303" t="s">
        <v>1884</v>
      </c>
      <c r="I303" t="s">
        <v>1884</v>
      </c>
      <c r="J303" t="s">
        <v>1884</v>
      </c>
      <c r="K303" t="s">
        <v>1884</v>
      </c>
      <c r="L303" t="s">
        <v>1884</v>
      </c>
      <c r="M303" s="180">
        <v>41029</v>
      </c>
      <c r="N303" t="s">
        <v>1886</v>
      </c>
      <c r="O303" t="s">
        <v>1886</v>
      </c>
      <c r="P303" t="s">
        <v>2435</v>
      </c>
      <c r="Q303">
        <v>0</v>
      </c>
      <c r="R303">
        <v>0</v>
      </c>
      <c r="S303" t="s">
        <v>1886</v>
      </c>
      <c r="T303" t="s">
        <v>1886</v>
      </c>
      <c r="U303">
        <v>0</v>
      </c>
      <c r="V303" t="s">
        <v>1886</v>
      </c>
      <c r="W303">
        <v>0</v>
      </c>
      <c r="X303">
        <v>0</v>
      </c>
      <c r="Y303">
        <v>0</v>
      </c>
      <c r="Z303" t="s">
        <v>1884</v>
      </c>
      <c r="AA303" t="s">
        <v>1884</v>
      </c>
      <c r="AB303" t="s">
        <v>1884</v>
      </c>
      <c r="AC303">
        <v>0</v>
      </c>
      <c r="AD303">
        <v>0</v>
      </c>
      <c r="AE303">
        <v>0</v>
      </c>
      <c r="AF303">
        <v>0</v>
      </c>
      <c r="AG303" t="s">
        <v>1884</v>
      </c>
      <c r="AH303" s="181" t="s">
        <v>1886</v>
      </c>
      <c r="AI303" s="182">
        <v>215</v>
      </c>
      <c r="AJ303" s="181" t="s">
        <v>1937</v>
      </c>
      <c r="AK303" s="181" t="s">
        <v>1886</v>
      </c>
      <c r="AL303" s="181" t="s">
        <v>1886</v>
      </c>
      <c r="AO303" s="181"/>
      <c r="AQ303">
        <v>10</v>
      </c>
      <c r="AR303" s="182">
        <v>40</v>
      </c>
      <c r="AS303" s="183" t="s">
        <v>1885</v>
      </c>
      <c r="AT303">
        <v>0</v>
      </c>
      <c r="AU303">
        <v>0</v>
      </c>
      <c r="AV303" s="182">
        <v>0</v>
      </c>
      <c r="AW303" s="184">
        <v>0</v>
      </c>
      <c r="AX303" s="183" t="s">
        <v>1884</v>
      </c>
      <c r="AY303" s="184">
        <v>0</v>
      </c>
      <c r="AZ303">
        <v>0</v>
      </c>
      <c r="BA303">
        <v>0</v>
      </c>
      <c r="BB303">
        <v>0</v>
      </c>
      <c r="BC303" s="182">
        <v>0</v>
      </c>
      <c r="BD303" t="s">
        <v>1886</v>
      </c>
      <c r="BE303" t="s">
        <v>1886</v>
      </c>
      <c r="BF303" t="s">
        <v>1886</v>
      </c>
      <c r="BG303" s="181" t="s">
        <v>1886</v>
      </c>
      <c r="BH303">
        <v>0</v>
      </c>
      <c r="BI303" s="184">
        <v>0</v>
      </c>
      <c r="BJ303" s="182">
        <v>0</v>
      </c>
      <c r="BK303" s="181" t="s">
        <v>1886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1884</v>
      </c>
      <c r="G304" t="s">
        <v>1885</v>
      </c>
      <c r="H304" t="s">
        <v>1884</v>
      </c>
      <c r="I304" t="s">
        <v>1884</v>
      </c>
      <c r="J304" t="s">
        <v>1884</v>
      </c>
      <c r="K304" t="s">
        <v>1884</v>
      </c>
      <c r="L304" t="s">
        <v>1884</v>
      </c>
      <c r="M304" s="180">
        <v>41029</v>
      </c>
      <c r="N304" t="s">
        <v>1886</v>
      </c>
      <c r="O304" t="s">
        <v>1886</v>
      </c>
      <c r="P304" t="s">
        <v>2436</v>
      </c>
      <c r="Q304">
        <v>0</v>
      </c>
      <c r="R304">
        <v>0</v>
      </c>
      <c r="S304" t="s">
        <v>1886</v>
      </c>
      <c r="T304" t="s">
        <v>1886</v>
      </c>
      <c r="U304">
        <v>0</v>
      </c>
      <c r="V304" t="s">
        <v>1886</v>
      </c>
      <c r="W304">
        <v>0</v>
      </c>
      <c r="X304">
        <v>0</v>
      </c>
      <c r="Y304">
        <v>0</v>
      </c>
      <c r="Z304" t="s">
        <v>1884</v>
      </c>
      <c r="AA304" t="s">
        <v>1884</v>
      </c>
      <c r="AB304" t="s">
        <v>1884</v>
      </c>
      <c r="AC304">
        <v>0</v>
      </c>
      <c r="AD304">
        <v>0</v>
      </c>
      <c r="AE304">
        <v>0</v>
      </c>
      <c r="AF304">
        <v>0</v>
      </c>
      <c r="AG304" t="s">
        <v>1884</v>
      </c>
      <c r="AH304" s="181" t="s">
        <v>1886</v>
      </c>
      <c r="AI304" s="182">
        <v>215</v>
      </c>
      <c r="AJ304" s="181" t="s">
        <v>1937</v>
      </c>
      <c r="AK304" s="181" t="s">
        <v>1886</v>
      </c>
      <c r="AL304" s="181" t="s">
        <v>1886</v>
      </c>
      <c r="AO304" s="181"/>
      <c r="AQ304">
        <v>10</v>
      </c>
      <c r="AR304" s="182">
        <v>40</v>
      </c>
      <c r="AS304" s="183" t="s">
        <v>1885</v>
      </c>
      <c r="AT304">
        <v>0</v>
      </c>
      <c r="AU304">
        <v>0</v>
      </c>
      <c r="AV304" s="182">
        <v>0</v>
      </c>
      <c r="AW304" s="184">
        <v>0</v>
      </c>
      <c r="AX304" s="183" t="s">
        <v>1884</v>
      </c>
      <c r="AY304" s="184">
        <v>0</v>
      </c>
      <c r="AZ304">
        <v>0</v>
      </c>
      <c r="BA304">
        <v>0</v>
      </c>
      <c r="BB304">
        <v>0</v>
      </c>
      <c r="BC304" s="182">
        <v>0</v>
      </c>
      <c r="BD304" t="s">
        <v>1886</v>
      </c>
      <c r="BE304" t="s">
        <v>1886</v>
      </c>
      <c r="BF304" t="s">
        <v>1886</v>
      </c>
      <c r="BG304" s="181" t="s">
        <v>1886</v>
      </c>
      <c r="BH304">
        <v>0</v>
      </c>
      <c r="BI304" s="184">
        <v>0</v>
      </c>
      <c r="BJ304" s="182">
        <v>0</v>
      </c>
      <c r="BK304" s="181" t="s">
        <v>1886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1884</v>
      </c>
      <c r="G305" t="s">
        <v>1885</v>
      </c>
      <c r="H305" t="s">
        <v>1884</v>
      </c>
      <c r="I305" t="s">
        <v>1884</v>
      </c>
      <c r="J305" t="s">
        <v>1884</v>
      </c>
      <c r="K305" t="s">
        <v>1884</v>
      </c>
      <c r="L305" t="s">
        <v>1884</v>
      </c>
      <c r="M305" s="180">
        <v>41029</v>
      </c>
      <c r="N305" t="s">
        <v>1886</v>
      </c>
      <c r="O305" t="s">
        <v>1886</v>
      </c>
      <c r="P305" t="s">
        <v>2437</v>
      </c>
      <c r="Q305">
        <v>0</v>
      </c>
      <c r="R305">
        <v>0</v>
      </c>
      <c r="S305" t="s">
        <v>1886</v>
      </c>
      <c r="T305" t="s">
        <v>1886</v>
      </c>
      <c r="U305">
        <v>0</v>
      </c>
      <c r="V305" t="s">
        <v>1886</v>
      </c>
      <c r="W305">
        <v>0</v>
      </c>
      <c r="X305">
        <v>0</v>
      </c>
      <c r="Y305">
        <v>0</v>
      </c>
      <c r="Z305" t="s">
        <v>1884</v>
      </c>
      <c r="AA305" t="s">
        <v>1884</v>
      </c>
      <c r="AB305" t="s">
        <v>1884</v>
      </c>
      <c r="AC305">
        <v>0</v>
      </c>
      <c r="AD305">
        <v>0</v>
      </c>
      <c r="AE305">
        <v>0</v>
      </c>
      <c r="AF305">
        <v>0</v>
      </c>
      <c r="AG305" t="s">
        <v>1884</v>
      </c>
      <c r="AH305" s="181" t="s">
        <v>1886</v>
      </c>
      <c r="AI305" s="182">
        <v>215</v>
      </c>
      <c r="AJ305" s="181" t="s">
        <v>1937</v>
      </c>
      <c r="AK305" s="181" t="s">
        <v>1886</v>
      </c>
      <c r="AL305" s="181" t="s">
        <v>1886</v>
      </c>
      <c r="AO305" s="181"/>
      <c r="AQ305">
        <v>10</v>
      </c>
      <c r="AR305" s="182">
        <v>40</v>
      </c>
      <c r="AS305" s="183" t="s">
        <v>1885</v>
      </c>
      <c r="AT305">
        <v>0</v>
      </c>
      <c r="AU305">
        <v>0</v>
      </c>
      <c r="AV305" s="182">
        <v>0</v>
      </c>
      <c r="AW305" s="184">
        <v>0</v>
      </c>
      <c r="AX305" s="183" t="s">
        <v>1884</v>
      </c>
      <c r="AY305" s="184">
        <v>0</v>
      </c>
      <c r="AZ305">
        <v>0</v>
      </c>
      <c r="BA305">
        <v>0</v>
      </c>
      <c r="BB305">
        <v>0</v>
      </c>
      <c r="BC305" s="182">
        <v>0</v>
      </c>
      <c r="BD305" t="s">
        <v>1886</v>
      </c>
      <c r="BE305" t="s">
        <v>1886</v>
      </c>
      <c r="BF305" t="s">
        <v>1886</v>
      </c>
      <c r="BG305" s="181" t="s">
        <v>1886</v>
      </c>
      <c r="BH305">
        <v>0</v>
      </c>
      <c r="BI305" s="184">
        <v>0</v>
      </c>
      <c r="BJ305" s="182">
        <v>0</v>
      </c>
      <c r="BK305" s="181" t="s">
        <v>1886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1884</v>
      </c>
      <c r="G306" t="s">
        <v>1885</v>
      </c>
      <c r="H306" t="s">
        <v>1884</v>
      </c>
      <c r="I306" t="s">
        <v>1884</v>
      </c>
      <c r="J306" t="s">
        <v>1884</v>
      </c>
      <c r="K306" t="s">
        <v>1884</v>
      </c>
      <c r="L306" t="s">
        <v>1884</v>
      </c>
      <c r="M306" s="180">
        <v>41041</v>
      </c>
      <c r="N306" t="s">
        <v>1886</v>
      </c>
      <c r="O306" t="s">
        <v>1886</v>
      </c>
      <c r="P306" t="s">
        <v>2438</v>
      </c>
      <c r="Q306">
        <v>0</v>
      </c>
      <c r="R306">
        <v>0</v>
      </c>
      <c r="S306" t="s">
        <v>1886</v>
      </c>
      <c r="T306" t="s">
        <v>1886</v>
      </c>
      <c r="U306">
        <v>2</v>
      </c>
      <c r="V306" t="s">
        <v>1899</v>
      </c>
      <c r="W306">
        <v>2.42</v>
      </c>
      <c r="X306">
        <v>0</v>
      </c>
      <c r="Y306">
        <v>0</v>
      </c>
      <c r="Z306" t="s">
        <v>1884</v>
      </c>
      <c r="AA306" t="s">
        <v>1884</v>
      </c>
      <c r="AB306" t="s">
        <v>1884</v>
      </c>
      <c r="AC306">
        <v>0</v>
      </c>
      <c r="AD306">
        <v>0</v>
      </c>
      <c r="AE306">
        <v>0</v>
      </c>
      <c r="AF306">
        <v>0</v>
      </c>
      <c r="AG306" t="s">
        <v>1884</v>
      </c>
      <c r="AH306" s="181" t="s">
        <v>1886</v>
      </c>
      <c r="AI306" s="182">
        <v>47</v>
      </c>
      <c r="AJ306" s="181" t="s">
        <v>2015</v>
      </c>
      <c r="AK306" s="181" t="s">
        <v>2439</v>
      </c>
      <c r="AL306" s="181" t="s">
        <v>1886</v>
      </c>
      <c r="AO306" s="181"/>
      <c r="AQ306">
        <v>10</v>
      </c>
      <c r="AR306" s="182">
        <v>40</v>
      </c>
      <c r="AS306" s="183" t="s">
        <v>1885</v>
      </c>
      <c r="AT306">
        <v>0</v>
      </c>
      <c r="AU306">
        <v>228</v>
      </c>
      <c r="AV306" s="182">
        <v>12</v>
      </c>
      <c r="AW306" s="184">
        <v>0</v>
      </c>
      <c r="AX306" s="183" t="s">
        <v>1884</v>
      </c>
      <c r="AY306" s="184">
        <v>0</v>
      </c>
      <c r="AZ306">
        <v>0</v>
      </c>
      <c r="BA306">
        <v>0</v>
      </c>
      <c r="BB306">
        <v>0</v>
      </c>
      <c r="BC306" s="182">
        <v>0</v>
      </c>
      <c r="BD306" t="s">
        <v>1886</v>
      </c>
      <c r="BE306" t="s">
        <v>1886</v>
      </c>
      <c r="BF306" t="s">
        <v>1886</v>
      </c>
      <c r="BG306" s="181" t="s">
        <v>1886</v>
      </c>
      <c r="BH306">
        <v>0</v>
      </c>
      <c r="BI306" s="184">
        <v>0</v>
      </c>
      <c r="BJ306" s="182">
        <v>0</v>
      </c>
      <c r="BK306" s="181" t="s">
        <v>1886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2440</v>
      </c>
      <c r="C307">
        <v>6</v>
      </c>
      <c r="D307">
        <v>0</v>
      </c>
      <c r="E307">
        <v>0</v>
      </c>
      <c r="F307" t="s">
        <v>1884</v>
      </c>
      <c r="G307" t="s">
        <v>1885</v>
      </c>
      <c r="H307" t="s">
        <v>1884</v>
      </c>
      <c r="I307" t="s">
        <v>1884</v>
      </c>
      <c r="J307" t="s">
        <v>1884</v>
      </c>
      <c r="K307" t="s">
        <v>1884</v>
      </c>
      <c r="L307" t="s">
        <v>1884</v>
      </c>
      <c r="M307" s="180">
        <v>41058</v>
      </c>
      <c r="N307" t="s">
        <v>1886</v>
      </c>
      <c r="O307" t="s">
        <v>1886</v>
      </c>
      <c r="P307" t="s">
        <v>1886</v>
      </c>
      <c r="Q307">
        <v>0</v>
      </c>
      <c r="R307">
        <v>0</v>
      </c>
      <c r="S307" t="s">
        <v>1886</v>
      </c>
      <c r="T307" t="s">
        <v>1886</v>
      </c>
      <c r="U307">
        <v>0</v>
      </c>
      <c r="V307" t="s">
        <v>1886</v>
      </c>
      <c r="W307">
        <v>0</v>
      </c>
      <c r="X307">
        <v>0</v>
      </c>
      <c r="Y307">
        <v>0</v>
      </c>
      <c r="Z307" t="s">
        <v>1884</v>
      </c>
      <c r="AA307" t="s">
        <v>1884</v>
      </c>
      <c r="AB307" t="s">
        <v>1884</v>
      </c>
      <c r="AC307">
        <v>0</v>
      </c>
      <c r="AD307">
        <v>0</v>
      </c>
      <c r="AE307">
        <v>0</v>
      </c>
      <c r="AF307">
        <v>0</v>
      </c>
      <c r="AG307" t="s">
        <v>1884</v>
      </c>
      <c r="AH307" s="181" t="s">
        <v>1886</v>
      </c>
      <c r="AI307" s="182">
        <v>29</v>
      </c>
      <c r="AJ307" s="181" t="s">
        <v>2082</v>
      </c>
      <c r="AK307" s="181" t="s">
        <v>1886</v>
      </c>
      <c r="AL307" s="181" t="s">
        <v>1886</v>
      </c>
      <c r="AO307" s="181"/>
      <c r="AQ307">
        <v>10</v>
      </c>
      <c r="AR307" s="182">
        <v>40</v>
      </c>
      <c r="AS307" s="183" t="s">
        <v>1885</v>
      </c>
      <c r="AT307">
        <v>0</v>
      </c>
      <c r="AU307">
        <v>0</v>
      </c>
      <c r="AV307" s="182">
        <v>0</v>
      </c>
      <c r="AW307" s="184">
        <v>0</v>
      </c>
      <c r="AX307" s="183" t="s">
        <v>1884</v>
      </c>
      <c r="AY307" s="184">
        <v>0</v>
      </c>
      <c r="AZ307">
        <v>0</v>
      </c>
      <c r="BA307">
        <v>0</v>
      </c>
      <c r="BB307">
        <v>0</v>
      </c>
      <c r="BC307" s="182">
        <v>0</v>
      </c>
      <c r="BD307" t="s">
        <v>1886</v>
      </c>
      <c r="BE307" t="s">
        <v>1886</v>
      </c>
      <c r="BF307" t="s">
        <v>1886</v>
      </c>
      <c r="BG307" s="181" t="s">
        <v>1886</v>
      </c>
      <c r="BH307">
        <v>0</v>
      </c>
      <c r="BI307" s="184">
        <v>0</v>
      </c>
      <c r="BJ307" s="182">
        <v>0</v>
      </c>
      <c r="BK307" s="181" t="s">
        <v>1886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2441</v>
      </c>
      <c r="C308">
        <v>12</v>
      </c>
      <c r="D308">
        <v>0</v>
      </c>
      <c r="E308">
        <v>0</v>
      </c>
      <c r="F308" t="s">
        <v>1884</v>
      </c>
      <c r="G308" t="s">
        <v>1884</v>
      </c>
      <c r="H308" t="s">
        <v>1884</v>
      </c>
      <c r="I308" t="s">
        <v>1884</v>
      </c>
      <c r="J308" t="s">
        <v>1884</v>
      </c>
      <c r="K308" t="s">
        <v>1884</v>
      </c>
      <c r="L308" t="s">
        <v>1884</v>
      </c>
      <c r="M308" s="180">
        <v>41065</v>
      </c>
      <c r="N308" t="s">
        <v>2007</v>
      </c>
      <c r="O308" t="s">
        <v>1886</v>
      </c>
      <c r="P308" t="s">
        <v>1886</v>
      </c>
      <c r="Q308">
        <v>0</v>
      </c>
      <c r="R308">
        <v>0</v>
      </c>
      <c r="S308" t="s">
        <v>1886</v>
      </c>
      <c r="T308" t="s">
        <v>1886</v>
      </c>
      <c r="U308">
        <v>0</v>
      </c>
      <c r="V308" t="s">
        <v>1886</v>
      </c>
      <c r="W308">
        <v>0</v>
      </c>
      <c r="X308">
        <v>0</v>
      </c>
      <c r="Y308">
        <v>0</v>
      </c>
      <c r="Z308" t="s">
        <v>1884</v>
      </c>
      <c r="AA308" t="s">
        <v>1884</v>
      </c>
      <c r="AB308" t="s">
        <v>1884</v>
      </c>
      <c r="AC308">
        <v>0</v>
      </c>
      <c r="AD308">
        <v>0</v>
      </c>
      <c r="AE308">
        <v>0</v>
      </c>
      <c r="AF308">
        <v>0</v>
      </c>
      <c r="AG308" t="s">
        <v>1885</v>
      </c>
      <c r="AH308" s="181" t="s">
        <v>1886</v>
      </c>
      <c r="AI308" s="182">
        <v>27</v>
      </c>
      <c r="AJ308" s="181" t="s">
        <v>1889</v>
      </c>
      <c r="AK308" s="181" t="s">
        <v>1886</v>
      </c>
      <c r="AL308" s="181" t="s">
        <v>1886</v>
      </c>
      <c r="AO308" s="181"/>
      <c r="AQ308">
        <v>10</v>
      </c>
      <c r="AR308" s="182">
        <v>40</v>
      </c>
      <c r="AS308" s="183" t="s">
        <v>1885</v>
      </c>
      <c r="AT308">
        <v>0</v>
      </c>
      <c r="AU308">
        <v>0</v>
      </c>
      <c r="AV308" s="182">
        <v>0</v>
      </c>
      <c r="AW308" s="184">
        <v>0</v>
      </c>
      <c r="AX308" s="183" t="s">
        <v>1884</v>
      </c>
      <c r="AY308" s="184">
        <v>0</v>
      </c>
      <c r="AZ308">
        <v>0</v>
      </c>
      <c r="BA308">
        <v>0</v>
      </c>
      <c r="BB308">
        <v>0</v>
      </c>
      <c r="BC308" s="182">
        <v>0</v>
      </c>
      <c r="BD308" t="s">
        <v>1886</v>
      </c>
      <c r="BE308" t="s">
        <v>1886</v>
      </c>
      <c r="BF308" t="s">
        <v>1886</v>
      </c>
      <c r="BG308" s="181" t="s">
        <v>1886</v>
      </c>
      <c r="BH308">
        <v>0</v>
      </c>
      <c r="BI308" s="184">
        <v>0</v>
      </c>
      <c r="BJ308" s="182">
        <v>0</v>
      </c>
      <c r="BK308" s="181" t="s">
        <v>1886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1884</v>
      </c>
      <c r="G309" t="s">
        <v>1885</v>
      </c>
      <c r="H309" t="s">
        <v>1884</v>
      </c>
      <c r="I309" t="s">
        <v>1884</v>
      </c>
      <c r="J309" t="s">
        <v>1884</v>
      </c>
      <c r="K309" t="s">
        <v>1884</v>
      </c>
      <c r="L309" t="s">
        <v>1884</v>
      </c>
      <c r="M309" s="180">
        <v>41074</v>
      </c>
      <c r="N309" t="s">
        <v>1886</v>
      </c>
      <c r="O309" t="s">
        <v>1886</v>
      </c>
      <c r="P309" t="s">
        <v>2442</v>
      </c>
      <c r="Q309">
        <v>0</v>
      </c>
      <c r="R309">
        <v>0</v>
      </c>
      <c r="S309" t="s">
        <v>1886</v>
      </c>
      <c r="T309" t="s">
        <v>1886</v>
      </c>
      <c r="U309">
        <v>0</v>
      </c>
      <c r="V309" t="s">
        <v>1886</v>
      </c>
      <c r="W309">
        <v>0</v>
      </c>
      <c r="X309">
        <v>0</v>
      </c>
      <c r="Y309">
        <v>0</v>
      </c>
      <c r="Z309" t="s">
        <v>1884</v>
      </c>
      <c r="AA309" t="s">
        <v>1884</v>
      </c>
      <c r="AB309" t="s">
        <v>1884</v>
      </c>
      <c r="AC309">
        <v>0</v>
      </c>
      <c r="AD309">
        <v>0</v>
      </c>
      <c r="AE309">
        <v>0</v>
      </c>
      <c r="AF309">
        <v>0</v>
      </c>
      <c r="AG309" t="s">
        <v>1884</v>
      </c>
      <c r="AH309" s="181" t="s">
        <v>1886</v>
      </c>
      <c r="AI309" s="182">
        <v>215</v>
      </c>
      <c r="AJ309" s="181" t="s">
        <v>1937</v>
      </c>
      <c r="AK309" s="181" t="s">
        <v>1886</v>
      </c>
      <c r="AL309" s="181" t="s">
        <v>1886</v>
      </c>
      <c r="AO309" s="181"/>
      <c r="AQ309">
        <v>10</v>
      </c>
      <c r="AR309" s="182">
        <v>40</v>
      </c>
      <c r="AS309" s="183" t="s">
        <v>1885</v>
      </c>
      <c r="AT309">
        <v>0</v>
      </c>
      <c r="AU309">
        <v>133</v>
      </c>
      <c r="AV309" s="182">
        <v>0</v>
      </c>
      <c r="AW309" s="184">
        <v>0</v>
      </c>
      <c r="AX309" s="183" t="s">
        <v>1884</v>
      </c>
      <c r="AY309" s="184">
        <v>0</v>
      </c>
      <c r="AZ309">
        <v>0</v>
      </c>
      <c r="BA309">
        <v>0</v>
      </c>
      <c r="BB309">
        <v>0</v>
      </c>
      <c r="BC309" s="182">
        <v>0</v>
      </c>
      <c r="BD309" t="s">
        <v>1886</v>
      </c>
      <c r="BE309" t="s">
        <v>1886</v>
      </c>
      <c r="BF309" t="s">
        <v>1886</v>
      </c>
      <c r="BG309" s="181" t="s">
        <v>1886</v>
      </c>
      <c r="BH309">
        <v>5.47</v>
      </c>
      <c r="BI309" s="184">
        <v>0</v>
      </c>
      <c r="BJ309" s="182">
        <v>0</v>
      </c>
      <c r="BK309" s="181" t="s">
        <v>1886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1884</v>
      </c>
      <c r="G310" t="s">
        <v>1885</v>
      </c>
      <c r="H310" t="s">
        <v>1884</v>
      </c>
      <c r="I310" t="s">
        <v>1884</v>
      </c>
      <c r="J310" t="s">
        <v>1884</v>
      </c>
      <c r="K310" t="s">
        <v>1884</v>
      </c>
      <c r="L310" t="s">
        <v>1884</v>
      </c>
      <c r="M310" s="180">
        <v>41074</v>
      </c>
      <c r="N310" t="s">
        <v>1886</v>
      </c>
      <c r="O310" t="s">
        <v>1886</v>
      </c>
      <c r="P310" t="s">
        <v>2443</v>
      </c>
      <c r="Q310">
        <v>0</v>
      </c>
      <c r="R310">
        <v>0</v>
      </c>
      <c r="S310" t="s">
        <v>1886</v>
      </c>
      <c r="T310" t="s">
        <v>1886</v>
      </c>
      <c r="U310">
        <v>0</v>
      </c>
      <c r="V310" t="s">
        <v>1886</v>
      </c>
      <c r="W310">
        <v>0</v>
      </c>
      <c r="X310">
        <v>0</v>
      </c>
      <c r="Y310">
        <v>0</v>
      </c>
      <c r="Z310" t="s">
        <v>1884</v>
      </c>
      <c r="AA310" t="s">
        <v>1884</v>
      </c>
      <c r="AB310" t="s">
        <v>1884</v>
      </c>
      <c r="AC310">
        <v>0</v>
      </c>
      <c r="AD310">
        <v>0</v>
      </c>
      <c r="AE310">
        <v>0</v>
      </c>
      <c r="AF310">
        <v>0</v>
      </c>
      <c r="AG310" t="s">
        <v>1884</v>
      </c>
      <c r="AH310" s="181" t="s">
        <v>1886</v>
      </c>
      <c r="AI310" s="182">
        <v>215</v>
      </c>
      <c r="AJ310" s="181" t="s">
        <v>1937</v>
      </c>
      <c r="AK310" s="181" t="s">
        <v>1886</v>
      </c>
      <c r="AL310" s="181" t="s">
        <v>1886</v>
      </c>
      <c r="AO310" s="181"/>
      <c r="AQ310">
        <v>10</v>
      </c>
      <c r="AR310" s="182">
        <v>40</v>
      </c>
      <c r="AS310" s="183" t="s">
        <v>1885</v>
      </c>
      <c r="AT310">
        <v>0</v>
      </c>
      <c r="AU310">
        <v>133</v>
      </c>
      <c r="AV310" s="182">
        <v>0</v>
      </c>
      <c r="AW310" s="184">
        <v>0</v>
      </c>
      <c r="AX310" s="183" t="s">
        <v>1884</v>
      </c>
      <c r="AY310" s="184">
        <v>0</v>
      </c>
      <c r="AZ310">
        <v>0</v>
      </c>
      <c r="BA310">
        <v>0</v>
      </c>
      <c r="BB310">
        <v>0</v>
      </c>
      <c r="BC310" s="182">
        <v>0</v>
      </c>
      <c r="BD310" t="s">
        <v>1886</v>
      </c>
      <c r="BE310" t="s">
        <v>1886</v>
      </c>
      <c r="BF310" t="s">
        <v>1886</v>
      </c>
      <c r="BG310" s="181" t="s">
        <v>1886</v>
      </c>
      <c r="BH310">
        <v>5.47</v>
      </c>
      <c r="BI310" s="184">
        <v>0</v>
      </c>
      <c r="BJ310" s="182">
        <v>0</v>
      </c>
      <c r="BK310" s="181" t="s">
        <v>1886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1884</v>
      </c>
      <c r="G311" t="s">
        <v>1885</v>
      </c>
      <c r="H311" t="s">
        <v>1884</v>
      </c>
      <c r="I311" t="s">
        <v>1884</v>
      </c>
      <c r="J311" t="s">
        <v>1884</v>
      </c>
      <c r="K311" t="s">
        <v>1884</v>
      </c>
      <c r="L311" t="s">
        <v>1884</v>
      </c>
      <c r="M311" s="180">
        <v>41114</v>
      </c>
      <c r="N311" t="s">
        <v>1886</v>
      </c>
      <c r="O311" t="s">
        <v>1886</v>
      </c>
      <c r="P311" t="s">
        <v>2444</v>
      </c>
      <c r="Q311">
        <v>0</v>
      </c>
      <c r="R311">
        <v>0</v>
      </c>
      <c r="S311" t="s">
        <v>1886</v>
      </c>
      <c r="T311" t="s">
        <v>1886</v>
      </c>
      <c r="U311">
        <v>0</v>
      </c>
      <c r="V311" t="s">
        <v>1886</v>
      </c>
      <c r="W311">
        <v>0</v>
      </c>
      <c r="X311">
        <v>0</v>
      </c>
      <c r="Y311">
        <v>0</v>
      </c>
      <c r="Z311" t="s">
        <v>1884</v>
      </c>
      <c r="AA311" t="s">
        <v>1884</v>
      </c>
      <c r="AB311" t="s">
        <v>1884</v>
      </c>
      <c r="AC311">
        <v>0</v>
      </c>
      <c r="AD311">
        <v>0</v>
      </c>
      <c r="AE311">
        <v>0</v>
      </c>
      <c r="AF311">
        <v>0</v>
      </c>
      <c r="AG311" t="s">
        <v>1884</v>
      </c>
      <c r="AH311" s="181" t="s">
        <v>1886</v>
      </c>
      <c r="AI311" s="182">
        <v>116</v>
      </c>
      <c r="AJ311" s="181" t="s">
        <v>1995</v>
      </c>
      <c r="AK311" s="181" t="s">
        <v>2445</v>
      </c>
      <c r="AL311" s="181" t="s">
        <v>1886</v>
      </c>
      <c r="AO311" s="181"/>
      <c r="AQ311">
        <v>10</v>
      </c>
      <c r="AR311" s="182">
        <v>40</v>
      </c>
      <c r="AS311" s="183" t="s">
        <v>1885</v>
      </c>
      <c r="AT311">
        <v>0</v>
      </c>
      <c r="AU311">
        <v>330</v>
      </c>
      <c r="AV311" s="182">
        <v>10</v>
      </c>
      <c r="AW311" s="184">
        <v>0</v>
      </c>
      <c r="AX311" s="183" t="s">
        <v>1884</v>
      </c>
      <c r="AY311" s="184">
        <v>0</v>
      </c>
      <c r="AZ311">
        <v>0</v>
      </c>
      <c r="BA311">
        <v>0</v>
      </c>
      <c r="BB311">
        <v>0</v>
      </c>
      <c r="BC311" s="182">
        <v>0</v>
      </c>
      <c r="BD311" t="s">
        <v>1886</v>
      </c>
      <c r="BE311" t="s">
        <v>1886</v>
      </c>
      <c r="BF311" t="s">
        <v>1886</v>
      </c>
      <c r="BG311" s="181" t="s">
        <v>1886</v>
      </c>
      <c r="BH311">
        <v>0</v>
      </c>
      <c r="BI311" s="184">
        <v>0</v>
      </c>
      <c r="BJ311" s="182">
        <v>0</v>
      </c>
      <c r="BK311" s="181" t="s">
        <v>1886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1884</v>
      </c>
      <c r="G312" t="s">
        <v>1885</v>
      </c>
      <c r="H312" t="s">
        <v>1884</v>
      </c>
      <c r="I312" t="s">
        <v>1884</v>
      </c>
      <c r="J312" t="s">
        <v>1884</v>
      </c>
      <c r="K312" t="s">
        <v>1884</v>
      </c>
      <c r="L312" t="s">
        <v>1884</v>
      </c>
      <c r="M312" s="180">
        <v>41114</v>
      </c>
      <c r="N312" t="s">
        <v>1886</v>
      </c>
      <c r="O312" t="s">
        <v>1886</v>
      </c>
      <c r="P312" t="s">
        <v>2446</v>
      </c>
      <c r="Q312">
        <v>0</v>
      </c>
      <c r="R312">
        <v>0</v>
      </c>
      <c r="S312" t="s">
        <v>1886</v>
      </c>
      <c r="T312" t="s">
        <v>1886</v>
      </c>
      <c r="U312">
        <v>0</v>
      </c>
      <c r="V312" t="s">
        <v>1886</v>
      </c>
      <c r="W312">
        <v>0</v>
      </c>
      <c r="X312">
        <v>0</v>
      </c>
      <c r="Y312">
        <v>0</v>
      </c>
      <c r="Z312" t="s">
        <v>1884</v>
      </c>
      <c r="AA312" t="s">
        <v>1884</v>
      </c>
      <c r="AB312" t="s">
        <v>1884</v>
      </c>
      <c r="AC312">
        <v>0</v>
      </c>
      <c r="AD312">
        <v>0</v>
      </c>
      <c r="AE312">
        <v>0</v>
      </c>
      <c r="AF312">
        <v>0</v>
      </c>
      <c r="AG312" t="s">
        <v>1884</v>
      </c>
      <c r="AH312" s="181" t="s">
        <v>1886</v>
      </c>
      <c r="AI312" s="182">
        <v>116</v>
      </c>
      <c r="AJ312" s="181" t="s">
        <v>1995</v>
      </c>
      <c r="AK312" s="181" t="s">
        <v>2447</v>
      </c>
      <c r="AL312" s="181" t="s">
        <v>1886</v>
      </c>
      <c r="AO312" s="181"/>
      <c r="AQ312">
        <v>10</v>
      </c>
      <c r="AR312" s="182">
        <v>40</v>
      </c>
      <c r="AS312" s="183" t="s">
        <v>1885</v>
      </c>
      <c r="AT312">
        <v>0</v>
      </c>
      <c r="AU312">
        <v>220</v>
      </c>
      <c r="AV312" s="182">
        <v>4</v>
      </c>
      <c r="AW312" s="184">
        <v>0</v>
      </c>
      <c r="AX312" s="183" t="s">
        <v>1884</v>
      </c>
      <c r="AY312" s="184">
        <v>0</v>
      </c>
      <c r="AZ312">
        <v>0</v>
      </c>
      <c r="BA312">
        <v>0</v>
      </c>
      <c r="BB312">
        <v>0</v>
      </c>
      <c r="BC312" s="182">
        <v>0</v>
      </c>
      <c r="BD312" t="s">
        <v>1886</v>
      </c>
      <c r="BE312" t="s">
        <v>1886</v>
      </c>
      <c r="BF312" t="s">
        <v>1886</v>
      </c>
      <c r="BG312" s="181" t="s">
        <v>1886</v>
      </c>
      <c r="BH312">
        <v>0</v>
      </c>
      <c r="BI312" s="184">
        <v>0</v>
      </c>
      <c r="BJ312" s="182">
        <v>0</v>
      </c>
      <c r="BK312" s="181" t="s">
        <v>1886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1429</v>
      </c>
      <c r="C313">
        <v>5</v>
      </c>
      <c r="D313">
        <v>0</v>
      </c>
      <c r="E313">
        <v>0</v>
      </c>
      <c r="F313" t="s">
        <v>1884</v>
      </c>
      <c r="G313" t="s">
        <v>1885</v>
      </c>
      <c r="H313" t="s">
        <v>1884</v>
      </c>
      <c r="I313" t="s">
        <v>1884</v>
      </c>
      <c r="J313" t="s">
        <v>1884</v>
      </c>
      <c r="K313" t="s">
        <v>1884</v>
      </c>
      <c r="L313" t="s">
        <v>1884</v>
      </c>
      <c r="M313" s="180">
        <v>41114</v>
      </c>
      <c r="N313" t="s">
        <v>1886</v>
      </c>
      <c r="O313" t="s">
        <v>1886</v>
      </c>
      <c r="P313" t="s">
        <v>2448</v>
      </c>
      <c r="Q313">
        <v>0</v>
      </c>
      <c r="R313">
        <v>0</v>
      </c>
      <c r="S313" t="s">
        <v>1886</v>
      </c>
      <c r="T313" t="s">
        <v>1886</v>
      </c>
      <c r="U313">
        <v>0</v>
      </c>
      <c r="V313" t="s">
        <v>1886</v>
      </c>
      <c r="W313">
        <v>0</v>
      </c>
      <c r="X313">
        <v>0</v>
      </c>
      <c r="Y313">
        <v>0</v>
      </c>
      <c r="Z313" t="s">
        <v>1884</v>
      </c>
      <c r="AA313" t="s">
        <v>1884</v>
      </c>
      <c r="AB313" t="s">
        <v>1884</v>
      </c>
      <c r="AC313">
        <v>0</v>
      </c>
      <c r="AD313">
        <v>0</v>
      </c>
      <c r="AE313">
        <v>0</v>
      </c>
      <c r="AF313">
        <v>0</v>
      </c>
      <c r="AG313" t="s">
        <v>1884</v>
      </c>
      <c r="AH313" s="181" t="s">
        <v>1886</v>
      </c>
      <c r="AI313" s="182">
        <v>116</v>
      </c>
      <c r="AJ313" s="181" t="s">
        <v>1995</v>
      </c>
      <c r="AK313" s="181" t="s">
        <v>2449</v>
      </c>
      <c r="AL313" s="181" t="s">
        <v>1886</v>
      </c>
      <c r="AO313" s="181"/>
      <c r="AQ313">
        <v>10</v>
      </c>
      <c r="AR313" s="182">
        <v>40</v>
      </c>
      <c r="AS313" s="183" t="s">
        <v>1885</v>
      </c>
      <c r="AT313">
        <v>0</v>
      </c>
      <c r="AU313">
        <v>145</v>
      </c>
      <c r="AV313" s="182">
        <v>4</v>
      </c>
      <c r="AW313" s="184">
        <v>0</v>
      </c>
      <c r="AX313" s="183" t="s">
        <v>1884</v>
      </c>
      <c r="AY313" s="184">
        <v>0</v>
      </c>
      <c r="AZ313">
        <v>0</v>
      </c>
      <c r="BA313">
        <v>0</v>
      </c>
      <c r="BB313">
        <v>0</v>
      </c>
      <c r="BC313" s="182">
        <v>0</v>
      </c>
      <c r="BD313" t="s">
        <v>1886</v>
      </c>
      <c r="BE313" t="s">
        <v>1886</v>
      </c>
      <c r="BF313" t="s">
        <v>1886</v>
      </c>
      <c r="BG313" s="181" t="s">
        <v>1886</v>
      </c>
      <c r="BH313">
        <v>0</v>
      </c>
      <c r="BI313" s="184">
        <v>0</v>
      </c>
      <c r="BJ313" s="182">
        <v>0</v>
      </c>
      <c r="BK313" s="181" t="s">
        <v>1886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2450</v>
      </c>
      <c r="C314">
        <v>12</v>
      </c>
      <c r="D314">
        <v>0</v>
      </c>
      <c r="E314">
        <v>0</v>
      </c>
      <c r="F314" t="s">
        <v>1884</v>
      </c>
      <c r="G314" t="s">
        <v>1885</v>
      </c>
      <c r="H314" t="s">
        <v>1884</v>
      </c>
      <c r="I314" t="s">
        <v>1884</v>
      </c>
      <c r="J314" t="s">
        <v>1884</v>
      </c>
      <c r="K314" t="s">
        <v>1884</v>
      </c>
      <c r="L314" t="s">
        <v>1884</v>
      </c>
      <c r="M314" s="180">
        <v>41121</v>
      </c>
      <c r="N314" t="s">
        <v>1886</v>
      </c>
      <c r="O314" t="s">
        <v>1886</v>
      </c>
      <c r="P314" t="s">
        <v>2451</v>
      </c>
      <c r="Q314">
        <v>0</v>
      </c>
      <c r="R314">
        <v>0</v>
      </c>
      <c r="S314" t="s">
        <v>1886</v>
      </c>
      <c r="T314" t="s">
        <v>1886</v>
      </c>
      <c r="U314">
        <v>0</v>
      </c>
      <c r="V314" t="s">
        <v>1886</v>
      </c>
      <c r="W314">
        <v>0</v>
      </c>
      <c r="X314">
        <v>0</v>
      </c>
      <c r="Y314">
        <v>0</v>
      </c>
      <c r="Z314" t="s">
        <v>1884</v>
      </c>
      <c r="AA314" t="s">
        <v>1884</v>
      </c>
      <c r="AB314" t="s">
        <v>1884</v>
      </c>
      <c r="AC314">
        <v>0</v>
      </c>
      <c r="AD314">
        <v>0</v>
      </c>
      <c r="AE314">
        <v>0</v>
      </c>
      <c r="AF314">
        <v>0</v>
      </c>
      <c r="AG314" t="s">
        <v>1884</v>
      </c>
      <c r="AH314" s="181" t="s">
        <v>1886</v>
      </c>
      <c r="AI314" s="182">
        <v>46</v>
      </c>
      <c r="AJ314" s="181" t="s">
        <v>1935</v>
      </c>
      <c r="AK314" s="181" t="s">
        <v>1886</v>
      </c>
      <c r="AL314" s="181" t="s">
        <v>1886</v>
      </c>
      <c r="AO314" s="181"/>
      <c r="AQ314">
        <v>10</v>
      </c>
      <c r="AR314" s="182">
        <v>40</v>
      </c>
      <c r="AS314" s="183" t="s">
        <v>1885</v>
      </c>
      <c r="AT314">
        <v>0</v>
      </c>
      <c r="AU314">
        <v>91</v>
      </c>
      <c r="AV314" s="182">
        <v>7</v>
      </c>
      <c r="AW314" s="184">
        <v>0</v>
      </c>
      <c r="AX314" s="183" t="s">
        <v>1884</v>
      </c>
      <c r="AY314" s="184">
        <v>0</v>
      </c>
      <c r="AZ314">
        <v>0</v>
      </c>
      <c r="BA314">
        <v>0</v>
      </c>
      <c r="BB314">
        <v>0</v>
      </c>
      <c r="BC314" s="182">
        <v>0</v>
      </c>
      <c r="BD314" t="s">
        <v>1886</v>
      </c>
      <c r="BE314" t="s">
        <v>1886</v>
      </c>
      <c r="BF314" t="s">
        <v>1886</v>
      </c>
      <c r="BG314" s="181" t="s">
        <v>1886</v>
      </c>
      <c r="BH314">
        <v>3.6</v>
      </c>
      <c r="BI314" s="184">
        <v>0</v>
      </c>
      <c r="BJ314" s="182">
        <v>0</v>
      </c>
      <c r="BK314" s="181" t="s">
        <v>1886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2452</v>
      </c>
      <c r="C315">
        <v>4</v>
      </c>
      <c r="D315">
        <v>0</v>
      </c>
      <c r="E315">
        <v>0</v>
      </c>
      <c r="F315" t="s">
        <v>1884</v>
      </c>
      <c r="G315" t="s">
        <v>1885</v>
      </c>
      <c r="H315" t="s">
        <v>1884</v>
      </c>
      <c r="I315" t="s">
        <v>1884</v>
      </c>
      <c r="J315" t="s">
        <v>1884</v>
      </c>
      <c r="K315" t="s">
        <v>1884</v>
      </c>
      <c r="L315" t="s">
        <v>1884</v>
      </c>
      <c r="M315" s="180">
        <v>41124</v>
      </c>
      <c r="N315" t="s">
        <v>1886</v>
      </c>
      <c r="O315" t="s">
        <v>1886</v>
      </c>
      <c r="P315" t="s">
        <v>2453</v>
      </c>
      <c r="Q315">
        <v>0</v>
      </c>
      <c r="R315">
        <v>0</v>
      </c>
      <c r="S315" t="s">
        <v>1886</v>
      </c>
      <c r="T315" t="s">
        <v>1886</v>
      </c>
      <c r="U315">
        <v>0</v>
      </c>
      <c r="V315" t="s">
        <v>1886</v>
      </c>
      <c r="W315">
        <v>0</v>
      </c>
      <c r="X315">
        <v>0</v>
      </c>
      <c r="Y315">
        <v>0</v>
      </c>
      <c r="Z315" t="s">
        <v>1884</v>
      </c>
      <c r="AA315" t="s">
        <v>1884</v>
      </c>
      <c r="AB315" t="s">
        <v>1884</v>
      </c>
      <c r="AC315">
        <v>0</v>
      </c>
      <c r="AD315">
        <v>0</v>
      </c>
      <c r="AE315">
        <v>0</v>
      </c>
      <c r="AF315">
        <v>0</v>
      </c>
      <c r="AG315" t="s">
        <v>1884</v>
      </c>
      <c r="AH315" s="181" t="s">
        <v>1886</v>
      </c>
      <c r="AI315" s="182">
        <v>116</v>
      </c>
      <c r="AJ315" s="181" t="s">
        <v>1995</v>
      </c>
      <c r="AK315" s="181" t="s">
        <v>2454</v>
      </c>
      <c r="AL315" s="181" t="s">
        <v>1886</v>
      </c>
      <c r="AO315" s="181"/>
      <c r="AQ315">
        <v>10</v>
      </c>
      <c r="AR315" s="182">
        <v>40</v>
      </c>
      <c r="AS315" s="183" t="s">
        <v>1885</v>
      </c>
      <c r="AT315">
        <v>0</v>
      </c>
      <c r="AU315">
        <v>189</v>
      </c>
      <c r="AV315" s="182">
        <v>9</v>
      </c>
      <c r="AW315" s="184">
        <v>0</v>
      </c>
      <c r="AX315" s="183" t="s">
        <v>1884</v>
      </c>
      <c r="AY315" s="184">
        <v>0</v>
      </c>
      <c r="AZ315">
        <v>0</v>
      </c>
      <c r="BA315">
        <v>0</v>
      </c>
      <c r="BB315">
        <v>0</v>
      </c>
      <c r="BC315" s="182">
        <v>0</v>
      </c>
      <c r="BD315" t="s">
        <v>1886</v>
      </c>
      <c r="BE315" t="s">
        <v>1886</v>
      </c>
      <c r="BF315" t="s">
        <v>1886</v>
      </c>
      <c r="BG315" s="181" t="s">
        <v>1886</v>
      </c>
      <c r="BH315">
        <v>0</v>
      </c>
      <c r="BI315" s="184">
        <v>0</v>
      </c>
      <c r="BJ315" s="182">
        <v>0</v>
      </c>
      <c r="BK315" s="181" t="s">
        <v>1886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1884</v>
      </c>
      <c r="G316" t="s">
        <v>1885</v>
      </c>
      <c r="H316" t="s">
        <v>1884</v>
      </c>
      <c r="I316" t="s">
        <v>1884</v>
      </c>
      <c r="J316" t="s">
        <v>1884</v>
      </c>
      <c r="K316" t="s">
        <v>1884</v>
      </c>
      <c r="L316" t="s">
        <v>1884</v>
      </c>
      <c r="M316" s="180">
        <v>41139</v>
      </c>
      <c r="N316" t="s">
        <v>1886</v>
      </c>
      <c r="O316" t="s">
        <v>1886</v>
      </c>
      <c r="P316" t="s">
        <v>2455</v>
      </c>
      <c r="Q316">
        <v>0</v>
      </c>
      <c r="R316">
        <v>0</v>
      </c>
      <c r="S316" t="s">
        <v>1886</v>
      </c>
      <c r="T316" t="s">
        <v>1886</v>
      </c>
      <c r="U316">
        <v>0</v>
      </c>
      <c r="V316" t="s">
        <v>1886</v>
      </c>
      <c r="W316">
        <v>0</v>
      </c>
      <c r="X316">
        <v>0</v>
      </c>
      <c r="Y316">
        <v>0</v>
      </c>
      <c r="Z316" t="s">
        <v>1884</v>
      </c>
      <c r="AA316" t="s">
        <v>1884</v>
      </c>
      <c r="AB316" t="s">
        <v>1884</v>
      </c>
      <c r="AC316">
        <v>0</v>
      </c>
      <c r="AD316">
        <v>0</v>
      </c>
      <c r="AE316">
        <v>0</v>
      </c>
      <c r="AF316">
        <v>0</v>
      </c>
      <c r="AG316" t="s">
        <v>1884</v>
      </c>
      <c r="AH316" s="181" t="s">
        <v>1886</v>
      </c>
      <c r="AI316" s="182">
        <v>46</v>
      </c>
      <c r="AJ316" s="181" t="s">
        <v>1935</v>
      </c>
      <c r="AK316" s="181" t="s">
        <v>1886</v>
      </c>
      <c r="AL316" s="181" t="s">
        <v>1886</v>
      </c>
      <c r="AO316" s="181"/>
      <c r="AQ316">
        <v>10</v>
      </c>
      <c r="AR316" s="182">
        <v>40</v>
      </c>
      <c r="AS316" s="183" t="s">
        <v>1885</v>
      </c>
      <c r="AT316">
        <v>0</v>
      </c>
      <c r="AU316">
        <v>78</v>
      </c>
      <c r="AV316" s="182">
        <v>6</v>
      </c>
      <c r="AW316" s="184">
        <v>0</v>
      </c>
      <c r="AX316" s="183" t="s">
        <v>1884</v>
      </c>
      <c r="AY316" s="184">
        <v>0</v>
      </c>
      <c r="AZ316">
        <v>0</v>
      </c>
      <c r="BA316">
        <v>0</v>
      </c>
      <c r="BB316">
        <v>0</v>
      </c>
      <c r="BC316" s="182">
        <v>0</v>
      </c>
      <c r="BD316" t="s">
        <v>1886</v>
      </c>
      <c r="BE316" t="s">
        <v>1886</v>
      </c>
      <c r="BF316" t="s">
        <v>1886</v>
      </c>
      <c r="BG316" s="181" t="s">
        <v>1886</v>
      </c>
      <c r="BH316">
        <v>0</v>
      </c>
      <c r="BI316" s="184">
        <v>0</v>
      </c>
      <c r="BJ316" s="182">
        <v>0</v>
      </c>
      <c r="BK316" s="181" t="s">
        <v>1886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2456</v>
      </c>
      <c r="C317">
        <v>6</v>
      </c>
      <c r="D317">
        <v>0</v>
      </c>
      <c r="E317">
        <v>0</v>
      </c>
      <c r="F317" t="s">
        <v>1884</v>
      </c>
      <c r="G317" t="s">
        <v>1885</v>
      </c>
      <c r="H317" t="s">
        <v>1884</v>
      </c>
      <c r="I317" t="s">
        <v>1884</v>
      </c>
      <c r="J317" t="s">
        <v>1884</v>
      </c>
      <c r="K317" t="s">
        <v>1884</v>
      </c>
      <c r="L317" t="s">
        <v>1884</v>
      </c>
      <c r="M317" s="180">
        <v>41152</v>
      </c>
      <c r="N317" t="s">
        <v>1886</v>
      </c>
      <c r="O317" t="s">
        <v>1886</v>
      </c>
      <c r="P317" t="s">
        <v>2457</v>
      </c>
      <c r="Q317">
        <v>0</v>
      </c>
      <c r="R317">
        <v>0</v>
      </c>
      <c r="S317" t="s">
        <v>1886</v>
      </c>
      <c r="T317" t="s">
        <v>1886</v>
      </c>
      <c r="U317">
        <v>0</v>
      </c>
      <c r="V317" t="s">
        <v>1886</v>
      </c>
      <c r="W317">
        <v>0</v>
      </c>
      <c r="X317">
        <v>0</v>
      </c>
      <c r="Y317">
        <v>0</v>
      </c>
      <c r="Z317" t="s">
        <v>1884</v>
      </c>
      <c r="AA317" t="s">
        <v>1884</v>
      </c>
      <c r="AB317" t="s">
        <v>1884</v>
      </c>
      <c r="AC317">
        <v>0</v>
      </c>
      <c r="AD317">
        <v>0</v>
      </c>
      <c r="AE317">
        <v>0</v>
      </c>
      <c r="AF317">
        <v>0</v>
      </c>
      <c r="AG317" t="s">
        <v>1885</v>
      </c>
      <c r="AH317" s="181" t="s">
        <v>1886</v>
      </c>
      <c r="AI317" s="182">
        <v>27</v>
      </c>
      <c r="AJ317" s="181" t="s">
        <v>1889</v>
      </c>
      <c r="AK317" s="181" t="s">
        <v>1886</v>
      </c>
      <c r="AL317" s="181" t="s">
        <v>1886</v>
      </c>
      <c r="AO317" s="181"/>
      <c r="AQ317">
        <v>10</v>
      </c>
      <c r="AR317" s="182">
        <v>40</v>
      </c>
      <c r="AS317" s="183" t="s">
        <v>1885</v>
      </c>
      <c r="AT317">
        <v>0</v>
      </c>
      <c r="AU317">
        <v>0</v>
      </c>
      <c r="AV317" s="182">
        <v>0</v>
      </c>
      <c r="AW317" s="184">
        <v>0</v>
      </c>
      <c r="AX317" s="183" t="s">
        <v>1884</v>
      </c>
      <c r="AY317" s="184">
        <v>0</v>
      </c>
      <c r="AZ317">
        <v>0</v>
      </c>
      <c r="BA317">
        <v>0</v>
      </c>
      <c r="BB317">
        <v>0</v>
      </c>
      <c r="BC317" s="182">
        <v>0</v>
      </c>
      <c r="BD317" t="s">
        <v>1886</v>
      </c>
      <c r="BE317" t="s">
        <v>1886</v>
      </c>
      <c r="BF317" t="s">
        <v>1886</v>
      </c>
      <c r="BG317" s="181" t="s">
        <v>1886</v>
      </c>
      <c r="BH317">
        <v>0</v>
      </c>
      <c r="BI317" s="184">
        <v>0</v>
      </c>
      <c r="BJ317" s="182">
        <v>0</v>
      </c>
      <c r="BK317" s="181" t="s">
        <v>1886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1693</v>
      </c>
      <c r="C318">
        <v>12</v>
      </c>
      <c r="D318">
        <v>0</v>
      </c>
      <c r="E318">
        <v>0</v>
      </c>
      <c r="F318" t="s">
        <v>1884</v>
      </c>
      <c r="G318" t="s">
        <v>1885</v>
      </c>
      <c r="H318" t="s">
        <v>1884</v>
      </c>
      <c r="I318" t="s">
        <v>1884</v>
      </c>
      <c r="J318" t="s">
        <v>1884</v>
      </c>
      <c r="K318" t="s">
        <v>1884</v>
      </c>
      <c r="L318" t="s">
        <v>1884</v>
      </c>
      <c r="M318" s="180"/>
      <c r="N318" t="s">
        <v>1886</v>
      </c>
      <c r="O318" t="s">
        <v>1886</v>
      </c>
      <c r="P318" t="s">
        <v>2458</v>
      </c>
      <c r="Q318">
        <v>0</v>
      </c>
      <c r="R318">
        <v>0</v>
      </c>
      <c r="S318" t="s">
        <v>1886</v>
      </c>
      <c r="T318" t="s">
        <v>1886</v>
      </c>
      <c r="U318">
        <v>0</v>
      </c>
      <c r="V318" t="s">
        <v>1886</v>
      </c>
      <c r="W318">
        <v>0</v>
      </c>
      <c r="X318">
        <v>0</v>
      </c>
      <c r="Y318">
        <v>0</v>
      </c>
      <c r="Z318" t="s">
        <v>1884</v>
      </c>
      <c r="AA318" t="s">
        <v>1884</v>
      </c>
      <c r="AB318" t="s">
        <v>1884</v>
      </c>
      <c r="AC318">
        <v>0</v>
      </c>
      <c r="AD318">
        <v>0</v>
      </c>
      <c r="AE318">
        <v>0</v>
      </c>
      <c r="AF318">
        <v>0</v>
      </c>
      <c r="AG318" t="s">
        <v>1884</v>
      </c>
      <c r="AH318" s="181" t="s">
        <v>1886</v>
      </c>
      <c r="AI318" s="182">
        <v>210</v>
      </c>
      <c r="AJ318" s="181" t="s">
        <v>2010</v>
      </c>
      <c r="AK318" s="181" t="s">
        <v>1886</v>
      </c>
      <c r="AL318" s="181" t="s">
        <v>1886</v>
      </c>
      <c r="AO318" s="181"/>
      <c r="AQ318">
        <v>10</v>
      </c>
      <c r="AR318" s="182">
        <v>40</v>
      </c>
      <c r="AS318" s="183" t="s">
        <v>1885</v>
      </c>
      <c r="AT318">
        <v>0</v>
      </c>
      <c r="AU318">
        <v>162</v>
      </c>
      <c r="AV318" s="182">
        <v>6</v>
      </c>
      <c r="AW318" s="184">
        <v>0</v>
      </c>
      <c r="AX318" s="183" t="s">
        <v>1884</v>
      </c>
      <c r="AY318" s="184">
        <v>0</v>
      </c>
      <c r="AZ318">
        <v>0</v>
      </c>
      <c r="BA318">
        <v>0</v>
      </c>
      <c r="BB318">
        <v>0</v>
      </c>
      <c r="BC318" s="182">
        <v>3615</v>
      </c>
      <c r="BD318" t="s">
        <v>1886</v>
      </c>
      <c r="BE318" t="s">
        <v>1886</v>
      </c>
      <c r="BF318" t="s">
        <v>1886</v>
      </c>
      <c r="BG318" s="181" t="s">
        <v>1886</v>
      </c>
      <c r="BH318">
        <v>0</v>
      </c>
      <c r="BI318" s="184">
        <v>0</v>
      </c>
      <c r="BJ318" s="182">
        <v>0</v>
      </c>
      <c r="BK318" s="181" t="s">
        <v>1886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1695</v>
      </c>
      <c r="C319">
        <v>12</v>
      </c>
      <c r="D319">
        <v>0</v>
      </c>
      <c r="E319">
        <v>0</v>
      </c>
      <c r="F319" t="s">
        <v>1884</v>
      </c>
      <c r="G319" t="s">
        <v>1885</v>
      </c>
      <c r="H319" t="s">
        <v>1884</v>
      </c>
      <c r="I319" t="s">
        <v>1884</v>
      </c>
      <c r="J319" t="s">
        <v>1884</v>
      </c>
      <c r="K319" t="s">
        <v>1884</v>
      </c>
      <c r="L319" t="s">
        <v>1884</v>
      </c>
      <c r="M319" s="180">
        <v>41156</v>
      </c>
      <c r="N319" t="s">
        <v>1886</v>
      </c>
      <c r="O319" t="s">
        <v>1886</v>
      </c>
      <c r="P319" t="s">
        <v>2459</v>
      </c>
      <c r="Q319">
        <v>0</v>
      </c>
      <c r="R319">
        <v>0</v>
      </c>
      <c r="S319" t="s">
        <v>1886</v>
      </c>
      <c r="T319" t="s">
        <v>1886</v>
      </c>
      <c r="U319">
        <v>0</v>
      </c>
      <c r="V319" t="s">
        <v>1886</v>
      </c>
      <c r="W319">
        <v>0</v>
      </c>
      <c r="X319">
        <v>0</v>
      </c>
      <c r="Y319">
        <v>0</v>
      </c>
      <c r="Z319" t="s">
        <v>1884</v>
      </c>
      <c r="AA319" t="s">
        <v>1884</v>
      </c>
      <c r="AB319" t="s">
        <v>1884</v>
      </c>
      <c r="AC319">
        <v>0</v>
      </c>
      <c r="AD319">
        <v>0</v>
      </c>
      <c r="AE319">
        <v>0</v>
      </c>
      <c r="AF319">
        <v>0</v>
      </c>
      <c r="AG319" t="s">
        <v>1884</v>
      </c>
      <c r="AH319" s="181" t="s">
        <v>1886</v>
      </c>
      <c r="AI319" s="182">
        <v>210</v>
      </c>
      <c r="AJ319" s="181" t="s">
        <v>2010</v>
      </c>
      <c r="AK319" s="181" t="s">
        <v>1886</v>
      </c>
      <c r="AL319" s="181" t="s">
        <v>1886</v>
      </c>
      <c r="AO319" s="181"/>
      <c r="AQ319">
        <v>10</v>
      </c>
      <c r="AR319" s="182">
        <v>40</v>
      </c>
      <c r="AS319" s="183" t="s">
        <v>1885</v>
      </c>
      <c r="AT319">
        <v>0</v>
      </c>
      <c r="AU319">
        <v>162</v>
      </c>
      <c r="AV319" s="182">
        <v>6</v>
      </c>
      <c r="AW319" s="184">
        <v>0</v>
      </c>
      <c r="AX319" s="183" t="s">
        <v>1884</v>
      </c>
      <c r="AY319" s="184">
        <v>0</v>
      </c>
      <c r="AZ319">
        <v>0</v>
      </c>
      <c r="BA319">
        <v>0</v>
      </c>
      <c r="BB319">
        <v>0</v>
      </c>
      <c r="BC319" s="182">
        <v>0</v>
      </c>
      <c r="BD319" t="s">
        <v>1886</v>
      </c>
      <c r="BE319" t="s">
        <v>1886</v>
      </c>
      <c r="BF319" t="s">
        <v>1886</v>
      </c>
      <c r="BG319" s="181" t="s">
        <v>1886</v>
      </c>
      <c r="BH319">
        <v>0</v>
      </c>
      <c r="BI319" s="184">
        <v>0</v>
      </c>
      <c r="BJ319" s="182">
        <v>0</v>
      </c>
      <c r="BK319" s="181" t="s">
        <v>1886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1711</v>
      </c>
      <c r="C320">
        <v>12</v>
      </c>
      <c r="D320">
        <v>0</v>
      </c>
      <c r="E320">
        <v>0</v>
      </c>
      <c r="F320" t="s">
        <v>1884</v>
      </c>
      <c r="G320" t="s">
        <v>1885</v>
      </c>
      <c r="H320" t="s">
        <v>1884</v>
      </c>
      <c r="I320" t="s">
        <v>1884</v>
      </c>
      <c r="J320" t="s">
        <v>1884</v>
      </c>
      <c r="K320" t="s">
        <v>1884</v>
      </c>
      <c r="L320" t="s">
        <v>1884</v>
      </c>
      <c r="M320" s="180">
        <v>41164</v>
      </c>
      <c r="N320" t="s">
        <v>1886</v>
      </c>
      <c r="O320" t="s">
        <v>1886</v>
      </c>
      <c r="P320" t="s">
        <v>2460</v>
      </c>
      <c r="Q320">
        <v>0</v>
      </c>
      <c r="R320">
        <v>0</v>
      </c>
      <c r="S320" t="s">
        <v>1886</v>
      </c>
      <c r="T320" t="s">
        <v>1886</v>
      </c>
      <c r="U320">
        <v>0</v>
      </c>
      <c r="V320" t="s">
        <v>1886</v>
      </c>
      <c r="W320">
        <v>0</v>
      </c>
      <c r="X320">
        <v>0</v>
      </c>
      <c r="Y320">
        <v>0</v>
      </c>
      <c r="Z320" t="s">
        <v>1884</v>
      </c>
      <c r="AA320" t="s">
        <v>1884</v>
      </c>
      <c r="AB320" t="s">
        <v>1884</v>
      </c>
      <c r="AC320">
        <v>0</v>
      </c>
      <c r="AD320">
        <v>0</v>
      </c>
      <c r="AE320">
        <v>0</v>
      </c>
      <c r="AF320">
        <v>0</v>
      </c>
      <c r="AG320" t="s">
        <v>1884</v>
      </c>
      <c r="AH320" s="181" t="s">
        <v>1886</v>
      </c>
      <c r="AI320" s="182">
        <v>210</v>
      </c>
      <c r="AJ320" s="181" t="s">
        <v>2010</v>
      </c>
      <c r="AK320" s="181" t="s">
        <v>1886</v>
      </c>
      <c r="AL320" s="181" t="s">
        <v>1886</v>
      </c>
      <c r="AO320" s="181"/>
      <c r="AQ320">
        <v>10</v>
      </c>
      <c r="AR320" s="182">
        <v>40</v>
      </c>
      <c r="AS320" s="183" t="s">
        <v>1885</v>
      </c>
      <c r="AT320">
        <v>0</v>
      </c>
      <c r="AU320">
        <v>162</v>
      </c>
      <c r="AV320" s="182">
        <v>6</v>
      </c>
      <c r="AW320" s="184">
        <v>0</v>
      </c>
      <c r="AX320" s="183" t="s">
        <v>1884</v>
      </c>
      <c r="AY320" s="184">
        <v>0</v>
      </c>
      <c r="AZ320">
        <v>0</v>
      </c>
      <c r="BA320">
        <v>0</v>
      </c>
      <c r="BB320">
        <v>0</v>
      </c>
      <c r="BC320" s="182">
        <v>0</v>
      </c>
      <c r="BD320" t="s">
        <v>1886</v>
      </c>
      <c r="BE320" t="s">
        <v>1886</v>
      </c>
      <c r="BF320" t="s">
        <v>1886</v>
      </c>
      <c r="BG320" s="181" t="s">
        <v>1886</v>
      </c>
      <c r="BH320">
        <v>0</v>
      </c>
      <c r="BI320" s="184">
        <v>0</v>
      </c>
      <c r="BJ320" s="182">
        <v>0</v>
      </c>
      <c r="BK320" s="181" t="s">
        <v>1886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2461</v>
      </c>
      <c r="C321">
        <v>12</v>
      </c>
      <c r="D321">
        <v>0</v>
      </c>
      <c r="E321">
        <v>0</v>
      </c>
      <c r="F321" t="s">
        <v>1884</v>
      </c>
      <c r="G321" t="s">
        <v>1885</v>
      </c>
      <c r="H321" t="s">
        <v>1884</v>
      </c>
      <c r="I321" t="s">
        <v>1884</v>
      </c>
      <c r="J321" t="s">
        <v>1884</v>
      </c>
      <c r="K321" t="s">
        <v>1884</v>
      </c>
      <c r="L321" t="s">
        <v>1884</v>
      </c>
      <c r="M321" s="180">
        <v>41164</v>
      </c>
      <c r="N321" t="s">
        <v>1886</v>
      </c>
      <c r="O321" t="s">
        <v>1886</v>
      </c>
      <c r="P321" t="s">
        <v>2462</v>
      </c>
      <c r="Q321">
        <v>0</v>
      </c>
      <c r="R321">
        <v>0</v>
      </c>
      <c r="S321" t="s">
        <v>1886</v>
      </c>
      <c r="T321" t="s">
        <v>1886</v>
      </c>
      <c r="U321">
        <v>0</v>
      </c>
      <c r="V321" t="s">
        <v>1886</v>
      </c>
      <c r="W321">
        <v>0</v>
      </c>
      <c r="X321">
        <v>0</v>
      </c>
      <c r="Y321">
        <v>0</v>
      </c>
      <c r="Z321" t="s">
        <v>1884</v>
      </c>
      <c r="AA321" t="s">
        <v>1884</v>
      </c>
      <c r="AB321" t="s">
        <v>1884</v>
      </c>
      <c r="AC321">
        <v>0</v>
      </c>
      <c r="AD321">
        <v>0</v>
      </c>
      <c r="AE321">
        <v>0</v>
      </c>
      <c r="AF321">
        <v>0</v>
      </c>
      <c r="AG321" t="s">
        <v>1885</v>
      </c>
      <c r="AH321" s="181" t="s">
        <v>1886</v>
      </c>
      <c r="AI321" s="182">
        <v>26</v>
      </c>
      <c r="AJ321" s="181" t="s">
        <v>1902</v>
      </c>
      <c r="AK321" s="181" t="s">
        <v>1886</v>
      </c>
      <c r="AL321" s="181" t="s">
        <v>1886</v>
      </c>
      <c r="AO321" s="181"/>
      <c r="AQ321">
        <v>10</v>
      </c>
      <c r="AR321" s="182">
        <v>40</v>
      </c>
      <c r="AS321" s="183" t="s">
        <v>1885</v>
      </c>
      <c r="AT321">
        <v>0</v>
      </c>
      <c r="AU321">
        <v>0</v>
      </c>
      <c r="AV321" s="182">
        <v>0</v>
      </c>
      <c r="AW321" s="184">
        <v>0</v>
      </c>
      <c r="AX321" s="183" t="s">
        <v>1884</v>
      </c>
      <c r="AY321" s="184">
        <v>0</v>
      </c>
      <c r="AZ321">
        <v>0</v>
      </c>
      <c r="BA321">
        <v>0</v>
      </c>
      <c r="BB321">
        <v>0</v>
      </c>
      <c r="BC321" s="182">
        <v>0</v>
      </c>
      <c r="BD321" t="s">
        <v>1886</v>
      </c>
      <c r="BE321" t="s">
        <v>1886</v>
      </c>
      <c r="BF321" t="s">
        <v>1886</v>
      </c>
      <c r="BG321" s="181" t="s">
        <v>1886</v>
      </c>
      <c r="BH321">
        <v>0</v>
      </c>
      <c r="BI321" s="184">
        <v>0</v>
      </c>
      <c r="BJ321" s="182">
        <v>0</v>
      </c>
      <c r="BK321" s="181" t="s">
        <v>1886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2463</v>
      </c>
      <c r="C322">
        <v>12</v>
      </c>
      <c r="D322">
        <v>0</v>
      </c>
      <c r="E322">
        <v>0</v>
      </c>
      <c r="F322" t="s">
        <v>1884</v>
      </c>
      <c r="G322" t="s">
        <v>1885</v>
      </c>
      <c r="H322" t="s">
        <v>1884</v>
      </c>
      <c r="I322" t="s">
        <v>1884</v>
      </c>
      <c r="J322" t="s">
        <v>1884</v>
      </c>
      <c r="K322" t="s">
        <v>1884</v>
      </c>
      <c r="L322" t="s">
        <v>1884</v>
      </c>
      <c r="M322" s="180">
        <v>41180</v>
      </c>
      <c r="N322" t="s">
        <v>1886</v>
      </c>
      <c r="O322" t="s">
        <v>1886</v>
      </c>
      <c r="P322" t="s">
        <v>2464</v>
      </c>
      <c r="Q322">
        <v>0</v>
      </c>
      <c r="R322">
        <v>0</v>
      </c>
      <c r="S322" t="s">
        <v>1886</v>
      </c>
      <c r="T322" t="s">
        <v>1886</v>
      </c>
      <c r="U322">
        <v>0</v>
      </c>
      <c r="V322" t="s">
        <v>1886</v>
      </c>
      <c r="W322">
        <v>0</v>
      </c>
      <c r="X322">
        <v>0</v>
      </c>
      <c r="Y322">
        <v>0</v>
      </c>
      <c r="Z322" t="s">
        <v>1884</v>
      </c>
      <c r="AA322" t="s">
        <v>1884</v>
      </c>
      <c r="AB322" t="s">
        <v>1884</v>
      </c>
      <c r="AC322">
        <v>0</v>
      </c>
      <c r="AD322">
        <v>0</v>
      </c>
      <c r="AE322">
        <v>0</v>
      </c>
      <c r="AF322">
        <v>0</v>
      </c>
      <c r="AG322" t="s">
        <v>1885</v>
      </c>
      <c r="AH322" s="181" t="s">
        <v>1886</v>
      </c>
      <c r="AI322" s="182">
        <v>26</v>
      </c>
      <c r="AJ322" s="181" t="s">
        <v>1902</v>
      </c>
      <c r="AK322" s="181" t="s">
        <v>1886</v>
      </c>
      <c r="AL322" s="181" t="s">
        <v>1886</v>
      </c>
      <c r="AO322" s="181"/>
      <c r="AQ322">
        <v>10</v>
      </c>
      <c r="AR322" s="182">
        <v>40</v>
      </c>
      <c r="AS322" s="183" t="s">
        <v>1885</v>
      </c>
      <c r="AT322">
        <v>0</v>
      </c>
      <c r="AU322">
        <v>0</v>
      </c>
      <c r="AV322" s="182">
        <v>0</v>
      </c>
      <c r="AW322" s="184">
        <v>0</v>
      </c>
      <c r="AX322" s="183" t="s">
        <v>1884</v>
      </c>
      <c r="AY322" s="184">
        <v>0</v>
      </c>
      <c r="AZ322">
        <v>0</v>
      </c>
      <c r="BA322">
        <v>0</v>
      </c>
      <c r="BB322">
        <v>0</v>
      </c>
      <c r="BC322" s="182">
        <v>0</v>
      </c>
      <c r="BD322" t="s">
        <v>1886</v>
      </c>
      <c r="BE322" t="s">
        <v>1886</v>
      </c>
      <c r="BF322" t="s">
        <v>1886</v>
      </c>
      <c r="BG322" s="181" t="s">
        <v>1886</v>
      </c>
      <c r="BH322">
        <v>0</v>
      </c>
      <c r="BI322" s="184">
        <v>0</v>
      </c>
      <c r="BJ322" s="182">
        <v>0</v>
      </c>
      <c r="BK322" s="181" t="s">
        <v>1886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2465</v>
      </c>
      <c r="C323">
        <v>10</v>
      </c>
      <c r="D323">
        <v>0</v>
      </c>
      <c r="E323">
        <v>0</v>
      </c>
      <c r="F323" t="s">
        <v>1884</v>
      </c>
      <c r="G323" t="s">
        <v>1884</v>
      </c>
      <c r="H323" t="s">
        <v>1884</v>
      </c>
      <c r="I323" t="s">
        <v>1884</v>
      </c>
      <c r="J323" t="s">
        <v>1884</v>
      </c>
      <c r="K323" t="s">
        <v>1884</v>
      </c>
      <c r="L323" t="s">
        <v>1884</v>
      </c>
      <c r="M323" s="180">
        <v>41184</v>
      </c>
      <c r="N323" t="s">
        <v>2007</v>
      </c>
      <c r="O323" t="s">
        <v>1886</v>
      </c>
      <c r="P323" t="s">
        <v>1886</v>
      </c>
      <c r="Q323">
        <v>0</v>
      </c>
      <c r="R323">
        <v>0</v>
      </c>
      <c r="S323" t="s">
        <v>1886</v>
      </c>
      <c r="T323" t="s">
        <v>1886</v>
      </c>
      <c r="U323">
        <v>0</v>
      </c>
      <c r="V323" t="s">
        <v>1886</v>
      </c>
      <c r="W323">
        <v>0</v>
      </c>
      <c r="X323">
        <v>0</v>
      </c>
      <c r="Y323">
        <v>0</v>
      </c>
      <c r="Z323" t="s">
        <v>1884</v>
      </c>
      <c r="AA323" t="s">
        <v>1884</v>
      </c>
      <c r="AB323" t="s">
        <v>1884</v>
      </c>
      <c r="AC323">
        <v>0</v>
      </c>
      <c r="AD323">
        <v>0</v>
      </c>
      <c r="AE323">
        <v>0</v>
      </c>
      <c r="AF323">
        <v>0</v>
      </c>
      <c r="AG323" t="s">
        <v>1884</v>
      </c>
      <c r="AH323" s="181" t="s">
        <v>1886</v>
      </c>
      <c r="AI323" s="182">
        <v>47</v>
      </c>
      <c r="AJ323" s="181" t="s">
        <v>2015</v>
      </c>
      <c r="AK323" s="181" t="s">
        <v>1886</v>
      </c>
      <c r="AL323" s="181" t="s">
        <v>1886</v>
      </c>
      <c r="AO323" s="181"/>
      <c r="AQ323">
        <v>10</v>
      </c>
      <c r="AR323" s="182">
        <v>40</v>
      </c>
      <c r="AS323" s="183" t="s">
        <v>1885</v>
      </c>
      <c r="AT323">
        <v>0</v>
      </c>
      <c r="AU323">
        <v>0</v>
      </c>
      <c r="AV323" s="182">
        <v>0</v>
      </c>
      <c r="AW323" s="184">
        <v>0</v>
      </c>
      <c r="AX323" s="183" t="s">
        <v>1884</v>
      </c>
      <c r="AY323" s="184">
        <v>0</v>
      </c>
      <c r="AZ323">
        <v>0</v>
      </c>
      <c r="BA323">
        <v>0</v>
      </c>
      <c r="BB323">
        <v>0</v>
      </c>
      <c r="BC323" s="182">
        <v>0</v>
      </c>
      <c r="BD323" t="s">
        <v>1886</v>
      </c>
      <c r="BE323" t="s">
        <v>1886</v>
      </c>
      <c r="BF323" t="s">
        <v>1886</v>
      </c>
      <c r="BG323" s="181" t="s">
        <v>1886</v>
      </c>
      <c r="BH323">
        <v>0</v>
      </c>
      <c r="BI323" s="184">
        <v>0</v>
      </c>
      <c r="BJ323" s="182">
        <v>0</v>
      </c>
      <c r="BK323" s="181" t="s">
        <v>1886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1697</v>
      </c>
      <c r="C324">
        <v>12</v>
      </c>
      <c r="D324">
        <v>0</v>
      </c>
      <c r="E324">
        <v>0</v>
      </c>
      <c r="F324" t="s">
        <v>1884</v>
      </c>
      <c r="G324" t="s">
        <v>1885</v>
      </c>
      <c r="H324" t="s">
        <v>1884</v>
      </c>
      <c r="I324" t="s">
        <v>1884</v>
      </c>
      <c r="J324" t="s">
        <v>1884</v>
      </c>
      <c r="K324" t="s">
        <v>1884</v>
      </c>
      <c r="L324" t="s">
        <v>1884</v>
      </c>
      <c r="M324" s="180"/>
      <c r="N324" t="s">
        <v>1886</v>
      </c>
      <c r="O324" t="s">
        <v>1886</v>
      </c>
      <c r="P324" t="s">
        <v>2466</v>
      </c>
      <c r="Q324">
        <v>0</v>
      </c>
      <c r="R324">
        <v>0</v>
      </c>
      <c r="S324" t="s">
        <v>1886</v>
      </c>
      <c r="T324" t="s">
        <v>1886</v>
      </c>
      <c r="U324">
        <v>0</v>
      </c>
      <c r="V324" t="s">
        <v>1886</v>
      </c>
      <c r="W324">
        <v>0</v>
      </c>
      <c r="X324">
        <v>0</v>
      </c>
      <c r="Y324">
        <v>0</v>
      </c>
      <c r="Z324" t="s">
        <v>1884</v>
      </c>
      <c r="AA324" t="s">
        <v>1884</v>
      </c>
      <c r="AB324" t="s">
        <v>1884</v>
      </c>
      <c r="AC324">
        <v>0</v>
      </c>
      <c r="AD324">
        <v>0</v>
      </c>
      <c r="AE324">
        <v>0</v>
      </c>
      <c r="AF324">
        <v>0</v>
      </c>
      <c r="AG324" t="s">
        <v>1884</v>
      </c>
      <c r="AH324" s="181" t="s">
        <v>1886</v>
      </c>
      <c r="AI324" s="182">
        <v>210</v>
      </c>
      <c r="AJ324" s="181" t="s">
        <v>2010</v>
      </c>
      <c r="AK324" s="181" t="s">
        <v>1886</v>
      </c>
      <c r="AL324" s="181" t="s">
        <v>1886</v>
      </c>
      <c r="AO324" s="181"/>
      <c r="AQ324">
        <v>10</v>
      </c>
      <c r="AR324" s="182">
        <v>40</v>
      </c>
      <c r="AS324" s="183" t="s">
        <v>1885</v>
      </c>
      <c r="AT324">
        <v>0</v>
      </c>
      <c r="AU324">
        <v>162</v>
      </c>
      <c r="AV324" s="182">
        <v>6</v>
      </c>
      <c r="AW324" s="184">
        <v>0</v>
      </c>
      <c r="AX324" s="183" t="s">
        <v>1884</v>
      </c>
      <c r="AY324" s="184">
        <v>0</v>
      </c>
      <c r="AZ324">
        <v>0</v>
      </c>
      <c r="BA324">
        <v>0</v>
      </c>
      <c r="BB324">
        <v>0</v>
      </c>
      <c r="BC324" s="182">
        <v>3658</v>
      </c>
      <c r="BD324" t="s">
        <v>1886</v>
      </c>
      <c r="BE324" t="s">
        <v>1886</v>
      </c>
      <c r="BF324" t="s">
        <v>1886</v>
      </c>
      <c r="BG324" s="181" t="s">
        <v>1886</v>
      </c>
      <c r="BH324">
        <v>0</v>
      </c>
      <c r="BI324" s="184">
        <v>0</v>
      </c>
      <c r="BJ324" s="182">
        <v>0</v>
      </c>
      <c r="BK324" s="181" t="s">
        <v>1886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2467</v>
      </c>
      <c r="C325">
        <v>8</v>
      </c>
      <c r="D325">
        <v>0</v>
      </c>
      <c r="E325">
        <v>0</v>
      </c>
      <c r="F325" t="s">
        <v>1884</v>
      </c>
      <c r="G325" t="s">
        <v>1885</v>
      </c>
      <c r="H325" t="s">
        <v>1884</v>
      </c>
      <c r="I325" t="s">
        <v>1884</v>
      </c>
      <c r="J325" t="s">
        <v>1884</v>
      </c>
      <c r="K325" t="s">
        <v>1884</v>
      </c>
      <c r="L325" t="s">
        <v>1884</v>
      </c>
      <c r="M325" s="180">
        <v>41211</v>
      </c>
      <c r="N325" t="s">
        <v>1886</v>
      </c>
      <c r="O325" t="s">
        <v>1886</v>
      </c>
      <c r="P325" t="s">
        <v>2468</v>
      </c>
      <c r="Q325">
        <v>0</v>
      </c>
      <c r="R325">
        <v>0</v>
      </c>
      <c r="S325" t="s">
        <v>1886</v>
      </c>
      <c r="T325" t="s">
        <v>1886</v>
      </c>
      <c r="U325">
        <v>0</v>
      </c>
      <c r="V325" t="s">
        <v>1886</v>
      </c>
      <c r="W325">
        <v>0</v>
      </c>
      <c r="X325">
        <v>0</v>
      </c>
      <c r="Y325">
        <v>0</v>
      </c>
      <c r="Z325" t="s">
        <v>1884</v>
      </c>
      <c r="AA325" t="s">
        <v>1884</v>
      </c>
      <c r="AB325" t="s">
        <v>1884</v>
      </c>
      <c r="AC325">
        <v>0</v>
      </c>
      <c r="AD325">
        <v>0</v>
      </c>
      <c r="AE325">
        <v>0</v>
      </c>
      <c r="AF325">
        <v>0</v>
      </c>
      <c r="AG325" t="s">
        <v>1884</v>
      </c>
      <c r="AH325" s="181" t="s">
        <v>1886</v>
      </c>
      <c r="AI325" s="182">
        <v>184</v>
      </c>
      <c r="AJ325" s="181" t="s">
        <v>2402</v>
      </c>
      <c r="AK325" s="181" t="s">
        <v>1886</v>
      </c>
      <c r="AL325" s="181" t="s">
        <v>1886</v>
      </c>
      <c r="AO325" s="181"/>
      <c r="AQ325">
        <v>10</v>
      </c>
      <c r="AR325" s="182">
        <v>40</v>
      </c>
      <c r="AS325" s="183" t="s">
        <v>1885</v>
      </c>
      <c r="AT325">
        <v>0</v>
      </c>
      <c r="AU325">
        <v>0</v>
      </c>
      <c r="AV325" s="182">
        <v>0</v>
      </c>
      <c r="AW325" s="184">
        <v>0</v>
      </c>
      <c r="AX325" s="183" t="s">
        <v>1884</v>
      </c>
      <c r="AY325" s="184">
        <v>0</v>
      </c>
      <c r="AZ325">
        <v>0</v>
      </c>
      <c r="BA325">
        <v>0</v>
      </c>
      <c r="BB325">
        <v>0</v>
      </c>
      <c r="BC325" s="182">
        <v>0</v>
      </c>
      <c r="BD325" t="s">
        <v>1886</v>
      </c>
      <c r="BE325" t="s">
        <v>1886</v>
      </c>
      <c r="BF325" t="s">
        <v>1886</v>
      </c>
      <c r="BG325" s="181" t="s">
        <v>1886</v>
      </c>
      <c r="BH325">
        <v>0</v>
      </c>
      <c r="BI325" s="184">
        <v>0</v>
      </c>
      <c r="BJ325" s="182">
        <v>0</v>
      </c>
      <c r="BK325" s="181" t="s">
        <v>1886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2469</v>
      </c>
      <c r="C326">
        <v>12</v>
      </c>
      <c r="D326">
        <v>0</v>
      </c>
      <c r="E326">
        <v>0</v>
      </c>
      <c r="F326" t="s">
        <v>1884</v>
      </c>
      <c r="G326" t="s">
        <v>1885</v>
      </c>
      <c r="H326" t="s">
        <v>1884</v>
      </c>
      <c r="I326" t="s">
        <v>1884</v>
      </c>
      <c r="J326" t="s">
        <v>1884</v>
      </c>
      <c r="K326" t="s">
        <v>1884</v>
      </c>
      <c r="L326" t="s">
        <v>1884</v>
      </c>
      <c r="M326" s="180">
        <v>41211</v>
      </c>
      <c r="N326" t="s">
        <v>1886</v>
      </c>
      <c r="O326" t="s">
        <v>1886</v>
      </c>
      <c r="P326" t="s">
        <v>2470</v>
      </c>
      <c r="Q326">
        <v>0</v>
      </c>
      <c r="R326">
        <v>0</v>
      </c>
      <c r="S326" t="s">
        <v>1886</v>
      </c>
      <c r="T326" t="s">
        <v>1886</v>
      </c>
      <c r="U326">
        <v>0</v>
      </c>
      <c r="V326" t="s">
        <v>1886</v>
      </c>
      <c r="W326">
        <v>0</v>
      </c>
      <c r="X326">
        <v>0</v>
      </c>
      <c r="Y326">
        <v>0</v>
      </c>
      <c r="Z326" t="s">
        <v>1884</v>
      </c>
      <c r="AA326" t="s">
        <v>1884</v>
      </c>
      <c r="AB326" t="s">
        <v>1884</v>
      </c>
      <c r="AC326">
        <v>0</v>
      </c>
      <c r="AD326">
        <v>0</v>
      </c>
      <c r="AE326">
        <v>0</v>
      </c>
      <c r="AF326">
        <v>0</v>
      </c>
      <c r="AG326" t="s">
        <v>1884</v>
      </c>
      <c r="AH326" s="181" t="s">
        <v>1886</v>
      </c>
      <c r="AI326" s="182">
        <v>184</v>
      </c>
      <c r="AJ326" s="181" t="s">
        <v>2402</v>
      </c>
      <c r="AK326" s="181" t="s">
        <v>1886</v>
      </c>
      <c r="AL326" s="181" t="s">
        <v>1886</v>
      </c>
      <c r="AO326" s="181"/>
      <c r="AQ326">
        <v>10</v>
      </c>
      <c r="AR326" s="182">
        <v>40</v>
      </c>
      <c r="AS326" s="183" t="s">
        <v>1885</v>
      </c>
      <c r="AT326">
        <v>0</v>
      </c>
      <c r="AU326">
        <v>0</v>
      </c>
      <c r="AV326" s="182">
        <v>0</v>
      </c>
      <c r="AW326" s="184">
        <v>0</v>
      </c>
      <c r="AX326" s="183" t="s">
        <v>1884</v>
      </c>
      <c r="AY326" s="184">
        <v>0</v>
      </c>
      <c r="AZ326">
        <v>0</v>
      </c>
      <c r="BA326">
        <v>0</v>
      </c>
      <c r="BB326">
        <v>0</v>
      </c>
      <c r="BC326" s="182">
        <v>0</v>
      </c>
      <c r="BD326" t="s">
        <v>1886</v>
      </c>
      <c r="BE326" t="s">
        <v>1886</v>
      </c>
      <c r="BF326" t="s">
        <v>1886</v>
      </c>
      <c r="BG326" s="181" t="s">
        <v>1886</v>
      </c>
      <c r="BH326">
        <v>0</v>
      </c>
      <c r="BI326" s="184">
        <v>0</v>
      </c>
      <c r="BJ326" s="182">
        <v>0</v>
      </c>
      <c r="BK326" s="181" t="s">
        <v>1886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2471</v>
      </c>
      <c r="C327">
        <v>12</v>
      </c>
      <c r="D327">
        <v>0</v>
      </c>
      <c r="E327">
        <v>0</v>
      </c>
      <c r="F327" t="s">
        <v>1884</v>
      </c>
      <c r="G327" t="s">
        <v>1885</v>
      </c>
      <c r="H327" t="s">
        <v>1884</v>
      </c>
      <c r="I327" t="s">
        <v>1884</v>
      </c>
      <c r="J327" t="s">
        <v>1884</v>
      </c>
      <c r="K327" t="s">
        <v>1884</v>
      </c>
      <c r="L327" t="s">
        <v>1884</v>
      </c>
      <c r="M327" s="180">
        <v>41211</v>
      </c>
      <c r="N327" t="s">
        <v>1886</v>
      </c>
      <c r="O327" t="s">
        <v>1886</v>
      </c>
      <c r="P327" t="s">
        <v>2472</v>
      </c>
      <c r="Q327">
        <v>0</v>
      </c>
      <c r="R327">
        <v>0</v>
      </c>
      <c r="S327" t="s">
        <v>1886</v>
      </c>
      <c r="T327" t="s">
        <v>1886</v>
      </c>
      <c r="U327">
        <v>0</v>
      </c>
      <c r="V327" t="s">
        <v>1886</v>
      </c>
      <c r="W327">
        <v>0</v>
      </c>
      <c r="X327">
        <v>0</v>
      </c>
      <c r="Y327">
        <v>0</v>
      </c>
      <c r="Z327" t="s">
        <v>1884</v>
      </c>
      <c r="AA327" t="s">
        <v>1884</v>
      </c>
      <c r="AB327" t="s">
        <v>1884</v>
      </c>
      <c r="AC327">
        <v>0</v>
      </c>
      <c r="AD327">
        <v>0</v>
      </c>
      <c r="AE327">
        <v>0</v>
      </c>
      <c r="AF327">
        <v>0</v>
      </c>
      <c r="AG327" t="s">
        <v>1884</v>
      </c>
      <c r="AH327" s="181" t="s">
        <v>1886</v>
      </c>
      <c r="AI327" s="182">
        <v>184</v>
      </c>
      <c r="AJ327" s="181" t="s">
        <v>2402</v>
      </c>
      <c r="AK327" s="181" t="s">
        <v>1886</v>
      </c>
      <c r="AL327" s="181" t="s">
        <v>1886</v>
      </c>
      <c r="AO327" s="181"/>
      <c r="AQ327">
        <v>10</v>
      </c>
      <c r="AR327" s="182">
        <v>40</v>
      </c>
      <c r="AS327" s="183" t="s">
        <v>1885</v>
      </c>
      <c r="AT327">
        <v>0</v>
      </c>
      <c r="AU327">
        <v>0</v>
      </c>
      <c r="AV327" s="182">
        <v>0</v>
      </c>
      <c r="AW327" s="184">
        <v>0</v>
      </c>
      <c r="AX327" s="183" t="s">
        <v>1884</v>
      </c>
      <c r="AY327" s="184">
        <v>0</v>
      </c>
      <c r="AZ327">
        <v>0</v>
      </c>
      <c r="BA327">
        <v>0</v>
      </c>
      <c r="BB327">
        <v>0</v>
      </c>
      <c r="BC327" s="182">
        <v>0</v>
      </c>
      <c r="BD327" t="s">
        <v>1886</v>
      </c>
      <c r="BE327" t="s">
        <v>1886</v>
      </c>
      <c r="BF327" t="s">
        <v>1886</v>
      </c>
      <c r="BG327" s="181" t="s">
        <v>1886</v>
      </c>
      <c r="BH327">
        <v>0</v>
      </c>
      <c r="BI327" s="184">
        <v>0</v>
      </c>
      <c r="BJ327" s="182">
        <v>0</v>
      </c>
      <c r="BK327" s="181" t="s">
        <v>1886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2473</v>
      </c>
      <c r="C328">
        <v>12</v>
      </c>
      <c r="D328">
        <v>0</v>
      </c>
      <c r="E328">
        <v>0</v>
      </c>
      <c r="F328" t="s">
        <v>1884</v>
      </c>
      <c r="G328" t="s">
        <v>1885</v>
      </c>
      <c r="H328" t="s">
        <v>1884</v>
      </c>
      <c r="I328" t="s">
        <v>1884</v>
      </c>
      <c r="J328" t="s">
        <v>1884</v>
      </c>
      <c r="K328" t="s">
        <v>1884</v>
      </c>
      <c r="L328" t="s">
        <v>1884</v>
      </c>
      <c r="M328" s="180">
        <v>41211</v>
      </c>
      <c r="N328" t="s">
        <v>1886</v>
      </c>
      <c r="O328" t="s">
        <v>1886</v>
      </c>
      <c r="P328" t="s">
        <v>2474</v>
      </c>
      <c r="Q328">
        <v>0</v>
      </c>
      <c r="R328">
        <v>0</v>
      </c>
      <c r="S328" t="s">
        <v>1886</v>
      </c>
      <c r="T328" t="s">
        <v>1886</v>
      </c>
      <c r="U328">
        <v>0</v>
      </c>
      <c r="V328" t="s">
        <v>1886</v>
      </c>
      <c r="W328">
        <v>0</v>
      </c>
      <c r="X328">
        <v>0</v>
      </c>
      <c r="Y328">
        <v>0</v>
      </c>
      <c r="Z328" t="s">
        <v>1884</v>
      </c>
      <c r="AA328" t="s">
        <v>1884</v>
      </c>
      <c r="AB328" t="s">
        <v>1884</v>
      </c>
      <c r="AC328">
        <v>0</v>
      </c>
      <c r="AD328">
        <v>0</v>
      </c>
      <c r="AE328">
        <v>0</v>
      </c>
      <c r="AF328">
        <v>0</v>
      </c>
      <c r="AG328" t="s">
        <v>1884</v>
      </c>
      <c r="AH328" s="181" t="s">
        <v>1886</v>
      </c>
      <c r="AI328" s="182">
        <v>184</v>
      </c>
      <c r="AJ328" s="181" t="s">
        <v>2402</v>
      </c>
      <c r="AK328" s="181" t="s">
        <v>1886</v>
      </c>
      <c r="AL328" s="181" t="s">
        <v>1886</v>
      </c>
      <c r="AO328" s="181"/>
      <c r="AQ328">
        <v>10</v>
      </c>
      <c r="AR328" s="182">
        <v>40</v>
      </c>
      <c r="AS328" s="183" t="s">
        <v>1885</v>
      </c>
      <c r="AT328">
        <v>0</v>
      </c>
      <c r="AU328">
        <v>0</v>
      </c>
      <c r="AV328" s="182">
        <v>0</v>
      </c>
      <c r="AW328" s="184">
        <v>0</v>
      </c>
      <c r="AX328" s="183" t="s">
        <v>1884</v>
      </c>
      <c r="AY328" s="184">
        <v>0</v>
      </c>
      <c r="AZ328">
        <v>0</v>
      </c>
      <c r="BA328">
        <v>0</v>
      </c>
      <c r="BB328">
        <v>0</v>
      </c>
      <c r="BC328" s="182">
        <v>0</v>
      </c>
      <c r="BD328" t="s">
        <v>1886</v>
      </c>
      <c r="BE328" t="s">
        <v>1886</v>
      </c>
      <c r="BF328" t="s">
        <v>1886</v>
      </c>
      <c r="BG328" s="181" t="s">
        <v>1886</v>
      </c>
      <c r="BH328">
        <v>0</v>
      </c>
      <c r="BI328" s="184">
        <v>0</v>
      </c>
      <c r="BJ328" s="182">
        <v>0</v>
      </c>
      <c r="BK328" s="181" t="s">
        <v>1886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2475</v>
      </c>
      <c r="C329">
        <v>12</v>
      </c>
      <c r="D329">
        <v>0</v>
      </c>
      <c r="E329">
        <v>0</v>
      </c>
      <c r="F329" t="s">
        <v>1884</v>
      </c>
      <c r="G329" t="s">
        <v>1885</v>
      </c>
      <c r="H329" t="s">
        <v>1884</v>
      </c>
      <c r="I329" t="s">
        <v>1884</v>
      </c>
      <c r="J329" t="s">
        <v>1884</v>
      </c>
      <c r="K329" t="s">
        <v>1884</v>
      </c>
      <c r="L329" t="s">
        <v>1884</v>
      </c>
      <c r="M329" s="180">
        <v>41211</v>
      </c>
      <c r="N329" t="s">
        <v>1886</v>
      </c>
      <c r="O329" t="s">
        <v>1886</v>
      </c>
      <c r="P329" t="s">
        <v>1886</v>
      </c>
      <c r="Q329">
        <v>0</v>
      </c>
      <c r="R329">
        <v>0</v>
      </c>
      <c r="S329" t="s">
        <v>1886</v>
      </c>
      <c r="T329" t="s">
        <v>1886</v>
      </c>
      <c r="U329">
        <v>0</v>
      </c>
      <c r="V329" t="s">
        <v>1886</v>
      </c>
      <c r="W329">
        <v>0</v>
      </c>
      <c r="X329">
        <v>0</v>
      </c>
      <c r="Y329">
        <v>0</v>
      </c>
      <c r="Z329" t="s">
        <v>1884</v>
      </c>
      <c r="AA329" t="s">
        <v>1884</v>
      </c>
      <c r="AB329" t="s">
        <v>1884</v>
      </c>
      <c r="AC329">
        <v>0</v>
      </c>
      <c r="AD329">
        <v>0</v>
      </c>
      <c r="AE329">
        <v>0</v>
      </c>
      <c r="AF329">
        <v>0</v>
      </c>
      <c r="AG329" t="s">
        <v>1884</v>
      </c>
      <c r="AH329" s="181" t="s">
        <v>1886</v>
      </c>
      <c r="AI329" s="182">
        <v>184</v>
      </c>
      <c r="AJ329" s="181" t="s">
        <v>2402</v>
      </c>
      <c r="AK329" s="181" t="s">
        <v>1886</v>
      </c>
      <c r="AL329" s="181" t="s">
        <v>1886</v>
      </c>
      <c r="AO329" s="181"/>
      <c r="AQ329">
        <v>10</v>
      </c>
      <c r="AR329" s="182">
        <v>40</v>
      </c>
      <c r="AS329" s="183" t="s">
        <v>1885</v>
      </c>
      <c r="AT329">
        <v>0</v>
      </c>
      <c r="AU329">
        <v>0</v>
      </c>
      <c r="AV329" s="182">
        <v>0</v>
      </c>
      <c r="AW329" s="184">
        <v>0</v>
      </c>
      <c r="AX329" s="183" t="s">
        <v>1884</v>
      </c>
      <c r="AY329" s="184">
        <v>0</v>
      </c>
      <c r="AZ329">
        <v>0</v>
      </c>
      <c r="BA329">
        <v>0</v>
      </c>
      <c r="BB329">
        <v>0</v>
      </c>
      <c r="BC329" s="182">
        <v>0</v>
      </c>
      <c r="BD329" t="s">
        <v>1886</v>
      </c>
      <c r="BE329" t="s">
        <v>1886</v>
      </c>
      <c r="BF329" t="s">
        <v>1886</v>
      </c>
      <c r="BG329" s="181" t="s">
        <v>1886</v>
      </c>
      <c r="BH329">
        <v>0</v>
      </c>
      <c r="BI329" s="184">
        <v>0</v>
      </c>
      <c r="BJ329" s="182">
        <v>0</v>
      </c>
      <c r="BK329" s="181" t="s">
        <v>1886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2476</v>
      </c>
      <c r="C330">
        <v>12</v>
      </c>
      <c r="D330">
        <v>0</v>
      </c>
      <c r="E330">
        <v>0</v>
      </c>
      <c r="F330" t="s">
        <v>1884</v>
      </c>
      <c r="G330" t="s">
        <v>1885</v>
      </c>
      <c r="H330" t="s">
        <v>1884</v>
      </c>
      <c r="I330" t="s">
        <v>1884</v>
      </c>
      <c r="J330" t="s">
        <v>1884</v>
      </c>
      <c r="K330" t="s">
        <v>1884</v>
      </c>
      <c r="L330" t="s">
        <v>1884</v>
      </c>
      <c r="M330" s="180">
        <v>41211</v>
      </c>
      <c r="N330" t="s">
        <v>1886</v>
      </c>
      <c r="O330" t="s">
        <v>1886</v>
      </c>
      <c r="P330" t="s">
        <v>2477</v>
      </c>
      <c r="Q330">
        <v>0</v>
      </c>
      <c r="R330">
        <v>0</v>
      </c>
      <c r="S330" t="s">
        <v>1886</v>
      </c>
      <c r="T330" t="s">
        <v>1886</v>
      </c>
      <c r="U330">
        <v>0</v>
      </c>
      <c r="V330" t="s">
        <v>1886</v>
      </c>
      <c r="W330">
        <v>0</v>
      </c>
      <c r="X330">
        <v>0</v>
      </c>
      <c r="Y330">
        <v>0</v>
      </c>
      <c r="Z330" t="s">
        <v>1884</v>
      </c>
      <c r="AA330" t="s">
        <v>1884</v>
      </c>
      <c r="AB330" t="s">
        <v>1884</v>
      </c>
      <c r="AC330">
        <v>0</v>
      </c>
      <c r="AD330">
        <v>0</v>
      </c>
      <c r="AE330">
        <v>0</v>
      </c>
      <c r="AF330">
        <v>0</v>
      </c>
      <c r="AG330" t="s">
        <v>1884</v>
      </c>
      <c r="AH330" s="181" t="s">
        <v>1886</v>
      </c>
      <c r="AI330" s="182">
        <v>184</v>
      </c>
      <c r="AJ330" s="181" t="s">
        <v>2402</v>
      </c>
      <c r="AK330" s="181" t="s">
        <v>1886</v>
      </c>
      <c r="AL330" s="181" t="s">
        <v>1886</v>
      </c>
      <c r="AO330" s="181"/>
      <c r="AQ330">
        <v>10</v>
      </c>
      <c r="AR330" s="182">
        <v>40</v>
      </c>
      <c r="AS330" s="183" t="s">
        <v>1885</v>
      </c>
      <c r="AT330">
        <v>0</v>
      </c>
      <c r="AU330">
        <v>0</v>
      </c>
      <c r="AV330" s="182">
        <v>0</v>
      </c>
      <c r="AW330" s="184">
        <v>0</v>
      </c>
      <c r="AX330" s="183" t="s">
        <v>1884</v>
      </c>
      <c r="AY330" s="184">
        <v>0</v>
      </c>
      <c r="AZ330">
        <v>0</v>
      </c>
      <c r="BA330">
        <v>0</v>
      </c>
      <c r="BB330">
        <v>0</v>
      </c>
      <c r="BC330" s="182">
        <v>0</v>
      </c>
      <c r="BD330" t="s">
        <v>1886</v>
      </c>
      <c r="BE330" t="s">
        <v>1886</v>
      </c>
      <c r="BF330" t="s">
        <v>1886</v>
      </c>
      <c r="BG330" s="181" t="s">
        <v>1886</v>
      </c>
      <c r="BH330">
        <v>0</v>
      </c>
      <c r="BI330" s="184">
        <v>0</v>
      </c>
      <c r="BJ330" s="182">
        <v>0</v>
      </c>
      <c r="BK330" s="181" t="s">
        <v>1886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2478</v>
      </c>
      <c r="C331">
        <v>12</v>
      </c>
      <c r="D331">
        <v>0</v>
      </c>
      <c r="E331">
        <v>0</v>
      </c>
      <c r="F331" t="s">
        <v>1884</v>
      </c>
      <c r="G331" t="s">
        <v>1885</v>
      </c>
      <c r="H331" t="s">
        <v>1884</v>
      </c>
      <c r="I331" t="s">
        <v>1884</v>
      </c>
      <c r="J331" t="s">
        <v>1884</v>
      </c>
      <c r="K331" t="s">
        <v>1884</v>
      </c>
      <c r="L331" t="s">
        <v>1884</v>
      </c>
      <c r="M331" s="180">
        <v>41211</v>
      </c>
      <c r="N331" t="s">
        <v>1886</v>
      </c>
      <c r="O331" t="s">
        <v>1886</v>
      </c>
      <c r="P331" t="s">
        <v>2479</v>
      </c>
      <c r="Q331">
        <v>0</v>
      </c>
      <c r="R331">
        <v>0</v>
      </c>
      <c r="S331" t="s">
        <v>1886</v>
      </c>
      <c r="T331" t="s">
        <v>1886</v>
      </c>
      <c r="U331">
        <v>0</v>
      </c>
      <c r="V331" t="s">
        <v>1886</v>
      </c>
      <c r="W331">
        <v>0</v>
      </c>
      <c r="X331">
        <v>0</v>
      </c>
      <c r="Y331">
        <v>0</v>
      </c>
      <c r="Z331" t="s">
        <v>1884</v>
      </c>
      <c r="AA331" t="s">
        <v>1884</v>
      </c>
      <c r="AB331" t="s">
        <v>1884</v>
      </c>
      <c r="AC331">
        <v>0</v>
      </c>
      <c r="AD331">
        <v>0</v>
      </c>
      <c r="AE331">
        <v>0</v>
      </c>
      <c r="AF331">
        <v>0</v>
      </c>
      <c r="AG331" t="s">
        <v>1884</v>
      </c>
      <c r="AH331" s="181" t="s">
        <v>1886</v>
      </c>
      <c r="AI331" s="182">
        <v>184</v>
      </c>
      <c r="AJ331" s="181" t="s">
        <v>2402</v>
      </c>
      <c r="AK331" s="181" t="s">
        <v>1886</v>
      </c>
      <c r="AL331" s="181" t="s">
        <v>1886</v>
      </c>
      <c r="AO331" s="181"/>
      <c r="AQ331">
        <v>10</v>
      </c>
      <c r="AR331" s="182">
        <v>40</v>
      </c>
      <c r="AS331" s="183" t="s">
        <v>1885</v>
      </c>
      <c r="AT331">
        <v>0</v>
      </c>
      <c r="AU331">
        <v>0</v>
      </c>
      <c r="AV331" s="182">
        <v>0</v>
      </c>
      <c r="AW331" s="184">
        <v>0</v>
      </c>
      <c r="AX331" s="183" t="s">
        <v>1884</v>
      </c>
      <c r="AY331" s="184">
        <v>0</v>
      </c>
      <c r="AZ331">
        <v>0</v>
      </c>
      <c r="BA331">
        <v>0</v>
      </c>
      <c r="BB331">
        <v>0</v>
      </c>
      <c r="BC331" s="182">
        <v>0</v>
      </c>
      <c r="BD331" t="s">
        <v>1886</v>
      </c>
      <c r="BE331" t="s">
        <v>1886</v>
      </c>
      <c r="BF331" t="s">
        <v>1886</v>
      </c>
      <c r="BG331" s="181" t="s">
        <v>1886</v>
      </c>
      <c r="BH331">
        <v>0</v>
      </c>
      <c r="BI331" s="184">
        <v>0</v>
      </c>
      <c r="BJ331" s="182">
        <v>0</v>
      </c>
      <c r="BK331" s="181" t="s">
        <v>1886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2480</v>
      </c>
      <c r="C332">
        <v>12</v>
      </c>
      <c r="D332">
        <v>0</v>
      </c>
      <c r="E332">
        <v>0</v>
      </c>
      <c r="F332" t="s">
        <v>1884</v>
      </c>
      <c r="G332" t="s">
        <v>1885</v>
      </c>
      <c r="H332" t="s">
        <v>1884</v>
      </c>
      <c r="I332" t="s">
        <v>1884</v>
      </c>
      <c r="J332" t="s">
        <v>1884</v>
      </c>
      <c r="K332" t="s">
        <v>1884</v>
      </c>
      <c r="L332" t="s">
        <v>1884</v>
      </c>
      <c r="M332" s="180">
        <v>41211</v>
      </c>
      <c r="N332" t="s">
        <v>1886</v>
      </c>
      <c r="O332" t="s">
        <v>1886</v>
      </c>
      <c r="P332" t="s">
        <v>2481</v>
      </c>
      <c r="Q332">
        <v>0</v>
      </c>
      <c r="R332">
        <v>0</v>
      </c>
      <c r="S332" t="s">
        <v>1886</v>
      </c>
      <c r="T332" t="s">
        <v>1886</v>
      </c>
      <c r="U332">
        <v>0</v>
      </c>
      <c r="V332" t="s">
        <v>1886</v>
      </c>
      <c r="W332">
        <v>0</v>
      </c>
      <c r="X332">
        <v>0</v>
      </c>
      <c r="Y332">
        <v>0</v>
      </c>
      <c r="Z332" t="s">
        <v>1884</v>
      </c>
      <c r="AA332" t="s">
        <v>1884</v>
      </c>
      <c r="AB332" t="s">
        <v>1884</v>
      </c>
      <c r="AC332">
        <v>0</v>
      </c>
      <c r="AD332">
        <v>0</v>
      </c>
      <c r="AE332">
        <v>0</v>
      </c>
      <c r="AF332">
        <v>0</v>
      </c>
      <c r="AG332" t="s">
        <v>1884</v>
      </c>
      <c r="AH332" s="181" t="s">
        <v>1886</v>
      </c>
      <c r="AI332" s="182">
        <v>184</v>
      </c>
      <c r="AJ332" s="181" t="s">
        <v>2402</v>
      </c>
      <c r="AK332" s="181" t="s">
        <v>1886</v>
      </c>
      <c r="AL332" s="181" t="s">
        <v>1886</v>
      </c>
      <c r="AO332" s="181"/>
      <c r="AQ332">
        <v>10</v>
      </c>
      <c r="AR332" s="182">
        <v>40</v>
      </c>
      <c r="AS332" s="183" t="s">
        <v>1885</v>
      </c>
      <c r="AT332">
        <v>0</v>
      </c>
      <c r="AU332">
        <v>0</v>
      </c>
      <c r="AV332" s="182">
        <v>0</v>
      </c>
      <c r="AW332" s="184">
        <v>0</v>
      </c>
      <c r="AX332" s="183" t="s">
        <v>1884</v>
      </c>
      <c r="AY332" s="184">
        <v>0</v>
      </c>
      <c r="AZ332">
        <v>0</v>
      </c>
      <c r="BA332">
        <v>0</v>
      </c>
      <c r="BB332">
        <v>0</v>
      </c>
      <c r="BC332" s="182">
        <v>0</v>
      </c>
      <c r="BD332" t="s">
        <v>1886</v>
      </c>
      <c r="BE332" t="s">
        <v>1886</v>
      </c>
      <c r="BF332" t="s">
        <v>1886</v>
      </c>
      <c r="BG332" s="181" t="s">
        <v>1886</v>
      </c>
      <c r="BH332">
        <v>0</v>
      </c>
      <c r="BI332" s="184">
        <v>0</v>
      </c>
      <c r="BJ332" s="182">
        <v>0</v>
      </c>
      <c r="BK332" s="181" t="s">
        <v>1886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2482</v>
      </c>
      <c r="C333">
        <v>12</v>
      </c>
      <c r="D333">
        <v>0</v>
      </c>
      <c r="E333">
        <v>0</v>
      </c>
      <c r="F333" t="s">
        <v>1884</v>
      </c>
      <c r="G333" t="s">
        <v>1885</v>
      </c>
      <c r="H333" t="s">
        <v>1884</v>
      </c>
      <c r="I333" t="s">
        <v>1884</v>
      </c>
      <c r="J333" t="s">
        <v>1884</v>
      </c>
      <c r="K333" t="s">
        <v>1884</v>
      </c>
      <c r="L333" t="s">
        <v>1884</v>
      </c>
      <c r="M333" s="180">
        <v>41211</v>
      </c>
      <c r="N333" t="s">
        <v>1886</v>
      </c>
      <c r="O333" t="s">
        <v>1886</v>
      </c>
      <c r="P333" t="s">
        <v>1886</v>
      </c>
      <c r="Q333">
        <v>0</v>
      </c>
      <c r="R333">
        <v>0</v>
      </c>
      <c r="S333" t="s">
        <v>1886</v>
      </c>
      <c r="T333" t="s">
        <v>1886</v>
      </c>
      <c r="U333">
        <v>0</v>
      </c>
      <c r="V333" t="s">
        <v>1886</v>
      </c>
      <c r="W333">
        <v>0</v>
      </c>
      <c r="X333">
        <v>0</v>
      </c>
      <c r="Y333">
        <v>0</v>
      </c>
      <c r="Z333" t="s">
        <v>1884</v>
      </c>
      <c r="AA333" t="s">
        <v>1884</v>
      </c>
      <c r="AB333" t="s">
        <v>1884</v>
      </c>
      <c r="AC333">
        <v>0</v>
      </c>
      <c r="AD333">
        <v>0</v>
      </c>
      <c r="AE333">
        <v>0</v>
      </c>
      <c r="AF333">
        <v>0</v>
      </c>
      <c r="AG333" t="s">
        <v>1884</v>
      </c>
      <c r="AH333" s="181" t="s">
        <v>1886</v>
      </c>
      <c r="AI333" s="182">
        <v>184</v>
      </c>
      <c r="AJ333" s="181" t="s">
        <v>2402</v>
      </c>
      <c r="AK333" s="181" t="s">
        <v>1886</v>
      </c>
      <c r="AL333" s="181" t="s">
        <v>1886</v>
      </c>
      <c r="AO333" s="181"/>
      <c r="AQ333">
        <v>10</v>
      </c>
      <c r="AR333" s="182">
        <v>40</v>
      </c>
      <c r="AS333" s="183" t="s">
        <v>1885</v>
      </c>
      <c r="AT333">
        <v>0</v>
      </c>
      <c r="AU333">
        <v>0</v>
      </c>
      <c r="AV333" s="182">
        <v>0</v>
      </c>
      <c r="AW333" s="184">
        <v>0</v>
      </c>
      <c r="AX333" s="183" t="s">
        <v>1884</v>
      </c>
      <c r="AY333" s="184">
        <v>0</v>
      </c>
      <c r="AZ333">
        <v>0</v>
      </c>
      <c r="BA333">
        <v>0</v>
      </c>
      <c r="BB333">
        <v>0</v>
      </c>
      <c r="BC333" s="182">
        <v>0</v>
      </c>
      <c r="BD333" t="s">
        <v>1886</v>
      </c>
      <c r="BE333" t="s">
        <v>1886</v>
      </c>
      <c r="BF333" t="s">
        <v>1886</v>
      </c>
      <c r="BG333" s="181" t="s">
        <v>1886</v>
      </c>
      <c r="BH333">
        <v>0</v>
      </c>
      <c r="BI333" s="184">
        <v>0</v>
      </c>
      <c r="BJ333" s="182">
        <v>0</v>
      </c>
      <c r="BK333" s="181" t="s">
        <v>1886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2483</v>
      </c>
      <c r="C334">
        <v>12</v>
      </c>
      <c r="D334">
        <v>0</v>
      </c>
      <c r="E334">
        <v>0</v>
      </c>
      <c r="F334" t="s">
        <v>1884</v>
      </c>
      <c r="G334" t="s">
        <v>1885</v>
      </c>
      <c r="H334" t="s">
        <v>1884</v>
      </c>
      <c r="I334" t="s">
        <v>1884</v>
      </c>
      <c r="J334" t="s">
        <v>1884</v>
      </c>
      <c r="K334" t="s">
        <v>1884</v>
      </c>
      <c r="L334" t="s">
        <v>1884</v>
      </c>
      <c r="M334" s="180">
        <v>41211</v>
      </c>
      <c r="N334" t="s">
        <v>1886</v>
      </c>
      <c r="O334" t="s">
        <v>1886</v>
      </c>
      <c r="P334" t="s">
        <v>2484</v>
      </c>
      <c r="Q334">
        <v>0</v>
      </c>
      <c r="R334">
        <v>0</v>
      </c>
      <c r="S334" t="s">
        <v>1886</v>
      </c>
      <c r="T334" t="s">
        <v>1886</v>
      </c>
      <c r="U334">
        <v>0</v>
      </c>
      <c r="V334" t="s">
        <v>1886</v>
      </c>
      <c r="W334">
        <v>0</v>
      </c>
      <c r="X334">
        <v>0</v>
      </c>
      <c r="Y334">
        <v>0</v>
      </c>
      <c r="Z334" t="s">
        <v>1884</v>
      </c>
      <c r="AA334" t="s">
        <v>1884</v>
      </c>
      <c r="AB334" t="s">
        <v>1884</v>
      </c>
      <c r="AC334">
        <v>0</v>
      </c>
      <c r="AD334">
        <v>0</v>
      </c>
      <c r="AE334">
        <v>0</v>
      </c>
      <c r="AF334">
        <v>0</v>
      </c>
      <c r="AG334" t="s">
        <v>1884</v>
      </c>
      <c r="AH334" s="181" t="s">
        <v>1886</v>
      </c>
      <c r="AI334" s="182">
        <v>184</v>
      </c>
      <c r="AJ334" s="181" t="s">
        <v>2402</v>
      </c>
      <c r="AK334" s="181" t="s">
        <v>1886</v>
      </c>
      <c r="AL334" s="181" t="s">
        <v>1886</v>
      </c>
      <c r="AO334" s="181"/>
      <c r="AQ334">
        <v>10</v>
      </c>
      <c r="AR334" s="182">
        <v>40</v>
      </c>
      <c r="AS334" s="183" t="s">
        <v>1885</v>
      </c>
      <c r="AT334">
        <v>0</v>
      </c>
      <c r="AU334">
        <v>0</v>
      </c>
      <c r="AV334" s="182">
        <v>0</v>
      </c>
      <c r="AW334" s="184">
        <v>0</v>
      </c>
      <c r="AX334" s="183" t="s">
        <v>1884</v>
      </c>
      <c r="AY334" s="184">
        <v>0</v>
      </c>
      <c r="AZ334">
        <v>0</v>
      </c>
      <c r="BA334">
        <v>0</v>
      </c>
      <c r="BB334">
        <v>0</v>
      </c>
      <c r="BC334" s="182">
        <v>0</v>
      </c>
      <c r="BD334" t="s">
        <v>1886</v>
      </c>
      <c r="BE334" t="s">
        <v>1886</v>
      </c>
      <c r="BF334" t="s">
        <v>1886</v>
      </c>
      <c r="BG334" s="181" t="s">
        <v>1886</v>
      </c>
      <c r="BH334">
        <v>0</v>
      </c>
      <c r="BI334" s="184">
        <v>0</v>
      </c>
      <c r="BJ334" s="182">
        <v>0</v>
      </c>
      <c r="BK334" s="181" t="s">
        <v>1886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2485</v>
      </c>
      <c r="C335">
        <v>4</v>
      </c>
      <c r="D335">
        <v>0</v>
      </c>
      <c r="E335">
        <v>0</v>
      </c>
      <c r="F335" t="s">
        <v>1884</v>
      </c>
      <c r="G335" t="s">
        <v>1885</v>
      </c>
      <c r="H335" t="s">
        <v>1884</v>
      </c>
      <c r="I335" t="s">
        <v>1884</v>
      </c>
      <c r="J335" t="s">
        <v>1884</v>
      </c>
      <c r="K335" t="s">
        <v>1884</v>
      </c>
      <c r="L335" t="s">
        <v>1884</v>
      </c>
      <c r="M335" s="180">
        <v>41248</v>
      </c>
      <c r="N335" t="s">
        <v>1886</v>
      </c>
      <c r="O335" t="s">
        <v>1886</v>
      </c>
      <c r="P335" t="s">
        <v>2486</v>
      </c>
      <c r="Q335">
        <v>0</v>
      </c>
      <c r="R335">
        <v>0</v>
      </c>
      <c r="S335" t="s">
        <v>1886</v>
      </c>
      <c r="T335" t="s">
        <v>1886</v>
      </c>
      <c r="U335">
        <v>0</v>
      </c>
      <c r="V335" t="s">
        <v>1886</v>
      </c>
      <c r="W335">
        <v>0</v>
      </c>
      <c r="X335">
        <v>0</v>
      </c>
      <c r="Y335">
        <v>0</v>
      </c>
      <c r="Z335" t="s">
        <v>1884</v>
      </c>
      <c r="AA335" t="s">
        <v>1884</v>
      </c>
      <c r="AB335" t="s">
        <v>1884</v>
      </c>
      <c r="AC335">
        <v>0</v>
      </c>
      <c r="AD335">
        <v>0</v>
      </c>
      <c r="AE335">
        <v>0</v>
      </c>
      <c r="AF335">
        <v>0</v>
      </c>
      <c r="AG335" t="s">
        <v>1884</v>
      </c>
      <c r="AH335" s="181" t="s">
        <v>1886</v>
      </c>
      <c r="AI335" s="182">
        <v>116</v>
      </c>
      <c r="AJ335" s="181" t="s">
        <v>1995</v>
      </c>
      <c r="AK335" s="181" t="s">
        <v>2487</v>
      </c>
      <c r="AL335" s="181" t="s">
        <v>1886</v>
      </c>
      <c r="AO335" s="181"/>
      <c r="AQ335">
        <v>10</v>
      </c>
      <c r="AR335" s="182">
        <v>40</v>
      </c>
      <c r="AS335" s="183" t="s">
        <v>1885</v>
      </c>
      <c r="AT335">
        <v>0</v>
      </c>
      <c r="AU335">
        <v>189</v>
      </c>
      <c r="AV335" s="182">
        <v>9</v>
      </c>
      <c r="AW335" s="184">
        <v>0</v>
      </c>
      <c r="AX335" s="183" t="s">
        <v>1884</v>
      </c>
      <c r="AY335" s="184">
        <v>0</v>
      </c>
      <c r="AZ335">
        <v>0</v>
      </c>
      <c r="BA335">
        <v>0</v>
      </c>
      <c r="BB335">
        <v>0</v>
      </c>
      <c r="BC335" s="182">
        <v>0</v>
      </c>
      <c r="BD335" t="s">
        <v>1886</v>
      </c>
      <c r="BE335" t="s">
        <v>1886</v>
      </c>
      <c r="BF335" t="s">
        <v>1886</v>
      </c>
      <c r="BG335" s="181" t="s">
        <v>1886</v>
      </c>
      <c r="BH335">
        <v>0</v>
      </c>
      <c r="BI335" s="184">
        <v>0</v>
      </c>
      <c r="BJ335" s="182">
        <v>0</v>
      </c>
      <c r="BK335" s="181" t="s">
        <v>1886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2488</v>
      </c>
      <c r="C336">
        <v>6</v>
      </c>
      <c r="D336">
        <v>0</v>
      </c>
      <c r="E336">
        <v>0</v>
      </c>
      <c r="F336" t="s">
        <v>1884</v>
      </c>
      <c r="G336" t="s">
        <v>1885</v>
      </c>
      <c r="H336" t="s">
        <v>1884</v>
      </c>
      <c r="I336" t="s">
        <v>1884</v>
      </c>
      <c r="J336" t="s">
        <v>1884</v>
      </c>
      <c r="K336" t="s">
        <v>1884</v>
      </c>
      <c r="L336" t="s">
        <v>1884</v>
      </c>
      <c r="M336" s="180">
        <v>41264</v>
      </c>
      <c r="N336" t="s">
        <v>1886</v>
      </c>
      <c r="O336" t="s">
        <v>1886</v>
      </c>
      <c r="P336" t="s">
        <v>2489</v>
      </c>
      <c r="Q336">
        <v>0</v>
      </c>
      <c r="R336">
        <v>0</v>
      </c>
      <c r="S336" t="s">
        <v>1886</v>
      </c>
      <c r="T336" t="s">
        <v>1886</v>
      </c>
      <c r="U336">
        <v>0</v>
      </c>
      <c r="V336" t="s">
        <v>1886</v>
      </c>
      <c r="W336">
        <v>0</v>
      </c>
      <c r="X336">
        <v>0</v>
      </c>
      <c r="Y336">
        <v>0</v>
      </c>
      <c r="Z336" t="s">
        <v>1884</v>
      </c>
      <c r="AA336" t="s">
        <v>1884</v>
      </c>
      <c r="AB336" t="s">
        <v>1884</v>
      </c>
      <c r="AC336">
        <v>0</v>
      </c>
      <c r="AD336">
        <v>0</v>
      </c>
      <c r="AE336">
        <v>0</v>
      </c>
      <c r="AF336">
        <v>0</v>
      </c>
      <c r="AG336" t="s">
        <v>1885</v>
      </c>
      <c r="AH336" s="181" t="s">
        <v>1886</v>
      </c>
      <c r="AI336" s="182">
        <v>27</v>
      </c>
      <c r="AJ336" s="181" t="s">
        <v>1889</v>
      </c>
      <c r="AK336" s="181" t="s">
        <v>1886</v>
      </c>
      <c r="AL336" s="181" t="s">
        <v>1886</v>
      </c>
      <c r="AO336" s="181"/>
      <c r="AQ336">
        <v>10</v>
      </c>
      <c r="AR336" s="182">
        <v>40</v>
      </c>
      <c r="AS336" s="183" t="s">
        <v>1885</v>
      </c>
      <c r="AT336">
        <v>0</v>
      </c>
      <c r="AU336">
        <v>0</v>
      </c>
      <c r="AV336" s="182">
        <v>0</v>
      </c>
      <c r="AW336" s="184">
        <v>0</v>
      </c>
      <c r="AX336" s="183" t="s">
        <v>1884</v>
      </c>
      <c r="AY336" s="184">
        <v>0</v>
      </c>
      <c r="AZ336">
        <v>0</v>
      </c>
      <c r="BA336">
        <v>0</v>
      </c>
      <c r="BB336">
        <v>0</v>
      </c>
      <c r="BC336" s="182">
        <v>0</v>
      </c>
      <c r="BD336" t="s">
        <v>1886</v>
      </c>
      <c r="BE336" t="s">
        <v>1886</v>
      </c>
      <c r="BF336" t="s">
        <v>1886</v>
      </c>
      <c r="BG336" s="181" t="s">
        <v>1886</v>
      </c>
      <c r="BH336">
        <v>0</v>
      </c>
      <c r="BI336" s="184">
        <v>0</v>
      </c>
      <c r="BJ336" s="182">
        <v>0</v>
      </c>
      <c r="BK336" s="181" t="s">
        <v>1886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2490</v>
      </c>
      <c r="C337">
        <v>36</v>
      </c>
      <c r="D337">
        <v>0</v>
      </c>
      <c r="E337">
        <v>0</v>
      </c>
      <c r="F337" t="s">
        <v>1884</v>
      </c>
      <c r="G337" t="s">
        <v>1885</v>
      </c>
      <c r="H337" t="s">
        <v>1884</v>
      </c>
      <c r="I337" t="s">
        <v>1884</v>
      </c>
      <c r="J337" t="s">
        <v>1884</v>
      </c>
      <c r="K337" t="s">
        <v>1884</v>
      </c>
      <c r="L337" t="s">
        <v>1884</v>
      </c>
      <c r="M337" s="180">
        <v>41290</v>
      </c>
      <c r="N337" t="s">
        <v>1886</v>
      </c>
      <c r="O337" t="s">
        <v>1886</v>
      </c>
      <c r="P337" t="s">
        <v>2491</v>
      </c>
      <c r="Q337">
        <v>0</v>
      </c>
      <c r="R337">
        <v>0</v>
      </c>
      <c r="S337" t="s">
        <v>1886</v>
      </c>
      <c r="T337" t="s">
        <v>1886</v>
      </c>
      <c r="U337">
        <v>0</v>
      </c>
      <c r="V337" t="s">
        <v>1886</v>
      </c>
      <c r="W337">
        <v>0</v>
      </c>
      <c r="X337">
        <v>0</v>
      </c>
      <c r="Y337">
        <v>0</v>
      </c>
      <c r="Z337" t="s">
        <v>1884</v>
      </c>
      <c r="AA337" t="s">
        <v>1884</v>
      </c>
      <c r="AB337" t="s">
        <v>1884</v>
      </c>
      <c r="AC337">
        <v>0</v>
      </c>
      <c r="AD337">
        <v>0</v>
      </c>
      <c r="AE337">
        <v>0</v>
      </c>
      <c r="AF337">
        <v>0</v>
      </c>
      <c r="AG337" t="s">
        <v>1884</v>
      </c>
      <c r="AH337" s="181" t="s">
        <v>1886</v>
      </c>
      <c r="AI337" s="182">
        <v>210</v>
      </c>
      <c r="AJ337" s="181" t="s">
        <v>2010</v>
      </c>
      <c r="AK337" s="181" t="s">
        <v>1886</v>
      </c>
      <c r="AL337" s="181" t="s">
        <v>1886</v>
      </c>
      <c r="AO337" s="181"/>
      <c r="AQ337">
        <v>10</v>
      </c>
      <c r="AR337" s="182">
        <v>40</v>
      </c>
      <c r="AS337" s="183" t="s">
        <v>1885</v>
      </c>
      <c r="AT337">
        <v>0</v>
      </c>
      <c r="AU337">
        <v>135</v>
      </c>
      <c r="AV337" s="182">
        <v>0</v>
      </c>
      <c r="AW337" s="184">
        <v>0</v>
      </c>
      <c r="AX337" s="183" t="s">
        <v>1884</v>
      </c>
      <c r="AY337" s="184">
        <v>0</v>
      </c>
      <c r="AZ337">
        <v>0</v>
      </c>
      <c r="BA337">
        <v>0</v>
      </c>
      <c r="BB337">
        <v>0</v>
      </c>
      <c r="BC337" s="182">
        <v>0</v>
      </c>
      <c r="BD337" t="s">
        <v>1886</v>
      </c>
      <c r="BE337" t="s">
        <v>1886</v>
      </c>
      <c r="BF337" t="s">
        <v>1886</v>
      </c>
      <c r="BG337" s="181" t="s">
        <v>1886</v>
      </c>
      <c r="BH337">
        <v>0</v>
      </c>
      <c r="BI337" s="184">
        <v>0</v>
      </c>
      <c r="BJ337" s="182">
        <v>0</v>
      </c>
      <c r="BK337" s="181" t="s">
        <v>1886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1884</v>
      </c>
      <c r="G338" t="s">
        <v>1885</v>
      </c>
      <c r="H338" t="s">
        <v>1884</v>
      </c>
      <c r="I338" t="s">
        <v>1884</v>
      </c>
      <c r="J338" t="s">
        <v>1884</v>
      </c>
      <c r="K338" t="s">
        <v>1884</v>
      </c>
      <c r="L338" t="s">
        <v>1884</v>
      </c>
      <c r="M338" s="180">
        <v>41290</v>
      </c>
      <c r="N338" t="s">
        <v>1886</v>
      </c>
      <c r="O338" t="s">
        <v>1886</v>
      </c>
      <c r="P338" t="s">
        <v>2492</v>
      </c>
      <c r="Q338">
        <v>0</v>
      </c>
      <c r="R338">
        <v>0</v>
      </c>
      <c r="S338" t="s">
        <v>1886</v>
      </c>
      <c r="T338" t="s">
        <v>1886</v>
      </c>
      <c r="U338">
        <v>0</v>
      </c>
      <c r="V338" t="s">
        <v>1886</v>
      </c>
      <c r="W338">
        <v>0</v>
      </c>
      <c r="X338">
        <v>0</v>
      </c>
      <c r="Y338">
        <v>0</v>
      </c>
      <c r="Z338" t="s">
        <v>1884</v>
      </c>
      <c r="AA338" t="s">
        <v>1884</v>
      </c>
      <c r="AB338" t="s">
        <v>1884</v>
      </c>
      <c r="AC338">
        <v>0</v>
      </c>
      <c r="AD338">
        <v>0</v>
      </c>
      <c r="AE338">
        <v>0</v>
      </c>
      <c r="AF338">
        <v>0</v>
      </c>
      <c r="AG338" t="s">
        <v>1884</v>
      </c>
      <c r="AH338" s="181" t="s">
        <v>1886</v>
      </c>
      <c r="AI338" s="182">
        <v>210</v>
      </c>
      <c r="AJ338" s="181" t="s">
        <v>2010</v>
      </c>
      <c r="AK338" s="181" t="s">
        <v>1886</v>
      </c>
      <c r="AL338" s="181" t="s">
        <v>1886</v>
      </c>
      <c r="AO338" s="181"/>
      <c r="AQ338">
        <v>10</v>
      </c>
      <c r="AR338" s="182">
        <v>40</v>
      </c>
      <c r="AS338" s="183" t="s">
        <v>1885</v>
      </c>
      <c r="AT338">
        <v>0</v>
      </c>
      <c r="AU338">
        <v>60</v>
      </c>
      <c r="AV338" s="182">
        <v>0</v>
      </c>
      <c r="AW338" s="184">
        <v>0</v>
      </c>
      <c r="AX338" s="183" t="s">
        <v>1884</v>
      </c>
      <c r="AY338" s="184">
        <v>0</v>
      </c>
      <c r="AZ338">
        <v>0</v>
      </c>
      <c r="BA338">
        <v>0</v>
      </c>
      <c r="BB338">
        <v>0</v>
      </c>
      <c r="BC338" s="182">
        <v>0</v>
      </c>
      <c r="BD338" t="s">
        <v>1886</v>
      </c>
      <c r="BE338" t="s">
        <v>1886</v>
      </c>
      <c r="BF338" t="s">
        <v>1886</v>
      </c>
      <c r="BG338" s="181" t="s">
        <v>1886</v>
      </c>
      <c r="BH338">
        <v>0</v>
      </c>
      <c r="BI338" s="184">
        <v>0</v>
      </c>
      <c r="BJ338" s="182">
        <v>0</v>
      </c>
      <c r="BK338" s="181" t="s">
        <v>1886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2493</v>
      </c>
      <c r="C339">
        <v>60</v>
      </c>
      <c r="D339">
        <v>0</v>
      </c>
      <c r="E339">
        <v>0</v>
      </c>
      <c r="F339" t="s">
        <v>1884</v>
      </c>
      <c r="G339" t="s">
        <v>1885</v>
      </c>
      <c r="H339" t="s">
        <v>1884</v>
      </c>
      <c r="I339" t="s">
        <v>1884</v>
      </c>
      <c r="J339" t="s">
        <v>1884</v>
      </c>
      <c r="K339" t="s">
        <v>1884</v>
      </c>
      <c r="L339" t="s">
        <v>1884</v>
      </c>
      <c r="M339" s="180">
        <v>41290</v>
      </c>
      <c r="N339" t="s">
        <v>1886</v>
      </c>
      <c r="O339" t="s">
        <v>1886</v>
      </c>
      <c r="P339" t="s">
        <v>2494</v>
      </c>
      <c r="Q339">
        <v>0</v>
      </c>
      <c r="R339">
        <v>0</v>
      </c>
      <c r="S339" t="s">
        <v>1886</v>
      </c>
      <c r="T339" t="s">
        <v>1886</v>
      </c>
      <c r="U339">
        <v>0</v>
      </c>
      <c r="V339" t="s">
        <v>1886</v>
      </c>
      <c r="W339">
        <v>0</v>
      </c>
      <c r="X339">
        <v>0</v>
      </c>
      <c r="Y339">
        <v>0</v>
      </c>
      <c r="Z339" t="s">
        <v>1884</v>
      </c>
      <c r="AA339" t="s">
        <v>1884</v>
      </c>
      <c r="AB339" t="s">
        <v>1884</v>
      </c>
      <c r="AC339">
        <v>0</v>
      </c>
      <c r="AD339">
        <v>0</v>
      </c>
      <c r="AE339">
        <v>0</v>
      </c>
      <c r="AF339">
        <v>0</v>
      </c>
      <c r="AG339" t="s">
        <v>1884</v>
      </c>
      <c r="AH339" s="181" t="s">
        <v>1886</v>
      </c>
      <c r="AI339" s="182">
        <v>210</v>
      </c>
      <c r="AJ339" s="181" t="s">
        <v>2010</v>
      </c>
      <c r="AK339" s="181" t="s">
        <v>1886</v>
      </c>
      <c r="AL339" s="181" t="s">
        <v>1886</v>
      </c>
      <c r="AO339" s="181"/>
      <c r="AQ339">
        <v>10</v>
      </c>
      <c r="AR339" s="182">
        <v>40</v>
      </c>
      <c r="AS339" s="183" t="s">
        <v>1885</v>
      </c>
      <c r="AT339">
        <v>0</v>
      </c>
      <c r="AU339">
        <v>0</v>
      </c>
      <c r="AV339" s="182">
        <v>0</v>
      </c>
      <c r="AW339" s="184">
        <v>0</v>
      </c>
      <c r="AX339" s="183" t="s">
        <v>1884</v>
      </c>
      <c r="AY339" s="184">
        <v>0</v>
      </c>
      <c r="AZ339">
        <v>0</v>
      </c>
      <c r="BA339">
        <v>0</v>
      </c>
      <c r="BB339">
        <v>0</v>
      </c>
      <c r="BC339" s="182">
        <v>0</v>
      </c>
      <c r="BD339" t="s">
        <v>1886</v>
      </c>
      <c r="BE339" t="s">
        <v>1886</v>
      </c>
      <c r="BF339" t="s">
        <v>1886</v>
      </c>
      <c r="BG339" s="181" t="s">
        <v>1886</v>
      </c>
      <c r="BH339">
        <v>9.18</v>
      </c>
      <c r="BI339" s="184">
        <v>0</v>
      </c>
      <c r="BJ339" s="182">
        <v>0</v>
      </c>
      <c r="BK339" s="181" t="s">
        <v>1886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1884</v>
      </c>
      <c r="G340" t="s">
        <v>1885</v>
      </c>
      <c r="H340" t="s">
        <v>1884</v>
      </c>
      <c r="I340" t="s">
        <v>1884</v>
      </c>
      <c r="J340" t="s">
        <v>1884</v>
      </c>
      <c r="K340" t="s">
        <v>1884</v>
      </c>
      <c r="L340" t="s">
        <v>1884</v>
      </c>
      <c r="M340" s="180">
        <v>41290</v>
      </c>
      <c r="N340" t="s">
        <v>1886</v>
      </c>
      <c r="O340" t="s">
        <v>1886</v>
      </c>
      <c r="P340" t="s">
        <v>2495</v>
      </c>
      <c r="Q340">
        <v>0</v>
      </c>
      <c r="R340">
        <v>0</v>
      </c>
      <c r="S340" t="s">
        <v>1886</v>
      </c>
      <c r="T340" t="s">
        <v>1886</v>
      </c>
      <c r="U340">
        <v>0</v>
      </c>
      <c r="V340" t="s">
        <v>1886</v>
      </c>
      <c r="W340">
        <v>0</v>
      </c>
      <c r="X340">
        <v>0</v>
      </c>
      <c r="Y340">
        <v>0</v>
      </c>
      <c r="Z340" t="s">
        <v>1884</v>
      </c>
      <c r="AA340" t="s">
        <v>1884</v>
      </c>
      <c r="AB340" t="s">
        <v>1884</v>
      </c>
      <c r="AC340">
        <v>0</v>
      </c>
      <c r="AD340">
        <v>0</v>
      </c>
      <c r="AE340">
        <v>0</v>
      </c>
      <c r="AF340">
        <v>0</v>
      </c>
      <c r="AG340" t="s">
        <v>1884</v>
      </c>
      <c r="AH340" s="181" t="s">
        <v>1886</v>
      </c>
      <c r="AI340" s="182">
        <v>210</v>
      </c>
      <c r="AJ340" s="181" t="s">
        <v>2010</v>
      </c>
      <c r="AK340" s="181" t="s">
        <v>1886</v>
      </c>
      <c r="AL340" s="181" t="s">
        <v>1886</v>
      </c>
      <c r="AO340" s="181"/>
      <c r="AQ340">
        <v>10</v>
      </c>
      <c r="AR340" s="182">
        <v>40</v>
      </c>
      <c r="AS340" s="183" t="s">
        <v>1885</v>
      </c>
      <c r="AT340">
        <v>0</v>
      </c>
      <c r="AU340">
        <v>0</v>
      </c>
      <c r="AV340" s="182">
        <v>0</v>
      </c>
      <c r="AW340" s="184">
        <v>0</v>
      </c>
      <c r="AX340" s="183" t="s">
        <v>1884</v>
      </c>
      <c r="AY340" s="184">
        <v>0</v>
      </c>
      <c r="AZ340">
        <v>0</v>
      </c>
      <c r="BA340">
        <v>0</v>
      </c>
      <c r="BB340">
        <v>0</v>
      </c>
      <c r="BC340" s="182">
        <v>0</v>
      </c>
      <c r="BD340" t="s">
        <v>1886</v>
      </c>
      <c r="BE340" t="s">
        <v>1886</v>
      </c>
      <c r="BF340" t="s">
        <v>1886</v>
      </c>
      <c r="BG340" s="181" t="s">
        <v>1886</v>
      </c>
      <c r="BH340">
        <v>0</v>
      </c>
      <c r="BI340" s="184">
        <v>0</v>
      </c>
      <c r="BJ340" s="182">
        <v>0</v>
      </c>
      <c r="BK340" s="181" t="s">
        <v>1886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1209</v>
      </c>
      <c r="C341">
        <v>12</v>
      </c>
      <c r="D341">
        <v>0</v>
      </c>
      <c r="E341">
        <v>0</v>
      </c>
      <c r="F341" t="s">
        <v>1884</v>
      </c>
      <c r="G341" t="s">
        <v>1885</v>
      </c>
      <c r="H341" t="s">
        <v>1884</v>
      </c>
      <c r="I341" t="s">
        <v>1884</v>
      </c>
      <c r="J341" t="s">
        <v>1884</v>
      </c>
      <c r="K341" t="s">
        <v>1884</v>
      </c>
      <c r="L341" t="s">
        <v>1884</v>
      </c>
      <c r="M341" s="180">
        <v>41314</v>
      </c>
      <c r="N341" t="s">
        <v>1886</v>
      </c>
      <c r="O341" t="s">
        <v>1886</v>
      </c>
      <c r="P341" t="s">
        <v>2496</v>
      </c>
      <c r="Q341">
        <v>0</v>
      </c>
      <c r="R341">
        <v>0</v>
      </c>
      <c r="S341" t="s">
        <v>1886</v>
      </c>
      <c r="T341" t="s">
        <v>1886</v>
      </c>
      <c r="U341">
        <v>0</v>
      </c>
      <c r="V341" t="s">
        <v>1886</v>
      </c>
      <c r="W341">
        <v>0</v>
      </c>
      <c r="X341">
        <v>0</v>
      </c>
      <c r="Y341">
        <v>0</v>
      </c>
      <c r="Z341" t="s">
        <v>1884</v>
      </c>
      <c r="AA341" t="s">
        <v>1884</v>
      </c>
      <c r="AB341" t="s">
        <v>1884</v>
      </c>
      <c r="AC341">
        <v>0</v>
      </c>
      <c r="AD341">
        <v>0</v>
      </c>
      <c r="AE341">
        <v>0</v>
      </c>
      <c r="AF341">
        <v>0</v>
      </c>
      <c r="AG341" t="s">
        <v>1884</v>
      </c>
      <c r="AH341" s="181" t="s">
        <v>1886</v>
      </c>
      <c r="AI341" s="182">
        <v>46</v>
      </c>
      <c r="AJ341" s="181" t="s">
        <v>1935</v>
      </c>
      <c r="AK341" s="181" t="s">
        <v>1886</v>
      </c>
      <c r="AL341" s="181" t="s">
        <v>1886</v>
      </c>
      <c r="AO341" s="181"/>
      <c r="AQ341">
        <v>10</v>
      </c>
      <c r="AR341" s="182">
        <v>40</v>
      </c>
      <c r="AS341" s="183" t="s">
        <v>1885</v>
      </c>
      <c r="AT341">
        <v>0</v>
      </c>
      <c r="AU341">
        <v>108</v>
      </c>
      <c r="AV341" s="182">
        <v>6</v>
      </c>
      <c r="AW341" s="184">
        <v>0</v>
      </c>
      <c r="AX341" s="183" t="s">
        <v>1884</v>
      </c>
      <c r="AY341" s="184">
        <v>0</v>
      </c>
      <c r="AZ341">
        <v>0</v>
      </c>
      <c r="BA341">
        <v>0</v>
      </c>
      <c r="BB341">
        <v>0</v>
      </c>
      <c r="BC341" s="182">
        <v>0</v>
      </c>
      <c r="BD341" t="s">
        <v>1886</v>
      </c>
      <c r="BE341" t="s">
        <v>1886</v>
      </c>
      <c r="BF341" t="s">
        <v>1886</v>
      </c>
      <c r="BG341" s="181" t="s">
        <v>1886</v>
      </c>
      <c r="BH341">
        <v>0</v>
      </c>
      <c r="BI341" s="184">
        <v>0</v>
      </c>
      <c r="BJ341" s="182">
        <v>0</v>
      </c>
      <c r="BK341" s="181" t="s">
        <v>1886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1211</v>
      </c>
      <c r="C342">
        <v>12</v>
      </c>
      <c r="D342">
        <v>0</v>
      </c>
      <c r="E342">
        <v>0</v>
      </c>
      <c r="F342" t="s">
        <v>1884</v>
      </c>
      <c r="G342" t="s">
        <v>1885</v>
      </c>
      <c r="H342" t="s">
        <v>1884</v>
      </c>
      <c r="I342" t="s">
        <v>1884</v>
      </c>
      <c r="J342" t="s">
        <v>1884</v>
      </c>
      <c r="K342" t="s">
        <v>1884</v>
      </c>
      <c r="L342" t="s">
        <v>1884</v>
      </c>
      <c r="M342" s="180">
        <v>41314</v>
      </c>
      <c r="N342" t="s">
        <v>1886</v>
      </c>
      <c r="O342" t="s">
        <v>1886</v>
      </c>
      <c r="P342" t="s">
        <v>2497</v>
      </c>
      <c r="Q342">
        <v>0</v>
      </c>
      <c r="R342">
        <v>0</v>
      </c>
      <c r="S342" t="s">
        <v>1886</v>
      </c>
      <c r="T342" t="s">
        <v>1886</v>
      </c>
      <c r="U342">
        <v>0</v>
      </c>
      <c r="V342" t="s">
        <v>1886</v>
      </c>
      <c r="W342">
        <v>0</v>
      </c>
      <c r="X342">
        <v>0</v>
      </c>
      <c r="Y342">
        <v>0</v>
      </c>
      <c r="Z342" t="s">
        <v>1884</v>
      </c>
      <c r="AA342" t="s">
        <v>1884</v>
      </c>
      <c r="AB342" t="s">
        <v>1884</v>
      </c>
      <c r="AC342">
        <v>0</v>
      </c>
      <c r="AD342">
        <v>0</v>
      </c>
      <c r="AE342">
        <v>0</v>
      </c>
      <c r="AF342">
        <v>0</v>
      </c>
      <c r="AG342" t="s">
        <v>1884</v>
      </c>
      <c r="AH342" s="181" t="s">
        <v>1886</v>
      </c>
      <c r="AI342" s="182">
        <v>46</v>
      </c>
      <c r="AJ342" s="181" t="s">
        <v>1935</v>
      </c>
      <c r="AK342" s="181" t="s">
        <v>1886</v>
      </c>
      <c r="AL342" s="181" t="s">
        <v>1886</v>
      </c>
      <c r="AO342" s="181"/>
      <c r="AQ342">
        <v>10</v>
      </c>
      <c r="AR342" s="182">
        <v>40</v>
      </c>
      <c r="AS342" s="183" t="s">
        <v>1885</v>
      </c>
      <c r="AT342">
        <v>0</v>
      </c>
      <c r="AU342">
        <v>108</v>
      </c>
      <c r="AV342" s="182">
        <v>6</v>
      </c>
      <c r="AW342" s="184">
        <v>0</v>
      </c>
      <c r="AX342" s="183" t="s">
        <v>1884</v>
      </c>
      <c r="AY342" s="184">
        <v>0</v>
      </c>
      <c r="AZ342">
        <v>0</v>
      </c>
      <c r="BA342">
        <v>0</v>
      </c>
      <c r="BB342">
        <v>0</v>
      </c>
      <c r="BC342" s="182">
        <v>0</v>
      </c>
      <c r="BD342" t="s">
        <v>1886</v>
      </c>
      <c r="BE342" t="s">
        <v>1886</v>
      </c>
      <c r="BF342" t="s">
        <v>1886</v>
      </c>
      <c r="BG342" s="181" t="s">
        <v>1886</v>
      </c>
      <c r="BH342">
        <v>0</v>
      </c>
      <c r="BI342" s="184">
        <v>0</v>
      </c>
      <c r="BJ342" s="182">
        <v>0</v>
      </c>
      <c r="BK342" s="181" t="s">
        <v>1886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2498</v>
      </c>
      <c r="C343">
        <v>48</v>
      </c>
      <c r="D343">
        <v>0</v>
      </c>
      <c r="E343">
        <v>0</v>
      </c>
      <c r="F343" t="s">
        <v>1884</v>
      </c>
      <c r="G343" t="s">
        <v>1885</v>
      </c>
      <c r="H343" t="s">
        <v>1884</v>
      </c>
      <c r="I343" t="s">
        <v>1884</v>
      </c>
      <c r="J343" t="s">
        <v>1884</v>
      </c>
      <c r="K343" t="s">
        <v>1884</v>
      </c>
      <c r="L343" t="s">
        <v>1884</v>
      </c>
      <c r="M343" s="180">
        <v>41331</v>
      </c>
      <c r="N343" t="s">
        <v>1886</v>
      </c>
      <c r="O343" t="s">
        <v>1886</v>
      </c>
      <c r="P343" t="s">
        <v>2499</v>
      </c>
      <c r="Q343">
        <v>0</v>
      </c>
      <c r="R343">
        <v>0</v>
      </c>
      <c r="S343" t="s">
        <v>1886</v>
      </c>
      <c r="T343" t="s">
        <v>1886</v>
      </c>
      <c r="U343">
        <v>2</v>
      </c>
      <c r="V343" t="s">
        <v>1899</v>
      </c>
      <c r="W343">
        <v>2.02</v>
      </c>
      <c r="X343">
        <v>0</v>
      </c>
      <c r="Y343">
        <v>0</v>
      </c>
      <c r="Z343" t="s">
        <v>1884</v>
      </c>
      <c r="AA343" t="s">
        <v>1884</v>
      </c>
      <c r="AB343" t="s">
        <v>1884</v>
      </c>
      <c r="AC343">
        <v>0</v>
      </c>
      <c r="AD343">
        <v>0</v>
      </c>
      <c r="AE343">
        <v>0</v>
      </c>
      <c r="AF343">
        <v>0</v>
      </c>
      <c r="AG343" t="s">
        <v>1884</v>
      </c>
      <c r="AH343" s="181" t="s">
        <v>1886</v>
      </c>
      <c r="AI343" s="182">
        <v>47</v>
      </c>
      <c r="AJ343" s="181" t="s">
        <v>2015</v>
      </c>
      <c r="AK343" s="181" t="s">
        <v>2500</v>
      </c>
      <c r="AL343" s="181" t="s">
        <v>1886</v>
      </c>
      <c r="AO343" s="181"/>
      <c r="AQ343">
        <v>10</v>
      </c>
      <c r="AR343" s="182">
        <v>40</v>
      </c>
      <c r="AS343" s="183" t="s">
        <v>1885</v>
      </c>
      <c r="AT343">
        <v>0</v>
      </c>
      <c r="AU343">
        <v>77</v>
      </c>
      <c r="AV343" s="182">
        <v>11</v>
      </c>
      <c r="AW343" s="184">
        <v>0</v>
      </c>
      <c r="AX343" s="183" t="s">
        <v>1884</v>
      </c>
      <c r="AY343" s="184">
        <v>0</v>
      </c>
      <c r="AZ343">
        <v>0</v>
      </c>
      <c r="BA343">
        <v>0</v>
      </c>
      <c r="BB343">
        <v>0</v>
      </c>
      <c r="BC343" s="182">
        <v>0</v>
      </c>
      <c r="BD343" t="s">
        <v>1886</v>
      </c>
      <c r="BE343" t="s">
        <v>1886</v>
      </c>
      <c r="BF343" t="s">
        <v>1886</v>
      </c>
      <c r="BG343" s="181" t="s">
        <v>1886</v>
      </c>
      <c r="BH343">
        <v>0</v>
      </c>
      <c r="BI343" s="184">
        <v>0</v>
      </c>
      <c r="BJ343" s="182">
        <v>0</v>
      </c>
      <c r="BK343" s="181" t="s">
        <v>1886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2501</v>
      </c>
      <c r="C344">
        <v>48</v>
      </c>
      <c r="D344">
        <v>0</v>
      </c>
      <c r="E344">
        <v>0</v>
      </c>
      <c r="F344" t="s">
        <v>1884</v>
      </c>
      <c r="G344" t="s">
        <v>1885</v>
      </c>
      <c r="H344" t="s">
        <v>1884</v>
      </c>
      <c r="I344" t="s">
        <v>1884</v>
      </c>
      <c r="J344" t="s">
        <v>1884</v>
      </c>
      <c r="K344" t="s">
        <v>1884</v>
      </c>
      <c r="L344" t="s">
        <v>1884</v>
      </c>
      <c r="M344" s="180">
        <v>41331</v>
      </c>
      <c r="N344" t="s">
        <v>1886</v>
      </c>
      <c r="O344" t="s">
        <v>1886</v>
      </c>
      <c r="P344" t="s">
        <v>2502</v>
      </c>
      <c r="Q344">
        <v>0</v>
      </c>
      <c r="R344">
        <v>0</v>
      </c>
      <c r="S344" t="s">
        <v>1886</v>
      </c>
      <c r="T344" t="s">
        <v>1886</v>
      </c>
      <c r="U344">
        <v>2</v>
      </c>
      <c r="V344" t="s">
        <v>1899</v>
      </c>
      <c r="W344">
        <v>2.02</v>
      </c>
      <c r="X344">
        <v>0</v>
      </c>
      <c r="Y344">
        <v>0</v>
      </c>
      <c r="Z344" t="s">
        <v>1884</v>
      </c>
      <c r="AA344" t="s">
        <v>1884</v>
      </c>
      <c r="AB344" t="s">
        <v>1884</v>
      </c>
      <c r="AC344">
        <v>0</v>
      </c>
      <c r="AD344">
        <v>0</v>
      </c>
      <c r="AE344">
        <v>0</v>
      </c>
      <c r="AF344">
        <v>0</v>
      </c>
      <c r="AG344" t="s">
        <v>1884</v>
      </c>
      <c r="AH344" s="181" t="s">
        <v>1886</v>
      </c>
      <c r="AI344" s="182">
        <v>47</v>
      </c>
      <c r="AJ344" s="181" t="s">
        <v>2015</v>
      </c>
      <c r="AK344" s="181" t="s">
        <v>2503</v>
      </c>
      <c r="AL344" s="181" t="s">
        <v>1886</v>
      </c>
      <c r="AO344" s="181"/>
      <c r="AQ344">
        <v>10</v>
      </c>
      <c r="AR344" s="182">
        <v>40</v>
      </c>
      <c r="AS344" s="183" t="s">
        <v>1885</v>
      </c>
      <c r="AT344">
        <v>0</v>
      </c>
      <c r="AU344">
        <v>77</v>
      </c>
      <c r="AV344" s="182">
        <v>11</v>
      </c>
      <c r="AW344" s="184">
        <v>0</v>
      </c>
      <c r="AX344" s="183" t="s">
        <v>1884</v>
      </c>
      <c r="AY344" s="184">
        <v>0</v>
      </c>
      <c r="AZ344">
        <v>0</v>
      </c>
      <c r="BA344">
        <v>0</v>
      </c>
      <c r="BB344">
        <v>0</v>
      </c>
      <c r="BC344" s="182">
        <v>0</v>
      </c>
      <c r="BD344" t="s">
        <v>1886</v>
      </c>
      <c r="BE344" t="s">
        <v>1886</v>
      </c>
      <c r="BF344" t="s">
        <v>1886</v>
      </c>
      <c r="BG344" s="181" t="s">
        <v>1886</v>
      </c>
      <c r="BH344">
        <v>0</v>
      </c>
      <c r="BI344" s="184">
        <v>0</v>
      </c>
      <c r="BJ344" s="182">
        <v>0</v>
      </c>
      <c r="BK344" s="181" t="s">
        <v>1886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2504</v>
      </c>
      <c r="C345">
        <v>8</v>
      </c>
      <c r="D345">
        <v>0</v>
      </c>
      <c r="E345">
        <v>0</v>
      </c>
      <c r="F345" t="s">
        <v>1884</v>
      </c>
      <c r="G345" t="s">
        <v>1885</v>
      </c>
      <c r="H345" t="s">
        <v>1884</v>
      </c>
      <c r="I345" t="s">
        <v>1884</v>
      </c>
      <c r="J345" t="s">
        <v>1884</v>
      </c>
      <c r="K345" t="s">
        <v>1884</v>
      </c>
      <c r="L345" t="s">
        <v>1884</v>
      </c>
      <c r="M345" s="180">
        <v>41340</v>
      </c>
      <c r="N345" t="s">
        <v>1886</v>
      </c>
      <c r="O345" t="s">
        <v>1886</v>
      </c>
      <c r="P345" t="s">
        <v>1886</v>
      </c>
      <c r="Q345">
        <v>0</v>
      </c>
      <c r="R345">
        <v>0</v>
      </c>
      <c r="S345" t="s">
        <v>1886</v>
      </c>
      <c r="T345" t="s">
        <v>1886</v>
      </c>
      <c r="U345">
        <v>0</v>
      </c>
      <c r="V345" t="s">
        <v>1886</v>
      </c>
      <c r="W345">
        <v>0</v>
      </c>
      <c r="X345">
        <v>0</v>
      </c>
      <c r="Y345">
        <v>0</v>
      </c>
      <c r="Z345" t="s">
        <v>1884</v>
      </c>
      <c r="AA345" t="s">
        <v>1884</v>
      </c>
      <c r="AB345" t="s">
        <v>1884</v>
      </c>
      <c r="AC345">
        <v>0</v>
      </c>
      <c r="AD345">
        <v>0</v>
      </c>
      <c r="AE345">
        <v>0</v>
      </c>
      <c r="AF345">
        <v>0</v>
      </c>
      <c r="AG345" t="s">
        <v>1884</v>
      </c>
      <c r="AH345" s="181" t="s">
        <v>1886</v>
      </c>
      <c r="AI345" s="182">
        <v>47</v>
      </c>
      <c r="AJ345" s="181" t="s">
        <v>2015</v>
      </c>
      <c r="AK345" s="181" t="s">
        <v>1886</v>
      </c>
      <c r="AL345" s="181" t="s">
        <v>1886</v>
      </c>
      <c r="AO345" s="181"/>
      <c r="AQ345">
        <v>10</v>
      </c>
      <c r="AR345" s="182">
        <v>40</v>
      </c>
      <c r="AS345" s="183" t="s">
        <v>1885</v>
      </c>
      <c r="AT345">
        <v>0</v>
      </c>
      <c r="AU345">
        <v>0</v>
      </c>
      <c r="AV345" s="182">
        <v>0</v>
      </c>
      <c r="AW345" s="184">
        <v>0</v>
      </c>
      <c r="AX345" s="183" t="s">
        <v>1884</v>
      </c>
      <c r="AY345" s="184">
        <v>0</v>
      </c>
      <c r="AZ345">
        <v>0</v>
      </c>
      <c r="BA345">
        <v>0</v>
      </c>
      <c r="BB345">
        <v>0</v>
      </c>
      <c r="BC345" s="182">
        <v>0</v>
      </c>
      <c r="BD345" t="s">
        <v>1886</v>
      </c>
      <c r="BE345" t="s">
        <v>1886</v>
      </c>
      <c r="BF345" t="s">
        <v>1886</v>
      </c>
      <c r="BG345" s="181" t="s">
        <v>1886</v>
      </c>
      <c r="BH345">
        <v>0</v>
      </c>
      <c r="BI345" s="184">
        <v>0</v>
      </c>
      <c r="BJ345" s="182">
        <v>0</v>
      </c>
      <c r="BK345" s="181" t="s">
        <v>1886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2505</v>
      </c>
      <c r="C346">
        <v>12</v>
      </c>
      <c r="D346">
        <v>0</v>
      </c>
      <c r="E346">
        <v>0</v>
      </c>
      <c r="F346" t="s">
        <v>1884</v>
      </c>
      <c r="G346" t="s">
        <v>1885</v>
      </c>
      <c r="H346" t="s">
        <v>1884</v>
      </c>
      <c r="I346" t="s">
        <v>1884</v>
      </c>
      <c r="J346" t="s">
        <v>1884</v>
      </c>
      <c r="K346" t="s">
        <v>1884</v>
      </c>
      <c r="L346" t="s">
        <v>1884</v>
      </c>
      <c r="M346" s="180">
        <v>41356</v>
      </c>
      <c r="N346" t="s">
        <v>1886</v>
      </c>
      <c r="O346" t="s">
        <v>1886</v>
      </c>
      <c r="P346" t="s">
        <v>2506</v>
      </c>
      <c r="Q346">
        <v>0</v>
      </c>
      <c r="R346">
        <v>0</v>
      </c>
      <c r="S346" t="s">
        <v>1886</v>
      </c>
      <c r="T346" t="s">
        <v>1886</v>
      </c>
      <c r="U346">
        <v>0</v>
      </c>
      <c r="V346" t="s">
        <v>1886</v>
      </c>
      <c r="W346">
        <v>0</v>
      </c>
      <c r="X346">
        <v>0</v>
      </c>
      <c r="Y346">
        <v>0</v>
      </c>
      <c r="Z346" t="s">
        <v>1884</v>
      </c>
      <c r="AA346" t="s">
        <v>1884</v>
      </c>
      <c r="AB346" t="s">
        <v>1884</v>
      </c>
      <c r="AC346">
        <v>0</v>
      </c>
      <c r="AD346">
        <v>0</v>
      </c>
      <c r="AE346">
        <v>0</v>
      </c>
      <c r="AF346">
        <v>0</v>
      </c>
      <c r="AG346" t="s">
        <v>1884</v>
      </c>
      <c r="AH346" s="181" t="s">
        <v>1886</v>
      </c>
      <c r="AI346" s="182">
        <v>49</v>
      </c>
      <c r="AJ346" s="181" t="s">
        <v>1963</v>
      </c>
      <c r="AK346" s="181" t="s">
        <v>2507</v>
      </c>
      <c r="AL346" s="181" t="s">
        <v>1886</v>
      </c>
      <c r="AO346" s="181"/>
      <c r="AQ346">
        <v>10</v>
      </c>
      <c r="AR346" s="182">
        <v>40</v>
      </c>
      <c r="AS346" s="183" t="s">
        <v>1885</v>
      </c>
      <c r="AT346">
        <v>0</v>
      </c>
      <c r="AU346">
        <v>104</v>
      </c>
      <c r="AV346" s="182">
        <v>8</v>
      </c>
      <c r="AW346" s="184">
        <v>0</v>
      </c>
      <c r="AX346" s="183" t="s">
        <v>1884</v>
      </c>
      <c r="AY346" s="184">
        <v>0</v>
      </c>
      <c r="AZ346">
        <v>0</v>
      </c>
      <c r="BA346">
        <v>0</v>
      </c>
      <c r="BB346">
        <v>0</v>
      </c>
      <c r="BC346" s="182">
        <v>0</v>
      </c>
      <c r="BD346" t="s">
        <v>1886</v>
      </c>
      <c r="BE346" t="s">
        <v>1886</v>
      </c>
      <c r="BF346" t="s">
        <v>1886</v>
      </c>
      <c r="BG346" s="181" t="s">
        <v>1886</v>
      </c>
      <c r="BH346">
        <v>0</v>
      </c>
      <c r="BI346" s="184">
        <v>0</v>
      </c>
      <c r="BJ346" s="182">
        <v>0</v>
      </c>
      <c r="BK346" s="181" t="s">
        <v>1886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1884</v>
      </c>
      <c r="G347" t="s">
        <v>1885</v>
      </c>
      <c r="H347" t="s">
        <v>1884</v>
      </c>
      <c r="I347" t="s">
        <v>1884</v>
      </c>
      <c r="J347" t="s">
        <v>1884</v>
      </c>
      <c r="K347" t="s">
        <v>1884</v>
      </c>
      <c r="L347" t="s">
        <v>1884</v>
      </c>
      <c r="M347" s="180">
        <v>41367</v>
      </c>
      <c r="N347" t="s">
        <v>1886</v>
      </c>
      <c r="O347" t="s">
        <v>1886</v>
      </c>
      <c r="P347" t="s">
        <v>2508</v>
      </c>
      <c r="Q347">
        <v>0</v>
      </c>
      <c r="R347">
        <v>0</v>
      </c>
      <c r="S347" t="s">
        <v>1886</v>
      </c>
      <c r="T347" t="s">
        <v>1886</v>
      </c>
      <c r="U347">
        <v>0</v>
      </c>
      <c r="V347" t="s">
        <v>1886</v>
      </c>
      <c r="W347">
        <v>0</v>
      </c>
      <c r="X347">
        <v>0</v>
      </c>
      <c r="Y347">
        <v>0</v>
      </c>
      <c r="Z347" t="s">
        <v>1884</v>
      </c>
      <c r="AA347" t="s">
        <v>1884</v>
      </c>
      <c r="AB347" t="s">
        <v>1884</v>
      </c>
      <c r="AC347">
        <v>0</v>
      </c>
      <c r="AD347">
        <v>0</v>
      </c>
      <c r="AE347">
        <v>0</v>
      </c>
      <c r="AF347">
        <v>0</v>
      </c>
      <c r="AG347" t="s">
        <v>1885</v>
      </c>
      <c r="AH347" s="181" t="s">
        <v>1886</v>
      </c>
      <c r="AI347" s="182">
        <v>27</v>
      </c>
      <c r="AJ347" s="181" t="s">
        <v>1889</v>
      </c>
      <c r="AK347" s="181" t="s">
        <v>1886</v>
      </c>
      <c r="AL347" s="181" t="s">
        <v>1886</v>
      </c>
      <c r="AO347" s="181"/>
      <c r="AQ347">
        <v>10</v>
      </c>
      <c r="AR347" s="182">
        <v>40</v>
      </c>
      <c r="AS347" s="183" t="s">
        <v>1885</v>
      </c>
      <c r="AT347">
        <v>0</v>
      </c>
      <c r="AU347">
        <v>0</v>
      </c>
      <c r="AV347" s="182">
        <v>0</v>
      </c>
      <c r="AW347" s="184">
        <v>0</v>
      </c>
      <c r="AX347" s="183" t="s">
        <v>1884</v>
      </c>
      <c r="AY347" s="184">
        <v>0</v>
      </c>
      <c r="AZ347">
        <v>0</v>
      </c>
      <c r="BA347">
        <v>0</v>
      </c>
      <c r="BB347">
        <v>0</v>
      </c>
      <c r="BC347" s="182">
        <v>0</v>
      </c>
      <c r="BD347" t="s">
        <v>1886</v>
      </c>
      <c r="BE347" t="s">
        <v>1886</v>
      </c>
      <c r="BF347" t="s">
        <v>1886</v>
      </c>
      <c r="BG347" s="181" t="s">
        <v>1886</v>
      </c>
      <c r="BH347">
        <v>3.05</v>
      </c>
      <c r="BI347" s="184">
        <v>0</v>
      </c>
      <c r="BJ347" s="182">
        <v>0</v>
      </c>
      <c r="BK347" s="181" t="s">
        <v>1886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1884</v>
      </c>
      <c r="G348" t="s">
        <v>1885</v>
      </c>
      <c r="H348" t="s">
        <v>1884</v>
      </c>
      <c r="I348" t="s">
        <v>1884</v>
      </c>
      <c r="J348" t="s">
        <v>1884</v>
      </c>
      <c r="K348" t="s">
        <v>1884</v>
      </c>
      <c r="L348" t="s">
        <v>1884</v>
      </c>
      <c r="M348" s="180">
        <v>41367</v>
      </c>
      <c r="N348" t="s">
        <v>1886</v>
      </c>
      <c r="O348" t="s">
        <v>1886</v>
      </c>
      <c r="P348" t="s">
        <v>2509</v>
      </c>
      <c r="Q348">
        <v>0</v>
      </c>
      <c r="R348">
        <v>0</v>
      </c>
      <c r="S348" t="s">
        <v>1886</v>
      </c>
      <c r="T348" t="s">
        <v>1886</v>
      </c>
      <c r="U348">
        <v>0</v>
      </c>
      <c r="V348" t="s">
        <v>1886</v>
      </c>
      <c r="W348">
        <v>0</v>
      </c>
      <c r="X348">
        <v>0</v>
      </c>
      <c r="Y348">
        <v>0</v>
      </c>
      <c r="Z348" t="s">
        <v>1884</v>
      </c>
      <c r="AA348" t="s">
        <v>1884</v>
      </c>
      <c r="AB348" t="s">
        <v>1884</v>
      </c>
      <c r="AC348">
        <v>0</v>
      </c>
      <c r="AD348">
        <v>0</v>
      </c>
      <c r="AE348">
        <v>0</v>
      </c>
      <c r="AF348">
        <v>0</v>
      </c>
      <c r="AG348" t="s">
        <v>1885</v>
      </c>
      <c r="AH348" s="181" t="s">
        <v>1886</v>
      </c>
      <c r="AI348" s="182">
        <v>27</v>
      </c>
      <c r="AJ348" s="181" t="s">
        <v>1889</v>
      </c>
      <c r="AK348" s="181" t="s">
        <v>1886</v>
      </c>
      <c r="AL348" s="181" t="s">
        <v>1886</v>
      </c>
      <c r="AO348" s="181"/>
      <c r="AQ348">
        <v>10</v>
      </c>
      <c r="AR348" s="182">
        <v>40</v>
      </c>
      <c r="AS348" s="183" t="s">
        <v>1885</v>
      </c>
      <c r="AT348">
        <v>0</v>
      </c>
      <c r="AU348">
        <v>0</v>
      </c>
      <c r="AV348" s="182">
        <v>0</v>
      </c>
      <c r="AW348" s="184">
        <v>0</v>
      </c>
      <c r="AX348" s="183" t="s">
        <v>1884</v>
      </c>
      <c r="AY348" s="184">
        <v>0</v>
      </c>
      <c r="AZ348">
        <v>0</v>
      </c>
      <c r="BA348">
        <v>0</v>
      </c>
      <c r="BB348">
        <v>0</v>
      </c>
      <c r="BC348" s="182">
        <v>0</v>
      </c>
      <c r="BD348" t="s">
        <v>1886</v>
      </c>
      <c r="BE348" t="s">
        <v>1886</v>
      </c>
      <c r="BF348" t="s">
        <v>1886</v>
      </c>
      <c r="BG348" s="181" t="s">
        <v>1886</v>
      </c>
      <c r="BH348">
        <v>0</v>
      </c>
      <c r="BI348" s="184">
        <v>0</v>
      </c>
      <c r="BJ348" s="182">
        <v>0</v>
      </c>
      <c r="BK348" s="181" t="s">
        <v>1886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2510</v>
      </c>
      <c r="C349">
        <v>6</v>
      </c>
      <c r="D349">
        <v>0</v>
      </c>
      <c r="E349">
        <v>0</v>
      </c>
      <c r="F349" t="s">
        <v>1884</v>
      </c>
      <c r="G349" t="s">
        <v>1885</v>
      </c>
      <c r="H349" t="s">
        <v>1884</v>
      </c>
      <c r="I349" t="s">
        <v>1884</v>
      </c>
      <c r="J349" t="s">
        <v>1884</v>
      </c>
      <c r="K349" t="s">
        <v>1884</v>
      </c>
      <c r="L349" t="s">
        <v>1884</v>
      </c>
      <c r="M349" s="180">
        <v>41370</v>
      </c>
      <c r="N349" t="s">
        <v>1886</v>
      </c>
      <c r="O349" t="s">
        <v>1886</v>
      </c>
      <c r="P349" t="s">
        <v>2511</v>
      </c>
      <c r="Q349">
        <v>0</v>
      </c>
      <c r="R349">
        <v>0</v>
      </c>
      <c r="S349" t="s">
        <v>1886</v>
      </c>
      <c r="T349" t="s">
        <v>1886</v>
      </c>
      <c r="U349">
        <v>0</v>
      </c>
      <c r="V349" t="s">
        <v>1886</v>
      </c>
      <c r="W349">
        <v>0</v>
      </c>
      <c r="X349">
        <v>0</v>
      </c>
      <c r="Y349">
        <v>0</v>
      </c>
      <c r="Z349" t="s">
        <v>1884</v>
      </c>
      <c r="AA349" t="s">
        <v>1884</v>
      </c>
      <c r="AB349" t="s">
        <v>1884</v>
      </c>
      <c r="AC349">
        <v>0</v>
      </c>
      <c r="AD349">
        <v>0</v>
      </c>
      <c r="AE349">
        <v>0</v>
      </c>
      <c r="AF349">
        <v>0</v>
      </c>
      <c r="AG349" t="s">
        <v>1884</v>
      </c>
      <c r="AH349" s="181" t="s">
        <v>1886</v>
      </c>
      <c r="AI349" s="182">
        <v>250</v>
      </c>
      <c r="AJ349" s="181" t="s">
        <v>267</v>
      </c>
      <c r="AK349" s="181" t="s">
        <v>1886</v>
      </c>
      <c r="AL349" s="181" t="s">
        <v>1886</v>
      </c>
      <c r="AO349" s="181"/>
      <c r="AQ349">
        <v>10</v>
      </c>
      <c r="AR349" s="182">
        <v>40</v>
      </c>
      <c r="AS349" s="183" t="s">
        <v>1885</v>
      </c>
      <c r="AT349">
        <v>0</v>
      </c>
      <c r="AU349">
        <v>0</v>
      </c>
      <c r="AV349" s="182">
        <v>0</v>
      </c>
      <c r="AW349" s="184">
        <v>0</v>
      </c>
      <c r="AX349" s="183" t="s">
        <v>1884</v>
      </c>
      <c r="AY349" s="184">
        <v>0</v>
      </c>
      <c r="AZ349">
        <v>0</v>
      </c>
      <c r="BA349">
        <v>0</v>
      </c>
      <c r="BB349">
        <v>0</v>
      </c>
      <c r="BC349" s="182">
        <v>0</v>
      </c>
      <c r="BD349" t="s">
        <v>1886</v>
      </c>
      <c r="BE349" t="s">
        <v>1886</v>
      </c>
      <c r="BF349" t="s">
        <v>1886</v>
      </c>
      <c r="BG349" s="181" t="s">
        <v>1886</v>
      </c>
      <c r="BH349">
        <v>7.4</v>
      </c>
      <c r="BI349" s="184">
        <v>0</v>
      </c>
      <c r="BJ349" s="182">
        <v>0</v>
      </c>
      <c r="BK349" s="181" t="s">
        <v>1886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2512</v>
      </c>
      <c r="C350">
        <v>12</v>
      </c>
      <c r="D350">
        <v>0</v>
      </c>
      <c r="E350">
        <v>0</v>
      </c>
      <c r="F350" t="s">
        <v>1884</v>
      </c>
      <c r="G350" t="s">
        <v>1885</v>
      </c>
      <c r="H350" t="s">
        <v>1884</v>
      </c>
      <c r="I350" t="s">
        <v>1884</v>
      </c>
      <c r="J350" t="s">
        <v>1884</v>
      </c>
      <c r="K350" t="s">
        <v>1884</v>
      </c>
      <c r="L350" t="s">
        <v>1884</v>
      </c>
      <c r="M350" s="180">
        <v>41380</v>
      </c>
      <c r="N350" t="s">
        <v>1886</v>
      </c>
      <c r="O350" t="s">
        <v>1886</v>
      </c>
      <c r="P350" t="s">
        <v>2513</v>
      </c>
      <c r="Q350">
        <v>0</v>
      </c>
      <c r="R350">
        <v>0</v>
      </c>
      <c r="S350" t="s">
        <v>1886</v>
      </c>
      <c r="T350" t="s">
        <v>1886</v>
      </c>
      <c r="U350">
        <v>1</v>
      </c>
      <c r="V350" t="s">
        <v>1888</v>
      </c>
      <c r="W350">
        <v>12</v>
      </c>
      <c r="X350">
        <v>0</v>
      </c>
      <c r="Y350">
        <v>0</v>
      </c>
      <c r="Z350" t="s">
        <v>1884</v>
      </c>
      <c r="AA350" t="s">
        <v>1884</v>
      </c>
      <c r="AB350" t="s">
        <v>1884</v>
      </c>
      <c r="AC350">
        <v>0</v>
      </c>
      <c r="AD350">
        <v>0</v>
      </c>
      <c r="AE350">
        <v>0</v>
      </c>
      <c r="AF350">
        <v>0</v>
      </c>
      <c r="AG350" t="s">
        <v>1884</v>
      </c>
      <c r="AH350" s="181" t="s">
        <v>1886</v>
      </c>
      <c r="AI350" s="182">
        <v>51</v>
      </c>
      <c r="AJ350" s="181" t="s">
        <v>1967</v>
      </c>
      <c r="AK350" s="181" t="s">
        <v>1886</v>
      </c>
      <c r="AL350" s="181" t="s">
        <v>1886</v>
      </c>
      <c r="AO350" s="181"/>
      <c r="AQ350">
        <v>10</v>
      </c>
      <c r="AR350" s="182">
        <v>40</v>
      </c>
      <c r="AS350" s="183" t="s">
        <v>1885</v>
      </c>
      <c r="AT350">
        <v>0</v>
      </c>
      <c r="AU350">
        <v>0</v>
      </c>
      <c r="AV350" s="182">
        <v>0</v>
      </c>
      <c r="AW350" s="184">
        <v>0</v>
      </c>
      <c r="AX350" s="183" t="s">
        <v>1884</v>
      </c>
      <c r="AY350" s="184">
        <v>0</v>
      </c>
      <c r="AZ350">
        <v>0</v>
      </c>
      <c r="BA350">
        <v>0</v>
      </c>
      <c r="BB350">
        <v>0</v>
      </c>
      <c r="BC350" s="182">
        <v>0</v>
      </c>
      <c r="BD350" t="s">
        <v>1886</v>
      </c>
      <c r="BE350" t="s">
        <v>1886</v>
      </c>
      <c r="BF350" t="s">
        <v>1886</v>
      </c>
      <c r="BG350" s="181" t="s">
        <v>1886</v>
      </c>
      <c r="BH350">
        <v>0</v>
      </c>
      <c r="BI350" s="184">
        <v>0</v>
      </c>
      <c r="BJ350" s="182">
        <v>0</v>
      </c>
      <c r="BK350" s="181" t="s">
        <v>1886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2514</v>
      </c>
      <c r="C351">
        <v>12</v>
      </c>
      <c r="D351">
        <v>0</v>
      </c>
      <c r="E351">
        <v>0</v>
      </c>
      <c r="F351" t="s">
        <v>1884</v>
      </c>
      <c r="G351" t="s">
        <v>1885</v>
      </c>
      <c r="H351" t="s">
        <v>1884</v>
      </c>
      <c r="I351" t="s">
        <v>1884</v>
      </c>
      <c r="J351" t="s">
        <v>1884</v>
      </c>
      <c r="K351" t="s">
        <v>1884</v>
      </c>
      <c r="L351" t="s">
        <v>1884</v>
      </c>
      <c r="M351" s="180">
        <v>41380</v>
      </c>
      <c r="N351" t="s">
        <v>1886</v>
      </c>
      <c r="O351" t="s">
        <v>1886</v>
      </c>
      <c r="P351" t="s">
        <v>2515</v>
      </c>
      <c r="Q351">
        <v>0</v>
      </c>
      <c r="R351">
        <v>0</v>
      </c>
      <c r="S351" t="s">
        <v>1886</v>
      </c>
      <c r="T351" t="s">
        <v>1886</v>
      </c>
      <c r="U351">
        <v>1</v>
      </c>
      <c r="V351" t="s">
        <v>1888</v>
      </c>
      <c r="W351">
        <v>12</v>
      </c>
      <c r="X351">
        <v>0</v>
      </c>
      <c r="Y351">
        <v>0</v>
      </c>
      <c r="Z351" t="s">
        <v>1884</v>
      </c>
      <c r="AA351" t="s">
        <v>1884</v>
      </c>
      <c r="AB351" t="s">
        <v>1884</v>
      </c>
      <c r="AC351">
        <v>0</v>
      </c>
      <c r="AD351">
        <v>0</v>
      </c>
      <c r="AE351">
        <v>0</v>
      </c>
      <c r="AF351">
        <v>0</v>
      </c>
      <c r="AG351" t="s">
        <v>1884</v>
      </c>
      <c r="AH351" s="181" t="s">
        <v>1886</v>
      </c>
      <c r="AI351" s="182">
        <v>51</v>
      </c>
      <c r="AJ351" s="181" t="s">
        <v>1967</v>
      </c>
      <c r="AK351" s="181" t="s">
        <v>1886</v>
      </c>
      <c r="AL351" s="181" t="s">
        <v>1886</v>
      </c>
      <c r="AO351" s="181"/>
      <c r="AQ351">
        <v>10</v>
      </c>
      <c r="AR351" s="182">
        <v>40</v>
      </c>
      <c r="AS351" s="183" t="s">
        <v>1885</v>
      </c>
      <c r="AT351">
        <v>0</v>
      </c>
      <c r="AU351">
        <v>0</v>
      </c>
      <c r="AV351" s="182">
        <v>0</v>
      </c>
      <c r="AW351" s="184">
        <v>0</v>
      </c>
      <c r="AX351" s="183" t="s">
        <v>1884</v>
      </c>
      <c r="AY351" s="184">
        <v>0</v>
      </c>
      <c r="AZ351">
        <v>0</v>
      </c>
      <c r="BA351">
        <v>0</v>
      </c>
      <c r="BB351">
        <v>0</v>
      </c>
      <c r="BC351" s="182">
        <v>0</v>
      </c>
      <c r="BD351" t="s">
        <v>1886</v>
      </c>
      <c r="BE351" t="s">
        <v>1886</v>
      </c>
      <c r="BF351" t="s">
        <v>1886</v>
      </c>
      <c r="BG351" s="181" t="s">
        <v>1886</v>
      </c>
      <c r="BH351">
        <v>0</v>
      </c>
      <c r="BI351" s="184">
        <v>0</v>
      </c>
      <c r="BJ351" s="182">
        <v>0</v>
      </c>
      <c r="BK351" s="181" t="s">
        <v>1886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1884</v>
      </c>
      <c r="G352" t="s">
        <v>1885</v>
      </c>
      <c r="H352" t="s">
        <v>1884</v>
      </c>
      <c r="I352" t="s">
        <v>1884</v>
      </c>
      <c r="J352" t="s">
        <v>1884</v>
      </c>
      <c r="K352" t="s">
        <v>1884</v>
      </c>
      <c r="L352" t="s">
        <v>1884</v>
      </c>
      <c r="M352" s="180">
        <v>41417</v>
      </c>
      <c r="N352" t="s">
        <v>1886</v>
      </c>
      <c r="O352" t="s">
        <v>1886</v>
      </c>
      <c r="P352" t="s">
        <v>2516</v>
      </c>
      <c r="Q352">
        <v>0</v>
      </c>
      <c r="R352">
        <v>0</v>
      </c>
      <c r="S352" t="s">
        <v>1886</v>
      </c>
      <c r="T352" t="s">
        <v>1886</v>
      </c>
      <c r="U352">
        <v>0</v>
      </c>
      <c r="V352" t="s">
        <v>1886</v>
      </c>
      <c r="W352">
        <v>0</v>
      </c>
      <c r="X352">
        <v>0</v>
      </c>
      <c r="Y352">
        <v>0</v>
      </c>
      <c r="Z352" t="s">
        <v>1884</v>
      </c>
      <c r="AA352" t="s">
        <v>1884</v>
      </c>
      <c r="AB352" t="s">
        <v>1884</v>
      </c>
      <c r="AC352">
        <v>0</v>
      </c>
      <c r="AD352">
        <v>0</v>
      </c>
      <c r="AE352">
        <v>0</v>
      </c>
      <c r="AF352">
        <v>0</v>
      </c>
      <c r="AG352" t="s">
        <v>1884</v>
      </c>
      <c r="AH352" s="181" t="s">
        <v>1886</v>
      </c>
      <c r="AI352" s="182">
        <v>215</v>
      </c>
      <c r="AJ352" s="181" t="s">
        <v>1937</v>
      </c>
      <c r="AK352" s="181" t="s">
        <v>1886</v>
      </c>
      <c r="AL352" s="181" t="s">
        <v>1886</v>
      </c>
      <c r="AO352" s="181"/>
      <c r="AQ352">
        <v>10</v>
      </c>
      <c r="AR352" s="182">
        <v>40</v>
      </c>
      <c r="AS352" s="183" t="s">
        <v>1885</v>
      </c>
      <c r="AT352">
        <v>0</v>
      </c>
      <c r="AU352">
        <v>0</v>
      </c>
      <c r="AV352" s="182">
        <v>0</v>
      </c>
      <c r="AW352" s="184">
        <v>0</v>
      </c>
      <c r="AX352" s="183" t="s">
        <v>1884</v>
      </c>
      <c r="AY352" s="184">
        <v>0</v>
      </c>
      <c r="AZ352">
        <v>0</v>
      </c>
      <c r="BA352">
        <v>0</v>
      </c>
      <c r="BB352">
        <v>0</v>
      </c>
      <c r="BC352" s="182">
        <v>0</v>
      </c>
      <c r="BD352" t="s">
        <v>1886</v>
      </c>
      <c r="BE352" t="s">
        <v>1886</v>
      </c>
      <c r="BF352" t="s">
        <v>1886</v>
      </c>
      <c r="BG352" s="181" t="s">
        <v>1886</v>
      </c>
      <c r="BH352">
        <v>0</v>
      </c>
      <c r="BI352" s="184">
        <v>0</v>
      </c>
      <c r="BJ352" s="182">
        <v>0</v>
      </c>
      <c r="BK352" s="181" t="s">
        <v>1886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1884</v>
      </c>
      <c r="G353" t="s">
        <v>1885</v>
      </c>
      <c r="H353" t="s">
        <v>1884</v>
      </c>
      <c r="I353" t="s">
        <v>1884</v>
      </c>
      <c r="J353" t="s">
        <v>1884</v>
      </c>
      <c r="K353" t="s">
        <v>1884</v>
      </c>
      <c r="L353" t="s">
        <v>1884</v>
      </c>
      <c r="M353" s="180">
        <v>41417</v>
      </c>
      <c r="N353" t="s">
        <v>1886</v>
      </c>
      <c r="O353" t="s">
        <v>1886</v>
      </c>
      <c r="P353" t="s">
        <v>2517</v>
      </c>
      <c r="Q353">
        <v>0</v>
      </c>
      <c r="R353">
        <v>0</v>
      </c>
      <c r="S353" t="s">
        <v>1886</v>
      </c>
      <c r="T353" t="s">
        <v>1886</v>
      </c>
      <c r="U353">
        <v>0</v>
      </c>
      <c r="V353" t="s">
        <v>1886</v>
      </c>
      <c r="W353">
        <v>0</v>
      </c>
      <c r="X353">
        <v>0</v>
      </c>
      <c r="Y353">
        <v>0</v>
      </c>
      <c r="Z353" t="s">
        <v>1884</v>
      </c>
      <c r="AA353" t="s">
        <v>1884</v>
      </c>
      <c r="AB353" t="s">
        <v>1884</v>
      </c>
      <c r="AC353">
        <v>0</v>
      </c>
      <c r="AD353">
        <v>0</v>
      </c>
      <c r="AE353">
        <v>0</v>
      </c>
      <c r="AF353">
        <v>0</v>
      </c>
      <c r="AG353" t="s">
        <v>1884</v>
      </c>
      <c r="AH353" s="181" t="s">
        <v>1886</v>
      </c>
      <c r="AI353" s="182">
        <v>215</v>
      </c>
      <c r="AJ353" s="181" t="s">
        <v>1937</v>
      </c>
      <c r="AK353" s="181" t="s">
        <v>1886</v>
      </c>
      <c r="AL353" s="181" t="s">
        <v>1886</v>
      </c>
      <c r="AO353" s="181"/>
      <c r="AQ353">
        <v>10</v>
      </c>
      <c r="AR353" s="182">
        <v>40</v>
      </c>
      <c r="AS353" s="183" t="s">
        <v>1885</v>
      </c>
      <c r="AT353">
        <v>0</v>
      </c>
      <c r="AU353">
        <v>0</v>
      </c>
      <c r="AV353" s="182">
        <v>0</v>
      </c>
      <c r="AW353" s="184">
        <v>0</v>
      </c>
      <c r="AX353" s="183" t="s">
        <v>1884</v>
      </c>
      <c r="AY353" s="184">
        <v>0</v>
      </c>
      <c r="AZ353">
        <v>0</v>
      </c>
      <c r="BA353">
        <v>0</v>
      </c>
      <c r="BB353">
        <v>0</v>
      </c>
      <c r="BC353" s="182">
        <v>0</v>
      </c>
      <c r="BD353" t="s">
        <v>1886</v>
      </c>
      <c r="BE353" t="s">
        <v>1886</v>
      </c>
      <c r="BF353" t="s">
        <v>1886</v>
      </c>
      <c r="BG353" s="181" t="s">
        <v>1886</v>
      </c>
      <c r="BH353">
        <v>0</v>
      </c>
      <c r="BI353" s="184">
        <v>0</v>
      </c>
      <c r="BJ353" s="182">
        <v>0</v>
      </c>
      <c r="BK353" s="181" t="s">
        <v>1886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1884</v>
      </c>
      <c r="G354" t="s">
        <v>1885</v>
      </c>
      <c r="H354" t="s">
        <v>1884</v>
      </c>
      <c r="I354" t="s">
        <v>1884</v>
      </c>
      <c r="J354" t="s">
        <v>1884</v>
      </c>
      <c r="K354" t="s">
        <v>1884</v>
      </c>
      <c r="L354" t="s">
        <v>1884</v>
      </c>
      <c r="M354" s="180">
        <v>41417</v>
      </c>
      <c r="N354" t="s">
        <v>1886</v>
      </c>
      <c r="O354" t="s">
        <v>1886</v>
      </c>
      <c r="P354" t="s">
        <v>2518</v>
      </c>
      <c r="Q354">
        <v>0</v>
      </c>
      <c r="R354">
        <v>0</v>
      </c>
      <c r="S354" t="s">
        <v>1886</v>
      </c>
      <c r="T354" t="s">
        <v>1886</v>
      </c>
      <c r="U354">
        <v>0</v>
      </c>
      <c r="V354" t="s">
        <v>1886</v>
      </c>
      <c r="W354">
        <v>0</v>
      </c>
      <c r="X354">
        <v>0</v>
      </c>
      <c r="Y354">
        <v>0</v>
      </c>
      <c r="Z354" t="s">
        <v>1884</v>
      </c>
      <c r="AA354" t="s">
        <v>1884</v>
      </c>
      <c r="AB354" t="s">
        <v>1884</v>
      </c>
      <c r="AC354">
        <v>0</v>
      </c>
      <c r="AD354">
        <v>0</v>
      </c>
      <c r="AE354">
        <v>0</v>
      </c>
      <c r="AF354">
        <v>0</v>
      </c>
      <c r="AG354" t="s">
        <v>1884</v>
      </c>
      <c r="AH354" s="181" t="s">
        <v>1886</v>
      </c>
      <c r="AI354" s="182">
        <v>215</v>
      </c>
      <c r="AJ354" s="181" t="s">
        <v>1937</v>
      </c>
      <c r="AK354" s="181" t="s">
        <v>1886</v>
      </c>
      <c r="AL354" s="181" t="s">
        <v>1886</v>
      </c>
      <c r="AO354" s="181"/>
      <c r="AQ354">
        <v>10</v>
      </c>
      <c r="AR354" s="182">
        <v>40</v>
      </c>
      <c r="AS354" s="183" t="s">
        <v>1885</v>
      </c>
      <c r="AT354">
        <v>0</v>
      </c>
      <c r="AU354">
        <v>0</v>
      </c>
      <c r="AV354" s="182">
        <v>0</v>
      </c>
      <c r="AW354" s="184">
        <v>0</v>
      </c>
      <c r="AX354" s="183" t="s">
        <v>1884</v>
      </c>
      <c r="AY354" s="184">
        <v>0</v>
      </c>
      <c r="AZ354">
        <v>0</v>
      </c>
      <c r="BA354">
        <v>0</v>
      </c>
      <c r="BB354">
        <v>0</v>
      </c>
      <c r="BC354" s="182">
        <v>0</v>
      </c>
      <c r="BD354" t="s">
        <v>1886</v>
      </c>
      <c r="BE354" t="s">
        <v>1886</v>
      </c>
      <c r="BF354" t="s">
        <v>1886</v>
      </c>
      <c r="BG354" s="181" t="s">
        <v>1886</v>
      </c>
      <c r="BH354">
        <v>0</v>
      </c>
      <c r="BI354" s="184">
        <v>0</v>
      </c>
      <c r="BJ354" s="182">
        <v>0</v>
      </c>
      <c r="BK354" s="181" t="s">
        <v>1886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1884</v>
      </c>
      <c r="G355" t="s">
        <v>1885</v>
      </c>
      <c r="H355" t="s">
        <v>1884</v>
      </c>
      <c r="I355" t="s">
        <v>1884</v>
      </c>
      <c r="J355" t="s">
        <v>1884</v>
      </c>
      <c r="K355" t="s">
        <v>1884</v>
      </c>
      <c r="L355" t="s">
        <v>1884</v>
      </c>
      <c r="M355" s="180">
        <v>41417</v>
      </c>
      <c r="N355" t="s">
        <v>1886</v>
      </c>
      <c r="O355" t="s">
        <v>1886</v>
      </c>
      <c r="P355" t="s">
        <v>2519</v>
      </c>
      <c r="Q355">
        <v>0</v>
      </c>
      <c r="R355">
        <v>0</v>
      </c>
      <c r="S355" t="s">
        <v>1886</v>
      </c>
      <c r="T355" t="s">
        <v>1886</v>
      </c>
      <c r="U355">
        <v>0</v>
      </c>
      <c r="V355" t="s">
        <v>1886</v>
      </c>
      <c r="W355">
        <v>0</v>
      </c>
      <c r="X355">
        <v>0</v>
      </c>
      <c r="Y355">
        <v>0</v>
      </c>
      <c r="Z355" t="s">
        <v>1884</v>
      </c>
      <c r="AA355" t="s">
        <v>1884</v>
      </c>
      <c r="AB355" t="s">
        <v>1884</v>
      </c>
      <c r="AC355">
        <v>0</v>
      </c>
      <c r="AD355">
        <v>0</v>
      </c>
      <c r="AE355">
        <v>0</v>
      </c>
      <c r="AF355">
        <v>0</v>
      </c>
      <c r="AG355" t="s">
        <v>1884</v>
      </c>
      <c r="AH355" s="181" t="s">
        <v>1886</v>
      </c>
      <c r="AI355" s="182">
        <v>215</v>
      </c>
      <c r="AJ355" s="181" t="s">
        <v>1937</v>
      </c>
      <c r="AK355" s="181" t="s">
        <v>1886</v>
      </c>
      <c r="AL355" s="181" t="s">
        <v>1886</v>
      </c>
      <c r="AO355" s="181"/>
      <c r="AQ355">
        <v>10</v>
      </c>
      <c r="AR355" s="182">
        <v>40</v>
      </c>
      <c r="AS355" s="183" t="s">
        <v>1885</v>
      </c>
      <c r="AT355">
        <v>0</v>
      </c>
      <c r="AU355">
        <v>0</v>
      </c>
      <c r="AV355" s="182">
        <v>0</v>
      </c>
      <c r="AW355" s="184">
        <v>0</v>
      </c>
      <c r="AX355" s="183" t="s">
        <v>1884</v>
      </c>
      <c r="AY355" s="184">
        <v>0</v>
      </c>
      <c r="AZ355">
        <v>0</v>
      </c>
      <c r="BA355">
        <v>0</v>
      </c>
      <c r="BB355">
        <v>0</v>
      </c>
      <c r="BC355" s="182">
        <v>0</v>
      </c>
      <c r="BD355" t="s">
        <v>1886</v>
      </c>
      <c r="BE355" t="s">
        <v>1886</v>
      </c>
      <c r="BF355" t="s">
        <v>1886</v>
      </c>
      <c r="BG355" s="181" t="s">
        <v>1886</v>
      </c>
      <c r="BH355">
        <v>0</v>
      </c>
      <c r="BI355" s="184">
        <v>0</v>
      </c>
      <c r="BJ355" s="182">
        <v>0</v>
      </c>
      <c r="BK355" s="181" t="s">
        <v>1886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2520</v>
      </c>
      <c r="C356">
        <v>6</v>
      </c>
      <c r="D356">
        <v>0</v>
      </c>
      <c r="E356">
        <v>0</v>
      </c>
      <c r="F356" t="s">
        <v>1884</v>
      </c>
      <c r="G356" t="s">
        <v>1885</v>
      </c>
      <c r="H356" t="s">
        <v>1884</v>
      </c>
      <c r="I356" t="s">
        <v>1884</v>
      </c>
      <c r="J356" t="s">
        <v>1884</v>
      </c>
      <c r="K356" t="s">
        <v>1884</v>
      </c>
      <c r="L356" t="s">
        <v>1884</v>
      </c>
      <c r="M356" s="180">
        <v>41428</v>
      </c>
      <c r="N356" t="s">
        <v>1886</v>
      </c>
      <c r="O356" t="s">
        <v>1886</v>
      </c>
      <c r="P356" t="s">
        <v>2521</v>
      </c>
      <c r="Q356">
        <v>0</v>
      </c>
      <c r="R356">
        <v>0</v>
      </c>
      <c r="S356" t="s">
        <v>1886</v>
      </c>
      <c r="T356" t="s">
        <v>1886</v>
      </c>
      <c r="U356">
        <v>0</v>
      </c>
      <c r="V356" t="s">
        <v>1886</v>
      </c>
      <c r="W356">
        <v>0</v>
      </c>
      <c r="X356">
        <v>0</v>
      </c>
      <c r="Y356">
        <v>0</v>
      </c>
      <c r="Z356" t="s">
        <v>1884</v>
      </c>
      <c r="AA356" t="s">
        <v>1884</v>
      </c>
      <c r="AB356" t="s">
        <v>1884</v>
      </c>
      <c r="AC356">
        <v>0</v>
      </c>
      <c r="AD356">
        <v>0</v>
      </c>
      <c r="AE356">
        <v>0</v>
      </c>
      <c r="AF356">
        <v>0</v>
      </c>
      <c r="AG356" t="s">
        <v>1885</v>
      </c>
      <c r="AH356" s="181" t="s">
        <v>1886</v>
      </c>
      <c r="AI356" s="182">
        <v>27</v>
      </c>
      <c r="AJ356" s="181" t="s">
        <v>1889</v>
      </c>
      <c r="AK356" s="181" t="s">
        <v>1886</v>
      </c>
      <c r="AL356" s="181" t="s">
        <v>1886</v>
      </c>
      <c r="AO356" s="181"/>
      <c r="AQ356">
        <v>10</v>
      </c>
      <c r="AR356" s="182">
        <v>40</v>
      </c>
      <c r="AS356" s="183" t="s">
        <v>1885</v>
      </c>
      <c r="AT356">
        <v>0</v>
      </c>
      <c r="AU356">
        <v>0</v>
      </c>
      <c r="AV356" s="182">
        <v>0</v>
      </c>
      <c r="AW356" s="184">
        <v>0</v>
      </c>
      <c r="AX356" s="183" t="s">
        <v>1884</v>
      </c>
      <c r="AY356" s="184">
        <v>0</v>
      </c>
      <c r="AZ356">
        <v>0</v>
      </c>
      <c r="BA356">
        <v>0</v>
      </c>
      <c r="BB356">
        <v>0</v>
      </c>
      <c r="BC356" s="182">
        <v>0</v>
      </c>
      <c r="BD356" t="s">
        <v>1886</v>
      </c>
      <c r="BE356" t="s">
        <v>1886</v>
      </c>
      <c r="BF356" t="s">
        <v>1886</v>
      </c>
      <c r="BG356" s="181" t="s">
        <v>1886</v>
      </c>
      <c r="BH356">
        <v>0</v>
      </c>
      <c r="BI356" s="184">
        <v>0</v>
      </c>
      <c r="BJ356" s="182">
        <v>0</v>
      </c>
      <c r="BK356" s="181" t="s">
        <v>1886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2522</v>
      </c>
      <c r="C357">
        <v>12</v>
      </c>
      <c r="D357">
        <v>0</v>
      </c>
      <c r="E357">
        <v>0</v>
      </c>
      <c r="F357" t="s">
        <v>1884</v>
      </c>
      <c r="G357" t="s">
        <v>1885</v>
      </c>
      <c r="H357" t="s">
        <v>1884</v>
      </c>
      <c r="I357" t="s">
        <v>1884</v>
      </c>
      <c r="J357" t="s">
        <v>1884</v>
      </c>
      <c r="K357" t="s">
        <v>1884</v>
      </c>
      <c r="L357" t="s">
        <v>1884</v>
      </c>
      <c r="M357" s="180">
        <v>41429</v>
      </c>
      <c r="N357" t="s">
        <v>1886</v>
      </c>
      <c r="O357" t="s">
        <v>1886</v>
      </c>
      <c r="P357" t="s">
        <v>2523</v>
      </c>
      <c r="Q357">
        <v>0</v>
      </c>
      <c r="R357">
        <v>0</v>
      </c>
      <c r="S357" t="s">
        <v>1886</v>
      </c>
      <c r="T357" t="s">
        <v>1886</v>
      </c>
      <c r="U357">
        <v>0</v>
      </c>
      <c r="V357" t="s">
        <v>1886</v>
      </c>
      <c r="W357">
        <v>0</v>
      </c>
      <c r="X357">
        <v>0</v>
      </c>
      <c r="Y357">
        <v>0</v>
      </c>
      <c r="Z357" t="s">
        <v>1884</v>
      </c>
      <c r="AA357" t="s">
        <v>1884</v>
      </c>
      <c r="AB357" t="s">
        <v>1884</v>
      </c>
      <c r="AC357">
        <v>0</v>
      </c>
      <c r="AD357">
        <v>0</v>
      </c>
      <c r="AE357">
        <v>0</v>
      </c>
      <c r="AF357">
        <v>0</v>
      </c>
      <c r="AG357" t="s">
        <v>1884</v>
      </c>
      <c r="AH357" s="181" t="s">
        <v>1886</v>
      </c>
      <c r="AI357" s="182">
        <v>49</v>
      </c>
      <c r="AJ357" s="181" t="s">
        <v>1963</v>
      </c>
      <c r="AK357" s="181" t="s">
        <v>1886</v>
      </c>
      <c r="AL357" s="181" t="s">
        <v>1886</v>
      </c>
      <c r="AO357" s="181"/>
      <c r="AQ357">
        <v>10</v>
      </c>
      <c r="AR357" s="182">
        <v>40</v>
      </c>
      <c r="AS357" s="183" t="s">
        <v>1885</v>
      </c>
      <c r="AT357">
        <v>0</v>
      </c>
      <c r="AU357">
        <v>0</v>
      </c>
      <c r="AV357" s="182">
        <v>0</v>
      </c>
      <c r="AW357" s="184">
        <v>0</v>
      </c>
      <c r="AX357" s="183" t="s">
        <v>1884</v>
      </c>
      <c r="AY357" s="184">
        <v>0</v>
      </c>
      <c r="AZ357">
        <v>0</v>
      </c>
      <c r="BA357">
        <v>0</v>
      </c>
      <c r="BB357">
        <v>0</v>
      </c>
      <c r="BC357" s="182">
        <v>0</v>
      </c>
      <c r="BD357" t="s">
        <v>1886</v>
      </c>
      <c r="BE357" t="s">
        <v>1886</v>
      </c>
      <c r="BF357" t="s">
        <v>1886</v>
      </c>
      <c r="BG357" s="181" t="s">
        <v>1886</v>
      </c>
      <c r="BH357">
        <v>0</v>
      </c>
      <c r="BI357" s="184">
        <v>0</v>
      </c>
      <c r="BJ357" s="182">
        <v>0</v>
      </c>
      <c r="BK357" s="181" t="s">
        <v>1886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2524</v>
      </c>
      <c r="C358">
        <v>6</v>
      </c>
      <c r="D358">
        <v>0</v>
      </c>
      <c r="E358">
        <v>0</v>
      </c>
      <c r="F358" t="s">
        <v>1884</v>
      </c>
      <c r="G358" t="s">
        <v>1885</v>
      </c>
      <c r="H358" t="s">
        <v>1884</v>
      </c>
      <c r="I358" t="s">
        <v>1884</v>
      </c>
      <c r="J358" t="s">
        <v>1884</v>
      </c>
      <c r="K358" t="s">
        <v>1884</v>
      </c>
      <c r="L358" t="s">
        <v>1884</v>
      </c>
      <c r="M358" s="180">
        <v>41437</v>
      </c>
      <c r="N358" t="s">
        <v>1886</v>
      </c>
      <c r="O358" t="s">
        <v>1886</v>
      </c>
      <c r="P358" t="s">
        <v>2525</v>
      </c>
      <c r="Q358">
        <v>0</v>
      </c>
      <c r="R358">
        <v>0</v>
      </c>
      <c r="S358" t="s">
        <v>1886</v>
      </c>
      <c r="T358" t="s">
        <v>1886</v>
      </c>
      <c r="U358">
        <v>0</v>
      </c>
      <c r="V358" t="s">
        <v>1886</v>
      </c>
      <c r="W358">
        <v>0</v>
      </c>
      <c r="X358">
        <v>0</v>
      </c>
      <c r="Y358">
        <v>0</v>
      </c>
      <c r="Z358" t="s">
        <v>1884</v>
      </c>
      <c r="AA358" t="s">
        <v>1884</v>
      </c>
      <c r="AB358" t="s">
        <v>1884</v>
      </c>
      <c r="AC358">
        <v>0</v>
      </c>
      <c r="AD358">
        <v>0</v>
      </c>
      <c r="AE358">
        <v>0</v>
      </c>
      <c r="AF358">
        <v>0</v>
      </c>
      <c r="AG358" t="s">
        <v>1884</v>
      </c>
      <c r="AH358" s="181" t="s">
        <v>1886</v>
      </c>
      <c r="AI358" s="182">
        <v>43</v>
      </c>
      <c r="AJ358" s="181" t="s">
        <v>2098</v>
      </c>
      <c r="AK358" s="181" t="s">
        <v>1886</v>
      </c>
      <c r="AL358" s="181" t="s">
        <v>1886</v>
      </c>
      <c r="AO358" s="181"/>
      <c r="AQ358">
        <v>10</v>
      </c>
      <c r="AR358" s="182">
        <v>40</v>
      </c>
      <c r="AS358" s="183" t="s">
        <v>1885</v>
      </c>
      <c r="AT358">
        <v>0</v>
      </c>
      <c r="AU358">
        <v>45</v>
      </c>
      <c r="AV358" s="182">
        <v>0</v>
      </c>
      <c r="AW358" s="184">
        <v>0</v>
      </c>
      <c r="AX358" s="183" t="s">
        <v>1884</v>
      </c>
      <c r="AY358" s="184">
        <v>0</v>
      </c>
      <c r="AZ358">
        <v>0</v>
      </c>
      <c r="BA358">
        <v>0</v>
      </c>
      <c r="BB358">
        <v>0</v>
      </c>
      <c r="BC358" s="182">
        <v>0</v>
      </c>
      <c r="BD358" t="s">
        <v>1886</v>
      </c>
      <c r="BE358" t="s">
        <v>1886</v>
      </c>
      <c r="BF358" t="s">
        <v>1886</v>
      </c>
      <c r="BG358" s="181" t="s">
        <v>1886</v>
      </c>
      <c r="BH358">
        <v>4.8</v>
      </c>
      <c r="BI358" s="184">
        <v>0</v>
      </c>
      <c r="BJ358" s="182">
        <v>0</v>
      </c>
      <c r="BK358" s="181" t="s">
        <v>1886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1884</v>
      </c>
      <c r="G359" t="s">
        <v>1885</v>
      </c>
      <c r="H359" t="s">
        <v>1884</v>
      </c>
      <c r="I359" t="s">
        <v>1884</v>
      </c>
      <c r="J359" t="s">
        <v>1884</v>
      </c>
      <c r="K359" t="s">
        <v>1884</v>
      </c>
      <c r="L359" t="s">
        <v>1884</v>
      </c>
      <c r="M359" s="180">
        <v>41447</v>
      </c>
      <c r="N359" t="s">
        <v>1886</v>
      </c>
      <c r="O359" t="s">
        <v>1886</v>
      </c>
      <c r="P359" t="s">
        <v>2526</v>
      </c>
      <c r="Q359">
        <v>0</v>
      </c>
      <c r="R359">
        <v>0</v>
      </c>
      <c r="S359" t="s">
        <v>1886</v>
      </c>
      <c r="T359" t="s">
        <v>1886</v>
      </c>
      <c r="U359">
        <v>0</v>
      </c>
      <c r="V359" t="s">
        <v>1886</v>
      </c>
      <c r="W359">
        <v>0</v>
      </c>
      <c r="X359">
        <v>0</v>
      </c>
      <c r="Y359">
        <v>0</v>
      </c>
      <c r="Z359" t="s">
        <v>1884</v>
      </c>
      <c r="AA359" t="s">
        <v>1884</v>
      </c>
      <c r="AB359" t="s">
        <v>1884</v>
      </c>
      <c r="AC359">
        <v>0</v>
      </c>
      <c r="AD359">
        <v>0</v>
      </c>
      <c r="AE359">
        <v>0</v>
      </c>
      <c r="AF359">
        <v>0</v>
      </c>
      <c r="AG359" t="s">
        <v>1884</v>
      </c>
      <c r="AH359" s="181" t="s">
        <v>1886</v>
      </c>
      <c r="AI359" s="182">
        <v>215</v>
      </c>
      <c r="AJ359" s="181" t="s">
        <v>1937</v>
      </c>
      <c r="AK359" s="181" t="s">
        <v>1886</v>
      </c>
      <c r="AL359" s="181" t="s">
        <v>1886</v>
      </c>
      <c r="AO359" s="181"/>
      <c r="AQ359">
        <v>10</v>
      </c>
      <c r="AR359" s="182">
        <v>40</v>
      </c>
      <c r="AS359" s="183" t="s">
        <v>1885</v>
      </c>
      <c r="AT359">
        <v>0</v>
      </c>
      <c r="AU359">
        <v>0</v>
      </c>
      <c r="AV359" s="182">
        <v>0</v>
      </c>
      <c r="AW359" s="184">
        <v>0</v>
      </c>
      <c r="AX359" s="183" t="s">
        <v>1884</v>
      </c>
      <c r="AY359" s="184">
        <v>0</v>
      </c>
      <c r="AZ359">
        <v>0</v>
      </c>
      <c r="BA359">
        <v>0</v>
      </c>
      <c r="BB359">
        <v>0</v>
      </c>
      <c r="BC359" s="182">
        <v>0</v>
      </c>
      <c r="BD359" t="s">
        <v>1886</v>
      </c>
      <c r="BE359" t="s">
        <v>1886</v>
      </c>
      <c r="BF359" t="s">
        <v>1886</v>
      </c>
      <c r="BG359" s="181" t="s">
        <v>1886</v>
      </c>
      <c r="BH359">
        <v>0</v>
      </c>
      <c r="BI359" s="184">
        <v>0</v>
      </c>
      <c r="BJ359" s="182">
        <v>0</v>
      </c>
      <c r="BK359" s="181" t="s">
        <v>1886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1261</v>
      </c>
      <c r="C360">
        <v>8</v>
      </c>
      <c r="D360">
        <v>0</v>
      </c>
      <c r="E360">
        <v>0</v>
      </c>
      <c r="F360" t="s">
        <v>1884</v>
      </c>
      <c r="G360" t="s">
        <v>1885</v>
      </c>
      <c r="H360" t="s">
        <v>1884</v>
      </c>
      <c r="I360" t="s">
        <v>1884</v>
      </c>
      <c r="J360" t="s">
        <v>1884</v>
      </c>
      <c r="K360" t="s">
        <v>1884</v>
      </c>
      <c r="L360" t="s">
        <v>1884</v>
      </c>
      <c r="M360" s="180">
        <v>41447</v>
      </c>
      <c r="N360" t="s">
        <v>1886</v>
      </c>
      <c r="O360" t="s">
        <v>1886</v>
      </c>
      <c r="P360" t="s">
        <v>2527</v>
      </c>
      <c r="Q360">
        <v>0</v>
      </c>
      <c r="R360">
        <v>0</v>
      </c>
      <c r="S360" t="s">
        <v>1886</v>
      </c>
      <c r="T360" t="s">
        <v>1886</v>
      </c>
      <c r="U360">
        <v>0</v>
      </c>
      <c r="V360" t="s">
        <v>1886</v>
      </c>
      <c r="W360">
        <v>0</v>
      </c>
      <c r="X360">
        <v>0</v>
      </c>
      <c r="Y360">
        <v>0</v>
      </c>
      <c r="Z360" t="s">
        <v>1884</v>
      </c>
      <c r="AA360" t="s">
        <v>1884</v>
      </c>
      <c r="AB360" t="s">
        <v>1884</v>
      </c>
      <c r="AC360">
        <v>0</v>
      </c>
      <c r="AD360">
        <v>0</v>
      </c>
      <c r="AE360">
        <v>0</v>
      </c>
      <c r="AF360">
        <v>0</v>
      </c>
      <c r="AG360" t="s">
        <v>1884</v>
      </c>
      <c r="AH360" s="181" t="s">
        <v>1886</v>
      </c>
      <c r="AI360" s="182">
        <v>215</v>
      </c>
      <c r="AJ360" s="181" t="s">
        <v>1937</v>
      </c>
      <c r="AK360" s="181" t="s">
        <v>1886</v>
      </c>
      <c r="AL360" s="181" t="s">
        <v>1886</v>
      </c>
      <c r="AO360" s="181"/>
      <c r="AQ360">
        <v>10</v>
      </c>
      <c r="AR360" s="182">
        <v>40</v>
      </c>
      <c r="AS360" s="183" t="s">
        <v>1885</v>
      </c>
      <c r="AT360">
        <v>0</v>
      </c>
      <c r="AU360">
        <v>0</v>
      </c>
      <c r="AV360" s="182">
        <v>0</v>
      </c>
      <c r="AW360" s="184">
        <v>0</v>
      </c>
      <c r="AX360" s="183" t="s">
        <v>1884</v>
      </c>
      <c r="AY360" s="184">
        <v>0</v>
      </c>
      <c r="AZ360">
        <v>0</v>
      </c>
      <c r="BA360">
        <v>0</v>
      </c>
      <c r="BB360">
        <v>0</v>
      </c>
      <c r="BC360" s="182">
        <v>0</v>
      </c>
      <c r="BD360" t="s">
        <v>1886</v>
      </c>
      <c r="BE360" t="s">
        <v>1886</v>
      </c>
      <c r="BF360" t="s">
        <v>1886</v>
      </c>
      <c r="BG360" s="181" t="s">
        <v>1886</v>
      </c>
      <c r="BH360">
        <v>0</v>
      </c>
      <c r="BI360" s="184">
        <v>0</v>
      </c>
      <c r="BJ360" s="182">
        <v>0</v>
      </c>
      <c r="BK360" s="181" t="s">
        <v>1886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1535</v>
      </c>
      <c r="C361">
        <v>36</v>
      </c>
      <c r="D361">
        <v>0</v>
      </c>
      <c r="E361">
        <v>0</v>
      </c>
      <c r="F361" t="s">
        <v>1884</v>
      </c>
      <c r="G361" t="s">
        <v>1885</v>
      </c>
      <c r="H361" t="s">
        <v>1884</v>
      </c>
      <c r="I361" t="s">
        <v>1884</v>
      </c>
      <c r="J361" t="s">
        <v>1884</v>
      </c>
      <c r="K361" t="s">
        <v>1884</v>
      </c>
      <c r="L361" t="s">
        <v>1884</v>
      </c>
      <c r="M361" s="180">
        <v>41471</v>
      </c>
      <c r="N361" t="s">
        <v>1886</v>
      </c>
      <c r="O361" t="s">
        <v>1886</v>
      </c>
      <c r="P361" t="s">
        <v>2528</v>
      </c>
      <c r="Q361">
        <v>0</v>
      </c>
      <c r="R361">
        <v>0</v>
      </c>
      <c r="S361" t="s">
        <v>1886</v>
      </c>
      <c r="T361" t="s">
        <v>1886</v>
      </c>
      <c r="U361">
        <v>0</v>
      </c>
      <c r="V361" t="s">
        <v>1886</v>
      </c>
      <c r="W361">
        <v>0</v>
      </c>
      <c r="X361">
        <v>0</v>
      </c>
      <c r="Y361">
        <v>0</v>
      </c>
      <c r="Z361" t="s">
        <v>1884</v>
      </c>
      <c r="AA361" t="s">
        <v>1884</v>
      </c>
      <c r="AB361" t="s">
        <v>1884</v>
      </c>
      <c r="AC361">
        <v>0</v>
      </c>
      <c r="AD361">
        <v>0</v>
      </c>
      <c r="AE361">
        <v>0</v>
      </c>
      <c r="AF361">
        <v>0</v>
      </c>
      <c r="AG361" t="s">
        <v>1885</v>
      </c>
      <c r="AH361" s="181" t="s">
        <v>1886</v>
      </c>
      <c r="AI361" s="182">
        <v>27</v>
      </c>
      <c r="AJ361" s="181" t="s">
        <v>1889</v>
      </c>
      <c r="AK361" s="181" t="s">
        <v>1886</v>
      </c>
      <c r="AL361" s="181" t="s">
        <v>1886</v>
      </c>
      <c r="AO361" s="181"/>
      <c r="AQ361">
        <v>10</v>
      </c>
      <c r="AR361" s="182">
        <v>40</v>
      </c>
      <c r="AS361" s="183" t="s">
        <v>1885</v>
      </c>
      <c r="AT361">
        <v>0</v>
      </c>
      <c r="AU361">
        <v>0</v>
      </c>
      <c r="AV361" s="182">
        <v>0</v>
      </c>
      <c r="AW361" s="184">
        <v>0</v>
      </c>
      <c r="AX361" s="183" t="s">
        <v>1884</v>
      </c>
      <c r="AY361" s="184">
        <v>0</v>
      </c>
      <c r="AZ361">
        <v>0</v>
      </c>
      <c r="BA361">
        <v>0</v>
      </c>
      <c r="BB361">
        <v>0</v>
      </c>
      <c r="BC361" s="182">
        <v>0</v>
      </c>
      <c r="BD361" t="s">
        <v>1886</v>
      </c>
      <c r="BE361" t="s">
        <v>1886</v>
      </c>
      <c r="BF361" t="s">
        <v>1886</v>
      </c>
      <c r="BG361" s="181" t="s">
        <v>1886</v>
      </c>
      <c r="BH361">
        <v>0</v>
      </c>
      <c r="BI361" s="184">
        <v>0</v>
      </c>
      <c r="BJ361" s="182">
        <v>0</v>
      </c>
      <c r="BK361" s="181" t="s">
        <v>1886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2529</v>
      </c>
      <c r="C362">
        <v>12</v>
      </c>
      <c r="D362">
        <v>0</v>
      </c>
      <c r="E362">
        <v>0</v>
      </c>
      <c r="F362" t="s">
        <v>1884</v>
      </c>
      <c r="G362" t="s">
        <v>1885</v>
      </c>
      <c r="H362" t="s">
        <v>1884</v>
      </c>
      <c r="I362" t="s">
        <v>1884</v>
      </c>
      <c r="J362" t="s">
        <v>1884</v>
      </c>
      <c r="K362" t="s">
        <v>1884</v>
      </c>
      <c r="L362" t="s">
        <v>1884</v>
      </c>
      <c r="M362" s="180">
        <v>41478</v>
      </c>
      <c r="N362" t="s">
        <v>1886</v>
      </c>
      <c r="O362" t="s">
        <v>1886</v>
      </c>
      <c r="P362" t="s">
        <v>2530</v>
      </c>
      <c r="Q362">
        <v>0</v>
      </c>
      <c r="R362">
        <v>0</v>
      </c>
      <c r="S362" t="s">
        <v>1886</v>
      </c>
      <c r="T362" t="s">
        <v>1886</v>
      </c>
      <c r="U362">
        <v>0</v>
      </c>
      <c r="V362" t="s">
        <v>1886</v>
      </c>
      <c r="W362">
        <v>0</v>
      </c>
      <c r="X362">
        <v>0</v>
      </c>
      <c r="Y362">
        <v>0</v>
      </c>
      <c r="Z362" t="s">
        <v>1884</v>
      </c>
      <c r="AA362" t="s">
        <v>1884</v>
      </c>
      <c r="AB362" t="s">
        <v>1884</v>
      </c>
      <c r="AC362">
        <v>0</v>
      </c>
      <c r="AD362">
        <v>0</v>
      </c>
      <c r="AE362">
        <v>0</v>
      </c>
      <c r="AF362">
        <v>0</v>
      </c>
      <c r="AG362" t="s">
        <v>1884</v>
      </c>
      <c r="AH362" s="181" t="s">
        <v>1886</v>
      </c>
      <c r="AI362" s="182">
        <v>210</v>
      </c>
      <c r="AJ362" s="181" t="s">
        <v>2010</v>
      </c>
      <c r="AK362" s="181" t="s">
        <v>1886</v>
      </c>
      <c r="AL362" s="181" t="s">
        <v>1886</v>
      </c>
      <c r="AO362" s="181"/>
      <c r="AQ362">
        <v>10</v>
      </c>
      <c r="AR362" s="182">
        <v>40</v>
      </c>
      <c r="AS362" s="183" t="s">
        <v>1885</v>
      </c>
      <c r="AT362">
        <v>0</v>
      </c>
      <c r="AU362">
        <v>48</v>
      </c>
      <c r="AV362" s="182">
        <v>6</v>
      </c>
      <c r="AW362" s="184">
        <v>0</v>
      </c>
      <c r="AX362" s="183" t="s">
        <v>1884</v>
      </c>
      <c r="AY362" s="184">
        <v>0</v>
      </c>
      <c r="AZ362">
        <v>0</v>
      </c>
      <c r="BA362">
        <v>0</v>
      </c>
      <c r="BB362">
        <v>0</v>
      </c>
      <c r="BC362" s="182">
        <v>0</v>
      </c>
      <c r="BD362" t="s">
        <v>1886</v>
      </c>
      <c r="BE362" t="s">
        <v>1886</v>
      </c>
      <c r="BF362" t="s">
        <v>1886</v>
      </c>
      <c r="BG362" s="181" t="s">
        <v>1886</v>
      </c>
      <c r="BH362">
        <v>0</v>
      </c>
      <c r="BI362" s="184">
        <v>0</v>
      </c>
      <c r="BJ362" s="182">
        <v>0</v>
      </c>
      <c r="BK362" s="181" t="s">
        <v>1886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2531</v>
      </c>
      <c r="C363">
        <v>1</v>
      </c>
      <c r="D363">
        <v>0</v>
      </c>
      <c r="E363">
        <v>0</v>
      </c>
      <c r="F363" t="s">
        <v>1884</v>
      </c>
      <c r="G363" t="s">
        <v>1884</v>
      </c>
      <c r="H363" t="s">
        <v>1884</v>
      </c>
      <c r="I363" t="s">
        <v>1884</v>
      </c>
      <c r="J363" t="s">
        <v>1884</v>
      </c>
      <c r="K363" t="s">
        <v>1884</v>
      </c>
      <c r="L363" t="s">
        <v>1884</v>
      </c>
      <c r="M363" s="180">
        <v>41486</v>
      </c>
      <c r="N363" t="s">
        <v>2007</v>
      </c>
      <c r="O363" t="s">
        <v>1886</v>
      </c>
      <c r="P363" t="s">
        <v>1886</v>
      </c>
      <c r="Q363">
        <v>0</v>
      </c>
      <c r="R363">
        <v>0</v>
      </c>
      <c r="S363" t="s">
        <v>1886</v>
      </c>
      <c r="T363" t="s">
        <v>1886</v>
      </c>
      <c r="U363">
        <v>0</v>
      </c>
      <c r="V363" t="s">
        <v>1886</v>
      </c>
      <c r="W363">
        <v>0</v>
      </c>
      <c r="X363">
        <v>0</v>
      </c>
      <c r="Y363">
        <v>0</v>
      </c>
      <c r="Z363" t="s">
        <v>1884</v>
      </c>
      <c r="AA363" t="s">
        <v>1884</v>
      </c>
      <c r="AB363" t="s">
        <v>1884</v>
      </c>
      <c r="AC363">
        <v>0</v>
      </c>
      <c r="AD363">
        <v>0</v>
      </c>
      <c r="AE363">
        <v>0</v>
      </c>
      <c r="AF363">
        <v>0</v>
      </c>
      <c r="AG363" t="s">
        <v>1885</v>
      </c>
      <c r="AH363" s="181" t="s">
        <v>1886</v>
      </c>
      <c r="AI363" s="182">
        <v>48</v>
      </c>
      <c r="AJ363" s="181" t="s">
        <v>1900</v>
      </c>
      <c r="AK363" s="181" t="s">
        <v>1886</v>
      </c>
      <c r="AL363" s="181" t="s">
        <v>1886</v>
      </c>
      <c r="AO363" s="181"/>
      <c r="AQ363">
        <v>10</v>
      </c>
      <c r="AR363" s="182">
        <v>40</v>
      </c>
      <c r="AS363" s="183" t="s">
        <v>1885</v>
      </c>
      <c r="AT363">
        <v>0</v>
      </c>
      <c r="AU363">
        <v>0</v>
      </c>
      <c r="AV363" s="182">
        <v>0</v>
      </c>
      <c r="AW363" s="184">
        <v>0</v>
      </c>
      <c r="AX363" s="183" t="s">
        <v>1884</v>
      </c>
      <c r="AY363" s="184">
        <v>0</v>
      </c>
      <c r="AZ363">
        <v>0</v>
      </c>
      <c r="BA363">
        <v>0</v>
      </c>
      <c r="BB363">
        <v>0</v>
      </c>
      <c r="BC363" s="182">
        <v>0</v>
      </c>
      <c r="BD363" t="s">
        <v>1886</v>
      </c>
      <c r="BE363" t="s">
        <v>1886</v>
      </c>
      <c r="BF363" t="s">
        <v>1886</v>
      </c>
      <c r="BG363" s="181" t="s">
        <v>1886</v>
      </c>
      <c r="BH363">
        <v>0</v>
      </c>
      <c r="BI363" s="184">
        <v>0</v>
      </c>
      <c r="BJ363" s="182">
        <v>0</v>
      </c>
      <c r="BK363" s="181" t="s">
        <v>1886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2532</v>
      </c>
      <c r="C364">
        <v>32</v>
      </c>
      <c r="D364">
        <v>0</v>
      </c>
      <c r="E364">
        <v>0</v>
      </c>
      <c r="F364" t="s">
        <v>1884</v>
      </c>
      <c r="G364" t="s">
        <v>1884</v>
      </c>
      <c r="H364" t="s">
        <v>1884</v>
      </c>
      <c r="I364" t="s">
        <v>1884</v>
      </c>
      <c r="J364" t="s">
        <v>1884</v>
      </c>
      <c r="K364" t="s">
        <v>1884</v>
      </c>
      <c r="L364" t="s">
        <v>1884</v>
      </c>
      <c r="M364" s="180">
        <v>41489</v>
      </c>
      <c r="N364" t="s">
        <v>2007</v>
      </c>
      <c r="O364" t="s">
        <v>1886</v>
      </c>
      <c r="P364" t="s">
        <v>1886</v>
      </c>
      <c r="Q364">
        <v>0</v>
      </c>
      <c r="R364">
        <v>0</v>
      </c>
      <c r="S364" t="s">
        <v>1886</v>
      </c>
      <c r="T364" t="s">
        <v>1886</v>
      </c>
      <c r="U364">
        <v>0</v>
      </c>
      <c r="V364" t="s">
        <v>1886</v>
      </c>
      <c r="W364">
        <v>0</v>
      </c>
      <c r="X364">
        <v>0</v>
      </c>
      <c r="Y364">
        <v>0</v>
      </c>
      <c r="Z364" t="s">
        <v>1884</v>
      </c>
      <c r="AA364" t="s">
        <v>1884</v>
      </c>
      <c r="AB364" t="s">
        <v>1884</v>
      </c>
      <c r="AC364">
        <v>0</v>
      </c>
      <c r="AD364">
        <v>0</v>
      </c>
      <c r="AE364">
        <v>0</v>
      </c>
      <c r="AF364">
        <v>0</v>
      </c>
      <c r="AG364" t="s">
        <v>1884</v>
      </c>
      <c r="AH364" s="181" t="s">
        <v>1886</v>
      </c>
      <c r="AI364" s="182">
        <v>46</v>
      </c>
      <c r="AJ364" s="181" t="s">
        <v>1935</v>
      </c>
      <c r="AK364" s="181" t="s">
        <v>1886</v>
      </c>
      <c r="AL364" s="181" t="s">
        <v>1886</v>
      </c>
      <c r="AO364" s="181"/>
      <c r="AQ364">
        <v>10</v>
      </c>
      <c r="AR364" s="182">
        <v>40</v>
      </c>
      <c r="AS364" s="183" t="s">
        <v>1885</v>
      </c>
      <c r="AT364">
        <v>0</v>
      </c>
      <c r="AU364">
        <v>0</v>
      </c>
      <c r="AV364" s="182">
        <v>0</v>
      </c>
      <c r="AW364" s="184">
        <v>0</v>
      </c>
      <c r="AX364" s="183" t="s">
        <v>1884</v>
      </c>
      <c r="AY364" s="184">
        <v>0</v>
      </c>
      <c r="AZ364">
        <v>0</v>
      </c>
      <c r="BA364">
        <v>0</v>
      </c>
      <c r="BB364">
        <v>0</v>
      </c>
      <c r="BC364" s="182">
        <v>0</v>
      </c>
      <c r="BD364" t="s">
        <v>1886</v>
      </c>
      <c r="BE364" t="s">
        <v>1886</v>
      </c>
      <c r="BF364" t="s">
        <v>1886</v>
      </c>
      <c r="BG364" s="181" t="s">
        <v>1886</v>
      </c>
      <c r="BH364">
        <v>0</v>
      </c>
      <c r="BI364" s="184">
        <v>0</v>
      </c>
      <c r="BJ364" s="182">
        <v>0</v>
      </c>
      <c r="BK364" s="181" t="s">
        <v>1886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2533</v>
      </c>
      <c r="C365">
        <v>1</v>
      </c>
      <c r="D365">
        <v>0</v>
      </c>
      <c r="E365">
        <v>0</v>
      </c>
      <c r="F365" t="s">
        <v>1884</v>
      </c>
      <c r="G365" t="s">
        <v>1884</v>
      </c>
      <c r="H365" t="s">
        <v>1884</v>
      </c>
      <c r="I365" t="s">
        <v>1884</v>
      </c>
      <c r="J365" t="s">
        <v>1884</v>
      </c>
      <c r="K365" t="s">
        <v>1884</v>
      </c>
      <c r="L365" t="s">
        <v>1884</v>
      </c>
      <c r="M365" s="180">
        <v>41491</v>
      </c>
      <c r="N365" t="s">
        <v>2007</v>
      </c>
      <c r="O365" t="s">
        <v>1886</v>
      </c>
      <c r="P365" t="s">
        <v>1886</v>
      </c>
      <c r="Q365">
        <v>0</v>
      </c>
      <c r="R365">
        <v>0</v>
      </c>
      <c r="S365" t="s">
        <v>1886</v>
      </c>
      <c r="T365" t="s">
        <v>1886</v>
      </c>
      <c r="U365">
        <v>0</v>
      </c>
      <c r="V365" t="s">
        <v>1886</v>
      </c>
      <c r="W365">
        <v>0</v>
      </c>
      <c r="X365">
        <v>0</v>
      </c>
      <c r="Y365">
        <v>0</v>
      </c>
      <c r="Z365" t="s">
        <v>1884</v>
      </c>
      <c r="AA365" t="s">
        <v>1884</v>
      </c>
      <c r="AB365" t="s">
        <v>1884</v>
      </c>
      <c r="AC365">
        <v>0</v>
      </c>
      <c r="AD365">
        <v>0</v>
      </c>
      <c r="AE365">
        <v>0</v>
      </c>
      <c r="AF365">
        <v>0</v>
      </c>
      <c r="AG365" t="s">
        <v>1885</v>
      </c>
      <c r="AH365" s="181" t="s">
        <v>1886</v>
      </c>
      <c r="AI365" s="182">
        <v>27</v>
      </c>
      <c r="AJ365" s="181" t="s">
        <v>1889</v>
      </c>
      <c r="AK365" s="181" t="s">
        <v>1886</v>
      </c>
      <c r="AL365" s="181" t="s">
        <v>1886</v>
      </c>
      <c r="AO365" s="181"/>
      <c r="AQ365">
        <v>10</v>
      </c>
      <c r="AR365" s="182">
        <v>40</v>
      </c>
      <c r="AS365" s="183" t="s">
        <v>1885</v>
      </c>
      <c r="AT365">
        <v>0</v>
      </c>
      <c r="AU365">
        <v>0</v>
      </c>
      <c r="AV365" s="182">
        <v>0</v>
      </c>
      <c r="AW365" s="184">
        <v>0</v>
      </c>
      <c r="AX365" s="183" t="s">
        <v>1884</v>
      </c>
      <c r="AY365" s="184">
        <v>0</v>
      </c>
      <c r="AZ365">
        <v>0</v>
      </c>
      <c r="BA365">
        <v>0</v>
      </c>
      <c r="BB365">
        <v>0</v>
      </c>
      <c r="BC365" s="182">
        <v>0</v>
      </c>
      <c r="BD365" t="s">
        <v>1886</v>
      </c>
      <c r="BE365" t="s">
        <v>1886</v>
      </c>
      <c r="BF365" t="s">
        <v>1886</v>
      </c>
      <c r="BG365" s="181" t="s">
        <v>1886</v>
      </c>
      <c r="BH365">
        <v>0</v>
      </c>
      <c r="BI365" s="184">
        <v>0</v>
      </c>
      <c r="BJ365" s="182">
        <v>0</v>
      </c>
      <c r="BK365" s="181" t="s">
        <v>1886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1884</v>
      </c>
      <c r="G366" t="s">
        <v>1885</v>
      </c>
      <c r="H366" t="s">
        <v>1884</v>
      </c>
      <c r="I366" t="s">
        <v>1884</v>
      </c>
      <c r="J366" t="s">
        <v>1884</v>
      </c>
      <c r="K366" t="s">
        <v>1884</v>
      </c>
      <c r="L366" t="s">
        <v>1884</v>
      </c>
      <c r="M366" s="180">
        <v>41491</v>
      </c>
      <c r="N366" t="s">
        <v>1886</v>
      </c>
      <c r="O366" t="s">
        <v>1886</v>
      </c>
      <c r="P366" t="s">
        <v>2534</v>
      </c>
      <c r="Q366">
        <v>0</v>
      </c>
      <c r="R366">
        <v>0</v>
      </c>
      <c r="S366" t="s">
        <v>1886</v>
      </c>
      <c r="T366" t="s">
        <v>1886</v>
      </c>
      <c r="U366">
        <v>2</v>
      </c>
      <c r="V366" t="s">
        <v>1899</v>
      </c>
      <c r="W366">
        <v>21</v>
      </c>
      <c r="X366">
        <v>0</v>
      </c>
      <c r="Y366">
        <v>0</v>
      </c>
      <c r="Z366" t="s">
        <v>1884</v>
      </c>
      <c r="AA366" t="s">
        <v>1884</v>
      </c>
      <c r="AB366" t="s">
        <v>1884</v>
      </c>
      <c r="AC366">
        <v>0</v>
      </c>
      <c r="AD366">
        <v>0</v>
      </c>
      <c r="AE366">
        <v>0</v>
      </c>
      <c r="AF366">
        <v>0</v>
      </c>
      <c r="AG366" t="s">
        <v>1885</v>
      </c>
      <c r="AH366" s="181" t="s">
        <v>1886</v>
      </c>
      <c r="AI366" s="182">
        <v>48</v>
      </c>
      <c r="AJ366" s="181" t="s">
        <v>1900</v>
      </c>
      <c r="AK366" s="181" t="s">
        <v>1886</v>
      </c>
      <c r="AL366" s="181" t="s">
        <v>1886</v>
      </c>
      <c r="AO366" s="181"/>
      <c r="AQ366">
        <v>10</v>
      </c>
      <c r="AR366" s="182">
        <v>40</v>
      </c>
      <c r="AS366" s="183" t="s">
        <v>1885</v>
      </c>
      <c r="AT366">
        <v>0</v>
      </c>
      <c r="AU366">
        <v>32</v>
      </c>
      <c r="AV366" s="182">
        <v>4</v>
      </c>
      <c r="AW366" s="184">
        <v>0</v>
      </c>
      <c r="AX366" s="183" t="s">
        <v>1884</v>
      </c>
      <c r="AY366" s="184">
        <v>0</v>
      </c>
      <c r="AZ366">
        <v>0</v>
      </c>
      <c r="BA366">
        <v>0</v>
      </c>
      <c r="BB366">
        <v>0</v>
      </c>
      <c r="BC366" s="182">
        <v>0</v>
      </c>
      <c r="BD366" t="s">
        <v>1886</v>
      </c>
      <c r="BE366" t="s">
        <v>1886</v>
      </c>
      <c r="BF366" t="s">
        <v>1886</v>
      </c>
      <c r="BG366" s="181" t="s">
        <v>1886</v>
      </c>
      <c r="BH366">
        <v>21</v>
      </c>
      <c r="BI366" s="184">
        <v>0</v>
      </c>
      <c r="BJ366" s="182">
        <v>0</v>
      </c>
      <c r="BK366" s="181" t="s">
        <v>1886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1884</v>
      </c>
      <c r="G367" t="s">
        <v>1885</v>
      </c>
      <c r="H367" t="s">
        <v>1884</v>
      </c>
      <c r="I367" t="s">
        <v>1884</v>
      </c>
      <c r="J367" t="s">
        <v>1884</v>
      </c>
      <c r="K367" t="s">
        <v>1884</v>
      </c>
      <c r="L367" t="s">
        <v>1884</v>
      </c>
      <c r="M367" s="180">
        <v>41491</v>
      </c>
      <c r="N367" t="s">
        <v>1886</v>
      </c>
      <c r="O367" t="s">
        <v>1886</v>
      </c>
      <c r="P367" t="s">
        <v>2535</v>
      </c>
      <c r="Q367">
        <v>0</v>
      </c>
      <c r="R367">
        <v>0</v>
      </c>
      <c r="S367" t="s">
        <v>1886</v>
      </c>
      <c r="T367" t="s">
        <v>1886</v>
      </c>
      <c r="U367">
        <v>2</v>
      </c>
      <c r="V367" t="s">
        <v>1899</v>
      </c>
      <c r="W367">
        <v>21</v>
      </c>
      <c r="X367">
        <v>0</v>
      </c>
      <c r="Y367">
        <v>0</v>
      </c>
      <c r="Z367" t="s">
        <v>1884</v>
      </c>
      <c r="AA367" t="s">
        <v>1884</v>
      </c>
      <c r="AB367" t="s">
        <v>1884</v>
      </c>
      <c r="AC367">
        <v>0</v>
      </c>
      <c r="AD367">
        <v>0</v>
      </c>
      <c r="AE367">
        <v>0</v>
      </c>
      <c r="AF367">
        <v>0</v>
      </c>
      <c r="AG367" t="s">
        <v>1885</v>
      </c>
      <c r="AH367" s="181" t="s">
        <v>1886</v>
      </c>
      <c r="AI367" s="182">
        <v>48</v>
      </c>
      <c r="AJ367" s="181" t="s">
        <v>1900</v>
      </c>
      <c r="AK367" s="181" t="s">
        <v>1886</v>
      </c>
      <c r="AL367" s="181" t="s">
        <v>1886</v>
      </c>
      <c r="AO367" s="181"/>
      <c r="AQ367">
        <v>10</v>
      </c>
      <c r="AR367" s="182">
        <v>40</v>
      </c>
      <c r="AS367" s="183" t="s">
        <v>1885</v>
      </c>
      <c r="AT367">
        <v>0</v>
      </c>
      <c r="AU367">
        <v>32</v>
      </c>
      <c r="AV367" s="182">
        <v>4</v>
      </c>
      <c r="AW367" s="184">
        <v>0</v>
      </c>
      <c r="AX367" s="183" t="s">
        <v>1884</v>
      </c>
      <c r="AY367" s="184">
        <v>0</v>
      </c>
      <c r="AZ367">
        <v>0</v>
      </c>
      <c r="BA367">
        <v>0</v>
      </c>
      <c r="BB367">
        <v>0</v>
      </c>
      <c r="BC367" s="182">
        <v>0</v>
      </c>
      <c r="BD367" t="s">
        <v>1886</v>
      </c>
      <c r="BE367" t="s">
        <v>1886</v>
      </c>
      <c r="BF367" t="s">
        <v>1886</v>
      </c>
      <c r="BG367" s="181" t="s">
        <v>1886</v>
      </c>
      <c r="BH367">
        <v>21</v>
      </c>
      <c r="BI367" s="184">
        <v>0</v>
      </c>
      <c r="BJ367" s="182">
        <v>0</v>
      </c>
      <c r="BK367" s="181" t="s">
        <v>1886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1263</v>
      </c>
      <c r="C368">
        <v>1</v>
      </c>
      <c r="D368">
        <v>0</v>
      </c>
      <c r="E368">
        <v>0</v>
      </c>
      <c r="F368" t="s">
        <v>1884</v>
      </c>
      <c r="G368" t="s">
        <v>1885</v>
      </c>
      <c r="H368" t="s">
        <v>1884</v>
      </c>
      <c r="I368" t="s">
        <v>1884</v>
      </c>
      <c r="J368" t="s">
        <v>1884</v>
      </c>
      <c r="K368" t="s">
        <v>1884</v>
      </c>
      <c r="L368" t="s">
        <v>1884</v>
      </c>
      <c r="M368" s="180">
        <v>41491</v>
      </c>
      <c r="N368" t="s">
        <v>1886</v>
      </c>
      <c r="O368" t="s">
        <v>1886</v>
      </c>
      <c r="P368" t="s">
        <v>2536</v>
      </c>
      <c r="Q368">
        <v>0</v>
      </c>
      <c r="R368">
        <v>0</v>
      </c>
      <c r="S368" t="s">
        <v>1886</v>
      </c>
      <c r="T368" t="s">
        <v>1886</v>
      </c>
      <c r="U368">
        <v>2</v>
      </c>
      <c r="V368" t="s">
        <v>1899</v>
      </c>
      <c r="W368">
        <v>21</v>
      </c>
      <c r="X368">
        <v>0</v>
      </c>
      <c r="Y368">
        <v>0</v>
      </c>
      <c r="Z368" t="s">
        <v>1884</v>
      </c>
      <c r="AA368" t="s">
        <v>1884</v>
      </c>
      <c r="AB368" t="s">
        <v>1884</v>
      </c>
      <c r="AC368">
        <v>0</v>
      </c>
      <c r="AD368">
        <v>0</v>
      </c>
      <c r="AE368">
        <v>0</v>
      </c>
      <c r="AF368">
        <v>0</v>
      </c>
      <c r="AG368" t="s">
        <v>1885</v>
      </c>
      <c r="AH368" s="181" t="s">
        <v>1886</v>
      </c>
      <c r="AI368" s="182">
        <v>48</v>
      </c>
      <c r="AJ368" s="181" t="s">
        <v>1900</v>
      </c>
      <c r="AK368" s="181" t="s">
        <v>1886</v>
      </c>
      <c r="AL368" s="181" t="s">
        <v>1886</v>
      </c>
      <c r="AO368" s="181"/>
      <c r="AQ368">
        <v>10</v>
      </c>
      <c r="AR368" s="182">
        <v>40</v>
      </c>
      <c r="AS368" s="183" t="s">
        <v>1885</v>
      </c>
      <c r="AT368">
        <v>0</v>
      </c>
      <c r="AU368">
        <v>32</v>
      </c>
      <c r="AV368" s="182">
        <v>4</v>
      </c>
      <c r="AW368" s="184">
        <v>0</v>
      </c>
      <c r="AX368" s="183" t="s">
        <v>1884</v>
      </c>
      <c r="AY368" s="184">
        <v>0</v>
      </c>
      <c r="AZ368">
        <v>0</v>
      </c>
      <c r="BA368">
        <v>0</v>
      </c>
      <c r="BB368">
        <v>0</v>
      </c>
      <c r="BC368" s="182">
        <v>0</v>
      </c>
      <c r="BD368" t="s">
        <v>1886</v>
      </c>
      <c r="BE368" t="s">
        <v>1886</v>
      </c>
      <c r="BF368" t="s">
        <v>1886</v>
      </c>
      <c r="BG368" s="181" t="s">
        <v>1886</v>
      </c>
      <c r="BH368">
        <v>21</v>
      </c>
      <c r="BI368" s="184">
        <v>0</v>
      </c>
      <c r="BJ368" s="182">
        <v>0</v>
      </c>
      <c r="BK368" s="181" t="s">
        <v>1886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2537</v>
      </c>
      <c r="C369">
        <v>24</v>
      </c>
      <c r="D369">
        <v>0</v>
      </c>
      <c r="E369">
        <v>0</v>
      </c>
      <c r="F369" t="s">
        <v>1884</v>
      </c>
      <c r="G369" t="s">
        <v>1885</v>
      </c>
      <c r="H369" t="s">
        <v>1884</v>
      </c>
      <c r="I369" t="s">
        <v>1884</v>
      </c>
      <c r="J369" t="s">
        <v>1884</v>
      </c>
      <c r="K369" t="s">
        <v>1884</v>
      </c>
      <c r="L369" t="s">
        <v>1884</v>
      </c>
      <c r="M369" s="180">
        <v>41508</v>
      </c>
      <c r="N369" t="s">
        <v>1886</v>
      </c>
      <c r="O369" t="s">
        <v>1886</v>
      </c>
      <c r="P369" t="s">
        <v>2538</v>
      </c>
      <c r="Q369">
        <v>0</v>
      </c>
      <c r="R369">
        <v>0</v>
      </c>
      <c r="S369" t="s">
        <v>1886</v>
      </c>
      <c r="T369" t="s">
        <v>1886</v>
      </c>
      <c r="U369">
        <v>0</v>
      </c>
      <c r="V369" t="s">
        <v>1886</v>
      </c>
      <c r="W369">
        <v>0</v>
      </c>
      <c r="X369">
        <v>0</v>
      </c>
      <c r="Y369">
        <v>0</v>
      </c>
      <c r="Z369" t="s">
        <v>1884</v>
      </c>
      <c r="AA369" t="s">
        <v>1884</v>
      </c>
      <c r="AB369" t="s">
        <v>1884</v>
      </c>
      <c r="AC369">
        <v>0</v>
      </c>
      <c r="AD369">
        <v>0</v>
      </c>
      <c r="AE369">
        <v>0</v>
      </c>
      <c r="AF369">
        <v>0</v>
      </c>
      <c r="AG369" t="s">
        <v>1884</v>
      </c>
      <c r="AH369" s="181" t="s">
        <v>1886</v>
      </c>
      <c r="AI369" s="182">
        <v>210</v>
      </c>
      <c r="AJ369" s="181" t="s">
        <v>2010</v>
      </c>
      <c r="AK369" s="181" t="s">
        <v>1886</v>
      </c>
      <c r="AL369" s="181" t="s">
        <v>1886</v>
      </c>
      <c r="AO369" s="181"/>
      <c r="AQ369">
        <v>10</v>
      </c>
      <c r="AR369" s="182">
        <v>40</v>
      </c>
      <c r="AS369" s="183" t="s">
        <v>1885</v>
      </c>
      <c r="AT369">
        <v>0</v>
      </c>
      <c r="AU369">
        <v>50</v>
      </c>
      <c r="AV369" s="182">
        <v>0</v>
      </c>
      <c r="AW369" s="184">
        <v>0</v>
      </c>
      <c r="AX369" s="183" t="s">
        <v>1884</v>
      </c>
      <c r="AY369" s="184">
        <v>0</v>
      </c>
      <c r="AZ369">
        <v>0</v>
      </c>
      <c r="BA369">
        <v>0</v>
      </c>
      <c r="BB369">
        <v>0</v>
      </c>
      <c r="BC369" s="182">
        <v>0</v>
      </c>
      <c r="BD369" t="s">
        <v>1886</v>
      </c>
      <c r="BE369" t="s">
        <v>1886</v>
      </c>
      <c r="BF369" t="s">
        <v>1886</v>
      </c>
      <c r="BG369" s="181" t="s">
        <v>1886</v>
      </c>
      <c r="BH369">
        <v>7.2</v>
      </c>
      <c r="BI369" s="184">
        <v>0</v>
      </c>
      <c r="BJ369" s="182">
        <v>0</v>
      </c>
      <c r="BK369" s="181" t="s">
        <v>1886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2539</v>
      </c>
      <c r="C370">
        <v>1</v>
      </c>
      <c r="D370">
        <v>0</v>
      </c>
      <c r="E370">
        <v>0</v>
      </c>
      <c r="F370" t="s">
        <v>1884</v>
      </c>
      <c r="G370" t="s">
        <v>1884</v>
      </c>
      <c r="H370" t="s">
        <v>1884</v>
      </c>
      <c r="I370" t="s">
        <v>1884</v>
      </c>
      <c r="J370" t="s">
        <v>1884</v>
      </c>
      <c r="K370" t="s">
        <v>1884</v>
      </c>
      <c r="L370" t="s">
        <v>1884</v>
      </c>
      <c r="M370" s="180"/>
      <c r="N370" t="s">
        <v>2007</v>
      </c>
      <c r="O370" t="s">
        <v>1886</v>
      </c>
      <c r="P370" t="s">
        <v>1886</v>
      </c>
      <c r="Q370">
        <v>0</v>
      </c>
      <c r="R370">
        <v>0</v>
      </c>
      <c r="S370" t="s">
        <v>1886</v>
      </c>
      <c r="T370" t="s">
        <v>1886</v>
      </c>
      <c r="U370">
        <v>0</v>
      </c>
      <c r="V370" t="s">
        <v>1886</v>
      </c>
      <c r="W370">
        <v>0</v>
      </c>
      <c r="X370">
        <v>0</v>
      </c>
      <c r="Y370">
        <v>0</v>
      </c>
      <c r="Z370" t="s">
        <v>1884</v>
      </c>
      <c r="AA370" t="s">
        <v>1884</v>
      </c>
      <c r="AB370" t="s">
        <v>1884</v>
      </c>
      <c r="AC370">
        <v>0</v>
      </c>
      <c r="AD370">
        <v>0</v>
      </c>
      <c r="AE370">
        <v>0</v>
      </c>
      <c r="AF370">
        <v>0</v>
      </c>
      <c r="AG370" t="s">
        <v>1884</v>
      </c>
      <c r="AH370" s="181" t="s">
        <v>1886</v>
      </c>
      <c r="AI370" s="182">
        <v>37</v>
      </c>
      <c r="AJ370" s="181" t="s">
        <v>2055</v>
      </c>
      <c r="AK370" s="181" t="s">
        <v>1886</v>
      </c>
      <c r="AL370" s="181" t="s">
        <v>1886</v>
      </c>
      <c r="AO370" s="181"/>
      <c r="AQ370">
        <v>10</v>
      </c>
      <c r="AR370" s="182">
        <v>40</v>
      </c>
      <c r="AS370" s="183" t="s">
        <v>1885</v>
      </c>
      <c r="AT370">
        <v>0</v>
      </c>
      <c r="AU370">
        <v>0</v>
      </c>
      <c r="AV370" s="182">
        <v>0</v>
      </c>
      <c r="AW370" s="184">
        <v>0</v>
      </c>
      <c r="AX370" s="183" t="s">
        <v>1884</v>
      </c>
      <c r="AY370" s="184">
        <v>0</v>
      </c>
      <c r="AZ370">
        <v>0</v>
      </c>
      <c r="BA370">
        <v>0</v>
      </c>
      <c r="BB370">
        <v>0</v>
      </c>
      <c r="BC370" s="182">
        <v>0</v>
      </c>
      <c r="BD370" t="s">
        <v>1886</v>
      </c>
      <c r="BE370" t="s">
        <v>1886</v>
      </c>
      <c r="BF370" t="s">
        <v>1886</v>
      </c>
      <c r="BG370" s="181" t="s">
        <v>1886</v>
      </c>
      <c r="BH370">
        <v>0</v>
      </c>
      <c r="BI370" s="184">
        <v>0</v>
      </c>
      <c r="BJ370" s="182">
        <v>0</v>
      </c>
      <c r="BK370" s="181" t="s">
        <v>1886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2540</v>
      </c>
      <c r="C371">
        <v>36</v>
      </c>
      <c r="D371">
        <v>0</v>
      </c>
      <c r="E371">
        <v>0</v>
      </c>
      <c r="F371" t="s">
        <v>1884</v>
      </c>
      <c r="G371" t="s">
        <v>1885</v>
      </c>
      <c r="H371" t="s">
        <v>1884</v>
      </c>
      <c r="I371" t="s">
        <v>1884</v>
      </c>
      <c r="J371" t="s">
        <v>1884</v>
      </c>
      <c r="K371" t="s">
        <v>1884</v>
      </c>
      <c r="L371" t="s">
        <v>1884</v>
      </c>
      <c r="M371" s="180">
        <v>41535</v>
      </c>
      <c r="N371" t="s">
        <v>1886</v>
      </c>
      <c r="O371" t="s">
        <v>1886</v>
      </c>
      <c r="P371" t="s">
        <v>2541</v>
      </c>
      <c r="Q371">
        <v>0</v>
      </c>
      <c r="R371">
        <v>0</v>
      </c>
      <c r="S371" t="s">
        <v>1886</v>
      </c>
      <c r="T371" t="s">
        <v>1886</v>
      </c>
      <c r="U371">
        <v>0</v>
      </c>
      <c r="V371" t="s">
        <v>1886</v>
      </c>
      <c r="W371">
        <v>0</v>
      </c>
      <c r="X371">
        <v>0</v>
      </c>
      <c r="Y371">
        <v>0</v>
      </c>
      <c r="Z371" t="s">
        <v>1884</v>
      </c>
      <c r="AA371" t="s">
        <v>1884</v>
      </c>
      <c r="AB371" t="s">
        <v>1884</v>
      </c>
      <c r="AC371">
        <v>0</v>
      </c>
      <c r="AD371">
        <v>0</v>
      </c>
      <c r="AE371">
        <v>0</v>
      </c>
      <c r="AF371">
        <v>0</v>
      </c>
      <c r="AG371" t="s">
        <v>1884</v>
      </c>
      <c r="AH371" s="181" t="s">
        <v>1886</v>
      </c>
      <c r="AI371" s="182">
        <v>210</v>
      </c>
      <c r="AJ371" s="181" t="s">
        <v>2010</v>
      </c>
      <c r="AK371" s="181" t="s">
        <v>1886</v>
      </c>
      <c r="AL371" s="181" t="s">
        <v>1886</v>
      </c>
      <c r="AO371" s="181"/>
      <c r="AQ371">
        <v>10</v>
      </c>
      <c r="AR371" s="182">
        <v>40</v>
      </c>
      <c r="AS371" s="183" t="s">
        <v>1885</v>
      </c>
      <c r="AT371">
        <v>0</v>
      </c>
      <c r="AU371">
        <v>135</v>
      </c>
      <c r="AV371" s="182">
        <v>0</v>
      </c>
      <c r="AW371" s="184">
        <v>0</v>
      </c>
      <c r="AX371" s="183" t="s">
        <v>1884</v>
      </c>
      <c r="AY371" s="184">
        <v>0</v>
      </c>
      <c r="AZ371">
        <v>0</v>
      </c>
      <c r="BA371">
        <v>0</v>
      </c>
      <c r="BB371">
        <v>0</v>
      </c>
      <c r="BC371" s="182">
        <v>0</v>
      </c>
      <c r="BD371" t="s">
        <v>1886</v>
      </c>
      <c r="BE371" t="s">
        <v>1886</v>
      </c>
      <c r="BF371" t="s">
        <v>1886</v>
      </c>
      <c r="BG371" s="181" t="s">
        <v>1886</v>
      </c>
      <c r="BH371">
        <v>4.32</v>
      </c>
      <c r="BI371" s="184">
        <v>0</v>
      </c>
      <c r="BJ371" s="182">
        <v>0</v>
      </c>
      <c r="BK371" s="181" t="s">
        <v>1886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1884</v>
      </c>
      <c r="G372" t="s">
        <v>1885</v>
      </c>
      <c r="H372" t="s">
        <v>1884</v>
      </c>
      <c r="I372" t="s">
        <v>1884</v>
      </c>
      <c r="J372" t="s">
        <v>1884</v>
      </c>
      <c r="K372" t="s">
        <v>1884</v>
      </c>
      <c r="L372" t="s">
        <v>1884</v>
      </c>
      <c r="M372" s="180">
        <v>41562</v>
      </c>
      <c r="N372" t="s">
        <v>1886</v>
      </c>
      <c r="O372" t="s">
        <v>1886</v>
      </c>
      <c r="P372" t="s">
        <v>2542</v>
      </c>
      <c r="Q372">
        <v>0</v>
      </c>
      <c r="R372">
        <v>0</v>
      </c>
      <c r="S372" t="s">
        <v>1886</v>
      </c>
      <c r="T372" t="s">
        <v>1886</v>
      </c>
      <c r="U372">
        <v>0</v>
      </c>
      <c r="V372" t="s">
        <v>1886</v>
      </c>
      <c r="W372">
        <v>0</v>
      </c>
      <c r="X372">
        <v>0</v>
      </c>
      <c r="Y372">
        <v>0</v>
      </c>
      <c r="Z372" t="s">
        <v>1884</v>
      </c>
      <c r="AA372" t="s">
        <v>1884</v>
      </c>
      <c r="AB372" t="s">
        <v>1884</v>
      </c>
      <c r="AC372">
        <v>0</v>
      </c>
      <c r="AD372">
        <v>0</v>
      </c>
      <c r="AE372">
        <v>0</v>
      </c>
      <c r="AF372">
        <v>0</v>
      </c>
      <c r="AG372" t="s">
        <v>1884</v>
      </c>
      <c r="AH372" s="181" t="s">
        <v>1886</v>
      </c>
      <c r="AI372" s="182">
        <v>116</v>
      </c>
      <c r="AJ372" s="181" t="s">
        <v>1995</v>
      </c>
      <c r="AK372" s="181" t="s">
        <v>2543</v>
      </c>
      <c r="AL372" s="181" t="s">
        <v>1886</v>
      </c>
      <c r="AO372" s="181"/>
      <c r="AQ372">
        <v>10</v>
      </c>
      <c r="AR372" s="182">
        <v>40</v>
      </c>
      <c r="AS372" s="183" t="s">
        <v>1885</v>
      </c>
      <c r="AT372">
        <v>0</v>
      </c>
      <c r="AU372">
        <v>272</v>
      </c>
      <c r="AV372" s="182">
        <v>12</v>
      </c>
      <c r="AW372" s="184">
        <v>0</v>
      </c>
      <c r="AX372" s="183" t="s">
        <v>1884</v>
      </c>
      <c r="AY372" s="184">
        <v>0</v>
      </c>
      <c r="AZ372">
        <v>0</v>
      </c>
      <c r="BA372">
        <v>0</v>
      </c>
      <c r="BB372">
        <v>0</v>
      </c>
      <c r="BC372" s="182">
        <v>0</v>
      </c>
      <c r="BD372" t="s">
        <v>1886</v>
      </c>
      <c r="BE372" t="s">
        <v>1886</v>
      </c>
      <c r="BF372" t="s">
        <v>1886</v>
      </c>
      <c r="BG372" s="181" t="s">
        <v>1886</v>
      </c>
      <c r="BH372">
        <v>0</v>
      </c>
      <c r="BI372" s="184">
        <v>0</v>
      </c>
      <c r="BJ372" s="182">
        <v>0</v>
      </c>
      <c r="BK372" s="181" t="s">
        <v>1886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2544</v>
      </c>
      <c r="C373">
        <v>12</v>
      </c>
      <c r="D373">
        <v>0</v>
      </c>
      <c r="E373">
        <v>0</v>
      </c>
      <c r="F373" t="s">
        <v>1884</v>
      </c>
      <c r="G373" t="s">
        <v>1885</v>
      </c>
      <c r="H373" t="s">
        <v>1884</v>
      </c>
      <c r="I373" t="s">
        <v>1884</v>
      </c>
      <c r="J373" t="s">
        <v>1884</v>
      </c>
      <c r="K373" t="s">
        <v>1884</v>
      </c>
      <c r="L373" t="s">
        <v>1884</v>
      </c>
      <c r="M373" s="180">
        <v>41562</v>
      </c>
      <c r="N373" t="s">
        <v>1886</v>
      </c>
      <c r="O373" t="s">
        <v>1886</v>
      </c>
      <c r="P373" t="s">
        <v>1886</v>
      </c>
      <c r="Q373">
        <v>0</v>
      </c>
      <c r="R373">
        <v>0</v>
      </c>
      <c r="S373" t="s">
        <v>1886</v>
      </c>
      <c r="T373" t="s">
        <v>1886</v>
      </c>
      <c r="U373">
        <v>0</v>
      </c>
      <c r="V373" t="s">
        <v>1886</v>
      </c>
      <c r="W373">
        <v>0</v>
      </c>
      <c r="X373">
        <v>0</v>
      </c>
      <c r="Y373">
        <v>0</v>
      </c>
      <c r="Z373" t="s">
        <v>1884</v>
      </c>
      <c r="AA373" t="s">
        <v>1884</v>
      </c>
      <c r="AB373" t="s">
        <v>1884</v>
      </c>
      <c r="AC373">
        <v>0</v>
      </c>
      <c r="AD373">
        <v>0</v>
      </c>
      <c r="AE373">
        <v>0</v>
      </c>
      <c r="AF373">
        <v>0</v>
      </c>
      <c r="AG373" t="s">
        <v>1884</v>
      </c>
      <c r="AH373" s="181" t="s">
        <v>1886</v>
      </c>
      <c r="AI373" s="182">
        <v>116</v>
      </c>
      <c r="AJ373" s="181" t="s">
        <v>1995</v>
      </c>
      <c r="AK373" s="181" t="s">
        <v>1886</v>
      </c>
      <c r="AL373" s="181" t="s">
        <v>1886</v>
      </c>
      <c r="AO373" s="181"/>
      <c r="AQ373">
        <v>10</v>
      </c>
      <c r="AR373" s="182">
        <v>40</v>
      </c>
      <c r="AS373" s="183" t="s">
        <v>1885</v>
      </c>
      <c r="AT373">
        <v>0</v>
      </c>
      <c r="AU373">
        <v>272</v>
      </c>
      <c r="AV373" s="182">
        <v>0</v>
      </c>
      <c r="AW373" s="184">
        <v>0</v>
      </c>
      <c r="AX373" s="183" t="s">
        <v>1884</v>
      </c>
      <c r="AY373" s="184">
        <v>0</v>
      </c>
      <c r="AZ373">
        <v>0</v>
      </c>
      <c r="BA373">
        <v>0</v>
      </c>
      <c r="BB373">
        <v>0</v>
      </c>
      <c r="BC373" s="182">
        <v>0</v>
      </c>
      <c r="BD373" t="s">
        <v>1886</v>
      </c>
      <c r="BE373" t="s">
        <v>1886</v>
      </c>
      <c r="BF373" t="s">
        <v>1886</v>
      </c>
      <c r="BG373" s="181" t="s">
        <v>1886</v>
      </c>
      <c r="BH373">
        <v>0</v>
      </c>
      <c r="BI373" s="184">
        <v>0</v>
      </c>
      <c r="BJ373" s="182">
        <v>0</v>
      </c>
      <c r="BK373" s="181" t="s">
        <v>1886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2545</v>
      </c>
      <c r="C374">
        <v>36</v>
      </c>
      <c r="D374">
        <v>0</v>
      </c>
      <c r="E374">
        <v>0</v>
      </c>
      <c r="F374" t="s">
        <v>1884</v>
      </c>
      <c r="G374" t="s">
        <v>1885</v>
      </c>
      <c r="H374" t="s">
        <v>1884</v>
      </c>
      <c r="I374" t="s">
        <v>1884</v>
      </c>
      <c r="J374" t="s">
        <v>1884</v>
      </c>
      <c r="K374" t="s">
        <v>1884</v>
      </c>
      <c r="L374" t="s">
        <v>1884</v>
      </c>
      <c r="M374" s="180">
        <v>41563</v>
      </c>
      <c r="N374" t="s">
        <v>1886</v>
      </c>
      <c r="O374" t="s">
        <v>1886</v>
      </c>
      <c r="P374" t="s">
        <v>1886</v>
      </c>
      <c r="Q374">
        <v>0</v>
      </c>
      <c r="R374">
        <v>0</v>
      </c>
      <c r="S374" t="s">
        <v>1886</v>
      </c>
      <c r="T374" t="s">
        <v>1886</v>
      </c>
      <c r="U374">
        <v>0</v>
      </c>
      <c r="V374" t="s">
        <v>1886</v>
      </c>
      <c r="W374">
        <v>0</v>
      </c>
      <c r="X374">
        <v>0</v>
      </c>
      <c r="Y374">
        <v>0</v>
      </c>
      <c r="Z374" t="s">
        <v>1884</v>
      </c>
      <c r="AA374" t="s">
        <v>1884</v>
      </c>
      <c r="AB374" t="s">
        <v>1884</v>
      </c>
      <c r="AC374">
        <v>0</v>
      </c>
      <c r="AD374">
        <v>0</v>
      </c>
      <c r="AE374">
        <v>0</v>
      </c>
      <c r="AF374">
        <v>0</v>
      </c>
      <c r="AG374" t="s">
        <v>1884</v>
      </c>
      <c r="AH374" s="181" t="s">
        <v>1886</v>
      </c>
      <c r="AI374" s="182">
        <v>215</v>
      </c>
      <c r="AJ374" s="181" t="s">
        <v>1937</v>
      </c>
      <c r="AK374" s="181" t="s">
        <v>1886</v>
      </c>
      <c r="AL374" s="181" t="s">
        <v>1886</v>
      </c>
      <c r="AO374" s="181"/>
      <c r="AQ374">
        <v>10</v>
      </c>
      <c r="AR374" s="182">
        <v>40</v>
      </c>
      <c r="AS374" s="183" t="s">
        <v>1885</v>
      </c>
      <c r="AT374">
        <v>0</v>
      </c>
      <c r="AU374">
        <v>0</v>
      </c>
      <c r="AV374" s="182">
        <v>0</v>
      </c>
      <c r="AW374" s="184">
        <v>0</v>
      </c>
      <c r="AX374" s="183" t="s">
        <v>1884</v>
      </c>
      <c r="AY374" s="184">
        <v>0</v>
      </c>
      <c r="AZ374">
        <v>0</v>
      </c>
      <c r="BA374">
        <v>0</v>
      </c>
      <c r="BB374">
        <v>0</v>
      </c>
      <c r="BC374" s="182">
        <v>0</v>
      </c>
      <c r="BD374" t="s">
        <v>1886</v>
      </c>
      <c r="BE374" t="s">
        <v>1886</v>
      </c>
      <c r="BF374" t="s">
        <v>1886</v>
      </c>
      <c r="BG374" s="181" t="s">
        <v>1886</v>
      </c>
      <c r="BH374">
        <v>0</v>
      </c>
      <c r="BI374" s="184">
        <v>0</v>
      </c>
      <c r="BJ374" s="182">
        <v>0</v>
      </c>
      <c r="BK374" s="181" t="s">
        <v>1886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2546</v>
      </c>
      <c r="C375">
        <v>12</v>
      </c>
      <c r="D375">
        <v>0</v>
      </c>
      <c r="E375">
        <v>0</v>
      </c>
      <c r="F375" t="s">
        <v>1884</v>
      </c>
      <c r="G375" t="s">
        <v>1885</v>
      </c>
      <c r="H375" t="s">
        <v>1884</v>
      </c>
      <c r="I375" t="s">
        <v>1884</v>
      </c>
      <c r="J375" t="s">
        <v>1884</v>
      </c>
      <c r="K375" t="s">
        <v>1884</v>
      </c>
      <c r="L375" t="s">
        <v>1884</v>
      </c>
      <c r="M375" s="180">
        <v>41563</v>
      </c>
      <c r="N375" t="s">
        <v>1886</v>
      </c>
      <c r="O375" t="s">
        <v>1886</v>
      </c>
      <c r="P375" t="s">
        <v>2547</v>
      </c>
      <c r="Q375">
        <v>0</v>
      </c>
      <c r="R375">
        <v>0</v>
      </c>
      <c r="S375" t="s">
        <v>1886</v>
      </c>
      <c r="T375" t="s">
        <v>1886</v>
      </c>
      <c r="U375">
        <v>0</v>
      </c>
      <c r="V375" t="s">
        <v>1886</v>
      </c>
      <c r="W375">
        <v>0</v>
      </c>
      <c r="X375">
        <v>0</v>
      </c>
      <c r="Y375">
        <v>0</v>
      </c>
      <c r="Z375" t="s">
        <v>1884</v>
      </c>
      <c r="AA375" t="s">
        <v>1884</v>
      </c>
      <c r="AB375" t="s">
        <v>1884</v>
      </c>
      <c r="AC375">
        <v>0</v>
      </c>
      <c r="AD375">
        <v>0</v>
      </c>
      <c r="AE375">
        <v>0</v>
      </c>
      <c r="AF375">
        <v>0</v>
      </c>
      <c r="AG375" t="s">
        <v>1884</v>
      </c>
      <c r="AH375" s="181" t="s">
        <v>1886</v>
      </c>
      <c r="AI375" s="182">
        <v>215</v>
      </c>
      <c r="AJ375" s="181" t="s">
        <v>1937</v>
      </c>
      <c r="AK375" s="181" t="s">
        <v>1886</v>
      </c>
      <c r="AL375" s="181" t="s">
        <v>1886</v>
      </c>
      <c r="AO375" s="181"/>
      <c r="AQ375">
        <v>10</v>
      </c>
      <c r="AR375" s="182">
        <v>40</v>
      </c>
      <c r="AS375" s="183" t="s">
        <v>1885</v>
      </c>
      <c r="AT375">
        <v>0</v>
      </c>
      <c r="AU375">
        <v>0</v>
      </c>
      <c r="AV375" s="182">
        <v>0</v>
      </c>
      <c r="AW375" s="184">
        <v>0</v>
      </c>
      <c r="AX375" s="183" t="s">
        <v>1884</v>
      </c>
      <c r="AY375" s="184">
        <v>0</v>
      </c>
      <c r="AZ375">
        <v>0</v>
      </c>
      <c r="BA375">
        <v>0</v>
      </c>
      <c r="BB375">
        <v>0</v>
      </c>
      <c r="BC375" s="182">
        <v>0</v>
      </c>
      <c r="BD375" t="s">
        <v>1886</v>
      </c>
      <c r="BE375" t="s">
        <v>1886</v>
      </c>
      <c r="BF375" t="s">
        <v>1886</v>
      </c>
      <c r="BG375" s="181" t="s">
        <v>1886</v>
      </c>
      <c r="BH375">
        <v>0</v>
      </c>
      <c r="BI375" s="184">
        <v>0</v>
      </c>
      <c r="BJ375" s="182">
        <v>0</v>
      </c>
      <c r="BK375" s="181" t="s">
        <v>1886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2548</v>
      </c>
      <c r="C376">
        <v>12</v>
      </c>
      <c r="D376">
        <v>0</v>
      </c>
      <c r="E376">
        <v>0</v>
      </c>
      <c r="F376" t="s">
        <v>1884</v>
      </c>
      <c r="G376" t="s">
        <v>1885</v>
      </c>
      <c r="H376" t="s">
        <v>1884</v>
      </c>
      <c r="I376" t="s">
        <v>1884</v>
      </c>
      <c r="J376" t="s">
        <v>1884</v>
      </c>
      <c r="K376" t="s">
        <v>1884</v>
      </c>
      <c r="L376" t="s">
        <v>1884</v>
      </c>
      <c r="M376" s="180">
        <v>41563</v>
      </c>
      <c r="N376" t="s">
        <v>1886</v>
      </c>
      <c r="O376" t="s">
        <v>1886</v>
      </c>
      <c r="P376" t="s">
        <v>2549</v>
      </c>
      <c r="Q376">
        <v>0</v>
      </c>
      <c r="R376">
        <v>0</v>
      </c>
      <c r="S376" t="s">
        <v>1886</v>
      </c>
      <c r="T376" t="s">
        <v>1886</v>
      </c>
      <c r="U376">
        <v>0</v>
      </c>
      <c r="V376" t="s">
        <v>1886</v>
      </c>
      <c r="W376">
        <v>0</v>
      </c>
      <c r="X376">
        <v>0</v>
      </c>
      <c r="Y376">
        <v>0</v>
      </c>
      <c r="Z376" t="s">
        <v>1884</v>
      </c>
      <c r="AA376" t="s">
        <v>1884</v>
      </c>
      <c r="AB376" t="s">
        <v>1884</v>
      </c>
      <c r="AC376">
        <v>0</v>
      </c>
      <c r="AD376">
        <v>0</v>
      </c>
      <c r="AE376">
        <v>0</v>
      </c>
      <c r="AF376">
        <v>0</v>
      </c>
      <c r="AG376" t="s">
        <v>1884</v>
      </c>
      <c r="AH376" s="181" t="s">
        <v>1886</v>
      </c>
      <c r="AI376" s="182">
        <v>215</v>
      </c>
      <c r="AJ376" s="181" t="s">
        <v>1937</v>
      </c>
      <c r="AK376" s="181" t="s">
        <v>1886</v>
      </c>
      <c r="AL376" s="181" t="s">
        <v>1886</v>
      </c>
      <c r="AO376" s="181"/>
      <c r="AQ376">
        <v>10</v>
      </c>
      <c r="AR376" s="182">
        <v>40</v>
      </c>
      <c r="AS376" s="183" t="s">
        <v>1885</v>
      </c>
      <c r="AT376">
        <v>0</v>
      </c>
      <c r="AU376">
        <v>0</v>
      </c>
      <c r="AV376" s="182">
        <v>0</v>
      </c>
      <c r="AW376" s="184">
        <v>0</v>
      </c>
      <c r="AX376" s="183" t="s">
        <v>1884</v>
      </c>
      <c r="AY376" s="184">
        <v>0</v>
      </c>
      <c r="AZ376">
        <v>0</v>
      </c>
      <c r="BA376">
        <v>0</v>
      </c>
      <c r="BB376">
        <v>0</v>
      </c>
      <c r="BC376" s="182">
        <v>0</v>
      </c>
      <c r="BD376" t="s">
        <v>1886</v>
      </c>
      <c r="BE376" t="s">
        <v>1886</v>
      </c>
      <c r="BF376" t="s">
        <v>1886</v>
      </c>
      <c r="BG376" s="181" t="s">
        <v>1886</v>
      </c>
      <c r="BH376">
        <v>0</v>
      </c>
      <c r="BI376" s="184">
        <v>0</v>
      </c>
      <c r="BJ376" s="182">
        <v>0</v>
      </c>
      <c r="BK376" s="181" t="s">
        <v>1886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1884</v>
      </c>
      <c r="G377" t="s">
        <v>1885</v>
      </c>
      <c r="H377" t="s">
        <v>1884</v>
      </c>
      <c r="I377" t="s">
        <v>1884</v>
      </c>
      <c r="J377" t="s">
        <v>1884</v>
      </c>
      <c r="K377" t="s">
        <v>1884</v>
      </c>
      <c r="L377" t="s">
        <v>1884</v>
      </c>
      <c r="M377" s="180">
        <v>41563</v>
      </c>
      <c r="N377" t="s">
        <v>1886</v>
      </c>
      <c r="O377" t="s">
        <v>1886</v>
      </c>
      <c r="P377" t="s">
        <v>2550</v>
      </c>
      <c r="Q377">
        <v>0</v>
      </c>
      <c r="R377">
        <v>0</v>
      </c>
      <c r="S377" t="s">
        <v>1886</v>
      </c>
      <c r="T377" t="s">
        <v>1886</v>
      </c>
      <c r="U377">
        <v>0</v>
      </c>
      <c r="V377" t="s">
        <v>1886</v>
      </c>
      <c r="W377">
        <v>0</v>
      </c>
      <c r="X377">
        <v>0</v>
      </c>
      <c r="Y377">
        <v>0</v>
      </c>
      <c r="Z377" t="s">
        <v>1884</v>
      </c>
      <c r="AA377" t="s">
        <v>1884</v>
      </c>
      <c r="AB377" t="s">
        <v>1884</v>
      </c>
      <c r="AC377">
        <v>0</v>
      </c>
      <c r="AD377">
        <v>0</v>
      </c>
      <c r="AE377">
        <v>0</v>
      </c>
      <c r="AF377">
        <v>0</v>
      </c>
      <c r="AG377" t="s">
        <v>1884</v>
      </c>
      <c r="AH377" s="181" t="s">
        <v>1886</v>
      </c>
      <c r="AI377" s="182">
        <v>215</v>
      </c>
      <c r="AJ377" s="181" t="s">
        <v>1937</v>
      </c>
      <c r="AK377" s="181" t="s">
        <v>1886</v>
      </c>
      <c r="AL377" s="181" t="s">
        <v>1886</v>
      </c>
      <c r="AO377" s="181"/>
      <c r="AQ377">
        <v>10</v>
      </c>
      <c r="AR377" s="182">
        <v>40</v>
      </c>
      <c r="AS377" s="183" t="s">
        <v>1885</v>
      </c>
      <c r="AT377">
        <v>0</v>
      </c>
      <c r="AU377">
        <v>153</v>
      </c>
      <c r="AV377" s="182">
        <v>0</v>
      </c>
      <c r="AW377" s="184">
        <v>0</v>
      </c>
      <c r="AX377" s="183" t="s">
        <v>1884</v>
      </c>
      <c r="AY377" s="184">
        <v>0</v>
      </c>
      <c r="AZ377">
        <v>0</v>
      </c>
      <c r="BA377">
        <v>0</v>
      </c>
      <c r="BB377">
        <v>0</v>
      </c>
      <c r="BC377" s="182">
        <v>0</v>
      </c>
      <c r="BD377" t="s">
        <v>1886</v>
      </c>
      <c r="BE377" t="s">
        <v>1886</v>
      </c>
      <c r="BF377" t="s">
        <v>1886</v>
      </c>
      <c r="BG377" s="181" t="s">
        <v>1886</v>
      </c>
      <c r="BH377">
        <v>0</v>
      </c>
      <c r="BI377" s="184">
        <v>0</v>
      </c>
      <c r="BJ377" s="182">
        <v>0</v>
      </c>
      <c r="BK377" s="181" t="s">
        <v>1886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1368</v>
      </c>
      <c r="C378">
        <v>10</v>
      </c>
      <c r="D378">
        <v>0</v>
      </c>
      <c r="E378">
        <v>0</v>
      </c>
      <c r="F378" t="s">
        <v>1884</v>
      </c>
      <c r="G378" t="s">
        <v>1885</v>
      </c>
      <c r="H378" t="s">
        <v>1884</v>
      </c>
      <c r="I378" t="s">
        <v>1884</v>
      </c>
      <c r="J378" t="s">
        <v>1884</v>
      </c>
      <c r="K378" t="s">
        <v>1884</v>
      </c>
      <c r="L378" t="s">
        <v>1884</v>
      </c>
      <c r="M378" s="180">
        <v>41563</v>
      </c>
      <c r="N378" t="s">
        <v>1886</v>
      </c>
      <c r="O378" t="s">
        <v>1886</v>
      </c>
      <c r="P378" t="s">
        <v>2551</v>
      </c>
      <c r="Q378">
        <v>0</v>
      </c>
      <c r="R378">
        <v>0</v>
      </c>
      <c r="S378" t="s">
        <v>1886</v>
      </c>
      <c r="T378" t="s">
        <v>1886</v>
      </c>
      <c r="U378">
        <v>0</v>
      </c>
      <c r="V378" t="s">
        <v>1886</v>
      </c>
      <c r="W378">
        <v>0</v>
      </c>
      <c r="X378">
        <v>0</v>
      </c>
      <c r="Y378">
        <v>0</v>
      </c>
      <c r="Z378" t="s">
        <v>1884</v>
      </c>
      <c r="AA378" t="s">
        <v>1884</v>
      </c>
      <c r="AB378" t="s">
        <v>1884</v>
      </c>
      <c r="AC378">
        <v>0</v>
      </c>
      <c r="AD378">
        <v>0</v>
      </c>
      <c r="AE378">
        <v>0</v>
      </c>
      <c r="AF378">
        <v>0</v>
      </c>
      <c r="AG378" t="s">
        <v>1884</v>
      </c>
      <c r="AH378" s="181" t="s">
        <v>1886</v>
      </c>
      <c r="AI378" s="182">
        <v>215</v>
      </c>
      <c r="AJ378" s="181" t="s">
        <v>1937</v>
      </c>
      <c r="AK378" s="181" t="s">
        <v>1886</v>
      </c>
      <c r="AL378" s="181" t="s">
        <v>1886</v>
      </c>
      <c r="AO378" s="181"/>
      <c r="AQ378">
        <v>10</v>
      </c>
      <c r="AR378" s="182">
        <v>40</v>
      </c>
      <c r="AS378" s="183" t="s">
        <v>1885</v>
      </c>
      <c r="AT378">
        <v>0</v>
      </c>
      <c r="AU378">
        <v>96</v>
      </c>
      <c r="AV378" s="182">
        <v>0</v>
      </c>
      <c r="AW378" s="184">
        <v>0</v>
      </c>
      <c r="AX378" s="183" t="s">
        <v>1884</v>
      </c>
      <c r="AY378" s="184">
        <v>0</v>
      </c>
      <c r="AZ378">
        <v>0</v>
      </c>
      <c r="BA378">
        <v>0</v>
      </c>
      <c r="BB378">
        <v>0</v>
      </c>
      <c r="BC378" s="182">
        <v>0</v>
      </c>
      <c r="BD378" t="s">
        <v>1886</v>
      </c>
      <c r="BE378" t="s">
        <v>1886</v>
      </c>
      <c r="BF378" t="s">
        <v>1886</v>
      </c>
      <c r="BG378" s="181" t="s">
        <v>1886</v>
      </c>
      <c r="BH378">
        <v>0</v>
      </c>
      <c r="BI378" s="184">
        <v>0</v>
      </c>
      <c r="BJ378" s="182">
        <v>0</v>
      </c>
      <c r="BK378" s="181" t="s">
        <v>1886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1884</v>
      </c>
      <c r="G379" t="s">
        <v>1885</v>
      </c>
      <c r="H379" t="s">
        <v>1884</v>
      </c>
      <c r="I379" t="s">
        <v>1884</v>
      </c>
      <c r="J379" t="s">
        <v>1884</v>
      </c>
      <c r="K379" t="s">
        <v>1884</v>
      </c>
      <c r="L379" t="s">
        <v>1884</v>
      </c>
      <c r="M379" s="180">
        <v>41563</v>
      </c>
      <c r="N379" t="s">
        <v>1886</v>
      </c>
      <c r="O379" t="s">
        <v>1886</v>
      </c>
      <c r="P379" t="s">
        <v>2552</v>
      </c>
      <c r="Q379">
        <v>0</v>
      </c>
      <c r="R379">
        <v>0</v>
      </c>
      <c r="S379" t="s">
        <v>1886</v>
      </c>
      <c r="T379" t="s">
        <v>1886</v>
      </c>
      <c r="U379">
        <v>0</v>
      </c>
      <c r="V379" t="s">
        <v>1886</v>
      </c>
      <c r="W379">
        <v>0</v>
      </c>
      <c r="X379">
        <v>0</v>
      </c>
      <c r="Y379">
        <v>0</v>
      </c>
      <c r="Z379" t="s">
        <v>1884</v>
      </c>
      <c r="AA379" t="s">
        <v>1884</v>
      </c>
      <c r="AB379" t="s">
        <v>1884</v>
      </c>
      <c r="AC379">
        <v>0</v>
      </c>
      <c r="AD379">
        <v>0</v>
      </c>
      <c r="AE379">
        <v>0</v>
      </c>
      <c r="AF379">
        <v>0</v>
      </c>
      <c r="AG379" t="s">
        <v>1884</v>
      </c>
      <c r="AH379" s="181" t="s">
        <v>1886</v>
      </c>
      <c r="AI379" s="182">
        <v>215</v>
      </c>
      <c r="AJ379" s="181" t="s">
        <v>1937</v>
      </c>
      <c r="AK379" s="181" t="s">
        <v>1886</v>
      </c>
      <c r="AL379" s="181" t="s">
        <v>1886</v>
      </c>
      <c r="AO379" s="181"/>
      <c r="AQ379">
        <v>10</v>
      </c>
      <c r="AR379" s="182">
        <v>40</v>
      </c>
      <c r="AS379" s="183" t="s">
        <v>1885</v>
      </c>
      <c r="AT379">
        <v>0</v>
      </c>
      <c r="AU379">
        <v>0</v>
      </c>
      <c r="AV379" s="182">
        <v>0</v>
      </c>
      <c r="AW379" s="184">
        <v>0</v>
      </c>
      <c r="AX379" s="183" t="s">
        <v>1884</v>
      </c>
      <c r="AY379" s="184">
        <v>0</v>
      </c>
      <c r="AZ379">
        <v>0</v>
      </c>
      <c r="BA379">
        <v>0</v>
      </c>
      <c r="BB379">
        <v>0</v>
      </c>
      <c r="BC379" s="182">
        <v>0</v>
      </c>
      <c r="BD379" t="s">
        <v>1886</v>
      </c>
      <c r="BE379" t="s">
        <v>1886</v>
      </c>
      <c r="BF379" t="s">
        <v>1886</v>
      </c>
      <c r="BG379" s="181" t="s">
        <v>1886</v>
      </c>
      <c r="BH379">
        <v>0</v>
      </c>
      <c r="BI379" s="184">
        <v>0</v>
      </c>
      <c r="BJ379" s="182">
        <v>0</v>
      </c>
      <c r="BK379" s="181" t="s">
        <v>1886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2553</v>
      </c>
      <c r="C380">
        <v>6</v>
      </c>
      <c r="D380">
        <v>0</v>
      </c>
      <c r="E380">
        <v>0</v>
      </c>
      <c r="F380" t="s">
        <v>1884</v>
      </c>
      <c r="G380" t="s">
        <v>1885</v>
      </c>
      <c r="H380" t="s">
        <v>1884</v>
      </c>
      <c r="I380" t="s">
        <v>1884</v>
      </c>
      <c r="J380" t="s">
        <v>1884</v>
      </c>
      <c r="K380" t="s">
        <v>1884</v>
      </c>
      <c r="L380" t="s">
        <v>1884</v>
      </c>
      <c r="M380" s="180">
        <v>41563</v>
      </c>
      <c r="N380" t="s">
        <v>1886</v>
      </c>
      <c r="O380" t="s">
        <v>1886</v>
      </c>
      <c r="P380" t="s">
        <v>2554</v>
      </c>
      <c r="Q380">
        <v>0</v>
      </c>
      <c r="R380">
        <v>0</v>
      </c>
      <c r="S380" t="s">
        <v>1886</v>
      </c>
      <c r="T380" t="s">
        <v>1886</v>
      </c>
      <c r="U380">
        <v>0</v>
      </c>
      <c r="V380" t="s">
        <v>1886</v>
      </c>
      <c r="W380">
        <v>0</v>
      </c>
      <c r="X380">
        <v>0</v>
      </c>
      <c r="Y380">
        <v>0</v>
      </c>
      <c r="Z380" t="s">
        <v>1884</v>
      </c>
      <c r="AA380" t="s">
        <v>1884</v>
      </c>
      <c r="AB380" t="s">
        <v>1884</v>
      </c>
      <c r="AC380">
        <v>0</v>
      </c>
      <c r="AD380">
        <v>0</v>
      </c>
      <c r="AE380">
        <v>0</v>
      </c>
      <c r="AF380">
        <v>0</v>
      </c>
      <c r="AG380" t="s">
        <v>1884</v>
      </c>
      <c r="AH380" s="181" t="s">
        <v>1886</v>
      </c>
      <c r="AI380" s="182">
        <v>215</v>
      </c>
      <c r="AJ380" s="181" t="s">
        <v>1937</v>
      </c>
      <c r="AK380" s="181" t="s">
        <v>1886</v>
      </c>
      <c r="AL380" s="181" t="s">
        <v>1886</v>
      </c>
      <c r="AO380" s="181"/>
      <c r="AQ380">
        <v>10</v>
      </c>
      <c r="AR380" s="182">
        <v>40</v>
      </c>
      <c r="AS380" s="183" t="s">
        <v>1885</v>
      </c>
      <c r="AT380">
        <v>0</v>
      </c>
      <c r="AU380">
        <v>0</v>
      </c>
      <c r="AV380" s="182">
        <v>0</v>
      </c>
      <c r="AW380" s="184">
        <v>0</v>
      </c>
      <c r="AX380" s="183" t="s">
        <v>1884</v>
      </c>
      <c r="AY380" s="184">
        <v>0</v>
      </c>
      <c r="AZ380">
        <v>0</v>
      </c>
      <c r="BA380">
        <v>0</v>
      </c>
      <c r="BB380">
        <v>0</v>
      </c>
      <c r="BC380" s="182">
        <v>0</v>
      </c>
      <c r="BD380" t="s">
        <v>1886</v>
      </c>
      <c r="BE380" t="s">
        <v>1886</v>
      </c>
      <c r="BF380" t="s">
        <v>1886</v>
      </c>
      <c r="BG380" s="181" t="s">
        <v>1886</v>
      </c>
      <c r="BH380">
        <v>0</v>
      </c>
      <c r="BI380" s="184">
        <v>0</v>
      </c>
      <c r="BJ380" s="182">
        <v>0</v>
      </c>
      <c r="BK380" s="181" t="s">
        <v>1886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1884</v>
      </c>
      <c r="G381" t="s">
        <v>1885</v>
      </c>
      <c r="H381" t="s">
        <v>1884</v>
      </c>
      <c r="I381" t="s">
        <v>1884</v>
      </c>
      <c r="J381" t="s">
        <v>1884</v>
      </c>
      <c r="K381" t="s">
        <v>1884</v>
      </c>
      <c r="L381" t="s">
        <v>1884</v>
      </c>
      <c r="M381" s="180">
        <v>41563</v>
      </c>
      <c r="N381" t="s">
        <v>1886</v>
      </c>
      <c r="O381" t="s">
        <v>1886</v>
      </c>
      <c r="P381" t="s">
        <v>2555</v>
      </c>
      <c r="Q381">
        <v>0</v>
      </c>
      <c r="R381">
        <v>0</v>
      </c>
      <c r="S381" t="s">
        <v>1886</v>
      </c>
      <c r="T381" t="s">
        <v>1886</v>
      </c>
      <c r="U381">
        <v>0</v>
      </c>
      <c r="V381" t="s">
        <v>1886</v>
      </c>
      <c r="W381">
        <v>0</v>
      </c>
      <c r="X381">
        <v>0</v>
      </c>
      <c r="Y381">
        <v>0</v>
      </c>
      <c r="Z381" t="s">
        <v>1884</v>
      </c>
      <c r="AA381" t="s">
        <v>1884</v>
      </c>
      <c r="AB381" t="s">
        <v>1884</v>
      </c>
      <c r="AC381">
        <v>0</v>
      </c>
      <c r="AD381">
        <v>0</v>
      </c>
      <c r="AE381">
        <v>0</v>
      </c>
      <c r="AF381">
        <v>0</v>
      </c>
      <c r="AG381" t="s">
        <v>1884</v>
      </c>
      <c r="AH381" s="181" t="s">
        <v>1886</v>
      </c>
      <c r="AI381" s="182">
        <v>215</v>
      </c>
      <c r="AJ381" s="181" t="s">
        <v>1937</v>
      </c>
      <c r="AK381" s="181" t="s">
        <v>1886</v>
      </c>
      <c r="AL381" s="181" t="s">
        <v>1886</v>
      </c>
      <c r="AO381" s="181"/>
      <c r="AQ381">
        <v>10</v>
      </c>
      <c r="AR381" s="182">
        <v>40</v>
      </c>
      <c r="AS381" s="183" t="s">
        <v>1885</v>
      </c>
      <c r="AT381">
        <v>0</v>
      </c>
      <c r="AU381">
        <v>0</v>
      </c>
      <c r="AV381" s="182">
        <v>0</v>
      </c>
      <c r="AW381" s="184">
        <v>0</v>
      </c>
      <c r="AX381" s="183" t="s">
        <v>1884</v>
      </c>
      <c r="AY381" s="184">
        <v>0</v>
      </c>
      <c r="AZ381">
        <v>0</v>
      </c>
      <c r="BA381">
        <v>0</v>
      </c>
      <c r="BB381">
        <v>0</v>
      </c>
      <c r="BC381" s="182">
        <v>0</v>
      </c>
      <c r="BD381" t="s">
        <v>1886</v>
      </c>
      <c r="BE381" t="s">
        <v>1886</v>
      </c>
      <c r="BF381" t="s">
        <v>1886</v>
      </c>
      <c r="BG381" s="181" t="s">
        <v>1886</v>
      </c>
      <c r="BH381">
        <v>0</v>
      </c>
      <c r="BI381" s="184">
        <v>0</v>
      </c>
      <c r="BJ381" s="182">
        <v>0</v>
      </c>
      <c r="BK381" s="181" t="s">
        <v>1886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1884</v>
      </c>
      <c r="G382" t="s">
        <v>1885</v>
      </c>
      <c r="H382" t="s">
        <v>1884</v>
      </c>
      <c r="I382" t="s">
        <v>1884</v>
      </c>
      <c r="J382" t="s">
        <v>1884</v>
      </c>
      <c r="K382" t="s">
        <v>1884</v>
      </c>
      <c r="L382" t="s">
        <v>1884</v>
      </c>
      <c r="M382" s="180">
        <v>41563</v>
      </c>
      <c r="N382" t="s">
        <v>1886</v>
      </c>
      <c r="O382" t="s">
        <v>1886</v>
      </c>
      <c r="P382" t="s">
        <v>2556</v>
      </c>
      <c r="Q382">
        <v>0</v>
      </c>
      <c r="R382">
        <v>0</v>
      </c>
      <c r="S382" t="s">
        <v>1886</v>
      </c>
      <c r="T382" t="s">
        <v>1886</v>
      </c>
      <c r="U382">
        <v>0</v>
      </c>
      <c r="V382" t="s">
        <v>1886</v>
      </c>
      <c r="W382">
        <v>0</v>
      </c>
      <c r="X382">
        <v>0</v>
      </c>
      <c r="Y382">
        <v>0</v>
      </c>
      <c r="Z382" t="s">
        <v>1884</v>
      </c>
      <c r="AA382" t="s">
        <v>1884</v>
      </c>
      <c r="AB382" t="s">
        <v>1884</v>
      </c>
      <c r="AC382">
        <v>0</v>
      </c>
      <c r="AD382">
        <v>0</v>
      </c>
      <c r="AE382">
        <v>0</v>
      </c>
      <c r="AF382">
        <v>0</v>
      </c>
      <c r="AG382" t="s">
        <v>1884</v>
      </c>
      <c r="AH382" s="181" t="s">
        <v>1886</v>
      </c>
      <c r="AI382" s="182">
        <v>215</v>
      </c>
      <c r="AJ382" s="181" t="s">
        <v>1937</v>
      </c>
      <c r="AK382" s="181" t="s">
        <v>1886</v>
      </c>
      <c r="AL382" s="181" t="s">
        <v>1886</v>
      </c>
      <c r="AO382" s="181"/>
      <c r="AQ382">
        <v>10</v>
      </c>
      <c r="AR382" s="182">
        <v>40</v>
      </c>
      <c r="AS382" s="183" t="s">
        <v>1885</v>
      </c>
      <c r="AT382">
        <v>0</v>
      </c>
      <c r="AU382">
        <v>0</v>
      </c>
      <c r="AV382" s="182">
        <v>0</v>
      </c>
      <c r="AW382" s="184">
        <v>0</v>
      </c>
      <c r="AX382" s="183" t="s">
        <v>1884</v>
      </c>
      <c r="AY382" s="184">
        <v>0</v>
      </c>
      <c r="AZ382">
        <v>0</v>
      </c>
      <c r="BA382">
        <v>0</v>
      </c>
      <c r="BB382">
        <v>0</v>
      </c>
      <c r="BC382" s="182">
        <v>0</v>
      </c>
      <c r="BD382" t="s">
        <v>1886</v>
      </c>
      <c r="BE382" t="s">
        <v>1886</v>
      </c>
      <c r="BF382" t="s">
        <v>1886</v>
      </c>
      <c r="BG382" s="181" t="s">
        <v>1886</v>
      </c>
      <c r="BH382">
        <v>0</v>
      </c>
      <c r="BI382" s="184">
        <v>0</v>
      </c>
      <c r="BJ382" s="182">
        <v>0</v>
      </c>
      <c r="BK382" s="181" t="s">
        <v>1886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2557</v>
      </c>
      <c r="C383">
        <v>6</v>
      </c>
      <c r="D383">
        <v>0</v>
      </c>
      <c r="E383">
        <v>0</v>
      </c>
      <c r="F383" t="s">
        <v>1884</v>
      </c>
      <c r="G383" t="s">
        <v>1884</v>
      </c>
      <c r="H383" t="s">
        <v>1884</v>
      </c>
      <c r="I383" t="s">
        <v>1884</v>
      </c>
      <c r="J383" t="s">
        <v>1884</v>
      </c>
      <c r="K383" t="s">
        <v>1884</v>
      </c>
      <c r="L383" t="s">
        <v>1884</v>
      </c>
      <c r="M383" s="180">
        <v>41563</v>
      </c>
      <c r="N383" t="s">
        <v>2007</v>
      </c>
      <c r="O383" t="s">
        <v>1886</v>
      </c>
      <c r="P383" t="s">
        <v>1886</v>
      </c>
      <c r="Q383">
        <v>0</v>
      </c>
      <c r="R383">
        <v>0</v>
      </c>
      <c r="S383" t="s">
        <v>1886</v>
      </c>
      <c r="T383" t="s">
        <v>1886</v>
      </c>
      <c r="U383">
        <v>0</v>
      </c>
      <c r="V383" t="s">
        <v>1886</v>
      </c>
      <c r="W383">
        <v>0</v>
      </c>
      <c r="X383">
        <v>0</v>
      </c>
      <c r="Y383">
        <v>0</v>
      </c>
      <c r="Z383" t="s">
        <v>1884</v>
      </c>
      <c r="AA383" t="s">
        <v>1884</v>
      </c>
      <c r="AB383" t="s">
        <v>1884</v>
      </c>
      <c r="AC383">
        <v>0</v>
      </c>
      <c r="AD383">
        <v>0</v>
      </c>
      <c r="AE383">
        <v>0</v>
      </c>
      <c r="AF383">
        <v>0</v>
      </c>
      <c r="AG383" t="s">
        <v>1884</v>
      </c>
      <c r="AH383" s="181" t="s">
        <v>1886</v>
      </c>
      <c r="AI383" s="182">
        <v>215</v>
      </c>
      <c r="AJ383" s="181" t="s">
        <v>1937</v>
      </c>
      <c r="AK383" s="181" t="s">
        <v>1886</v>
      </c>
      <c r="AL383" s="181" t="s">
        <v>1886</v>
      </c>
      <c r="AO383" s="181"/>
      <c r="AQ383">
        <v>10</v>
      </c>
      <c r="AR383" s="182">
        <v>40</v>
      </c>
      <c r="AS383" s="183" t="s">
        <v>1885</v>
      </c>
      <c r="AT383">
        <v>0</v>
      </c>
      <c r="AU383">
        <v>0</v>
      </c>
      <c r="AV383" s="182">
        <v>0</v>
      </c>
      <c r="AW383" s="184">
        <v>0</v>
      </c>
      <c r="AX383" s="183" t="s">
        <v>1884</v>
      </c>
      <c r="AY383" s="184">
        <v>0</v>
      </c>
      <c r="AZ383">
        <v>0</v>
      </c>
      <c r="BA383">
        <v>0</v>
      </c>
      <c r="BB383">
        <v>0</v>
      </c>
      <c r="BC383" s="182">
        <v>0</v>
      </c>
      <c r="BD383" t="s">
        <v>1886</v>
      </c>
      <c r="BE383" t="s">
        <v>1886</v>
      </c>
      <c r="BF383" t="s">
        <v>1886</v>
      </c>
      <c r="BG383" s="181" t="s">
        <v>1886</v>
      </c>
      <c r="BH383">
        <v>0</v>
      </c>
      <c r="BI383" s="184">
        <v>0</v>
      </c>
      <c r="BJ383" s="182">
        <v>0</v>
      </c>
      <c r="BK383" s="181" t="s">
        <v>1886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2558</v>
      </c>
      <c r="C384">
        <v>8</v>
      </c>
      <c r="D384">
        <v>0</v>
      </c>
      <c r="E384">
        <v>0</v>
      </c>
      <c r="F384" t="s">
        <v>1884</v>
      </c>
      <c r="G384" t="s">
        <v>1885</v>
      </c>
      <c r="H384" t="s">
        <v>1884</v>
      </c>
      <c r="I384" t="s">
        <v>1884</v>
      </c>
      <c r="J384" t="s">
        <v>1884</v>
      </c>
      <c r="K384" t="s">
        <v>1884</v>
      </c>
      <c r="L384" t="s">
        <v>1884</v>
      </c>
      <c r="M384" s="180">
        <v>41563</v>
      </c>
      <c r="N384" t="s">
        <v>1886</v>
      </c>
      <c r="O384" t="s">
        <v>1886</v>
      </c>
      <c r="P384" t="s">
        <v>2559</v>
      </c>
      <c r="Q384">
        <v>0</v>
      </c>
      <c r="R384">
        <v>0</v>
      </c>
      <c r="S384" t="s">
        <v>1886</v>
      </c>
      <c r="T384" t="s">
        <v>1886</v>
      </c>
      <c r="U384">
        <v>0</v>
      </c>
      <c r="V384" t="s">
        <v>1886</v>
      </c>
      <c r="W384">
        <v>0</v>
      </c>
      <c r="X384">
        <v>0</v>
      </c>
      <c r="Y384">
        <v>0</v>
      </c>
      <c r="Z384" t="s">
        <v>1884</v>
      </c>
      <c r="AA384" t="s">
        <v>1884</v>
      </c>
      <c r="AB384" t="s">
        <v>1884</v>
      </c>
      <c r="AC384">
        <v>0</v>
      </c>
      <c r="AD384">
        <v>0</v>
      </c>
      <c r="AE384">
        <v>0</v>
      </c>
      <c r="AF384">
        <v>0</v>
      </c>
      <c r="AG384" t="s">
        <v>1884</v>
      </c>
      <c r="AH384" s="181" t="s">
        <v>1886</v>
      </c>
      <c r="AI384" s="182">
        <v>215</v>
      </c>
      <c r="AJ384" s="181" t="s">
        <v>1937</v>
      </c>
      <c r="AK384" s="181" t="s">
        <v>1886</v>
      </c>
      <c r="AL384" s="181" t="s">
        <v>1886</v>
      </c>
      <c r="AO384" s="181"/>
      <c r="AQ384">
        <v>10</v>
      </c>
      <c r="AR384" s="182">
        <v>40</v>
      </c>
      <c r="AS384" s="183" t="s">
        <v>1885</v>
      </c>
      <c r="AT384">
        <v>0</v>
      </c>
      <c r="AU384">
        <v>0</v>
      </c>
      <c r="AV384" s="182">
        <v>0</v>
      </c>
      <c r="AW384" s="184">
        <v>0</v>
      </c>
      <c r="AX384" s="183" t="s">
        <v>1884</v>
      </c>
      <c r="AY384" s="184">
        <v>0</v>
      </c>
      <c r="AZ384">
        <v>0</v>
      </c>
      <c r="BA384">
        <v>0</v>
      </c>
      <c r="BB384">
        <v>0</v>
      </c>
      <c r="BC384" s="182">
        <v>0</v>
      </c>
      <c r="BD384" t="s">
        <v>1886</v>
      </c>
      <c r="BE384" t="s">
        <v>1886</v>
      </c>
      <c r="BF384" t="s">
        <v>1886</v>
      </c>
      <c r="BG384" s="181" t="s">
        <v>1886</v>
      </c>
      <c r="BH384">
        <v>0</v>
      </c>
      <c r="BI384" s="184">
        <v>0</v>
      </c>
      <c r="BJ384" s="182">
        <v>0</v>
      </c>
      <c r="BK384" s="181" t="s">
        <v>1886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2560</v>
      </c>
      <c r="C385">
        <v>8</v>
      </c>
      <c r="D385">
        <v>0</v>
      </c>
      <c r="E385">
        <v>0</v>
      </c>
      <c r="F385" t="s">
        <v>1884</v>
      </c>
      <c r="G385" t="s">
        <v>1885</v>
      </c>
      <c r="H385" t="s">
        <v>1884</v>
      </c>
      <c r="I385" t="s">
        <v>1884</v>
      </c>
      <c r="J385" t="s">
        <v>1884</v>
      </c>
      <c r="K385" t="s">
        <v>1884</v>
      </c>
      <c r="L385" t="s">
        <v>1884</v>
      </c>
      <c r="M385" s="180">
        <v>41563</v>
      </c>
      <c r="N385" t="s">
        <v>1886</v>
      </c>
      <c r="O385" t="s">
        <v>1886</v>
      </c>
      <c r="P385" t="s">
        <v>2561</v>
      </c>
      <c r="Q385">
        <v>0</v>
      </c>
      <c r="R385">
        <v>0</v>
      </c>
      <c r="S385" t="s">
        <v>1886</v>
      </c>
      <c r="T385" t="s">
        <v>1886</v>
      </c>
      <c r="U385">
        <v>0</v>
      </c>
      <c r="V385" t="s">
        <v>1886</v>
      </c>
      <c r="W385">
        <v>0</v>
      </c>
      <c r="X385">
        <v>0</v>
      </c>
      <c r="Y385">
        <v>0</v>
      </c>
      <c r="Z385" t="s">
        <v>1884</v>
      </c>
      <c r="AA385" t="s">
        <v>1884</v>
      </c>
      <c r="AB385" t="s">
        <v>1884</v>
      </c>
      <c r="AC385">
        <v>0</v>
      </c>
      <c r="AD385">
        <v>0</v>
      </c>
      <c r="AE385">
        <v>0</v>
      </c>
      <c r="AF385">
        <v>0</v>
      </c>
      <c r="AG385" t="s">
        <v>1884</v>
      </c>
      <c r="AH385" s="181" t="s">
        <v>1886</v>
      </c>
      <c r="AI385" s="182">
        <v>215</v>
      </c>
      <c r="AJ385" s="181" t="s">
        <v>1937</v>
      </c>
      <c r="AK385" s="181" t="s">
        <v>1886</v>
      </c>
      <c r="AL385" s="181" t="s">
        <v>1886</v>
      </c>
      <c r="AO385" s="181"/>
      <c r="AQ385">
        <v>10</v>
      </c>
      <c r="AR385" s="182">
        <v>40</v>
      </c>
      <c r="AS385" s="183" t="s">
        <v>1885</v>
      </c>
      <c r="AT385">
        <v>0</v>
      </c>
      <c r="AU385">
        <v>0</v>
      </c>
      <c r="AV385" s="182">
        <v>0</v>
      </c>
      <c r="AW385" s="184">
        <v>0</v>
      </c>
      <c r="AX385" s="183" t="s">
        <v>1884</v>
      </c>
      <c r="AY385" s="184">
        <v>0</v>
      </c>
      <c r="AZ385">
        <v>0</v>
      </c>
      <c r="BA385">
        <v>0</v>
      </c>
      <c r="BB385">
        <v>0</v>
      </c>
      <c r="BC385" s="182">
        <v>0</v>
      </c>
      <c r="BD385" t="s">
        <v>1886</v>
      </c>
      <c r="BE385" t="s">
        <v>1886</v>
      </c>
      <c r="BF385" t="s">
        <v>1886</v>
      </c>
      <c r="BG385" s="181" t="s">
        <v>1886</v>
      </c>
      <c r="BH385">
        <v>0</v>
      </c>
      <c r="BI385" s="184">
        <v>0</v>
      </c>
      <c r="BJ385" s="182">
        <v>0</v>
      </c>
      <c r="BK385" s="181" t="s">
        <v>1886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1884</v>
      </c>
      <c r="G386" t="s">
        <v>1885</v>
      </c>
      <c r="H386" t="s">
        <v>1884</v>
      </c>
      <c r="I386" t="s">
        <v>1884</v>
      </c>
      <c r="J386" t="s">
        <v>1884</v>
      </c>
      <c r="K386" t="s">
        <v>1884</v>
      </c>
      <c r="L386" t="s">
        <v>1884</v>
      </c>
      <c r="M386" s="180">
        <v>41563</v>
      </c>
      <c r="N386" t="s">
        <v>1886</v>
      </c>
      <c r="O386" t="s">
        <v>1886</v>
      </c>
      <c r="P386" t="s">
        <v>2562</v>
      </c>
      <c r="Q386">
        <v>0</v>
      </c>
      <c r="R386">
        <v>0</v>
      </c>
      <c r="S386" t="s">
        <v>1886</v>
      </c>
      <c r="T386" t="s">
        <v>1886</v>
      </c>
      <c r="U386">
        <v>0</v>
      </c>
      <c r="V386" t="s">
        <v>1886</v>
      </c>
      <c r="W386">
        <v>0</v>
      </c>
      <c r="X386">
        <v>0</v>
      </c>
      <c r="Y386">
        <v>0</v>
      </c>
      <c r="Z386" t="s">
        <v>1884</v>
      </c>
      <c r="AA386" t="s">
        <v>1884</v>
      </c>
      <c r="AB386" t="s">
        <v>1884</v>
      </c>
      <c r="AC386">
        <v>0</v>
      </c>
      <c r="AD386">
        <v>0</v>
      </c>
      <c r="AE386">
        <v>0</v>
      </c>
      <c r="AF386">
        <v>0</v>
      </c>
      <c r="AG386" t="s">
        <v>1884</v>
      </c>
      <c r="AH386" s="181" t="s">
        <v>1886</v>
      </c>
      <c r="AI386" s="182">
        <v>215</v>
      </c>
      <c r="AJ386" s="181" t="s">
        <v>1937</v>
      </c>
      <c r="AK386" s="181" t="s">
        <v>1886</v>
      </c>
      <c r="AL386" s="181" t="s">
        <v>1886</v>
      </c>
      <c r="AO386" s="181"/>
      <c r="AQ386">
        <v>10</v>
      </c>
      <c r="AR386" s="182">
        <v>40</v>
      </c>
      <c r="AS386" s="183" t="s">
        <v>1885</v>
      </c>
      <c r="AT386">
        <v>0</v>
      </c>
      <c r="AU386">
        <v>72</v>
      </c>
      <c r="AV386" s="182">
        <v>0</v>
      </c>
      <c r="AW386" s="184">
        <v>0</v>
      </c>
      <c r="AX386" s="183" t="s">
        <v>1884</v>
      </c>
      <c r="AY386" s="184">
        <v>0</v>
      </c>
      <c r="AZ386">
        <v>0</v>
      </c>
      <c r="BA386">
        <v>0</v>
      </c>
      <c r="BB386">
        <v>0</v>
      </c>
      <c r="BC386" s="182">
        <v>0</v>
      </c>
      <c r="BD386" t="s">
        <v>1886</v>
      </c>
      <c r="BE386" t="s">
        <v>1886</v>
      </c>
      <c r="BF386" t="s">
        <v>1886</v>
      </c>
      <c r="BG386" s="181" t="s">
        <v>1886</v>
      </c>
      <c r="BH386">
        <v>0</v>
      </c>
      <c r="BI386" s="184">
        <v>0</v>
      </c>
      <c r="BJ386" s="182">
        <v>0</v>
      </c>
      <c r="BK386" s="181" t="s">
        <v>1886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2563</v>
      </c>
      <c r="C387">
        <v>24</v>
      </c>
      <c r="D387">
        <v>0</v>
      </c>
      <c r="E387">
        <v>0</v>
      </c>
      <c r="F387" t="s">
        <v>1884</v>
      </c>
      <c r="G387" t="s">
        <v>1885</v>
      </c>
      <c r="H387" t="s">
        <v>1884</v>
      </c>
      <c r="I387" t="s">
        <v>1884</v>
      </c>
      <c r="J387" t="s">
        <v>1884</v>
      </c>
      <c r="K387" t="s">
        <v>1884</v>
      </c>
      <c r="L387" t="s">
        <v>1884</v>
      </c>
      <c r="M387" s="180">
        <v>41563</v>
      </c>
      <c r="N387" t="s">
        <v>1886</v>
      </c>
      <c r="O387" t="s">
        <v>1886</v>
      </c>
      <c r="P387" t="s">
        <v>2564</v>
      </c>
      <c r="Q387">
        <v>0</v>
      </c>
      <c r="R387">
        <v>0</v>
      </c>
      <c r="S387" t="s">
        <v>1886</v>
      </c>
      <c r="T387" t="s">
        <v>1886</v>
      </c>
      <c r="U387">
        <v>0</v>
      </c>
      <c r="V387" t="s">
        <v>1886</v>
      </c>
      <c r="W387">
        <v>0</v>
      </c>
      <c r="X387">
        <v>0</v>
      </c>
      <c r="Y387">
        <v>0</v>
      </c>
      <c r="Z387" t="s">
        <v>1884</v>
      </c>
      <c r="AA387" t="s">
        <v>1884</v>
      </c>
      <c r="AB387" t="s">
        <v>1884</v>
      </c>
      <c r="AC387">
        <v>0</v>
      </c>
      <c r="AD387">
        <v>0</v>
      </c>
      <c r="AE387">
        <v>0</v>
      </c>
      <c r="AF387">
        <v>0</v>
      </c>
      <c r="AG387" t="s">
        <v>1884</v>
      </c>
      <c r="AH387" s="181" t="s">
        <v>1886</v>
      </c>
      <c r="AI387" s="182">
        <v>215</v>
      </c>
      <c r="AJ387" s="181" t="s">
        <v>1937</v>
      </c>
      <c r="AK387" s="181" t="s">
        <v>1886</v>
      </c>
      <c r="AL387" s="181" t="s">
        <v>1886</v>
      </c>
      <c r="AO387" s="181"/>
      <c r="AQ387">
        <v>10</v>
      </c>
      <c r="AR387" s="182">
        <v>40</v>
      </c>
      <c r="AS387" s="183" t="s">
        <v>1885</v>
      </c>
      <c r="AT387">
        <v>0</v>
      </c>
      <c r="AU387">
        <v>0</v>
      </c>
      <c r="AV387" s="182">
        <v>0</v>
      </c>
      <c r="AW387" s="184">
        <v>0</v>
      </c>
      <c r="AX387" s="183" t="s">
        <v>1884</v>
      </c>
      <c r="AY387" s="184">
        <v>0</v>
      </c>
      <c r="AZ387">
        <v>0</v>
      </c>
      <c r="BA387">
        <v>0</v>
      </c>
      <c r="BB387">
        <v>0</v>
      </c>
      <c r="BC387" s="182">
        <v>0</v>
      </c>
      <c r="BD387" t="s">
        <v>1886</v>
      </c>
      <c r="BE387" t="s">
        <v>1886</v>
      </c>
      <c r="BF387" t="s">
        <v>1886</v>
      </c>
      <c r="BG387" s="181" t="s">
        <v>1886</v>
      </c>
      <c r="BH387">
        <v>0</v>
      </c>
      <c r="BI387" s="184">
        <v>0</v>
      </c>
      <c r="BJ387" s="182">
        <v>0</v>
      </c>
      <c r="BK387" s="181" t="s">
        <v>1886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1884</v>
      </c>
      <c r="G388" t="s">
        <v>1885</v>
      </c>
      <c r="H388" t="s">
        <v>1884</v>
      </c>
      <c r="I388" t="s">
        <v>1884</v>
      </c>
      <c r="J388" t="s">
        <v>1884</v>
      </c>
      <c r="K388" t="s">
        <v>1884</v>
      </c>
      <c r="L388" t="s">
        <v>1884</v>
      </c>
      <c r="M388" s="180">
        <v>41563</v>
      </c>
      <c r="N388" t="s">
        <v>1886</v>
      </c>
      <c r="O388" t="s">
        <v>1886</v>
      </c>
      <c r="P388" t="s">
        <v>2565</v>
      </c>
      <c r="Q388">
        <v>0</v>
      </c>
      <c r="R388">
        <v>0</v>
      </c>
      <c r="S388" t="s">
        <v>1886</v>
      </c>
      <c r="T388" t="s">
        <v>1886</v>
      </c>
      <c r="U388">
        <v>0</v>
      </c>
      <c r="V388" t="s">
        <v>1886</v>
      </c>
      <c r="W388">
        <v>0</v>
      </c>
      <c r="X388">
        <v>0</v>
      </c>
      <c r="Y388">
        <v>0</v>
      </c>
      <c r="Z388" t="s">
        <v>1884</v>
      </c>
      <c r="AA388" t="s">
        <v>1884</v>
      </c>
      <c r="AB388" t="s">
        <v>1884</v>
      </c>
      <c r="AC388">
        <v>0</v>
      </c>
      <c r="AD388">
        <v>0</v>
      </c>
      <c r="AE388">
        <v>0</v>
      </c>
      <c r="AF388">
        <v>0</v>
      </c>
      <c r="AG388" t="s">
        <v>1884</v>
      </c>
      <c r="AH388" s="181" t="s">
        <v>1886</v>
      </c>
      <c r="AI388" s="182">
        <v>215</v>
      </c>
      <c r="AJ388" s="181" t="s">
        <v>1937</v>
      </c>
      <c r="AK388" s="181" t="s">
        <v>1886</v>
      </c>
      <c r="AL388" s="181" t="s">
        <v>1886</v>
      </c>
      <c r="AO388" s="181"/>
      <c r="AQ388">
        <v>10</v>
      </c>
      <c r="AR388" s="182">
        <v>40</v>
      </c>
      <c r="AS388" s="183" t="s">
        <v>1885</v>
      </c>
      <c r="AT388">
        <v>0</v>
      </c>
      <c r="AU388">
        <v>0</v>
      </c>
      <c r="AV388" s="182">
        <v>0</v>
      </c>
      <c r="AW388" s="184">
        <v>0</v>
      </c>
      <c r="AX388" s="183" t="s">
        <v>1884</v>
      </c>
      <c r="AY388" s="184">
        <v>0</v>
      </c>
      <c r="AZ388">
        <v>0</v>
      </c>
      <c r="BA388">
        <v>0</v>
      </c>
      <c r="BB388">
        <v>0</v>
      </c>
      <c r="BC388" s="182">
        <v>0</v>
      </c>
      <c r="BD388" t="s">
        <v>1886</v>
      </c>
      <c r="BE388" t="s">
        <v>1886</v>
      </c>
      <c r="BF388" t="s">
        <v>1886</v>
      </c>
      <c r="BG388" s="181" t="s">
        <v>1886</v>
      </c>
      <c r="BH388">
        <v>0</v>
      </c>
      <c r="BI388" s="184">
        <v>0</v>
      </c>
      <c r="BJ388" s="182">
        <v>0</v>
      </c>
      <c r="BK388" s="181" t="s">
        <v>1886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1884</v>
      </c>
      <c r="G389" t="s">
        <v>1885</v>
      </c>
      <c r="H389" t="s">
        <v>1884</v>
      </c>
      <c r="I389" t="s">
        <v>1884</v>
      </c>
      <c r="J389" t="s">
        <v>1884</v>
      </c>
      <c r="K389" t="s">
        <v>1884</v>
      </c>
      <c r="L389" t="s">
        <v>1884</v>
      </c>
      <c r="M389" s="180">
        <v>41563</v>
      </c>
      <c r="N389" t="s">
        <v>1886</v>
      </c>
      <c r="O389" t="s">
        <v>1886</v>
      </c>
      <c r="P389" t="s">
        <v>2566</v>
      </c>
      <c r="Q389">
        <v>0</v>
      </c>
      <c r="R389">
        <v>0</v>
      </c>
      <c r="S389" t="s">
        <v>1886</v>
      </c>
      <c r="T389" t="s">
        <v>1886</v>
      </c>
      <c r="U389">
        <v>0</v>
      </c>
      <c r="V389" t="s">
        <v>1886</v>
      </c>
      <c r="W389">
        <v>0</v>
      </c>
      <c r="X389">
        <v>0</v>
      </c>
      <c r="Y389">
        <v>0</v>
      </c>
      <c r="Z389" t="s">
        <v>1884</v>
      </c>
      <c r="AA389" t="s">
        <v>1884</v>
      </c>
      <c r="AB389" t="s">
        <v>1884</v>
      </c>
      <c r="AC389">
        <v>0</v>
      </c>
      <c r="AD389">
        <v>0</v>
      </c>
      <c r="AE389">
        <v>0</v>
      </c>
      <c r="AF389">
        <v>0</v>
      </c>
      <c r="AG389" t="s">
        <v>1884</v>
      </c>
      <c r="AH389" s="181" t="s">
        <v>1886</v>
      </c>
      <c r="AI389" s="182">
        <v>215</v>
      </c>
      <c r="AJ389" s="181" t="s">
        <v>1937</v>
      </c>
      <c r="AK389" s="181" t="s">
        <v>1886</v>
      </c>
      <c r="AL389" s="181" t="s">
        <v>1886</v>
      </c>
      <c r="AO389" s="181"/>
      <c r="AQ389">
        <v>10</v>
      </c>
      <c r="AR389" s="182">
        <v>40</v>
      </c>
      <c r="AS389" s="183" t="s">
        <v>1885</v>
      </c>
      <c r="AT389">
        <v>0</v>
      </c>
      <c r="AU389">
        <v>0</v>
      </c>
      <c r="AV389" s="182">
        <v>0</v>
      </c>
      <c r="AW389" s="184">
        <v>0</v>
      </c>
      <c r="AX389" s="183" t="s">
        <v>1884</v>
      </c>
      <c r="AY389" s="184">
        <v>0</v>
      </c>
      <c r="AZ389">
        <v>0</v>
      </c>
      <c r="BA389">
        <v>0</v>
      </c>
      <c r="BB389">
        <v>0</v>
      </c>
      <c r="BC389" s="182">
        <v>0</v>
      </c>
      <c r="BD389" t="s">
        <v>1886</v>
      </c>
      <c r="BE389" t="s">
        <v>1886</v>
      </c>
      <c r="BF389" t="s">
        <v>1886</v>
      </c>
      <c r="BG389" s="181" t="s">
        <v>1886</v>
      </c>
      <c r="BH389">
        <v>0</v>
      </c>
      <c r="BI389" s="184">
        <v>0</v>
      </c>
      <c r="BJ389" s="182">
        <v>0</v>
      </c>
      <c r="BK389" s="181" t="s">
        <v>1886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1884</v>
      </c>
      <c r="G390" t="s">
        <v>1885</v>
      </c>
      <c r="H390" t="s">
        <v>1884</v>
      </c>
      <c r="I390" t="s">
        <v>1884</v>
      </c>
      <c r="J390" t="s">
        <v>1884</v>
      </c>
      <c r="K390" t="s">
        <v>1884</v>
      </c>
      <c r="L390" t="s">
        <v>1884</v>
      </c>
      <c r="M390" s="180">
        <v>41563</v>
      </c>
      <c r="N390" t="s">
        <v>1886</v>
      </c>
      <c r="O390" t="s">
        <v>1886</v>
      </c>
      <c r="P390" t="s">
        <v>2567</v>
      </c>
      <c r="Q390">
        <v>0</v>
      </c>
      <c r="R390">
        <v>0</v>
      </c>
      <c r="S390" t="s">
        <v>1886</v>
      </c>
      <c r="T390" t="s">
        <v>1886</v>
      </c>
      <c r="U390">
        <v>0</v>
      </c>
      <c r="V390" t="s">
        <v>1886</v>
      </c>
      <c r="W390">
        <v>0</v>
      </c>
      <c r="X390">
        <v>0</v>
      </c>
      <c r="Y390">
        <v>0</v>
      </c>
      <c r="Z390" t="s">
        <v>1884</v>
      </c>
      <c r="AA390" t="s">
        <v>1884</v>
      </c>
      <c r="AB390" t="s">
        <v>1884</v>
      </c>
      <c r="AC390">
        <v>0</v>
      </c>
      <c r="AD390">
        <v>0</v>
      </c>
      <c r="AE390">
        <v>0</v>
      </c>
      <c r="AF390">
        <v>0</v>
      </c>
      <c r="AG390" t="s">
        <v>1884</v>
      </c>
      <c r="AH390" s="181" t="s">
        <v>1886</v>
      </c>
      <c r="AI390" s="182">
        <v>215</v>
      </c>
      <c r="AJ390" s="181" t="s">
        <v>1937</v>
      </c>
      <c r="AK390" s="181" t="s">
        <v>1886</v>
      </c>
      <c r="AL390" s="181" t="s">
        <v>1886</v>
      </c>
      <c r="AO390" s="181"/>
      <c r="AQ390">
        <v>10</v>
      </c>
      <c r="AR390" s="182">
        <v>40</v>
      </c>
      <c r="AS390" s="183" t="s">
        <v>1885</v>
      </c>
      <c r="AT390">
        <v>0</v>
      </c>
      <c r="AU390">
        <v>0</v>
      </c>
      <c r="AV390" s="182">
        <v>0</v>
      </c>
      <c r="AW390" s="184">
        <v>0</v>
      </c>
      <c r="AX390" s="183" t="s">
        <v>1884</v>
      </c>
      <c r="AY390" s="184">
        <v>0</v>
      </c>
      <c r="AZ390">
        <v>0</v>
      </c>
      <c r="BA390">
        <v>0</v>
      </c>
      <c r="BB390">
        <v>0</v>
      </c>
      <c r="BC390" s="182">
        <v>0</v>
      </c>
      <c r="BD390" t="s">
        <v>1886</v>
      </c>
      <c r="BE390" t="s">
        <v>1886</v>
      </c>
      <c r="BF390" t="s">
        <v>1886</v>
      </c>
      <c r="BG390" s="181" t="s">
        <v>1886</v>
      </c>
      <c r="BH390">
        <v>0</v>
      </c>
      <c r="BI390" s="184">
        <v>0</v>
      </c>
      <c r="BJ390" s="182">
        <v>0</v>
      </c>
      <c r="BK390" s="181" t="s">
        <v>1886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1265</v>
      </c>
      <c r="C391">
        <v>2</v>
      </c>
      <c r="D391">
        <v>0</v>
      </c>
      <c r="E391">
        <v>0</v>
      </c>
      <c r="F391" t="s">
        <v>1884</v>
      </c>
      <c r="G391" t="s">
        <v>1885</v>
      </c>
      <c r="H391" t="s">
        <v>1884</v>
      </c>
      <c r="I391" t="s">
        <v>1884</v>
      </c>
      <c r="J391" t="s">
        <v>1884</v>
      </c>
      <c r="K391" t="s">
        <v>1884</v>
      </c>
      <c r="L391" t="s">
        <v>1884</v>
      </c>
      <c r="M391" s="180">
        <v>41563</v>
      </c>
      <c r="N391" t="s">
        <v>1886</v>
      </c>
      <c r="O391" t="s">
        <v>1886</v>
      </c>
      <c r="P391" t="s">
        <v>2568</v>
      </c>
      <c r="Q391">
        <v>0</v>
      </c>
      <c r="R391">
        <v>0</v>
      </c>
      <c r="S391" t="s">
        <v>1886</v>
      </c>
      <c r="T391" t="s">
        <v>1886</v>
      </c>
      <c r="U391">
        <v>0</v>
      </c>
      <c r="V391" t="s">
        <v>1886</v>
      </c>
      <c r="W391">
        <v>0</v>
      </c>
      <c r="X391">
        <v>0</v>
      </c>
      <c r="Y391">
        <v>0</v>
      </c>
      <c r="Z391" t="s">
        <v>1884</v>
      </c>
      <c r="AA391" t="s">
        <v>1884</v>
      </c>
      <c r="AB391" t="s">
        <v>1884</v>
      </c>
      <c r="AC391">
        <v>0</v>
      </c>
      <c r="AD391">
        <v>0</v>
      </c>
      <c r="AE391">
        <v>0</v>
      </c>
      <c r="AF391">
        <v>0</v>
      </c>
      <c r="AG391" t="s">
        <v>1884</v>
      </c>
      <c r="AH391" s="181" t="s">
        <v>1886</v>
      </c>
      <c r="AI391" s="182">
        <v>215</v>
      </c>
      <c r="AJ391" s="181" t="s">
        <v>1937</v>
      </c>
      <c r="AK391" s="181" t="s">
        <v>1886</v>
      </c>
      <c r="AL391" s="181" t="s">
        <v>1886</v>
      </c>
      <c r="AO391" s="181"/>
      <c r="AQ391">
        <v>10</v>
      </c>
      <c r="AR391" s="182">
        <v>40</v>
      </c>
      <c r="AS391" s="183" t="s">
        <v>1885</v>
      </c>
      <c r="AT391">
        <v>0</v>
      </c>
      <c r="AU391">
        <v>0</v>
      </c>
      <c r="AV391" s="182">
        <v>0</v>
      </c>
      <c r="AW391" s="184">
        <v>0</v>
      </c>
      <c r="AX391" s="183" t="s">
        <v>1884</v>
      </c>
      <c r="AY391" s="184">
        <v>0</v>
      </c>
      <c r="AZ391">
        <v>0</v>
      </c>
      <c r="BA391">
        <v>0</v>
      </c>
      <c r="BB391">
        <v>0</v>
      </c>
      <c r="BC391" s="182">
        <v>0</v>
      </c>
      <c r="BD391" t="s">
        <v>1886</v>
      </c>
      <c r="BE391" t="s">
        <v>1886</v>
      </c>
      <c r="BF391" t="s">
        <v>1886</v>
      </c>
      <c r="BG391" s="181" t="s">
        <v>1886</v>
      </c>
      <c r="BH391">
        <v>0</v>
      </c>
      <c r="BI391" s="184">
        <v>0</v>
      </c>
      <c r="BJ391" s="182">
        <v>0</v>
      </c>
      <c r="BK391" s="181" t="s">
        <v>1886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1485</v>
      </c>
      <c r="C392">
        <v>2</v>
      </c>
      <c r="D392">
        <v>0</v>
      </c>
      <c r="E392">
        <v>0</v>
      </c>
      <c r="F392" t="s">
        <v>1884</v>
      </c>
      <c r="G392" t="s">
        <v>1885</v>
      </c>
      <c r="H392" t="s">
        <v>1884</v>
      </c>
      <c r="I392" t="s">
        <v>1884</v>
      </c>
      <c r="J392" t="s">
        <v>1884</v>
      </c>
      <c r="K392" t="s">
        <v>1884</v>
      </c>
      <c r="L392" t="s">
        <v>1884</v>
      </c>
      <c r="M392" s="180">
        <v>41563</v>
      </c>
      <c r="N392" t="s">
        <v>1886</v>
      </c>
      <c r="O392" t="s">
        <v>1886</v>
      </c>
      <c r="P392" t="s">
        <v>2569</v>
      </c>
      <c r="Q392">
        <v>0</v>
      </c>
      <c r="R392">
        <v>0</v>
      </c>
      <c r="S392" t="s">
        <v>1886</v>
      </c>
      <c r="T392" t="s">
        <v>1886</v>
      </c>
      <c r="U392">
        <v>0</v>
      </c>
      <c r="V392" t="s">
        <v>1886</v>
      </c>
      <c r="W392">
        <v>0</v>
      </c>
      <c r="X392">
        <v>0</v>
      </c>
      <c r="Y392">
        <v>0</v>
      </c>
      <c r="Z392" t="s">
        <v>1884</v>
      </c>
      <c r="AA392" t="s">
        <v>1884</v>
      </c>
      <c r="AB392" t="s">
        <v>1884</v>
      </c>
      <c r="AC392">
        <v>0</v>
      </c>
      <c r="AD392">
        <v>0</v>
      </c>
      <c r="AE392">
        <v>0</v>
      </c>
      <c r="AF392">
        <v>0</v>
      </c>
      <c r="AG392" t="s">
        <v>1884</v>
      </c>
      <c r="AH392" s="181" t="s">
        <v>1886</v>
      </c>
      <c r="AI392" s="182">
        <v>215</v>
      </c>
      <c r="AJ392" s="181" t="s">
        <v>1937</v>
      </c>
      <c r="AK392" s="181" t="s">
        <v>1886</v>
      </c>
      <c r="AL392" s="181" t="s">
        <v>1886</v>
      </c>
      <c r="AO392" s="181"/>
      <c r="AQ392">
        <v>10</v>
      </c>
      <c r="AR392" s="182">
        <v>40</v>
      </c>
      <c r="AS392" s="183" t="s">
        <v>1885</v>
      </c>
      <c r="AT392">
        <v>0</v>
      </c>
      <c r="AU392">
        <v>0</v>
      </c>
      <c r="AV392" s="182">
        <v>0</v>
      </c>
      <c r="AW392" s="184">
        <v>0</v>
      </c>
      <c r="AX392" s="183" t="s">
        <v>1884</v>
      </c>
      <c r="AY392" s="184">
        <v>0</v>
      </c>
      <c r="AZ392">
        <v>0</v>
      </c>
      <c r="BA392">
        <v>0</v>
      </c>
      <c r="BB392">
        <v>0</v>
      </c>
      <c r="BC392" s="182">
        <v>0</v>
      </c>
      <c r="BD392" t="s">
        <v>1886</v>
      </c>
      <c r="BE392" t="s">
        <v>1886</v>
      </c>
      <c r="BF392" t="s">
        <v>1886</v>
      </c>
      <c r="BG392" s="181" t="s">
        <v>1886</v>
      </c>
      <c r="BH392">
        <v>0</v>
      </c>
      <c r="BI392" s="184">
        <v>0</v>
      </c>
      <c r="BJ392" s="182">
        <v>0</v>
      </c>
      <c r="BK392" s="181" t="s">
        <v>1886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2570</v>
      </c>
      <c r="C393">
        <v>2</v>
      </c>
      <c r="D393">
        <v>0</v>
      </c>
      <c r="E393">
        <v>0</v>
      </c>
      <c r="F393" t="s">
        <v>1884</v>
      </c>
      <c r="G393" t="s">
        <v>1885</v>
      </c>
      <c r="H393" t="s">
        <v>1884</v>
      </c>
      <c r="I393" t="s">
        <v>1884</v>
      </c>
      <c r="J393" t="s">
        <v>1884</v>
      </c>
      <c r="K393" t="s">
        <v>1884</v>
      </c>
      <c r="L393" t="s">
        <v>1884</v>
      </c>
      <c r="M393" s="180">
        <v>41563</v>
      </c>
      <c r="N393" t="s">
        <v>1886</v>
      </c>
      <c r="O393" t="s">
        <v>1886</v>
      </c>
      <c r="P393" t="s">
        <v>2571</v>
      </c>
      <c r="Q393">
        <v>0</v>
      </c>
      <c r="R393">
        <v>0</v>
      </c>
      <c r="S393" t="s">
        <v>1886</v>
      </c>
      <c r="T393" t="s">
        <v>1886</v>
      </c>
      <c r="U393">
        <v>0</v>
      </c>
      <c r="V393" t="s">
        <v>1886</v>
      </c>
      <c r="W393">
        <v>0</v>
      </c>
      <c r="X393">
        <v>0</v>
      </c>
      <c r="Y393">
        <v>0</v>
      </c>
      <c r="Z393" t="s">
        <v>1884</v>
      </c>
      <c r="AA393" t="s">
        <v>1884</v>
      </c>
      <c r="AB393" t="s">
        <v>1884</v>
      </c>
      <c r="AC393">
        <v>0</v>
      </c>
      <c r="AD393">
        <v>0</v>
      </c>
      <c r="AE393">
        <v>0</v>
      </c>
      <c r="AF393">
        <v>0</v>
      </c>
      <c r="AG393" t="s">
        <v>1884</v>
      </c>
      <c r="AH393" s="181" t="s">
        <v>1886</v>
      </c>
      <c r="AI393" s="182">
        <v>215</v>
      </c>
      <c r="AJ393" s="181" t="s">
        <v>1937</v>
      </c>
      <c r="AK393" s="181" t="s">
        <v>1886</v>
      </c>
      <c r="AL393" s="181" t="s">
        <v>1886</v>
      </c>
      <c r="AO393" s="181"/>
      <c r="AQ393">
        <v>10</v>
      </c>
      <c r="AR393" s="182">
        <v>40</v>
      </c>
      <c r="AS393" s="183" t="s">
        <v>1885</v>
      </c>
      <c r="AT393">
        <v>0</v>
      </c>
      <c r="AU393">
        <v>0</v>
      </c>
      <c r="AV393" s="182">
        <v>0</v>
      </c>
      <c r="AW393" s="184">
        <v>0</v>
      </c>
      <c r="AX393" s="183" t="s">
        <v>1884</v>
      </c>
      <c r="AY393" s="184">
        <v>0</v>
      </c>
      <c r="AZ393">
        <v>0</v>
      </c>
      <c r="BA393">
        <v>0</v>
      </c>
      <c r="BB393">
        <v>0</v>
      </c>
      <c r="BC393" s="182">
        <v>0</v>
      </c>
      <c r="BD393" t="s">
        <v>1886</v>
      </c>
      <c r="BE393" t="s">
        <v>1886</v>
      </c>
      <c r="BF393" t="s">
        <v>1886</v>
      </c>
      <c r="BG393" s="181" t="s">
        <v>1886</v>
      </c>
      <c r="BH393">
        <v>0</v>
      </c>
      <c r="BI393" s="184">
        <v>0</v>
      </c>
      <c r="BJ393" s="182">
        <v>0</v>
      </c>
      <c r="BK393" s="181" t="s">
        <v>1886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1267</v>
      </c>
      <c r="C394">
        <v>1</v>
      </c>
      <c r="D394">
        <v>0</v>
      </c>
      <c r="E394">
        <v>0</v>
      </c>
      <c r="F394" t="s">
        <v>1884</v>
      </c>
      <c r="G394" t="s">
        <v>1885</v>
      </c>
      <c r="H394" t="s">
        <v>1884</v>
      </c>
      <c r="I394" t="s">
        <v>1884</v>
      </c>
      <c r="J394" t="s">
        <v>1884</v>
      </c>
      <c r="K394" t="s">
        <v>1884</v>
      </c>
      <c r="L394" t="s">
        <v>1884</v>
      </c>
      <c r="M394" s="180">
        <v>41563</v>
      </c>
      <c r="N394" t="s">
        <v>1886</v>
      </c>
      <c r="O394" t="s">
        <v>2572</v>
      </c>
      <c r="P394" t="s">
        <v>1886</v>
      </c>
      <c r="Q394">
        <v>0</v>
      </c>
      <c r="R394">
        <v>0</v>
      </c>
      <c r="S394" t="s">
        <v>1886</v>
      </c>
      <c r="T394" t="s">
        <v>1886</v>
      </c>
      <c r="U394">
        <v>0</v>
      </c>
      <c r="V394" t="s">
        <v>1886</v>
      </c>
      <c r="W394">
        <v>0</v>
      </c>
      <c r="X394">
        <v>0</v>
      </c>
      <c r="Y394">
        <v>0</v>
      </c>
      <c r="Z394" t="s">
        <v>1884</v>
      </c>
      <c r="AA394" t="s">
        <v>1884</v>
      </c>
      <c r="AB394" t="s">
        <v>1884</v>
      </c>
      <c r="AC394">
        <v>0</v>
      </c>
      <c r="AD394">
        <v>0</v>
      </c>
      <c r="AE394">
        <v>0</v>
      </c>
      <c r="AF394">
        <v>0</v>
      </c>
      <c r="AG394" t="s">
        <v>1884</v>
      </c>
      <c r="AH394" s="181" t="s">
        <v>1886</v>
      </c>
      <c r="AI394" s="182">
        <v>215</v>
      </c>
      <c r="AJ394" s="181" t="s">
        <v>1937</v>
      </c>
      <c r="AK394" s="181" t="s">
        <v>1886</v>
      </c>
      <c r="AL394" s="181" t="s">
        <v>1886</v>
      </c>
      <c r="AO394" s="181"/>
      <c r="AQ394">
        <v>10</v>
      </c>
      <c r="AR394" s="182">
        <v>40</v>
      </c>
      <c r="AS394" s="183" t="s">
        <v>1885</v>
      </c>
      <c r="AT394">
        <v>0</v>
      </c>
      <c r="AU394">
        <v>0</v>
      </c>
      <c r="AV394" s="182">
        <v>0</v>
      </c>
      <c r="AW394" s="184">
        <v>0</v>
      </c>
      <c r="AX394" s="183" t="s">
        <v>1884</v>
      </c>
      <c r="AY394" s="184">
        <v>0</v>
      </c>
      <c r="AZ394">
        <v>0</v>
      </c>
      <c r="BA394">
        <v>0</v>
      </c>
      <c r="BB394">
        <v>0</v>
      </c>
      <c r="BC394" s="182">
        <v>0</v>
      </c>
      <c r="BD394" t="s">
        <v>1886</v>
      </c>
      <c r="BE394" t="s">
        <v>1886</v>
      </c>
      <c r="BF394" t="s">
        <v>1886</v>
      </c>
      <c r="BG394" s="181" t="s">
        <v>1886</v>
      </c>
      <c r="BH394">
        <v>0</v>
      </c>
      <c r="BI394" s="184">
        <v>0</v>
      </c>
      <c r="BJ394" s="182">
        <v>0</v>
      </c>
      <c r="BK394" s="181" t="s">
        <v>1886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2573</v>
      </c>
      <c r="C395">
        <v>1</v>
      </c>
      <c r="D395">
        <v>0</v>
      </c>
      <c r="E395">
        <v>0</v>
      </c>
      <c r="F395" t="s">
        <v>1884</v>
      </c>
      <c r="G395" t="s">
        <v>1885</v>
      </c>
      <c r="H395" t="s">
        <v>1884</v>
      </c>
      <c r="I395" t="s">
        <v>1884</v>
      </c>
      <c r="J395" t="s">
        <v>1884</v>
      </c>
      <c r="K395" t="s">
        <v>1884</v>
      </c>
      <c r="L395" t="s">
        <v>1884</v>
      </c>
      <c r="M395" s="180">
        <v>41563</v>
      </c>
      <c r="N395" t="s">
        <v>1886</v>
      </c>
      <c r="O395" t="s">
        <v>2574</v>
      </c>
      <c r="P395" t="s">
        <v>1886</v>
      </c>
      <c r="Q395">
        <v>0</v>
      </c>
      <c r="R395">
        <v>0</v>
      </c>
      <c r="S395" t="s">
        <v>1886</v>
      </c>
      <c r="T395" t="s">
        <v>1886</v>
      </c>
      <c r="U395">
        <v>0</v>
      </c>
      <c r="V395" t="s">
        <v>1886</v>
      </c>
      <c r="W395">
        <v>0</v>
      </c>
      <c r="X395">
        <v>0</v>
      </c>
      <c r="Y395">
        <v>0</v>
      </c>
      <c r="Z395" t="s">
        <v>1884</v>
      </c>
      <c r="AA395" t="s">
        <v>1884</v>
      </c>
      <c r="AB395" t="s">
        <v>1884</v>
      </c>
      <c r="AC395">
        <v>0</v>
      </c>
      <c r="AD395">
        <v>0</v>
      </c>
      <c r="AE395">
        <v>0</v>
      </c>
      <c r="AF395">
        <v>0</v>
      </c>
      <c r="AG395" t="s">
        <v>1884</v>
      </c>
      <c r="AH395" s="181" t="s">
        <v>1886</v>
      </c>
      <c r="AI395" s="182">
        <v>215</v>
      </c>
      <c r="AJ395" s="181" t="s">
        <v>1937</v>
      </c>
      <c r="AK395" s="181" t="s">
        <v>1886</v>
      </c>
      <c r="AL395" s="181" t="s">
        <v>1886</v>
      </c>
      <c r="AO395" s="181"/>
      <c r="AQ395">
        <v>10</v>
      </c>
      <c r="AR395" s="182">
        <v>40</v>
      </c>
      <c r="AS395" s="183" t="s">
        <v>1885</v>
      </c>
      <c r="AT395">
        <v>0</v>
      </c>
      <c r="AU395">
        <v>0</v>
      </c>
      <c r="AV395" s="182">
        <v>0</v>
      </c>
      <c r="AW395" s="184">
        <v>0</v>
      </c>
      <c r="AX395" s="183" t="s">
        <v>1884</v>
      </c>
      <c r="AY395" s="184">
        <v>0</v>
      </c>
      <c r="AZ395">
        <v>0</v>
      </c>
      <c r="BA395">
        <v>0</v>
      </c>
      <c r="BB395">
        <v>0</v>
      </c>
      <c r="BC395" s="182">
        <v>0</v>
      </c>
      <c r="BD395" t="s">
        <v>1886</v>
      </c>
      <c r="BE395" t="s">
        <v>1886</v>
      </c>
      <c r="BF395" t="s">
        <v>1886</v>
      </c>
      <c r="BG395" s="181" t="s">
        <v>1886</v>
      </c>
      <c r="BH395">
        <v>0</v>
      </c>
      <c r="BI395" s="184">
        <v>0</v>
      </c>
      <c r="BJ395" s="182">
        <v>0</v>
      </c>
      <c r="BK395" s="181" t="s">
        <v>1886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2575</v>
      </c>
      <c r="C396">
        <v>1</v>
      </c>
      <c r="D396">
        <v>0</v>
      </c>
      <c r="E396">
        <v>0</v>
      </c>
      <c r="F396" t="s">
        <v>1884</v>
      </c>
      <c r="G396" t="s">
        <v>1885</v>
      </c>
      <c r="H396" t="s">
        <v>1884</v>
      </c>
      <c r="I396" t="s">
        <v>1884</v>
      </c>
      <c r="J396" t="s">
        <v>1884</v>
      </c>
      <c r="K396" t="s">
        <v>1884</v>
      </c>
      <c r="L396" t="s">
        <v>1884</v>
      </c>
      <c r="M396" s="180">
        <v>41563</v>
      </c>
      <c r="N396" t="s">
        <v>1886</v>
      </c>
      <c r="O396" t="s">
        <v>2576</v>
      </c>
      <c r="P396" t="s">
        <v>1886</v>
      </c>
      <c r="Q396">
        <v>0</v>
      </c>
      <c r="R396">
        <v>0</v>
      </c>
      <c r="S396" t="s">
        <v>1886</v>
      </c>
      <c r="T396" t="s">
        <v>1886</v>
      </c>
      <c r="U396">
        <v>0</v>
      </c>
      <c r="V396" t="s">
        <v>1886</v>
      </c>
      <c r="W396">
        <v>0</v>
      </c>
      <c r="X396">
        <v>0</v>
      </c>
      <c r="Y396">
        <v>0</v>
      </c>
      <c r="Z396" t="s">
        <v>1884</v>
      </c>
      <c r="AA396" t="s">
        <v>1884</v>
      </c>
      <c r="AB396" t="s">
        <v>1884</v>
      </c>
      <c r="AC396">
        <v>0</v>
      </c>
      <c r="AD396">
        <v>0</v>
      </c>
      <c r="AE396">
        <v>0</v>
      </c>
      <c r="AF396">
        <v>0</v>
      </c>
      <c r="AG396" t="s">
        <v>1884</v>
      </c>
      <c r="AH396" s="181" t="s">
        <v>1886</v>
      </c>
      <c r="AI396" s="182">
        <v>215</v>
      </c>
      <c r="AJ396" s="181" t="s">
        <v>1937</v>
      </c>
      <c r="AK396" s="181" t="s">
        <v>1886</v>
      </c>
      <c r="AL396" s="181" t="s">
        <v>1886</v>
      </c>
      <c r="AO396" s="181"/>
      <c r="AQ396">
        <v>10</v>
      </c>
      <c r="AR396" s="182">
        <v>40</v>
      </c>
      <c r="AS396" s="183" t="s">
        <v>1885</v>
      </c>
      <c r="AT396">
        <v>0</v>
      </c>
      <c r="AU396">
        <v>0</v>
      </c>
      <c r="AV396" s="182">
        <v>0</v>
      </c>
      <c r="AW396" s="184">
        <v>0</v>
      </c>
      <c r="AX396" s="183" t="s">
        <v>1884</v>
      </c>
      <c r="AY396" s="184">
        <v>0</v>
      </c>
      <c r="AZ396">
        <v>0</v>
      </c>
      <c r="BA396">
        <v>0</v>
      </c>
      <c r="BB396">
        <v>0</v>
      </c>
      <c r="BC396" s="182">
        <v>0</v>
      </c>
      <c r="BD396" t="s">
        <v>1886</v>
      </c>
      <c r="BE396" t="s">
        <v>1886</v>
      </c>
      <c r="BF396" t="s">
        <v>1886</v>
      </c>
      <c r="BG396" s="181" t="s">
        <v>1886</v>
      </c>
      <c r="BH396">
        <v>0</v>
      </c>
      <c r="BI396" s="184">
        <v>0</v>
      </c>
      <c r="BJ396" s="182">
        <v>0</v>
      </c>
      <c r="BK396" s="181" t="s">
        <v>1886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1635</v>
      </c>
      <c r="C397">
        <v>12</v>
      </c>
      <c r="D397">
        <v>0</v>
      </c>
      <c r="E397">
        <v>0</v>
      </c>
      <c r="F397" t="s">
        <v>1884</v>
      </c>
      <c r="G397" t="s">
        <v>1885</v>
      </c>
      <c r="H397" t="s">
        <v>1884</v>
      </c>
      <c r="I397" t="s">
        <v>1884</v>
      </c>
      <c r="J397" t="s">
        <v>1884</v>
      </c>
      <c r="K397" t="s">
        <v>1884</v>
      </c>
      <c r="L397" t="s">
        <v>1884</v>
      </c>
      <c r="M397" s="180">
        <v>41563</v>
      </c>
      <c r="N397" t="s">
        <v>1886</v>
      </c>
      <c r="O397" t="s">
        <v>1886</v>
      </c>
      <c r="P397" t="s">
        <v>2577</v>
      </c>
      <c r="Q397">
        <v>0</v>
      </c>
      <c r="R397">
        <v>0</v>
      </c>
      <c r="S397" t="s">
        <v>1886</v>
      </c>
      <c r="T397" t="s">
        <v>1886</v>
      </c>
      <c r="U397">
        <v>0</v>
      </c>
      <c r="V397" t="s">
        <v>1886</v>
      </c>
      <c r="W397">
        <v>0</v>
      </c>
      <c r="X397">
        <v>0</v>
      </c>
      <c r="Y397">
        <v>0</v>
      </c>
      <c r="Z397" t="s">
        <v>1884</v>
      </c>
      <c r="AA397" t="s">
        <v>1884</v>
      </c>
      <c r="AB397" t="s">
        <v>1884</v>
      </c>
      <c r="AC397">
        <v>0</v>
      </c>
      <c r="AD397">
        <v>0</v>
      </c>
      <c r="AE397">
        <v>0</v>
      </c>
      <c r="AF397">
        <v>0</v>
      </c>
      <c r="AG397" t="s">
        <v>1884</v>
      </c>
      <c r="AH397" s="181" t="s">
        <v>1886</v>
      </c>
      <c r="AI397" s="182">
        <v>215</v>
      </c>
      <c r="AJ397" s="181" t="s">
        <v>1937</v>
      </c>
      <c r="AK397" s="181" t="s">
        <v>1886</v>
      </c>
      <c r="AL397" s="181" t="s">
        <v>1886</v>
      </c>
      <c r="AO397" s="181"/>
      <c r="AQ397">
        <v>10</v>
      </c>
      <c r="AR397" s="182">
        <v>40</v>
      </c>
      <c r="AS397" s="183" t="s">
        <v>1885</v>
      </c>
      <c r="AT397">
        <v>0</v>
      </c>
      <c r="AU397">
        <v>0</v>
      </c>
      <c r="AV397" s="182">
        <v>0</v>
      </c>
      <c r="AW397" s="184">
        <v>0</v>
      </c>
      <c r="AX397" s="183" t="s">
        <v>1884</v>
      </c>
      <c r="AY397" s="184">
        <v>0</v>
      </c>
      <c r="AZ397">
        <v>0</v>
      </c>
      <c r="BA397">
        <v>0</v>
      </c>
      <c r="BB397">
        <v>0</v>
      </c>
      <c r="BC397" s="182">
        <v>0</v>
      </c>
      <c r="BD397" t="s">
        <v>1886</v>
      </c>
      <c r="BE397" t="s">
        <v>1886</v>
      </c>
      <c r="BF397" t="s">
        <v>1886</v>
      </c>
      <c r="BG397" s="181" t="s">
        <v>1886</v>
      </c>
      <c r="BH397">
        <v>0</v>
      </c>
      <c r="BI397" s="184">
        <v>0</v>
      </c>
      <c r="BJ397" s="182">
        <v>0</v>
      </c>
      <c r="BK397" s="181" t="s">
        <v>1886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1505</v>
      </c>
      <c r="C398">
        <v>12</v>
      </c>
      <c r="D398">
        <v>0</v>
      </c>
      <c r="E398">
        <v>0</v>
      </c>
      <c r="F398" t="s">
        <v>1884</v>
      </c>
      <c r="G398" t="s">
        <v>1885</v>
      </c>
      <c r="H398" t="s">
        <v>1884</v>
      </c>
      <c r="I398" t="s">
        <v>1884</v>
      </c>
      <c r="J398" t="s">
        <v>1884</v>
      </c>
      <c r="K398" t="s">
        <v>1884</v>
      </c>
      <c r="L398" t="s">
        <v>1884</v>
      </c>
      <c r="M398" s="180">
        <v>41563</v>
      </c>
      <c r="N398" t="s">
        <v>1886</v>
      </c>
      <c r="O398" t="s">
        <v>1886</v>
      </c>
      <c r="P398" t="s">
        <v>2578</v>
      </c>
      <c r="Q398">
        <v>0</v>
      </c>
      <c r="R398">
        <v>0</v>
      </c>
      <c r="S398" t="s">
        <v>1886</v>
      </c>
      <c r="T398" t="s">
        <v>1886</v>
      </c>
      <c r="U398">
        <v>0</v>
      </c>
      <c r="V398" t="s">
        <v>1886</v>
      </c>
      <c r="W398">
        <v>0</v>
      </c>
      <c r="X398">
        <v>0</v>
      </c>
      <c r="Y398">
        <v>0</v>
      </c>
      <c r="Z398" t="s">
        <v>1884</v>
      </c>
      <c r="AA398" t="s">
        <v>1884</v>
      </c>
      <c r="AB398" t="s">
        <v>1884</v>
      </c>
      <c r="AC398">
        <v>0</v>
      </c>
      <c r="AD398">
        <v>0</v>
      </c>
      <c r="AE398">
        <v>0</v>
      </c>
      <c r="AF398">
        <v>0</v>
      </c>
      <c r="AG398" t="s">
        <v>1884</v>
      </c>
      <c r="AH398" s="181" t="s">
        <v>1886</v>
      </c>
      <c r="AI398" s="182">
        <v>215</v>
      </c>
      <c r="AJ398" s="181" t="s">
        <v>1937</v>
      </c>
      <c r="AK398" s="181" t="s">
        <v>1886</v>
      </c>
      <c r="AL398" s="181" t="s">
        <v>1886</v>
      </c>
      <c r="AO398" s="181"/>
      <c r="AQ398">
        <v>10</v>
      </c>
      <c r="AR398" s="182">
        <v>40</v>
      </c>
      <c r="AS398" s="183" t="s">
        <v>1885</v>
      </c>
      <c r="AT398">
        <v>0</v>
      </c>
      <c r="AU398">
        <v>0</v>
      </c>
      <c r="AV398" s="182">
        <v>0</v>
      </c>
      <c r="AW398" s="184">
        <v>0</v>
      </c>
      <c r="AX398" s="183" t="s">
        <v>1884</v>
      </c>
      <c r="AY398" s="184">
        <v>0</v>
      </c>
      <c r="AZ398">
        <v>0</v>
      </c>
      <c r="BA398">
        <v>0</v>
      </c>
      <c r="BB398">
        <v>0</v>
      </c>
      <c r="BC398" s="182">
        <v>0</v>
      </c>
      <c r="BD398" t="s">
        <v>1886</v>
      </c>
      <c r="BE398" t="s">
        <v>1886</v>
      </c>
      <c r="BF398" t="s">
        <v>1886</v>
      </c>
      <c r="BG398" s="181" t="s">
        <v>1886</v>
      </c>
      <c r="BH398">
        <v>0</v>
      </c>
      <c r="BI398" s="184">
        <v>0</v>
      </c>
      <c r="BJ398" s="182">
        <v>0</v>
      </c>
      <c r="BK398" s="181" t="s">
        <v>1886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1652</v>
      </c>
      <c r="C399">
        <v>12</v>
      </c>
      <c r="D399">
        <v>0</v>
      </c>
      <c r="E399">
        <v>0</v>
      </c>
      <c r="F399" t="s">
        <v>1884</v>
      </c>
      <c r="G399" t="s">
        <v>1885</v>
      </c>
      <c r="H399" t="s">
        <v>1884</v>
      </c>
      <c r="I399" t="s">
        <v>1884</v>
      </c>
      <c r="J399" t="s">
        <v>1884</v>
      </c>
      <c r="K399" t="s">
        <v>1884</v>
      </c>
      <c r="L399" t="s">
        <v>1884</v>
      </c>
      <c r="M399" s="180">
        <v>41563</v>
      </c>
      <c r="N399" t="s">
        <v>1886</v>
      </c>
      <c r="O399" t="s">
        <v>1886</v>
      </c>
      <c r="P399" t="s">
        <v>2579</v>
      </c>
      <c r="Q399">
        <v>0</v>
      </c>
      <c r="R399">
        <v>0</v>
      </c>
      <c r="S399" t="s">
        <v>1886</v>
      </c>
      <c r="T399" t="s">
        <v>1886</v>
      </c>
      <c r="U399">
        <v>0</v>
      </c>
      <c r="V399" t="s">
        <v>1886</v>
      </c>
      <c r="W399">
        <v>0</v>
      </c>
      <c r="X399">
        <v>0</v>
      </c>
      <c r="Y399">
        <v>0</v>
      </c>
      <c r="Z399" t="s">
        <v>1884</v>
      </c>
      <c r="AA399" t="s">
        <v>1884</v>
      </c>
      <c r="AB399" t="s">
        <v>1884</v>
      </c>
      <c r="AC399">
        <v>0</v>
      </c>
      <c r="AD399">
        <v>0</v>
      </c>
      <c r="AE399">
        <v>0</v>
      </c>
      <c r="AF399">
        <v>0</v>
      </c>
      <c r="AG399" t="s">
        <v>1884</v>
      </c>
      <c r="AH399" s="181" t="s">
        <v>1886</v>
      </c>
      <c r="AI399" s="182">
        <v>215</v>
      </c>
      <c r="AJ399" s="181" t="s">
        <v>1937</v>
      </c>
      <c r="AK399" s="181" t="s">
        <v>1886</v>
      </c>
      <c r="AL399" s="181" t="s">
        <v>1886</v>
      </c>
      <c r="AO399" s="181"/>
      <c r="AQ399">
        <v>10</v>
      </c>
      <c r="AR399" s="182">
        <v>40</v>
      </c>
      <c r="AS399" s="183" t="s">
        <v>1885</v>
      </c>
      <c r="AT399">
        <v>0</v>
      </c>
      <c r="AU399">
        <v>0</v>
      </c>
      <c r="AV399" s="182">
        <v>0</v>
      </c>
      <c r="AW399" s="184">
        <v>0</v>
      </c>
      <c r="AX399" s="183" t="s">
        <v>1884</v>
      </c>
      <c r="AY399" s="184">
        <v>0</v>
      </c>
      <c r="AZ399">
        <v>0</v>
      </c>
      <c r="BA399">
        <v>0</v>
      </c>
      <c r="BB399">
        <v>0</v>
      </c>
      <c r="BC399" s="182">
        <v>0</v>
      </c>
      <c r="BD399" t="s">
        <v>1886</v>
      </c>
      <c r="BE399" t="s">
        <v>1886</v>
      </c>
      <c r="BF399" t="s">
        <v>1886</v>
      </c>
      <c r="BG399" s="181" t="s">
        <v>1886</v>
      </c>
      <c r="BH399">
        <v>0</v>
      </c>
      <c r="BI399" s="184">
        <v>0</v>
      </c>
      <c r="BJ399" s="182">
        <v>0</v>
      </c>
      <c r="BK399" s="181" t="s">
        <v>1886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2580</v>
      </c>
      <c r="C400">
        <v>12</v>
      </c>
      <c r="D400">
        <v>0</v>
      </c>
      <c r="E400">
        <v>0</v>
      </c>
      <c r="F400" t="s">
        <v>1884</v>
      </c>
      <c r="G400" t="s">
        <v>1885</v>
      </c>
      <c r="H400" t="s">
        <v>1884</v>
      </c>
      <c r="I400" t="s">
        <v>1884</v>
      </c>
      <c r="J400" t="s">
        <v>1884</v>
      </c>
      <c r="K400" t="s">
        <v>1884</v>
      </c>
      <c r="L400" t="s">
        <v>1884</v>
      </c>
      <c r="M400" s="180">
        <v>41563</v>
      </c>
      <c r="N400" t="s">
        <v>1886</v>
      </c>
      <c r="O400" t="s">
        <v>1886</v>
      </c>
      <c r="P400" t="s">
        <v>2581</v>
      </c>
      <c r="Q400">
        <v>0</v>
      </c>
      <c r="R400">
        <v>0</v>
      </c>
      <c r="S400" t="s">
        <v>1886</v>
      </c>
      <c r="T400" t="s">
        <v>1886</v>
      </c>
      <c r="U400">
        <v>0</v>
      </c>
      <c r="V400" t="s">
        <v>1886</v>
      </c>
      <c r="W400">
        <v>0</v>
      </c>
      <c r="X400">
        <v>0</v>
      </c>
      <c r="Y400">
        <v>0</v>
      </c>
      <c r="Z400" t="s">
        <v>1884</v>
      </c>
      <c r="AA400" t="s">
        <v>1884</v>
      </c>
      <c r="AB400" t="s">
        <v>1884</v>
      </c>
      <c r="AC400">
        <v>0</v>
      </c>
      <c r="AD400">
        <v>0</v>
      </c>
      <c r="AE400">
        <v>0</v>
      </c>
      <c r="AF400">
        <v>0</v>
      </c>
      <c r="AG400" t="s">
        <v>1884</v>
      </c>
      <c r="AH400" s="181" t="s">
        <v>1886</v>
      </c>
      <c r="AI400" s="182">
        <v>215</v>
      </c>
      <c r="AJ400" s="181" t="s">
        <v>1937</v>
      </c>
      <c r="AK400" s="181" t="s">
        <v>1886</v>
      </c>
      <c r="AL400" s="181" t="s">
        <v>1886</v>
      </c>
      <c r="AO400" s="181"/>
      <c r="AQ400">
        <v>10</v>
      </c>
      <c r="AR400" s="182">
        <v>40</v>
      </c>
      <c r="AS400" s="183" t="s">
        <v>1885</v>
      </c>
      <c r="AT400">
        <v>0</v>
      </c>
      <c r="AU400">
        <v>0</v>
      </c>
      <c r="AV400" s="182">
        <v>0</v>
      </c>
      <c r="AW400" s="184">
        <v>0</v>
      </c>
      <c r="AX400" s="183" t="s">
        <v>1884</v>
      </c>
      <c r="AY400" s="184">
        <v>0</v>
      </c>
      <c r="AZ400">
        <v>0</v>
      </c>
      <c r="BA400">
        <v>0</v>
      </c>
      <c r="BB400">
        <v>0</v>
      </c>
      <c r="BC400" s="182">
        <v>0</v>
      </c>
      <c r="BD400" t="s">
        <v>1886</v>
      </c>
      <c r="BE400" t="s">
        <v>1886</v>
      </c>
      <c r="BF400" t="s">
        <v>1886</v>
      </c>
      <c r="BG400" s="181" t="s">
        <v>1886</v>
      </c>
      <c r="BH400">
        <v>0</v>
      </c>
      <c r="BI400" s="184">
        <v>0</v>
      </c>
      <c r="BJ400" s="182">
        <v>0</v>
      </c>
      <c r="BK400" s="181" t="s">
        <v>1886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1269</v>
      </c>
      <c r="C401">
        <v>12</v>
      </c>
      <c r="D401">
        <v>0</v>
      </c>
      <c r="E401">
        <v>0</v>
      </c>
      <c r="F401" t="s">
        <v>1884</v>
      </c>
      <c r="G401" t="s">
        <v>1885</v>
      </c>
      <c r="H401" t="s">
        <v>1884</v>
      </c>
      <c r="I401" t="s">
        <v>1884</v>
      </c>
      <c r="J401" t="s">
        <v>1884</v>
      </c>
      <c r="K401" t="s">
        <v>1884</v>
      </c>
      <c r="L401" t="s">
        <v>1884</v>
      </c>
      <c r="M401" s="180">
        <v>41563</v>
      </c>
      <c r="N401" t="s">
        <v>1886</v>
      </c>
      <c r="O401" t="s">
        <v>1886</v>
      </c>
      <c r="P401" t="s">
        <v>2582</v>
      </c>
      <c r="Q401">
        <v>0</v>
      </c>
      <c r="R401">
        <v>0</v>
      </c>
      <c r="S401" t="s">
        <v>1886</v>
      </c>
      <c r="T401" t="s">
        <v>1886</v>
      </c>
      <c r="U401">
        <v>0</v>
      </c>
      <c r="V401" t="s">
        <v>1886</v>
      </c>
      <c r="W401">
        <v>0</v>
      </c>
      <c r="X401">
        <v>0</v>
      </c>
      <c r="Y401">
        <v>0</v>
      </c>
      <c r="Z401" t="s">
        <v>1884</v>
      </c>
      <c r="AA401" t="s">
        <v>1884</v>
      </c>
      <c r="AB401" t="s">
        <v>1884</v>
      </c>
      <c r="AC401">
        <v>0</v>
      </c>
      <c r="AD401">
        <v>0</v>
      </c>
      <c r="AE401">
        <v>0</v>
      </c>
      <c r="AF401">
        <v>0</v>
      </c>
      <c r="AG401" t="s">
        <v>1884</v>
      </c>
      <c r="AH401" s="181" t="s">
        <v>1886</v>
      </c>
      <c r="AI401" s="182">
        <v>215</v>
      </c>
      <c r="AJ401" s="181" t="s">
        <v>1937</v>
      </c>
      <c r="AK401" s="181" t="s">
        <v>1886</v>
      </c>
      <c r="AL401" s="181" t="s">
        <v>1886</v>
      </c>
      <c r="AO401" s="181"/>
      <c r="AQ401">
        <v>10</v>
      </c>
      <c r="AR401" s="182">
        <v>40</v>
      </c>
      <c r="AS401" s="183" t="s">
        <v>1885</v>
      </c>
      <c r="AT401">
        <v>0</v>
      </c>
      <c r="AU401">
        <v>0</v>
      </c>
      <c r="AV401" s="182">
        <v>0</v>
      </c>
      <c r="AW401" s="184">
        <v>0</v>
      </c>
      <c r="AX401" s="183" t="s">
        <v>1884</v>
      </c>
      <c r="AY401" s="184">
        <v>0</v>
      </c>
      <c r="AZ401">
        <v>0</v>
      </c>
      <c r="BA401">
        <v>0</v>
      </c>
      <c r="BB401">
        <v>0</v>
      </c>
      <c r="BC401" s="182">
        <v>0</v>
      </c>
      <c r="BD401" t="s">
        <v>1886</v>
      </c>
      <c r="BE401" t="s">
        <v>1886</v>
      </c>
      <c r="BF401" t="s">
        <v>1886</v>
      </c>
      <c r="BG401" s="181" t="s">
        <v>1886</v>
      </c>
      <c r="BH401">
        <v>0</v>
      </c>
      <c r="BI401" s="184">
        <v>0</v>
      </c>
      <c r="BJ401" s="182">
        <v>0</v>
      </c>
      <c r="BK401" s="181" t="s">
        <v>1886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2583</v>
      </c>
      <c r="C402">
        <v>6</v>
      </c>
      <c r="D402">
        <v>0</v>
      </c>
      <c r="E402">
        <v>0</v>
      </c>
      <c r="F402" t="s">
        <v>1884</v>
      </c>
      <c r="G402" t="s">
        <v>1885</v>
      </c>
      <c r="H402" t="s">
        <v>1884</v>
      </c>
      <c r="I402" t="s">
        <v>1884</v>
      </c>
      <c r="J402" t="s">
        <v>1884</v>
      </c>
      <c r="K402" t="s">
        <v>1884</v>
      </c>
      <c r="L402" t="s">
        <v>1884</v>
      </c>
      <c r="M402" s="180">
        <v>41566</v>
      </c>
      <c r="N402" t="s">
        <v>1886</v>
      </c>
      <c r="O402" t="s">
        <v>1886</v>
      </c>
      <c r="P402" t="s">
        <v>2584</v>
      </c>
      <c r="Q402">
        <v>0</v>
      </c>
      <c r="R402">
        <v>0</v>
      </c>
      <c r="S402" t="s">
        <v>1886</v>
      </c>
      <c r="T402" t="s">
        <v>1886</v>
      </c>
      <c r="U402">
        <v>0</v>
      </c>
      <c r="V402" t="s">
        <v>1886</v>
      </c>
      <c r="W402">
        <v>0</v>
      </c>
      <c r="X402">
        <v>0</v>
      </c>
      <c r="Y402">
        <v>0</v>
      </c>
      <c r="Z402" t="s">
        <v>1884</v>
      </c>
      <c r="AA402" t="s">
        <v>1884</v>
      </c>
      <c r="AB402" t="s">
        <v>1884</v>
      </c>
      <c r="AC402">
        <v>0</v>
      </c>
      <c r="AD402">
        <v>0</v>
      </c>
      <c r="AE402">
        <v>0</v>
      </c>
      <c r="AF402">
        <v>0</v>
      </c>
      <c r="AG402" t="s">
        <v>1884</v>
      </c>
      <c r="AH402" s="181" t="s">
        <v>1886</v>
      </c>
      <c r="AI402" s="182">
        <v>250</v>
      </c>
      <c r="AJ402" s="181" t="s">
        <v>267</v>
      </c>
      <c r="AK402" s="181" t="s">
        <v>1886</v>
      </c>
      <c r="AL402" s="181" t="s">
        <v>1886</v>
      </c>
      <c r="AO402" s="181"/>
      <c r="AQ402">
        <v>10</v>
      </c>
      <c r="AR402" s="182">
        <v>40</v>
      </c>
      <c r="AS402" s="183" t="s">
        <v>1885</v>
      </c>
      <c r="AT402">
        <v>0</v>
      </c>
      <c r="AU402">
        <v>0</v>
      </c>
      <c r="AV402" s="182">
        <v>0</v>
      </c>
      <c r="AW402" s="184">
        <v>0</v>
      </c>
      <c r="AX402" s="183" t="s">
        <v>1884</v>
      </c>
      <c r="AY402" s="184">
        <v>0</v>
      </c>
      <c r="AZ402">
        <v>0</v>
      </c>
      <c r="BA402">
        <v>0</v>
      </c>
      <c r="BB402">
        <v>0</v>
      </c>
      <c r="BC402" s="182">
        <v>0</v>
      </c>
      <c r="BD402" t="s">
        <v>1886</v>
      </c>
      <c r="BE402" t="s">
        <v>1886</v>
      </c>
      <c r="BF402" t="s">
        <v>1886</v>
      </c>
      <c r="BG402" s="181" t="s">
        <v>1886</v>
      </c>
      <c r="BH402">
        <v>7.4</v>
      </c>
      <c r="BI402" s="184">
        <v>0</v>
      </c>
      <c r="BJ402" s="182">
        <v>0</v>
      </c>
      <c r="BK402" s="181" t="s">
        <v>1886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2585</v>
      </c>
      <c r="C403">
        <v>6</v>
      </c>
      <c r="D403">
        <v>0</v>
      </c>
      <c r="E403">
        <v>0</v>
      </c>
      <c r="F403" t="s">
        <v>1884</v>
      </c>
      <c r="G403" t="s">
        <v>1885</v>
      </c>
      <c r="H403" t="s">
        <v>1884</v>
      </c>
      <c r="I403" t="s">
        <v>1884</v>
      </c>
      <c r="J403" t="s">
        <v>1884</v>
      </c>
      <c r="K403" t="s">
        <v>1884</v>
      </c>
      <c r="L403" t="s">
        <v>1884</v>
      </c>
      <c r="M403" s="180">
        <v>41566</v>
      </c>
      <c r="N403" t="s">
        <v>1886</v>
      </c>
      <c r="O403" t="s">
        <v>1886</v>
      </c>
      <c r="P403" t="s">
        <v>2586</v>
      </c>
      <c r="Q403">
        <v>0</v>
      </c>
      <c r="R403">
        <v>0</v>
      </c>
      <c r="S403" t="s">
        <v>1886</v>
      </c>
      <c r="T403" t="s">
        <v>1886</v>
      </c>
      <c r="U403">
        <v>0</v>
      </c>
      <c r="V403" t="s">
        <v>1886</v>
      </c>
      <c r="W403">
        <v>0</v>
      </c>
      <c r="X403">
        <v>0</v>
      </c>
      <c r="Y403">
        <v>0</v>
      </c>
      <c r="Z403" t="s">
        <v>1884</v>
      </c>
      <c r="AA403" t="s">
        <v>1884</v>
      </c>
      <c r="AB403" t="s">
        <v>1884</v>
      </c>
      <c r="AC403">
        <v>0</v>
      </c>
      <c r="AD403">
        <v>0</v>
      </c>
      <c r="AE403">
        <v>0</v>
      </c>
      <c r="AF403">
        <v>0</v>
      </c>
      <c r="AG403" t="s">
        <v>1884</v>
      </c>
      <c r="AH403" s="181" t="s">
        <v>1886</v>
      </c>
      <c r="AI403" s="182">
        <v>250</v>
      </c>
      <c r="AJ403" s="181" t="s">
        <v>267</v>
      </c>
      <c r="AK403" s="181" t="s">
        <v>1886</v>
      </c>
      <c r="AL403" s="181" t="s">
        <v>1886</v>
      </c>
      <c r="AO403" s="181"/>
      <c r="AQ403">
        <v>10</v>
      </c>
      <c r="AR403" s="182">
        <v>40</v>
      </c>
      <c r="AS403" s="183" t="s">
        <v>1885</v>
      </c>
      <c r="AT403">
        <v>0</v>
      </c>
      <c r="AU403">
        <v>0</v>
      </c>
      <c r="AV403" s="182">
        <v>0</v>
      </c>
      <c r="AW403" s="184">
        <v>0</v>
      </c>
      <c r="AX403" s="183" t="s">
        <v>1884</v>
      </c>
      <c r="AY403" s="184">
        <v>0</v>
      </c>
      <c r="AZ403">
        <v>0</v>
      </c>
      <c r="BA403">
        <v>0</v>
      </c>
      <c r="BB403">
        <v>0</v>
      </c>
      <c r="BC403" s="182">
        <v>0</v>
      </c>
      <c r="BD403" t="s">
        <v>1886</v>
      </c>
      <c r="BE403" t="s">
        <v>1886</v>
      </c>
      <c r="BF403" t="s">
        <v>1886</v>
      </c>
      <c r="BG403" s="181" t="s">
        <v>1886</v>
      </c>
      <c r="BH403">
        <v>7.4</v>
      </c>
      <c r="BI403" s="184">
        <v>0</v>
      </c>
      <c r="BJ403" s="182">
        <v>0</v>
      </c>
      <c r="BK403" s="181" t="s">
        <v>1886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1602</v>
      </c>
      <c r="C404">
        <v>12</v>
      </c>
      <c r="D404">
        <v>0</v>
      </c>
      <c r="E404">
        <v>0</v>
      </c>
      <c r="F404" t="s">
        <v>1884</v>
      </c>
      <c r="G404" t="s">
        <v>1885</v>
      </c>
      <c r="H404" t="s">
        <v>1884</v>
      </c>
      <c r="I404" t="s">
        <v>1884</v>
      </c>
      <c r="J404" t="s">
        <v>1884</v>
      </c>
      <c r="K404" t="s">
        <v>1884</v>
      </c>
      <c r="L404" t="s">
        <v>1884</v>
      </c>
      <c r="M404" s="180">
        <v>41571</v>
      </c>
      <c r="N404" t="s">
        <v>1886</v>
      </c>
      <c r="O404" t="s">
        <v>1886</v>
      </c>
      <c r="P404" t="s">
        <v>2587</v>
      </c>
      <c r="Q404">
        <v>0</v>
      </c>
      <c r="R404">
        <v>0</v>
      </c>
      <c r="S404" t="s">
        <v>1886</v>
      </c>
      <c r="T404" t="s">
        <v>1886</v>
      </c>
      <c r="U404">
        <v>0</v>
      </c>
      <c r="V404" t="s">
        <v>1886</v>
      </c>
      <c r="W404">
        <v>0</v>
      </c>
      <c r="X404">
        <v>0</v>
      </c>
      <c r="Y404">
        <v>0</v>
      </c>
      <c r="Z404" t="s">
        <v>1884</v>
      </c>
      <c r="AA404" t="s">
        <v>1884</v>
      </c>
      <c r="AB404" t="s">
        <v>1884</v>
      </c>
      <c r="AC404">
        <v>0</v>
      </c>
      <c r="AD404">
        <v>0</v>
      </c>
      <c r="AE404">
        <v>0</v>
      </c>
      <c r="AF404">
        <v>0</v>
      </c>
      <c r="AG404" t="s">
        <v>1884</v>
      </c>
      <c r="AH404" s="181" t="s">
        <v>1886</v>
      </c>
      <c r="AI404" s="182">
        <v>46</v>
      </c>
      <c r="AJ404" s="181" t="s">
        <v>1935</v>
      </c>
      <c r="AK404" s="181" t="s">
        <v>1886</v>
      </c>
      <c r="AL404" s="181" t="s">
        <v>1886</v>
      </c>
      <c r="AO404" s="181"/>
      <c r="AQ404">
        <v>10</v>
      </c>
      <c r="AR404" s="182">
        <v>40</v>
      </c>
      <c r="AS404" s="183" t="s">
        <v>1885</v>
      </c>
      <c r="AT404">
        <v>0</v>
      </c>
      <c r="AU404">
        <v>90</v>
      </c>
      <c r="AV404" s="182">
        <v>5</v>
      </c>
      <c r="AW404" s="184">
        <v>0</v>
      </c>
      <c r="AX404" s="183" t="s">
        <v>1884</v>
      </c>
      <c r="AY404" s="184">
        <v>0</v>
      </c>
      <c r="AZ404">
        <v>0</v>
      </c>
      <c r="BA404">
        <v>0</v>
      </c>
      <c r="BB404">
        <v>0</v>
      </c>
      <c r="BC404" s="182">
        <v>0</v>
      </c>
      <c r="BD404" t="s">
        <v>1886</v>
      </c>
      <c r="BE404" t="s">
        <v>1886</v>
      </c>
      <c r="BF404" t="s">
        <v>1886</v>
      </c>
      <c r="BG404" s="181" t="s">
        <v>1886</v>
      </c>
      <c r="BH404">
        <v>0</v>
      </c>
      <c r="BI404" s="184">
        <v>0</v>
      </c>
      <c r="BJ404" s="182">
        <v>0</v>
      </c>
      <c r="BK404" s="181" t="s">
        <v>1886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2588</v>
      </c>
      <c r="C405">
        <v>24</v>
      </c>
      <c r="D405">
        <v>0</v>
      </c>
      <c r="E405">
        <v>0</v>
      </c>
      <c r="F405" t="s">
        <v>1884</v>
      </c>
      <c r="G405" t="s">
        <v>1885</v>
      </c>
      <c r="H405" t="s">
        <v>1884</v>
      </c>
      <c r="I405" t="s">
        <v>1884</v>
      </c>
      <c r="J405" t="s">
        <v>1884</v>
      </c>
      <c r="K405" t="s">
        <v>1884</v>
      </c>
      <c r="L405" t="s">
        <v>1884</v>
      </c>
      <c r="M405" s="180">
        <v>41575</v>
      </c>
      <c r="N405" t="s">
        <v>1886</v>
      </c>
      <c r="O405" t="s">
        <v>1886</v>
      </c>
      <c r="P405" t="s">
        <v>2589</v>
      </c>
      <c r="Q405">
        <v>0</v>
      </c>
      <c r="R405">
        <v>0</v>
      </c>
      <c r="S405" t="s">
        <v>1886</v>
      </c>
      <c r="T405" t="s">
        <v>1886</v>
      </c>
      <c r="U405">
        <v>0</v>
      </c>
      <c r="V405" t="s">
        <v>1886</v>
      </c>
      <c r="W405">
        <v>0</v>
      </c>
      <c r="X405">
        <v>0</v>
      </c>
      <c r="Y405">
        <v>0</v>
      </c>
      <c r="Z405" t="s">
        <v>1884</v>
      </c>
      <c r="AA405" t="s">
        <v>1884</v>
      </c>
      <c r="AB405" t="s">
        <v>1884</v>
      </c>
      <c r="AC405">
        <v>0</v>
      </c>
      <c r="AD405">
        <v>0</v>
      </c>
      <c r="AE405">
        <v>0</v>
      </c>
      <c r="AF405">
        <v>0</v>
      </c>
      <c r="AG405" t="s">
        <v>1884</v>
      </c>
      <c r="AH405" s="181" t="s">
        <v>1886</v>
      </c>
      <c r="AI405" s="182">
        <v>210</v>
      </c>
      <c r="AJ405" s="181" t="s">
        <v>2010</v>
      </c>
      <c r="AK405" s="181" t="s">
        <v>1886</v>
      </c>
      <c r="AL405" s="181" t="s">
        <v>1886</v>
      </c>
      <c r="AO405" s="181"/>
      <c r="AQ405">
        <v>10</v>
      </c>
      <c r="AR405" s="182">
        <v>40</v>
      </c>
      <c r="AS405" s="183" t="s">
        <v>1885</v>
      </c>
      <c r="AT405">
        <v>0</v>
      </c>
      <c r="AU405">
        <v>50</v>
      </c>
      <c r="AV405" s="182">
        <v>0</v>
      </c>
      <c r="AW405" s="184">
        <v>0</v>
      </c>
      <c r="AX405" s="183" t="s">
        <v>1884</v>
      </c>
      <c r="AY405" s="184">
        <v>0</v>
      </c>
      <c r="AZ405">
        <v>0</v>
      </c>
      <c r="BA405">
        <v>0</v>
      </c>
      <c r="BB405">
        <v>0</v>
      </c>
      <c r="BC405" s="182">
        <v>0</v>
      </c>
      <c r="BD405" t="s">
        <v>1886</v>
      </c>
      <c r="BE405" t="s">
        <v>1886</v>
      </c>
      <c r="BF405" t="s">
        <v>1886</v>
      </c>
      <c r="BG405" s="181" t="s">
        <v>1886</v>
      </c>
      <c r="BH405">
        <v>7.2</v>
      </c>
      <c r="BI405" s="184">
        <v>0</v>
      </c>
      <c r="BJ405" s="182">
        <v>0</v>
      </c>
      <c r="BK405" s="181" t="s">
        <v>1886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2590</v>
      </c>
      <c r="C406">
        <v>12</v>
      </c>
      <c r="D406">
        <v>0</v>
      </c>
      <c r="E406">
        <v>0</v>
      </c>
      <c r="F406" t="s">
        <v>1884</v>
      </c>
      <c r="G406" t="s">
        <v>1885</v>
      </c>
      <c r="H406" t="s">
        <v>1884</v>
      </c>
      <c r="I406" t="s">
        <v>1884</v>
      </c>
      <c r="J406" t="s">
        <v>1884</v>
      </c>
      <c r="K406" t="s">
        <v>1884</v>
      </c>
      <c r="L406" t="s">
        <v>1884</v>
      </c>
      <c r="M406" s="180">
        <v>41611</v>
      </c>
      <c r="N406" t="s">
        <v>1886</v>
      </c>
      <c r="O406" t="s">
        <v>1886</v>
      </c>
      <c r="P406" t="s">
        <v>1886</v>
      </c>
      <c r="Q406">
        <v>0</v>
      </c>
      <c r="R406">
        <v>0</v>
      </c>
      <c r="S406" t="s">
        <v>1886</v>
      </c>
      <c r="T406" t="s">
        <v>1886</v>
      </c>
      <c r="U406">
        <v>0</v>
      </c>
      <c r="V406" t="s">
        <v>1886</v>
      </c>
      <c r="W406">
        <v>0</v>
      </c>
      <c r="X406">
        <v>0</v>
      </c>
      <c r="Y406">
        <v>0</v>
      </c>
      <c r="Z406" t="s">
        <v>1884</v>
      </c>
      <c r="AA406" t="s">
        <v>1884</v>
      </c>
      <c r="AB406" t="s">
        <v>1884</v>
      </c>
      <c r="AC406">
        <v>0</v>
      </c>
      <c r="AD406">
        <v>0</v>
      </c>
      <c r="AE406">
        <v>0</v>
      </c>
      <c r="AF406">
        <v>0</v>
      </c>
      <c r="AG406" t="s">
        <v>1884</v>
      </c>
      <c r="AH406" s="181" t="s">
        <v>1886</v>
      </c>
      <c r="AI406" s="182">
        <v>215</v>
      </c>
      <c r="AJ406" s="181" t="s">
        <v>1937</v>
      </c>
      <c r="AK406" s="181" t="s">
        <v>1886</v>
      </c>
      <c r="AL406" s="181" t="s">
        <v>1886</v>
      </c>
      <c r="AO406" s="181"/>
      <c r="AQ406">
        <v>10</v>
      </c>
      <c r="AR406" s="182">
        <v>40</v>
      </c>
      <c r="AS406" s="183" t="s">
        <v>1885</v>
      </c>
      <c r="AT406">
        <v>0</v>
      </c>
      <c r="AU406">
        <v>0</v>
      </c>
      <c r="AV406" s="182">
        <v>0</v>
      </c>
      <c r="AW406" s="184">
        <v>0</v>
      </c>
      <c r="AX406" s="183" t="s">
        <v>1884</v>
      </c>
      <c r="AY406" s="184">
        <v>0</v>
      </c>
      <c r="AZ406">
        <v>0</v>
      </c>
      <c r="BA406">
        <v>0</v>
      </c>
      <c r="BB406">
        <v>0</v>
      </c>
      <c r="BC406" s="182">
        <v>0</v>
      </c>
      <c r="BD406" t="s">
        <v>1886</v>
      </c>
      <c r="BE406" t="s">
        <v>1886</v>
      </c>
      <c r="BF406" t="s">
        <v>1886</v>
      </c>
      <c r="BG406" s="181" t="s">
        <v>1886</v>
      </c>
      <c r="BH406">
        <v>0</v>
      </c>
      <c r="BI406" s="184">
        <v>0</v>
      </c>
      <c r="BJ406" s="182">
        <v>0</v>
      </c>
      <c r="BK406" s="181" t="s">
        <v>1886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2591</v>
      </c>
      <c r="C407">
        <v>6</v>
      </c>
      <c r="D407">
        <v>0</v>
      </c>
      <c r="E407">
        <v>0</v>
      </c>
      <c r="F407" t="s">
        <v>1884</v>
      </c>
      <c r="G407" t="s">
        <v>1885</v>
      </c>
      <c r="H407" t="s">
        <v>1884</v>
      </c>
      <c r="I407" t="s">
        <v>1884</v>
      </c>
      <c r="J407" t="s">
        <v>1884</v>
      </c>
      <c r="K407" t="s">
        <v>1884</v>
      </c>
      <c r="L407" t="s">
        <v>1884</v>
      </c>
      <c r="M407" s="180">
        <v>41612</v>
      </c>
      <c r="N407" t="s">
        <v>1886</v>
      </c>
      <c r="O407" t="s">
        <v>1886</v>
      </c>
      <c r="P407" t="s">
        <v>2592</v>
      </c>
      <c r="Q407">
        <v>0</v>
      </c>
      <c r="R407">
        <v>0</v>
      </c>
      <c r="S407" t="s">
        <v>1886</v>
      </c>
      <c r="T407" t="s">
        <v>1886</v>
      </c>
      <c r="U407">
        <v>0</v>
      </c>
      <c r="V407" t="s">
        <v>1886</v>
      </c>
      <c r="W407">
        <v>0</v>
      </c>
      <c r="X407">
        <v>0</v>
      </c>
      <c r="Y407">
        <v>0</v>
      </c>
      <c r="Z407" t="s">
        <v>1884</v>
      </c>
      <c r="AA407" t="s">
        <v>1884</v>
      </c>
      <c r="AB407" t="s">
        <v>1884</v>
      </c>
      <c r="AC407">
        <v>0</v>
      </c>
      <c r="AD407">
        <v>0</v>
      </c>
      <c r="AE407">
        <v>0</v>
      </c>
      <c r="AF407">
        <v>0</v>
      </c>
      <c r="AG407" t="s">
        <v>1884</v>
      </c>
      <c r="AH407" s="181" t="s">
        <v>1886</v>
      </c>
      <c r="AI407" s="182">
        <v>116</v>
      </c>
      <c r="AJ407" s="181" t="s">
        <v>1995</v>
      </c>
      <c r="AK407" s="181" t="s">
        <v>2593</v>
      </c>
      <c r="AL407" s="181" t="s">
        <v>1886</v>
      </c>
      <c r="AO407" s="181"/>
      <c r="AQ407">
        <v>10</v>
      </c>
      <c r="AR407" s="182">
        <v>40</v>
      </c>
      <c r="AS407" s="183" t="s">
        <v>1885</v>
      </c>
      <c r="AT407">
        <v>0</v>
      </c>
      <c r="AU407">
        <v>96</v>
      </c>
      <c r="AV407" s="182">
        <v>6</v>
      </c>
      <c r="AW407" s="184">
        <v>0</v>
      </c>
      <c r="AX407" s="183" t="s">
        <v>1884</v>
      </c>
      <c r="AY407" s="184">
        <v>0</v>
      </c>
      <c r="AZ407">
        <v>0</v>
      </c>
      <c r="BA407">
        <v>0</v>
      </c>
      <c r="BB407">
        <v>0</v>
      </c>
      <c r="BC407" s="182">
        <v>0</v>
      </c>
      <c r="BD407" t="s">
        <v>1886</v>
      </c>
      <c r="BE407" t="s">
        <v>1886</v>
      </c>
      <c r="BF407" t="s">
        <v>1886</v>
      </c>
      <c r="BG407" s="181" t="s">
        <v>1886</v>
      </c>
      <c r="BH407">
        <v>0</v>
      </c>
      <c r="BI407" s="184">
        <v>0</v>
      </c>
      <c r="BJ407" s="182">
        <v>0</v>
      </c>
      <c r="BK407" s="181" t="s">
        <v>1886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1884</v>
      </c>
      <c r="G408" t="s">
        <v>1885</v>
      </c>
      <c r="H408" t="s">
        <v>1884</v>
      </c>
      <c r="I408" t="s">
        <v>1884</v>
      </c>
      <c r="J408" t="s">
        <v>1884</v>
      </c>
      <c r="K408" t="s">
        <v>1884</v>
      </c>
      <c r="L408" t="s">
        <v>1884</v>
      </c>
      <c r="M408" s="180">
        <v>41612</v>
      </c>
      <c r="N408" t="s">
        <v>1886</v>
      </c>
      <c r="O408" t="s">
        <v>1886</v>
      </c>
      <c r="P408" t="s">
        <v>2594</v>
      </c>
      <c r="Q408">
        <v>0</v>
      </c>
      <c r="R408">
        <v>0</v>
      </c>
      <c r="S408" t="s">
        <v>1886</v>
      </c>
      <c r="T408" t="s">
        <v>1886</v>
      </c>
      <c r="U408">
        <v>0</v>
      </c>
      <c r="V408" t="s">
        <v>1886</v>
      </c>
      <c r="W408">
        <v>0</v>
      </c>
      <c r="X408">
        <v>0</v>
      </c>
      <c r="Y408">
        <v>0</v>
      </c>
      <c r="Z408" t="s">
        <v>1884</v>
      </c>
      <c r="AA408" t="s">
        <v>1884</v>
      </c>
      <c r="AB408" t="s">
        <v>1884</v>
      </c>
      <c r="AC408">
        <v>0</v>
      </c>
      <c r="AD408">
        <v>0</v>
      </c>
      <c r="AE408">
        <v>0</v>
      </c>
      <c r="AF408">
        <v>0</v>
      </c>
      <c r="AG408" t="s">
        <v>1884</v>
      </c>
      <c r="AH408" s="181" t="s">
        <v>1886</v>
      </c>
      <c r="AI408" s="182">
        <v>116</v>
      </c>
      <c r="AJ408" s="181" t="s">
        <v>1995</v>
      </c>
      <c r="AK408" s="181" t="s">
        <v>2595</v>
      </c>
      <c r="AL408" s="181" t="s">
        <v>1886</v>
      </c>
      <c r="AO408" s="181"/>
      <c r="AQ408">
        <v>10</v>
      </c>
      <c r="AR408" s="182">
        <v>40</v>
      </c>
      <c r="AS408" s="183" t="s">
        <v>1885</v>
      </c>
      <c r="AT408">
        <v>0</v>
      </c>
      <c r="AU408">
        <v>96</v>
      </c>
      <c r="AV408" s="182">
        <v>6</v>
      </c>
      <c r="AW408" s="184">
        <v>0</v>
      </c>
      <c r="AX408" s="183" t="s">
        <v>1884</v>
      </c>
      <c r="AY408" s="184">
        <v>0</v>
      </c>
      <c r="AZ408">
        <v>0</v>
      </c>
      <c r="BA408">
        <v>0</v>
      </c>
      <c r="BB408">
        <v>0</v>
      </c>
      <c r="BC408" s="182">
        <v>0</v>
      </c>
      <c r="BD408" t="s">
        <v>1886</v>
      </c>
      <c r="BE408" t="s">
        <v>1886</v>
      </c>
      <c r="BF408" t="s">
        <v>1886</v>
      </c>
      <c r="BG408" s="181" t="s">
        <v>1886</v>
      </c>
      <c r="BH408">
        <v>0</v>
      </c>
      <c r="BI408" s="184">
        <v>0</v>
      </c>
      <c r="BJ408" s="182">
        <v>0</v>
      </c>
      <c r="BK408" s="181" t="s">
        <v>1886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2596</v>
      </c>
      <c r="C409">
        <v>6</v>
      </c>
      <c r="D409">
        <v>0</v>
      </c>
      <c r="E409">
        <v>0</v>
      </c>
      <c r="F409" t="s">
        <v>1884</v>
      </c>
      <c r="G409" t="s">
        <v>1885</v>
      </c>
      <c r="H409" t="s">
        <v>1884</v>
      </c>
      <c r="I409" t="s">
        <v>1884</v>
      </c>
      <c r="J409" t="s">
        <v>1884</v>
      </c>
      <c r="K409" t="s">
        <v>1884</v>
      </c>
      <c r="L409" t="s">
        <v>1884</v>
      </c>
      <c r="M409" s="180">
        <v>41612</v>
      </c>
      <c r="N409" t="s">
        <v>1886</v>
      </c>
      <c r="O409" t="s">
        <v>1886</v>
      </c>
      <c r="P409" t="s">
        <v>2597</v>
      </c>
      <c r="Q409">
        <v>0</v>
      </c>
      <c r="R409">
        <v>0</v>
      </c>
      <c r="S409" t="s">
        <v>1886</v>
      </c>
      <c r="T409" t="s">
        <v>1886</v>
      </c>
      <c r="U409">
        <v>0</v>
      </c>
      <c r="V409" t="s">
        <v>1886</v>
      </c>
      <c r="W409">
        <v>0</v>
      </c>
      <c r="X409">
        <v>0</v>
      </c>
      <c r="Y409">
        <v>0</v>
      </c>
      <c r="Z409" t="s">
        <v>1884</v>
      </c>
      <c r="AA409" t="s">
        <v>1884</v>
      </c>
      <c r="AB409" t="s">
        <v>1884</v>
      </c>
      <c r="AC409">
        <v>0</v>
      </c>
      <c r="AD409">
        <v>0</v>
      </c>
      <c r="AE409">
        <v>0</v>
      </c>
      <c r="AF409">
        <v>0</v>
      </c>
      <c r="AG409" t="s">
        <v>1884</v>
      </c>
      <c r="AH409" s="181" t="s">
        <v>1886</v>
      </c>
      <c r="AI409" s="182">
        <v>116</v>
      </c>
      <c r="AJ409" s="181" t="s">
        <v>1995</v>
      </c>
      <c r="AK409" s="181" t="s">
        <v>2598</v>
      </c>
      <c r="AL409" s="181" t="s">
        <v>1886</v>
      </c>
      <c r="AO409" s="181"/>
      <c r="AQ409">
        <v>10</v>
      </c>
      <c r="AR409" s="182">
        <v>40</v>
      </c>
      <c r="AS409" s="183" t="s">
        <v>1885</v>
      </c>
      <c r="AT409">
        <v>0</v>
      </c>
      <c r="AU409">
        <v>96</v>
      </c>
      <c r="AV409" s="182">
        <v>6</v>
      </c>
      <c r="AW409" s="184">
        <v>0</v>
      </c>
      <c r="AX409" s="183" t="s">
        <v>1884</v>
      </c>
      <c r="AY409" s="184">
        <v>0</v>
      </c>
      <c r="AZ409">
        <v>0</v>
      </c>
      <c r="BA409">
        <v>0</v>
      </c>
      <c r="BB409">
        <v>0</v>
      </c>
      <c r="BC409" s="182">
        <v>0</v>
      </c>
      <c r="BD409" t="s">
        <v>1886</v>
      </c>
      <c r="BE409" t="s">
        <v>1886</v>
      </c>
      <c r="BF409" t="s">
        <v>1886</v>
      </c>
      <c r="BG409" s="181" t="s">
        <v>1886</v>
      </c>
      <c r="BH409">
        <v>0</v>
      </c>
      <c r="BI409" s="184">
        <v>0</v>
      </c>
      <c r="BJ409" s="182">
        <v>0</v>
      </c>
      <c r="BK409" s="181" t="s">
        <v>1886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1884</v>
      </c>
      <c r="G410" t="s">
        <v>1885</v>
      </c>
      <c r="H410" t="s">
        <v>1884</v>
      </c>
      <c r="I410" t="s">
        <v>1884</v>
      </c>
      <c r="J410" t="s">
        <v>1884</v>
      </c>
      <c r="K410" t="s">
        <v>1884</v>
      </c>
      <c r="L410" t="s">
        <v>1884</v>
      </c>
      <c r="M410" s="180">
        <v>41612</v>
      </c>
      <c r="N410" t="s">
        <v>1886</v>
      </c>
      <c r="O410" t="s">
        <v>1886</v>
      </c>
      <c r="P410" t="s">
        <v>2599</v>
      </c>
      <c r="Q410">
        <v>0</v>
      </c>
      <c r="R410">
        <v>0</v>
      </c>
      <c r="S410" t="s">
        <v>1886</v>
      </c>
      <c r="T410" t="s">
        <v>1886</v>
      </c>
      <c r="U410">
        <v>0</v>
      </c>
      <c r="V410" t="s">
        <v>1886</v>
      </c>
      <c r="W410">
        <v>0</v>
      </c>
      <c r="X410">
        <v>0</v>
      </c>
      <c r="Y410">
        <v>0</v>
      </c>
      <c r="Z410" t="s">
        <v>1884</v>
      </c>
      <c r="AA410" t="s">
        <v>1884</v>
      </c>
      <c r="AB410" t="s">
        <v>1884</v>
      </c>
      <c r="AC410">
        <v>0</v>
      </c>
      <c r="AD410">
        <v>0</v>
      </c>
      <c r="AE410">
        <v>0</v>
      </c>
      <c r="AF410">
        <v>0</v>
      </c>
      <c r="AG410" t="s">
        <v>1884</v>
      </c>
      <c r="AH410" s="181" t="s">
        <v>1886</v>
      </c>
      <c r="AI410" s="182">
        <v>116</v>
      </c>
      <c r="AJ410" s="181" t="s">
        <v>1995</v>
      </c>
      <c r="AK410" s="181" t="s">
        <v>2600</v>
      </c>
      <c r="AL410" s="181" t="s">
        <v>1886</v>
      </c>
      <c r="AO410" s="181"/>
      <c r="AQ410">
        <v>10</v>
      </c>
      <c r="AR410" s="182">
        <v>40</v>
      </c>
      <c r="AS410" s="183" t="s">
        <v>1885</v>
      </c>
      <c r="AT410">
        <v>0</v>
      </c>
      <c r="AU410">
        <v>96</v>
      </c>
      <c r="AV410" s="182">
        <v>6</v>
      </c>
      <c r="AW410" s="184">
        <v>0</v>
      </c>
      <c r="AX410" s="183" t="s">
        <v>1884</v>
      </c>
      <c r="AY410" s="184">
        <v>0</v>
      </c>
      <c r="AZ410">
        <v>0</v>
      </c>
      <c r="BA410">
        <v>0</v>
      </c>
      <c r="BB410">
        <v>0</v>
      </c>
      <c r="BC410" s="182">
        <v>0</v>
      </c>
      <c r="BD410" t="s">
        <v>1886</v>
      </c>
      <c r="BE410" t="s">
        <v>1886</v>
      </c>
      <c r="BF410" t="s">
        <v>1886</v>
      </c>
      <c r="BG410" s="181" t="s">
        <v>1886</v>
      </c>
      <c r="BH410">
        <v>0</v>
      </c>
      <c r="BI410" s="184">
        <v>0</v>
      </c>
      <c r="BJ410" s="182">
        <v>0</v>
      </c>
      <c r="BK410" s="181" t="s">
        <v>1886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2601</v>
      </c>
      <c r="C411">
        <v>6</v>
      </c>
      <c r="D411">
        <v>0</v>
      </c>
      <c r="E411">
        <v>0</v>
      </c>
      <c r="F411" t="s">
        <v>1884</v>
      </c>
      <c r="G411" t="s">
        <v>1885</v>
      </c>
      <c r="H411" t="s">
        <v>1884</v>
      </c>
      <c r="I411" t="s">
        <v>1884</v>
      </c>
      <c r="J411" t="s">
        <v>1884</v>
      </c>
      <c r="K411" t="s">
        <v>1884</v>
      </c>
      <c r="L411" t="s">
        <v>1884</v>
      </c>
      <c r="M411" s="180">
        <v>41673</v>
      </c>
      <c r="N411" t="s">
        <v>1886</v>
      </c>
      <c r="O411" t="s">
        <v>1886</v>
      </c>
      <c r="P411" t="s">
        <v>2602</v>
      </c>
      <c r="Q411">
        <v>0</v>
      </c>
      <c r="R411">
        <v>0</v>
      </c>
      <c r="S411" t="s">
        <v>1886</v>
      </c>
      <c r="T411" t="s">
        <v>1886</v>
      </c>
      <c r="U411">
        <v>0</v>
      </c>
      <c r="V411" t="s">
        <v>1886</v>
      </c>
      <c r="W411">
        <v>0</v>
      </c>
      <c r="X411">
        <v>0</v>
      </c>
      <c r="Y411">
        <v>0</v>
      </c>
      <c r="Z411" t="s">
        <v>1884</v>
      </c>
      <c r="AA411" t="s">
        <v>1884</v>
      </c>
      <c r="AB411" t="s">
        <v>1884</v>
      </c>
      <c r="AC411">
        <v>0</v>
      </c>
      <c r="AD411">
        <v>0</v>
      </c>
      <c r="AE411">
        <v>0</v>
      </c>
      <c r="AF411">
        <v>0</v>
      </c>
      <c r="AG411" t="s">
        <v>1884</v>
      </c>
      <c r="AH411" s="181" t="s">
        <v>1886</v>
      </c>
      <c r="AI411" s="182">
        <v>116</v>
      </c>
      <c r="AJ411" s="181" t="s">
        <v>1995</v>
      </c>
      <c r="AK411" s="181" t="s">
        <v>2603</v>
      </c>
      <c r="AL411" s="181" t="s">
        <v>1886</v>
      </c>
      <c r="AO411" s="181"/>
      <c r="AQ411">
        <v>10</v>
      </c>
      <c r="AR411" s="182">
        <v>40</v>
      </c>
      <c r="AS411" s="183" t="s">
        <v>1885</v>
      </c>
      <c r="AT411">
        <v>0</v>
      </c>
      <c r="AU411">
        <v>352</v>
      </c>
      <c r="AV411" s="182">
        <v>11</v>
      </c>
      <c r="AW411" s="184">
        <v>0</v>
      </c>
      <c r="AX411" s="183" t="s">
        <v>1884</v>
      </c>
      <c r="AY411" s="184">
        <v>0</v>
      </c>
      <c r="AZ411">
        <v>0</v>
      </c>
      <c r="BA411">
        <v>0</v>
      </c>
      <c r="BB411">
        <v>0</v>
      </c>
      <c r="BC411" s="182">
        <v>0</v>
      </c>
      <c r="BD411" t="s">
        <v>1886</v>
      </c>
      <c r="BE411" t="s">
        <v>1886</v>
      </c>
      <c r="BF411" t="s">
        <v>1886</v>
      </c>
      <c r="BG411" s="181" t="s">
        <v>1886</v>
      </c>
      <c r="BH411">
        <v>0</v>
      </c>
      <c r="BI411" s="184">
        <v>0</v>
      </c>
      <c r="BJ411" s="182">
        <v>0</v>
      </c>
      <c r="BK411" s="181" t="s">
        <v>1886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2604</v>
      </c>
      <c r="C412">
        <v>12</v>
      </c>
      <c r="D412">
        <v>0</v>
      </c>
      <c r="E412">
        <v>0</v>
      </c>
      <c r="F412" t="s">
        <v>1884</v>
      </c>
      <c r="G412" t="s">
        <v>1885</v>
      </c>
      <c r="H412" t="s">
        <v>1884</v>
      </c>
      <c r="I412" t="s">
        <v>1884</v>
      </c>
      <c r="J412" t="s">
        <v>1884</v>
      </c>
      <c r="K412" t="s">
        <v>1884</v>
      </c>
      <c r="L412" t="s">
        <v>1884</v>
      </c>
      <c r="M412" s="180">
        <v>41681</v>
      </c>
      <c r="N412" t="s">
        <v>1886</v>
      </c>
      <c r="O412" t="s">
        <v>1886</v>
      </c>
      <c r="P412" t="s">
        <v>1886</v>
      </c>
      <c r="Q412">
        <v>0</v>
      </c>
      <c r="R412">
        <v>0</v>
      </c>
      <c r="S412" t="s">
        <v>1886</v>
      </c>
      <c r="T412" t="s">
        <v>1886</v>
      </c>
      <c r="U412">
        <v>0</v>
      </c>
      <c r="V412" t="s">
        <v>1886</v>
      </c>
      <c r="W412">
        <v>0</v>
      </c>
      <c r="X412">
        <v>0</v>
      </c>
      <c r="Y412">
        <v>0</v>
      </c>
      <c r="Z412" t="s">
        <v>1884</v>
      </c>
      <c r="AA412" t="s">
        <v>1884</v>
      </c>
      <c r="AB412" t="s">
        <v>1884</v>
      </c>
      <c r="AC412">
        <v>0</v>
      </c>
      <c r="AD412">
        <v>0</v>
      </c>
      <c r="AE412">
        <v>0</v>
      </c>
      <c r="AF412">
        <v>0</v>
      </c>
      <c r="AG412" t="s">
        <v>1884</v>
      </c>
      <c r="AH412" s="181" t="s">
        <v>1886</v>
      </c>
      <c r="AI412" s="182">
        <v>47</v>
      </c>
      <c r="AJ412" s="181" t="s">
        <v>2015</v>
      </c>
      <c r="AK412" s="181" t="s">
        <v>1886</v>
      </c>
      <c r="AL412" s="181" t="s">
        <v>1886</v>
      </c>
      <c r="AO412" s="181"/>
      <c r="AQ412">
        <v>10</v>
      </c>
      <c r="AR412" s="182">
        <v>40</v>
      </c>
      <c r="AS412" s="183" t="s">
        <v>1885</v>
      </c>
      <c r="AT412">
        <v>0</v>
      </c>
      <c r="AU412">
        <v>0</v>
      </c>
      <c r="AV412" s="182">
        <v>0</v>
      </c>
      <c r="AW412" s="184">
        <v>0</v>
      </c>
      <c r="AX412" s="183" t="s">
        <v>1884</v>
      </c>
      <c r="AY412" s="184">
        <v>0</v>
      </c>
      <c r="AZ412">
        <v>0</v>
      </c>
      <c r="BA412">
        <v>0</v>
      </c>
      <c r="BB412">
        <v>0</v>
      </c>
      <c r="BC412" s="182">
        <v>0</v>
      </c>
      <c r="BD412" t="s">
        <v>1886</v>
      </c>
      <c r="BE412" t="s">
        <v>1886</v>
      </c>
      <c r="BF412" t="s">
        <v>1886</v>
      </c>
      <c r="BG412" s="181" t="s">
        <v>1886</v>
      </c>
      <c r="BH412">
        <v>0</v>
      </c>
      <c r="BI412" s="184">
        <v>0</v>
      </c>
      <c r="BJ412" s="182">
        <v>0</v>
      </c>
      <c r="BK412" s="181" t="s">
        <v>1886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2605</v>
      </c>
      <c r="C413">
        <v>6</v>
      </c>
      <c r="D413">
        <v>0</v>
      </c>
      <c r="E413">
        <v>0</v>
      </c>
      <c r="F413" t="s">
        <v>1884</v>
      </c>
      <c r="G413" t="s">
        <v>1885</v>
      </c>
      <c r="H413" t="s">
        <v>1884</v>
      </c>
      <c r="I413" t="s">
        <v>1884</v>
      </c>
      <c r="J413" t="s">
        <v>1884</v>
      </c>
      <c r="K413" t="s">
        <v>1884</v>
      </c>
      <c r="L413" t="s">
        <v>1884</v>
      </c>
      <c r="M413" s="180">
        <v>41682</v>
      </c>
      <c r="N413" t="s">
        <v>1886</v>
      </c>
      <c r="O413" t="s">
        <v>1886</v>
      </c>
      <c r="P413" t="s">
        <v>1886</v>
      </c>
      <c r="Q413">
        <v>0</v>
      </c>
      <c r="R413">
        <v>0</v>
      </c>
      <c r="S413" t="s">
        <v>1886</v>
      </c>
      <c r="T413" t="s">
        <v>1886</v>
      </c>
      <c r="U413">
        <v>2</v>
      </c>
      <c r="V413" t="s">
        <v>1899</v>
      </c>
      <c r="W413">
        <v>0.15</v>
      </c>
      <c r="X413">
        <v>0</v>
      </c>
      <c r="Y413">
        <v>0</v>
      </c>
      <c r="Z413" t="s">
        <v>1884</v>
      </c>
      <c r="AA413" t="s">
        <v>1884</v>
      </c>
      <c r="AB413" t="s">
        <v>1884</v>
      </c>
      <c r="AC413">
        <v>0</v>
      </c>
      <c r="AD413">
        <v>0</v>
      </c>
      <c r="AE413">
        <v>0</v>
      </c>
      <c r="AF413">
        <v>0</v>
      </c>
      <c r="AG413" t="s">
        <v>1884</v>
      </c>
      <c r="AH413" s="181" t="s">
        <v>1886</v>
      </c>
      <c r="AI413" s="182">
        <v>47</v>
      </c>
      <c r="AJ413" s="181" t="s">
        <v>2015</v>
      </c>
      <c r="AK413" s="181" t="s">
        <v>1886</v>
      </c>
      <c r="AL413" s="181" t="s">
        <v>1886</v>
      </c>
      <c r="AO413" s="181"/>
      <c r="AQ413">
        <v>10</v>
      </c>
      <c r="AR413" s="182">
        <v>40</v>
      </c>
      <c r="AS413" s="183" t="s">
        <v>1885</v>
      </c>
      <c r="AT413">
        <v>0</v>
      </c>
      <c r="AU413">
        <v>0</v>
      </c>
      <c r="AV413" s="182">
        <v>0</v>
      </c>
      <c r="AW413" s="184">
        <v>0</v>
      </c>
      <c r="AX413" s="183" t="s">
        <v>1884</v>
      </c>
      <c r="AY413" s="184">
        <v>0</v>
      </c>
      <c r="AZ413">
        <v>0</v>
      </c>
      <c r="BA413">
        <v>0</v>
      </c>
      <c r="BB413">
        <v>0</v>
      </c>
      <c r="BC413" s="182">
        <v>0</v>
      </c>
      <c r="BD413" t="s">
        <v>1886</v>
      </c>
      <c r="BE413" t="s">
        <v>1886</v>
      </c>
      <c r="BF413" t="s">
        <v>1886</v>
      </c>
      <c r="BG413" s="181" t="s">
        <v>1886</v>
      </c>
      <c r="BH413">
        <v>0</v>
      </c>
      <c r="BI413" s="184">
        <v>0</v>
      </c>
      <c r="BJ413" s="182">
        <v>0</v>
      </c>
      <c r="BK413" s="181" t="s">
        <v>1886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1884</v>
      </c>
      <c r="G414" t="s">
        <v>1885</v>
      </c>
      <c r="H414" t="s">
        <v>1884</v>
      </c>
      <c r="I414" t="s">
        <v>1884</v>
      </c>
      <c r="J414" t="s">
        <v>1884</v>
      </c>
      <c r="K414" t="s">
        <v>1884</v>
      </c>
      <c r="L414" t="s">
        <v>1884</v>
      </c>
      <c r="M414" s="180">
        <v>41691</v>
      </c>
      <c r="N414" t="s">
        <v>1886</v>
      </c>
      <c r="O414" t="s">
        <v>1886</v>
      </c>
      <c r="P414" t="s">
        <v>2606</v>
      </c>
      <c r="Q414">
        <v>0</v>
      </c>
      <c r="R414">
        <v>0</v>
      </c>
      <c r="S414" t="s">
        <v>1886</v>
      </c>
      <c r="T414" t="s">
        <v>1886</v>
      </c>
      <c r="U414">
        <v>0</v>
      </c>
      <c r="V414" t="s">
        <v>1886</v>
      </c>
      <c r="W414">
        <v>0</v>
      </c>
      <c r="X414">
        <v>0</v>
      </c>
      <c r="Y414">
        <v>0</v>
      </c>
      <c r="Z414" t="s">
        <v>1884</v>
      </c>
      <c r="AA414" t="s">
        <v>1884</v>
      </c>
      <c r="AB414" t="s">
        <v>1884</v>
      </c>
      <c r="AC414">
        <v>0</v>
      </c>
      <c r="AD414">
        <v>0</v>
      </c>
      <c r="AE414">
        <v>0</v>
      </c>
      <c r="AF414">
        <v>0</v>
      </c>
      <c r="AG414" t="s">
        <v>1884</v>
      </c>
      <c r="AH414" s="181" t="s">
        <v>1886</v>
      </c>
      <c r="AI414" s="182">
        <v>116</v>
      </c>
      <c r="AJ414" s="181" t="s">
        <v>1995</v>
      </c>
      <c r="AK414" s="181" t="s">
        <v>2607</v>
      </c>
      <c r="AL414" s="181" t="s">
        <v>1886</v>
      </c>
      <c r="AO414" s="181"/>
      <c r="AQ414">
        <v>10</v>
      </c>
      <c r="AR414" s="182">
        <v>40</v>
      </c>
      <c r="AS414" s="183" t="s">
        <v>1885</v>
      </c>
      <c r="AT414">
        <v>0</v>
      </c>
      <c r="AU414">
        <v>216</v>
      </c>
      <c r="AV414" s="182">
        <v>8</v>
      </c>
      <c r="AW414" s="184">
        <v>0</v>
      </c>
      <c r="AX414" s="183" t="s">
        <v>1884</v>
      </c>
      <c r="AY414" s="184">
        <v>0</v>
      </c>
      <c r="AZ414">
        <v>0</v>
      </c>
      <c r="BA414">
        <v>0</v>
      </c>
      <c r="BB414">
        <v>0</v>
      </c>
      <c r="BC414" s="182">
        <v>0</v>
      </c>
      <c r="BD414" t="s">
        <v>1886</v>
      </c>
      <c r="BE414" t="s">
        <v>1886</v>
      </c>
      <c r="BF414" t="s">
        <v>1886</v>
      </c>
      <c r="BG414" s="181" t="s">
        <v>1886</v>
      </c>
      <c r="BH414">
        <v>0</v>
      </c>
      <c r="BI414" s="184">
        <v>0</v>
      </c>
      <c r="BJ414" s="182">
        <v>0</v>
      </c>
      <c r="BK414" s="181" t="s">
        <v>1886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2608</v>
      </c>
      <c r="C415">
        <v>21</v>
      </c>
      <c r="D415">
        <v>0</v>
      </c>
      <c r="E415">
        <v>0</v>
      </c>
      <c r="F415" t="s">
        <v>1884</v>
      </c>
      <c r="G415" t="s">
        <v>1885</v>
      </c>
      <c r="H415" t="s">
        <v>1884</v>
      </c>
      <c r="I415" t="s">
        <v>1884</v>
      </c>
      <c r="J415" t="s">
        <v>1884</v>
      </c>
      <c r="K415" t="s">
        <v>1884</v>
      </c>
      <c r="L415" t="s">
        <v>1884</v>
      </c>
      <c r="M415" s="180">
        <v>41698</v>
      </c>
      <c r="N415" t="s">
        <v>1886</v>
      </c>
      <c r="O415" t="s">
        <v>1886</v>
      </c>
      <c r="P415" t="s">
        <v>1886</v>
      </c>
      <c r="Q415">
        <v>0</v>
      </c>
      <c r="R415">
        <v>0</v>
      </c>
      <c r="S415" t="s">
        <v>1886</v>
      </c>
      <c r="T415" t="s">
        <v>1886</v>
      </c>
      <c r="U415">
        <v>0</v>
      </c>
      <c r="V415" t="s">
        <v>1886</v>
      </c>
      <c r="W415">
        <v>0</v>
      </c>
      <c r="X415">
        <v>0</v>
      </c>
      <c r="Y415">
        <v>0</v>
      </c>
      <c r="Z415" t="s">
        <v>1884</v>
      </c>
      <c r="AA415" t="s">
        <v>1884</v>
      </c>
      <c r="AB415" t="s">
        <v>1884</v>
      </c>
      <c r="AC415">
        <v>0</v>
      </c>
      <c r="AD415">
        <v>0</v>
      </c>
      <c r="AE415">
        <v>0</v>
      </c>
      <c r="AF415">
        <v>0</v>
      </c>
      <c r="AG415" t="s">
        <v>1884</v>
      </c>
      <c r="AH415" s="181" t="s">
        <v>1886</v>
      </c>
      <c r="AI415" s="182">
        <v>47</v>
      </c>
      <c r="AJ415" s="181" t="s">
        <v>2015</v>
      </c>
      <c r="AK415" s="181" t="s">
        <v>1886</v>
      </c>
      <c r="AL415" s="181" t="s">
        <v>1886</v>
      </c>
      <c r="AO415" s="181"/>
      <c r="AQ415">
        <v>10</v>
      </c>
      <c r="AR415" s="182">
        <v>40</v>
      </c>
      <c r="AS415" s="183" t="s">
        <v>1885</v>
      </c>
      <c r="AT415">
        <v>0</v>
      </c>
      <c r="AU415">
        <v>0</v>
      </c>
      <c r="AV415" s="182">
        <v>0</v>
      </c>
      <c r="AW415" s="184">
        <v>0</v>
      </c>
      <c r="AX415" s="183" t="s">
        <v>1884</v>
      </c>
      <c r="AY415" s="184">
        <v>0</v>
      </c>
      <c r="AZ415">
        <v>0</v>
      </c>
      <c r="BA415">
        <v>0</v>
      </c>
      <c r="BB415">
        <v>0</v>
      </c>
      <c r="BC415" s="182">
        <v>0</v>
      </c>
      <c r="BD415" t="s">
        <v>1886</v>
      </c>
      <c r="BE415" t="s">
        <v>1886</v>
      </c>
      <c r="BF415" t="s">
        <v>1886</v>
      </c>
      <c r="BG415" s="181" t="s">
        <v>1886</v>
      </c>
      <c r="BH415">
        <v>0</v>
      </c>
      <c r="BI415" s="184">
        <v>0</v>
      </c>
      <c r="BJ415" s="182">
        <v>0</v>
      </c>
      <c r="BK415" s="181" t="s">
        <v>1886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2609</v>
      </c>
      <c r="C416">
        <v>21</v>
      </c>
      <c r="D416">
        <v>0</v>
      </c>
      <c r="E416">
        <v>0</v>
      </c>
      <c r="F416" t="s">
        <v>1884</v>
      </c>
      <c r="G416" t="s">
        <v>1885</v>
      </c>
      <c r="H416" t="s">
        <v>1884</v>
      </c>
      <c r="I416" t="s">
        <v>1884</v>
      </c>
      <c r="J416" t="s">
        <v>1884</v>
      </c>
      <c r="K416" t="s">
        <v>1884</v>
      </c>
      <c r="L416" t="s">
        <v>1884</v>
      </c>
      <c r="M416" s="180">
        <v>41698</v>
      </c>
      <c r="N416" t="s">
        <v>1886</v>
      </c>
      <c r="O416" t="s">
        <v>1886</v>
      </c>
      <c r="P416" t="s">
        <v>1886</v>
      </c>
      <c r="Q416">
        <v>0</v>
      </c>
      <c r="R416">
        <v>0</v>
      </c>
      <c r="S416" t="s">
        <v>1886</v>
      </c>
      <c r="T416" t="s">
        <v>1886</v>
      </c>
      <c r="U416">
        <v>0</v>
      </c>
      <c r="V416" t="s">
        <v>1886</v>
      </c>
      <c r="W416">
        <v>0</v>
      </c>
      <c r="X416">
        <v>0</v>
      </c>
      <c r="Y416">
        <v>0</v>
      </c>
      <c r="Z416" t="s">
        <v>1884</v>
      </c>
      <c r="AA416" t="s">
        <v>1884</v>
      </c>
      <c r="AB416" t="s">
        <v>1884</v>
      </c>
      <c r="AC416">
        <v>0</v>
      </c>
      <c r="AD416">
        <v>0</v>
      </c>
      <c r="AE416">
        <v>0</v>
      </c>
      <c r="AF416">
        <v>0</v>
      </c>
      <c r="AG416" t="s">
        <v>1884</v>
      </c>
      <c r="AH416" s="181" t="s">
        <v>1886</v>
      </c>
      <c r="AI416" s="182">
        <v>47</v>
      </c>
      <c r="AJ416" s="181" t="s">
        <v>2015</v>
      </c>
      <c r="AK416" s="181" t="s">
        <v>1886</v>
      </c>
      <c r="AL416" s="181" t="s">
        <v>1886</v>
      </c>
      <c r="AO416" s="181"/>
      <c r="AQ416">
        <v>10</v>
      </c>
      <c r="AR416" s="182">
        <v>40</v>
      </c>
      <c r="AS416" s="183" t="s">
        <v>1885</v>
      </c>
      <c r="AT416">
        <v>0</v>
      </c>
      <c r="AU416">
        <v>0</v>
      </c>
      <c r="AV416" s="182">
        <v>0</v>
      </c>
      <c r="AW416" s="184">
        <v>0</v>
      </c>
      <c r="AX416" s="183" t="s">
        <v>1884</v>
      </c>
      <c r="AY416" s="184">
        <v>0</v>
      </c>
      <c r="AZ416">
        <v>0</v>
      </c>
      <c r="BA416">
        <v>0</v>
      </c>
      <c r="BB416">
        <v>0</v>
      </c>
      <c r="BC416" s="182">
        <v>0</v>
      </c>
      <c r="BD416" t="s">
        <v>1886</v>
      </c>
      <c r="BE416" t="s">
        <v>1886</v>
      </c>
      <c r="BF416" t="s">
        <v>1886</v>
      </c>
      <c r="BG416" s="181" t="s">
        <v>1886</v>
      </c>
      <c r="BH416">
        <v>0</v>
      </c>
      <c r="BI416" s="184">
        <v>0</v>
      </c>
      <c r="BJ416" s="182">
        <v>0</v>
      </c>
      <c r="BK416" s="181" t="s">
        <v>1886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2610</v>
      </c>
      <c r="C417">
        <v>48</v>
      </c>
      <c r="D417">
        <v>0</v>
      </c>
      <c r="E417">
        <v>0</v>
      </c>
      <c r="F417" t="s">
        <v>1884</v>
      </c>
      <c r="G417" t="s">
        <v>1885</v>
      </c>
      <c r="H417" t="s">
        <v>1884</v>
      </c>
      <c r="I417" t="s">
        <v>1884</v>
      </c>
      <c r="J417" t="s">
        <v>1884</v>
      </c>
      <c r="K417" t="s">
        <v>1884</v>
      </c>
      <c r="L417" t="s">
        <v>1884</v>
      </c>
      <c r="M417" s="180">
        <v>41716</v>
      </c>
      <c r="N417" t="s">
        <v>1886</v>
      </c>
      <c r="O417" t="s">
        <v>1886</v>
      </c>
      <c r="P417" t="s">
        <v>2611</v>
      </c>
      <c r="Q417">
        <v>0</v>
      </c>
      <c r="R417">
        <v>0</v>
      </c>
      <c r="S417" t="s">
        <v>1886</v>
      </c>
      <c r="T417" t="s">
        <v>1886</v>
      </c>
      <c r="U417">
        <v>2</v>
      </c>
      <c r="V417" t="s">
        <v>1899</v>
      </c>
      <c r="W417">
        <v>2.02</v>
      </c>
      <c r="X417">
        <v>0</v>
      </c>
      <c r="Y417">
        <v>0</v>
      </c>
      <c r="Z417" t="s">
        <v>1884</v>
      </c>
      <c r="AA417" t="s">
        <v>1884</v>
      </c>
      <c r="AB417" t="s">
        <v>1884</v>
      </c>
      <c r="AC417">
        <v>0</v>
      </c>
      <c r="AD417">
        <v>0</v>
      </c>
      <c r="AE417">
        <v>0</v>
      </c>
      <c r="AF417">
        <v>0</v>
      </c>
      <c r="AG417" t="s">
        <v>1884</v>
      </c>
      <c r="AH417" s="181" t="s">
        <v>1886</v>
      </c>
      <c r="AI417" s="182">
        <v>47</v>
      </c>
      <c r="AJ417" s="181" t="s">
        <v>2015</v>
      </c>
      <c r="AK417" s="181" t="s">
        <v>1886</v>
      </c>
      <c r="AL417" s="181" t="s">
        <v>1886</v>
      </c>
      <c r="AO417" s="181"/>
      <c r="AQ417">
        <v>10</v>
      </c>
      <c r="AR417" s="182">
        <v>40</v>
      </c>
      <c r="AS417" s="183" t="s">
        <v>1885</v>
      </c>
      <c r="AT417">
        <v>0</v>
      </c>
      <c r="AU417">
        <v>0</v>
      </c>
      <c r="AV417" s="182">
        <v>0</v>
      </c>
      <c r="AW417" s="184">
        <v>0</v>
      </c>
      <c r="AX417" s="183" t="s">
        <v>1884</v>
      </c>
      <c r="AY417" s="184">
        <v>0</v>
      </c>
      <c r="AZ417">
        <v>0</v>
      </c>
      <c r="BA417">
        <v>0</v>
      </c>
      <c r="BB417">
        <v>0</v>
      </c>
      <c r="BC417" s="182">
        <v>0</v>
      </c>
      <c r="BD417" t="s">
        <v>1886</v>
      </c>
      <c r="BE417" t="s">
        <v>1886</v>
      </c>
      <c r="BF417" t="s">
        <v>1886</v>
      </c>
      <c r="BG417" s="181" t="s">
        <v>1886</v>
      </c>
      <c r="BH417">
        <v>0</v>
      </c>
      <c r="BI417" s="184">
        <v>0</v>
      </c>
      <c r="BJ417" s="182">
        <v>0</v>
      </c>
      <c r="BK417" s="181" t="s">
        <v>1886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1271</v>
      </c>
      <c r="C418">
        <v>12</v>
      </c>
      <c r="D418">
        <v>0</v>
      </c>
      <c r="E418">
        <v>0</v>
      </c>
      <c r="F418" t="s">
        <v>1884</v>
      </c>
      <c r="G418" t="s">
        <v>1885</v>
      </c>
      <c r="H418" t="s">
        <v>1884</v>
      </c>
      <c r="I418" t="s">
        <v>1884</v>
      </c>
      <c r="J418" t="s">
        <v>1884</v>
      </c>
      <c r="K418" t="s">
        <v>1884</v>
      </c>
      <c r="L418" t="s">
        <v>1884</v>
      </c>
      <c r="M418" s="180">
        <v>41752</v>
      </c>
      <c r="N418" t="s">
        <v>1886</v>
      </c>
      <c r="O418" t="s">
        <v>1886</v>
      </c>
      <c r="P418" t="s">
        <v>2612</v>
      </c>
      <c r="Q418">
        <v>0</v>
      </c>
      <c r="R418">
        <v>0</v>
      </c>
      <c r="S418" t="s">
        <v>1886</v>
      </c>
      <c r="T418" t="s">
        <v>1886</v>
      </c>
      <c r="U418">
        <v>0</v>
      </c>
      <c r="V418" t="s">
        <v>1886</v>
      </c>
      <c r="W418">
        <v>0</v>
      </c>
      <c r="X418">
        <v>0</v>
      </c>
      <c r="Y418">
        <v>0</v>
      </c>
      <c r="Z418" t="s">
        <v>1884</v>
      </c>
      <c r="AA418" t="s">
        <v>1884</v>
      </c>
      <c r="AB418" t="s">
        <v>1884</v>
      </c>
      <c r="AC418">
        <v>0</v>
      </c>
      <c r="AD418">
        <v>0</v>
      </c>
      <c r="AE418">
        <v>0</v>
      </c>
      <c r="AF418">
        <v>0</v>
      </c>
      <c r="AG418" t="s">
        <v>1884</v>
      </c>
      <c r="AH418" s="181" t="s">
        <v>1886</v>
      </c>
      <c r="AI418" s="182">
        <v>215</v>
      </c>
      <c r="AJ418" s="181" t="s">
        <v>1937</v>
      </c>
      <c r="AK418" s="181" t="s">
        <v>1886</v>
      </c>
      <c r="AL418" s="181" t="s">
        <v>1886</v>
      </c>
      <c r="AO418" s="181"/>
      <c r="AQ418">
        <v>10</v>
      </c>
      <c r="AR418" s="182">
        <v>40</v>
      </c>
      <c r="AS418" s="183" t="s">
        <v>1885</v>
      </c>
      <c r="AT418">
        <v>0</v>
      </c>
      <c r="AU418">
        <v>0</v>
      </c>
      <c r="AV418" s="182">
        <v>0</v>
      </c>
      <c r="AW418" s="184">
        <v>0</v>
      </c>
      <c r="AX418" s="183" t="s">
        <v>1884</v>
      </c>
      <c r="AY418" s="184">
        <v>0</v>
      </c>
      <c r="AZ418">
        <v>0</v>
      </c>
      <c r="BA418">
        <v>0</v>
      </c>
      <c r="BB418">
        <v>0</v>
      </c>
      <c r="BC418" s="182">
        <v>0</v>
      </c>
      <c r="BD418" t="s">
        <v>1886</v>
      </c>
      <c r="BE418" t="s">
        <v>1886</v>
      </c>
      <c r="BF418" t="s">
        <v>1886</v>
      </c>
      <c r="BG418" s="181" t="s">
        <v>1886</v>
      </c>
      <c r="BH418">
        <v>0</v>
      </c>
      <c r="BI418" s="184">
        <v>0</v>
      </c>
      <c r="BJ418" s="182">
        <v>0</v>
      </c>
      <c r="BK418" s="181" t="s">
        <v>1886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2613</v>
      </c>
      <c r="C419">
        <v>12</v>
      </c>
      <c r="D419">
        <v>0</v>
      </c>
      <c r="E419">
        <v>0</v>
      </c>
      <c r="F419" t="s">
        <v>1884</v>
      </c>
      <c r="G419" t="s">
        <v>1885</v>
      </c>
      <c r="H419" t="s">
        <v>1884</v>
      </c>
      <c r="I419" t="s">
        <v>1884</v>
      </c>
      <c r="J419" t="s">
        <v>1884</v>
      </c>
      <c r="K419" t="s">
        <v>1884</v>
      </c>
      <c r="L419" t="s">
        <v>1884</v>
      </c>
      <c r="M419" s="180">
        <v>41758</v>
      </c>
      <c r="N419" t="s">
        <v>2007</v>
      </c>
      <c r="O419" t="s">
        <v>1886</v>
      </c>
      <c r="P419" t="s">
        <v>2614</v>
      </c>
      <c r="Q419">
        <v>0</v>
      </c>
      <c r="R419">
        <v>0</v>
      </c>
      <c r="S419" t="s">
        <v>1886</v>
      </c>
      <c r="T419" t="s">
        <v>1886</v>
      </c>
      <c r="U419">
        <v>0</v>
      </c>
      <c r="V419" t="s">
        <v>1886</v>
      </c>
      <c r="W419">
        <v>0</v>
      </c>
      <c r="X419">
        <v>0</v>
      </c>
      <c r="Y419">
        <v>0</v>
      </c>
      <c r="Z419" t="s">
        <v>1884</v>
      </c>
      <c r="AA419" t="s">
        <v>1884</v>
      </c>
      <c r="AB419" t="s">
        <v>1884</v>
      </c>
      <c r="AC419">
        <v>0</v>
      </c>
      <c r="AD419">
        <v>0</v>
      </c>
      <c r="AE419">
        <v>0</v>
      </c>
      <c r="AF419">
        <v>0</v>
      </c>
      <c r="AG419" t="s">
        <v>1884</v>
      </c>
      <c r="AH419" s="181" t="s">
        <v>1886</v>
      </c>
      <c r="AI419" s="182">
        <v>37</v>
      </c>
      <c r="AJ419" s="181" t="s">
        <v>2055</v>
      </c>
      <c r="AK419" s="181" t="s">
        <v>2615</v>
      </c>
      <c r="AL419" s="181" t="s">
        <v>1886</v>
      </c>
      <c r="AO419" s="181"/>
      <c r="AQ419">
        <v>0</v>
      </c>
      <c r="AR419" s="182">
        <v>0</v>
      </c>
      <c r="AS419" s="183" t="s">
        <v>1885</v>
      </c>
      <c r="AT419">
        <v>0</v>
      </c>
      <c r="AU419">
        <v>50</v>
      </c>
      <c r="AV419" s="182">
        <v>5</v>
      </c>
      <c r="AW419" s="184">
        <v>5</v>
      </c>
      <c r="AX419" s="183" t="s">
        <v>1884</v>
      </c>
      <c r="AY419" s="184">
        <v>0</v>
      </c>
      <c r="AZ419">
        <v>0</v>
      </c>
      <c r="BA419">
        <v>0</v>
      </c>
      <c r="BB419">
        <v>0</v>
      </c>
      <c r="BC419" s="182">
        <v>0</v>
      </c>
      <c r="BD419" t="s">
        <v>1886</v>
      </c>
      <c r="BE419" t="s">
        <v>1886</v>
      </c>
      <c r="BF419" t="s">
        <v>1886</v>
      </c>
      <c r="BG419" s="181" t="s">
        <v>1886</v>
      </c>
      <c r="BH419">
        <v>0</v>
      </c>
      <c r="BI419" s="184">
        <v>0</v>
      </c>
      <c r="BJ419" s="182">
        <v>0</v>
      </c>
      <c r="BK419" s="181" t="s">
        <v>1886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1213</v>
      </c>
      <c r="C420">
        <v>12</v>
      </c>
      <c r="D420">
        <v>0</v>
      </c>
      <c r="E420">
        <v>0</v>
      </c>
      <c r="F420" t="s">
        <v>1884</v>
      </c>
      <c r="G420" t="s">
        <v>1885</v>
      </c>
      <c r="H420" t="s">
        <v>1884</v>
      </c>
      <c r="I420" t="s">
        <v>1884</v>
      </c>
      <c r="J420" t="s">
        <v>1884</v>
      </c>
      <c r="K420" t="s">
        <v>1884</v>
      </c>
      <c r="L420" t="s">
        <v>1884</v>
      </c>
      <c r="M420" s="180">
        <v>41758</v>
      </c>
      <c r="N420" t="s">
        <v>1886</v>
      </c>
      <c r="O420" t="s">
        <v>1886</v>
      </c>
      <c r="P420" t="s">
        <v>2616</v>
      </c>
      <c r="Q420">
        <v>0</v>
      </c>
      <c r="R420">
        <v>0</v>
      </c>
      <c r="S420" t="s">
        <v>1886</v>
      </c>
      <c r="T420" t="s">
        <v>1886</v>
      </c>
      <c r="U420">
        <v>0</v>
      </c>
      <c r="V420" t="s">
        <v>1886</v>
      </c>
      <c r="W420">
        <v>0</v>
      </c>
      <c r="X420">
        <v>0</v>
      </c>
      <c r="Y420">
        <v>0</v>
      </c>
      <c r="Z420" t="s">
        <v>1884</v>
      </c>
      <c r="AA420" t="s">
        <v>1884</v>
      </c>
      <c r="AB420" t="s">
        <v>1884</v>
      </c>
      <c r="AC420">
        <v>0</v>
      </c>
      <c r="AD420">
        <v>0</v>
      </c>
      <c r="AE420">
        <v>0</v>
      </c>
      <c r="AF420">
        <v>0</v>
      </c>
      <c r="AG420" t="s">
        <v>1884</v>
      </c>
      <c r="AH420" s="181" t="s">
        <v>1886</v>
      </c>
      <c r="AI420" s="182">
        <v>46</v>
      </c>
      <c r="AJ420" s="181" t="s">
        <v>1935</v>
      </c>
      <c r="AK420" s="181" t="s">
        <v>1886</v>
      </c>
      <c r="AL420" s="181" t="s">
        <v>1886</v>
      </c>
      <c r="AO420" s="181"/>
      <c r="AQ420">
        <v>10</v>
      </c>
      <c r="AR420" s="182">
        <v>40</v>
      </c>
      <c r="AS420" s="183" t="s">
        <v>1885</v>
      </c>
      <c r="AT420">
        <v>0</v>
      </c>
      <c r="AU420">
        <v>96</v>
      </c>
      <c r="AV420" s="182">
        <v>6</v>
      </c>
      <c r="AW420" s="184">
        <v>0</v>
      </c>
      <c r="AX420" s="183" t="s">
        <v>1884</v>
      </c>
      <c r="AY420" s="184">
        <v>0</v>
      </c>
      <c r="AZ420">
        <v>0</v>
      </c>
      <c r="BA420">
        <v>0</v>
      </c>
      <c r="BB420">
        <v>0</v>
      </c>
      <c r="BC420" s="182">
        <v>0</v>
      </c>
      <c r="BD420" t="s">
        <v>1886</v>
      </c>
      <c r="BE420" t="s">
        <v>1886</v>
      </c>
      <c r="BF420" t="s">
        <v>1886</v>
      </c>
      <c r="BG420" s="181" t="s">
        <v>1886</v>
      </c>
      <c r="BH420">
        <v>0</v>
      </c>
      <c r="BI420" s="184">
        <v>0</v>
      </c>
      <c r="BJ420" s="182">
        <v>0</v>
      </c>
      <c r="BK420" s="181" t="s">
        <v>1886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2617</v>
      </c>
      <c r="C421">
        <v>6</v>
      </c>
      <c r="D421">
        <v>0</v>
      </c>
      <c r="E421">
        <v>0</v>
      </c>
      <c r="F421" t="s">
        <v>1884</v>
      </c>
      <c r="G421" t="s">
        <v>1885</v>
      </c>
      <c r="H421" t="s">
        <v>1884</v>
      </c>
      <c r="I421" t="s">
        <v>1884</v>
      </c>
      <c r="J421" t="s">
        <v>1884</v>
      </c>
      <c r="K421" t="s">
        <v>1884</v>
      </c>
      <c r="L421" t="s">
        <v>1884</v>
      </c>
      <c r="M421" s="180">
        <v>41781</v>
      </c>
      <c r="N421" t="s">
        <v>1886</v>
      </c>
      <c r="O421" t="s">
        <v>1886</v>
      </c>
      <c r="P421" t="s">
        <v>2618</v>
      </c>
      <c r="Q421">
        <v>0</v>
      </c>
      <c r="R421">
        <v>0</v>
      </c>
      <c r="S421" t="s">
        <v>1886</v>
      </c>
      <c r="T421" t="s">
        <v>1886</v>
      </c>
      <c r="U421">
        <v>0</v>
      </c>
      <c r="V421" t="s">
        <v>1886</v>
      </c>
      <c r="W421">
        <v>0</v>
      </c>
      <c r="X421">
        <v>0</v>
      </c>
      <c r="Y421">
        <v>0</v>
      </c>
      <c r="Z421" t="s">
        <v>1884</v>
      </c>
      <c r="AA421" t="s">
        <v>1884</v>
      </c>
      <c r="AB421" t="s">
        <v>1884</v>
      </c>
      <c r="AC421">
        <v>0</v>
      </c>
      <c r="AD421">
        <v>0</v>
      </c>
      <c r="AE421">
        <v>0</v>
      </c>
      <c r="AF421">
        <v>0</v>
      </c>
      <c r="AG421" t="s">
        <v>1884</v>
      </c>
      <c r="AH421" s="181" t="s">
        <v>1886</v>
      </c>
      <c r="AI421" s="182">
        <v>250</v>
      </c>
      <c r="AJ421" s="181" t="s">
        <v>267</v>
      </c>
      <c r="AK421" s="181" t="s">
        <v>1886</v>
      </c>
      <c r="AL421" s="181" t="s">
        <v>1886</v>
      </c>
      <c r="AO421" s="181"/>
      <c r="AQ421">
        <v>10</v>
      </c>
      <c r="AR421" s="182">
        <v>40</v>
      </c>
      <c r="AS421" s="183" t="s">
        <v>1885</v>
      </c>
      <c r="AT421">
        <v>0</v>
      </c>
      <c r="AU421">
        <v>0</v>
      </c>
      <c r="AV421" s="182">
        <v>0</v>
      </c>
      <c r="AW421" s="184">
        <v>0</v>
      </c>
      <c r="AX421" s="183" t="s">
        <v>1884</v>
      </c>
      <c r="AY421" s="184">
        <v>0</v>
      </c>
      <c r="AZ421">
        <v>0</v>
      </c>
      <c r="BA421">
        <v>0</v>
      </c>
      <c r="BB421">
        <v>0</v>
      </c>
      <c r="BC421" s="182">
        <v>0</v>
      </c>
      <c r="BD421" t="s">
        <v>1886</v>
      </c>
      <c r="BE421" t="s">
        <v>1886</v>
      </c>
      <c r="BF421" t="s">
        <v>1886</v>
      </c>
      <c r="BG421" s="181" t="s">
        <v>1886</v>
      </c>
      <c r="BH421">
        <v>7.4</v>
      </c>
      <c r="BI421" s="184">
        <v>0</v>
      </c>
      <c r="BJ421" s="182">
        <v>0</v>
      </c>
      <c r="BK421" s="181" t="s">
        <v>1886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2619</v>
      </c>
      <c r="C422">
        <v>6</v>
      </c>
      <c r="D422">
        <v>0</v>
      </c>
      <c r="E422">
        <v>0</v>
      </c>
      <c r="F422" t="s">
        <v>1884</v>
      </c>
      <c r="G422" t="s">
        <v>1885</v>
      </c>
      <c r="H422" t="s">
        <v>1884</v>
      </c>
      <c r="I422" t="s">
        <v>1884</v>
      </c>
      <c r="J422" t="s">
        <v>1884</v>
      </c>
      <c r="K422" t="s">
        <v>1884</v>
      </c>
      <c r="L422" t="s">
        <v>1884</v>
      </c>
      <c r="M422" s="180">
        <v>41804</v>
      </c>
      <c r="N422" t="s">
        <v>1886</v>
      </c>
      <c r="O422" t="s">
        <v>1886</v>
      </c>
      <c r="P422" t="s">
        <v>2620</v>
      </c>
      <c r="Q422">
        <v>0</v>
      </c>
      <c r="R422">
        <v>0</v>
      </c>
      <c r="S422" t="s">
        <v>1886</v>
      </c>
      <c r="T422" t="s">
        <v>1886</v>
      </c>
      <c r="U422">
        <v>0</v>
      </c>
      <c r="V422" t="s">
        <v>1886</v>
      </c>
      <c r="W422">
        <v>0</v>
      </c>
      <c r="X422">
        <v>0</v>
      </c>
      <c r="Y422">
        <v>0</v>
      </c>
      <c r="Z422" t="s">
        <v>1884</v>
      </c>
      <c r="AA422" t="s">
        <v>1884</v>
      </c>
      <c r="AB422" t="s">
        <v>1884</v>
      </c>
      <c r="AC422">
        <v>0</v>
      </c>
      <c r="AD422">
        <v>0</v>
      </c>
      <c r="AE422">
        <v>0</v>
      </c>
      <c r="AF422">
        <v>0</v>
      </c>
      <c r="AG422" t="s">
        <v>1885</v>
      </c>
      <c r="AH422" s="181" t="s">
        <v>1886</v>
      </c>
      <c r="AI422" s="182">
        <v>27</v>
      </c>
      <c r="AJ422" s="181" t="s">
        <v>1889</v>
      </c>
      <c r="AK422" s="181" t="s">
        <v>1886</v>
      </c>
      <c r="AL422" s="181" t="s">
        <v>1886</v>
      </c>
      <c r="AO422" s="181"/>
      <c r="AQ422">
        <v>10</v>
      </c>
      <c r="AR422" s="182">
        <v>40</v>
      </c>
      <c r="AS422" s="183" t="s">
        <v>1885</v>
      </c>
      <c r="AT422">
        <v>0</v>
      </c>
      <c r="AU422">
        <v>0</v>
      </c>
      <c r="AV422" s="182">
        <v>0</v>
      </c>
      <c r="AW422" s="184">
        <v>0</v>
      </c>
      <c r="AX422" s="183" t="s">
        <v>1884</v>
      </c>
      <c r="AY422" s="184">
        <v>0</v>
      </c>
      <c r="AZ422">
        <v>0</v>
      </c>
      <c r="BA422">
        <v>0</v>
      </c>
      <c r="BB422">
        <v>0</v>
      </c>
      <c r="BC422" s="182">
        <v>0</v>
      </c>
      <c r="BD422" t="s">
        <v>1886</v>
      </c>
      <c r="BE422" t="s">
        <v>1886</v>
      </c>
      <c r="BF422" t="s">
        <v>1886</v>
      </c>
      <c r="BG422" s="181" t="s">
        <v>1886</v>
      </c>
      <c r="BH422">
        <v>0</v>
      </c>
      <c r="BI422" s="184">
        <v>0</v>
      </c>
      <c r="BJ422" s="182">
        <v>0</v>
      </c>
      <c r="BK422" s="181" t="s">
        <v>1886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2621</v>
      </c>
      <c r="C423">
        <v>6</v>
      </c>
      <c r="D423">
        <v>0</v>
      </c>
      <c r="E423">
        <v>0</v>
      </c>
      <c r="F423" t="s">
        <v>1884</v>
      </c>
      <c r="G423" t="s">
        <v>1885</v>
      </c>
      <c r="H423" t="s">
        <v>1884</v>
      </c>
      <c r="I423" t="s">
        <v>1884</v>
      </c>
      <c r="J423" t="s">
        <v>1884</v>
      </c>
      <c r="K423" t="s">
        <v>1884</v>
      </c>
      <c r="L423" t="s">
        <v>1884</v>
      </c>
      <c r="M423" s="180">
        <v>41825</v>
      </c>
      <c r="N423" t="s">
        <v>1886</v>
      </c>
      <c r="O423" t="s">
        <v>1886</v>
      </c>
      <c r="P423" t="s">
        <v>2622</v>
      </c>
      <c r="Q423">
        <v>0</v>
      </c>
      <c r="R423">
        <v>0</v>
      </c>
      <c r="S423" t="s">
        <v>1886</v>
      </c>
      <c r="T423" t="s">
        <v>1886</v>
      </c>
      <c r="U423">
        <v>0</v>
      </c>
      <c r="V423" t="s">
        <v>1886</v>
      </c>
      <c r="W423">
        <v>0</v>
      </c>
      <c r="X423">
        <v>0</v>
      </c>
      <c r="Y423">
        <v>0</v>
      </c>
      <c r="Z423" t="s">
        <v>1884</v>
      </c>
      <c r="AA423" t="s">
        <v>1884</v>
      </c>
      <c r="AB423" t="s">
        <v>1884</v>
      </c>
      <c r="AC423">
        <v>0</v>
      </c>
      <c r="AD423">
        <v>0</v>
      </c>
      <c r="AE423">
        <v>0</v>
      </c>
      <c r="AF423">
        <v>0</v>
      </c>
      <c r="AG423" t="s">
        <v>1884</v>
      </c>
      <c r="AH423" s="181" t="s">
        <v>1886</v>
      </c>
      <c r="AI423" s="182">
        <v>49</v>
      </c>
      <c r="AJ423" s="181" t="s">
        <v>1963</v>
      </c>
      <c r="AK423" s="181" t="s">
        <v>1886</v>
      </c>
      <c r="AL423" s="181" t="s">
        <v>1886</v>
      </c>
      <c r="AO423" s="181"/>
      <c r="AQ423">
        <v>10</v>
      </c>
      <c r="AR423" s="182">
        <v>40</v>
      </c>
      <c r="AS423" s="183" t="s">
        <v>1885</v>
      </c>
      <c r="AT423">
        <v>0</v>
      </c>
      <c r="AU423">
        <v>0</v>
      </c>
      <c r="AV423" s="182">
        <v>0</v>
      </c>
      <c r="AW423" s="184">
        <v>0</v>
      </c>
      <c r="AX423" s="183" t="s">
        <v>1884</v>
      </c>
      <c r="AY423" s="184">
        <v>0</v>
      </c>
      <c r="AZ423">
        <v>0</v>
      </c>
      <c r="BA423">
        <v>0</v>
      </c>
      <c r="BB423">
        <v>0</v>
      </c>
      <c r="BC423" s="182">
        <v>0</v>
      </c>
      <c r="BD423" t="s">
        <v>1886</v>
      </c>
      <c r="BE423" t="s">
        <v>1886</v>
      </c>
      <c r="BF423" t="s">
        <v>1886</v>
      </c>
      <c r="BG423" s="181" t="s">
        <v>1886</v>
      </c>
      <c r="BH423">
        <v>0</v>
      </c>
      <c r="BI423" s="184">
        <v>0</v>
      </c>
      <c r="BJ423" s="182">
        <v>0</v>
      </c>
      <c r="BK423" s="181" t="s">
        <v>1886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2623</v>
      </c>
      <c r="C424">
        <v>1</v>
      </c>
      <c r="D424">
        <v>0</v>
      </c>
      <c r="E424">
        <v>0</v>
      </c>
      <c r="F424" t="s">
        <v>1884</v>
      </c>
      <c r="G424" t="s">
        <v>1884</v>
      </c>
      <c r="H424" t="s">
        <v>1884</v>
      </c>
      <c r="I424" t="s">
        <v>1884</v>
      </c>
      <c r="J424" t="s">
        <v>1884</v>
      </c>
      <c r="K424" t="s">
        <v>1884</v>
      </c>
      <c r="L424" t="s">
        <v>1884</v>
      </c>
      <c r="M424" s="180">
        <v>41901</v>
      </c>
      <c r="N424" t="s">
        <v>2007</v>
      </c>
      <c r="O424" t="s">
        <v>1886</v>
      </c>
      <c r="P424" t="s">
        <v>1886</v>
      </c>
      <c r="Q424">
        <v>0</v>
      </c>
      <c r="R424">
        <v>0</v>
      </c>
      <c r="S424" t="s">
        <v>1886</v>
      </c>
      <c r="T424" t="s">
        <v>1886</v>
      </c>
      <c r="U424">
        <v>0</v>
      </c>
      <c r="V424" t="s">
        <v>1886</v>
      </c>
      <c r="W424">
        <v>0</v>
      </c>
      <c r="X424">
        <v>0</v>
      </c>
      <c r="Y424">
        <v>0</v>
      </c>
      <c r="Z424" t="s">
        <v>1884</v>
      </c>
      <c r="AA424" t="s">
        <v>1884</v>
      </c>
      <c r="AB424" t="s">
        <v>1884</v>
      </c>
      <c r="AC424">
        <v>0</v>
      </c>
      <c r="AD424">
        <v>0</v>
      </c>
      <c r="AE424">
        <v>0</v>
      </c>
      <c r="AF424">
        <v>0</v>
      </c>
      <c r="AG424" t="s">
        <v>1885</v>
      </c>
      <c r="AH424" s="181" t="s">
        <v>1886</v>
      </c>
      <c r="AI424" s="182">
        <v>27</v>
      </c>
      <c r="AJ424" s="181" t="s">
        <v>1889</v>
      </c>
      <c r="AK424" s="181" t="s">
        <v>1886</v>
      </c>
      <c r="AL424" s="181" t="s">
        <v>1886</v>
      </c>
      <c r="AO424" s="181"/>
      <c r="AQ424">
        <v>10</v>
      </c>
      <c r="AR424" s="182">
        <v>40</v>
      </c>
      <c r="AS424" s="183" t="s">
        <v>1885</v>
      </c>
      <c r="AT424">
        <v>0</v>
      </c>
      <c r="AU424">
        <v>0</v>
      </c>
      <c r="AV424" s="182">
        <v>0</v>
      </c>
      <c r="AW424" s="184">
        <v>0</v>
      </c>
      <c r="AX424" s="183" t="s">
        <v>1884</v>
      </c>
      <c r="AY424" s="184">
        <v>0</v>
      </c>
      <c r="AZ424">
        <v>0</v>
      </c>
      <c r="BA424">
        <v>0</v>
      </c>
      <c r="BB424">
        <v>0</v>
      </c>
      <c r="BC424" s="182">
        <v>0</v>
      </c>
      <c r="BD424" t="s">
        <v>1886</v>
      </c>
      <c r="BE424" t="s">
        <v>1886</v>
      </c>
      <c r="BF424" t="s">
        <v>1886</v>
      </c>
      <c r="BG424" s="181" t="s">
        <v>1886</v>
      </c>
      <c r="BH424">
        <v>0</v>
      </c>
      <c r="BI424" s="184">
        <v>0</v>
      </c>
      <c r="BJ424" s="182">
        <v>0</v>
      </c>
      <c r="BK424" s="181" t="s">
        <v>1886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2624</v>
      </c>
      <c r="C425">
        <v>45</v>
      </c>
      <c r="D425">
        <v>0</v>
      </c>
      <c r="E425">
        <v>0</v>
      </c>
      <c r="F425" t="s">
        <v>1884</v>
      </c>
      <c r="G425" t="s">
        <v>1885</v>
      </c>
      <c r="H425" t="s">
        <v>1884</v>
      </c>
      <c r="I425" t="s">
        <v>1884</v>
      </c>
      <c r="J425" t="s">
        <v>1884</v>
      </c>
      <c r="K425" t="s">
        <v>1884</v>
      </c>
      <c r="L425" t="s">
        <v>1884</v>
      </c>
      <c r="M425" s="180">
        <v>41904</v>
      </c>
      <c r="N425" t="s">
        <v>1886</v>
      </c>
      <c r="O425" t="s">
        <v>1886</v>
      </c>
      <c r="P425" t="s">
        <v>2625</v>
      </c>
      <c r="Q425">
        <v>0</v>
      </c>
      <c r="R425">
        <v>0</v>
      </c>
      <c r="S425" t="s">
        <v>1886</v>
      </c>
      <c r="T425" t="s">
        <v>1886</v>
      </c>
      <c r="U425">
        <v>0</v>
      </c>
      <c r="V425" t="s">
        <v>1886</v>
      </c>
      <c r="W425">
        <v>0</v>
      </c>
      <c r="X425">
        <v>0</v>
      </c>
      <c r="Y425">
        <v>0</v>
      </c>
      <c r="Z425" t="s">
        <v>1884</v>
      </c>
      <c r="AA425" t="s">
        <v>1884</v>
      </c>
      <c r="AB425" t="s">
        <v>1884</v>
      </c>
      <c r="AC425">
        <v>0</v>
      </c>
      <c r="AD425">
        <v>0</v>
      </c>
      <c r="AE425">
        <v>0</v>
      </c>
      <c r="AF425">
        <v>0</v>
      </c>
      <c r="AG425" t="s">
        <v>1884</v>
      </c>
      <c r="AH425" s="181" t="s">
        <v>1886</v>
      </c>
      <c r="AI425" s="182">
        <v>210</v>
      </c>
      <c r="AJ425" s="181" t="s">
        <v>2010</v>
      </c>
      <c r="AK425" s="181" t="s">
        <v>1886</v>
      </c>
      <c r="AL425" s="181" t="s">
        <v>1886</v>
      </c>
      <c r="AO425" s="181"/>
      <c r="AQ425">
        <v>10</v>
      </c>
      <c r="AR425" s="182">
        <v>40</v>
      </c>
      <c r="AS425" s="183" t="s">
        <v>1885</v>
      </c>
      <c r="AT425">
        <v>0</v>
      </c>
      <c r="AU425">
        <v>72</v>
      </c>
      <c r="AV425" s="182">
        <v>0</v>
      </c>
      <c r="AW425" s="184">
        <v>0</v>
      </c>
      <c r="AX425" s="183" t="s">
        <v>1884</v>
      </c>
      <c r="AY425" s="184">
        <v>0</v>
      </c>
      <c r="AZ425">
        <v>0</v>
      </c>
      <c r="BA425">
        <v>0</v>
      </c>
      <c r="BB425">
        <v>0</v>
      </c>
      <c r="BC425" s="182">
        <v>0</v>
      </c>
      <c r="BD425" t="s">
        <v>1886</v>
      </c>
      <c r="BE425" t="s">
        <v>1886</v>
      </c>
      <c r="BF425" t="s">
        <v>1886</v>
      </c>
      <c r="BG425" s="181" t="s">
        <v>1886</v>
      </c>
      <c r="BH425">
        <v>0</v>
      </c>
      <c r="BI425" s="184">
        <v>0</v>
      </c>
      <c r="BJ425" s="182">
        <v>0</v>
      </c>
      <c r="BK425" s="181" t="s">
        <v>1886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2626</v>
      </c>
      <c r="C426">
        <v>1</v>
      </c>
      <c r="D426">
        <v>0</v>
      </c>
      <c r="E426">
        <v>0</v>
      </c>
      <c r="F426" t="s">
        <v>1884</v>
      </c>
      <c r="G426" t="s">
        <v>1885</v>
      </c>
      <c r="H426" t="s">
        <v>1884</v>
      </c>
      <c r="I426" t="s">
        <v>1884</v>
      </c>
      <c r="J426" t="s">
        <v>1884</v>
      </c>
      <c r="K426" t="s">
        <v>1884</v>
      </c>
      <c r="L426" t="s">
        <v>1884</v>
      </c>
      <c r="M426" s="180">
        <v>41906</v>
      </c>
      <c r="N426" t="s">
        <v>1886</v>
      </c>
      <c r="O426" t="s">
        <v>2627</v>
      </c>
      <c r="P426" t="s">
        <v>1886</v>
      </c>
      <c r="Q426">
        <v>0</v>
      </c>
      <c r="R426">
        <v>0</v>
      </c>
      <c r="S426" t="s">
        <v>1886</v>
      </c>
      <c r="T426" t="s">
        <v>1886</v>
      </c>
      <c r="U426">
        <v>2</v>
      </c>
      <c r="V426" t="s">
        <v>1899</v>
      </c>
      <c r="W426">
        <v>1.01</v>
      </c>
      <c r="X426">
        <v>0</v>
      </c>
      <c r="Y426">
        <v>0</v>
      </c>
      <c r="Z426" t="s">
        <v>1884</v>
      </c>
      <c r="AA426" t="s">
        <v>1884</v>
      </c>
      <c r="AB426" t="s">
        <v>1884</v>
      </c>
      <c r="AC426">
        <v>0</v>
      </c>
      <c r="AD426">
        <v>0</v>
      </c>
      <c r="AE426">
        <v>0</v>
      </c>
      <c r="AF426">
        <v>0</v>
      </c>
      <c r="AG426" t="s">
        <v>1884</v>
      </c>
      <c r="AH426" s="181" t="s">
        <v>1886</v>
      </c>
      <c r="AI426" s="182">
        <v>47</v>
      </c>
      <c r="AJ426" s="181" t="s">
        <v>2015</v>
      </c>
      <c r="AK426" s="181" t="s">
        <v>1886</v>
      </c>
      <c r="AL426" s="181" t="s">
        <v>1886</v>
      </c>
      <c r="AO426" s="181"/>
      <c r="AQ426">
        <v>10</v>
      </c>
      <c r="AR426" s="182">
        <v>40</v>
      </c>
      <c r="AS426" s="183" t="s">
        <v>1885</v>
      </c>
      <c r="AT426">
        <v>0</v>
      </c>
      <c r="AU426">
        <v>0</v>
      </c>
      <c r="AV426" s="182">
        <v>0</v>
      </c>
      <c r="AW426" s="184">
        <v>0</v>
      </c>
      <c r="AX426" s="183" t="s">
        <v>1884</v>
      </c>
      <c r="AY426" s="184">
        <v>0</v>
      </c>
      <c r="AZ426">
        <v>0</v>
      </c>
      <c r="BA426">
        <v>0</v>
      </c>
      <c r="BB426">
        <v>0</v>
      </c>
      <c r="BC426" s="182">
        <v>0</v>
      </c>
      <c r="BD426" t="s">
        <v>1886</v>
      </c>
      <c r="BE426" t="s">
        <v>1886</v>
      </c>
      <c r="BF426" t="s">
        <v>1886</v>
      </c>
      <c r="BG426" s="181" t="s">
        <v>1886</v>
      </c>
      <c r="BH426">
        <v>0</v>
      </c>
      <c r="BI426" s="184">
        <v>0</v>
      </c>
      <c r="BJ426" s="182">
        <v>0</v>
      </c>
      <c r="BK426" s="181" t="s">
        <v>1886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1884</v>
      </c>
      <c r="G427" t="s">
        <v>1885</v>
      </c>
      <c r="H427" t="s">
        <v>1884</v>
      </c>
      <c r="I427" t="s">
        <v>1884</v>
      </c>
      <c r="J427" t="s">
        <v>1884</v>
      </c>
      <c r="K427" t="s">
        <v>1884</v>
      </c>
      <c r="L427" t="s">
        <v>1884</v>
      </c>
      <c r="M427" s="180">
        <v>41916</v>
      </c>
      <c r="N427" t="s">
        <v>1886</v>
      </c>
      <c r="O427" t="s">
        <v>1886</v>
      </c>
      <c r="P427" t="s">
        <v>2628</v>
      </c>
      <c r="Q427">
        <v>0</v>
      </c>
      <c r="R427">
        <v>0</v>
      </c>
      <c r="S427" t="s">
        <v>1886</v>
      </c>
      <c r="T427" t="s">
        <v>1886</v>
      </c>
      <c r="U427">
        <v>0</v>
      </c>
      <c r="V427" t="s">
        <v>1886</v>
      </c>
      <c r="W427">
        <v>0</v>
      </c>
      <c r="X427">
        <v>0</v>
      </c>
      <c r="Y427">
        <v>0</v>
      </c>
      <c r="Z427" t="s">
        <v>1884</v>
      </c>
      <c r="AA427" t="s">
        <v>1884</v>
      </c>
      <c r="AB427" t="s">
        <v>1884</v>
      </c>
      <c r="AC427">
        <v>0</v>
      </c>
      <c r="AD427">
        <v>0</v>
      </c>
      <c r="AE427">
        <v>0</v>
      </c>
      <c r="AF427">
        <v>0</v>
      </c>
      <c r="AG427" t="s">
        <v>1884</v>
      </c>
      <c r="AH427" s="181" t="s">
        <v>1886</v>
      </c>
      <c r="AI427" s="182">
        <v>116</v>
      </c>
      <c r="AJ427" s="181" t="s">
        <v>1995</v>
      </c>
      <c r="AK427" s="181" t="s">
        <v>2629</v>
      </c>
      <c r="AL427" s="181" t="s">
        <v>1886</v>
      </c>
      <c r="AO427" s="181"/>
      <c r="AQ427">
        <v>10</v>
      </c>
      <c r="AR427" s="182">
        <v>40</v>
      </c>
      <c r="AS427" s="183" t="s">
        <v>1885</v>
      </c>
      <c r="AT427">
        <v>0</v>
      </c>
      <c r="AU427">
        <v>180</v>
      </c>
      <c r="AV427" s="182">
        <v>15</v>
      </c>
      <c r="AW427" s="184">
        <v>0</v>
      </c>
      <c r="AX427" s="183" t="s">
        <v>1884</v>
      </c>
      <c r="AY427" s="184">
        <v>0</v>
      </c>
      <c r="AZ427">
        <v>0</v>
      </c>
      <c r="BA427">
        <v>0</v>
      </c>
      <c r="BB427">
        <v>0</v>
      </c>
      <c r="BC427" s="182">
        <v>0</v>
      </c>
      <c r="BD427" t="s">
        <v>1886</v>
      </c>
      <c r="BE427" t="s">
        <v>1886</v>
      </c>
      <c r="BF427" t="s">
        <v>1886</v>
      </c>
      <c r="BG427" s="181" t="s">
        <v>1886</v>
      </c>
      <c r="BH427">
        <v>0</v>
      </c>
      <c r="BI427" s="184">
        <v>0</v>
      </c>
      <c r="BJ427" s="182">
        <v>0</v>
      </c>
      <c r="BK427" s="181" t="s">
        <v>1886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1884</v>
      </c>
      <c r="G428" t="s">
        <v>1885</v>
      </c>
      <c r="H428" t="s">
        <v>1884</v>
      </c>
      <c r="I428" t="s">
        <v>1884</v>
      </c>
      <c r="J428" t="s">
        <v>1884</v>
      </c>
      <c r="K428" t="s">
        <v>1884</v>
      </c>
      <c r="L428" t="s">
        <v>1884</v>
      </c>
      <c r="M428" s="180">
        <v>41916</v>
      </c>
      <c r="N428" t="s">
        <v>1886</v>
      </c>
      <c r="O428" t="s">
        <v>1886</v>
      </c>
      <c r="P428" t="s">
        <v>2630</v>
      </c>
      <c r="Q428">
        <v>0</v>
      </c>
      <c r="R428">
        <v>0</v>
      </c>
      <c r="S428" t="s">
        <v>1886</v>
      </c>
      <c r="T428" t="s">
        <v>1886</v>
      </c>
      <c r="U428">
        <v>0</v>
      </c>
      <c r="V428" t="s">
        <v>1886</v>
      </c>
      <c r="W428">
        <v>0</v>
      </c>
      <c r="X428">
        <v>0</v>
      </c>
      <c r="Y428">
        <v>0</v>
      </c>
      <c r="Z428" t="s">
        <v>1884</v>
      </c>
      <c r="AA428" t="s">
        <v>1884</v>
      </c>
      <c r="AB428" t="s">
        <v>1884</v>
      </c>
      <c r="AC428">
        <v>0</v>
      </c>
      <c r="AD428">
        <v>0</v>
      </c>
      <c r="AE428">
        <v>0</v>
      </c>
      <c r="AF428">
        <v>0</v>
      </c>
      <c r="AG428" t="s">
        <v>1884</v>
      </c>
      <c r="AH428" s="181" t="s">
        <v>1886</v>
      </c>
      <c r="AI428" s="182">
        <v>116</v>
      </c>
      <c r="AJ428" s="181" t="s">
        <v>1995</v>
      </c>
      <c r="AK428" s="181" t="s">
        <v>2631</v>
      </c>
      <c r="AL428" s="181" t="s">
        <v>1886</v>
      </c>
      <c r="AO428" s="181"/>
      <c r="AQ428">
        <v>10</v>
      </c>
      <c r="AR428" s="182">
        <v>40</v>
      </c>
      <c r="AS428" s="183" t="s">
        <v>1885</v>
      </c>
      <c r="AT428">
        <v>0</v>
      </c>
      <c r="AU428">
        <v>180</v>
      </c>
      <c r="AV428" s="182">
        <v>15</v>
      </c>
      <c r="AW428" s="184">
        <v>0</v>
      </c>
      <c r="AX428" s="183" t="s">
        <v>1884</v>
      </c>
      <c r="AY428" s="184">
        <v>0</v>
      </c>
      <c r="AZ428">
        <v>0</v>
      </c>
      <c r="BA428">
        <v>0</v>
      </c>
      <c r="BB428">
        <v>0</v>
      </c>
      <c r="BC428" s="182">
        <v>0</v>
      </c>
      <c r="BD428" t="s">
        <v>1886</v>
      </c>
      <c r="BE428" t="s">
        <v>1886</v>
      </c>
      <c r="BF428" t="s">
        <v>1886</v>
      </c>
      <c r="BG428" s="181" t="s">
        <v>1886</v>
      </c>
      <c r="BH428">
        <v>0</v>
      </c>
      <c r="BI428" s="184">
        <v>0</v>
      </c>
      <c r="BJ428" s="182">
        <v>0</v>
      </c>
      <c r="BK428" s="181" t="s">
        <v>1886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2632</v>
      </c>
      <c r="C429">
        <v>12</v>
      </c>
      <c r="D429">
        <v>0</v>
      </c>
      <c r="E429">
        <v>0</v>
      </c>
      <c r="F429" t="s">
        <v>1884</v>
      </c>
      <c r="G429" t="s">
        <v>1885</v>
      </c>
      <c r="H429" t="s">
        <v>1884</v>
      </c>
      <c r="I429" t="s">
        <v>1884</v>
      </c>
      <c r="J429" t="s">
        <v>1884</v>
      </c>
      <c r="K429" t="s">
        <v>1884</v>
      </c>
      <c r="L429" t="s">
        <v>1884</v>
      </c>
      <c r="M429" s="180">
        <v>41929</v>
      </c>
      <c r="N429" t="s">
        <v>1886</v>
      </c>
      <c r="O429" t="s">
        <v>1886</v>
      </c>
      <c r="P429" t="s">
        <v>2633</v>
      </c>
      <c r="Q429">
        <v>0</v>
      </c>
      <c r="R429">
        <v>0</v>
      </c>
      <c r="S429" t="s">
        <v>1886</v>
      </c>
      <c r="T429" t="s">
        <v>1886</v>
      </c>
      <c r="U429">
        <v>0</v>
      </c>
      <c r="V429" t="s">
        <v>1886</v>
      </c>
      <c r="W429">
        <v>0</v>
      </c>
      <c r="X429">
        <v>0</v>
      </c>
      <c r="Y429">
        <v>0</v>
      </c>
      <c r="Z429" t="s">
        <v>1884</v>
      </c>
      <c r="AA429" t="s">
        <v>1884</v>
      </c>
      <c r="AB429" t="s">
        <v>1884</v>
      </c>
      <c r="AC429">
        <v>0</v>
      </c>
      <c r="AD429">
        <v>0</v>
      </c>
      <c r="AE429">
        <v>0</v>
      </c>
      <c r="AF429">
        <v>0</v>
      </c>
      <c r="AG429" t="s">
        <v>1885</v>
      </c>
      <c r="AH429" s="181" t="s">
        <v>1886</v>
      </c>
      <c r="AI429" s="182">
        <v>26</v>
      </c>
      <c r="AJ429" s="181" t="s">
        <v>1902</v>
      </c>
      <c r="AK429" s="181" t="s">
        <v>1886</v>
      </c>
      <c r="AL429" s="181" t="s">
        <v>1886</v>
      </c>
      <c r="AO429" s="181"/>
      <c r="AQ429">
        <v>10</v>
      </c>
      <c r="AR429" s="182">
        <v>40</v>
      </c>
      <c r="AS429" s="183" t="s">
        <v>1885</v>
      </c>
      <c r="AT429">
        <v>0</v>
      </c>
      <c r="AU429">
        <v>0</v>
      </c>
      <c r="AV429" s="182">
        <v>0</v>
      </c>
      <c r="AW429" s="184">
        <v>0</v>
      </c>
      <c r="AX429" s="183" t="s">
        <v>1884</v>
      </c>
      <c r="AY429" s="184">
        <v>0</v>
      </c>
      <c r="AZ429">
        <v>0</v>
      </c>
      <c r="BA429">
        <v>0</v>
      </c>
      <c r="BB429">
        <v>0</v>
      </c>
      <c r="BC429" s="182">
        <v>0</v>
      </c>
      <c r="BD429" t="s">
        <v>1886</v>
      </c>
      <c r="BE429" t="s">
        <v>1886</v>
      </c>
      <c r="BF429" t="s">
        <v>1886</v>
      </c>
      <c r="BG429" s="181" t="s">
        <v>1886</v>
      </c>
      <c r="BH429">
        <v>0</v>
      </c>
      <c r="BI429" s="184">
        <v>0</v>
      </c>
      <c r="BJ429" s="182">
        <v>0</v>
      </c>
      <c r="BK429" s="181" t="s">
        <v>1886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1884</v>
      </c>
      <c r="G430" t="s">
        <v>1885</v>
      </c>
      <c r="H430" t="s">
        <v>1884</v>
      </c>
      <c r="I430" t="s">
        <v>1884</v>
      </c>
      <c r="J430" t="s">
        <v>1884</v>
      </c>
      <c r="K430" t="s">
        <v>1884</v>
      </c>
      <c r="L430" t="s">
        <v>1884</v>
      </c>
      <c r="M430" s="180">
        <v>41935</v>
      </c>
      <c r="N430" t="s">
        <v>1886</v>
      </c>
      <c r="O430" t="s">
        <v>1886</v>
      </c>
      <c r="P430" t="s">
        <v>2634</v>
      </c>
      <c r="Q430">
        <v>0</v>
      </c>
      <c r="R430">
        <v>0</v>
      </c>
      <c r="S430" t="s">
        <v>1886</v>
      </c>
      <c r="T430" t="s">
        <v>1886</v>
      </c>
      <c r="U430">
        <v>2</v>
      </c>
      <c r="V430" t="s">
        <v>1899</v>
      </c>
      <c r="W430">
        <v>1.41</v>
      </c>
      <c r="X430">
        <v>0</v>
      </c>
      <c r="Y430">
        <v>0</v>
      </c>
      <c r="Z430" t="s">
        <v>1884</v>
      </c>
      <c r="AA430" t="s">
        <v>1884</v>
      </c>
      <c r="AB430" t="s">
        <v>1884</v>
      </c>
      <c r="AC430">
        <v>0</v>
      </c>
      <c r="AD430">
        <v>0</v>
      </c>
      <c r="AE430">
        <v>0</v>
      </c>
      <c r="AF430">
        <v>0</v>
      </c>
      <c r="AG430" t="s">
        <v>1884</v>
      </c>
      <c r="AH430" s="181" t="s">
        <v>1886</v>
      </c>
      <c r="AI430" s="182">
        <v>47</v>
      </c>
      <c r="AJ430" s="181" t="s">
        <v>2015</v>
      </c>
      <c r="AK430" s="181" t="s">
        <v>1886</v>
      </c>
      <c r="AL430" s="181" t="s">
        <v>1886</v>
      </c>
      <c r="AO430" s="181"/>
      <c r="AQ430">
        <v>10</v>
      </c>
      <c r="AR430" s="182">
        <v>40</v>
      </c>
      <c r="AS430" s="183" t="s">
        <v>1885</v>
      </c>
      <c r="AT430">
        <v>0</v>
      </c>
      <c r="AU430">
        <v>0</v>
      </c>
      <c r="AV430" s="182">
        <v>0</v>
      </c>
      <c r="AW430" s="184">
        <v>0</v>
      </c>
      <c r="AX430" s="183" t="s">
        <v>1884</v>
      </c>
      <c r="AY430" s="184">
        <v>0</v>
      </c>
      <c r="AZ430">
        <v>0</v>
      </c>
      <c r="BA430">
        <v>0</v>
      </c>
      <c r="BB430">
        <v>0</v>
      </c>
      <c r="BC430" s="182">
        <v>0</v>
      </c>
      <c r="BD430" t="s">
        <v>1886</v>
      </c>
      <c r="BE430" t="s">
        <v>1886</v>
      </c>
      <c r="BF430" t="s">
        <v>1886</v>
      </c>
      <c r="BG430" s="181" t="s">
        <v>1886</v>
      </c>
      <c r="BH430">
        <v>0</v>
      </c>
      <c r="BI430" s="184">
        <v>0</v>
      </c>
      <c r="BJ430" s="182">
        <v>0</v>
      </c>
      <c r="BK430" s="181" t="s">
        <v>1886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1585</v>
      </c>
      <c r="C431">
        <v>8</v>
      </c>
      <c r="D431">
        <v>0</v>
      </c>
      <c r="E431">
        <v>0</v>
      </c>
      <c r="F431" t="s">
        <v>1884</v>
      </c>
      <c r="G431" t="s">
        <v>1885</v>
      </c>
      <c r="H431" t="s">
        <v>1884</v>
      </c>
      <c r="I431" t="s">
        <v>1884</v>
      </c>
      <c r="J431" t="s">
        <v>1884</v>
      </c>
      <c r="K431" t="s">
        <v>1884</v>
      </c>
      <c r="L431" t="s">
        <v>1884</v>
      </c>
      <c r="M431" s="180">
        <v>41977</v>
      </c>
      <c r="N431" t="s">
        <v>1886</v>
      </c>
      <c r="O431" t="s">
        <v>1886</v>
      </c>
      <c r="P431" t="s">
        <v>2635</v>
      </c>
      <c r="Q431">
        <v>0</v>
      </c>
      <c r="R431">
        <v>0</v>
      </c>
      <c r="S431" t="s">
        <v>1886</v>
      </c>
      <c r="T431" t="s">
        <v>1886</v>
      </c>
      <c r="U431">
        <v>0</v>
      </c>
      <c r="V431" t="s">
        <v>1886</v>
      </c>
      <c r="W431">
        <v>0</v>
      </c>
      <c r="X431">
        <v>0</v>
      </c>
      <c r="Y431">
        <v>0</v>
      </c>
      <c r="Z431" t="s">
        <v>1884</v>
      </c>
      <c r="AA431" t="s">
        <v>1884</v>
      </c>
      <c r="AB431" t="s">
        <v>1884</v>
      </c>
      <c r="AC431">
        <v>0</v>
      </c>
      <c r="AD431">
        <v>0</v>
      </c>
      <c r="AE431">
        <v>0</v>
      </c>
      <c r="AF431">
        <v>0</v>
      </c>
      <c r="AG431" t="s">
        <v>1884</v>
      </c>
      <c r="AH431" s="181" t="s">
        <v>1886</v>
      </c>
      <c r="AI431" s="182">
        <v>49</v>
      </c>
      <c r="AJ431" s="181" t="s">
        <v>1963</v>
      </c>
      <c r="AK431" s="181" t="s">
        <v>2636</v>
      </c>
      <c r="AL431" s="181" t="s">
        <v>1886</v>
      </c>
      <c r="AO431" s="181"/>
      <c r="AQ431">
        <v>10</v>
      </c>
      <c r="AR431" s="182">
        <v>40</v>
      </c>
      <c r="AS431" s="183" t="s">
        <v>1885</v>
      </c>
      <c r="AT431">
        <v>0</v>
      </c>
      <c r="AU431">
        <v>42</v>
      </c>
      <c r="AV431" s="182">
        <v>7</v>
      </c>
      <c r="AW431" s="184">
        <v>0</v>
      </c>
      <c r="AX431" s="183" t="s">
        <v>1884</v>
      </c>
      <c r="AY431" s="184">
        <v>0</v>
      </c>
      <c r="AZ431">
        <v>0</v>
      </c>
      <c r="BA431">
        <v>0</v>
      </c>
      <c r="BB431">
        <v>0</v>
      </c>
      <c r="BC431" s="182">
        <v>0</v>
      </c>
      <c r="BD431" t="s">
        <v>1886</v>
      </c>
      <c r="BE431" t="s">
        <v>1886</v>
      </c>
      <c r="BF431" t="s">
        <v>1886</v>
      </c>
      <c r="BG431" s="181" t="s">
        <v>1886</v>
      </c>
      <c r="BH431">
        <v>0</v>
      </c>
      <c r="BI431" s="184">
        <v>0</v>
      </c>
      <c r="BJ431" s="182">
        <v>0</v>
      </c>
      <c r="BK431" s="181" t="s">
        <v>1886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2637</v>
      </c>
      <c r="C432">
        <v>6</v>
      </c>
      <c r="D432">
        <v>0</v>
      </c>
      <c r="E432">
        <v>0</v>
      </c>
      <c r="F432" t="s">
        <v>1884</v>
      </c>
      <c r="G432" t="s">
        <v>1885</v>
      </c>
      <c r="H432" t="s">
        <v>1884</v>
      </c>
      <c r="I432" t="s">
        <v>1884</v>
      </c>
      <c r="J432" t="s">
        <v>1884</v>
      </c>
      <c r="K432" t="s">
        <v>1884</v>
      </c>
      <c r="L432" t="s">
        <v>1884</v>
      </c>
      <c r="M432" s="180">
        <v>-620201</v>
      </c>
      <c r="N432" t="s">
        <v>1886</v>
      </c>
      <c r="O432" t="s">
        <v>1886</v>
      </c>
      <c r="P432" t="s">
        <v>2638</v>
      </c>
      <c r="Q432">
        <v>0</v>
      </c>
      <c r="R432">
        <v>0</v>
      </c>
      <c r="S432" t="s">
        <v>1886</v>
      </c>
      <c r="T432" t="s">
        <v>1886</v>
      </c>
      <c r="U432">
        <v>0</v>
      </c>
      <c r="V432" t="s">
        <v>1886</v>
      </c>
      <c r="W432">
        <v>0</v>
      </c>
      <c r="X432">
        <v>0</v>
      </c>
      <c r="Y432">
        <v>0</v>
      </c>
      <c r="Z432" t="s">
        <v>1884</v>
      </c>
      <c r="AA432" t="s">
        <v>1884</v>
      </c>
      <c r="AB432" t="s">
        <v>1884</v>
      </c>
      <c r="AC432">
        <v>0</v>
      </c>
      <c r="AD432">
        <v>0</v>
      </c>
      <c r="AE432">
        <v>0</v>
      </c>
      <c r="AF432">
        <v>0</v>
      </c>
      <c r="AG432" t="s">
        <v>1885</v>
      </c>
      <c r="AH432" s="181" t="s">
        <v>1886</v>
      </c>
      <c r="AI432" s="182">
        <v>27</v>
      </c>
      <c r="AJ432" s="181" t="s">
        <v>1889</v>
      </c>
      <c r="AK432" s="181" t="s">
        <v>1886</v>
      </c>
      <c r="AL432" s="181" t="s">
        <v>1886</v>
      </c>
      <c r="AO432" s="181"/>
      <c r="AQ432">
        <v>10</v>
      </c>
      <c r="AR432" s="182">
        <v>40</v>
      </c>
      <c r="AS432" s="183" t="s">
        <v>1885</v>
      </c>
      <c r="AT432">
        <v>0</v>
      </c>
      <c r="AU432">
        <v>0</v>
      </c>
      <c r="AV432" s="182">
        <v>0</v>
      </c>
      <c r="AW432" s="184">
        <v>0</v>
      </c>
      <c r="AX432" s="183" t="s">
        <v>1884</v>
      </c>
      <c r="AY432" s="184">
        <v>0</v>
      </c>
      <c r="AZ432">
        <v>0</v>
      </c>
      <c r="BA432">
        <v>0</v>
      </c>
      <c r="BB432">
        <v>0</v>
      </c>
      <c r="BC432" s="182">
        <v>0</v>
      </c>
      <c r="BD432" t="s">
        <v>1886</v>
      </c>
      <c r="BE432" t="s">
        <v>1886</v>
      </c>
      <c r="BF432" t="s">
        <v>1886</v>
      </c>
      <c r="BG432" s="181" t="s">
        <v>1886</v>
      </c>
      <c r="BH432">
        <v>0</v>
      </c>
      <c r="BI432" s="184">
        <v>0</v>
      </c>
      <c r="BJ432" s="182">
        <v>0</v>
      </c>
      <c r="BK432" s="181" t="s">
        <v>1886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1884</v>
      </c>
      <c r="G433" t="s">
        <v>1885</v>
      </c>
      <c r="H433" t="s">
        <v>1884</v>
      </c>
      <c r="I433" t="s">
        <v>1884</v>
      </c>
      <c r="J433" t="s">
        <v>1884</v>
      </c>
      <c r="K433" t="s">
        <v>1884</v>
      </c>
      <c r="L433" t="s">
        <v>1884</v>
      </c>
      <c r="M433" s="180">
        <v>42055</v>
      </c>
      <c r="N433" t="s">
        <v>1886</v>
      </c>
      <c r="O433" t="s">
        <v>1886</v>
      </c>
      <c r="P433" t="s">
        <v>2639</v>
      </c>
      <c r="Q433">
        <v>0</v>
      </c>
      <c r="R433">
        <v>0</v>
      </c>
      <c r="S433" t="s">
        <v>1886</v>
      </c>
      <c r="T433" t="s">
        <v>1886</v>
      </c>
      <c r="U433">
        <v>0</v>
      </c>
      <c r="V433" t="s">
        <v>1886</v>
      </c>
      <c r="W433">
        <v>0</v>
      </c>
      <c r="X433">
        <v>0</v>
      </c>
      <c r="Y433">
        <v>0</v>
      </c>
      <c r="Z433" t="s">
        <v>1884</v>
      </c>
      <c r="AA433" t="s">
        <v>1884</v>
      </c>
      <c r="AB433" t="s">
        <v>1884</v>
      </c>
      <c r="AC433">
        <v>0</v>
      </c>
      <c r="AD433">
        <v>0</v>
      </c>
      <c r="AE433">
        <v>0</v>
      </c>
      <c r="AF433">
        <v>0</v>
      </c>
      <c r="AG433" t="s">
        <v>1884</v>
      </c>
      <c r="AH433" s="181" t="s">
        <v>1886</v>
      </c>
      <c r="AI433" s="182">
        <v>215</v>
      </c>
      <c r="AJ433" s="181" t="s">
        <v>1937</v>
      </c>
      <c r="AK433" s="181" t="s">
        <v>1886</v>
      </c>
      <c r="AL433" s="181" t="s">
        <v>1886</v>
      </c>
      <c r="AO433" s="181"/>
      <c r="AQ433">
        <v>10</v>
      </c>
      <c r="AR433" s="182">
        <v>40</v>
      </c>
      <c r="AS433" s="183" t="s">
        <v>1885</v>
      </c>
      <c r="AT433">
        <v>0</v>
      </c>
      <c r="AU433">
        <v>96</v>
      </c>
      <c r="AV433" s="182">
        <v>0</v>
      </c>
      <c r="AW433" s="184">
        <v>0</v>
      </c>
      <c r="AX433" s="183" t="s">
        <v>1884</v>
      </c>
      <c r="AY433" s="184">
        <v>0</v>
      </c>
      <c r="AZ433">
        <v>0</v>
      </c>
      <c r="BA433">
        <v>0</v>
      </c>
      <c r="BB433">
        <v>0</v>
      </c>
      <c r="BC433" s="182">
        <v>0</v>
      </c>
      <c r="BD433" t="s">
        <v>1886</v>
      </c>
      <c r="BE433" t="s">
        <v>1886</v>
      </c>
      <c r="BF433" t="s">
        <v>1886</v>
      </c>
      <c r="BG433" s="181" t="s">
        <v>1886</v>
      </c>
      <c r="BH433">
        <v>8</v>
      </c>
      <c r="BI433" s="184">
        <v>0</v>
      </c>
      <c r="BJ433" s="182">
        <v>0</v>
      </c>
      <c r="BK433" s="181" t="s">
        <v>1886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1713</v>
      </c>
      <c r="C434">
        <v>12</v>
      </c>
      <c r="D434">
        <v>0</v>
      </c>
      <c r="E434">
        <v>0</v>
      </c>
      <c r="F434" t="s">
        <v>1884</v>
      </c>
      <c r="G434" t="s">
        <v>1885</v>
      </c>
      <c r="H434" t="s">
        <v>1884</v>
      </c>
      <c r="I434" t="s">
        <v>1884</v>
      </c>
      <c r="J434" t="s">
        <v>1884</v>
      </c>
      <c r="K434" t="s">
        <v>1884</v>
      </c>
      <c r="L434" t="s">
        <v>1884</v>
      </c>
      <c r="M434" s="180">
        <v>42061</v>
      </c>
      <c r="N434" t="s">
        <v>1886</v>
      </c>
      <c r="O434" t="s">
        <v>1886</v>
      </c>
      <c r="P434" t="s">
        <v>2640</v>
      </c>
      <c r="Q434">
        <v>0</v>
      </c>
      <c r="R434">
        <v>0</v>
      </c>
      <c r="S434" t="s">
        <v>1886</v>
      </c>
      <c r="T434" t="s">
        <v>1886</v>
      </c>
      <c r="U434">
        <v>0</v>
      </c>
      <c r="V434" t="s">
        <v>1886</v>
      </c>
      <c r="W434">
        <v>0</v>
      </c>
      <c r="X434">
        <v>0</v>
      </c>
      <c r="Y434">
        <v>0</v>
      </c>
      <c r="Z434" t="s">
        <v>1884</v>
      </c>
      <c r="AA434" t="s">
        <v>1884</v>
      </c>
      <c r="AB434" t="s">
        <v>1884</v>
      </c>
      <c r="AC434">
        <v>0</v>
      </c>
      <c r="AD434">
        <v>0</v>
      </c>
      <c r="AE434">
        <v>0</v>
      </c>
      <c r="AF434">
        <v>0</v>
      </c>
      <c r="AG434" t="s">
        <v>1884</v>
      </c>
      <c r="AH434" s="181" t="s">
        <v>1886</v>
      </c>
      <c r="AI434" s="182">
        <v>210</v>
      </c>
      <c r="AJ434" s="181" t="s">
        <v>2010</v>
      </c>
      <c r="AK434" s="181" t="s">
        <v>1886</v>
      </c>
      <c r="AL434" s="181" t="s">
        <v>1886</v>
      </c>
      <c r="AO434" s="181"/>
      <c r="AQ434">
        <v>10</v>
      </c>
      <c r="AR434" s="182">
        <v>40</v>
      </c>
      <c r="AS434" s="183" t="s">
        <v>1885</v>
      </c>
      <c r="AT434">
        <v>0</v>
      </c>
      <c r="AU434">
        <v>162</v>
      </c>
      <c r="AV434" s="182">
        <v>6</v>
      </c>
      <c r="AW434" s="184">
        <v>0</v>
      </c>
      <c r="AX434" s="183" t="s">
        <v>1884</v>
      </c>
      <c r="AY434" s="184">
        <v>0</v>
      </c>
      <c r="AZ434">
        <v>0</v>
      </c>
      <c r="BA434">
        <v>0</v>
      </c>
      <c r="BB434">
        <v>0</v>
      </c>
      <c r="BC434" s="182">
        <v>0</v>
      </c>
      <c r="BD434" t="s">
        <v>1886</v>
      </c>
      <c r="BE434" t="s">
        <v>1886</v>
      </c>
      <c r="BF434" t="s">
        <v>1886</v>
      </c>
      <c r="BG434" s="181" t="s">
        <v>1886</v>
      </c>
      <c r="BH434">
        <v>0</v>
      </c>
      <c r="BI434" s="184">
        <v>0</v>
      </c>
      <c r="BJ434" s="182">
        <v>0</v>
      </c>
      <c r="BK434" s="181" t="s">
        <v>1886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1715</v>
      </c>
      <c r="C435">
        <v>12</v>
      </c>
      <c r="D435">
        <v>0</v>
      </c>
      <c r="E435">
        <v>0</v>
      </c>
      <c r="F435" t="s">
        <v>1884</v>
      </c>
      <c r="G435" t="s">
        <v>1885</v>
      </c>
      <c r="H435" t="s">
        <v>1884</v>
      </c>
      <c r="I435" t="s">
        <v>1884</v>
      </c>
      <c r="J435" t="s">
        <v>1884</v>
      </c>
      <c r="K435" t="s">
        <v>1884</v>
      </c>
      <c r="L435" t="s">
        <v>1884</v>
      </c>
      <c r="M435" s="180">
        <v>42062</v>
      </c>
      <c r="N435" t="s">
        <v>1886</v>
      </c>
      <c r="O435" t="s">
        <v>1886</v>
      </c>
      <c r="P435" t="s">
        <v>2641</v>
      </c>
      <c r="Q435">
        <v>0</v>
      </c>
      <c r="R435">
        <v>0</v>
      </c>
      <c r="S435" t="s">
        <v>1886</v>
      </c>
      <c r="T435" t="s">
        <v>1886</v>
      </c>
      <c r="U435">
        <v>0</v>
      </c>
      <c r="V435" t="s">
        <v>1886</v>
      </c>
      <c r="W435">
        <v>0</v>
      </c>
      <c r="X435">
        <v>0</v>
      </c>
      <c r="Y435">
        <v>0</v>
      </c>
      <c r="Z435" t="s">
        <v>1884</v>
      </c>
      <c r="AA435" t="s">
        <v>1884</v>
      </c>
      <c r="AB435" t="s">
        <v>1884</v>
      </c>
      <c r="AC435">
        <v>0</v>
      </c>
      <c r="AD435">
        <v>0</v>
      </c>
      <c r="AE435">
        <v>0</v>
      </c>
      <c r="AF435">
        <v>0</v>
      </c>
      <c r="AG435" t="s">
        <v>1884</v>
      </c>
      <c r="AH435" s="181" t="s">
        <v>1886</v>
      </c>
      <c r="AI435" s="182">
        <v>210</v>
      </c>
      <c r="AJ435" s="181" t="s">
        <v>2010</v>
      </c>
      <c r="AK435" s="181" t="s">
        <v>1886</v>
      </c>
      <c r="AL435" s="181" t="s">
        <v>1886</v>
      </c>
      <c r="AO435" s="181"/>
      <c r="AQ435">
        <v>10</v>
      </c>
      <c r="AR435" s="182">
        <v>40</v>
      </c>
      <c r="AS435" s="183" t="s">
        <v>1885</v>
      </c>
      <c r="AT435">
        <v>0</v>
      </c>
      <c r="AU435">
        <v>162</v>
      </c>
      <c r="AV435" s="182">
        <v>6</v>
      </c>
      <c r="AW435" s="184">
        <v>0</v>
      </c>
      <c r="AX435" s="183" t="s">
        <v>1884</v>
      </c>
      <c r="AY435" s="184">
        <v>0</v>
      </c>
      <c r="AZ435">
        <v>0</v>
      </c>
      <c r="BA435">
        <v>0</v>
      </c>
      <c r="BB435">
        <v>0</v>
      </c>
      <c r="BC435" s="182">
        <v>0</v>
      </c>
      <c r="BD435" t="s">
        <v>1886</v>
      </c>
      <c r="BE435" t="s">
        <v>1886</v>
      </c>
      <c r="BF435" t="s">
        <v>1886</v>
      </c>
      <c r="BG435" s="181" t="s">
        <v>1886</v>
      </c>
      <c r="BH435">
        <v>0</v>
      </c>
      <c r="BI435" s="184">
        <v>0</v>
      </c>
      <c r="BJ435" s="182">
        <v>0</v>
      </c>
      <c r="BK435" s="181" t="s">
        <v>1886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1699</v>
      </c>
      <c r="C436">
        <v>12</v>
      </c>
      <c r="D436">
        <v>0</v>
      </c>
      <c r="E436">
        <v>0</v>
      </c>
      <c r="F436" t="s">
        <v>1884</v>
      </c>
      <c r="G436" t="s">
        <v>1885</v>
      </c>
      <c r="H436" t="s">
        <v>1884</v>
      </c>
      <c r="I436" t="s">
        <v>1884</v>
      </c>
      <c r="J436" t="s">
        <v>1884</v>
      </c>
      <c r="K436" t="s">
        <v>1884</v>
      </c>
      <c r="L436" t="s">
        <v>1884</v>
      </c>
      <c r="M436" s="180"/>
      <c r="N436" t="s">
        <v>1886</v>
      </c>
      <c r="O436" t="s">
        <v>1886</v>
      </c>
      <c r="P436" t="s">
        <v>2642</v>
      </c>
      <c r="Q436">
        <v>0</v>
      </c>
      <c r="R436">
        <v>0</v>
      </c>
      <c r="S436" t="s">
        <v>1886</v>
      </c>
      <c r="T436" t="s">
        <v>1886</v>
      </c>
      <c r="U436">
        <v>0</v>
      </c>
      <c r="V436" t="s">
        <v>1886</v>
      </c>
      <c r="W436">
        <v>0</v>
      </c>
      <c r="X436">
        <v>0</v>
      </c>
      <c r="Y436">
        <v>0</v>
      </c>
      <c r="Z436" t="s">
        <v>1884</v>
      </c>
      <c r="AA436" t="s">
        <v>1884</v>
      </c>
      <c r="AB436" t="s">
        <v>1884</v>
      </c>
      <c r="AC436">
        <v>0</v>
      </c>
      <c r="AD436">
        <v>0</v>
      </c>
      <c r="AE436">
        <v>0</v>
      </c>
      <c r="AF436">
        <v>0</v>
      </c>
      <c r="AG436" t="s">
        <v>1884</v>
      </c>
      <c r="AH436" s="181" t="s">
        <v>1886</v>
      </c>
      <c r="AI436" s="182">
        <v>210</v>
      </c>
      <c r="AJ436" s="181" t="s">
        <v>2010</v>
      </c>
      <c r="AK436" s="181" t="s">
        <v>1886</v>
      </c>
      <c r="AL436" s="181" t="s">
        <v>1886</v>
      </c>
      <c r="AO436" s="181"/>
      <c r="AQ436">
        <v>10</v>
      </c>
      <c r="AR436" s="182">
        <v>40</v>
      </c>
      <c r="AS436" s="183" t="s">
        <v>1885</v>
      </c>
      <c r="AT436">
        <v>0</v>
      </c>
      <c r="AU436">
        <v>162</v>
      </c>
      <c r="AV436" s="182">
        <v>6</v>
      </c>
      <c r="AW436" s="184">
        <v>0</v>
      </c>
      <c r="AX436" s="183" t="s">
        <v>1884</v>
      </c>
      <c r="AY436" s="184">
        <v>0</v>
      </c>
      <c r="AZ436">
        <v>0</v>
      </c>
      <c r="BA436">
        <v>0</v>
      </c>
      <c r="BB436">
        <v>0</v>
      </c>
      <c r="BC436" s="182">
        <v>4854</v>
      </c>
      <c r="BD436" t="s">
        <v>1886</v>
      </c>
      <c r="BE436" t="s">
        <v>1886</v>
      </c>
      <c r="BF436" t="s">
        <v>1886</v>
      </c>
      <c r="BG436" s="181" t="s">
        <v>1886</v>
      </c>
      <c r="BH436">
        <v>0</v>
      </c>
      <c r="BI436" s="184">
        <v>0</v>
      </c>
      <c r="BJ436" s="182">
        <v>0</v>
      </c>
      <c r="BK436" s="181" t="s">
        <v>1886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2643</v>
      </c>
      <c r="C437">
        <v>36</v>
      </c>
      <c r="D437">
        <v>0</v>
      </c>
      <c r="E437">
        <v>0</v>
      </c>
      <c r="F437" t="s">
        <v>1884</v>
      </c>
      <c r="G437" t="s">
        <v>1885</v>
      </c>
      <c r="H437" t="s">
        <v>1884</v>
      </c>
      <c r="I437" t="s">
        <v>1884</v>
      </c>
      <c r="J437" t="s">
        <v>1884</v>
      </c>
      <c r="K437" t="s">
        <v>1884</v>
      </c>
      <c r="L437" t="s">
        <v>1884</v>
      </c>
      <c r="M437" s="180">
        <v>42081</v>
      </c>
      <c r="N437" t="s">
        <v>1886</v>
      </c>
      <c r="O437" t="s">
        <v>1886</v>
      </c>
      <c r="P437" t="s">
        <v>2644</v>
      </c>
      <c r="Q437">
        <v>0</v>
      </c>
      <c r="R437">
        <v>0</v>
      </c>
      <c r="S437" t="s">
        <v>1886</v>
      </c>
      <c r="T437" t="s">
        <v>1886</v>
      </c>
      <c r="U437">
        <v>0</v>
      </c>
      <c r="V437" t="s">
        <v>1886</v>
      </c>
      <c r="W437">
        <v>0</v>
      </c>
      <c r="X437">
        <v>0</v>
      </c>
      <c r="Y437">
        <v>0</v>
      </c>
      <c r="Z437" t="s">
        <v>1884</v>
      </c>
      <c r="AA437" t="s">
        <v>1884</v>
      </c>
      <c r="AB437" t="s">
        <v>1884</v>
      </c>
      <c r="AC437">
        <v>0</v>
      </c>
      <c r="AD437">
        <v>0</v>
      </c>
      <c r="AE437">
        <v>0</v>
      </c>
      <c r="AF437">
        <v>0</v>
      </c>
      <c r="AG437" t="s">
        <v>1885</v>
      </c>
      <c r="AH437" s="181" t="s">
        <v>1886</v>
      </c>
      <c r="AI437" s="182">
        <v>27</v>
      </c>
      <c r="AJ437" s="181" t="s">
        <v>1889</v>
      </c>
      <c r="AK437" s="181" t="s">
        <v>1886</v>
      </c>
      <c r="AL437" s="181" t="s">
        <v>1886</v>
      </c>
      <c r="AO437" s="181"/>
      <c r="AQ437">
        <v>10</v>
      </c>
      <c r="AR437" s="182">
        <v>40</v>
      </c>
      <c r="AS437" s="183" t="s">
        <v>1885</v>
      </c>
      <c r="AT437">
        <v>0</v>
      </c>
      <c r="AU437">
        <v>0</v>
      </c>
      <c r="AV437" s="182">
        <v>0</v>
      </c>
      <c r="AW437" s="184">
        <v>0</v>
      </c>
      <c r="AX437" s="183" t="s">
        <v>1884</v>
      </c>
      <c r="AY437" s="184">
        <v>0</v>
      </c>
      <c r="AZ437">
        <v>0</v>
      </c>
      <c r="BA437">
        <v>0</v>
      </c>
      <c r="BB437">
        <v>0</v>
      </c>
      <c r="BC437" s="182">
        <v>0</v>
      </c>
      <c r="BD437" t="s">
        <v>1886</v>
      </c>
      <c r="BE437" t="s">
        <v>1886</v>
      </c>
      <c r="BF437" t="s">
        <v>1886</v>
      </c>
      <c r="BG437" s="181" t="s">
        <v>1886</v>
      </c>
      <c r="BH437">
        <v>0</v>
      </c>
      <c r="BI437" s="184">
        <v>0</v>
      </c>
      <c r="BJ437" s="182">
        <v>0</v>
      </c>
      <c r="BK437" s="181" t="s">
        <v>1886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2645</v>
      </c>
      <c r="C438">
        <v>1</v>
      </c>
      <c r="D438">
        <v>0</v>
      </c>
      <c r="E438">
        <v>0</v>
      </c>
      <c r="F438" t="s">
        <v>1884</v>
      </c>
      <c r="G438" t="s">
        <v>1885</v>
      </c>
      <c r="H438" t="s">
        <v>1884</v>
      </c>
      <c r="I438" t="s">
        <v>1884</v>
      </c>
      <c r="J438" t="s">
        <v>1884</v>
      </c>
      <c r="K438" t="s">
        <v>1884</v>
      </c>
      <c r="L438" t="s">
        <v>1884</v>
      </c>
      <c r="M438" s="180">
        <v>42101</v>
      </c>
      <c r="N438" t="s">
        <v>2007</v>
      </c>
      <c r="O438" t="s">
        <v>1886</v>
      </c>
      <c r="P438" t="s">
        <v>1886</v>
      </c>
      <c r="Q438">
        <v>0</v>
      </c>
      <c r="R438">
        <v>0</v>
      </c>
      <c r="S438" t="s">
        <v>1886</v>
      </c>
      <c r="T438" t="s">
        <v>1886</v>
      </c>
      <c r="U438">
        <v>0</v>
      </c>
      <c r="V438" t="s">
        <v>1886</v>
      </c>
      <c r="W438">
        <v>0</v>
      </c>
      <c r="X438">
        <v>0</v>
      </c>
      <c r="Y438">
        <v>0</v>
      </c>
      <c r="Z438" t="s">
        <v>1884</v>
      </c>
      <c r="AA438" t="s">
        <v>1884</v>
      </c>
      <c r="AB438" t="s">
        <v>1884</v>
      </c>
      <c r="AC438">
        <v>0</v>
      </c>
      <c r="AD438">
        <v>0</v>
      </c>
      <c r="AE438">
        <v>0</v>
      </c>
      <c r="AF438">
        <v>0</v>
      </c>
      <c r="AG438" t="s">
        <v>1884</v>
      </c>
      <c r="AH438" s="181" t="s">
        <v>1886</v>
      </c>
      <c r="AI438" s="182">
        <v>215</v>
      </c>
      <c r="AJ438" s="181" t="s">
        <v>1937</v>
      </c>
      <c r="AK438" s="181" t="s">
        <v>1886</v>
      </c>
      <c r="AL438" s="181" t="s">
        <v>1886</v>
      </c>
      <c r="AO438" s="181"/>
      <c r="AQ438">
        <v>10</v>
      </c>
      <c r="AR438" s="182">
        <v>40</v>
      </c>
      <c r="AS438" s="183" t="s">
        <v>1885</v>
      </c>
      <c r="AT438">
        <v>0</v>
      </c>
      <c r="AU438">
        <v>0</v>
      </c>
      <c r="AV438" s="182">
        <v>0</v>
      </c>
      <c r="AW438" s="184">
        <v>0</v>
      </c>
      <c r="AX438" s="183" t="s">
        <v>1884</v>
      </c>
      <c r="AY438" s="184">
        <v>0</v>
      </c>
      <c r="AZ438">
        <v>0</v>
      </c>
      <c r="BA438">
        <v>0</v>
      </c>
      <c r="BB438">
        <v>0</v>
      </c>
      <c r="BC438" s="182">
        <v>0</v>
      </c>
      <c r="BD438" t="s">
        <v>1886</v>
      </c>
      <c r="BE438" t="s">
        <v>1886</v>
      </c>
      <c r="BF438" t="s">
        <v>1886</v>
      </c>
      <c r="BG438" s="181" t="s">
        <v>1886</v>
      </c>
      <c r="BH438">
        <v>0</v>
      </c>
      <c r="BI438" s="184">
        <v>0</v>
      </c>
      <c r="BJ438" s="182">
        <v>0</v>
      </c>
      <c r="BK438" s="181" t="s">
        <v>1886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2646</v>
      </c>
      <c r="C439">
        <v>16</v>
      </c>
      <c r="D439">
        <v>0</v>
      </c>
      <c r="E439">
        <v>0</v>
      </c>
      <c r="F439" t="s">
        <v>1884</v>
      </c>
      <c r="G439" t="s">
        <v>1885</v>
      </c>
      <c r="H439" t="s">
        <v>1884</v>
      </c>
      <c r="I439" t="s">
        <v>1884</v>
      </c>
      <c r="J439" t="s">
        <v>1884</v>
      </c>
      <c r="K439" t="s">
        <v>1884</v>
      </c>
      <c r="L439" t="s">
        <v>1884</v>
      </c>
      <c r="M439" s="180"/>
      <c r="N439" t="s">
        <v>1886</v>
      </c>
      <c r="O439" t="s">
        <v>1886</v>
      </c>
      <c r="P439" t="s">
        <v>1886</v>
      </c>
      <c r="Q439">
        <v>0</v>
      </c>
      <c r="R439">
        <v>0</v>
      </c>
      <c r="S439" t="s">
        <v>1886</v>
      </c>
      <c r="T439" t="s">
        <v>1886</v>
      </c>
      <c r="U439">
        <v>0</v>
      </c>
      <c r="V439" t="s">
        <v>1886</v>
      </c>
      <c r="W439">
        <v>0</v>
      </c>
      <c r="X439">
        <v>0</v>
      </c>
      <c r="Y439">
        <v>0</v>
      </c>
      <c r="Z439" t="s">
        <v>1884</v>
      </c>
      <c r="AA439" t="s">
        <v>1884</v>
      </c>
      <c r="AB439" t="s">
        <v>1884</v>
      </c>
      <c r="AC439">
        <v>0</v>
      </c>
      <c r="AD439">
        <v>0</v>
      </c>
      <c r="AE439">
        <v>0</v>
      </c>
      <c r="AF439">
        <v>0</v>
      </c>
      <c r="AG439" t="s">
        <v>1884</v>
      </c>
      <c r="AH439" s="181" t="s">
        <v>1886</v>
      </c>
      <c r="AI439" s="182">
        <v>210</v>
      </c>
      <c r="AJ439" s="181" t="s">
        <v>2010</v>
      </c>
      <c r="AK439" s="181" t="s">
        <v>1886</v>
      </c>
      <c r="AL439" s="181" t="s">
        <v>1886</v>
      </c>
      <c r="AO439" s="181"/>
      <c r="AQ439">
        <v>10</v>
      </c>
      <c r="AR439" s="182">
        <v>40</v>
      </c>
      <c r="AS439" s="183" t="s">
        <v>1885</v>
      </c>
      <c r="AT439">
        <v>0</v>
      </c>
      <c r="AU439">
        <v>0</v>
      </c>
      <c r="AV439" s="182">
        <v>0</v>
      </c>
      <c r="AW439" s="184">
        <v>0</v>
      </c>
      <c r="AX439" s="183" t="s">
        <v>1884</v>
      </c>
      <c r="AY439" s="184">
        <v>0</v>
      </c>
      <c r="AZ439">
        <v>0</v>
      </c>
      <c r="BA439">
        <v>0</v>
      </c>
      <c r="BB439">
        <v>0</v>
      </c>
      <c r="BC439" s="182">
        <v>4900</v>
      </c>
      <c r="BD439" t="s">
        <v>1886</v>
      </c>
      <c r="BE439" t="s">
        <v>1886</v>
      </c>
      <c r="BF439" t="s">
        <v>1886</v>
      </c>
      <c r="BG439" s="181" t="s">
        <v>1886</v>
      </c>
      <c r="BH439">
        <v>0</v>
      </c>
      <c r="BI439" s="184">
        <v>0</v>
      </c>
      <c r="BJ439" s="182">
        <v>0</v>
      </c>
      <c r="BK439" s="181" t="s">
        <v>1886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1370</v>
      </c>
      <c r="C440">
        <v>16</v>
      </c>
      <c r="D440">
        <v>0</v>
      </c>
      <c r="E440">
        <v>0</v>
      </c>
      <c r="F440" t="s">
        <v>1884</v>
      </c>
      <c r="G440" t="s">
        <v>1885</v>
      </c>
      <c r="H440" t="s">
        <v>1884</v>
      </c>
      <c r="I440" t="s">
        <v>1884</v>
      </c>
      <c r="J440" t="s">
        <v>1884</v>
      </c>
      <c r="K440" t="s">
        <v>1884</v>
      </c>
      <c r="L440" t="s">
        <v>1884</v>
      </c>
      <c r="M440" s="180">
        <v>42121</v>
      </c>
      <c r="N440" t="s">
        <v>1886</v>
      </c>
      <c r="O440" t="s">
        <v>1886</v>
      </c>
      <c r="P440" t="s">
        <v>2647</v>
      </c>
      <c r="Q440">
        <v>0</v>
      </c>
      <c r="R440">
        <v>0</v>
      </c>
      <c r="S440" t="s">
        <v>1886</v>
      </c>
      <c r="T440" t="s">
        <v>1886</v>
      </c>
      <c r="U440">
        <v>0</v>
      </c>
      <c r="V440" t="s">
        <v>1886</v>
      </c>
      <c r="W440">
        <v>0</v>
      </c>
      <c r="X440">
        <v>0</v>
      </c>
      <c r="Y440">
        <v>0</v>
      </c>
      <c r="Z440" t="s">
        <v>1884</v>
      </c>
      <c r="AA440" t="s">
        <v>1884</v>
      </c>
      <c r="AB440" t="s">
        <v>1884</v>
      </c>
      <c r="AC440">
        <v>0</v>
      </c>
      <c r="AD440">
        <v>0</v>
      </c>
      <c r="AE440">
        <v>0</v>
      </c>
      <c r="AF440">
        <v>0</v>
      </c>
      <c r="AG440" t="s">
        <v>1884</v>
      </c>
      <c r="AH440" s="181" t="s">
        <v>1886</v>
      </c>
      <c r="AI440" s="182">
        <v>210</v>
      </c>
      <c r="AJ440" s="181" t="s">
        <v>2010</v>
      </c>
      <c r="AK440" s="181" t="s">
        <v>1886</v>
      </c>
      <c r="AL440" s="181" t="s">
        <v>1886</v>
      </c>
      <c r="AO440" s="181"/>
      <c r="AQ440">
        <v>10</v>
      </c>
      <c r="AR440" s="182">
        <v>40</v>
      </c>
      <c r="AS440" s="183" t="s">
        <v>1885</v>
      </c>
      <c r="AT440">
        <v>0</v>
      </c>
      <c r="AU440">
        <v>162</v>
      </c>
      <c r="AV440" s="182">
        <v>6</v>
      </c>
      <c r="AW440" s="184">
        <v>0</v>
      </c>
      <c r="AX440" s="183" t="s">
        <v>1884</v>
      </c>
      <c r="AY440" s="184">
        <v>0</v>
      </c>
      <c r="AZ440">
        <v>0</v>
      </c>
      <c r="BA440">
        <v>0</v>
      </c>
      <c r="BB440">
        <v>0</v>
      </c>
      <c r="BC440" s="182">
        <v>0</v>
      </c>
      <c r="BD440" t="s">
        <v>1886</v>
      </c>
      <c r="BE440" t="s">
        <v>1886</v>
      </c>
      <c r="BF440" t="s">
        <v>1886</v>
      </c>
      <c r="BG440" s="181" t="s">
        <v>1886</v>
      </c>
      <c r="BH440">
        <v>0</v>
      </c>
      <c r="BI440" s="184">
        <v>0</v>
      </c>
      <c r="BJ440" s="182">
        <v>0</v>
      </c>
      <c r="BK440" s="181" t="s">
        <v>1886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2648</v>
      </c>
      <c r="C441">
        <v>16</v>
      </c>
      <c r="D441">
        <v>0</v>
      </c>
      <c r="E441">
        <v>0</v>
      </c>
      <c r="F441" t="s">
        <v>1884</v>
      </c>
      <c r="G441" t="s">
        <v>1885</v>
      </c>
      <c r="H441" t="s">
        <v>1884</v>
      </c>
      <c r="I441" t="s">
        <v>1884</v>
      </c>
      <c r="J441" t="s">
        <v>1884</v>
      </c>
      <c r="K441" t="s">
        <v>1884</v>
      </c>
      <c r="L441" t="s">
        <v>1884</v>
      </c>
      <c r="M441" s="180"/>
      <c r="N441" t="s">
        <v>1886</v>
      </c>
      <c r="O441" t="s">
        <v>1886</v>
      </c>
      <c r="P441" t="s">
        <v>2649</v>
      </c>
      <c r="Q441">
        <v>0</v>
      </c>
      <c r="R441">
        <v>0</v>
      </c>
      <c r="S441" t="s">
        <v>1886</v>
      </c>
      <c r="T441" t="s">
        <v>1886</v>
      </c>
      <c r="U441">
        <v>0</v>
      </c>
      <c r="V441" t="s">
        <v>1886</v>
      </c>
      <c r="W441">
        <v>0</v>
      </c>
      <c r="X441">
        <v>0</v>
      </c>
      <c r="Y441">
        <v>0</v>
      </c>
      <c r="Z441" t="s">
        <v>1884</v>
      </c>
      <c r="AA441" t="s">
        <v>1884</v>
      </c>
      <c r="AB441" t="s">
        <v>1884</v>
      </c>
      <c r="AC441">
        <v>0</v>
      </c>
      <c r="AD441">
        <v>0</v>
      </c>
      <c r="AE441">
        <v>0</v>
      </c>
      <c r="AF441">
        <v>0</v>
      </c>
      <c r="AG441" t="s">
        <v>1884</v>
      </c>
      <c r="AH441" s="181" t="s">
        <v>1886</v>
      </c>
      <c r="AI441" s="182">
        <v>210</v>
      </c>
      <c r="AJ441" s="181" t="s">
        <v>2010</v>
      </c>
      <c r="AK441" s="181" t="s">
        <v>1886</v>
      </c>
      <c r="AL441" s="181" t="s">
        <v>1886</v>
      </c>
      <c r="AO441" s="181"/>
      <c r="AQ441">
        <v>10</v>
      </c>
      <c r="AR441" s="182">
        <v>40</v>
      </c>
      <c r="AS441" s="183" t="s">
        <v>1885</v>
      </c>
      <c r="AT441">
        <v>0</v>
      </c>
      <c r="AU441">
        <v>162</v>
      </c>
      <c r="AV441" s="182">
        <v>6</v>
      </c>
      <c r="AW441" s="184">
        <v>0</v>
      </c>
      <c r="AX441" s="183" t="s">
        <v>1884</v>
      </c>
      <c r="AY441" s="184">
        <v>0</v>
      </c>
      <c r="AZ441">
        <v>0</v>
      </c>
      <c r="BA441">
        <v>0</v>
      </c>
      <c r="BB441">
        <v>0</v>
      </c>
      <c r="BC441" s="182">
        <v>4902</v>
      </c>
      <c r="BD441" t="s">
        <v>1886</v>
      </c>
      <c r="BE441" t="s">
        <v>1886</v>
      </c>
      <c r="BF441" t="s">
        <v>1886</v>
      </c>
      <c r="BG441" s="181" t="s">
        <v>1886</v>
      </c>
      <c r="BH441">
        <v>0</v>
      </c>
      <c r="BI441" s="184">
        <v>0</v>
      </c>
      <c r="BJ441" s="182">
        <v>0</v>
      </c>
      <c r="BK441" s="181" t="s">
        <v>1886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1372</v>
      </c>
      <c r="C442">
        <v>16</v>
      </c>
      <c r="D442">
        <v>0</v>
      </c>
      <c r="E442">
        <v>0</v>
      </c>
      <c r="F442" t="s">
        <v>1884</v>
      </c>
      <c r="G442" t="s">
        <v>1885</v>
      </c>
      <c r="H442" t="s">
        <v>1884</v>
      </c>
      <c r="I442" t="s">
        <v>1884</v>
      </c>
      <c r="J442" t="s">
        <v>1884</v>
      </c>
      <c r="K442" t="s">
        <v>1884</v>
      </c>
      <c r="L442" t="s">
        <v>1884</v>
      </c>
      <c r="M442" s="180">
        <v>42121</v>
      </c>
      <c r="N442" t="s">
        <v>1886</v>
      </c>
      <c r="O442" t="s">
        <v>1886</v>
      </c>
      <c r="P442" t="s">
        <v>2650</v>
      </c>
      <c r="Q442">
        <v>0</v>
      </c>
      <c r="R442">
        <v>0</v>
      </c>
      <c r="S442" t="s">
        <v>1886</v>
      </c>
      <c r="T442" t="s">
        <v>1886</v>
      </c>
      <c r="U442">
        <v>0</v>
      </c>
      <c r="V442" t="s">
        <v>1886</v>
      </c>
      <c r="W442">
        <v>0</v>
      </c>
      <c r="X442">
        <v>0</v>
      </c>
      <c r="Y442">
        <v>0</v>
      </c>
      <c r="Z442" t="s">
        <v>1884</v>
      </c>
      <c r="AA442" t="s">
        <v>1884</v>
      </c>
      <c r="AB442" t="s">
        <v>1884</v>
      </c>
      <c r="AC442">
        <v>0</v>
      </c>
      <c r="AD442">
        <v>0</v>
      </c>
      <c r="AE442">
        <v>0</v>
      </c>
      <c r="AF442">
        <v>0</v>
      </c>
      <c r="AG442" t="s">
        <v>1884</v>
      </c>
      <c r="AH442" s="181" t="s">
        <v>1886</v>
      </c>
      <c r="AI442" s="182">
        <v>210</v>
      </c>
      <c r="AJ442" s="181" t="s">
        <v>2010</v>
      </c>
      <c r="AK442" s="181" t="s">
        <v>1886</v>
      </c>
      <c r="AL442" s="181" t="s">
        <v>1886</v>
      </c>
      <c r="AO442" s="181"/>
      <c r="AQ442">
        <v>10</v>
      </c>
      <c r="AR442" s="182">
        <v>40</v>
      </c>
      <c r="AS442" s="183" t="s">
        <v>1885</v>
      </c>
      <c r="AT442">
        <v>0</v>
      </c>
      <c r="AU442">
        <v>162</v>
      </c>
      <c r="AV442" s="182">
        <v>6</v>
      </c>
      <c r="AW442" s="184">
        <v>0</v>
      </c>
      <c r="AX442" s="183" t="s">
        <v>1884</v>
      </c>
      <c r="AY442" s="184">
        <v>0</v>
      </c>
      <c r="AZ442">
        <v>0</v>
      </c>
      <c r="BA442">
        <v>0</v>
      </c>
      <c r="BB442">
        <v>0</v>
      </c>
      <c r="BC442" s="182">
        <v>0</v>
      </c>
      <c r="BD442" t="s">
        <v>1886</v>
      </c>
      <c r="BE442" t="s">
        <v>1886</v>
      </c>
      <c r="BF442" t="s">
        <v>1886</v>
      </c>
      <c r="BG442" s="181" t="s">
        <v>1886</v>
      </c>
      <c r="BH442">
        <v>0</v>
      </c>
      <c r="BI442" s="184">
        <v>0</v>
      </c>
      <c r="BJ442" s="182">
        <v>0</v>
      </c>
      <c r="BK442" s="181" t="s">
        <v>1886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1747</v>
      </c>
      <c r="C443">
        <v>16</v>
      </c>
      <c r="D443">
        <v>0</v>
      </c>
      <c r="E443">
        <v>0</v>
      </c>
      <c r="F443" t="s">
        <v>1884</v>
      </c>
      <c r="G443" t="s">
        <v>1885</v>
      </c>
      <c r="H443" t="s">
        <v>1884</v>
      </c>
      <c r="I443" t="s">
        <v>1884</v>
      </c>
      <c r="J443" t="s">
        <v>1884</v>
      </c>
      <c r="K443" t="s">
        <v>1884</v>
      </c>
      <c r="L443" t="s">
        <v>1884</v>
      </c>
      <c r="M443" s="180">
        <v>42121</v>
      </c>
      <c r="N443" t="s">
        <v>1886</v>
      </c>
      <c r="O443" t="s">
        <v>1886</v>
      </c>
      <c r="P443" t="s">
        <v>2651</v>
      </c>
      <c r="Q443">
        <v>0</v>
      </c>
      <c r="R443">
        <v>0</v>
      </c>
      <c r="S443" t="s">
        <v>1886</v>
      </c>
      <c r="T443" t="s">
        <v>1886</v>
      </c>
      <c r="U443">
        <v>0</v>
      </c>
      <c r="V443" t="s">
        <v>1886</v>
      </c>
      <c r="W443">
        <v>0</v>
      </c>
      <c r="X443">
        <v>0</v>
      </c>
      <c r="Y443">
        <v>0</v>
      </c>
      <c r="Z443" t="s">
        <v>1884</v>
      </c>
      <c r="AA443" t="s">
        <v>1884</v>
      </c>
      <c r="AB443" t="s">
        <v>1884</v>
      </c>
      <c r="AC443">
        <v>0</v>
      </c>
      <c r="AD443">
        <v>0</v>
      </c>
      <c r="AE443">
        <v>0</v>
      </c>
      <c r="AF443">
        <v>0</v>
      </c>
      <c r="AG443" t="s">
        <v>1884</v>
      </c>
      <c r="AH443" s="181" t="s">
        <v>1886</v>
      </c>
      <c r="AI443" s="182">
        <v>210</v>
      </c>
      <c r="AJ443" s="181" t="s">
        <v>2010</v>
      </c>
      <c r="AK443" s="181" t="s">
        <v>1886</v>
      </c>
      <c r="AL443" s="181" t="s">
        <v>1886</v>
      </c>
      <c r="AO443" s="181"/>
      <c r="AQ443">
        <v>10</v>
      </c>
      <c r="AR443" s="182">
        <v>40</v>
      </c>
      <c r="AS443" s="183" t="s">
        <v>1885</v>
      </c>
      <c r="AT443">
        <v>0</v>
      </c>
      <c r="AU443">
        <v>162</v>
      </c>
      <c r="AV443" s="182">
        <v>6</v>
      </c>
      <c r="AW443" s="184">
        <v>0</v>
      </c>
      <c r="AX443" s="183" t="s">
        <v>1884</v>
      </c>
      <c r="AY443" s="184">
        <v>0</v>
      </c>
      <c r="AZ443">
        <v>0</v>
      </c>
      <c r="BA443">
        <v>0</v>
      </c>
      <c r="BB443">
        <v>0</v>
      </c>
      <c r="BC443" s="182">
        <v>0</v>
      </c>
      <c r="BD443" t="s">
        <v>1886</v>
      </c>
      <c r="BE443" t="s">
        <v>1886</v>
      </c>
      <c r="BF443" t="s">
        <v>1886</v>
      </c>
      <c r="BG443" s="181" t="s">
        <v>1886</v>
      </c>
      <c r="BH443">
        <v>0</v>
      </c>
      <c r="BI443" s="184">
        <v>0</v>
      </c>
      <c r="BJ443" s="182">
        <v>0</v>
      </c>
      <c r="BK443" s="181" t="s">
        <v>1886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1737</v>
      </c>
      <c r="C444">
        <v>16</v>
      </c>
      <c r="D444">
        <v>0</v>
      </c>
      <c r="E444">
        <v>0</v>
      </c>
      <c r="F444" t="s">
        <v>1884</v>
      </c>
      <c r="G444" t="s">
        <v>1885</v>
      </c>
      <c r="H444" t="s">
        <v>1884</v>
      </c>
      <c r="I444" t="s">
        <v>1884</v>
      </c>
      <c r="J444" t="s">
        <v>1884</v>
      </c>
      <c r="K444" t="s">
        <v>1884</v>
      </c>
      <c r="L444" t="s">
        <v>1884</v>
      </c>
      <c r="M444" s="180">
        <v>42121</v>
      </c>
      <c r="N444" t="s">
        <v>1886</v>
      </c>
      <c r="O444" t="s">
        <v>1886</v>
      </c>
      <c r="P444" t="s">
        <v>2652</v>
      </c>
      <c r="Q444">
        <v>0</v>
      </c>
      <c r="R444">
        <v>0</v>
      </c>
      <c r="S444" t="s">
        <v>1886</v>
      </c>
      <c r="T444" t="s">
        <v>1886</v>
      </c>
      <c r="U444">
        <v>0</v>
      </c>
      <c r="V444" t="s">
        <v>1886</v>
      </c>
      <c r="W444">
        <v>0</v>
      </c>
      <c r="X444">
        <v>0</v>
      </c>
      <c r="Y444">
        <v>0</v>
      </c>
      <c r="Z444" t="s">
        <v>1884</v>
      </c>
      <c r="AA444" t="s">
        <v>1884</v>
      </c>
      <c r="AB444" t="s">
        <v>1884</v>
      </c>
      <c r="AC444">
        <v>0</v>
      </c>
      <c r="AD444">
        <v>0</v>
      </c>
      <c r="AE444">
        <v>0</v>
      </c>
      <c r="AF444">
        <v>0</v>
      </c>
      <c r="AG444" t="s">
        <v>1884</v>
      </c>
      <c r="AH444" s="181" t="s">
        <v>1886</v>
      </c>
      <c r="AI444" s="182">
        <v>210</v>
      </c>
      <c r="AJ444" s="181" t="s">
        <v>2010</v>
      </c>
      <c r="AK444" s="181" t="s">
        <v>1886</v>
      </c>
      <c r="AL444" s="181" t="s">
        <v>1886</v>
      </c>
      <c r="AO444" s="181"/>
      <c r="AQ444">
        <v>10</v>
      </c>
      <c r="AR444" s="182">
        <v>40</v>
      </c>
      <c r="AS444" s="183" t="s">
        <v>1885</v>
      </c>
      <c r="AT444">
        <v>0</v>
      </c>
      <c r="AU444">
        <v>162</v>
      </c>
      <c r="AV444" s="182">
        <v>6</v>
      </c>
      <c r="AW444" s="184">
        <v>0</v>
      </c>
      <c r="AX444" s="183" t="s">
        <v>1884</v>
      </c>
      <c r="AY444" s="184">
        <v>0</v>
      </c>
      <c r="AZ444">
        <v>0</v>
      </c>
      <c r="BA444">
        <v>0</v>
      </c>
      <c r="BB444">
        <v>0</v>
      </c>
      <c r="BC444" s="182">
        <v>0</v>
      </c>
      <c r="BD444" t="s">
        <v>1886</v>
      </c>
      <c r="BE444" t="s">
        <v>1886</v>
      </c>
      <c r="BF444" t="s">
        <v>1886</v>
      </c>
      <c r="BG444" s="181" t="s">
        <v>1886</v>
      </c>
      <c r="BH444">
        <v>0</v>
      </c>
      <c r="BI444" s="184">
        <v>0</v>
      </c>
      <c r="BJ444" s="182">
        <v>0</v>
      </c>
      <c r="BK444" s="181" t="s">
        <v>1886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1717</v>
      </c>
      <c r="C445">
        <v>12</v>
      </c>
      <c r="D445">
        <v>0</v>
      </c>
      <c r="E445">
        <v>0</v>
      </c>
      <c r="F445" t="s">
        <v>1884</v>
      </c>
      <c r="G445" t="s">
        <v>1885</v>
      </c>
      <c r="H445" t="s">
        <v>1884</v>
      </c>
      <c r="I445" t="s">
        <v>1884</v>
      </c>
      <c r="J445" t="s">
        <v>1884</v>
      </c>
      <c r="K445" t="s">
        <v>1884</v>
      </c>
      <c r="L445" t="s">
        <v>1884</v>
      </c>
      <c r="M445" s="180">
        <v>42121</v>
      </c>
      <c r="N445" t="s">
        <v>1886</v>
      </c>
      <c r="O445" t="s">
        <v>1886</v>
      </c>
      <c r="P445" t="s">
        <v>2653</v>
      </c>
      <c r="Q445">
        <v>0</v>
      </c>
      <c r="R445">
        <v>0</v>
      </c>
      <c r="S445" t="s">
        <v>1886</v>
      </c>
      <c r="T445" t="s">
        <v>1886</v>
      </c>
      <c r="U445">
        <v>0</v>
      </c>
      <c r="V445" t="s">
        <v>1886</v>
      </c>
      <c r="W445">
        <v>0</v>
      </c>
      <c r="X445">
        <v>0</v>
      </c>
      <c r="Y445">
        <v>0</v>
      </c>
      <c r="Z445" t="s">
        <v>1884</v>
      </c>
      <c r="AA445" t="s">
        <v>1884</v>
      </c>
      <c r="AB445" t="s">
        <v>1884</v>
      </c>
      <c r="AC445">
        <v>0</v>
      </c>
      <c r="AD445">
        <v>0</v>
      </c>
      <c r="AE445">
        <v>0</v>
      </c>
      <c r="AF445">
        <v>0</v>
      </c>
      <c r="AG445" t="s">
        <v>1884</v>
      </c>
      <c r="AH445" s="181" t="s">
        <v>1886</v>
      </c>
      <c r="AI445" s="182">
        <v>210</v>
      </c>
      <c r="AJ445" s="181" t="s">
        <v>2010</v>
      </c>
      <c r="AK445" s="181" t="s">
        <v>1886</v>
      </c>
      <c r="AL445" s="181" t="s">
        <v>1886</v>
      </c>
      <c r="AO445" s="181"/>
      <c r="AQ445">
        <v>10</v>
      </c>
      <c r="AR445" s="182">
        <v>40</v>
      </c>
      <c r="AS445" s="183" t="s">
        <v>1885</v>
      </c>
      <c r="AT445">
        <v>0</v>
      </c>
      <c r="AU445">
        <v>162</v>
      </c>
      <c r="AV445" s="182">
        <v>6</v>
      </c>
      <c r="AW445" s="184">
        <v>0</v>
      </c>
      <c r="AX445" s="183" t="s">
        <v>1884</v>
      </c>
      <c r="AY445" s="184">
        <v>0</v>
      </c>
      <c r="AZ445">
        <v>0</v>
      </c>
      <c r="BA445">
        <v>0</v>
      </c>
      <c r="BB445">
        <v>0</v>
      </c>
      <c r="BC445" s="182">
        <v>0</v>
      </c>
      <c r="BD445" t="s">
        <v>1886</v>
      </c>
      <c r="BE445" t="s">
        <v>1886</v>
      </c>
      <c r="BF445" t="s">
        <v>1886</v>
      </c>
      <c r="BG445" s="181" t="s">
        <v>1886</v>
      </c>
      <c r="BH445">
        <v>0</v>
      </c>
      <c r="BI445" s="184">
        <v>0</v>
      </c>
      <c r="BJ445" s="182">
        <v>0</v>
      </c>
      <c r="BK445" s="181" t="s">
        <v>1886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2654</v>
      </c>
      <c r="C446">
        <v>1</v>
      </c>
      <c r="D446">
        <v>0</v>
      </c>
      <c r="E446">
        <v>0</v>
      </c>
      <c r="F446" t="s">
        <v>1884</v>
      </c>
      <c r="G446" t="s">
        <v>1884</v>
      </c>
      <c r="H446" t="s">
        <v>1884</v>
      </c>
      <c r="I446" t="s">
        <v>1884</v>
      </c>
      <c r="J446" t="s">
        <v>1884</v>
      </c>
      <c r="K446" t="s">
        <v>1884</v>
      </c>
      <c r="L446" t="s">
        <v>1884</v>
      </c>
      <c r="M446" s="180">
        <v>42130</v>
      </c>
      <c r="N446" t="s">
        <v>2007</v>
      </c>
      <c r="O446" t="s">
        <v>1886</v>
      </c>
      <c r="P446" t="s">
        <v>1886</v>
      </c>
      <c r="Q446">
        <v>0</v>
      </c>
      <c r="R446">
        <v>0</v>
      </c>
      <c r="S446" t="s">
        <v>1886</v>
      </c>
      <c r="T446" t="s">
        <v>1886</v>
      </c>
      <c r="U446">
        <v>0</v>
      </c>
      <c r="V446" t="s">
        <v>1886</v>
      </c>
      <c r="W446">
        <v>0</v>
      </c>
      <c r="X446">
        <v>0</v>
      </c>
      <c r="Y446">
        <v>0</v>
      </c>
      <c r="Z446" t="s">
        <v>1884</v>
      </c>
      <c r="AA446" t="s">
        <v>1884</v>
      </c>
      <c r="AB446" t="s">
        <v>1884</v>
      </c>
      <c r="AC446">
        <v>0</v>
      </c>
      <c r="AD446">
        <v>0</v>
      </c>
      <c r="AE446">
        <v>0</v>
      </c>
      <c r="AF446">
        <v>0</v>
      </c>
      <c r="AG446" t="s">
        <v>1884</v>
      </c>
      <c r="AH446" s="181" t="s">
        <v>1886</v>
      </c>
      <c r="AI446" s="182">
        <v>215</v>
      </c>
      <c r="AJ446" s="181" t="s">
        <v>1937</v>
      </c>
      <c r="AK446" s="181" t="s">
        <v>1886</v>
      </c>
      <c r="AL446" s="181" t="s">
        <v>1886</v>
      </c>
      <c r="AO446" s="181"/>
      <c r="AQ446">
        <v>10</v>
      </c>
      <c r="AR446" s="182">
        <v>40</v>
      </c>
      <c r="AS446" s="183" t="s">
        <v>1885</v>
      </c>
      <c r="AT446">
        <v>0</v>
      </c>
      <c r="AU446">
        <v>0</v>
      </c>
      <c r="AV446" s="182">
        <v>0</v>
      </c>
      <c r="AW446" s="184">
        <v>0</v>
      </c>
      <c r="AX446" s="183" t="s">
        <v>1884</v>
      </c>
      <c r="AY446" s="184">
        <v>0</v>
      </c>
      <c r="AZ446">
        <v>0</v>
      </c>
      <c r="BA446">
        <v>0</v>
      </c>
      <c r="BB446">
        <v>0</v>
      </c>
      <c r="BC446" s="182">
        <v>0</v>
      </c>
      <c r="BD446" t="s">
        <v>1886</v>
      </c>
      <c r="BE446" t="s">
        <v>1886</v>
      </c>
      <c r="BF446" t="s">
        <v>1886</v>
      </c>
      <c r="BG446" s="181" t="s">
        <v>1886</v>
      </c>
      <c r="BH446">
        <v>0</v>
      </c>
      <c r="BI446" s="184">
        <v>0</v>
      </c>
      <c r="BJ446" s="182">
        <v>0</v>
      </c>
      <c r="BK446" s="181" t="s">
        <v>1886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2655</v>
      </c>
      <c r="C447">
        <v>16</v>
      </c>
      <c r="D447">
        <v>0</v>
      </c>
      <c r="E447">
        <v>0</v>
      </c>
      <c r="F447" t="s">
        <v>1884</v>
      </c>
      <c r="G447" t="s">
        <v>1885</v>
      </c>
      <c r="H447" t="s">
        <v>1884</v>
      </c>
      <c r="I447" t="s">
        <v>1884</v>
      </c>
      <c r="J447" t="s">
        <v>1884</v>
      </c>
      <c r="K447" t="s">
        <v>1884</v>
      </c>
      <c r="L447" t="s">
        <v>1884</v>
      </c>
      <c r="M447" s="180">
        <v>42143</v>
      </c>
      <c r="N447" t="s">
        <v>1886</v>
      </c>
      <c r="O447" t="s">
        <v>1886</v>
      </c>
      <c r="P447" t="s">
        <v>2656</v>
      </c>
      <c r="Q447">
        <v>0</v>
      </c>
      <c r="R447">
        <v>0</v>
      </c>
      <c r="S447" t="s">
        <v>1886</v>
      </c>
      <c r="T447" t="s">
        <v>1886</v>
      </c>
      <c r="U447">
        <v>0</v>
      </c>
      <c r="V447" t="s">
        <v>1886</v>
      </c>
      <c r="W447">
        <v>0</v>
      </c>
      <c r="X447">
        <v>0</v>
      </c>
      <c r="Y447">
        <v>0</v>
      </c>
      <c r="Z447" t="s">
        <v>1884</v>
      </c>
      <c r="AA447" t="s">
        <v>1884</v>
      </c>
      <c r="AB447" t="s">
        <v>1884</v>
      </c>
      <c r="AC447">
        <v>0</v>
      </c>
      <c r="AD447">
        <v>0</v>
      </c>
      <c r="AE447">
        <v>0</v>
      </c>
      <c r="AF447">
        <v>0</v>
      </c>
      <c r="AG447" t="s">
        <v>1884</v>
      </c>
      <c r="AH447" s="181" t="s">
        <v>1886</v>
      </c>
      <c r="AI447" s="182">
        <v>210</v>
      </c>
      <c r="AJ447" s="181" t="s">
        <v>2010</v>
      </c>
      <c r="AK447" s="181" t="s">
        <v>1886</v>
      </c>
      <c r="AL447" s="181" t="s">
        <v>1886</v>
      </c>
      <c r="AO447" s="181"/>
      <c r="AQ447">
        <v>10</v>
      </c>
      <c r="AR447" s="182">
        <v>40</v>
      </c>
      <c r="AS447" s="183" t="s">
        <v>1885</v>
      </c>
      <c r="AT447">
        <v>0</v>
      </c>
      <c r="AU447">
        <v>162</v>
      </c>
      <c r="AV447" s="182">
        <v>6</v>
      </c>
      <c r="AW447" s="184">
        <v>0</v>
      </c>
      <c r="AX447" s="183" t="s">
        <v>1884</v>
      </c>
      <c r="AY447" s="184">
        <v>0</v>
      </c>
      <c r="AZ447">
        <v>0</v>
      </c>
      <c r="BA447">
        <v>0</v>
      </c>
      <c r="BB447">
        <v>0</v>
      </c>
      <c r="BC447" s="182">
        <v>0</v>
      </c>
      <c r="BD447" t="s">
        <v>1886</v>
      </c>
      <c r="BE447" t="s">
        <v>1886</v>
      </c>
      <c r="BF447" t="s">
        <v>1886</v>
      </c>
      <c r="BG447" s="181" t="s">
        <v>1886</v>
      </c>
      <c r="BH447">
        <v>0</v>
      </c>
      <c r="BI447" s="184">
        <v>0</v>
      </c>
      <c r="BJ447" s="182">
        <v>0</v>
      </c>
      <c r="BK447" s="181" t="s">
        <v>1886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1884</v>
      </c>
      <c r="G448" t="s">
        <v>1885</v>
      </c>
      <c r="H448" t="s">
        <v>1884</v>
      </c>
      <c r="I448" t="s">
        <v>1884</v>
      </c>
      <c r="J448" t="s">
        <v>1884</v>
      </c>
      <c r="K448" t="s">
        <v>1884</v>
      </c>
      <c r="L448" t="s">
        <v>1884</v>
      </c>
      <c r="M448" s="180">
        <v>42152</v>
      </c>
      <c r="N448" t="s">
        <v>1886</v>
      </c>
      <c r="O448" t="s">
        <v>1886</v>
      </c>
      <c r="P448" t="s">
        <v>2657</v>
      </c>
      <c r="Q448">
        <v>0</v>
      </c>
      <c r="R448">
        <v>0</v>
      </c>
      <c r="S448" t="s">
        <v>1886</v>
      </c>
      <c r="T448" t="s">
        <v>1886</v>
      </c>
      <c r="U448">
        <v>0</v>
      </c>
      <c r="V448" t="s">
        <v>1886</v>
      </c>
      <c r="W448">
        <v>0</v>
      </c>
      <c r="X448">
        <v>0</v>
      </c>
      <c r="Y448">
        <v>0</v>
      </c>
      <c r="Z448" t="s">
        <v>1884</v>
      </c>
      <c r="AA448" t="s">
        <v>1884</v>
      </c>
      <c r="AB448" t="s">
        <v>1884</v>
      </c>
      <c r="AC448">
        <v>0</v>
      </c>
      <c r="AD448">
        <v>0</v>
      </c>
      <c r="AE448">
        <v>0</v>
      </c>
      <c r="AF448">
        <v>0</v>
      </c>
      <c r="AG448" t="s">
        <v>1884</v>
      </c>
      <c r="AH448" s="181" t="s">
        <v>1886</v>
      </c>
      <c r="AI448" s="182">
        <v>141</v>
      </c>
      <c r="AJ448" s="181" t="s">
        <v>2297</v>
      </c>
      <c r="AK448" s="181" t="s">
        <v>1886</v>
      </c>
      <c r="AL448" s="181" t="s">
        <v>1886</v>
      </c>
      <c r="AO448" s="181"/>
      <c r="AQ448">
        <v>10</v>
      </c>
      <c r="AR448" s="182">
        <v>50</v>
      </c>
      <c r="AS448" s="183" t="s">
        <v>1885</v>
      </c>
      <c r="AT448">
        <v>0</v>
      </c>
      <c r="AU448">
        <v>64</v>
      </c>
      <c r="AV448" s="182">
        <v>8</v>
      </c>
      <c r="AW448" s="184">
        <v>0</v>
      </c>
      <c r="AX448" s="183" t="s">
        <v>1884</v>
      </c>
      <c r="AY448" s="184">
        <v>0</v>
      </c>
      <c r="AZ448">
        <v>0</v>
      </c>
      <c r="BA448">
        <v>0</v>
      </c>
      <c r="BB448">
        <v>0</v>
      </c>
      <c r="BC448" s="182">
        <v>0</v>
      </c>
      <c r="BD448" t="s">
        <v>1886</v>
      </c>
      <c r="BE448" t="s">
        <v>1886</v>
      </c>
      <c r="BF448" t="s">
        <v>1886</v>
      </c>
      <c r="BG448" s="181" t="s">
        <v>1886</v>
      </c>
      <c r="BH448">
        <v>2.2000000000000002</v>
      </c>
      <c r="BI448" s="184">
        <v>0</v>
      </c>
      <c r="BJ448" s="182">
        <v>0</v>
      </c>
      <c r="BK448" s="181" t="s">
        <v>1886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1884</v>
      </c>
      <c r="G449" t="s">
        <v>1885</v>
      </c>
      <c r="H449" t="s">
        <v>1884</v>
      </c>
      <c r="I449" t="s">
        <v>1884</v>
      </c>
      <c r="J449" t="s">
        <v>1884</v>
      </c>
      <c r="K449" t="s">
        <v>1884</v>
      </c>
      <c r="L449" t="s">
        <v>1884</v>
      </c>
      <c r="M449" s="180">
        <v>42152</v>
      </c>
      <c r="N449" t="s">
        <v>1886</v>
      </c>
      <c r="O449" t="s">
        <v>1886</v>
      </c>
      <c r="P449" t="s">
        <v>2658</v>
      </c>
      <c r="Q449">
        <v>0</v>
      </c>
      <c r="R449">
        <v>0</v>
      </c>
      <c r="S449" t="s">
        <v>1886</v>
      </c>
      <c r="T449" t="s">
        <v>1886</v>
      </c>
      <c r="U449">
        <v>0</v>
      </c>
      <c r="V449" t="s">
        <v>1886</v>
      </c>
      <c r="W449">
        <v>0</v>
      </c>
      <c r="X449">
        <v>0</v>
      </c>
      <c r="Y449">
        <v>0</v>
      </c>
      <c r="Z449" t="s">
        <v>1884</v>
      </c>
      <c r="AA449" t="s">
        <v>1884</v>
      </c>
      <c r="AB449" t="s">
        <v>1884</v>
      </c>
      <c r="AC449">
        <v>0</v>
      </c>
      <c r="AD449">
        <v>0</v>
      </c>
      <c r="AE449">
        <v>0</v>
      </c>
      <c r="AF449">
        <v>0</v>
      </c>
      <c r="AG449" t="s">
        <v>1884</v>
      </c>
      <c r="AH449" s="181" t="s">
        <v>1886</v>
      </c>
      <c r="AI449" s="182">
        <v>141</v>
      </c>
      <c r="AJ449" s="181" t="s">
        <v>2297</v>
      </c>
      <c r="AK449" s="181" t="s">
        <v>1886</v>
      </c>
      <c r="AL449" s="181" t="s">
        <v>1886</v>
      </c>
      <c r="AO449" s="181"/>
      <c r="AQ449">
        <v>10</v>
      </c>
      <c r="AR449" s="182">
        <v>50</v>
      </c>
      <c r="AS449" s="183" t="s">
        <v>1885</v>
      </c>
      <c r="AT449">
        <v>0</v>
      </c>
      <c r="AU449">
        <v>64</v>
      </c>
      <c r="AV449" s="182">
        <v>8</v>
      </c>
      <c r="AW449" s="184">
        <v>0</v>
      </c>
      <c r="AX449" s="183" t="s">
        <v>1884</v>
      </c>
      <c r="AY449" s="184">
        <v>0</v>
      </c>
      <c r="AZ449">
        <v>0</v>
      </c>
      <c r="BA449">
        <v>0</v>
      </c>
      <c r="BB449">
        <v>0</v>
      </c>
      <c r="BC449" s="182">
        <v>0</v>
      </c>
      <c r="BD449" t="s">
        <v>1886</v>
      </c>
      <c r="BE449" t="s">
        <v>1886</v>
      </c>
      <c r="BF449" t="s">
        <v>1886</v>
      </c>
      <c r="BG449" s="181" t="s">
        <v>1886</v>
      </c>
      <c r="BH449">
        <v>2</v>
      </c>
      <c r="BI449" s="184">
        <v>0</v>
      </c>
      <c r="BJ449" s="182">
        <v>0</v>
      </c>
      <c r="BK449" s="181" t="s">
        <v>1886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2659</v>
      </c>
      <c r="C450">
        <v>20</v>
      </c>
      <c r="D450">
        <v>0</v>
      </c>
      <c r="E450">
        <v>0</v>
      </c>
      <c r="F450" t="s">
        <v>1884</v>
      </c>
      <c r="G450" t="s">
        <v>1885</v>
      </c>
      <c r="H450" t="s">
        <v>1884</v>
      </c>
      <c r="I450" t="s">
        <v>1884</v>
      </c>
      <c r="J450" t="s">
        <v>1884</v>
      </c>
      <c r="K450" t="s">
        <v>1884</v>
      </c>
      <c r="L450" t="s">
        <v>1884</v>
      </c>
      <c r="M450" s="180">
        <v>42152</v>
      </c>
      <c r="N450" t="s">
        <v>1886</v>
      </c>
      <c r="O450" t="s">
        <v>1886</v>
      </c>
      <c r="P450" t="s">
        <v>2660</v>
      </c>
      <c r="Q450">
        <v>0</v>
      </c>
      <c r="R450">
        <v>0</v>
      </c>
      <c r="S450" t="s">
        <v>1886</v>
      </c>
      <c r="T450" t="s">
        <v>1886</v>
      </c>
      <c r="U450">
        <v>0</v>
      </c>
      <c r="V450" t="s">
        <v>1886</v>
      </c>
      <c r="W450">
        <v>0</v>
      </c>
      <c r="X450">
        <v>0</v>
      </c>
      <c r="Y450">
        <v>0</v>
      </c>
      <c r="Z450" t="s">
        <v>1884</v>
      </c>
      <c r="AA450" t="s">
        <v>1884</v>
      </c>
      <c r="AB450" t="s">
        <v>1884</v>
      </c>
      <c r="AC450">
        <v>0</v>
      </c>
      <c r="AD450">
        <v>0</v>
      </c>
      <c r="AE450">
        <v>0</v>
      </c>
      <c r="AF450">
        <v>0</v>
      </c>
      <c r="AG450" t="s">
        <v>1884</v>
      </c>
      <c r="AH450" s="181" t="s">
        <v>1886</v>
      </c>
      <c r="AI450" s="182">
        <v>141</v>
      </c>
      <c r="AJ450" s="181" t="s">
        <v>2297</v>
      </c>
      <c r="AK450" s="181" t="s">
        <v>1886</v>
      </c>
      <c r="AL450" s="181" t="s">
        <v>1886</v>
      </c>
      <c r="AO450" s="181"/>
      <c r="AQ450">
        <v>10</v>
      </c>
      <c r="AR450" s="182">
        <v>50</v>
      </c>
      <c r="AS450" s="183" t="s">
        <v>1885</v>
      </c>
      <c r="AT450">
        <v>0</v>
      </c>
      <c r="AU450">
        <v>96</v>
      </c>
      <c r="AV450" s="182">
        <v>9</v>
      </c>
      <c r="AW450" s="184">
        <v>0</v>
      </c>
      <c r="AX450" s="183" t="s">
        <v>1884</v>
      </c>
      <c r="AY450" s="184">
        <v>0</v>
      </c>
      <c r="AZ450">
        <v>0</v>
      </c>
      <c r="BA450">
        <v>0</v>
      </c>
      <c r="BB450">
        <v>0</v>
      </c>
      <c r="BC450" s="182">
        <v>0</v>
      </c>
      <c r="BD450" t="s">
        <v>1886</v>
      </c>
      <c r="BE450" t="s">
        <v>1886</v>
      </c>
      <c r="BF450" t="s">
        <v>1886</v>
      </c>
      <c r="BG450" s="181" t="s">
        <v>1886</v>
      </c>
      <c r="BH450">
        <v>0</v>
      </c>
      <c r="BI450" s="184">
        <v>0</v>
      </c>
      <c r="BJ450" s="182">
        <v>0</v>
      </c>
      <c r="BK450" s="181" t="s">
        <v>1886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1884</v>
      </c>
      <c r="G451" t="s">
        <v>1885</v>
      </c>
      <c r="H451" t="s">
        <v>1884</v>
      </c>
      <c r="I451" t="s">
        <v>1884</v>
      </c>
      <c r="J451" t="s">
        <v>1884</v>
      </c>
      <c r="K451" t="s">
        <v>1884</v>
      </c>
      <c r="L451" t="s">
        <v>1884</v>
      </c>
      <c r="M451" s="180">
        <v>42152</v>
      </c>
      <c r="N451" t="s">
        <v>1886</v>
      </c>
      <c r="O451" t="s">
        <v>1886</v>
      </c>
      <c r="P451" t="s">
        <v>2661</v>
      </c>
      <c r="Q451">
        <v>0</v>
      </c>
      <c r="R451">
        <v>0</v>
      </c>
      <c r="S451" t="s">
        <v>1886</v>
      </c>
      <c r="T451" t="s">
        <v>1886</v>
      </c>
      <c r="U451">
        <v>0</v>
      </c>
      <c r="V451" t="s">
        <v>1886</v>
      </c>
      <c r="W451">
        <v>0</v>
      </c>
      <c r="X451">
        <v>0</v>
      </c>
      <c r="Y451">
        <v>0</v>
      </c>
      <c r="Z451" t="s">
        <v>1884</v>
      </c>
      <c r="AA451" t="s">
        <v>1884</v>
      </c>
      <c r="AB451" t="s">
        <v>1884</v>
      </c>
      <c r="AC451">
        <v>0</v>
      </c>
      <c r="AD451">
        <v>0</v>
      </c>
      <c r="AE451">
        <v>0</v>
      </c>
      <c r="AF451">
        <v>0</v>
      </c>
      <c r="AG451" t="s">
        <v>1884</v>
      </c>
      <c r="AH451" s="181" t="s">
        <v>1886</v>
      </c>
      <c r="AI451" s="182">
        <v>141</v>
      </c>
      <c r="AJ451" s="181" t="s">
        <v>2297</v>
      </c>
      <c r="AK451" s="181" t="s">
        <v>1886</v>
      </c>
      <c r="AL451" s="181" t="s">
        <v>1886</v>
      </c>
      <c r="AO451" s="181"/>
      <c r="AQ451">
        <v>10</v>
      </c>
      <c r="AR451" s="182">
        <v>50</v>
      </c>
      <c r="AS451" s="183" t="s">
        <v>1885</v>
      </c>
      <c r="AT451">
        <v>0</v>
      </c>
      <c r="AU451">
        <v>96</v>
      </c>
      <c r="AV451" s="182">
        <v>9</v>
      </c>
      <c r="AW451" s="184">
        <v>0</v>
      </c>
      <c r="AX451" s="183" t="s">
        <v>1884</v>
      </c>
      <c r="AY451" s="184">
        <v>0</v>
      </c>
      <c r="AZ451">
        <v>0</v>
      </c>
      <c r="BA451">
        <v>0</v>
      </c>
      <c r="BB451">
        <v>0</v>
      </c>
      <c r="BC451" s="182">
        <v>0</v>
      </c>
      <c r="BD451" t="s">
        <v>1886</v>
      </c>
      <c r="BE451" t="s">
        <v>1886</v>
      </c>
      <c r="BF451" t="s">
        <v>1886</v>
      </c>
      <c r="BG451" s="181" t="s">
        <v>1886</v>
      </c>
      <c r="BH451">
        <v>2.2000000000000002</v>
      </c>
      <c r="BI451" s="184">
        <v>0</v>
      </c>
      <c r="BJ451" s="182">
        <v>0</v>
      </c>
      <c r="BK451" s="181" t="s">
        <v>1886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1884</v>
      </c>
      <c r="G452" t="s">
        <v>1885</v>
      </c>
      <c r="H452" t="s">
        <v>1884</v>
      </c>
      <c r="I452" t="s">
        <v>1884</v>
      </c>
      <c r="J452" t="s">
        <v>1884</v>
      </c>
      <c r="K452" t="s">
        <v>1884</v>
      </c>
      <c r="L452" t="s">
        <v>1884</v>
      </c>
      <c r="M452" s="180">
        <v>42152</v>
      </c>
      <c r="N452" t="s">
        <v>1886</v>
      </c>
      <c r="O452" t="s">
        <v>1886</v>
      </c>
      <c r="P452" t="s">
        <v>2662</v>
      </c>
      <c r="Q452">
        <v>0</v>
      </c>
      <c r="R452">
        <v>0</v>
      </c>
      <c r="S452" t="s">
        <v>1886</v>
      </c>
      <c r="T452" t="s">
        <v>1886</v>
      </c>
      <c r="U452">
        <v>0</v>
      </c>
      <c r="V452" t="s">
        <v>1886</v>
      </c>
      <c r="W452">
        <v>0</v>
      </c>
      <c r="X452">
        <v>0</v>
      </c>
      <c r="Y452">
        <v>0</v>
      </c>
      <c r="Z452" t="s">
        <v>1884</v>
      </c>
      <c r="AA452" t="s">
        <v>1884</v>
      </c>
      <c r="AB452" t="s">
        <v>1884</v>
      </c>
      <c r="AC452">
        <v>0</v>
      </c>
      <c r="AD452">
        <v>0</v>
      </c>
      <c r="AE452">
        <v>0</v>
      </c>
      <c r="AF452">
        <v>0</v>
      </c>
      <c r="AG452" t="s">
        <v>1884</v>
      </c>
      <c r="AH452" s="181" t="s">
        <v>1886</v>
      </c>
      <c r="AI452" s="182">
        <v>141</v>
      </c>
      <c r="AJ452" s="181" t="s">
        <v>2297</v>
      </c>
      <c r="AK452" s="181" t="s">
        <v>1886</v>
      </c>
      <c r="AL452" s="181" t="s">
        <v>1886</v>
      </c>
      <c r="AO452" s="181"/>
      <c r="AQ452">
        <v>10</v>
      </c>
      <c r="AR452" s="182">
        <v>50</v>
      </c>
      <c r="AS452" s="183" t="s">
        <v>1885</v>
      </c>
      <c r="AT452">
        <v>0</v>
      </c>
      <c r="AU452">
        <v>64</v>
      </c>
      <c r="AV452" s="182">
        <v>7</v>
      </c>
      <c r="AW452" s="184">
        <v>0</v>
      </c>
      <c r="AX452" s="183" t="s">
        <v>1884</v>
      </c>
      <c r="AY452" s="184">
        <v>0</v>
      </c>
      <c r="AZ452">
        <v>0</v>
      </c>
      <c r="BA452">
        <v>0</v>
      </c>
      <c r="BB452">
        <v>0</v>
      </c>
      <c r="BC452" s="182">
        <v>0</v>
      </c>
      <c r="BD452" t="s">
        <v>1886</v>
      </c>
      <c r="BE452" t="s">
        <v>1886</v>
      </c>
      <c r="BF452" t="s">
        <v>1886</v>
      </c>
      <c r="BG452" s="181" t="s">
        <v>1886</v>
      </c>
      <c r="BH452">
        <v>4.5</v>
      </c>
      <c r="BI452" s="184">
        <v>0</v>
      </c>
      <c r="BJ452" s="182">
        <v>0</v>
      </c>
      <c r="BK452" s="181" t="s">
        <v>1886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2663</v>
      </c>
      <c r="C453">
        <v>1</v>
      </c>
      <c r="D453">
        <v>0</v>
      </c>
      <c r="E453">
        <v>0</v>
      </c>
      <c r="F453" t="s">
        <v>1884</v>
      </c>
      <c r="G453" t="s">
        <v>1884</v>
      </c>
      <c r="H453" t="s">
        <v>1884</v>
      </c>
      <c r="I453" t="s">
        <v>1884</v>
      </c>
      <c r="J453" t="s">
        <v>1884</v>
      </c>
      <c r="K453" t="s">
        <v>1884</v>
      </c>
      <c r="L453" t="s">
        <v>1884</v>
      </c>
      <c r="M453" s="180">
        <v>42164</v>
      </c>
      <c r="N453" t="s">
        <v>2007</v>
      </c>
      <c r="O453" t="s">
        <v>1886</v>
      </c>
      <c r="P453" t="s">
        <v>1886</v>
      </c>
      <c r="Q453">
        <v>0</v>
      </c>
      <c r="R453">
        <v>0</v>
      </c>
      <c r="S453" t="s">
        <v>1886</v>
      </c>
      <c r="T453" t="s">
        <v>1886</v>
      </c>
      <c r="U453">
        <v>0</v>
      </c>
      <c r="V453" t="s">
        <v>1886</v>
      </c>
      <c r="W453">
        <v>0</v>
      </c>
      <c r="X453">
        <v>0</v>
      </c>
      <c r="Y453">
        <v>0</v>
      </c>
      <c r="Z453" t="s">
        <v>1884</v>
      </c>
      <c r="AA453" t="s">
        <v>1884</v>
      </c>
      <c r="AB453" t="s">
        <v>1884</v>
      </c>
      <c r="AC453">
        <v>0</v>
      </c>
      <c r="AD453">
        <v>0</v>
      </c>
      <c r="AE453">
        <v>0</v>
      </c>
      <c r="AF453">
        <v>0</v>
      </c>
      <c r="AG453" t="s">
        <v>1884</v>
      </c>
      <c r="AH453" s="181" t="s">
        <v>1886</v>
      </c>
      <c r="AI453" s="182">
        <v>141</v>
      </c>
      <c r="AJ453" s="181" t="s">
        <v>2297</v>
      </c>
      <c r="AK453" s="181" t="s">
        <v>2664</v>
      </c>
      <c r="AL453" s="181" t="s">
        <v>1886</v>
      </c>
      <c r="AO453" s="181"/>
      <c r="AQ453">
        <v>10</v>
      </c>
      <c r="AR453" s="182">
        <v>40</v>
      </c>
      <c r="AS453" s="183" t="s">
        <v>1885</v>
      </c>
      <c r="AT453">
        <v>0</v>
      </c>
      <c r="AU453">
        <v>0</v>
      </c>
      <c r="AV453" s="182">
        <v>0</v>
      </c>
      <c r="AW453" s="184">
        <v>0</v>
      </c>
      <c r="AX453" s="183" t="s">
        <v>1884</v>
      </c>
      <c r="AY453" s="184">
        <v>0</v>
      </c>
      <c r="AZ453">
        <v>0</v>
      </c>
      <c r="BA453">
        <v>0</v>
      </c>
      <c r="BB453">
        <v>0</v>
      </c>
      <c r="BC453" s="182">
        <v>0</v>
      </c>
      <c r="BD453" t="s">
        <v>1886</v>
      </c>
      <c r="BE453" t="s">
        <v>1886</v>
      </c>
      <c r="BF453" t="s">
        <v>1886</v>
      </c>
      <c r="BG453" s="181" t="s">
        <v>1886</v>
      </c>
      <c r="BH453">
        <v>0</v>
      </c>
      <c r="BI453" s="184">
        <v>0</v>
      </c>
      <c r="BJ453" s="182">
        <v>0</v>
      </c>
      <c r="BK453" s="181" t="s">
        <v>1886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2665</v>
      </c>
      <c r="C454">
        <v>12</v>
      </c>
      <c r="D454">
        <v>0</v>
      </c>
      <c r="E454">
        <v>0</v>
      </c>
      <c r="F454" t="s">
        <v>1884</v>
      </c>
      <c r="G454" t="s">
        <v>1885</v>
      </c>
      <c r="H454" t="s">
        <v>1884</v>
      </c>
      <c r="I454" t="s">
        <v>1884</v>
      </c>
      <c r="J454" t="s">
        <v>1884</v>
      </c>
      <c r="K454" t="s">
        <v>1884</v>
      </c>
      <c r="L454" t="s">
        <v>1884</v>
      </c>
      <c r="M454" s="180">
        <v>42181</v>
      </c>
      <c r="N454" t="s">
        <v>1886</v>
      </c>
      <c r="O454" t="s">
        <v>2666</v>
      </c>
      <c r="P454" t="s">
        <v>1886</v>
      </c>
      <c r="Q454">
        <v>0</v>
      </c>
      <c r="R454">
        <v>0</v>
      </c>
      <c r="S454" t="s">
        <v>1886</v>
      </c>
      <c r="T454" t="s">
        <v>1886</v>
      </c>
      <c r="U454">
        <v>0</v>
      </c>
      <c r="V454" t="s">
        <v>1886</v>
      </c>
      <c r="W454">
        <v>0</v>
      </c>
      <c r="X454">
        <v>0</v>
      </c>
      <c r="Y454">
        <v>0</v>
      </c>
      <c r="Z454" t="s">
        <v>1884</v>
      </c>
      <c r="AA454" t="s">
        <v>1884</v>
      </c>
      <c r="AB454" t="s">
        <v>1884</v>
      </c>
      <c r="AC454">
        <v>0</v>
      </c>
      <c r="AD454">
        <v>0</v>
      </c>
      <c r="AE454">
        <v>0</v>
      </c>
      <c r="AF454">
        <v>0</v>
      </c>
      <c r="AG454" t="s">
        <v>1884</v>
      </c>
      <c r="AH454" s="181" t="s">
        <v>1886</v>
      </c>
      <c r="AI454" s="182">
        <v>210</v>
      </c>
      <c r="AJ454" s="181" t="s">
        <v>2010</v>
      </c>
      <c r="AK454" s="181" t="s">
        <v>1886</v>
      </c>
      <c r="AL454" s="181" t="s">
        <v>1886</v>
      </c>
      <c r="AO454" s="181"/>
      <c r="AQ454">
        <v>10</v>
      </c>
      <c r="AR454" s="182">
        <v>40</v>
      </c>
      <c r="AS454" s="183" t="s">
        <v>1885</v>
      </c>
      <c r="AT454">
        <v>0</v>
      </c>
      <c r="AU454">
        <v>0</v>
      </c>
      <c r="AV454" s="182">
        <v>0</v>
      </c>
      <c r="AW454" s="184">
        <v>0</v>
      </c>
      <c r="AX454" s="183" t="s">
        <v>1884</v>
      </c>
      <c r="AY454" s="184">
        <v>0</v>
      </c>
      <c r="AZ454">
        <v>0</v>
      </c>
      <c r="BA454">
        <v>0</v>
      </c>
      <c r="BB454">
        <v>0</v>
      </c>
      <c r="BC454" s="182">
        <v>0</v>
      </c>
      <c r="BD454" t="s">
        <v>1886</v>
      </c>
      <c r="BE454" t="s">
        <v>1886</v>
      </c>
      <c r="BF454" t="s">
        <v>1886</v>
      </c>
      <c r="BG454" s="181" t="s">
        <v>1886</v>
      </c>
      <c r="BH454">
        <v>0</v>
      </c>
      <c r="BI454" s="184">
        <v>0</v>
      </c>
      <c r="BJ454" s="182">
        <v>0</v>
      </c>
      <c r="BK454" s="181" t="s">
        <v>1886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1884</v>
      </c>
      <c r="G455" t="s">
        <v>1885</v>
      </c>
      <c r="H455" t="s">
        <v>1884</v>
      </c>
      <c r="I455" t="s">
        <v>1884</v>
      </c>
      <c r="J455" t="s">
        <v>1884</v>
      </c>
      <c r="K455" t="s">
        <v>1884</v>
      </c>
      <c r="L455" t="s">
        <v>1884</v>
      </c>
      <c r="M455" s="180">
        <v>42189</v>
      </c>
      <c r="N455" t="s">
        <v>1886</v>
      </c>
      <c r="O455" t="s">
        <v>1886</v>
      </c>
      <c r="P455" t="s">
        <v>2667</v>
      </c>
      <c r="Q455">
        <v>0</v>
      </c>
      <c r="R455">
        <v>0</v>
      </c>
      <c r="S455" t="s">
        <v>1886</v>
      </c>
      <c r="T455" t="s">
        <v>1886</v>
      </c>
      <c r="U455">
        <v>0</v>
      </c>
      <c r="V455" t="s">
        <v>1886</v>
      </c>
      <c r="W455">
        <v>0</v>
      </c>
      <c r="X455">
        <v>0</v>
      </c>
      <c r="Y455">
        <v>0</v>
      </c>
      <c r="Z455" t="s">
        <v>1884</v>
      </c>
      <c r="AA455" t="s">
        <v>1884</v>
      </c>
      <c r="AB455" t="s">
        <v>1884</v>
      </c>
      <c r="AC455">
        <v>0</v>
      </c>
      <c r="AD455">
        <v>0</v>
      </c>
      <c r="AE455">
        <v>0</v>
      </c>
      <c r="AF455">
        <v>0</v>
      </c>
      <c r="AG455" t="s">
        <v>1884</v>
      </c>
      <c r="AH455" s="181" t="s">
        <v>1886</v>
      </c>
      <c r="AI455" s="182">
        <v>141</v>
      </c>
      <c r="AJ455" s="181" t="s">
        <v>2297</v>
      </c>
      <c r="AK455" s="181" t="s">
        <v>1886</v>
      </c>
      <c r="AL455" s="181" t="s">
        <v>1886</v>
      </c>
      <c r="AO455" s="181"/>
      <c r="AQ455">
        <v>10</v>
      </c>
      <c r="AR455" s="182">
        <v>50</v>
      </c>
      <c r="AS455" s="183" t="s">
        <v>1885</v>
      </c>
      <c r="AT455">
        <v>0</v>
      </c>
      <c r="AU455">
        <v>64</v>
      </c>
      <c r="AV455" s="182">
        <v>8</v>
      </c>
      <c r="AW455" s="184">
        <v>0</v>
      </c>
      <c r="AX455" s="183" t="s">
        <v>1884</v>
      </c>
      <c r="AY455" s="184">
        <v>0</v>
      </c>
      <c r="AZ455">
        <v>0</v>
      </c>
      <c r="BA455">
        <v>0</v>
      </c>
      <c r="BB455">
        <v>0</v>
      </c>
      <c r="BC455" s="182">
        <v>0</v>
      </c>
      <c r="BD455" t="s">
        <v>1886</v>
      </c>
      <c r="BE455" t="s">
        <v>1886</v>
      </c>
      <c r="BF455" t="s">
        <v>1886</v>
      </c>
      <c r="BG455" s="181" t="s">
        <v>1886</v>
      </c>
      <c r="BH455">
        <v>2</v>
      </c>
      <c r="BI455" s="184">
        <v>0</v>
      </c>
      <c r="BJ455" s="182">
        <v>0</v>
      </c>
      <c r="BK455" s="181" t="s">
        <v>1886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2668</v>
      </c>
      <c r="C456">
        <v>1</v>
      </c>
      <c r="D456">
        <v>0</v>
      </c>
      <c r="E456">
        <v>0</v>
      </c>
      <c r="F456" t="s">
        <v>1884</v>
      </c>
      <c r="G456" t="s">
        <v>1885</v>
      </c>
      <c r="H456" t="s">
        <v>1884</v>
      </c>
      <c r="I456" t="s">
        <v>1884</v>
      </c>
      <c r="J456" t="s">
        <v>1884</v>
      </c>
      <c r="K456" t="s">
        <v>1884</v>
      </c>
      <c r="L456" t="s">
        <v>1884</v>
      </c>
      <c r="M456" s="180">
        <v>42199</v>
      </c>
      <c r="N456" t="s">
        <v>1886</v>
      </c>
      <c r="O456" t="s">
        <v>1886</v>
      </c>
      <c r="P456" t="s">
        <v>1886</v>
      </c>
      <c r="Q456">
        <v>0</v>
      </c>
      <c r="R456">
        <v>0</v>
      </c>
      <c r="S456" t="s">
        <v>1886</v>
      </c>
      <c r="T456" t="s">
        <v>1886</v>
      </c>
      <c r="U456">
        <v>0</v>
      </c>
      <c r="V456" t="s">
        <v>1886</v>
      </c>
      <c r="W456">
        <v>0</v>
      </c>
      <c r="X456">
        <v>0</v>
      </c>
      <c r="Y456">
        <v>0</v>
      </c>
      <c r="Z456" t="s">
        <v>1884</v>
      </c>
      <c r="AA456" t="s">
        <v>1884</v>
      </c>
      <c r="AB456" t="s">
        <v>1884</v>
      </c>
      <c r="AC456">
        <v>0</v>
      </c>
      <c r="AD456">
        <v>0</v>
      </c>
      <c r="AE456">
        <v>0</v>
      </c>
      <c r="AF456">
        <v>0</v>
      </c>
      <c r="AG456" t="s">
        <v>1885</v>
      </c>
      <c r="AH456" s="181" t="s">
        <v>1886</v>
      </c>
      <c r="AI456" s="182">
        <v>27</v>
      </c>
      <c r="AJ456" s="181" t="s">
        <v>1889</v>
      </c>
      <c r="AK456" s="181" t="s">
        <v>1886</v>
      </c>
      <c r="AL456" s="181" t="s">
        <v>1886</v>
      </c>
      <c r="AO456" s="181"/>
      <c r="AQ456">
        <v>10</v>
      </c>
      <c r="AR456" s="182">
        <v>40</v>
      </c>
      <c r="AS456" s="183" t="s">
        <v>1885</v>
      </c>
      <c r="AT456">
        <v>0</v>
      </c>
      <c r="AU456">
        <v>0</v>
      </c>
      <c r="AV456" s="182">
        <v>0</v>
      </c>
      <c r="AW456" s="184">
        <v>0</v>
      </c>
      <c r="AX456" s="183" t="s">
        <v>1884</v>
      </c>
      <c r="AY456" s="184">
        <v>0</v>
      </c>
      <c r="AZ456">
        <v>0</v>
      </c>
      <c r="BA456">
        <v>0</v>
      </c>
      <c r="BB456">
        <v>0</v>
      </c>
      <c r="BC456" s="182">
        <v>0</v>
      </c>
      <c r="BD456" t="s">
        <v>1886</v>
      </c>
      <c r="BE456" t="s">
        <v>1886</v>
      </c>
      <c r="BF456" t="s">
        <v>1886</v>
      </c>
      <c r="BG456" s="181" t="s">
        <v>1886</v>
      </c>
      <c r="BH456">
        <v>0</v>
      </c>
      <c r="BI456" s="184">
        <v>0</v>
      </c>
      <c r="BJ456" s="182">
        <v>0</v>
      </c>
      <c r="BK456" s="181" t="s">
        <v>1886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1884</v>
      </c>
      <c r="G457" t="s">
        <v>1885</v>
      </c>
      <c r="H457" t="s">
        <v>1884</v>
      </c>
      <c r="I457" t="s">
        <v>1884</v>
      </c>
      <c r="J457" t="s">
        <v>1884</v>
      </c>
      <c r="K457" t="s">
        <v>1884</v>
      </c>
      <c r="L457" t="s">
        <v>1884</v>
      </c>
      <c r="M457" s="180">
        <v>42205</v>
      </c>
      <c r="N457" t="s">
        <v>1886</v>
      </c>
      <c r="O457" t="s">
        <v>1886</v>
      </c>
      <c r="P457" t="s">
        <v>2669</v>
      </c>
      <c r="Q457">
        <v>0</v>
      </c>
      <c r="R457">
        <v>0</v>
      </c>
      <c r="S457" t="s">
        <v>1886</v>
      </c>
      <c r="T457" t="s">
        <v>1886</v>
      </c>
      <c r="U457">
        <v>0</v>
      </c>
      <c r="V457" t="s">
        <v>1886</v>
      </c>
      <c r="W457">
        <v>0</v>
      </c>
      <c r="X457">
        <v>0</v>
      </c>
      <c r="Y457">
        <v>0</v>
      </c>
      <c r="Z457" t="s">
        <v>1884</v>
      </c>
      <c r="AA457" t="s">
        <v>1884</v>
      </c>
      <c r="AB457" t="s">
        <v>1884</v>
      </c>
      <c r="AC457">
        <v>0</v>
      </c>
      <c r="AD457">
        <v>0</v>
      </c>
      <c r="AE457">
        <v>0</v>
      </c>
      <c r="AF457">
        <v>0</v>
      </c>
      <c r="AG457" t="s">
        <v>1884</v>
      </c>
      <c r="AH457" s="181" t="s">
        <v>1886</v>
      </c>
      <c r="AI457" s="182">
        <v>141</v>
      </c>
      <c r="AJ457" s="181" t="s">
        <v>2297</v>
      </c>
      <c r="AK457" s="181" t="s">
        <v>1886</v>
      </c>
      <c r="AL457" s="181" t="s">
        <v>1886</v>
      </c>
      <c r="AO457" s="181"/>
      <c r="AQ457">
        <v>10</v>
      </c>
      <c r="AR457" s="182">
        <v>50</v>
      </c>
      <c r="AS457" s="183" t="s">
        <v>1885</v>
      </c>
      <c r="AT457">
        <v>0</v>
      </c>
      <c r="AU457">
        <v>64</v>
      </c>
      <c r="AV457" s="182">
        <v>8</v>
      </c>
      <c r="AW457" s="184">
        <v>0</v>
      </c>
      <c r="AX457" s="183" t="s">
        <v>1884</v>
      </c>
      <c r="AY457" s="184">
        <v>0</v>
      </c>
      <c r="AZ457">
        <v>0</v>
      </c>
      <c r="BA457">
        <v>0</v>
      </c>
      <c r="BB457">
        <v>0</v>
      </c>
      <c r="BC457" s="182">
        <v>0</v>
      </c>
      <c r="BD457" t="s">
        <v>1886</v>
      </c>
      <c r="BE457" t="s">
        <v>1886</v>
      </c>
      <c r="BF457" t="s">
        <v>1886</v>
      </c>
      <c r="BG457" s="181" t="s">
        <v>1886</v>
      </c>
      <c r="BH457">
        <v>2.2000000000000002</v>
      </c>
      <c r="BI457" s="184">
        <v>0</v>
      </c>
      <c r="BJ457" s="182">
        <v>0</v>
      </c>
      <c r="BK457" s="181" t="s">
        <v>1886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2670</v>
      </c>
      <c r="C458">
        <v>1</v>
      </c>
      <c r="D458">
        <v>0</v>
      </c>
      <c r="E458">
        <v>0</v>
      </c>
      <c r="F458" t="s">
        <v>1884</v>
      </c>
      <c r="G458" t="s">
        <v>1884</v>
      </c>
      <c r="H458" t="s">
        <v>1884</v>
      </c>
      <c r="I458" t="s">
        <v>1884</v>
      </c>
      <c r="J458" t="s">
        <v>1885</v>
      </c>
      <c r="K458" t="s">
        <v>1884</v>
      </c>
      <c r="L458" t="s">
        <v>1884</v>
      </c>
      <c r="M458" s="180">
        <v>42206</v>
      </c>
      <c r="N458" t="s">
        <v>2007</v>
      </c>
      <c r="O458" t="s">
        <v>1886</v>
      </c>
      <c r="P458" t="s">
        <v>1886</v>
      </c>
      <c r="Q458">
        <v>0</v>
      </c>
      <c r="R458">
        <v>0</v>
      </c>
      <c r="S458" t="s">
        <v>1886</v>
      </c>
      <c r="T458" t="s">
        <v>1886</v>
      </c>
      <c r="U458">
        <v>0</v>
      </c>
      <c r="V458" t="s">
        <v>1886</v>
      </c>
      <c r="W458">
        <v>0</v>
      </c>
      <c r="X458">
        <v>0</v>
      </c>
      <c r="Y458">
        <v>0</v>
      </c>
      <c r="Z458" t="s">
        <v>1884</v>
      </c>
      <c r="AA458" t="s">
        <v>1884</v>
      </c>
      <c r="AB458" t="s">
        <v>1884</v>
      </c>
      <c r="AC458">
        <v>0</v>
      </c>
      <c r="AD458">
        <v>0</v>
      </c>
      <c r="AE458">
        <v>0</v>
      </c>
      <c r="AF458">
        <v>0</v>
      </c>
      <c r="AG458" t="s">
        <v>1885</v>
      </c>
      <c r="AH458" s="181" t="s">
        <v>1886</v>
      </c>
      <c r="AI458" s="182">
        <v>27</v>
      </c>
      <c r="AJ458" s="181" t="s">
        <v>1889</v>
      </c>
      <c r="AK458" s="181" t="s">
        <v>1886</v>
      </c>
      <c r="AL458" s="181" t="s">
        <v>1886</v>
      </c>
      <c r="AO458" s="181"/>
      <c r="AQ458">
        <v>10</v>
      </c>
      <c r="AR458" s="182">
        <v>40</v>
      </c>
      <c r="AS458" s="183" t="s">
        <v>1885</v>
      </c>
      <c r="AT458">
        <v>0</v>
      </c>
      <c r="AU458">
        <v>0</v>
      </c>
      <c r="AV458" s="182">
        <v>0</v>
      </c>
      <c r="AW458" s="184">
        <v>0</v>
      </c>
      <c r="AX458" s="183" t="s">
        <v>1884</v>
      </c>
      <c r="AY458" s="184">
        <v>0</v>
      </c>
      <c r="AZ458">
        <v>0</v>
      </c>
      <c r="BA458">
        <v>0</v>
      </c>
      <c r="BB458">
        <v>0</v>
      </c>
      <c r="BC458" s="182">
        <v>0</v>
      </c>
      <c r="BD458" t="s">
        <v>1886</v>
      </c>
      <c r="BE458" t="s">
        <v>1886</v>
      </c>
      <c r="BF458" t="s">
        <v>1886</v>
      </c>
      <c r="BG458" s="181" t="s">
        <v>1886</v>
      </c>
      <c r="BH458">
        <v>0</v>
      </c>
      <c r="BI458" s="184">
        <v>0</v>
      </c>
      <c r="BJ458" s="182">
        <v>0</v>
      </c>
      <c r="BK458" s="181" t="s">
        <v>1886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1739</v>
      </c>
      <c r="C459">
        <v>16</v>
      </c>
      <c r="D459">
        <v>0</v>
      </c>
      <c r="E459">
        <v>0</v>
      </c>
      <c r="F459" t="s">
        <v>1884</v>
      </c>
      <c r="G459" t="s">
        <v>1885</v>
      </c>
      <c r="H459" t="s">
        <v>1884</v>
      </c>
      <c r="I459" t="s">
        <v>1884</v>
      </c>
      <c r="J459" t="s">
        <v>1884</v>
      </c>
      <c r="K459" t="s">
        <v>1884</v>
      </c>
      <c r="L459" t="s">
        <v>1884</v>
      </c>
      <c r="M459" s="180">
        <v>42219</v>
      </c>
      <c r="N459" t="s">
        <v>1886</v>
      </c>
      <c r="O459" t="s">
        <v>1886</v>
      </c>
      <c r="P459" t="s">
        <v>2671</v>
      </c>
      <c r="Q459">
        <v>0</v>
      </c>
      <c r="R459">
        <v>0</v>
      </c>
      <c r="S459" t="s">
        <v>1886</v>
      </c>
      <c r="T459" t="s">
        <v>1886</v>
      </c>
      <c r="U459">
        <v>0</v>
      </c>
      <c r="V459" t="s">
        <v>1886</v>
      </c>
      <c r="W459">
        <v>0</v>
      </c>
      <c r="X459">
        <v>0</v>
      </c>
      <c r="Y459">
        <v>0</v>
      </c>
      <c r="Z459" t="s">
        <v>1884</v>
      </c>
      <c r="AA459" t="s">
        <v>1884</v>
      </c>
      <c r="AB459" t="s">
        <v>1884</v>
      </c>
      <c r="AC459">
        <v>0</v>
      </c>
      <c r="AD459">
        <v>0</v>
      </c>
      <c r="AE459">
        <v>0</v>
      </c>
      <c r="AF459">
        <v>0</v>
      </c>
      <c r="AG459" t="s">
        <v>1884</v>
      </c>
      <c r="AH459" s="181" t="s">
        <v>1886</v>
      </c>
      <c r="AI459" s="182">
        <v>210</v>
      </c>
      <c r="AJ459" s="181" t="s">
        <v>2010</v>
      </c>
      <c r="AK459" s="181" t="s">
        <v>1886</v>
      </c>
      <c r="AL459" s="181" t="s">
        <v>1886</v>
      </c>
      <c r="AO459" s="181"/>
      <c r="AQ459">
        <v>10</v>
      </c>
      <c r="AR459" s="182">
        <v>40</v>
      </c>
      <c r="AS459" s="183" t="s">
        <v>1885</v>
      </c>
      <c r="AT459">
        <v>0</v>
      </c>
      <c r="AU459">
        <v>162</v>
      </c>
      <c r="AV459" s="182">
        <v>6</v>
      </c>
      <c r="AW459" s="184">
        <v>0</v>
      </c>
      <c r="AX459" s="183" t="s">
        <v>1884</v>
      </c>
      <c r="AY459" s="184">
        <v>0</v>
      </c>
      <c r="AZ459">
        <v>0</v>
      </c>
      <c r="BA459">
        <v>0</v>
      </c>
      <c r="BB459">
        <v>0</v>
      </c>
      <c r="BC459" s="182">
        <v>0</v>
      </c>
      <c r="BD459" t="s">
        <v>1886</v>
      </c>
      <c r="BE459" t="s">
        <v>1886</v>
      </c>
      <c r="BF459" t="s">
        <v>1886</v>
      </c>
      <c r="BG459" s="181" t="s">
        <v>1886</v>
      </c>
      <c r="BH459">
        <v>0</v>
      </c>
      <c r="BI459" s="184">
        <v>0</v>
      </c>
      <c r="BJ459" s="182">
        <v>0</v>
      </c>
      <c r="BK459" s="181" t="s">
        <v>1886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2672</v>
      </c>
      <c r="C460">
        <v>16</v>
      </c>
      <c r="D460">
        <v>0</v>
      </c>
      <c r="E460">
        <v>0</v>
      </c>
      <c r="F460" t="s">
        <v>1884</v>
      </c>
      <c r="G460" t="s">
        <v>1885</v>
      </c>
      <c r="H460" t="s">
        <v>1884</v>
      </c>
      <c r="I460" t="s">
        <v>1884</v>
      </c>
      <c r="J460" t="s">
        <v>1884</v>
      </c>
      <c r="K460" t="s">
        <v>1884</v>
      </c>
      <c r="L460" t="s">
        <v>1884</v>
      </c>
      <c r="M460" s="180">
        <v>42219</v>
      </c>
      <c r="N460" t="s">
        <v>1886</v>
      </c>
      <c r="O460" t="s">
        <v>1886</v>
      </c>
      <c r="P460" t="s">
        <v>1886</v>
      </c>
      <c r="Q460">
        <v>0</v>
      </c>
      <c r="R460">
        <v>0</v>
      </c>
      <c r="S460" t="s">
        <v>1886</v>
      </c>
      <c r="T460" t="s">
        <v>1886</v>
      </c>
      <c r="U460">
        <v>0</v>
      </c>
      <c r="V460" t="s">
        <v>1886</v>
      </c>
      <c r="W460">
        <v>0</v>
      </c>
      <c r="X460">
        <v>0</v>
      </c>
      <c r="Y460">
        <v>0</v>
      </c>
      <c r="Z460" t="s">
        <v>1884</v>
      </c>
      <c r="AA460" t="s">
        <v>1884</v>
      </c>
      <c r="AB460" t="s">
        <v>1884</v>
      </c>
      <c r="AC460">
        <v>0</v>
      </c>
      <c r="AD460">
        <v>0</v>
      </c>
      <c r="AE460">
        <v>0</v>
      </c>
      <c r="AF460">
        <v>0</v>
      </c>
      <c r="AG460" t="s">
        <v>1884</v>
      </c>
      <c r="AH460" s="181" t="s">
        <v>1886</v>
      </c>
      <c r="AI460" s="182">
        <v>210</v>
      </c>
      <c r="AJ460" s="181" t="s">
        <v>2010</v>
      </c>
      <c r="AK460" s="181" t="s">
        <v>1886</v>
      </c>
      <c r="AL460" s="181" t="s">
        <v>1886</v>
      </c>
      <c r="AO460" s="181"/>
      <c r="AQ460">
        <v>10</v>
      </c>
      <c r="AR460" s="182">
        <v>40</v>
      </c>
      <c r="AS460" s="183" t="s">
        <v>1885</v>
      </c>
      <c r="AT460">
        <v>0</v>
      </c>
      <c r="AU460">
        <v>0</v>
      </c>
      <c r="AV460" s="182">
        <v>0</v>
      </c>
      <c r="AW460" s="184">
        <v>0</v>
      </c>
      <c r="AX460" s="183" t="s">
        <v>1884</v>
      </c>
      <c r="AY460" s="184">
        <v>0</v>
      </c>
      <c r="AZ460">
        <v>0</v>
      </c>
      <c r="BA460">
        <v>0</v>
      </c>
      <c r="BB460">
        <v>0</v>
      </c>
      <c r="BC460" s="182">
        <v>0</v>
      </c>
      <c r="BD460" t="s">
        <v>1886</v>
      </c>
      <c r="BE460" t="s">
        <v>1886</v>
      </c>
      <c r="BF460" t="s">
        <v>1886</v>
      </c>
      <c r="BG460" s="181" t="s">
        <v>1886</v>
      </c>
      <c r="BH460">
        <v>0</v>
      </c>
      <c r="BI460" s="184">
        <v>0</v>
      </c>
      <c r="BJ460" s="182">
        <v>0</v>
      </c>
      <c r="BK460" s="181" t="s">
        <v>1886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1731</v>
      </c>
      <c r="C461">
        <v>15</v>
      </c>
      <c r="D461">
        <v>0</v>
      </c>
      <c r="E461">
        <v>0</v>
      </c>
      <c r="F461" t="s">
        <v>1884</v>
      </c>
      <c r="G461" t="s">
        <v>1885</v>
      </c>
      <c r="H461" t="s">
        <v>1884</v>
      </c>
      <c r="I461" t="s">
        <v>1884</v>
      </c>
      <c r="J461" t="s">
        <v>1884</v>
      </c>
      <c r="K461" t="s">
        <v>1884</v>
      </c>
      <c r="L461" t="s">
        <v>1884</v>
      </c>
      <c r="M461" s="180">
        <v>42237</v>
      </c>
      <c r="N461" t="s">
        <v>1886</v>
      </c>
      <c r="O461" t="s">
        <v>1886</v>
      </c>
      <c r="P461" t="s">
        <v>2673</v>
      </c>
      <c r="Q461">
        <v>0</v>
      </c>
      <c r="R461">
        <v>0</v>
      </c>
      <c r="S461" t="s">
        <v>1886</v>
      </c>
      <c r="T461" t="s">
        <v>1886</v>
      </c>
      <c r="U461">
        <v>0</v>
      </c>
      <c r="V461" t="s">
        <v>1886</v>
      </c>
      <c r="W461">
        <v>0</v>
      </c>
      <c r="X461">
        <v>0</v>
      </c>
      <c r="Y461">
        <v>0</v>
      </c>
      <c r="Z461" t="s">
        <v>1884</v>
      </c>
      <c r="AA461" t="s">
        <v>1884</v>
      </c>
      <c r="AB461" t="s">
        <v>1884</v>
      </c>
      <c r="AC461">
        <v>0</v>
      </c>
      <c r="AD461">
        <v>0</v>
      </c>
      <c r="AE461">
        <v>0</v>
      </c>
      <c r="AF461">
        <v>0</v>
      </c>
      <c r="AG461" t="s">
        <v>1884</v>
      </c>
      <c r="AH461" s="181" t="s">
        <v>1886</v>
      </c>
      <c r="AI461" s="182">
        <v>141</v>
      </c>
      <c r="AJ461" s="181" t="s">
        <v>2297</v>
      </c>
      <c r="AK461" s="181" t="s">
        <v>2674</v>
      </c>
      <c r="AL461" s="181" t="s">
        <v>1886</v>
      </c>
      <c r="AO461" s="181"/>
      <c r="AQ461">
        <v>10</v>
      </c>
      <c r="AR461" s="182">
        <v>40</v>
      </c>
      <c r="AS461" s="183" t="s">
        <v>1885</v>
      </c>
      <c r="AT461">
        <v>0</v>
      </c>
      <c r="AU461">
        <v>105</v>
      </c>
      <c r="AV461" s="182">
        <v>7</v>
      </c>
      <c r="AW461" s="184">
        <v>0</v>
      </c>
      <c r="AX461" s="183" t="s">
        <v>1884</v>
      </c>
      <c r="AY461" s="184">
        <v>0</v>
      </c>
      <c r="AZ461">
        <v>0</v>
      </c>
      <c r="BA461">
        <v>0</v>
      </c>
      <c r="BB461">
        <v>0</v>
      </c>
      <c r="BC461" s="182">
        <v>0</v>
      </c>
      <c r="BD461" t="s">
        <v>1886</v>
      </c>
      <c r="BE461" t="s">
        <v>1886</v>
      </c>
      <c r="BF461" t="s">
        <v>1886</v>
      </c>
      <c r="BG461" s="181" t="s">
        <v>1886</v>
      </c>
      <c r="BH461">
        <v>0</v>
      </c>
      <c r="BI461" s="184">
        <v>0</v>
      </c>
      <c r="BJ461" s="182">
        <v>0</v>
      </c>
      <c r="BK461" s="181" t="s">
        <v>1886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1675</v>
      </c>
      <c r="C462">
        <v>15</v>
      </c>
      <c r="D462">
        <v>0</v>
      </c>
      <c r="E462">
        <v>0</v>
      </c>
      <c r="F462" t="s">
        <v>1884</v>
      </c>
      <c r="G462" t="s">
        <v>1885</v>
      </c>
      <c r="H462" t="s">
        <v>1884</v>
      </c>
      <c r="I462" t="s">
        <v>1884</v>
      </c>
      <c r="J462" t="s">
        <v>1884</v>
      </c>
      <c r="K462" t="s">
        <v>1884</v>
      </c>
      <c r="L462" t="s">
        <v>1884</v>
      </c>
      <c r="M462" s="180">
        <v>42237</v>
      </c>
      <c r="N462" t="s">
        <v>1886</v>
      </c>
      <c r="O462" t="s">
        <v>1886</v>
      </c>
      <c r="P462" t="s">
        <v>2675</v>
      </c>
      <c r="Q462">
        <v>0</v>
      </c>
      <c r="R462">
        <v>0</v>
      </c>
      <c r="S462" t="s">
        <v>1886</v>
      </c>
      <c r="T462" t="s">
        <v>1886</v>
      </c>
      <c r="U462">
        <v>0</v>
      </c>
      <c r="V462" t="s">
        <v>1886</v>
      </c>
      <c r="W462">
        <v>0</v>
      </c>
      <c r="X462">
        <v>0</v>
      </c>
      <c r="Y462">
        <v>0</v>
      </c>
      <c r="Z462" t="s">
        <v>1884</v>
      </c>
      <c r="AA462" t="s">
        <v>1884</v>
      </c>
      <c r="AB462" t="s">
        <v>1884</v>
      </c>
      <c r="AC462">
        <v>0</v>
      </c>
      <c r="AD462">
        <v>0</v>
      </c>
      <c r="AE462">
        <v>0</v>
      </c>
      <c r="AF462">
        <v>0</v>
      </c>
      <c r="AG462" t="s">
        <v>1884</v>
      </c>
      <c r="AH462" s="181" t="s">
        <v>1886</v>
      </c>
      <c r="AI462" s="182">
        <v>141</v>
      </c>
      <c r="AJ462" s="181" t="s">
        <v>2297</v>
      </c>
      <c r="AK462" s="181" t="s">
        <v>2676</v>
      </c>
      <c r="AL462" s="181" t="s">
        <v>1886</v>
      </c>
      <c r="AO462" s="181"/>
      <c r="AQ462">
        <v>10</v>
      </c>
      <c r="AR462" s="182">
        <v>40</v>
      </c>
      <c r="AS462" s="183" t="s">
        <v>1885</v>
      </c>
      <c r="AT462">
        <v>0</v>
      </c>
      <c r="AU462">
        <v>105</v>
      </c>
      <c r="AV462" s="182">
        <v>7</v>
      </c>
      <c r="AW462" s="184">
        <v>0</v>
      </c>
      <c r="AX462" s="183" t="s">
        <v>1884</v>
      </c>
      <c r="AY462" s="184">
        <v>0</v>
      </c>
      <c r="AZ462">
        <v>0</v>
      </c>
      <c r="BA462">
        <v>0</v>
      </c>
      <c r="BB462">
        <v>0</v>
      </c>
      <c r="BC462" s="182">
        <v>0</v>
      </c>
      <c r="BD462" t="s">
        <v>1886</v>
      </c>
      <c r="BE462" t="s">
        <v>1886</v>
      </c>
      <c r="BF462" t="s">
        <v>1886</v>
      </c>
      <c r="BG462" s="181" t="s">
        <v>1886</v>
      </c>
      <c r="BH462">
        <v>0</v>
      </c>
      <c r="BI462" s="184">
        <v>0</v>
      </c>
      <c r="BJ462" s="182">
        <v>0</v>
      </c>
      <c r="BK462" s="181" t="s">
        <v>1886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1679</v>
      </c>
      <c r="C463">
        <v>15</v>
      </c>
      <c r="D463">
        <v>0</v>
      </c>
      <c r="E463">
        <v>0</v>
      </c>
      <c r="F463" t="s">
        <v>1884</v>
      </c>
      <c r="G463" t="s">
        <v>1885</v>
      </c>
      <c r="H463" t="s">
        <v>1884</v>
      </c>
      <c r="I463" t="s">
        <v>1884</v>
      </c>
      <c r="J463" t="s">
        <v>1884</v>
      </c>
      <c r="K463" t="s">
        <v>1884</v>
      </c>
      <c r="L463" t="s">
        <v>1884</v>
      </c>
      <c r="M463" s="180">
        <v>42237</v>
      </c>
      <c r="N463" t="s">
        <v>1886</v>
      </c>
      <c r="O463" t="s">
        <v>1886</v>
      </c>
      <c r="P463" t="s">
        <v>2677</v>
      </c>
      <c r="Q463">
        <v>0</v>
      </c>
      <c r="R463">
        <v>0</v>
      </c>
      <c r="S463" t="s">
        <v>1886</v>
      </c>
      <c r="T463" t="s">
        <v>1886</v>
      </c>
      <c r="U463">
        <v>0</v>
      </c>
      <c r="V463" t="s">
        <v>1886</v>
      </c>
      <c r="W463">
        <v>0</v>
      </c>
      <c r="X463">
        <v>0</v>
      </c>
      <c r="Y463">
        <v>0</v>
      </c>
      <c r="Z463" t="s">
        <v>1884</v>
      </c>
      <c r="AA463" t="s">
        <v>1884</v>
      </c>
      <c r="AB463" t="s">
        <v>1884</v>
      </c>
      <c r="AC463">
        <v>0</v>
      </c>
      <c r="AD463">
        <v>0</v>
      </c>
      <c r="AE463">
        <v>0</v>
      </c>
      <c r="AF463">
        <v>0</v>
      </c>
      <c r="AG463" t="s">
        <v>1884</v>
      </c>
      <c r="AH463" s="181" t="s">
        <v>1886</v>
      </c>
      <c r="AI463" s="182">
        <v>141</v>
      </c>
      <c r="AJ463" s="181" t="s">
        <v>2297</v>
      </c>
      <c r="AK463" s="181" t="s">
        <v>2678</v>
      </c>
      <c r="AL463" s="181" t="s">
        <v>1886</v>
      </c>
      <c r="AO463" s="181"/>
      <c r="AQ463">
        <v>10</v>
      </c>
      <c r="AR463" s="182">
        <v>40</v>
      </c>
      <c r="AS463" s="183" t="s">
        <v>1885</v>
      </c>
      <c r="AT463">
        <v>0</v>
      </c>
      <c r="AU463">
        <v>105</v>
      </c>
      <c r="AV463" s="182">
        <v>7</v>
      </c>
      <c r="AW463" s="184">
        <v>0</v>
      </c>
      <c r="AX463" s="183" t="s">
        <v>1884</v>
      </c>
      <c r="AY463" s="184">
        <v>0</v>
      </c>
      <c r="AZ463">
        <v>0</v>
      </c>
      <c r="BA463">
        <v>0</v>
      </c>
      <c r="BB463">
        <v>0</v>
      </c>
      <c r="BC463" s="182">
        <v>0</v>
      </c>
      <c r="BD463" t="s">
        <v>1886</v>
      </c>
      <c r="BE463" t="s">
        <v>1886</v>
      </c>
      <c r="BF463" t="s">
        <v>1886</v>
      </c>
      <c r="BG463" s="181" t="s">
        <v>1886</v>
      </c>
      <c r="BH463">
        <v>0</v>
      </c>
      <c r="BI463" s="184">
        <v>0</v>
      </c>
      <c r="BJ463" s="182">
        <v>0</v>
      </c>
      <c r="BK463" s="181" t="s">
        <v>1886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1681</v>
      </c>
      <c r="C464">
        <v>15</v>
      </c>
      <c r="D464">
        <v>0</v>
      </c>
      <c r="E464">
        <v>0</v>
      </c>
      <c r="F464" t="s">
        <v>1884</v>
      </c>
      <c r="G464" t="s">
        <v>1885</v>
      </c>
      <c r="H464" t="s">
        <v>1884</v>
      </c>
      <c r="I464" t="s">
        <v>1884</v>
      </c>
      <c r="J464" t="s">
        <v>1884</v>
      </c>
      <c r="K464" t="s">
        <v>1884</v>
      </c>
      <c r="L464" t="s">
        <v>1884</v>
      </c>
      <c r="M464" s="180">
        <v>42237</v>
      </c>
      <c r="N464" t="s">
        <v>1886</v>
      </c>
      <c r="O464" t="s">
        <v>1886</v>
      </c>
      <c r="P464" t="s">
        <v>2679</v>
      </c>
      <c r="Q464">
        <v>0</v>
      </c>
      <c r="R464">
        <v>0</v>
      </c>
      <c r="S464" t="s">
        <v>1886</v>
      </c>
      <c r="T464" t="s">
        <v>1886</v>
      </c>
      <c r="U464">
        <v>0</v>
      </c>
      <c r="V464" t="s">
        <v>1886</v>
      </c>
      <c r="W464">
        <v>0</v>
      </c>
      <c r="X464">
        <v>0</v>
      </c>
      <c r="Y464">
        <v>0</v>
      </c>
      <c r="Z464" t="s">
        <v>1884</v>
      </c>
      <c r="AA464" t="s">
        <v>1884</v>
      </c>
      <c r="AB464" t="s">
        <v>1884</v>
      </c>
      <c r="AC464">
        <v>0</v>
      </c>
      <c r="AD464">
        <v>0</v>
      </c>
      <c r="AE464">
        <v>0</v>
      </c>
      <c r="AF464">
        <v>0</v>
      </c>
      <c r="AG464" t="s">
        <v>1884</v>
      </c>
      <c r="AH464" s="181" t="s">
        <v>1886</v>
      </c>
      <c r="AI464" s="182">
        <v>141</v>
      </c>
      <c r="AJ464" s="181" t="s">
        <v>2297</v>
      </c>
      <c r="AK464" s="181" t="s">
        <v>2680</v>
      </c>
      <c r="AL464" s="181" t="s">
        <v>1886</v>
      </c>
      <c r="AO464" s="181"/>
      <c r="AQ464">
        <v>10</v>
      </c>
      <c r="AR464" s="182">
        <v>40</v>
      </c>
      <c r="AS464" s="183" t="s">
        <v>1885</v>
      </c>
      <c r="AT464">
        <v>0</v>
      </c>
      <c r="AU464">
        <v>105</v>
      </c>
      <c r="AV464" s="182">
        <v>7</v>
      </c>
      <c r="AW464" s="184">
        <v>0</v>
      </c>
      <c r="AX464" s="183" t="s">
        <v>1884</v>
      </c>
      <c r="AY464" s="184">
        <v>0</v>
      </c>
      <c r="AZ464">
        <v>0</v>
      </c>
      <c r="BA464">
        <v>0</v>
      </c>
      <c r="BB464">
        <v>0</v>
      </c>
      <c r="BC464" s="182">
        <v>0</v>
      </c>
      <c r="BD464" t="s">
        <v>1886</v>
      </c>
      <c r="BE464" t="s">
        <v>1886</v>
      </c>
      <c r="BF464" t="s">
        <v>1886</v>
      </c>
      <c r="BG464" s="181" t="s">
        <v>1886</v>
      </c>
      <c r="BH464">
        <v>0</v>
      </c>
      <c r="BI464" s="184">
        <v>0</v>
      </c>
      <c r="BJ464" s="182">
        <v>0</v>
      </c>
      <c r="BK464" s="181" t="s">
        <v>1886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2681</v>
      </c>
      <c r="C465">
        <v>6</v>
      </c>
      <c r="D465">
        <v>0</v>
      </c>
      <c r="E465">
        <v>0</v>
      </c>
      <c r="F465" t="s">
        <v>1884</v>
      </c>
      <c r="G465" t="s">
        <v>1885</v>
      </c>
      <c r="H465" t="s">
        <v>1884</v>
      </c>
      <c r="I465" t="s">
        <v>1884</v>
      </c>
      <c r="J465" t="s">
        <v>1884</v>
      </c>
      <c r="K465" t="s">
        <v>1884</v>
      </c>
      <c r="L465" t="s">
        <v>1884</v>
      </c>
      <c r="M465" s="180">
        <v>42249</v>
      </c>
      <c r="N465" t="s">
        <v>1886</v>
      </c>
      <c r="O465" t="s">
        <v>1886</v>
      </c>
      <c r="P465" t="s">
        <v>2682</v>
      </c>
      <c r="Q465">
        <v>0</v>
      </c>
      <c r="R465">
        <v>0</v>
      </c>
      <c r="S465" t="s">
        <v>1886</v>
      </c>
      <c r="T465" t="s">
        <v>1886</v>
      </c>
      <c r="U465">
        <v>0</v>
      </c>
      <c r="V465" t="s">
        <v>1886</v>
      </c>
      <c r="W465">
        <v>0</v>
      </c>
      <c r="X465">
        <v>0</v>
      </c>
      <c r="Y465">
        <v>0</v>
      </c>
      <c r="Z465" t="s">
        <v>1884</v>
      </c>
      <c r="AA465" t="s">
        <v>1884</v>
      </c>
      <c r="AB465" t="s">
        <v>1884</v>
      </c>
      <c r="AC465">
        <v>0</v>
      </c>
      <c r="AD465">
        <v>0</v>
      </c>
      <c r="AE465">
        <v>0</v>
      </c>
      <c r="AF465">
        <v>0</v>
      </c>
      <c r="AG465" t="s">
        <v>1885</v>
      </c>
      <c r="AH465" s="181" t="s">
        <v>1886</v>
      </c>
      <c r="AI465" s="182">
        <v>27</v>
      </c>
      <c r="AJ465" s="181" t="s">
        <v>1889</v>
      </c>
      <c r="AK465" s="181" t="s">
        <v>1886</v>
      </c>
      <c r="AL465" s="181" t="s">
        <v>1886</v>
      </c>
      <c r="AO465" s="181"/>
      <c r="AQ465">
        <v>10</v>
      </c>
      <c r="AR465" s="182">
        <v>40</v>
      </c>
      <c r="AS465" s="183" t="s">
        <v>1885</v>
      </c>
      <c r="AT465">
        <v>0</v>
      </c>
      <c r="AU465">
        <v>0</v>
      </c>
      <c r="AV465" s="182">
        <v>0</v>
      </c>
      <c r="AW465" s="184">
        <v>0</v>
      </c>
      <c r="AX465" s="183" t="s">
        <v>1884</v>
      </c>
      <c r="AY465" s="184">
        <v>0</v>
      </c>
      <c r="AZ465">
        <v>0</v>
      </c>
      <c r="BA465">
        <v>0</v>
      </c>
      <c r="BB465">
        <v>0</v>
      </c>
      <c r="BC465" s="182">
        <v>0</v>
      </c>
      <c r="BD465" t="s">
        <v>1886</v>
      </c>
      <c r="BE465" t="s">
        <v>1886</v>
      </c>
      <c r="BF465" t="s">
        <v>1886</v>
      </c>
      <c r="BG465" s="181" t="s">
        <v>1886</v>
      </c>
      <c r="BH465">
        <v>0</v>
      </c>
      <c r="BI465" s="184">
        <v>0</v>
      </c>
      <c r="BJ465" s="182">
        <v>0</v>
      </c>
      <c r="BK465" s="181" t="s">
        <v>1886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1273</v>
      </c>
      <c r="C466">
        <v>12</v>
      </c>
      <c r="D466">
        <v>0</v>
      </c>
      <c r="E466">
        <v>0</v>
      </c>
      <c r="F466" t="s">
        <v>1884</v>
      </c>
      <c r="G466" t="s">
        <v>1885</v>
      </c>
      <c r="H466" t="s">
        <v>1884</v>
      </c>
      <c r="I466" t="s">
        <v>1884</v>
      </c>
      <c r="J466" t="s">
        <v>1884</v>
      </c>
      <c r="K466" t="s">
        <v>1884</v>
      </c>
      <c r="L466" t="s">
        <v>1884</v>
      </c>
      <c r="M466" s="180">
        <v>42257</v>
      </c>
      <c r="N466" t="s">
        <v>1886</v>
      </c>
      <c r="O466" t="s">
        <v>1886</v>
      </c>
      <c r="P466" t="s">
        <v>2683</v>
      </c>
      <c r="Q466">
        <v>0</v>
      </c>
      <c r="R466">
        <v>0</v>
      </c>
      <c r="S466" t="s">
        <v>1886</v>
      </c>
      <c r="T466" t="s">
        <v>1886</v>
      </c>
      <c r="U466">
        <v>0</v>
      </c>
      <c r="V466" t="s">
        <v>1886</v>
      </c>
      <c r="W466">
        <v>0</v>
      </c>
      <c r="X466">
        <v>0</v>
      </c>
      <c r="Y466">
        <v>0</v>
      </c>
      <c r="Z466" t="s">
        <v>1884</v>
      </c>
      <c r="AA466" t="s">
        <v>1884</v>
      </c>
      <c r="AB466" t="s">
        <v>1884</v>
      </c>
      <c r="AC466">
        <v>0</v>
      </c>
      <c r="AD466">
        <v>0</v>
      </c>
      <c r="AE466">
        <v>0</v>
      </c>
      <c r="AF466">
        <v>0</v>
      </c>
      <c r="AG466" t="s">
        <v>1884</v>
      </c>
      <c r="AH466" s="181" t="s">
        <v>1886</v>
      </c>
      <c r="AI466" s="182">
        <v>46</v>
      </c>
      <c r="AJ466" s="181" t="s">
        <v>1935</v>
      </c>
      <c r="AK466" s="181" t="s">
        <v>1886</v>
      </c>
      <c r="AL466" s="181" t="s">
        <v>1886</v>
      </c>
      <c r="AO466" s="181"/>
      <c r="AQ466">
        <v>10</v>
      </c>
      <c r="AR466" s="182">
        <v>40</v>
      </c>
      <c r="AS466" s="183" t="s">
        <v>1885</v>
      </c>
      <c r="AT466">
        <v>0</v>
      </c>
      <c r="AU466">
        <v>78</v>
      </c>
      <c r="AV466" s="182">
        <v>6</v>
      </c>
      <c r="AW466" s="184">
        <v>0</v>
      </c>
      <c r="AX466" s="183" t="s">
        <v>1884</v>
      </c>
      <c r="AY466" s="184">
        <v>0</v>
      </c>
      <c r="AZ466">
        <v>0</v>
      </c>
      <c r="BA466">
        <v>0</v>
      </c>
      <c r="BB466">
        <v>0</v>
      </c>
      <c r="BC466" s="182">
        <v>0</v>
      </c>
      <c r="BD466" t="s">
        <v>1886</v>
      </c>
      <c r="BE466" t="s">
        <v>1886</v>
      </c>
      <c r="BF466" t="s">
        <v>1886</v>
      </c>
      <c r="BG466" s="181" t="s">
        <v>1886</v>
      </c>
      <c r="BH466">
        <v>0</v>
      </c>
      <c r="BI466" s="184">
        <v>0</v>
      </c>
      <c r="BJ466" s="182">
        <v>0</v>
      </c>
      <c r="BK466" s="181" t="s">
        <v>1886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2684</v>
      </c>
      <c r="C467">
        <v>8</v>
      </c>
      <c r="D467">
        <v>0</v>
      </c>
      <c r="E467">
        <v>0</v>
      </c>
      <c r="F467" t="s">
        <v>1884</v>
      </c>
      <c r="G467" t="s">
        <v>1885</v>
      </c>
      <c r="H467" t="s">
        <v>1884</v>
      </c>
      <c r="I467" t="s">
        <v>1884</v>
      </c>
      <c r="J467" t="s">
        <v>1884</v>
      </c>
      <c r="K467" t="s">
        <v>1884</v>
      </c>
      <c r="L467" t="s">
        <v>1884</v>
      </c>
      <c r="M467" s="180">
        <v>42269</v>
      </c>
      <c r="N467" t="s">
        <v>1886</v>
      </c>
      <c r="O467" t="s">
        <v>1886</v>
      </c>
      <c r="P467" t="s">
        <v>2685</v>
      </c>
      <c r="Q467">
        <v>0</v>
      </c>
      <c r="R467">
        <v>0</v>
      </c>
      <c r="S467" t="s">
        <v>1886</v>
      </c>
      <c r="T467" t="s">
        <v>1886</v>
      </c>
      <c r="U467">
        <v>0</v>
      </c>
      <c r="V467" t="s">
        <v>1886</v>
      </c>
      <c r="W467">
        <v>0</v>
      </c>
      <c r="X467">
        <v>0</v>
      </c>
      <c r="Y467">
        <v>0</v>
      </c>
      <c r="Z467" t="s">
        <v>1884</v>
      </c>
      <c r="AA467" t="s">
        <v>1884</v>
      </c>
      <c r="AB467" t="s">
        <v>1884</v>
      </c>
      <c r="AC467">
        <v>0</v>
      </c>
      <c r="AD467">
        <v>0</v>
      </c>
      <c r="AE467">
        <v>0</v>
      </c>
      <c r="AF467">
        <v>0</v>
      </c>
      <c r="AG467" t="s">
        <v>1885</v>
      </c>
      <c r="AH467" s="181" t="s">
        <v>1886</v>
      </c>
      <c r="AI467" s="182">
        <v>27</v>
      </c>
      <c r="AJ467" s="181" t="s">
        <v>1889</v>
      </c>
      <c r="AK467" s="181" t="s">
        <v>1886</v>
      </c>
      <c r="AL467" s="181" t="s">
        <v>1886</v>
      </c>
      <c r="AO467" s="181"/>
      <c r="AQ467">
        <v>10</v>
      </c>
      <c r="AR467" s="182">
        <v>40</v>
      </c>
      <c r="AS467" s="183" t="s">
        <v>1885</v>
      </c>
      <c r="AT467">
        <v>0</v>
      </c>
      <c r="AU467">
        <v>0</v>
      </c>
      <c r="AV467" s="182">
        <v>0</v>
      </c>
      <c r="AW467" s="184">
        <v>0</v>
      </c>
      <c r="AX467" s="183" t="s">
        <v>1884</v>
      </c>
      <c r="AY467" s="184">
        <v>0</v>
      </c>
      <c r="AZ467">
        <v>0</v>
      </c>
      <c r="BA467">
        <v>0</v>
      </c>
      <c r="BB467">
        <v>0</v>
      </c>
      <c r="BC467" s="182">
        <v>0</v>
      </c>
      <c r="BD467" t="s">
        <v>1886</v>
      </c>
      <c r="BE467" t="s">
        <v>1886</v>
      </c>
      <c r="BF467" t="s">
        <v>1886</v>
      </c>
      <c r="BG467" s="181" t="s">
        <v>1886</v>
      </c>
      <c r="BH467">
        <v>0</v>
      </c>
      <c r="BI467" s="184">
        <v>0</v>
      </c>
      <c r="BJ467" s="182">
        <v>0</v>
      </c>
      <c r="BK467" s="181" t="s">
        <v>1886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2686</v>
      </c>
      <c r="C468">
        <v>100</v>
      </c>
      <c r="D468">
        <v>0</v>
      </c>
      <c r="E468">
        <v>0</v>
      </c>
      <c r="F468" t="s">
        <v>1884</v>
      </c>
      <c r="G468" t="s">
        <v>1885</v>
      </c>
      <c r="H468" t="s">
        <v>1884</v>
      </c>
      <c r="I468" t="s">
        <v>1884</v>
      </c>
      <c r="J468" t="s">
        <v>1884</v>
      </c>
      <c r="K468" t="s">
        <v>1884</v>
      </c>
      <c r="L468" t="s">
        <v>1884</v>
      </c>
      <c r="M468" s="180">
        <v>42275</v>
      </c>
      <c r="N468" t="s">
        <v>1886</v>
      </c>
      <c r="O468" t="s">
        <v>1886</v>
      </c>
      <c r="P468" t="s">
        <v>2687</v>
      </c>
      <c r="Q468">
        <v>0</v>
      </c>
      <c r="R468">
        <v>0</v>
      </c>
      <c r="S468" t="s">
        <v>1886</v>
      </c>
      <c r="T468" t="s">
        <v>1886</v>
      </c>
      <c r="U468">
        <v>0</v>
      </c>
      <c r="V468" t="s">
        <v>1886</v>
      </c>
      <c r="W468">
        <v>0</v>
      </c>
      <c r="X468">
        <v>0</v>
      </c>
      <c r="Y468">
        <v>0</v>
      </c>
      <c r="Z468" t="s">
        <v>1884</v>
      </c>
      <c r="AA468" t="s">
        <v>1884</v>
      </c>
      <c r="AB468" t="s">
        <v>1884</v>
      </c>
      <c r="AC468">
        <v>0</v>
      </c>
      <c r="AD468">
        <v>0</v>
      </c>
      <c r="AE468">
        <v>0</v>
      </c>
      <c r="AF468">
        <v>0</v>
      </c>
      <c r="AG468" t="s">
        <v>1885</v>
      </c>
      <c r="AH468" s="181" t="s">
        <v>1886</v>
      </c>
      <c r="AI468" s="182">
        <v>111</v>
      </c>
      <c r="AJ468" s="181" t="s">
        <v>2109</v>
      </c>
      <c r="AK468" s="181" t="s">
        <v>1886</v>
      </c>
      <c r="AL468" s="181" t="s">
        <v>1886</v>
      </c>
      <c r="AO468" s="181"/>
      <c r="AQ468">
        <v>10</v>
      </c>
      <c r="AR468" s="182">
        <v>40</v>
      </c>
      <c r="AS468" s="183" t="s">
        <v>1885</v>
      </c>
      <c r="AT468">
        <v>0</v>
      </c>
      <c r="AU468">
        <v>0</v>
      </c>
      <c r="AV468" s="182">
        <v>0</v>
      </c>
      <c r="AW468" s="184">
        <v>0</v>
      </c>
      <c r="AX468" s="183" t="s">
        <v>1884</v>
      </c>
      <c r="AY468" s="184">
        <v>0</v>
      </c>
      <c r="AZ468">
        <v>0</v>
      </c>
      <c r="BA468">
        <v>0</v>
      </c>
      <c r="BB468">
        <v>0</v>
      </c>
      <c r="BC468" s="182">
        <v>0</v>
      </c>
      <c r="BD468" t="s">
        <v>1886</v>
      </c>
      <c r="BE468" t="s">
        <v>1886</v>
      </c>
      <c r="BF468" t="s">
        <v>1886</v>
      </c>
      <c r="BG468" s="181" t="s">
        <v>1886</v>
      </c>
      <c r="BH468">
        <v>0</v>
      </c>
      <c r="BI468" s="184">
        <v>0</v>
      </c>
      <c r="BJ468" s="182">
        <v>0</v>
      </c>
      <c r="BK468" s="181" t="s">
        <v>1886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2688</v>
      </c>
      <c r="C469">
        <v>100</v>
      </c>
      <c r="D469">
        <v>0</v>
      </c>
      <c r="E469">
        <v>0</v>
      </c>
      <c r="F469" t="s">
        <v>1884</v>
      </c>
      <c r="G469" t="s">
        <v>1885</v>
      </c>
      <c r="H469" t="s">
        <v>1884</v>
      </c>
      <c r="I469" t="s">
        <v>1884</v>
      </c>
      <c r="J469" t="s">
        <v>1884</v>
      </c>
      <c r="K469" t="s">
        <v>1884</v>
      </c>
      <c r="L469" t="s">
        <v>1884</v>
      </c>
      <c r="M469" s="180">
        <v>42275</v>
      </c>
      <c r="N469" t="s">
        <v>1886</v>
      </c>
      <c r="O469" t="s">
        <v>1886</v>
      </c>
      <c r="P469" t="s">
        <v>2689</v>
      </c>
      <c r="Q469">
        <v>0</v>
      </c>
      <c r="R469">
        <v>0</v>
      </c>
      <c r="S469" t="s">
        <v>1886</v>
      </c>
      <c r="T469" t="s">
        <v>1886</v>
      </c>
      <c r="U469">
        <v>0</v>
      </c>
      <c r="V469" t="s">
        <v>1886</v>
      </c>
      <c r="W469">
        <v>0</v>
      </c>
      <c r="X469">
        <v>0</v>
      </c>
      <c r="Y469">
        <v>0</v>
      </c>
      <c r="Z469" t="s">
        <v>1884</v>
      </c>
      <c r="AA469" t="s">
        <v>1884</v>
      </c>
      <c r="AB469" t="s">
        <v>1884</v>
      </c>
      <c r="AC469">
        <v>0</v>
      </c>
      <c r="AD469">
        <v>0</v>
      </c>
      <c r="AE469">
        <v>0</v>
      </c>
      <c r="AF469">
        <v>0</v>
      </c>
      <c r="AG469" t="s">
        <v>1885</v>
      </c>
      <c r="AH469" s="181" t="s">
        <v>1886</v>
      </c>
      <c r="AI469" s="182">
        <v>111</v>
      </c>
      <c r="AJ469" s="181" t="s">
        <v>2109</v>
      </c>
      <c r="AK469" s="181" t="s">
        <v>1886</v>
      </c>
      <c r="AL469" s="181" t="s">
        <v>1886</v>
      </c>
      <c r="AO469" s="181"/>
      <c r="AQ469">
        <v>10</v>
      </c>
      <c r="AR469" s="182">
        <v>40</v>
      </c>
      <c r="AS469" s="183" t="s">
        <v>1885</v>
      </c>
      <c r="AT469">
        <v>0</v>
      </c>
      <c r="AU469">
        <v>0</v>
      </c>
      <c r="AV469" s="182">
        <v>0</v>
      </c>
      <c r="AW469" s="184">
        <v>0</v>
      </c>
      <c r="AX469" s="183" t="s">
        <v>1884</v>
      </c>
      <c r="AY469" s="184">
        <v>0</v>
      </c>
      <c r="AZ469">
        <v>0</v>
      </c>
      <c r="BA469">
        <v>0</v>
      </c>
      <c r="BB469">
        <v>0</v>
      </c>
      <c r="BC469" s="182">
        <v>0</v>
      </c>
      <c r="BD469" t="s">
        <v>1886</v>
      </c>
      <c r="BE469" t="s">
        <v>1886</v>
      </c>
      <c r="BF469" t="s">
        <v>1886</v>
      </c>
      <c r="BG469" s="181" t="s">
        <v>1886</v>
      </c>
      <c r="BH469">
        <v>0</v>
      </c>
      <c r="BI469" s="184">
        <v>0</v>
      </c>
      <c r="BJ469" s="182">
        <v>0</v>
      </c>
      <c r="BK469" s="181" t="s">
        <v>1886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2690</v>
      </c>
      <c r="C470">
        <v>16</v>
      </c>
      <c r="D470">
        <v>0</v>
      </c>
      <c r="E470">
        <v>0</v>
      </c>
      <c r="F470" t="s">
        <v>1884</v>
      </c>
      <c r="G470" t="s">
        <v>1885</v>
      </c>
      <c r="H470" t="s">
        <v>1884</v>
      </c>
      <c r="I470" t="s">
        <v>1884</v>
      </c>
      <c r="J470" t="s">
        <v>1884</v>
      </c>
      <c r="K470" t="s">
        <v>1884</v>
      </c>
      <c r="L470" t="s">
        <v>1884</v>
      </c>
      <c r="M470" s="180">
        <v>42286</v>
      </c>
      <c r="N470" t="s">
        <v>1886</v>
      </c>
      <c r="O470" t="s">
        <v>1886</v>
      </c>
      <c r="P470" t="s">
        <v>2691</v>
      </c>
      <c r="Q470">
        <v>0</v>
      </c>
      <c r="R470">
        <v>0</v>
      </c>
      <c r="S470" t="s">
        <v>1886</v>
      </c>
      <c r="T470" t="s">
        <v>1886</v>
      </c>
      <c r="U470">
        <v>0</v>
      </c>
      <c r="V470" t="s">
        <v>1886</v>
      </c>
      <c r="W470">
        <v>0</v>
      </c>
      <c r="X470">
        <v>0</v>
      </c>
      <c r="Y470">
        <v>0</v>
      </c>
      <c r="Z470" t="s">
        <v>1884</v>
      </c>
      <c r="AA470" t="s">
        <v>1884</v>
      </c>
      <c r="AB470" t="s">
        <v>1884</v>
      </c>
      <c r="AC470">
        <v>0</v>
      </c>
      <c r="AD470">
        <v>0</v>
      </c>
      <c r="AE470">
        <v>0</v>
      </c>
      <c r="AF470">
        <v>0</v>
      </c>
      <c r="AG470" t="s">
        <v>1884</v>
      </c>
      <c r="AH470" s="181" t="s">
        <v>1886</v>
      </c>
      <c r="AI470" s="182">
        <v>210</v>
      </c>
      <c r="AJ470" s="181" t="s">
        <v>2010</v>
      </c>
      <c r="AK470" s="181" t="s">
        <v>1886</v>
      </c>
      <c r="AL470" s="181" t="s">
        <v>1886</v>
      </c>
      <c r="AO470" s="181"/>
      <c r="AQ470">
        <v>10</v>
      </c>
      <c r="AR470" s="182">
        <v>40</v>
      </c>
      <c r="AS470" s="183" t="s">
        <v>1885</v>
      </c>
      <c r="AT470">
        <v>0</v>
      </c>
      <c r="AU470">
        <v>162</v>
      </c>
      <c r="AV470" s="182">
        <v>6</v>
      </c>
      <c r="AW470" s="184">
        <v>0</v>
      </c>
      <c r="AX470" s="183" t="s">
        <v>1884</v>
      </c>
      <c r="AY470" s="184">
        <v>0</v>
      </c>
      <c r="AZ470">
        <v>0</v>
      </c>
      <c r="BA470">
        <v>0</v>
      </c>
      <c r="BB470">
        <v>0</v>
      </c>
      <c r="BC470" s="182">
        <v>0</v>
      </c>
      <c r="BD470" t="s">
        <v>1886</v>
      </c>
      <c r="BE470" t="s">
        <v>1886</v>
      </c>
      <c r="BF470" t="s">
        <v>1886</v>
      </c>
      <c r="BG470" s="181" t="s">
        <v>1886</v>
      </c>
      <c r="BH470">
        <v>0</v>
      </c>
      <c r="BI470" s="184">
        <v>0</v>
      </c>
      <c r="BJ470" s="182">
        <v>0</v>
      </c>
      <c r="BK470" s="181" t="s">
        <v>1886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2692</v>
      </c>
      <c r="C471">
        <v>16</v>
      </c>
      <c r="D471">
        <v>0</v>
      </c>
      <c r="E471">
        <v>0</v>
      </c>
      <c r="F471" t="s">
        <v>1884</v>
      </c>
      <c r="G471" t="s">
        <v>1885</v>
      </c>
      <c r="H471" t="s">
        <v>1884</v>
      </c>
      <c r="I471" t="s">
        <v>1884</v>
      </c>
      <c r="J471" t="s">
        <v>1884</v>
      </c>
      <c r="K471" t="s">
        <v>1884</v>
      </c>
      <c r="L471" t="s">
        <v>1884</v>
      </c>
      <c r="M471" s="180">
        <v>42286</v>
      </c>
      <c r="N471" t="s">
        <v>1886</v>
      </c>
      <c r="O471" t="s">
        <v>1886</v>
      </c>
      <c r="P471" t="s">
        <v>2693</v>
      </c>
      <c r="Q471">
        <v>0</v>
      </c>
      <c r="R471">
        <v>0</v>
      </c>
      <c r="S471" t="s">
        <v>1886</v>
      </c>
      <c r="T471" t="s">
        <v>1886</v>
      </c>
      <c r="U471">
        <v>0</v>
      </c>
      <c r="V471" t="s">
        <v>1886</v>
      </c>
      <c r="W471">
        <v>0</v>
      </c>
      <c r="X471">
        <v>0</v>
      </c>
      <c r="Y471">
        <v>0</v>
      </c>
      <c r="Z471" t="s">
        <v>1884</v>
      </c>
      <c r="AA471" t="s">
        <v>1884</v>
      </c>
      <c r="AB471" t="s">
        <v>1884</v>
      </c>
      <c r="AC471">
        <v>0</v>
      </c>
      <c r="AD471">
        <v>0</v>
      </c>
      <c r="AE471">
        <v>0</v>
      </c>
      <c r="AF471">
        <v>0</v>
      </c>
      <c r="AG471" t="s">
        <v>1884</v>
      </c>
      <c r="AH471" s="181" t="s">
        <v>1886</v>
      </c>
      <c r="AI471" s="182">
        <v>210</v>
      </c>
      <c r="AJ471" s="181" t="s">
        <v>2010</v>
      </c>
      <c r="AK471" s="181" t="s">
        <v>1886</v>
      </c>
      <c r="AL471" s="181" t="s">
        <v>1886</v>
      </c>
      <c r="AO471" s="181"/>
      <c r="AQ471">
        <v>10</v>
      </c>
      <c r="AR471" s="182">
        <v>40</v>
      </c>
      <c r="AS471" s="183" t="s">
        <v>1885</v>
      </c>
      <c r="AT471">
        <v>0</v>
      </c>
      <c r="AU471">
        <v>162</v>
      </c>
      <c r="AV471" s="182">
        <v>6</v>
      </c>
      <c r="AW471" s="184">
        <v>0</v>
      </c>
      <c r="AX471" s="183" t="s">
        <v>1884</v>
      </c>
      <c r="AY471" s="184">
        <v>0</v>
      </c>
      <c r="AZ471">
        <v>0</v>
      </c>
      <c r="BA471">
        <v>0</v>
      </c>
      <c r="BB471">
        <v>0</v>
      </c>
      <c r="BC471" s="182">
        <v>0</v>
      </c>
      <c r="BD471" t="s">
        <v>1886</v>
      </c>
      <c r="BE471" t="s">
        <v>1886</v>
      </c>
      <c r="BF471" t="s">
        <v>1886</v>
      </c>
      <c r="BG471" s="181" t="s">
        <v>1886</v>
      </c>
      <c r="BH471">
        <v>0</v>
      </c>
      <c r="BI471" s="184">
        <v>0</v>
      </c>
      <c r="BJ471" s="182">
        <v>0</v>
      </c>
      <c r="BK471" s="181" t="s">
        <v>1886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2694</v>
      </c>
      <c r="C472">
        <v>16</v>
      </c>
      <c r="D472">
        <v>0</v>
      </c>
      <c r="E472">
        <v>0</v>
      </c>
      <c r="F472" t="s">
        <v>1884</v>
      </c>
      <c r="G472" t="s">
        <v>1885</v>
      </c>
      <c r="H472" t="s">
        <v>1884</v>
      </c>
      <c r="I472" t="s">
        <v>1884</v>
      </c>
      <c r="J472" t="s">
        <v>1884</v>
      </c>
      <c r="K472" t="s">
        <v>1884</v>
      </c>
      <c r="L472" t="s">
        <v>1884</v>
      </c>
      <c r="M472" s="180">
        <v>42286</v>
      </c>
      <c r="N472" t="s">
        <v>1886</v>
      </c>
      <c r="O472" t="s">
        <v>1886</v>
      </c>
      <c r="P472" t="s">
        <v>2695</v>
      </c>
      <c r="Q472">
        <v>0</v>
      </c>
      <c r="R472">
        <v>0</v>
      </c>
      <c r="S472" t="s">
        <v>1886</v>
      </c>
      <c r="T472" t="s">
        <v>1886</v>
      </c>
      <c r="U472">
        <v>0</v>
      </c>
      <c r="V472" t="s">
        <v>1886</v>
      </c>
      <c r="W472">
        <v>0</v>
      </c>
      <c r="X472">
        <v>0</v>
      </c>
      <c r="Y472">
        <v>0</v>
      </c>
      <c r="Z472" t="s">
        <v>1884</v>
      </c>
      <c r="AA472" t="s">
        <v>1884</v>
      </c>
      <c r="AB472" t="s">
        <v>1884</v>
      </c>
      <c r="AC472">
        <v>0</v>
      </c>
      <c r="AD472">
        <v>0</v>
      </c>
      <c r="AE472">
        <v>0</v>
      </c>
      <c r="AF472">
        <v>0</v>
      </c>
      <c r="AG472" t="s">
        <v>1884</v>
      </c>
      <c r="AH472" s="181" t="s">
        <v>1886</v>
      </c>
      <c r="AI472" s="182">
        <v>210</v>
      </c>
      <c r="AJ472" s="181" t="s">
        <v>2010</v>
      </c>
      <c r="AK472" s="181" t="s">
        <v>1886</v>
      </c>
      <c r="AL472" s="181" t="s">
        <v>1886</v>
      </c>
      <c r="AO472" s="181"/>
      <c r="AQ472">
        <v>10</v>
      </c>
      <c r="AR472" s="182">
        <v>40</v>
      </c>
      <c r="AS472" s="183" t="s">
        <v>1885</v>
      </c>
      <c r="AT472">
        <v>0</v>
      </c>
      <c r="AU472">
        <v>162</v>
      </c>
      <c r="AV472" s="182">
        <v>6</v>
      </c>
      <c r="AW472" s="184">
        <v>0</v>
      </c>
      <c r="AX472" s="183" t="s">
        <v>1884</v>
      </c>
      <c r="AY472" s="184">
        <v>0</v>
      </c>
      <c r="AZ472">
        <v>0</v>
      </c>
      <c r="BA472">
        <v>0</v>
      </c>
      <c r="BB472">
        <v>0</v>
      </c>
      <c r="BC472" s="182">
        <v>0</v>
      </c>
      <c r="BD472" t="s">
        <v>1886</v>
      </c>
      <c r="BE472" t="s">
        <v>1886</v>
      </c>
      <c r="BF472" t="s">
        <v>1886</v>
      </c>
      <c r="BG472" s="181" t="s">
        <v>1886</v>
      </c>
      <c r="BH472">
        <v>0</v>
      </c>
      <c r="BI472" s="184">
        <v>0</v>
      </c>
      <c r="BJ472" s="182">
        <v>0</v>
      </c>
      <c r="BK472" s="181" t="s">
        <v>1886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2696</v>
      </c>
      <c r="C473">
        <v>4</v>
      </c>
      <c r="D473">
        <v>0</v>
      </c>
      <c r="E473">
        <v>0</v>
      </c>
      <c r="F473" t="s">
        <v>1884</v>
      </c>
      <c r="G473" t="s">
        <v>1885</v>
      </c>
      <c r="H473" t="s">
        <v>1884</v>
      </c>
      <c r="I473" t="s">
        <v>1884</v>
      </c>
      <c r="J473" t="s">
        <v>1884</v>
      </c>
      <c r="K473" t="s">
        <v>1884</v>
      </c>
      <c r="L473" t="s">
        <v>1884</v>
      </c>
      <c r="M473" s="180">
        <v>42304</v>
      </c>
      <c r="N473" t="s">
        <v>1886</v>
      </c>
      <c r="O473" t="s">
        <v>1886</v>
      </c>
      <c r="P473" t="s">
        <v>2697</v>
      </c>
      <c r="Q473">
        <v>0</v>
      </c>
      <c r="R473">
        <v>0</v>
      </c>
      <c r="S473" t="s">
        <v>1886</v>
      </c>
      <c r="T473" t="s">
        <v>1886</v>
      </c>
      <c r="U473">
        <v>0</v>
      </c>
      <c r="V473" t="s">
        <v>1886</v>
      </c>
      <c r="W473">
        <v>0</v>
      </c>
      <c r="X473">
        <v>0</v>
      </c>
      <c r="Y473">
        <v>0</v>
      </c>
      <c r="Z473" t="s">
        <v>1884</v>
      </c>
      <c r="AA473" t="s">
        <v>1884</v>
      </c>
      <c r="AB473" t="s">
        <v>1884</v>
      </c>
      <c r="AC473">
        <v>0</v>
      </c>
      <c r="AD473">
        <v>0</v>
      </c>
      <c r="AE473">
        <v>0</v>
      </c>
      <c r="AF473">
        <v>0</v>
      </c>
      <c r="AG473" t="s">
        <v>1885</v>
      </c>
      <c r="AH473" s="181" t="s">
        <v>1886</v>
      </c>
      <c r="AI473" s="182">
        <v>27</v>
      </c>
      <c r="AJ473" s="181" t="s">
        <v>1889</v>
      </c>
      <c r="AK473" s="181" t="s">
        <v>1886</v>
      </c>
      <c r="AL473" s="181" t="s">
        <v>1886</v>
      </c>
      <c r="AO473" s="181"/>
      <c r="AQ473">
        <v>10</v>
      </c>
      <c r="AR473" s="182">
        <v>40</v>
      </c>
      <c r="AS473" s="183" t="s">
        <v>1885</v>
      </c>
      <c r="AT473">
        <v>0</v>
      </c>
      <c r="AU473">
        <v>0</v>
      </c>
      <c r="AV473" s="182">
        <v>0</v>
      </c>
      <c r="AW473" s="184">
        <v>0</v>
      </c>
      <c r="AX473" s="183" t="s">
        <v>1884</v>
      </c>
      <c r="AY473" s="184">
        <v>0</v>
      </c>
      <c r="AZ473">
        <v>0</v>
      </c>
      <c r="BA473">
        <v>0</v>
      </c>
      <c r="BB473">
        <v>0</v>
      </c>
      <c r="BC473" s="182">
        <v>0</v>
      </c>
      <c r="BD473" t="s">
        <v>1886</v>
      </c>
      <c r="BE473" t="s">
        <v>1886</v>
      </c>
      <c r="BF473" t="s">
        <v>1886</v>
      </c>
      <c r="BG473" s="181" t="s">
        <v>1886</v>
      </c>
      <c r="BH473">
        <v>0</v>
      </c>
      <c r="BI473" s="184">
        <v>0</v>
      </c>
      <c r="BJ473" s="182">
        <v>0</v>
      </c>
      <c r="BK473" s="181" t="s">
        <v>1886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1658</v>
      </c>
      <c r="C474">
        <v>14</v>
      </c>
      <c r="D474">
        <v>0</v>
      </c>
      <c r="E474">
        <v>0</v>
      </c>
      <c r="F474" t="s">
        <v>1884</v>
      </c>
      <c r="G474" t="s">
        <v>1885</v>
      </c>
      <c r="H474" t="s">
        <v>1884</v>
      </c>
      <c r="I474" t="s">
        <v>1884</v>
      </c>
      <c r="J474" t="s">
        <v>1884</v>
      </c>
      <c r="K474" t="s">
        <v>1884</v>
      </c>
      <c r="L474" t="s">
        <v>1884</v>
      </c>
      <c r="M474" s="180">
        <v>42310</v>
      </c>
      <c r="N474" t="s">
        <v>1886</v>
      </c>
      <c r="O474" t="s">
        <v>1886</v>
      </c>
      <c r="P474" t="s">
        <v>2698</v>
      </c>
      <c r="Q474">
        <v>0</v>
      </c>
      <c r="R474">
        <v>0</v>
      </c>
      <c r="S474" t="s">
        <v>1886</v>
      </c>
      <c r="T474" t="s">
        <v>1886</v>
      </c>
      <c r="U474">
        <v>0</v>
      </c>
      <c r="V474" t="s">
        <v>1886</v>
      </c>
      <c r="W474">
        <v>0</v>
      </c>
      <c r="X474">
        <v>0</v>
      </c>
      <c r="Y474">
        <v>0</v>
      </c>
      <c r="Z474" t="s">
        <v>1884</v>
      </c>
      <c r="AA474" t="s">
        <v>1884</v>
      </c>
      <c r="AB474" t="s">
        <v>1884</v>
      </c>
      <c r="AC474">
        <v>0</v>
      </c>
      <c r="AD474">
        <v>0</v>
      </c>
      <c r="AE474">
        <v>0</v>
      </c>
      <c r="AF474">
        <v>0</v>
      </c>
      <c r="AG474" t="s">
        <v>1884</v>
      </c>
      <c r="AH474" s="181" t="s">
        <v>1886</v>
      </c>
      <c r="AI474" s="182">
        <v>129</v>
      </c>
      <c r="AJ474" s="181" t="s">
        <v>2178</v>
      </c>
      <c r="AK474" s="181" t="s">
        <v>1886</v>
      </c>
      <c r="AL474" s="181" t="s">
        <v>1886</v>
      </c>
      <c r="AO474" s="181"/>
      <c r="AQ474">
        <v>10</v>
      </c>
      <c r="AR474" s="182">
        <v>40</v>
      </c>
      <c r="AS474" s="183" t="s">
        <v>1885</v>
      </c>
      <c r="AT474">
        <v>0</v>
      </c>
      <c r="AU474">
        <v>64</v>
      </c>
      <c r="AV474" s="182">
        <v>9</v>
      </c>
      <c r="AW474" s="184">
        <v>0</v>
      </c>
      <c r="AX474" s="183" t="s">
        <v>1884</v>
      </c>
      <c r="AY474" s="184">
        <v>0</v>
      </c>
      <c r="AZ474">
        <v>0</v>
      </c>
      <c r="BA474">
        <v>0</v>
      </c>
      <c r="BB474">
        <v>0</v>
      </c>
      <c r="BC474" s="182">
        <v>0</v>
      </c>
      <c r="BD474" t="s">
        <v>1886</v>
      </c>
      <c r="BE474" t="s">
        <v>1886</v>
      </c>
      <c r="BF474" t="s">
        <v>1886</v>
      </c>
      <c r="BG474" s="181" t="s">
        <v>1886</v>
      </c>
      <c r="BH474">
        <v>0</v>
      </c>
      <c r="BI474" s="184">
        <v>0</v>
      </c>
      <c r="BJ474" s="182">
        <v>0</v>
      </c>
      <c r="BK474" s="181" t="s">
        <v>1886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1884</v>
      </c>
      <c r="G475" t="s">
        <v>1885</v>
      </c>
      <c r="H475" t="s">
        <v>1884</v>
      </c>
      <c r="I475" t="s">
        <v>1884</v>
      </c>
      <c r="J475" t="s">
        <v>1884</v>
      </c>
      <c r="K475" t="s">
        <v>1884</v>
      </c>
      <c r="L475" t="s">
        <v>1884</v>
      </c>
      <c r="M475" s="180">
        <v>42310</v>
      </c>
      <c r="N475" t="s">
        <v>1886</v>
      </c>
      <c r="O475" t="s">
        <v>1886</v>
      </c>
      <c r="P475" t="s">
        <v>2699</v>
      </c>
      <c r="Q475">
        <v>0</v>
      </c>
      <c r="R475">
        <v>0</v>
      </c>
      <c r="S475" t="s">
        <v>1886</v>
      </c>
      <c r="T475" t="s">
        <v>1886</v>
      </c>
      <c r="U475">
        <v>0</v>
      </c>
      <c r="V475" t="s">
        <v>1886</v>
      </c>
      <c r="W475">
        <v>0</v>
      </c>
      <c r="X475">
        <v>0</v>
      </c>
      <c r="Y475">
        <v>0</v>
      </c>
      <c r="Z475" t="s">
        <v>1884</v>
      </c>
      <c r="AA475" t="s">
        <v>1884</v>
      </c>
      <c r="AB475" t="s">
        <v>1884</v>
      </c>
      <c r="AC475">
        <v>0</v>
      </c>
      <c r="AD475">
        <v>0</v>
      </c>
      <c r="AE475">
        <v>0</v>
      </c>
      <c r="AF475">
        <v>0</v>
      </c>
      <c r="AG475" t="s">
        <v>1884</v>
      </c>
      <c r="AH475" s="181" t="s">
        <v>1886</v>
      </c>
      <c r="AI475" s="182">
        <v>129</v>
      </c>
      <c r="AJ475" s="181" t="s">
        <v>2178</v>
      </c>
      <c r="AK475" s="181" t="s">
        <v>1886</v>
      </c>
      <c r="AL475" s="181" t="s">
        <v>1886</v>
      </c>
      <c r="AO475" s="181"/>
      <c r="AQ475">
        <v>10</v>
      </c>
      <c r="AR475" s="182">
        <v>40</v>
      </c>
      <c r="AS475" s="183" t="s">
        <v>1885</v>
      </c>
      <c r="AT475">
        <v>0</v>
      </c>
      <c r="AU475">
        <v>64</v>
      </c>
      <c r="AV475" s="182">
        <v>9</v>
      </c>
      <c r="AW475" s="184">
        <v>0</v>
      </c>
      <c r="AX475" s="183" t="s">
        <v>1884</v>
      </c>
      <c r="AY475" s="184">
        <v>0</v>
      </c>
      <c r="AZ475">
        <v>0</v>
      </c>
      <c r="BA475">
        <v>0</v>
      </c>
      <c r="BB475">
        <v>0</v>
      </c>
      <c r="BC475" s="182">
        <v>0</v>
      </c>
      <c r="BD475" t="s">
        <v>1886</v>
      </c>
      <c r="BE475" t="s">
        <v>1886</v>
      </c>
      <c r="BF475" t="s">
        <v>1886</v>
      </c>
      <c r="BG475" s="181" t="s">
        <v>1886</v>
      </c>
      <c r="BH475">
        <v>4.2</v>
      </c>
      <c r="BI475" s="184">
        <v>0</v>
      </c>
      <c r="BJ475" s="182">
        <v>0</v>
      </c>
      <c r="BK475" s="181" t="s">
        <v>1886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1884</v>
      </c>
      <c r="G476" t="s">
        <v>1885</v>
      </c>
      <c r="H476" t="s">
        <v>1884</v>
      </c>
      <c r="I476" t="s">
        <v>1884</v>
      </c>
      <c r="J476" t="s">
        <v>1884</v>
      </c>
      <c r="K476" t="s">
        <v>1884</v>
      </c>
      <c r="L476" t="s">
        <v>1884</v>
      </c>
      <c r="M476" s="180">
        <v>42310</v>
      </c>
      <c r="N476" t="s">
        <v>1886</v>
      </c>
      <c r="O476" t="s">
        <v>1886</v>
      </c>
      <c r="P476" t="s">
        <v>2700</v>
      </c>
      <c r="Q476">
        <v>0</v>
      </c>
      <c r="R476">
        <v>0</v>
      </c>
      <c r="S476" t="s">
        <v>1886</v>
      </c>
      <c r="T476" t="s">
        <v>1886</v>
      </c>
      <c r="U476">
        <v>0</v>
      </c>
      <c r="V476" t="s">
        <v>1886</v>
      </c>
      <c r="W476">
        <v>0</v>
      </c>
      <c r="X476">
        <v>0</v>
      </c>
      <c r="Y476">
        <v>0</v>
      </c>
      <c r="Z476" t="s">
        <v>1884</v>
      </c>
      <c r="AA476" t="s">
        <v>1884</v>
      </c>
      <c r="AB476" t="s">
        <v>1884</v>
      </c>
      <c r="AC476">
        <v>0</v>
      </c>
      <c r="AD476">
        <v>0</v>
      </c>
      <c r="AE476">
        <v>0</v>
      </c>
      <c r="AF476">
        <v>0</v>
      </c>
      <c r="AG476" t="s">
        <v>1884</v>
      </c>
      <c r="AH476" s="181" t="s">
        <v>1886</v>
      </c>
      <c r="AI476" s="182">
        <v>129</v>
      </c>
      <c r="AJ476" s="181" t="s">
        <v>2178</v>
      </c>
      <c r="AK476" s="181" t="s">
        <v>1886</v>
      </c>
      <c r="AL476" s="181" t="s">
        <v>1886</v>
      </c>
      <c r="AO476" s="181"/>
      <c r="AQ476">
        <v>10</v>
      </c>
      <c r="AR476" s="182">
        <v>40</v>
      </c>
      <c r="AS476" s="183" t="s">
        <v>1885</v>
      </c>
      <c r="AT476">
        <v>0</v>
      </c>
      <c r="AU476">
        <v>64</v>
      </c>
      <c r="AV476" s="182">
        <v>9</v>
      </c>
      <c r="AW476" s="184">
        <v>0</v>
      </c>
      <c r="AX476" s="183" t="s">
        <v>1884</v>
      </c>
      <c r="AY476" s="184">
        <v>0</v>
      </c>
      <c r="AZ476">
        <v>0</v>
      </c>
      <c r="BA476">
        <v>0</v>
      </c>
      <c r="BB476">
        <v>0</v>
      </c>
      <c r="BC476" s="182">
        <v>0</v>
      </c>
      <c r="BD476" t="s">
        <v>1886</v>
      </c>
      <c r="BE476" t="s">
        <v>1886</v>
      </c>
      <c r="BF476" t="s">
        <v>1886</v>
      </c>
      <c r="BG476" s="181" t="s">
        <v>1886</v>
      </c>
      <c r="BH476">
        <v>4.2</v>
      </c>
      <c r="BI476" s="184">
        <v>0</v>
      </c>
      <c r="BJ476" s="182">
        <v>0</v>
      </c>
      <c r="BK476" s="181" t="s">
        <v>1886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1669</v>
      </c>
      <c r="C477">
        <v>14</v>
      </c>
      <c r="D477">
        <v>0</v>
      </c>
      <c r="E477">
        <v>0</v>
      </c>
      <c r="F477" t="s">
        <v>1884</v>
      </c>
      <c r="G477" t="s">
        <v>1885</v>
      </c>
      <c r="H477" t="s">
        <v>1884</v>
      </c>
      <c r="I477" t="s">
        <v>1884</v>
      </c>
      <c r="J477" t="s">
        <v>1884</v>
      </c>
      <c r="K477" t="s">
        <v>1884</v>
      </c>
      <c r="L477" t="s">
        <v>1884</v>
      </c>
      <c r="M477" s="180">
        <v>42310</v>
      </c>
      <c r="N477" t="s">
        <v>1886</v>
      </c>
      <c r="O477" t="s">
        <v>1886</v>
      </c>
      <c r="P477" t="s">
        <v>2701</v>
      </c>
      <c r="Q477">
        <v>0</v>
      </c>
      <c r="R477">
        <v>0</v>
      </c>
      <c r="S477" t="s">
        <v>1886</v>
      </c>
      <c r="T477" t="s">
        <v>1886</v>
      </c>
      <c r="U477">
        <v>0</v>
      </c>
      <c r="V477" t="s">
        <v>1886</v>
      </c>
      <c r="W477">
        <v>0</v>
      </c>
      <c r="X477">
        <v>0</v>
      </c>
      <c r="Y477">
        <v>0</v>
      </c>
      <c r="Z477" t="s">
        <v>1884</v>
      </c>
      <c r="AA477" t="s">
        <v>1884</v>
      </c>
      <c r="AB477" t="s">
        <v>1884</v>
      </c>
      <c r="AC477">
        <v>0</v>
      </c>
      <c r="AD477">
        <v>0</v>
      </c>
      <c r="AE477">
        <v>0</v>
      </c>
      <c r="AF477">
        <v>0</v>
      </c>
      <c r="AG477" t="s">
        <v>1884</v>
      </c>
      <c r="AH477" s="181" t="s">
        <v>1886</v>
      </c>
      <c r="AI477" s="182">
        <v>129</v>
      </c>
      <c r="AJ477" s="181" t="s">
        <v>2178</v>
      </c>
      <c r="AK477" s="181" t="s">
        <v>1886</v>
      </c>
      <c r="AL477" s="181" t="s">
        <v>1886</v>
      </c>
      <c r="AO477" s="181"/>
      <c r="AQ477">
        <v>10</v>
      </c>
      <c r="AR477" s="182">
        <v>40</v>
      </c>
      <c r="AS477" s="183" t="s">
        <v>1885</v>
      </c>
      <c r="AT477">
        <v>0</v>
      </c>
      <c r="AU477">
        <v>64</v>
      </c>
      <c r="AV477" s="182">
        <v>9</v>
      </c>
      <c r="AW477" s="184">
        <v>0</v>
      </c>
      <c r="AX477" s="183" t="s">
        <v>1884</v>
      </c>
      <c r="AY477" s="184">
        <v>0</v>
      </c>
      <c r="AZ477">
        <v>0</v>
      </c>
      <c r="BA477">
        <v>0</v>
      </c>
      <c r="BB477">
        <v>0</v>
      </c>
      <c r="BC477" s="182">
        <v>0</v>
      </c>
      <c r="BD477" t="s">
        <v>1886</v>
      </c>
      <c r="BE477" t="s">
        <v>1886</v>
      </c>
      <c r="BF477" t="s">
        <v>1886</v>
      </c>
      <c r="BG477" s="181" t="s">
        <v>1886</v>
      </c>
      <c r="BH477">
        <v>0</v>
      </c>
      <c r="BI477" s="184">
        <v>0</v>
      </c>
      <c r="BJ477" s="182">
        <v>0</v>
      </c>
      <c r="BK477" s="181" t="s">
        <v>1886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1884</v>
      </c>
      <c r="G478" t="s">
        <v>1885</v>
      </c>
      <c r="H478" t="s">
        <v>1884</v>
      </c>
      <c r="I478" t="s">
        <v>1884</v>
      </c>
      <c r="J478" t="s">
        <v>1884</v>
      </c>
      <c r="K478" t="s">
        <v>1884</v>
      </c>
      <c r="L478" t="s">
        <v>1884</v>
      </c>
      <c r="M478" s="180">
        <v>42310</v>
      </c>
      <c r="N478" t="s">
        <v>1886</v>
      </c>
      <c r="O478" t="s">
        <v>1886</v>
      </c>
      <c r="P478" t="s">
        <v>2702</v>
      </c>
      <c r="Q478">
        <v>0</v>
      </c>
      <c r="R478">
        <v>0</v>
      </c>
      <c r="S478" t="s">
        <v>1886</v>
      </c>
      <c r="T478" t="s">
        <v>1886</v>
      </c>
      <c r="U478">
        <v>0</v>
      </c>
      <c r="V478" t="s">
        <v>1886</v>
      </c>
      <c r="W478">
        <v>0</v>
      </c>
      <c r="X478">
        <v>0</v>
      </c>
      <c r="Y478">
        <v>0</v>
      </c>
      <c r="Z478" t="s">
        <v>1884</v>
      </c>
      <c r="AA478" t="s">
        <v>1884</v>
      </c>
      <c r="AB478" t="s">
        <v>1884</v>
      </c>
      <c r="AC478">
        <v>0</v>
      </c>
      <c r="AD478">
        <v>0</v>
      </c>
      <c r="AE478">
        <v>0</v>
      </c>
      <c r="AF478">
        <v>0</v>
      </c>
      <c r="AG478" t="s">
        <v>1884</v>
      </c>
      <c r="AH478" s="181" t="s">
        <v>1886</v>
      </c>
      <c r="AI478" s="182">
        <v>129</v>
      </c>
      <c r="AJ478" s="181" t="s">
        <v>2178</v>
      </c>
      <c r="AK478" s="181" t="s">
        <v>1886</v>
      </c>
      <c r="AL478" s="181" t="s">
        <v>1886</v>
      </c>
      <c r="AO478" s="181"/>
      <c r="AQ478">
        <v>10</v>
      </c>
      <c r="AR478" s="182">
        <v>40</v>
      </c>
      <c r="AS478" s="183" t="s">
        <v>1885</v>
      </c>
      <c r="AT478">
        <v>0</v>
      </c>
      <c r="AU478">
        <v>64</v>
      </c>
      <c r="AV478" s="182">
        <v>9</v>
      </c>
      <c r="AW478" s="184">
        <v>0</v>
      </c>
      <c r="AX478" s="183" t="s">
        <v>1884</v>
      </c>
      <c r="AY478" s="184">
        <v>0</v>
      </c>
      <c r="AZ478">
        <v>0</v>
      </c>
      <c r="BA478">
        <v>0</v>
      </c>
      <c r="BB478">
        <v>0</v>
      </c>
      <c r="BC478" s="182">
        <v>0</v>
      </c>
      <c r="BD478" t="s">
        <v>1886</v>
      </c>
      <c r="BE478" t="s">
        <v>1886</v>
      </c>
      <c r="BF478" t="s">
        <v>1886</v>
      </c>
      <c r="BG478" s="181" t="s">
        <v>1886</v>
      </c>
      <c r="BH478">
        <v>0</v>
      </c>
      <c r="BI478" s="184">
        <v>0</v>
      </c>
      <c r="BJ478" s="182">
        <v>0</v>
      </c>
      <c r="BK478" s="181" t="s">
        <v>1886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2703</v>
      </c>
      <c r="C479">
        <v>18</v>
      </c>
      <c r="D479">
        <v>0</v>
      </c>
      <c r="E479">
        <v>0</v>
      </c>
      <c r="F479" t="s">
        <v>1884</v>
      </c>
      <c r="G479" t="s">
        <v>1885</v>
      </c>
      <c r="H479" t="s">
        <v>1884</v>
      </c>
      <c r="I479" t="s">
        <v>1884</v>
      </c>
      <c r="J479" t="s">
        <v>1884</v>
      </c>
      <c r="K479" t="s">
        <v>1884</v>
      </c>
      <c r="L479" t="s">
        <v>1884</v>
      </c>
      <c r="M479" s="180">
        <v>42329</v>
      </c>
      <c r="N479" t="s">
        <v>1886</v>
      </c>
      <c r="O479" t="s">
        <v>1886</v>
      </c>
      <c r="P479" t="s">
        <v>2704</v>
      </c>
      <c r="Q479">
        <v>0</v>
      </c>
      <c r="R479">
        <v>0</v>
      </c>
      <c r="S479" t="s">
        <v>1886</v>
      </c>
      <c r="T479" t="s">
        <v>1886</v>
      </c>
      <c r="U479">
        <v>0</v>
      </c>
      <c r="V479" t="s">
        <v>1886</v>
      </c>
      <c r="W479">
        <v>0</v>
      </c>
      <c r="X479">
        <v>0</v>
      </c>
      <c r="Y479">
        <v>0</v>
      </c>
      <c r="Z479" t="s">
        <v>1884</v>
      </c>
      <c r="AA479" t="s">
        <v>1884</v>
      </c>
      <c r="AB479" t="s">
        <v>1884</v>
      </c>
      <c r="AC479">
        <v>0</v>
      </c>
      <c r="AD479">
        <v>0</v>
      </c>
      <c r="AE479">
        <v>0</v>
      </c>
      <c r="AF479">
        <v>0</v>
      </c>
      <c r="AG479" t="s">
        <v>1884</v>
      </c>
      <c r="AH479" s="181" t="s">
        <v>1886</v>
      </c>
      <c r="AI479" s="182">
        <v>210</v>
      </c>
      <c r="AJ479" s="181" t="s">
        <v>2010</v>
      </c>
      <c r="AK479" s="181" t="s">
        <v>1886</v>
      </c>
      <c r="AL479" s="181" t="s">
        <v>1886</v>
      </c>
      <c r="AO479" s="181"/>
      <c r="AQ479">
        <v>10</v>
      </c>
      <c r="AR479" s="182">
        <v>40</v>
      </c>
      <c r="AS479" s="183" t="s">
        <v>1885</v>
      </c>
      <c r="AT479">
        <v>0</v>
      </c>
      <c r="AU479">
        <v>0</v>
      </c>
      <c r="AV479" s="182">
        <v>0</v>
      </c>
      <c r="AW479" s="184">
        <v>0</v>
      </c>
      <c r="AX479" s="183" t="s">
        <v>1884</v>
      </c>
      <c r="AY479" s="184">
        <v>0</v>
      </c>
      <c r="AZ479">
        <v>0</v>
      </c>
      <c r="BA479">
        <v>0</v>
      </c>
      <c r="BB479">
        <v>0</v>
      </c>
      <c r="BC479" s="182">
        <v>0</v>
      </c>
      <c r="BD479" t="s">
        <v>1886</v>
      </c>
      <c r="BE479" t="s">
        <v>1886</v>
      </c>
      <c r="BF479" t="s">
        <v>1886</v>
      </c>
      <c r="BG479" s="181" t="s">
        <v>1886</v>
      </c>
      <c r="BH479">
        <v>0</v>
      </c>
      <c r="BI479" s="184">
        <v>0</v>
      </c>
      <c r="BJ479" s="182">
        <v>0</v>
      </c>
      <c r="BK479" s="181" t="s">
        <v>1886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2705</v>
      </c>
      <c r="C480">
        <v>24</v>
      </c>
      <c r="D480">
        <v>0</v>
      </c>
      <c r="E480">
        <v>0</v>
      </c>
      <c r="F480" t="s">
        <v>1884</v>
      </c>
      <c r="G480" t="s">
        <v>1885</v>
      </c>
      <c r="H480" t="s">
        <v>1884</v>
      </c>
      <c r="I480" t="s">
        <v>1884</v>
      </c>
      <c r="J480" t="s">
        <v>1884</v>
      </c>
      <c r="K480" t="s">
        <v>1884</v>
      </c>
      <c r="L480" t="s">
        <v>1884</v>
      </c>
      <c r="M480" s="180">
        <v>42352</v>
      </c>
      <c r="N480" t="s">
        <v>1886</v>
      </c>
      <c r="O480" t="s">
        <v>1886</v>
      </c>
      <c r="P480" t="s">
        <v>1886</v>
      </c>
      <c r="Q480">
        <v>0</v>
      </c>
      <c r="R480">
        <v>0</v>
      </c>
      <c r="S480" t="s">
        <v>1886</v>
      </c>
      <c r="T480" t="s">
        <v>1886</v>
      </c>
      <c r="U480">
        <v>0</v>
      </c>
      <c r="V480" t="s">
        <v>1886</v>
      </c>
      <c r="W480">
        <v>0</v>
      </c>
      <c r="X480">
        <v>0</v>
      </c>
      <c r="Y480">
        <v>0</v>
      </c>
      <c r="Z480" t="s">
        <v>1884</v>
      </c>
      <c r="AA480" t="s">
        <v>1884</v>
      </c>
      <c r="AB480" t="s">
        <v>1884</v>
      </c>
      <c r="AC480">
        <v>0</v>
      </c>
      <c r="AD480">
        <v>0</v>
      </c>
      <c r="AE480">
        <v>0</v>
      </c>
      <c r="AF480">
        <v>0</v>
      </c>
      <c r="AG480" t="s">
        <v>1884</v>
      </c>
      <c r="AH480" s="181" t="s">
        <v>1886</v>
      </c>
      <c r="AI480" s="182">
        <v>49</v>
      </c>
      <c r="AJ480" s="181" t="s">
        <v>1963</v>
      </c>
      <c r="AK480" s="181" t="s">
        <v>1886</v>
      </c>
      <c r="AL480" s="181" t="s">
        <v>1886</v>
      </c>
      <c r="AO480" s="181"/>
      <c r="AQ480">
        <v>10</v>
      </c>
      <c r="AR480" s="182">
        <v>40</v>
      </c>
      <c r="AS480" s="183" t="s">
        <v>1885</v>
      </c>
      <c r="AT480">
        <v>0</v>
      </c>
      <c r="AU480">
        <v>0</v>
      </c>
      <c r="AV480" s="182">
        <v>0</v>
      </c>
      <c r="AW480" s="184">
        <v>0</v>
      </c>
      <c r="AX480" s="183" t="s">
        <v>1884</v>
      </c>
      <c r="AY480" s="184">
        <v>0</v>
      </c>
      <c r="AZ480">
        <v>0</v>
      </c>
      <c r="BA480">
        <v>0</v>
      </c>
      <c r="BB480">
        <v>0</v>
      </c>
      <c r="BC480" s="182">
        <v>0</v>
      </c>
      <c r="BD480" t="s">
        <v>1886</v>
      </c>
      <c r="BE480" t="s">
        <v>1886</v>
      </c>
      <c r="BF480" t="s">
        <v>1886</v>
      </c>
      <c r="BG480" s="181" t="s">
        <v>1886</v>
      </c>
      <c r="BH480">
        <v>0</v>
      </c>
      <c r="BI480" s="184">
        <v>0</v>
      </c>
      <c r="BJ480" s="182">
        <v>0</v>
      </c>
      <c r="BK480" s="181" t="s">
        <v>1886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2706</v>
      </c>
      <c r="C481">
        <v>12</v>
      </c>
      <c r="D481">
        <v>0</v>
      </c>
      <c r="E481">
        <v>0</v>
      </c>
      <c r="F481" t="s">
        <v>1884</v>
      </c>
      <c r="G481" t="s">
        <v>1885</v>
      </c>
      <c r="H481" t="s">
        <v>1884</v>
      </c>
      <c r="I481" t="s">
        <v>1884</v>
      </c>
      <c r="J481" t="s">
        <v>1884</v>
      </c>
      <c r="K481" t="s">
        <v>1884</v>
      </c>
      <c r="L481" t="s">
        <v>1884</v>
      </c>
      <c r="M481" s="180">
        <v>42352</v>
      </c>
      <c r="N481" t="s">
        <v>1886</v>
      </c>
      <c r="O481" t="s">
        <v>1886</v>
      </c>
      <c r="P481" t="s">
        <v>1886</v>
      </c>
      <c r="Q481">
        <v>0</v>
      </c>
      <c r="R481">
        <v>0</v>
      </c>
      <c r="S481" t="s">
        <v>1886</v>
      </c>
      <c r="T481" t="s">
        <v>1886</v>
      </c>
      <c r="U481">
        <v>0</v>
      </c>
      <c r="V481" t="s">
        <v>1886</v>
      </c>
      <c r="W481">
        <v>0</v>
      </c>
      <c r="X481">
        <v>0</v>
      </c>
      <c r="Y481">
        <v>0</v>
      </c>
      <c r="Z481" t="s">
        <v>1884</v>
      </c>
      <c r="AA481" t="s">
        <v>1884</v>
      </c>
      <c r="AB481" t="s">
        <v>1884</v>
      </c>
      <c r="AC481">
        <v>0</v>
      </c>
      <c r="AD481">
        <v>0</v>
      </c>
      <c r="AE481">
        <v>0</v>
      </c>
      <c r="AF481">
        <v>0</v>
      </c>
      <c r="AG481" t="s">
        <v>1884</v>
      </c>
      <c r="AH481" s="181" t="s">
        <v>1886</v>
      </c>
      <c r="AI481" s="182">
        <v>210</v>
      </c>
      <c r="AJ481" s="181" t="s">
        <v>2010</v>
      </c>
      <c r="AK481" s="181" t="s">
        <v>1886</v>
      </c>
      <c r="AL481" s="181" t="s">
        <v>1886</v>
      </c>
      <c r="AO481" s="181"/>
      <c r="AQ481">
        <v>10</v>
      </c>
      <c r="AR481" s="182">
        <v>40</v>
      </c>
      <c r="AS481" s="183" t="s">
        <v>1885</v>
      </c>
      <c r="AT481">
        <v>0</v>
      </c>
      <c r="AU481">
        <v>0</v>
      </c>
      <c r="AV481" s="182">
        <v>0</v>
      </c>
      <c r="AW481" s="184">
        <v>0</v>
      </c>
      <c r="AX481" s="183" t="s">
        <v>1884</v>
      </c>
      <c r="AY481" s="184">
        <v>0</v>
      </c>
      <c r="AZ481">
        <v>0</v>
      </c>
      <c r="BA481">
        <v>0</v>
      </c>
      <c r="BB481">
        <v>0</v>
      </c>
      <c r="BC481" s="182">
        <v>0</v>
      </c>
      <c r="BD481" t="s">
        <v>1886</v>
      </c>
      <c r="BE481" t="s">
        <v>1886</v>
      </c>
      <c r="BF481" t="s">
        <v>1886</v>
      </c>
      <c r="BG481" s="181" t="s">
        <v>1886</v>
      </c>
      <c r="BH481">
        <v>0</v>
      </c>
      <c r="BI481" s="184">
        <v>0</v>
      </c>
      <c r="BJ481" s="182">
        <v>0</v>
      </c>
      <c r="BK481" s="181" t="s">
        <v>1886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2707</v>
      </c>
      <c r="C482">
        <v>4</v>
      </c>
      <c r="D482">
        <v>0</v>
      </c>
      <c r="E482">
        <v>0</v>
      </c>
      <c r="F482" t="s">
        <v>1884</v>
      </c>
      <c r="G482" t="s">
        <v>1885</v>
      </c>
      <c r="H482" t="s">
        <v>1884</v>
      </c>
      <c r="I482" t="s">
        <v>1884</v>
      </c>
      <c r="J482" t="s">
        <v>1884</v>
      </c>
      <c r="K482" t="s">
        <v>1884</v>
      </c>
      <c r="L482" t="s">
        <v>1884</v>
      </c>
      <c r="M482" s="180">
        <v>42353</v>
      </c>
      <c r="N482" t="s">
        <v>1886</v>
      </c>
      <c r="O482" t="s">
        <v>1886</v>
      </c>
      <c r="P482" t="s">
        <v>2708</v>
      </c>
      <c r="Q482">
        <v>0</v>
      </c>
      <c r="R482">
        <v>0</v>
      </c>
      <c r="S482" t="s">
        <v>1886</v>
      </c>
      <c r="T482" t="s">
        <v>1886</v>
      </c>
      <c r="U482">
        <v>0</v>
      </c>
      <c r="V482" t="s">
        <v>1886</v>
      </c>
      <c r="W482">
        <v>0</v>
      </c>
      <c r="X482">
        <v>0</v>
      </c>
      <c r="Y482">
        <v>0</v>
      </c>
      <c r="Z482" t="s">
        <v>1884</v>
      </c>
      <c r="AA482" t="s">
        <v>1884</v>
      </c>
      <c r="AB482" t="s">
        <v>1884</v>
      </c>
      <c r="AC482">
        <v>0</v>
      </c>
      <c r="AD482">
        <v>0</v>
      </c>
      <c r="AE482">
        <v>0</v>
      </c>
      <c r="AF482">
        <v>0</v>
      </c>
      <c r="AG482" t="s">
        <v>1885</v>
      </c>
      <c r="AH482" s="181" t="s">
        <v>1886</v>
      </c>
      <c r="AI482" s="182">
        <v>27</v>
      </c>
      <c r="AJ482" s="181" t="s">
        <v>1889</v>
      </c>
      <c r="AK482" s="181" t="s">
        <v>1886</v>
      </c>
      <c r="AL482" s="181" t="s">
        <v>1886</v>
      </c>
      <c r="AO482" s="181"/>
      <c r="AQ482">
        <v>10</v>
      </c>
      <c r="AR482" s="182">
        <v>40</v>
      </c>
      <c r="AS482" s="183" t="s">
        <v>1885</v>
      </c>
      <c r="AT482">
        <v>0</v>
      </c>
      <c r="AU482">
        <v>0</v>
      </c>
      <c r="AV482" s="182">
        <v>0</v>
      </c>
      <c r="AW482" s="184">
        <v>0</v>
      </c>
      <c r="AX482" s="183" t="s">
        <v>1884</v>
      </c>
      <c r="AY482" s="184">
        <v>0</v>
      </c>
      <c r="AZ482">
        <v>0</v>
      </c>
      <c r="BA482">
        <v>0</v>
      </c>
      <c r="BB482">
        <v>0</v>
      </c>
      <c r="BC482" s="182">
        <v>0</v>
      </c>
      <c r="BD482" t="s">
        <v>1886</v>
      </c>
      <c r="BE482" t="s">
        <v>1886</v>
      </c>
      <c r="BF482" t="s">
        <v>1886</v>
      </c>
      <c r="BG482" s="181" t="s">
        <v>1886</v>
      </c>
      <c r="BH482">
        <v>0</v>
      </c>
      <c r="BI482" s="184">
        <v>0</v>
      </c>
      <c r="BJ482" s="182">
        <v>0</v>
      </c>
      <c r="BK482" s="181" t="s">
        <v>1886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2709</v>
      </c>
      <c r="C483">
        <v>4</v>
      </c>
      <c r="D483">
        <v>0</v>
      </c>
      <c r="E483">
        <v>0</v>
      </c>
      <c r="F483" t="s">
        <v>1884</v>
      </c>
      <c r="G483" t="s">
        <v>1885</v>
      </c>
      <c r="H483" t="s">
        <v>1884</v>
      </c>
      <c r="I483" t="s">
        <v>1884</v>
      </c>
      <c r="J483" t="s">
        <v>1884</v>
      </c>
      <c r="K483" t="s">
        <v>1884</v>
      </c>
      <c r="L483" t="s">
        <v>1884</v>
      </c>
      <c r="M483" s="180">
        <v>42388</v>
      </c>
      <c r="N483" t="s">
        <v>1886</v>
      </c>
      <c r="O483" t="s">
        <v>1886</v>
      </c>
      <c r="P483" t="s">
        <v>2710</v>
      </c>
      <c r="Q483">
        <v>0</v>
      </c>
      <c r="R483">
        <v>0</v>
      </c>
      <c r="S483" t="s">
        <v>1886</v>
      </c>
      <c r="T483" t="s">
        <v>1886</v>
      </c>
      <c r="U483">
        <v>0</v>
      </c>
      <c r="V483" t="s">
        <v>1886</v>
      </c>
      <c r="W483">
        <v>0</v>
      </c>
      <c r="X483">
        <v>0</v>
      </c>
      <c r="Y483">
        <v>0</v>
      </c>
      <c r="Z483" t="s">
        <v>1884</v>
      </c>
      <c r="AA483" t="s">
        <v>1884</v>
      </c>
      <c r="AB483" t="s">
        <v>1884</v>
      </c>
      <c r="AC483">
        <v>0</v>
      </c>
      <c r="AD483">
        <v>0</v>
      </c>
      <c r="AE483">
        <v>0</v>
      </c>
      <c r="AF483">
        <v>0</v>
      </c>
      <c r="AG483" t="s">
        <v>1885</v>
      </c>
      <c r="AH483" s="181" t="s">
        <v>1886</v>
      </c>
      <c r="AI483" s="182">
        <v>27</v>
      </c>
      <c r="AJ483" s="181" t="s">
        <v>1889</v>
      </c>
      <c r="AK483" s="181" t="s">
        <v>1886</v>
      </c>
      <c r="AL483" s="181" t="s">
        <v>1886</v>
      </c>
      <c r="AO483" s="181"/>
      <c r="AQ483">
        <v>10</v>
      </c>
      <c r="AR483" s="182">
        <v>40</v>
      </c>
      <c r="AS483" s="183" t="s">
        <v>1885</v>
      </c>
      <c r="AT483">
        <v>0</v>
      </c>
      <c r="AU483">
        <v>0</v>
      </c>
      <c r="AV483" s="182">
        <v>0</v>
      </c>
      <c r="AW483" s="184">
        <v>0</v>
      </c>
      <c r="AX483" s="183" t="s">
        <v>1884</v>
      </c>
      <c r="AY483" s="184">
        <v>0</v>
      </c>
      <c r="AZ483">
        <v>0</v>
      </c>
      <c r="BA483">
        <v>0</v>
      </c>
      <c r="BB483">
        <v>0</v>
      </c>
      <c r="BC483" s="182">
        <v>0</v>
      </c>
      <c r="BD483" t="s">
        <v>1886</v>
      </c>
      <c r="BE483" t="s">
        <v>1886</v>
      </c>
      <c r="BF483" t="s">
        <v>1886</v>
      </c>
      <c r="BG483" s="181" t="s">
        <v>1886</v>
      </c>
      <c r="BH483">
        <v>0</v>
      </c>
      <c r="BI483" s="184">
        <v>0</v>
      </c>
      <c r="BJ483" s="182">
        <v>0</v>
      </c>
      <c r="BK483" s="181" t="s">
        <v>1886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2711</v>
      </c>
      <c r="C484">
        <v>10</v>
      </c>
      <c r="D484">
        <v>0</v>
      </c>
      <c r="E484">
        <v>0</v>
      </c>
      <c r="F484" t="s">
        <v>1884</v>
      </c>
      <c r="G484" t="s">
        <v>1884</v>
      </c>
      <c r="H484" t="s">
        <v>1884</v>
      </c>
      <c r="I484" t="s">
        <v>1884</v>
      </c>
      <c r="J484" t="s">
        <v>1884</v>
      </c>
      <c r="K484" t="s">
        <v>1884</v>
      </c>
      <c r="L484" t="s">
        <v>1884</v>
      </c>
      <c r="M484" s="180">
        <v>42391</v>
      </c>
      <c r="N484" t="s">
        <v>2007</v>
      </c>
      <c r="O484" t="s">
        <v>1886</v>
      </c>
      <c r="P484" t="s">
        <v>1886</v>
      </c>
      <c r="Q484">
        <v>0</v>
      </c>
      <c r="R484">
        <v>0</v>
      </c>
      <c r="S484" t="s">
        <v>1886</v>
      </c>
      <c r="T484" t="s">
        <v>1886</v>
      </c>
      <c r="U484">
        <v>0</v>
      </c>
      <c r="V484" t="s">
        <v>1886</v>
      </c>
      <c r="W484">
        <v>0</v>
      </c>
      <c r="X484">
        <v>0</v>
      </c>
      <c r="Y484">
        <v>0</v>
      </c>
      <c r="Z484" t="s">
        <v>1884</v>
      </c>
      <c r="AA484" t="s">
        <v>1884</v>
      </c>
      <c r="AB484" t="s">
        <v>1884</v>
      </c>
      <c r="AC484">
        <v>0</v>
      </c>
      <c r="AD484">
        <v>0</v>
      </c>
      <c r="AE484">
        <v>0</v>
      </c>
      <c r="AF484">
        <v>0</v>
      </c>
      <c r="AG484" t="s">
        <v>1884</v>
      </c>
      <c r="AH484" s="181" t="s">
        <v>1886</v>
      </c>
      <c r="AI484" s="182">
        <v>47</v>
      </c>
      <c r="AJ484" s="181" t="s">
        <v>2015</v>
      </c>
      <c r="AK484" s="181" t="s">
        <v>1886</v>
      </c>
      <c r="AL484" s="181" t="s">
        <v>1886</v>
      </c>
      <c r="AO484" s="181"/>
      <c r="AQ484">
        <v>10</v>
      </c>
      <c r="AR484" s="182">
        <v>40</v>
      </c>
      <c r="AS484" s="183" t="s">
        <v>1885</v>
      </c>
      <c r="AT484">
        <v>0</v>
      </c>
      <c r="AU484">
        <v>0</v>
      </c>
      <c r="AV484" s="182">
        <v>0</v>
      </c>
      <c r="AW484" s="184">
        <v>0</v>
      </c>
      <c r="AX484" s="183" t="s">
        <v>1884</v>
      </c>
      <c r="AY484" s="184">
        <v>0</v>
      </c>
      <c r="AZ484">
        <v>0</v>
      </c>
      <c r="BA484">
        <v>0</v>
      </c>
      <c r="BB484">
        <v>0</v>
      </c>
      <c r="BC484" s="182">
        <v>0</v>
      </c>
      <c r="BD484" t="s">
        <v>1886</v>
      </c>
      <c r="BE484" t="s">
        <v>1886</v>
      </c>
      <c r="BF484" t="s">
        <v>1886</v>
      </c>
      <c r="BG484" s="181" t="s">
        <v>1886</v>
      </c>
      <c r="BH484">
        <v>0</v>
      </c>
      <c r="BI484" s="184">
        <v>0</v>
      </c>
      <c r="BJ484" s="182">
        <v>0</v>
      </c>
      <c r="BK484" s="181" t="s">
        <v>1886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2712</v>
      </c>
      <c r="C485">
        <v>1</v>
      </c>
      <c r="D485">
        <v>0</v>
      </c>
      <c r="E485">
        <v>0</v>
      </c>
      <c r="F485" t="s">
        <v>1884</v>
      </c>
      <c r="G485" t="s">
        <v>1885</v>
      </c>
      <c r="H485" t="s">
        <v>1884</v>
      </c>
      <c r="I485" t="s">
        <v>1884</v>
      </c>
      <c r="J485" t="s">
        <v>1884</v>
      </c>
      <c r="K485" t="s">
        <v>1884</v>
      </c>
      <c r="L485" t="s">
        <v>1884</v>
      </c>
      <c r="M485" s="180">
        <v>42394</v>
      </c>
      <c r="N485" t="s">
        <v>2007</v>
      </c>
      <c r="O485" t="s">
        <v>1886</v>
      </c>
      <c r="P485" t="s">
        <v>1886</v>
      </c>
      <c r="Q485">
        <v>0</v>
      </c>
      <c r="R485">
        <v>0</v>
      </c>
      <c r="S485" t="s">
        <v>1886</v>
      </c>
      <c r="T485" t="s">
        <v>1886</v>
      </c>
      <c r="U485">
        <v>0</v>
      </c>
      <c r="V485" t="s">
        <v>1886</v>
      </c>
      <c r="W485">
        <v>0</v>
      </c>
      <c r="X485">
        <v>0</v>
      </c>
      <c r="Y485">
        <v>0</v>
      </c>
      <c r="Z485" t="s">
        <v>1884</v>
      </c>
      <c r="AA485" t="s">
        <v>1884</v>
      </c>
      <c r="AB485" t="s">
        <v>1884</v>
      </c>
      <c r="AC485">
        <v>0</v>
      </c>
      <c r="AD485">
        <v>0</v>
      </c>
      <c r="AE485">
        <v>0</v>
      </c>
      <c r="AF485">
        <v>0</v>
      </c>
      <c r="AG485" t="s">
        <v>1884</v>
      </c>
      <c r="AH485" s="181" t="s">
        <v>1886</v>
      </c>
      <c r="AI485" s="182">
        <v>215</v>
      </c>
      <c r="AJ485" s="181" t="s">
        <v>1937</v>
      </c>
      <c r="AK485" s="181" t="s">
        <v>1886</v>
      </c>
      <c r="AL485" s="181" t="s">
        <v>1886</v>
      </c>
      <c r="AO485" s="181"/>
      <c r="AQ485">
        <v>10</v>
      </c>
      <c r="AR485" s="182">
        <v>40</v>
      </c>
      <c r="AS485" s="183" t="s">
        <v>1885</v>
      </c>
      <c r="AT485">
        <v>0</v>
      </c>
      <c r="AU485">
        <v>0</v>
      </c>
      <c r="AV485" s="182">
        <v>0</v>
      </c>
      <c r="AW485" s="184">
        <v>0</v>
      </c>
      <c r="AX485" s="183" t="s">
        <v>1884</v>
      </c>
      <c r="AY485" s="184">
        <v>0</v>
      </c>
      <c r="AZ485">
        <v>0</v>
      </c>
      <c r="BA485">
        <v>0</v>
      </c>
      <c r="BB485">
        <v>0</v>
      </c>
      <c r="BC485" s="182">
        <v>0</v>
      </c>
      <c r="BD485" t="s">
        <v>1886</v>
      </c>
      <c r="BE485" t="s">
        <v>1886</v>
      </c>
      <c r="BF485" t="s">
        <v>1886</v>
      </c>
      <c r="BG485" s="181" t="s">
        <v>1886</v>
      </c>
      <c r="BH485">
        <v>0</v>
      </c>
      <c r="BI485" s="184">
        <v>0</v>
      </c>
      <c r="BJ485" s="182">
        <v>0</v>
      </c>
      <c r="BK485" s="181" t="s">
        <v>1886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2713</v>
      </c>
      <c r="C486">
        <v>1</v>
      </c>
      <c r="D486">
        <v>0</v>
      </c>
      <c r="E486">
        <v>0</v>
      </c>
      <c r="F486" t="s">
        <v>1884</v>
      </c>
      <c r="G486" t="s">
        <v>1884</v>
      </c>
      <c r="H486" t="s">
        <v>1884</v>
      </c>
      <c r="I486" t="s">
        <v>1884</v>
      </c>
      <c r="J486" t="s">
        <v>1884</v>
      </c>
      <c r="K486" t="s">
        <v>1884</v>
      </c>
      <c r="L486" t="s">
        <v>1884</v>
      </c>
      <c r="M486" s="180">
        <v>42420</v>
      </c>
      <c r="N486" t="s">
        <v>2007</v>
      </c>
      <c r="O486" t="s">
        <v>1886</v>
      </c>
      <c r="P486" t="s">
        <v>1886</v>
      </c>
      <c r="Q486">
        <v>0</v>
      </c>
      <c r="R486">
        <v>0</v>
      </c>
      <c r="S486" t="s">
        <v>1886</v>
      </c>
      <c r="T486" t="s">
        <v>1886</v>
      </c>
      <c r="U486">
        <v>2</v>
      </c>
      <c r="V486" t="s">
        <v>1899</v>
      </c>
      <c r="W486">
        <v>0.15</v>
      </c>
      <c r="X486">
        <v>0</v>
      </c>
      <c r="Y486">
        <v>0</v>
      </c>
      <c r="Z486" t="s">
        <v>1884</v>
      </c>
      <c r="AA486" t="s">
        <v>1884</v>
      </c>
      <c r="AB486" t="s">
        <v>1884</v>
      </c>
      <c r="AC486">
        <v>0</v>
      </c>
      <c r="AD486">
        <v>0</v>
      </c>
      <c r="AE486">
        <v>0</v>
      </c>
      <c r="AF486">
        <v>0</v>
      </c>
      <c r="AG486" t="s">
        <v>1884</v>
      </c>
      <c r="AH486" s="181" t="s">
        <v>1886</v>
      </c>
      <c r="AI486" s="182">
        <v>47</v>
      </c>
      <c r="AJ486" s="181" t="s">
        <v>2015</v>
      </c>
      <c r="AK486" s="181" t="s">
        <v>1886</v>
      </c>
      <c r="AL486" s="181" t="s">
        <v>1886</v>
      </c>
      <c r="AO486" s="181"/>
      <c r="AQ486">
        <v>10</v>
      </c>
      <c r="AR486" s="182">
        <v>40</v>
      </c>
      <c r="AS486" s="183" t="s">
        <v>1885</v>
      </c>
      <c r="AT486">
        <v>0</v>
      </c>
      <c r="AU486">
        <v>0</v>
      </c>
      <c r="AV486" s="182">
        <v>0</v>
      </c>
      <c r="AW486" s="184">
        <v>0</v>
      </c>
      <c r="AX486" s="183" t="s">
        <v>1884</v>
      </c>
      <c r="AY486" s="184">
        <v>0</v>
      </c>
      <c r="AZ486">
        <v>0</v>
      </c>
      <c r="BA486">
        <v>0</v>
      </c>
      <c r="BB486">
        <v>0</v>
      </c>
      <c r="BC486" s="182">
        <v>0</v>
      </c>
      <c r="BD486" t="s">
        <v>1886</v>
      </c>
      <c r="BE486" t="s">
        <v>1886</v>
      </c>
      <c r="BF486" t="s">
        <v>1886</v>
      </c>
      <c r="BG486" s="181" t="s">
        <v>1886</v>
      </c>
      <c r="BH486">
        <v>0</v>
      </c>
      <c r="BI486" s="184">
        <v>0</v>
      </c>
      <c r="BJ486" s="182">
        <v>0</v>
      </c>
      <c r="BK486" s="181" t="s">
        <v>1886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2714</v>
      </c>
      <c r="C487">
        <v>24</v>
      </c>
      <c r="D487">
        <v>0</v>
      </c>
      <c r="E487">
        <v>0</v>
      </c>
      <c r="F487" t="s">
        <v>1884</v>
      </c>
      <c r="G487" t="s">
        <v>1885</v>
      </c>
      <c r="H487" t="s">
        <v>1884</v>
      </c>
      <c r="I487" t="s">
        <v>1884</v>
      </c>
      <c r="J487" t="s">
        <v>1884</v>
      </c>
      <c r="K487" t="s">
        <v>1884</v>
      </c>
      <c r="L487" t="s">
        <v>1884</v>
      </c>
      <c r="M487" s="180">
        <v>42444</v>
      </c>
      <c r="N487" t="s">
        <v>1886</v>
      </c>
      <c r="O487" t="s">
        <v>1886</v>
      </c>
      <c r="P487" t="s">
        <v>1886</v>
      </c>
      <c r="Q487">
        <v>0</v>
      </c>
      <c r="R487">
        <v>0</v>
      </c>
      <c r="S487" t="s">
        <v>1886</v>
      </c>
      <c r="T487" t="s">
        <v>1886</v>
      </c>
      <c r="U487">
        <v>0</v>
      </c>
      <c r="V487" t="s">
        <v>1886</v>
      </c>
      <c r="W487">
        <v>0</v>
      </c>
      <c r="X487">
        <v>0</v>
      </c>
      <c r="Y487">
        <v>0</v>
      </c>
      <c r="Z487" t="s">
        <v>1884</v>
      </c>
      <c r="AA487" t="s">
        <v>1884</v>
      </c>
      <c r="AB487" t="s">
        <v>1884</v>
      </c>
      <c r="AC487">
        <v>0</v>
      </c>
      <c r="AD487">
        <v>0</v>
      </c>
      <c r="AE487">
        <v>0</v>
      </c>
      <c r="AF487">
        <v>0</v>
      </c>
      <c r="AG487" t="s">
        <v>1884</v>
      </c>
      <c r="AH487" s="181" t="s">
        <v>1886</v>
      </c>
      <c r="AI487" s="182">
        <v>49</v>
      </c>
      <c r="AJ487" s="181" t="s">
        <v>1963</v>
      </c>
      <c r="AK487" s="181" t="s">
        <v>1886</v>
      </c>
      <c r="AL487" s="181" t="s">
        <v>1886</v>
      </c>
      <c r="AO487" s="181"/>
      <c r="AQ487">
        <v>10</v>
      </c>
      <c r="AR487" s="182">
        <v>40</v>
      </c>
      <c r="AS487" s="183" t="s">
        <v>1885</v>
      </c>
      <c r="AT487">
        <v>0</v>
      </c>
      <c r="AU487">
        <v>0</v>
      </c>
      <c r="AV487" s="182">
        <v>0</v>
      </c>
      <c r="AW487" s="184">
        <v>0</v>
      </c>
      <c r="AX487" s="183" t="s">
        <v>1884</v>
      </c>
      <c r="AY487" s="184">
        <v>0</v>
      </c>
      <c r="AZ487">
        <v>0</v>
      </c>
      <c r="BA487">
        <v>0</v>
      </c>
      <c r="BB487">
        <v>0</v>
      </c>
      <c r="BC487" s="182">
        <v>0</v>
      </c>
      <c r="BD487" t="s">
        <v>1886</v>
      </c>
      <c r="BE487" t="s">
        <v>1886</v>
      </c>
      <c r="BF487" t="s">
        <v>1886</v>
      </c>
      <c r="BG487" s="181" t="s">
        <v>1886</v>
      </c>
      <c r="BH487">
        <v>0</v>
      </c>
      <c r="BI487" s="184">
        <v>0</v>
      </c>
      <c r="BJ487" s="182">
        <v>0</v>
      </c>
      <c r="BK487" s="181" t="s">
        <v>1886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2715</v>
      </c>
      <c r="C488">
        <v>1</v>
      </c>
      <c r="D488">
        <v>0</v>
      </c>
      <c r="E488">
        <v>0</v>
      </c>
      <c r="F488" t="s">
        <v>1884</v>
      </c>
      <c r="G488" t="s">
        <v>1884</v>
      </c>
      <c r="H488" t="s">
        <v>1884</v>
      </c>
      <c r="I488" t="s">
        <v>1884</v>
      </c>
      <c r="J488" t="s">
        <v>1885</v>
      </c>
      <c r="K488" t="s">
        <v>1884</v>
      </c>
      <c r="L488" t="s">
        <v>1884</v>
      </c>
      <c r="M488" s="180">
        <v>42482</v>
      </c>
      <c r="N488" t="s">
        <v>2007</v>
      </c>
      <c r="O488" t="s">
        <v>1886</v>
      </c>
      <c r="P488" t="s">
        <v>1886</v>
      </c>
      <c r="Q488">
        <v>0</v>
      </c>
      <c r="R488">
        <v>0</v>
      </c>
      <c r="S488" t="s">
        <v>1886</v>
      </c>
      <c r="T488" t="s">
        <v>1886</v>
      </c>
      <c r="U488">
        <v>0</v>
      </c>
      <c r="V488" t="s">
        <v>1886</v>
      </c>
      <c r="W488">
        <v>0</v>
      </c>
      <c r="X488">
        <v>0</v>
      </c>
      <c r="Y488">
        <v>0</v>
      </c>
      <c r="Z488" t="s">
        <v>1884</v>
      </c>
      <c r="AA488" t="s">
        <v>1884</v>
      </c>
      <c r="AB488" t="s">
        <v>1884</v>
      </c>
      <c r="AC488">
        <v>0</v>
      </c>
      <c r="AD488">
        <v>0</v>
      </c>
      <c r="AE488">
        <v>0</v>
      </c>
      <c r="AF488">
        <v>0</v>
      </c>
      <c r="AG488" t="s">
        <v>1885</v>
      </c>
      <c r="AH488" s="181" t="s">
        <v>1886</v>
      </c>
      <c r="AI488" s="182">
        <v>27</v>
      </c>
      <c r="AJ488" s="181" t="s">
        <v>1889</v>
      </c>
      <c r="AK488" s="181" t="s">
        <v>1886</v>
      </c>
      <c r="AL488" s="181" t="s">
        <v>1886</v>
      </c>
      <c r="AO488" s="181"/>
      <c r="AQ488">
        <v>10</v>
      </c>
      <c r="AR488" s="182">
        <v>40</v>
      </c>
      <c r="AS488" s="183" t="s">
        <v>1885</v>
      </c>
      <c r="AT488">
        <v>0</v>
      </c>
      <c r="AU488">
        <v>0</v>
      </c>
      <c r="AV488" s="182">
        <v>0</v>
      </c>
      <c r="AW488" s="184">
        <v>0</v>
      </c>
      <c r="AX488" s="183" t="s">
        <v>1884</v>
      </c>
      <c r="AY488" s="184">
        <v>0</v>
      </c>
      <c r="AZ488">
        <v>0</v>
      </c>
      <c r="BA488">
        <v>0</v>
      </c>
      <c r="BB488">
        <v>0</v>
      </c>
      <c r="BC488" s="182">
        <v>0</v>
      </c>
      <c r="BD488" t="s">
        <v>1886</v>
      </c>
      <c r="BE488" t="s">
        <v>1886</v>
      </c>
      <c r="BF488" t="s">
        <v>1886</v>
      </c>
      <c r="BG488" s="181" t="s">
        <v>1886</v>
      </c>
      <c r="BH488">
        <v>0</v>
      </c>
      <c r="BI488" s="184">
        <v>0</v>
      </c>
      <c r="BJ488" s="182">
        <v>0</v>
      </c>
      <c r="BK488" s="181" t="s">
        <v>1886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2716</v>
      </c>
      <c r="C489">
        <v>1</v>
      </c>
      <c r="D489">
        <v>0</v>
      </c>
      <c r="E489">
        <v>0</v>
      </c>
      <c r="F489" t="s">
        <v>1884</v>
      </c>
      <c r="G489" t="s">
        <v>1884</v>
      </c>
      <c r="H489" t="s">
        <v>1884</v>
      </c>
      <c r="I489" t="s">
        <v>1884</v>
      </c>
      <c r="J489" t="s">
        <v>1884</v>
      </c>
      <c r="K489" t="s">
        <v>1884</v>
      </c>
      <c r="L489" t="s">
        <v>1884</v>
      </c>
      <c r="M489" s="180">
        <v>42482</v>
      </c>
      <c r="N489" t="s">
        <v>2007</v>
      </c>
      <c r="O489" t="s">
        <v>1886</v>
      </c>
      <c r="P489" t="s">
        <v>1886</v>
      </c>
      <c r="Q489">
        <v>0</v>
      </c>
      <c r="R489">
        <v>0</v>
      </c>
      <c r="S489" t="s">
        <v>1886</v>
      </c>
      <c r="T489" t="s">
        <v>1886</v>
      </c>
      <c r="U489">
        <v>0</v>
      </c>
      <c r="V489" t="s">
        <v>1886</v>
      </c>
      <c r="W489">
        <v>0</v>
      </c>
      <c r="X489">
        <v>0</v>
      </c>
      <c r="Y489">
        <v>0</v>
      </c>
      <c r="Z489" t="s">
        <v>1884</v>
      </c>
      <c r="AA489" t="s">
        <v>1884</v>
      </c>
      <c r="AB489" t="s">
        <v>1884</v>
      </c>
      <c r="AC489">
        <v>0</v>
      </c>
      <c r="AD489">
        <v>0</v>
      </c>
      <c r="AE489">
        <v>0</v>
      </c>
      <c r="AF489">
        <v>0</v>
      </c>
      <c r="AG489" t="s">
        <v>1885</v>
      </c>
      <c r="AH489" s="181" t="s">
        <v>1886</v>
      </c>
      <c r="AI489" s="182">
        <v>27</v>
      </c>
      <c r="AJ489" s="181" t="s">
        <v>1889</v>
      </c>
      <c r="AK489" s="181" t="s">
        <v>1886</v>
      </c>
      <c r="AL489" s="181" t="s">
        <v>1886</v>
      </c>
      <c r="AO489" s="181"/>
      <c r="AQ489">
        <v>10</v>
      </c>
      <c r="AR489" s="182">
        <v>40</v>
      </c>
      <c r="AS489" s="183" t="s">
        <v>1885</v>
      </c>
      <c r="AT489">
        <v>0</v>
      </c>
      <c r="AU489">
        <v>0</v>
      </c>
      <c r="AV489" s="182">
        <v>0</v>
      </c>
      <c r="AW489" s="184">
        <v>0</v>
      </c>
      <c r="AX489" s="183" t="s">
        <v>1884</v>
      </c>
      <c r="AY489" s="184">
        <v>0</v>
      </c>
      <c r="AZ489">
        <v>0</v>
      </c>
      <c r="BA489">
        <v>0</v>
      </c>
      <c r="BB489">
        <v>0</v>
      </c>
      <c r="BC489" s="182">
        <v>0</v>
      </c>
      <c r="BD489" t="s">
        <v>1886</v>
      </c>
      <c r="BE489" t="s">
        <v>1886</v>
      </c>
      <c r="BF489" t="s">
        <v>1886</v>
      </c>
      <c r="BG489" s="181" t="s">
        <v>1886</v>
      </c>
      <c r="BH489">
        <v>0</v>
      </c>
      <c r="BI489" s="184">
        <v>0</v>
      </c>
      <c r="BJ489" s="182">
        <v>0</v>
      </c>
      <c r="BK489" s="181" t="s">
        <v>1886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2717</v>
      </c>
      <c r="C490">
        <v>20</v>
      </c>
      <c r="D490">
        <v>0</v>
      </c>
      <c r="E490">
        <v>0</v>
      </c>
      <c r="F490" t="s">
        <v>1884</v>
      </c>
      <c r="G490" t="s">
        <v>1884</v>
      </c>
      <c r="H490" t="s">
        <v>1884</v>
      </c>
      <c r="I490" t="s">
        <v>1884</v>
      </c>
      <c r="J490" t="s">
        <v>1884</v>
      </c>
      <c r="K490" t="s">
        <v>1884</v>
      </c>
      <c r="L490" t="s">
        <v>1884</v>
      </c>
      <c r="M490" s="180">
        <v>42482</v>
      </c>
      <c r="N490" t="s">
        <v>2007</v>
      </c>
      <c r="O490" t="s">
        <v>1886</v>
      </c>
      <c r="P490" t="s">
        <v>1886</v>
      </c>
      <c r="Q490">
        <v>0</v>
      </c>
      <c r="R490">
        <v>0</v>
      </c>
      <c r="S490" t="s">
        <v>1886</v>
      </c>
      <c r="T490" t="s">
        <v>1886</v>
      </c>
      <c r="U490">
        <v>0</v>
      </c>
      <c r="V490" t="s">
        <v>1886</v>
      </c>
      <c r="W490">
        <v>0</v>
      </c>
      <c r="X490">
        <v>0</v>
      </c>
      <c r="Y490">
        <v>0</v>
      </c>
      <c r="Z490" t="s">
        <v>1884</v>
      </c>
      <c r="AA490" t="s">
        <v>1884</v>
      </c>
      <c r="AB490" t="s">
        <v>1884</v>
      </c>
      <c r="AC490">
        <v>0</v>
      </c>
      <c r="AD490">
        <v>0</v>
      </c>
      <c r="AE490">
        <v>0</v>
      </c>
      <c r="AF490">
        <v>0</v>
      </c>
      <c r="AG490" t="s">
        <v>1885</v>
      </c>
      <c r="AH490" s="181" t="s">
        <v>1886</v>
      </c>
      <c r="AI490" s="182">
        <v>27</v>
      </c>
      <c r="AJ490" s="181" t="s">
        <v>1889</v>
      </c>
      <c r="AK490" s="181" t="s">
        <v>1886</v>
      </c>
      <c r="AL490" s="181" t="s">
        <v>1886</v>
      </c>
      <c r="AO490" s="181"/>
      <c r="AQ490">
        <v>10</v>
      </c>
      <c r="AR490" s="182">
        <v>40</v>
      </c>
      <c r="AS490" s="183" t="s">
        <v>1885</v>
      </c>
      <c r="AT490">
        <v>0</v>
      </c>
      <c r="AU490">
        <v>0</v>
      </c>
      <c r="AV490" s="182">
        <v>0</v>
      </c>
      <c r="AW490" s="184">
        <v>0</v>
      </c>
      <c r="AX490" s="183" t="s">
        <v>1884</v>
      </c>
      <c r="AY490" s="184">
        <v>0</v>
      </c>
      <c r="AZ490">
        <v>0</v>
      </c>
      <c r="BA490">
        <v>0</v>
      </c>
      <c r="BB490">
        <v>0</v>
      </c>
      <c r="BC490" s="182">
        <v>0</v>
      </c>
      <c r="BD490" t="s">
        <v>1886</v>
      </c>
      <c r="BE490" t="s">
        <v>1886</v>
      </c>
      <c r="BF490" t="s">
        <v>1886</v>
      </c>
      <c r="BG490" s="181" t="s">
        <v>1886</v>
      </c>
      <c r="BH490">
        <v>0</v>
      </c>
      <c r="BI490" s="184">
        <v>0</v>
      </c>
      <c r="BJ490" s="182">
        <v>0</v>
      </c>
      <c r="BK490" s="181" t="s">
        <v>1886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2718</v>
      </c>
      <c r="C491">
        <v>20</v>
      </c>
      <c r="D491">
        <v>0</v>
      </c>
      <c r="E491">
        <v>0</v>
      </c>
      <c r="F491" t="s">
        <v>1884</v>
      </c>
      <c r="G491" t="s">
        <v>1884</v>
      </c>
      <c r="H491" t="s">
        <v>1884</v>
      </c>
      <c r="I491" t="s">
        <v>1884</v>
      </c>
      <c r="J491" t="s">
        <v>1884</v>
      </c>
      <c r="K491" t="s">
        <v>1884</v>
      </c>
      <c r="L491" t="s">
        <v>1884</v>
      </c>
      <c r="M491" s="180">
        <v>42482</v>
      </c>
      <c r="N491" t="s">
        <v>2007</v>
      </c>
      <c r="O491" t="s">
        <v>1886</v>
      </c>
      <c r="P491" t="s">
        <v>1886</v>
      </c>
      <c r="Q491">
        <v>0</v>
      </c>
      <c r="R491">
        <v>0</v>
      </c>
      <c r="S491" t="s">
        <v>1886</v>
      </c>
      <c r="T491" t="s">
        <v>1886</v>
      </c>
      <c r="U491">
        <v>0</v>
      </c>
      <c r="V491" t="s">
        <v>1886</v>
      </c>
      <c r="W491">
        <v>0</v>
      </c>
      <c r="X491">
        <v>0</v>
      </c>
      <c r="Y491">
        <v>0</v>
      </c>
      <c r="Z491" t="s">
        <v>1884</v>
      </c>
      <c r="AA491" t="s">
        <v>1884</v>
      </c>
      <c r="AB491" t="s">
        <v>1884</v>
      </c>
      <c r="AC491">
        <v>0</v>
      </c>
      <c r="AD491">
        <v>0</v>
      </c>
      <c r="AE491">
        <v>0</v>
      </c>
      <c r="AF491">
        <v>0</v>
      </c>
      <c r="AG491" t="s">
        <v>1885</v>
      </c>
      <c r="AH491" s="181" t="s">
        <v>1886</v>
      </c>
      <c r="AI491" s="182">
        <v>27</v>
      </c>
      <c r="AJ491" s="181" t="s">
        <v>1889</v>
      </c>
      <c r="AK491" s="181" t="s">
        <v>1886</v>
      </c>
      <c r="AL491" s="181" t="s">
        <v>1886</v>
      </c>
      <c r="AO491" s="181"/>
      <c r="AQ491">
        <v>10</v>
      </c>
      <c r="AR491" s="182">
        <v>40</v>
      </c>
      <c r="AS491" s="183" t="s">
        <v>1885</v>
      </c>
      <c r="AT491">
        <v>0</v>
      </c>
      <c r="AU491">
        <v>0</v>
      </c>
      <c r="AV491" s="182">
        <v>0</v>
      </c>
      <c r="AW491" s="184">
        <v>0</v>
      </c>
      <c r="AX491" s="183" t="s">
        <v>1884</v>
      </c>
      <c r="AY491" s="184">
        <v>0</v>
      </c>
      <c r="AZ491">
        <v>0</v>
      </c>
      <c r="BA491">
        <v>0</v>
      </c>
      <c r="BB491">
        <v>0</v>
      </c>
      <c r="BC491" s="182">
        <v>0</v>
      </c>
      <c r="BD491" t="s">
        <v>1886</v>
      </c>
      <c r="BE491" t="s">
        <v>1886</v>
      </c>
      <c r="BF491" t="s">
        <v>1886</v>
      </c>
      <c r="BG491" s="181" t="s">
        <v>1886</v>
      </c>
      <c r="BH491">
        <v>0</v>
      </c>
      <c r="BI491" s="184">
        <v>0</v>
      </c>
      <c r="BJ491" s="182">
        <v>0</v>
      </c>
      <c r="BK491" s="181" t="s">
        <v>1886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2719</v>
      </c>
      <c r="C492">
        <v>1</v>
      </c>
      <c r="D492">
        <v>0</v>
      </c>
      <c r="E492">
        <v>0</v>
      </c>
      <c r="F492" t="s">
        <v>1884</v>
      </c>
      <c r="G492" t="s">
        <v>1884</v>
      </c>
      <c r="H492" t="s">
        <v>1884</v>
      </c>
      <c r="I492" t="s">
        <v>1884</v>
      </c>
      <c r="J492" t="s">
        <v>1884</v>
      </c>
      <c r="K492" t="s">
        <v>1884</v>
      </c>
      <c r="L492" t="s">
        <v>1884</v>
      </c>
      <c r="M492" s="180">
        <v>42482</v>
      </c>
      <c r="N492" t="s">
        <v>2007</v>
      </c>
      <c r="O492" t="s">
        <v>1886</v>
      </c>
      <c r="P492" t="s">
        <v>1886</v>
      </c>
      <c r="Q492">
        <v>0</v>
      </c>
      <c r="R492">
        <v>0</v>
      </c>
      <c r="S492" t="s">
        <v>1886</v>
      </c>
      <c r="T492" t="s">
        <v>1886</v>
      </c>
      <c r="U492">
        <v>0</v>
      </c>
      <c r="V492" t="s">
        <v>1886</v>
      </c>
      <c r="W492">
        <v>0</v>
      </c>
      <c r="X492">
        <v>0</v>
      </c>
      <c r="Y492">
        <v>0</v>
      </c>
      <c r="Z492" t="s">
        <v>1884</v>
      </c>
      <c r="AA492" t="s">
        <v>1884</v>
      </c>
      <c r="AB492" t="s">
        <v>1884</v>
      </c>
      <c r="AC492">
        <v>0</v>
      </c>
      <c r="AD492">
        <v>0</v>
      </c>
      <c r="AE492">
        <v>0</v>
      </c>
      <c r="AF492">
        <v>0</v>
      </c>
      <c r="AG492" t="s">
        <v>1885</v>
      </c>
      <c r="AH492" s="181" t="s">
        <v>1886</v>
      </c>
      <c r="AI492" s="182">
        <v>27</v>
      </c>
      <c r="AJ492" s="181" t="s">
        <v>1889</v>
      </c>
      <c r="AK492" s="181" t="s">
        <v>1886</v>
      </c>
      <c r="AL492" s="181" t="s">
        <v>1886</v>
      </c>
      <c r="AO492" s="181"/>
      <c r="AQ492">
        <v>10</v>
      </c>
      <c r="AR492" s="182">
        <v>40</v>
      </c>
      <c r="AS492" s="183" t="s">
        <v>1885</v>
      </c>
      <c r="AT492">
        <v>0</v>
      </c>
      <c r="AU492">
        <v>0</v>
      </c>
      <c r="AV492" s="182">
        <v>0</v>
      </c>
      <c r="AW492" s="184">
        <v>0</v>
      </c>
      <c r="AX492" s="183" t="s">
        <v>1884</v>
      </c>
      <c r="AY492" s="184">
        <v>0</v>
      </c>
      <c r="AZ492">
        <v>0</v>
      </c>
      <c r="BA492">
        <v>0</v>
      </c>
      <c r="BB492">
        <v>0</v>
      </c>
      <c r="BC492" s="182">
        <v>0</v>
      </c>
      <c r="BD492" t="s">
        <v>1886</v>
      </c>
      <c r="BE492" t="s">
        <v>1886</v>
      </c>
      <c r="BF492" t="s">
        <v>1886</v>
      </c>
      <c r="BG492" s="181" t="s">
        <v>1886</v>
      </c>
      <c r="BH492">
        <v>0</v>
      </c>
      <c r="BI492" s="184">
        <v>0</v>
      </c>
      <c r="BJ492" s="182">
        <v>0</v>
      </c>
      <c r="BK492" s="181" t="s">
        <v>1886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1215</v>
      </c>
      <c r="C493">
        <v>6</v>
      </c>
      <c r="D493">
        <v>0</v>
      </c>
      <c r="E493">
        <v>0</v>
      </c>
      <c r="F493" t="s">
        <v>1884</v>
      </c>
      <c r="G493" t="s">
        <v>1885</v>
      </c>
      <c r="H493" t="s">
        <v>1884</v>
      </c>
      <c r="I493" t="s">
        <v>1884</v>
      </c>
      <c r="J493" t="s">
        <v>1884</v>
      </c>
      <c r="K493" t="s">
        <v>1884</v>
      </c>
      <c r="L493" t="s">
        <v>1884</v>
      </c>
      <c r="M493" s="180">
        <v>42508</v>
      </c>
      <c r="N493" t="s">
        <v>1886</v>
      </c>
      <c r="O493" t="s">
        <v>1886</v>
      </c>
      <c r="P493" t="s">
        <v>2720</v>
      </c>
      <c r="Q493">
        <v>0</v>
      </c>
      <c r="R493">
        <v>0</v>
      </c>
      <c r="S493" t="s">
        <v>1886</v>
      </c>
      <c r="T493" t="s">
        <v>1886</v>
      </c>
      <c r="U493">
        <v>0</v>
      </c>
      <c r="V493" t="s">
        <v>1886</v>
      </c>
      <c r="W493">
        <v>0</v>
      </c>
      <c r="X493">
        <v>0</v>
      </c>
      <c r="Y493">
        <v>0</v>
      </c>
      <c r="Z493" t="s">
        <v>1884</v>
      </c>
      <c r="AA493" t="s">
        <v>1884</v>
      </c>
      <c r="AB493" t="s">
        <v>1884</v>
      </c>
      <c r="AC493">
        <v>0</v>
      </c>
      <c r="AD493">
        <v>0</v>
      </c>
      <c r="AE493">
        <v>0</v>
      </c>
      <c r="AF493">
        <v>0</v>
      </c>
      <c r="AG493" t="s">
        <v>1884</v>
      </c>
      <c r="AH493" s="181" t="s">
        <v>1886</v>
      </c>
      <c r="AI493" s="182">
        <v>29</v>
      </c>
      <c r="AJ493" s="181" t="s">
        <v>2082</v>
      </c>
      <c r="AK493" s="181" t="s">
        <v>1886</v>
      </c>
      <c r="AL493" s="181" t="s">
        <v>1886</v>
      </c>
      <c r="AO493" s="181"/>
      <c r="AQ493">
        <v>10</v>
      </c>
      <c r="AR493" s="182">
        <v>40</v>
      </c>
      <c r="AS493" s="183" t="s">
        <v>1885</v>
      </c>
      <c r="AT493">
        <v>0</v>
      </c>
      <c r="AU493">
        <v>0</v>
      </c>
      <c r="AV493" s="182">
        <v>0</v>
      </c>
      <c r="AW493" s="184">
        <v>0</v>
      </c>
      <c r="AX493" s="183" t="s">
        <v>1884</v>
      </c>
      <c r="AY493" s="184">
        <v>0</v>
      </c>
      <c r="AZ493">
        <v>0</v>
      </c>
      <c r="BA493">
        <v>0</v>
      </c>
      <c r="BB493">
        <v>0</v>
      </c>
      <c r="BC493" s="182">
        <v>0</v>
      </c>
      <c r="BD493" t="s">
        <v>1886</v>
      </c>
      <c r="BE493" t="s">
        <v>1886</v>
      </c>
      <c r="BF493" t="s">
        <v>1886</v>
      </c>
      <c r="BG493" s="181" t="s">
        <v>1886</v>
      </c>
      <c r="BH493">
        <v>0</v>
      </c>
      <c r="BI493" s="184">
        <v>0</v>
      </c>
      <c r="BJ493" s="182">
        <v>0</v>
      </c>
      <c r="BK493" s="181" t="s">
        <v>1886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2721</v>
      </c>
      <c r="C494">
        <v>50</v>
      </c>
      <c r="D494">
        <v>0</v>
      </c>
      <c r="E494">
        <v>0</v>
      </c>
      <c r="F494" t="s">
        <v>1884</v>
      </c>
      <c r="G494" t="s">
        <v>1884</v>
      </c>
      <c r="H494" t="s">
        <v>1884</v>
      </c>
      <c r="I494" t="s">
        <v>1884</v>
      </c>
      <c r="J494" t="s">
        <v>1884</v>
      </c>
      <c r="K494" t="s">
        <v>1884</v>
      </c>
      <c r="L494" t="s">
        <v>1884</v>
      </c>
      <c r="M494" s="180">
        <v>44804</v>
      </c>
      <c r="N494" t="s">
        <v>1886</v>
      </c>
      <c r="O494" t="s">
        <v>1886</v>
      </c>
      <c r="P494" t="s">
        <v>1886</v>
      </c>
      <c r="Q494">
        <v>0</v>
      </c>
      <c r="R494">
        <v>0</v>
      </c>
      <c r="S494" t="s">
        <v>1886</v>
      </c>
      <c r="T494" t="s">
        <v>1886</v>
      </c>
      <c r="U494">
        <v>0</v>
      </c>
      <c r="V494" t="s">
        <v>1886</v>
      </c>
      <c r="W494">
        <v>0</v>
      </c>
      <c r="X494">
        <v>0</v>
      </c>
      <c r="Y494">
        <v>0</v>
      </c>
      <c r="Z494" t="s">
        <v>1884</v>
      </c>
      <c r="AA494" t="s">
        <v>1884</v>
      </c>
      <c r="AB494" t="s">
        <v>1884</v>
      </c>
      <c r="AC494">
        <v>0</v>
      </c>
      <c r="AD494">
        <v>0</v>
      </c>
      <c r="AE494">
        <v>0</v>
      </c>
      <c r="AF494">
        <v>0</v>
      </c>
      <c r="AG494" t="s">
        <v>1884</v>
      </c>
      <c r="AH494" s="181" t="s">
        <v>1886</v>
      </c>
      <c r="AI494" s="182">
        <v>213</v>
      </c>
      <c r="AJ494" s="181" t="s">
        <v>2049</v>
      </c>
      <c r="AK494" s="181" t="s">
        <v>1886</v>
      </c>
      <c r="AL494" s="181" t="s">
        <v>1886</v>
      </c>
      <c r="AO494" s="181"/>
      <c r="AQ494">
        <v>10</v>
      </c>
      <c r="AR494" s="182">
        <v>40</v>
      </c>
      <c r="AS494" s="183" t="s">
        <v>1885</v>
      </c>
      <c r="AT494">
        <v>0</v>
      </c>
      <c r="AU494">
        <v>0</v>
      </c>
      <c r="AV494" s="182">
        <v>0</v>
      </c>
      <c r="AW494" s="184">
        <v>0</v>
      </c>
      <c r="AX494" s="183" t="s">
        <v>1884</v>
      </c>
      <c r="AY494" s="184">
        <v>0</v>
      </c>
      <c r="AZ494">
        <v>0</v>
      </c>
      <c r="BA494">
        <v>0</v>
      </c>
      <c r="BB494">
        <v>0</v>
      </c>
      <c r="BC494" s="182">
        <v>5604</v>
      </c>
      <c r="BD494" t="s">
        <v>1886</v>
      </c>
      <c r="BE494" t="s">
        <v>1886</v>
      </c>
      <c r="BF494" t="s">
        <v>1886</v>
      </c>
      <c r="BG494" s="181" t="s">
        <v>1886</v>
      </c>
      <c r="BH494">
        <v>0</v>
      </c>
      <c r="BI494" s="184">
        <v>0</v>
      </c>
      <c r="BJ494" s="182">
        <v>0</v>
      </c>
      <c r="BK494" s="181" t="s">
        <v>1886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1884</v>
      </c>
      <c r="G495" t="s">
        <v>1885</v>
      </c>
      <c r="H495" t="s">
        <v>1884</v>
      </c>
      <c r="I495" t="s">
        <v>1884</v>
      </c>
      <c r="J495" t="s">
        <v>1884</v>
      </c>
      <c r="K495" t="s">
        <v>1884</v>
      </c>
      <c r="L495" t="s">
        <v>1884</v>
      </c>
      <c r="M495" s="180">
        <v>42520</v>
      </c>
      <c r="N495" t="s">
        <v>1886</v>
      </c>
      <c r="O495" t="s">
        <v>1886</v>
      </c>
      <c r="P495" t="s">
        <v>2722</v>
      </c>
      <c r="Q495">
        <v>0</v>
      </c>
      <c r="R495">
        <v>0</v>
      </c>
      <c r="S495" t="s">
        <v>1886</v>
      </c>
      <c r="T495" t="s">
        <v>1886</v>
      </c>
      <c r="U495">
        <v>0</v>
      </c>
      <c r="V495" t="s">
        <v>1886</v>
      </c>
      <c r="W495">
        <v>0</v>
      </c>
      <c r="X495">
        <v>0</v>
      </c>
      <c r="Y495">
        <v>0</v>
      </c>
      <c r="Z495" t="s">
        <v>1884</v>
      </c>
      <c r="AA495" t="s">
        <v>1884</v>
      </c>
      <c r="AB495" t="s">
        <v>1884</v>
      </c>
      <c r="AC495">
        <v>0</v>
      </c>
      <c r="AD495">
        <v>0</v>
      </c>
      <c r="AE495">
        <v>0</v>
      </c>
      <c r="AF495">
        <v>0</v>
      </c>
      <c r="AG495" t="s">
        <v>1884</v>
      </c>
      <c r="AH495" s="181" t="s">
        <v>1886</v>
      </c>
      <c r="AI495" s="182">
        <v>244</v>
      </c>
      <c r="AJ495" s="181" t="s">
        <v>2723</v>
      </c>
      <c r="AK495" s="181" t="s">
        <v>1886</v>
      </c>
      <c r="AL495" s="181" t="s">
        <v>1886</v>
      </c>
      <c r="AO495" s="181"/>
      <c r="AQ495">
        <v>10</v>
      </c>
      <c r="AR495" s="182">
        <v>40</v>
      </c>
      <c r="AS495" s="183" t="s">
        <v>1885</v>
      </c>
      <c r="AT495">
        <v>0</v>
      </c>
      <c r="AU495">
        <v>85</v>
      </c>
      <c r="AV495" s="182">
        <v>0</v>
      </c>
      <c r="AW495" s="184">
        <v>0</v>
      </c>
      <c r="AX495" s="183" t="s">
        <v>1884</v>
      </c>
      <c r="AY495" s="184">
        <v>0</v>
      </c>
      <c r="AZ495">
        <v>0</v>
      </c>
      <c r="BA495">
        <v>0</v>
      </c>
      <c r="BB495">
        <v>0</v>
      </c>
      <c r="BC495" s="182">
        <v>0</v>
      </c>
      <c r="BD495" t="s">
        <v>1886</v>
      </c>
      <c r="BE495" t="s">
        <v>1886</v>
      </c>
      <c r="BF495" t="s">
        <v>1886</v>
      </c>
      <c r="BG495" s="181" t="s">
        <v>1886</v>
      </c>
      <c r="BH495">
        <v>0</v>
      </c>
      <c r="BI495" s="184">
        <v>0</v>
      </c>
      <c r="BJ495" s="182">
        <v>0</v>
      </c>
      <c r="BK495" s="181" t="s">
        <v>1886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1884</v>
      </c>
      <c r="G496" t="s">
        <v>1885</v>
      </c>
      <c r="H496" t="s">
        <v>1884</v>
      </c>
      <c r="I496" t="s">
        <v>1884</v>
      </c>
      <c r="J496" t="s">
        <v>1884</v>
      </c>
      <c r="K496" t="s">
        <v>1884</v>
      </c>
      <c r="L496" t="s">
        <v>1884</v>
      </c>
      <c r="M496" s="180">
        <v>42520</v>
      </c>
      <c r="N496" t="s">
        <v>1886</v>
      </c>
      <c r="O496" t="s">
        <v>1886</v>
      </c>
      <c r="P496" t="s">
        <v>2724</v>
      </c>
      <c r="Q496">
        <v>0</v>
      </c>
      <c r="R496">
        <v>0</v>
      </c>
      <c r="S496" t="s">
        <v>1886</v>
      </c>
      <c r="T496" t="s">
        <v>1886</v>
      </c>
      <c r="U496">
        <v>0</v>
      </c>
      <c r="V496" t="s">
        <v>1886</v>
      </c>
      <c r="W496">
        <v>0</v>
      </c>
      <c r="X496">
        <v>0</v>
      </c>
      <c r="Y496">
        <v>0</v>
      </c>
      <c r="Z496" t="s">
        <v>1884</v>
      </c>
      <c r="AA496" t="s">
        <v>1884</v>
      </c>
      <c r="AB496" t="s">
        <v>1884</v>
      </c>
      <c r="AC496">
        <v>0</v>
      </c>
      <c r="AD496">
        <v>0</v>
      </c>
      <c r="AE496">
        <v>0</v>
      </c>
      <c r="AF496">
        <v>0</v>
      </c>
      <c r="AG496" t="s">
        <v>1884</v>
      </c>
      <c r="AH496" s="181" t="s">
        <v>1886</v>
      </c>
      <c r="AI496" s="182">
        <v>244</v>
      </c>
      <c r="AJ496" s="181" t="s">
        <v>2723</v>
      </c>
      <c r="AK496" s="181" t="s">
        <v>1886</v>
      </c>
      <c r="AL496" s="181" t="s">
        <v>1886</v>
      </c>
      <c r="AO496" s="181"/>
      <c r="AQ496">
        <v>10</v>
      </c>
      <c r="AR496" s="182">
        <v>40</v>
      </c>
      <c r="AS496" s="183" t="s">
        <v>1885</v>
      </c>
      <c r="AT496">
        <v>0</v>
      </c>
      <c r="AU496">
        <v>85</v>
      </c>
      <c r="AV496" s="182">
        <v>0</v>
      </c>
      <c r="AW496" s="184">
        <v>0</v>
      </c>
      <c r="AX496" s="183" t="s">
        <v>1884</v>
      </c>
      <c r="AY496" s="184">
        <v>0</v>
      </c>
      <c r="AZ496">
        <v>0</v>
      </c>
      <c r="BA496">
        <v>0</v>
      </c>
      <c r="BB496">
        <v>0</v>
      </c>
      <c r="BC496" s="182">
        <v>0</v>
      </c>
      <c r="BD496" t="s">
        <v>1886</v>
      </c>
      <c r="BE496" t="s">
        <v>1886</v>
      </c>
      <c r="BF496" t="s">
        <v>1886</v>
      </c>
      <c r="BG496" s="181" t="s">
        <v>1886</v>
      </c>
      <c r="BH496">
        <v>0</v>
      </c>
      <c r="BI496" s="184">
        <v>0</v>
      </c>
      <c r="BJ496" s="182">
        <v>0</v>
      </c>
      <c r="BK496" s="181" t="s">
        <v>1886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1431</v>
      </c>
      <c r="C497">
        <v>12</v>
      </c>
      <c r="D497">
        <v>0</v>
      </c>
      <c r="E497">
        <v>0</v>
      </c>
      <c r="F497" t="s">
        <v>1884</v>
      </c>
      <c r="G497" t="s">
        <v>1885</v>
      </c>
      <c r="H497" t="s">
        <v>1884</v>
      </c>
      <c r="I497" t="s">
        <v>1884</v>
      </c>
      <c r="J497" t="s">
        <v>1884</v>
      </c>
      <c r="K497" t="s">
        <v>1884</v>
      </c>
      <c r="L497" t="s">
        <v>1884</v>
      </c>
      <c r="M497" s="180">
        <v>42520</v>
      </c>
      <c r="N497" t="s">
        <v>1886</v>
      </c>
      <c r="O497" t="s">
        <v>1886</v>
      </c>
      <c r="P497" t="s">
        <v>2725</v>
      </c>
      <c r="Q497">
        <v>0</v>
      </c>
      <c r="R497">
        <v>0</v>
      </c>
      <c r="S497" t="s">
        <v>1886</v>
      </c>
      <c r="T497" t="s">
        <v>1886</v>
      </c>
      <c r="U497">
        <v>0</v>
      </c>
      <c r="V497" t="s">
        <v>1886</v>
      </c>
      <c r="W497">
        <v>0</v>
      </c>
      <c r="X497">
        <v>0</v>
      </c>
      <c r="Y497">
        <v>0</v>
      </c>
      <c r="Z497" t="s">
        <v>1884</v>
      </c>
      <c r="AA497" t="s">
        <v>1884</v>
      </c>
      <c r="AB497" t="s">
        <v>1884</v>
      </c>
      <c r="AC497">
        <v>0</v>
      </c>
      <c r="AD497">
        <v>0</v>
      </c>
      <c r="AE497">
        <v>0</v>
      </c>
      <c r="AF497">
        <v>0</v>
      </c>
      <c r="AG497" t="s">
        <v>1884</v>
      </c>
      <c r="AH497" s="181" t="s">
        <v>1886</v>
      </c>
      <c r="AI497" s="182">
        <v>244</v>
      </c>
      <c r="AJ497" s="181" t="s">
        <v>2723</v>
      </c>
      <c r="AK497" s="181" t="s">
        <v>1886</v>
      </c>
      <c r="AL497" s="181" t="s">
        <v>1886</v>
      </c>
      <c r="AO497" s="181"/>
      <c r="AQ497">
        <v>10</v>
      </c>
      <c r="AR497" s="182">
        <v>40</v>
      </c>
      <c r="AS497" s="183" t="s">
        <v>1885</v>
      </c>
      <c r="AT497">
        <v>0</v>
      </c>
      <c r="AU497">
        <v>85</v>
      </c>
      <c r="AV497" s="182">
        <v>0</v>
      </c>
      <c r="AW497" s="184">
        <v>0</v>
      </c>
      <c r="AX497" s="183" t="s">
        <v>1884</v>
      </c>
      <c r="AY497" s="184">
        <v>0</v>
      </c>
      <c r="AZ497">
        <v>0</v>
      </c>
      <c r="BA497">
        <v>0</v>
      </c>
      <c r="BB497">
        <v>0</v>
      </c>
      <c r="BC497" s="182">
        <v>0</v>
      </c>
      <c r="BD497" t="s">
        <v>1886</v>
      </c>
      <c r="BE497" t="s">
        <v>1886</v>
      </c>
      <c r="BF497" t="s">
        <v>1886</v>
      </c>
      <c r="BG497" s="181" t="s">
        <v>1886</v>
      </c>
      <c r="BH497">
        <v>0</v>
      </c>
      <c r="BI497" s="184">
        <v>0</v>
      </c>
      <c r="BJ497" s="182">
        <v>0</v>
      </c>
      <c r="BK497" s="181" t="s">
        <v>1886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1884</v>
      </c>
      <c r="G498" t="s">
        <v>1885</v>
      </c>
      <c r="H498" t="s">
        <v>1884</v>
      </c>
      <c r="I498" t="s">
        <v>1884</v>
      </c>
      <c r="J498" t="s">
        <v>1884</v>
      </c>
      <c r="K498" t="s">
        <v>1884</v>
      </c>
      <c r="L498" t="s">
        <v>1884</v>
      </c>
      <c r="M498" s="180">
        <v>42520</v>
      </c>
      <c r="N498" t="s">
        <v>1886</v>
      </c>
      <c r="O498" t="s">
        <v>1886</v>
      </c>
      <c r="P498" t="s">
        <v>2726</v>
      </c>
      <c r="Q498">
        <v>0</v>
      </c>
      <c r="R498">
        <v>0</v>
      </c>
      <c r="S498" t="s">
        <v>1886</v>
      </c>
      <c r="T498" t="s">
        <v>1886</v>
      </c>
      <c r="U498">
        <v>0</v>
      </c>
      <c r="V498" t="s">
        <v>1886</v>
      </c>
      <c r="W498">
        <v>0</v>
      </c>
      <c r="X498">
        <v>0</v>
      </c>
      <c r="Y498">
        <v>0</v>
      </c>
      <c r="Z498" t="s">
        <v>1884</v>
      </c>
      <c r="AA498" t="s">
        <v>1884</v>
      </c>
      <c r="AB498" t="s">
        <v>1884</v>
      </c>
      <c r="AC498">
        <v>0</v>
      </c>
      <c r="AD498">
        <v>0</v>
      </c>
      <c r="AE498">
        <v>0</v>
      </c>
      <c r="AF498">
        <v>0</v>
      </c>
      <c r="AG498" t="s">
        <v>1884</v>
      </c>
      <c r="AH498" s="181" t="s">
        <v>1886</v>
      </c>
      <c r="AI498" s="182">
        <v>244</v>
      </c>
      <c r="AJ498" s="181" t="s">
        <v>2723</v>
      </c>
      <c r="AK498" s="181" t="s">
        <v>1886</v>
      </c>
      <c r="AL498" s="181" t="s">
        <v>1886</v>
      </c>
      <c r="AO498" s="181"/>
      <c r="AQ498">
        <v>10</v>
      </c>
      <c r="AR498" s="182">
        <v>40</v>
      </c>
      <c r="AS498" s="183" t="s">
        <v>1885</v>
      </c>
      <c r="AT498">
        <v>0</v>
      </c>
      <c r="AU498">
        <v>115</v>
      </c>
      <c r="AV498" s="182">
        <v>0</v>
      </c>
      <c r="AW498" s="184">
        <v>0</v>
      </c>
      <c r="AX498" s="183" t="s">
        <v>1884</v>
      </c>
      <c r="AY498" s="184">
        <v>0</v>
      </c>
      <c r="AZ498">
        <v>0</v>
      </c>
      <c r="BA498">
        <v>0</v>
      </c>
      <c r="BB498">
        <v>0</v>
      </c>
      <c r="BC498" s="182">
        <v>0</v>
      </c>
      <c r="BD498" t="s">
        <v>1886</v>
      </c>
      <c r="BE498" t="s">
        <v>1886</v>
      </c>
      <c r="BF498" t="s">
        <v>1886</v>
      </c>
      <c r="BG498" s="181" t="s">
        <v>1886</v>
      </c>
      <c r="BH498">
        <v>8.24</v>
      </c>
      <c r="BI498" s="184">
        <v>0</v>
      </c>
      <c r="BJ498" s="182">
        <v>0</v>
      </c>
      <c r="BK498" s="181" t="s">
        <v>1886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1884</v>
      </c>
      <c r="G499" t="s">
        <v>1885</v>
      </c>
      <c r="H499" t="s">
        <v>1884</v>
      </c>
      <c r="I499" t="s">
        <v>1884</v>
      </c>
      <c r="J499" t="s">
        <v>1884</v>
      </c>
      <c r="K499" t="s">
        <v>1884</v>
      </c>
      <c r="L499" t="s">
        <v>1884</v>
      </c>
      <c r="M499" s="180">
        <v>42520</v>
      </c>
      <c r="N499" t="s">
        <v>1886</v>
      </c>
      <c r="O499" t="s">
        <v>1886</v>
      </c>
      <c r="P499" t="s">
        <v>2727</v>
      </c>
      <c r="Q499">
        <v>0</v>
      </c>
      <c r="R499">
        <v>0</v>
      </c>
      <c r="S499" t="s">
        <v>1886</v>
      </c>
      <c r="T499" t="s">
        <v>1886</v>
      </c>
      <c r="U499">
        <v>0</v>
      </c>
      <c r="V499" t="s">
        <v>1886</v>
      </c>
      <c r="W499">
        <v>0</v>
      </c>
      <c r="X499">
        <v>0</v>
      </c>
      <c r="Y499">
        <v>0</v>
      </c>
      <c r="Z499" t="s">
        <v>1884</v>
      </c>
      <c r="AA499" t="s">
        <v>1884</v>
      </c>
      <c r="AB499" t="s">
        <v>1884</v>
      </c>
      <c r="AC499">
        <v>0</v>
      </c>
      <c r="AD499">
        <v>0</v>
      </c>
      <c r="AE499">
        <v>0</v>
      </c>
      <c r="AF499">
        <v>0</v>
      </c>
      <c r="AG499" t="s">
        <v>1884</v>
      </c>
      <c r="AH499" s="181" t="s">
        <v>1886</v>
      </c>
      <c r="AI499" s="182">
        <v>244</v>
      </c>
      <c r="AJ499" s="181" t="s">
        <v>2723</v>
      </c>
      <c r="AK499" s="181" t="s">
        <v>1886</v>
      </c>
      <c r="AL499" s="181" t="s">
        <v>1886</v>
      </c>
      <c r="AO499" s="181"/>
      <c r="AQ499">
        <v>10</v>
      </c>
      <c r="AR499" s="182">
        <v>40</v>
      </c>
      <c r="AS499" s="183" t="s">
        <v>1885</v>
      </c>
      <c r="AT499">
        <v>0</v>
      </c>
      <c r="AU499">
        <v>161</v>
      </c>
      <c r="AV499" s="182">
        <v>0</v>
      </c>
      <c r="AW499" s="184">
        <v>0</v>
      </c>
      <c r="AX499" s="183" t="s">
        <v>1884</v>
      </c>
      <c r="AY499" s="184">
        <v>0</v>
      </c>
      <c r="AZ499">
        <v>0</v>
      </c>
      <c r="BA499">
        <v>0</v>
      </c>
      <c r="BB499">
        <v>0</v>
      </c>
      <c r="BC499" s="182">
        <v>0</v>
      </c>
      <c r="BD499" t="s">
        <v>1886</v>
      </c>
      <c r="BE499" t="s">
        <v>1886</v>
      </c>
      <c r="BF499" t="s">
        <v>1886</v>
      </c>
      <c r="BG499" s="181" t="s">
        <v>1886</v>
      </c>
      <c r="BH499">
        <v>6.36</v>
      </c>
      <c r="BI499" s="184">
        <v>0</v>
      </c>
      <c r="BJ499" s="182">
        <v>0</v>
      </c>
      <c r="BK499" s="181" t="s">
        <v>1886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1884</v>
      </c>
      <c r="G500" t="s">
        <v>1885</v>
      </c>
      <c r="H500" t="s">
        <v>1884</v>
      </c>
      <c r="I500" t="s">
        <v>1884</v>
      </c>
      <c r="J500" t="s">
        <v>1884</v>
      </c>
      <c r="K500" t="s">
        <v>1884</v>
      </c>
      <c r="L500" t="s">
        <v>1884</v>
      </c>
      <c r="M500" s="180">
        <v>42520</v>
      </c>
      <c r="N500" t="s">
        <v>1886</v>
      </c>
      <c r="O500" t="s">
        <v>1886</v>
      </c>
      <c r="P500" t="s">
        <v>2728</v>
      </c>
      <c r="Q500">
        <v>0</v>
      </c>
      <c r="R500">
        <v>0</v>
      </c>
      <c r="S500" t="s">
        <v>1886</v>
      </c>
      <c r="T500" t="s">
        <v>1886</v>
      </c>
      <c r="U500">
        <v>0</v>
      </c>
      <c r="V500" t="s">
        <v>1886</v>
      </c>
      <c r="W500">
        <v>0</v>
      </c>
      <c r="X500">
        <v>0</v>
      </c>
      <c r="Y500">
        <v>0</v>
      </c>
      <c r="Z500" t="s">
        <v>1884</v>
      </c>
      <c r="AA500" t="s">
        <v>1884</v>
      </c>
      <c r="AB500" t="s">
        <v>1884</v>
      </c>
      <c r="AC500">
        <v>0</v>
      </c>
      <c r="AD500">
        <v>0</v>
      </c>
      <c r="AE500">
        <v>0</v>
      </c>
      <c r="AF500">
        <v>0</v>
      </c>
      <c r="AG500" t="s">
        <v>1884</v>
      </c>
      <c r="AH500" s="181" t="s">
        <v>1886</v>
      </c>
      <c r="AI500" s="182">
        <v>244</v>
      </c>
      <c r="AJ500" s="181" t="s">
        <v>2723</v>
      </c>
      <c r="AK500" s="181" t="s">
        <v>1886</v>
      </c>
      <c r="AL500" s="181" t="s">
        <v>1886</v>
      </c>
      <c r="AO500" s="181"/>
      <c r="AQ500">
        <v>10</v>
      </c>
      <c r="AR500" s="182">
        <v>40</v>
      </c>
      <c r="AS500" s="183" t="s">
        <v>1885</v>
      </c>
      <c r="AT500">
        <v>0</v>
      </c>
      <c r="AU500">
        <v>261</v>
      </c>
      <c r="AV500" s="182">
        <v>0</v>
      </c>
      <c r="AW500" s="184">
        <v>0</v>
      </c>
      <c r="AX500" s="183" t="s">
        <v>1884</v>
      </c>
      <c r="AY500" s="184">
        <v>0</v>
      </c>
      <c r="AZ500">
        <v>0</v>
      </c>
      <c r="BA500">
        <v>0</v>
      </c>
      <c r="BB500">
        <v>0</v>
      </c>
      <c r="BC500" s="182">
        <v>0</v>
      </c>
      <c r="BD500" t="s">
        <v>1886</v>
      </c>
      <c r="BE500" t="s">
        <v>1886</v>
      </c>
      <c r="BF500" t="s">
        <v>1886</v>
      </c>
      <c r="BG500" s="181" t="s">
        <v>1886</v>
      </c>
      <c r="BH500">
        <v>3.78</v>
      </c>
      <c r="BI500" s="184">
        <v>0</v>
      </c>
      <c r="BJ500" s="182">
        <v>0</v>
      </c>
      <c r="BK500" s="181" t="s">
        <v>1886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1884</v>
      </c>
      <c r="G501" t="s">
        <v>1885</v>
      </c>
      <c r="H501" t="s">
        <v>1884</v>
      </c>
      <c r="I501" t="s">
        <v>1884</v>
      </c>
      <c r="J501" t="s">
        <v>1884</v>
      </c>
      <c r="K501" t="s">
        <v>1884</v>
      </c>
      <c r="L501" t="s">
        <v>1884</v>
      </c>
      <c r="M501" s="180">
        <v>42520</v>
      </c>
      <c r="N501" t="s">
        <v>1886</v>
      </c>
      <c r="O501" t="s">
        <v>1886</v>
      </c>
      <c r="P501" t="s">
        <v>2729</v>
      </c>
      <c r="Q501">
        <v>0</v>
      </c>
      <c r="R501">
        <v>0</v>
      </c>
      <c r="S501" t="s">
        <v>1886</v>
      </c>
      <c r="T501" t="s">
        <v>1886</v>
      </c>
      <c r="U501">
        <v>0</v>
      </c>
      <c r="V501" t="s">
        <v>1886</v>
      </c>
      <c r="W501">
        <v>0</v>
      </c>
      <c r="X501">
        <v>0</v>
      </c>
      <c r="Y501">
        <v>0</v>
      </c>
      <c r="Z501" t="s">
        <v>1884</v>
      </c>
      <c r="AA501" t="s">
        <v>1884</v>
      </c>
      <c r="AB501" t="s">
        <v>1884</v>
      </c>
      <c r="AC501">
        <v>0</v>
      </c>
      <c r="AD501">
        <v>0</v>
      </c>
      <c r="AE501">
        <v>0</v>
      </c>
      <c r="AF501">
        <v>0</v>
      </c>
      <c r="AG501" t="s">
        <v>1884</v>
      </c>
      <c r="AH501" s="181" t="s">
        <v>1886</v>
      </c>
      <c r="AI501" s="182">
        <v>244</v>
      </c>
      <c r="AJ501" s="181" t="s">
        <v>2723</v>
      </c>
      <c r="AK501" s="181" t="s">
        <v>1886</v>
      </c>
      <c r="AL501" s="181" t="s">
        <v>1886</v>
      </c>
      <c r="AO501" s="181"/>
      <c r="AQ501">
        <v>10</v>
      </c>
      <c r="AR501" s="182">
        <v>40</v>
      </c>
      <c r="AS501" s="183" t="s">
        <v>1885</v>
      </c>
      <c r="AT501">
        <v>0</v>
      </c>
      <c r="AU501">
        <v>0</v>
      </c>
      <c r="AV501" s="182">
        <v>0</v>
      </c>
      <c r="AW501" s="184">
        <v>0</v>
      </c>
      <c r="AX501" s="183" t="s">
        <v>1884</v>
      </c>
      <c r="AY501" s="184">
        <v>0</v>
      </c>
      <c r="AZ501">
        <v>0</v>
      </c>
      <c r="BA501">
        <v>0</v>
      </c>
      <c r="BB501">
        <v>0</v>
      </c>
      <c r="BC501" s="182">
        <v>0</v>
      </c>
      <c r="BD501" t="s">
        <v>1886</v>
      </c>
      <c r="BE501" t="s">
        <v>1886</v>
      </c>
      <c r="BF501" t="s">
        <v>1886</v>
      </c>
      <c r="BG501" s="181" t="s">
        <v>1886</v>
      </c>
      <c r="BH501">
        <v>0</v>
      </c>
      <c r="BI501" s="184">
        <v>0</v>
      </c>
      <c r="BJ501" s="182">
        <v>0</v>
      </c>
      <c r="BK501" s="181" t="s">
        <v>1886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1884</v>
      </c>
      <c r="G502" t="s">
        <v>1885</v>
      </c>
      <c r="H502" t="s">
        <v>1884</v>
      </c>
      <c r="I502" t="s">
        <v>1884</v>
      </c>
      <c r="J502" t="s">
        <v>1884</v>
      </c>
      <c r="K502" t="s">
        <v>1884</v>
      </c>
      <c r="L502" t="s">
        <v>1884</v>
      </c>
      <c r="M502" s="180">
        <v>42520</v>
      </c>
      <c r="N502" t="s">
        <v>1886</v>
      </c>
      <c r="O502" t="s">
        <v>1886</v>
      </c>
      <c r="P502" t="s">
        <v>2730</v>
      </c>
      <c r="Q502">
        <v>0</v>
      </c>
      <c r="R502">
        <v>0</v>
      </c>
      <c r="S502" t="s">
        <v>1886</v>
      </c>
      <c r="T502" t="s">
        <v>1886</v>
      </c>
      <c r="U502">
        <v>0</v>
      </c>
      <c r="V502" t="s">
        <v>1886</v>
      </c>
      <c r="W502">
        <v>0</v>
      </c>
      <c r="X502">
        <v>0</v>
      </c>
      <c r="Y502">
        <v>0</v>
      </c>
      <c r="Z502" t="s">
        <v>1884</v>
      </c>
      <c r="AA502" t="s">
        <v>1884</v>
      </c>
      <c r="AB502" t="s">
        <v>1884</v>
      </c>
      <c r="AC502">
        <v>0</v>
      </c>
      <c r="AD502">
        <v>0</v>
      </c>
      <c r="AE502">
        <v>0</v>
      </c>
      <c r="AF502">
        <v>0</v>
      </c>
      <c r="AG502" t="s">
        <v>1884</v>
      </c>
      <c r="AH502" s="181" t="s">
        <v>1886</v>
      </c>
      <c r="AI502" s="182">
        <v>244</v>
      </c>
      <c r="AJ502" s="181" t="s">
        <v>2723</v>
      </c>
      <c r="AK502" s="181" t="s">
        <v>1886</v>
      </c>
      <c r="AL502" s="181" t="s">
        <v>1886</v>
      </c>
      <c r="AO502" s="181"/>
      <c r="AQ502">
        <v>10</v>
      </c>
      <c r="AR502" s="182">
        <v>40</v>
      </c>
      <c r="AS502" s="183" t="s">
        <v>1885</v>
      </c>
      <c r="AT502">
        <v>0</v>
      </c>
      <c r="AU502">
        <v>0</v>
      </c>
      <c r="AV502" s="182">
        <v>0</v>
      </c>
      <c r="AW502" s="184">
        <v>0</v>
      </c>
      <c r="AX502" s="183" t="s">
        <v>1884</v>
      </c>
      <c r="AY502" s="184">
        <v>0</v>
      </c>
      <c r="AZ502">
        <v>0</v>
      </c>
      <c r="BA502">
        <v>0</v>
      </c>
      <c r="BB502">
        <v>0</v>
      </c>
      <c r="BC502" s="182">
        <v>0</v>
      </c>
      <c r="BD502" t="s">
        <v>1886</v>
      </c>
      <c r="BE502" t="s">
        <v>1886</v>
      </c>
      <c r="BF502" t="s">
        <v>1886</v>
      </c>
      <c r="BG502" s="181" t="s">
        <v>1886</v>
      </c>
      <c r="BH502">
        <v>0</v>
      </c>
      <c r="BI502" s="184">
        <v>0</v>
      </c>
      <c r="BJ502" s="182">
        <v>0</v>
      </c>
      <c r="BK502" s="181" t="s">
        <v>1886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2731</v>
      </c>
      <c r="C503">
        <v>8</v>
      </c>
      <c r="D503">
        <v>0</v>
      </c>
      <c r="E503">
        <v>0</v>
      </c>
      <c r="F503" t="s">
        <v>1884</v>
      </c>
      <c r="G503" t="s">
        <v>1885</v>
      </c>
      <c r="H503" t="s">
        <v>1884</v>
      </c>
      <c r="I503" t="s">
        <v>1884</v>
      </c>
      <c r="J503" t="s">
        <v>1884</v>
      </c>
      <c r="K503" t="s">
        <v>1884</v>
      </c>
      <c r="L503" t="s">
        <v>1884</v>
      </c>
      <c r="M503" s="180">
        <v>42520</v>
      </c>
      <c r="N503" t="s">
        <v>1886</v>
      </c>
      <c r="O503" t="s">
        <v>1886</v>
      </c>
      <c r="P503" t="s">
        <v>1886</v>
      </c>
      <c r="Q503">
        <v>0</v>
      </c>
      <c r="R503">
        <v>0</v>
      </c>
      <c r="S503" t="s">
        <v>1886</v>
      </c>
      <c r="T503" t="s">
        <v>1886</v>
      </c>
      <c r="U503">
        <v>0</v>
      </c>
      <c r="V503" t="s">
        <v>1886</v>
      </c>
      <c r="W503">
        <v>0</v>
      </c>
      <c r="X503">
        <v>0</v>
      </c>
      <c r="Y503">
        <v>0</v>
      </c>
      <c r="Z503" t="s">
        <v>1884</v>
      </c>
      <c r="AA503" t="s">
        <v>1884</v>
      </c>
      <c r="AB503" t="s">
        <v>1884</v>
      </c>
      <c r="AC503">
        <v>0</v>
      </c>
      <c r="AD503">
        <v>0</v>
      </c>
      <c r="AE503">
        <v>0</v>
      </c>
      <c r="AF503">
        <v>0</v>
      </c>
      <c r="AG503" t="s">
        <v>1884</v>
      </c>
      <c r="AH503" s="181" t="s">
        <v>1886</v>
      </c>
      <c r="AI503" s="182">
        <v>244</v>
      </c>
      <c r="AJ503" s="181" t="s">
        <v>2723</v>
      </c>
      <c r="AK503" s="181" t="s">
        <v>1886</v>
      </c>
      <c r="AL503" s="181" t="s">
        <v>1886</v>
      </c>
      <c r="AO503" s="181"/>
      <c r="AQ503">
        <v>10</v>
      </c>
      <c r="AR503" s="182">
        <v>40</v>
      </c>
      <c r="AS503" s="183" t="s">
        <v>1885</v>
      </c>
      <c r="AT503">
        <v>0</v>
      </c>
      <c r="AU503">
        <v>115</v>
      </c>
      <c r="AV503" s="182">
        <v>0</v>
      </c>
      <c r="AW503" s="184">
        <v>0</v>
      </c>
      <c r="AX503" s="183" t="s">
        <v>1884</v>
      </c>
      <c r="AY503" s="184">
        <v>0</v>
      </c>
      <c r="AZ503">
        <v>0</v>
      </c>
      <c r="BA503">
        <v>0</v>
      </c>
      <c r="BB503">
        <v>0</v>
      </c>
      <c r="BC503" s="182">
        <v>0</v>
      </c>
      <c r="BD503" t="s">
        <v>1886</v>
      </c>
      <c r="BE503" t="s">
        <v>1886</v>
      </c>
      <c r="BF503" t="s">
        <v>1886</v>
      </c>
      <c r="BG503" s="181" t="s">
        <v>1886</v>
      </c>
      <c r="BH503">
        <v>6</v>
      </c>
      <c r="BI503" s="184">
        <v>0</v>
      </c>
      <c r="BJ503" s="182">
        <v>0</v>
      </c>
      <c r="BK503" s="181" t="s">
        <v>1886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2732</v>
      </c>
      <c r="C504">
        <v>18</v>
      </c>
      <c r="D504">
        <v>0</v>
      </c>
      <c r="E504">
        <v>0</v>
      </c>
      <c r="F504" t="s">
        <v>1884</v>
      </c>
      <c r="G504" t="s">
        <v>1885</v>
      </c>
      <c r="H504" t="s">
        <v>1884</v>
      </c>
      <c r="I504" t="s">
        <v>1884</v>
      </c>
      <c r="J504" t="s">
        <v>1884</v>
      </c>
      <c r="K504" t="s">
        <v>1884</v>
      </c>
      <c r="L504" t="s">
        <v>1884</v>
      </c>
      <c r="M504" s="180">
        <v>42520</v>
      </c>
      <c r="N504" t="s">
        <v>1886</v>
      </c>
      <c r="O504" t="s">
        <v>1886</v>
      </c>
      <c r="P504" t="s">
        <v>2733</v>
      </c>
      <c r="Q504">
        <v>0</v>
      </c>
      <c r="R504">
        <v>0</v>
      </c>
      <c r="S504" t="s">
        <v>1886</v>
      </c>
      <c r="T504" t="s">
        <v>1886</v>
      </c>
      <c r="U504">
        <v>0</v>
      </c>
      <c r="V504" t="s">
        <v>1886</v>
      </c>
      <c r="W504">
        <v>0</v>
      </c>
      <c r="X504">
        <v>0</v>
      </c>
      <c r="Y504">
        <v>0</v>
      </c>
      <c r="Z504" t="s">
        <v>1884</v>
      </c>
      <c r="AA504" t="s">
        <v>1884</v>
      </c>
      <c r="AB504" t="s">
        <v>1884</v>
      </c>
      <c r="AC504">
        <v>0</v>
      </c>
      <c r="AD504">
        <v>0</v>
      </c>
      <c r="AE504">
        <v>0</v>
      </c>
      <c r="AF504">
        <v>0</v>
      </c>
      <c r="AG504" t="s">
        <v>1884</v>
      </c>
      <c r="AH504" s="181" t="s">
        <v>1886</v>
      </c>
      <c r="AI504" s="182">
        <v>244</v>
      </c>
      <c r="AJ504" s="181" t="s">
        <v>2723</v>
      </c>
      <c r="AK504" s="181" t="s">
        <v>1886</v>
      </c>
      <c r="AL504" s="181" t="s">
        <v>1886</v>
      </c>
      <c r="AO504" s="181"/>
      <c r="AQ504">
        <v>10</v>
      </c>
      <c r="AR504" s="182">
        <v>40</v>
      </c>
      <c r="AS504" s="183" t="s">
        <v>1885</v>
      </c>
      <c r="AT504">
        <v>0</v>
      </c>
      <c r="AU504">
        <v>261</v>
      </c>
      <c r="AV504" s="182">
        <v>0</v>
      </c>
      <c r="AW504" s="184">
        <v>0</v>
      </c>
      <c r="AX504" s="183" t="s">
        <v>1884</v>
      </c>
      <c r="AY504" s="184">
        <v>0</v>
      </c>
      <c r="AZ504">
        <v>0</v>
      </c>
      <c r="BA504">
        <v>0</v>
      </c>
      <c r="BB504">
        <v>0</v>
      </c>
      <c r="BC504" s="182">
        <v>0</v>
      </c>
      <c r="BD504" t="s">
        <v>1886</v>
      </c>
      <c r="BE504" t="s">
        <v>1886</v>
      </c>
      <c r="BF504" t="s">
        <v>1886</v>
      </c>
      <c r="BG504" s="181" t="s">
        <v>1886</v>
      </c>
      <c r="BH504">
        <v>0</v>
      </c>
      <c r="BI504" s="184">
        <v>0</v>
      </c>
      <c r="BJ504" s="182">
        <v>0</v>
      </c>
      <c r="BK504" s="181" t="s">
        <v>1886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2734</v>
      </c>
      <c r="C505">
        <v>18</v>
      </c>
      <c r="D505">
        <v>0</v>
      </c>
      <c r="E505">
        <v>0</v>
      </c>
      <c r="F505" t="s">
        <v>1884</v>
      </c>
      <c r="G505" t="s">
        <v>1885</v>
      </c>
      <c r="H505" t="s">
        <v>1884</v>
      </c>
      <c r="I505" t="s">
        <v>1884</v>
      </c>
      <c r="J505" t="s">
        <v>1884</v>
      </c>
      <c r="K505" t="s">
        <v>1884</v>
      </c>
      <c r="L505" t="s">
        <v>1884</v>
      </c>
      <c r="M505" s="180">
        <v>42520</v>
      </c>
      <c r="N505" t="s">
        <v>1886</v>
      </c>
      <c r="O505" t="s">
        <v>1886</v>
      </c>
      <c r="P505" t="s">
        <v>1886</v>
      </c>
      <c r="Q505">
        <v>0</v>
      </c>
      <c r="R505">
        <v>0</v>
      </c>
      <c r="S505" t="s">
        <v>1886</v>
      </c>
      <c r="T505" t="s">
        <v>1886</v>
      </c>
      <c r="U505">
        <v>0</v>
      </c>
      <c r="V505" t="s">
        <v>1886</v>
      </c>
      <c r="W505">
        <v>0</v>
      </c>
      <c r="X505">
        <v>0</v>
      </c>
      <c r="Y505">
        <v>0</v>
      </c>
      <c r="Z505" t="s">
        <v>1884</v>
      </c>
      <c r="AA505" t="s">
        <v>1884</v>
      </c>
      <c r="AB505" t="s">
        <v>1884</v>
      </c>
      <c r="AC505">
        <v>0</v>
      </c>
      <c r="AD505">
        <v>0</v>
      </c>
      <c r="AE505">
        <v>0</v>
      </c>
      <c r="AF505">
        <v>0</v>
      </c>
      <c r="AG505" t="s">
        <v>1884</v>
      </c>
      <c r="AH505" s="181" t="s">
        <v>1886</v>
      </c>
      <c r="AI505" s="182">
        <v>244</v>
      </c>
      <c r="AJ505" s="181" t="s">
        <v>2723</v>
      </c>
      <c r="AK505" s="181" t="s">
        <v>1886</v>
      </c>
      <c r="AL505" s="181" t="s">
        <v>1886</v>
      </c>
      <c r="AO505" s="181"/>
      <c r="AQ505">
        <v>10</v>
      </c>
      <c r="AR505" s="182">
        <v>40</v>
      </c>
      <c r="AS505" s="183" t="s">
        <v>1885</v>
      </c>
      <c r="AT505">
        <v>0</v>
      </c>
      <c r="AU505">
        <v>261</v>
      </c>
      <c r="AV505" s="182">
        <v>0</v>
      </c>
      <c r="AW505" s="184">
        <v>0</v>
      </c>
      <c r="AX505" s="183" t="s">
        <v>1884</v>
      </c>
      <c r="AY505" s="184">
        <v>0</v>
      </c>
      <c r="AZ505">
        <v>0</v>
      </c>
      <c r="BA505">
        <v>0</v>
      </c>
      <c r="BB505">
        <v>0</v>
      </c>
      <c r="BC505" s="182">
        <v>0</v>
      </c>
      <c r="BD505" t="s">
        <v>1886</v>
      </c>
      <c r="BE505" t="s">
        <v>1886</v>
      </c>
      <c r="BF505" t="s">
        <v>1886</v>
      </c>
      <c r="BG505" s="181" t="s">
        <v>1886</v>
      </c>
      <c r="BH505">
        <v>0</v>
      </c>
      <c r="BI505" s="184">
        <v>0</v>
      </c>
      <c r="BJ505" s="182">
        <v>0</v>
      </c>
      <c r="BK505" s="181" t="s">
        <v>1886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2735</v>
      </c>
      <c r="C506">
        <v>18</v>
      </c>
      <c r="D506">
        <v>0</v>
      </c>
      <c r="E506">
        <v>0</v>
      </c>
      <c r="F506" t="s">
        <v>1884</v>
      </c>
      <c r="G506" t="s">
        <v>1885</v>
      </c>
      <c r="H506" t="s">
        <v>1884</v>
      </c>
      <c r="I506" t="s">
        <v>1884</v>
      </c>
      <c r="J506" t="s">
        <v>1884</v>
      </c>
      <c r="K506" t="s">
        <v>1884</v>
      </c>
      <c r="L506" t="s">
        <v>1884</v>
      </c>
      <c r="M506" s="180">
        <v>42520</v>
      </c>
      <c r="N506" t="s">
        <v>1886</v>
      </c>
      <c r="O506" t="s">
        <v>1886</v>
      </c>
      <c r="P506" t="s">
        <v>2736</v>
      </c>
      <c r="Q506">
        <v>0</v>
      </c>
      <c r="R506">
        <v>0</v>
      </c>
      <c r="S506" t="s">
        <v>1886</v>
      </c>
      <c r="T506" t="s">
        <v>1886</v>
      </c>
      <c r="U506">
        <v>0</v>
      </c>
      <c r="V506" t="s">
        <v>1886</v>
      </c>
      <c r="W506">
        <v>0</v>
      </c>
      <c r="X506">
        <v>0</v>
      </c>
      <c r="Y506">
        <v>0</v>
      </c>
      <c r="Z506" t="s">
        <v>1884</v>
      </c>
      <c r="AA506" t="s">
        <v>1884</v>
      </c>
      <c r="AB506" t="s">
        <v>1884</v>
      </c>
      <c r="AC506">
        <v>0</v>
      </c>
      <c r="AD506">
        <v>0</v>
      </c>
      <c r="AE506">
        <v>0</v>
      </c>
      <c r="AF506">
        <v>0</v>
      </c>
      <c r="AG506" t="s">
        <v>1884</v>
      </c>
      <c r="AH506" s="181" t="s">
        <v>1886</v>
      </c>
      <c r="AI506" s="182">
        <v>244</v>
      </c>
      <c r="AJ506" s="181" t="s">
        <v>2723</v>
      </c>
      <c r="AK506" s="181" t="s">
        <v>1886</v>
      </c>
      <c r="AL506" s="181" t="s">
        <v>1886</v>
      </c>
      <c r="AO506" s="181"/>
      <c r="AQ506">
        <v>10</v>
      </c>
      <c r="AR506" s="182">
        <v>40</v>
      </c>
      <c r="AS506" s="183" t="s">
        <v>1885</v>
      </c>
      <c r="AT506">
        <v>0</v>
      </c>
      <c r="AU506">
        <v>261</v>
      </c>
      <c r="AV506" s="182">
        <v>0</v>
      </c>
      <c r="AW506" s="184">
        <v>0</v>
      </c>
      <c r="AX506" s="183" t="s">
        <v>1884</v>
      </c>
      <c r="AY506" s="184">
        <v>0</v>
      </c>
      <c r="AZ506">
        <v>0</v>
      </c>
      <c r="BA506">
        <v>0</v>
      </c>
      <c r="BB506">
        <v>0</v>
      </c>
      <c r="BC506" s="182">
        <v>0</v>
      </c>
      <c r="BD506" t="s">
        <v>1886</v>
      </c>
      <c r="BE506" t="s">
        <v>1886</v>
      </c>
      <c r="BF506" t="s">
        <v>1886</v>
      </c>
      <c r="BG506" s="181" t="s">
        <v>1886</v>
      </c>
      <c r="BH506">
        <v>0</v>
      </c>
      <c r="BI506" s="184">
        <v>0</v>
      </c>
      <c r="BJ506" s="182">
        <v>0</v>
      </c>
      <c r="BK506" s="181" t="s">
        <v>1886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1637</v>
      </c>
      <c r="C507">
        <v>18</v>
      </c>
      <c r="D507">
        <v>0</v>
      </c>
      <c r="E507">
        <v>0</v>
      </c>
      <c r="F507" t="s">
        <v>1884</v>
      </c>
      <c r="G507" t="s">
        <v>1885</v>
      </c>
      <c r="H507" t="s">
        <v>1884</v>
      </c>
      <c r="I507" t="s">
        <v>1884</v>
      </c>
      <c r="J507" t="s">
        <v>1884</v>
      </c>
      <c r="K507" t="s">
        <v>1884</v>
      </c>
      <c r="L507" t="s">
        <v>1884</v>
      </c>
      <c r="M507" s="180">
        <v>42520</v>
      </c>
      <c r="N507" t="s">
        <v>1886</v>
      </c>
      <c r="O507" t="s">
        <v>1886</v>
      </c>
      <c r="P507" t="s">
        <v>2737</v>
      </c>
      <c r="Q507">
        <v>0</v>
      </c>
      <c r="R507">
        <v>0</v>
      </c>
      <c r="S507" t="s">
        <v>1886</v>
      </c>
      <c r="T507" t="s">
        <v>1886</v>
      </c>
      <c r="U507">
        <v>0</v>
      </c>
      <c r="V507" t="s">
        <v>1886</v>
      </c>
      <c r="W507">
        <v>0</v>
      </c>
      <c r="X507">
        <v>0</v>
      </c>
      <c r="Y507">
        <v>0</v>
      </c>
      <c r="Z507" t="s">
        <v>1884</v>
      </c>
      <c r="AA507" t="s">
        <v>1884</v>
      </c>
      <c r="AB507" t="s">
        <v>1884</v>
      </c>
      <c r="AC507">
        <v>0</v>
      </c>
      <c r="AD507">
        <v>0</v>
      </c>
      <c r="AE507">
        <v>0</v>
      </c>
      <c r="AF507">
        <v>0</v>
      </c>
      <c r="AG507" t="s">
        <v>1884</v>
      </c>
      <c r="AH507" s="181" t="s">
        <v>1886</v>
      </c>
      <c r="AI507" s="182">
        <v>244</v>
      </c>
      <c r="AJ507" s="181" t="s">
        <v>2723</v>
      </c>
      <c r="AK507" s="181" t="s">
        <v>1886</v>
      </c>
      <c r="AL507" s="181" t="s">
        <v>1886</v>
      </c>
      <c r="AO507" s="181"/>
      <c r="AQ507">
        <v>10</v>
      </c>
      <c r="AR507" s="182">
        <v>40</v>
      </c>
      <c r="AS507" s="183" t="s">
        <v>1885</v>
      </c>
      <c r="AT507">
        <v>0</v>
      </c>
      <c r="AU507">
        <v>261</v>
      </c>
      <c r="AV507" s="182">
        <v>0</v>
      </c>
      <c r="AW507" s="184">
        <v>0</v>
      </c>
      <c r="AX507" s="183" t="s">
        <v>1884</v>
      </c>
      <c r="AY507" s="184">
        <v>0</v>
      </c>
      <c r="AZ507">
        <v>0</v>
      </c>
      <c r="BA507">
        <v>0</v>
      </c>
      <c r="BB507">
        <v>0</v>
      </c>
      <c r="BC507" s="182">
        <v>0</v>
      </c>
      <c r="BD507" t="s">
        <v>1886</v>
      </c>
      <c r="BE507" t="s">
        <v>1886</v>
      </c>
      <c r="BF507" t="s">
        <v>1886</v>
      </c>
      <c r="BG507" s="181" t="s">
        <v>1886</v>
      </c>
      <c r="BH507">
        <v>0</v>
      </c>
      <c r="BI507" s="184">
        <v>0</v>
      </c>
      <c r="BJ507" s="182">
        <v>0</v>
      </c>
      <c r="BK507" s="181" t="s">
        <v>1886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2738</v>
      </c>
      <c r="C508">
        <v>8</v>
      </c>
      <c r="D508">
        <v>0</v>
      </c>
      <c r="E508">
        <v>0</v>
      </c>
      <c r="F508" t="s">
        <v>1884</v>
      </c>
      <c r="G508" t="s">
        <v>1885</v>
      </c>
      <c r="H508" t="s">
        <v>1884</v>
      </c>
      <c r="I508" t="s">
        <v>1884</v>
      </c>
      <c r="J508" t="s">
        <v>1884</v>
      </c>
      <c r="K508" t="s">
        <v>1884</v>
      </c>
      <c r="L508" t="s">
        <v>1884</v>
      </c>
      <c r="M508" s="180">
        <v>42520</v>
      </c>
      <c r="N508" t="s">
        <v>1886</v>
      </c>
      <c r="O508" t="s">
        <v>1886</v>
      </c>
      <c r="P508" t="s">
        <v>2739</v>
      </c>
      <c r="Q508">
        <v>0</v>
      </c>
      <c r="R508">
        <v>0</v>
      </c>
      <c r="S508" t="s">
        <v>1886</v>
      </c>
      <c r="T508" t="s">
        <v>1886</v>
      </c>
      <c r="U508">
        <v>0</v>
      </c>
      <c r="V508" t="s">
        <v>1886</v>
      </c>
      <c r="W508">
        <v>0</v>
      </c>
      <c r="X508">
        <v>0</v>
      </c>
      <c r="Y508">
        <v>0</v>
      </c>
      <c r="Z508" t="s">
        <v>1884</v>
      </c>
      <c r="AA508" t="s">
        <v>1884</v>
      </c>
      <c r="AB508" t="s">
        <v>1884</v>
      </c>
      <c r="AC508">
        <v>0</v>
      </c>
      <c r="AD508">
        <v>0</v>
      </c>
      <c r="AE508">
        <v>0</v>
      </c>
      <c r="AF508">
        <v>0</v>
      </c>
      <c r="AG508" t="s">
        <v>1884</v>
      </c>
      <c r="AH508" s="181" t="s">
        <v>1886</v>
      </c>
      <c r="AI508" s="182">
        <v>244</v>
      </c>
      <c r="AJ508" s="181" t="s">
        <v>2723</v>
      </c>
      <c r="AK508" s="181" t="s">
        <v>1886</v>
      </c>
      <c r="AL508" s="181" t="s">
        <v>1886</v>
      </c>
      <c r="AO508" s="181"/>
      <c r="AQ508">
        <v>10</v>
      </c>
      <c r="AR508" s="182">
        <v>40</v>
      </c>
      <c r="AS508" s="183" t="s">
        <v>1885</v>
      </c>
      <c r="AT508">
        <v>0</v>
      </c>
      <c r="AU508">
        <v>115</v>
      </c>
      <c r="AV508" s="182">
        <v>0</v>
      </c>
      <c r="AW508" s="184">
        <v>0</v>
      </c>
      <c r="AX508" s="183" t="s">
        <v>1884</v>
      </c>
      <c r="AY508" s="184">
        <v>0</v>
      </c>
      <c r="AZ508">
        <v>0</v>
      </c>
      <c r="BA508">
        <v>0</v>
      </c>
      <c r="BB508">
        <v>0</v>
      </c>
      <c r="BC508" s="182">
        <v>0</v>
      </c>
      <c r="BD508" t="s">
        <v>1886</v>
      </c>
      <c r="BE508" t="s">
        <v>1886</v>
      </c>
      <c r="BF508" t="s">
        <v>1886</v>
      </c>
      <c r="BG508" s="181" t="s">
        <v>1886</v>
      </c>
      <c r="BH508">
        <v>0</v>
      </c>
      <c r="BI508" s="184">
        <v>0</v>
      </c>
      <c r="BJ508" s="182">
        <v>0</v>
      </c>
      <c r="BK508" s="181" t="s">
        <v>1886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2740</v>
      </c>
      <c r="C509">
        <v>18</v>
      </c>
      <c r="D509">
        <v>0</v>
      </c>
      <c r="E509">
        <v>0</v>
      </c>
      <c r="F509" t="s">
        <v>1884</v>
      </c>
      <c r="G509" t="s">
        <v>1885</v>
      </c>
      <c r="H509" t="s">
        <v>1884</v>
      </c>
      <c r="I509" t="s">
        <v>1884</v>
      </c>
      <c r="J509" t="s">
        <v>1884</v>
      </c>
      <c r="K509" t="s">
        <v>1884</v>
      </c>
      <c r="L509" t="s">
        <v>1884</v>
      </c>
      <c r="M509" s="180">
        <v>42520</v>
      </c>
      <c r="N509" t="s">
        <v>1886</v>
      </c>
      <c r="O509" t="s">
        <v>1886</v>
      </c>
      <c r="P509" t="s">
        <v>2741</v>
      </c>
      <c r="Q509">
        <v>0</v>
      </c>
      <c r="R509">
        <v>0</v>
      </c>
      <c r="S509" t="s">
        <v>1886</v>
      </c>
      <c r="T509" t="s">
        <v>1886</v>
      </c>
      <c r="U509">
        <v>0</v>
      </c>
      <c r="V509" t="s">
        <v>1886</v>
      </c>
      <c r="W509">
        <v>0</v>
      </c>
      <c r="X509">
        <v>0</v>
      </c>
      <c r="Y509">
        <v>0</v>
      </c>
      <c r="Z509" t="s">
        <v>1884</v>
      </c>
      <c r="AA509" t="s">
        <v>1884</v>
      </c>
      <c r="AB509" t="s">
        <v>1884</v>
      </c>
      <c r="AC509">
        <v>0</v>
      </c>
      <c r="AD509">
        <v>0</v>
      </c>
      <c r="AE509">
        <v>0</v>
      </c>
      <c r="AF509">
        <v>0</v>
      </c>
      <c r="AG509" t="s">
        <v>1884</v>
      </c>
      <c r="AH509" s="181" t="s">
        <v>1886</v>
      </c>
      <c r="AI509" s="182">
        <v>244</v>
      </c>
      <c r="AJ509" s="181" t="s">
        <v>2723</v>
      </c>
      <c r="AK509" s="181" t="s">
        <v>1886</v>
      </c>
      <c r="AL509" s="181" t="s">
        <v>1886</v>
      </c>
      <c r="AO509" s="181"/>
      <c r="AQ509">
        <v>10</v>
      </c>
      <c r="AR509" s="182">
        <v>40</v>
      </c>
      <c r="AS509" s="183" t="s">
        <v>1885</v>
      </c>
      <c r="AT509">
        <v>0</v>
      </c>
      <c r="AU509">
        <v>261</v>
      </c>
      <c r="AV509" s="182">
        <v>0</v>
      </c>
      <c r="AW509" s="184">
        <v>0</v>
      </c>
      <c r="AX509" s="183" t="s">
        <v>1884</v>
      </c>
      <c r="AY509" s="184">
        <v>0</v>
      </c>
      <c r="AZ509">
        <v>0</v>
      </c>
      <c r="BA509">
        <v>0</v>
      </c>
      <c r="BB509">
        <v>0</v>
      </c>
      <c r="BC509" s="182">
        <v>0</v>
      </c>
      <c r="BD509" t="s">
        <v>1886</v>
      </c>
      <c r="BE509" t="s">
        <v>1886</v>
      </c>
      <c r="BF509" t="s">
        <v>1886</v>
      </c>
      <c r="BG509" s="181" t="s">
        <v>1886</v>
      </c>
      <c r="BH509">
        <v>0</v>
      </c>
      <c r="BI509" s="184">
        <v>0</v>
      </c>
      <c r="BJ509" s="182">
        <v>0</v>
      </c>
      <c r="BK509" s="181" t="s">
        <v>1886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2742</v>
      </c>
      <c r="C510">
        <v>6</v>
      </c>
      <c r="D510">
        <v>0</v>
      </c>
      <c r="E510">
        <v>0</v>
      </c>
      <c r="F510" t="s">
        <v>1884</v>
      </c>
      <c r="G510" t="s">
        <v>1885</v>
      </c>
      <c r="H510" t="s">
        <v>1884</v>
      </c>
      <c r="I510" t="s">
        <v>1884</v>
      </c>
      <c r="J510" t="s">
        <v>1884</v>
      </c>
      <c r="K510" t="s">
        <v>1884</v>
      </c>
      <c r="L510" t="s">
        <v>1884</v>
      </c>
      <c r="M510" s="180">
        <v>42520</v>
      </c>
      <c r="N510" t="s">
        <v>1886</v>
      </c>
      <c r="O510" t="s">
        <v>1886</v>
      </c>
      <c r="P510" t="s">
        <v>2743</v>
      </c>
      <c r="Q510">
        <v>0</v>
      </c>
      <c r="R510">
        <v>0</v>
      </c>
      <c r="S510" t="s">
        <v>1886</v>
      </c>
      <c r="T510" t="s">
        <v>1886</v>
      </c>
      <c r="U510">
        <v>0</v>
      </c>
      <c r="V510" t="s">
        <v>1886</v>
      </c>
      <c r="W510">
        <v>0</v>
      </c>
      <c r="X510">
        <v>0</v>
      </c>
      <c r="Y510">
        <v>0</v>
      </c>
      <c r="Z510" t="s">
        <v>1884</v>
      </c>
      <c r="AA510" t="s">
        <v>1884</v>
      </c>
      <c r="AB510" t="s">
        <v>1884</v>
      </c>
      <c r="AC510">
        <v>0</v>
      </c>
      <c r="AD510">
        <v>0</v>
      </c>
      <c r="AE510">
        <v>0</v>
      </c>
      <c r="AF510">
        <v>0</v>
      </c>
      <c r="AG510" t="s">
        <v>1884</v>
      </c>
      <c r="AH510" s="181" t="s">
        <v>1886</v>
      </c>
      <c r="AI510" s="182">
        <v>244</v>
      </c>
      <c r="AJ510" s="181" t="s">
        <v>2723</v>
      </c>
      <c r="AK510" s="181" t="s">
        <v>1886</v>
      </c>
      <c r="AL510" s="181" t="s">
        <v>1886</v>
      </c>
      <c r="AO510" s="181"/>
      <c r="AQ510">
        <v>10</v>
      </c>
      <c r="AR510" s="182">
        <v>40</v>
      </c>
      <c r="AS510" s="183" t="s">
        <v>1885</v>
      </c>
      <c r="AT510">
        <v>0</v>
      </c>
      <c r="AU510">
        <v>140</v>
      </c>
      <c r="AV510" s="182">
        <v>0</v>
      </c>
      <c r="AW510" s="184">
        <v>0</v>
      </c>
      <c r="AX510" s="183" t="s">
        <v>1884</v>
      </c>
      <c r="AY510" s="184">
        <v>0</v>
      </c>
      <c r="AZ510">
        <v>0</v>
      </c>
      <c r="BA510">
        <v>0</v>
      </c>
      <c r="BB510">
        <v>0</v>
      </c>
      <c r="BC510" s="182">
        <v>0</v>
      </c>
      <c r="BD510" t="s">
        <v>1886</v>
      </c>
      <c r="BE510" t="s">
        <v>1886</v>
      </c>
      <c r="BF510" t="s">
        <v>1886</v>
      </c>
      <c r="BG510" s="181" t="s">
        <v>1886</v>
      </c>
      <c r="BH510">
        <v>0</v>
      </c>
      <c r="BI510" s="184">
        <v>0</v>
      </c>
      <c r="BJ510" s="182">
        <v>0</v>
      </c>
      <c r="BK510" s="181" t="s">
        <v>1886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2744</v>
      </c>
      <c r="C511">
        <v>1000</v>
      </c>
      <c r="D511">
        <v>0</v>
      </c>
      <c r="E511">
        <v>0</v>
      </c>
      <c r="F511" t="s">
        <v>1884</v>
      </c>
      <c r="G511" t="s">
        <v>1884</v>
      </c>
      <c r="H511" t="s">
        <v>1884</v>
      </c>
      <c r="I511" t="s">
        <v>1884</v>
      </c>
      <c r="J511" t="s">
        <v>1884</v>
      </c>
      <c r="K511" t="s">
        <v>1884</v>
      </c>
      <c r="L511" t="s">
        <v>1884</v>
      </c>
      <c r="M511" s="180">
        <v>42530</v>
      </c>
      <c r="N511" t="s">
        <v>2007</v>
      </c>
      <c r="O511" t="s">
        <v>1886</v>
      </c>
      <c r="P511" t="s">
        <v>1886</v>
      </c>
      <c r="Q511">
        <v>0</v>
      </c>
      <c r="R511">
        <v>0</v>
      </c>
      <c r="S511" t="s">
        <v>1886</v>
      </c>
      <c r="T511" t="s">
        <v>1886</v>
      </c>
      <c r="U511">
        <v>0</v>
      </c>
      <c r="V511" t="s">
        <v>1886</v>
      </c>
      <c r="W511">
        <v>0</v>
      </c>
      <c r="X511">
        <v>0</v>
      </c>
      <c r="Y511">
        <v>0</v>
      </c>
      <c r="Z511" t="s">
        <v>1884</v>
      </c>
      <c r="AA511" t="s">
        <v>1884</v>
      </c>
      <c r="AB511" t="s">
        <v>1884</v>
      </c>
      <c r="AC511">
        <v>0</v>
      </c>
      <c r="AD511">
        <v>0</v>
      </c>
      <c r="AE511">
        <v>0</v>
      </c>
      <c r="AF511">
        <v>0</v>
      </c>
      <c r="AG511" t="s">
        <v>1884</v>
      </c>
      <c r="AH511" s="181" t="s">
        <v>1886</v>
      </c>
      <c r="AI511" s="182">
        <v>213</v>
      </c>
      <c r="AJ511" s="181" t="s">
        <v>2049</v>
      </c>
      <c r="AK511" s="181" t="s">
        <v>1886</v>
      </c>
      <c r="AL511" s="181" t="s">
        <v>1886</v>
      </c>
      <c r="AO511" s="181"/>
      <c r="AQ511">
        <v>10</v>
      </c>
      <c r="AR511" s="182">
        <v>40</v>
      </c>
      <c r="AS511" s="183" t="s">
        <v>1885</v>
      </c>
      <c r="AT511">
        <v>0</v>
      </c>
      <c r="AU511">
        <v>0</v>
      </c>
      <c r="AV511" s="182">
        <v>0</v>
      </c>
      <c r="AW511" s="184">
        <v>0</v>
      </c>
      <c r="AX511" s="183" t="s">
        <v>1884</v>
      </c>
      <c r="AY511" s="184">
        <v>0</v>
      </c>
      <c r="AZ511">
        <v>0</v>
      </c>
      <c r="BA511">
        <v>0</v>
      </c>
      <c r="BB511">
        <v>0</v>
      </c>
      <c r="BC511" s="182">
        <v>0</v>
      </c>
      <c r="BD511" t="s">
        <v>1886</v>
      </c>
      <c r="BE511" t="s">
        <v>1886</v>
      </c>
      <c r="BF511" t="s">
        <v>1886</v>
      </c>
      <c r="BG511" s="181" t="s">
        <v>1886</v>
      </c>
      <c r="BH511">
        <v>0</v>
      </c>
      <c r="BI511" s="184">
        <v>0</v>
      </c>
      <c r="BJ511" s="182">
        <v>0</v>
      </c>
      <c r="BK511" s="181" t="s">
        <v>1886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1884</v>
      </c>
      <c r="G512" t="s">
        <v>1885</v>
      </c>
      <c r="H512" t="s">
        <v>1884</v>
      </c>
      <c r="I512" t="s">
        <v>1884</v>
      </c>
      <c r="J512" t="s">
        <v>1884</v>
      </c>
      <c r="K512" t="s">
        <v>1884</v>
      </c>
      <c r="L512" t="s">
        <v>1884</v>
      </c>
      <c r="M512" s="180">
        <v>42536</v>
      </c>
      <c r="N512" t="s">
        <v>1886</v>
      </c>
      <c r="O512" t="s">
        <v>1886</v>
      </c>
      <c r="P512" t="s">
        <v>2745</v>
      </c>
      <c r="Q512">
        <v>0</v>
      </c>
      <c r="R512">
        <v>0</v>
      </c>
      <c r="S512" t="s">
        <v>1886</v>
      </c>
      <c r="T512" t="s">
        <v>1886</v>
      </c>
      <c r="U512">
        <v>0</v>
      </c>
      <c r="V512" t="s">
        <v>1886</v>
      </c>
      <c r="W512">
        <v>0</v>
      </c>
      <c r="X512">
        <v>0</v>
      </c>
      <c r="Y512">
        <v>0</v>
      </c>
      <c r="Z512" t="s">
        <v>1884</v>
      </c>
      <c r="AA512" t="s">
        <v>1884</v>
      </c>
      <c r="AB512" t="s">
        <v>1884</v>
      </c>
      <c r="AC512">
        <v>0</v>
      </c>
      <c r="AD512">
        <v>0</v>
      </c>
      <c r="AE512">
        <v>0</v>
      </c>
      <c r="AF512">
        <v>0</v>
      </c>
      <c r="AG512" t="s">
        <v>1884</v>
      </c>
      <c r="AH512" s="181" t="s">
        <v>1886</v>
      </c>
      <c r="AI512" s="182">
        <v>215</v>
      </c>
      <c r="AJ512" s="181" t="s">
        <v>1937</v>
      </c>
      <c r="AK512" s="181" t="s">
        <v>1886</v>
      </c>
      <c r="AL512" s="181" t="s">
        <v>1886</v>
      </c>
      <c r="AO512" s="181"/>
      <c r="AQ512">
        <v>10</v>
      </c>
      <c r="AR512" s="182">
        <v>40</v>
      </c>
      <c r="AS512" s="183" t="s">
        <v>1885</v>
      </c>
      <c r="AT512">
        <v>0</v>
      </c>
      <c r="AU512">
        <v>96</v>
      </c>
      <c r="AV512" s="182">
        <v>0</v>
      </c>
      <c r="AW512" s="184">
        <v>0</v>
      </c>
      <c r="AX512" s="183" t="s">
        <v>1884</v>
      </c>
      <c r="AY512" s="184">
        <v>0</v>
      </c>
      <c r="AZ512">
        <v>0</v>
      </c>
      <c r="BA512">
        <v>0</v>
      </c>
      <c r="BB512">
        <v>0</v>
      </c>
      <c r="BC512" s="182">
        <v>0</v>
      </c>
      <c r="BD512" t="s">
        <v>1886</v>
      </c>
      <c r="BE512" t="s">
        <v>1886</v>
      </c>
      <c r="BF512" t="s">
        <v>1886</v>
      </c>
      <c r="BG512" s="181" t="s">
        <v>1886</v>
      </c>
      <c r="BH512">
        <v>0</v>
      </c>
      <c r="BI512" s="184">
        <v>0</v>
      </c>
      <c r="BJ512" s="182">
        <v>0</v>
      </c>
      <c r="BK512" s="181" t="s">
        <v>1886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2746</v>
      </c>
      <c r="C513">
        <v>6</v>
      </c>
      <c r="D513">
        <v>0</v>
      </c>
      <c r="E513">
        <v>0</v>
      </c>
      <c r="F513" t="s">
        <v>1884</v>
      </c>
      <c r="G513" t="s">
        <v>1885</v>
      </c>
      <c r="H513" t="s">
        <v>1884</v>
      </c>
      <c r="I513" t="s">
        <v>1884</v>
      </c>
      <c r="J513" t="s">
        <v>1884</v>
      </c>
      <c r="K513" t="s">
        <v>1884</v>
      </c>
      <c r="L513" t="s">
        <v>1884</v>
      </c>
      <c r="M513" s="180">
        <v>42537</v>
      </c>
      <c r="N513" t="s">
        <v>1886</v>
      </c>
      <c r="O513" t="s">
        <v>1886</v>
      </c>
      <c r="P513" t="s">
        <v>2747</v>
      </c>
      <c r="Q513">
        <v>0</v>
      </c>
      <c r="R513">
        <v>0</v>
      </c>
      <c r="S513" t="s">
        <v>1886</v>
      </c>
      <c r="T513" t="s">
        <v>1886</v>
      </c>
      <c r="U513">
        <v>0</v>
      </c>
      <c r="V513" t="s">
        <v>1886</v>
      </c>
      <c r="W513">
        <v>0</v>
      </c>
      <c r="X513">
        <v>0</v>
      </c>
      <c r="Y513">
        <v>0</v>
      </c>
      <c r="Z513" t="s">
        <v>1884</v>
      </c>
      <c r="AA513" t="s">
        <v>1884</v>
      </c>
      <c r="AB513" t="s">
        <v>1884</v>
      </c>
      <c r="AC513">
        <v>0</v>
      </c>
      <c r="AD513">
        <v>0</v>
      </c>
      <c r="AE513">
        <v>0</v>
      </c>
      <c r="AF513">
        <v>0</v>
      </c>
      <c r="AG513" t="s">
        <v>1884</v>
      </c>
      <c r="AH513" s="181" t="s">
        <v>1886</v>
      </c>
      <c r="AI513" s="182">
        <v>244</v>
      </c>
      <c r="AJ513" s="181" t="s">
        <v>2723</v>
      </c>
      <c r="AK513" s="181" t="s">
        <v>1886</v>
      </c>
      <c r="AL513" s="181" t="s">
        <v>1886</v>
      </c>
      <c r="AO513" s="181"/>
      <c r="AQ513">
        <v>10</v>
      </c>
      <c r="AR513" s="182">
        <v>40</v>
      </c>
      <c r="AS513" s="183" t="s">
        <v>1885</v>
      </c>
      <c r="AT513">
        <v>0</v>
      </c>
      <c r="AU513">
        <v>140</v>
      </c>
      <c r="AV513" s="182">
        <v>0</v>
      </c>
      <c r="AW513" s="184">
        <v>0</v>
      </c>
      <c r="AX513" s="183" t="s">
        <v>1884</v>
      </c>
      <c r="AY513" s="184">
        <v>0</v>
      </c>
      <c r="AZ513">
        <v>0</v>
      </c>
      <c r="BA513">
        <v>0</v>
      </c>
      <c r="BB513">
        <v>0</v>
      </c>
      <c r="BC513" s="182">
        <v>0</v>
      </c>
      <c r="BD513" t="s">
        <v>1886</v>
      </c>
      <c r="BE513" t="s">
        <v>1886</v>
      </c>
      <c r="BF513" t="s">
        <v>1886</v>
      </c>
      <c r="BG513" s="181" t="s">
        <v>1886</v>
      </c>
      <c r="BH513">
        <v>0</v>
      </c>
      <c r="BI513" s="184">
        <v>0</v>
      </c>
      <c r="BJ513" s="182">
        <v>0</v>
      </c>
      <c r="BK513" s="181" t="s">
        <v>1886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2748</v>
      </c>
      <c r="C514">
        <v>1</v>
      </c>
      <c r="D514">
        <v>0</v>
      </c>
      <c r="E514">
        <v>0</v>
      </c>
      <c r="F514" t="s">
        <v>1884</v>
      </c>
      <c r="G514" t="s">
        <v>1885</v>
      </c>
      <c r="H514" t="s">
        <v>1884</v>
      </c>
      <c r="I514" t="s">
        <v>1884</v>
      </c>
      <c r="J514" t="s">
        <v>1884</v>
      </c>
      <c r="K514" t="s">
        <v>1884</v>
      </c>
      <c r="L514" t="s">
        <v>1884</v>
      </c>
      <c r="M514" s="180">
        <v>42538</v>
      </c>
      <c r="N514" t="s">
        <v>1886</v>
      </c>
      <c r="O514" t="s">
        <v>1886</v>
      </c>
      <c r="P514" t="s">
        <v>1886</v>
      </c>
      <c r="Q514">
        <v>0</v>
      </c>
      <c r="R514">
        <v>0</v>
      </c>
      <c r="S514" t="s">
        <v>1886</v>
      </c>
      <c r="T514" t="s">
        <v>1886</v>
      </c>
      <c r="U514">
        <v>0</v>
      </c>
      <c r="V514" t="s">
        <v>1886</v>
      </c>
      <c r="W514">
        <v>0</v>
      </c>
      <c r="X514">
        <v>0</v>
      </c>
      <c r="Y514">
        <v>0</v>
      </c>
      <c r="Z514" t="s">
        <v>1884</v>
      </c>
      <c r="AA514" t="s">
        <v>1884</v>
      </c>
      <c r="AB514" t="s">
        <v>1884</v>
      </c>
      <c r="AC514">
        <v>0</v>
      </c>
      <c r="AD514">
        <v>0</v>
      </c>
      <c r="AE514">
        <v>0</v>
      </c>
      <c r="AF514">
        <v>0</v>
      </c>
      <c r="AG514" t="s">
        <v>1884</v>
      </c>
      <c r="AH514" s="181" t="s">
        <v>1886</v>
      </c>
      <c r="AI514" s="182">
        <v>16</v>
      </c>
      <c r="AJ514" s="181" t="s">
        <v>2172</v>
      </c>
      <c r="AK514" s="181" t="s">
        <v>1886</v>
      </c>
      <c r="AL514" s="181" t="s">
        <v>1886</v>
      </c>
      <c r="AO514" s="181"/>
      <c r="AQ514">
        <v>10</v>
      </c>
      <c r="AR514" s="182">
        <v>40</v>
      </c>
      <c r="AS514" s="183" t="s">
        <v>1885</v>
      </c>
      <c r="AT514">
        <v>0</v>
      </c>
      <c r="AU514">
        <v>0</v>
      </c>
      <c r="AV514" s="182">
        <v>0</v>
      </c>
      <c r="AW514" s="184">
        <v>0</v>
      </c>
      <c r="AX514" s="183" t="s">
        <v>1884</v>
      </c>
      <c r="AY514" s="184">
        <v>0</v>
      </c>
      <c r="AZ514">
        <v>0</v>
      </c>
      <c r="BA514">
        <v>0</v>
      </c>
      <c r="BB514">
        <v>0</v>
      </c>
      <c r="BC514" s="182">
        <v>0</v>
      </c>
      <c r="BD514" t="s">
        <v>1886</v>
      </c>
      <c r="BE514" t="s">
        <v>1886</v>
      </c>
      <c r="BF514" t="s">
        <v>1886</v>
      </c>
      <c r="BG514" s="181" t="s">
        <v>1886</v>
      </c>
      <c r="BH514">
        <v>0</v>
      </c>
      <c r="BI514" s="184">
        <v>0</v>
      </c>
      <c r="BJ514" s="182">
        <v>0</v>
      </c>
      <c r="BK514" s="181" t="s">
        <v>1886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2749</v>
      </c>
      <c r="C515">
        <v>1</v>
      </c>
      <c r="D515">
        <v>0</v>
      </c>
      <c r="E515">
        <v>0</v>
      </c>
      <c r="F515" t="s">
        <v>1884</v>
      </c>
      <c r="G515" t="s">
        <v>1885</v>
      </c>
      <c r="H515" t="s">
        <v>1884</v>
      </c>
      <c r="I515" t="s">
        <v>1884</v>
      </c>
      <c r="J515" t="s">
        <v>1884</v>
      </c>
      <c r="K515" t="s">
        <v>1884</v>
      </c>
      <c r="L515" t="s">
        <v>1884</v>
      </c>
      <c r="M515" s="180">
        <v>42553</v>
      </c>
      <c r="N515" t="s">
        <v>1886</v>
      </c>
      <c r="O515" t="s">
        <v>1886</v>
      </c>
      <c r="P515" t="s">
        <v>1886</v>
      </c>
      <c r="Q515">
        <v>0</v>
      </c>
      <c r="R515">
        <v>0</v>
      </c>
      <c r="S515" t="s">
        <v>1886</v>
      </c>
      <c r="T515" t="s">
        <v>1886</v>
      </c>
      <c r="U515">
        <v>0</v>
      </c>
      <c r="V515" t="s">
        <v>1886</v>
      </c>
      <c r="W515">
        <v>0</v>
      </c>
      <c r="X515">
        <v>0</v>
      </c>
      <c r="Y515">
        <v>0</v>
      </c>
      <c r="Z515" t="s">
        <v>1884</v>
      </c>
      <c r="AA515" t="s">
        <v>1884</v>
      </c>
      <c r="AB515" t="s">
        <v>1884</v>
      </c>
      <c r="AC515">
        <v>0</v>
      </c>
      <c r="AD515">
        <v>0</v>
      </c>
      <c r="AE515">
        <v>0</v>
      </c>
      <c r="AF515">
        <v>0</v>
      </c>
      <c r="AG515" t="s">
        <v>1884</v>
      </c>
      <c r="AH515" s="181" t="s">
        <v>1886</v>
      </c>
      <c r="AI515" s="182">
        <v>47</v>
      </c>
      <c r="AJ515" s="181" t="s">
        <v>2015</v>
      </c>
      <c r="AK515" s="181" t="s">
        <v>1886</v>
      </c>
      <c r="AL515" s="181" t="s">
        <v>1886</v>
      </c>
      <c r="AO515" s="181"/>
      <c r="AQ515">
        <v>10</v>
      </c>
      <c r="AR515" s="182">
        <v>40</v>
      </c>
      <c r="AS515" s="183" t="s">
        <v>1885</v>
      </c>
      <c r="AT515">
        <v>0</v>
      </c>
      <c r="AU515">
        <v>0</v>
      </c>
      <c r="AV515" s="182">
        <v>0</v>
      </c>
      <c r="AW515" s="184">
        <v>0</v>
      </c>
      <c r="AX515" s="183" t="s">
        <v>1884</v>
      </c>
      <c r="AY515" s="184">
        <v>0</v>
      </c>
      <c r="AZ515">
        <v>0</v>
      </c>
      <c r="BA515">
        <v>0</v>
      </c>
      <c r="BB515">
        <v>0</v>
      </c>
      <c r="BC515" s="182">
        <v>0</v>
      </c>
      <c r="BD515" t="s">
        <v>1886</v>
      </c>
      <c r="BE515" t="s">
        <v>1886</v>
      </c>
      <c r="BF515" t="s">
        <v>1886</v>
      </c>
      <c r="BG515" s="181" t="s">
        <v>1886</v>
      </c>
      <c r="BH515">
        <v>0</v>
      </c>
      <c r="BI515" s="184">
        <v>0</v>
      </c>
      <c r="BJ515" s="182">
        <v>0</v>
      </c>
      <c r="BK515" s="181" t="s">
        <v>1886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1884</v>
      </c>
      <c r="G516" t="s">
        <v>1885</v>
      </c>
      <c r="H516" t="s">
        <v>1884</v>
      </c>
      <c r="I516" t="s">
        <v>1884</v>
      </c>
      <c r="J516" t="s">
        <v>1884</v>
      </c>
      <c r="K516" t="s">
        <v>1884</v>
      </c>
      <c r="L516" t="s">
        <v>1884</v>
      </c>
      <c r="M516" s="180">
        <v>42557</v>
      </c>
      <c r="N516" t="s">
        <v>1886</v>
      </c>
      <c r="O516" t="s">
        <v>1886</v>
      </c>
      <c r="P516" t="s">
        <v>2750</v>
      </c>
      <c r="Q516">
        <v>0</v>
      </c>
      <c r="R516">
        <v>0</v>
      </c>
      <c r="S516" t="s">
        <v>1886</v>
      </c>
      <c r="T516" t="s">
        <v>1886</v>
      </c>
      <c r="U516">
        <v>0</v>
      </c>
      <c r="V516" t="s">
        <v>1886</v>
      </c>
      <c r="W516">
        <v>0</v>
      </c>
      <c r="X516">
        <v>0</v>
      </c>
      <c r="Y516">
        <v>0</v>
      </c>
      <c r="Z516" t="s">
        <v>1884</v>
      </c>
      <c r="AA516" t="s">
        <v>1884</v>
      </c>
      <c r="AB516" t="s">
        <v>1884</v>
      </c>
      <c r="AC516">
        <v>0</v>
      </c>
      <c r="AD516">
        <v>0</v>
      </c>
      <c r="AE516">
        <v>0</v>
      </c>
      <c r="AF516">
        <v>0</v>
      </c>
      <c r="AG516" t="s">
        <v>1885</v>
      </c>
      <c r="AH516" s="181" t="s">
        <v>1886</v>
      </c>
      <c r="AI516" s="182">
        <v>28</v>
      </c>
      <c r="AJ516" s="181" t="s">
        <v>2337</v>
      </c>
      <c r="AK516" s="181" t="s">
        <v>1886</v>
      </c>
      <c r="AL516" s="181" t="s">
        <v>1886</v>
      </c>
      <c r="AO516" s="181"/>
      <c r="AQ516">
        <v>10</v>
      </c>
      <c r="AR516" s="182">
        <v>40</v>
      </c>
      <c r="AS516" s="183" t="s">
        <v>1885</v>
      </c>
      <c r="AT516">
        <v>0</v>
      </c>
      <c r="AU516">
        <v>0</v>
      </c>
      <c r="AV516" s="182">
        <v>0</v>
      </c>
      <c r="AW516" s="184">
        <v>0</v>
      </c>
      <c r="AX516" s="183" t="s">
        <v>1884</v>
      </c>
      <c r="AY516" s="184">
        <v>0</v>
      </c>
      <c r="AZ516">
        <v>0</v>
      </c>
      <c r="BA516">
        <v>0</v>
      </c>
      <c r="BB516">
        <v>0</v>
      </c>
      <c r="BC516" s="182">
        <v>0</v>
      </c>
      <c r="BD516" t="s">
        <v>1886</v>
      </c>
      <c r="BE516" t="s">
        <v>1886</v>
      </c>
      <c r="BF516" t="s">
        <v>1886</v>
      </c>
      <c r="BG516" s="181" t="s">
        <v>1886</v>
      </c>
      <c r="BH516">
        <v>0</v>
      </c>
      <c r="BI516" s="184">
        <v>0</v>
      </c>
      <c r="BJ516" s="182">
        <v>0</v>
      </c>
      <c r="BK516" s="181" t="s">
        <v>1886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1884</v>
      </c>
      <c r="G517" t="s">
        <v>1885</v>
      </c>
      <c r="H517" t="s">
        <v>1884</v>
      </c>
      <c r="I517" t="s">
        <v>1884</v>
      </c>
      <c r="J517" t="s">
        <v>1884</v>
      </c>
      <c r="K517" t="s">
        <v>1884</v>
      </c>
      <c r="L517" t="s">
        <v>1884</v>
      </c>
      <c r="M517" s="180">
        <v>42558</v>
      </c>
      <c r="N517" t="s">
        <v>1886</v>
      </c>
      <c r="O517" t="s">
        <v>1886</v>
      </c>
      <c r="P517" t="s">
        <v>2751</v>
      </c>
      <c r="Q517">
        <v>0</v>
      </c>
      <c r="R517">
        <v>0</v>
      </c>
      <c r="S517" t="s">
        <v>1886</v>
      </c>
      <c r="T517" t="s">
        <v>1886</v>
      </c>
      <c r="U517">
        <v>0</v>
      </c>
      <c r="V517" t="s">
        <v>1886</v>
      </c>
      <c r="W517">
        <v>0</v>
      </c>
      <c r="X517">
        <v>0</v>
      </c>
      <c r="Y517">
        <v>0</v>
      </c>
      <c r="Z517" t="s">
        <v>1884</v>
      </c>
      <c r="AA517" t="s">
        <v>1884</v>
      </c>
      <c r="AB517" t="s">
        <v>1884</v>
      </c>
      <c r="AC517">
        <v>0</v>
      </c>
      <c r="AD517">
        <v>0</v>
      </c>
      <c r="AE517">
        <v>0</v>
      </c>
      <c r="AF517">
        <v>0</v>
      </c>
      <c r="AG517" t="s">
        <v>1884</v>
      </c>
      <c r="AH517" s="181" t="s">
        <v>1886</v>
      </c>
      <c r="AI517" s="182">
        <v>244</v>
      </c>
      <c r="AJ517" s="181" t="s">
        <v>2723</v>
      </c>
      <c r="AK517" s="181" t="s">
        <v>1886</v>
      </c>
      <c r="AL517" s="181" t="s">
        <v>1886</v>
      </c>
      <c r="AO517" s="181"/>
      <c r="AQ517">
        <v>10</v>
      </c>
      <c r="AR517" s="182">
        <v>40</v>
      </c>
      <c r="AS517" s="183" t="s">
        <v>1885</v>
      </c>
      <c r="AT517">
        <v>0</v>
      </c>
      <c r="AU517">
        <v>125</v>
      </c>
      <c r="AV517" s="182">
        <v>0</v>
      </c>
      <c r="AW517" s="184">
        <v>0</v>
      </c>
      <c r="AX517" s="183" t="s">
        <v>1884</v>
      </c>
      <c r="AY517" s="184">
        <v>0</v>
      </c>
      <c r="AZ517">
        <v>0</v>
      </c>
      <c r="BA517">
        <v>0</v>
      </c>
      <c r="BB517">
        <v>0</v>
      </c>
      <c r="BC517" s="182">
        <v>0</v>
      </c>
      <c r="BD517" t="s">
        <v>1886</v>
      </c>
      <c r="BE517" t="s">
        <v>1886</v>
      </c>
      <c r="BF517" t="s">
        <v>1886</v>
      </c>
      <c r="BG517" s="181" t="s">
        <v>1886</v>
      </c>
      <c r="BH517">
        <v>0</v>
      </c>
      <c r="BI517" s="184">
        <v>0</v>
      </c>
      <c r="BJ517" s="182">
        <v>0</v>
      </c>
      <c r="BK517" s="181" t="s">
        <v>1886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2752</v>
      </c>
      <c r="C518">
        <v>12</v>
      </c>
      <c r="D518">
        <v>0</v>
      </c>
      <c r="E518">
        <v>0</v>
      </c>
      <c r="F518" t="s">
        <v>1884</v>
      </c>
      <c r="G518" t="s">
        <v>1885</v>
      </c>
      <c r="H518" t="s">
        <v>1884</v>
      </c>
      <c r="I518" t="s">
        <v>1884</v>
      </c>
      <c r="J518" t="s">
        <v>1884</v>
      </c>
      <c r="K518" t="s">
        <v>1884</v>
      </c>
      <c r="L518" t="s">
        <v>1884</v>
      </c>
      <c r="M518" s="180">
        <v>42558</v>
      </c>
      <c r="N518" t="s">
        <v>1886</v>
      </c>
      <c r="O518" t="s">
        <v>1886</v>
      </c>
      <c r="P518" t="s">
        <v>2753</v>
      </c>
      <c r="Q518">
        <v>0</v>
      </c>
      <c r="R518">
        <v>0</v>
      </c>
      <c r="S518" t="s">
        <v>1886</v>
      </c>
      <c r="T518" t="s">
        <v>1886</v>
      </c>
      <c r="U518">
        <v>0</v>
      </c>
      <c r="V518" t="s">
        <v>1886</v>
      </c>
      <c r="W518">
        <v>0</v>
      </c>
      <c r="X518">
        <v>0</v>
      </c>
      <c r="Y518">
        <v>0</v>
      </c>
      <c r="Z518" t="s">
        <v>1884</v>
      </c>
      <c r="AA518" t="s">
        <v>1884</v>
      </c>
      <c r="AB518" t="s">
        <v>1884</v>
      </c>
      <c r="AC518">
        <v>0</v>
      </c>
      <c r="AD518">
        <v>0</v>
      </c>
      <c r="AE518">
        <v>0</v>
      </c>
      <c r="AF518">
        <v>0</v>
      </c>
      <c r="AG518" t="s">
        <v>1884</v>
      </c>
      <c r="AH518" s="181" t="s">
        <v>1886</v>
      </c>
      <c r="AI518" s="182">
        <v>244</v>
      </c>
      <c r="AJ518" s="181" t="s">
        <v>2723</v>
      </c>
      <c r="AK518" s="181" t="s">
        <v>1886</v>
      </c>
      <c r="AL518" s="181" t="s">
        <v>1886</v>
      </c>
      <c r="AO518" s="181"/>
      <c r="AQ518">
        <v>10</v>
      </c>
      <c r="AR518" s="182">
        <v>40</v>
      </c>
      <c r="AS518" s="183" t="s">
        <v>1885</v>
      </c>
      <c r="AT518">
        <v>0</v>
      </c>
      <c r="AU518">
        <v>119</v>
      </c>
      <c r="AV518" s="182">
        <v>0</v>
      </c>
      <c r="AW518" s="184">
        <v>0</v>
      </c>
      <c r="AX518" s="183" t="s">
        <v>1884</v>
      </c>
      <c r="AY518" s="184">
        <v>0</v>
      </c>
      <c r="AZ518">
        <v>0</v>
      </c>
      <c r="BA518">
        <v>0</v>
      </c>
      <c r="BB518">
        <v>0</v>
      </c>
      <c r="BC518" s="182">
        <v>0</v>
      </c>
      <c r="BD518" t="s">
        <v>1886</v>
      </c>
      <c r="BE518" t="s">
        <v>1886</v>
      </c>
      <c r="BF518" t="s">
        <v>1886</v>
      </c>
      <c r="BG518" s="181" t="s">
        <v>1886</v>
      </c>
      <c r="BH518">
        <v>0</v>
      </c>
      <c r="BI518" s="184">
        <v>0</v>
      </c>
      <c r="BJ518" s="182">
        <v>0</v>
      </c>
      <c r="BK518" s="181" t="s">
        <v>1886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2754</v>
      </c>
      <c r="C519">
        <v>8</v>
      </c>
      <c r="D519">
        <v>0</v>
      </c>
      <c r="E519">
        <v>0</v>
      </c>
      <c r="F519" t="s">
        <v>1884</v>
      </c>
      <c r="G519" t="s">
        <v>1885</v>
      </c>
      <c r="H519" t="s">
        <v>1884</v>
      </c>
      <c r="I519" t="s">
        <v>1884</v>
      </c>
      <c r="J519" t="s">
        <v>1884</v>
      </c>
      <c r="K519" t="s">
        <v>1884</v>
      </c>
      <c r="L519" t="s">
        <v>1884</v>
      </c>
      <c r="M519" s="180">
        <v>42558</v>
      </c>
      <c r="N519" t="s">
        <v>1886</v>
      </c>
      <c r="O519" t="s">
        <v>1886</v>
      </c>
      <c r="P519" t="s">
        <v>1886</v>
      </c>
      <c r="Q519">
        <v>0</v>
      </c>
      <c r="R519">
        <v>0</v>
      </c>
      <c r="S519" t="s">
        <v>1886</v>
      </c>
      <c r="T519" t="s">
        <v>1886</v>
      </c>
      <c r="U519">
        <v>0</v>
      </c>
      <c r="V519" t="s">
        <v>1886</v>
      </c>
      <c r="W519">
        <v>0</v>
      </c>
      <c r="X519">
        <v>0</v>
      </c>
      <c r="Y519">
        <v>0</v>
      </c>
      <c r="Z519" t="s">
        <v>1884</v>
      </c>
      <c r="AA519" t="s">
        <v>1884</v>
      </c>
      <c r="AB519" t="s">
        <v>1884</v>
      </c>
      <c r="AC519">
        <v>0</v>
      </c>
      <c r="AD519">
        <v>0</v>
      </c>
      <c r="AE519">
        <v>0</v>
      </c>
      <c r="AF519">
        <v>0</v>
      </c>
      <c r="AG519" t="s">
        <v>1884</v>
      </c>
      <c r="AH519" s="181" t="s">
        <v>1886</v>
      </c>
      <c r="AI519" s="182">
        <v>244</v>
      </c>
      <c r="AJ519" s="181" t="s">
        <v>2723</v>
      </c>
      <c r="AK519" s="181" t="s">
        <v>1886</v>
      </c>
      <c r="AL519" s="181" t="s">
        <v>1886</v>
      </c>
      <c r="AO519" s="181"/>
      <c r="AQ519">
        <v>10</v>
      </c>
      <c r="AR519" s="182">
        <v>40</v>
      </c>
      <c r="AS519" s="183" t="s">
        <v>1885</v>
      </c>
      <c r="AT519">
        <v>0</v>
      </c>
      <c r="AU519">
        <v>115</v>
      </c>
      <c r="AV519" s="182">
        <v>0</v>
      </c>
      <c r="AW519" s="184">
        <v>0</v>
      </c>
      <c r="AX519" s="183" t="s">
        <v>1884</v>
      </c>
      <c r="AY519" s="184">
        <v>0</v>
      </c>
      <c r="AZ519">
        <v>0</v>
      </c>
      <c r="BA519">
        <v>0</v>
      </c>
      <c r="BB519">
        <v>0</v>
      </c>
      <c r="BC519" s="182">
        <v>0</v>
      </c>
      <c r="BD519" t="s">
        <v>1886</v>
      </c>
      <c r="BE519" t="s">
        <v>1886</v>
      </c>
      <c r="BF519" t="s">
        <v>1886</v>
      </c>
      <c r="BG519" s="181" t="s">
        <v>1886</v>
      </c>
      <c r="BH519">
        <v>0</v>
      </c>
      <c r="BI519" s="184">
        <v>0</v>
      </c>
      <c r="BJ519" s="182">
        <v>0</v>
      </c>
      <c r="BK519" s="181" t="s">
        <v>1886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2755</v>
      </c>
      <c r="C520">
        <v>6</v>
      </c>
      <c r="D520">
        <v>0</v>
      </c>
      <c r="E520">
        <v>0</v>
      </c>
      <c r="F520" t="s">
        <v>1884</v>
      </c>
      <c r="G520" t="s">
        <v>1885</v>
      </c>
      <c r="H520" t="s">
        <v>1884</v>
      </c>
      <c r="I520" t="s">
        <v>1884</v>
      </c>
      <c r="J520" t="s">
        <v>1884</v>
      </c>
      <c r="K520" t="s">
        <v>1884</v>
      </c>
      <c r="L520" t="s">
        <v>1884</v>
      </c>
      <c r="M520" s="180">
        <v>42562</v>
      </c>
      <c r="N520" t="s">
        <v>1886</v>
      </c>
      <c r="O520" t="s">
        <v>1886</v>
      </c>
      <c r="P520" t="s">
        <v>2756</v>
      </c>
      <c r="Q520">
        <v>0</v>
      </c>
      <c r="R520">
        <v>0</v>
      </c>
      <c r="S520" t="s">
        <v>1886</v>
      </c>
      <c r="T520" t="s">
        <v>1886</v>
      </c>
      <c r="U520">
        <v>0</v>
      </c>
      <c r="V520" t="s">
        <v>1886</v>
      </c>
      <c r="W520">
        <v>0</v>
      </c>
      <c r="X520">
        <v>0</v>
      </c>
      <c r="Y520">
        <v>0</v>
      </c>
      <c r="Z520" t="s">
        <v>1884</v>
      </c>
      <c r="AA520" t="s">
        <v>1884</v>
      </c>
      <c r="AB520" t="s">
        <v>1884</v>
      </c>
      <c r="AC520">
        <v>0</v>
      </c>
      <c r="AD520">
        <v>0</v>
      </c>
      <c r="AE520">
        <v>0</v>
      </c>
      <c r="AF520">
        <v>0</v>
      </c>
      <c r="AG520" t="s">
        <v>1884</v>
      </c>
      <c r="AH520" s="181" t="s">
        <v>1886</v>
      </c>
      <c r="AI520" s="182">
        <v>244</v>
      </c>
      <c r="AJ520" s="181" t="s">
        <v>2723</v>
      </c>
      <c r="AK520" s="181" t="s">
        <v>1886</v>
      </c>
      <c r="AL520" s="181" t="s">
        <v>1886</v>
      </c>
      <c r="AO520" s="181"/>
      <c r="AQ520">
        <v>10</v>
      </c>
      <c r="AR520" s="182">
        <v>40</v>
      </c>
      <c r="AS520" s="183" t="s">
        <v>1885</v>
      </c>
      <c r="AT520">
        <v>0</v>
      </c>
      <c r="AU520">
        <v>140</v>
      </c>
      <c r="AV520" s="182">
        <v>0</v>
      </c>
      <c r="AW520" s="184">
        <v>0</v>
      </c>
      <c r="AX520" s="183" t="s">
        <v>1884</v>
      </c>
      <c r="AY520" s="184">
        <v>0</v>
      </c>
      <c r="AZ520">
        <v>0</v>
      </c>
      <c r="BA520">
        <v>0</v>
      </c>
      <c r="BB520">
        <v>0</v>
      </c>
      <c r="BC520" s="182">
        <v>0</v>
      </c>
      <c r="BD520" t="s">
        <v>1886</v>
      </c>
      <c r="BE520" t="s">
        <v>1886</v>
      </c>
      <c r="BF520" t="s">
        <v>1886</v>
      </c>
      <c r="BG520" s="181" t="s">
        <v>1886</v>
      </c>
      <c r="BH520">
        <v>0</v>
      </c>
      <c r="BI520" s="184">
        <v>0</v>
      </c>
      <c r="BJ520" s="182">
        <v>0</v>
      </c>
      <c r="BK520" s="181" t="s">
        <v>1886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2757</v>
      </c>
      <c r="C521">
        <v>12</v>
      </c>
      <c r="D521">
        <v>0</v>
      </c>
      <c r="E521">
        <v>5754</v>
      </c>
      <c r="F521" t="s">
        <v>1884</v>
      </c>
      <c r="G521" t="s">
        <v>1885</v>
      </c>
      <c r="H521" t="s">
        <v>1884</v>
      </c>
      <c r="I521" t="s">
        <v>1884</v>
      </c>
      <c r="J521" t="s">
        <v>1884</v>
      </c>
      <c r="K521" t="s">
        <v>1884</v>
      </c>
      <c r="L521" t="s">
        <v>1884</v>
      </c>
      <c r="M521" s="180">
        <v>42587</v>
      </c>
      <c r="N521" t="s">
        <v>1886</v>
      </c>
      <c r="O521" t="s">
        <v>1886</v>
      </c>
      <c r="P521" t="s">
        <v>2758</v>
      </c>
      <c r="Q521">
        <v>0</v>
      </c>
      <c r="R521">
        <v>0</v>
      </c>
      <c r="S521" t="s">
        <v>1886</v>
      </c>
      <c r="T521" t="s">
        <v>1886</v>
      </c>
      <c r="U521">
        <v>1</v>
      </c>
      <c r="V521" t="s">
        <v>1888</v>
      </c>
      <c r="W521">
        <v>12</v>
      </c>
      <c r="X521">
        <v>0</v>
      </c>
      <c r="Y521">
        <v>0</v>
      </c>
      <c r="Z521" t="s">
        <v>1884</v>
      </c>
      <c r="AA521" t="s">
        <v>1884</v>
      </c>
      <c r="AB521" t="s">
        <v>1884</v>
      </c>
      <c r="AC521">
        <v>0</v>
      </c>
      <c r="AD521">
        <v>0</v>
      </c>
      <c r="AE521">
        <v>0</v>
      </c>
      <c r="AF521">
        <v>0</v>
      </c>
      <c r="AG521" t="s">
        <v>1884</v>
      </c>
      <c r="AH521" s="181" t="s">
        <v>1886</v>
      </c>
      <c r="AI521" s="182">
        <v>51</v>
      </c>
      <c r="AJ521" s="181" t="s">
        <v>1967</v>
      </c>
      <c r="AK521" s="181" t="s">
        <v>1886</v>
      </c>
      <c r="AL521" s="181" t="s">
        <v>1886</v>
      </c>
      <c r="AO521" s="181"/>
      <c r="AQ521">
        <v>10</v>
      </c>
      <c r="AR521" s="182">
        <v>40</v>
      </c>
      <c r="AS521" s="183" t="s">
        <v>1885</v>
      </c>
      <c r="AT521">
        <v>0</v>
      </c>
      <c r="AU521">
        <v>0</v>
      </c>
      <c r="AV521" s="182">
        <v>0</v>
      </c>
      <c r="AW521" s="184">
        <v>0</v>
      </c>
      <c r="AX521" s="183" t="s">
        <v>1884</v>
      </c>
      <c r="AY521" s="184">
        <v>0</v>
      </c>
      <c r="AZ521">
        <v>0</v>
      </c>
      <c r="BA521">
        <v>0</v>
      </c>
      <c r="BB521">
        <v>0</v>
      </c>
      <c r="BC521" s="182">
        <v>0</v>
      </c>
      <c r="BD521" t="s">
        <v>1886</v>
      </c>
      <c r="BE521" t="s">
        <v>1886</v>
      </c>
      <c r="BF521" t="s">
        <v>1886</v>
      </c>
      <c r="BG521" s="181" t="s">
        <v>1886</v>
      </c>
      <c r="BH521">
        <v>0</v>
      </c>
      <c r="BI521" s="184">
        <v>0</v>
      </c>
      <c r="BJ521" s="182">
        <v>0</v>
      </c>
      <c r="BK521" s="181" t="s">
        <v>1886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2759</v>
      </c>
      <c r="C522">
        <v>6</v>
      </c>
      <c r="D522">
        <v>0</v>
      </c>
      <c r="E522">
        <v>0</v>
      </c>
      <c r="F522" t="s">
        <v>1884</v>
      </c>
      <c r="G522" t="s">
        <v>1885</v>
      </c>
      <c r="H522" t="s">
        <v>1884</v>
      </c>
      <c r="I522" t="s">
        <v>1884</v>
      </c>
      <c r="J522" t="s">
        <v>1884</v>
      </c>
      <c r="K522" t="s">
        <v>1884</v>
      </c>
      <c r="L522" t="s">
        <v>1884</v>
      </c>
      <c r="M522" s="180">
        <v>42594</v>
      </c>
      <c r="N522" t="s">
        <v>1886</v>
      </c>
      <c r="O522" t="s">
        <v>1886</v>
      </c>
      <c r="P522" t="s">
        <v>1886</v>
      </c>
      <c r="Q522">
        <v>0</v>
      </c>
      <c r="R522">
        <v>0</v>
      </c>
      <c r="S522" t="s">
        <v>1886</v>
      </c>
      <c r="T522" t="s">
        <v>1886</v>
      </c>
      <c r="U522">
        <v>0</v>
      </c>
      <c r="V522" t="s">
        <v>1886</v>
      </c>
      <c r="W522">
        <v>0</v>
      </c>
      <c r="X522">
        <v>0</v>
      </c>
      <c r="Y522">
        <v>0</v>
      </c>
      <c r="Z522" t="s">
        <v>1884</v>
      </c>
      <c r="AA522" t="s">
        <v>1884</v>
      </c>
      <c r="AB522" t="s">
        <v>1884</v>
      </c>
      <c r="AC522">
        <v>0</v>
      </c>
      <c r="AD522">
        <v>0</v>
      </c>
      <c r="AE522">
        <v>0</v>
      </c>
      <c r="AF522">
        <v>0</v>
      </c>
      <c r="AG522" t="s">
        <v>1884</v>
      </c>
      <c r="AH522" s="181" t="s">
        <v>1886</v>
      </c>
      <c r="AI522" s="182">
        <v>244</v>
      </c>
      <c r="AJ522" s="181" t="s">
        <v>2723</v>
      </c>
      <c r="AK522" s="181" t="s">
        <v>1886</v>
      </c>
      <c r="AL522" s="181" t="s">
        <v>1886</v>
      </c>
      <c r="AO522" s="181"/>
      <c r="AQ522">
        <v>10</v>
      </c>
      <c r="AR522" s="182">
        <v>40</v>
      </c>
      <c r="AS522" s="183" t="s">
        <v>1885</v>
      </c>
      <c r="AT522">
        <v>0</v>
      </c>
      <c r="AU522">
        <v>0</v>
      </c>
      <c r="AV522" s="182">
        <v>0</v>
      </c>
      <c r="AW522" s="184">
        <v>0</v>
      </c>
      <c r="AX522" s="183" t="s">
        <v>1884</v>
      </c>
      <c r="AY522" s="184">
        <v>0</v>
      </c>
      <c r="AZ522">
        <v>0</v>
      </c>
      <c r="BA522">
        <v>0</v>
      </c>
      <c r="BB522">
        <v>0</v>
      </c>
      <c r="BC522" s="182">
        <v>0</v>
      </c>
      <c r="BD522" t="s">
        <v>1886</v>
      </c>
      <c r="BE522" t="s">
        <v>1886</v>
      </c>
      <c r="BF522" t="s">
        <v>1886</v>
      </c>
      <c r="BG522" s="181" t="s">
        <v>1886</v>
      </c>
      <c r="BH522">
        <v>0</v>
      </c>
      <c r="BI522" s="184">
        <v>0</v>
      </c>
      <c r="BJ522" s="182">
        <v>0</v>
      </c>
      <c r="BK522" s="181" t="s">
        <v>1886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2760</v>
      </c>
      <c r="C523">
        <v>8</v>
      </c>
      <c r="D523">
        <v>0</v>
      </c>
      <c r="E523">
        <v>0</v>
      </c>
      <c r="F523" t="s">
        <v>1884</v>
      </c>
      <c r="G523" t="s">
        <v>1885</v>
      </c>
      <c r="H523" t="s">
        <v>1884</v>
      </c>
      <c r="I523" t="s">
        <v>1884</v>
      </c>
      <c r="J523" t="s">
        <v>1884</v>
      </c>
      <c r="K523" t="s">
        <v>1884</v>
      </c>
      <c r="L523" t="s">
        <v>1884</v>
      </c>
      <c r="M523" s="180">
        <v>42594</v>
      </c>
      <c r="N523" t="s">
        <v>1886</v>
      </c>
      <c r="O523" t="s">
        <v>1886</v>
      </c>
      <c r="P523" t="s">
        <v>1886</v>
      </c>
      <c r="Q523">
        <v>0</v>
      </c>
      <c r="R523">
        <v>0</v>
      </c>
      <c r="S523" t="s">
        <v>1886</v>
      </c>
      <c r="T523" t="s">
        <v>1886</v>
      </c>
      <c r="U523">
        <v>0</v>
      </c>
      <c r="V523" t="s">
        <v>1886</v>
      </c>
      <c r="W523">
        <v>0</v>
      </c>
      <c r="X523">
        <v>0</v>
      </c>
      <c r="Y523">
        <v>0</v>
      </c>
      <c r="Z523" t="s">
        <v>1884</v>
      </c>
      <c r="AA523" t="s">
        <v>1884</v>
      </c>
      <c r="AB523" t="s">
        <v>1884</v>
      </c>
      <c r="AC523">
        <v>0</v>
      </c>
      <c r="AD523">
        <v>0</v>
      </c>
      <c r="AE523">
        <v>0</v>
      </c>
      <c r="AF523">
        <v>0</v>
      </c>
      <c r="AG523" t="s">
        <v>1884</v>
      </c>
      <c r="AH523" s="181" t="s">
        <v>1886</v>
      </c>
      <c r="AI523" s="182">
        <v>244</v>
      </c>
      <c r="AJ523" s="181" t="s">
        <v>2723</v>
      </c>
      <c r="AK523" s="181" t="s">
        <v>1886</v>
      </c>
      <c r="AL523" s="181" t="s">
        <v>1886</v>
      </c>
      <c r="AO523" s="181"/>
      <c r="AQ523">
        <v>10</v>
      </c>
      <c r="AR523" s="182">
        <v>40</v>
      </c>
      <c r="AS523" s="183" t="s">
        <v>1885</v>
      </c>
      <c r="AT523">
        <v>0</v>
      </c>
      <c r="AU523">
        <v>115</v>
      </c>
      <c r="AV523" s="182">
        <v>0</v>
      </c>
      <c r="AW523" s="184">
        <v>0</v>
      </c>
      <c r="AX523" s="183" t="s">
        <v>1884</v>
      </c>
      <c r="AY523" s="184">
        <v>0</v>
      </c>
      <c r="AZ523">
        <v>0</v>
      </c>
      <c r="BA523">
        <v>0</v>
      </c>
      <c r="BB523">
        <v>0</v>
      </c>
      <c r="BC523" s="182">
        <v>0</v>
      </c>
      <c r="BD523" t="s">
        <v>1886</v>
      </c>
      <c r="BE523" t="s">
        <v>1886</v>
      </c>
      <c r="BF523" t="s">
        <v>1886</v>
      </c>
      <c r="BG523" s="181" t="s">
        <v>1886</v>
      </c>
      <c r="BH523">
        <v>0</v>
      </c>
      <c r="BI523" s="184">
        <v>0</v>
      </c>
      <c r="BJ523" s="182">
        <v>0</v>
      </c>
      <c r="BK523" s="181" t="s">
        <v>1886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1884</v>
      </c>
      <c r="G524" t="s">
        <v>1885</v>
      </c>
      <c r="H524" t="s">
        <v>1884</v>
      </c>
      <c r="I524" t="s">
        <v>1884</v>
      </c>
      <c r="J524" t="s">
        <v>1884</v>
      </c>
      <c r="K524" t="s">
        <v>1884</v>
      </c>
      <c r="L524" t="s">
        <v>1884</v>
      </c>
      <c r="M524" s="180">
        <v>42594</v>
      </c>
      <c r="N524" t="s">
        <v>1886</v>
      </c>
      <c r="O524" t="s">
        <v>1886</v>
      </c>
      <c r="P524" t="s">
        <v>2761</v>
      </c>
      <c r="Q524">
        <v>0</v>
      </c>
      <c r="R524">
        <v>0</v>
      </c>
      <c r="S524" t="s">
        <v>1886</v>
      </c>
      <c r="T524" t="s">
        <v>1886</v>
      </c>
      <c r="U524">
        <v>0</v>
      </c>
      <c r="V524" t="s">
        <v>1886</v>
      </c>
      <c r="W524">
        <v>0</v>
      </c>
      <c r="X524">
        <v>0</v>
      </c>
      <c r="Y524">
        <v>0</v>
      </c>
      <c r="Z524" t="s">
        <v>1884</v>
      </c>
      <c r="AA524" t="s">
        <v>1884</v>
      </c>
      <c r="AB524" t="s">
        <v>1884</v>
      </c>
      <c r="AC524">
        <v>0</v>
      </c>
      <c r="AD524">
        <v>0</v>
      </c>
      <c r="AE524">
        <v>0</v>
      </c>
      <c r="AF524">
        <v>0</v>
      </c>
      <c r="AG524" t="s">
        <v>1884</v>
      </c>
      <c r="AH524" s="181" t="s">
        <v>1886</v>
      </c>
      <c r="AI524" s="182">
        <v>244</v>
      </c>
      <c r="AJ524" s="181" t="s">
        <v>2723</v>
      </c>
      <c r="AK524" s="181" t="s">
        <v>1886</v>
      </c>
      <c r="AL524" s="181" t="s">
        <v>1886</v>
      </c>
      <c r="AO524" s="181"/>
      <c r="AQ524">
        <v>10</v>
      </c>
      <c r="AR524" s="182">
        <v>40</v>
      </c>
      <c r="AS524" s="183" t="s">
        <v>1885</v>
      </c>
      <c r="AT524">
        <v>0</v>
      </c>
      <c r="AU524">
        <v>125</v>
      </c>
      <c r="AV524" s="182">
        <v>0</v>
      </c>
      <c r="AW524" s="184">
        <v>0</v>
      </c>
      <c r="AX524" s="183" t="s">
        <v>1884</v>
      </c>
      <c r="AY524" s="184">
        <v>0</v>
      </c>
      <c r="AZ524">
        <v>0</v>
      </c>
      <c r="BA524">
        <v>0</v>
      </c>
      <c r="BB524">
        <v>0</v>
      </c>
      <c r="BC524" s="182">
        <v>0</v>
      </c>
      <c r="BD524" t="s">
        <v>1886</v>
      </c>
      <c r="BE524" t="s">
        <v>1886</v>
      </c>
      <c r="BF524" t="s">
        <v>1886</v>
      </c>
      <c r="BG524" s="181" t="s">
        <v>1886</v>
      </c>
      <c r="BH524">
        <v>6</v>
      </c>
      <c r="BI524" s="184">
        <v>0</v>
      </c>
      <c r="BJ524" s="182">
        <v>0</v>
      </c>
      <c r="BK524" s="181" t="s">
        <v>1886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2762</v>
      </c>
      <c r="C525">
        <v>12</v>
      </c>
      <c r="D525">
        <v>0</v>
      </c>
      <c r="E525">
        <v>0</v>
      </c>
      <c r="F525" t="s">
        <v>1884</v>
      </c>
      <c r="G525" t="s">
        <v>1885</v>
      </c>
      <c r="H525" t="s">
        <v>1884</v>
      </c>
      <c r="I525" t="s">
        <v>1884</v>
      </c>
      <c r="J525" t="s">
        <v>1884</v>
      </c>
      <c r="K525" t="s">
        <v>1884</v>
      </c>
      <c r="L525" t="s">
        <v>1884</v>
      </c>
      <c r="M525" s="180">
        <v>42594</v>
      </c>
      <c r="N525" t="s">
        <v>1886</v>
      </c>
      <c r="O525" t="s">
        <v>1886</v>
      </c>
      <c r="P525" t="s">
        <v>1886</v>
      </c>
      <c r="Q525">
        <v>0</v>
      </c>
      <c r="R525">
        <v>0</v>
      </c>
      <c r="S525" t="s">
        <v>1886</v>
      </c>
      <c r="T525" t="s">
        <v>1886</v>
      </c>
      <c r="U525">
        <v>0</v>
      </c>
      <c r="V525" t="s">
        <v>1886</v>
      </c>
      <c r="W525">
        <v>0</v>
      </c>
      <c r="X525">
        <v>0</v>
      </c>
      <c r="Y525">
        <v>0</v>
      </c>
      <c r="Z525" t="s">
        <v>1884</v>
      </c>
      <c r="AA525" t="s">
        <v>1884</v>
      </c>
      <c r="AB525" t="s">
        <v>1884</v>
      </c>
      <c r="AC525">
        <v>0</v>
      </c>
      <c r="AD525">
        <v>0</v>
      </c>
      <c r="AE525">
        <v>0</v>
      </c>
      <c r="AF525">
        <v>0</v>
      </c>
      <c r="AG525" t="s">
        <v>1884</v>
      </c>
      <c r="AH525" s="181" t="s">
        <v>1886</v>
      </c>
      <c r="AI525" s="182">
        <v>244</v>
      </c>
      <c r="AJ525" s="181" t="s">
        <v>2723</v>
      </c>
      <c r="AK525" s="181" t="s">
        <v>1886</v>
      </c>
      <c r="AL525" s="181" t="s">
        <v>1886</v>
      </c>
      <c r="AO525" s="181"/>
      <c r="AQ525">
        <v>10</v>
      </c>
      <c r="AR525" s="182">
        <v>40</v>
      </c>
      <c r="AS525" s="183" t="s">
        <v>1885</v>
      </c>
      <c r="AT525">
        <v>0</v>
      </c>
      <c r="AU525">
        <v>0</v>
      </c>
      <c r="AV525" s="182">
        <v>0</v>
      </c>
      <c r="AW525" s="184">
        <v>0</v>
      </c>
      <c r="AX525" s="183" t="s">
        <v>1884</v>
      </c>
      <c r="AY525" s="184">
        <v>0</v>
      </c>
      <c r="AZ525">
        <v>0</v>
      </c>
      <c r="BA525">
        <v>0</v>
      </c>
      <c r="BB525">
        <v>0</v>
      </c>
      <c r="BC525" s="182">
        <v>0</v>
      </c>
      <c r="BD525" t="s">
        <v>1886</v>
      </c>
      <c r="BE525" t="s">
        <v>1886</v>
      </c>
      <c r="BF525" t="s">
        <v>1886</v>
      </c>
      <c r="BG525" s="181" t="s">
        <v>1886</v>
      </c>
      <c r="BH525">
        <v>0</v>
      </c>
      <c r="BI525" s="184">
        <v>0</v>
      </c>
      <c r="BJ525" s="182">
        <v>0</v>
      </c>
      <c r="BK525" s="181" t="s">
        <v>1886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1884</v>
      </c>
      <c r="G526" t="s">
        <v>1885</v>
      </c>
      <c r="H526" t="s">
        <v>1884</v>
      </c>
      <c r="I526" t="s">
        <v>1884</v>
      </c>
      <c r="J526" t="s">
        <v>1884</v>
      </c>
      <c r="K526" t="s">
        <v>1884</v>
      </c>
      <c r="L526" t="s">
        <v>1884</v>
      </c>
      <c r="M526" s="180">
        <v>42595</v>
      </c>
      <c r="N526" t="s">
        <v>1886</v>
      </c>
      <c r="O526" t="s">
        <v>1886</v>
      </c>
      <c r="P526" t="s">
        <v>2763</v>
      </c>
      <c r="Q526">
        <v>0</v>
      </c>
      <c r="R526">
        <v>0</v>
      </c>
      <c r="S526" t="s">
        <v>1886</v>
      </c>
      <c r="T526" t="s">
        <v>1886</v>
      </c>
      <c r="U526">
        <v>0</v>
      </c>
      <c r="V526" t="s">
        <v>1886</v>
      </c>
      <c r="W526">
        <v>0</v>
      </c>
      <c r="X526">
        <v>0</v>
      </c>
      <c r="Y526">
        <v>0</v>
      </c>
      <c r="Z526" t="s">
        <v>1884</v>
      </c>
      <c r="AA526" t="s">
        <v>1884</v>
      </c>
      <c r="AB526" t="s">
        <v>1884</v>
      </c>
      <c r="AC526">
        <v>0</v>
      </c>
      <c r="AD526">
        <v>0</v>
      </c>
      <c r="AE526">
        <v>0</v>
      </c>
      <c r="AF526">
        <v>0</v>
      </c>
      <c r="AG526" t="s">
        <v>1884</v>
      </c>
      <c r="AH526" s="181" t="s">
        <v>1886</v>
      </c>
      <c r="AI526" s="182">
        <v>244</v>
      </c>
      <c r="AJ526" s="181" t="s">
        <v>2723</v>
      </c>
      <c r="AK526" s="181" t="s">
        <v>1886</v>
      </c>
      <c r="AL526" s="181" t="s">
        <v>1886</v>
      </c>
      <c r="AO526" s="181"/>
      <c r="AQ526">
        <v>10</v>
      </c>
      <c r="AR526" s="182">
        <v>40</v>
      </c>
      <c r="AS526" s="183" t="s">
        <v>1885</v>
      </c>
      <c r="AT526">
        <v>0</v>
      </c>
      <c r="AU526">
        <v>594</v>
      </c>
      <c r="AV526" s="182">
        <v>0</v>
      </c>
      <c r="AW526" s="184">
        <v>0</v>
      </c>
      <c r="AX526" s="183" t="s">
        <v>1884</v>
      </c>
      <c r="AY526" s="184">
        <v>0</v>
      </c>
      <c r="AZ526">
        <v>0</v>
      </c>
      <c r="BA526">
        <v>0</v>
      </c>
      <c r="BB526">
        <v>0</v>
      </c>
      <c r="BC526" s="182">
        <v>0</v>
      </c>
      <c r="BD526" t="s">
        <v>1886</v>
      </c>
      <c r="BE526" t="s">
        <v>1886</v>
      </c>
      <c r="BF526" t="s">
        <v>1886</v>
      </c>
      <c r="BG526" s="181" t="s">
        <v>1886</v>
      </c>
      <c r="BH526">
        <v>0</v>
      </c>
      <c r="BI526" s="184">
        <v>0</v>
      </c>
      <c r="BJ526" s="182">
        <v>0</v>
      </c>
      <c r="BK526" s="181" t="s">
        <v>1886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1884</v>
      </c>
      <c r="G527" t="s">
        <v>1885</v>
      </c>
      <c r="H527" t="s">
        <v>1884</v>
      </c>
      <c r="I527" t="s">
        <v>1884</v>
      </c>
      <c r="J527" t="s">
        <v>1884</v>
      </c>
      <c r="K527" t="s">
        <v>1884</v>
      </c>
      <c r="L527" t="s">
        <v>1884</v>
      </c>
      <c r="M527" s="180">
        <v>42598</v>
      </c>
      <c r="N527" t="s">
        <v>1886</v>
      </c>
      <c r="O527" t="s">
        <v>1886</v>
      </c>
      <c r="P527" t="s">
        <v>2764</v>
      </c>
      <c r="Q527">
        <v>0</v>
      </c>
      <c r="R527">
        <v>0</v>
      </c>
      <c r="S527" t="s">
        <v>1886</v>
      </c>
      <c r="T527" t="s">
        <v>1886</v>
      </c>
      <c r="U527">
        <v>0</v>
      </c>
      <c r="V527" t="s">
        <v>1886</v>
      </c>
      <c r="W527">
        <v>0</v>
      </c>
      <c r="X527">
        <v>3</v>
      </c>
      <c r="Y527">
        <v>3</v>
      </c>
      <c r="Z527" t="s">
        <v>1884</v>
      </c>
      <c r="AA527" t="s">
        <v>1884</v>
      </c>
      <c r="AB527" t="s">
        <v>1884</v>
      </c>
      <c r="AC527">
        <v>0</v>
      </c>
      <c r="AD527">
        <v>0</v>
      </c>
      <c r="AE527">
        <v>0</v>
      </c>
      <c r="AF527">
        <v>0</v>
      </c>
      <c r="AG527" t="s">
        <v>1885</v>
      </c>
      <c r="AH527" s="181" t="s">
        <v>1886</v>
      </c>
      <c r="AI527" s="182">
        <v>26</v>
      </c>
      <c r="AJ527" s="181" t="s">
        <v>1902</v>
      </c>
      <c r="AK527" s="181" t="s">
        <v>1886</v>
      </c>
      <c r="AL527" s="181" t="s">
        <v>1886</v>
      </c>
      <c r="AO527" s="181"/>
      <c r="AQ527">
        <v>10</v>
      </c>
      <c r="AR527" s="182">
        <v>40</v>
      </c>
      <c r="AS527" s="183" t="s">
        <v>1885</v>
      </c>
      <c r="AT527">
        <v>0</v>
      </c>
      <c r="AU527">
        <v>0</v>
      </c>
      <c r="AV527" s="182">
        <v>0</v>
      </c>
      <c r="AW527" s="184">
        <v>0</v>
      </c>
      <c r="AX527" s="183" t="s">
        <v>1884</v>
      </c>
      <c r="AY527" s="184">
        <v>0</v>
      </c>
      <c r="AZ527">
        <v>0</v>
      </c>
      <c r="BA527">
        <v>0</v>
      </c>
      <c r="BB527">
        <v>0</v>
      </c>
      <c r="BC527" s="182">
        <v>0</v>
      </c>
      <c r="BD527" t="s">
        <v>1886</v>
      </c>
      <c r="BE527" t="s">
        <v>1886</v>
      </c>
      <c r="BF527" t="s">
        <v>1886</v>
      </c>
      <c r="BG527" s="181" t="s">
        <v>1886</v>
      </c>
      <c r="BH527">
        <v>0</v>
      </c>
      <c r="BI527" s="184">
        <v>0</v>
      </c>
      <c r="BJ527" s="182">
        <v>0</v>
      </c>
      <c r="BK527" s="181" t="s">
        <v>1886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2765</v>
      </c>
      <c r="C528">
        <v>6</v>
      </c>
      <c r="D528">
        <v>0</v>
      </c>
      <c r="E528">
        <v>0</v>
      </c>
      <c r="F528" t="s">
        <v>1884</v>
      </c>
      <c r="G528" t="s">
        <v>1885</v>
      </c>
      <c r="H528" t="s">
        <v>1884</v>
      </c>
      <c r="I528" t="s">
        <v>1884</v>
      </c>
      <c r="J528" t="s">
        <v>1884</v>
      </c>
      <c r="K528" t="s">
        <v>1884</v>
      </c>
      <c r="L528" t="s">
        <v>1884</v>
      </c>
      <c r="M528" s="180">
        <v>42604</v>
      </c>
      <c r="N528" t="s">
        <v>1886</v>
      </c>
      <c r="O528" t="s">
        <v>1886</v>
      </c>
      <c r="P528" t="s">
        <v>2766</v>
      </c>
      <c r="Q528">
        <v>0</v>
      </c>
      <c r="R528">
        <v>0</v>
      </c>
      <c r="S528" t="s">
        <v>1886</v>
      </c>
      <c r="T528" t="s">
        <v>1886</v>
      </c>
      <c r="U528">
        <v>0</v>
      </c>
      <c r="V528" t="s">
        <v>1886</v>
      </c>
      <c r="W528">
        <v>0</v>
      </c>
      <c r="X528">
        <v>0</v>
      </c>
      <c r="Y528">
        <v>0</v>
      </c>
      <c r="Z528" t="s">
        <v>1884</v>
      </c>
      <c r="AA528" t="s">
        <v>1884</v>
      </c>
      <c r="AB528" t="s">
        <v>1884</v>
      </c>
      <c r="AC528">
        <v>0</v>
      </c>
      <c r="AD528">
        <v>0</v>
      </c>
      <c r="AE528">
        <v>0</v>
      </c>
      <c r="AF528">
        <v>0</v>
      </c>
      <c r="AG528" t="s">
        <v>1884</v>
      </c>
      <c r="AH528" s="181" t="s">
        <v>1886</v>
      </c>
      <c r="AI528" s="182">
        <v>49</v>
      </c>
      <c r="AJ528" s="181" t="s">
        <v>1963</v>
      </c>
      <c r="AK528" s="181" t="s">
        <v>1886</v>
      </c>
      <c r="AL528" s="181" t="s">
        <v>1886</v>
      </c>
      <c r="AO528" s="181"/>
      <c r="AQ528">
        <v>10</v>
      </c>
      <c r="AR528" s="182">
        <v>40</v>
      </c>
      <c r="AS528" s="183" t="s">
        <v>1885</v>
      </c>
      <c r="AT528">
        <v>0</v>
      </c>
      <c r="AU528">
        <v>0</v>
      </c>
      <c r="AV528" s="182">
        <v>0</v>
      </c>
      <c r="AW528" s="184">
        <v>0</v>
      </c>
      <c r="AX528" s="183" t="s">
        <v>1884</v>
      </c>
      <c r="AY528" s="184">
        <v>0</v>
      </c>
      <c r="AZ528">
        <v>0</v>
      </c>
      <c r="BA528">
        <v>0</v>
      </c>
      <c r="BB528">
        <v>0</v>
      </c>
      <c r="BC528" s="182">
        <v>0</v>
      </c>
      <c r="BD528" t="s">
        <v>1886</v>
      </c>
      <c r="BE528" t="s">
        <v>1886</v>
      </c>
      <c r="BF528" t="s">
        <v>1886</v>
      </c>
      <c r="BG528" s="181" t="s">
        <v>1886</v>
      </c>
      <c r="BH528">
        <v>0</v>
      </c>
      <c r="BI528" s="184">
        <v>0</v>
      </c>
      <c r="BJ528" s="182">
        <v>0</v>
      </c>
      <c r="BK528" s="181" t="s">
        <v>1886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2767</v>
      </c>
      <c r="C529">
        <v>8</v>
      </c>
      <c r="D529">
        <v>0</v>
      </c>
      <c r="E529">
        <v>0</v>
      </c>
      <c r="F529" t="s">
        <v>1884</v>
      </c>
      <c r="G529" t="s">
        <v>1885</v>
      </c>
      <c r="H529" t="s">
        <v>1884</v>
      </c>
      <c r="I529" t="s">
        <v>1884</v>
      </c>
      <c r="J529" t="s">
        <v>1884</v>
      </c>
      <c r="K529" t="s">
        <v>1884</v>
      </c>
      <c r="L529" t="s">
        <v>1884</v>
      </c>
      <c r="M529" s="180">
        <v>42604</v>
      </c>
      <c r="N529" t="s">
        <v>1886</v>
      </c>
      <c r="O529" t="s">
        <v>1886</v>
      </c>
      <c r="P529" t="s">
        <v>2768</v>
      </c>
      <c r="Q529">
        <v>0</v>
      </c>
      <c r="R529">
        <v>0</v>
      </c>
      <c r="S529" t="s">
        <v>1886</v>
      </c>
      <c r="T529" t="s">
        <v>1886</v>
      </c>
      <c r="U529">
        <v>0</v>
      </c>
      <c r="V529" t="s">
        <v>1886</v>
      </c>
      <c r="W529">
        <v>0</v>
      </c>
      <c r="X529">
        <v>0</v>
      </c>
      <c r="Y529">
        <v>0</v>
      </c>
      <c r="Z529" t="s">
        <v>1884</v>
      </c>
      <c r="AA529" t="s">
        <v>1884</v>
      </c>
      <c r="AB529" t="s">
        <v>1884</v>
      </c>
      <c r="AC529">
        <v>0</v>
      </c>
      <c r="AD529">
        <v>0</v>
      </c>
      <c r="AE529">
        <v>0</v>
      </c>
      <c r="AF529">
        <v>0</v>
      </c>
      <c r="AG529" t="s">
        <v>1884</v>
      </c>
      <c r="AH529" s="181" t="s">
        <v>1886</v>
      </c>
      <c r="AI529" s="182">
        <v>49</v>
      </c>
      <c r="AJ529" s="181" t="s">
        <v>1963</v>
      </c>
      <c r="AK529" s="181" t="s">
        <v>1886</v>
      </c>
      <c r="AL529" s="181" t="s">
        <v>1886</v>
      </c>
      <c r="AO529" s="181"/>
      <c r="AQ529">
        <v>10</v>
      </c>
      <c r="AR529" s="182">
        <v>40</v>
      </c>
      <c r="AS529" s="183" t="s">
        <v>1885</v>
      </c>
      <c r="AT529">
        <v>0</v>
      </c>
      <c r="AU529">
        <v>0</v>
      </c>
      <c r="AV529" s="182">
        <v>0</v>
      </c>
      <c r="AW529" s="184">
        <v>0</v>
      </c>
      <c r="AX529" s="183" t="s">
        <v>1884</v>
      </c>
      <c r="AY529" s="184">
        <v>0</v>
      </c>
      <c r="AZ529">
        <v>0</v>
      </c>
      <c r="BA529">
        <v>0</v>
      </c>
      <c r="BB529">
        <v>0</v>
      </c>
      <c r="BC529" s="182">
        <v>0</v>
      </c>
      <c r="BD529" t="s">
        <v>1886</v>
      </c>
      <c r="BE529" t="s">
        <v>1886</v>
      </c>
      <c r="BF529" t="s">
        <v>1886</v>
      </c>
      <c r="BG529" s="181" t="s">
        <v>1886</v>
      </c>
      <c r="BH529">
        <v>0</v>
      </c>
      <c r="BI529" s="184">
        <v>0</v>
      </c>
      <c r="BJ529" s="182">
        <v>0</v>
      </c>
      <c r="BK529" s="181" t="s">
        <v>1886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1475</v>
      </c>
      <c r="C530">
        <v>12</v>
      </c>
      <c r="D530">
        <v>0</v>
      </c>
      <c r="E530">
        <v>0</v>
      </c>
      <c r="F530" t="s">
        <v>1884</v>
      </c>
      <c r="G530" t="s">
        <v>1885</v>
      </c>
      <c r="H530" t="s">
        <v>1884</v>
      </c>
      <c r="I530" t="s">
        <v>1884</v>
      </c>
      <c r="J530" t="s">
        <v>1884</v>
      </c>
      <c r="K530" t="s">
        <v>1884</v>
      </c>
      <c r="L530" t="s">
        <v>1884</v>
      </c>
      <c r="M530" s="180">
        <v>42606</v>
      </c>
      <c r="N530" t="s">
        <v>1886</v>
      </c>
      <c r="O530" t="s">
        <v>1886</v>
      </c>
      <c r="P530" t="s">
        <v>2769</v>
      </c>
      <c r="Q530">
        <v>0</v>
      </c>
      <c r="R530">
        <v>0</v>
      </c>
      <c r="S530" t="s">
        <v>1886</v>
      </c>
      <c r="T530" t="s">
        <v>1886</v>
      </c>
      <c r="U530">
        <v>0</v>
      </c>
      <c r="V530" t="s">
        <v>1886</v>
      </c>
      <c r="W530">
        <v>0</v>
      </c>
      <c r="X530">
        <v>0</v>
      </c>
      <c r="Y530">
        <v>0</v>
      </c>
      <c r="Z530" t="s">
        <v>1884</v>
      </c>
      <c r="AA530" t="s">
        <v>1884</v>
      </c>
      <c r="AB530" t="s">
        <v>1884</v>
      </c>
      <c r="AC530">
        <v>0</v>
      </c>
      <c r="AD530">
        <v>0</v>
      </c>
      <c r="AE530">
        <v>0</v>
      </c>
      <c r="AF530">
        <v>0</v>
      </c>
      <c r="AG530" t="s">
        <v>1884</v>
      </c>
      <c r="AH530" s="181" t="s">
        <v>1886</v>
      </c>
      <c r="AI530" s="182">
        <v>46</v>
      </c>
      <c r="AJ530" s="181" t="s">
        <v>1935</v>
      </c>
      <c r="AK530" s="181" t="s">
        <v>1886</v>
      </c>
      <c r="AL530" s="181" t="s">
        <v>1886</v>
      </c>
      <c r="AO530" s="181"/>
      <c r="AQ530">
        <v>10</v>
      </c>
      <c r="AR530" s="182">
        <v>40</v>
      </c>
      <c r="AS530" s="183" t="s">
        <v>1885</v>
      </c>
      <c r="AT530">
        <v>0</v>
      </c>
      <c r="AU530">
        <v>60</v>
      </c>
      <c r="AV530" s="182">
        <v>6</v>
      </c>
      <c r="AW530" s="184">
        <v>0</v>
      </c>
      <c r="AX530" s="183" t="s">
        <v>1884</v>
      </c>
      <c r="AY530" s="184">
        <v>0</v>
      </c>
      <c r="AZ530">
        <v>0</v>
      </c>
      <c r="BA530">
        <v>0</v>
      </c>
      <c r="BB530">
        <v>0</v>
      </c>
      <c r="BC530" s="182">
        <v>0</v>
      </c>
      <c r="BD530" t="s">
        <v>1886</v>
      </c>
      <c r="BE530" t="s">
        <v>1886</v>
      </c>
      <c r="BF530" t="s">
        <v>1886</v>
      </c>
      <c r="BG530" s="181" t="s">
        <v>1886</v>
      </c>
      <c r="BH530">
        <v>0</v>
      </c>
      <c r="BI530" s="184">
        <v>0</v>
      </c>
      <c r="BJ530" s="182">
        <v>0</v>
      </c>
      <c r="BK530" s="181" t="s">
        <v>1886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2770</v>
      </c>
      <c r="C531">
        <v>24</v>
      </c>
      <c r="D531">
        <v>0</v>
      </c>
      <c r="E531">
        <v>0</v>
      </c>
      <c r="F531" t="s">
        <v>1884</v>
      </c>
      <c r="G531" t="s">
        <v>1885</v>
      </c>
      <c r="H531" t="s">
        <v>1884</v>
      </c>
      <c r="I531" t="s">
        <v>1884</v>
      </c>
      <c r="J531" t="s">
        <v>1884</v>
      </c>
      <c r="K531" t="s">
        <v>1884</v>
      </c>
      <c r="L531" t="s">
        <v>1884</v>
      </c>
      <c r="M531" s="180">
        <v>42612</v>
      </c>
      <c r="N531" t="s">
        <v>1886</v>
      </c>
      <c r="O531" t="s">
        <v>1886</v>
      </c>
      <c r="P531" t="s">
        <v>2771</v>
      </c>
      <c r="Q531">
        <v>0</v>
      </c>
      <c r="R531">
        <v>0</v>
      </c>
      <c r="S531" t="s">
        <v>1886</v>
      </c>
      <c r="T531" t="s">
        <v>1886</v>
      </c>
      <c r="U531">
        <v>0</v>
      </c>
      <c r="V531" t="s">
        <v>1886</v>
      </c>
      <c r="W531">
        <v>0</v>
      </c>
      <c r="X531">
        <v>0</v>
      </c>
      <c r="Y531">
        <v>0</v>
      </c>
      <c r="Z531" t="s">
        <v>1884</v>
      </c>
      <c r="AA531" t="s">
        <v>1884</v>
      </c>
      <c r="AB531" t="s">
        <v>1884</v>
      </c>
      <c r="AC531">
        <v>0</v>
      </c>
      <c r="AD531">
        <v>0</v>
      </c>
      <c r="AE531">
        <v>0</v>
      </c>
      <c r="AF531">
        <v>0</v>
      </c>
      <c r="AG531" t="s">
        <v>1885</v>
      </c>
      <c r="AH531" s="181" t="s">
        <v>1886</v>
      </c>
      <c r="AI531" s="182">
        <v>111</v>
      </c>
      <c r="AJ531" s="181" t="s">
        <v>2109</v>
      </c>
      <c r="AK531" s="181" t="s">
        <v>1886</v>
      </c>
      <c r="AL531" s="181" t="s">
        <v>1886</v>
      </c>
      <c r="AO531" s="181"/>
      <c r="AQ531">
        <v>10</v>
      </c>
      <c r="AR531" s="182">
        <v>40</v>
      </c>
      <c r="AS531" s="183" t="s">
        <v>1885</v>
      </c>
      <c r="AT531">
        <v>0</v>
      </c>
      <c r="AU531">
        <v>0</v>
      </c>
      <c r="AV531" s="182">
        <v>0</v>
      </c>
      <c r="AW531" s="184">
        <v>0</v>
      </c>
      <c r="AX531" s="183" t="s">
        <v>1884</v>
      </c>
      <c r="AY531" s="184">
        <v>0</v>
      </c>
      <c r="AZ531">
        <v>0</v>
      </c>
      <c r="BA531">
        <v>0</v>
      </c>
      <c r="BB531">
        <v>0</v>
      </c>
      <c r="BC531" s="182">
        <v>0</v>
      </c>
      <c r="BD531" t="s">
        <v>1886</v>
      </c>
      <c r="BE531" t="s">
        <v>1886</v>
      </c>
      <c r="BF531" t="s">
        <v>1886</v>
      </c>
      <c r="BG531" s="181" t="s">
        <v>1886</v>
      </c>
      <c r="BH531">
        <v>0</v>
      </c>
      <c r="BI531" s="184">
        <v>0</v>
      </c>
      <c r="BJ531" s="182">
        <v>0</v>
      </c>
      <c r="BK531" s="181" t="s">
        <v>1886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2772</v>
      </c>
      <c r="C532">
        <v>6</v>
      </c>
      <c r="D532">
        <v>0</v>
      </c>
      <c r="E532">
        <v>0</v>
      </c>
      <c r="F532" t="s">
        <v>1884</v>
      </c>
      <c r="G532" t="s">
        <v>1885</v>
      </c>
      <c r="H532" t="s">
        <v>1884</v>
      </c>
      <c r="I532" t="s">
        <v>1884</v>
      </c>
      <c r="J532" t="s">
        <v>1884</v>
      </c>
      <c r="K532" t="s">
        <v>1884</v>
      </c>
      <c r="L532" t="s">
        <v>1884</v>
      </c>
      <c r="M532" s="180">
        <v>42621</v>
      </c>
      <c r="N532" t="s">
        <v>1886</v>
      </c>
      <c r="O532" t="s">
        <v>1886</v>
      </c>
      <c r="P532" t="s">
        <v>1886</v>
      </c>
      <c r="Q532">
        <v>0</v>
      </c>
      <c r="R532">
        <v>0</v>
      </c>
      <c r="S532" t="s">
        <v>1886</v>
      </c>
      <c r="T532" t="s">
        <v>1886</v>
      </c>
      <c r="U532">
        <v>0</v>
      </c>
      <c r="V532" t="s">
        <v>1886</v>
      </c>
      <c r="W532">
        <v>0</v>
      </c>
      <c r="X532">
        <v>0</v>
      </c>
      <c r="Y532">
        <v>0</v>
      </c>
      <c r="Z532" t="s">
        <v>1884</v>
      </c>
      <c r="AA532" t="s">
        <v>1884</v>
      </c>
      <c r="AB532" t="s">
        <v>1884</v>
      </c>
      <c r="AC532">
        <v>0</v>
      </c>
      <c r="AD532">
        <v>0</v>
      </c>
      <c r="AE532">
        <v>0</v>
      </c>
      <c r="AF532">
        <v>0</v>
      </c>
      <c r="AG532" t="s">
        <v>1884</v>
      </c>
      <c r="AH532" s="181" t="s">
        <v>1886</v>
      </c>
      <c r="AI532" s="182">
        <v>250</v>
      </c>
      <c r="AJ532" s="181" t="s">
        <v>267</v>
      </c>
      <c r="AK532" s="181" t="s">
        <v>1886</v>
      </c>
      <c r="AL532" s="181" t="s">
        <v>1886</v>
      </c>
      <c r="AO532" s="181"/>
      <c r="AQ532">
        <v>10</v>
      </c>
      <c r="AR532" s="182">
        <v>40</v>
      </c>
      <c r="AS532" s="183" t="s">
        <v>1885</v>
      </c>
      <c r="AT532">
        <v>0</v>
      </c>
      <c r="AU532">
        <v>0</v>
      </c>
      <c r="AV532" s="182">
        <v>0</v>
      </c>
      <c r="AW532" s="184">
        <v>0</v>
      </c>
      <c r="AX532" s="183" t="s">
        <v>1884</v>
      </c>
      <c r="AY532" s="184">
        <v>0</v>
      </c>
      <c r="AZ532">
        <v>0</v>
      </c>
      <c r="BA532">
        <v>0</v>
      </c>
      <c r="BB532">
        <v>0</v>
      </c>
      <c r="BC532" s="182">
        <v>0</v>
      </c>
      <c r="BD532" t="s">
        <v>1886</v>
      </c>
      <c r="BE532" t="s">
        <v>1886</v>
      </c>
      <c r="BF532" t="s">
        <v>1886</v>
      </c>
      <c r="BG532" s="181" t="s">
        <v>1886</v>
      </c>
      <c r="BH532">
        <v>0</v>
      </c>
      <c r="BI532" s="184">
        <v>0</v>
      </c>
      <c r="BJ532" s="182">
        <v>0</v>
      </c>
      <c r="BK532" s="181" t="s">
        <v>1886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2773</v>
      </c>
      <c r="C533">
        <v>6</v>
      </c>
      <c r="D533">
        <v>0</v>
      </c>
      <c r="E533">
        <v>0</v>
      </c>
      <c r="F533" t="s">
        <v>1884</v>
      </c>
      <c r="G533" t="s">
        <v>1885</v>
      </c>
      <c r="H533" t="s">
        <v>1884</v>
      </c>
      <c r="I533" t="s">
        <v>1884</v>
      </c>
      <c r="J533" t="s">
        <v>1884</v>
      </c>
      <c r="K533" t="s">
        <v>1884</v>
      </c>
      <c r="L533" t="s">
        <v>1884</v>
      </c>
      <c r="M533" s="180">
        <v>42621</v>
      </c>
      <c r="N533" t="s">
        <v>1886</v>
      </c>
      <c r="O533" t="s">
        <v>1886</v>
      </c>
      <c r="P533" t="s">
        <v>2774</v>
      </c>
      <c r="Q533">
        <v>0</v>
      </c>
      <c r="R533">
        <v>0</v>
      </c>
      <c r="S533" t="s">
        <v>1886</v>
      </c>
      <c r="T533" t="s">
        <v>1886</v>
      </c>
      <c r="U533">
        <v>0</v>
      </c>
      <c r="V533" t="s">
        <v>1886</v>
      </c>
      <c r="W533">
        <v>0</v>
      </c>
      <c r="X533">
        <v>0</v>
      </c>
      <c r="Y533">
        <v>0</v>
      </c>
      <c r="Z533" t="s">
        <v>1884</v>
      </c>
      <c r="AA533" t="s">
        <v>1884</v>
      </c>
      <c r="AB533" t="s">
        <v>1884</v>
      </c>
      <c r="AC533">
        <v>0</v>
      </c>
      <c r="AD533">
        <v>0</v>
      </c>
      <c r="AE533">
        <v>0</v>
      </c>
      <c r="AF533">
        <v>0</v>
      </c>
      <c r="AG533" t="s">
        <v>1884</v>
      </c>
      <c r="AH533" s="181" t="s">
        <v>1886</v>
      </c>
      <c r="AI533" s="182">
        <v>250</v>
      </c>
      <c r="AJ533" s="181" t="s">
        <v>267</v>
      </c>
      <c r="AK533" s="181" t="s">
        <v>1886</v>
      </c>
      <c r="AL533" s="181" t="s">
        <v>1886</v>
      </c>
      <c r="AO533" s="181"/>
      <c r="AQ533">
        <v>10</v>
      </c>
      <c r="AR533" s="182">
        <v>40</v>
      </c>
      <c r="AS533" s="183" t="s">
        <v>1885</v>
      </c>
      <c r="AT533">
        <v>0</v>
      </c>
      <c r="AU533">
        <v>0</v>
      </c>
      <c r="AV533" s="182">
        <v>0</v>
      </c>
      <c r="AW533" s="184">
        <v>0</v>
      </c>
      <c r="AX533" s="183" t="s">
        <v>1884</v>
      </c>
      <c r="AY533" s="184">
        <v>0</v>
      </c>
      <c r="AZ533">
        <v>0</v>
      </c>
      <c r="BA533">
        <v>0</v>
      </c>
      <c r="BB533">
        <v>0</v>
      </c>
      <c r="BC533" s="182">
        <v>0</v>
      </c>
      <c r="BD533" t="s">
        <v>1886</v>
      </c>
      <c r="BE533" t="s">
        <v>1886</v>
      </c>
      <c r="BF533" t="s">
        <v>1886</v>
      </c>
      <c r="BG533" s="181" t="s">
        <v>1886</v>
      </c>
      <c r="BH533">
        <v>0</v>
      </c>
      <c r="BI533" s="184">
        <v>0</v>
      </c>
      <c r="BJ533" s="182">
        <v>0</v>
      </c>
      <c r="BK533" s="181" t="s">
        <v>1886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2775</v>
      </c>
      <c r="C534">
        <v>6</v>
      </c>
      <c r="D534">
        <v>0</v>
      </c>
      <c r="E534">
        <v>0</v>
      </c>
      <c r="F534" t="s">
        <v>1884</v>
      </c>
      <c r="G534" t="s">
        <v>1885</v>
      </c>
      <c r="H534" t="s">
        <v>1884</v>
      </c>
      <c r="I534" t="s">
        <v>1884</v>
      </c>
      <c r="J534" t="s">
        <v>1884</v>
      </c>
      <c r="K534" t="s">
        <v>1884</v>
      </c>
      <c r="L534" t="s">
        <v>1884</v>
      </c>
      <c r="M534" s="180">
        <v>42621</v>
      </c>
      <c r="N534" t="s">
        <v>1886</v>
      </c>
      <c r="O534" t="s">
        <v>1886</v>
      </c>
      <c r="P534" t="s">
        <v>2776</v>
      </c>
      <c r="Q534">
        <v>0</v>
      </c>
      <c r="R534">
        <v>0</v>
      </c>
      <c r="S534" t="s">
        <v>1886</v>
      </c>
      <c r="T534" t="s">
        <v>1886</v>
      </c>
      <c r="U534">
        <v>0</v>
      </c>
      <c r="V534" t="s">
        <v>1886</v>
      </c>
      <c r="W534">
        <v>0</v>
      </c>
      <c r="X534">
        <v>0</v>
      </c>
      <c r="Y534">
        <v>0</v>
      </c>
      <c r="Z534" t="s">
        <v>1884</v>
      </c>
      <c r="AA534" t="s">
        <v>1884</v>
      </c>
      <c r="AB534" t="s">
        <v>1884</v>
      </c>
      <c r="AC534">
        <v>0</v>
      </c>
      <c r="AD534">
        <v>0</v>
      </c>
      <c r="AE534">
        <v>0</v>
      </c>
      <c r="AF534">
        <v>0</v>
      </c>
      <c r="AG534" t="s">
        <v>1884</v>
      </c>
      <c r="AH534" s="181" t="s">
        <v>1886</v>
      </c>
      <c r="AI534" s="182">
        <v>250</v>
      </c>
      <c r="AJ534" s="181" t="s">
        <v>267</v>
      </c>
      <c r="AK534" s="181" t="s">
        <v>1886</v>
      </c>
      <c r="AL534" s="181" t="s">
        <v>1886</v>
      </c>
      <c r="AO534" s="181"/>
      <c r="AQ534">
        <v>10</v>
      </c>
      <c r="AR534" s="182">
        <v>40</v>
      </c>
      <c r="AS534" s="183" t="s">
        <v>1885</v>
      </c>
      <c r="AT534">
        <v>0</v>
      </c>
      <c r="AU534">
        <v>0</v>
      </c>
      <c r="AV534" s="182">
        <v>0</v>
      </c>
      <c r="AW534" s="184">
        <v>0</v>
      </c>
      <c r="AX534" s="183" t="s">
        <v>1884</v>
      </c>
      <c r="AY534" s="184">
        <v>0</v>
      </c>
      <c r="AZ534">
        <v>0</v>
      </c>
      <c r="BA534">
        <v>0</v>
      </c>
      <c r="BB534">
        <v>0</v>
      </c>
      <c r="BC534" s="182">
        <v>0</v>
      </c>
      <c r="BD534" t="s">
        <v>1886</v>
      </c>
      <c r="BE534" t="s">
        <v>1886</v>
      </c>
      <c r="BF534" t="s">
        <v>1886</v>
      </c>
      <c r="BG534" s="181" t="s">
        <v>1886</v>
      </c>
      <c r="BH534">
        <v>0</v>
      </c>
      <c r="BI534" s="184">
        <v>0</v>
      </c>
      <c r="BJ534" s="182">
        <v>0</v>
      </c>
      <c r="BK534" s="181" t="s">
        <v>1886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2777</v>
      </c>
      <c r="C535">
        <v>6</v>
      </c>
      <c r="D535">
        <v>0</v>
      </c>
      <c r="E535">
        <v>0</v>
      </c>
      <c r="F535" t="s">
        <v>1884</v>
      </c>
      <c r="G535" t="s">
        <v>1885</v>
      </c>
      <c r="H535" t="s">
        <v>1884</v>
      </c>
      <c r="I535" t="s">
        <v>1884</v>
      </c>
      <c r="J535" t="s">
        <v>1884</v>
      </c>
      <c r="K535" t="s">
        <v>1884</v>
      </c>
      <c r="L535" t="s">
        <v>1884</v>
      </c>
      <c r="M535" s="180">
        <v>42621</v>
      </c>
      <c r="N535" t="s">
        <v>1886</v>
      </c>
      <c r="O535" t="s">
        <v>1886</v>
      </c>
      <c r="P535" t="s">
        <v>1886</v>
      </c>
      <c r="Q535">
        <v>0</v>
      </c>
      <c r="R535">
        <v>0</v>
      </c>
      <c r="S535" t="s">
        <v>1886</v>
      </c>
      <c r="T535" t="s">
        <v>1886</v>
      </c>
      <c r="U535">
        <v>0</v>
      </c>
      <c r="V535" t="s">
        <v>1886</v>
      </c>
      <c r="W535">
        <v>0</v>
      </c>
      <c r="X535">
        <v>0</v>
      </c>
      <c r="Y535">
        <v>0</v>
      </c>
      <c r="Z535" t="s">
        <v>1884</v>
      </c>
      <c r="AA535" t="s">
        <v>1884</v>
      </c>
      <c r="AB535" t="s">
        <v>1884</v>
      </c>
      <c r="AC535">
        <v>0</v>
      </c>
      <c r="AD535">
        <v>0</v>
      </c>
      <c r="AE535">
        <v>0</v>
      </c>
      <c r="AF535">
        <v>0</v>
      </c>
      <c r="AG535" t="s">
        <v>1884</v>
      </c>
      <c r="AH535" s="181" t="s">
        <v>1886</v>
      </c>
      <c r="AI535" s="182">
        <v>250</v>
      </c>
      <c r="AJ535" s="181" t="s">
        <v>267</v>
      </c>
      <c r="AK535" s="181" t="s">
        <v>1886</v>
      </c>
      <c r="AL535" s="181" t="s">
        <v>1886</v>
      </c>
      <c r="AO535" s="181"/>
      <c r="AQ535">
        <v>10</v>
      </c>
      <c r="AR535" s="182">
        <v>40</v>
      </c>
      <c r="AS535" s="183" t="s">
        <v>1885</v>
      </c>
      <c r="AT535">
        <v>0</v>
      </c>
      <c r="AU535">
        <v>0</v>
      </c>
      <c r="AV535" s="182">
        <v>0</v>
      </c>
      <c r="AW535" s="184">
        <v>0</v>
      </c>
      <c r="AX535" s="183" t="s">
        <v>1884</v>
      </c>
      <c r="AY535" s="184">
        <v>0</v>
      </c>
      <c r="AZ535">
        <v>0</v>
      </c>
      <c r="BA535">
        <v>0</v>
      </c>
      <c r="BB535">
        <v>0</v>
      </c>
      <c r="BC535" s="182">
        <v>0</v>
      </c>
      <c r="BD535" t="s">
        <v>1886</v>
      </c>
      <c r="BE535" t="s">
        <v>1886</v>
      </c>
      <c r="BF535" t="s">
        <v>1886</v>
      </c>
      <c r="BG535" s="181" t="s">
        <v>1886</v>
      </c>
      <c r="BH535">
        <v>0</v>
      </c>
      <c r="BI535" s="184">
        <v>0</v>
      </c>
      <c r="BJ535" s="182">
        <v>0</v>
      </c>
      <c r="BK535" s="181" t="s">
        <v>1886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2778</v>
      </c>
      <c r="C536">
        <v>6</v>
      </c>
      <c r="D536">
        <v>0</v>
      </c>
      <c r="E536">
        <v>0</v>
      </c>
      <c r="F536" t="s">
        <v>1884</v>
      </c>
      <c r="G536" t="s">
        <v>1885</v>
      </c>
      <c r="H536" t="s">
        <v>1884</v>
      </c>
      <c r="I536" t="s">
        <v>1884</v>
      </c>
      <c r="J536" t="s">
        <v>1884</v>
      </c>
      <c r="K536" t="s">
        <v>1884</v>
      </c>
      <c r="L536" t="s">
        <v>1884</v>
      </c>
      <c r="M536" s="180">
        <v>42621</v>
      </c>
      <c r="N536" t="s">
        <v>1886</v>
      </c>
      <c r="O536" t="s">
        <v>1886</v>
      </c>
      <c r="P536" t="s">
        <v>2779</v>
      </c>
      <c r="Q536">
        <v>0</v>
      </c>
      <c r="R536">
        <v>0</v>
      </c>
      <c r="S536" t="s">
        <v>1886</v>
      </c>
      <c r="T536" t="s">
        <v>1886</v>
      </c>
      <c r="U536">
        <v>0</v>
      </c>
      <c r="V536" t="s">
        <v>1886</v>
      </c>
      <c r="W536">
        <v>0</v>
      </c>
      <c r="X536">
        <v>0</v>
      </c>
      <c r="Y536">
        <v>0</v>
      </c>
      <c r="Z536" t="s">
        <v>1884</v>
      </c>
      <c r="AA536" t="s">
        <v>1884</v>
      </c>
      <c r="AB536" t="s">
        <v>1884</v>
      </c>
      <c r="AC536">
        <v>0</v>
      </c>
      <c r="AD536">
        <v>0</v>
      </c>
      <c r="AE536">
        <v>0</v>
      </c>
      <c r="AF536">
        <v>0</v>
      </c>
      <c r="AG536" t="s">
        <v>1884</v>
      </c>
      <c r="AH536" s="181" t="s">
        <v>1886</v>
      </c>
      <c r="AI536" s="182">
        <v>250</v>
      </c>
      <c r="AJ536" s="181" t="s">
        <v>267</v>
      </c>
      <c r="AK536" s="181" t="s">
        <v>1886</v>
      </c>
      <c r="AL536" s="181" t="s">
        <v>1886</v>
      </c>
      <c r="AO536" s="181"/>
      <c r="AQ536">
        <v>10</v>
      </c>
      <c r="AR536" s="182">
        <v>40</v>
      </c>
      <c r="AS536" s="183" t="s">
        <v>1885</v>
      </c>
      <c r="AT536">
        <v>0</v>
      </c>
      <c r="AU536">
        <v>0</v>
      </c>
      <c r="AV536" s="182">
        <v>0</v>
      </c>
      <c r="AW536" s="184">
        <v>0</v>
      </c>
      <c r="AX536" s="183" t="s">
        <v>1884</v>
      </c>
      <c r="AY536" s="184">
        <v>0</v>
      </c>
      <c r="AZ536">
        <v>0</v>
      </c>
      <c r="BA536">
        <v>0</v>
      </c>
      <c r="BB536">
        <v>0</v>
      </c>
      <c r="BC536" s="182">
        <v>0</v>
      </c>
      <c r="BD536" t="s">
        <v>1886</v>
      </c>
      <c r="BE536" t="s">
        <v>1886</v>
      </c>
      <c r="BF536" t="s">
        <v>1886</v>
      </c>
      <c r="BG536" s="181" t="s">
        <v>1886</v>
      </c>
      <c r="BH536">
        <v>0</v>
      </c>
      <c r="BI536" s="184">
        <v>0</v>
      </c>
      <c r="BJ536" s="182">
        <v>0</v>
      </c>
      <c r="BK536" s="181" t="s">
        <v>1886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2780</v>
      </c>
      <c r="C537">
        <v>6</v>
      </c>
      <c r="D537">
        <v>0</v>
      </c>
      <c r="E537">
        <v>0</v>
      </c>
      <c r="F537" t="s">
        <v>1884</v>
      </c>
      <c r="G537" t="s">
        <v>1885</v>
      </c>
      <c r="H537" t="s">
        <v>1884</v>
      </c>
      <c r="I537" t="s">
        <v>1884</v>
      </c>
      <c r="J537" t="s">
        <v>1884</v>
      </c>
      <c r="K537" t="s">
        <v>1884</v>
      </c>
      <c r="L537" t="s">
        <v>1884</v>
      </c>
      <c r="M537" s="180">
        <v>42621</v>
      </c>
      <c r="N537" t="s">
        <v>1886</v>
      </c>
      <c r="O537" t="s">
        <v>1886</v>
      </c>
      <c r="P537" t="s">
        <v>1886</v>
      </c>
      <c r="Q537">
        <v>0</v>
      </c>
      <c r="R537">
        <v>0</v>
      </c>
      <c r="S537" t="s">
        <v>1886</v>
      </c>
      <c r="T537" t="s">
        <v>1886</v>
      </c>
      <c r="U537">
        <v>0</v>
      </c>
      <c r="V537" t="s">
        <v>1886</v>
      </c>
      <c r="W537">
        <v>0</v>
      </c>
      <c r="X537">
        <v>0</v>
      </c>
      <c r="Y537">
        <v>0</v>
      </c>
      <c r="Z537" t="s">
        <v>1884</v>
      </c>
      <c r="AA537" t="s">
        <v>1884</v>
      </c>
      <c r="AB537" t="s">
        <v>1884</v>
      </c>
      <c r="AC537">
        <v>0</v>
      </c>
      <c r="AD537">
        <v>0</v>
      </c>
      <c r="AE537">
        <v>0</v>
      </c>
      <c r="AF537">
        <v>0</v>
      </c>
      <c r="AG537" t="s">
        <v>1884</v>
      </c>
      <c r="AH537" s="181" t="s">
        <v>1886</v>
      </c>
      <c r="AI537" s="182">
        <v>250</v>
      </c>
      <c r="AJ537" s="181" t="s">
        <v>267</v>
      </c>
      <c r="AK537" s="181" t="s">
        <v>1886</v>
      </c>
      <c r="AL537" s="181" t="s">
        <v>1886</v>
      </c>
      <c r="AO537" s="181"/>
      <c r="AQ537">
        <v>10</v>
      </c>
      <c r="AR537" s="182">
        <v>40</v>
      </c>
      <c r="AS537" s="183" t="s">
        <v>1885</v>
      </c>
      <c r="AT537">
        <v>0</v>
      </c>
      <c r="AU537">
        <v>0</v>
      </c>
      <c r="AV537" s="182">
        <v>0</v>
      </c>
      <c r="AW537" s="184">
        <v>0</v>
      </c>
      <c r="AX537" s="183" t="s">
        <v>1884</v>
      </c>
      <c r="AY537" s="184">
        <v>0</v>
      </c>
      <c r="AZ537">
        <v>0</v>
      </c>
      <c r="BA537">
        <v>0</v>
      </c>
      <c r="BB537">
        <v>0</v>
      </c>
      <c r="BC537" s="182">
        <v>0</v>
      </c>
      <c r="BD537" t="s">
        <v>1886</v>
      </c>
      <c r="BE537" t="s">
        <v>1886</v>
      </c>
      <c r="BF537" t="s">
        <v>1886</v>
      </c>
      <c r="BG537" s="181" t="s">
        <v>1886</v>
      </c>
      <c r="BH537">
        <v>0</v>
      </c>
      <c r="BI537" s="184">
        <v>0</v>
      </c>
      <c r="BJ537" s="182">
        <v>0</v>
      </c>
      <c r="BK537" s="181" t="s">
        <v>1886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1884</v>
      </c>
      <c r="G538" t="s">
        <v>1885</v>
      </c>
      <c r="H538" t="s">
        <v>1884</v>
      </c>
      <c r="I538" t="s">
        <v>1884</v>
      </c>
      <c r="J538" t="s">
        <v>1884</v>
      </c>
      <c r="K538" t="s">
        <v>1884</v>
      </c>
      <c r="L538" t="s">
        <v>1884</v>
      </c>
      <c r="M538" s="180">
        <v>42629</v>
      </c>
      <c r="N538" t="s">
        <v>1886</v>
      </c>
      <c r="O538" t="s">
        <v>1886</v>
      </c>
      <c r="P538" t="s">
        <v>2781</v>
      </c>
      <c r="Q538">
        <v>0</v>
      </c>
      <c r="R538">
        <v>0</v>
      </c>
      <c r="S538" t="s">
        <v>1886</v>
      </c>
      <c r="T538" t="s">
        <v>1886</v>
      </c>
      <c r="U538">
        <v>2</v>
      </c>
      <c r="V538" t="s">
        <v>1899</v>
      </c>
      <c r="W538">
        <v>4.7300000000000004</v>
      </c>
      <c r="X538">
        <v>0</v>
      </c>
      <c r="Y538">
        <v>0</v>
      </c>
      <c r="Z538" t="s">
        <v>1884</v>
      </c>
      <c r="AA538" t="s">
        <v>1884</v>
      </c>
      <c r="AB538" t="s">
        <v>1884</v>
      </c>
      <c r="AC538">
        <v>0</v>
      </c>
      <c r="AD538">
        <v>0</v>
      </c>
      <c r="AE538">
        <v>0</v>
      </c>
      <c r="AF538">
        <v>0</v>
      </c>
      <c r="AG538" t="s">
        <v>1884</v>
      </c>
      <c r="AH538" s="181" t="s">
        <v>1886</v>
      </c>
      <c r="AI538" s="182">
        <v>47</v>
      </c>
      <c r="AJ538" s="181" t="s">
        <v>2015</v>
      </c>
      <c r="AK538" s="181" t="s">
        <v>2782</v>
      </c>
      <c r="AL538" s="181" t="s">
        <v>1886</v>
      </c>
      <c r="AO538" s="181"/>
      <c r="AQ538">
        <v>10</v>
      </c>
      <c r="AR538" s="182">
        <v>40</v>
      </c>
      <c r="AS538" s="183" t="s">
        <v>1885</v>
      </c>
      <c r="AT538">
        <v>0</v>
      </c>
      <c r="AU538">
        <v>84</v>
      </c>
      <c r="AV538" s="182">
        <v>6</v>
      </c>
      <c r="AW538" s="184">
        <v>0</v>
      </c>
      <c r="AX538" s="183" t="s">
        <v>1884</v>
      </c>
      <c r="AY538" s="184">
        <v>0</v>
      </c>
      <c r="AZ538">
        <v>0</v>
      </c>
      <c r="BA538">
        <v>0</v>
      </c>
      <c r="BB538">
        <v>0</v>
      </c>
      <c r="BC538" s="182">
        <v>0</v>
      </c>
      <c r="BD538" t="s">
        <v>1886</v>
      </c>
      <c r="BE538" t="s">
        <v>1886</v>
      </c>
      <c r="BF538" t="s">
        <v>1886</v>
      </c>
      <c r="BG538" s="181" t="s">
        <v>1886</v>
      </c>
      <c r="BH538">
        <v>0</v>
      </c>
      <c r="BI538" s="184">
        <v>0</v>
      </c>
      <c r="BJ538" s="182">
        <v>0</v>
      </c>
      <c r="BK538" s="181" t="s">
        <v>1886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2783</v>
      </c>
      <c r="C539">
        <v>8</v>
      </c>
      <c r="D539">
        <v>0</v>
      </c>
      <c r="E539">
        <v>0</v>
      </c>
      <c r="F539" t="s">
        <v>1884</v>
      </c>
      <c r="G539" t="s">
        <v>1885</v>
      </c>
      <c r="H539" t="s">
        <v>1884</v>
      </c>
      <c r="I539" t="s">
        <v>1884</v>
      </c>
      <c r="J539" t="s">
        <v>1884</v>
      </c>
      <c r="K539" t="s">
        <v>1884</v>
      </c>
      <c r="L539" t="s">
        <v>1884</v>
      </c>
      <c r="M539" s="180">
        <v>42642</v>
      </c>
      <c r="N539" t="s">
        <v>1886</v>
      </c>
      <c r="O539" t="s">
        <v>1886</v>
      </c>
      <c r="P539" t="s">
        <v>2784</v>
      </c>
      <c r="Q539">
        <v>0</v>
      </c>
      <c r="R539">
        <v>0</v>
      </c>
      <c r="S539" t="s">
        <v>1886</v>
      </c>
      <c r="T539" t="s">
        <v>1886</v>
      </c>
      <c r="U539">
        <v>0</v>
      </c>
      <c r="V539" t="s">
        <v>1886</v>
      </c>
      <c r="W539">
        <v>0</v>
      </c>
      <c r="X539">
        <v>0</v>
      </c>
      <c r="Y539">
        <v>0</v>
      </c>
      <c r="Z539" t="s">
        <v>1884</v>
      </c>
      <c r="AA539" t="s">
        <v>1884</v>
      </c>
      <c r="AB539" t="s">
        <v>1884</v>
      </c>
      <c r="AC539">
        <v>0</v>
      </c>
      <c r="AD539">
        <v>0</v>
      </c>
      <c r="AE539">
        <v>0</v>
      </c>
      <c r="AF539">
        <v>0</v>
      </c>
      <c r="AG539" t="s">
        <v>1884</v>
      </c>
      <c r="AH539" s="181" t="s">
        <v>1886</v>
      </c>
      <c r="AI539" s="182">
        <v>49</v>
      </c>
      <c r="AJ539" s="181" t="s">
        <v>1963</v>
      </c>
      <c r="AK539" s="181" t="s">
        <v>1886</v>
      </c>
      <c r="AL539" s="181" t="s">
        <v>1886</v>
      </c>
      <c r="AO539" s="181"/>
      <c r="AQ539">
        <v>10</v>
      </c>
      <c r="AR539" s="182">
        <v>40</v>
      </c>
      <c r="AS539" s="183" t="s">
        <v>1885</v>
      </c>
      <c r="AT539">
        <v>0</v>
      </c>
      <c r="AU539">
        <v>0</v>
      </c>
      <c r="AV539" s="182">
        <v>0</v>
      </c>
      <c r="AW539" s="184">
        <v>0</v>
      </c>
      <c r="AX539" s="183" t="s">
        <v>1884</v>
      </c>
      <c r="AY539" s="184">
        <v>0</v>
      </c>
      <c r="AZ539">
        <v>0</v>
      </c>
      <c r="BA539">
        <v>0</v>
      </c>
      <c r="BB539">
        <v>0</v>
      </c>
      <c r="BC539" s="182">
        <v>0</v>
      </c>
      <c r="BD539" t="s">
        <v>1886</v>
      </c>
      <c r="BE539" t="s">
        <v>1886</v>
      </c>
      <c r="BF539" t="s">
        <v>1886</v>
      </c>
      <c r="BG539" s="181" t="s">
        <v>1886</v>
      </c>
      <c r="BH539">
        <v>0</v>
      </c>
      <c r="BI539" s="184">
        <v>0</v>
      </c>
      <c r="BJ539" s="182">
        <v>0</v>
      </c>
      <c r="BK539" s="181" t="s">
        <v>1886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1884</v>
      </c>
      <c r="G540" t="s">
        <v>1885</v>
      </c>
      <c r="H540" t="s">
        <v>1884</v>
      </c>
      <c r="I540" t="s">
        <v>1884</v>
      </c>
      <c r="J540" t="s">
        <v>1884</v>
      </c>
      <c r="K540" t="s">
        <v>1884</v>
      </c>
      <c r="L540" t="s">
        <v>1884</v>
      </c>
      <c r="M540" s="180">
        <v>42646</v>
      </c>
      <c r="N540" t="s">
        <v>1886</v>
      </c>
      <c r="O540" t="s">
        <v>1886</v>
      </c>
      <c r="P540" t="s">
        <v>2785</v>
      </c>
      <c r="Q540">
        <v>0</v>
      </c>
      <c r="R540">
        <v>0</v>
      </c>
      <c r="S540" t="s">
        <v>1886</v>
      </c>
      <c r="T540" t="s">
        <v>1886</v>
      </c>
      <c r="U540">
        <v>0</v>
      </c>
      <c r="V540" t="s">
        <v>1886</v>
      </c>
      <c r="W540">
        <v>0</v>
      </c>
      <c r="X540">
        <v>0</v>
      </c>
      <c r="Y540">
        <v>0</v>
      </c>
      <c r="Z540" t="s">
        <v>1884</v>
      </c>
      <c r="AA540" t="s">
        <v>1884</v>
      </c>
      <c r="AB540" t="s">
        <v>1884</v>
      </c>
      <c r="AC540">
        <v>0</v>
      </c>
      <c r="AD540">
        <v>0</v>
      </c>
      <c r="AE540">
        <v>0</v>
      </c>
      <c r="AF540">
        <v>0</v>
      </c>
      <c r="AG540" t="s">
        <v>1884</v>
      </c>
      <c r="AH540" s="181" t="s">
        <v>1886</v>
      </c>
      <c r="AI540" s="182">
        <v>244</v>
      </c>
      <c r="AJ540" s="181" t="s">
        <v>2723</v>
      </c>
      <c r="AK540" s="181" t="s">
        <v>1886</v>
      </c>
      <c r="AL540" s="181" t="s">
        <v>1886</v>
      </c>
      <c r="AO540" s="181"/>
      <c r="AQ540">
        <v>10</v>
      </c>
      <c r="AR540" s="182">
        <v>40</v>
      </c>
      <c r="AS540" s="183" t="s">
        <v>1885</v>
      </c>
      <c r="AT540">
        <v>0</v>
      </c>
      <c r="AU540">
        <v>125</v>
      </c>
      <c r="AV540" s="182">
        <v>0</v>
      </c>
      <c r="AW540" s="184">
        <v>0</v>
      </c>
      <c r="AX540" s="183" t="s">
        <v>1884</v>
      </c>
      <c r="AY540" s="184">
        <v>0</v>
      </c>
      <c r="AZ540">
        <v>0</v>
      </c>
      <c r="BA540">
        <v>0</v>
      </c>
      <c r="BB540">
        <v>0</v>
      </c>
      <c r="BC540" s="182">
        <v>0</v>
      </c>
      <c r="BD540" t="s">
        <v>1886</v>
      </c>
      <c r="BE540" t="s">
        <v>1886</v>
      </c>
      <c r="BF540" t="s">
        <v>1886</v>
      </c>
      <c r="BG540" s="181" t="s">
        <v>1886</v>
      </c>
      <c r="BH540">
        <v>0</v>
      </c>
      <c r="BI540" s="184">
        <v>0</v>
      </c>
      <c r="BJ540" s="182">
        <v>0</v>
      </c>
      <c r="BK540" s="181" t="s">
        <v>1886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2786</v>
      </c>
      <c r="C541">
        <v>1</v>
      </c>
      <c r="D541">
        <v>0</v>
      </c>
      <c r="E541">
        <v>0</v>
      </c>
      <c r="F541" t="s">
        <v>1884</v>
      </c>
      <c r="G541" t="s">
        <v>1885</v>
      </c>
      <c r="H541" t="s">
        <v>1884</v>
      </c>
      <c r="I541" t="s">
        <v>1884</v>
      </c>
      <c r="J541" t="s">
        <v>1884</v>
      </c>
      <c r="K541" t="s">
        <v>1884</v>
      </c>
      <c r="L541" t="s">
        <v>1884</v>
      </c>
      <c r="M541" s="180">
        <v>42648</v>
      </c>
      <c r="N541" t="s">
        <v>1886</v>
      </c>
      <c r="O541" t="s">
        <v>1886</v>
      </c>
      <c r="P541" t="s">
        <v>1886</v>
      </c>
      <c r="Q541">
        <v>0</v>
      </c>
      <c r="R541">
        <v>0</v>
      </c>
      <c r="S541" t="s">
        <v>1886</v>
      </c>
      <c r="T541" t="s">
        <v>1886</v>
      </c>
      <c r="U541">
        <v>0</v>
      </c>
      <c r="V541" t="s">
        <v>1886</v>
      </c>
      <c r="W541">
        <v>0</v>
      </c>
      <c r="X541">
        <v>0</v>
      </c>
      <c r="Y541">
        <v>0</v>
      </c>
      <c r="Z541" t="s">
        <v>1884</v>
      </c>
      <c r="AA541" t="s">
        <v>1884</v>
      </c>
      <c r="AB541" t="s">
        <v>1884</v>
      </c>
      <c r="AC541">
        <v>0</v>
      </c>
      <c r="AD541">
        <v>0</v>
      </c>
      <c r="AE541">
        <v>0</v>
      </c>
      <c r="AF541">
        <v>0</v>
      </c>
      <c r="AG541" t="s">
        <v>1884</v>
      </c>
      <c r="AH541" s="181" t="s">
        <v>1886</v>
      </c>
      <c r="AI541" s="182">
        <v>47</v>
      </c>
      <c r="AJ541" s="181" t="s">
        <v>2015</v>
      </c>
      <c r="AK541" s="181" t="s">
        <v>1886</v>
      </c>
      <c r="AL541" s="181" t="s">
        <v>1886</v>
      </c>
      <c r="AO541" s="181"/>
      <c r="AQ541">
        <v>10</v>
      </c>
      <c r="AR541" s="182">
        <v>40</v>
      </c>
      <c r="AS541" s="183" t="s">
        <v>1885</v>
      </c>
      <c r="AT541">
        <v>0</v>
      </c>
      <c r="AU541">
        <v>0</v>
      </c>
      <c r="AV541" s="182">
        <v>0</v>
      </c>
      <c r="AW541" s="184">
        <v>0</v>
      </c>
      <c r="AX541" s="183" t="s">
        <v>1884</v>
      </c>
      <c r="AY541" s="184">
        <v>0</v>
      </c>
      <c r="AZ541">
        <v>0</v>
      </c>
      <c r="BA541">
        <v>0</v>
      </c>
      <c r="BB541">
        <v>0</v>
      </c>
      <c r="BC541" s="182">
        <v>0</v>
      </c>
      <c r="BD541" t="s">
        <v>1886</v>
      </c>
      <c r="BE541" t="s">
        <v>1886</v>
      </c>
      <c r="BF541" t="s">
        <v>1886</v>
      </c>
      <c r="BG541" s="181" t="s">
        <v>1886</v>
      </c>
      <c r="BH541">
        <v>0</v>
      </c>
      <c r="BI541" s="184">
        <v>0</v>
      </c>
      <c r="BJ541" s="182">
        <v>0</v>
      </c>
      <c r="BK541" s="181" t="s">
        <v>1886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2787</v>
      </c>
      <c r="C542">
        <v>6</v>
      </c>
      <c r="D542">
        <v>0</v>
      </c>
      <c r="E542">
        <v>0</v>
      </c>
      <c r="F542" t="s">
        <v>1884</v>
      </c>
      <c r="G542" t="s">
        <v>1885</v>
      </c>
      <c r="H542" t="s">
        <v>1884</v>
      </c>
      <c r="I542" t="s">
        <v>1884</v>
      </c>
      <c r="J542" t="s">
        <v>1884</v>
      </c>
      <c r="K542" t="s">
        <v>1884</v>
      </c>
      <c r="L542" t="s">
        <v>1884</v>
      </c>
      <c r="M542" s="180">
        <v>42655</v>
      </c>
      <c r="N542" t="s">
        <v>1886</v>
      </c>
      <c r="O542" t="s">
        <v>1886</v>
      </c>
      <c r="P542" t="s">
        <v>1886</v>
      </c>
      <c r="Q542">
        <v>0</v>
      </c>
      <c r="R542">
        <v>0</v>
      </c>
      <c r="S542" t="s">
        <v>1886</v>
      </c>
      <c r="T542" t="s">
        <v>1886</v>
      </c>
      <c r="U542">
        <v>0</v>
      </c>
      <c r="V542" t="s">
        <v>1886</v>
      </c>
      <c r="W542">
        <v>0</v>
      </c>
      <c r="X542">
        <v>0</v>
      </c>
      <c r="Y542">
        <v>0</v>
      </c>
      <c r="Z542" t="s">
        <v>1884</v>
      </c>
      <c r="AA542" t="s">
        <v>1884</v>
      </c>
      <c r="AB542" t="s">
        <v>1884</v>
      </c>
      <c r="AC542">
        <v>0</v>
      </c>
      <c r="AD542">
        <v>0</v>
      </c>
      <c r="AE542">
        <v>0</v>
      </c>
      <c r="AF542">
        <v>0</v>
      </c>
      <c r="AG542" t="s">
        <v>1884</v>
      </c>
      <c r="AH542" s="181" t="s">
        <v>1886</v>
      </c>
      <c r="AI542" s="182">
        <v>244</v>
      </c>
      <c r="AJ542" s="181" t="s">
        <v>2723</v>
      </c>
      <c r="AK542" s="181" t="s">
        <v>1886</v>
      </c>
      <c r="AL542" s="181" t="s">
        <v>1886</v>
      </c>
      <c r="AO542" s="181"/>
      <c r="AQ542">
        <v>10</v>
      </c>
      <c r="AR542" s="182">
        <v>40</v>
      </c>
      <c r="AS542" s="183" t="s">
        <v>1885</v>
      </c>
      <c r="AT542">
        <v>0</v>
      </c>
      <c r="AU542">
        <v>0</v>
      </c>
      <c r="AV542" s="182">
        <v>0</v>
      </c>
      <c r="AW542" s="184">
        <v>0</v>
      </c>
      <c r="AX542" s="183" t="s">
        <v>1884</v>
      </c>
      <c r="AY542" s="184">
        <v>0</v>
      </c>
      <c r="AZ542">
        <v>0</v>
      </c>
      <c r="BA542">
        <v>0</v>
      </c>
      <c r="BB542">
        <v>0</v>
      </c>
      <c r="BC542" s="182">
        <v>0</v>
      </c>
      <c r="BD542" t="s">
        <v>1886</v>
      </c>
      <c r="BE542" t="s">
        <v>1886</v>
      </c>
      <c r="BF542" t="s">
        <v>1886</v>
      </c>
      <c r="BG542" s="181" t="s">
        <v>1886</v>
      </c>
      <c r="BH542">
        <v>0</v>
      </c>
      <c r="BI542" s="184">
        <v>0</v>
      </c>
      <c r="BJ542" s="182">
        <v>0</v>
      </c>
      <c r="BK542" s="181" t="s">
        <v>1886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2788</v>
      </c>
      <c r="C543">
        <v>1</v>
      </c>
      <c r="D543">
        <v>0</v>
      </c>
      <c r="E543">
        <v>0</v>
      </c>
      <c r="F543" t="s">
        <v>1884</v>
      </c>
      <c r="G543" t="s">
        <v>1884</v>
      </c>
      <c r="H543" t="s">
        <v>1884</v>
      </c>
      <c r="I543" t="s">
        <v>1884</v>
      </c>
      <c r="J543" t="s">
        <v>1884</v>
      </c>
      <c r="K543" t="s">
        <v>1884</v>
      </c>
      <c r="L543" t="s">
        <v>1884</v>
      </c>
      <c r="M543" s="180">
        <v>42661</v>
      </c>
      <c r="N543" t="s">
        <v>2007</v>
      </c>
      <c r="O543" t="s">
        <v>1886</v>
      </c>
      <c r="P543" t="s">
        <v>1886</v>
      </c>
      <c r="Q543">
        <v>0</v>
      </c>
      <c r="R543">
        <v>0</v>
      </c>
      <c r="S543" t="s">
        <v>1886</v>
      </c>
      <c r="T543" t="s">
        <v>1886</v>
      </c>
      <c r="U543">
        <v>0</v>
      </c>
      <c r="V543" t="s">
        <v>1886</v>
      </c>
      <c r="W543">
        <v>0</v>
      </c>
      <c r="X543">
        <v>0</v>
      </c>
      <c r="Y543">
        <v>0</v>
      </c>
      <c r="Z543" t="s">
        <v>1884</v>
      </c>
      <c r="AA543" t="s">
        <v>1884</v>
      </c>
      <c r="AB543" t="s">
        <v>1884</v>
      </c>
      <c r="AC543">
        <v>0</v>
      </c>
      <c r="AD543">
        <v>0</v>
      </c>
      <c r="AE543">
        <v>0</v>
      </c>
      <c r="AF543">
        <v>0</v>
      </c>
      <c r="AG543" t="s">
        <v>1885</v>
      </c>
      <c r="AH543" s="181" t="s">
        <v>1886</v>
      </c>
      <c r="AI543" s="182">
        <v>27</v>
      </c>
      <c r="AJ543" s="181" t="s">
        <v>1889</v>
      </c>
      <c r="AK543" s="181" t="s">
        <v>1886</v>
      </c>
      <c r="AL543" s="181" t="s">
        <v>1886</v>
      </c>
      <c r="AO543" s="181"/>
      <c r="AQ543">
        <v>10</v>
      </c>
      <c r="AR543" s="182">
        <v>40</v>
      </c>
      <c r="AS543" s="183" t="s">
        <v>1885</v>
      </c>
      <c r="AT543">
        <v>0</v>
      </c>
      <c r="AU543">
        <v>0</v>
      </c>
      <c r="AV543" s="182">
        <v>0</v>
      </c>
      <c r="AW543" s="184">
        <v>0</v>
      </c>
      <c r="AX543" s="183" t="s">
        <v>1884</v>
      </c>
      <c r="AY543" s="184">
        <v>0</v>
      </c>
      <c r="AZ543">
        <v>0</v>
      </c>
      <c r="BA543">
        <v>0</v>
      </c>
      <c r="BB543">
        <v>0</v>
      </c>
      <c r="BC543" s="182">
        <v>0</v>
      </c>
      <c r="BD543" t="s">
        <v>1886</v>
      </c>
      <c r="BE543" t="s">
        <v>1886</v>
      </c>
      <c r="BF543" t="s">
        <v>1886</v>
      </c>
      <c r="BG543" s="181" t="s">
        <v>1886</v>
      </c>
      <c r="BH543">
        <v>0</v>
      </c>
      <c r="BI543" s="184">
        <v>0</v>
      </c>
      <c r="BJ543" s="182">
        <v>0</v>
      </c>
      <c r="BK543" s="181" t="s">
        <v>1886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2789</v>
      </c>
      <c r="C544">
        <v>1</v>
      </c>
      <c r="D544">
        <v>0</v>
      </c>
      <c r="E544">
        <v>0</v>
      </c>
      <c r="F544" t="s">
        <v>1884</v>
      </c>
      <c r="G544" t="s">
        <v>1884</v>
      </c>
      <c r="H544" t="s">
        <v>1884</v>
      </c>
      <c r="I544" t="s">
        <v>1884</v>
      </c>
      <c r="J544" t="s">
        <v>1884</v>
      </c>
      <c r="K544" t="s">
        <v>1884</v>
      </c>
      <c r="L544" t="s">
        <v>1884</v>
      </c>
      <c r="M544" s="180">
        <v>42661</v>
      </c>
      <c r="N544" t="s">
        <v>2007</v>
      </c>
      <c r="O544" t="s">
        <v>1886</v>
      </c>
      <c r="P544" t="s">
        <v>1886</v>
      </c>
      <c r="Q544">
        <v>0</v>
      </c>
      <c r="R544">
        <v>0</v>
      </c>
      <c r="S544" t="s">
        <v>1886</v>
      </c>
      <c r="T544" t="s">
        <v>1886</v>
      </c>
      <c r="U544">
        <v>0</v>
      </c>
      <c r="V544" t="s">
        <v>1886</v>
      </c>
      <c r="W544">
        <v>0</v>
      </c>
      <c r="X544">
        <v>0</v>
      </c>
      <c r="Y544">
        <v>0</v>
      </c>
      <c r="Z544" t="s">
        <v>1884</v>
      </c>
      <c r="AA544" t="s">
        <v>1884</v>
      </c>
      <c r="AB544" t="s">
        <v>1884</v>
      </c>
      <c r="AC544">
        <v>0</v>
      </c>
      <c r="AD544">
        <v>0</v>
      </c>
      <c r="AE544">
        <v>0</v>
      </c>
      <c r="AF544">
        <v>0</v>
      </c>
      <c r="AG544" t="s">
        <v>1885</v>
      </c>
      <c r="AH544" s="181" t="s">
        <v>1886</v>
      </c>
      <c r="AI544" s="182">
        <v>27</v>
      </c>
      <c r="AJ544" s="181" t="s">
        <v>1889</v>
      </c>
      <c r="AK544" s="181" t="s">
        <v>1886</v>
      </c>
      <c r="AL544" s="181" t="s">
        <v>1886</v>
      </c>
      <c r="AO544" s="181"/>
      <c r="AQ544">
        <v>10</v>
      </c>
      <c r="AR544" s="182">
        <v>40</v>
      </c>
      <c r="AS544" s="183" t="s">
        <v>1885</v>
      </c>
      <c r="AT544">
        <v>0</v>
      </c>
      <c r="AU544">
        <v>0</v>
      </c>
      <c r="AV544" s="182">
        <v>0</v>
      </c>
      <c r="AW544" s="184">
        <v>0</v>
      </c>
      <c r="AX544" s="183" t="s">
        <v>1884</v>
      </c>
      <c r="AY544" s="184">
        <v>0</v>
      </c>
      <c r="AZ544">
        <v>0</v>
      </c>
      <c r="BA544">
        <v>0</v>
      </c>
      <c r="BB544">
        <v>0</v>
      </c>
      <c r="BC544" s="182">
        <v>0</v>
      </c>
      <c r="BD544" t="s">
        <v>1886</v>
      </c>
      <c r="BE544" t="s">
        <v>1886</v>
      </c>
      <c r="BF544" t="s">
        <v>1886</v>
      </c>
      <c r="BG544" s="181" t="s">
        <v>1886</v>
      </c>
      <c r="BH544">
        <v>0</v>
      </c>
      <c r="BI544" s="184">
        <v>0</v>
      </c>
      <c r="BJ544" s="182">
        <v>0</v>
      </c>
      <c r="BK544" s="181" t="s">
        <v>1886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2790</v>
      </c>
      <c r="C545">
        <v>1</v>
      </c>
      <c r="D545">
        <v>0</v>
      </c>
      <c r="E545">
        <v>0</v>
      </c>
      <c r="F545" t="s">
        <v>1884</v>
      </c>
      <c r="G545" t="s">
        <v>1884</v>
      </c>
      <c r="H545" t="s">
        <v>1884</v>
      </c>
      <c r="I545" t="s">
        <v>1884</v>
      </c>
      <c r="J545" t="s">
        <v>1884</v>
      </c>
      <c r="K545" t="s">
        <v>1884</v>
      </c>
      <c r="L545" t="s">
        <v>1884</v>
      </c>
      <c r="M545" s="180">
        <v>42661</v>
      </c>
      <c r="N545" t="s">
        <v>2007</v>
      </c>
      <c r="O545" t="s">
        <v>1886</v>
      </c>
      <c r="P545" t="s">
        <v>1886</v>
      </c>
      <c r="Q545">
        <v>0</v>
      </c>
      <c r="R545">
        <v>0</v>
      </c>
      <c r="S545" t="s">
        <v>1886</v>
      </c>
      <c r="T545" t="s">
        <v>1886</v>
      </c>
      <c r="U545">
        <v>0</v>
      </c>
      <c r="V545" t="s">
        <v>1886</v>
      </c>
      <c r="W545">
        <v>0</v>
      </c>
      <c r="X545">
        <v>0</v>
      </c>
      <c r="Y545">
        <v>0</v>
      </c>
      <c r="Z545" t="s">
        <v>1884</v>
      </c>
      <c r="AA545" t="s">
        <v>1884</v>
      </c>
      <c r="AB545" t="s">
        <v>1884</v>
      </c>
      <c r="AC545">
        <v>0</v>
      </c>
      <c r="AD545">
        <v>0</v>
      </c>
      <c r="AE545">
        <v>0</v>
      </c>
      <c r="AF545">
        <v>0</v>
      </c>
      <c r="AG545" t="s">
        <v>1885</v>
      </c>
      <c r="AH545" s="181" t="s">
        <v>1886</v>
      </c>
      <c r="AI545" s="182">
        <v>27</v>
      </c>
      <c r="AJ545" s="181" t="s">
        <v>1889</v>
      </c>
      <c r="AK545" s="181" t="s">
        <v>1886</v>
      </c>
      <c r="AL545" s="181" t="s">
        <v>1886</v>
      </c>
      <c r="AO545" s="181"/>
      <c r="AQ545">
        <v>10</v>
      </c>
      <c r="AR545" s="182">
        <v>40</v>
      </c>
      <c r="AS545" s="183" t="s">
        <v>1885</v>
      </c>
      <c r="AT545">
        <v>0</v>
      </c>
      <c r="AU545">
        <v>0</v>
      </c>
      <c r="AV545" s="182">
        <v>0</v>
      </c>
      <c r="AW545" s="184">
        <v>0</v>
      </c>
      <c r="AX545" s="183" t="s">
        <v>1884</v>
      </c>
      <c r="AY545" s="184">
        <v>0</v>
      </c>
      <c r="AZ545">
        <v>0</v>
      </c>
      <c r="BA545">
        <v>0</v>
      </c>
      <c r="BB545">
        <v>0</v>
      </c>
      <c r="BC545" s="182">
        <v>0</v>
      </c>
      <c r="BD545" t="s">
        <v>1886</v>
      </c>
      <c r="BE545" t="s">
        <v>1886</v>
      </c>
      <c r="BF545" t="s">
        <v>1886</v>
      </c>
      <c r="BG545" s="181" t="s">
        <v>1886</v>
      </c>
      <c r="BH545">
        <v>0</v>
      </c>
      <c r="BI545" s="184">
        <v>0</v>
      </c>
      <c r="BJ545" s="182">
        <v>0</v>
      </c>
      <c r="BK545" s="181" t="s">
        <v>1886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2791</v>
      </c>
      <c r="C546">
        <v>10</v>
      </c>
      <c r="D546">
        <v>0</v>
      </c>
      <c r="E546">
        <v>0</v>
      </c>
      <c r="F546" t="s">
        <v>1884</v>
      </c>
      <c r="G546" t="s">
        <v>1884</v>
      </c>
      <c r="H546" t="s">
        <v>1884</v>
      </c>
      <c r="I546" t="s">
        <v>1884</v>
      </c>
      <c r="J546" t="s">
        <v>1884</v>
      </c>
      <c r="K546" t="s">
        <v>1884</v>
      </c>
      <c r="L546" t="s">
        <v>1884</v>
      </c>
      <c r="M546" s="180">
        <v>42661</v>
      </c>
      <c r="N546" t="s">
        <v>2007</v>
      </c>
      <c r="O546" t="s">
        <v>1886</v>
      </c>
      <c r="P546" t="s">
        <v>1886</v>
      </c>
      <c r="Q546">
        <v>0</v>
      </c>
      <c r="R546">
        <v>0</v>
      </c>
      <c r="S546" t="s">
        <v>1886</v>
      </c>
      <c r="T546" t="s">
        <v>1886</v>
      </c>
      <c r="U546">
        <v>0</v>
      </c>
      <c r="V546" t="s">
        <v>1886</v>
      </c>
      <c r="W546">
        <v>0</v>
      </c>
      <c r="X546">
        <v>0</v>
      </c>
      <c r="Y546">
        <v>0</v>
      </c>
      <c r="Z546" t="s">
        <v>1884</v>
      </c>
      <c r="AA546" t="s">
        <v>1884</v>
      </c>
      <c r="AB546" t="s">
        <v>1884</v>
      </c>
      <c r="AC546">
        <v>0</v>
      </c>
      <c r="AD546">
        <v>0</v>
      </c>
      <c r="AE546">
        <v>0</v>
      </c>
      <c r="AF546">
        <v>0</v>
      </c>
      <c r="AG546" t="s">
        <v>1885</v>
      </c>
      <c r="AH546" s="181" t="s">
        <v>1886</v>
      </c>
      <c r="AI546" s="182">
        <v>27</v>
      </c>
      <c r="AJ546" s="181" t="s">
        <v>1889</v>
      </c>
      <c r="AK546" s="181" t="s">
        <v>1886</v>
      </c>
      <c r="AL546" s="181" t="s">
        <v>1886</v>
      </c>
      <c r="AO546" s="181"/>
      <c r="AQ546">
        <v>10</v>
      </c>
      <c r="AR546" s="182">
        <v>40</v>
      </c>
      <c r="AS546" s="183" t="s">
        <v>1885</v>
      </c>
      <c r="AT546">
        <v>0</v>
      </c>
      <c r="AU546">
        <v>0</v>
      </c>
      <c r="AV546" s="182">
        <v>0</v>
      </c>
      <c r="AW546" s="184">
        <v>0</v>
      </c>
      <c r="AX546" s="183" t="s">
        <v>1884</v>
      </c>
      <c r="AY546" s="184">
        <v>0</v>
      </c>
      <c r="AZ546">
        <v>0</v>
      </c>
      <c r="BA546">
        <v>0</v>
      </c>
      <c r="BB546">
        <v>0</v>
      </c>
      <c r="BC546" s="182">
        <v>0</v>
      </c>
      <c r="BD546" t="s">
        <v>1886</v>
      </c>
      <c r="BE546" t="s">
        <v>1886</v>
      </c>
      <c r="BF546" t="s">
        <v>1886</v>
      </c>
      <c r="BG546" s="181" t="s">
        <v>1886</v>
      </c>
      <c r="BH546">
        <v>0</v>
      </c>
      <c r="BI546" s="184">
        <v>0</v>
      </c>
      <c r="BJ546" s="182">
        <v>0</v>
      </c>
      <c r="BK546" s="181" t="s">
        <v>1886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2792</v>
      </c>
      <c r="C547">
        <v>4</v>
      </c>
      <c r="D547">
        <v>0</v>
      </c>
      <c r="E547">
        <v>0</v>
      </c>
      <c r="F547" t="s">
        <v>1884</v>
      </c>
      <c r="G547" t="s">
        <v>1885</v>
      </c>
      <c r="H547" t="s">
        <v>1884</v>
      </c>
      <c r="I547" t="s">
        <v>1884</v>
      </c>
      <c r="J547" t="s">
        <v>1884</v>
      </c>
      <c r="K547" t="s">
        <v>1884</v>
      </c>
      <c r="L547" t="s">
        <v>1884</v>
      </c>
      <c r="M547" s="180">
        <v>42668</v>
      </c>
      <c r="N547" t="s">
        <v>1886</v>
      </c>
      <c r="O547" t="s">
        <v>1886</v>
      </c>
      <c r="P547" t="s">
        <v>2793</v>
      </c>
      <c r="Q547">
        <v>0</v>
      </c>
      <c r="R547">
        <v>0</v>
      </c>
      <c r="S547" t="s">
        <v>1886</v>
      </c>
      <c r="T547" t="s">
        <v>1886</v>
      </c>
      <c r="U547">
        <v>2</v>
      </c>
      <c r="V547" t="s">
        <v>1899</v>
      </c>
      <c r="W547">
        <v>1.96</v>
      </c>
      <c r="X547">
        <v>0</v>
      </c>
      <c r="Y547">
        <v>0</v>
      </c>
      <c r="Z547" t="s">
        <v>1884</v>
      </c>
      <c r="AA547" t="s">
        <v>1884</v>
      </c>
      <c r="AB547" t="s">
        <v>1884</v>
      </c>
      <c r="AC547">
        <v>0</v>
      </c>
      <c r="AD547">
        <v>0</v>
      </c>
      <c r="AE547">
        <v>0</v>
      </c>
      <c r="AF547">
        <v>0</v>
      </c>
      <c r="AG547" t="s">
        <v>1884</v>
      </c>
      <c r="AH547" s="181" t="s">
        <v>1886</v>
      </c>
      <c r="AI547" s="182">
        <v>47</v>
      </c>
      <c r="AJ547" s="181" t="s">
        <v>2015</v>
      </c>
      <c r="AK547" s="181" t="s">
        <v>2794</v>
      </c>
      <c r="AL547" s="181" t="s">
        <v>1886</v>
      </c>
      <c r="AO547" s="181"/>
      <c r="AQ547">
        <v>10</v>
      </c>
      <c r="AR547" s="182">
        <v>40</v>
      </c>
      <c r="AS547" s="183" t="s">
        <v>1885</v>
      </c>
      <c r="AT547">
        <v>0</v>
      </c>
      <c r="AU547">
        <v>0</v>
      </c>
      <c r="AV547" s="182">
        <v>0</v>
      </c>
      <c r="AW547" s="184">
        <v>0</v>
      </c>
      <c r="AX547" s="183" t="s">
        <v>1884</v>
      </c>
      <c r="AY547" s="184">
        <v>0</v>
      </c>
      <c r="AZ547">
        <v>0</v>
      </c>
      <c r="BA547">
        <v>0</v>
      </c>
      <c r="BB547">
        <v>0</v>
      </c>
      <c r="BC547" s="182">
        <v>0</v>
      </c>
      <c r="BD547" t="s">
        <v>1886</v>
      </c>
      <c r="BE547" t="s">
        <v>1886</v>
      </c>
      <c r="BF547" t="s">
        <v>1886</v>
      </c>
      <c r="BG547" s="181" t="s">
        <v>1886</v>
      </c>
      <c r="BH547">
        <v>0</v>
      </c>
      <c r="BI547" s="184">
        <v>0</v>
      </c>
      <c r="BJ547" s="182">
        <v>0</v>
      </c>
      <c r="BK547" s="181" t="s">
        <v>1886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2795</v>
      </c>
      <c r="C548">
        <v>6</v>
      </c>
      <c r="D548">
        <v>0</v>
      </c>
      <c r="E548">
        <v>0</v>
      </c>
      <c r="F548" t="s">
        <v>1884</v>
      </c>
      <c r="G548" t="s">
        <v>1885</v>
      </c>
      <c r="H548" t="s">
        <v>1884</v>
      </c>
      <c r="I548" t="s">
        <v>1884</v>
      </c>
      <c r="J548" t="s">
        <v>1884</v>
      </c>
      <c r="K548" t="s">
        <v>1884</v>
      </c>
      <c r="L548" t="s">
        <v>1884</v>
      </c>
      <c r="M548" s="180">
        <v>42691</v>
      </c>
      <c r="N548" t="s">
        <v>1886</v>
      </c>
      <c r="O548" t="s">
        <v>1886</v>
      </c>
      <c r="P548" t="s">
        <v>2796</v>
      </c>
      <c r="Q548">
        <v>0</v>
      </c>
      <c r="R548">
        <v>0</v>
      </c>
      <c r="S548" t="s">
        <v>1886</v>
      </c>
      <c r="T548" t="s">
        <v>1886</v>
      </c>
      <c r="U548">
        <v>0</v>
      </c>
      <c r="V548" t="s">
        <v>1886</v>
      </c>
      <c r="W548">
        <v>0</v>
      </c>
      <c r="X548">
        <v>0</v>
      </c>
      <c r="Y548">
        <v>0</v>
      </c>
      <c r="Z548" t="s">
        <v>1884</v>
      </c>
      <c r="AA548" t="s">
        <v>1884</v>
      </c>
      <c r="AB548" t="s">
        <v>1884</v>
      </c>
      <c r="AC548">
        <v>0</v>
      </c>
      <c r="AD548">
        <v>0</v>
      </c>
      <c r="AE548">
        <v>0</v>
      </c>
      <c r="AF548">
        <v>0</v>
      </c>
      <c r="AG548" t="s">
        <v>1884</v>
      </c>
      <c r="AH548" s="181" t="s">
        <v>1886</v>
      </c>
      <c r="AI548" s="182">
        <v>244</v>
      </c>
      <c r="AJ548" s="181" t="s">
        <v>2723</v>
      </c>
      <c r="AK548" s="181" t="s">
        <v>1886</v>
      </c>
      <c r="AL548" s="181" t="s">
        <v>1886</v>
      </c>
      <c r="AO548" s="181"/>
      <c r="AQ548">
        <v>10</v>
      </c>
      <c r="AR548" s="182">
        <v>40</v>
      </c>
      <c r="AS548" s="183" t="s">
        <v>1885</v>
      </c>
      <c r="AT548">
        <v>0</v>
      </c>
      <c r="AU548">
        <v>140</v>
      </c>
      <c r="AV548" s="182">
        <v>0</v>
      </c>
      <c r="AW548" s="184">
        <v>0</v>
      </c>
      <c r="AX548" s="183" t="s">
        <v>1884</v>
      </c>
      <c r="AY548" s="184">
        <v>0</v>
      </c>
      <c r="AZ548">
        <v>0</v>
      </c>
      <c r="BA548">
        <v>0</v>
      </c>
      <c r="BB548">
        <v>0</v>
      </c>
      <c r="BC548" s="182">
        <v>0</v>
      </c>
      <c r="BD548" t="s">
        <v>1886</v>
      </c>
      <c r="BE548" t="s">
        <v>1886</v>
      </c>
      <c r="BF548" t="s">
        <v>1886</v>
      </c>
      <c r="BG548" s="181" t="s">
        <v>1886</v>
      </c>
      <c r="BH548">
        <v>0</v>
      </c>
      <c r="BI548" s="184">
        <v>0</v>
      </c>
      <c r="BJ548" s="182">
        <v>0</v>
      </c>
      <c r="BK548" s="181" t="s">
        <v>1886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2797</v>
      </c>
      <c r="C549">
        <v>6</v>
      </c>
      <c r="D549">
        <v>0</v>
      </c>
      <c r="E549">
        <v>0</v>
      </c>
      <c r="F549" t="s">
        <v>1884</v>
      </c>
      <c r="G549" t="s">
        <v>1885</v>
      </c>
      <c r="H549" t="s">
        <v>1884</v>
      </c>
      <c r="I549" t="s">
        <v>1884</v>
      </c>
      <c r="J549" t="s">
        <v>1884</v>
      </c>
      <c r="K549" t="s">
        <v>1884</v>
      </c>
      <c r="L549" t="s">
        <v>1884</v>
      </c>
      <c r="M549" s="180">
        <v>42691</v>
      </c>
      <c r="N549" t="s">
        <v>1886</v>
      </c>
      <c r="O549" t="s">
        <v>1886</v>
      </c>
      <c r="P549" t="s">
        <v>1886</v>
      </c>
      <c r="Q549">
        <v>0</v>
      </c>
      <c r="R549">
        <v>0</v>
      </c>
      <c r="S549" t="s">
        <v>1886</v>
      </c>
      <c r="T549" t="s">
        <v>1886</v>
      </c>
      <c r="U549">
        <v>0</v>
      </c>
      <c r="V549" t="s">
        <v>1886</v>
      </c>
      <c r="W549">
        <v>0</v>
      </c>
      <c r="X549">
        <v>0</v>
      </c>
      <c r="Y549">
        <v>0</v>
      </c>
      <c r="Z549" t="s">
        <v>1884</v>
      </c>
      <c r="AA549" t="s">
        <v>1884</v>
      </c>
      <c r="AB549" t="s">
        <v>1884</v>
      </c>
      <c r="AC549">
        <v>0</v>
      </c>
      <c r="AD549">
        <v>0</v>
      </c>
      <c r="AE549">
        <v>0</v>
      </c>
      <c r="AF549">
        <v>0</v>
      </c>
      <c r="AG549" t="s">
        <v>1884</v>
      </c>
      <c r="AH549" s="181" t="s">
        <v>1886</v>
      </c>
      <c r="AI549" s="182">
        <v>244</v>
      </c>
      <c r="AJ549" s="181" t="s">
        <v>2723</v>
      </c>
      <c r="AK549" s="181" t="s">
        <v>1886</v>
      </c>
      <c r="AL549" s="181" t="s">
        <v>1886</v>
      </c>
      <c r="AO549" s="181"/>
      <c r="AQ549">
        <v>10</v>
      </c>
      <c r="AR549" s="182">
        <v>40</v>
      </c>
      <c r="AS549" s="183" t="s">
        <v>1885</v>
      </c>
      <c r="AT549">
        <v>0</v>
      </c>
      <c r="AU549">
        <v>0</v>
      </c>
      <c r="AV549" s="182">
        <v>0</v>
      </c>
      <c r="AW549" s="184">
        <v>0</v>
      </c>
      <c r="AX549" s="183" t="s">
        <v>1884</v>
      </c>
      <c r="AY549" s="184">
        <v>0</v>
      </c>
      <c r="AZ549">
        <v>0</v>
      </c>
      <c r="BA549">
        <v>0</v>
      </c>
      <c r="BB549">
        <v>0</v>
      </c>
      <c r="BC549" s="182">
        <v>0</v>
      </c>
      <c r="BD549" t="s">
        <v>1886</v>
      </c>
      <c r="BE549" t="s">
        <v>1886</v>
      </c>
      <c r="BF549" t="s">
        <v>1886</v>
      </c>
      <c r="BG549" s="181" t="s">
        <v>1886</v>
      </c>
      <c r="BH549">
        <v>0</v>
      </c>
      <c r="BI549" s="184">
        <v>0</v>
      </c>
      <c r="BJ549" s="182">
        <v>0</v>
      </c>
      <c r="BK549" s="181" t="s">
        <v>1886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2798</v>
      </c>
      <c r="C550">
        <v>6</v>
      </c>
      <c r="D550">
        <v>0</v>
      </c>
      <c r="E550">
        <v>0</v>
      </c>
      <c r="F550" t="s">
        <v>1884</v>
      </c>
      <c r="G550" t="s">
        <v>1885</v>
      </c>
      <c r="H550" t="s">
        <v>1884</v>
      </c>
      <c r="I550" t="s">
        <v>1884</v>
      </c>
      <c r="J550" t="s">
        <v>1884</v>
      </c>
      <c r="K550" t="s">
        <v>1884</v>
      </c>
      <c r="L550" t="s">
        <v>1884</v>
      </c>
      <c r="M550" s="180">
        <v>42691</v>
      </c>
      <c r="N550" t="s">
        <v>1886</v>
      </c>
      <c r="O550" t="s">
        <v>1886</v>
      </c>
      <c r="P550" t="s">
        <v>1886</v>
      </c>
      <c r="Q550">
        <v>0</v>
      </c>
      <c r="R550">
        <v>0</v>
      </c>
      <c r="S550" t="s">
        <v>1886</v>
      </c>
      <c r="T550" t="s">
        <v>1886</v>
      </c>
      <c r="U550">
        <v>0</v>
      </c>
      <c r="V550" t="s">
        <v>1886</v>
      </c>
      <c r="W550">
        <v>0</v>
      </c>
      <c r="X550">
        <v>0</v>
      </c>
      <c r="Y550">
        <v>0</v>
      </c>
      <c r="Z550" t="s">
        <v>1884</v>
      </c>
      <c r="AA550" t="s">
        <v>1884</v>
      </c>
      <c r="AB550" t="s">
        <v>1884</v>
      </c>
      <c r="AC550">
        <v>0</v>
      </c>
      <c r="AD550">
        <v>0</v>
      </c>
      <c r="AE550">
        <v>0</v>
      </c>
      <c r="AF550">
        <v>0</v>
      </c>
      <c r="AG550" t="s">
        <v>1884</v>
      </c>
      <c r="AH550" s="181" t="s">
        <v>1886</v>
      </c>
      <c r="AI550" s="182">
        <v>244</v>
      </c>
      <c r="AJ550" s="181" t="s">
        <v>2723</v>
      </c>
      <c r="AK550" s="181" t="s">
        <v>1886</v>
      </c>
      <c r="AL550" s="181" t="s">
        <v>1886</v>
      </c>
      <c r="AO550" s="181"/>
      <c r="AQ550">
        <v>10</v>
      </c>
      <c r="AR550" s="182">
        <v>40</v>
      </c>
      <c r="AS550" s="183" t="s">
        <v>1885</v>
      </c>
      <c r="AT550">
        <v>0</v>
      </c>
      <c r="AU550">
        <v>0</v>
      </c>
      <c r="AV550" s="182">
        <v>0</v>
      </c>
      <c r="AW550" s="184">
        <v>0</v>
      </c>
      <c r="AX550" s="183" t="s">
        <v>1884</v>
      </c>
      <c r="AY550" s="184">
        <v>0</v>
      </c>
      <c r="AZ550">
        <v>0</v>
      </c>
      <c r="BA550">
        <v>0</v>
      </c>
      <c r="BB550">
        <v>0</v>
      </c>
      <c r="BC550" s="182">
        <v>0</v>
      </c>
      <c r="BD550" t="s">
        <v>1886</v>
      </c>
      <c r="BE550" t="s">
        <v>1886</v>
      </c>
      <c r="BF550" t="s">
        <v>1886</v>
      </c>
      <c r="BG550" s="181" t="s">
        <v>1886</v>
      </c>
      <c r="BH550">
        <v>0</v>
      </c>
      <c r="BI550" s="184">
        <v>0</v>
      </c>
      <c r="BJ550" s="182">
        <v>0</v>
      </c>
      <c r="BK550" s="181" t="s">
        <v>1886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1389</v>
      </c>
      <c r="C551">
        <v>1</v>
      </c>
      <c r="D551">
        <v>0</v>
      </c>
      <c r="E551">
        <v>0</v>
      </c>
      <c r="F551" t="s">
        <v>1884</v>
      </c>
      <c r="G551" t="s">
        <v>1885</v>
      </c>
      <c r="H551" t="s">
        <v>1884</v>
      </c>
      <c r="I551" t="s">
        <v>1884</v>
      </c>
      <c r="J551" t="s">
        <v>1884</v>
      </c>
      <c r="K551" t="s">
        <v>1884</v>
      </c>
      <c r="L551" t="s">
        <v>1884</v>
      </c>
      <c r="M551" s="180">
        <v>42691</v>
      </c>
      <c r="N551" t="s">
        <v>1886</v>
      </c>
      <c r="O551" t="s">
        <v>1886</v>
      </c>
      <c r="P551" t="s">
        <v>2799</v>
      </c>
      <c r="Q551">
        <v>0</v>
      </c>
      <c r="R551">
        <v>0</v>
      </c>
      <c r="S551" t="s">
        <v>1886</v>
      </c>
      <c r="T551" t="s">
        <v>1886</v>
      </c>
      <c r="U551">
        <v>0</v>
      </c>
      <c r="V551" t="s">
        <v>1886</v>
      </c>
      <c r="W551">
        <v>0</v>
      </c>
      <c r="X551">
        <v>0</v>
      </c>
      <c r="Y551">
        <v>0</v>
      </c>
      <c r="Z551" t="s">
        <v>1884</v>
      </c>
      <c r="AA551" t="s">
        <v>1884</v>
      </c>
      <c r="AB551" t="s">
        <v>1884</v>
      </c>
      <c r="AC551">
        <v>0</v>
      </c>
      <c r="AD551">
        <v>0</v>
      </c>
      <c r="AE551">
        <v>0</v>
      </c>
      <c r="AF551">
        <v>0</v>
      </c>
      <c r="AG551" t="s">
        <v>1884</v>
      </c>
      <c r="AH551" s="181" t="s">
        <v>1886</v>
      </c>
      <c r="AI551" s="182">
        <v>244</v>
      </c>
      <c r="AJ551" s="181" t="s">
        <v>2723</v>
      </c>
      <c r="AK551" s="181" t="s">
        <v>1886</v>
      </c>
      <c r="AL551" s="181" t="s">
        <v>1886</v>
      </c>
      <c r="AO551" s="181"/>
      <c r="AQ551">
        <v>10</v>
      </c>
      <c r="AR551" s="182">
        <v>40</v>
      </c>
      <c r="AS551" s="183" t="s">
        <v>1885</v>
      </c>
      <c r="AT551">
        <v>0</v>
      </c>
      <c r="AU551">
        <v>105</v>
      </c>
      <c r="AV551" s="182">
        <v>0</v>
      </c>
      <c r="AW551" s="184">
        <v>0</v>
      </c>
      <c r="AX551" s="183" t="s">
        <v>1884</v>
      </c>
      <c r="AY551" s="184">
        <v>0</v>
      </c>
      <c r="AZ551">
        <v>0</v>
      </c>
      <c r="BA551">
        <v>0</v>
      </c>
      <c r="BB551">
        <v>0</v>
      </c>
      <c r="BC551" s="182">
        <v>0</v>
      </c>
      <c r="BD551" t="s">
        <v>1886</v>
      </c>
      <c r="BE551" t="s">
        <v>1886</v>
      </c>
      <c r="BF551" t="s">
        <v>1886</v>
      </c>
      <c r="BG551" s="181" t="s">
        <v>1886</v>
      </c>
      <c r="BH551">
        <v>0</v>
      </c>
      <c r="BI551" s="184">
        <v>0</v>
      </c>
      <c r="BJ551" s="182">
        <v>0</v>
      </c>
      <c r="BK551" s="181" t="s">
        <v>1886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2800</v>
      </c>
      <c r="C552">
        <v>24</v>
      </c>
      <c r="D552">
        <v>0</v>
      </c>
      <c r="E552">
        <v>0</v>
      </c>
      <c r="F552" t="s">
        <v>1884</v>
      </c>
      <c r="G552" t="s">
        <v>1885</v>
      </c>
      <c r="H552" t="s">
        <v>1884</v>
      </c>
      <c r="I552" t="s">
        <v>1884</v>
      </c>
      <c r="J552" t="s">
        <v>1884</v>
      </c>
      <c r="K552" t="s">
        <v>1884</v>
      </c>
      <c r="L552" t="s">
        <v>1884</v>
      </c>
      <c r="M552" s="180">
        <v>42710</v>
      </c>
      <c r="N552" t="s">
        <v>1886</v>
      </c>
      <c r="O552" t="s">
        <v>1886</v>
      </c>
      <c r="P552" t="s">
        <v>2801</v>
      </c>
      <c r="Q552">
        <v>0</v>
      </c>
      <c r="R552">
        <v>0</v>
      </c>
      <c r="S552" t="s">
        <v>1886</v>
      </c>
      <c r="T552" t="s">
        <v>1886</v>
      </c>
      <c r="U552">
        <v>0</v>
      </c>
      <c r="V552" t="s">
        <v>1886</v>
      </c>
      <c r="W552">
        <v>0</v>
      </c>
      <c r="X552">
        <v>0</v>
      </c>
      <c r="Y552">
        <v>0</v>
      </c>
      <c r="Z552" t="s">
        <v>1884</v>
      </c>
      <c r="AA552" t="s">
        <v>1884</v>
      </c>
      <c r="AB552" t="s">
        <v>1884</v>
      </c>
      <c r="AC552">
        <v>0</v>
      </c>
      <c r="AD552">
        <v>0</v>
      </c>
      <c r="AE552">
        <v>0</v>
      </c>
      <c r="AF552">
        <v>0</v>
      </c>
      <c r="AG552" t="s">
        <v>1884</v>
      </c>
      <c r="AH552" s="181" t="s">
        <v>1886</v>
      </c>
      <c r="AI552" s="182">
        <v>108</v>
      </c>
      <c r="AJ552" s="181" t="s">
        <v>1944</v>
      </c>
      <c r="AK552" s="181" t="s">
        <v>1886</v>
      </c>
      <c r="AL552" s="181" t="s">
        <v>1886</v>
      </c>
      <c r="AO552" s="181"/>
      <c r="AQ552">
        <v>10</v>
      </c>
      <c r="AR552" s="182">
        <v>40</v>
      </c>
      <c r="AS552" s="183" t="s">
        <v>1885</v>
      </c>
      <c r="AT552">
        <v>0</v>
      </c>
      <c r="AU552">
        <v>0</v>
      </c>
      <c r="AV552" s="182">
        <v>0</v>
      </c>
      <c r="AW552" s="184">
        <v>0</v>
      </c>
      <c r="AX552" s="183" t="s">
        <v>1884</v>
      </c>
      <c r="AY552" s="184">
        <v>0</v>
      </c>
      <c r="AZ552">
        <v>0</v>
      </c>
      <c r="BA552">
        <v>0</v>
      </c>
      <c r="BB552">
        <v>0</v>
      </c>
      <c r="BC552" s="182">
        <v>0</v>
      </c>
      <c r="BD552" t="s">
        <v>1886</v>
      </c>
      <c r="BE552" t="s">
        <v>1886</v>
      </c>
      <c r="BF552" t="s">
        <v>1886</v>
      </c>
      <c r="BG552" s="181" t="s">
        <v>1886</v>
      </c>
      <c r="BH552">
        <v>0</v>
      </c>
      <c r="BI552" s="184">
        <v>0</v>
      </c>
      <c r="BJ552" s="182">
        <v>0</v>
      </c>
      <c r="BK552" s="181" t="s">
        <v>1886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2802</v>
      </c>
      <c r="C553">
        <v>24</v>
      </c>
      <c r="D553">
        <v>0</v>
      </c>
      <c r="E553">
        <v>0</v>
      </c>
      <c r="F553" t="s">
        <v>1884</v>
      </c>
      <c r="G553" t="s">
        <v>1885</v>
      </c>
      <c r="H553" t="s">
        <v>1884</v>
      </c>
      <c r="I553" t="s">
        <v>1884</v>
      </c>
      <c r="J553" t="s">
        <v>1884</v>
      </c>
      <c r="K553" t="s">
        <v>1884</v>
      </c>
      <c r="L553" t="s">
        <v>1884</v>
      </c>
      <c r="M553" s="180">
        <v>42710</v>
      </c>
      <c r="N553" t="s">
        <v>1886</v>
      </c>
      <c r="O553" t="s">
        <v>1886</v>
      </c>
      <c r="P553" t="s">
        <v>2803</v>
      </c>
      <c r="Q553">
        <v>0</v>
      </c>
      <c r="R553">
        <v>0</v>
      </c>
      <c r="S553" t="s">
        <v>1886</v>
      </c>
      <c r="T553" t="s">
        <v>1886</v>
      </c>
      <c r="U553">
        <v>0</v>
      </c>
      <c r="V553" t="s">
        <v>1886</v>
      </c>
      <c r="W553">
        <v>0</v>
      </c>
      <c r="X553">
        <v>0</v>
      </c>
      <c r="Y553">
        <v>0</v>
      </c>
      <c r="Z553" t="s">
        <v>1884</v>
      </c>
      <c r="AA553" t="s">
        <v>1884</v>
      </c>
      <c r="AB553" t="s">
        <v>1884</v>
      </c>
      <c r="AC553">
        <v>0</v>
      </c>
      <c r="AD553">
        <v>0</v>
      </c>
      <c r="AE553">
        <v>0</v>
      </c>
      <c r="AF553">
        <v>0</v>
      </c>
      <c r="AG553" t="s">
        <v>1884</v>
      </c>
      <c r="AH553" s="181" t="s">
        <v>1886</v>
      </c>
      <c r="AI553" s="182">
        <v>108</v>
      </c>
      <c r="AJ553" s="181" t="s">
        <v>1944</v>
      </c>
      <c r="AK553" s="181" t="s">
        <v>1886</v>
      </c>
      <c r="AL553" s="181" t="s">
        <v>1886</v>
      </c>
      <c r="AO553" s="181"/>
      <c r="AQ553">
        <v>10</v>
      </c>
      <c r="AR553" s="182">
        <v>40</v>
      </c>
      <c r="AS553" s="183" t="s">
        <v>1885</v>
      </c>
      <c r="AT553">
        <v>0</v>
      </c>
      <c r="AU553">
        <v>0</v>
      </c>
      <c r="AV553" s="182">
        <v>0</v>
      </c>
      <c r="AW553" s="184">
        <v>0</v>
      </c>
      <c r="AX553" s="183" t="s">
        <v>1884</v>
      </c>
      <c r="AY553" s="184">
        <v>0</v>
      </c>
      <c r="AZ553">
        <v>0</v>
      </c>
      <c r="BA553">
        <v>0</v>
      </c>
      <c r="BB553">
        <v>0</v>
      </c>
      <c r="BC553" s="182">
        <v>0</v>
      </c>
      <c r="BD553" t="s">
        <v>1886</v>
      </c>
      <c r="BE553" t="s">
        <v>1886</v>
      </c>
      <c r="BF553" t="s">
        <v>1886</v>
      </c>
      <c r="BG553" s="181" t="s">
        <v>1886</v>
      </c>
      <c r="BH553">
        <v>0</v>
      </c>
      <c r="BI553" s="184">
        <v>0</v>
      </c>
      <c r="BJ553" s="182">
        <v>0</v>
      </c>
      <c r="BK553" s="181" t="s">
        <v>1886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2804</v>
      </c>
      <c r="C554">
        <v>6</v>
      </c>
      <c r="D554">
        <v>0</v>
      </c>
      <c r="E554">
        <v>0</v>
      </c>
      <c r="F554" t="s">
        <v>1884</v>
      </c>
      <c r="G554" t="s">
        <v>1885</v>
      </c>
      <c r="H554" t="s">
        <v>1884</v>
      </c>
      <c r="I554" t="s">
        <v>1884</v>
      </c>
      <c r="J554" t="s">
        <v>1884</v>
      </c>
      <c r="K554" t="s">
        <v>1884</v>
      </c>
      <c r="L554" t="s">
        <v>1884</v>
      </c>
      <c r="M554" s="180">
        <v>-620192</v>
      </c>
      <c r="N554" t="s">
        <v>1886</v>
      </c>
      <c r="O554" t="s">
        <v>1886</v>
      </c>
      <c r="P554" t="s">
        <v>1886</v>
      </c>
      <c r="Q554">
        <v>0</v>
      </c>
      <c r="R554">
        <v>0</v>
      </c>
      <c r="S554" t="s">
        <v>1886</v>
      </c>
      <c r="T554" t="s">
        <v>1886</v>
      </c>
      <c r="U554">
        <v>0</v>
      </c>
      <c r="V554" t="s">
        <v>1886</v>
      </c>
      <c r="W554">
        <v>0</v>
      </c>
      <c r="X554">
        <v>0</v>
      </c>
      <c r="Y554">
        <v>0</v>
      </c>
      <c r="Z554" t="s">
        <v>1884</v>
      </c>
      <c r="AA554" t="s">
        <v>1884</v>
      </c>
      <c r="AB554" t="s">
        <v>1884</v>
      </c>
      <c r="AC554">
        <v>0</v>
      </c>
      <c r="AD554">
        <v>0</v>
      </c>
      <c r="AE554">
        <v>0</v>
      </c>
      <c r="AF554">
        <v>0</v>
      </c>
      <c r="AG554" t="s">
        <v>1884</v>
      </c>
      <c r="AH554" s="181" t="s">
        <v>1886</v>
      </c>
      <c r="AI554" s="182">
        <v>98</v>
      </c>
      <c r="AJ554" s="181" t="s">
        <v>2805</v>
      </c>
      <c r="AK554" s="181" t="s">
        <v>1886</v>
      </c>
      <c r="AL554" s="181" t="s">
        <v>1886</v>
      </c>
      <c r="AO554" s="181"/>
      <c r="AQ554">
        <v>10</v>
      </c>
      <c r="AR554" s="182">
        <v>40</v>
      </c>
      <c r="AS554" s="183" t="s">
        <v>1885</v>
      </c>
      <c r="AT554">
        <v>0</v>
      </c>
      <c r="AU554">
        <v>0</v>
      </c>
      <c r="AV554" s="182">
        <v>0</v>
      </c>
      <c r="AW554" s="184">
        <v>0</v>
      </c>
      <c r="AX554" s="183" t="s">
        <v>1884</v>
      </c>
      <c r="AY554" s="184">
        <v>0</v>
      </c>
      <c r="AZ554">
        <v>0</v>
      </c>
      <c r="BA554">
        <v>0</v>
      </c>
      <c r="BB554">
        <v>0</v>
      </c>
      <c r="BC554" s="182">
        <v>0</v>
      </c>
      <c r="BD554" t="s">
        <v>1886</v>
      </c>
      <c r="BE554" t="s">
        <v>1886</v>
      </c>
      <c r="BF554" t="s">
        <v>1886</v>
      </c>
      <c r="BG554" s="181" t="s">
        <v>1886</v>
      </c>
      <c r="BH554">
        <v>0</v>
      </c>
      <c r="BI554" s="184">
        <v>0</v>
      </c>
      <c r="BJ554" s="182">
        <v>0</v>
      </c>
      <c r="BK554" s="181" t="s">
        <v>1886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2806</v>
      </c>
      <c r="C555">
        <v>4</v>
      </c>
      <c r="D555">
        <v>0</v>
      </c>
      <c r="E555">
        <v>0</v>
      </c>
      <c r="F555" t="s">
        <v>1884</v>
      </c>
      <c r="G555" t="s">
        <v>1885</v>
      </c>
      <c r="H555" t="s">
        <v>1884</v>
      </c>
      <c r="I555" t="s">
        <v>1884</v>
      </c>
      <c r="J555" t="s">
        <v>1884</v>
      </c>
      <c r="K555" t="s">
        <v>1884</v>
      </c>
      <c r="L555" t="s">
        <v>1884</v>
      </c>
      <c r="M555" s="180">
        <v>42738</v>
      </c>
      <c r="N555" t="s">
        <v>1886</v>
      </c>
      <c r="O555" t="s">
        <v>1886</v>
      </c>
      <c r="P555" t="s">
        <v>2807</v>
      </c>
      <c r="Q555">
        <v>0</v>
      </c>
      <c r="R555">
        <v>0</v>
      </c>
      <c r="S555" t="s">
        <v>1886</v>
      </c>
      <c r="T555" t="s">
        <v>1886</v>
      </c>
      <c r="U555">
        <v>0</v>
      </c>
      <c r="V555" t="s">
        <v>1886</v>
      </c>
      <c r="W555">
        <v>0</v>
      </c>
      <c r="X555">
        <v>0</v>
      </c>
      <c r="Y555">
        <v>0</v>
      </c>
      <c r="Z555" t="s">
        <v>1884</v>
      </c>
      <c r="AA555" t="s">
        <v>1884</v>
      </c>
      <c r="AB555" t="s">
        <v>1884</v>
      </c>
      <c r="AC555">
        <v>0</v>
      </c>
      <c r="AD555">
        <v>0</v>
      </c>
      <c r="AE555">
        <v>0</v>
      </c>
      <c r="AF555">
        <v>0</v>
      </c>
      <c r="AG555" t="s">
        <v>1885</v>
      </c>
      <c r="AH555" s="181" t="s">
        <v>1886</v>
      </c>
      <c r="AI555" s="182">
        <v>27</v>
      </c>
      <c r="AJ555" s="181" t="s">
        <v>1889</v>
      </c>
      <c r="AK555" s="181" t="s">
        <v>1886</v>
      </c>
      <c r="AL555" s="181" t="s">
        <v>1886</v>
      </c>
      <c r="AO555" s="181"/>
      <c r="AQ555">
        <v>10</v>
      </c>
      <c r="AR555" s="182">
        <v>40</v>
      </c>
      <c r="AS555" s="183" t="s">
        <v>1885</v>
      </c>
      <c r="AT555">
        <v>0</v>
      </c>
      <c r="AU555">
        <v>0</v>
      </c>
      <c r="AV555" s="182">
        <v>0</v>
      </c>
      <c r="AW555" s="184">
        <v>0</v>
      </c>
      <c r="AX555" s="183" t="s">
        <v>1884</v>
      </c>
      <c r="AY555" s="184">
        <v>0</v>
      </c>
      <c r="AZ555">
        <v>0</v>
      </c>
      <c r="BA555">
        <v>0</v>
      </c>
      <c r="BB555">
        <v>0</v>
      </c>
      <c r="BC555" s="182">
        <v>0</v>
      </c>
      <c r="BD555" t="s">
        <v>1886</v>
      </c>
      <c r="BE555" t="s">
        <v>1886</v>
      </c>
      <c r="BF555" t="s">
        <v>1886</v>
      </c>
      <c r="BG555" s="181" t="s">
        <v>1886</v>
      </c>
      <c r="BH555">
        <v>0</v>
      </c>
      <c r="BI555" s="184">
        <v>0</v>
      </c>
      <c r="BJ555" s="182">
        <v>0</v>
      </c>
      <c r="BK555" s="181" t="s">
        <v>1886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2808</v>
      </c>
      <c r="C556">
        <v>1000</v>
      </c>
      <c r="D556">
        <v>0</v>
      </c>
      <c r="E556">
        <v>0</v>
      </c>
      <c r="F556" t="s">
        <v>1884</v>
      </c>
      <c r="G556" t="s">
        <v>1884</v>
      </c>
      <c r="H556" t="s">
        <v>1884</v>
      </c>
      <c r="I556" t="s">
        <v>1884</v>
      </c>
      <c r="J556" t="s">
        <v>1884</v>
      </c>
      <c r="K556" t="s">
        <v>1884</v>
      </c>
      <c r="L556" t="s">
        <v>1884</v>
      </c>
      <c r="M556" s="180">
        <v>42744</v>
      </c>
      <c r="N556" t="s">
        <v>2007</v>
      </c>
      <c r="O556" t="s">
        <v>1886</v>
      </c>
      <c r="P556" t="s">
        <v>1886</v>
      </c>
      <c r="Q556">
        <v>0</v>
      </c>
      <c r="R556">
        <v>0</v>
      </c>
      <c r="S556" t="s">
        <v>1886</v>
      </c>
      <c r="T556" t="s">
        <v>1886</v>
      </c>
      <c r="U556">
        <v>0</v>
      </c>
      <c r="V556" t="s">
        <v>1886</v>
      </c>
      <c r="W556">
        <v>0</v>
      </c>
      <c r="X556">
        <v>0</v>
      </c>
      <c r="Y556">
        <v>0</v>
      </c>
      <c r="Z556" t="s">
        <v>1884</v>
      </c>
      <c r="AA556" t="s">
        <v>1884</v>
      </c>
      <c r="AB556" t="s">
        <v>1884</v>
      </c>
      <c r="AC556">
        <v>0</v>
      </c>
      <c r="AD556">
        <v>0</v>
      </c>
      <c r="AE556">
        <v>0</v>
      </c>
      <c r="AF556">
        <v>0</v>
      </c>
      <c r="AG556" t="s">
        <v>1884</v>
      </c>
      <c r="AH556" s="181" t="s">
        <v>1886</v>
      </c>
      <c r="AI556" s="182">
        <v>213</v>
      </c>
      <c r="AJ556" s="181" t="s">
        <v>2049</v>
      </c>
      <c r="AK556" s="181" t="s">
        <v>1886</v>
      </c>
      <c r="AL556" s="181" t="s">
        <v>1886</v>
      </c>
      <c r="AO556" s="181"/>
      <c r="AQ556">
        <v>10</v>
      </c>
      <c r="AR556" s="182">
        <v>40</v>
      </c>
      <c r="AS556" s="183" t="s">
        <v>1885</v>
      </c>
      <c r="AT556">
        <v>0</v>
      </c>
      <c r="AU556">
        <v>0</v>
      </c>
      <c r="AV556" s="182">
        <v>0</v>
      </c>
      <c r="AW556" s="184">
        <v>0</v>
      </c>
      <c r="AX556" s="183" t="s">
        <v>1884</v>
      </c>
      <c r="AY556" s="184">
        <v>0</v>
      </c>
      <c r="AZ556">
        <v>0</v>
      </c>
      <c r="BA556">
        <v>0</v>
      </c>
      <c r="BB556">
        <v>0</v>
      </c>
      <c r="BC556" s="182">
        <v>0</v>
      </c>
      <c r="BD556" t="s">
        <v>1886</v>
      </c>
      <c r="BE556" t="s">
        <v>1886</v>
      </c>
      <c r="BF556" t="s">
        <v>1886</v>
      </c>
      <c r="BG556" s="181" t="s">
        <v>1886</v>
      </c>
      <c r="BH556">
        <v>0</v>
      </c>
      <c r="BI556" s="184">
        <v>0</v>
      </c>
      <c r="BJ556" s="182">
        <v>0</v>
      </c>
      <c r="BK556" s="181" t="s">
        <v>1886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2809</v>
      </c>
      <c r="C557">
        <v>1</v>
      </c>
      <c r="D557">
        <v>0</v>
      </c>
      <c r="E557">
        <v>0</v>
      </c>
      <c r="F557" t="s">
        <v>1884</v>
      </c>
      <c r="G557" t="s">
        <v>1884</v>
      </c>
      <c r="H557" t="s">
        <v>1884</v>
      </c>
      <c r="I557" t="s">
        <v>1884</v>
      </c>
      <c r="J557" t="s">
        <v>1885</v>
      </c>
      <c r="K557" t="s">
        <v>1884</v>
      </c>
      <c r="L557" t="s">
        <v>1884</v>
      </c>
      <c r="M557" s="180"/>
      <c r="N557" t="s">
        <v>2007</v>
      </c>
      <c r="O557" t="s">
        <v>1886</v>
      </c>
      <c r="P557" t="s">
        <v>1886</v>
      </c>
      <c r="Q557">
        <v>0</v>
      </c>
      <c r="R557">
        <v>0</v>
      </c>
      <c r="S557" t="s">
        <v>1886</v>
      </c>
      <c r="T557" t="s">
        <v>1886</v>
      </c>
      <c r="U557">
        <v>0</v>
      </c>
      <c r="V557" t="s">
        <v>1886</v>
      </c>
      <c r="W557">
        <v>0</v>
      </c>
      <c r="X557">
        <v>0</v>
      </c>
      <c r="Y557">
        <v>0</v>
      </c>
      <c r="Z557" t="s">
        <v>1884</v>
      </c>
      <c r="AA557" t="s">
        <v>1884</v>
      </c>
      <c r="AB557" t="s">
        <v>1884</v>
      </c>
      <c r="AC557">
        <v>0</v>
      </c>
      <c r="AD557">
        <v>0</v>
      </c>
      <c r="AE557">
        <v>0</v>
      </c>
      <c r="AF557">
        <v>0</v>
      </c>
      <c r="AG557" t="s">
        <v>1885</v>
      </c>
      <c r="AH557" s="181" t="s">
        <v>1886</v>
      </c>
      <c r="AI557" s="182">
        <v>48</v>
      </c>
      <c r="AJ557" s="181" t="s">
        <v>1900</v>
      </c>
      <c r="AK557" s="181" t="s">
        <v>1886</v>
      </c>
      <c r="AL557" s="181" t="s">
        <v>1886</v>
      </c>
      <c r="AO557" s="181"/>
      <c r="AQ557">
        <v>10</v>
      </c>
      <c r="AR557" s="182">
        <v>40</v>
      </c>
      <c r="AS557" s="183" t="s">
        <v>1885</v>
      </c>
      <c r="AT557">
        <v>0</v>
      </c>
      <c r="AU557">
        <v>0</v>
      </c>
      <c r="AV557" s="182">
        <v>0</v>
      </c>
      <c r="AW557" s="184">
        <v>0</v>
      </c>
      <c r="AX557" s="183" t="s">
        <v>1884</v>
      </c>
      <c r="AY557" s="184">
        <v>0</v>
      </c>
      <c r="AZ557">
        <v>0</v>
      </c>
      <c r="BA557">
        <v>0</v>
      </c>
      <c r="BB557">
        <v>0</v>
      </c>
      <c r="BC557" s="182">
        <v>5946</v>
      </c>
      <c r="BD557" t="s">
        <v>1886</v>
      </c>
      <c r="BE557" t="s">
        <v>1886</v>
      </c>
      <c r="BF557" t="s">
        <v>1886</v>
      </c>
      <c r="BG557" s="181" t="s">
        <v>1886</v>
      </c>
      <c r="BH557">
        <v>0</v>
      </c>
      <c r="BI557" s="184">
        <v>0</v>
      </c>
      <c r="BJ557" s="182">
        <v>0</v>
      </c>
      <c r="BK557" s="181" t="s">
        <v>1886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2810</v>
      </c>
      <c r="C558">
        <v>6</v>
      </c>
      <c r="D558">
        <v>0</v>
      </c>
      <c r="E558">
        <v>0</v>
      </c>
      <c r="F558" t="s">
        <v>1884</v>
      </c>
      <c r="G558" t="s">
        <v>1885</v>
      </c>
      <c r="H558" t="s">
        <v>1884</v>
      </c>
      <c r="I558" t="s">
        <v>1884</v>
      </c>
      <c r="J558" t="s">
        <v>1884</v>
      </c>
      <c r="K558" t="s">
        <v>1884</v>
      </c>
      <c r="L558" t="s">
        <v>1884</v>
      </c>
      <c r="M558" s="180">
        <v>42797</v>
      </c>
      <c r="N558" t="s">
        <v>1886</v>
      </c>
      <c r="O558" t="s">
        <v>1886</v>
      </c>
      <c r="P558" t="s">
        <v>2811</v>
      </c>
      <c r="Q558">
        <v>0</v>
      </c>
      <c r="R558">
        <v>0</v>
      </c>
      <c r="S558" t="s">
        <v>1886</v>
      </c>
      <c r="T558" t="s">
        <v>1886</v>
      </c>
      <c r="U558">
        <v>2</v>
      </c>
      <c r="V558" t="s">
        <v>1899</v>
      </c>
      <c r="W558">
        <v>0.15</v>
      </c>
      <c r="X558">
        <v>0</v>
      </c>
      <c r="Y558">
        <v>0</v>
      </c>
      <c r="Z558" t="s">
        <v>1884</v>
      </c>
      <c r="AA558" t="s">
        <v>1884</v>
      </c>
      <c r="AB558" t="s">
        <v>1884</v>
      </c>
      <c r="AC558">
        <v>0</v>
      </c>
      <c r="AD558">
        <v>0</v>
      </c>
      <c r="AE558">
        <v>0</v>
      </c>
      <c r="AF558">
        <v>0</v>
      </c>
      <c r="AG558" t="s">
        <v>1884</v>
      </c>
      <c r="AH558" s="181" t="s">
        <v>1886</v>
      </c>
      <c r="AI558" s="182">
        <v>47</v>
      </c>
      <c r="AJ558" s="181" t="s">
        <v>2015</v>
      </c>
      <c r="AK558" s="181" t="s">
        <v>1886</v>
      </c>
      <c r="AL558" s="181" t="s">
        <v>1886</v>
      </c>
      <c r="AO558" s="181"/>
      <c r="AQ558">
        <v>10</v>
      </c>
      <c r="AR558" s="182">
        <v>40</v>
      </c>
      <c r="AS558" s="183" t="s">
        <v>1885</v>
      </c>
      <c r="AT558">
        <v>0</v>
      </c>
      <c r="AU558">
        <v>0</v>
      </c>
      <c r="AV558" s="182">
        <v>0</v>
      </c>
      <c r="AW558" s="184">
        <v>0</v>
      </c>
      <c r="AX558" s="183" t="s">
        <v>1884</v>
      </c>
      <c r="AY558" s="184">
        <v>0</v>
      </c>
      <c r="AZ558">
        <v>0</v>
      </c>
      <c r="BA558">
        <v>0</v>
      </c>
      <c r="BB558">
        <v>0</v>
      </c>
      <c r="BC558" s="182">
        <v>0</v>
      </c>
      <c r="BD558" t="s">
        <v>1886</v>
      </c>
      <c r="BE558" t="s">
        <v>1886</v>
      </c>
      <c r="BF558" t="s">
        <v>1886</v>
      </c>
      <c r="BG558" s="181" t="s">
        <v>1886</v>
      </c>
      <c r="BH558">
        <v>0</v>
      </c>
      <c r="BI558" s="184">
        <v>0</v>
      </c>
      <c r="BJ558" s="182">
        <v>0</v>
      </c>
      <c r="BK558" s="181" t="s">
        <v>1886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2812</v>
      </c>
      <c r="C559">
        <v>8</v>
      </c>
      <c r="D559">
        <v>0</v>
      </c>
      <c r="E559">
        <v>0</v>
      </c>
      <c r="F559" t="s">
        <v>1884</v>
      </c>
      <c r="G559" t="s">
        <v>1885</v>
      </c>
      <c r="H559" t="s">
        <v>1884</v>
      </c>
      <c r="I559" t="s">
        <v>1884</v>
      </c>
      <c r="J559" t="s">
        <v>1884</v>
      </c>
      <c r="K559" t="s">
        <v>1884</v>
      </c>
      <c r="L559" t="s">
        <v>1884</v>
      </c>
      <c r="M559" s="180">
        <v>42797</v>
      </c>
      <c r="N559" t="s">
        <v>1886</v>
      </c>
      <c r="O559" t="s">
        <v>1886</v>
      </c>
      <c r="P559" t="s">
        <v>1886</v>
      </c>
      <c r="Q559">
        <v>0</v>
      </c>
      <c r="R559">
        <v>0</v>
      </c>
      <c r="S559" t="s">
        <v>1886</v>
      </c>
      <c r="T559" t="s">
        <v>1886</v>
      </c>
      <c r="U559">
        <v>2</v>
      </c>
      <c r="V559" t="s">
        <v>1899</v>
      </c>
      <c r="W559">
        <v>0.1</v>
      </c>
      <c r="X559">
        <v>0</v>
      </c>
      <c r="Y559">
        <v>0</v>
      </c>
      <c r="Z559" t="s">
        <v>1884</v>
      </c>
      <c r="AA559" t="s">
        <v>1884</v>
      </c>
      <c r="AB559" t="s">
        <v>1884</v>
      </c>
      <c r="AC559">
        <v>0</v>
      </c>
      <c r="AD559">
        <v>0</v>
      </c>
      <c r="AE559">
        <v>0</v>
      </c>
      <c r="AF559">
        <v>0</v>
      </c>
      <c r="AG559" t="s">
        <v>1884</v>
      </c>
      <c r="AH559" s="181" t="s">
        <v>1886</v>
      </c>
      <c r="AI559" s="182">
        <v>47</v>
      </c>
      <c r="AJ559" s="181" t="s">
        <v>2015</v>
      </c>
      <c r="AK559" s="181" t="s">
        <v>1886</v>
      </c>
      <c r="AL559" s="181" t="s">
        <v>1886</v>
      </c>
      <c r="AO559" s="181"/>
      <c r="AQ559">
        <v>10</v>
      </c>
      <c r="AR559" s="182">
        <v>40</v>
      </c>
      <c r="AS559" s="183" t="s">
        <v>1885</v>
      </c>
      <c r="AT559">
        <v>0</v>
      </c>
      <c r="AU559">
        <v>0</v>
      </c>
      <c r="AV559" s="182">
        <v>0</v>
      </c>
      <c r="AW559" s="184">
        <v>0</v>
      </c>
      <c r="AX559" s="183" t="s">
        <v>1884</v>
      </c>
      <c r="AY559" s="184">
        <v>0</v>
      </c>
      <c r="AZ559">
        <v>0</v>
      </c>
      <c r="BA559">
        <v>0</v>
      </c>
      <c r="BB559">
        <v>0</v>
      </c>
      <c r="BC559" s="182">
        <v>0</v>
      </c>
      <c r="BD559" t="s">
        <v>1886</v>
      </c>
      <c r="BE559" t="s">
        <v>1886</v>
      </c>
      <c r="BF559" t="s">
        <v>1886</v>
      </c>
      <c r="BG559" s="181" t="s">
        <v>1886</v>
      </c>
      <c r="BH559">
        <v>0</v>
      </c>
      <c r="BI559" s="184">
        <v>0</v>
      </c>
      <c r="BJ559" s="182">
        <v>0</v>
      </c>
      <c r="BK559" s="181" t="s">
        <v>1886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2813</v>
      </c>
      <c r="C560">
        <v>12</v>
      </c>
      <c r="D560">
        <v>0</v>
      </c>
      <c r="E560">
        <v>0</v>
      </c>
      <c r="F560" t="s">
        <v>1884</v>
      </c>
      <c r="G560" t="s">
        <v>1885</v>
      </c>
      <c r="H560" t="s">
        <v>1884</v>
      </c>
      <c r="I560" t="s">
        <v>1884</v>
      </c>
      <c r="J560" t="s">
        <v>1884</v>
      </c>
      <c r="K560" t="s">
        <v>1884</v>
      </c>
      <c r="L560" t="s">
        <v>1884</v>
      </c>
      <c r="M560" s="180">
        <v>42797</v>
      </c>
      <c r="N560" t="s">
        <v>1886</v>
      </c>
      <c r="O560" t="s">
        <v>1886</v>
      </c>
      <c r="P560" t="s">
        <v>1886</v>
      </c>
      <c r="Q560">
        <v>0</v>
      </c>
      <c r="R560">
        <v>0</v>
      </c>
      <c r="S560" t="s">
        <v>1886</v>
      </c>
      <c r="T560" t="s">
        <v>1886</v>
      </c>
      <c r="U560">
        <v>2</v>
      </c>
      <c r="V560" t="s">
        <v>1899</v>
      </c>
      <c r="W560">
        <v>4.38</v>
      </c>
      <c r="X560">
        <v>0</v>
      </c>
      <c r="Y560">
        <v>0</v>
      </c>
      <c r="Z560" t="s">
        <v>1884</v>
      </c>
      <c r="AA560" t="s">
        <v>1884</v>
      </c>
      <c r="AB560" t="s">
        <v>1884</v>
      </c>
      <c r="AC560">
        <v>0</v>
      </c>
      <c r="AD560">
        <v>0</v>
      </c>
      <c r="AE560">
        <v>0</v>
      </c>
      <c r="AF560">
        <v>0</v>
      </c>
      <c r="AG560" t="s">
        <v>1884</v>
      </c>
      <c r="AH560" s="181" t="s">
        <v>1886</v>
      </c>
      <c r="AI560" s="182">
        <v>47</v>
      </c>
      <c r="AJ560" s="181" t="s">
        <v>2015</v>
      </c>
      <c r="AK560" s="181" t="s">
        <v>1886</v>
      </c>
      <c r="AL560" s="181" t="s">
        <v>1886</v>
      </c>
      <c r="AO560" s="181"/>
      <c r="AQ560">
        <v>10</v>
      </c>
      <c r="AR560" s="182">
        <v>40</v>
      </c>
      <c r="AS560" s="183" t="s">
        <v>1885</v>
      </c>
      <c r="AT560">
        <v>0</v>
      </c>
      <c r="AU560">
        <v>0</v>
      </c>
      <c r="AV560" s="182">
        <v>0</v>
      </c>
      <c r="AW560" s="184">
        <v>0</v>
      </c>
      <c r="AX560" s="183" t="s">
        <v>1884</v>
      </c>
      <c r="AY560" s="184">
        <v>0</v>
      </c>
      <c r="AZ560">
        <v>0</v>
      </c>
      <c r="BA560">
        <v>0</v>
      </c>
      <c r="BB560">
        <v>0</v>
      </c>
      <c r="BC560" s="182">
        <v>0</v>
      </c>
      <c r="BD560" t="s">
        <v>1886</v>
      </c>
      <c r="BE560" t="s">
        <v>1886</v>
      </c>
      <c r="BF560" t="s">
        <v>1886</v>
      </c>
      <c r="BG560" s="181" t="s">
        <v>1886</v>
      </c>
      <c r="BH560">
        <v>0</v>
      </c>
      <c r="BI560" s="184">
        <v>0</v>
      </c>
      <c r="BJ560" s="182">
        <v>0</v>
      </c>
      <c r="BK560" s="181" t="s">
        <v>1886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2814</v>
      </c>
      <c r="C561">
        <v>24</v>
      </c>
      <c r="D561">
        <v>0</v>
      </c>
      <c r="E561">
        <v>0</v>
      </c>
      <c r="F561" t="s">
        <v>1884</v>
      </c>
      <c r="G561" t="s">
        <v>1885</v>
      </c>
      <c r="H561" t="s">
        <v>1884</v>
      </c>
      <c r="I561" t="s">
        <v>1884</v>
      </c>
      <c r="J561" t="s">
        <v>1884</v>
      </c>
      <c r="K561" t="s">
        <v>1884</v>
      </c>
      <c r="L561" t="s">
        <v>1884</v>
      </c>
      <c r="M561" s="180">
        <v>42797</v>
      </c>
      <c r="N561" t="s">
        <v>1886</v>
      </c>
      <c r="O561" t="s">
        <v>1886</v>
      </c>
      <c r="P561" t="s">
        <v>1886</v>
      </c>
      <c r="Q561">
        <v>0</v>
      </c>
      <c r="R561">
        <v>0</v>
      </c>
      <c r="S561" t="s">
        <v>1886</v>
      </c>
      <c r="T561" t="s">
        <v>1886</v>
      </c>
      <c r="U561">
        <v>2</v>
      </c>
      <c r="V561" t="s">
        <v>1899</v>
      </c>
      <c r="W561">
        <v>5.4</v>
      </c>
      <c r="X561">
        <v>0</v>
      </c>
      <c r="Y561">
        <v>0</v>
      </c>
      <c r="Z561" t="s">
        <v>1884</v>
      </c>
      <c r="AA561" t="s">
        <v>1884</v>
      </c>
      <c r="AB561" t="s">
        <v>1884</v>
      </c>
      <c r="AC561">
        <v>0</v>
      </c>
      <c r="AD561">
        <v>0</v>
      </c>
      <c r="AE561">
        <v>0</v>
      </c>
      <c r="AF561">
        <v>0</v>
      </c>
      <c r="AG561" t="s">
        <v>1884</v>
      </c>
      <c r="AH561" s="181" t="s">
        <v>1886</v>
      </c>
      <c r="AI561" s="182">
        <v>47</v>
      </c>
      <c r="AJ561" s="181" t="s">
        <v>2015</v>
      </c>
      <c r="AK561" s="181" t="s">
        <v>1886</v>
      </c>
      <c r="AL561" s="181" t="s">
        <v>1886</v>
      </c>
      <c r="AO561" s="181"/>
      <c r="AQ561">
        <v>10</v>
      </c>
      <c r="AR561" s="182">
        <v>40</v>
      </c>
      <c r="AS561" s="183" t="s">
        <v>1885</v>
      </c>
      <c r="AT561">
        <v>0</v>
      </c>
      <c r="AU561">
        <v>0</v>
      </c>
      <c r="AV561" s="182">
        <v>0</v>
      </c>
      <c r="AW561" s="184">
        <v>0</v>
      </c>
      <c r="AX561" s="183" t="s">
        <v>1884</v>
      </c>
      <c r="AY561" s="184">
        <v>0</v>
      </c>
      <c r="AZ561">
        <v>0</v>
      </c>
      <c r="BA561">
        <v>0</v>
      </c>
      <c r="BB561">
        <v>0</v>
      </c>
      <c r="BC561" s="182">
        <v>0</v>
      </c>
      <c r="BD561" t="s">
        <v>1886</v>
      </c>
      <c r="BE561" t="s">
        <v>1886</v>
      </c>
      <c r="BF561" t="s">
        <v>1886</v>
      </c>
      <c r="BG561" s="181" t="s">
        <v>1886</v>
      </c>
      <c r="BH561">
        <v>0</v>
      </c>
      <c r="BI561" s="184">
        <v>0</v>
      </c>
      <c r="BJ561" s="182">
        <v>0</v>
      </c>
      <c r="BK561" s="181" t="s">
        <v>1886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2815</v>
      </c>
      <c r="C562">
        <v>14</v>
      </c>
      <c r="D562">
        <v>0</v>
      </c>
      <c r="E562">
        <v>0</v>
      </c>
      <c r="F562" t="s">
        <v>1884</v>
      </c>
      <c r="G562" t="s">
        <v>1885</v>
      </c>
      <c r="H562" t="s">
        <v>1884</v>
      </c>
      <c r="I562" t="s">
        <v>1884</v>
      </c>
      <c r="J562" t="s">
        <v>1884</v>
      </c>
      <c r="K562" t="s">
        <v>1884</v>
      </c>
      <c r="L562" t="s">
        <v>1884</v>
      </c>
      <c r="M562" s="180">
        <v>42797</v>
      </c>
      <c r="N562" t="s">
        <v>1886</v>
      </c>
      <c r="O562" t="s">
        <v>1886</v>
      </c>
      <c r="P562" t="s">
        <v>1886</v>
      </c>
      <c r="Q562">
        <v>0</v>
      </c>
      <c r="R562">
        <v>0</v>
      </c>
      <c r="S562" t="s">
        <v>1886</v>
      </c>
      <c r="T562" t="s">
        <v>1886</v>
      </c>
      <c r="U562">
        <v>0</v>
      </c>
      <c r="V562" t="s">
        <v>1886</v>
      </c>
      <c r="W562">
        <v>0</v>
      </c>
      <c r="X562">
        <v>0</v>
      </c>
      <c r="Y562">
        <v>0</v>
      </c>
      <c r="Z562" t="s">
        <v>1884</v>
      </c>
      <c r="AA562" t="s">
        <v>1884</v>
      </c>
      <c r="AB562" t="s">
        <v>1884</v>
      </c>
      <c r="AC562">
        <v>0</v>
      </c>
      <c r="AD562">
        <v>0</v>
      </c>
      <c r="AE562">
        <v>0</v>
      </c>
      <c r="AF562">
        <v>0</v>
      </c>
      <c r="AG562" t="s">
        <v>1884</v>
      </c>
      <c r="AH562" s="181" t="s">
        <v>1886</v>
      </c>
      <c r="AI562" s="182">
        <v>215</v>
      </c>
      <c r="AJ562" s="181" t="s">
        <v>1937</v>
      </c>
      <c r="AK562" s="181" t="s">
        <v>1886</v>
      </c>
      <c r="AL562" s="181" t="s">
        <v>1886</v>
      </c>
      <c r="AO562" s="181"/>
      <c r="AQ562">
        <v>10</v>
      </c>
      <c r="AR562" s="182">
        <v>40</v>
      </c>
      <c r="AS562" s="183" t="s">
        <v>1885</v>
      </c>
      <c r="AT562">
        <v>0</v>
      </c>
      <c r="AU562">
        <v>0</v>
      </c>
      <c r="AV562" s="182">
        <v>0</v>
      </c>
      <c r="AW562" s="184">
        <v>0</v>
      </c>
      <c r="AX562" s="183" t="s">
        <v>1884</v>
      </c>
      <c r="AY562" s="184">
        <v>0</v>
      </c>
      <c r="AZ562">
        <v>0</v>
      </c>
      <c r="BA562">
        <v>0</v>
      </c>
      <c r="BB562">
        <v>0</v>
      </c>
      <c r="BC562" s="182">
        <v>0</v>
      </c>
      <c r="BD562" t="s">
        <v>1886</v>
      </c>
      <c r="BE562" t="s">
        <v>1886</v>
      </c>
      <c r="BF562" t="s">
        <v>1886</v>
      </c>
      <c r="BG562" s="181" t="s">
        <v>1886</v>
      </c>
      <c r="BH562">
        <v>0</v>
      </c>
      <c r="BI562" s="184">
        <v>0</v>
      </c>
      <c r="BJ562" s="182">
        <v>0</v>
      </c>
      <c r="BK562" s="181" t="s">
        <v>1886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2816</v>
      </c>
      <c r="C563">
        <v>12</v>
      </c>
      <c r="D563">
        <v>0</v>
      </c>
      <c r="E563">
        <v>0</v>
      </c>
      <c r="F563" t="s">
        <v>1884</v>
      </c>
      <c r="G563" t="s">
        <v>1885</v>
      </c>
      <c r="H563" t="s">
        <v>1884</v>
      </c>
      <c r="I563" t="s">
        <v>1884</v>
      </c>
      <c r="J563" t="s">
        <v>1884</v>
      </c>
      <c r="K563" t="s">
        <v>1884</v>
      </c>
      <c r="L563" t="s">
        <v>1884</v>
      </c>
      <c r="M563" s="180">
        <v>42836</v>
      </c>
      <c r="N563" t="s">
        <v>1886</v>
      </c>
      <c r="O563" t="s">
        <v>1886</v>
      </c>
      <c r="P563" t="s">
        <v>1886</v>
      </c>
      <c r="Q563">
        <v>0</v>
      </c>
      <c r="R563">
        <v>0</v>
      </c>
      <c r="S563" t="s">
        <v>1886</v>
      </c>
      <c r="T563" t="s">
        <v>1886</v>
      </c>
      <c r="U563">
        <v>0</v>
      </c>
      <c r="V563" t="s">
        <v>1886</v>
      </c>
      <c r="W563">
        <v>0</v>
      </c>
      <c r="X563">
        <v>0</v>
      </c>
      <c r="Y563">
        <v>0</v>
      </c>
      <c r="Z563" t="s">
        <v>1884</v>
      </c>
      <c r="AA563" t="s">
        <v>1884</v>
      </c>
      <c r="AB563" t="s">
        <v>1884</v>
      </c>
      <c r="AC563">
        <v>0</v>
      </c>
      <c r="AD563">
        <v>0</v>
      </c>
      <c r="AE563">
        <v>0</v>
      </c>
      <c r="AF563">
        <v>0</v>
      </c>
      <c r="AG563" t="s">
        <v>1884</v>
      </c>
      <c r="AH563" s="181" t="s">
        <v>1886</v>
      </c>
      <c r="AI563" s="182">
        <v>46</v>
      </c>
      <c r="AJ563" s="181" t="s">
        <v>1935</v>
      </c>
      <c r="AK563" s="181" t="s">
        <v>1886</v>
      </c>
      <c r="AL563" s="181" t="s">
        <v>1886</v>
      </c>
      <c r="AO563" s="181"/>
      <c r="AQ563">
        <v>10</v>
      </c>
      <c r="AR563" s="182">
        <v>40</v>
      </c>
      <c r="AS563" s="183" t="s">
        <v>1885</v>
      </c>
      <c r="AT563">
        <v>0</v>
      </c>
      <c r="AU563">
        <v>90</v>
      </c>
      <c r="AV563" s="182">
        <v>5</v>
      </c>
      <c r="AW563" s="184">
        <v>0</v>
      </c>
      <c r="AX563" s="183" t="s">
        <v>1884</v>
      </c>
      <c r="AY563" s="184">
        <v>0</v>
      </c>
      <c r="AZ563">
        <v>0</v>
      </c>
      <c r="BA563">
        <v>0</v>
      </c>
      <c r="BB563">
        <v>0</v>
      </c>
      <c r="BC563" s="182">
        <v>0</v>
      </c>
      <c r="BD563" t="s">
        <v>1886</v>
      </c>
      <c r="BE563" t="s">
        <v>1886</v>
      </c>
      <c r="BF563" t="s">
        <v>1886</v>
      </c>
      <c r="BG563" s="181" t="s">
        <v>1886</v>
      </c>
      <c r="BH563">
        <v>0</v>
      </c>
      <c r="BI563" s="184">
        <v>0</v>
      </c>
      <c r="BJ563" s="182">
        <v>0</v>
      </c>
      <c r="BK563" s="181" t="s">
        <v>1886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1884</v>
      </c>
      <c r="G564" t="s">
        <v>1885</v>
      </c>
      <c r="H564" t="s">
        <v>1884</v>
      </c>
      <c r="I564" t="s">
        <v>1884</v>
      </c>
      <c r="J564" t="s">
        <v>1884</v>
      </c>
      <c r="K564" t="s">
        <v>1884</v>
      </c>
      <c r="L564" t="s">
        <v>1884</v>
      </c>
      <c r="M564" s="180">
        <v>42836</v>
      </c>
      <c r="N564" t="s">
        <v>1886</v>
      </c>
      <c r="O564" t="s">
        <v>1886</v>
      </c>
      <c r="P564" t="s">
        <v>2817</v>
      </c>
      <c r="Q564">
        <v>0</v>
      </c>
      <c r="R564">
        <v>0</v>
      </c>
      <c r="S564" t="s">
        <v>1886</v>
      </c>
      <c r="T564" t="s">
        <v>1886</v>
      </c>
      <c r="U564">
        <v>2</v>
      </c>
      <c r="V564" t="s">
        <v>1899</v>
      </c>
      <c r="W564">
        <v>13.5</v>
      </c>
      <c r="X564">
        <v>0</v>
      </c>
      <c r="Y564">
        <v>0</v>
      </c>
      <c r="Z564" t="s">
        <v>1884</v>
      </c>
      <c r="AA564" t="s">
        <v>1884</v>
      </c>
      <c r="AB564" t="s">
        <v>1884</v>
      </c>
      <c r="AC564">
        <v>0</v>
      </c>
      <c r="AD564">
        <v>0</v>
      </c>
      <c r="AE564">
        <v>0</v>
      </c>
      <c r="AF564">
        <v>0</v>
      </c>
      <c r="AG564" t="s">
        <v>1885</v>
      </c>
      <c r="AH564" s="181" t="s">
        <v>1886</v>
      </c>
      <c r="AI564" s="182">
        <v>48</v>
      </c>
      <c r="AJ564" s="181" t="s">
        <v>1900</v>
      </c>
      <c r="AK564" s="181" t="s">
        <v>1886</v>
      </c>
      <c r="AL564" s="181" t="s">
        <v>1886</v>
      </c>
      <c r="AO564" s="181"/>
      <c r="AQ564">
        <v>10</v>
      </c>
      <c r="AR564" s="182">
        <v>40</v>
      </c>
      <c r="AS564" s="183" t="s">
        <v>1885</v>
      </c>
      <c r="AT564">
        <v>0</v>
      </c>
      <c r="AU564">
        <v>36</v>
      </c>
      <c r="AV564" s="182">
        <v>8</v>
      </c>
      <c r="AW564" s="184">
        <v>0</v>
      </c>
      <c r="AX564" s="183" t="s">
        <v>1884</v>
      </c>
      <c r="AY564" s="184">
        <v>0</v>
      </c>
      <c r="AZ564">
        <v>0</v>
      </c>
      <c r="BA564">
        <v>0</v>
      </c>
      <c r="BB564">
        <v>0</v>
      </c>
      <c r="BC564" s="182">
        <v>0</v>
      </c>
      <c r="BD564" t="s">
        <v>1886</v>
      </c>
      <c r="BE564" t="s">
        <v>1886</v>
      </c>
      <c r="BF564" t="s">
        <v>1886</v>
      </c>
      <c r="BG564" s="181" t="s">
        <v>1886</v>
      </c>
      <c r="BH564">
        <v>13.5</v>
      </c>
      <c r="BI564" s="184">
        <v>0</v>
      </c>
      <c r="BJ564" s="182">
        <v>0</v>
      </c>
      <c r="BK564" s="181" t="s">
        <v>1886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1884</v>
      </c>
      <c r="G565" t="s">
        <v>1885</v>
      </c>
      <c r="H565" t="s">
        <v>1884</v>
      </c>
      <c r="I565" t="s">
        <v>1884</v>
      </c>
      <c r="J565" t="s">
        <v>1884</v>
      </c>
      <c r="K565" t="s">
        <v>1884</v>
      </c>
      <c r="L565" t="s">
        <v>1884</v>
      </c>
      <c r="M565" s="180">
        <v>42840</v>
      </c>
      <c r="N565" t="s">
        <v>1886</v>
      </c>
      <c r="O565" t="s">
        <v>1886</v>
      </c>
      <c r="P565" t="s">
        <v>2818</v>
      </c>
      <c r="Q565">
        <v>0</v>
      </c>
      <c r="R565">
        <v>0</v>
      </c>
      <c r="S565" t="s">
        <v>1886</v>
      </c>
      <c r="T565" t="s">
        <v>1886</v>
      </c>
      <c r="U565">
        <v>2</v>
      </c>
      <c r="V565" t="s">
        <v>1899</v>
      </c>
      <c r="W565">
        <v>13.5</v>
      </c>
      <c r="X565">
        <v>0</v>
      </c>
      <c r="Y565">
        <v>0</v>
      </c>
      <c r="Z565" t="s">
        <v>1884</v>
      </c>
      <c r="AA565" t="s">
        <v>1884</v>
      </c>
      <c r="AB565" t="s">
        <v>1884</v>
      </c>
      <c r="AC565">
        <v>0</v>
      </c>
      <c r="AD565">
        <v>0</v>
      </c>
      <c r="AE565">
        <v>0</v>
      </c>
      <c r="AF565">
        <v>0</v>
      </c>
      <c r="AG565" t="s">
        <v>1885</v>
      </c>
      <c r="AH565" s="181" t="s">
        <v>1886</v>
      </c>
      <c r="AI565" s="182">
        <v>48</v>
      </c>
      <c r="AJ565" s="181" t="s">
        <v>1900</v>
      </c>
      <c r="AK565" s="181" t="s">
        <v>1886</v>
      </c>
      <c r="AL565" s="181" t="s">
        <v>1886</v>
      </c>
      <c r="AO565" s="181"/>
      <c r="AQ565">
        <v>10</v>
      </c>
      <c r="AR565" s="182">
        <v>40</v>
      </c>
      <c r="AS565" s="183" t="s">
        <v>1885</v>
      </c>
      <c r="AT565">
        <v>0</v>
      </c>
      <c r="AU565">
        <v>36</v>
      </c>
      <c r="AV565" s="182">
        <v>8</v>
      </c>
      <c r="AW565" s="184">
        <v>0</v>
      </c>
      <c r="AX565" s="183" t="s">
        <v>1884</v>
      </c>
      <c r="AY565" s="184">
        <v>0</v>
      </c>
      <c r="AZ565">
        <v>0</v>
      </c>
      <c r="BA565">
        <v>0</v>
      </c>
      <c r="BB565">
        <v>0</v>
      </c>
      <c r="BC565" s="182">
        <v>0</v>
      </c>
      <c r="BD565" t="s">
        <v>1886</v>
      </c>
      <c r="BE565" t="s">
        <v>1886</v>
      </c>
      <c r="BF565" t="s">
        <v>1886</v>
      </c>
      <c r="BG565" s="181" t="s">
        <v>1886</v>
      </c>
      <c r="BH565">
        <v>13.5</v>
      </c>
      <c r="BI565" s="184">
        <v>0</v>
      </c>
      <c r="BJ565" s="182">
        <v>0</v>
      </c>
      <c r="BK565" s="181" t="s">
        <v>1886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1884</v>
      </c>
      <c r="G566" t="s">
        <v>1885</v>
      </c>
      <c r="H566" t="s">
        <v>1884</v>
      </c>
      <c r="I566" t="s">
        <v>1884</v>
      </c>
      <c r="J566" t="s">
        <v>1884</v>
      </c>
      <c r="K566" t="s">
        <v>1884</v>
      </c>
      <c r="L566" t="s">
        <v>1884</v>
      </c>
      <c r="M566" s="180">
        <v>42840</v>
      </c>
      <c r="N566" t="s">
        <v>1886</v>
      </c>
      <c r="O566" t="s">
        <v>1886</v>
      </c>
      <c r="P566" t="s">
        <v>2819</v>
      </c>
      <c r="Q566">
        <v>0</v>
      </c>
      <c r="R566">
        <v>0</v>
      </c>
      <c r="S566" t="s">
        <v>1886</v>
      </c>
      <c r="T566" t="s">
        <v>1886</v>
      </c>
      <c r="U566">
        <v>2</v>
      </c>
      <c r="V566" t="s">
        <v>1899</v>
      </c>
      <c r="W566">
        <v>18</v>
      </c>
      <c r="X566">
        <v>0</v>
      </c>
      <c r="Y566">
        <v>0</v>
      </c>
      <c r="Z566" t="s">
        <v>1884</v>
      </c>
      <c r="AA566" t="s">
        <v>1884</v>
      </c>
      <c r="AB566" t="s">
        <v>1884</v>
      </c>
      <c r="AC566">
        <v>0</v>
      </c>
      <c r="AD566">
        <v>0</v>
      </c>
      <c r="AE566">
        <v>0</v>
      </c>
      <c r="AF566">
        <v>0</v>
      </c>
      <c r="AG566" t="s">
        <v>1885</v>
      </c>
      <c r="AH566" s="181" t="s">
        <v>1886</v>
      </c>
      <c r="AI566" s="182">
        <v>48</v>
      </c>
      <c r="AJ566" s="181" t="s">
        <v>1900</v>
      </c>
      <c r="AK566" s="181" t="s">
        <v>1886</v>
      </c>
      <c r="AL566" s="181" t="s">
        <v>1886</v>
      </c>
      <c r="AO566" s="181"/>
      <c r="AQ566">
        <v>10</v>
      </c>
      <c r="AR566" s="182">
        <v>40</v>
      </c>
      <c r="AS566" s="183" t="s">
        <v>1885</v>
      </c>
      <c r="AT566">
        <v>0</v>
      </c>
      <c r="AU566">
        <v>35</v>
      </c>
      <c r="AV566" s="182">
        <v>7</v>
      </c>
      <c r="AW566" s="184">
        <v>0</v>
      </c>
      <c r="AX566" s="183" t="s">
        <v>1884</v>
      </c>
      <c r="AY566" s="184">
        <v>0</v>
      </c>
      <c r="AZ566">
        <v>0</v>
      </c>
      <c r="BA566">
        <v>0</v>
      </c>
      <c r="BB566">
        <v>0</v>
      </c>
      <c r="BC566" s="182">
        <v>0</v>
      </c>
      <c r="BD566" t="s">
        <v>1886</v>
      </c>
      <c r="BE566" t="s">
        <v>1886</v>
      </c>
      <c r="BF566" t="s">
        <v>1886</v>
      </c>
      <c r="BG566" s="181" t="s">
        <v>1886</v>
      </c>
      <c r="BH566">
        <v>18</v>
      </c>
      <c r="BI566" s="184">
        <v>0</v>
      </c>
      <c r="BJ566" s="182">
        <v>0</v>
      </c>
      <c r="BK566" s="181" t="s">
        <v>1886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1217</v>
      </c>
      <c r="C567">
        <v>6</v>
      </c>
      <c r="D567">
        <v>0</v>
      </c>
      <c r="E567">
        <v>0</v>
      </c>
      <c r="F567" t="s">
        <v>1884</v>
      </c>
      <c r="G567" t="s">
        <v>1885</v>
      </c>
      <c r="H567" t="s">
        <v>1884</v>
      </c>
      <c r="I567" t="s">
        <v>1884</v>
      </c>
      <c r="J567" t="s">
        <v>1884</v>
      </c>
      <c r="K567" t="s">
        <v>1884</v>
      </c>
      <c r="L567" t="s">
        <v>1884</v>
      </c>
      <c r="M567" s="180">
        <v>42840</v>
      </c>
      <c r="N567" t="s">
        <v>1886</v>
      </c>
      <c r="O567" t="s">
        <v>1886</v>
      </c>
      <c r="P567" t="s">
        <v>2820</v>
      </c>
      <c r="Q567">
        <v>0</v>
      </c>
      <c r="R567">
        <v>0</v>
      </c>
      <c r="S567" t="s">
        <v>1886</v>
      </c>
      <c r="T567" t="s">
        <v>1886</v>
      </c>
      <c r="U567">
        <v>2</v>
      </c>
      <c r="V567" t="s">
        <v>1899</v>
      </c>
      <c r="W567">
        <v>18</v>
      </c>
      <c r="X567">
        <v>0</v>
      </c>
      <c r="Y567">
        <v>0</v>
      </c>
      <c r="Z567" t="s">
        <v>1884</v>
      </c>
      <c r="AA567" t="s">
        <v>1884</v>
      </c>
      <c r="AB567" t="s">
        <v>1884</v>
      </c>
      <c r="AC567">
        <v>0</v>
      </c>
      <c r="AD567">
        <v>0</v>
      </c>
      <c r="AE567">
        <v>0</v>
      </c>
      <c r="AF567">
        <v>0</v>
      </c>
      <c r="AG567" t="s">
        <v>1885</v>
      </c>
      <c r="AH567" s="181" t="s">
        <v>1886</v>
      </c>
      <c r="AI567" s="182">
        <v>48</v>
      </c>
      <c r="AJ567" s="181" t="s">
        <v>1900</v>
      </c>
      <c r="AK567" s="181" t="s">
        <v>1886</v>
      </c>
      <c r="AL567" s="181" t="s">
        <v>1886</v>
      </c>
      <c r="AO567" s="181"/>
      <c r="AQ567">
        <v>10</v>
      </c>
      <c r="AR567" s="182">
        <v>40</v>
      </c>
      <c r="AS567" s="183" t="s">
        <v>1885</v>
      </c>
      <c r="AT567">
        <v>0</v>
      </c>
      <c r="AU567">
        <v>35</v>
      </c>
      <c r="AV567" s="182">
        <v>7</v>
      </c>
      <c r="AW567" s="184">
        <v>0</v>
      </c>
      <c r="AX567" s="183" t="s">
        <v>1884</v>
      </c>
      <c r="AY567" s="184">
        <v>0</v>
      </c>
      <c r="AZ567">
        <v>0</v>
      </c>
      <c r="BA567">
        <v>0</v>
      </c>
      <c r="BB567">
        <v>0</v>
      </c>
      <c r="BC567" s="182">
        <v>0</v>
      </c>
      <c r="BD567" t="s">
        <v>1886</v>
      </c>
      <c r="BE567" t="s">
        <v>1886</v>
      </c>
      <c r="BF567" t="s">
        <v>1886</v>
      </c>
      <c r="BG567" s="181" t="s">
        <v>1886</v>
      </c>
      <c r="BH567">
        <v>18</v>
      </c>
      <c r="BI567" s="184">
        <v>0</v>
      </c>
      <c r="BJ567" s="182">
        <v>0</v>
      </c>
      <c r="BK567" s="181" t="s">
        <v>1886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2821</v>
      </c>
      <c r="C568">
        <v>6</v>
      </c>
      <c r="D568">
        <v>0</v>
      </c>
      <c r="E568">
        <v>0</v>
      </c>
      <c r="F568" t="s">
        <v>1884</v>
      </c>
      <c r="G568" t="s">
        <v>1885</v>
      </c>
      <c r="H568" t="s">
        <v>1884</v>
      </c>
      <c r="I568" t="s">
        <v>1884</v>
      </c>
      <c r="J568" t="s">
        <v>1884</v>
      </c>
      <c r="K568" t="s">
        <v>1884</v>
      </c>
      <c r="L568" t="s">
        <v>1884</v>
      </c>
      <c r="M568" s="180">
        <v>42846</v>
      </c>
      <c r="N568" t="s">
        <v>1886</v>
      </c>
      <c r="O568" t="s">
        <v>1886</v>
      </c>
      <c r="P568" t="s">
        <v>1886</v>
      </c>
      <c r="Q568">
        <v>0</v>
      </c>
      <c r="R568">
        <v>0</v>
      </c>
      <c r="S568" t="s">
        <v>1886</v>
      </c>
      <c r="T568" t="s">
        <v>1886</v>
      </c>
      <c r="U568">
        <v>0</v>
      </c>
      <c r="V568" t="s">
        <v>1886</v>
      </c>
      <c r="W568">
        <v>0</v>
      </c>
      <c r="X568">
        <v>0</v>
      </c>
      <c r="Y568">
        <v>0</v>
      </c>
      <c r="Z568" t="s">
        <v>1884</v>
      </c>
      <c r="AA568" t="s">
        <v>1884</v>
      </c>
      <c r="AB568" t="s">
        <v>1884</v>
      </c>
      <c r="AC568">
        <v>0</v>
      </c>
      <c r="AD568">
        <v>0</v>
      </c>
      <c r="AE568">
        <v>0</v>
      </c>
      <c r="AF568">
        <v>0</v>
      </c>
      <c r="AG568" t="s">
        <v>1884</v>
      </c>
      <c r="AH568" s="181" t="s">
        <v>1886</v>
      </c>
      <c r="AI568" s="182">
        <v>250</v>
      </c>
      <c r="AJ568" s="181" t="s">
        <v>267</v>
      </c>
      <c r="AK568" s="181" t="s">
        <v>1886</v>
      </c>
      <c r="AL568" s="181" t="s">
        <v>1886</v>
      </c>
      <c r="AO568" s="181"/>
      <c r="AQ568">
        <v>10</v>
      </c>
      <c r="AR568" s="182">
        <v>40</v>
      </c>
      <c r="AS568" s="183" t="s">
        <v>1885</v>
      </c>
      <c r="AT568">
        <v>0</v>
      </c>
      <c r="AU568">
        <v>0</v>
      </c>
      <c r="AV568" s="182">
        <v>0</v>
      </c>
      <c r="AW568" s="184">
        <v>0</v>
      </c>
      <c r="AX568" s="183" t="s">
        <v>1884</v>
      </c>
      <c r="AY568" s="184">
        <v>0</v>
      </c>
      <c r="AZ568">
        <v>0</v>
      </c>
      <c r="BA568">
        <v>0</v>
      </c>
      <c r="BB568">
        <v>0</v>
      </c>
      <c r="BC568" s="182">
        <v>0</v>
      </c>
      <c r="BD568" t="s">
        <v>1886</v>
      </c>
      <c r="BE568" t="s">
        <v>1886</v>
      </c>
      <c r="BF568" t="s">
        <v>1886</v>
      </c>
      <c r="BG568" s="181" t="s">
        <v>1886</v>
      </c>
      <c r="BH568">
        <v>7.4</v>
      </c>
      <c r="BI568" s="184">
        <v>0</v>
      </c>
      <c r="BJ568" s="182">
        <v>0</v>
      </c>
      <c r="BK568" s="181" t="s">
        <v>1886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1884</v>
      </c>
      <c r="G569" t="s">
        <v>1885</v>
      </c>
      <c r="H569" t="s">
        <v>1884</v>
      </c>
      <c r="I569" t="s">
        <v>1884</v>
      </c>
      <c r="J569" t="s">
        <v>1884</v>
      </c>
      <c r="K569" t="s">
        <v>1884</v>
      </c>
      <c r="L569" t="s">
        <v>1884</v>
      </c>
      <c r="M569" s="180">
        <v>42858</v>
      </c>
      <c r="N569" t="s">
        <v>1886</v>
      </c>
      <c r="O569" t="s">
        <v>1886</v>
      </c>
      <c r="P569" t="s">
        <v>2822</v>
      </c>
      <c r="Q569">
        <v>0</v>
      </c>
      <c r="R569">
        <v>0</v>
      </c>
      <c r="S569" t="s">
        <v>1886</v>
      </c>
      <c r="T569" t="s">
        <v>1886</v>
      </c>
      <c r="U569">
        <v>2</v>
      </c>
      <c r="V569" t="s">
        <v>1899</v>
      </c>
      <c r="W569">
        <v>18</v>
      </c>
      <c r="X569">
        <v>0</v>
      </c>
      <c r="Y569">
        <v>0</v>
      </c>
      <c r="Z569" t="s">
        <v>1884</v>
      </c>
      <c r="AA569" t="s">
        <v>1884</v>
      </c>
      <c r="AB569" t="s">
        <v>1884</v>
      </c>
      <c r="AC569">
        <v>0</v>
      </c>
      <c r="AD569">
        <v>0</v>
      </c>
      <c r="AE569">
        <v>0</v>
      </c>
      <c r="AF569">
        <v>0</v>
      </c>
      <c r="AG569" t="s">
        <v>1885</v>
      </c>
      <c r="AH569" s="181" t="s">
        <v>1886</v>
      </c>
      <c r="AI569" s="182">
        <v>48</v>
      </c>
      <c r="AJ569" s="181" t="s">
        <v>1900</v>
      </c>
      <c r="AK569" s="181" t="s">
        <v>1886</v>
      </c>
      <c r="AL569" s="181" t="s">
        <v>1886</v>
      </c>
      <c r="AO569" s="181"/>
      <c r="AQ569">
        <v>10</v>
      </c>
      <c r="AR569" s="182">
        <v>40</v>
      </c>
      <c r="AS569" s="183" t="s">
        <v>1885</v>
      </c>
      <c r="AT569">
        <v>0</v>
      </c>
      <c r="AU569">
        <v>35</v>
      </c>
      <c r="AV569" s="182">
        <v>7</v>
      </c>
      <c r="AW569" s="184">
        <v>0</v>
      </c>
      <c r="AX569" s="183" t="s">
        <v>1884</v>
      </c>
      <c r="AY569" s="184">
        <v>0</v>
      </c>
      <c r="AZ569">
        <v>0</v>
      </c>
      <c r="BA569">
        <v>0</v>
      </c>
      <c r="BB569">
        <v>0</v>
      </c>
      <c r="BC569" s="182">
        <v>0</v>
      </c>
      <c r="BD569" t="s">
        <v>1886</v>
      </c>
      <c r="BE569" t="s">
        <v>1886</v>
      </c>
      <c r="BF569" t="s">
        <v>1886</v>
      </c>
      <c r="BG569" s="181" t="s">
        <v>1886</v>
      </c>
      <c r="BH569">
        <v>18</v>
      </c>
      <c r="BI569" s="184">
        <v>0</v>
      </c>
      <c r="BJ569" s="182">
        <v>0</v>
      </c>
      <c r="BK569" s="181" t="s">
        <v>1886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1884</v>
      </c>
      <c r="G570" t="s">
        <v>1885</v>
      </c>
      <c r="H570" t="s">
        <v>1884</v>
      </c>
      <c r="I570" t="s">
        <v>1884</v>
      </c>
      <c r="J570" t="s">
        <v>1884</v>
      </c>
      <c r="K570" t="s">
        <v>1884</v>
      </c>
      <c r="L570" t="s">
        <v>1884</v>
      </c>
      <c r="M570" s="180">
        <v>42858</v>
      </c>
      <c r="N570" t="s">
        <v>1886</v>
      </c>
      <c r="O570" t="s">
        <v>1886</v>
      </c>
      <c r="P570" t="s">
        <v>2823</v>
      </c>
      <c r="Q570">
        <v>0</v>
      </c>
      <c r="R570">
        <v>0</v>
      </c>
      <c r="S570" t="s">
        <v>1886</v>
      </c>
      <c r="T570" t="s">
        <v>1886</v>
      </c>
      <c r="U570">
        <v>2</v>
      </c>
      <c r="V570" t="s">
        <v>1899</v>
      </c>
      <c r="W570">
        <v>18</v>
      </c>
      <c r="X570">
        <v>0</v>
      </c>
      <c r="Y570">
        <v>0</v>
      </c>
      <c r="Z570" t="s">
        <v>1884</v>
      </c>
      <c r="AA570" t="s">
        <v>1884</v>
      </c>
      <c r="AB570" t="s">
        <v>1884</v>
      </c>
      <c r="AC570">
        <v>0</v>
      </c>
      <c r="AD570">
        <v>0</v>
      </c>
      <c r="AE570">
        <v>0</v>
      </c>
      <c r="AF570">
        <v>0</v>
      </c>
      <c r="AG570" t="s">
        <v>1885</v>
      </c>
      <c r="AH570" s="181" t="s">
        <v>1886</v>
      </c>
      <c r="AI570" s="182">
        <v>48</v>
      </c>
      <c r="AJ570" s="181" t="s">
        <v>1900</v>
      </c>
      <c r="AK570" s="181" t="s">
        <v>1886</v>
      </c>
      <c r="AL570" s="181" t="s">
        <v>1886</v>
      </c>
      <c r="AO570" s="181"/>
      <c r="AQ570">
        <v>10</v>
      </c>
      <c r="AR570" s="182">
        <v>40</v>
      </c>
      <c r="AS570" s="183" t="s">
        <v>1885</v>
      </c>
      <c r="AT570">
        <v>0</v>
      </c>
      <c r="AU570">
        <v>35</v>
      </c>
      <c r="AV570" s="182">
        <v>7</v>
      </c>
      <c r="AW570" s="184">
        <v>0</v>
      </c>
      <c r="AX570" s="183" t="s">
        <v>1884</v>
      </c>
      <c r="AY570" s="184">
        <v>0</v>
      </c>
      <c r="AZ570">
        <v>0</v>
      </c>
      <c r="BA570">
        <v>0</v>
      </c>
      <c r="BB570">
        <v>0</v>
      </c>
      <c r="BC570" s="182">
        <v>0</v>
      </c>
      <c r="BD570" t="s">
        <v>1886</v>
      </c>
      <c r="BE570" t="s">
        <v>1886</v>
      </c>
      <c r="BF570" t="s">
        <v>1886</v>
      </c>
      <c r="BG570" s="181" t="s">
        <v>1886</v>
      </c>
      <c r="BH570">
        <v>18</v>
      </c>
      <c r="BI570" s="184">
        <v>0</v>
      </c>
      <c r="BJ570" s="182">
        <v>0</v>
      </c>
      <c r="BK570" s="181" t="s">
        <v>1886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1339</v>
      </c>
      <c r="C571">
        <v>9</v>
      </c>
      <c r="D571">
        <v>0</v>
      </c>
      <c r="E571">
        <v>0</v>
      </c>
      <c r="F571" t="s">
        <v>1884</v>
      </c>
      <c r="G571" t="s">
        <v>1885</v>
      </c>
      <c r="H571" t="s">
        <v>1884</v>
      </c>
      <c r="I571" t="s">
        <v>1884</v>
      </c>
      <c r="J571" t="s">
        <v>1884</v>
      </c>
      <c r="K571" t="s">
        <v>1884</v>
      </c>
      <c r="L571" t="s">
        <v>1884</v>
      </c>
      <c r="M571" s="180">
        <v>42858</v>
      </c>
      <c r="N571" t="s">
        <v>1886</v>
      </c>
      <c r="O571" t="s">
        <v>1886</v>
      </c>
      <c r="P571" t="s">
        <v>2824</v>
      </c>
      <c r="Q571">
        <v>0</v>
      </c>
      <c r="R571">
        <v>0</v>
      </c>
      <c r="S571" t="s">
        <v>1886</v>
      </c>
      <c r="T571" t="s">
        <v>1886</v>
      </c>
      <c r="U571">
        <v>2</v>
      </c>
      <c r="V571" t="s">
        <v>1899</v>
      </c>
      <c r="W571">
        <v>13.5</v>
      </c>
      <c r="X571">
        <v>0</v>
      </c>
      <c r="Y571">
        <v>0</v>
      </c>
      <c r="Z571" t="s">
        <v>1884</v>
      </c>
      <c r="AA571" t="s">
        <v>1884</v>
      </c>
      <c r="AB571" t="s">
        <v>1884</v>
      </c>
      <c r="AC571">
        <v>0</v>
      </c>
      <c r="AD571">
        <v>0</v>
      </c>
      <c r="AE571">
        <v>0</v>
      </c>
      <c r="AF571">
        <v>0</v>
      </c>
      <c r="AG571" t="s">
        <v>1885</v>
      </c>
      <c r="AH571" s="181" t="s">
        <v>1886</v>
      </c>
      <c r="AI571" s="182">
        <v>48</v>
      </c>
      <c r="AJ571" s="181" t="s">
        <v>1900</v>
      </c>
      <c r="AK571" s="181" t="s">
        <v>1886</v>
      </c>
      <c r="AL571" s="181" t="s">
        <v>1886</v>
      </c>
      <c r="AO571" s="181"/>
      <c r="AQ571">
        <v>10</v>
      </c>
      <c r="AR571" s="182">
        <v>40</v>
      </c>
      <c r="AS571" s="183" t="s">
        <v>1885</v>
      </c>
      <c r="AT571">
        <v>0</v>
      </c>
      <c r="AU571">
        <v>36</v>
      </c>
      <c r="AV571" s="182">
        <v>8</v>
      </c>
      <c r="AW571" s="184">
        <v>0</v>
      </c>
      <c r="AX571" s="183" t="s">
        <v>1884</v>
      </c>
      <c r="AY571" s="184">
        <v>0</v>
      </c>
      <c r="AZ571">
        <v>0</v>
      </c>
      <c r="BA571">
        <v>0</v>
      </c>
      <c r="BB571">
        <v>0</v>
      </c>
      <c r="BC571" s="182">
        <v>0</v>
      </c>
      <c r="BD571" t="s">
        <v>1886</v>
      </c>
      <c r="BE571" t="s">
        <v>1886</v>
      </c>
      <c r="BF571" t="s">
        <v>1886</v>
      </c>
      <c r="BG571" s="181" t="s">
        <v>1886</v>
      </c>
      <c r="BH571">
        <v>13.5</v>
      </c>
      <c r="BI571" s="184">
        <v>0</v>
      </c>
      <c r="BJ571" s="182">
        <v>0</v>
      </c>
      <c r="BK571" s="181" t="s">
        <v>1886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1884</v>
      </c>
      <c r="G572" t="s">
        <v>1885</v>
      </c>
      <c r="H572" t="s">
        <v>1884</v>
      </c>
      <c r="I572" t="s">
        <v>1884</v>
      </c>
      <c r="J572" t="s">
        <v>1884</v>
      </c>
      <c r="K572" t="s">
        <v>1884</v>
      </c>
      <c r="L572" t="s">
        <v>1884</v>
      </c>
      <c r="M572" s="180">
        <v>42858</v>
      </c>
      <c r="N572" t="s">
        <v>1886</v>
      </c>
      <c r="O572" t="s">
        <v>1886</v>
      </c>
      <c r="P572" t="s">
        <v>2825</v>
      </c>
      <c r="Q572">
        <v>0</v>
      </c>
      <c r="R572">
        <v>0</v>
      </c>
      <c r="S572" t="s">
        <v>1886</v>
      </c>
      <c r="T572" t="s">
        <v>1886</v>
      </c>
      <c r="U572">
        <v>2</v>
      </c>
      <c r="V572" t="s">
        <v>1899</v>
      </c>
      <c r="W572">
        <v>18</v>
      </c>
      <c r="X572">
        <v>0</v>
      </c>
      <c r="Y572">
        <v>0</v>
      </c>
      <c r="Z572" t="s">
        <v>1884</v>
      </c>
      <c r="AA572" t="s">
        <v>1884</v>
      </c>
      <c r="AB572" t="s">
        <v>1884</v>
      </c>
      <c r="AC572">
        <v>0</v>
      </c>
      <c r="AD572">
        <v>0</v>
      </c>
      <c r="AE572">
        <v>0</v>
      </c>
      <c r="AF572">
        <v>0</v>
      </c>
      <c r="AG572" t="s">
        <v>1885</v>
      </c>
      <c r="AH572" s="181" t="s">
        <v>1886</v>
      </c>
      <c r="AI572" s="182">
        <v>48</v>
      </c>
      <c r="AJ572" s="181" t="s">
        <v>1900</v>
      </c>
      <c r="AK572" s="181" t="s">
        <v>1886</v>
      </c>
      <c r="AL572" s="181" t="s">
        <v>1886</v>
      </c>
      <c r="AO572" s="181"/>
      <c r="AQ572">
        <v>10</v>
      </c>
      <c r="AR572" s="182">
        <v>40</v>
      </c>
      <c r="AS572" s="183" t="s">
        <v>1885</v>
      </c>
      <c r="AT572">
        <v>0</v>
      </c>
      <c r="AU572">
        <v>35</v>
      </c>
      <c r="AV572" s="182">
        <v>7</v>
      </c>
      <c r="AW572" s="184">
        <v>0</v>
      </c>
      <c r="AX572" s="183" t="s">
        <v>1884</v>
      </c>
      <c r="AY572" s="184">
        <v>0</v>
      </c>
      <c r="AZ572">
        <v>0</v>
      </c>
      <c r="BA572">
        <v>0</v>
      </c>
      <c r="BB572">
        <v>0</v>
      </c>
      <c r="BC572" s="182">
        <v>0</v>
      </c>
      <c r="BD572" t="s">
        <v>1886</v>
      </c>
      <c r="BE572" t="s">
        <v>1886</v>
      </c>
      <c r="BF572" t="s">
        <v>1886</v>
      </c>
      <c r="BG572" s="181" t="s">
        <v>1886</v>
      </c>
      <c r="BH572">
        <v>18</v>
      </c>
      <c r="BI572" s="184">
        <v>0</v>
      </c>
      <c r="BJ572" s="182">
        <v>0</v>
      </c>
      <c r="BK572" s="181" t="s">
        <v>1886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2826</v>
      </c>
      <c r="C573">
        <v>9</v>
      </c>
      <c r="D573">
        <v>0</v>
      </c>
      <c r="E573">
        <v>0</v>
      </c>
      <c r="F573" t="s">
        <v>1884</v>
      </c>
      <c r="G573" t="s">
        <v>1885</v>
      </c>
      <c r="H573" t="s">
        <v>1884</v>
      </c>
      <c r="I573" t="s">
        <v>1884</v>
      </c>
      <c r="J573" t="s">
        <v>1884</v>
      </c>
      <c r="K573" t="s">
        <v>1884</v>
      </c>
      <c r="L573" t="s">
        <v>1884</v>
      </c>
      <c r="M573" s="180">
        <v>42858</v>
      </c>
      <c r="N573" t="s">
        <v>1886</v>
      </c>
      <c r="O573" t="s">
        <v>1886</v>
      </c>
      <c r="P573" t="s">
        <v>2827</v>
      </c>
      <c r="Q573">
        <v>0</v>
      </c>
      <c r="R573">
        <v>0</v>
      </c>
      <c r="S573" t="s">
        <v>1886</v>
      </c>
      <c r="T573" t="s">
        <v>1886</v>
      </c>
      <c r="U573">
        <v>2</v>
      </c>
      <c r="V573" t="s">
        <v>1899</v>
      </c>
      <c r="W573">
        <v>13.5</v>
      </c>
      <c r="X573">
        <v>0</v>
      </c>
      <c r="Y573">
        <v>0</v>
      </c>
      <c r="Z573" t="s">
        <v>1884</v>
      </c>
      <c r="AA573" t="s">
        <v>1884</v>
      </c>
      <c r="AB573" t="s">
        <v>1884</v>
      </c>
      <c r="AC573">
        <v>0</v>
      </c>
      <c r="AD573">
        <v>0</v>
      </c>
      <c r="AE573">
        <v>0</v>
      </c>
      <c r="AF573">
        <v>0</v>
      </c>
      <c r="AG573" t="s">
        <v>1885</v>
      </c>
      <c r="AH573" s="181" t="s">
        <v>1886</v>
      </c>
      <c r="AI573" s="182">
        <v>48</v>
      </c>
      <c r="AJ573" s="181" t="s">
        <v>1900</v>
      </c>
      <c r="AK573" s="181" t="s">
        <v>1886</v>
      </c>
      <c r="AL573" s="181" t="s">
        <v>1886</v>
      </c>
      <c r="AO573" s="181"/>
      <c r="AQ573">
        <v>10</v>
      </c>
      <c r="AR573" s="182">
        <v>40</v>
      </c>
      <c r="AS573" s="183" t="s">
        <v>1885</v>
      </c>
      <c r="AT573">
        <v>0</v>
      </c>
      <c r="AU573">
        <v>36</v>
      </c>
      <c r="AV573" s="182">
        <v>8</v>
      </c>
      <c r="AW573" s="184">
        <v>0</v>
      </c>
      <c r="AX573" s="183" t="s">
        <v>1884</v>
      </c>
      <c r="AY573" s="184">
        <v>0</v>
      </c>
      <c r="AZ573">
        <v>0</v>
      </c>
      <c r="BA573">
        <v>0</v>
      </c>
      <c r="BB573">
        <v>0</v>
      </c>
      <c r="BC573" s="182">
        <v>0</v>
      </c>
      <c r="BD573" t="s">
        <v>1886</v>
      </c>
      <c r="BE573" t="s">
        <v>1886</v>
      </c>
      <c r="BF573" t="s">
        <v>1886</v>
      </c>
      <c r="BG573" s="181" t="s">
        <v>1886</v>
      </c>
      <c r="BH573">
        <v>13.5</v>
      </c>
      <c r="BI573" s="184">
        <v>0</v>
      </c>
      <c r="BJ573" s="182">
        <v>0</v>
      </c>
      <c r="BK573" s="181" t="s">
        <v>1886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2828</v>
      </c>
      <c r="C574">
        <v>6</v>
      </c>
      <c r="D574">
        <v>0</v>
      </c>
      <c r="E574">
        <v>0</v>
      </c>
      <c r="F574" t="s">
        <v>1884</v>
      </c>
      <c r="G574" t="s">
        <v>1885</v>
      </c>
      <c r="H574" t="s">
        <v>1884</v>
      </c>
      <c r="I574" t="s">
        <v>1884</v>
      </c>
      <c r="J574" t="s">
        <v>1884</v>
      </c>
      <c r="K574" t="s">
        <v>1884</v>
      </c>
      <c r="L574" t="s">
        <v>1884</v>
      </c>
      <c r="M574" s="180">
        <v>42858</v>
      </c>
      <c r="N574" t="s">
        <v>1886</v>
      </c>
      <c r="O574" t="s">
        <v>1886</v>
      </c>
      <c r="P574" t="s">
        <v>2829</v>
      </c>
      <c r="Q574">
        <v>0</v>
      </c>
      <c r="R574">
        <v>0</v>
      </c>
      <c r="S574" t="s">
        <v>1886</v>
      </c>
      <c r="T574" t="s">
        <v>1886</v>
      </c>
      <c r="U574">
        <v>2</v>
      </c>
      <c r="V574" t="s">
        <v>1899</v>
      </c>
      <c r="W574">
        <v>18</v>
      </c>
      <c r="X574">
        <v>0</v>
      </c>
      <c r="Y574">
        <v>0</v>
      </c>
      <c r="Z574" t="s">
        <v>1884</v>
      </c>
      <c r="AA574" t="s">
        <v>1884</v>
      </c>
      <c r="AB574" t="s">
        <v>1884</v>
      </c>
      <c r="AC574">
        <v>0</v>
      </c>
      <c r="AD574">
        <v>0</v>
      </c>
      <c r="AE574">
        <v>0</v>
      </c>
      <c r="AF574">
        <v>0</v>
      </c>
      <c r="AG574" t="s">
        <v>1885</v>
      </c>
      <c r="AH574" s="181" t="s">
        <v>1886</v>
      </c>
      <c r="AI574" s="182">
        <v>48</v>
      </c>
      <c r="AJ574" s="181" t="s">
        <v>1900</v>
      </c>
      <c r="AK574" s="181" t="s">
        <v>1886</v>
      </c>
      <c r="AL574" s="181" t="s">
        <v>1886</v>
      </c>
      <c r="AO574" s="181"/>
      <c r="AQ574">
        <v>10</v>
      </c>
      <c r="AR574" s="182">
        <v>40</v>
      </c>
      <c r="AS574" s="183" t="s">
        <v>1885</v>
      </c>
      <c r="AT574">
        <v>0</v>
      </c>
      <c r="AU574">
        <v>35</v>
      </c>
      <c r="AV574" s="182">
        <v>7</v>
      </c>
      <c r="AW574" s="184">
        <v>0</v>
      </c>
      <c r="AX574" s="183" t="s">
        <v>1884</v>
      </c>
      <c r="AY574" s="184">
        <v>0</v>
      </c>
      <c r="AZ574">
        <v>0</v>
      </c>
      <c r="BA574">
        <v>0</v>
      </c>
      <c r="BB574">
        <v>0</v>
      </c>
      <c r="BC574" s="182">
        <v>0</v>
      </c>
      <c r="BD574" t="s">
        <v>1886</v>
      </c>
      <c r="BE574" t="s">
        <v>1886</v>
      </c>
      <c r="BF574" t="s">
        <v>1886</v>
      </c>
      <c r="BG574" s="181" t="s">
        <v>1886</v>
      </c>
      <c r="BH574">
        <v>18</v>
      </c>
      <c r="BI574" s="184">
        <v>0</v>
      </c>
      <c r="BJ574" s="182">
        <v>0</v>
      </c>
      <c r="BK574" s="181" t="s">
        <v>1886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2830</v>
      </c>
      <c r="C575">
        <v>12</v>
      </c>
      <c r="D575">
        <v>0</v>
      </c>
      <c r="E575">
        <v>0</v>
      </c>
      <c r="F575" t="s">
        <v>1884</v>
      </c>
      <c r="G575" t="s">
        <v>1885</v>
      </c>
      <c r="H575" t="s">
        <v>1884</v>
      </c>
      <c r="I575" t="s">
        <v>1884</v>
      </c>
      <c r="J575" t="s">
        <v>1884</v>
      </c>
      <c r="K575" t="s">
        <v>1884</v>
      </c>
      <c r="L575" t="s">
        <v>1884</v>
      </c>
      <c r="M575" s="180">
        <v>42859</v>
      </c>
      <c r="N575" t="s">
        <v>1886</v>
      </c>
      <c r="O575" t="s">
        <v>1886</v>
      </c>
      <c r="P575" t="s">
        <v>2831</v>
      </c>
      <c r="Q575">
        <v>0</v>
      </c>
      <c r="R575">
        <v>0</v>
      </c>
      <c r="S575" t="s">
        <v>1886</v>
      </c>
      <c r="T575" t="s">
        <v>1886</v>
      </c>
      <c r="U575">
        <v>0</v>
      </c>
      <c r="V575" t="s">
        <v>1886</v>
      </c>
      <c r="W575">
        <v>0</v>
      </c>
      <c r="X575">
        <v>0</v>
      </c>
      <c r="Y575">
        <v>0</v>
      </c>
      <c r="Z575" t="s">
        <v>1884</v>
      </c>
      <c r="AA575" t="s">
        <v>1884</v>
      </c>
      <c r="AB575" t="s">
        <v>1884</v>
      </c>
      <c r="AC575">
        <v>0</v>
      </c>
      <c r="AD575">
        <v>0</v>
      </c>
      <c r="AE575">
        <v>0</v>
      </c>
      <c r="AF575">
        <v>0</v>
      </c>
      <c r="AG575" t="s">
        <v>1884</v>
      </c>
      <c r="AH575" s="181" t="s">
        <v>1886</v>
      </c>
      <c r="AI575" s="182">
        <v>46</v>
      </c>
      <c r="AJ575" s="181" t="s">
        <v>1935</v>
      </c>
      <c r="AK575" s="181" t="s">
        <v>1886</v>
      </c>
      <c r="AL575" s="181" t="s">
        <v>1886</v>
      </c>
      <c r="AO575" s="181"/>
      <c r="AQ575">
        <v>10</v>
      </c>
      <c r="AR575" s="182">
        <v>40</v>
      </c>
      <c r="AS575" s="183" t="s">
        <v>1885</v>
      </c>
      <c r="AT575">
        <v>0</v>
      </c>
      <c r="AU575">
        <v>54</v>
      </c>
      <c r="AV575" s="182">
        <v>6</v>
      </c>
      <c r="AW575" s="184">
        <v>0</v>
      </c>
      <c r="AX575" s="183" t="s">
        <v>1884</v>
      </c>
      <c r="AY575" s="184">
        <v>0</v>
      </c>
      <c r="AZ575">
        <v>0</v>
      </c>
      <c r="BA575">
        <v>0</v>
      </c>
      <c r="BB575">
        <v>0</v>
      </c>
      <c r="BC575" s="182">
        <v>0</v>
      </c>
      <c r="BD575" t="s">
        <v>1886</v>
      </c>
      <c r="BE575" t="s">
        <v>1886</v>
      </c>
      <c r="BF575" t="s">
        <v>1886</v>
      </c>
      <c r="BG575" s="181" t="s">
        <v>1886</v>
      </c>
      <c r="BH575">
        <v>0</v>
      </c>
      <c r="BI575" s="184">
        <v>0</v>
      </c>
      <c r="BJ575" s="182">
        <v>0</v>
      </c>
      <c r="BK575" s="181" t="s">
        <v>1886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2832</v>
      </c>
      <c r="C576">
        <v>12</v>
      </c>
      <c r="D576">
        <v>0</v>
      </c>
      <c r="E576">
        <v>0</v>
      </c>
      <c r="F576" t="s">
        <v>1884</v>
      </c>
      <c r="G576" t="s">
        <v>1885</v>
      </c>
      <c r="H576" t="s">
        <v>1884</v>
      </c>
      <c r="I576" t="s">
        <v>1884</v>
      </c>
      <c r="J576" t="s">
        <v>1884</v>
      </c>
      <c r="K576" t="s">
        <v>1884</v>
      </c>
      <c r="L576" t="s">
        <v>1884</v>
      </c>
      <c r="M576" s="180">
        <v>42859</v>
      </c>
      <c r="N576" t="s">
        <v>1886</v>
      </c>
      <c r="O576" t="s">
        <v>1886</v>
      </c>
      <c r="P576" t="s">
        <v>2833</v>
      </c>
      <c r="Q576">
        <v>0</v>
      </c>
      <c r="R576">
        <v>0</v>
      </c>
      <c r="S576" t="s">
        <v>1886</v>
      </c>
      <c r="T576" t="s">
        <v>1886</v>
      </c>
      <c r="U576">
        <v>0</v>
      </c>
      <c r="V576" t="s">
        <v>1886</v>
      </c>
      <c r="W576">
        <v>0</v>
      </c>
      <c r="X576">
        <v>0</v>
      </c>
      <c r="Y576">
        <v>0</v>
      </c>
      <c r="Z576" t="s">
        <v>1884</v>
      </c>
      <c r="AA576" t="s">
        <v>1884</v>
      </c>
      <c r="AB576" t="s">
        <v>1884</v>
      </c>
      <c r="AC576">
        <v>0</v>
      </c>
      <c r="AD576">
        <v>0</v>
      </c>
      <c r="AE576">
        <v>0</v>
      </c>
      <c r="AF576">
        <v>0</v>
      </c>
      <c r="AG576" t="s">
        <v>1884</v>
      </c>
      <c r="AH576" s="181" t="s">
        <v>1886</v>
      </c>
      <c r="AI576" s="182">
        <v>46</v>
      </c>
      <c r="AJ576" s="181" t="s">
        <v>1935</v>
      </c>
      <c r="AK576" s="181" t="s">
        <v>1886</v>
      </c>
      <c r="AL576" s="181" t="s">
        <v>1886</v>
      </c>
      <c r="AO576" s="181"/>
      <c r="AQ576">
        <v>10</v>
      </c>
      <c r="AR576" s="182">
        <v>40</v>
      </c>
      <c r="AS576" s="183" t="s">
        <v>1885</v>
      </c>
      <c r="AT576">
        <v>0</v>
      </c>
      <c r="AU576">
        <v>120</v>
      </c>
      <c r="AV576" s="182">
        <v>10</v>
      </c>
      <c r="AW576" s="184">
        <v>0</v>
      </c>
      <c r="AX576" s="183" t="s">
        <v>1884</v>
      </c>
      <c r="AY576" s="184">
        <v>0</v>
      </c>
      <c r="AZ576">
        <v>0</v>
      </c>
      <c r="BA576">
        <v>0</v>
      </c>
      <c r="BB576">
        <v>0</v>
      </c>
      <c r="BC576" s="182">
        <v>0</v>
      </c>
      <c r="BD576" t="s">
        <v>1886</v>
      </c>
      <c r="BE576" t="s">
        <v>1886</v>
      </c>
      <c r="BF576" t="s">
        <v>1886</v>
      </c>
      <c r="BG576" s="181" t="s">
        <v>1886</v>
      </c>
      <c r="BH576">
        <v>0</v>
      </c>
      <c r="BI576" s="184">
        <v>0</v>
      </c>
      <c r="BJ576" s="182">
        <v>0</v>
      </c>
      <c r="BK576" s="181" t="s">
        <v>1886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2834</v>
      </c>
      <c r="C577">
        <v>20</v>
      </c>
      <c r="D577">
        <v>0</v>
      </c>
      <c r="E577">
        <v>0</v>
      </c>
      <c r="F577" t="s">
        <v>1884</v>
      </c>
      <c r="G577" t="s">
        <v>1885</v>
      </c>
      <c r="H577" t="s">
        <v>1884</v>
      </c>
      <c r="I577" t="s">
        <v>1884</v>
      </c>
      <c r="J577" t="s">
        <v>1884</v>
      </c>
      <c r="K577" t="s">
        <v>1884</v>
      </c>
      <c r="L577" t="s">
        <v>1884</v>
      </c>
      <c r="M577" s="180">
        <v>42859</v>
      </c>
      <c r="N577" t="s">
        <v>1886</v>
      </c>
      <c r="O577" t="s">
        <v>1886</v>
      </c>
      <c r="P577" t="s">
        <v>2835</v>
      </c>
      <c r="Q577">
        <v>0</v>
      </c>
      <c r="R577">
        <v>0</v>
      </c>
      <c r="S577" t="s">
        <v>1886</v>
      </c>
      <c r="T577" t="s">
        <v>1886</v>
      </c>
      <c r="U577">
        <v>0</v>
      </c>
      <c r="V577" t="s">
        <v>1886</v>
      </c>
      <c r="W577">
        <v>0</v>
      </c>
      <c r="X577">
        <v>0</v>
      </c>
      <c r="Y577">
        <v>0</v>
      </c>
      <c r="Z577" t="s">
        <v>1884</v>
      </c>
      <c r="AA577" t="s">
        <v>1884</v>
      </c>
      <c r="AB577" t="s">
        <v>1884</v>
      </c>
      <c r="AC577">
        <v>0</v>
      </c>
      <c r="AD577">
        <v>0</v>
      </c>
      <c r="AE577">
        <v>0</v>
      </c>
      <c r="AF577">
        <v>0</v>
      </c>
      <c r="AG577" t="s">
        <v>1884</v>
      </c>
      <c r="AH577" s="181" t="s">
        <v>1886</v>
      </c>
      <c r="AI577" s="182">
        <v>46</v>
      </c>
      <c r="AJ577" s="181" t="s">
        <v>1935</v>
      </c>
      <c r="AK577" s="181" t="s">
        <v>1886</v>
      </c>
      <c r="AL577" s="181" t="s">
        <v>1886</v>
      </c>
      <c r="AO577" s="181"/>
      <c r="AQ577">
        <v>10</v>
      </c>
      <c r="AR577" s="182">
        <v>40</v>
      </c>
      <c r="AS577" s="183" t="s">
        <v>1885</v>
      </c>
      <c r="AT577">
        <v>0</v>
      </c>
      <c r="AU577">
        <v>108</v>
      </c>
      <c r="AV577" s="182">
        <v>6</v>
      </c>
      <c r="AW577" s="184">
        <v>0</v>
      </c>
      <c r="AX577" s="183" t="s">
        <v>1884</v>
      </c>
      <c r="AY577" s="184">
        <v>0</v>
      </c>
      <c r="AZ577">
        <v>0</v>
      </c>
      <c r="BA577">
        <v>0</v>
      </c>
      <c r="BB577">
        <v>0</v>
      </c>
      <c r="BC577" s="182">
        <v>0</v>
      </c>
      <c r="BD577" t="s">
        <v>1886</v>
      </c>
      <c r="BE577" t="s">
        <v>1886</v>
      </c>
      <c r="BF577" t="s">
        <v>1886</v>
      </c>
      <c r="BG577" s="181" t="s">
        <v>1886</v>
      </c>
      <c r="BH577">
        <v>0</v>
      </c>
      <c r="BI577" s="184">
        <v>0</v>
      </c>
      <c r="BJ577" s="182">
        <v>0</v>
      </c>
      <c r="BK577" s="181" t="s">
        <v>1886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2836</v>
      </c>
      <c r="C578">
        <v>8</v>
      </c>
      <c r="D578">
        <v>0</v>
      </c>
      <c r="E578">
        <v>0</v>
      </c>
      <c r="F578" t="s">
        <v>1884</v>
      </c>
      <c r="G578" t="s">
        <v>1885</v>
      </c>
      <c r="H578" t="s">
        <v>1884</v>
      </c>
      <c r="I578" t="s">
        <v>1884</v>
      </c>
      <c r="J578" t="s">
        <v>1884</v>
      </c>
      <c r="K578" t="s">
        <v>1884</v>
      </c>
      <c r="L578" t="s">
        <v>1884</v>
      </c>
      <c r="M578" s="180">
        <v>42860</v>
      </c>
      <c r="N578" t="s">
        <v>1886</v>
      </c>
      <c r="O578" t="s">
        <v>1886</v>
      </c>
      <c r="P578" t="s">
        <v>1886</v>
      </c>
      <c r="Q578">
        <v>0</v>
      </c>
      <c r="R578">
        <v>0</v>
      </c>
      <c r="S578" t="s">
        <v>1886</v>
      </c>
      <c r="T578" t="s">
        <v>1886</v>
      </c>
      <c r="U578">
        <v>0</v>
      </c>
      <c r="V578" t="s">
        <v>1886</v>
      </c>
      <c r="W578">
        <v>0</v>
      </c>
      <c r="X578">
        <v>0</v>
      </c>
      <c r="Y578">
        <v>0</v>
      </c>
      <c r="Z578" t="s">
        <v>1884</v>
      </c>
      <c r="AA578" t="s">
        <v>1884</v>
      </c>
      <c r="AB578" t="s">
        <v>1884</v>
      </c>
      <c r="AC578">
        <v>0</v>
      </c>
      <c r="AD578">
        <v>0</v>
      </c>
      <c r="AE578">
        <v>0</v>
      </c>
      <c r="AF578">
        <v>0</v>
      </c>
      <c r="AG578" t="s">
        <v>1884</v>
      </c>
      <c r="AH578" s="181" t="s">
        <v>1886</v>
      </c>
      <c r="AI578" s="182">
        <v>244</v>
      </c>
      <c r="AJ578" s="181" t="s">
        <v>2723</v>
      </c>
      <c r="AK578" s="181" t="s">
        <v>1886</v>
      </c>
      <c r="AL578" s="181" t="s">
        <v>1886</v>
      </c>
      <c r="AO578" s="181"/>
      <c r="AQ578">
        <v>10</v>
      </c>
      <c r="AR578" s="182">
        <v>40</v>
      </c>
      <c r="AS578" s="183" t="s">
        <v>1885</v>
      </c>
      <c r="AT578">
        <v>0</v>
      </c>
      <c r="AU578">
        <v>80</v>
      </c>
      <c r="AV578" s="182">
        <v>0</v>
      </c>
      <c r="AW578" s="184">
        <v>0</v>
      </c>
      <c r="AX578" s="183" t="s">
        <v>1884</v>
      </c>
      <c r="AY578" s="184">
        <v>0</v>
      </c>
      <c r="AZ578">
        <v>0</v>
      </c>
      <c r="BA578">
        <v>0</v>
      </c>
      <c r="BB578">
        <v>0</v>
      </c>
      <c r="BC578" s="182">
        <v>0</v>
      </c>
      <c r="BD578" t="s">
        <v>1886</v>
      </c>
      <c r="BE578" t="s">
        <v>1886</v>
      </c>
      <c r="BF578" t="s">
        <v>1886</v>
      </c>
      <c r="BG578" s="181" t="s">
        <v>1886</v>
      </c>
      <c r="BH578">
        <v>0</v>
      </c>
      <c r="BI578" s="184">
        <v>0</v>
      </c>
      <c r="BJ578" s="182">
        <v>0</v>
      </c>
      <c r="BK578" s="181" t="s">
        <v>1886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2837</v>
      </c>
      <c r="C579">
        <v>6</v>
      </c>
      <c r="D579">
        <v>0</v>
      </c>
      <c r="E579">
        <v>0</v>
      </c>
      <c r="F579" t="s">
        <v>1884</v>
      </c>
      <c r="G579" t="s">
        <v>1885</v>
      </c>
      <c r="H579" t="s">
        <v>1884</v>
      </c>
      <c r="I579" t="s">
        <v>1884</v>
      </c>
      <c r="J579" t="s">
        <v>1884</v>
      </c>
      <c r="K579" t="s">
        <v>1884</v>
      </c>
      <c r="L579" t="s">
        <v>1884</v>
      </c>
      <c r="M579" s="180">
        <v>42888</v>
      </c>
      <c r="N579" t="s">
        <v>1886</v>
      </c>
      <c r="O579" t="s">
        <v>2838</v>
      </c>
      <c r="P579" t="s">
        <v>2838</v>
      </c>
      <c r="Q579">
        <v>0</v>
      </c>
      <c r="R579">
        <v>0</v>
      </c>
      <c r="S579" t="s">
        <v>1886</v>
      </c>
      <c r="T579" t="s">
        <v>1886</v>
      </c>
      <c r="U579">
        <v>0</v>
      </c>
      <c r="V579" t="s">
        <v>1886</v>
      </c>
      <c r="W579">
        <v>0</v>
      </c>
      <c r="X579">
        <v>0</v>
      </c>
      <c r="Y579">
        <v>0</v>
      </c>
      <c r="Z579" t="s">
        <v>1884</v>
      </c>
      <c r="AA579" t="s">
        <v>1884</v>
      </c>
      <c r="AB579" t="s">
        <v>1884</v>
      </c>
      <c r="AC579">
        <v>0</v>
      </c>
      <c r="AD579">
        <v>0</v>
      </c>
      <c r="AE579">
        <v>0</v>
      </c>
      <c r="AF579">
        <v>0</v>
      </c>
      <c r="AG579" t="s">
        <v>1884</v>
      </c>
      <c r="AH579" s="181" t="s">
        <v>1886</v>
      </c>
      <c r="AI579" s="182">
        <v>244</v>
      </c>
      <c r="AJ579" s="181" t="s">
        <v>2723</v>
      </c>
      <c r="AK579" s="181" t="s">
        <v>1886</v>
      </c>
      <c r="AL579" s="181" t="s">
        <v>1886</v>
      </c>
      <c r="AO579" s="181"/>
      <c r="AQ579">
        <v>10</v>
      </c>
      <c r="AR579" s="182">
        <v>40</v>
      </c>
      <c r="AS579" s="183" t="s">
        <v>1885</v>
      </c>
      <c r="AT579">
        <v>0</v>
      </c>
      <c r="AU579">
        <v>0</v>
      </c>
      <c r="AV579" s="182">
        <v>0</v>
      </c>
      <c r="AW579" s="184">
        <v>0</v>
      </c>
      <c r="AX579" s="183" t="s">
        <v>1884</v>
      </c>
      <c r="AY579" s="184">
        <v>0</v>
      </c>
      <c r="AZ579">
        <v>0</v>
      </c>
      <c r="BA579">
        <v>0</v>
      </c>
      <c r="BB579">
        <v>0</v>
      </c>
      <c r="BC579" s="182">
        <v>0</v>
      </c>
      <c r="BD579" t="s">
        <v>1886</v>
      </c>
      <c r="BE579" t="s">
        <v>1886</v>
      </c>
      <c r="BF579" t="s">
        <v>1886</v>
      </c>
      <c r="BG579" s="181" t="s">
        <v>1886</v>
      </c>
      <c r="BH579">
        <v>0</v>
      </c>
      <c r="BI579" s="184">
        <v>0</v>
      </c>
      <c r="BJ579" s="182">
        <v>0</v>
      </c>
      <c r="BK579" s="181" t="s">
        <v>1886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2839</v>
      </c>
      <c r="C580">
        <v>6</v>
      </c>
      <c r="D580">
        <v>0</v>
      </c>
      <c r="E580">
        <v>0</v>
      </c>
      <c r="F580" t="s">
        <v>1884</v>
      </c>
      <c r="G580" t="s">
        <v>1885</v>
      </c>
      <c r="H580" t="s">
        <v>1884</v>
      </c>
      <c r="I580" t="s">
        <v>1884</v>
      </c>
      <c r="J580" t="s">
        <v>1884</v>
      </c>
      <c r="K580" t="s">
        <v>1884</v>
      </c>
      <c r="L580" t="s">
        <v>1884</v>
      </c>
      <c r="M580" s="180">
        <v>42888</v>
      </c>
      <c r="N580" t="s">
        <v>1886</v>
      </c>
      <c r="O580" t="s">
        <v>1886</v>
      </c>
      <c r="P580" t="s">
        <v>1886</v>
      </c>
      <c r="Q580">
        <v>0</v>
      </c>
      <c r="R580">
        <v>0</v>
      </c>
      <c r="S580" t="s">
        <v>1886</v>
      </c>
      <c r="T580" t="s">
        <v>1886</v>
      </c>
      <c r="U580">
        <v>0</v>
      </c>
      <c r="V580" t="s">
        <v>1886</v>
      </c>
      <c r="W580">
        <v>0</v>
      </c>
      <c r="X580">
        <v>0</v>
      </c>
      <c r="Y580">
        <v>0</v>
      </c>
      <c r="Z580" t="s">
        <v>1884</v>
      </c>
      <c r="AA580" t="s">
        <v>1884</v>
      </c>
      <c r="AB580" t="s">
        <v>1884</v>
      </c>
      <c r="AC580">
        <v>0</v>
      </c>
      <c r="AD580">
        <v>0</v>
      </c>
      <c r="AE580">
        <v>0</v>
      </c>
      <c r="AF580">
        <v>0</v>
      </c>
      <c r="AG580" t="s">
        <v>1884</v>
      </c>
      <c r="AH580" s="181" t="s">
        <v>1886</v>
      </c>
      <c r="AI580" s="182">
        <v>244</v>
      </c>
      <c r="AJ580" s="181" t="s">
        <v>2723</v>
      </c>
      <c r="AK580" s="181" t="s">
        <v>1886</v>
      </c>
      <c r="AL580" s="181" t="s">
        <v>1886</v>
      </c>
      <c r="AO580" s="181"/>
      <c r="AQ580">
        <v>10</v>
      </c>
      <c r="AR580" s="182">
        <v>40</v>
      </c>
      <c r="AS580" s="183" t="s">
        <v>1885</v>
      </c>
      <c r="AT580">
        <v>0</v>
      </c>
      <c r="AU580">
        <v>0</v>
      </c>
      <c r="AV580" s="182">
        <v>0</v>
      </c>
      <c r="AW580" s="184">
        <v>0</v>
      </c>
      <c r="AX580" s="183" t="s">
        <v>1884</v>
      </c>
      <c r="AY580" s="184">
        <v>0</v>
      </c>
      <c r="AZ580">
        <v>0</v>
      </c>
      <c r="BA580">
        <v>0</v>
      </c>
      <c r="BB580">
        <v>0</v>
      </c>
      <c r="BC580" s="182">
        <v>0</v>
      </c>
      <c r="BD580" t="s">
        <v>1886</v>
      </c>
      <c r="BE580" t="s">
        <v>1886</v>
      </c>
      <c r="BF580" t="s">
        <v>1886</v>
      </c>
      <c r="BG580" s="181" t="s">
        <v>1886</v>
      </c>
      <c r="BH580">
        <v>0</v>
      </c>
      <c r="BI580" s="184">
        <v>0</v>
      </c>
      <c r="BJ580" s="182">
        <v>0</v>
      </c>
      <c r="BK580" s="181" t="s">
        <v>1886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1421</v>
      </c>
      <c r="C581">
        <v>6</v>
      </c>
      <c r="D581">
        <v>0</v>
      </c>
      <c r="E581">
        <v>0</v>
      </c>
      <c r="F581" t="s">
        <v>1884</v>
      </c>
      <c r="G581" t="s">
        <v>1885</v>
      </c>
      <c r="H581" t="s">
        <v>1884</v>
      </c>
      <c r="I581" t="s">
        <v>1884</v>
      </c>
      <c r="J581" t="s">
        <v>1884</v>
      </c>
      <c r="K581" t="s">
        <v>1884</v>
      </c>
      <c r="L581" t="s">
        <v>1884</v>
      </c>
      <c r="M581" s="180">
        <v>42892</v>
      </c>
      <c r="N581" t="s">
        <v>1886</v>
      </c>
      <c r="O581" t="s">
        <v>1886</v>
      </c>
      <c r="P581" t="s">
        <v>2840</v>
      </c>
      <c r="Q581">
        <v>0</v>
      </c>
      <c r="R581">
        <v>0</v>
      </c>
      <c r="S581" t="s">
        <v>1886</v>
      </c>
      <c r="T581" t="s">
        <v>1886</v>
      </c>
      <c r="U581">
        <v>0</v>
      </c>
      <c r="V581" t="s">
        <v>1886</v>
      </c>
      <c r="W581">
        <v>0</v>
      </c>
      <c r="X581">
        <v>0</v>
      </c>
      <c r="Y581">
        <v>0</v>
      </c>
      <c r="Z581" t="s">
        <v>1884</v>
      </c>
      <c r="AA581" t="s">
        <v>1884</v>
      </c>
      <c r="AB581" t="s">
        <v>1884</v>
      </c>
      <c r="AC581">
        <v>0</v>
      </c>
      <c r="AD581">
        <v>0</v>
      </c>
      <c r="AE581">
        <v>0</v>
      </c>
      <c r="AF581">
        <v>0</v>
      </c>
      <c r="AG581" t="s">
        <v>1884</v>
      </c>
      <c r="AH581" s="181" t="s">
        <v>1886</v>
      </c>
      <c r="AI581" s="182">
        <v>116</v>
      </c>
      <c r="AJ581" s="181" t="s">
        <v>1995</v>
      </c>
      <c r="AK581" s="181" t="s">
        <v>2841</v>
      </c>
      <c r="AL581" s="181" t="s">
        <v>1886</v>
      </c>
      <c r="AO581" s="181"/>
      <c r="AQ581">
        <v>10</v>
      </c>
      <c r="AR581" s="182">
        <v>40</v>
      </c>
      <c r="AS581" s="183" t="s">
        <v>1885</v>
      </c>
      <c r="AT581">
        <v>0</v>
      </c>
      <c r="AU581">
        <v>160</v>
      </c>
      <c r="AV581" s="182">
        <v>8</v>
      </c>
      <c r="AW581" s="184">
        <v>0</v>
      </c>
      <c r="AX581" s="183" t="s">
        <v>1884</v>
      </c>
      <c r="AY581" s="184">
        <v>0</v>
      </c>
      <c r="AZ581">
        <v>0</v>
      </c>
      <c r="BA581">
        <v>0</v>
      </c>
      <c r="BB581">
        <v>0</v>
      </c>
      <c r="BC581" s="182">
        <v>0</v>
      </c>
      <c r="BD581" t="s">
        <v>1886</v>
      </c>
      <c r="BE581" t="s">
        <v>1886</v>
      </c>
      <c r="BF581" t="s">
        <v>1886</v>
      </c>
      <c r="BG581" s="181" t="s">
        <v>1886</v>
      </c>
      <c r="BH581">
        <v>0</v>
      </c>
      <c r="BI581" s="184">
        <v>0</v>
      </c>
      <c r="BJ581" s="182">
        <v>0</v>
      </c>
      <c r="BK581" s="181" t="s">
        <v>1886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2842</v>
      </c>
      <c r="C582">
        <v>1</v>
      </c>
      <c r="D582">
        <v>0</v>
      </c>
      <c r="E582">
        <v>0</v>
      </c>
      <c r="F582" t="s">
        <v>1884</v>
      </c>
      <c r="G582" t="s">
        <v>1885</v>
      </c>
      <c r="H582" t="s">
        <v>1884</v>
      </c>
      <c r="I582" t="s">
        <v>1884</v>
      </c>
      <c r="J582" t="s">
        <v>1884</v>
      </c>
      <c r="K582" t="s">
        <v>1884</v>
      </c>
      <c r="L582" t="s">
        <v>1884</v>
      </c>
      <c r="M582" s="180">
        <v>42898</v>
      </c>
      <c r="N582" t="s">
        <v>1886</v>
      </c>
      <c r="O582" t="s">
        <v>1886</v>
      </c>
      <c r="P582" t="s">
        <v>2843</v>
      </c>
      <c r="Q582">
        <v>0</v>
      </c>
      <c r="R582">
        <v>0</v>
      </c>
      <c r="S582" t="s">
        <v>1886</v>
      </c>
      <c r="T582" t="s">
        <v>1886</v>
      </c>
      <c r="U582">
        <v>0</v>
      </c>
      <c r="V582" t="s">
        <v>1886</v>
      </c>
      <c r="W582">
        <v>0</v>
      </c>
      <c r="X582">
        <v>0</v>
      </c>
      <c r="Y582">
        <v>0</v>
      </c>
      <c r="Z582" t="s">
        <v>1884</v>
      </c>
      <c r="AA582" t="s">
        <v>1884</v>
      </c>
      <c r="AB582" t="s">
        <v>1884</v>
      </c>
      <c r="AC582">
        <v>0</v>
      </c>
      <c r="AD582">
        <v>0</v>
      </c>
      <c r="AE582">
        <v>0</v>
      </c>
      <c r="AF582">
        <v>0</v>
      </c>
      <c r="AG582" t="s">
        <v>1885</v>
      </c>
      <c r="AH582" s="181" t="s">
        <v>1886</v>
      </c>
      <c r="AI582" s="182">
        <v>256</v>
      </c>
      <c r="AJ582" s="181" t="s">
        <v>2844</v>
      </c>
      <c r="AK582" s="181" t="s">
        <v>1886</v>
      </c>
      <c r="AL582" s="181" t="s">
        <v>1886</v>
      </c>
      <c r="AO582" s="181"/>
      <c r="AQ582">
        <v>10</v>
      </c>
      <c r="AR582" s="182">
        <v>40</v>
      </c>
      <c r="AS582" s="183" t="s">
        <v>1885</v>
      </c>
      <c r="AT582">
        <v>0</v>
      </c>
      <c r="AU582">
        <v>49</v>
      </c>
      <c r="AV582" s="182">
        <v>0</v>
      </c>
      <c r="AW582" s="184">
        <v>0</v>
      </c>
      <c r="AX582" s="183" t="s">
        <v>1884</v>
      </c>
      <c r="AY582" s="184">
        <v>0</v>
      </c>
      <c r="AZ582">
        <v>0</v>
      </c>
      <c r="BA582">
        <v>0</v>
      </c>
      <c r="BB582">
        <v>0</v>
      </c>
      <c r="BC582" s="182">
        <v>0</v>
      </c>
      <c r="BD582" t="s">
        <v>1886</v>
      </c>
      <c r="BE582" t="s">
        <v>1886</v>
      </c>
      <c r="BF582" t="s">
        <v>1886</v>
      </c>
      <c r="BG582" s="181" t="s">
        <v>1886</v>
      </c>
      <c r="BH582">
        <v>0</v>
      </c>
      <c r="BI582" s="184">
        <v>0</v>
      </c>
      <c r="BJ582" s="182">
        <v>0</v>
      </c>
      <c r="BK582" s="181" t="s">
        <v>1886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2845</v>
      </c>
      <c r="C583">
        <v>6</v>
      </c>
      <c r="D583">
        <v>0</v>
      </c>
      <c r="E583">
        <v>0</v>
      </c>
      <c r="F583" t="s">
        <v>1884</v>
      </c>
      <c r="G583" t="s">
        <v>1885</v>
      </c>
      <c r="H583" t="s">
        <v>1884</v>
      </c>
      <c r="I583" t="s">
        <v>1884</v>
      </c>
      <c r="J583" t="s">
        <v>1884</v>
      </c>
      <c r="K583" t="s">
        <v>1884</v>
      </c>
      <c r="L583" t="s">
        <v>1884</v>
      </c>
      <c r="M583" s="180">
        <v>42898</v>
      </c>
      <c r="N583" t="s">
        <v>1886</v>
      </c>
      <c r="O583" t="s">
        <v>1886</v>
      </c>
      <c r="P583" t="s">
        <v>2846</v>
      </c>
      <c r="Q583">
        <v>0</v>
      </c>
      <c r="R583">
        <v>0</v>
      </c>
      <c r="S583" t="s">
        <v>1886</v>
      </c>
      <c r="T583" t="s">
        <v>1886</v>
      </c>
      <c r="U583">
        <v>0</v>
      </c>
      <c r="V583" t="s">
        <v>1886</v>
      </c>
      <c r="W583">
        <v>0</v>
      </c>
      <c r="X583">
        <v>0</v>
      </c>
      <c r="Y583">
        <v>0</v>
      </c>
      <c r="Z583" t="s">
        <v>1884</v>
      </c>
      <c r="AA583" t="s">
        <v>1884</v>
      </c>
      <c r="AB583" t="s">
        <v>1884</v>
      </c>
      <c r="AC583">
        <v>0</v>
      </c>
      <c r="AD583">
        <v>0</v>
      </c>
      <c r="AE583">
        <v>0</v>
      </c>
      <c r="AF583">
        <v>0</v>
      </c>
      <c r="AG583" t="s">
        <v>1884</v>
      </c>
      <c r="AH583" s="181" t="s">
        <v>1886</v>
      </c>
      <c r="AI583" s="182">
        <v>250</v>
      </c>
      <c r="AJ583" s="181" t="s">
        <v>267</v>
      </c>
      <c r="AK583" s="181" t="s">
        <v>1886</v>
      </c>
      <c r="AL583" s="181" t="s">
        <v>1886</v>
      </c>
      <c r="AO583" s="181"/>
      <c r="AQ583">
        <v>10</v>
      </c>
      <c r="AR583" s="182">
        <v>40</v>
      </c>
      <c r="AS583" s="183" t="s">
        <v>1885</v>
      </c>
      <c r="AT583">
        <v>0</v>
      </c>
      <c r="AU583">
        <v>0</v>
      </c>
      <c r="AV583" s="182">
        <v>0</v>
      </c>
      <c r="AW583" s="184">
        <v>0</v>
      </c>
      <c r="AX583" s="183" t="s">
        <v>1884</v>
      </c>
      <c r="AY583" s="184">
        <v>0</v>
      </c>
      <c r="AZ583">
        <v>0</v>
      </c>
      <c r="BA583">
        <v>0</v>
      </c>
      <c r="BB583">
        <v>0</v>
      </c>
      <c r="BC583" s="182">
        <v>0</v>
      </c>
      <c r="BD583" t="s">
        <v>1886</v>
      </c>
      <c r="BE583" t="s">
        <v>1886</v>
      </c>
      <c r="BF583" t="s">
        <v>1886</v>
      </c>
      <c r="BG583" s="181" t="s">
        <v>1886</v>
      </c>
      <c r="BH583">
        <v>0</v>
      </c>
      <c r="BI583" s="184">
        <v>0</v>
      </c>
      <c r="BJ583" s="182">
        <v>0</v>
      </c>
      <c r="BK583" s="181" t="s">
        <v>1886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2847</v>
      </c>
      <c r="C584">
        <v>12</v>
      </c>
      <c r="D584">
        <v>0</v>
      </c>
      <c r="E584">
        <v>0</v>
      </c>
      <c r="F584" t="s">
        <v>1884</v>
      </c>
      <c r="G584" t="s">
        <v>1885</v>
      </c>
      <c r="H584" t="s">
        <v>1884</v>
      </c>
      <c r="I584" t="s">
        <v>1884</v>
      </c>
      <c r="J584" t="s">
        <v>1884</v>
      </c>
      <c r="K584" t="s">
        <v>1884</v>
      </c>
      <c r="L584" t="s">
        <v>1884</v>
      </c>
      <c r="M584" s="180">
        <v>42899</v>
      </c>
      <c r="N584" t="s">
        <v>1886</v>
      </c>
      <c r="O584" t="s">
        <v>1886</v>
      </c>
      <c r="P584" t="s">
        <v>1886</v>
      </c>
      <c r="Q584">
        <v>0</v>
      </c>
      <c r="R584">
        <v>0</v>
      </c>
      <c r="S584" t="s">
        <v>1886</v>
      </c>
      <c r="T584" t="s">
        <v>1886</v>
      </c>
      <c r="U584">
        <v>0</v>
      </c>
      <c r="V584" t="s">
        <v>1886</v>
      </c>
      <c r="W584">
        <v>0</v>
      </c>
      <c r="X584">
        <v>0</v>
      </c>
      <c r="Y584">
        <v>0</v>
      </c>
      <c r="Z584" t="s">
        <v>1884</v>
      </c>
      <c r="AA584" t="s">
        <v>1884</v>
      </c>
      <c r="AB584" t="s">
        <v>1884</v>
      </c>
      <c r="AC584">
        <v>0</v>
      </c>
      <c r="AD584">
        <v>0</v>
      </c>
      <c r="AE584">
        <v>0</v>
      </c>
      <c r="AF584">
        <v>0</v>
      </c>
      <c r="AG584" t="s">
        <v>1884</v>
      </c>
      <c r="AH584" s="181" t="s">
        <v>1886</v>
      </c>
      <c r="AI584" s="182">
        <v>215</v>
      </c>
      <c r="AJ584" s="181" t="s">
        <v>1937</v>
      </c>
      <c r="AK584" s="181" t="s">
        <v>1886</v>
      </c>
      <c r="AL584" s="181" t="s">
        <v>1886</v>
      </c>
      <c r="AO584" s="181"/>
      <c r="AQ584">
        <v>10</v>
      </c>
      <c r="AR584" s="182">
        <v>40</v>
      </c>
      <c r="AS584" s="183" t="s">
        <v>1885</v>
      </c>
      <c r="AT584">
        <v>0</v>
      </c>
      <c r="AU584">
        <v>0</v>
      </c>
      <c r="AV584" s="182">
        <v>0</v>
      </c>
      <c r="AW584" s="184">
        <v>0</v>
      </c>
      <c r="AX584" s="183" t="s">
        <v>1884</v>
      </c>
      <c r="AY584" s="184">
        <v>0</v>
      </c>
      <c r="AZ584">
        <v>0</v>
      </c>
      <c r="BA584">
        <v>0</v>
      </c>
      <c r="BB584">
        <v>0</v>
      </c>
      <c r="BC584" s="182">
        <v>0</v>
      </c>
      <c r="BD584" t="s">
        <v>1886</v>
      </c>
      <c r="BE584" t="s">
        <v>1886</v>
      </c>
      <c r="BF584" t="s">
        <v>1886</v>
      </c>
      <c r="BG584" s="181" t="s">
        <v>1886</v>
      </c>
      <c r="BH584">
        <v>0</v>
      </c>
      <c r="BI584" s="184">
        <v>0</v>
      </c>
      <c r="BJ584" s="182">
        <v>0</v>
      </c>
      <c r="BK584" s="181" t="s">
        <v>1886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2848</v>
      </c>
      <c r="C585">
        <v>12</v>
      </c>
      <c r="D585">
        <v>0</v>
      </c>
      <c r="E585">
        <v>0</v>
      </c>
      <c r="F585" t="s">
        <v>1884</v>
      </c>
      <c r="G585" t="s">
        <v>1885</v>
      </c>
      <c r="H585" t="s">
        <v>1884</v>
      </c>
      <c r="I585" t="s">
        <v>1884</v>
      </c>
      <c r="J585" t="s">
        <v>1884</v>
      </c>
      <c r="K585" t="s">
        <v>1884</v>
      </c>
      <c r="L585" t="s">
        <v>1884</v>
      </c>
      <c r="M585" s="180">
        <v>42899</v>
      </c>
      <c r="N585" t="s">
        <v>1886</v>
      </c>
      <c r="O585" t="s">
        <v>1886</v>
      </c>
      <c r="P585" t="s">
        <v>2849</v>
      </c>
      <c r="Q585">
        <v>0</v>
      </c>
      <c r="R585">
        <v>0</v>
      </c>
      <c r="S585" t="s">
        <v>1886</v>
      </c>
      <c r="T585" t="s">
        <v>1886</v>
      </c>
      <c r="U585">
        <v>0</v>
      </c>
      <c r="V585" t="s">
        <v>1886</v>
      </c>
      <c r="W585">
        <v>0</v>
      </c>
      <c r="X585">
        <v>0</v>
      </c>
      <c r="Y585">
        <v>0</v>
      </c>
      <c r="Z585" t="s">
        <v>1884</v>
      </c>
      <c r="AA585" t="s">
        <v>1884</v>
      </c>
      <c r="AB585" t="s">
        <v>1884</v>
      </c>
      <c r="AC585">
        <v>0</v>
      </c>
      <c r="AD585">
        <v>0</v>
      </c>
      <c r="AE585">
        <v>0</v>
      </c>
      <c r="AF585">
        <v>0</v>
      </c>
      <c r="AG585" t="s">
        <v>1884</v>
      </c>
      <c r="AH585" s="181" t="s">
        <v>1886</v>
      </c>
      <c r="AI585" s="182">
        <v>215</v>
      </c>
      <c r="AJ585" s="181" t="s">
        <v>1937</v>
      </c>
      <c r="AK585" s="181" t="s">
        <v>1886</v>
      </c>
      <c r="AL585" s="181" t="s">
        <v>1886</v>
      </c>
      <c r="AO585" s="181"/>
      <c r="AQ585">
        <v>10</v>
      </c>
      <c r="AR585" s="182">
        <v>40</v>
      </c>
      <c r="AS585" s="183" t="s">
        <v>1885</v>
      </c>
      <c r="AT585">
        <v>0</v>
      </c>
      <c r="AU585">
        <v>0</v>
      </c>
      <c r="AV585" s="182">
        <v>0</v>
      </c>
      <c r="AW585" s="184">
        <v>0</v>
      </c>
      <c r="AX585" s="183" t="s">
        <v>1884</v>
      </c>
      <c r="AY585" s="184">
        <v>0</v>
      </c>
      <c r="AZ585">
        <v>0</v>
      </c>
      <c r="BA585">
        <v>0</v>
      </c>
      <c r="BB585">
        <v>0</v>
      </c>
      <c r="BC585" s="182">
        <v>0</v>
      </c>
      <c r="BD585" t="s">
        <v>1886</v>
      </c>
      <c r="BE585" t="s">
        <v>1886</v>
      </c>
      <c r="BF585" t="s">
        <v>1886</v>
      </c>
      <c r="BG585" s="181" t="s">
        <v>1886</v>
      </c>
      <c r="BH585">
        <v>0</v>
      </c>
      <c r="BI585" s="184">
        <v>0</v>
      </c>
      <c r="BJ585" s="182">
        <v>0</v>
      </c>
      <c r="BK585" s="181" t="s">
        <v>1886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1884</v>
      </c>
      <c r="G586" t="s">
        <v>1885</v>
      </c>
      <c r="H586" t="s">
        <v>1884</v>
      </c>
      <c r="I586" t="s">
        <v>1884</v>
      </c>
      <c r="J586" t="s">
        <v>1884</v>
      </c>
      <c r="K586" t="s">
        <v>1884</v>
      </c>
      <c r="L586" t="s">
        <v>1884</v>
      </c>
      <c r="M586" s="180">
        <v>42913</v>
      </c>
      <c r="N586" t="s">
        <v>1886</v>
      </c>
      <c r="O586" t="s">
        <v>1886</v>
      </c>
      <c r="P586" t="s">
        <v>2850</v>
      </c>
      <c r="Q586">
        <v>0</v>
      </c>
      <c r="R586">
        <v>0</v>
      </c>
      <c r="S586" t="s">
        <v>1886</v>
      </c>
      <c r="T586" t="s">
        <v>1886</v>
      </c>
      <c r="U586">
        <v>0</v>
      </c>
      <c r="V586" t="s">
        <v>1886</v>
      </c>
      <c r="W586">
        <v>0</v>
      </c>
      <c r="X586">
        <v>0</v>
      </c>
      <c r="Y586">
        <v>0</v>
      </c>
      <c r="Z586" t="s">
        <v>1884</v>
      </c>
      <c r="AA586" t="s">
        <v>1884</v>
      </c>
      <c r="AB586" t="s">
        <v>1884</v>
      </c>
      <c r="AC586">
        <v>0</v>
      </c>
      <c r="AD586">
        <v>0</v>
      </c>
      <c r="AE586">
        <v>0</v>
      </c>
      <c r="AF586">
        <v>0</v>
      </c>
      <c r="AG586" t="s">
        <v>1884</v>
      </c>
      <c r="AH586" s="181" t="s">
        <v>1886</v>
      </c>
      <c r="AI586" s="182">
        <v>210</v>
      </c>
      <c r="AJ586" s="181" t="s">
        <v>2010</v>
      </c>
      <c r="AK586" s="181" t="s">
        <v>1886</v>
      </c>
      <c r="AL586" s="181" t="s">
        <v>1886</v>
      </c>
      <c r="AO586" s="181"/>
      <c r="AQ586">
        <v>10</v>
      </c>
      <c r="AR586" s="182">
        <v>40</v>
      </c>
      <c r="AS586" s="183" t="s">
        <v>1885</v>
      </c>
      <c r="AT586">
        <v>0</v>
      </c>
      <c r="AU586">
        <v>112</v>
      </c>
      <c r="AV586" s="182">
        <v>7</v>
      </c>
      <c r="AW586" s="184">
        <v>0</v>
      </c>
      <c r="AX586" s="183" t="s">
        <v>1884</v>
      </c>
      <c r="AY586" s="184">
        <v>0</v>
      </c>
      <c r="AZ586">
        <v>0</v>
      </c>
      <c r="BA586">
        <v>0</v>
      </c>
      <c r="BB586">
        <v>0</v>
      </c>
      <c r="BC586" s="182">
        <v>0</v>
      </c>
      <c r="BD586" t="s">
        <v>1886</v>
      </c>
      <c r="BE586" t="s">
        <v>1886</v>
      </c>
      <c r="BF586" t="s">
        <v>1886</v>
      </c>
      <c r="BG586" s="181" t="s">
        <v>1886</v>
      </c>
      <c r="BH586">
        <v>0</v>
      </c>
      <c r="BI586" s="184">
        <v>0</v>
      </c>
      <c r="BJ586" s="182">
        <v>0</v>
      </c>
      <c r="BK586" s="181" t="s">
        <v>1886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2851</v>
      </c>
      <c r="C587">
        <v>8</v>
      </c>
      <c r="D587">
        <v>0</v>
      </c>
      <c r="E587">
        <v>0</v>
      </c>
      <c r="F587" t="s">
        <v>1884</v>
      </c>
      <c r="G587" t="s">
        <v>1885</v>
      </c>
      <c r="H587" t="s">
        <v>1884</v>
      </c>
      <c r="I587" t="s">
        <v>1884</v>
      </c>
      <c r="J587" t="s">
        <v>1884</v>
      </c>
      <c r="K587" t="s">
        <v>1884</v>
      </c>
      <c r="L587" t="s">
        <v>1884</v>
      </c>
      <c r="M587" s="180">
        <v>42914</v>
      </c>
      <c r="N587" t="s">
        <v>1886</v>
      </c>
      <c r="O587" t="s">
        <v>1886</v>
      </c>
      <c r="P587" t="s">
        <v>2852</v>
      </c>
      <c r="Q587">
        <v>0</v>
      </c>
      <c r="R587">
        <v>0</v>
      </c>
      <c r="S587" t="s">
        <v>1886</v>
      </c>
      <c r="T587" t="s">
        <v>1886</v>
      </c>
      <c r="U587">
        <v>0</v>
      </c>
      <c r="V587" t="s">
        <v>1886</v>
      </c>
      <c r="W587">
        <v>0</v>
      </c>
      <c r="X587">
        <v>0</v>
      </c>
      <c r="Y587">
        <v>0</v>
      </c>
      <c r="Z587" t="s">
        <v>1884</v>
      </c>
      <c r="AA587" t="s">
        <v>1884</v>
      </c>
      <c r="AB587" t="s">
        <v>1884</v>
      </c>
      <c r="AC587">
        <v>0</v>
      </c>
      <c r="AD587">
        <v>0</v>
      </c>
      <c r="AE587">
        <v>0</v>
      </c>
      <c r="AF587">
        <v>0</v>
      </c>
      <c r="AG587" t="s">
        <v>1884</v>
      </c>
      <c r="AH587" s="181" t="s">
        <v>1886</v>
      </c>
      <c r="AI587" s="182">
        <v>244</v>
      </c>
      <c r="AJ587" s="181" t="s">
        <v>2723</v>
      </c>
      <c r="AK587" s="181" t="s">
        <v>1886</v>
      </c>
      <c r="AL587" s="181" t="s">
        <v>1886</v>
      </c>
      <c r="AO587" s="181"/>
      <c r="AQ587">
        <v>10</v>
      </c>
      <c r="AR587" s="182">
        <v>40</v>
      </c>
      <c r="AS587" s="183" t="s">
        <v>1885</v>
      </c>
      <c r="AT587">
        <v>0</v>
      </c>
      <c r="AU587">
        <v>115</v>
      </c>
      <c r="AV587" s="182">
        <v>0</v>
      </c>
      <c r="AW587" s="184">
        <v>0</v>
      </c>
      <c r="AX587" s="183" t="s">
        <v>1884</v>
      </c>
      <c r="AY587" s="184">
        <v>0</v>
      </c>
      <c r="AZ587">
        <v>0</v>
      </c>
      <c r="BA587">
        <v>0</v>
      </c>
      <c r="BB587">
        <v>0</v>
      </c>
      <c r="BC587" s="182">
        <v>0</v>
      </c>
      <c r="BD587" t="s">
        <v>1886</v>
      </c>
      <c r="BE587" t="s">
        <v>1886</v>
      </c>
      <c r="BF587" t="s">
        <v>1886</v>
      </c>
      <c r="BG587" s="181" t="s">
        <v>1886</v>
      </c>
      <c r="BH587">
        <v>0</v>
      </c>
      <c r="BI587" s="184">
        <v>0</v>
      </c>
      <c r="BJ587" s="182">
        <v>0</v>
      </c>
      <c r="BK587" s="181" t="s">
        <v>1886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2853</v>
      </c>
      <c r="C588">
        <v>1</v>
      </c>
      <c r="D588">
        <v>0</v>
      </c>
      <c r="E588">
        <v>0</v>
      </c>
      <c r="F588" t="s">
        <v>1884</v>
      </c>
      <c r="G588" t="s">
        <v>1884</v>
      </c>
      <c r="H588" t="s">
        <v>1884</v>
      </c>
      <c r="I588" t="s">
        <v>1884</v>
      </c>
      <c r="J588" t="s">
        <v>1884</v>
      </c>
      <c r="K588" t="s">
        <v>1884</v>
      </c>
      <c r="L588" t="s">
        <v>1884</v>
      </c>
      <c r="M588" s="180">
        <v>42917</v>
      </c>
      <c r="N588" t="s">
        <v>2007</v>
      </c>
      <c r="O588" t="s">
        <v>1886</v>
      </c>
      <c r="P588" t="s">
        <v>1886</v>
      </c>
      <c r="Q588">
        <v>0</v>
      </c>
      <c r="R588">
        <v>0</v>
      </c>
      <c r="S588" t="s">
        <v>1886</v>
      </c>
      <c r="T588" t="s">
        <v>1886</v>
      </c>
      <c r="U588">
        <v>0</v>
      </c>
      <c r="V588" t="s">
        <v>1886</v>
      </c>
      <c r="W588">
        <v>0</v>
      </c>
      <c r="X588">
        <v>0</v>
      </c>
      <c r="Y588">
        <v>0</v>
      </c>
      <c r="Z588" t="s">
        <v>1884</v>
      </c>
      <c r="AA588" t="s">
        <v>1884</v>
      </c>
      <c r="AB588" t="s">
        <v>1884</v>
      </c>
      <c r="AC588">
        <v>0</v>
      </c>
      <c r="AD588">
        <v>0</v>
      </c>
      <c r="AE588">
        <v>0</v>
      </c>
      <c r="AF588">
        <v>0</v>
      </c>
      <c r="AG588" t="s">
        <v>1884</v>
      </c>
      <c r="AH588" s="181" t="s">
        <v>1886</v>
      </c>
      <c r="AI588" s="182">
        <v>47</v>
      </c>
      <c r="AJ588" s="181" t="s">
        <v>2015</v>
      </c>
      <c r="AK588" s="181" t="s">
        <v>1886</v>
      </c>
      <c r="AL588" s="181" t="s">
        <v>1886</v>
      </c>
      <c r="AO588" s="181"/>
      <c r="AQ588">
        <v>10</v>
      </c>
      <c r="AR588" s="182">
        <v>40</v>
      </c>
      <c r="AS588" s="183" t="s">
        <v>1885</v>
      </c>
      <c r="AT588">
        <v>0</v>
      </c>
      <c r="AU588">
        <v>0</v>
      </c>
      <c r="AV588" s="182">
        <v>0</v>
      </c>
      <c r="AW588" s="184">
        <v>0</v>
      </c>
      <c r="AX588" s="183" t="s">
        <v>1884</v>
      </c>
      <c r="AY588" s="184">
        <v>0</v>
      </c>
      <c r="AZ588">
        <v>0</v>
      </c>
      <c r="BA588">
        <v>0</v>
      </c>
      <c r="BB588">
        <v>0</v>
      </c>
      <c r="BC588" s="182">
        <v>0</v>
      </c>
      <c r="BD588" t="s">
        <v>1886</v>
      </c>
      <c r="BE588" t="s">
        <v>1886</v>
      </c>
      <c r="BF588" t="s">
        <v>1886</v>
      </c>
      <c r="BG588" s="181" t="s">
        <v>1886</v>
      </c>
      <c r="BH588">
        <v>0</v>
      </c>
      <c r="BI588" s="184">
        <v>0</v>
      </c>
      <c r="BJ588" s="182">
        <v>0</v>
      </c>
      <c r="BK588" s="181" t="s">
        <v>1886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2854</v>
      </c>
      <c r="C589">
        <v>1</v>
      </c>
      <c r="D589">
        <v>0</v>
      </c>
      <c r="E589">
        <v>0</v>
      </c>
      <c r="F589" t="s">
        <v>1884</v>
      </c>
      <c r="G589" t="s">
        <v>1884</v>
      </c>
      <c r="H589" t="s">
        <v>1884</v>
      </c>
      <c r="I589" t="s">
        <v>1884</v>
      </c>
      <c r="J589" t="s">
        <v>1884</v>
      </c>
      <c r="K589" t="s">
        <v>1884</v>
      </c>
      <c r="L589" t="s">
        <v>1884</v>
      </c>
      <c r="M589" s="180">
        <v>42917</v>
      </c>
      <c r="N589" t="s">
        <v>2007</v>
      </c>
      <c r="O589" t="s">
        <v>1886</v>
      </c>
      <c r="P589" t="s">
        <v>1886</v>
      </c>
      <c r="Q589">
        <v>0</v>
      </c>
      <c r="R589">
        <v>0</v>
      </c>
      <c r="S589" t="s">
        <v>1886</v>
      </c>
      <c r="T589" t="s">
        <v>1886</v>
      </c>
      <c r="U589">
        <v>0</v>
      </c>
      <c r="V589" t="s">
        <v>1886</v>
      </c>
      <c r="W589">
        <v>0</v>
      </c>
      <c r="X589">
        <v>0</v>
      </c>
      <c r="Y589">
        <v>0</v>
      </c>
      <c r="Z589" t="s">
        <v>1884</v>
      </c>
      <c r="AA589" t="s">
        <v>1884</v>
      </c>
      <c r="AB589" t="s">
        <v>1884</v>
      </c>
      <c r="AC589">
        <v>0</v>
      </c>
      <c r="AD589">
        <v>0</v>
      </c>
      <c r="AE589">
        <v>0</v>
      </c>
      <c r="AF589">
        <v>0</v>
      </c>
      <c r="AG589" t="s">
        <v>1884</v>
      </c>
      <c r="AH589" s="181" t="s">
        <v>1886</v>
      </c>
      <c r="AI589" s="182">
        <v>47</v>
      </c>
      <c r="AJ589" s="181" t="s">
        <v>2015</v>
      </c>
      <c r="AK589" s="181" t="s">
        <v>1886</v>
      </c>
      <c r="AL589" s="181" t="s">
        <v>1886</v>
      </c>
      <c r="AO589" s="181"/>
      <c r="AQ589">
        <v>10</v>
      </c>
      <c r="AR589" s="182">
        <v>40</v>
      </c>
      <c r="AS589" s="183" t="s">
        <v>1885</v>
      </c>
      <c r="AT589">
        <v>0</v>
      </c>
      <c r="AU589">
        <v>0</v>
      </c>
      <c r="AV589" s="182">
        <v>0</v>
      </c>
      <c r="AW589" s="184">
        <v>0</v>
      </c>
      <c r="AX589" s="183" t="s">
        <v>1884</v>
      </c>
      <c r="AY589" s="184">
        <v>0</v>
      </c>
      <c r="AZ589">
        <v>0</v>
      </c>
      <c r="BA589">
        <v>0</v>
      </c>
      <c r="BB589">
        <v>0</v>
      </c>
      <c r="BC589" s="182">
        <v>0</v>
      </c>
      <c r="BD589" t="s">
        <v>1886</v>
      </c>
      <c r="BE589" t="s">
        <v>1886</v>
      </c>
      <c r="BF589" t="s">
        <v>1886</v>
      </c>
      <c r="BG589" s="181" t="s">
        <v>1886</v>
      </c>
      <c r="BH589">
        <v>0</v>
      </c>
      <c r="BI589" s="184">
        <v>0</v>
      </c>
      <c r="BJ589" s="182">
        <v>0</v>
      </c>
      <c r="BK589" s="181" t="s">
        <v>1886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2855</v>
      </c>
      <c r="C590">
        <v>4</v>
      </c>
      <c r="D590">
        <v>0</v>
      </c>
      <c r="E590">
        <v>0</v>
      </c>
      <c r="F590" t="s">
        <v>1884</v>
      </c>
      <c r="G590" t="s">
        <v>1885</v>
      </c>
      <c r="H590" t="s">
        <v>1884</v>
      </c>
      <c r="I590" t="s">
        <v>1884</v>
      </c>
      <c r="J590" t="s">
        <v>1884</v>
      </c>
      <c r="K590" t="s">
        <v>1884</v>
      </c>
      <c r="L590" t="s">
        <v>1884</v>
      </c>
      <c r="M590" s="180">
        <v>42921</v>
      </c>
      <c r="N590" t="s">
        <v>1886</v>
      </c>
      <c r="O590" t="s">
        <v>1886</v>
      </c>
      <c r="P590" t="s">
        <v>2856</v>
      </c>
      <c r="Q590">
        <v>0</v>
      </c>
      <c r="R590">
        <v>0</v>
      </c>
      <c r="S590" t="s">
        <v>1886</v>
      </c>
      <c r="T590" t="s">
        <v>1886</v>
      </c>
      <c r="U590">
        <v>0</v>
      </c>
      <c r="V590" t="s">
        <v>1886</v>
      </c>
      <c r="W590">
        <v>0</v>
      </c>
      <c r="X590">
        <v>0</v>
      </c>
      <c r="Y590">
        <v>0</v>
      </c>
      <c r="Z590" t="s">
        <v>1884</v>
      </c>
      <c r="AA590" t="s">
        <v>1884</v>
      </c>
      <c r="AB590" t="s">
        <v>1884</v>
      </c>
      <c r="AC590">
        <v>0</v>
      </c>
      <c r="AD590">
        <v>0</v>
      </c>
      <c r="AE590">
        <v>0</v>
      </c>
      <c r="AF590">
        <v>0</v>
      </c>
      <c r="AG590" t="s">
        <v>1885</v>
      </c>
      <c r="AH590" s="181" t="s">
        <v>1886</v>
      </c>
      <c r="AI590" s="182">
        <v>27</v>
      </c>
      <c r="AJ590" s="181" t="s">
        <v>1889</v>
      </c>
      <c r="AK590" s="181" t="s">
        <v>1886</v>
      </c>
      <c r="AL590" s="181" t="s">
        <v>1886</v>
      </c>
      <c r="AO590" s="181"/>
      <c r="AQ590">
        <v>10</v>
      </c>
      <c r="AR590" s="182">
        <v>40</v>
      </c>
      <c r="AS590" s="183" t="s">
        <v>1885</v>
      </c>
      <c r="AT590">
        <v>0</v>
      </c>
      <c r="AU590">
        <v>0</v>
      </c>
      <c r="AV590" s="182">
        <v>0</v>
      </c>
      <c r="AW590" s="184">
        <v>0</v>
      </c>
      <c r="AX590" s="183" t="s">
        <v>1884</v>
      </c>
      <c r="AY590" s="184">
        <v>0</v>
      </c>
      <c r="AZ590">
        <v>0</v>
      </c>
      <c r="BA590">
        <v>0</v>
      </c>
      <c r="BB590">
        <v>0</v>
      </c>
      <c r="BC590" s="182">
        <v>0</v>
      </c>
      <c r="BD590" t="s">
        <v>1886</v>
      </c>
      <c r="BE590" t="s">
        <v>1886</v>
      </c>
      <c r="BF590" t="s">
        <v>1886</v>
      </c>
      <c r="BG590" s="181" t="s">
        <v>1886</v>
      </c>
      <c r="BH590">
        <v>0</v>
      </c>
      <c r="BI590" s="184">
        <v>0</v>
      </c>
      <c r="BJ590" s="182">
        <v>0</v>
      </c>
      <c r="BK590" s="181" t="s">
        <v>1886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2857</v>
      </c>
      <c r="C591">
        <v>20</v>
      </c>
      <c r="D591">
        <v>0</v>
      </c>
      <c r="E591">
        <v>0</v>
      </c>
      <c r="F591" t="s">
        <v>1884</v>
      </c>
      <c r="G591" t="s">
        <v>1885</v>
      </c>
      <c r="H591" t="s">
        <v>1884</v>
      </c>
      <c r="I591" t="s">
        <v>1884</v>
      </c>
      <c r="J591" t="s">
        <v>1884</v>
      </c>
      <c r="K591" t="s">
        <v>1884</v>
      </c>
      <c r="L591" t="s">
        <v>1884</v>
      </c>
      <c r="M591" s="180">
        <v>42922</v>
      </c>
      <c r="N591" t="s">
        <v>1886</v>
      </c>
      <c r="O591" t="s">
        <v>1886</v>
      </c>
      <c r="P591" t="s">
        <v>2858</v>
      </c>
      <c r="Q591">
        <v>0</v>
      </c>
      <c r="R591">
        <v>0</v>
      </c>
      <c r="S591" t="s">
        <v>1886</v>
      </c>
      <c r="T591" t="s">
        <v>1886</v>
      </c>
      <c r="U591">
        <v>0</v>
      </c>
      <c r="V591" t="s">
        <v>1886</v>
      </c>
      <c r="W591">
        <v>0</v>
      </c>
      <c r="X591">
        <v>0</v>
      </c>
      <c r="Y591">
        <v>0</v>
      </c>
      <c r="Z591" t="s">
        <v>1884</v>
      </c>
      <c r="AA591" t="s">
        <v>1884</v>
      </c>
      <c r="AB591" t="s">
        <v>1884</v>
      </c>
      <c r="AC591">
        <v>0</v>
      </c>
      <c r="AD591">
        <v>0</v>
      </c>
      <c r="AE591">
        <v>0</v>
      </c>
      <c r="AF591">
        <v>0</v>
      </c>
      <c r="AG591" t="s">
        <v>1884</v>
      </c>
      <c r="AH591" s="181" t="s">
        <v>1886</v>
      </c>
      <c r="AI591" s="182">
        <v>141</v>
      </c>
      <c r="AJ591" s="181" t="s">
        <v>2297</v>
      </c>
      <c r="AK591" s="181" t="s">
        <v>1886</v>
      </c>
      <c r="AL591" s="181" t="s">
        <v>1886</v>
      </c>
      <c r="AO591" s="181"/>
      <c r="AQ591">
        <v>10</v>
      </c>
      <c r="AR591" s="182">
        <v>50</v>
      </c>
      <c r="AS591" s="183" t="s">
        <v>1885</v>
      </c>
      <c r="AT591">
        <v>0</v>
      </c>
      <c r="AU591">
        <v>96</v>
      </c>
      <c r="AV591" s="182">
        <v>9</v>
      </c>
      <c r="AW591" s="184">
        <v>0</v>
      </c>
      <c r="AX591" s="183" t="s">
        <v>1884</v>
      </c>
      <c r="AY591" s="184">
        <v>0</v>
      </c>
      <c r="AZ591">
        <v>0</v>
      </c>
      <c r="BA591">
        <v>0</v>
      </c>
      <c r="BB591">
        <v>0</v>
      </c>
      <c r="BC591" s="182">
        <v>0</v>
      </c>
      <c r="BD591" t="s">
        <v>1886</v>
      </c>
      <c r="BE591" t="s">
        <v>1886</v>
      </c>
      <c r="BF591" t="s">
        <v>1886</v>
      </c>
      <c r="BG591" s="181" t="s">
        <v>1886</v>
      </c>
      <c r="BH591">
        <v>2.8</v>
      </c>
      <c r="BI591" s="184">
        <v>0</v>
      </c>
      <c r="BJ591" s="182">
        <v>0</v>
      </c>
      <c r="BK591" s="181" t="s">
        <v>1886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2859</v>
      </c>
      <c r="C592">
        <v>16</v>
      </c>
      <c r="D592">
        <v>0</v>
      </c>
      <c r="E592">
        <v>0</v>
      </c>
      <c r="F592" t="s">
        <v>1884</v>
      </c>
      <c r="G592" t="s">
        <v>1885</v>
      </c>
      <c r="H592" t="s">
        <v>1884</v>
      </c>
      <c r="I592" t="s">
        <v>1884</v>
      </c>
      <c r="J592" t="s">
        <v>1884</v>
      </c>
      <c r="K592" t="s">
        <v>1884</v>
      </c>
      <c r="L592" t="s">
        <v>1884</v>
      </c>
      <c r="M592" s="180">
        <v>42922</v>
      </c>
      <c r="N592" t="s">
        <v>1886</v>
      </c>
      <c r="O592" t="s">
        <v>1886</v>
      </c>
      <c r="P592" t="s">
        <v>2860</v>
      </c>
      <c r="Q592">
        <v>0</v>
      </c>
      <c r="R592">
        <v>0</v>
      </c>
      <c r="S592" t="s">
        <v>1886</v>
      </c>
      <c r="T592" t="s">
        <v>1886</v>
      </c>
      <c r="U592">
        <v>0</v>
      </c>
      <c r="V592" t="s">
        <v>1886</v>
      </c>
      <c r="W592">
        <v>0</v>
      </c>
      <c r="X592">
        <v>0</v>
      </c>
      <c r="Y592">
        <v>0</v>
      </c>
      <c r="Z592" t="s">
        <v>1884</v>
      </c>
      <c r="AA592" t="s">
        <v>1884</v>
      </c>
      <c r="AB592" t="s">
        <v>1884</v>
      </c>
      <c r="AC592">
        <v>0</v>
      </c>
      <c r="AD592">
        <v>0</v>
      </c>
      <c r="AE592">
        <v>0</v>
      </c>
      <c r="AF592">
        <v>0</v>
      </c>
      <c r="AG592" t="s">
        <v>1884</v>
      </c>
      <c r="AH592" s="181" t="s">
        <v>1886</v>
      </c>
      <c r="AI592" s="182">
        <v>116</v>
      </c>
      <c r="AJ592" s="181" t="s">
        <v>1995</v>
      </c>
      <c r="AK592" s="181" t="s">
        <v>2861</v>
      </c>
      <c r="AL592" s="181" t="s">
        <v>1886</v>
      </c>
      <c r="AO592" s="181"/>
      <c r="AQ592">
        <v>10</v>
      </c>
      <c r="AR592" s="182">
        <v>40</v>
      </c>
      <c r="AS592" s="183" t="s">
        <v>1885</v>
      </c>
      <c r="AT592">
        <v>0</v>
      </c>
      <c r="AU592">
        <v>0</v>
      </c>
      <c r="AV592" s="182">
        <v>0</v>
      </c>
      <c r="AW592" s="184">
        <v>0</v>
      </c>
      <c r="AX592" s="183" t="s">
        <v>1884</v>
      </c>
      <c r="AY592" s="184">
        <v>0</v>
      </c>
      <c r="AZ592">
        <v>0</v>
      </c>
      <c r="BA592">
        <v>0</v>
      </c>
      <c r="BB592">
        <v>0</v>
      </c>
      <c r="BC592" s="182">
        <v>0</v>
      </c>
      <c r="BD592" t="s">
        <v>1886</v>
      </c>
      <c r="BE592" t="s">
        <v>1886</v>
      </c>
      <c r="BF592" t="s">
        <v>1886</v>
      </c>
      <c r="BG592" s="181" t="s">
        <v>1886</v>
      </c>
      <c r="BH592">
        <v>0</v>
      </c>
      <c r="BI592" s="184">
        <v>0</v>
      </c>
      <c r="BJ592" s="182">
        <v>0</v>
      </c>
      <c r="BK592" s="181" t="s">
        <v>1886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2862</v>
      </c>
      <c r="C593">
        <v>1</v>
      </c>
      <c r="D593">
        <v>0</v>
      </c>
      <c r="E593">
        <v>0</v>
      </c>
      <c r="F593" t="s">
        <v>1884</v>
      </c>
      <c r="G593" t="s">
        <v>1885</v>
      </c>
      <c r="H593" t="s">
        <v>1884</v>
      </c>
      <c r="I593" t="s">
        <v>1884</v>
      </c>
      <c r="J593" t="s">
        <v>1884</v>
      </c>
      <c r="K593" t="s">
        <v>1884</v>
      </c>
      <c r="L593" t="s">
        <v>1884</v>
      </c>
      <c r="M593" s="180">
        <v>42923</v>
      </c>
      <c r="N593" t="s">
        <v>1886</v>
      </c>
      <c r="O593" t="s">
        <v>1886</v>
      </c>
      <c r="P593" t="s">
        <v>1886</v>
      </c>
      <c r="Q593">
        <v>0</v>
      </c>
      <c r="R593">
        <v>0</v>
      </c>
      <c r="S593" t="s">
        <v>1886</v>
      </c>
      <c r="T593" t="s">
        <v>1886</v>
      </c>
      <c r="U593">
        <v>1</v>
      </c>
      <c r="V593" t="s">
        <v>1888</v>
      </c>
      <c r="W593">
        <v>1</v>
      </c>
      <c r="X593">
        <v>0</v>
      </c>
      <c r="Y593">
        <v>0</v>
      </c>
      <c r="Z593" t="s">
        <v>1884</v>
      </c>
      <c r="AA593" t="s">
        <v>1884</v>
      </c>
      <c r="AB593" t="s">
        <v>1884</v>
      </c>
      <c r="AC593">
        <v>0</v>
      </c>
      <c r="AD593">
        <v>0</v>
      </c>
      <c r="AE593">
        <v>0</v>
      </c>
      <c r="AF593">
        <v>0</v>
      </c>
      <c r="AG593" t="s">
        <v>1884</v>
      </c>
      <c r="AH593" s="181" t="s">
        <v>1886</v>
      </c>
      <c r="AI593" s="182">
        <v>51</v>
      </c>
      <c r="AJ593" s="181" t="s">
        <v>1967</v>
      </c>
      <c r="AK593" s="181" t="s">
        <v>1886</v>
      </c>
      <c r="AL593" s="181" t="s">
        <v>1886</v>
      </c>
      <c r="AO593" s="181"/>
      <c r="AQ593">
        <v>10</v>
      </c>
      <c r="AR593" s="182">
        <v>40</v>
      </c>
      <c r="AS593" s="183" t="s">
        <v>1885</v>
      </c>
      <c r="AT593">
        <v>0</v>
      </c>
      <c r="AU593">
        <v>0</v>
      </c>
      <c r="AV593" s="182">
        <v>0</v>
      </c>
      <c r="AW593" s="184">
        <v>0</v>
      </c>
      <c r="AX593" s="183" t="s">
        <v>1884</v>
      </c>
      <c r="AY593" s="184">
        <v>0</v>
      </c>
      <c r="AZ593">
        <v>0</v>
      </c>
      <c r="BA593">
        <v>0</v>
      </c>
      <c r="BB593">
        <v>0</v>
      </c>
      <c r="BC593" s="182">
        <v>0</v>
      </c>
      <c r="BD593" t="s">
        <v>1886</v>
      </c>
      <c r="BE593" t="s">
        <v>1886</v>
      </c>
      <c r="BF593" t="s">
        <v>1886</v>
      </c>
      <c r="BG593" s="181" t="s">
        <v>1886</v>
      </c>
      <c r="BH593">
        <v>0</v>
      </c>
      <c r="BI593" s="184">
        <v>0</v>
      </c>
      <c r="BJ593" s="182">
        <v>0</v>
      </c>
      <c r="BK593" s="181" t="s">
        <v>1886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2863</v>
      </c>
      <c r="C594">
        <v>8</v>
      </c>
      <c r="D594">
        <v>0</v>
      </c>
      <c r="E594">
        <v>0</v>
      </c>
      <c r="F594" t="s">
        <v>1884</v>
      </c>
      <c r="G594" t="s">
        <v>1885</v>
      </c>
      <c r="H594" t="s">
        <v>1884</v>
      </c>
      <c r="I594" t="s">
        <v>1884</v>
      </c>
      <c r="J594" t="s">
        <v>1884</v>
      </c>
      <c r="K594" t="s">
        <v>1884</v>
      </c>
      <c r="L594" t="s">
        <v>1884</v>
      </c>
      <c r="M594" s="180">
        <v>42930</v>
      </c>
      <c r="N594" t="s">
        <v>1886</v>
      </c>
      <c r="O594" t="s">
        <v>1886</v>
      </c>
      <c r="P594" t="s">
        <v>1886</v>
      </c>
      <c r="Q594">
        <v>0</v>
      </c>
      <c r="R594">
        <v>0</v>
      </c>
      <c r="S594" t="s">
        <v>1886</v>
      </c>
      <c r="T594" t="s">
        <v>1886</v>
      </c>
      <c r="U594">
        <v>0</v>
      </c>
      <c r="V594" t="s">
        <v>1886</v>
      </c>
      <c r="W594">
        <v>0</v>
      </c>
      <c r="X594">
        <v>0</v>
      </c>
      <c r="Y594">
        <v>0</v>
      </c>
      <c r="Z594" t="s">
        <v>1884</v>
      </c>
      <c r="AA594" t="s">
        <v>1884</v>
      </c>
      <c r="AB594" t="s">
        <v>1884</v>
      </c>
      <c r="AC594">
        <v>0</v>
      </c>
      <c r="AD594">
        <v>0</v>
      </c>
      <c r="AE594">
        <v>0</v>
      </c>
      <c r="AF594">
        <v>0</v>
      </c>
      <c r="AG594" t="s">
        <v>1884</v>
      </c>
      <c r="AH594" s="181" t="s">
        <v>1886</v>
      </c>
      <c r="AI594" s="182">
        <v>244</v>
      </c>
      <c r="AJ594" s="181" t="s">
        <v>2723</v>
      </c>
      <c r="AK594" s="181" t="s">
        <v>1886</v>
      </c>
      <c r="AL594" s="181" t="s">
        <v>1886</v>
      </c>
      <c r="AO594" s="181"/>
      <c r="AQ594">
        <v>10</v>
      </c>
      <c r="AR594" s="182">
        <v>40</v>
      </c>
      <c r="AS594" s="183" t="s">
        <v>1885</v>
      </c>
      <c r="AT594">
        <v>0</v>
      </c>
      <c r="AU594">
        <v>115</v>
      </c>
      <c r="AV594" s="182">
        <v>0</v>
      </c>
      <c r="AW594" s="184">
        <v>0</v>
      </c>
      <c r="AX594" s="183" t="s">
        <v>1884</v>
      </c>
      <c r="AY594" s="184">
        <v>0</v>
      </c>
      <c r="AZ594">
        <v>0</v>
      </c>
      <c r="BA594">
        <v>0</v>
      </c>
      <c r="BB594">
        <v>0</v>
      </c>
      <c r="BC594" s="182">
        <v>0</v>
      </c>
      <c r="BD594" t="s">
        <v>1886</v>
      </c>
      <c r="BE594" t="s">
        <v>1886</v>
      </c>
      <c r="BF594" t="s">
        <v>1886</v>
      </c>
      <c r="BG594" s="181" t="s">
        <v>1886</v>
      </c>
      <c r="BH594">
        <v>0</v>
      </c>
      <c r="BI594" s="184">
        <v>0</v>
      </c>
      <c r="BJ594" s="182">
        <v>0</v>
      </c>
      <c r="BK594" s="181" t="s">
        <v>1886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2864</v>
      </c>
      <c r="C595">
        <v>1</v>
      </c>
      <c r="D595">
        <v>0</v>
      </c>
      <c r="E595">
        <v>0</v>
      </c>
      <c r="F595" t="s">
        <v>1884</v>
      </c>
      <c r="G595" t="s">
        <v>1884</v>
      </c>
      <c r="H595" t="s">
        <v>1884</v>
      </c>
      <c r="I595" t="s">
        <v>1884</v>
      </c>
      <c r="J595" t="s">
        <v>1884</v>
      </c>
      <c r="K595" t="s">
        <v>1884</v>
      </c>
      <c r="L595" t="s">
        <v>1884</v>
      </c>
      <c r="M595" s="180">
        <v>42930</v>
      </c>
      <c r="N595" t="s">
        <v>2007</v>
      </c>
      <c r="O595" t="s">
        <v>1886</v>
      </c>
      <c r="P595" t="s">
        <v>1886</v>
      </c>
      <c r="Q595">
        <v>0</v>
      </c>
      <c r="R595">
        <v>0</v>
      </c>
      <c r="S595" t="s">
        <v>1886</v>
      </c>
      <c r="T595" t="s">
        <v>1886</v>
      </c>
      <c r="U595">
        <v>0</v>
      </c>
      <c r="V595" t="s">
        <v>1886</v>
      </c>
      <c r="W595">
        <v>0</v>
      </c>
      <c r="X595">
        <v>0</v>
      </c>
      <c r="Y595">
        <v>0</v>
      </c>
      <c r="Z595" t="s">
        <v>1884</v>
      </c>
      <c r="AA595" t="s">
        <v>1884</v>
      </c>
      <c r="AB595" t="s">
        <v>1884</v>
      </c>
      <c r="AC595">
        <v>0</v>
      </c>
      <c r="AD595">
        <v>0</v>
      </c>
      <c r="AE595">
        <v>0</v>
      </c>
      <c r="AF595">
        <v>0</v>
      </c>
      <c r="AG595" t="s">
        <v>1884</v>
      </c>
      <c r="AH595" s="181" t="s">
        <v>1886</v>
      </c>
      <c r="AI595" s="182">
        <v>37</v>
      </c>
      <c r="AJ595" s="181" t="s">
        <v>2055</v>
      </c>
      <c r="AK595" s="181" t="s">
        <v>1886</v>
      </c>
      <c r="AL595" s="181" t="s">
        <v>1886</v>
      </c>
      <c r="AO595" s="181"/>
      <c r="AQ595">
        <v>10</v>
      </c>
      <c r="AR595" s="182">
        <v>40</v>
      </c>
      <c r="AS595" s="183" t="s">
        <v>1885</v>
      </c>
      <c r="AT595">
        <v>0</v>
      </c>
      <c r="AU595">
        <v>0</v>
      </c>
      <c r="AV595" s="182">
        <v>0</v>
      </c>
      <c r="AW595" s="184">
        <v>0</v>
      </c>
      <c r="AX595" s="183" t="s">
        <v>1884</v>
      </c>
      <c r="AY595" s="184">
        <v>0</v>
      </c>
      <c r="AZ595">
        <v>0</v>
      </c>
      <c r="BA595">
        <v>0</v>
      </c>
      <c r="BB595">
        <v>0</v>
      </c>
      <c r="BC595" s="182">
        <v>0</v>
      </c>
      <c r="BD595" t="s">
        <v>1886</v>
      </c>
      <c r="BE595" t="s">
        <v>1886</v>
      </c>
      <c r="BF595" t="s">
        <v>1886</v>
      </c>
      <c r="BG595" s="181" t="s">
        <v>1886</v>
      </c>
      <c r="BH595">
        <v>0</v>
      </c>
      <c r="BI595" s="184">
        <v>0</v>
      </c>
      <c r="BJ595" s="182">
        <v>0</v>
      </c>
      <c r="BK595" s="181" t="s">
        <v>1886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2865</v>
      </c>
      <c r="C596">
        <v>12</v>
      </c>
      <c r="D596">
        <v>0</v>
      </c>
      <c r="E596">
        <v>0</v>
      </c>
      <c r="F596" t="s">
        <v>1884</v>
      </c>
      <c r="G596" t="s">
        <v>1885</v>
      </c>
      <c r="H596" t="s">
        <v>1884</v>
      </c>
      <c r="I596" t="s">
        <v>1884</v>
      </c>
      <c r="J596" t="s">
        <v>1884</v>
      </c>
      <c r="K596" t="s">
        <v>1884</v>
      </c>
      <c r="L596" t="s">
        <v>1884</v>
      </c>
      <c r="M596" s="180">
        <v>42935</v>
      </c>
      <c r="N596" t="s">
        <v>1886</v>
      </c>
      <c r="O596" t="s">
        <v>1886</v>
      </c>
      <c r="P596" t="s">
        <v>1886</v>
      </c>
      <c r="Q596">
        <v>0</v>
      </c>
      <c r="R596">
        <v>0</v>
      </c>
      <c r="S596" t="s">
        <v>1886</v>
      </c>
      <c r="T596" t="s">
        <v>1886</v>
      </c>
      <c r="U596">
        <v>0</v>
      </c>
      <c r="V596" t="s">
        <v>1886</v>
      </c>
      <c r="W596">
        <v>0</v>
      </c>
      <c r="X596">
        <v>0</v>
      </c>
      <c r="Y596">
        <v>0</v>
      </c>
      <c r="Z596" t="s">
        <v>1884</v>
      </c>
      <c r="AA596" t="s">
        <v>1884</v>
      </c>
      <c r="AB596" t="s">
        <v>1884</v>
      </c>
      <c r="AC596">
        <v>0</v>
      </c>
      <c r="AD596">
        <v>0</v>
      </c>
      <c r="AE596">
        <v>0</v>
      </c>
      <c r="AF596">
        <v>0</v>
      </c>
      <c r="AG596" t="s">
        <v>1884</v>
      </c>
      <c r="AH596" s="181" t="s">
        <v>1886</v>
      </c>
      <c r="AI596" s="182">
        <v>46</v>
      </c>
      <c r="AJ596" s="181" t="s">
        <v>1935</v>
      </c>
      <c r="AK596" s="181" t="s">
        <v>1886</v>
      </c>
      <c r="AL596" s="181" t="s">
        <v>1886</v>
      </c>
      <c r="AO596" s="181"/>
      <c r="AQ596">
        <v>10</v>
      </c>
      <c r="AR596" s="182">
        <v>40</v>
      </c>
      <c r="AS596" s="183" t="s">
        <v>1885</v>
      </c>
      <c r="AT596">
        <v>0</v>
      </c>
      <c r="AU596">
        <v>0</v>
      </c>
      <c r="AV596" s="182">
        <v>0</v>
      </c>
      <c r="AW596" s="184">
        <v>0</v>
      </c>
      <c r="AX596" s="183" t="s">
        <v>1884</v>
      </c>
      <c r="AY596" s="184">
        <v>0</v>
      </c>
      <c r="AZ596">
        <v>0</v>
      </c>
      <c r="BA596">
        <v>0</v>
      </c>
      <c r="BB596">
        <v>0</v>
      </c>
      <c r="BC596" s="182">
        <v>0</v>
      </c>
      <c r="BD596" t="s">
        <v>1886</v>
      </c>
      <c r="BE596" t="s">
        <v>1886</v>
      </c>
      <c r="BF596" t="s">
        <v>1886</v>
      </c>
      <c r="BG596" s="181" t="s">
        <v>1886</v>
      </c>
      <c r="BH596">
        <v>0</v>
      </c>
      <c r="BI596" s="184">
        <v>0</v>
      </c>
      <c r="BJ596" s="182">
        <v>0</v>
      </c>
      <c r="BK596" s="181" t="s">
        <v>1886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2866</v>
      </c>
      <c r="C597">
        <v>12</v>
      </c>
      <c r="D597">
        <v>0</v>
      </c>
      <c r="E597">
        <v>0</v>
      </c>
      <c r="F597" t="s">
        <v>1884</v>
      </c>
      <c r="G597" t="s">
        <v>1885</v>
      </c>
      <c r="H597" t="s">
        <v>1884</v>
      </c>
      <c r="I597" t="s">
        <v>1884</v>
      </c>
      <c r="J597" t="s">
        <v>1884</v>
      </c>
      <c r="K597" t="s">
        <v>1884</v>
      </c>
      <c r="L597" t="s">
        <v>1884</v>
      </c>
      <c r="M597" s="180">
        <v>42935</v>
      </c>
      <c r="N597" t="s">
        <v>1886</v>
      </c>
      <c r="O597" t="s">
        <v>1886</v>
      </c>
      <c r="P597" t="s">
        <v>1886</v>
      </c>
      <c r="Q597">
        <v>0</v>
      </c>
      <c r="R597">
        <v>0</v>
      </c>
      <c r="S597" t="s">
        <v>1886</v>
      </c>
      <c r="T597" t="s">
        <v>1886</v>
      </c>
      <c r="U597">
        <v>0</v>
      </c>
      <c r="V597" t="s">
        <v>1886</v>
      </c>
      <c r="W597">
        <v>0</v>
      </c>
      <c r="X597">
        <v>0</v>
      </c>
      <c r="Y597">
        <v>0</v>
      </c>
      <c r="Z597" t="s">
        <v>1884</v>
      </c>
      <c r="AA597" t="s">
        <v>1884</v>
      </c>
      <c r="AB597" t="s">
        <v>1884</v>
      </c>
      <c r="AC597">
        <v>0</v>
      </c>
      <c r="AD597">
        <v>0</v>
      </c>
      <c r="AE597">
        <v>0</v>
      </c>
      <c r="AF597">
        <v>0</v>
      </c>
      <c r="AG597" t="s">
        <v>1884</v>
      </c>
      <c r="AH597" s="181" t="s">
        <v>1886</v>
      </c>
      <c r="AI597" s="182">
        <v>46</v>
      </c>
      <c r="AJ597" s="181" t="s">
        <v>1935</v>
      </c>
      <c r="AK597" s="181" t="s">
        <v>2867</v>
      </c>
      <c r="AL597" s="181" t="s">
        <v>1886</v>
      </c>
      <c r="AO597" s="181"/>
      <c r="AQ597">
        <v>10</v>
      </c>
      <c r="AR597" s="182">
        <v>40</v>
      </c>
      <c r="AS597" s="183" t="s">
        <v>1885</v>
      </c>
      <c r="AT597">
        <v>0</v>
      </c>
      <c r="AU597">
        <v>60</v>
      </c>
      <c r="AV597" s="182">
        <v>6</v>
      </c>
      <c r="AW597" s="184">
        <v>0</v>
      </c>
      <c r="AX597" s="183" t="s">
        <v>1884</v>
      </c>
      <c r="AY597" s="184">
        <v>0</v>
      </c>
      <c r="AZ597">
        <v>0</v>
      </c>
      <c r="BA597">
        <v>0</v>
      </c>
      <c r="BB597">
        <v>0</v>
      </c>
      <c r="BC597" s="182">
        <v>0</v>
      </c>
      <c r="BD597" t="s">
        <v>1886</v>
      </c>
      <c r="BE597" t="s">
        <v>1886</v>
      </c>
      <c r="BF597" t="s">
        <v>1886</v>
      </c>
      <c r="BG597" s="181" t="s">
        <v>1886</v>
      </c>
      <c r="BH597">
        <v>0</v>
      </c>
      <c r="BI597" s="184">
        <v>0</v>
      </c>
      <c r="BJ597" s="182">
        <v>0</v>
      </c>
      <c r="BK597" s="181" t="s">
        <v>1886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1884</v>
      </c>
      <c r="G598" t="s">
        <v>1885</v>
      </c>
      <c r="H598" t="s">
        <v>1884</v>
      </c>
      <c r="I598" t="s">
        <v>1884</v>
      </c>
      <c r="J598" t="s">
        <v>1884</v>
      </c>
      <c r="K598" t="s">
        <v>1884</v>
      </c>
      <c r="L598" t="s">
        <v>1884</v>
      </c>
      <c r="M598" s="180">
        <v>42937</v>
      </c>
      <c r="N598" t="s">
        <v>1886</v>
      </c>
      <c r="O598" t="s">
        <v>1886</v>
      </c>
      <c r="P598" t="s">
        <v>2868</v>
      </c>
      <c r="Q598">
        <v>0</v>
      </c>
      <c r="R598">
        <v>0</v>
      </c>
      <c r="S598" t="s">
        <v>1886</v>
      </c>
      <c r="T598" t="s">
        <v>1886</v>
      </c>
      <c r="U598">
        <v>0</v>
      </c>
      <c r="V598" t="s">
        <v>1886</v>
      </c>
      <c r="W598">
        <v>0</v>
      </c>
      <c r="X598">
        <v>0</v>
      </c>
      <c r="Y598">
        <v>0</v>
      </c>
      <c r="Z598" t="s">
        <v>1884</v>
      </c>
      <c r="AA598" t="s">
        <v>1884</v>
      </c>
      <c r="AB598" t="s">
        <v>1884</v>
      </c>
      <c r="AC598">
        <v>0</v>
      </c>
      <c r="AD598">
        <v>0</v>
      </c>
      <c r="AE598">
        <v>0</v>
      </c>
      <c r="AF598">
        <v>0</v>
      </c>
      <c r="AG598" t="s">
        <v>1884</v>
      </c>
      <c r="AH598" s="181" t="s">
        <v>1886</v>
      </c>
      <c r="AI598" s="182">
        <v>244</v>
      </c>
      <c r="AJ598" s="181" t="s">
        <v>2723</v>
      </c>
      <c r="AK598" s="181" t="s">
        <v>1886</v>
      </c>
      <c r="AL598" s="181" t="s">
        <v>1886</v>
      </c>
      <c r="AO598" s="181"/>
      <c r="AQ598">
        <v>10</v>
      </c>
      <c r="AR598" s="182">
        <v>40</v>
      </c>
      <c r="AS598" s="183" t="s">
        <v>1885</v>
      </c>
      <c r="AT598">
        <v>0</v>
      </c>
      <c r="AU598">
        <v>115</v>
      </c>
      <c r="AV598" s="182">
        <v>0</v>
      </c>
      <c r="AW598" s="184">
        <v>0</v>
      </c>
      <c r="AX598" s="183" t="s">
        <v>1884</v>
      </c>
      <c r="AY598" s="184">
        <v>0</v>
      </c>
      <c r="AZ598">
        <v>0</v>
      </c>
      <c r="BA598">
        <v>0</v>
      </c>
      <c r="BB598">
        <v>0</v>
      </c>
      <c r="BC598" s="182">
        <v>0</v>
      </c>
      <c r="BD598" t="s">
        <v>1886</v>
      </c>
      <c r="BE598" t="s">
        <v>1886</v>
      </c>
      <c r="BF598" t="s">
        <v>1886</v>
      </c>
      <c r="BG598" s="181" t="s">
        <v>1886</v>
      </c>
      <c r="BH598">
        <v>0</v>
      </c>
      <c r="BI598" s="184">
        <v>0</v>
      </c>
      <c r="BJ598" s="182">
        <v>0</v>
      </c>
      <c r="BK598" s="181" t="s">
        <v>1886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1884</v>
      </c>
      <c r="G599" t="s">
        <v>1885</v>
      </c>
      <c r="H599" t="s">
        <v>1884</v>
      </c>
      <c r="I599" t="s">
        <v>1884</v>
      </c>
      <c r="J599" t="s">
        <v>1884</v>
      </c>
      <c r="K599" t="s">
        <v>1884</v>
      </c>
      <c r="L599" t="s">
        <v>1884</v>
      </c>
      <c r="M599" s="180">
        <v>42937</v>
      </c>
      <c r="N599" t="s">
        <v>1886</v>
      </c>
      <c r="O599" t="s">
        <v>1886</v>
      </c>
      <c r="P599" t="s">
        <v>2869</v>
      </c>
      <c r="Q599">
        <v>0</v>
      </c>
      <c r="R599">
        <v>0</v>
      </c>
      <c r="S599" t="s">
        <v>1886</v>
      </c>
      <c r="T599" t="s">
        <v>1886</v>
      </c>
      <c r="U599">
        <v>0</v>
      </c>
      <c r="V599" t="s">
        <v>1886</v>
      </c>
      <c r="W599">
        <v>0</v>
      </c>
      <c r="X599">
        <v>0</v>
      </c>
      <c r="Y599">
        <v>0</v>
      </c>
      <c r="Z599" t="s">
        <v>1884</v>
      </c>
      <c r="AA599" t="s">
        <v>1884</v>
      </c>
      <c r="AB599" t="s">
        <v>1884</v>
      </c>
      <c r="AC599">
        <v>0</v>
      </c>
      <c r="AD599">
        <v>0</v>
      </c>
      <c r="AE599">
        <v>0</v>
      </c>
      <c r="AF599">
        <v>0</v>
      </c>
      <c r="AG599" t="s">
        <v>1884</v>
      </c>
      <c r="AH599" s="181" t="s">
        <v>1886</v>
      </c>
      <c r="AI599" s="182">
        <v>244</v>
      </c>
      <c r="AJ599" s="181" t="s">
        <v>2723</v>
      </c>
      <c r="AK599" s="181" t="s">
        <v>1886</v>
      </c>
      <c r="AL599" s="181" t="s">
        <v>1886</v>
      </c>
      <c r="AO599" s="181"/>
      <c r="AQ599">
        <v>10</v>
      </c>
      <c r="AR599" s="182">
        <v>40</v>
      </c>
      <c r="AS599" s="183" t="s">
        <v>1885</v>
      </c>
      <c r="AT599">
        <v>0</v>
      </c>
      <c r="AU599">
        <v>115</v>
      </c>
      <c r="AV599" s="182">
        <v>0</v>
      </c>
      <c r="AW599" s="184">
        <v>0</v>
      </c>
      <c r="AX599" s="183" t="s">
        <v>1884</v>
      </c>
      <c r="AY599" s="184">
        <v>0</v>
      </c>
      <c r="AZ599">
        <v>0</v>
      </c>
      <c r="BA599">
        <v>0</v>
      </c>
      <c r="BB599">
        <v>0</v>
      </c>
      <c r="BC599" s="182">
        <v>0</v>
      </c>
      <c r="BD599" t="s">
        <v>1886</v>
      </c>
      <c r="BE599" t="s">
        <v>1886</v>
      </c>
      <c r="BF599" t="s">
        <v>1886</v>
      </c>
      <c r="BG599" s="181" t="s">
        <v>1886</v>
      </c>
      <c r="BH599">
        <v>0</v>
      </c>
      <c r="BI599" s="184">
        <v>0</v>
      </c>
      <c r="BJ599" s="182">
        <v>0</v>
      </c>
      <c r="BK599" s="181" t="s">
        <v>1886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1884</v>
      </c>
      <c r="G600" t="s">
        <v>1885</v>
      </c>
      <c r="H600" t="s">
        <v>1884</v>
      </c>
      <c r="I600" t="s">
        <v>1884</v>
      </c>
      <c r="J600" t="s">
        <v>1884</v>
      </c>
      <c r="K600" t="s">
        <v>1884</v>
      </c>
      <c r="L600" t="s">
        <v>1884</v>
      </c>
      <c r="M600" s="180">
        <v>42937</v>
      </c>
      <c r="N600" t="s">
        <v>1886</v>
      </c>
      <c r="O600" t="s">
        <v>1886</v>
      </c>
      <c r="P600" t="s">
        <v>2870</v>
      </c>
      <c r="Q600">
        <v>0</v>
      </c>
      <c r="R600">
        <v>0</v>
      </c>
      <c r="S600" t="s">
        <v>1886</v>
      </c>
      <c r="T600" t="s">
        <v>1886</v>
      </c>
      <c r="U600">
        <v>0</v>
      </c>
      <c r="V600" t="s">
        <v>1886</v>
      </c>
      <c r="W600">
        <v>0</v>
      </c>
      <c r="X600">
        <v>0</v>
      </c>
      <c r="Y600">
        <v>0</v>
      </c>
      <c r="Z600" t="s">
        <v>1884</v>
      </c>
      <c r="AA600" t="s">
        <v>1884</v>
      </c>
      <c r="AB600" t="s">
        <v>1884</v>
      </c>
      <c r="AC600">
        <v>0</v>
      </c>
      <c r="AD600">
        <v>0</v>
      </c>
      <c r="AE600">
        <v>0</v>
      </c>
      <c r="AF600">
        <v>0</v>
      </c>
      <c r="AG600" t="s">
        <v>1884</v>
      </c>
      <c r="AH600" s="181" t="s">
        <v>1886</v>
      </c>
      <c r="AI600" s="182">
        <v>244</v>
      </c>
      <c r="AJ600" s="181" t="s">
        <v>2723</v>
      </c>
      <c r="AK600" s="181" t="s">
        <v>1886</v>
      </c>
      <c r="AL600" s="181" t="s">
        <v>1886</v>
      </c>
      <c r="AO600" s="181"/>
      <c r="AQ600">
        <v>10</v>
      </c>
      <c r="AR600" s="182">
        <v>40</v>
      </c>
      <c r="AS600" s="183" t="s">
        <v>1885</v>
      </c>
      <c r="AT600">
        <v>0</v>
      </c>
      <c r="AU600">
        <v>115</v>
      </c>
      <c r="AV600" s="182">
        <v>0</v>
      </c>
      <c r="AW600" s="184">
        <v>0</v>
      </c>
      <c r="AX600" s="183" t="s">
        <v>1884</v>
      </c>
      <c r="AY600" s="184">
        <v>0</v>
      </c>
      <c r="AZ600">
        <v>0</v>
      </c>
      <c r="BA600">
        <v>0</v>
      </c>
      <c r="BB600">
        <v>0</v>
      </c>
      <c r="BC600" s="182">
        <v>0</v>
      </c>
      <c r="BD600" t="s">
        <v>1886</v>
      </c>
      <c r="BE600" t="s">
        <v>1886</v>
      </c>
      <c r="BF600" t="s">
        <v>1886</v>
      </c>
      <c r="BG600" s="181" t="s">
        <v>1886</v>
      </c>
      <c r="BH600">
        <v>0</v>
      </c>
      <c r="BI600" s="184">
        <v>0</v>
      </c>
      <c r="BJ600" s="182">
        <v>0</v>
      </c>
      <c r="BK600" s="181" t="s">
        <v>1886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1884</v>
      </c>
      <c r="G601" t="s">
        <v>1885</v>
      </c>
      <c r="H601" t="s">
        <v>1884</v>
      </c>
      <c r="I601" t="s">
        <v>1884</v>
      </c>
      <c r="J601" t="s">
        <v>1884</v>
      </c>
      <c r="K601" t="s">
        <v>1884</v>
      </c>
      <c r="L601" t="s">
        <v>1884</v>
      </c>
      <c r="M601" s="180">
        <v>42937</v>
      </c>
      <c r="N601" t="s">
        <v>1886</v>
      </c>
      <c r="O601" t="s">
        <v>1886</v>
      </c>
      <c r="P601" t="s">
        <v>2871</v>
      </c>
      <c r="Q601">
        <v>0</v>
      </c>
      <c r="R601">
        <v>0</v>
      </c>
      <c r="S601" t="s">
        <v>1886</v>
      </c>
      <c r="T601" t="s">
        <v>1886</v>
      </c>
      <c r="U601">
        <v>0</v>
      </c>
      <c r="V601" t="s">
        <v>1886</v>
      </c>
      <c r="W601">
        <v>0</v>
      </c>
      <c r="X601">
        <v>0</v>
      </c>
      <c r="Y601">
        <v>0</v>
      </c>
      <c r="Z601" t="s">
        <v>1884</v>
      </c>
      <c r="AA601" t="s">
        <v>1884</v>
      </c>
      <c r="AB601" t="s">
        <v>1884</v>
      </c>
      <c r="AC601">
        <v>0</v>
      </c>
      <c r="AD601">
        <v>0</v>
      </c>
      <c r="AE601">
        <v>0</v>
      </c>
      <c r="AF601">
        <v>0</v>
      </c>
      <c r="AG601" t="s">
        <v>1884</v>
      </c>
      <c r="AH601" s="181" t="s">
        <v>1886</v>
      </c>
      <c r="AI601" s="182">
        <v>244</v>
      </c>
      <c r="AJ601" s="181" t="s">
        <v>2723</v>
      </c>
      <c r="AK601" s="181" t="s">
        <v>1886</v>
      </c>
      <c r="AL601" s="181" t="s">
        <v>1886</v>
      </c>
      <c r="AO601" s="181"/>
      <c r="AQ601">
        <v>10</v>
      </c>
      <c r="AR601" s="182">
        <v>40</v>
      </c>
      <c r="AS601" s="183" t="s">
        <v>1885</v>
      </c>
      <c r="AT601">
        <v>0</v>
      </c>
      <c r="AU601">
        <v>125</v>
      </c>
      <c r="AV601" s="182">
        <v>0</v>
      </c>
      <c r="AW601" s="184">
        <v>0</v>
      </c>
      <c r="AX601" s="183" t="s">
        <v>1884</v>
      </c>
      <c r="AY601" s="184">
        <v>0</v>
      </c>
      <c r="AZ601">
        <v>0</v>
      </c>
      <c r="BA601">
        <v>0</v>
      </c>
      <c r="BB601">
        <v>0</v>
      </c>
      <c r="BC601" s="182">
        <v>0</v>
      </c>
      <c r="BD601" t="s">
        <v>1886</v>
      </c>
      <c r="BE601" t="s">
        <v>1886</v>
      </c>
      <c r="BF601" t="s">
        <v>1886</v>
      </c>
      <c r="BG601" s="181" t="s">
        <v>1886</v>
      </c>
      <c r="BH601">
        <v>0</v>
      </c>
      <c r="BI601" s="184">
        <v>0</v>
      </c>
      <c r="BJ601" s="182">
        <v>0</v>
      </c>
      <c r="BK601" s="181" t="s">
        <v>1886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1884</v>
      </c>
      <c r="G602" t="s">
        <v>1885</v>
      </c>
      <c r="H602" t="s">
        <v>1884</v>
      </c>
      <c r="I602" t="s">
        <v>1884</v>
      </c>
      <c r="J602" t="s">
        <v>1884</v>
      </c>
      <c r="K602" t="s">
        <v>1884</v>
      </c>
      <c r="L602" t="s">
        <v>1884</v>
      </c>
      <c r="M602" s="180">
        <v>42937</v>
      </c>
      <c r="N602" t="s">
        <v>1886</v>
      </c>
      <c r="O602" t="s">
        <v>1886</v>
      </c>
      <c r="P602" t="s">
        <v>2872</v>
      </c>
      <c r="Q602">
        <v>0</v>
      </c>
      <c r="R602">
        <v>0</v>
      </c>
      <c r="S602" t="s">
        <v>1886</v>
      </c>
      <c r="T602" t="s">
        <v>1886</v>
      </c>
      <c r="U602">
        <v>0</v>
      </c>
      <c r="V602" t="s">
        <v>1886</v>
      </c>
      <c r="W602">
        <v>0</v>
      </c>
      <c r="X602">
        <v>0</v>
      </c>
      <c r="Y602">
        <v>0</v>
      </c>
      <c r="Z602" t="s">
        <v>1884</v>
      </c>
      <c r="AA602" t="s">
        <v>1884</v>
      </c>
      <c r="AB602" t="s">
        <v>1884</v>
      </c>
      <c r="AC602">
        <v>0</v>
      </c>
      <c r="AD602">
        <v>0</v>
      </c>
      <c r="AE602">
        <v>0</v>
      </c>
      <c r="AF602">
        <v>0</v>
      </c>
      <c r="AG602" t="s">
        <v>1884</v>
      </c>
      <c r="AH602" s="181" t="s">
        <v>1886</v>
      </c>
      <c r="AI602" s="182">
        <v>244</v>
      </c>
      <c r="AJ602" s="181" t="s">
        <v>2723</v>
      </c>
      <c r="AK602" s="181" t="s">
        <v>1886</v>
      </c>
      <c r="AL602" s="181" t="s">
        <v>1886</v>
      </c>
      <c r="AO602" s="181"/>
      <c r="AQ602">
        <v>10</v>
      </c>
      <c r="AR602" s="182">
        <v>40</v>
      </c>
      <c r="AS602" s="183" t="s">
        <v>1885</v>
      </c>
      <c r="AT602">
        <v>0</v>
      </c>
      <c r="AU602">
        <v>115</v>
      </c>
      <c r="AV602" s="182">
        <v>0</v>
      </c>
      <c r="AW602" s="184">
        <v>0</v>
      </c>
      <c r="AX602" s="183" t="s">
        <v>1884</v>
      </c>
      <c r="AY602" s="184">
        <v>0</v>
      </c>
      <c r="AZ602">
        <v>0</v>
      </c>
      <c r="BA602">
        <v>0</v>
      </c>
      <c r="BB602">
        <v>0</v>
      </c>
      <c r="BC602" s="182">
        <v>0</v>
      </c>
      <c r="BD602" t="s">
        <v>1886</v>
      </c>
      <c r="BE602" t="s">
        <v>1886</v>
      </c>
      <c r="BF602" t="s">
        <v>1886</v>
      </c>
      <c r="BG602" s="181" t="s">
        <v>1886</v>
      </c>
      <c r="BH602">
        <v>0</v>
      </c>
      <c r="BI602" s="184">
        <v>0</v>
      </c>
      <c r="BJ602" s="182">
        <v>0</v>
      </c>
      <c r="BK602" s="181" t="s">
        <v>1886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1884</v>
      </c>
      <c r="G603" t="s">
        <v>1885</v>
      </c>
      <c r="H603" t="s">
        <v>1884</v>
      </c>
      <c r="I603" t="s">
        <v>1884</v>
      </c>
      <c r="J603" t="s">
        <v>1884</v>
      </c>
      <c r="K603" t="s">
        <v>1884</v>
      </c>
      <c r="L603" t="s">
        <v>1884</v>
      </c>
      <c r="M603" s="180">
        <v>42937</v>
      </c>
      <c r="N603" t="s">
        <v>1886</v>
      </c>
      <c r="O603" t="s">
        <v>1886</v>
      </c>
      <c r="P603" t="s">
        <v>2873</v>
      </c>
      <c r="Q603">
        <v>0</v>
      </c>
      <c r="R603">
        <v>0</v>
      </c>
      <c r="S603" t="s">
        <v>1886</v>
      </c>
      <c r="T603" t="s">
        <v>1886</v>
      </c>
      <c r="U603">
        <v>0</v>
      </c>
      <c r="V603" t="s">
        <v>1886</v>
      </c>
      <c r="W603">
        <v>0</v>
      </c>
      <c r="X603">
        <v>0</v>
      </c>
      <c r="Y603">
        <v>0</v>
      </c>
      <c r="Z603" t="s">
        <v>1884</v>
      </c>
      <c r="AA603" t="s">
        <v>1884</v>
      </c>
      <c r="AB603" t="s">
        <v>1884</v>
      </c>
      <c r="AC603">
        <v>0</v>
      </c>
      <c r="AD603">
        <v>0</v>
      </c>
      <c r="AE603">
        <v>0</v>
      </c>
      <c r="AF603">
        <v>0</v>
      </c>
      <c r="AG603" t="s">
        <v>1884</v>
      </c>
      <c r="AH603" s="181" t="s">
        <v>1886</v>
      </c>
      <c r="AI603" s="182">
        <v>244</v>
      </c>
      <c r="AJ603" s="181" t="s">
        <v>2723</v>
      </c>
      <c r="AK603" s="181" t="s">
        <v>1886</v>
      </c>
      <c r="AL603" s="181" t="s">
        <v>1886</v>
      </c>
      <c r="AO603" s="181"/>
      <c r="AQ603">
        <v>10</v>
      </c>
      <c r="AR603" s="182">
        <v>40</v>
      </c>
      <c r="AS603" s="183" t="s">
        <v>1885</v>
      </c>
      <c r="AT603">
        <v>0</v>
      </c>
      <c r="AU603">
        <v>125</v>
      </c>
      <c r="AV603" s="182">
        <v>0</v>
      </c>
      <c r="AW603" s="184">
        <v>0</v>
      </c>
      <c r="AX603" s="183" t="s">
        <v>1884</v>
      </c>
      <c r="AY603" s="184">
        <v>0</v>
      </c>
      <c r="AZ603">
        <v>0</v>
      </c>
      <c r="BA603">
        <v>0</v>
      </c>
      <c r="BB603">
        <v>0</v>
      </c>
      <c r="BC603" s="182">
        <v>0</v>
      </c>
      <c r="BD603" t="s">
        <v>1886</v>
      </c>
      <c r="BE603" t="s">
        <v>1886</v>
      </c>
      <c r="BF603" t="s">
        <v>1886</v>
      </c>
      <c r="BG603" s="181" t="s">
        <v>1886</v>
      </c>
      <c r="BH603">
        <v>0</v>
      </c>
      <c r="BI603" s="184">
        <v>0</v>
      </c>
      <c r="BJ603" s="182">
        <v>0</v>
      </c>
      <c r="BK603" s="181" t="s">
        <v>1886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1884</v>
      </c>
      <c r="G604" t="s">
        <v>1885</v>
      </c>
      <c r="H604" t="s">
        <v>1884</v>
      </c>
      <c r="I604" t="s">
        <v>1884</v>
      </c>
      <c r="J604" t="s">
        <v>1884</v>
      </c>
      <c r="K604" t="s">
        <v>1884</v>
      </c>
      <c r="L604" t="s">
        <v>1884</v>
      </c>
      <c r="M604" s="180">
        <v>42937</v>
      </c>
      <c r="N604" t="s">
        <v>1886</v>
      </c>
      <c r="O604" t="s">
        <v>1886</v>
      </c>
      <c r="P604" t="s">
        <v>2874</v>
      </c>
      <c r="Q604">
        <v>0</v>
      </c>
      <c r="R604">
        <v>0</v>
      </c>
      <c r="S604" t="s">
        <v>1886</v>
      </c>
      <c r="T604" t="s">
        <v>1886</v>
      </c>
      <c r="U604">
        <v>0</v>
      </c>
      <c r="V604" t="s">
        <v>1886</v>
      </c>
      <c r="W604">
        <v>0</v>
      </c>
      <c r="X604">
        <v>0</v>
      </c>
      <c r="Y604">
        <v>0</v>
      </c>
      <c r="Z604" t="s">
        <v>1884</v>
      </c>
      <c r="AA604" t="s">
        <v>1884</v>
      </c>
      <c r="AB604" t="s">
        <v>1884</v>
      </c>
      <c r="AC604">
        <v>0</v>
      </c>
      <c r="AD604">
        <v>0</v>
      </c>
      <c r="AE604">
        <v>0</v>
      </c>
      <c r="AF604">
        <v>0</v>
      </c>
      <c r="AG604" t="s">
        <v>1884</v>
      </c>
      <c r="AH604" s="181" t="s">
        <v>1886</v>
      </c>
      <c r="AI604" s="182">
        <v>244</v>
      </c>
      <c r="AJ604" s="181" t="s">
        <v>2723</v>
      </c>
      <c r="AK604" s="181" t="s">
        <v>1886</v>
      </c>
      <c r="AL604" s="181" t="s">
        <v>1886</v>
      </c>
      <c r="AO604" s="181"/>
      <c r="AQ604">
        <v>10</v>
      </c>
      <c r="AR604" s="182">
        <v>40</v>
      </c>
      <c r="AS604" s="183" t="s">
        <v>1885</v>
      </c>
      <c r="AT604">
        <v>0</v>
      </c>
      <c r="AU604">
        <v>261</v>
      </c>
      <c r="AV604" s="182">
        <v>0</v>
      </c>
      <c r="AW604" s="184">
        <v>0</v>
      </c>
      <c r="AX604" s="183" t="s">
        <v>1884</v>
      </c>
      <c r="AY604" s="184">
        <v>0</v>
      </c>
      <c r="AZ604">
        <v>0</v>
      </c>
      <c r="BA604">
        <v>0</v>
      </c>
      <c r="BB604">
        <v>0</v>
      </c>
      <c r="BC604" s="182">
        <v>0</v>
      </c>
      <c r="BD604" t="s">
        <v>1886</v>
      </c>
      <c r="BE604" t="s">
        <v>1886</v>
      </c>
      <c r="BF604" t="s">
        <v>1886</v>
      </c>
      <c r="BG604" s="181" t="s">
        <v>1886</v>
      </c>
      <c r="BH604">
        <v>0</v>
      </c>
      <c r="BI604" s="184">
        <v>0</v>
      </c>
      <c r="BJ604" s="182">
        <v>0</v>
      </c>
      <c r="BK604" s="181" t="s">
        <v>1886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1884</v>
      </c>
      <c r="G605" t="s">
        <v>1885</v>
      </c>
      <c r="H605" t="s">
        <v>1884</v>
      </c>
      <c r="I605" t="s">
        <v>1884</v>
      </c>
      <c r="J605" t="s">
        <v>1884</v>
      </c>
      <c r="K605" t="s">
        <v>1884</v>
      </c>
      <c r="L605" t="s">
        <v>1884</v>
      </c>
      <c r="M605" s="180">
        <v>42937</v>
      </c>
      <c r="N605" t="s">
        <v>1886</v>
      </c>
      <c r="O605" t="s">
        <v>1886</v>
      </c>
      <c r="P605" t="s">
        <v>2875</v>
      </c>
      <c r="Q605">
        <v>0</v>
      </c>
      <c r="R605">
        <v>0</v>
      </c>
      <c r="S605" t="s">
        <v>1886</v>
      </c>
      <c r="T605" t="s">
        <v>1886</v>
      </c>
      <c r="U605">
        <v>0</v>
      </c>
      <c r="V605" t="s">
        <v>1886</v>
      </c>
      <c r="W605">
        <v>0</v>
      </c>
      <c r="X605">
        <v>0</v>
      </c>
      <c r="Y605">
        <v>0</v>
      </c>
      <c r="Z605" t="s">
        <v>1884</v>
      </c>
      <c r="AA605" t="s">
        <v>1884</v>
      </c>
      <c r="AB605" t="s">
        <v>1884</v>
      </c>
      <c r="AC605">
        <v>0</v>
      </c>
      <c r="AD605">
        <v>0</v>
      </c>
      <c r="AE605">
        <v>0</v>
      </c>
      <c r="AF605">
        <v>0</v>
      </c>
      <c r="AG605" t="s">
        <v>1884</v>
      </c>
      <c r="AH605" s="181" t="s">
        <v>1886</v>
      </c>
      <c r="AI605" s="182">
        <v>244</v>
      </c>
      <c r="AJ605" s="181" t="s">
        <v>2723</v>
      </c>
      <c r="AK605" s="181" t="s">
        <v>1886</v>
      </c>
      <c r="AL605" s="181" t="s">
        <v>1886</v>
      </c>
      <c r="AO605" s="181"/>
      <c r="AQ605">
        <v>10</v>
      </c>
      <c r="AR605" s="182">
        <v>40</v>
      </c>
      <c r="AS605" s="183" t="s">
        <v>1885</v>
      </c>
      <c r="AT605">
        <v>0</v>
      </c>
      <c r="AU605">
        <v>261</v>
      </c>
      <c r="AV605" s="182">
        <v>0</v>
      </c>
      <c r="AW605" s="184">
        <v>0</v>
      </c>
      <c r="AX605" s="183" t="s">
        <v>1884</v>
      </c>
      <c r="AY605" s="184">
        <v>0</v>
      </c>
      <c r="AZ605">
        <v>0</v>
      </c>
      <c r="BA605">
        <v>0</v>
      </c>
      <c r="BB605">
        <v>0</v>
      </c>
      <c r="BC605" s="182">
        <v>0</v>
      </c>
      <c r="BD605" t="s">
        <v>1886</v>
      </c>
      <c r="BE605" t="s">
        <v>1886</v>
      </c>
      <c r="BF605" t="s">
        <v>1886</v>
      </c>
      <c r="BG605" s="181" t="s">
        <v>1886</v>
      </c>
      <c r="BH605">
        <v>0</v>
      </c>
      <c r="BI605" s="184">
        <v>0</v>
      </c>
      <c r="BJ605" s="182">
        <v>0</v>
      </c>
      <c r="BK605" s="181" t="s">
        <v>1886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1884</v>
      </c>
      <c r="G606" t="s">
        <v>1885</v>
      </c>
      <c r="H606" t="s">
        <v>1884</v>
      </c>
      <c r="I606" t="s">
        <v>1884</v>
      </c>
      <c r="J606" t="s">
        <v>1884</v>
      </c>
      <c r="K606" t="s">
        <v>1884</v>
      </c>
      <c r="L606" t="s">
        <v>1884</v>
      </c>
      <c r="M606" s="180">
        <v>42937</v>
      </c>
      <c r="N606" t="s">
        <v>1886</v>
      </c>
      <c r="O606" t="s">
        <v>1886</v>
      </c>
      <c r="P606" t="s">
        <v>2876</v>
      </c>
      <c r="Q606">
        <v>0</v>
      </c>
      <c r="R606">
        <v>0</v>
      </c>
      <c r="S606" t="s">
        <v>1886</v>
      </c>
      <c r="T606" t="s">
        <v>1886</v>
      </c>
      <c r="U606">
        <v>0</v>
      </c>
      <c r="V606" t="s">
        <v>1886</v>
      </c>
      <c r="W606">
        <v>0</v>
      </c>
      <c r="X606">
        <v>0</v>
      </c>
      <c r="Y606">
        <v>0</v>
      </c>
      <c r="Z606" t="s">
        <v>1884</v>
      </c>
      <c r="AA606" t="s">
        <v>1884</v>
      </c>
      <c r="AB606" t="s">
        <v>1884</v>
      </c>
      <c r="AC606">
        <v>0</v>
      </c>
      <c r="AD606">
        <v>0</v>
      </c>
      <c r="AE606">
        <v>0</v>
      </c>
      <c r="AF606">
        <v>0</v>
      </c>
      <c r="AG606" t="s">
        <v>1884</v>
      </c>
      <c r="AH606" s="181" t="s">
        <v>1886</v>
      </c>
      <c r="AI606" s="182">
        <v>244</v>
      </c>
      <c r="AJ606" s="181" t="s">
        <v>2723</v>
      </c>
      <c r="AK606" s="181" t="s">
        <v>1886</v>
      </c>
      <c r="AL606" s="181" t="s">
        <v>1886</v>
      </c>
      <c r="AO606" s="181"/>
      <c r="AQ606">
        <v>10</v>
      </c>
      <c r="AR606" s="182">
        <v>40</v>
      </c>
      <c r="AS606" s="183" t="s">
        <v>1885</v>
      </c>
      <c r="AT606">
        <v>0</v>
      </c>
      <c r="AU606">
        <v>261</v>
      </c>
      <c r="AV606" s="182">
        <v>0</v>
      </c>
      <c r="AW606" s="184">
        <v>0</v>
      </c>
      <c r="AX606" s="183" t="s">
        <v>1884</v>
      </c>
      <c r="AY606" s="184">
        <v>0</v>
      </c>
      <c r="AZ606">
        <v>0</v>
      </c>
      <c r="BA606">
        <v>0</v>
      </c>
      <c r="BB606">
        <v>0</v>
      </c>
      <c r="BC606" s="182">
        <v>0</v>
      </c>
      <c r="BD606" t="s">
        <v>1886</v>
      </c>
      <c r="BE606" t="s">
        <v>1886</v>
      </c>
      <c r="BF606" t="s">
        <v>1886</v>
      </c>
      <c r="BG606" s="181" t="s">
        <v>1886</v>
      </c>
      <c r="BH606">
        <v>0</v>
      </c>
      <c r="BI606" s="184">
        <v>0</v>
      </c>
      <c r="BJ606" s="182">
        <v>0</v>
      </c>
      <c r="BK606" s="181" t="s">
        <v>1886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1884</v>
      </c>
      <c r="G607" t="s">
        <v>1885</v>
      </c>
      <c r="H607" t="s">
        <v>1884</v>
      </c>
      <c r="I607" t="s">
        <v>1884</v>
      </c>
      <c r="J607" t="s">
        <v>1884</v>
      </c>
      <c r="K607" t="s">
        <v>1884</v>
      </c>
      <c r="L607" t="s">
        <v>1884</v>
      </c>
      <c r="M607" s="180">
        <v>42937</v>
      </c>
      <c r="N607" t="s">
        <v>1886</v>
      </c>
      <c r="O607" t="s">
        <v>1886</v>
      </c>
      <c r="P607" t="s">
        <v>2877</v>
      </c>
      <c r="Q607">
        <v>0</v>
      </c>
      <c r="R607">
        <v>0</v>
      </c>
      <c r="S607" t="s">
        <v>1886</v>
      </c>
      <c r="T607" t="s">
        <v>1886</v>
      </c>
      <c r="U607">
        <v>0</v>
      </c>
      <c r="V607" t="s">
        <v>1886</v>
      </c>
      <c r="W607">
        <v>0</v>
      </c>
      <c r="X607">
        <v>0</v>
      </c>
      <c r="Y607">
        <v>0</v>
      </c>
      <c r="Z607" t="s">
        <v>1884</v>
      </c>
      <c r="AA607" t="s">
        <v>1884</v>
      </c>
      <c r="AB607" t="s">
        <v>1884</v>
      </c>
      <c r="AC607">
        <v>0</v>
      </c>
      <c r="AD607">
        <v>0</v>
      </c>
      <c r="AE607">
        <v>0</v>
      </c>
      <c r="AF607">
        <v>0</v>
      </c>
      <c r="AG607" t="s">
        <v>1884</v>
      </c>
      <c r="AH607" s="181" t="s">
        <v>1886</v>
      </c>
      <c r="AI607" s="182">
        <v>244</v>
      </c>
      <c r="AJ607" s="181" t="s">
        <v>2723</v>
      </c>
      <c r="AK607" s="181" t="s">
        <v>1886</v>
      </c>
      <c r="AL607" s="181" t="s">
        <v>1886</v>
      </c>
      <c r="AO607" s="181"/>
      <c r="AQ607">
        <v>10</v>
      </c>
      <c r="AR607" s="182">
        <v>40</v>
      </c>
      <c r="AS607" s="183" t="s">
        <v>1885</v>
      </c>
      <c r="AT607">
        <v>0</v>
      </c>
      <c r="AU607">
        <v>261</v>
      </c>
      <c r="AV607" s="182">
        <v>0</v>
      </c>
      <c r="AW607" s="184">
        <v>0</v>
      </c>
      <c r="AX607" s="183" t="s">
        <v>1884</v>
      </c>
      <c r="AY607" s="184">
        <v>0</v>
      </c>
      <c r="AZ607">
        <v>0</v>
      </c>
      <c r="BA607">
        <v>0</v>
      </c>
      <c r="BB607">
        <v>0</v>
      </c>
      <c r="BC607" s="182">
        <v>0</v>
      </c>
      <c r="BD607" t="s">
        <v>1886</v>
      </c>
      <c r="BE607" t="s">
        <v>1886</v>
      </c>
      <c r="BF607" t="s">
        <v>1886</v>
      </c>
      <c r="BG607" s="181" t="s">
        <v>1886</v>
      </c>
      <c r="BH607">
        <v>0</v>
      </c>
      <c r="BI607" s="184">
        <v>0</v>
      </c>
      <c r="BJ607" s="182">
        <v>0</v>
      </c>
      <c r="BK607" s="181" t="s">
        <v>1886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1884</v>
      </c>
      <c r="G608" t="s">
        <v>1885</v>
      </c>
      <c r="H608" t="s">
        <v>1884</v>
      </c>
      <c r="I608" t="s">
        <v>1884</v>
      </c>
      <c r="J608" t="s">
        <v>1884</v>
      </c>
      <c r="K608" t="s">
        <v>1884</v>
      </c>
      <c r="L608" t="s">
        <v>1884</v>
      </c>
      <c r="M608" s="180">
        <v>42937</v>
      </c>
      <c r="N608" t="s">
        <v>1886</v>
      </c>
      <c r="O608" t="s">
        <v>1886</v>
      </c>
      <c r="P608" t="s">
        <v>2878</v>
      </c>
      <c r="Q608">
        <v>0</v>
      </c>
      <c r="R608">
        <v>0</v>
      </c>
      <c r="S608" t="s">
        <v>1886</v>
      </c>
      <c r="T608" t="s">
        <v>1886</v>
      </c>
      <c r="U608">
        <v>0</v>
      </c>
      <c r="V608" t="s">
        <v>1886</v>
      </c>
      <c r="W608">
        <v>0</v>
      </c>
      <c r="X608">
        <v>0</v>
      </c>
      <c r="Y608">
        <v>0</v>
      </c>
      <c r="Z608" t="s">
        <v>1884</v>
      </c>
      <c r="AA608" t="s">
        <v>1884</v>
      </c>
      <c r="AB608" t="s">
        <v>1884</v>
      </c>
      <c r="AC608">
        <v>0</v>
      </c>
      <c r="AD608">
        <v>0</v>
      </c>
      <c r="AE608">
        <v>0</v>
      </c>
      <c r="AF608">
        <v>0</v>
      </c>
      <c r="AG608" t="s">
        <v>1884</v>
      </c>
      <c r="AH608" s="181" t="s">
        <v>1886</v>
      </c>
      <c r="AI608" s="182">
        <v>244</v>
      </c>
      <c r="AJ608" s="181" t="s">
        <v>2723</v>
      </c>
      <c r="AK608" s="181" t="s">
        <v>1886</v>
      </c>
      <c r="AL608" s="181" t="s">
        <v>1886</v>
      </c>
      <c r="AO608" s="181"/>
      <c r="AQ608">
        <v>10</v>
      </c>
      <c r="AR608" s="182">
        <v>40</v>
      </c>
      <c r="AS608" s="183" t="s">
        <v>1885</v>
      </c>
      <c r="AT608">
        <v>0</v>
      </c>
      <c r="AU608">
        <v>261</v>
      </c>
      <c r="AV608" s="182">
        <v>0</v>
      </c>
      <c r="AW608" s="184">
        <v>0</v>
      </c>
      <c r="AX608" s="183" t="s">
        <v>1884</v>
      </c>
      <c r="AY608" s="184">
        <v>0</v>
      </c>
      <c r="AZ608">
        <v>0</v>
      </c>
      <c r="BA608">
        <v>0</v>
      </c>
      <c r="BB608">
        <v>0</v>
      </c>
      <c r="BC608" s="182">
        <v>0</v>
      </c>
      <c r="BD608" t="s">
        <v>1886</v>
      </c>
      <c r="BE608" t="s">
        <v>1886</v>
      </c>
      <c r="BF608" t="s">
        <v>1886</v>
      </c>
      <c r="BG608" s="181" t="s">
        <v>1886</v>
      </c>
      <c r="BH608">
        <v>0</v>
      </c>
      <c r="BI608" s="184">
        <v>0</v>
      </c>
      <c r="BJ608" s="182">
        <v>0</v>
      </c>
      <c r="BK608" s="181" t="s">
        <v>1886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1884</v>
      </c>
      <c r="G609" t="s">
        <v>1885</v>
      </c>
      <c r="H609" t="s">
        <v>1884</v>
      </c>
      <c r="I609" t="s">
        <v>1884</v>
      </c>
      <c r="J609" t="s">
        <v>1884</v>
      </c>
      <c r="K609" t="s">
        <v>1884</v>
      </c>
      <c r="L609" t="s">
        <v>1884</v>
      </c>
      <c r="M609" s="180">
        <v>42937</v>
      </c>
      <c r="N609" t="s">
        <v>1886</v>
      </c>
      <c r="O609" t="s">
        <v>1886</v>
      </c>
      <c r="P609" t="s">
        <v>2879</v>
      </c>
      <c r="Q609">
        <v>0</v>
      </c>
      <c r="R609">
        <v>0</v>
      </c>
      <c r="S609" t="s">
        <v>1886</v>
      </c>
      <c r="T609" t="s">
        <v>1886</v>
      </c>
      <c r="U609">
        <v>0</v>
      </c>
      <c r="V609" t="s">
        <v>1886</v>
      </c>
      <c r="W609">
        <v>0</v>
      </c>
      <c r="X609">
        <v>0</v>
      </c>
      <c r="Y609">
        <v>0</v>
      </c>
      <c r="Z609" t="s">
        <v>1884</v>
      </c>
      <c r="AA609" t="s">
        <v>1884</v>
      </c>
      <c r="AB609" t="s">
        <v>1884</v>
      </c>
      <c r="AC609">
        <v>0</v>
      </c>
      <c r="AD609">
        <v>0</v>
      </c>
      <c r="AE609">
        <v>0</v>
      </c>
      <c r="AF609">
        <v>0</v>
      </c>
      <c r="AG609" t="s">
        <v>1884</v>
      </c>
      <c r="AH609" s="181" t="s">
        <v>1886</v>
      </c>
      <c r="AI609" s="182">
        <v>244</v>
      </c>
      <c r="AJ609" s="181" t="s">
        <v>2723</v>
      </c>
      <c r="AK609" s="181" t="s">
        <v>1886</v>
      </c>
      <c r="AL609" s="181" t="s">
        <v>1886</v>
      </c>
      <c r="AO609" s="181"/>
      <c r="AQ609">
        <v>10</v>
      </c>
      <c r="AR609" s="182">
        <v>40</v>
      </c>
      <c r="AS609" s="183" t="s">
        <v>1885</v>
      </c>
      <c r="AT609">
        <v>0</v>
      </c>
      <c r="AU609">
        <v>261</v>
      </c>
      <c r="AV609" s="182">
        <v>0</v>
      </c>
      <c r="AW609" s="184">
        <v>0</v>
      </c>
      <c r="AX609" s="183" t="s">
        <v>1884</v>
      </c>
      <c r="AY609" s="184">
        <v>0</v>
      </c>
      <c r="AZ609">
        <v>0</v>
      </c>
      <c r="BA609">
        <v>0</v>
      </c>
      <c r="BB609">
        <v>0</v>
      </c>
      <c r="BC609" s="182">
        <v>0</v>
      </c>
      <c r="BD609" t="s">
        <v>1886</v>
      </c>
      <c r="BE609" t="s">
        <v>1886</v>
      </c>
      <c r="BF609" t="s">
        <v>1886</v>
      </c>
      <c r="BG609" s="181" t="s">
        <v>1886</v>
      </c>
      <c r="BH609">
        <v>0</v>
      </c>
      <c r="BI609" s="184">
        <v>0</v>
      </c>
      <c r="BJ609" s="182">
        <v>0</v>
      </c>
      <c r="BK609" s="181" t="s">
        <v>1886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2880</v>
      </c>
      <c r="C610">
        <v>24</v>
      </c>
      <c r="D610">
        <v>0</v>
      </c>
      <c r="E610">
        <v>0</v>
      </c>
      <c r="F610" t="s">
        <v>1884</v>
      </c>
      <c r="G610" t="s">
        <v>1885</v>
      </c>
      <c r="H610" t="s">
        <v>1884</v>
      </c>
      <c r="I610" t="s">
        <v>1884</v>
      </c>
      <c r="J610" t="s">
        <v>1884</v>
      </c>
      <c r="K610" t="s">
        <v>1884</v>
      </c>
      <c r="L610" t="s">
        <v>1884</v>
      </c>
      <c r="M610" s="180">
        <v>42941</v>
      </c>
      <c r="N610" t="s">
        <v>1886</v>
      </c>
      <c r="O610" t="s">
        <v>1886</v>
      </c>
      <c r="P610" t="s">
        <v>2881</v>
      </c>
      <c r="Q610">
        <v>0</v>
      </c>
      <c r="R610">
        <v>0</v>
      </c>
      <c r="S610" t="s">
        <v>1886</v>
      </c>
      <c r="T610" t="s">
        <v>1886</v>
      </c>
      <c r="U610">
        <v>0</v>
      </c>
      <c r="V610" t="s">
        <v>1886</v>
      </c>
      <c r="W610">
        <v>0</v>
      </c>
      <c r="X610">
        <v>0</v>
      </c>
      <c r="Y610">
        <v>0</v>
      </c>
      <c r="Z610" t="s">
        <v>1884</v>
      </c>
      <c r="AA610" t="s">
        <v>1884</v>
      </c>
      <c r="AB610" t="s">
        <v>1884</v>
      </c>
      <c r="AC610">
        <v>0</v>
      </c>
      <c r="AD610">
        <v>0</v>
      </c>
      <c r="AE610">
        <v>0</v>
      </c>
      <c r="AF610">
        <v>0</v>
      </c>
      <c r="AG610" t="s">
        <v>1884</v>
      </c>
      <c r="AH610" s="181" t="s">
        <v>1886</v>
      </c>
      <c r="AI610" s="182">
        <v>49</v>
      </c>
      <c r="AJ610" s="181" t="s">
        <v>1963</v>
      </c>
      <c r="AK610" s="181" t="s">
        <v>1886</v>
      </c>
      <c r="AL610" s="181" t="s">
        <v>1886</v>
      </c>
      <c r="AO610" s="181"/>
      <c r="AQ610">
        <v>10</v>
      </c>
      <c r="AR610" s="182">
        <v>40</v>
      </c>
      <c r="AS610" s="183" t="s">
        <v>1885</v>
      </c>
      <c r="AT610">
        <v>0</v>
      </c>
      <c r="AU610">
        <v>0</v>
      </c>
      <c r="AV610" s="182">
        <v>0</v>
      </c>
      <c r="AW610" s="184">
        <v>0</v>
      </c>
      <c r="AX610" s="183" t="s">
        <v>1884</v>
      </c>
      <c r="AY610" s="184">
        <v>0</v>
      </c>
      <c r="AZ610">
        <v>0</v>
      </c>
      <c r="BA610">
        <v>0</v>
      </c>
      <c r="BB610">
        <v>0</v>
      </c>
      <c r="BC610" s="182">
        <v>0</v>
      </c>
      <c r="BD610" t="s">
        <v>1886</v>
      </c>
      <c r="BE610" t="s">
        <v>1886</v>
      </c>
      <c r="BF610" t="s">
        <v>1886</v>
      </c>
      <c r="BG610" s="181" t="s">
        <v>1886</v>
      </c>
      <c r="BH610">
        <v>0</v>
      </c>
      <c r="BI610" s="184">
        <v>0</v>
      </c>
      <c r="BJ610" s="182">
        <v>0</v>
      </c>
      <c r="BK610" s="181" t="s">
        <v>1886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1884</v>
      </c>
      <c r="G611" t="s">
        <v>1885</v>
      </c>
      <c r="H611" t="s">
        <v>1884</v>
      </c>
      <c r="I611" t="s">
        <v>1884</v>
      </c>
      <c r="J611" t="s">
        <v>1884</v>
      </c>
      <c r="K611" t="s">
        <v>1884</v>
      </c>
      <c r="L611" t="s">
        <v>1884</v>
      </c>
      <c r="M611" s="180">
        <v>42941</v>
      </c>
      <c r="N611" t="s">
        <v>1886</v>
      </c>
      <c r="O611" t="s">
        <v>1886</v>
      </c>
      <c r="P611" t="s">
        <v>2882</v>
      </c>
      <c r="Q611">
        <v>0</v>
      </c>
      <c r="R611">
        <v>0</v>
      </c>
      <c r="S611" t="s">
        <v>1886</v>
      </c>
      <c r="T611" t="s">
        <v>1886</v>
      </c>
      <c r="U611">
        <v>0</v>
      </c>
      <c r="V611" t="s">
        <v>1886</v>
      </c>
      <c r="W611">
        <v>0</v>
      </c>
      <c r="X611">
        <v>0</v>
      </c>
      <c r="Y611">
        <v>0</v>
      </c>
      <c r="Z611" t="s">
        <v>1884</v>
      </c>
      <c r="AA611" t="s">
        <v>1884</v>
      </c>
      <c r="AB611" t="s">
        <v>1884</v>
      </c>
      <c r="AC611">
        <v>0</v>
      </c>
      <c r="AD611">
        <v>0</v>
      </c>
      <c r="AE611">
        <v>0</v>
      </c>
      <c r="AF611">
        <v>0</v>
      </c>
      <c r="AG611" t="s">
        <v>1884</v>
      </c>
      <c r="AH611" s="181" t="s">
        <v>1886</v>
      </c>
      <c r="AI611" s="182">
        <v>210</v>
      </c>
      <c r="AJ611" s="181" t="s">
        <v>2010</v>
      </c>
      <c r="AK611" s="181" t="s">
        <v>1886</v>
      </c>
      <c r="AL611" s="181" t="s">
        <v>1886</v>
      </c>
      <c r="AO611" s="181"/>
      <c r="AQ611">
        <v>10</v>
      </c>
      <c r="AR611" s="182">
        <v>40</v>
      </c>
      <c r="AS611" s="183" t="s">
        <v>1885</v>
      </c>
      <c r="AT611">
        <v>0</v>
      </c>
      <c r="AU611">
        <v>72</v>
      </c>
      <c r="AV611" s="182">
        <v>6</v>
      </c>
      <c r="AW611" s="184">
        <v>0</v>
      </c>
      <c r="AX611" s="183" t="s">
        <v>1884</v>
      </c>
      <c r="AY611" s="184">
        <v>0</v>
      </c>
      <c r="AZ611">
        <v>0</v>
      </c>
      <c r="BA611">
        <v>0</v>
      </c>
      <c r="BB611">
        <v>0</v>
      </c>
      <c r="BC611" s="182">
        <v>0</v>
      </c>
      <c r="BD611" t="s">
        <v>1886</v>
      </c>
      <c r="BE611" t="s">
        <v>1886</v>
      </c>
      <c r="BF611" t="s">
        <v>1886</v>
      </c>
      <c r="BG611" s="181" t="s">
        <v>1886</v>
      </c>
      <c r="BH611">
        <v>0</v>
      </c>
      <c r="BI611" s="184">
        <v>0</v>
      </c>
      <c r="BJ611" s="182">
        <v>0</v>
      </c>
      <c r="BK611" s="181" t="s">
        <v>1886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2883</v>
      </c>
      <c r="C612">
        <v>6</v>
      </c>
      <c r="D612">
        <v>0</v>
      </c>
      <c r="E612">
        <v>0</v>
      </c>
      <c r="F612" t="s">
        <v>1884</v>
      </c>
      <c r="G612" t="s">
        <v>1885</v>
      </c>
      <c r="H612" t="s">
        <v>1884</v>
      </c>
      <c r="I612" t="s">
        <v>1884</v>
      </c>
      <c r="J612" t="s">
        <v>1884</v>
      </c>
      <c r="K612" t="s">
        <v>1884</v>
      </c>
      <c r="L612" t="s">
        <v>1884</v>
      </c>
      <c r="M612" s="180">
        <v>42943</v>
      </c>
      <c r="N612" t="s">
        <v>1886</v>
      </c>
      <c r="O612" t="s">
        <v>1886</v>
      </c>
      <c r="P612" t="s">
        <v>1886</v>
      </c>
      <c r="Q612">
        <v>0</v>
      </c>
      <c r="R612">
        <v>0</v>
      </c>
      <c r="S612" t="s">
        <v>1886</v>
      </c>
      <c r="T612" t="s">
        <v>1886</v>
      </c>
      <c r="U612">
        <v>0</v>
      </c>
      <c r="V612" t="s">
        <v>1886</v>
      </c>
      <c r="W612">
        <v>0</v>
      </c>
      <c r="X612">
        <v>0</v>
      </c>
      <c r="Y612">
        <v>0</v>
      </c>
      <c r="Z612" t="s">
        <v>1884</v>
      </c>
      <c r="AA612" t="s">
        <v>1884</v>
      </c>
      <c r="AB612" t="s">
        <v>1884</v>
      </c>
      <c r="AC612">
        <v>0</v>
      </c>
      <c r="AD612">
        <v>0</v>
      </c>
      <c r="AE612">
        <v>0</v>
      </c>
      <c r="AF612">
        <v>0</v>
      </c>
      <c r="AG612" t="s">
        <v>1884</v>
      </c>
      <c r="AH612" s="181" t="s">
        <v>1886</v>
      </c>
      <c r="AI612" s="182">
        <v>244</v>
      </c>
      <c r="AJ612" s="181" t="s">
        <v>2723</v>
      </c>
      <c r="AK612" s="181" t="s">
        <v>1886</v>
      </c>
      <c r="AL612" s="181" t="s">
        <v>1886</v>
      </c>
      <c r="AO612" s="181"/>
      <c r="AQ612">
        <v>10</v>
      </c>
      <c r="AR612" s="182">
        <v>40</v>
      </c>
      <c r="AS612" s="183" t="s">
        <v>1885</v>
      </c>
      <c r="AT612">
        <v>0</v>
      </c>
      <c r="AU612">
        <v>0</v>
      </c>
      <c r="AV612" s="182">
        <v>0</v>
      </c>
      <c r="AW612" s="184">
        <v>0</v>
      </c>
      <c r="AX612" s="183" t="s">
        <v>1884</v>
      </c>
      <c r="AY612" s="184">
        <v>0</v>
      </c>
      <c r="AZ612">
        <v>0</v>
      </c>
      <c r="BA612">
        <v>0</v>
      </c>
      <c r="BB612">
        <v>0</v>
      </c>
      <c r="BC612" s="182">
        <v>0</v>
      </c>
      <c r="BD612" t="s">
        <v>1886</v>
      </c>
      <c r="BE612" t="s">
        <v>1886</v>
      </c>
      <c r="BF612" t="s">
        <v>1886</v>
      </c>
      <c r="BG612" s="181" t="s">
        <v>1886</v>
      </c>
      <c r="BH612">
        <v>0</v>
      </c>
      <c r="BI612" s="184">
        <v>0</v>
      </c>
      <c r="BJ612" s="182">
        <v>0</v>
      </c>
      <c r="BK612" s="181" t="s">
        <v>1886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2884</v>
      </c>
      <c r="C613">
        <v>6</v>
      </c>
      <c r="D613">
        <v>0</v>
      </c>
      <c r="E613">
        <v>0</v>
      </c>
      <c r="F613" t="s">
        <v>1884</v>
      </c>
      <c r="G613" t="s">
        <v>1885</v>
      </c>
      <c r="H613" t="s">
        <v>1884</v>
      </c>
      <c r="I613" t="s">
        <v>1884</v>
      </c>
      <c r="J613" t="s">
        <v>1884</v>
      </c>
      <c r="K613" t="s">
        <v>1884</v>
      </c>
      <c r="L613" t="s">
        <v>1884</v>
      </c>
      <c r="M613" s="180">
        <v>42943</v>
      </c>
      <c r="N613" t="s">
        <v>1886</v>
      </c>
      <c r="O613" t="s">
        <v>1886</v>
      </c>
      <c r="P613" t="s">
        <v>1886</v>
      </c>
      <c r="Q613">
        <v>0</v>
      </c>
      <c r="R613">
        <v>0</v>
      </c>
      <c r="S613" t="s">
        <v>1886</v>
      </c>
      <c r="T613" t="s">
        <v>1886</v>
      </c>
      <c r="U613">
        <v>0</v>
      </c>
      <c r="V613" t="s">
        <v>1886</v>
      </c>
      <c r="W613">
        <v>0</v>
      </c>
      <c r="X613">
        <v>0</v>
      </c>
      <c r="Y613">
        <v>0</v>
      </c>
      <c r="Z613" t="s">
        <v>1884</v>
      </c>
      <c r="AA613" t="s">
        <v>1884</v>
      </c>
      <c r="AB613" t="s">
        <v>1884</v>
      </c>
      <c r="AC613">
        <v>0</v>
      </c>
      <c r="AD613">
        <v>0</v>
      </c>
      <c r="AE613">
        <v>0</v>
      </c>
      <c r="AF613">
        <v>0</v>
      </c>
      <c r="AG613" t="s">
        <v>1884</v>
      </c>
      <c r="AH613" s="181" t="s">
        <v>1886</v>
      </c>
      <c r="AI613" s="182">
        <v>244</v>
      </c>
      <c r="AJ613" s="181" t="s">
        <v>2723</v>
      </c>
      <c r="AK613" s="181" t="s">
        <v>1886</v>
      </c>
      <c r="AL613" s="181" t="s">
        <v>1886</v>
      </c>
      <c r="AO613" s="181"/>
      <c r="AQ613">
        <v>10</v>
      </c>
      <c r="AR613" s="182">
        <v>40</v>
      </c>
      <c r="AS613" s="183" t="s">
        <v>1885</v>
      </c>
      <c r="AT613">
        <v>0</v>
      </c>
      <c r="AU613">
        <v>0</v>
      </c>
      <c r="AV613" s="182">
        <v>0</v>
      </c>
      <c r="AW613" s="184">
        <v>0</v>
      </c>
      <c r="AX613" s="183" t="s">
        <v>1884</v>
      </c>
      <c r="AY613" s="184">
        <v>0</v>
      </c>
      <c r="AZ613">
        <v>0</v>
      </c>
      <c r="BA613">
        <v>0</v>
      </c>
      <c r="BB613">
        <v>0</v>
      </c>
      <c r="BC613" s="182">
        <v>0</v>
      </c>
      <c r="BD613" t="s">
        <v>1886</v>
      </c>
      <c r="BE613" t="s">
        <v>1886</v>
      </c>
      <c r="BF613" t="s">
        <v>1886</v>
      </c>
      <c r="BG613" s="181" t="s">
        <v>1886</v>
      </c>
      <c r="BH613">
        <v>0</v>
      </c>
      <c r="BI613" s="184">
        <v>0</v>
      </c>
      <c r="BJ613" s="182">
        <v>0</v>
      </c>
      <c r="BK613" s="181" t="s">
        <v>1886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2885</v>
      </c>
      <c r="C614">
        <v>12</v>
      </c>
      <c r="D614">
        <v>0</v>
      </c>
      <c r="E614">
        <v>0</v>
      </c>
      <c r="F614" t="s">
        <v>1884</v>
      </c>
      <c r="G614" t="s">
        <v>1885</v>
      </c>
      <c r="H614" t="s">
        <v>1884</v>
      </c>
      <c r="I614" t="s">
        <v>1884</v>
      </c>
      <c r="J614" t="s">
        <v>1884</v>
      </c>
      <c r="K614" t="s">
        <v>1884</v>
      </c>
      <c r="L614" t="s">
        <v>1884</v>
      </c>
      <c r="M614" s="180">
        <v>42943</v>
      </c>
      <c r="N614" t="s">
        <v>1886</v>
      </c>
      <c r="O614" t="s">
        <v>1886</v>
      </c>
      <c r="P614" t="s">
        <v>1886</v>
      </c>
      <c r="Q614">
        <v>0</v>
      </c>
      <c r="R614">
        <v>0</v>
      </c>
      <c r="S614" t="s">
        <v>1886</v>
      </c>
      <c r="T614" t="s">
        <v>1886</v>
      </c>
      <c r="U614">
        <v>0</v>
      </c>
      <c r="V614" t="s">
        <v>1886</v>
      </c>
      <c r="W614">
        <v>0</v>
      </c>
      <c r="X614">
        <v>0</v>
      </c>
      <c r="Y614">
        <v>0</v>
      </c>
      <c r="Z614" t="s">
        <v>1884</v>
      </c>
      <c r="AA614" t="s">
        <v>1884</v>
      </c>
      <c r="AB614" t="s">
        <v>1884</v>
      </c>
      <c r="AC614">
        <v>0</v>
      </c>
      <c r="AD614">
        <v>0</v>
      </c>
      <c r="AE614">
        <v>0</v>
      </c>
      <c r="AF614">
        <v>0</v>
      </c>
      <c r="AG614" t="s">
        <v>1884</v>
      </c>
      <c r="AH614" s="181" t="s">
        <v>1886</v>
      </c>
      <c r="AI614" s="182">
        <v>244</v>
      </c>
      <c r="AJ614" s="181" t="s">
        <v>2723</v>
      </c>
      <c r="AK614" s="181" t="s">
        <v>1886</v>
      </c>
      <c r="AL614" s="181" t="s">
        <v>1886</v>
      </c>
      <c r="AO614" s="181"/>
      <c r="AQ614">
        <v>10</v>
      </c>
      <c r="AR614" s="182">
        <v>40</v>
      </c>
      <c r="AS614" s="183" t="s">
        <v>1885</v>
      </c>
      <c r="AT614">
        <v>0</v>
      </c>
      <c r="AU614">
        <v>0</v>
      </c>
      <c r="AV614" s="182">
        <v>0</v>
      </c>
      <c r="AW614" s="184">
        <v>0</v>
      </c>
      <c r="AX614" s="183" t="s">
        <v>1884</v>
      </c>
      <c r="AY614" s="184">
        <v>0</v>
      </c>
      <c r="AZ614">
        <v>0</v>
      </c>
      <c r="BA614">
        <v>0</v>
      </c>
      <c r="BB614">
        <v>0</v>
      </c>
      <c r="BC614" s="182">
        <v>0</v>
      </c>
      <c r="BD614" t="s">
        <v>1886</v>
      </c>
      <c r="BE614" t="s">
        <v>1886</v>
      </c>
      <c r="BF614" t="s">
        <v>1886</v>
      </c>
      <c r="BG614" s="181" t="s">
        <v>1886</v>
      </c>
      <c r="BH614">
        <v>0</v>
      </c>
      <c r="BI614" s="184">
        <v>0</v>
      </c>
      <c r="BJ614" s="182">
        <v>0</v>
      </c>
      <c r="BK614" s="181" t="s">
        <v>1886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2886</v>
      </c>
      <c r="C615">
        <v>18</v>
      </c>
      <c r="D615">
        <v>0</v>
      </c>
      <c r="E615">
        <v>0</v>
      </c>
      <c r="F615" t="s">
        <v>1884</v>
      </c>
      <c r="G615" t="s">
        <v>1885</v>
      </c>
      <c r="H615" t="s">
        <v>1884</v>
      </c>
      <c r="I615" t="s">
        <v>1884</v>
      </c>
      <c r="J615" t="s">
        <v>1884</v>
      </c>
      <c r="K615" t="s">
        <v>1884</v>
      </c>
      <c r="L615" t="s">
        <v>1884</v>
      </c>
      <c r="M615" s="180">
        <v>42943</v>
      </c>
      <c r="N615" t="s">
        <v>1886</v>
      </c>
      <c r="O615" t="s">
        <v>1886</v>
      </c>
      <c r="P615" t="s">
        <v>2887</v>
      </c>
      <c r="Q615">
        <v>0</v>
      </c>
      <c r="R615">
        <v>0</v>
      </c>
      <c r="S615" t="s">
        <v>1886</v>
      </c>
      <c r="T615" t="s">
        <v>1886</v>
      </c>
      <c r="U615">
        <v>0</v>
      </c>
      <c r="V615" t="s">
        <v>1886</v>
      </c>
      <c r="W615">
        <v>0</v>
      </c>
      <c r="X615">
        <v>0</v>
      </c>
      <c r="Y615">
        <v>0</v>
      </c>
      <c r="Z615" t="s">
        <v>1884</v>
      </c>
      <c r="AA615" t="s">
        <v>1884</v>
      </c>
      <c r="AB615" t="s">
        <v>1884</v>
      </c>
      <c r="AC615">
        <v>0</v>
      </c>
      <c r="AD615">
        <v>0</v>
      </c>
      <c r="AE615">
        <v>0</v>
      </c>
      <c r="AF615">
        <v>0</v>
      </c>
      <c r="AG615" t="s">
        <v>1884</v>
      </c>
      <c r="AH615" s="181" t="s">
        <v>1886</v>
      </c>
      <c r="AI615" s="182">
        <v>244</v>
      </c>
      <c r="AJ615" s="181" t="s">
        <v>2723</v>
      </c>
      <c r="AK615" s="181" t="s">
        <v>1886</v>
      </c>
      <c r="AL615" s="181" t="s">
        <v>1886</v>
      </c>
      <c r="AO615" s="181"/>
      <c r="AQ615">
        <v>10</v>
      </c>
      <c r="AR615" s="182">
        <v>40</v>
      </c>
      <c r="AS615" s="183" t="s">
        <v>1885</v>
      </c>
      <c r="AT615">
        <v>0</v>
      </c>
      <c r="AU615">
        <v>416</v>
      </c>
      <c r="AV615" s="182">
        <v>0</v>
      </c>
      <c r="AW615" s="184">
        <v>0</v>
      </c>
      <c r="AX615" s="183" t="s">
        <v>1884</v>
      </c>
      <c r="AY615" s="184">
        <v>0</v>
      </c>
      <c r="AZ615">
        <v>0</v>
      </c>
      <c r="BA615">
        <v>0</v>
      </c>
      <c r="BB615">
        <v>0</v>
      </c>
      <c r="BC615" s="182">
        <v>0</v>
      </c>
      <c r="BD615" t="s">
        <v>1886</v>
      </c>
      <c r="BE615" t="s">
        <v>1886</v>
      </c>
      <c r="BF615" t="s">
        <v>1886</v>
      </c>
      <c r="BG615" s="181" t="s">
        <v>1886</v>
      </c>
      <c r="BH615">
        <v>0</v>
      </c>
      <c r="BI615" s="184">
        <v>0</v>
      </c>
      <c r="BJ615" s="182">
        <v>0</v>
      </c>
      <c r="BK615" s="181" t="s">
        <v>1886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1884</v>
      </c>
      <c r="G616" t="s">
        <v>1885</v>
      </c>
      <c r="H616" t="s">
        <v>1884</v>
      </c>
      <c r="I616" t="s">
        <v>1884</v>
      </c>
      <c r="J616" t="s">
        <v>1884</v>
      </c>
      <c r="K616" t="s">
        <v>1884</v>
      </c>
      <c r="L616" t="s">
        <v>1884</v>
      </c>
      <c r="M616" s="180">
        <v>42943</v>
      </c>
      <c r="N616" t="s">
        <v>1886</v>
      </c>
      <c r="O616" t="s">
        <v>1886</v>
      </c>
      <c r="P616" t="s">
        <v>2888</v>
      </c>
      <c r="Q616">
        <v>0</v>
      </c>
      <c r="R616">
        <v>0</v>
      </c>
      <c r="S616" t="s">
        <v>1886</v>
      </c>
      <c r="T616" t="s">
        <v>1886</v>
      </c>
      <c r="U616">
        <v>0</v>
      </c>
      <c r="V616" t="s">
        <v>1886</v>
      </c>
      <c r="W616">
        <v>0</v>
      </c>
      <c r="X616">
        <v>0</v>
      </c>
      <c r="Y616">
        <v>0</v>
      </c>
      <c r="Z616" t="s">
        <v>1884</v>
      </c>
      <c r="AA616" t="s">
        <v>1884</v>
      </c>
      <c r="AB616" t="s">
        <v>1884</v>
      </c>
      <c r="AC616">
        <v>0</v>
      </c>
      <c r="AD616">
        <v>0</v>
      </c>
      <c r="AE616">
        <v>0</v>
      </c>
      <c r="AF616">
        <v>0</v>
      </c>
      <c r="AG616" t="s">
        <v>1884</v>
      </c>
      <c r="AH616" s="181" t="s">
        <v>1886</v>
      </c>
      <c r="AI616" s="182">
        <v>244</v>
      </c>
      <c r="AJ616" s="181" t="s">
        <v>2723</v>
      </c>
      <c r="AK616" s="181" t="s">
        <v>1886</v>
      </c>
      <c r="AL616" s="181" t="s">
        <v>1886</v>
      </c>
      <c r="AO616" s="181"/>
      <c r="AQ616">
        <v>10</v>
      </c>
      <c r="AR616" s="182">
        <v>40</v>
      </c>
      <c r="AS616" s="183" t="s">
        <v>1885</v>
      </c>
      <c r="AT616">
        <v>0</v>
      </c>
      <c r="AU616">
        <v>416</v>
      </c>
      <c r="AV616" s="182">
        <v>0</v>
      </c>
      <c r="AW616" s="184">
        <v>0</v>
      </c>
      <c r="AX616" s="183" t="s">
        <v>1884</v>
      </c>
      <c r="AY616" s="184">
        <v>0</v>
      </c>
      <c r="AZ616">
        <v>0</v>
      </c>
      <c r="BA616">
        <v>0</v>
      </c>
      <c r="BB616">
        <v>0</v>
      </c>
      <c r="BC616" s="182">
        <v>0</v>
      </c>
      <c r="BD616" t="s">
        <v>1886</v>
      </c>
      <c r="BE616" t="s">
        <v>1886</v>
      </c>
      <c r="BF616" t="s">
        <v>1886</v>
      </c>
      <c r="BG616" s="181" t="s">
        <v>1886</v>
      </c>
      <c r="BH616">
        <v>0</v>
      </c>
      <c r="BI616" s="184">
        <v>0</v>
      </c>
      <c r="BJ616" s="182">
        <v>0</v>
      </c>
      <c r="BK616" s="181" t="s">
        <v>1886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2889</v>
      </c>
      <c r="C617">
        <v>8</v>
      </c>
      <c r="D617">
        <v>0</v>
      </c>
      <c r="E617">
        <v>0</v>
      </c>
      <c r="F617" t="s">
        <v>1884</v>
      </c>
      <c r="G617" t="s">
        <v>1885</v>
      </c>
      <c r="H617" t="s">
        <v>1884</v>
      </c>
      <c r="I617" t="s">
        <v>1884</v>
      </c>
      <c r="J617" t="s">
        <v>1884</v>
      </c>
      <c r="K617" t="s">
        <v>1884</v>
      </c>
      <c r="L617" t="s">
        <v>1884</v>
      </c>
      <c r="M617" s="180">
        <v>42943</v>
      </c>
      <c r="N617" t="s">
        <v>1886</v>
      </c>
      <c r="O617" t="s">
        <v>1886</v>
      </c>
      <c r="P617" t="s">
        <v>2890</v>
      </c>
      <c r="Q617">
        <v>0</v>
      </c>
      <c r="R617">
        <v>0</v>
      </c>
      <c r="S617" t="s">
        <v>1886</v>
      </c>
      <c r="T617" t="s">
        <v>1886</v>
      </c>
      <c r="U617">
        <v>0</v>
      </c>
      <c r="V617" t="s">
        <v>1886</v>
      </c>
      <c r="W617">
        <v>0</v>
      </c>
      <c r="X617">
        <v>0</v>
      </c>
      <c r="Y617">
        <v>0</v>
      </c>
      <c r="Z617" t="s">
        <v>1884</v>
      </c>
      <c r="AA617" t="s">
        <v>1884</v>
      </c>
      <c r="AB617" t="s">
        <v>1884</v>
      </c>
      <c r="AC617">
        <v>0</v>
      </c>
      <c r="AD617">
        <v>0</v>
      </c>
      <c r="AE617">
        <v>0</v>
      </c>
      <c r="AF617">
        <v>0</v>
      </c>
      <c r="AG617" t="s">
        <v>1884</v>
      </c>
      <c r="AH617" s="181" t="s">
        <v>1886</v>
      </c>
      <c r="AI617" s="182">
        <v>244</v>
      </c>
      <c r="AJ617" s="181" t="s">
        <v>2723</v>
      </c>
      <c r="AK617" s="181" t="s">
        <v>1886</v>
      </c>
      <c r="AL617" s="181" t="s">
        <v>1886</v>
      </c>
      <c r="AO617" s="181"/>
      <c r="AQ617">
        <v>10</v>
      </c>
      <c r="AR617" s="182">
        <v>40</v>
      </c>
      <c r="AS617" s="183" t="s">
        <v>1885</v>
      </c>
      <c r="AT617">
        <v>0</v>
      </c>
      <c r="AU617">
        <v>80</v>
      </c>
      <c r="AV617" s="182">
        <v>0</v>
      </c>
      <c r="AW617" s="184">
        <v>0</v>
      </c>
      <c r="AX617" s="183" t="s">
        <v>1884</v>
      </c>
      <c r="AY617" s="184">
        <v>0</v>
      </c>
      <c r="AZ617">
        <v>0</v>
      </c>
      <c r="BA617">
        <v>0</v>
      </c>
      <c r="BB617">
        <v>0</v>
      </c>
      <c r="BC617" s="182">
        <v>0</v>
      </c>
      <c r="BD617" t="s">
        <v>1886</v>
      </c>
      <c r="BE617" t="s">
        <v>1886</v>
      </c>
      <c r="BF617" t="s">
        <v>1886</v>
      </c>
      <c r="BG617" s="181" t="s">
        <v>1886</v>
      </c>
      <c r="BH617">
        <v>0</v>
      </c>
      <c r="BI617" s="184">
        <v>0</v>
      </c>
      <c r="BJ617" s="182">
        <v>0</v>
      </c>
      <c r="BK617" s="181" t="s">
        <v>1886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1884</v>
      </c>
      <c r="G618" t="s">
        <v>1885</v>
      </c>
      <c r="H618" t="s">
        <v>1884</v>
      </c>
      <c r="I618" t="s">
        <v>1884</v>
      </c>
      <c r="J618" t="s">
        <v>1884</v>
      </c>
      <c r="K618" t="s">
        <v>1884</v>
      </c>
      <c r="L618" t="s">
        <v>1884</v>
      </c>
      <c r="M618" s="180">
        <v>42943</v>
      </c>
      <c r="N618" t="s">
        <v>1886</v>
      </c>
      <c r="O618" t="s">
        <v>1886</v>
      </c>
      <c r="P618" t="s">
        <v>2891</v>
      </c>
      <c r="Q618">
        <v>0</v>
      </c>
      <c r="R618">
        <v>0</v>
      </c>
      <c r="S618" t="s">
        <v>1886</v>
      </c>
      <c r="T618" t="s">
        <v>1886</v>
      </c>
      <c r="U618">
        <v>0</v>
      </c>
      <c r="V618" t="s">
        <v>1886</v>
      </c>
      <c r="W618">
        <v>0</v>
      </c>
      <c r="X618">
        <v>0</v>
      </c>
      <c r="Y618">
        <v>0</v>
      </c>
      <c r="Z618" t="s">
        <v>1884</v>
      </c>
      <c r="AA618" t="s">
        <v>1884</v>
      </c>
      <c r="AB618" t="s">
        <v>1884</v>
      </c>
      <c r="AC618">
        <v>0</v>
      </c>
      <c r="AD618">
        <v>0</v>
      </c>
      <c r="AE618">
        <v>0</v>
      </c>
      <c r="AF618">
        <v>0</v>
      </c>
      <c r="AG618" t="s">
        <v>1884</v>
      </c>
      <c r="AH618" s="181" t="s">
        <v>1886</v>
      </c>
      <c r="AI618" s="182">
        <v>244</v>
      </c>
      <c r="AJ618" s="181" t="s">
        <v>2723</v>
      </c>
      <c r="AK618" s="181" t="s">
        <v>1886</v>
      </c>
      <c r="AL618" s="181" t="s">
        <v>1886</v>
      </c>
      <c r="AO618" s="181"/>
      <c r="AQ618">
        <v>10</v>
      </c>
      <c r="AR618" s="182">
        <v>40</v>
      </c>
      <c r="AS618" s="183" t="s">
        <v>1885</v>
      </c>
      <c r="AT618">
        <v>0</v>
      </c>
      <c r="AU618">
        <v>115</v>
      </c>
      <c r="AV618" s="182">
        <v>0</v>
      </c>
      <c r="AW618" s="184">
        <v>0</v>
      </c>
      <c r="AX618" s="183" t="s">
        <v>1884</v>
      </c>
      <c r="AY618" s="184">
        <v>0</v>
      </c>
      <c r="AZ618">
        <v>0</v>
      </c>
      <c r="BA618">
        <v>0</v>
      </c>
      <c r="BB618">
        <v>0</v>
      </c>
      <c r="BC618" s="182">
        <v>0</v>
      </c>
      <c r="BD618" t="s">
        <v>1886</v>
      </c>
      <c r="BE618" t="s">
        <v>1886</v>
      </c>
      <c r="BF618" t="s">
        <v>1886</v>
      </c>
      <c r="BG618" s="181" t="s">
        <v>1886</v>
      </c>
      <c r="BH618">
        <v>0</v>
      </c>
      <c r="BI618" s="184">
        <v>0</v>
      </c>
      <c r="BJ618" s="182">
        <v>0</v>
      </c>
      <c r="BK618" s="181" t="s">
        <v>1886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1884</v>
      </c>
      <c r="G619" t="s">
        <v>1885</v>
      </c>
      <c r="H619" t="s">
        <v>1884</v>
      </c>
      <c r="I619" t="s">
        <v>1884</v>
      </c>
      <c r="J619" t="s">
        <v>1884</v>
      </c>
      <c r="K619" t="s">
        <v>1884</v>
      </c>
      <c r="L619" t="s">
        <v>1884</v>
      </c>
      <c r="M619" s="180">
        <v>42943</v>
      </c>
      <c r="N619" t="s">
        <v>1886</v>
      </c>
      <c r="O619" t="s">
        <v>1886</v>
      </c>
      <c r="P619" t="s">
        <v>2892</v>
      </c>
      <c r="Q619">
        <v>0</v>
      </c>
      <c r="R619">
        <v>0</v>
      </c>
      <c r="S619" t="s">
        <v>1886</v>
      </c>
      <c r="T619" t="s">
        <v>1886</v>
      </c>
      <c r="U619">
        <v>0</v>
      </c>
      <c r="V619" t="s">
        <v>1886</v>
      </c>
      <c r="W619">
        <v>0</v>
      </c>
      <c r="X619">
        <v>0</v>
      </c>
      <c r="Y619">
        <v>0</v>
      </c>
      <c r="Z619" t="s">
        <v>1884</v>
      </c>
      <c r="AA619" t="s">
        <v>1884</v>
      </c>
      <c r="AB619" t="s">
        <v>1884</v>
      </c>
      <c r="AC619">
        <v>0</v>
      </c>
      <c r="AD619">
        <v>0</v>
      </c>
      <c r="AE619">
        <v>0</v>
      </c>
      <c r="AF619">
        <v>0</v>
      </c>
      <c r="AG619" t="s">
        <v>1884</v>
      </c>
      <c r="AH619" s="181" t="s">
        <v>1886</v>
      </c>
      <c r="AI619" s="182">
        <v>244</v>
      </c>
      <c r="AJ619" s="181" t="s">
        <v>2723</v>
      </c>
      <c r="AK619" s="181" t="s">
        <v>1886</v>
      </c>
      <c r="AL619" s="181" t="s">
        <v>1886</v>
      </c>
      <c r="AO619" s="181"/>
      <c r="AQ619">
        <v>10</v>
      </c>
      <c r="AR619" s="182">
        <v>40</v>
      </c>
      <c r="AS619" s="183" t="s">
        <v>1885</v>
      </c>
      <c r="AT619">
        <v>0</v>
      </c>
      <c r="AU619">
        <v>261</v>
      </c>
      <c r="AV619" s="182">
        <v>0</v>
      </c>
      <c r="AW619" s="184">
        <v>0</v>
      </c>
      <c r="AX619" s="183" t="s">
        <v>1884</v>
      </c>
      <c r="AY619" s="184">
        <v>0</v>
      </c>
      <c r="AZ619">
        <v>0</v>
      </c>
      <c r="BA619">
        <v>0</v>
      </c>
      <c r="BB619">
        <v>0</v>
      </c>
      <c r="BC619" s="182">
        <v>0</v>
      </c>
      <c r="BD619" t="s">
        <v>1886</v>
      </c>
      <c r="BE619" t="s">
        <v>1886</v>
      </c>
      <c r="BF619" t="s">
        <v>1886</v>
      </c>
      <c r="BG619" s="181" t="s">
        <v>1886</v>
      </c>
      <c r="BH619">
        <v>0</v>
      </c>
      <c r="BI619" s="184">
        <v>0</v>
      </c>
      <c r="BJ619" s="182">
        <v>0</v>
      </c>
      <c r="BK619" s="181" t="s">
        <v>1886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1219</v>
      </c>
      <c r="C620">
        <v>12</v>
      </c>
      <c r="D620">
        <v>0</v>
      </c>
      <c r="E620">
        <v>0</v>
      </c>
      <c r="F620" t="s">
        <v>1884</v>
      </c>
      <c r="G620" t="s">
        <v>1885</v>
      </c>
      <c r="H620" t="s">
        <v>1884</v>
      </c>
      <c r="I620" t="s">
        <v>1884</v>
      </c>
      <c r="J620" t="s">
        <v>1884</v>
      </c>
      <c r="K620" t="s">
        <v>1884</v>
      </c>
      <c r="L620" t="s">
        <v>1884</v>
      </c>
      <c r="M620" s="180">
        <v>42950</v>
      </c>
      <c r="N620" t="s">
        <v>1886</v>
      </c>
      <c r="O620" t="s">
        <v>1886</v>
      </c>
      <c r="P620" t="s">
        <v>2893</v>
      </c>
      <c r="Q620">
        <v>0</v>
      </c>
      <c r="R620">
        <v>0</v>
      </c>
      <c r="S620" t="s">
        <v>1886</v>
      </c>
      <c r="T620" t="s">
        <v>1886</v>
      </c>
      <c r="U620">
        <v>0</v>
      </c>
      <c r="V620" t="s">
        <v>1886</v>
      </c>
      <c r="W620">
        <v>0</v>
      </c>
      <c r="X620">
        <v>0</v>
      </c>
      <c r="Y620">
        <v>0</v>
      </c>
      <c r="Z620" t="s">
        <v>1884</v>
      </c>
      <c r="AA620" t="s">
        <v>1884</v>
      </c>
      <c r="AB620" t="s">
        <v>1884</v>
      </c>
      <c r="AC620">
        <v>0</v>
      </c>
      <c r="AD620">
        <v>0</v>
      </c>
      <c r="AE620">
        <v>0</v>
      </c>
      <c r="AF620">
        <v>0</v>
      </c>
      <c r="AG620" t="s">
        <v>1884</v>
      </c>
      <c r="AH620" s="181" t="s">
        <v>1886</v>
      </c>
      <c r="AI620" s="182">
        <v>129</v>
      </c>
      <c r="AJ620" s="181" t="s">
        <v>2178</v>
      </c>
      <c r="AK620" s="181" t="s">
        <v>1886</v>
      </c>
      <c r="AL620" s="181" t="s">
        <v>1886</v>
      </c>
      <c r="AO620" s="181"/>
      <c r="AQ620">
        <v>10</v>
      </c>
      <c r="AR620" s="182">
        <v>40</v>
      </c>
      <c r="AS620" s="183" t="s">
        <v>1885</v>
      </c>
      <c r="AT620">
        <v>0</v>
      </c>
      <c r="AU620">
        <v>50</v>
      </c>
      <c r="AV620" s="182">
        <v>6</v>
      </c>
      <c r="AW620" s="184">
        <v>0</v>
      </c>
      <c r="AX620" s="183" t="s">
        <v>1884</v>
      </c>
      <c r="AY620" s="184">
        <v>0</v>
      </c>
      <c r="AZ620">
        <v>0</v>
      </c>
      <c r="BA620">
        <v>0</v>
      </c>
      <c r="BB620">
        <v>0</v>
      </c>
      <c r="BC620" s="182">
        <v>0</v>
      </c>
      <c r="BD620" t="s">
        <v>1886</v>
      </c>
      <c r="BE620" t="s">
        <v>1886</v>
      </c>
      <c r="BF620" t="s">
        <v>1886</v>
      </c>
      <c r="BG620" s="181" t="s">
        <v>1886</v>
      </c>
      <c r="BH620">
        <v>0</v>
      </c>
      <c r="BI620" s="184">
        <v>0</v>
      </c>
      <c r="BJ620" s="182">
        <v>0</v>
      </c>
      <c r="BK620" s="181" t="s">
        <v>1886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1884</v>
      </c>
      <c r="G621" t="s">
        <v>1885</v>
      </c>
      <c r="H621" t="s">
        <v>1884</v>
      </c>
      <c r="I621" t="s">
        <v>1884</v>
      </c>
      <c r="J621" t="s">
        <v>1884</v>
      </c>
      <c r="K621" t="s">
        <v>1884</v>
      </c>
      <c r="L621" t="s">
        <v>1884</v>
      </c>
      <c r="M621" s="180">
        <v>42950</v>
      </c>
      <c r="N621" t="s">
        <v>1886</v>
      </c>
      <c r="O621" t="s">
        <v>1886</v>
      </c>
      <c r="P621" t="s">
        <v>2894</v>
      </c>
      <c r="Q621">
        <v>0</v>
      </c>
      <c r="R621">
        <v>0</v>
      </c>
      <c r="S621" t="s">
        <v>1886</v>
      </c>
      <c r="T621" t="s">
        <v>1886</v>
      </c>
      <c r="U621">
        <v>0</v>
      </c>
      <c r="V621" t="s">
        <v>1886</v>
      </c>
      <c r="W621">
        <v>0</v>
      </c>
      <c r="X621">
        <v>0</v>
      </c>
      <c r="Y621">
        <v>0</v>
      </c>
      <c r="Z621" t="s">
        <v>1884</v>
      </c>
      <c r="AA621" t="s">
        <v>1884</v>
      </c>
      <c r="AB621" t="s">
        <v>1884</v>
      </c>
      <c r="AC621">
        <v>0</v>
      </c>
      <c r="AD621">
        <v>0</v>
      </c>
      <c r="AE621">
        <v>0</v>
      </c>
      <c r="AF621">
        <v>0</v>
      </c>
      <c r="AG621" t="s">
        <v>1884</v>
      </c>
      <c r="AH621" s="181" t="s">
        <v>1886</v>
      </c>
      <c r="AI621" s="182">
        <v>129</v>
      </c>
      <c r="AJ621" s="181" t="s">
        <v>2178</v>
      </c>
      <c r="AK621" s="181" t="s">
        <v>1886</v>
      </c>
      <c r="AL621" s="181" t="s">
        <v>1886</v>
      </c>
      <c r="AO621" s="181"/>
      <c r="AQ621">
        <v>10</v>
      </c>
      <c r="AR621" s="182">
        <v>40</v>
      </c>
      <c r="AS621" s="183" t="s">
        <v>1885</v>
      </c>
      <c r="AT621">
        <v>0</v>
      </c>
      <c r="AU621">
        <v>84</v>
      </c>
      <c r="AV621" s="182">
        <v>7</v>
      </c>
      <c r="AW621" s="184">
        <v>0</v>
      </c>
      <c r="AX621" s="183" t="s">
        <v>1884</v>
      </c>
      <c r="AY621" s="184">
        <v>0</v>
      </c>
      <c r="AZ621">
        <v>0</v>
      </c>
      <c r="BA621">
        <v>0</v>
      </c>
      <c r="BB621">
        <v>0</v>
      </c>
      <c r="BC621" s="182">
        <v>0</v>
      </c>
      <c r="BD621" t="s">
        <v>1886</v>
      </c>
      <c r="BE621" t="s">
        <v>1886</v>
      </c>
      <c r="BF621" t="s">
        <v>1886</v>
      </c>
      <c r="BG621" s="181" t="s">
        <v>1886</v>
      </c>
      <c r="BH621">
        <v>0</v>
      </c>
      <c r="BI621" s="184">
        <v>0</v>
      </c>
      <c r="BJ621" s="182">
        <v>0</v>
      </c>
      <c r="BK621" s="181" t="s">
        <v>1886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2895</v>
      </c>
      <c r="C622">
        <v>16</v>
      </c>
      <c r="D622">
        <v>0</v>
      </c>
      <c r="E622">
        <v>0</v>
      </c>
      <c r="F622" t="s">
        <v>1884</v>
      </c>
      <c r="G622" t="s">
        <v>1885</v>
      </c>
      <c r="H622" t="s">
        <v>1884</v>
      </c>
      <c r="I622" t="s">
        <v>1884</v>
      </c>
      <c r="J622" t="s">
        <v>1884</v>
      </c>
      <c r="K622" t="s">
        <v>1884</v>
      </c>
      <c r="L622" t="s">
        <v>1884</v>
      </c>
      <c r="M622" s="180">
        <v>42954</v>
      </c>
      <c r="N622" t="s">
        <v>1886</v>
      </c>
      <c r="O622" t="s">
        <v>1886</v>
      </c>
      <c r="P622" t="s">
        <v>2896</v>
      </c>
      <c r="Q622">
        <v>0</v>
      </c>
      <c r="R622">
        <v>0</v>
      </c>
      <c r="S622" t="s">
        <v>1886</v>
      </c>
      <c r="T622" t="s">
        <v>1886</v>
      </c>
      <c r="U622">
        <v>0</v>
      </c>
      <c r="V622" t="s">
        <v>1886</v>
      </c>
      <c r="W622">
        <v>0</v>
      </c>
      <c r="X622">
        <v>0</v>
      </c>
      <c r="Y622">
        <v>0</v>
      </c>
      <c r="Z622" t="s">
        <v>1884</v>
      </c>
      <c r="AA622" t="s">
        <v>1884</v>
      </c>
      <c r="AB622" t="s">
        <v>1884</v>
      </c>
      <c r="AC622">
        <v>0</v>
      </c>
      <c r="AD622">
        <v>0</v>
      </c>
      <c r="AE622">
        <v>0</v>
      </c>
      <c r="AF622">
        <v>0</v>
      </c>
      <c r="AG622" t="s">
        <v>1884</v>
      </c>
      <c r="AH622" s="181" t="s">
        <v>1886</v>
      </c>
      <c r="AI622" s="182">
        <v>129</v>
      </c>
      <c r="AJ622" s="181" t="s">
        <v>2178</v>
      </c>
      <c r="AK622" s="181" t="s">
        <v>1886</v>
      </c>
      <c r="AL622" s="181" t="s">
        <v>1886</v>
      </c>
      <c r="AO622" s="181"/>
      <c r="AQ622">
        <v>10</v>
      </c>
      <c r="AR622" s="182">
        <v>40</v>
      </c>
      <c r="AS622" s="183" t="s">
        <v>1885</v>
      </c>
      <c r="AT622">
        <v>0</v>
      </c>
      <c r="AU622">
        <v>64</v>
      </c>
      <c r="AV622" s="182">
        <v>9</v>
      </c>
      <c r="AW622" s="184">
        <v>0</v>
      </c>
      <c r="AX622" s="183" t="s">
        <v>1884</v>
      </c>
      <c r="AY622" s="184">
        <v>0</v>
      </c>
      <c r="AZ622">
        <v>0</v>
      </c>
      <c r="BA622">
        <v>0</v>
      </c>
      <c r="BB622">
        <v>0</v>
      </c>
      <c r="BC622" s="182">
        <v>0</v>
      </c>
      <c r="BD622" t="s">
        <v>1886</v>
      </c>
      <c r="BE622" t="s">
        <v>1886</v>
      </c>
      <c r="BF622" t="s">
        <v>1886</v>
      </c>
      <c r="BG622" s="181" t="s">
        <v>1886</v>
      </c>
      <c r="BH622">
        <v>0</v>
      </c>
      <c r="BI622" s="184">
        <v>0</v>
      </c>
      <c r="BJ622" s="182">
        <v>0</v>
      </c>
      <c r="BK622" s="181" t="s">
        <v>1886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2897</v>
      </c>
      <c r="C623">
        <v>12</v>
      </c>
      <c r="D623">
        <v>0</v>
      </c>
      <c r="E623">
        <v>0</v>
      </c>
      <c r="F623" t="s">
        <v>1884</v>
      </c>
      <c r="G623" t="s">
        <v>1885</v>
      </c>
      <c r="H623" t="s">
        <v>1884</v>
      </c>
      <c r="I623" t="s">
        <v>1884</v>
      </c>
      <c r="J623" t="s">
        <v>1884</v>
      </c>
      <c r="K623" t="s">
        <v>1884</v>
      </c>
      <c r="L623" t="s">
        <v>1884</v>
      </c>
      <c r="M623" s="180">
        <v>42954</v>
      </c>
      <c r="N623" t="s">
        <v>1886</v>
      </c>
      <c r="O623" t="s">
        <v>1886</v>
      </c>
      <c r="P623" t="s">
        <v>2898</v>
      </c>
      <c r="Q623">
        <v>0</v>
      </c>
      <c r="R623">
        <v>0</v>
      </c>
      <c r="S623" t="s">
        <v>1886</v>
      </c>
      <c r="T623" t="s">
        <v>1886</v>
      </c>
      <c r="U623">
        <v>0</v>
      </c>
      <c r="V623" t="s">
        <v>1886</v>
      </c>
      <c r="W623">
        <v>0</v>
      </c>
      <c r="X623">
        <v>0</v>
      </c>
      <c r="Y623">
        <v>0</v>
      </c>
      <c r="Z623" t="s">
        <v>1884</v>
      </c>
      <c r="AA623" t="s">
        <v>1884</v>
      </c>
      <c r="AB623" t="s">
        <v>1884</v>
      </c>
      <c r="AC623">
        <v>0</v>
      </c>
      <c r="AD623">
        <v>0</v>
      </c>
      <c r="AE623">
        <v>0</v>
      </c>
      <c r="AF623">
        <v>0</v>
      </c>
      <c r="AG623" t="s">
        <v>1884</v>
      </c>
      <c r="AH623" s="181" t="s">
        <v>1886</v>
      </c>
      <c r="AI623" s="182">
        <v>129</v>
      </c>
      <c r="AJ623" s="181" t="s">
        <v>2178</v>
      </c>
      <c r="AK623" s="181" t="s">
        <v>1886</v>
      </c>
      <c r="AL623" s="181" t="s">
        <v>1886</v>
      </c>
      <c r="AO623" s="181"/>
      <c r="AQ623">
        <v>10</v>
      </c>
      <c r="AR623" s="182">
        <v>40</v>
      </c>
      <c r="AS623" s="183" t="s">
        <v>1885</v>
      </c>
      <c r="AT623">
        <v>0</v>
      </c>
      <c r="AU623">
        <v>70</v>
      </c>
      <c r="AV623" s="182">
        <v>10</v>
      </c>
      <c r="AW623" s="184">
        <v>0</v>
      </c>
      <c r="AX623" s="183" t="s">
        <v>1884</v>
      </c>
      <c r="AY623" s="184">
        <v>0</v>
      </c>
      <c r="AZ623">
        <v>0</v>
      </c>
      <c r="BA623">
        <v>0</v>
      </c>
      <c r="BB623">
        <v>0</v>
      </c>
      <c r="BC623" s="182">
        <v>0</v>
      </c>
      <c r="BD623" t="s">
        <v>1886</v>
      </c>
      <c r="BE623" t="s">
        <v>1886</v>
      </c>
      <c r="BF623" t="s">
        <v>1886</v>
      </c>
      <c r="BG623" s="181" t="s">
        <v>1886</v>
      </c>
      <c r="BH623">
        <v>0</v>
      </c>
      <c r="BI623" s="184">
        <v>0</v>
      </c>
      <c r="BJ623" s="182">
        <v>0</v>
      </c>
      <c r="BK623" s="181" t="s">
        <v>1886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2899</v>
      </c>
      <c r="C624">
        <v>12</v>
      </c>
      <c r="D624">
        <v>0</v>
      </c>
      <c r="E624">
        <v>0</v>
      </c>
      <c r="F624" t="s">
        <v>1884</v>
      </c>
      <c r="G624" t="s">
        <v>1885</v>
      </c>
      <c r="H624" t="s">
        <v>1884</v>
      </c>
      <c r="I624" t="s">
        <v>1884</v>
      </c>
      <c r="J624" t="s">
        <v>1884</v>
      </c>
      <c r="K624" t="s">
        <v>1884</v>
      </c>
      <c r="L624" t="s">
        <v>1884</v>
      </c>
      <c r="M624" s="180">
        <v>42954</v>
      </c>
      <c r="N624" t="s">
        <v>1886</v>
      </c>
      <c r="O624" t="s">
        <v>1886</v>
      </c>
      <c r="P624" t="s">
        <v>2900</v>
      </c>
      <c r="Q624">
        <v>0</v>
      </c>
      <c r="R624">
        <v>0</v>
      </c>
      <c r="S624" t="s">
        <v>1886</v>
      </c>
      <c r="T624" t="s">
        <v>1886</v>
      </c>
      <c r="U624">
        <v>0</v>
      </c>
      <c r="V624" t="s">
        <v>1886</v>
      </c>
      <c r="W624">
        <v>0</v>
      </c>
      <c r="X624">
        <v>0</v>
      </c>
      <c r="Y624">
        <v>0</v>
      </c>
      <c r="Z624" t="s">
        <v>1884</v>
      </c>
      <c r="AA624" t="s">
        <v>1884</v>
      </c>
      <c r="AB624" t="s">
        <v>1884</v>
      </c>
      <c r="AC624">
        <v>0</v>
      </c>
      <c r="AD624">
        <v>0</v>
      </c>
      <c r="AE624">
        <v>0</v>
      </c>
      <c r="AF624">
        <v>0</v>
      </c>
      <c r="AG624" t="s">
        <v>1884</v>
      </c>
      <c r="AH624" s="181" t="s">
        <v>1886</v>
      </c>
      <c r="AI624" s="182">
        <v>129</v>
      </c>
      <c r="AJ624" s="181" t="s">
        <v>2178</v>
      </c>
      <c r="AK624" s="181" t="s">
        <v>1886</v>
      </c>
      <c r="AL624" s="181" t="s">
        <v>1886</v>
      </c>
      <c r="AO624" s="181"/>
      <c r="AQ624">
        <v>10</v>
      </c>
      <c r="AR624" s="182">
        <v>40</v>
      </c>
      <c r="AS624" s="183" t="s">
        <v>1885</v>
      </c>
      <c r="AT624">
        <v>0</v>
      </c>
      <c r="AU624">
        <v>100</v>
      </c>
      <c r="AV624" s="182">
        <v>10</v>
      </c>
      <c r="AW624" s="184">
        <v>0</v>
      </c>
      <c r="AX624" s="183" t="s">
        <v>1884</v>
      </c>
      <c r="AY624" s="184">
        <v>0</v>
      </c>
      <c r="AZ624">
        <v>0</v>
      </c>
      <c r="BA624">
        <v>0</v>
      </c>
      <c r="BB624">
        <v>0</v>
      </c>
      <c r="BC624" s="182">
        <v>0</v>
      </c>
      <c r="BD624" t="s">
        <v>1886</v>
      </c>
      <c r="BE624" t="s">
        <v>1886</v>
      </c>
      <c r="BF624" t="s">
        <v>1886</v>
      </c>
      <c r="BG624" s="181" t="s">
        <v>1886</v>
      </c>
      <c r="BH624">
        <v>0</v>
      </c>
      <c r="BI624" s="184">
        <v>0</v>
      </c>
      <c r="BJ624" s="182">
        <v>0</v>
      </c>
      <c r="BK624" s="181" t="s">
        <v>1886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1664</v>
      </c>
      <c r="C625">
        <v>12</v>
      </c>
      <c r="D625">
        <v>0</v>
      </c>
      <c r="E625">
        <v>0</v>
      </c>
      <c r="F625" t="s">
        <v>1884</v>
      </c>
      <c r="G625" t="s">
        <v>1885</v>
      </c>
      <c r="H625" t="s">
        <v>1884</v>
      </c>
      <c r="I625" t="s">
        <v>1884</v>
      </c>
      <c r="J625" t="s">
        <v>1884</v>
      </c>
      <c r="K625" t="s">
        <v>1884</v>
      </c>
      <c r="L625" t="s">
        <v>1884</v>
      </c>
      <c r="M625" s="180">
        <v>42954</v>
      </c>
      <c r="N625" t="s">
        <v>1886</v>
      </c>
      <c r="O625" t="s">
        <v>1886</v>
      </c>
      <c r="P625" t="s">
        <v>2901</v>
      </c>
      <c r="Q625">
        <v>0</v>
      </c>
      <c r="R625">
        <v>0</v>
      </c>
      <c r="S625" t="s">
        <v>1886</v>
      </c>
      <c r="T625" t="s">
        <v>1886</v>
      </c>
      <c r="U625">
        <v>0</v>
      </c>
      <c r="V625" t="s">
        <v>1886</v>
      </c>
      <c r="W625">
        <v>0</v>
      </c>
      <c r="X625">
        <v>0</v>
      </c>
      <c r="Y625">
        <v>0</v>
      </c>
      <c r="Z625" t="s">
        <v>1884</v>
      </c>
      <c r="AA625" t="s">
        <v>1884</v>
      </c>
      <c r="AB625" t="s">
        <v>1884</v>
      </c>
      <c r="AC625">
        <v>0</v>
      </c>
      <c r="AD625">
        <v>0</v>
      </c>
      <c r="AE625">
        <v>0</v>
      </c>
      <c r="AF625">
        <v>0</v>
      </c>
      <c r="AG625" t="s">
        <v>1884</v>
      </c>
      <c r="AH625" s="181" t="s">
        <v>1886</v>
      </c>
      <c r="AI625" s="182">
        <v>129</v>
      </c>
      <c r="AJ625" s="181" t="s">
        <v>2178</v>
      </c>
      <c r="AK625" s="181" t="s">
        <v>1886</v>
      </c>
      <c r="AL625" s="181" t="s">
        <v>1886</v>
      </c>
      <c r="AO625" s="181"/>
      <c r="AQ625">
        <v>10</v>
      </c>
      <c r="AR625" s="182">
        <v>40</v>
      </c>
      <c r="AS625" s="183" t="s">
        <v>1885</v>
      </c>
      <c r="AT625">
        <v>0</v>
      </c>
      <c r="AU625">
        <v>70</v>
      </c>
      <c r="AV625" s="182">
        <v>7</v>
      </c>
      <c r="AW625" s="184">
        <v>0</v>
      </c>
      <c r="AX625" s="183" t="s">
        <v>1884</v>
      </c>
      <c r="AY625" s="184">
        <v>0</v>
      </c>
      <c r="AZ625">
        <v>0</v>
      </c>
      <c r="BA625">
        <v>0</v>
      </c>
      <c r="BB625">
        <v>0</v>
      </c>
      <c r="BC625" s="182">
        <v>0</v>
      </c>
      <c r="BD625" t="s">
        <v>1886</v>
      </c>
      <c r="BE625" t="s">
        <v>1886</v>
      </c>
      <c r="BF625" t="s">
        <v>1886</v>
      </c>
      <c r="BG625" s="181" t="s">
        <v>1886</v>
      </c>
      <c r="BH625">
        <v>0</v>
      </c>
      <c r="BI625" s="184">
        <v>0</v>
      </c>
      <c r="BJ625" s="182">
        <v>0</v>
      </c>
      <c r="BK625" s="181" t="s">
        <v>1886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1884</v>
      </c>
      <c r="G626" t="s">
        <v>1885</v>
      </c>
      <c r="H626" t="s">
        <v>1884</v>
      </c>
      <c r="I626" t="s">
        <v>1884</v>
      </c>
      <c r="J626" t="s">
        <v>1884</v>
      </c>
      <c r="K626" t="s">
        <v>1884</v>
      </c>
      <c r="L626" t="s">
        <v>1884</v>
      </c>
      <c r="M626" s="180">
        <v>42956</v>
      </c>
      <c r="N626" t="s">
        <v>1886</v>
      </c>
      <c r="O626" t="s">
        <v>1886</v>
      </c>
      <c r="P626" t="s">
        <v>2902</v>
      </c>
      <c r="Q626">
        <v>0</v>
      </c>
      <c r="R626">
        <v>0</v>
      </c>
      <c r="S626" t="s">
        <v>1886</v>
      </c>
      <c r="T626" t="s">
        <v>1886</v>
      </c>
      <c r="U626">
        <v>0</v>
      </c>
      <c r="V626" t="s">
        <v>1886</v>
      </c>
      <c r="W626">
        <v>0</v>
      </c>
      <c r="X626">
        <v>0</v>
      </c>
      <c r="Y626">
        <v>0</v>
      </c>
      <c r="Z626" t="s">
        <v>1884</v>
      </c>
      <c r="AA626" t="s">
        <v>1884</v>
      </c>
      <c r="AB626" t="s">
        <v>1884</v>
      </c>
      <c r="AC626">
        <v>0</v>
      </c>
      <c r="AD626">
        <v>0</v>
      </c>
      <c r="AE626">
        <v>0</v>
      </c>
      <c r="AF626">
        <v>0</v>
      </c>
      <c r="AG626" t="s">
        <v>1885</v>
      </c>
      <c r="AH626" s="181" t="s">
        <v>1886</v>
      </c>
      <c r="AI626" s="182">
        <v>27</v>
      </c>
      <c r="AJ626" s="181" t="s">
        <v>1889</v>
      </c>
      <c r="AK626" s="181" t="s">
        <v>1886</v>
      </c>
      <c r="AL626" s="181" t="s">
        <v>1886</v>
      </c>
      <c r="AO626" s="181"/>
      <c r="AQ626">
        <v>10</v>
      </c>
      <c r="AR626" s="182">
        <v>40</v>
      </c>
      <c r="AS626" s="183" t="s">
        <v>1885</v>
      </c>
      <c r="AT626">
        <v>0</v>
      </c>
      <c r="AU626">
        <v>0</v>
      </c>
      <c r="AV626" s="182">
        <v>0</v>
      </c>
      <c r="AW626" s="184">
        <v>0</v>
      </c>
      <c r="AX626" s="183" t="s">
        <v>1884</v>
      </c>
      <c r="AY626" s="184">
        <v>0</v>
      </c>
      <c r="AZ626">
        <v>0</v>
      </c>
      <c r="BA626">
        <v>0</v>
      </c>
      <c r="BB626">
        <v>0</v>
      </c>
      <c r="BC626" s="182">
        <v>0</v>
      </c>
      <c r="BD626" t="s">
        <v>1886</v>
      </c>
      <c r="BE626" t="s">
        <v>1886</v>
      </c>
      <c r="BF626" t="s">
        <v>1886</v>
      </c>
      <c r="BG626" s="181" t="s">
        <v>1886</v>
      </c>
      <c r="BH626">
        <v>0</v>
      </c>
      <c r="BI626" s="184">
        <v>0</v>
      </c>
      <c r="BJ626" s="182">
        <v>0</v>
      </c>
      <c r="BK626" s="181" t="s">
        <v>1886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2903</v>
      </c>
      <c r="C627">
        <v>18</v>
      </c>
      <c r="D627">
        <v>0</v>
      </c>
      <c r="E627">
        <v>0</v>
      </c>
      <c r="F627" t="s">
        <v>1884</v>
      </c>
      <c r="G627" t="s">
        <v>1885</v>
      </c>
      <c r="H627" t="s">
        <v>1884</v>
      </c>
      <c r="I627" t="s">
        <v>1884</v>
      </c>
      <c r="J627" t="s">
        <v>1884</v>
      </c>
      <c r="K627" t="s">
        <v>1884</v>
      </c>
      <c r="L627" t="s">
        <v>1884</v>
      </c>
      <c r="M627" s="180">
        <v>42964</v>
      </c>
      <c r="N627" t="s">
        <v>1886</v>
      </c>
      <c r="O627" t="s">
        <v>1886</v>
      </c>
      <c r="P627" t="s">
        <v>2904</v>
      </c>
      <c r="Q627">
        <v>0</v>
      </c>
      <c r="R627">
        <v>0</v>
      </c>
      <c r="S627" t="s">
        <v>1886</v>
      </c>
      <c r="T627" t="s">
        <v>1886</v>
      </c>
      <c r="U627">
        <v>0</v>
      </c>
      <c r="V627" t="s">
        <v>1886</v>
      </c>
      <c r="W627">
        <v>0</v>
      </c>
      <c r="X627">
        <v>0</v>
      </c>
      <c r="Y627">
        <v>0</v>
      </c>
      <c r="Z627" t="s">
        <v>1884</v>
      </c>
      <c r="AA627" t="s">
        <v>1884</v>
      </c>
      <c r="AB627" t="s">
        <v>1884</v>
      </c>
      <c r="AC627">
        <v>0</v>
      </c>
      <c r="AD627">
        <v>0</v>
      </c>
      <c r="AE627">
        <v>0</v>
      </c>
      <c r="AF627">
        <v>0</v>
      </c>
      <c r="AG627" t="s">
        <v>1884</v>
      </c>
      <c r="AH627" s="181" t="s">
        <v>1886</v>
      </c>
      <c r="AI627" s="182">
        <v>244</v>
      </c>
      <c r="AJ627" s="181" t="s">
        <v>2723</v>
      </c>
      <c r="AK627" s="181" t="s">
        <v>1886</v>
      </c>
      <c r="AL627" s="181" t="s">
        <v>1886</v>
      </c>
      <c r="AO627" s="181"/>
      <c r="AQ627">
        <v>10</v>
      </c>
      <c r="AR627" s="182">
        <v>40</v>
      </c>
      <c r="AS627" s="183" t="s">
        <v>1885</v>
      </c>
      <c r="AT627">
        <v>0</v>
      </c>
      <c r="AU627">
        <v>416</v>
      </c>
      <c r="AV627" s="182">
        <v>0</v>
      </c>
      <c r="AW627" s="184">
        <v>0</v>
      </c>
      <c r="AX627" s="183" t="s">
        <v>1884</v>
      </c>
      <c r="AY627" s="184">
        <v>0</v>
      </c>
      <c r="AZ627">
        <v>0</v>
      </c>
      <c r="BA627">
        <v>0</v>
      </c>
      <c r="BB627">
        <v>0</v>
      </c>
      <c r="BC627" s="182">
        <v>0</v>
      </c>
      <c r="BD627" t="s">
        <v>1886</v>
      </c>
      <c r="BE627" t="s">
        <v>1886</v>
      </c>
      <c r="BF627" t="s">
        <v>1886</v>
      </c>
      <c r="BG627" s="181" t="s">
        <v>1886</v>
      </c>
      <c r="BH627">
        <v>0</v>
      </c>
      <c r="BI627" s="184">
        <v>0</v>
      </c>
      <c r="BJ627" s="182">
        <v>0</v>
      </c>
      <c r="BK627" s="181" t="s">
        <v>1886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2905</v>
      </c>
      <c r="C628">
        <v>1</v>
      </c>
      <c r="D628">
        <v>0</v>
      </c>
      <c r="E628">
        <v>0</v>
      </c>
      <c r="F628" t="s">
        <v>1884</v>
      </c>
      <c r="G628" t="s">
        <v>1885</v>
      </c>
      <c r="H628" t="s">
        <v>1884</v>
      </c>
      <c r="I628" t="s">
        <v>1884</v>
      </c>
      <c r="J628" t="s">
        <v>1884</v>
      </c>
      <c r="K628" t="s">
        <v>1884</v>
      </c>
      <c r="L628" t="s">
        <v>1884</v>
      </c>
      <c r="M628" s="180">
        <v>42972</v>
      </c>
      <c r="N628" t="s">
        <v>2007</v>
      </c>
      <c r="O628" t="s">
        <v>1886</v>
      </c>
      <c r="P628" t="s">
        <v>1886</v>
      </c>
      <c r="Q628">
        <v>0</v>
      </c>
      <c r="R628">
        <v>0</v>
      </c>
      <c r="S628" t="s">
        <v>1886</v>
      </c>
      <c r="T628" t="s">
        <v>1886</v>
      </c>
      <c r="U628">
        <v>0</v>
      </c>
      <c r="V628" t="s">
        <v>1886</v>
      </c>
      <c r="W628">
        <v>0</v>
      </c>
      <c r="X628">
        <v>0</v>
      </c>
      <c r="Y628">
        <v>0</v>
      </c>
      <c r="Z628" t="s">
        <v>1884</v>
      </c>
      <c r="AA628" t="s">
        <v>1884</v>
      </c>
      <c r="AB628" t="s">
        <v>1884</v>
      </c>
      <c r="AC628">
        <v>0</v>
      </c>
      <c r="AD628">
        <v>0</v>
      </c>
      <c r="AE628">
        <v>0</v>
      </c>
      <c r="AF628">
        <v>0</v>
      </c>
      <c r="AG628" t="s">
        <v>1884</v>
      </c>
      <c r="AH628" s="181" t="s">
        <v>1886</v>
      </c>
      <c r="AI628" s="182">
        <v>47</v>
      </c>
      <c r="AJ628" s="181" t="s">
        <v>2015</v>
      </c>
      <c r="AK628" s="181" t="s">
        <v>1886</v>
      </c>
      <c r="AL628" s="181" t="s">
        <v>1886</v>
      </c>
      <c r="AO628" s="181"/>
      <c r="AQ628">
        <v>10</v>
      </c>
      <c r="AR628" s="182">
        <v>40</v>
      </c>
      <c r="AS628" s="183" t="s">
        <v>1885</v>
      </c>
      <c r="AT628">
        <v>0</v>
      </c>
      <c r="AU628">
        <v>0</v>
      </c>
      <c r="AV628" s="182">
        <v>0</v>
      </c>
      <c r="AW628" s="184">
        <v>0</v>
      </c>
      <c r="AX628" s="183" t="s">
        <v>1884</v>
      </c>
      <c r="AY628" s="184">
        <v>0</v>
      </c>
      <c r="AZ628">
        <v>0</v>
      </c>
      <c r="BA628">
        <v>0</v>
      </c>
      <c r="BB628">
        <v>0</v>
      </c>
      <c r="BC628" s="182">
        <v>0</v>
      </c>
      <c r="BD628" t="s">
        <v>1886</v>
      </c>
      <c r="BE628" t="s">
        <v>1886</v>
      </c>
      <c r="BF628" t="s">
        <v>1886</v>
      </c>
      <c r="BG628" s="181" t="s">
        <v>1886</v>
      </c>
      <c r="BH628">
        <v>0</v>
      </c>
      <c r="BI628" s="184">
        <v>0</v>
      </c>
      <c r="BJ628" s="182">
        <v>0</v>
      </c>
      <c r="BK628" s="181" t="s">
        <v>1886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2906</v>
      </c>
      <c r="C629">
        <v>1</v>
      </c>
      <c r="D629">
        <v>0</v>
      </c>
      <c r="E629">
        <v>0</v>
      </c>
      <c r="F629" t="s">
        <v>1884</v>
      </c>
      <c r="G629" t="s">
        <v>1884</v>
      </c>
      <c r="H629" t="s">
        <v>1884</v>
      </c>
      <c r="I629" t="s">
        <v>1884</v>
      </c>
      <c r="J629" t="s">
        <v>1884</v>
      </c>
      <c r="K629" t="s">
        <v>1884</v>
      </c>
      <c r="L629" t="s">
        <v>1884</v>
      </c>
      <c r="M629" s="180">
        <v>42972</v>
      </c>
      <c r="N629" t="s">
        <v>2007</v>
      </c>
      <c r="O629" t="s">
        <v>1886</v>
      </c>
      <c r="P629" t="s">
        <v>1886</v>
      </c>
      <c r="Q629">
        <v>0</v>
      </c>
      <c r="R629">
        <v>0</v>
      </c>
      <c r="S629" t="s">
        <v>1886</v>
      </c>
      <c r="T629" t="s">
        <v>1886</v>
      </c>
      <c r="U629">
        <v>0</v>
      </c>
      <c r="V629" t="s">
        <v>1886</v>
      </c>
      <c r="W629">
        <v>0</v>
      </c>
      <c r="X629">
        <v>0</v>
      </c>
      <c r="Y629">
        <v>0</v>
      </c>
      <c r="Z629" t="s">
        <v>1884</v>
      </c>
      <c r="AA629" t="s">
        <v>1884</v>
      </c>
      <c r="AB629" t="s">
        <v>1884</v>
      </c>
      <c r="AC629">
        <v>0</v>
      </c>
      <c r="AD629">
        <v>0</v>
      </c>
      <c r="AE629">
        <v>0</v>
      </c>
      <c r="AF629">
        <v>0</v>
      </c>
      <c r="AG629" t="s">
        <v>1884</v>
      </c>
      <c r="AH629" s="181" t="s">
        <v>1886</v>
      </c>
      <c r="AI629" s="182">
        <v>47</v>
      </c>
      <c r="AJ629" s="181" t="s">
        <v>2015</v>
      </c>
      <c r="AK629" s="181" t="s">
        <v>1886</v>
      </c>
      <c r="AL629" s="181" t="s">
        <v>1886</v>
      </c>
      <c r="AO629" s="181"/>
      <c r="AQ629">
        <v>10</v>
      </c>
      <c r="AR629" s="182">
        <v>40</v>
      </c>
      <c r="AS629" s="183" t="s">
        <v>1885</v>
      </c>
      <c r="AT629">
        <v>0</v>
      </c>
      <c r="AU629">
        <v>0</v>
      </c>
      <c r="AV629" s="182">
        <v>0</v>
      </c>
      <c r="AW629" s="184">
        <v>0</v>
      </c>
      <c r="AX629" s="183" t="s">
        <v>1884</v>
      </c>
      <c r="AY629" s="184">
        <v>0</v>
      </c>
      <c r="AZ629">
        <v>0</v>
      </c>
      <c r="BA629">
        <v>0</v>
      </c>
      <c r="BB629">
        <v>0</v>
      </c>
      <c r="BC629" s="182">
        <v>0</v>
      </c>
      <c r="BD629" t="s">
        <v>1886</v>
      </c>
      <c r="BE629" t="s">
        <v>1886</v>
      </c>
      <c r="BF629" t="s">
        <v>1886</v>
      </c>
      <c r="BG629" s="181" t="s">
        <v>1886</v>
      </c>
      <c r="BH629">
        <v>0</v>
      </c>
      <c r="BI629" s="184">
        <v>0</v>
      </c>
      <c r="BJ629" s="182">
        <v>0</v>
      </c>
      <c r="BK629" s="181" t="s">
        <v>1886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2907</v>
      </c>
      <c r="C630">
        <v>12</v>
      </c>
      <c r="D630">
        <v>0</v>
      </c>
      <c r="E630">
        <v>0</v>
      </c>
      <c r="F630" t="s">
        <v>1884</v>
      </c>
      <c r="G630" t="s">
        <v>1885</v>
      </c>
      <c r="H630" t="s">
        <v>1884</v>
      </c>
      <c r="I630" t="s">
        <v>1884</v>
      </c>
      <c r="J630" t="s">
        <v>1884</v>
      </c>
      <c r="K630" t="s">
        <v>1884</v>
      </c>
      <c r="L630" t="s">
        <v>1884</v>
      </c>
      <c r="M630" s="180">
        <v>42972</v>
      </c>
      <c r="N630" t="s">
        <v>2007</v>
      </c>
      <c r="O630" t="s">
        <v>1886</v>
      </c>
      <c r="P630" t="s">
        <v>1886</v>
      </c>
      <c r="Q630">
        <v>0</v>
      </c>
      <c r="R630">
        <v>0</v>
      </c>
      <c r="S630" t="s">
        <v>1886</v>
      </c>
      <c r="T630" t="s">
        <v>1886</v>
      </c>
      <c r="U630">
        <v>0</v>
      </c>
      <c r="V630" t="s">
        <v>1886</v>
      </c>
      <c r="W630">
        <v>0</v>
      </c>
      <c r="X630">
        <v>0</v>
      </c>
      <c r="Y630">
        <v>0</v>
      </c>
      <c r="Z630" t="s">
        <v>1884</v>
      </c>
      <c r="AA630" t="s">
        <v>1884</v>
      </c>
      <c r="AB630" t="s">
        <v>1884</v>
      </c>
      <c r="AC630">
        <v>0</v>
      </c>
      <c r="AD630">
        <v>0</v>
      </c>
      <c r="AE630">
        <v>0</v>
      </c>
      <c r="AF630">
        <v>0</v>
      </c>
      <c r="AG630" t="s">
        <v>1884</v>
      </c>
      <c r="AH630" s="181" t="s">
        <v>1886</v>
      </c>
      <c r="AI630" s="182">
        <v>46</v>
      </c>
      <c r="AJ630" s="181" t="s">
        <v>1935</v>
      </c>
      <c r="AK630" s="181" t="s">
        <v>1886</v>
      </c>
      <c r="AL630" s="181" t="s">
        <v>1886</v>
      </c>
      <c r="AO630" s="181"/>
      <c r="AQ630">
        <v>10</v>
      </c>
      <c r="AR630" s="182">
        <v>40</v>
      </c>
      <c r="AS630" s="183" t="s">
        <v>1885</v>
      </c>
      <c r="AT630">
        <v>0</v>
      </c>
      <c r="AU630">
        <v>0</v>
      </c>
      <c r="AV630" s="182">
        <v>0</v>
      </c>
      <c r="AW630" s="184">
        <v>0</v>
      </c>
      <c r="AX630" s="183" t="s">
        <v>1884</v>
      </c>
      <c r="AY630" s="184">
        <v>0</v>
      </c>
      <c r="AZ630">
        <v>0</v>
      </c>
      <c r="BA630">
        <v>0</v>
      </c>
      <c r="BB630">
        <v>0</v>
      </c>
      <c r="BC630" s="182">
        <v>0</v>
      </c>
      <c r="BD630" t="s">
        <v>1886</v>
      </c>
      <c r="BE630" t="s">
        <v>1886</v>
      </c>
      <c r="BF630" t="s">
        <v>1886</v>
      </c>
      <c r="BG630" s="181" t="s">
        <v>1886</v>
      </c>
      <c r="BH630">
        <v>0</v>
      </c>
      <c r="BI630" s="184">
        <v>0</v>
      </c>
      <c r="BJ630" s="182">
        <v>0</v>
      </c>
      <c r="BK630" s="181" t="s">
        <v>1886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1275</v>
      </c>
      <c r="C631">
        <v>12</v>
      </c>
      <c r="D631">
        <v>0</v>
      </c>
      <c r="E631">
        <v>0</v>
      </c>
      <c r="F631" t="s">
        <v>1884</v>
      </c>
      <c r="G631" t="s">
        <v>1885</v>
      </c>
      <c r="H631" t="s">
        <v>1884</v>
      </c>
      <c r="I631" t="s">
        <v>1884</v>
      </c>
      <c r="J631" t="s">
        <v>1884</v>
      </c>
      <c r="K631" t="s">
        <v>1884</v>
      </c>
      <c r="L631" t="s">
        <v>1884</v>
      </c>
      <c r="M631" s="180">
        <v>42979</v>
      </c>
      <c r="N631" t="s">
        <v>1886</v>
      </c>
      <c r="O631" t="s">
        <v>1886</v>
      </c>
      <c r="P631" t="s">
        <v>2908</v>
      </c>
      <c r="Q631">
        <v>0</v>
      </c>
      <c r="R631">
        <v>0</v>
      </c>
      <c r="S631" t="s">
        <v>1886</v>
      </c>
      <c r="T631" t="s">
        <v>1886</v>
      </c>
      <c r="U631">
        <v>0</v>
      </c>
      <c r="V631" t="s">
        <v>1886</v>
      </c>
      <c r="W631">
        <v>0</v>
      </c>
      <c r="X631">
        <v>0</v>
      </c>
      <c r="Y631">
        <v>0</v>
      </c>
      <c r="Z631" t="s">
        <v>1884</v>
      </c>
      <c r="AA631" t="s">
        <v>1884</v>
      </c>
      <c r="AB631" t="s">
        <v>1884</v>
      </c>
      <c r="AC631">
        <v>0</v>
      </c>
      <c r="AD631">
        <v>0</v>
      </c>
      <c r="AE631">
        <v>0</v>
      </c>
      <c r="AF631">
        <v>0</v>
      </c>
      <c r="AG631" t="s">
        <v>1884</v>
      </c>
      <c r="AH631" s="181" t="s">
        <v>1886</v>
      </c>
      <c r="AI631" s="182">
        <v>43</v>
      </c>
      <c r="AJ631" s="181" t="s">
        <v>2098</v>
      </c>
      <c r="AK631" s="181" t="s">
        <v>1886</v>
      </c>
      <c r="AL631" s="181" t="s">
        <v>1886</v>
      </c>
      <c r="AO631" s="181"/>
      <c r="AQ631">
        <v>10</v>
      </c>
      <c r="AR631" s="182">
        <v>40</v>
      </c>
      <c r="AS631" s="183" t="s">
        <v>1885</v>
      </c>
      <c r="AT631">
        <v>0</v>
      </c>
      <c r="AU631">
        <v>60</v>
      </c>
      <c r="AV631" s="182">
        <v>0</v>
      </c>
      <c r="AW631" s="184">
        <v>0</v>
      </c>
      <c r="AX631" s="183" t="s">
        <v>1884</v>
      </c>
      <c r="AY631" s="184">
        <v>0</v>
      </c>
      <c r="AZ631">
        <v>0</v>
      </c>
      <c r="BA631">
        <v>0</v>
      </c>
      <c r="BB631">
        <v>0</v>
      </c>
      <c r="BC631" s="182">
        <v>0</v>
      </c>
      <c r="BD631" t="s">
        <v>1886</v>
      </c>
      <c r="BE631" t="s">
        <v>1886</v>
      </c>
      <c r="BF631" t="s">
        <v>1886</v>
      </c>
      <c r="BG631" s="181" t="s">
        <v>1886</v>
      </c>
      <c r="BH631">
        <v>4.8</v>
      </c>
      <c r="BI631" s="184">
        <v>0</v>
      </c>
      <c r="BJ631" s="182">
        <v>0</v>
      </c>
      <c r="BK631" s="181" t="s">
        <v>1886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2909</v>
      </c>
      <c r="C632">
        <v>1000</v>
      </c>
      <c r="D632">
        <v>0</v>
      </c>
      <c r="E632">
        <v>0</v>
      </c>
      <c r="F632" t="s">
        <v>1884</v>
      </c>
      <c r="G632" t="s">
        <v>1885</v>
      </c>
      <c r="H632" t="s">
        <v>1884</v>
      </c>
      <c r="I632" t="s">
        <v>1884</v>
      </c>
      <c r="J632" t="s">
        <v>1884</v>
      </c>
      <c r="K632" t="s">
        <v>1884</v>
      </c>
      <c r="L632" t="s">
        <v>1884</v>
      </c>
      <c r="M632" s="180">
        <v>42982</v>
      </c>
      <c r="N632" t="s">
        <v>1886</v>
      </c>
      <c r="O632" t="s">
        <v>1886</v>
      </c>
      <c r="P632" t="s">
        <v>1886</v>
      </c>
      <c r="Q632">
        <v>0</v>
      </c>
      <c r="R632">
        <v>0</v>
      </c>
      <c r="S632" t="s">
        <v>1886</v>
      </c>
      <c r="T632" t="s">
        <v>1886</v>
      </c>
      <c r="U632">
        <v>0</v>
      </c>
      <c r="V632" t="s">
        <v>1886</v>
      </c>
      <c r="W632">
        <v>0</v>
      </c>
      <c r="X632">
        <v>0</v>
      </c>
      <c r="Y632">
        <v>0</v>
      </c>
      <c r="Z632" t="s">
        <v>1884</v>
      </c>
      <c r="AA632" t="s">
        <v>1884</v>
      </c>
      <c r="AB632" t="s">
        <v>1884</v>
      </c>
      <c r="AC632">
        <v>0</v>
      </c>
      <c r="AD632">
        <v>0</v>
      </c>
      <c r="AE632">
        <v>0</v>
      </c>
      <c r="AF632">
        <v>0</v>
      </c>
      <c r="AG632" t="s">
        <v>1884</v>
      </c>
      <c r="AH632" s="181" t="s">
        <v>1886</v>
      </c>
      <c r="AI632" s="182">
        <v>213</v>
      </c>
      <c r="AJ632" s="181" t="s">
        <v>2049</v>
      </c>
      <c r="AK632" s="181" t="s">
        <v>1886</v>
      </c>
      <c r="AL632" s="181" t="s">
        <v>1886</v>
      </c>
      <c r="AO632" s="181"/>
      <c r="AQ632">
        <v>10</v>
      </c>
      <c r="AR632" s="182">
        <v>40</v>
      </c>
      <c r="AS632" s="183" t="s">
        <v>1885</v>
      </c>
      <c r="AT632">
        <v>0</v>
      </c>
      <c r="AU632">
        <v>0</v>
      </c>
      <c r="AV632" s="182">
        <v>0</v>
      </c>
      <c r="AW632" s="184">
        <v>0</v>
      </c>
      <c r="AX632" s="183" t="s">
        <v>1884</v>
      </c>
      <c r="AY632" s="184">
        <v>0</v>
      </c>
      <c r="AZ632">
        <v>0</v>
      </c>
      <c r="BA632">
        <v>0</v>
      </c>
      <c r="BB632">
        <v>0</v>
      </c>
      <c r="BC632" s="182">
        <v>0</v>
      </c>
      <c r="BD632" t="s">
        <v>1886</v>
      </c>
      <c r="BE632" t="s">
        <v>1886</v>
      </c>
      <c r="BF632" t="s">
        <v>1886</v>
      </c>
      <c r="BG632" s="181" t="s">
        <v>1886</v>
      </c>
      <c r="BH632">
        <v>0</v>
      </c>
      <c r="BI632" s="184">
        <v>0</v>
      </c>
      <c r="BJ632" s="182">
        <v>0</v>
      </c>
      <c r="BK632" s="181" t="s">
        <v>1886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2910</v>
      </c>
      <c r="C633">
        <v>10000</v>
      </c>
      <c r="D633">
        <v>0</v>
      </c>
      <c r="E633">
        <v>0</v>
      </c>
      <c r="F633" t="s">
        <v>1884</v>
      </c>
      <c r="G633" t="s">
        <v>1885</v>
      </c>
      <c r="H633" t="s">
        <v>1884</v>
      </c>
      <c r="I633" t="s">
        <v>1884</v>
      </c>
      <c r="J633" t="s">
        <v>1884</v>
      </c>
      <c r="K633" t="s">
        <v>1884</v>
      </c>
      <c r="L633" t="s">
        <v>1884</v>
      </c>
      <c r="M633" s="180">
        <v>42982</v>
      </c>
      <c r="N633" t="s">
        <v>1886</v>
      </c>
      <c r="O633" t="s">
        <v>1886</v>
      </c>
      <c r="P633" t="s">
        <v>1886</v>
      </c>
      <c r="Q633">
        <v>0</v>
      </c>
      <c r="R633">
        <v>0</v>
      </c>
      <c r="S633" t="s">
        <v>1886</v>
      </c>
      <c r="T633" t="s">
        <v>1886</v>
      </c>
      <c r="U633">
        <v>0</v>
      </c>
      <c r="V633" t="s">
        <v>1886</v>
      </c>
      <c r="W633">
        <v>0</v>
      </c>
      <c r="X633">
        <v>0</v>
      </c>
      <c r="Y633">
        <v>0</v>
      </c>
      <c r="Z633" t="s">
        <v>1884</v>
      </c>
      <c r="AA633" t="s">
        <v>1884</v>
      </c>
      <c r="AB633" t="s">
        <v>1884</v>
      </c>
      <c r="AC633">
        <v>0</v>
      </c>
      <c r="AD633">
        <v>0</v>
      </c>
      <c r="AE633">
        <v>0</v>
      </c>
      <c r="AF633">
        <v>0</v>
      </c>
      <c r="AG633" t="s">
        <v>1884</v>
      </c>
      <c r="AH633" s="181" t="s">
        <v>1886</v>
      </c>
      <c r="AI633" s="182">
        <v>213</v>
      </c>
      <c r="AJ633" s="181" t="s">
        <v>2049</v>
      </c>
      <c r="AK633" s="181" t="s">
        <v>1886</v>
      </c>
      <c r="AL633" s="181" t="s">
        <v>1886</v>
      </c>
      <c r="AO633" s="181"/>
      <c r="AQ633">
        <v>10</v>
      </c>
      <c r="AR633" s="182">
        <v>40</v>
      </c>
      <c r="AS633" s="183" t="s">
        <v>1885</v>
      </c>
      <c r="AT633">
        <v>0</v>
      </c>
      <c r="AU633">
        <v>0</v>
      </c>
      <c r="AV633" s="182">
        <v>0</v>
      </c>
      <c r="AW633" s="184">
        <v>0</v>
      </c>
      <c r="AX633" s="183" t="s">
        <v>1884</v>
      </c>
      <c r="AY633" s="184">
        <v>0</v>
      </c>
      <c r="AZ633">
        <v>0</v>
      </c>
      <c r="BA633">
        <v>0</v>
      </c>
      <c r="BB633">
        <v>0</v>
      </c>
      <c r="BC633" s="182">
        <v>0</v>
      </c>
      <c r="BD633" t="s">
        <v>1886</v>
      </c>
      <c r="BE633" t="s">
        <v>1886</v>
      </c>
      <c r="BF633" t="s">
        <v>1886</v>
      </c>
      <c r="BG633" s="181" t="s">
        <v>1886</v>
      </c>
      <c r="BH633">
        <v>0</v>
      </c>
      <c r="BI633" s="184">
        <v>0</v>
      </c>
      <c r="BJ633" s="182">
        <v>0</v>
      </c>
      <c r="BK633" s="181" t="s">
        <v>1886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2911</v>
      </c>
      <c r="C634">
        <v>10000</v>
      </c>
      <c r="D634">
        <v>0</v>
      </c>
      <c r="E634">
        <v>0</v>
      </c>
      <c r="F634" t="s">
        <v>1884</v>
      </c>
      <c r="G634" t="s">
        <v>1885</v>
      </c>
      <c r="H634" t="s">
        <v>1884</v>
      </c>
      <c r="I634" t="s">
        <v>1884</v>
      </c>
      <c r="J634" t="s">
        <v>1884</v>
      </c>
      <c r="K634" t="s">
        <v>1884</v>
      </c>
      <c r="L634" t="s">
        <v>1884</v>
      </c>
      <c r="M634" s="180">
        <v>42982</v>
      </c>
      <c r="N634" t="s">
        <v>1886</v>
      </c>
      <c r="O634" t="s">
        <v>1886</v>
      </c>
      <c r="P634" t="s">
        <v>1886</v>
      </c>
      <c r="Q634">
        <v>0</v>
      </c>
      <c r="R634">
        <v>0</v>
      </c>
      <c r="S634" t="s">
        <v>1886</v>
      </c>
      <c r="T634" t="s">
        <v>1886</v>
      </c>
      <c r="U634">
        <v>0</v>
      </c>
      <c r="V634" t="s">
        <v>1886</v>
      </c>
      <c r="W634">
        <v>0</v>
      </c>
      <c r="X634">
        <v>0</v>
      </c>
      <c r="Y634">
        <v>0</v>
      </c>
      <c r="Z634" t="s">
        <v>1884</v>
      </c>
      <c r="AA634" t="s">
        <v>1884</v>
      </c>
      <c r="AB634" t="s">
        <v>1884</v>
      </c>
      <c r="AC634">
        <v>0</v>
      </c>
      <c r="AD634">
        <v>0</v>
      </c>
      <c r="AE634">
        <v>0</v>
      </c>
      <c r="AF634">
        <v>0</v>
      </c>
      <c r="AG634" t="s">
        <v>1884</v>
      </c>
      <c r="AH634" s="181" t="s">
        <v>1886</v>
      </c>
      <c r="AI634" s="182">
        <v>213</v>
      </c>
      <c r="AJ634" s="181" t="s">
        <v>2049</v>
      </c>
      <c r="AK634" s="181" t="s">
        <v>1886</v>
      </c>
      <c r="AL634" s="181" t="s">
        <v>1886</v>
      </c>
      <c r="AO634" s="181"/>
      <c r="AQ634">
        <v>10</v>
      </c>
      <c r="AR634" s="182">
        <v>40</v>
      </c>
      <c r="AS634" s="183" t="s">
        <v>1885</v>
      </c>
      <c r="AT634">
        <v>0</v>
      </c>
      <c r="AU634">
        <v>0</v>
      </c>
      <c r="AV634" s="182">
        <v>0</v>
      </c>
      <c r="AW634" s="184">
        <v>0</v>
      </c>
      <c r="AX634" s="183" t="s">
        <v>1884</v>
      </c>
      <c r="AY634" s="184">
        <v>0</v>
      </c>
      <c r="AZ634">
        <v>0</v>
      </c>
      <c r="BA634">
        <v>0</v>
      </c>
      <c r="BB634">
        <v>0</v>
      </c>
      <c r="BC634" s="182">
        <v>0</v>
      </c>
      <c r="BD634" t="s">
        <v>1886</v>
      </c>
      <c r="BE634" t="s">
        <v>1886</v>
      </c>
      <c r="BF634" t="s">
        <v>1886</v>
      </c>
      <c r="BG634" s="181" t="s">
        <v>1886</v>
      </c>
      <c r="BH634">
        <v>0</v>
      </c>
      <c r="BI634" s="184">
        <v>0</v>
      </c>
      <c r="BJ634" s="182">
        <v>0</v>
      </c>
      <c r="BK634" s="181" t="s">
        <v>1886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2912</v>
      </c>
      <c r="C635">
        <v>1000</v>
      </c>
      <c r="D635">
        <v>0</v>
      </c>
      <c r="E635">
        <v>0</v>
      </c>
      <c r="F635" t="s">
        <v>1884</v>
      </c>
      <c r="G635" t="s">
        <v>1885</v>
      </c>
      <c r="H635" t="s">
        <v>1884</v>
      </c>
      <c r="I635" t="s">
        <v>1884</v>
      </c>
      <c r="J635" t="s">
        <v>1884</v>
      </c>
      <c r="K635" t="s">
        <v>1884</v>
      </c>
      <c r="L635" t="s">
        <v>1884</v>
      </c>
      <c r="M635" s="180">
        <v>42982</v>
      </c>
      <c r="N635" t="s">
        <v>1886</v>
      </c>
      <c r="O635" t="s">
        <v>1886</v>
      </c>
      <c r="P635" t="s">
        <v>1886</v>
      </c>
      <c r="Q635">
        <v>0</v>
      </c>
      <c r="R635">
        <v>0</v>
      </c>
      <c r="S635" t="s">
        <v>1886</v>
      </c>
      <c r="T635" t="s">
        <v>1886</v>
      </c>
      <c r="U635">
        <v>0</v>
      </c>
      <c r="V635" t="s">
        <v>1886</v>
      </c>
      <c r="W635">
        <v>0</v>
      </c>
      <c r="X635">
        <v>0</v>
      </c>
      <c r="Y635">
        <v>0</v>
      </c>
      <c r="Z635" t="s">
        <v>1884</v>
      </c>
      <c r="AA635" t="s">
        <v>1884</v>
      </c>
      <c r="AB635" t="s">
        <v>1884</v>
      </c>
      <c r="AC635">
        <v>0</v>
      </c>
      <c r="AD635">
        <v>0</v>
      </c>
      <c r="AE635">
        <v>0</v>
      </c>
      <c r="AF635">
        <v>0</v>
      </c>
      <c r="AG635" t="s">
        <v>1884</v>
      </c>
      <c r="AH635" s="181" t="s">
        <v>1886</v>
      </c>
      <c r="AI635" s="182">
        <v>213</v>
      </c>
      <c r="AJ635" s="181" t="s">
        <v>2049</v>
      </c>
      <c r="AK635" s="181" t="s">
        <v>1886</v>
      </c>
      <c r="AL635" s="181" t="s">
        <v>1886</v>
      </c>
      <c r="AO635" s="181"/>
      <c r="AQ635">
        <v>10</v>
      </c>
      <c r="AR635" s="182">
        <v>40</v>
      </c>
      <c r="AS635" s="183" t="s">
        <v>1885</v>
      </c>
      <c r="AT635">
        <v>0</v>
      </c>
      <c r="AU635">
        <v>0</v>
      </c>
      <c r="AV635" s="182">
        <v>0</v>
      </c>
      <c r="AW635" s="184">
        <v>0</v>
      </c>
      <c r="AX635" s="183" t="s">
        <v>1884</v>
      </c>
      <c r="AY635" s="184">
        <v>0</v>
      </c>
      <c r="AZ635">
        <v>0</v>
      </c>
      <c r="BA635">
        <v>0</v>
      </c>
      <c r="BB635">
        <v>0</v>
      </c>
      <c r="BC635" s="182">
        <v>0</v>
      </c>
      <c r="BD635" t="s">
        <v>1886</v>
      </c>
      <c r="BE635" t="s">
        <v>1886</v>
      </c>
      <c r="BF635" t="s">
        <v>1886</v>
      </c>
      <c r="BG635" s="181" t="s">
        <v>1886</v>
      </c>
      <c r="BH635">
        <v>0</v>
      </c>
      <c r="BI635" s="184">
        <v>0</v>
      </c>
      <c r="BJ635" s="182">
        <v>0</v>
      </c>
      <c r="BK635" s="181" t="s">
        <v>1886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1884</v>
      </c>
      <c r="G636" t="s">
        <v>1885</v>
      </c>
      <c r="H636" t="s">
        <v>1884</v>
      </c>
      <c r="I636" t="s">
        <v>1884</v>
      </c>
      <c r="J636" t="s">
        <v>1884</v>
      </c>
      <c r="K636" t="s">
        <v>1884</v>
      </c>
      <c r="L636" t="s">
        <v>1884</v>
      </c>
      <c r="M636" s="180">
        <v>42986</v>
      </c>
      <c r="N636" t="s">
        <v>1886</v>
      </c>
      <c r="O636" t="s">
        <v>1886</v>
      </c>
      <c r="P636" t="s">
        <v>2913</v>
      </c>
      <c r="Q636">
        <v>0</v>
      </c>
      <c r="R636">
        <v>0</v>
      </c>
      <c r="S636" t="s">
        <v>1886</v>
      </c>
      <c r="T636" t="s">
        <v>1886</v>
      </c>
      <c r="U636">
        <v>0</v>
      </c>
      <c r="V636" t="s">
        <v>1886</v>
      </c>
      <c r="W636">
        <v>0</v>
      </c>
      <c r="X636">
        <v>0</v>
      </c>
      <c r="Y636">
        <v>0</v>
      </c>
      <c r="Z636" t="s">
        <v>1884</v>
      </c>
      <c r="AA636" t="s">
        <v>1884</v>
      </c>
      <c r="AB636" t="s">
        <v>1884</v>
      </c>
      <c r="AC636">
        <v>0</v>
      </c>
      <c r="AD636">
        <v>0</v>
      </c>
      <c r="AE636">
        <v>0</v>
      </c>
      <c r="AF636">
        <v>0</v>
      </c>
      <c r="AG636" t="s">
        <v>1884</v>
      </c>
      <c r="AH636" s="181" t="s">
        <v>1886</v>
      </c>
      <c r="AI636" s="182">
        <v>244</v>
      </c>
      <c r="AJ636" s="181" t="s">
        <v>2723</v>
      </c>
      <c r="AK636" s="181" t="s">
        <v>1886</v>
      </c>
      <c r="AL636" s="181" t="s">
        <v>1886</v>
      </c>
      <c r="AO636" s="181"/>
      <c r="AQ636">
        <v>10</v>
      </c>
      <c r="AR636" s="182">
        <v>40</v>
      </c>
      <c r="AS636" s="183" t="s">
        <v>1885</v>
      </c>
      <c r="AT636">
        <v>0</v>
      </c>
      <c r="AU636">
        <v>125</v>
      </c>
      <c r="AV636" s="182">
        <v>0</v>
      </c>
      <c r="AW636" s="184">
        <v>0</v>
      </c>
      <c r="AX636" s="183" t="s">
        <v>1884</v>
      </c>
      <c r="AY636" s="184">
        <v>0</v>
      </c>
      <c r="AZ636">
        <v>0</v>
      </c>
      <c r="BA636">
        <v>0</v>
      </c>
      <c r="BB636">
        <v>0</v>
      </c>
      <c r="BC636" s="182">
        <v>0</v>
      </c>
      <c r="BD636" t="s">
        <v>1886</v>
      </c>
      <c r="BE636" t="s">
        <v>1886</v>
      </c>
      <c r="BF636" t="s">
        <v>1886</v>
      </c>
      <c r="BG636" s="181" t="s">
        <v>1886</v>
      </c>
      <c r="BH636">
        <v>0</v>
      </c>
      <c r="BI636" s="184">
        <v>0</v>
      </c>
      <c r="BJ636" s="182">
        <v>0</v>
      </c>
      <c r="BK636" s="181" t="s">
        <v>1886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2914</v>
      </c>
      <c r="C637">
        <v>8</v>
      </c>
      <c r="D637">
        <v>0</v>
      </c>
      <c r="E637">
        <v>0</v>
      </c>
      <c r="F637" t="s">
        <v>1884</v>
      </c>
      <c r="G637" t="s">
        <v>1885</v>
      </c>
      <c r="H637" t="s">
        <v>1884</v>
      </c>
      <c r="I637" t="s">
        <v>1884</v>
      </c>
      <c r="J637" t="s">
        <v>1884</v>
      </c>
      <c r="K637" t="s">
        <v>1884</v>
      </c>
      <c r="L637" t="s">
        <v>1884</v>
      </c>
      <c r="M637" s="180">
        <v>42986</v>
      </c>
      <c r="N637" t="s">
        <v>1886</v>
      </c>
      <c r="O637" t="s">
        <v>1886</v>
      </c>
      <c r="P637" t="s">
        <v>2915</v>
      </c>
      <c r="Q637">
        <v>0</v>
      </c>
      <c r="R637">
        <v>0</v>
      </c>
      <c r="S637" t="s">
        <v>1886</v>
      </c>
      <c r="T637" t="s">
        <v>1886</v>
      </c>
      <c r="U637">
        <v>0</v>
      </c>
      <c r="V637" t="s">
        <v>1886</v>
      </c>
      <c r="W637">
        <v>0</v>
      </c>
      <c r="X637">
        <v>0</v>
      </c>
      <c r="Y637">
        <v>0</v>
      </c>
      <c r="Z637" t="s">
        <v>1884</v>
      </c>
      <c r="AA637" t="s">
        <v>1884</v>
      </c>
      <c r="AB637" t="s">
        <v>1884</v>
      </c>
      <c r="AC637">
        <v>0</v>
      </c>
      <c r="AD637">
        <v>0</v>
      </c>
      <c r="AE637">
        <v>0</v>
      </c>
      <c r="AF637">
        <v>0</v>
      </c>
      <c r="AG637" t="s">
        <v>1884</v>
      </c>
      <c r="AH637" s="181" t="s">
        <v>1886</v>
      </c>
      <c r="AI637" s="182">
        <v>244</v>
      </c>
      <c r="AJ637" s="181" t="s">
        <v>2723</v>
      </c>
      <c r="AK637" s="181" t="s">
        <v>1886</v>
      </c>
      <c r="AL637" s="181" t="s">
        <v>1886</v>
      </c>
      <c r="AO637" s="181"/>
      <c r="AQ637">
        <v>10</v>
      </c>
      <c r="AR637" s="182">
        <v>40</v>
      </c>
      <c r="AS637" s="183" t="s">
        <v>1885</v>
      </c>
      <c r="AT637">
        <v>0</v>
      </c>
      <c r="AU637">
        <v>80</v>
      </c>
      <c r="AV637" s="182">
        <v>0</v>
      </c>
      <c r="AW637" s="184">
        <v>0</v>
      </c>
      <c r="AX637" s="183" t="s">
        <v>1884</v>
      </c>
      <c r="AY637" s="184">
        <v>0</v>
      </c>
      <c r="AZ637">
        <v>0</v>
      </c>
      <c r="BA637">
        <v>0</v>
      </c>
      <c r="BB637">
        <v>0</v>
      </c>
      <c r="BC637" s="182">
        <v>0</v>
      </c>
      <c r="BD637" t="s">
        <v>1886</v>
      </c>
      <c r="BE637" t="s">
        <v>1886</v>
      </c>
      <c r="BF637" t="s">
        <v>1886</v>
      </c>
      <c r="BG637" s="181" t="s">
        <v>1886</v>
      </c>
      <c r="BH637">
        <v>0</v>
      </c>
      <c r="BI637" s="184">
        <v>0</v>
      </c>
      <c r="BJ637" s="182">
        <v>0</v>
      </c>
      <c r="BK637" s="181" t="s">
        <v>1886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2916</v>
      </c>
      <c r="C638">
        <v>8</v>
      </c>
      <c r="D638">
        <v>0</v>
      </c>
      <c r="E638">
        <v>0</v>
      </c>
      <c r="F638" t="s">
        <v>1884</v>
      </c>
      <c r="G638" t="s">
        <v>1885</v>
      </c>
      <c r="H638" t="s">
        <v>1884</v>
      </c>
      <c r="I638" t="s">
        <v>1884</v>
      </c>
      <c r="J638" t="s">
        <v>1884</v>
      </c>
      <c r="K638" t="s">
        <v>1884</v>
      </c>
      <c r="L638" t="s">
        <v>1884</v>
      </c>
      <c r="M638" s="180">
        <v>42986</v>
      </c>
      <c r="N638" t="s">
        <v>1886</v>
      </c>
      <c r="O638" t="s">
        <v>1886</v>
      </c>
      <c r="P638" t="s">
        <v>2917</v>
      </c>
      <c r="Q638">
        <v>0</v>
      </c>
      <c r="R638">
        <v>0</v>
      </c>
      <c r="S638" t="s">
        <v>1886</v>
      </c>
      <c r="T638" t="s">
        <v>1886</v>
      </c>
      <c r="U638">
        <v>0</v>
      </c>
      <c r="V638" t="s">
        <v>1886</v>
      </c>
      <c r="W638">
        <v>0</v>
      </c>
      <c r="X638">
        <v>0</v>
      </c>
      <c r="Y638">
        <v>0</v>
      </c>
      <c r="Z638" t="s">
        <v>1884</v>
      </c>
      <c r="AA638" t="s">
        <v>1884</v>
      </c>
      <c r="AB638" t="s">
        <v>1884</v>
      </c>
      <c r="AC638">
        <v>0</v>
      </c>
      <c r="AD638">
        <v>0</v>
      </c>
      <c r="AE638">
        <v>0</v>
      </c>
      <c r="AF638">
        <v>0</v>
      </c>
      <c r="AG638" t="s">
        <v>1884</v>
      </c>
      <c r="AH638" s="181" t="s">
        <v>1886</v>
      </c>
      <c r="AI638" s="182">
        <v>244</v>
      </c>
      <c r="AJ638" s="181" t="s">
        <v>2723</v>
      </c>
      <c r="AK638" s="181" t="s">
        <v>1886</v>
      </c>
      <c r="AL638" s="181" t="s">
        <v>1886</v>
      </c>
      <c r="AO638" s="181"/>
      <c r="AQ638">
        <v>10</v>
      </c>
      <c r="AR638" s="182">
        <v>40</v>
      </c>
      <c r="AS638" s="183" t="s">
        <v>1885</v>
      </c>
      <c r="AT638">
        <v>0</v>
      </c>
      <c r="AU638">
        <v>80</v>
      </c>
      <c r="AV638" s="182">
        <v>0</v>
      </c>
      <c r="AW638" s="184">
        <v>0</v>
      </c>
      <c r="AX638" s="183" t="s">
        <v>1884</v>
      </c>
      <c r="AY638" s="184">
        <v>0</v>
      </c>
      <c r="AZ638">
        <v>0</v>
      </c>
      <c r="BA638">
        <v>0</v>
      </c>
      <c r="BB638">
        <v>0</v>
      </c>
      <c r="BC638" s="182">
        <v>0</v>
      </c>
      <c r="BD638" t="s">
        <v>1886</v>
      </c>
      <c r="BE638" t="s">
        <v>1886</v>
      </c>
      <c r="BF638" t="s">
        <v>1886</v>
      </c>
      <c r="BG638" s="181" t="s">
        <v>1886</v>
      </c>
      <c r="BH638">
        <v>0</v>
      </c>
      <c r="BI638" s="184">
        <v>0</v>
      </c>
      <c r="BJ638" s="182">
        <v>0</v>
      </c>
      <c r="BK638" s="181" t="s">
        <v>1886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1884</v>
      </c>
      <c r="G639" t="s">
        <v>1885</v>
      </c>
      <c r="H639" t="s">
        <v>1884</v>
      </c>
      <c r="I639" t="s">
        <v>1884</v>
      </c>
      <c r="J639" t="s">
        <v>1884</v>
      </c>
      <c r="K639" t="s">
        <v>1884</v>
      </c>
      <c r="L639" t="s">
        <v>1884</v>
      </c>
      <c r="M639" s="180">
        <v>42986</v>
      </c>
      <c r="N639" t="s">
        <v>1886</v>
      </c>
      <c r="O639" t="s">
        <v>1886</v>
      </c>
      <c r="P639" t="s">
        <v>2918</v>
      </c>
      <c r="Q639">
        <v>0</v>
      </c>
      <c r="R639">
        <v>0</v>
      </c>
      <c r="S639" t="s">
        <v>1886</v>
      </c>
      <c r="T639" t="s">
        <v>1886</v>
      </c>
      <c r="U639">
        <v>0</v>
      </c>
      <c r="V639" t="s">
        <v>1886</v>
      </c>
      <c r="W639">
        <v>0</v>
      </c>
      <c r="X639">
        <v>0</v>
      </c>
      <c r="Y639">
        <v>0</v>
      </c>
      <c r="Z639" t="s">
        <v>1884</v>
      </c>
      <c r="AA639" t="s">
        <v>1884</v>
      </c>
      <c r="AB639" t="s">
        <v>1884</v>
      </c>
      <c r="AC639">
        <v>0</v>
      </c>
      <c r="AD639">
        <v>0</v>
      </c>
      <c r="AE639">
        <v>0</v>
      </c>
      <c r="AF639">
        <v>0</v>
      </c>
      <c r="AG639" t="s">
        <v>1884</v>
      </c>
      <c r="AH639" s="181" t="s">
        <v>1886</v>
      </c>
      <c r="AI639" s="182">
        <v>244</v>
      </c>
      <c r="AJ639" s="181" t="s">
        <v>2723</v>
      </c>
      <c r="AK639" s="181" t="s">
        <v>1886</v>
      </c>
      <c r="AL639" s="181" t="s">
        <v>1886</v>
      </c>
      <c r="AO639" s="181"/>
      <c r="AQ639">
        <v>10</v>
      </c>
      <c r="AR639" s="182">
        <v>40</v>
      </c>
      <c r="AS639" s="183" t="s">
        <v>1885</v>
      </c>
      <c r="AT639">
        <v>0</v>
      </c>
      <c r="AU639">
        <v>80</v>
      </c>
      <c r="AV639" s="182">
        <v>0</v>
      </c>
      <c r="AW639" s="184">
        <v>0</v>
      </c>
      <c r="AX639" s="183" t="s">
        <v>1884</v>
      </c>
      <c r="AY639" s="184">
        <v>0</v>
      </c>
      <c r="AZ639">
        <v>0</v>
      </c>
      <c r="BA639">
        <v>0</v>
      </c>
      <c r="BB639">
        <v>0</v>
      </c>
      <c r="BC639" s="182">
        <v>0</v>
      </c>
      <c r="BD639" t="s">
        <v>1886</v>
      </c>
      <c r="BE639" t="s">
        <v>1886</v>
      </c>
      <c r="BF639" t="s">
        <v>1886</v>
      </c>
      <c r="BG639" s="181" t="s">
        <v>1886</v>
      </c>
      <c r="BH639">
        <v>0</v>
      </c>
      <c r="BI639" s="184">
        <v>0</v>
      </c>
      <c r="BJ639" s="182">
        <v>0</v>
      </c>
      <c r="BK639" s="181" t="s">
        <v>1886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2919</v>
      </c>
      <c r="C640">
        <v>8</v>
      </c>
      <c r="D640">
        <v>0</v>
      </c>
      <c r="E640">
        <v>0</v>
      </c>
      <c r="F640" t="s">
        <v>1884</v>
      </c>
      <c r="G640" t="s">
        <v>1885</v>
      </c>
      <c r="H640" t="s">
        <v>1884</v>
      </c>
      <c r="I640" t="s">
        <v>1884</v>
      </c>
      <c r="J640" t="s">
        <v>1884</v>
      </c>
      <c r="K640" t="s">
        <v>1884</v>
      </c>
      <c r="L640" t="s">
        <v>1884</v>
      </c>
      <c r="M640" s="180">
        <v>42989</v>
      </c>
      <c r="N640" t="s">
        <v>1886</v>
      </c>
      <c r="O640" t="s">
        <v>1886</v>
      </c>
      <c r="P640" t="s">
        <v>2920</v>
      </c>
      <c r="Q640">
        <v>0</v>
      </c>
      <c r="R640">
        <v>0</v>
      </c>
      <c r="S640" t="s">
        <v>1886</v>
      </c>
      <c r="T640" t="s">
        <v>1886</v>
      </c>
      <c r="U640">
        <v>0</v>
      </c>
      <c r="V640" t="s">
        <v>1886</v>
      </c>
      <c r="W640">
        <v>0</v>
      </c>
      <c r="X640">
        <v>0</v>
      </c>
      <c r="Y640">
        <v>0</v>
      </c>
      <c r="Z640" t="s">
        <v>1884</v>
      </c>
      <c r="AA640" t="s">
        <v>1884</v>
      </c>
      <c r="AB640" t="s">
        <v>1884</v>
      </c>
      <c r="AC640">
        <v>0</v>
      </c>
      <c r="AD640">
        <v>0</v>
      </c>
      <c r="AE640">
        <v>0</v>
      </c>
      <c r="AF640">
        <v>0</v>
      </c>
      <c r="AG640" t="s">
        <v>1884</v>
      </c>
      <c r="AH640" s="181" t="s">
        <v>1886</v>
      </c>
      <c r="AI640" s="182">
        <v>184</v>
      </c>
      <c r="AJ640" s="181" t="s">
        <v>2402</v>
      </c>
      <c r="AK640" s="181" t="s">
        <v>1886</v>
      </c>
      <c r="AL640" s="181" t="s">
        <v>1886</v>
      </c>
      <c r="AO640" s="181"/>
      <c r="AQ640">
        <v>10</v>
      </c>
      <c r="AR640" s="182">
        <v>40</v>
      </c>
      <c r="AS640" s="183" t="s">
        <v>1885</v>
      </c>
      <c r="AT640">
        <v>0</v>
      </c>
      <c r="AU640">
        <v>0</v>
      </c>
      <c r="AV640" s="182">
        <v>0</v>
      </c>
      <c r="AW640" s="184">
        <v>0</v>
      </c>
      <c r="AX640" s="183" t="s">
        <v>1884</v>
      </c>
      <c r="AY640" s="184">
        <v>0</v>
      </c>
      <c r="AZ640">
        <v>0</v>
      </c>
      <c r="BA640">
        <v>0</v>
      </c>
      <c r="BB640">
        <v>0</v>
      </c>
      <c r="BC640" s="182">
        <v>0</v>
      </c>
      <c r="BD640" t="s">
        <v>1886</v>
      </c>
      <c r="BE640" t="s">
        <v>1886</v>
      </c>
      <c r="BF640" t="s">
        <v>1886</v>
      </c>
      <c r="BG640" s="181" t="s">
        <v>1886</v>
      </c>
      <c r="BH640">
        <v>0</v>
      </c>
      <c r="BI640" s="184">
        <v>0</v>
      </c>
      <c r="BJ640" s="182">
        <v>0</v>
      </c>
      <c r="BK640" s="181" t="s">
        <v>1886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2921</v>
      </c>
      <c r="C641">
        <v>1</v>
      </c>
      <c r="D641">
        <v>0</v>
      </c>
      <c r="E641">
        <v>0</v>
      </c>
      <c r="F641" t="s">
        <v>1884</v>
      </c>
      <c r="G641" t="s">
        <v>1884</v>
      </c>
      <c r="H641" t="s">
        <v>1884</v>
      </c>
      <c r="I641" t="s">
        <v>1884</v>
      </c>
      <c r="J641" t="s">
        <v>1884</v>
      </c>
      <c r="K641" t="s">
        <v>1884</v>
      </c>
      <c r="L641" t="s">
        <v>1884</v>
      </c>
      <c r="M641" s="180">
        <v>42996</v>
      </c>
      <c r="N641" t="s">
        <v>2007</v>
      </c>
      <c r="O641" t="s">
        <v>1886</v>
      </c>
      <c r="P641" t="s">
        <v>1886</v>
      </c>
      <c r="Q641">
        <v>0</v>
      </c>
      <c r="R641">
        <v>0</v>
      </c>
      <c r="S641" t="s">
        <v>1886</v>
      </c>
      <c r="T641" t="s">
        <v>1886</v>
      </c>
      <c r="U641">
        <v>0</v>
      </c>
      <c r="V641" t="s">
        <v>1886</v>
      </c>
      <c r="W641">
        <v>0</v>
      </c>
      <c r="X641">
        <v>0</v>
      </c>
      <c r="Y641">
        <v>0</v>
      </c>
      <c r="Z641" t="s">
        <v>1884</v>
      </c>
      <c r="AA641" t="s">
        <v>1884</v>
      </c>
      <c r="AB641" t="s">
        <v>1884</v>
      </c>
      <c r="AC641">
        <v>0</v>
      </c>
      <c r="AD641">
        <v>0</v>
      </c>
      <c r="AE641">
        <v>0</v>
      </c>
      <c r="AF641">
        <v>0</v>
      </c>
      <c r="AG641" t="s">
        <v>1884</v>
      </c>
      <c r="AH641" s="181" t="s">
        <v>1886</v>
      </c>
      <c r="AI641" s="182">
        <v>47</v>
      </c>
      <c r="AJ641" s="181" t="s">
        <v>2015</v>
      </c>
      <c r="AK641" s="181" t="s">
        <v>1886</v>
      </c>
      <c r="AL641" s="181" t="s">
        <v>1886</v>
      </c>
      <c r="AO641" s="181"/>
      <c r="AQ641">
        <v>10</v>
      </c>
      <c r="AR641" s="182">
        <v>40</v>
      </c>
      <c r="AS641" s="183" t="s">
        <v>1885</v>
      </c>
      <c r="AT641">
        <v>0</v>
      </c>
      <c r="AU641">
        <v>0</v>
      </c>
      <c r="AV641" s="182">
        <v>0</v>
      </c>
      <c r="AW641" s="184">
        <v>0</v>
      </c>
      <c r="AX641" s="183" t="s">
        <v>1884</v>
      </c>
      <c r="AY641" s="184">
        <v>0</v>
      </c>
      <c r="AZ641">
        <v>0</v>
      </c>
      <c r="BA641">
        <v>0</v>
      </c>
      <c r="BB641">
        <v>0</v>
      </c>
      <c r="BC641" s="182">
        <v>0</v>
      </c>
      <c r="BD641" t="s">
        <v>1886</v>
      </c>
      <c r="BE641" t="s">
        <v>1886</v>
      </c>
      <c r="BF641" t="s">
        <v>1886</v>
      </c>
      <c r="BG641" s="181" t="s">
        <v>1886</v>
      </c>
      <c r="BH641">
        <v>0</v>
      </c>
      <c r="BI641" s="184">
        <v>0</v>
      </c>
      <c r="BJ641" s="182">
        <v>0</v>
      </c>
      <c r="BK641" s="181" t="s">
        <v>1886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2922</v>
      </c>
      <c r="C642">
        <v>1</v>
      </c>
      <c r="D642">
        <v>0</v>
      </c>
      <c r="E642">
        <v>0</v>
      </c>
      <c r="F642" t="s">
        <v>1884</v>
      </c>
      <c r="G642" t="s">
        <v>1884</v>
      </c>
      <c r="H642" t="s">
        <v>1884</v>
      </c>
      <c r="I642" t="s">
        <v>1884</v>
      </c>
      <c r="J642" t="s">
        <v>1884</v>
      </c>
      <c r="K642" t="s">
        <v>1884</v>
      </c>
      <c r="L642" t="s">
        <v>1884</v>
      </c>
      <c r="M642" s="180">
        <v>42996</v>
      </c>
      <c r="N642" t="s">
        <v>2007</v>
      </c>
      <c r="O642" t="s">
        <v>1886</v>
      </c>
      <c r="P642" t="s">
        <v>1886</v>
      </c>
      <c r="Q642">
        <v>0</v>
      </c>
      <c r="R642">
        <v>0</v>
      </c>
      <c r="S642" t="s">
        <v>1886</v>
      </c>
      <c r="T642" t="s">
        <v>1886</v>
      </c>
      <c r="U642">
        <v>0</v>
      </c>
      <c r="V642" t="s">
        <v>1886</v>
      </c>
      <c r="W642">
        <v>0</v>
      </c>
      <c r="X642">
        <v>0</v>
      </c>
      <c r="Y642">
        <v>0</v>
      </c>
      <c r="Z642" t="s">
        <v>1884</v>
      </c>
      <c r="AA642" t="s">
        <v>1884</v>
      </c>
      <c r="AB642" t="s">
        <v>1884</v>
      </c>
      <c r="AC642">
        <v>0</v>
      </c>
      <c r="AD642">
        <v>0</v>
      </c>
      <c r="AE642">
        <v>0</v>
      </c>
      <c r="AF642">
        <v>0</v>
      </c>
      <c r="AG642" t="s">
        <v>1884</v>
      </c>
      <c r="AH642" s="181" t="s">
        <v>1886</v>
      </c>
      <c r="AI642" s="182">
        <v>47</v>
      </c>
      <c r="AJ642" s="181" t="s">
        <v>2015</v>
      </c>
      <c r="AK642" s="181" t="s">
        <v>1886</v>
      </c>
      <c r="AL642" s="181" t="s">
        <v>1886</v>
      </c>
      <c r="AO642" s="181"/>
      <c r="AQ642">
        <v>10</v>
      </c>
      <c r="AR642" s="182">
        <v>40</v>
      </c>
      <c r="AS642" s="183" t="s">
        <v>1885</v>
      </c>
      <c r="AT642">
        <v>0</v>
      </c>
      <c r="AU642">
        <v>0</v>
      </c>
      <c r="AV642" s="182">
        <v>0</v>
      </c>
      <c r="AW642" s="184">
        <v>0</v>
      </c>
      <c r="AX642" s="183" t="s">
        <v>1884</v>
      </c>
      <c r="AY642" s="184">
        <v>0</v>
      </c>
      <c r="AZ642">
        <v>0</v>
      </c>
      <c r="BA642">
        <v>0</v>
      </c>
      <c r="BB642">
        <v>0</v>
      </c>
      <c r="BC642" s="182">
        <v>0</v>
      </c>
      <c r="BD642" t="s">
        <v>1886</v>
      </c>
      <c r="BE642" t="s">
        <v>1886</v>
      </c>
      <c r="BF642" t="s">
        <v>1886</v>
      </c>
      <c r="BG642" s="181" t="s">
        <v>1886</v>
      </c>
      <c r="BH642">
        <v>0</v>
      </c>
      <c r="BI642" s="184">
        <v>0</v>
      </c>
      <c r="BJ642" s="182">
        <v>0</v>
      </c>
      <c r="BK642" s="181" t="s">
        <v>1886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2923</v>
      </c>
      <c r="C643">
        <v>1</v>
      </c>
      <c r="D643">
        <v>0</v>
      </c>
      <c r="E643">
        <v>0</v>
      </c>
      <c r="F643" t="s">
        <v>1884</v>
      </c>
      <c r="G643" t="s">
        <v>1885</v>
      </c>
      <c r="H643" t="s">
        <v>1884</v>
      </c>
      <c r="I643" t="s">
        <v>1884</v>
      </c>
      <c r="J643" t="s">
        <v>1884</v>
      </c>
      <c r="K643" t="s">
        <v>1884</v>
      </c>
      <c r="L643" t="s">
        <v>1884</v>
      </c>
      <c r="M643" s="180">
        <v>42996</v>
      </c>
      <c r="N643" t="s">
        <v>2007</v>
      </c>
      <c r="O643" t="s">
        <v>1886</v>
      </c>
      <c r="P643" t="s">
        <v>1886</v>
      </c>
      <c r="Q643">
        <v>0</v>
      </c>
      <c r="R643">
        <v>0</v>
      </c>
      <c r="S643" t="s">
        <v>1886</v>
      </c>
      <c r="T643" t="s">
        <v>1886</v>
      </c>
      <c r="U643">
        <v>0</v>
      </c>
      <c r="V643" t="s">
        <v>1886</v>
      </c>
      <c r="W643">
        <v>0</v>
      </c>
      <c r="X643">
        <v>0</v>
      </c>
      <c r="Y643">
        <v>0</v>
      </c>
      <c r="Z643" t="s">
        <v>1884</v>
      </c>
      <c r="AA643" t="s">
        <v>1884</v>
      </c>
      <c r="AB643" t="s">
        <v>1884</v>
      </c>
      <c r="AC643">
        <v>0</v>
      </c>
      <c r="AD643">
        <v>0</v>
      </c>
      <c r="AE643">
        <v>0</v>
      </c>
      <c r="AF643">
        <v>0</v>
      </c>
      <c r="AG643" t="s">
        <v>1884</v>
      </c>
      <c r="AH643" s="181" t="s">
        <v>1886</v>
      </c>
      <c r="AI643" s="182">
        <v>47</v>
      </c>
      <c r="AJ643" s="181" t="s">
        <v>2015</v>
      </c>
      <c r="AK643" s="181" t="s">
        <v>1886</v>
      </c>
      <c r="AL643" s="181" t="s">
        <v>1886</v>
      </c>
      <c r="AO643" s="181"/>
      <c r="AQ643">
        <v>10</v>
      </c>
      <c r="AR643" s="182">
        <v>40</v>
      </c>
      <c r="AS643" s="183" t="s">
        <v>1885</v>
      </c>
      <c r="AT643">
        <v>0</v>
      </c>
      <c r="AU643">
        <v>0</v>
      </c>
      <c r="AV643" s="182">
        <v>0</v>
      </c>
      <c r="AW643" s="184">
        <v>0</v>
      </c>
      <c r="AX643" s="183" t="s">
        <v>1884</v>
      </c>
      <c r="AY643" s="184">
        <v>0</v>
      </c>
      <c r="AZ643">
        <v>0</v>
      </c>
      <c r="BA643">
        <v>0</v>
      </c>
      <c r="BB643">
        <v>0</v>
      </c>
      <c r="BC643" s="182">
        <v>0</v>
      </c>
      <c r="BD643" t="s">
        <v>1886</v>
      </c>
      <c r="BE643" t="s">
        <v>1886</v>
      </c>
      <c r="BF643" t="s">
        <v>1886</v>
      </c>
      <c r="BG643" s="181" t="s">
        <v>1886</v>
      </c>
      <c r="BH643">
        <v>0</v>
      </c>
      <c r="BI643" s="184">
        <v>0</v>
      </c>
      <c r="BJ643" s="182">
        <v>0</v>
      </c>
      <c r="BK643" s="181" t="s">
        <v>1886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2924</v>
      </c>
      <c r="C644">
        <v>1</v>
      </c>
      <c r="D644">
        <v>0</v>
      </c>
      <c r="E644">
        <v>0</v>
      </c>
      <c r="F644" t="s">
        <v>1884</v>
      </c>
      <c r="G644" t="s">
        <v>1884</v>
      </c>
      <c r="H644" t="s">
        <v>1884</v>
      </c>
      <c r="I644" t="s">
        <v>1884</v>
      </c>
      <c r="J644" t="s">
        <v>1884</v>
      </c>
      <c r="K644" t="s">
        <v>1884</v>
      </c>
      <c r="L644" t="s">
        <v>1884</v>
      </c>
      <c r="M644" s="180">
        <v>42996</v>
      </c>
      <c r="N644" t="s">
        <v>2007</v>
      </c>
      <c r="O644" t="s">
        <v>1886</v>
      </c>
      <c r="P644" t="s">
        <v>1886</v>
      </c>
      <c r="Q644">
        <v>0</v>
      </c>
      <c r="R644">
        <v>0</v>
      </c>
      <c r="S644" t="s">
        <v>1886</v>
      </c>
      <c r="T644" t="s">
        <v>1886</v>
      </c>
      <c r="U644">
        <v>0</v>
      </c>
      <c r="V644" t="s">
        <v>1886</v>
      </c>
      <c r="W644">
        <v>0</v>
      </c>
      <c r="X644">
        <v>0</v>
      </c>
      <c r="Y644">
        <v>0</v>
      </c>
      <c r="Z644" t="s">
        <v>1884</v>
      </c>
      <c r="AA644" t="s">
        <v>1884</v>
      </c>
      <c r="AB644" t="s">
        <v>1884</v>
      </c>
      <c r="AC644">
        <v>0</v>
      </c>
      <c r="AD644">
        <v>0</v>
      </c>
      <c r="AE644">
        <v>0</v>
      </c>
      <c r="AF644">
        <v>0</v>
      </c>
      <c r="AG644" t="s">
        <v>1884</v>
      </c>
      <c r="AH644" s="181" t="s">
        <v>1886</v>
      </c>
      <c r="AI644" s="182">
        <v>47</v>
      </c>
      <c r="AJ644" s="181" t="s">
        <v>2015</v>
      </c>
      <c r="AK644" s="181" t="s">
        <v>1886</v>
      </c>
      <c r="AL644" s="181" t="s">
        <v>1886</v>
      </c>
      <c r="AO644" s="181"/>
      <c r="AQ644">
        <v>10</v>
      </c>
      <c r="AR644" s="182">
        <v>40</v>
      </c>
      <c r="AS644" s="183" t="s">
        <v>1885</v>
      </c>
      <c r="AT644">
        <v>0</v>
      </c>
      <c r="AU644">
        <v>0</v>
      </c>
      <c r="AV644" s="182">
        <v>0</v>
      </c>
      <c r="AW644" s="184">
        <v>0</v>
      </c>
      <c r="AX644" s="183" t="s">
        <v>1884</v>
      </c>
      <c r="AY644" s="184">
        <v>0</v>
      </c>
      <c r="AZ644">
        <v>0</v>
      </c>
      <c r="BA644">
        <v>0</v>
      </c>
      <c r="BB644">
        <v>0</v>
      </c>
      <c r="BC644" s="182">
        <v>0</v>
      </c>
      <c r="BD644" t="s">
        <v>1886</v>
      </c>
      <c r="BE644" t="s">
        <v>1886</v>
      </c>
      <c r="BF644" t="s">
        <v>1886</v>
      </c>
      <c r="BG644" s="181" t="s">
        <v>1886</v>
      </c>
      <c r="BH644">
        <v>0</v>
      </c>
      <c r="BI644" s="184">
        <v>0</v>
      </c>
      <c r="BJ644" s="182">
        <v>0</v>
      </c>
      <c r="BK644" s="181" t="s">
        <v>1886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2925</v>
      </c>
      <c r="C645">
        <v>6</v>
      </c>
      <c r="D645">
        <v>0</v>
      </c>
      <c r="E645">
        <v>0</v>
      </c>
      <c r="F645" t="s">
        <v>1884</v>
      </c>
      <c r="G645" t="s">
        <v>1885</v>
      </c>
      <c r="H645" t="s">
        <v>1884</v>
      </c>
      <c r="I645" t="s">
        <v>1884</v>
      </c>
      <c r="J645" t="s">
        <v>1884</v>
      </c>
      <c r="K645" t="s">
        <v>1884</v>
      </c>
      <c r="L645" t="s">
        <v>1884</v>
      </c>
      <c r="M645" s="180">
        <v>42999</v>
      </c>
      <c r="N645" t="s">
        <v>1886</v>
      </c>
      <c r="O645" t="s">
        <v>1886</v>
      </c>
      <c r="P645" t="s">
        <v>2926</v>
      </c>
      <c r="Q645">
        <v>0</v>
      </c>
      <c r="R645">
        <v>0</v>
      </c>
      <c r="S645" t="s">
        <v>1886</v>
      </c>
      <c r="T645" t="s">
        <v>1886</v>
      </c>
      <c r="U645">
        <v>0</v>
      </c>
      <c r="V645" t="s">
        <v>1886</v>
      </c>
      <c r="W645">
        <v>0</v>
      </c>
      <c r="X645">
        <v>0</v>
      </c>
      <c r="Y645">
        <v>0</v>
      </c>
      <c r="Z645" t="s">
        <v>1884</v>
      </c>
      <c r="AA645" t="s">
        <v>1884</v>
      </c>
      <c r="AB645" t="s">
        <v>1884</v>
      </c>
      <c r="AC645">
        <v>0</v>
      </c>
      <c r="AD645">
        <v>0</v>
      </c>
      <c r="AE645">
        <v>0</v>
      </c>
      <c r="AF645">
        <v>0</v>
      </c>
      <c r="AG645" t="s">
        <v>1884</v>
      </c>
      <c r="AH645" s="181" t="s">
        <v>1886</v>
      </c>
      <c r="AI645" s="182">
        <v>215</v>
      </c>
      <c r="AJ645" s="181" t="s">
        <v>1937</v>
      </c>
      <c r="AK645" s="181" t="s">
        <v>1886</v>
      </c>
      <c r="AL645" s="181" t="s">
        <v>1886</v>
      </c>
      <c r="AO645" s="181"/>
      <c r="AQ645">
        <v>10</v>
      </c>
      <c r="AR645" s="182">
        <v>40</v>
      </c>
      <c r="AS645" s="183" t="s">
        <v>1885</v>
      </c>
      <c r="AT645">
        <v>0</v>
      </c>
      <c r="AU645">
        <v>0</v>
      </c>
      <c r="AV645" s="182">
        <v>0</v>
      </c>
      <c r="AW645" s="184">
        <v>0</v>
      </c>
      <c r="AX645" s="183" t="s">
        <v>1884</v>
      </c>
      <c r="AY645" s="184">
        <v>0</v>
      </c>
      <c r="AZ645">
        <v>0</v>
      </c>
      <c r="BA645">
        <v>0</v>
      </c>
      <c r="BB645">
        <v>0</v>
      </c>
      <c r="BC645" s="182">
        <v>0</v>
      </c>
      <c r="BD645" t="s">
        <v>1886</v>
      </c>
      <c r="BE645" t="s">
        <v>1886</v>
      </c>
      <c r="BF645" t="s">
        <v>1886</v>
      </c>
      <c r="BG645" s="181" t="s">
        <v>1886</v>
      </c>
      <c r="BH645">
        <v>0</v>
      </c>
      <c r="BI645" s="184">
        <v>0</v>
      </c>
      <c r="BJ645" s="182">
        <v>0</v>
      </c>
      <c r="BK645" s="181" t="s">
        <v>1886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2927</v>
      </c>
      <c r="C646">
        <v>6</v>
      </c>
      <c r="D646">
        <v>0</v>
      </c>
      <c r="E646">
        <v>0</v>
      </c>
      <c r="F646" t="s">
        <v>1884</v>
      </c>
      <c r="G646" t="s">
        <v>1885</v>
      </c>
      <c r="H646" t="s">
        <v>1884</v>
      </c>
      <c r="I646" t="s">
        <v>1884</v>
      </c>
      <c r="J646" t="s">
        <v>1884</v>
      </c>
      <c r="K646" t="s">
        <v>1884</v>
      </c>
      <c r="L646" t="s">
        <v>1884</v>
      </c>
      <c r="M646" s="180">
        <v>42999</v>
      </c>
      <c r="N646" t="s">
        <v>1886</v>
      </c>
      <c r="O646" t="s">
        <v>1886</v>
      </c>
      <c r="P646" t="s">
        <v>2928</v>
      </c>
      <c r="Q646">
        <v>0</v>
      </c>
      <c r="R646">
        <v>0</v>
      </c>
      <c r="S646" t="s">
        <v>1886</v>
      </c>
      <c r="T646" t="s">
        <v>1886</v>
      </c>
      <c r="U646">
        <v>0</v>
      </c>
      <c r="V646" t="s">
        <v>1886</v>
      </c>
      <c r="W646">
        <v>0</v>
      </c>
      <c r="X646">
        <v>0</v>
      </c>
      <c r="Y646">
        <v>0</v>
      </c>
      <c r="Z646" t="s">
        <v>1884</v>
      </c>
      <c r="AA646" t="s">
        <v>1884</v>
      </c>
      <c r="AB646" t="s">
        <v>1884</v>
      </c>
      <c r="AC646">
        <v>0</v>
      </c>
      <c r="AD646">
        <v>0</v>
      </c>
      <c r="AE646">
        <v>0</v>
      </c>
      <c r="AF646">
        <v>0</v>
      </c>
      <c r="AG646" t="s">
        <v>1884</v>
      </c>
      <c r="AH646" s="181" t="s">
        <v>1886</v>
      </c>
      <c r="AI646" s="182">
        <v>215</v>
      </c>
      <c r="AJ646" s="181" t="s">
        <v>1937</v>
      </c>
      <c r="AK646" s="181" t="s">
        <v>2929</v>
      </c>
      <c r="AL646" s="181" t="s">
        <v>1886</v>
      </c>
      <c r="AO646" s="181"/>
      <c r="AQ646">
        <v>10</v>
      </c>
      <c r="AR646" s="182">
        <v>40</v>
      </c>
      <c r="AS646" s="183" t="s">
        <v>1885</v>
      </c>
      <c r="AT646">
        <v>0</v>
      </c>
      <c r="AU646">
        <v>0</v>
      </c>
      <c r="AV646" s="182">
        <v>0</v>
      </c>
      <c r="AW646" s="184">
        <v>0</v>
      </c>
      <c r="AX646" s="183" t="s">
        <v>1884</v>
      </c>
      <c r="AY646" s="184">
        <v>0</v>
      </c>
      <c r="AZ646">
        <v>0</v>
      </c>
      <c r="BA646">
        <v>0</v>
      </c>
      <c r="BB646">
        <v>0</v>
      </c>
      <c r="BC646" s="182">
        <v>0</v>
      </c>
      <c r="BD646" t="s">
        <v>1886</v>
      </c>
      <c r="BE646" t="s">
        <v>1886</v>
      </c>
      <c r="BF646" t="s">
        <v>1886</v>
      </c>
      <c r="BG646" s="181" t="s">
        <v>1886</v>
      </c>
      <c r="BH646">
        <v>0</v>
      </c>
      <c r="BI646" s="184">
        <v>0</v>
      </c>
      <c r="BJ646" s="182">
        <v>0</v>
      </c>
      <c r="BK646" s="181" t="s">
        <v>1886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2930</v>
      </c>
      <c r="C647">
        <v>18</v>
      </c>
      <c r="D647">
        <v>0</v>
      </c>
      <c r="E647">
        <v>0</v>
      </c>
      <c r="F647" t="s">
        <v>1884</v>
      </c>
      <c r="G647" t="s">
        <v>1885</v>
      </c>
      <c r="H647" t="s">
        <v>1884</v>
      </c>
      <c r="I647" t="s">
        <v>1884</v>
      </c>
      <c r="J647" t="s">
        <v>1884</v>
      </c>
      <c r="K647" t="s">
        <v>1884</v>
      </c>
      <c r="L647" t="s">
        <v>1884</v>
      </c>
      <c r="M647" s="180">
        <v>42999</v>
      </c>
      <c r="N647" t="s">
        <v>1886</v>
      </c>
      <c r="O647" t="s">
        <v>1886</v>
      </c>
      <c r="P647" t="s">
        <v>2931</v>
      </c>
      <c r="Q647">
        <v>0</v>
      </c>
      <c r="R647">
        <v>0</v>
      </c>
      <c r="S647" t="s">
        <v>1886</v>
      </c>
      <c r="T647" t="s">
        <v>1886</v>
      </c>
      <c r="U647">
        <v>0</v>
      </c>
      <c r="V647" t="s">
        <v>1886</v>
      </c>
      <c r="W647">
        <v>0</v>
      </c>
      <c r="X647">
        <v>0</v>
      </c>
      <c r="Y647">
        <v>0</v>
      </c>
      <c r="Z647" t="s">
        <v>1884</v>
      </c>
      <c r="AA647" t="s">
        <v>1884</v>
      </c>
      <c r="AB647" t="s">
        <v>1884</v>
      </c>
      <c r="AC647">
        <v>0</v>
      </c>
      <c r="AD647">
        <v>0</v>
      </c>
      <c r="AE647">
        <v>0</v>
      </c>
      <c r="AF647">
        <v>0</v>
      </c>
      <c r="AG647" t="s">
        <v>1884</v>
      </c>
      <c r="AH647" s="181" t="s">
        <v>1886</v>
      </c>
      <c r="AI647" s="182">
        <v>244</v>
      </c>
      <c r="AJ647" s="181" t="s">
        <v>2723</v>
      </c>
      <c r="AK647" s="181" t="s">
        <v>1886</v>
      </c>
      <c r="AL647" s="181" t="s">
        <v>1886</v>
      </c>
      <c r="AO647" s="181"/>
      <c r="AQ647">
        <v>10</v>
      </c>
      <c r="AR647" s="182">
        <v>40</v>
      </c>
      <c r="AS647" s="183" t="s">
        <v>1885</v>
      </c>
      <c r="AT647">
        <v>0</v>
      </c>
      <c r="AU647">
        <v>261</v>
      </c>
      <c r="AV647" s="182">
        <v>0</v>
      </c>
      <c r="AW647" s="184">
        <v>0</v>
      </c>
      <c r="AX647" s="183" t="s">
        <v>1884</v>
      </c>
      <c r="AY647" s="184">
        <v>0</v>
      </c>
      <c r="AZ647">
        <v>0</v>
      </c>
      <c r="BA647">
        <v>0</v>
      </c>
      <c r="BB647">
        <v>0</v>
      </c>
      <c r="BC647" s="182">
        <v>0</v>
      </c>
      <c r="BD647" t="s">
        <v>1886</v>
      </c>
      <c r="BE647" t="s">
        <v>1886</v>
      </c>
      <c r="BF647" t="s">
        <v>1886</v>
      </c>
      <c r="BG647" s="181" t="s">
        <v>1886</v>
      </c>
      <c r="BH647">
        <v>3.78</v>
      </c>
      <c r="BI647" s="184">
        <v>0</v>
      </c>
      <c r="BJ647" s="182">
        <v>0</v>
      </c>
      <c r="BK647" s="181" t="s">
        <v>1886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2932</v>
      </c>
      <c r="C648">
        <v>12</v>
      </c>
      <c r="D648">
        <v>0</v>
      </c>
      <c r="E648">
        <v>0</v>
      </c>
      <c r="F648" t="s">
        <v>1884</v>
      </c>
      <c r="G648" t="s">
        <v>1885</v>
      </c>
      <c r="H648" t="s">
        <v>1884</v>
      </c>
      <c r="I648" t="s">
        <v>1884</v>
      </c>
      <c r="J648" t="s">
        <v>1884</v>
      </c>
      <c r="K648" t="s">
        <v>1884</v>
      </c>
      <c r="L648" t="s">
        <v>1884</v>
      </c>
      <c r="M648" s="180">
        <v>43000</v>
      </c>
      <c r="N648" t="s">
        <v>1886</v>
      </c>
      <c r="O648" t="s">
        <v>1886</v>
      </c>
      <c r="P648" t="s">
        <v>2933</v>
      </c>
      <c r="Q648">
        <v>0</v>
      </c>
      <c r="R648">
        <v>0</v>
      </c>
      <c r="S648" t="s">
        <v>1886</v>
      </c>
      <c r="T648" t="s">
        <v>1886</v>
      </c>
      <c r="U648">
        <v>0</v>
      </c>
      <c r="V648" t="s">
        <v>1886</v>
      </c>
      <c r="W648">
        <v>0</v>
      </c>
      <c r="X648">
        <v>0</v>
      </c>
      <c r="Y648">
        <v>0</v>
      </c>
      <c r="Z648" t="s">
        <v>1884</v>
      </c>
      <c r="AA648" t="s">
        <v>1884</v>
      </c>
      <c r="AB648" t="s">
        <v>1884</v>
      </c>
      <c r="AC648">
        <v>0</v>
      </c>
      <c r="AD648">
        <v>0</v>
      </c>
      <c r="AE648">
        <v>0</v>
      </c>
      <c r="AF648">
        <v>0</v>
      </c>
      <c r="AG648" t="s">
        <v>1884</v>
      </c>
      <c r="AH648" s="181" t="s">
        <v>1886</v>
      </c>
      <c r="AI648" s="182">
        <v>244</v>
      </c>
      <c r="AJ648" s="181" t="s">
        <v>2723</v>
      </c>
      <c r="AK648" s="181" t="s">
        <v>1886</v>
      </c>
      <c r="AL648" s="181" t="s">
        <v>1886</v>
      </c>
      <c r="AO648" s="181"/>
      <c r="AQ648">
        <v>10</v>
      </c>
      <c r="AR648" s="182">
        <v>40</v>
      </c>
      <c r="AS648" s="183" t="s">
        <v>1885</v>
      </c>
      <c r="AT648">
        <v>0</v>
      </c>
      <c r="AU648">
        <v>161</v>
      </c>
      <c r="AV648" s="182">
        <v>0</v>
      </c>
      <c r="AW648" s="184">
        <v>0</v>
      </c>
      <c r="AX648" s="183" t="s">
        <v>1884</v>
      </c>
      <c r="AY648" s="184">
        <v>0</v>
      </c>
      <c r="AZ648">
        <v>0</v>
      </c>
      <c r="BA648">
        <v>0</v>
      </c>
      <c r="BB648">
        <v>0</v>
      </c>
      <c r="BC648" s="182">
        <v>0</v>
      </c>
      <c r="BD648" t="s">
        <v>1886</v>
      </c>
      <c r="BE648" t="s">
        <v>1886</v>
      </c>
      <c r="BF648" t="s">
        <v>1886</v>
      </c>
      <c r="BG648" s="181" t="s">
        <v>1886</v>
      </c>
      <c r="BH648">
        <v>6.36</v>
      </c>
      <c r="BI648" s="184">
        <v>0</v>
      </c>
      <c r="BJ648" s="182">
        <v>0</v>
      </c>
      <c r="BK648" s="181" t="s">
        <v>1886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2934</v>
      </c>
      <c r="C649">
        <v>10</v>
      </c>
      <c r="D649">
        <v>0</v>
      </c>
      <c r="E649">
        <v>0</v>
      </c>
      <c r="F649" t="s">
        <v>1884</v>
      </c>
      <c r="G649" t="s">
        <v>1884</v>
      </c>
      <c r="H649" t="s">
        <v>1884</v>
      </c>
      <c r="I649" t="s">
        <v>1884</v>
      </c>
      <c r="J649" t="s">
        <v>1884</v>
      </c>
      <c r="K649" t="s">
        <v>1884</v>
      </c>
      <c r="L649" t="s">
        <v>1884</v>
      </c>
      <c r="M649" s="180">
        <v>43001</v>
      </c>
      <c r="N649" t="s">
        <v>1886</v>
      </c>
      <c r="O649" t="s">
        <v>1886</v>
      </c>
      <c r="P649" t="s">
        <v>1886</v>
      </c>
      <c r="Q649">
        <v>0</v>
      </c>
      <c r="R649">
        <v>0</v>
      </c>
      <c r="S649" t="s">
        <v>1886</v>
      </c>
      <c r="T649" t="s">
        <v>1886</v>
      </c>
      <c r="U649">
        <v>0</v>
      </c>
      <c r="V649" t="s">
        <v>1886</v>
      </c>
      <c r="W649">
        <v>0</v>
      </c>
      <c r="X649">
        <v>0</v>
      </c>
      <c r="Y649">
        <v>0</v>
      </c>
      <c r="Z649" t="s">
        <v>1884</v>
      </c>
      <c r="AA649" t="s">
        <v>1884</v>
      </c>
      <c r="AB649" t="s">
        <v>1884</v>
      </c>
      <c r="AC649">
        <v>0</v>
      </c>
      <c r="AD649">
        <v>0</v>
      </c>
      <c r="AE649">
        <v>0</v>
      </c>
      <c r="AF649">
        <v>0</v>
      </c>
      <c r="AG649" t="s">
        <v>1884</v>
      </c>
      <c r="AH649" s="181" t="s">
        <v>1886</v>
      </c>
      <c r="AI649" s="182">
        <v>47</v>
      </c>
      <c r="AJ649" s="181" t="s">
        <v>2015</v>
      </c>
      <c r="AK649" s="181" t="s">
        <v>1886</v>
      </c>
      <c r="AL649" s="181" t="s">
        <v>1886</v>
      </c>
      <c r="AO649" s="181"/>
      <c r="AQ649">
        <v>10</v>
      </c>
      <c r="AR649" s="182">
        <v>40</v>
      </c>
      <c r="AS649" s="183" t="s">
        <v>1885</v>
      </c>
      <c r="AT649">
        <v>0</v>
      </c>
      <c r="AU649">
        <v>0</v>
      </c>
      <c r="AV649" s="182">
        <v>0</v>
      </c>
      <c r="AW649" s="184">
        <v>0</v>
      </c>
      <c r="AX649" s="183" t="s">
        <v>1884</v>
      </c>
      <c r="AY649" s="184">
        <v>0</v>
      </c>
      <c r="AZ649">
        <v>0</v>
      </c>
      <c r="BA649">
        <v>0</v>
      </c>
      <c r="BB649">
        <v>0</v>
      </c>
      <c r="BC649" s="182">
        <v>0</v>
      </c>
      <c r="BD649" t="s">
        <v>1886</v>
      </c>
      <c r="BE649" t="s">
        <v>1886</v>
      </c>
      <c r="BF649" t="s">
        <v>1886</v>
      </c>
      <c r="BG649" s="181" t="s">
        <v>1886</v>
      </c>
      <c r="BH649">
        <v>0</v>
      </c>
      <c r="BI649" s="184">
        <v>0</v>
      </c>
      <c r="BJ649" s="182">
        <v>0</v>
      </c>
      <c r="BK649" s="181" t="s">
        <v>1886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2935</v>
      </c>
      <c r="C650">
        <v>16</v>
      </c>
      <c r="D650">
        <v>0</v>
      </c>
      <c r="E650">
        <v>0</v>
      </c>
      <c r="F650" t="s">
        <v>1884</v>
      </c>
      <c r="G650" t="s">
        <v>1885</v>
      </c>
      <c r="H650" t="s">
        <v>1884</v>
      </c>
      <c r="I650" t="s">
        <v>1884</v>
      </c>
      <c r="J650" t="s">
        <v>1884</v>
      </c>
      <c r="K650" t="s">
        <v>1884</v>
      </c>
      <c r="L650" t="s">
        <v>1884</v>
      </c>
      <c r="M650" s="180">
        <v>43014</v>
      </c>
      <c r="N650" t="s">
        <v>1886</v>
      </c>
      <c r="O650" t="s">
        <v>1886</v>
      </c>
      <c r="P650" t="s">
        <v>2936</v>
      </c>
      <c r="Q650">
        <v>0</v>
      </c>
      <c r="R650">
        <v>0</v>
      </c>
      <c r="S650" t="s">
        <v>1886</v>
      </c>
      <c r="T650" t="s">
        <v>1886</v>
      </c>
      <c r="U650">
        <v>0</v>
      </c>
      <c r="V650" t="s">
        <v>1886</v>
      </c>
      <c r="W650">
        <v>0</v>
      </c>
      <c r="X650">
        <v>0</v>
      </c>
      <c r="Y650">
        <v>0</v>
      </c>
      <c r="Z650" t="s">
        <v>1884</v>
      </c>
      <c r="AA650" t="s">
        <v>1884</v>
      </c>
      <c r="AB650" t="s">
        <v>1884</v>
      </c>
      <c r="AC650">
        <v>0</v>
      </c>
      <c r="AD650">
        <v>0</v>
      </c>
      <c r="AE650">
        <v>0</v>
      </c>
      <c r="AF650">
        <v>0</v>
      </c>
      <c r="AG650" t="s">
        <v>1884</v>
      </c>
      <c r="AH650" s="181" t="s">
        <v>1886</v>
      </c>
      <c r="AI650" s="182">
        <v>116</v>
      </c>
      <c r="AJ650" s="181" t="s">
        <v>1995</v>
      </c>
      <c r="AK650" s="181" t="s">
        <v>2937</v>
      </c>
      <c r="AL650" s="181" t="s">
        <v>1886</v>
      </c>
      <c r="AO650" s="181"/>
      <c r="AQ650">
        <v>10</v>
      </c>
      <c r="AR650" s="182">
        <v>40</v>
      </c>
      <c r="AS650" s="183" t="s">
        <v>1885</v>
      </c>
      <c r="AT650">
        <v>0</v>
      </c>
      <c r="AU650">
        <v>30</v>
      </c>
      <c r="AV650" s="182">
        <v>5</v>
      </c>
      <c r="AW650" s="184">
        <v>0</v>
      </c>
      <c r="AX650" s="183" t="s">
        <v>1884</v>
      </c>
      <c r="AY650" s="184">
        <v>0</v>
      </c>
      <c r="AZ650">
        <v>0</v>
      </c>
      <c r="BA650">
        <v>0</v>
      </c>
      <c r="BB650">
        <v>0</v>
      </c>
      <c r="BC650" s="182">
        <v>0</v>
      </c>
      <c r="BD650" t="s">
        <v>1886</v>
      </c>
      <c r="BE650" t="s">
        <v>1886</v>
      </c>
      <c r="BF650" t="s">
        <v>1886</v>
      </c>
      <c r="BG650" s="181" t="s">
        <v>1886</v>
      </c>
      <c r="BH650">
        <v>3.12</v>
      </c>
      <c r="BI650" s="184">
        <v>0</v>
      </c>
      <c r="BJ650" s="182">
        <v>0</v>
      </c>
      <c r="BK650" s="181" t="s">
        <v>1886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2938</v>
      </c>
      <c r="C651">
        <v>6</v>
      </c>
      <c r="D651">
        <v>0</v>
      </c>
      <c r="E651">
        <v>0</v>
      </c>
      <c r="F651" t="s">
        <v>1884</v>
      </c>
      <c r="G651" t="s">
        <v>1885</v>
      </c>
      <c r="H651" t="s">
        <v>1884</v>
      </c>
      <c r="I651" t="s">
        <v>1884</v>
      </c>
      <c r="J651" t="s">
        <v>1884</v>
      </c>
      <c r="K651" t="s">
        <v>1884</v>
      </c>
      <c r="L651" t="s">
        <v>1884</v>
      </c>
      <c r="M651" s="180">
        <v>43017</v>
      </c>
      <c r="N651" t="s">
        <v>1886</v>
      </c>
      <c r="O651" t="s">
        <v>1886</v>
      </c>
      <c r="P651" t="s">
        <v>2939</v>
      </c>
      <c r="Q651">
        <v>0</v>
      </c>
      <c r="R651">
        <v>0</v>
      </c>
      <c r="S651" t="s">
        <v>1886</v>
      </c>
      <c r="T651" t="s">
        <v>1886</v>
      </c>
      <c r="U651">
        <v>0</v>
      </c>
      <c r="V651" t="s">
        <v>1886</v>
      </c>
      <c r="W651">
        <v>0</v>
      </c>
      <c r="X651">
        <v>0</v>
      </c>
      <c r="Y651">
        <v>0</v>
      </c>
      <c r="Z651" t="s">
        <v>1884</v>
      </c>
      <c r="AA651" t="s">
        <v>1884</v>
      </c>
      <c r="AB651" t="s">
        <v>1884</v>
      </c>
      <c r="AC651">
        <v>0</v>
      </c>
      <c r="AD651">
        <v>0</v>
      </c>
      <c r="AE651">
        <v>0</v>
      </c>
      <c r="AF651">
        <v>0</v>
      </c>
      <c r="AG651" t="s">
        <v>1885</v>
      </c>
      <c r="AH651" s="181" t="s">
        <v>1886</v>
      </c>
      <c r="AI651" s="182">
        <v>27</v>
      </c>
      <c r="AJ651" s="181" t="s">
        <v>1889</v>
      </c>
      <c r="AK651" s="181" t="s">
        <v>1886</v>
      </c>
      <c r="AL651" s="181" t="s">
        <v>1886</v>
      </c>
      <c r="AO651" s="181"/>
      <c r="AQ651">
        <v>10</v>
      </c>
      <c r="AR651" s="182">
        <v>40</v>
      </c>
      <c r="AS651" s="183" t="s">
        <v>1885</v>
      </c>
      <c r="AT651">
        <v>0</v>
      </c>
      <c r="AU651">
        <v>0</v>
      </c>
      <c r="AV651" s="182">
        <v>0</v>
      </c>
      <c r="AW651" s="184">
        <v>0</v>
      </c>
      <c r="AX651" s="183" t="s">
        <v>1884</v>
      </c>
      <c r="AY651" s="184">
        <v>0</v>
      </c>
      <c r="AZ651">
        <v>0</v>
      </c>
      <c r="BA651">
        <v>0</v>
      </c>
      <c r="BB651">
        <v>0</v>
      </c>
      <c r="BC651" s="182">
        <v>0</v>
      </c>
      <c r="BD651" t="s">
        <v>1886</v>
      </c>
      <c r="BE651" t="s">
        <v>1886</v>
      </c>
      <c r="BF651" t="s">
        <v>1886</v>
      </c>
      <c r="BG651" s="181" t="s">
        <v>1886</v>
      </c>
      <c r="BH651">
        <v>0</v>
      </c>
      <c r="BI651" s="184">
        <v>0</v>
      </c>
      <c r="BJ651" s="182">
        <v>0</v>
      </c>
      <c r="BK651" s="181" t="s">
        <v>1886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2940</v>
      </c>
      <c r="C652">
        <v>6</v>
      </c>
      <c r="D652">
        <v>0</v>
      </c>
      <c r="E652">
        <v>0</v>
      </c>
      <c r="F652" t="s">
        <v>1884</v>
      </c>
      <c r="G652" t="s">
        <v>1885</v>
      </c>
      <c r="H652" t="s">
        <v>1884</v>
      </c>
      <c r="I652" t="s">
        <v>1884</v>
      </c>
      <c r="J652" t="s">
        <v>1884</v>
      </c>
      <c r="K652" t="s">
        <v>1884</v>
      </c>
      <c r="L652" t="s">
        <v>1884</v>
      </c>
      <c r="M652" s="180">
        <v>43017</v>
      </c>
      <c r="N652" t="s">
        <v>1886</v>
      </c>
      <c r="O652" t="s">
        <v>1886</v>
      </c>
      <c r="P652" t="s">
        <v>1886</v>
      </c>
      <c r="Q652">
        <v>0</v>
      </c>
      <c r="R652">
        <v>0</v>
      </c>
      <c r="S652" t="s">
        <v>1886</v>
      </c>
      <c r="T652" t="s">
        <v>1886</v>
      </c>
      <c r="U652">
        <v>0</v>
      </c>
      <c r="V652" t="s">
        <v>1886</v>
      </c>
      <c r="W652">
        <v>0</v>
      </c>
      <c r="X652">
        <v>0</v>
      </c>
      <c r="Y652">
        <v>0</v>
      </c>
      <c r="Z652" t="s">
        <v>1884</v>
      </c>
      <c r="AA652" t="s">
        <v>1884</v>
      </c>
      <c r="AB652" t="s">
        <v>1884</v>
      </c>
      <c r="AC652">
        <v>0</v>
      </c>
      <c r="AD652">
        <v>0</v>
      </c>
      <c r="AE652">
        <v>0</v>
      </c>
      <c r="AF652">
        <v>0</v>
      </c>
      <c r="AG652" t="s">
        <v>1885</v>
      </c>
      <c r="AH652" s="181" t="s">
        <v>1886</v>
      </c>
      <c r="AI652" s="182">
        <v>27</v>
      </c>
      <c r="AJ652" s="181" t="s">
        <v>1889</v>
      </c>
      <c r="AK652" s="181" t="s">
        <v>1886</v>
      </c>
      <c r="AL652" s="181" t="s">
        <v>1886</v>
      </c>
      <c r="AO652" s="181"/>
      <c r="AQ652">
        <v>10</v>
      </c>
      <c r="AR652" s="182">
        <v>40</v>
      </c>
      <c r="AS652" s="183" t="s">
        <v>1885</v>
      </c>
      <c r="AT652">
        <v>0</v>
      </c>
      <c r="AU652">
        <v>0</v>
      </c>
      <c r="AV652" s="182">
        <v>0</v>
      </c>
      <c r="AW652" s="184">
        <v>0</v>
      </c>
      <c r="AX652" s="183" t="s">
        <v>1884</v>
      </c>
      <c r="AY652" s="184">
        <v>0</v>
      </c>
      <c r="AZ652">
        <v>0</v>
      </c>
      <c r="BA652">
        <v>0</v>
      </c>
      <c r="BB652">
        <v>0</v>
      </c>
      <c r="BC652" s="182">
        <v>0</v>
      </c>
      <c r="BD652" t="s">
        <v>1886</v>
      </c>
      <c r="BE652" t="s">
        <v>1886</v>
      </c>
      <c r="BF652" t="s">
        <v>1886</v>
      </c>
      <c r="BG652" s="181" t="s">
        <v>1886</v>
      </c>
      <c r="BH652">
        <v>0</v>
      </c>
      <c r="BI652" s="184">
        <v>0</v>
      </c>
      <c r="BJ652" s="182">
        <v>0</v>
      </c>
      <c r="BK652" s="181" t="s">
        <v>1886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2941</v>
      </c>
      <c r="C653">
        <v>1</v>
      </c>
      <c r="D653">
        <v>0</v>
      </c>
      <c r="E653">
        <v>0</v>
      </c>
      <c r="F653" t="s">
        <v>1884</v>
      </c>
      <c r="G653" t="s">
        <v>1885</v>
      </c>
      <c r="H653" t="s">
        <v>1884</v>
      </c>
      <c r="I653" t="s">
        <v>1884</v>
      </c>
      <c r="J653" t="s">
        <v>1884</v>
      </c>
      <c r="K653" t="s">
        <v>1884</v>
      </c>
      <c r="L653" t="s">
        <v>1884</v>
      </c>
      <c r="M653" s="180">
        <v>43019</v>
      </c>
      <c r="N653" t="s">
        <v>1886</v>
      </c>
      <c r="O653" t="s">
        <v>1886</v>
      </c>
      <c r="P653" t="s">
        <v>1886</v>
      </c>
      <c r="Q653">
        <v>0</v>
      </c>
      <c r="R653">
        <v>0</v>
      </c>
      <c r="S653" t="s">
        <v>1886</v>
      </c>
      <c r="T653" t="s">
        <v>1886</v>
      </c>
      <c r="U653">
        <v>0</v>
      </c>
      <c r="V653" t="s">
        <v>1886</v>
      </c>
      <c r="W653">
        <v>0</v>
      </c>
      <c r="X653">
        <v>0</v>
      </c>
      <c r="Y653">
        <v>0</v>
      </c>
      <c r="Z653" t="s">
        <v>1884</v>
      </c>
      <c r="AA653" t="s">
        <v>1884</v>
      </c>
      <c r="AB653" t="s">
        <v>1884</v>
      </c>
      <c r="AC653">
        <v>0</v>
      </c>
      <c r="AD653">
        <v>0</v>
      </c>
      <c r="AE653">
        <v>0</v>
      </c>
      <c r="AF653">
        <v>0</v>
      </c>
      <c r="AG653" t="s">
        <v>1884</v>
      </c>
      <c r="AH653" s="181" t="s">
        <v>1886</v>
      </c>
      <c r="AI653" s="182">
        <v>47</v>
      </c>
      <c r="AJ653" s="181" t="s">
        <v>2015</v>
      </c>
      <c r="AK653" s="181" t="s">
        <v>1886</v>
      </c>
      <c r="AL653" s="181" t="s">
        <v>1886</v>
      </c>
      <c r="AO653" s="181"/>
      <c r="AQ653">
        <v>10</v>
      </c>
      <c r="AR653" s="182">
        <v>40</v>
      </c>
      <c r="AS653" s="183" t="s">
        <v>1885</v>
      </c>
      <c r="AT653">
        <v>0</v>
      </c>
      <c r="AU653">
        <v>0</v>
      </c>
      <c r="AV653" s="182">
        <v>0</v>
      </c>
      <c r="AW653" s="184">
        <v>0</v>
      </c>
      <c r="AX653" s="183" t="s">
        <v>1884</v>
      </c>
      <c r="AY653" s="184">
        <v>0</v>
      </c>
      <c r="AZ653">
        <v>0</v>
      </c>
      <c r="BA653">
        <v>0</v>
      </c>
      <c r="BB653">
        <v>0</v>
      </c>
      <c r="BC653" s="182">
        <v>0</v>
      </c>
      <c r="BD653" t="s">
        <v>1886</v>
      </c>
      <c r="BE653" t="s">
        <v>1886</v>
      </c>
      <c r="BF653" t="s">
        <v>1886</v>
      </c>
      <c r="BG653" s="181" t="s">
        <v>1886</v>
      </c>
      <c r="BH653">
        <v>0</v>
      </c>
      <c r="BI653" s="184">
        <v>0</v>
      </c>
      <c r="BJ653" s="182">
        <v>0</v>
      </c>
      <c r="BK653" s="181" t="s">
        <v>1886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2942</v>
      </c>
      <c r="C654">
        <v>8</v>
      </c>
      <c r="D654">
        <v>0</v>
      </c>
      <c r="E654">
        <v>0</v>
      </c>
      <c r="F654" t="s">
        <v>1884</v>
      </c>
      <c r="G654" t="s">
        <v>1885</v>
      </c>
      <c r="H654" t="s">
        <v>1884</v>
      </c>
      <c r="I654" t="s">
        <v>1884</v>
      </c>
      <c r="J654" t="s">
        <v>1884</v>
      </c>
      <c r="K654" t="s">
        <v>1884</v>
      </c>
      <c r="L654" t="s">
        <v>1884</v>
      </c>
      <c r="M654" s="180">
        <v>43028</v>
      </c>
      <c r="N654" t="s">
        <v>1886</v>
      </c>
      <c r="O654" t="s">
        <v>1886</v>
      </c>
      <c r="P654" t="s">
        <v>2943</v>
      </c>
      <c r="Q654">
        <v>0</v>
      </c>
      <c r="R654">
        <v>0</v>
      </c>
      <c r="S654" t="s">
        <v>1886</v>
      </c>
      <c r="T654" t="s">
        <v>1886</v>
      </c>
      <c r="U654">
        <v>0</v>
      </c>
      <c r="V654" t="s">
        <v>1886</v>
      </c>
      <c r="W654">
        <v>0</v>
      </c>
      <c r="X654">
        <v>0</v>
      </c>
      <c r="Y654">
        <v>0</v>
      </c>
      <c r="Z654" t="s">
        <v>1884</v>
      </c>
      <c r="AA654" t="s">
        <v>1884</v>
      </c>
      <c r="AB654" t="s">
        <v>1884</v>
      </c>
      <c r="AC654">
        <v>0</v>
      </c>
      <c r="AD654">
        <v>0</v>
      </c>
      <c r="AE654">
        <v>0</v>
      </c>
      <c r="AF654">
        <v>0</v>
      </c>
      <c r="AG654" t="s">
        <v>1884</v>
      </c>
      <c r="AH654" s="181" t="s">
        <v>1886</v>
      </c>
      <c r="AI654" s="182">
        <v>244</v>
      </c>
      <c r="AJ654" s="181" t="s">
        <v>2723</v>
      </c>
      <c r="AK654" s="181" t="s">
        <v>1886</v>
      </c>
      <c r="AL654" s="181" t="s">
        <v>1886</v>
      </c>
      <c r="AO654" s="181"/>
      <c r="AQ654">
        <v>10</v>
      </c>
      <c r="AR654" s="182">
        <v>40</v>
      </c>
      <c r="AS654" s="183" t="s">
        <v>1885</v>
      </c>
      <c r="AT654">
        <v>0</v>
      </c>
      <c r="AU654">
        <v>115</v>
      </c>
      <c r="AV654" s="182">
        <v>0</v>
      </c>
      <c r="AW654" s="184">
        <v>0</v>
      </c>
      <c r="AX654" s="183" t="s">
        <v>1884</v>
      </c>
      <c r="AY654" s="184">
        <v>0</v>
      </c>
      <c r="AZ654">
        <v>0</v>
      </c>
      <c r="BA654">
        <v>0</v>
      </c>
      <c r="BB654">
        <v>0</v>
      </c>
      <c r="BC654" s="182">
        <v>0</v>
      </c>
      <c r="BD654" t="s">
        <v>1886</v>
      </c>
      <c r="BE654" t="s">
        <v>1886</v>
      </c>
      <c r="BF654" t="s">
        <v>1886</v>
      </c>
      <c r="BG654" s="181" t="s">
        <v>1886</v>
      </c>
      <c r="BH654">
        <v>0</v>
      </c>
      <c r="BI654" s="184">
        <v>0</v>
      </c>
      <c r="BJ654" s="182">
        <v>0</v>
      </c>
      <c r="BK654" s="181" t="s">
        <v>1886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2944</v>
      </c>
      <c r="C655">
        <v>12</v>
      </c>
      <c r="D655">
        <v>0</v>
      </c>
      <c r="E655">
        <v>0</v>
      </c>
      <c r="F655" t="s">
        <v>1884</v>
      </c>
      <c r="G655" t="s">
        <v>1885</v>
      </c>
      <c r="H655" t="s">
        <v>1884</v>
      </c>
      <c r="I655" t="s">
        <v>1884</v>
      </c>
      <c r="J655" t="s">
        <v>1884</v>
      </c>
      <c r="K655" t="s">
        <v>1884</v>
      </c>
      <c r="L655" t="s">
        <v>1884</v>
      </c>
      <c r="M655" s="180">
        <v>43028</v>
      </c>
      <c r="N655" t="s">
        <v>1886</v>
      </c>
      <c r="O655" t="s">
        <v>1886</v>
      </c>
      <c r="P655" t="s">
        <v>2945</v>
      </c>
      <c r="Q655">
        <v>0</v>
      </c>
      <c r="R655">
        <v>0</v>
      </c>
      <c r="S655" t="s">
        <v>1886</v>
      </c>
      <c r="T655" t="s">
        <v>1886</v>
      </c>
      <c r="U655">
        <v>0</v>
      </c>
      <c r="V655" t="s">
        <v>1886</v>
      </c>
      <c r="W655">
        <v>0</v>
      </c>
      <c r="X655">
        <v>0</v>
      </c>
      <c r="Y655">
        <v>0</v>
      </c>
      <c r="Z655" t="s">
        <v>1884</v>
      </c>
      <c r="AA655" t="s">
        <v>1884</v>
      </c>
      <c r="AB655" t="s">
        <v>1884</v>
      </c>
      <c r="AC655">
        <v>0</v>
      </c>
      <c r="AD655">
        <v>0</v>
      </c>
      <c r="AE655">
        <v>0</v>
      </c>
      <c r="AF655">
        <v>0</v>
      </c>
      <c r="AG655" t="s">
        <v>1884</v>
      </c>
      <c r="AH655" s="181" t="s">
        <v>1886</v>
      </c>
      <c r="AI655" s="182">
        <v>46</v>
      </c>
      <c r="AJ655" s="181" t="s">
        <v>1935</v>
      </c>
      <c r="AK655" s="181" t="s">
        <v>1886</v>
      </c>
      <c r="AL655" s="181" t="s">
        <v>1886</v>
      </c>
      <c r="AO655" s="181"/>
      <c r="AQ655">
        <v>10</v>
      </c>
      <c r="AR655" s="182">
        <v>40</v>
      </c>
      <c r="AS655" s="183" t="s">
        <v>1885</v>
      </c>
      <c r="AT655">
        <v>0</v>
      </c>
      <c r="AU655">
        <v>126</v>
      </c>
      <c r="AV655" s="182">
        <v>9</v>
      </c>
      <c r="AW655" s="184">
        <v>0</v>
      </c>
      <c r="AX655" s="183" t="s">
        <v>1884</v>
      </c>
      <c r="AY655" s="184">
        <v>0</v>
      </c>
      <c r="AZ655">
        <v>0</v>
      </c>
      <c r="BA655">
        <v>0</v>
      </c>
      <c r="BB655">
        <v>0</v>
      </c>
      <c r="BC655" s="182">
        <v>0</v>
      </c>
      <c r="BD655" t="s">
        <v>1886</v>
      </c>
      <c r="BE655" t="s">
        <v>1886</v>
      </c>
      <c r="BF655" t="s">
        <v>1886</v>
      </c>
      <c r="BG655" s="181" t="s">
        <v>1886</v>
      </c>
      <c r="BH655">
        <v>3.84</v>
      </c>
      <c r="BI655" s="184">
        <v>0</v>
      </c>
      <c r="BJ655" s="182">
        <v>0</v>
      </c>
      <c r="BK655" s="181" t="s">
        <v>1886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2946</v>
      </c>
      <c r="C656">
        <v>12</v>
      </c>
      <c r="D656">
        <v>0</v>
      </c>
      <c r="E656">
        <v>0</v>
      </c>
      <c r="F656" t="s">
        <v>1884</v>
      </c>
      <c r="G656" t="s">
        <v>1885</v>
      </c>
      <c r="H656" t="s">
        <v>1884</v>
      </c>
      <c r="I656" t="s">
        <v>1884</v>
      </c>
      <c r="J656" t="s">
        <v>1884</v>
      </c>
      <c r="K656" t="s">
        <v>1884</v>
      </c>
      <c r="L656" t="s">
        <v>1884</v>
      </c>
      <c r="M656" s="180">
        <v>43038</v>
      </c>
      <c r="N656" t="s">
        <v>1886</v>
      </c>
      <c r="O656" t="s">
        <v>1886</v>
      </c>
      <c r="P656" t="s">
        <v>1886</v>
      </c>
      <c r="Q656">
        <v>0</v>
      </c>
      <c r="R656">
        <v>0</v>
      </c>
      <c r="S656" t="s">
        <v>1886</v>
      </c>
      <c r="T656" t="s">
        <v>1886</v>
      </c>
      <c r="U656">
        <v>0</v>
      </c>
      <c r="V656" t="s">
        <v>1886</v>
      </c>
      <c r="W656">
        <v>0</v>
      </c>
      <c r="X656">
        <v>0</v>
      </c>
      <c r="Y656">
        <v>0</v>
      </c>
      <c r="Z656" t="s">
        <v>1884</v>
      </c>
      <c r="AA656" t="s">
        <v>1884</v>
      </c>
      <c r="AB656" t="s">
        <v>1884</v>
      </c>
      <c r="AC656">
        <v>0</v>
      </c>
      <c r="AD656">
        <v>0</v>
      </c>
      <c r="AE656">
        <v>0</v>
      </c>
      <c r="AF656">
        <v>0</v>
      </c>
      <c r="AG656" t="s">
        <v>1884</v>
      </c>
      <c r="AH656" s="181" t="s">
        <v>1886</v>
      </c>
      <c r="AI656" s="182">
        <v>213</v>
      </c>
      <c r="AJ656" s="181" t="s">
        <v>2049</v>
      </c>
      <c r="AK656" s="181" t="s">
        <v>1886</v>
      </c>
      <c r="AL656" s="181" t="s">
        <v>1886</v>
      </c>
      <c r="AO656" s="181"/>
      <c r="AQ656">
        <v>10</v>
      </c>
      <c r="AR656" s="182">
        <v>40</v>
      </c>
      <c r="AS656" s="183" t="s">
        <v>1885</v>
      </c>
      <c r="AT656">
        <v>0</v>
      </c>
      <c r="AU656">
        <v>0</v>
      </c>
      <c r="AV656" s="182">
        <v>0</v>
      </c>
      <c r="AW656" s="184">
        <v>0</v>
      </c>
      <c r="AX656" s="183" t="s">
        <v>1884</v>
      </c>
      <c r="AY656" s="184">
        <v>0</v>
      </c>
      <c r="AZ656">
        <v>0</v>
      </c>
      <c r="BA656">
        <v>0</v>
      </c>
      <c r="BB656">
        <v>0</v>
      </c>
      <c r="BC656" s="182">
        <v>0</v>
      </c>
      <c r="BD656" t="s">
        <v>1886</v>
      </c>
      <c r="BE656" t="s">
        <v>1886</v>
      </c>
      <c r="BF656" t="s">
        <v>1886</v>
      </c>
      <c r="BG656" s="181" t="s">
        <v>1886</v>
      </c>
      <c r="BH656">
        <v>0</v>
      </c>
      <c r="BI656" s="184">
        <v>0</v>
      </c>
      <c r="BJ656" s="182">
        <v>0</v>
      </c>
      <c r="BK656" s="181" t="s">
        <v>1886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1884</v>
      </c>
      <c r="G657" t="s">
        <v>1885</v>
      </c>
      <c r="H657" t="s">
        <v>1884</v>
      </c>
      <c r="I657" t="s">
        <v>1884</v>
      </c>
      <c r="J657" t="s">
        <v>1884</v>
      </c>
      <c r="K657" t="s">
        <v>1884</v>
      </c>
      <c r="L657" t="s">
        <v>1884</v>
      </c>
      <c r="M657" s="180">
        <v>43045</v>
      </c>
      <c r="N657" t="s">
        <v>1886</v>
      </c>
      <c r="O657" t="s">
        <v>1886</v>
      </c>
      <c r="P657" t="s">
        <v>2947</v>
      </c>
      <c r="Q657">
        <v>0</v>
      </c>
      <c r="R657">
        <v>0</v>
      </c>
      <c r="S657" t="s">
        <v>1886</v>
      </c>
      <c r="T657" t="s">
        <v>1886</v>
      </c>
      <c r="U657">
        <v>0</v>
      </c>
      <c r="V657" t="s">
        <v>1886</v>
      </c>
      <c r="W657">
        <v>0</v>
      </c>
      <c r="X657">
        <v>0</v>
      </c>
      <c r="Y657">
        <v>0</v>
      </c>
      <c r="Z657" t="s">
        <v>1884</v>
      </c>
      <c r="AA657" t="s">
        <v>1884</v>
      </c>
      <c r="AB657" t="s">
        <v>1884</v>
      </c>
      <c r="AC657">
        <v>0</v>
      </c>
      <c r="AD657">
        <v>0</v>
      </c>
      <c r="AE657">
        <v>0</v>
      </c>
      <c r="AF657">
        <v>0</v>
      </c>
      <c r="AG657" t="s">
        <v>1884</v>
      </c>
      <c r="AH657" s="181" t="s">
        <v>1886</v>
      </c>
      <c r="AI657" s="182">
        <v>215</v>
      </c>
      <c r="AJ657" s="181" t="s">
        <v>1937</v>
      </c>
      <c r="AK657" s="181" t="s">
        <v>1886</v>
      </c>
      <c r="AL657" s="181" t="s">
        <v>1886</v>
      </c>
      <c r="AO657" s="181"/>
      <c r="AQ657">
        <v>10</v>
      </c>
      <c r="AR657" s="182">
        <v>40</v>
      </c>
      <c r="AS657" s="183" t="s">
        <v>1885</v>
      </c>
      <c r="AT657">
        <v>0</v>
      </c>
      <c r="AU657">
        <v>128</v>
      </c>
      <c r="AV657" s="182">
        <v>0</v>
      </c>
      <c r="AW657" s="184">
        <v>0</v>
      </c>
      <c r="AX657" s="183" t="s">
        <v>1884</v>
      </c>
      <c r="AY657" s="184">
        <v>0</v>
      </c>
      <c r="AZ657">
        <v>0</v>
      </c>
      <c r="BA657">
        <v>0</v>
      </c>
      <c r="BB657">
        <v>0</v>
      </c>
      <c r="BC657" s="182">
        <v>0</v>
      </c>
      <c r="BD657" t="s">
        <v>1886</v>
      </c>
      <c r="BE657" t="s">
        <v>1886</v>
      </c>
      <c r="BF657" t="s">
        <v>1886</v>
      </c>
      <c r="BG657" s="181" t="s">
        <v>1886</v>
      </c>
      <c r="BH657">
        <v>0</v>
      </c>
      <c r="BI657" s="184">
        <v>0</v>
      </c>
      <c r="BJ657" s="182">
        <v>0</v>
      </c>
      <c r="BK657" s="181" t="s">
        <v>1886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1884</v>
      </c>
      <c r="G658" t="s">
        <v>1885</v>
      </c>
      <c r="H658" t="s">
        <v>1884</v>
      </c>
      <c r="I658" t="s">
        <v>1884</v>
      </c>
      <c r="J658" t="s">
        <v>1884</v>
      </c>
      <c r="K658" t="s">
        <v>1884</v>
      </c>
      <c r="L658" t="s">
        <v>1884</v>
      </c>
      <c r="M658" s="180">
        <v>43045</v>
      </c>
      <c r="N658" t="s">
        <v>1886</v>
      </c>
      <c r="O658" t="s">
        <v>1886</v>
      </c>
      <c r="P658" t="s">
        <v>2948</v>
      </c>
      <c r="Q658">
        <v>0</v>
      </c>
      <c r="R658">
        <v>0</v>
      </c>
      <c r="S658" t="s">
        <v>1886</v>
      </c>
      <c r="T658" t="s">
        <v>1886</v>
      </c>
      <c r="U658">
        <v>0</v>
      </c>
      <c r="V658" t="s">
        <v>1886</v>
      </c>
      <c r="W658">
        <v>0</v>
      </c>
      <c r="X658">
        <v>0</v>
      </c>
      <c r="Y658">
        <v>0</v>
      </c>
      <c r="Z658" t="s">
        <v>1884</v>
      </c>
      <c r="AA658" t="s">
        <v>1884</v>
      </c>
      <c r="AB658" t="s">
        <v>1884</v>
      </c>
      <c r="AC658">
        <v>0</v>
      </c>
      <c r="AD658">
        <v>0</v>
      </c>
      <c r="AE658">
        <v>0</v>
      </c>
      <c r="AF658">
        <v>0</v>
      </c>
      <c r="AG658" t="s">
        <v>1884</v>
      </c>
      <c r="AH658" s="181" t="s">
        <v>1886</v>
      </c>
      <c r="AI658" s="182">
        <v>215</v>
      </c>
      <c r="AJ658" s="181" t="s">
        <v>1937</v>
      </c>
      <c r="AK658" s="181" t="s">
        <v>1886</v>
      </c>
      <c r="AL658" s="181" t="s">
        <v>1886</v>
      </c>
      <c r="AO658" s="181"/>
      <c r="AQ658">
        <v>10</v>
      </c>
      <c r="AR658" s="182">
        <v>40</v>
      </c>
      <c r="AS658" s="183" t="s">
        <v>1885</v>
      </c>
      <c r="AT658">
        <v>0</v>
      </c>
      <c r="AU658">
        <v>153</v>
      </c>
      <c r="AV658" s="182">
        <v>0</v>
      </c>
      <c r="AW658" s="184">
        <v>0</v>
      </c>
      <c r="AX658" s="183" t="s">
        <v>1884</v>
      </c>
      <c r="AY658" s="184">
        <v>0</v>
      </c>
      <c r="AZ658">
        <v>0</v>
      </c>
      <c r="BA658">
        <v>0</v>
      </c>
      <c r="BB658">
        <v>0</v>
      </c>
      <c r="BC658" s="182">
        <v>0</v>
      </c>
      <c r="BD658" t="s">
        <v>1886</v>
      </c>
      <c r="BE658" t="s">
        <v>1886</v>
      </c>
      <c r="BF658" t="s">
        <v>1886</v>
      </c>
      <c r="BG658" s="181" t="s">
        <v>1886</v>
      </c>
      <c r="BH658">
        <v>0</v>
      </c>
      <c r="BI658" s="184">
        <v>0</v>
      </c>
      <c r="BJ658" s="182">
        <v>0</v>
      </c>
      <c r="BK658" s="181" t="s">
        <v>1886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2949</v>
      </c>
      <c r="C659">
        <v>1</v>
      </c>
      <c r="D659">
        <v>0</v>
      </c>
      <c r="E659">
        <v>0</v>
      </c>
      <c r="F659" t="s">
        <v>1884</v>
      </c>
      <c r="G659" t="s">
        <v>1885</v>
      </c>
      <c r="H659" t="s">
        <v>1884</v>
      </c>
      <c r="I659" t="s">
        <v>1884</v>
      </c>
      <c r="J659" t="s">
        <v>1884</v>
      </c>
      <c r="K659" t="s">
        <v>1884</v>
      </c>
      <c r="L659" t="s">
        <v>1884</v>
      </c>
      <c r="M659" s="180">
        <v>43046</v>
      </c>
      <c r="N659" t="s">
        <v>1886</v>
      </c>
      <c r="O659" t="s">
        <v>1886</v>
      </c>
      <c r="P659" t="s">
        <v>1886</v>
      </c>
      <c r="Q659">
        <v>0</v>
      </c>
      <c r="R659">
        <v>0</v>
      </c>
      <c r="S659" t="s">
        <v>1886</v>
      </c>
      <c r="T659" t="s">
        <v>1886</v>
      </c>
      <c r="U659">
        <v>0</v>
      </c>
      <c r="V659" t="s">
        <v>1886</v>
      </c>
      <c r="W659">
        <v>0</v>
      </c>
      <c r="X659">
        <v>0</v>
      </c>
      <c r="Y659">
        <v>0</v>
      </c>
      <c r="Z659" t="s">
        <v>1884</v>
      </c>
      <c r="AA659" t="s">
        <v>1884</v>
      </c>
      <c r="AB659" t="s">
        <v>1884</v>
      </c>
      <c r="AC659">
        <v>0</v>
      </c>
      <c r="AD659">
        <v>0</v>
      </c>
      <c r="AE659">
        <v>0</v>
      </c>
      <c r="AF659">
        <v>0</v>
      </c>
      <c r="AG659" t="s">
        <v>1885</v>
      </c>
      <c r="AH659" s="181" t="s">
        <v>1886</v>
      </c>
      <c r="AI659" s="182">
        <v>16</v>
      </c>
      <c r="AJ659" s="181" t="s">
        <v>2172</v>
      </c>
      <c r="AK659" s="181" t="s">
        <v>1886</v>
      </c>
      <c r="AL659" s="181" t="s">
        <v>1886</v>
      </c>
      <c r="AO659" s="181"/>
      <c r="AQ659">
        <v>10</v>
      </c>
      <c r="AR659" s="182">
        <v>40</v>
      </c>
      <c r="AS659" s="183" t="s">
        <v>1885</v>
      </c>
      <c r="AT659">
        <v>0</v>
      </c>
      <c r="AU659">
        <v>0</v>
      </c>
      <c r="AV659" s="182">
        <v>0</v>
      </c>
      <c r="AW659" s="184">
        <v>0</v>
      </c>
      <c r="AX659" s="183" t="s">
        <v>1884</v>
      </c>
      <c r="AY659" s="184">
        <v>0</v>
      </c>
      <c r="AZ659">
        <v>0</v>
      </c>
      <c r="BA659">
        <v>0</v>
      </c>
      <c r="BB659">
        <v>0</v>
      </c>
      <c r="BC659" s="182">
        <v>0</v>
      </c>
      <c r="BD659" t="s">
        <v>1886</v>
      </c>
      <c r="BE659" t="s">
        <v>1886</v>
      </c>
      <c r="BF659" t="s">
        <v>1886</v>
      </c>
      <c r="BG659" s="181" t="s">
        <v>1886</v>
      </c>
      <c r="BH659">
        <v>0</v>
      </c>
      <c r="BI659" s="184">
        <v>0</v>
      </c>
      <c r="BJ659" s="182">
        <v>0</v>
      </c>
      <c r="BK659" s="181" t="s">
        <v>1886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1884</v>
      </c>
      <c r="G660" t="s">
        <v>1885</v>
      </c>
      <c r="H660" t="s">
        <v>1884</v>
      </c>
      <c r="I660" t="s">
        <v>1884</v>
      </c>
      <c r="J660" t="s">
        <v>1884</v>
      </c>
      <c r="K660" t="s">
        <v>1884</v>
      </c>
      <c r="L660" t="s">
        <v>1884</v>
      </c>
      <c r="M660" s="180">
        <v>43046</v>
      </c>
      <c r="N660" t="s">
        <v>1886</v>
      </c>
      <c r="O660" t="s">
        <v>1886</v>
      </c>
      <c r="P660" t="s">
        <v>2950</v>
      </c>
      <c r="Q660">
        <v>0</v>
      </c>
      <c r="R660">
        <v>0</v>
      </c>
      <c r="S660" t="s">
        <v>1886</v>
      </c>
      <c r="T660" t="s">
        <v>1886</v>
      </c>
      <c r="U660">
        <v>0</v>
      </c>
      <c r="V660" t="s">
        <v>1886</v>
      </c>
      <c r="W660">
        <v>0</v>
      </c>
      <c r="X660">
        <v>0</v>
      </c>
      <c r="Y660">
        <v>0</v>
      </c>
      <c r="Z660" t="s">
        <v>1884</v>
      </c>
      <c r="AA660" t="s">
        <v>1884</v>
      </c>
      <c r="AB660" t="s">
        <v>1884</v>
      </c>
      <c r="AC660">
        <v>0</v>
      </c>
      <c r="AD660">
        <v>0</v>
      </c>
      <c r="AE660">
        <v>0</v>
      </c>
      <c r="AF660">
        <v>0</v>
      </c>
      <c r="AG660" t="s">
        <v>1884</v>
      </c>
      <c r="AH660" s="181" t="s">
        <v>1886</v>
      </c>
      <c r="AI660" s="182">
        <v>215</v>
      </c>
      <c r="AJ660" s="181" t="s">
        <v>1937</v>
      </c>
      <c r="AK660" s="181" t="s">
        <v>1886</v>
      </c>
      <c r="AL660" s="181" t="s">
        <v>1886</v>
      </c>
      <c r="AO660" s="181"/>
      <c r="AQ660">
        <v>10</v>
      </c>
      <c r="AR660" s="182">
        <v>40</v>
      </c>
      <c r="AS660" s="183" t="s">
        <v>1885</v>
      </c>
      <c r="AT660">
        <v>0</v>
      </c>
      <c r="AU660">
        <v>128</v>
      </c>
      <c r="AV660" s="182">
        <v>0</v>
      </c>
      <c r="AW660" s="184">
        <v>0</v>
      </c>
      <c r="AX660" s="183" t="s">
        <v>1884</v>
      </c>
      <c r="AY660" s="184">
        <v>0</v>
      </c>
      <c r="AZ660">
        <v>0</v>
      </c>
      <c r="BA660">
        <v>0</v>
      </c>
      <c r="BB660">
        <v>0</v>
      </c>
      <c r="BC660" s="182">
        <v>0</v>
      </c>
      <c r="BD660" t="s">
        <v>1886</v>
      </c>
      <c r="BE660" t="s">
        <v>1886</v>
      </c>
      <c r="BF660" t="s">
        <v>1886</v>
      </c>
      <c r="BG660" s="181" t="s">
        <v>1886</v>
      </c>
      <c r="BH660">
        <v>5.18</v>
      </c>
      <c r="BI660" s="184">
        <v>0</v>
      </c>
      <c r="BJ660" s="182">
        <v>0</v>
      </c>
      <c r="BK660" s="181" t="s">
        <v>1886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2951</v>
      </c>
      <c r="C661">
        <v>6</v>
      </c>
      <c r="D661">
        <v>0</v>
      </c>
      <c r="E661">
        <v>0</v>
      </c>
      <c r="F661" t="s">
        <v>1884</v>
      </c>
      <c r="G661" t="s">
        <v>1885</v>
      </c>
      <c r="H661" t="s">
        <v>1884</v>
      </c>
      <c r="I661" t="s">
        <v>1884</v>
      </c>
      <c r="J661" t="s">
        <v>1884</v>
      </c>
      <c r="K661" t="s">
        <v>1884</v>
      </c>
      <c r="L661" t="s">
        <v>1884</v>
      </c>
      <c r="M661" s="180">
        <v>43046</v>
      </c>
      <c r="N661" t="s">
        <v>1886</v>
      </c>
      <c r="O661" t="s">
        <v>1886</v>
      </c>
      <c r="P661" t="s">
        <v>2952</v>
      </c>
      <c r="Q661">
        <v>0</v>
      </c>
      <c r="R661">
        <v>0</v>
      </c>
      <c r="S661" t="s">
        <v>1886</v>
      </c>
      <c r="T661" t="s">
        <v>1886</v>
      </c>
      <c r="U661">
        <v>0</v>
      </c>
      <c r="V661" t="s">
        <v>1886</v>
      </c>
      <c r="W661">
        <v>0</v>
      </c>
      <c r="X661">
        <v>0</v>
      </c>
      <c r="Y661">
        <v>0</v>
      </c>
      <c r="Z661" t="s">
        <v>1884</v>
      </c>
      <c r="AA661" t="s">
        <v>1884</v>
      </c>
      <c r="AB661" t="s">
        <v>1884</v>
      </c>
      <c r="AC661">
        <v>0</v>
      </c>
      <c r="AD661">
        <v>0</v>
      </c>
      <c r="AE661">
        <v>0</v>
      </c>
      <c r="AF661">
        <v>0</v>
      </c>
      <c r="AG661" t="s">
        <v>1884</v>
      </c>
      <c r="AH661" s="181" t="s">
        <v>1886</v>
      </c>
      <c r="AI661" s="182">
        <v>215</v>
      </c>
      <c r="AJ661" s="181" t="s">
        <v>1937</v>
      </c>
      <c r="AK661" s="181" t="s">
        <v>1886</v>
      </c>
      <c r="AL661" s="181" t="s">
        <v>1886</v>
      </c>
      <c r="AO661" s="181"/>
      <c r="AQ661">
        <v>10</v>
      </c>
      <c r="AR661" s="182">
        <v>40</v>
      </c>
      <c r="AS661" s="183" t="s">
        <v>1885</v>
      </c>
      <c r="AT661">
        <v>0</v>
      </c>
      <c r="AU661">
        <v>0</v>
      </c>
      <c r="AV661" s="182">
        <v>0</v>
      </c>
      <c r="AW661" s="184">
        <v>0</v>
      </c>
      <c r="AX661" s="183" t="s">
        <v>1884</v>
      </c>
      <c r="AY661" s="184">
        <v>0</v>
      </c>
      <c r="AZ661">
        <v>0</v>
      </c>
      <c r="BA661">
        <v>0</v>
      </c>
      <c r="BB661">
        <v>0</v>
      </c>
      <c r="BC661" s="182">
        <v>0</v>
      </c>
      <c r="BD661" t="s">
        <v>1886</v>
      </c>
      <c r="BE661" t="s">
        <v>1886</v>
      </c>
      <c r="BF661" t="s">
        <v>1886</v>
      </c>
      <c r="BG661" s="181" t="s">
        <v>1886</v>
      </c>
      <c r="BH661">
        <v>0</v>
      </c>
      <c r="BI661" s="184">
        <v>0</v>
      </c>
      <c r="BJ661" s="182">
        <v>0</v>
      </c>
      <c r="BK661" s="181" t="s">
        <v>1886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2953</v>
      </c>
      <c r="C662">
        <v>6</v>
      </c>
      <c r="D662">
        <v>0</v>
      </c>
      <c r="E662">
        <v>0</v>
      </c>
      <c r="F662" t="s">
        <v>1884</v>
      </c>
      <c r="G662" t="s">
        <v>1885</v>
      </c>
      <c r="H662" t="s">
        <v>1884</v>
      </c>
      <c r="I662" t="s">
        <v>1884</v>
      </c>
      <c r="J662" t="s">
        <v>1884</v>
      </c>
      <c r="K662" t="s">
        <v>1884</v>
      </c>
      <c r="L662" t="s">
        <v>1884</v>
      </c>
      <c r="M662" s="180">
        <v>43047</v>
      </c>
      <c r="N662" t="s">
        <v>1886</v>
      </c>
      <c r="O662" t="s">
        <v>1886</v>
      </c>
      <c r="P662" t="s">
        <v>2954</v>
      </c>
      <c r="Q662">
        <v>0</v>
      </c>
      <c r="R662">
        <v>0</v>
      </c>
      <c r="S662" t="s">
        <v>1886</v>
      </c>
      <c r="T662" t="s">
        <v>1886</v>
      </c>
      <c r="U662">
        <v>0</v>
      </c>
      <c r="V662" t="s">
        <v>1886</v>
      </c>
      <c r="W662">
        <v>0</v>
      </c>
      <c r="X662">
        <v>0</v>
      </c>
      <c r="Y662">
        <v>0</v>
      </c>
      <c r="Z662" t="s">
        <v>1884</v>
      </c>
      <c r="AA662" t="s">
        <v>1884</v>
      </c>
      <c r="AB662" t="s">
        <v>1884</v>
      </c>
      <c r="AC662">
        <v>0</v>
      </c>
      <c r="AD662">
        <v>0</v>
      </c>
      <c r="AE662">
        <v>0</v>
      </c>
      <c r="AF662">
        <v>0</v>
      </c>
      <c r="AG662" t="s">
        <v>1884</v>
      </c>
      <c r="AH662" s="181" t="s">
        <v>1886</v>
      </c>
      <c r="AI662" s="182">
        <v>250</v>
      </c>
      <c r="AJ662" s="181" t="s">
        <v>267</v>
      </c>
      <c r="AK662" s="181" t="s">
        <v>1886</v>
      </c>
      <c r="AL662" s="181" t="s">
        <v>1886</v>
      </c>
      <c r="AO662" s="181"/>
      <c r="AQ662">
        <v>10</v>
      </c>
      <c r="AR662" s="182">
        <v>40</v>
      </c>
      <c r="AS662" s="183" t="s">
        <v>1885</v>
      </c>
      <c r="AT662">
        <v>0</v>
      </c>
      <c r="AU662">
        <v>0</v>
      </c>
      <c r="AV662" s="182">
        <v>0</v>
      </c>
      <c r="AW662" s="184">
        <v>0</v>
      </c>
      <c r="AX662" s="183" t="s">
        <v>1884</v>
      </c>
      <c r="AY662" s="184">
        <v>0</v>
      </c>
      <c r="AZ662">
        <v>0</v>
      </c>
      <c r="BA662">
        <v>0</v>
      </c>
      <c r="BB662">
        <v>0</v>
      </c>
      <c r="BC662" s="182">
        <v>0</v>
      </c>
      <c r="BD662" t="s">
        <v>1886</v>
      </c>
      <c r="BE662" t="s">
        <v>1886</v>
      </c>
      <c r="BF662" t="s">
        <v>1886</v>
      </c>
      <c r="BG662" s="181" t="s">
        <v>1886</v>
      </c>
      <c r="BH662">
        <v>0</v>
      </c>
      <c r="BI662" s="184">
        <v>0</v>
      </c>
      <c r="BJ662" s="182">
        <v>0</v>
      </c>
      <c r="BK662" s="181" t="s">
        <v>1886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2955</v>
      </c>
      <c r="C663">
        <v>1</v>
      </c>
      <c r="D663">
        <v>0</v>
      </c>
      <c r="E663">
        <v>0</v>
      </c>
      <c r="F663" t="s">
        <v>1884</v>
      </c>
      <c r="G663" t="s">
        <v>1884</v>
      </c>
      <c r="H663" t="s">
        <v>1884</v>
      </c>
      <c r="I663" t="s">
        <v>1884</v>
      </c>
      <c r="J663" t="s">
        <v>1885</v>
      </c>
      <c r="K663" t="s">
        <v>1884</v>
      </c>
      <c r="L663" t="s">
        <v>1884</v>
      </c>
      <c r="M663" s="180">
        <v>43049</v>
      </c>
      <c r="N663" t="s">
        <v>2007</v>
      </c>
      <c r="O663" t="s">
        <v>1886</v>
      </c>
      <c r="P663" t="s">
        <v>1886</v>
      </c>
      <c r="Q663">
        <v>0</v>
      </c>
      <c r="R663">
        <v>0</v>
      </c>
      <c r="S663" t="s">
        <v>1886</v>
      </c>
      <c r="T663" t="s">
        <v>1886</v>
      </c>
      <c r="U663">
        <v>0</v>
      </c>
      <c r="V663" t="s">
        <v>1886</v>
      </c>
      <c r="W663">
        <v>0</v>
      </c>
      <c r="X663">
        <v>0</v>
      </c>
      <c r="Y663">
        <v>0</v>
      </c>
      <c r="Z663" t="s">
        <v>1884</v>
      </c>
      <c r="AA663" t="s">
        <v>1884</v>
      </c>
      <c r="AB663" t="s">
        <v>1884</v>
      </c>
      <c r="AC663">
        <v>0</v>
      </c>
      <c r="AD663">
        <v>0</v>
      </c>
      <c r="AE663">
        <v>0</v>
      </c>
      <c r="AF663">
        <v>0</v>
      </c>
      <c r="AG663" t="s">
        <v>1884</v>
      </c>
      <c r="AH663" s="181" t="s">
        <v>1886</v>
      </c>
      <c r="AI663" s="182">
        <v>116</v>
      </c>
      <c r="AJ663" s="181" t="s">
        <v>1995</v>
      </c>
      <c r="AK663" s="181" t="s">
        <v>1886</v>
      </c>
      <c r="AL663" s="181" t="s">
        <v>1886</v>
      </c>
      <c r="AO663" s="181"/>
      <c r="AQ663">
        <v>10</v>
      </c>
      <c r="AR663" s="182">
        <v>40</v>
      </c>
      <c r="AS663" s="183" t="s">
        <v>1885</v>
      </c>
      <c r="AT663">
        <v>0</v>
      </c>
      <c r="AU663">
        <v>0</v>
      </c>
      <c r="AV663" s="182">
        <v>0</v>
      </c>
      <c r="AW663" s="184">
        <v>0</v>
      </c>
      <c r="AX663" s="183" t="s">
        <v>1884</v>
      </c>
      <c r="AY663" s="184">
        <v>0</v>
      </c>
      <c r="AZ663">
        <v>0</v>
      </c>
      <c r="BA663">
        <v>0</v>
      </c>
      <c r="BB663">
        <v>0</v>
      </c>
      <c r="BC663" s="182">
        <v>0</v>
      </c>
      <c r="BD663" t="s">
        <v>1886</v>
      </c>
      <c r="BE663" t="s">
        <v>1886</v>
      </c>
      <c r="BF663" t="s">
        <v>1886</v>
      </c>
      <c r="BG663" s="181" t="s">
        <v>1886</v>
      </c>
      <c r="BH663">
        <v>0</v>
      </c>
      <c r="BI663" s="184">
        <v>0</v>
      </c>
      <c r="BJ663" s="182">
        <v>0</v>
      </c>
      <c r="BK663" s="181" t="s">
        <v>1886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2956</v>
      </c>
      <c r="C664">
        <v>1</v>
      </c>
      <c r="D664">
        <v>0</v>
      </c>
      <c r="E664">
        <v>0</v>
      </c>
      <c r="F664" t="s">
        <v>1884</v>
      </c>
      <c r="G664" t="s">
        <v>1885</v>
      </c>
      <c r="H664" t="s">
        <v>1884</v>
      </c>
      <c r="I664" t="s">
        <v>1884</v>
      </c>
      <c r="J664" t="s">
        <v>1884</v>
      </c>
      <c r="K664" t="s">
        <v>1884</v>
      </c>
      <c r="L664" t="s">
        <v>1884</v>
      </c>
      <c r="M664" s="180">
        <v>43050</v>
      </c>
      <c r="N664" t="s">
        <v>1886</v>
      </c>
      <c r="O664" t="s">
        <v>1886</v>
      </c>
      <c r="P664" t="s">
        <v>1886</v>
      </c>
      <c r="Q664">
        <v>0</v>
      </c>
      <c r="R664">
        <v>0</v>
      </c>
      <c r="S664" t="s">
        <v>1886</v>
      </c>
      <c r="T664" t="s">
        <v>1886</v>
      </c>
      <c r="U664">
        <v>0</v>
      </c>
      <c r="V664" t="s">
        <v>1886</v>
      </c>
      <c r="W664">
        <v>0</v>
      </c>
      <c r="X664">
        <v>0</v>
      </c>
      <c r="Y664">
        <v>0</v>
      </c>
      <c r="Z664" t="s">
        <v>1884</v>
      </c>
      <c r="AA664" t="s">
        <v>1884</v>
      </c>
      <c r="AB664" t="s">
        <v>1884</v>
      </c>
      <c r="AC664">
        <v>0</v>
      </c>
      <c r="AD664">
        <v>0</v>
      </c>
      <c r="AE664">
        <v>0</v>
      </c>
      <c r="AF664">
        <v>0</v>
      </c>
      <c r="AG664" t="s">
        <v>1885</v>
      </c>
      <c r="AH664" s="181" t="s">
        <v>1886</v>
      </c>
      <c r="AI664" s="182">
        <v>27</v>
      </c>
      <c r="AJ664" s="181" t="s">
        <v>1889</v>
      </c>
      <c r="AK664" s="181" t="s">
        <v>1886</v>
      </c>
      <c r="AL664" s="181" t="s">
        <v>1886</v>
      </c>
      <c r="AO664" s="181"/>
      <c r="AQ664">
        <v>10</v>
      </c>
      <c r="AR664" s="182">
        <v>40</v>
      </c>
      <c r="AS664" s="183" t="s">
        <v>1885</v>
      </c>
      <c r="AT664">
        <v>0</v>
      </c>
      <c r="AU664">
        <v>0</v>
      </c>
      <c r="AV664" s="182">
        <v>0</v>
      </c>
      <c r="AW664" s="184">
        <v>0</v>
      </c>
      <c r="AX664" s="183" t="s">
        <v>1884</v>
      </c>
      <c r="AY664" s="184">
        <v>0</v>
      </c>
      <c r="AZ664">
        <v>0</v>
      </c>
      <c r="BA664">
        <v>0</v>
      </c>
      <c r="BB664">
        <v>0</v>
      </c>
      <c r="BC664" s="182">
        <v>0</v>
      </c>
      <c r="BD664" t="s">
        <v>1886</v>
      </c>
      <c r="BE664" t="s">
        <v>1886</v>
      </c>
      <c r="BF664" t="s">
        <v>1886</v>
      </c>
      <c r="BG664" s="181" t="s">
        <v>1886</v>
      </c>
      <c r="BH664">
        <v>0</v>
      </c>
      <c r="BI664" s="184">
        <v>0</v>
      </c>
      <c r="BJ664" s="182">
        <v>0</v>
      </c>
      <c r="BK664" s="181" t="s">
        <v>1886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2957</v>
      </c>
      <c r="C665">
        <v>1</v>
      </c>
      <c r="D665">
        <v>0</v>
      </c>
      <c r="E665">
        <v>0</v>
      </c>
      <c r="F665" t="s">
        <v>1884</v>
      </c>
      <c r="G665" t="s">
        <v>1885</v>
      </c>
      <c r="H665" t="s">
        <v>1884</v>
      </c>
      <c r="I665" t="s">
        <v>1884</v>
      </c>
      <c r="J665" t="s">
        <v>1884</v>
      </c>
      <c r="K665" t="s">
        <v>1884</v>
      </c>
      <c r="L665" t="s">
        <v>1884</v>
      </c>
      <c r="M665" s="180">
        <v>43050</v>
      </c>
      <c r="N665" t="s">
        <v>1886</v>
      </c>
      <c r="O665" t="s">
        <v>1886</v>
      </c>
      <c r="P665" t="s">
        <v>1886</v>
      </c>
      <c r="Q665">
        <v>0</v>
      </c>
      <c r="R665">
        <v>0</v>
      </c>
      <c r="S665" t="s">
        <v>1886</v>
      </c>
      <c r="T665" t="s">
        <v>1886</v>
      </c>
      <c r="U665">
        <v>0</v>
      </c>
      <c r="V665" t="s">
        <v>1886</v>
      </c>
      <c r="W665">
        <v>0</v>
      </c>
      <c r="X665">
        <v>0</v>
      </c>
      <c r="Y665">
        <v>0</v>
      </c>
      <c r="Z665" t="s">
        <v>1884</v>
      </c>
      <c r="AA665" t="s">
        <v>1884</v>
      </c>
      <c r="AB665" t="s">
        <v>1884</v>
      </c>
      <c r="AC665">
        <v>0</v>
      </c>
      <c r="AD665">
        <v>0</v>
      </c>
      <c r="AE665">
        <v>0</v>
      </c>
      <c r="AF665">
        <v>0</v>
      </c>
      <c r="AG665" t="s">
        <v>1885</v>
      </c>
      <c r="AH665" s="181" t="s">
        <v>1886</v>
      </c>
      <c r="AI665" s="182">
        <v>27</v>
      </c>
      <c r="AJ665" s="181" t="s">
        <v>1889</v>
      </c>
      <c r="AK665" s="181" t="s">
        <v>1886</v>
      </c>
      <c r="AL665" s="181" t="s">
        <v>1886</v>
      </c>
      <c r="AO665" s="181"/>
      <c r="AQ665">
        <v>10</v>
      </c>
      <c r="AR665" s="182">
        <v>40</v>
      </c>
      <c r="AS665" s="183" t="s">
        <v>1885</v>
      </c>
      <c r="AT665">
        <v>0</v>
      </c>
      <c r="AU665">
        <v>0</v>
      </c>
      <c r="AV665" s="182">
        <v>0</v>
      </c>
      <c r="AW665" s="184">
        <v>0</v>
      </c>
      <c r="AX665" s="183" t="s">
        <v>1884</v>
      </c>
      <c r="AY665" s="184">
        <v>0</v>
      </c>
      <c r="AZ665">
        <v>0</v>
      </c>
      <c r="BA665">
        <v>0</v>
      </c>
      <c r="BB665">
        <v>0</v>
      </c>
      <c r="BC665" s="182">
        <v>0</v>
      </c>
      <c r="BD665" t="s">
        <v>1886</v>
      </c>
      <c r="BE665" t="s">
        <v>1886</v>
      </c>
      <c r="BF665" t="s">
        <v>1886</v>
      </c>
      <c r="BG665" s="181" t="s">
        <v>1886</v>
      </c>
      <c r="BH665">
        <v>0</v>
      </c>
      <c r="BI665" s="184">
        <v>0</v>
      </c>
      <c r="BJ665" s="182">
        <v>0</v>
      </c>
      <c r="BK665" s="181" t="s">
        <v>1886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2958</v>
      </c>
      <c r="C666">
        <v>1</v>
      </c>
      <c r="D666">
        <v>0</v>
      </c>
      <c r="E666">
        <v>0</v>
      </c>
      <c r="F666" t="s">
        <v>1884</v>
      </c>
      <c r="G666" t="s">
        <v>1885</v>
      </c>
      <c r="H666" t="s">
        <v>1884</v>
      </c>
      <c r="I666" t="s">
        <v>1884</v>
      </c>
      <c r="J666" t="s">
        <v>1884</v>
      </c>
      <c r="K666" t="s">
        <v>1884</v>
      </c>
      <c r="L666" t="s">
        <v>1884</v>
      </c>
      <c r="M666" s="180">
        <v>43050</v>
      </c>
      <c r="N666" t="s">
        <v>1886</v>
      </c>
      <c r="O666" t="s">
        <v>1886</v>
      </c>
      <c r="P666" t="s">
        <v>1886</v>
      </c>
      <c r="Q666">
        <v>0</v>
      </c>
      <c r="R666">
        <v>0</v>
      </c>
      <c r="S666" t="s">
        <v>1886</v>
      </c>
      <c r="T666" t="s">
        <v>1886</v>
      </c>
      <c r="U666">
        <v>0</v>
      </c>
      <c r="V666" t="s">
        <v>1886</v>
      </c>
      <c r="W666">
        <v>0</v>
      </c>
      <c r="X666">
        <v>0</v>
      </c>
      <c r="Y666">
        <v>0</v>
      </c>
      <c r="Z666" t="s">
        <v>1884</v>
      </c>
      <c r="AA666" t="s">
        <v>1884</v>
      </c>
      <c r="AB666" t="s">
        <v>1884</v>
      </c>
      <c r="AC666">
        <v>0</v>
      </c>
      <c r="AD666">
        <v>0</v>
      </c>
      <c r="AE666">
        <v>0</v>
      </c>
      <c r="AF666">
        <v>0</v>
      </c>
      <c r="AG666" t="s">
        <v>1885</v>
      </c>
      <c r="AH666" s="181" t="s">
        <v>1886</v>
      </c>
      <c r="AI666" s="182">
        <v>27</v>
      </c>
      <c r="AJ666" s="181" t="s">
        <v>1889</v>
      </c>
      <c r="AK666" s="181" t="s">
        <v>1886</v>
      </c>
      <c r="AL666" s="181" t="s">
        <v>1886</v>
      </c>
      <c r="AO666" s="181"/>
      <c r="AQ666">
        <v>10</v>
      </c>
      <c r="AR666" s="182">
        <v>40</v>
      </c>
      <c r="AS666" s="183" t="s">
        <v>1885</v>
      </c>
      <c r="AT666">
        <v>0</v>
      </c>
      <c r="AU666">
        <v>0</v>
      </c>
      <c r="AV666" s="182">
        <v>0</v>
      </c>
      <c r="AW666" s="184">
        <v>0</v>
      </c>
      <c r="AX666" s="183" t="s">
        <v>1884</v>
      </c>
      <c r="AY666" s="184">
        <v>0</v>
      </c>
      <c r="AZ666">
        <v>0</v>
      </c>
      <c r="BA666">
        <v>0</v>
      </c>
      <c r="BB666">
        <v>0</v>
      </c>
      <c r="BC666" s="182">
        <v>0</v>
      </c>
      <c r="BD666" t="s">
        <v>1886</v>
      </c>
      <c r="BE666" t="s">
        <v>1886</v>
      </c>
      <c r="BF666" t="s">
        <v>1886</v>
      </c>
      <c r="BG666" s="181" t="s">
        <v>1886</v>
      </c>
      <c r="BH666">
        <v>0</v>
      </c>
      <c r="BI666" s="184">
        <v>0</v>
      </c>
      <c r="BJ666" s="182">
        <v>0</v>
      </c>
      <c r="BK666" s="181" t="s">
        <v>1886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2959</v>
      </c>
      <c r="C667">
        <v>1</v>
      </c>
      <c r="D667">
        <v>0</v>
      </c>
      <c r="E667">
        <v>0</v>
      </c>
      <c r="F667" t="s">
        <v>1884</v>
      </c>
      <c r="G667" t="s">
        <v>1885</v>
      </c>
      <c r="H667" t="s">
        <v>1884</v>
      </c>
      <c r="I667" t="s">
        <v>1884</v>
      </c>
      <c r="J667" t="s">
        <v>1884</v>
      </c>
      <c r="K667" t="s">
        <v>1884</v>
      </c>
      <c r="L667" t="s">
        <v>1884</v>
      </c>
      <c r="M667" s="180">
        <v>43050</v>
      </c>
      <c r="N667" t="s">
        <v>1886</v>
      </c>
      <c r="O667" t="s">
        <v>1886</v>
      </c>
      <c r="P667" t="s">
        <v>1886</v>
      </c>
      <c r="Q667">
        <v>0</v>
      </c>
      <c r="R667">
        <v>0</v>
      </c>
      <c r="S667" t="s">
        <v>1886</v>
      </c>
      <c r="T667" t="s">
        <v>1886</v>
      </c>
      <c r="U667">
        <v>0</v>
      </c>
      <c r="V667" t="s">
        <v>1886</v>
      </c>
      <c r="W667">
        <v>0</v>
      </c>
      <c r="X667">
        <v>0</v>
      </c>
      <c r="Y667">
        <v>0</v>
      </c>
      <c r="Z667" t="s">
        <v>1884</v>
      </c>
      <c r="AA667" t="s">
        <v>1884</v>
      </c>
      <c r="AB667" t="s">
        <v>1884</v>
      </c>
      <c r="AC667">
        <v>0</v>
      </c>
      <c r="AD667">
        <v>0</v>
      </c>
      <c r="AE667">
        <v>0</v>
      </c>
      <c r="AF667">
        <v>0</v>
      </c>
      <c r="AG667" t="s">
        <v>1884</v>
      </c>
      <c r="AH667" s="181" t="s">
        <v>1886</v>
      </c>
      <c r="AI667" s="182">
        <v>275</v>
      </c>
      <c r="AJ667" s="181" t="s">
        <v>2960</v>
      </c>
      <c r="AK667" s="181" t="s">
        <v>1886</v>
      </c>
      <c r="AL667" s="181" t="s">
        <v>1886</v>
      </c>
      <c r="AO667" s="181"/>
      <c r="AQ667">
        <v>10</v>
      </c>
      <c r="AR667" s="182">
        <v>40</v>
      </c>
      <c r="AS667" s="183" t="s">
        <v>1885</v>
      </c>
      <c r="AT667">
        <v>0</v>
      </c>
      <c r="AU667">
        <v>0</v>
      </c>
      <c r="AV667" s="182">
        <v>0</v>
      </c>
      <c r="AW667" s="184">
        <v>0</v>
      </c>
      <c r="AX667" s="183" t="s">
        <v>1884</v>
      </c>
      <c r="AY667" s="184">
        <v>0</v>
      </c>
      <c r="AZ667">
        <v>0</v>
      </c>
      <c r="BA667">
        <v>0</v>
      </c>
      <c r="BB667">
        <v>0</v>
      </c>
      <c r="BC667" s="182">
        <v>0</v>
      </c>
      <c r="BD667" t="s">
        <v>1886</v>
      </c>
      <c r="BE667" t="s">
        <v>1886</v>
      </c>
      <c r="BF667" t="s">
        <v>1886</v>
      </c>
      <c r="BG667" s="181" t="s">
        <v>1886</v>
      </c>
      <c r="BH667">
        <v>0</v>
      </c>
      <c r="BI667" s="184">
        <v>0</v>
      </c>
      <c r="BJ667" s="182">
        <v>0</v>
      </c>
      <c r="BK667" s="181" t="s">
        <v>1886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2961</v>
      </c>
      <c r="C668">
        <v>1</v>
      </c>
      <c r="D668">
        <v>0</v>
      </c>
      <c r="E668">
        <v>0</v>
      </c>
      <c r="F668" t="s">
        <v>1884</v>
      </c>
      <c r="G668" t="s">
        <v>1885</v>
      </c>
      <c r="H668" t="s">
        <v>1884</v>
      </c>
      <c r="I668" t="s">
        <v>1884</v>
      </c>
      <c r="J668" t="s">
        <v>1884</v>
      </c>
      <c r="K668" t="s">
        <v>1884</v>
      </c>
      <c r="L668" t="s">
        <v>1884</v>
      </c>
      <c r="M668" s="180">
        <v>43050</v>
      </c>
      <c r="N668" t="s">
        <v>1886</v>
      </c>
      <c r="O668" t="s">
        <v>1886</v>
      </c>
      <c r="P668" t="s">
        <v>1886</v>
      </c>
      <c r="Q668">
        <v>0</v>
      </c>
      <c r="R668">
        <v>0</v>
      </c>
      <c r="S668" t="s">
        <v>1886</v>
      </c>
      <c r="T668" t="s">
        <v>1886</v>
      </c>
      <c r="U668">
        <v>0</v>
      </c>
      <c r="V668" t="s">
        <v>1886</v>
      </c>
      <c r="W668">
        <v>0</v>
      </c>
      <c r="X668">
        <v>0</v>
      </c>
      <c r="Y668">
        <v>0</v>
      </c>
      <c r="Z668" t="s">
        <v>1884</v>
      </c>
      <c r="AA668" t="s">
        <v>1884</v>
      </c>
      <c r="AB668" t="s">
        <v>1884</v>
      </c>
      <c r="AC668">
        <v>0</v>
      </c>
      <c r="AD668">
        <v>0</v>
      </c>
      <c r="AE668">
        <v>0</v>
      </c>
      <c r="AF668">
        <v>0</v>
      </c>
      <c r="AG668" t="s">
        <v>1884</v>
      </c>
      <c r="AH668" s="181" t="s">
        <v>1886</v>
      </c>
      <c r="AI668" s="182">
        <v>275</v>
      </c>
      <c r="AJ668" s="181" t="s">
        <v>2960</v>
      </c>
      <c r="AK668" s="181" t="s">
        <v>1886</v>
      </c>
      <c r="AL668" s="181" t="s">
        <v>1886</v>
      </c>
      <c r="AO668" s="181"/>
      <c r="AQ668">
        <v>10</v>
      </c>
      <c r="AR668" s="182">
        <v>40</v>
      </c>
      <c r="AS668" s="183" t="s">
        <v>1885</v>
      </c>
      <c r="AT668">
        <v>0</v>
      </c>
      <c r="AU668">
        <v>0</v>
      </c>
      <c r="AV668" s="182">
        <v>0</v>
      </c>
      <c r="AW668" s="184">
        <v>0</v>
      </c>
      <c r="AX668" s="183" t="s">
        <v>1884</v>
      </c>
      <c r="AY668" s="184">
        <v>0</v>
      </c>
      <c r="AZ668">
        <v>0</v>
      </c>
      <c r="BA668">
        <v>0</v>
      </c>
      <c r="BB668">
        <v>0</v>
      </c>
      <c r="BC668" s="182">
        <v>0</v>
      </c>
      <c r="BD668" t="s">
        <v>1886</v>
      </c>
      <c r="BE668" t="s">
        <v>1886</v>
      </c>
      <c r="BF668" t="s">
        <v>1886</v>
      </c>
      <c r="BG668" s="181" t="s">
        <v>1886</v>
      </c>
      <c r="BH668">
        <v>0</v>
      </c>
      <c r="BI668" s="184">
        <v>0</v>
      </c>
      <c r="BJ668" s="182">
        <v>0</v>
      </c>
      <c r="BK668" s="181" t="s">
        <v>1886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2962</v>
      </c>
      <c r="C669">
        <v>1</v>
      </c>
      <c r="D669">
        <v>0</v>
      </c>
      <c r="E669">
        <v>0</v>
      </c>
      <c r="F669" t="s">
        <v>1884</v>
      </c>
      <c r="G669" t="s">
        <v>1885</v>
      </c>
      <c r="H669" t="s">
        <v>1884</v>
      </c>
      <c r="I669" t="s">
        <v>1884</v>
      </c>
      <c r="J669" t="s">
        <v>1884</v>
      </c>
      <c r="K669" t="s">
        <v>1884</v>
      </c>
      <c r="L669" t="s">
        <v>1884</v>
      </c>
      <c r="M669" s="180">
        <v>43050</v>
      </c>
      <c r="N669" t="s">
        <v>1886</v>
      </c>
      <c r="O669" t="s">
        <v>1886</v>
      </c>
      <c r="P669" t="s">
        <v>1886</v>
      </c>
      <c r="Q669">
        <v>0</v>
      </c>
      <c r="R669">
        <v>0</v>
      </c>
      <c r="S669" t="s">
        <v>1886</v>
      </c>
      <c r="T669" t="s">
        <v>1886</v>
      </c>
      <c r="U669">
        <v>0</v>
      </c>
      <c r="V669" t="s">
        <v>1886</v>
      </c>
      <c r="W669">
        <v>0</v>
      </c>
      <c r="X669">
        <v>0</v>
      </c>
      <c r="Y669">
        <v>0</v>
      </c>
      <c r="Z669" t="s">
        <v>1884</v>
      </c>
      <c r="AA669" t="s">
        <v>1884</v>
      </c>
      <c r="AB669" t="s">
        <v>1884</v>
      </c>
      <c r="AC669">
        <v>0</v>
      </c>
      <c r="AD669">
        <v>0</v>
      </c>
      <c r="AE669">
        <v>0</v>
      </c>
      <c r="AF669">
        <v>0</v>
      </c>
      <c r="AG669" t="s">
        <v>1884</v>
      </c>
      <c r="AH669" s="181" t="s">
        <v>1886</v>
      </c>
      <c r="AI669" s="182">
        <v>275</v>
      </c>
      <c r="AJ669" s="181" t="s">
        <v>2960</v>
      </c>
      <c r="AK669" s="181" t="s">
        <v>1886</v>
      </c>
      <c r="AL669" s="181" t="s">
        <v>1886</v>
      </c>
      <c r="AO669" s="181"/>
      <c r="AQ669">
        <v>10</v>
      </c>
      <c r="AR669" s="182">
        <v>40</v>
      </c>
      <c r="AS669" s="183" t="s">
        <v>1885</v>
      </c>
      <c r="AT669">
        <v>0</v>
      </c>
      <c r="AU669">
        <v>0</v>
      </c>
      <c r="AV669" s="182">
        <v>0</v>
      </c>
      <c r="AW669" s="184">
        <v>0</v>
      </c>
      <c r="AX669" s="183" t="s">
        <v>1884</v>
      </c>
      <c r="AY669" s="184">
        <v>0</v>
      </c>
      <c r="AZ669">
        <v>0</v>
      </c>
      <c r="BA669">
        <v>0</v>
      </c>
      <c r="BB669">
        <v>0</v>
      </c>
      <c r="BC669" s="182">
        <v>0</v>
      </c>
      <c r="BD669" t="s">
        <v>1886</v>
      </c>
      <c r="BE669" t="s">
        <v>1886</v>
      </c>
      <c r="BF669" t="s">
        <v>1886</v>
      </c>
      <c r="BG669" s="181" t="s">
        <v>1886</v>
      </c>
      <c r="BH669">
        <v>0</v>
      </c>
      <c r="BI669" s="184">
        <v>0</v>
      </c>
      <c r="BJ669" s="182">
        <v>0</v>
      </c>
      <c r="BK669" s="181" t="s">
        <v>1886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2963</v>
      </c>
      <c r="C670">
        <v>1</v>
      </c>
      <c r="D670">
        <v>0</v>
      </c>
      <c r="E670">
        <v>0</v>
      </c>
      <c r="F670" t="s">
        <v>1884</v>
      </c>
      <c r="G670" t="s">
        <v>1885</v>
      </c>
      <c r="H670" t="s">
        <v>1884</v>
      </c>
      <c r="I670" t="s">
        <v>1884</v>
      </c>
      <c r="J670" t="s">
        <v>1884</v>
      </c>
      <c r="K670" t="s">
        <v>1884</v>
      </c>
      <c r="L670" t="s">
        <v>1884</v>
      </c>
      <c r="M670" s="180">
        <v>43050</v>
      </c>
      <c r="N670" t="s">
        <v>1886</v>
      </c>
      <c r="O670" t="s">
        <v>1886</v>
      </c>
      <c r="P670" t="s">
        <v>1886</v>
      </c>
      <c r="Q670">
        <v>0</v>
      </c>
      <c r="R670">
        <v>0</v>
      </c>
      <c r="S670" t="s">
        <v>1886</v>
      </c>
      <c r="T670" t="s">
        <v>1886</v>
      </c>
      <c r="U670">
        <v>0</v>
      </c>
      <c r="V670" t="s">
        <v>1886</v>
      </c>
      <c r="W670">
        <v>0</v>
      </c>
      <c r="X670">
        <v>0</v>
      </c>
      <c r="Y670">
        <v>0</v>
      </c>
      <c r="Z670" t="s">
        <v>1884</v>
      </c>
      <c r="AA670" t="s">
        <v>1884</v>
      </c>
      <c r="AB670" t="s">
        <v>1884</v>
      </c>
      <c r="AC670">
        <v>0</v>
      </c>
      <c r="AD670">
        <v>0</v>
      </c>
      <c r="AE670">
        <v>0</v>
      </c>
      <c r="AF670">
        <v>0</v>
      </c>
      <c r="AG670" t="s">
        <v>1884</v>
      </c>
      <c r="AH670" s="181" t="s">
        <v>1886</v>
      </c>
      <c r="AI670" s="182">
        <v>275</v>
      </c>
      <c r="AJ670" s="181" t="s">
        <v>2960</v>
      </c>
      <c r="AK670" s="181" t="s">
        <v>1886</v>
      </c>
      <c r="AL670" s="181" t="s">
        <v>1886</v>
      </c>
      <c r="AO670" s="181"/>
      <c r="AQ670">
        <v>10</v>
      </c>
      <c r="AR670" s="182">
        <v>40</v>
      </c>
      <c r="AS670" s="183" t="s">
        <v>1885</v>
      </c>
      <c r="AT670">
        <v>0</v>
      </c>
      <c r="AU670">
        <v>0</v>
      </c>
      <c r="AV670" s="182">
        <v>0</v>
      </c>
      <c r="AW670" s="184">
        <v>0</v>
      </c>
      <c r="AX670" s="183" t="s">
        <v>1884</v>
      </c>
      <c r="AY670" s="184">
        <v>0</v>
      </c>
      <c r="AZ670">
        <v>0</v>
      </c>
      <c r="BA670">
        <v>0</v>
      </c>
      <c r="BB670">
        <v>0</v>
      </c>
      <c r="BC670" s="182">
        <v>0</v>
      </c>
      <c r="BD670" t="s">
        <v>1886</v>
      </c>
      <c r="BE670" t="s">
        <v>1886</v>
      </c>
      <c r="BF670" t="s">
        <v>1886</v>
      </c>
      <c r="BG670" s="181" t="s">
        <v>1886</v>
      </c>
      <c r="BH670">
        <v>0</v>
      </c>
      <c r="BI670" s="184">
        <v>0</v>
      </c>
      <c r="BJ670" s="182">
        <v>0</v>
      </c>
      <c r="BK670" s="181" t="s">
        <v>1886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2964</v>
      </c>
      <c r="C671">
        <v>1</v>
      </c>
      <c r="D671">
        <v>0</v>
      </c>
      <c r="E671">
        <v>0</v>
      </c>
      <c r="F671" t="s">
        <v>1884</v>
      </c>
      <c r="G671" t="s">
        <v>1885</v>
      </c>
      <c r="H671" t="s">
        <v>1884</v>
      </c>
      <c r="I671" t="s">
        <v>1884</v>
      </c>
      <c r="J671" t="s">
        <v>1884</v>
      </c>
      <c r="K671" t="s">
        <v>1884</v>
      </c>
      <c r="L671" t="s">
        <v>1884</v>
      </c>
      <c r="M671" s="180">
        <v>43050</v>
      </c>
      <c r="N671" t="s">
        <v>1886</v>
      </c>
      <c r="O671" t="s">
        <v>1886</v>
      </c>
      <c r="P671" t="s">
        <v>1886</v>
      </c>
      <c r="Q671">
        <v>0</v>
      </c>
      <c r="R671">
        <v>0</v>
      </c>
      <c r="S671" t="s">
        <v>1886</v>
      </c>
      <c r="T671" t="s">
        <v>1886</v>
      </c>
      <c r="U671">
        <v>0</v>
      </c>
      <c r="V671" t="s">
        <v>1886</v>
      </c>
      <c r="W671">
        <v>0</v>
      </c>
      <c r="X671">
        <v>0</v>
      </c>
      <c r="Y671">
        <v>0</v>
      </c>
      <c r="Z671" t="s">
        <v>1884</v>
      </c>
      <c r="AA671" t="s">
        <v>1884</v>
      </c>
      <c r="AB671" t="s">
        <v>1884</v>
      </c>
      <c r="AC671">
        <v>0</v>
      </c>
      <c r="AD671">
        <v>0</v>
      </c>
      <c r="AE671">
        <v>0</v>
      </c>
      <c r="AF671">
        <v>0</v>
      </c>
      <c r="AG671" t="s">
        <v>1884</v>
      </c>
      <c r="AH671" s="181" t="s">
        <v>1886</v>
      </c>
      <c r="AI671" s="182">
        <v>275</v>
      </c>
      <c r="AJ671" s="181" t="s">
        <v>2960</v>
      </c>
      <c r="AK671" s="181" t="s">
        <v>1886</v>
      </c>
      <c r="AL671" s="181" t="s">
        <v>1886</v>
      </c>
      <c r="AO671" s="181"/>
      <c r="AQ671">
        <v>10</v>
      </c>
      <c r="AR671" s="182">
        <v>40</v>
      </c>
      <c r="AS671" s="183" t="s">
        <v>1885</v>
      </c>
      <c r="AT671">
        <v>0</v>
      </c>
      <c r="AU671">
        <v>0</v>
      </c>
      <c r="AV671" s="182">
        <v>0</v>
      </c>
      <c r="AW671" s="184">
        <v>0</v>
      </c>
      <c r="AX671" s="183" t="s">
        <v>1884</v>
      </c>
      <c r="AY671" s="184">
        <v>0</v>
      </c>
      <c r="AZ671">
        <v>0</v>
      </c>
      <c r="BA671">
        <v>0</v>
      </c>
      <c r="BB671">
        <v>0</v>
      </c>
      <c r="BC671" s="182">
        <v>0</v>
      </c>
      <c r="BD671" t="s">
        <v>1886</v>
      </c>
      <c r="BE671" t="s">
        <v>1886</v>
      </c>
      <c r="BF671" t="s">
        <v>1886</v>
      </c>
      <c r="BG671" s="181" t="s">
        <v>1886</v>
      </c>
      <c r="BH671">
        <v>0</v>
      </c>
      <c r="BI671" s="184">
        <v>0</v>
      </c>
      <c r="BJ671" s="182">
        <v>0</v>
      </c>
      <c r="BK671" s="181" t="s">
        <v>1886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1884</v>
      </c>
      <c r="G672" t="s">
        <v>1885</v>
      </c>
      <c r="H672" t="s">
        <v>1884</v>
      </c>
      <c r="I672" t="s">
        <v>1884</v>
      </c>
      <c r="J672" t="s">
        <v>1884</v>
      </c>
      <c r="K672" t="s">
        <v>1884</v>
      </c>
      <c r="L672" t="s">
        <v>1884</v>
      </c>
      <c r="M672" s="180">
        <v>43054</v>
      </c>
      <c r="N672" t="s">
        <v>1886</v>
      </c>
      <c r="O672" t="s">
        <v>1886</v>
      </c>
      <c r="P672" t="s">
        <v>2965</v>
      </c>
      <c r="Q672">
        <v>0</v>
      </c>
      <c r="R672">
        <v>0</v>
      </c>
      <c r="S672" t="s">
        <v>1886</v>
      </c>
      <c r="T672" t="s">
        <v>1886</v>
      </c>
      <c r="U672">
        <v>0</v>
      </c>
      <c r="V672" t="s">
        <v>1886</v>
      </c>
      <c r="W672">
        <v>0</v>
      </c>
      <c r="X672">
        <v>0</v>
      </c>
      <c r="Y672">
        <v>0</v>
      </c>
      <c r="Z672" t="s">
        <v>1884</v>
      </c>
      <c r="AA672" t="s">
        <v>1884</v>
      </c>
      <c r="AB672" t="s">
        <v>1884</v>
      </c>
      <c r="AC672">
        <v>0</v>
      </c>
      <c r="AD672">
        <v>0</v>
      </c>
      <c r="AE672">
        <v>0</v>
      </c>
      <c r="AF672">
        <v>0</v>
      </c>
      <c r="AG672" t="s">
        <v>1884</v>
      </c>
      <c r="AH672" s="181" t="s">
        <v>1886</v>
      </c>
      <c r="AI672" s="182">
        <v>215</v>
      </c>
      <c r="AJ672" s="181" t="s">
        <v>1937</v>
      </c>
      <c r="AK672" s="181" t="s">
        <v>1886</v>
      </c>
      <c r="AL672" s="181" t="s">
        <v>1886</v>
      </c>
      <c r="AO672" s="181"/>
      <c r="AQ672">
        <v>10</v>
      </c>
      <c r="AR672" s="182">
        <v>40</v>
      </c>
      <c r="AS672" s="183" t="s">
        <v>1885</v>
      </c>
      <c r="AT672">
        <v>0</v>
      </c>
      <c r="AU672">
        <v>0</v>
      </c>
      <c r="AV672" s="182">
        <v>0</v>
      </c>
      <c r="AW672" s="184">
        <v>0</v>
      </c>
      <c r="AX672" s="183" t="s">
        <v>1884</v>
      </c>
      <c r="AY672" s="184">
        <v>0</v>
      </c>
      <c r="AZ672">
        <v>0</v>
      </c>
      <c r="BA672">
        <v>0</v>
      </c>
      <c r="BB672">
        <v>0</v>
      </c>
      <c r="BC672" s="182">
        <v>0</v>
      </c>
      <c r="BD672" t="s">
        <v>1886</v>
      </c>
      <c r="BE672" t="s">
        <v>1886</v>
      </c>
      <c r="BF672" t="s">
        <v>1886</v>
      </c>
      <c r="BG672" s="181" t="s">
        <v>1886</v>
      </c>
      <c r="BH672">
        <v>0</v>
      </c>
      <c r="BI672" s="184">
        <v>0</v>
      </c>
      <c r="BJ672" s="182">
        <v>0</v>
      </c>
      <c r="BK672" s="181" t="s">
        <v>1886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1884</v>
      </c>
      <c r="G673" t="s">
        <v>1885</v>
      </c>
      <c r="H673" t="s">
        <v>1884</v>
      </c>
      <c r="I673" t="s">
        <v>1884</v>
      </c>
      <c r="J673" t="s">
        <v>1884</v>
      </c>
      <c r="K673" t="s">
        <v>1884</v>
      </c>
      <c r="L673" t="s">
        <v>1884</v>
      </c>
      <c r="M673" s="180">
        <v>43054</v>
      </c>
      <c r="N673" t="s">
        <v>1886</v>
      </c>
      <c r="O673" t="s">
        <v>1886</v>
      </c>
      <c r="P673" t="s">
        <v>2966</v>
      </c>
      <c r="Q673">
        <v>0</v>
      </c>
      <c r="R673">
        <v>0</v>
      </c>
      <c r="S673" t="s">
        <v>1886</v>
      </c>
      <c r="T673" t="s">
        <v>1886</v>
      </c>
      <c r="U673">
        <v>0</v>
      </c>
      <c r="V673" t="s">
        <v>1886</v>
      </c>
      <c r="W673">
        <v>0</v>
      </c>
      <c r="X673">
        <v>0</v>
      </c>
      <c r="Y673">
        <v>0</v>
      </c>
      <c r="Z673" t="s">
        <v>1884</v>
      </c>
      <c r="AA673" t="s">
        <v>1884</v>
      </c>
      <c r="AB673" t="s">
        <v>1884</v>
      </c>
      <c r="AC673">
        <v>0</v>
      </c>
      <c r="AD673">
        <v>0</v>
      </c>
      <c r="AE673">
        <v>0</v>
      </c>
      <c r="AF673">
        <v>0</v>
      </c>
      <c r="AG673" t="s">
        <v>1884</v>
      </c>
      <c r="AH673" s="181" t="s">
        <v>1886</v>
      </c>
      <c r="AI673" s="182">
        <v>215</v>
      </c>
      <c r="AJ673" s="181" t="s">
        <v>1937</v>
      </c>
      <c r="AK673" s="181" t="s">
        <v>1886</v>
      </c>
      <c r="AL673" s="181" t="s">
        <v>1886</v>
      </c>
      <c r="AO673" s="181"/>
      <c r="AQ673">
        <v>10</v>
      </c>
      <c r="AR673" s="182">
        <v>40</v>
      </c>
      <c r="AS673" s="183" t="s">
        <v>1885</v>
      </c>
      <c r="AT673">
        <v>0</v>
      </c>
      <c r="AU673">
        <v>0</v>
      </c>
      <c r="AV673" s="182">
        <v>0</v>
      </c>
      <c r="AW673" s="184">
        <v>0</v>
      </c>
      <c r="AX673" s="183" t="s">
        <v>1884</v>
      </c>
      <c r="AY673" s="184">
        <v>0</v>
      </c>
      <c r="AZ673">
        <v>0</v>
      </c>
      <c r="BA673">
        <v>0</v>
      </c>
      <c r="BB673">
        <v>0</v>
      </c>
      <c r="BC673" s="182">
        <v>0</v>
      </c>
      <c r="BD673" t="s">
        <v>1886</v>
      </c>
      <c r="BE673" t="s">
        <v>1886</v>
      </c>
      <c r="BF673" t="s">
        <v>1886</v>
      </c>
      <c r="BG673" s="181" t="s">
        <v>1886</v>
      </c>
      <c r="BH673">
        <v>0</v>
      </c>
      <c r="BI673" s="184">
        <v>0</v>
      </c>
      <c r="BJ673" s="182">
        <v>0</v>
      </c>
      <c r="BK673" s="181" t="s">
        <v>1886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2967</v>
      </c>
      <c r="C674">
        <v>6</v>
      </c>
      <c r="D674">
        <v>0</v>
      </c>
      <c r="E674">
        <v>0</v>
      </c>
      <c r="F674" t="s">
        <v>1884</v>
      </c>
      <c r="G674" t="s">
        <v>1885</v>
      </c>
      <c r="H674" t="s">
        <v>1884</v>
      </c>
      <c r="I674" t="s">
        <v>1884</v>
      </c>
      <c r="J674" t="s">
        <v>1884</v>
      </c>
      <c r="K674" t="s">
        <v>1884</v>
      </c>
      <c r="L674" t="s">
        <v>1884</v>
      </c>
      <c r="M674" s="180">
        <v>43054</v>
      </c>
      <c r="N674" t="s">
        <v>1886</v>
      </c>
      <c r="O674" t="s">
        <v>1886</v>
      </c>
      <c r="P674" t="s">
        <v>2968</v>
      </c>
      <c r="Q674">
        <v>0</v>
      </c>
      <c r="R674">
        <v>0</v>
      </c>
      <c r="S674" t="s">
        <v>1886</v>
      </c>
      <c r="T674" t="s">
        <v>1886</v>
      </c>
      <c r="U674">
        <v>0</v>
      </c>
      <c r="V674" t="s">
        <v>1886</v>
      </c>
      <c r="W674">
        <v>0</v>
      </c>
      <c r="X674">
        <v>0</v>
      </c>
      <c r="Y674">
        <v>0</v>
      </c>
      <c r="Z674" t="s">
        <v>1884</v>
      </c>
      <c r="AA674" t="s">
        <v>1884</v>
      </c>
      <c r="AB674" t="s">
        <v>1884</v>
      </c>
      <c r="AC674">
        <v>0</v>
      </c>
      <c r="AD674">
        <v>0</v>
      </c>
      <c r="AE674">
        <v>0</v>
      </c>
      <c r="AF674">
        <v>0</v>
      </c>
      <c r="AG674" t="s">
        <v>1884</v>
      </c>
      <c r="AH674" s="181" t="s">
        <v>1886</v>
      </c>
      <c r="AI674" s="182">
        <v>244</v>
      </c>
      <c r="AJ674" s="181" t="s">
        <v>2723</v>
      </c>
      <c r="AK674" s="181" t="s">
        <v>1886</v>
      </c>
      <c r="AL674" s="181" t="s">
        <v>1886</v>
      </c>
      <c r="AO674" s="181"/>
      <c r="AQ674">
        <v>10</v>
      </c>
      <c r="AR674" s="182">
        <v>40</v>
      </c>
      <c r="AS674" s="183" t="s">
        <v>1885</v>
      </c>
      <c r="AT674">
        <v>0</v>
      </c>
      <c r="AU674">
        <v>72</v>
      </c>
      <c r="AV674" s="182">
        <v>0</v>
      </c>
      <c r="AW674" s="184">
        <v>0</v>
      </c>
      <c r="AX674" s="183" t="s">
        <v>1884</v>
      </c>
      <c r="AY674" s="184">
        <v>0</v>
      </c>
      <c r="AZ674">
        <v>0</v>
      </c>
      <c r="BA674">
        <v>0</v>
      </c>
      <c r="BB674">
        <v>0</v>
      </c>
      <c r="BC674" s="182">
        <v>0</v>
      </c>
      <c r="BD674" t="s">
        <v>1886</v>
      </c>
      <c r="BE674" t="s">
        <v>1886</v>
      </c>
      <c r="BF674" t="s">
        <v>1886</v>
      </c>
      <c r="BG674" s="181" t="s">
        <v>1886</v>
      </c>
      <c r="BH674">
        <v>0</v>
      </c>
      <c r="BI674" s="184">
        <v>0</v>
      </c>
      <c r="BJ674" s="182">
        <v>0</v>
      </c>
      <c r="BK674" s="181" t="s">
        <v>1886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2969</v>
      </c>
      <c r="C675">
        <v>6</v>
      </c>
      <c r="D675">
        <v>0</v>
      </c>
      <c r="E675">
        <v>0</v>
      </c>
      <c r="F675" t="s">
        <v>1884</v>
      </c>
      <c r="G675" t="s">
        <v>1885</v>
      </c>
      <c r="H675" t="s">
        <v>1884</v>
      </c>
      <c r="I675" t="s">
        <v>1884</v>
      </c>
      <c r="J675" t="s">
        <v>1884</v>
      </c>
      <c r="K675" t="s">
        <v>1884</v>
      </c>
      <c r="L675" t="s">
        <v>1884</v>
      </c>
      <c r="M675" s="180">
        <v>43054</v>
      </c>
      <c r="N675" t="s">
        <v>1886</v>
      </c>
      <c r="O675" t="s">
        <v>1886</v>
      </c>
      <c r="P675" t="s">
        <v>1886</v>
      </c>
      <c r="Q675">
        <v>0</v>
      </c>
      <c r="R675">
        <v>0</v>
      </c>
      <c r="S675" t="s">
        <v>1886</v>
      </c>
      <c r="T675" t="s">
        <v>1886</v>
      </c>
      <c r="U675">
        <v>0</v>
      </c>
      <c r="V675" t="s">
        <v>1886</v>
      </c>
      <c r="W675">
        <v>0</v>
      </c>
      <c r="X675">
        <v>0</v>
      </c>
      <c r="Y675">
        <v>0</v>
      </c>
      <c r="Z675" t="s">
        <v>1884</v>
      </c>
      <c r="AA675" t="s">
        <v>1884</v>
      </c>
      <c r="AB675" t="s">
        <v>1884</v>
      </c>
      <c r="AC675">
        <v>0</v>
      </c>
      <c r="AD675">
        <v>0</v>
      </c>
      <c r="AE675">
        <v>0</v>
      </c>
      <c r="AF675">
        <v>0</v>
      </c>
      <c r="AG675" t="s">
        <v>1884</v>
      </c>
      <c r="AH675" s="181" t="s">
        <v>1886</v>
      </c>
      <c r="AI675" s="182">
        <v>244</v>
      </c>
      <c r="AJ675" s="181" t="s">
        <v>2723</v>
      </c>
      <c r="AK675" s="181" t="s">
        <v>1886</v>
      </c>
      <c r="AL675" s="181" t="s">
        <v>1886</v>
      </c>
      <c r="AO675" s="181"/>
      <c r="AQ675">
        <v>10</v>
      </c>
      <c r="AR675" s="182">
        <v>40</v>
      </c>
      <c r="AS675" s="183" t="s">
        <v>1885</v>
      </c>
      <c r="AT675">
        <v>0</v>
      </c>
      <c r="AU675">
        <v>0</v>
      </c>
      <c r="AV675" s="182">
        <v>0</v>
      </c>
      <c r="AW675" s="184">
        <v>0</v>
      </c>
      <c r="AX675" s="183" t="s">
        <v>1884</v>
      </c>
      <c r="AY675" s="184">
        <v>0</v>
      </c>
      <c r="AZ675">
        <v>0</v>
      </c>
      <c r="BA675">
        <v>0</v>
      </c>
      <c r="BB675">
        <v>0</v>
      </c>
      <c r="BC675" s="182">
        <v>0</v>
      </c>
      <c r="BD675" t="s">
        <v>1886</v>
      </c>
      <c r="BE675" t="s">
        <v>1886</v>
      </c>
      <c r="BF675" t="s">
        <v>1886</v>
      </c>
      <c r="BG675" s="181" t="s">
        <v>1886</v>
      </c>
      <c r="BH675">
        <v>0</v>
      </c>
      <c r="BI675" s="184">
        <v>0</v>
      </c>
      <c r="BJ675" s="182">
        <v>0</v>
      </c>
      <c r="BK675" s="181" t="s">
        <v>1886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2970</v>
      </c>
      <c r="C676">
        <v>8</v>
      </c>
      <c r="D676">
        <v>0</v>
      </c>
      <c r="E676">
        <v>0</v>
      </c>
      <c r="F676" t="s">
        <v>1884</v>
      </c>
      <c r="G676" t="s">
        <v>1885</v>
      </c>
      <c r="H676" t="s">
        <v>1884</v>
      </c>
      <c r="I676" t="s">
        <v>1884</v>
      </c>
      <c r="J676" t="s">
        <v>1884</v>
      </c>
      <c r="K676" t="s">
        <v>1884</v>
      </c>
      <c r="L676" t="s">
        <v>1884</v>
      </c>
      <c r="M676" s="180">
        <v>43054</v>
      </c>
      <c r="N676" t="s">
        <v>1886</v>
      </c>
      <c r="O676" t="s">
        <v>1886</v>
      </c>
      <c r="P676" t="s">
        <v>2971</v>
      </c>
      <c r="Q676">
        <v>0</v>
      </c>
      <c r="R676">
        <v>0</v>
      </c>
      <c r="S676" t="s">
        <v>1886</v>
      </c>
      <c r="T676" t="s">
        <v>1886</v>
      </c>
      <c r="U676">
        <v>0</v>
      </c>
      <c r="V676" t="s">
        <v>1886</v>
      </c>
      <c r="W676">
        <v>0</v>
      </c>
      <c r="X676">
        <v>0</v>
      </c>
      <c r="Y676">
        <v>0</v>
      </c>
      <c r="Z676" t="s">
        <v>1884</v>
      </c>
      <c r="AA676" t="s">
        <v>1884</v>
      </c>
      <c r="AB676" t="s">
        <v>1884</v>
      </c>
      <c r="AC676">
        <v>0</v>
      </c>
      <c r="AD676">
        <v>0</v>
      </c>
      <c r="AE676">
        <v>0</v>
      </c>
      <c r="AF676">
        <v>0</v>
      </c>
      <c r="AG676" t="s">
        <v>1884</v>
      </c>
      <c r="AH676" s="181" t="s">
        <v>1886</v>
      </c>
      <c r="AI676" s="182">
        <v>244</v>
      </c>
      <c r="AJ676" s="181" t="s">
        <v>2723</v>
      </c>
      <c r="AK676" s="181" t="s">
        <v>1886</v>
      </c>
      <c r="AL676" s="181" t="s">
        <v>1886</v>
      </c>
      <c r="AO676" s="181"/>
      <c r="AQ676">
        <v>10</v>
      </c>
      <c r="AR676" s="182">
        <v>40</v>
      </c>
      <c r="AS676" s="183" t="s">
        <v>1885</v>
      </c>
      <c r="AT676">
        <v>0</v>
      </c>
      <c r="AU676">
        <v>80</v>
      </c>
      <c r="AV676" s="182">
        <v>0</v>
      </c>
      <c r="AW676" s="184">
        <v>0</v>
      </c>
      <c r="AX676" s="183" t="s">
        <v>1884</v>
      </c>
      <c r="AY676" s="184">
        <v>0</v>
      </c>
      <c r="AZ676">
        <v>0</v>
      </c>
      <c r="BA676">
        <v>0</v>
      </c>
      <c r="BB676">
        <v>0</v>
      </c>
      <c r="BC676" s="182">
        <v>0</v>
      </c>
      <c r="BD676" t="s">
        <v>1886</v>
      </c>
      <c r="BE676" t="s">
        <v>1886</v>
      </c>
      <c r="BF676" t="s">
        <v>1886</v>
      </c>
      <c r="BG676" s="181" t="s">
        <v>1886</v>
      </c>
      <c r="BH676">
        <v>0</v>
      </c>
      <c r="BI676" s="184">
        <v>0</v>
      </c>
      <c r="BJ676" s="182">
        <v>0</v>
      </c>
      <c r="BK676" s="181" t="s">
        <v>1886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1884</v>
      </c>
      <c r="G677" t="s">
        <v>1885</v>
      </c>
      <c r="H677" t="s">
        <v>1884</v>
      </c>
      <c r="I677" t="s">
        <v>1884</v>
      </c>
      <c r="J677" t="s">
        <v>1884</v>
      </c>
      <c r="K677" t="s">
        <v>1884</v>
      </c>
      <c r="L677" t="s">
        <v>1884</v>
      </c>
      <c r="M677" s="180">
        <v>43055</v>
      </c>
      <c r="N677" t="s">
        <v>1886</v>
      </c>
      <c r="O677" t="s">
        <v>1886</v>
      </c>
      <c r="P677" t="s">
        <v>2972</v>
      </c>
      <c r="Q677">
        <v>0</v>
      </c>
      <c r="R677">
        <v>0</v>
      </c>
      <c r="S677" t="s">
        <v>1886</v>
      </c>
      <c r="T677" t="s">
        <v>1886</v>
      </c>
      <c r="U677">
        <v>0</v>
      </c>
      <c r="V677" t="s">
        <v>1886</v>
      </c>
      <c r="W677">
        <v>0</v>
      </c>
      <c r="X677">
        <v>0</v>
      </c>
      <c r="Y677">
        <v>0</v>
      </c>
      <c r="Z677" t="s">
        <v>1884</v>
      </c>
      <c r="AA677" t="s">
        <v>1884</v>
      </c>
      <c r="AB677" t="s">
        <v>1884</v>
      </c>
      <c r="AC677">
        <v>0</v>
      </c>
      <c r="AD677">
        <v>0</v>
      </c>
      <c r="AE677">
        <v>0</v>
      </c>
      <c r="AF677">
        <v>0</v>
      </c>
      <c r="AG677" t="s">
        <v>1884</v>
      </c>
      <c r="AH677" s="181" t="s">
        <v>1886</v>
      </c>
      <c r="AI677" s="182">
        <v>215</v>
      </c>
      <c r="AJ677" s="181" t="s">
        <v>1937</v>
      </c>
      <c r="AK677" s="181" t="s">
        <v>1886</v>
      </c>
      <c r="AL677" s="181" t="s">
        <v>1886</v>
      </c>
      <c r="AO677" s="181"/>
      <c r="AQ677">
        <v>10</v>
      </c>
      <c r="AR677" s="182">
        <v>40</v>
      </c>
      <c r="AS677" s="183" t="s">
        <v>1885</v>
      </c>
      <c r="AT677">
        <v>0</v>
      </c>
      <c r="AU677">
        <v>0</v>
      </c>
      <c r="AV677" s="182">
        <v>0</v>
      </c>
      <c r="AW677" s="184">
        <v>0</v>
      </c>
      <c r="AX677" s="183" t="s">
        <v>1884</v>
      </c>
      <c r="AY677" s="184">
        <v>0</v>
      </c>
      <c r="AZ677">
        <v>0</v>
      </c>
      <c r="BA677">
        <v>0</v>
      </c>
      <c r="BB677">
        <v>0</v>
      </c>
      <c r="BC677" s="182">
        <v>0</v>
      </c>
      <c r="BD677" t="s">
        <v>1886</v>
      </c>
      <c r="BE677" t="s">
        <v>1886</v>
      </c>
      <c r="BF677" t="s">
        <v>1886</v>
      </c>
      <c r="BG677" s="181" t="s">
        <v>1886</v>
      </c>
      <c r="BH677">
        <v>0</v>
      </c>
      <c r="BI677" s="184">
        <v>0</v>
      </c>
      <c r="BJ677" s="182">
        <v>0</v>
      </c>
      <c r="BK677" s="181" t="s">
        <v>1886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1125</v>
      </c>
      <c r="C678">
        <v>12</v>
      </c>
      <c r="D678">
        <v>0</v>
      </c>
      <c r="E678">
        <v>0</v>
      </c>
      <c r="F678" t="s">
        <v>1884</v>
      </c>
      <c r="G678" t="s">
        <v>1885</v>
      </c>
      <c r="H678" t="s">
        <v>1884</v>
      </c>
      <c r="I678" t="s">
        <v>1884</v>
      </c>
      <c r="J678" t="s">
        <v>1884</v>
      </c>
      <c r="K678" t="s">
        <v>1884</v>
      </c>
      <c r="L678" t="s">
        <v>1884</v>
      </c>
      <c r="M678" s="180">
        <v>43062</v>
      </c>
      <c r="N678" t="s">
        <v>1886</v>
      </c>
      <c r="O678" t="s">
        <v>1886</v>
      </c>
      <c r="P678" t="s">
        <v>2973</v>
      </c>
      <c r="Q678">
        <v>0</v>
      </c>
      <c r="R678">
        <v>0</v>
      </c>
      <c r="S678" t="s">
        <v>1886</v>
      </c>
      <c r="T678" t="s">
        <v>1886</v>
      </c>
      <c r="U678">
        <v>0</v>
      </c>
      <c r="V678" t="s">
        <v>1886</v>
      </c>
      <c r="W678">
        <v>0</v>
      </c>
      <c r="X678">
        <v>0</v>
      </c>
      <c r="Y678">
        <v>0</v>
      </c>
      <c r="Z678" t="s">
        <v>1884</v>
      </c>
      <c r="AA678" t="s">
        <v>1884</v>
      </c>
      <c r="AB678" t="s">
        <v>1884</v>
      </c>
      <c r="AC678">
        <v>0</v>
      </c>
      <c r="AD678">
        <v>0</v>
      </c>
      <c r="AE678">
        <v>0</v>
      </c>
      <c r="AF678">
        <v>0</v>
      </c>
      <c r="AG678" t="s">
        <v>1884</v>
      </c>
      <c r="AH678" s="181" t="s">
        <v>1886</v>
      </c>
      <c r="AI678" s="182">
        <v>215</v>
      </c>
      <c r="AJ678" s="181" t="s">
        <v>1937</v>
      </c>
      <c r="AK678" s="181" t="s">
        <v>1886</v>
      </c>
      <c r="AL678" s="181" t="s">
        <v>1886</v>
      </c>
      <c r="AO678" s="181"/>
      <c r="AQ678">
        <v>10</v>
      </c>
      <c r="AR678" s="182">
        <v>40</v>
      </c>
      <c r="AS678" s="183" t="s">
        <v>1885</v>
      </c>
      <c r="AT678">
        <v>0</v>
      </c>
      <c r="AU678">
        <v>117</v>
      </c>
      <c r="AV678" s="182">
        <v>0</v>
      </c>
      <c r="AW678" s="184">
        <v>0</v>
      </c>
      <c r="AX678" s="183" t="s">
        <v>1884</v>
      </c>
      <c r="AY678" s="184">
        <v>0</v>
      </c>
      <c r="AZ678">
        <v>0</v>
      </c>
      <c r="BA678">
        <v>0</v>
      </c>
      <c r="BB678">
        <v>0</v>
      </c>
      <c r="BC678" s="182">
        <v>0</v>
      </c>
      <c r="BD678" t="s">
        <v>1886</v>
      </c>
      <c r="BE678" t="s">
        <v>1886</v>
      </c>
      <c r="BF678" t="s">
        <v>1886</v>
      </c>
      <c r="BG678" s="181" t="s">
        <v>1886</v>
      </c>
      <c r="BH678">
        <v>0</v>
      </c>
      <c r="BI678" s="184">
        <v>0</v>
      </c>
      <c r="BJ678" s="182">
        <v>0</v>
      </c>
      <c r="BK678" s="181" t="s">
        <v>1886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2974</v>
      </c>
      <c r="C679">
        <v>12</v>
      </c>
      <c r="D679">
        <v>0</v>
      </c>
      <c r="E679">
        <v>0</v>
      </c>
      <c r="F679" t="s">
        <v>1884</v>
      </c>
      <c r="G679" t="s">
        <v>1885</v>
      </c>
      <c r="H679" t="s">
        <v>1884</v>
      </c>
      <c r="I679" t="s">
        <v>1884</v>
      </c>
      <c r="J679" t="s">
        <v>1884</v>
      </c>
      <c r="K679" t="s">
        <v>1884</v>
      </c>
      <c r="L679" t="s">
        <v>1884</v>
      </c>
      <c r="M679" s="180">
        <v>43067</v>
      </c>
      <c r="N679" t="s">
        <v>1886</v>
      </c>
      <c r="O679" t="s">
        <v>1886</v>
      </c>
      <c r="P679" t="s">
        <v>1886</v>
      </c>
      <c r="Q679">
        <v>0</v>
      </c>
      <c r="R679">
        <v>0</v>
      </c>
      <c r="S679" t="s">
        <v>1886</v>
      </c>
      <c r="T679" t="s">
        <v>1886</v>
      </c>
      <c r="U679">
        <v>0</v>
      </c>
      <c r="V679" t="s">
        <v>1886</v>
      </c>
      <c r="W679">
        <v>0</v>
      </c>
      <c r="X679">
        <v>0</v>
      </c>
      <c r="Y679">
        <v>0</v>
      </c>
      <c r="Z679" t="s">
        <v>1884</v>
      </c>
      <c r="AA679" t="s">
        <v>1884</v>
      </c>
      <c r="AB679" t="s">
        <v>1884</v>
      </c>
      <c r="AC679">
        <v>0</v>
      </c>
      <c r="AD679">
        <v>0</v>
      </c>
      <c r="AE679">
        <v>0</v>
      </c>
      <c r="AF679">
        <v>0</v>
      </c>
      <c r="AG679" t="s">
        <v>1885</v>
      </c>
      <c r="AH679" s="181" t="s">
        <v>1886</v>
      </c>
      <c r="AI679" s="182">
        <v>26</v>
      </c>
      <c r="AJ679" s="181" t="s">
        <v>1902</v>
      </c>
      <c r="AK679" s="181" t="s">
        <v>1886</v>
      </c>
      <c r="AL679" s="181" t="s">
        <v>1886</v>
      </c>
      <c r="AO679" s="181"/>
      <c r="AQ679">
        <v>10</v>
      </c>
      <c r="AR679" s="182">
        <v>40</v>
      </c>
      <c r="AS679" s="183" t="s">
        <v>1885</v>
      </c>
      <c r="AT679">
        <v>0</v>
      </c>
      <c r="AU679">
        <v>0</v>
      </c>
      <c r="AV679" s="182">
        <v>0</v>
      </c>
      <c r="AW679" s="184">
        <v>0</v>
      </c>
      <c r="AX679" s="183" t="s">
        <v>1884</v>
      </c>
      <c r="AY679" s="184">
        <v>0</v>
      </c>
      <c r="AZ679">
        <v>0</v>
      </c>
      <c r="BA679">
        <v>0</v>
      </c>
      <c r="BB679">
        <v>0</v>
      </c>
      <c r="BC679" s="182">
        <v>0</v>
      </c>
      <c r="BD679" t="s">
        <v>1886</v>
      </c>
      <c r="BE679" t="s">
        <v>1886</v>
      </c>
      <c r="BF679" t="s">
        <v>1886</v>
      </c>
      <c r="BG679" s="181" t="s">
        <v>1886</v>
      </c>
      <c r="BH679">
        <v>0</v>
      </c>
      <c r="BI679" s="184">
        <v>0</v>
      </c>
      <c r="BJ679" s="182">
        <v>0</v>
      </c>
      <c r="BK679" s="181" t="s">
        <v>1886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2975</v>
      </c>
      <c r="C680">
        <v>1</v>
      </c>
      <c r="D680">
        <v>0</v>
      </c>
      <c r="E680">
        <v>0</v>
      </c>
      <c r="F680" t="s">
        <v>1884</v>
      </c>
      <c r="G680" t="s">
        <v>1884</v>
      </c>
      <c r="H680" t="s">
        <v>1884</v>
      </c>
      <c r="I680" t="s">
        <v>1884</v>
      </c>
      <c r="J680" t="s">
        <v>1884</v>
      </c>
      <c r="K680" t="s">
        <v>1884</v>
      </c>
      <c r="L680" t="s">
        <v>1884</v>
      </c>
      <c r="M680" s="180">
        <v>43095</v>
      </c>
      <c r="N680" t="s">
        <v>2007</v>
      </c>
      <c r="O680" t="s">
        <v>1886</v>
      </c>
      <c r="P680" t="s">
        <v>1886</v>
      </c>
      <c r="Q680">
        <v>0</v>
      </c>
      <c r="R680">
        <v>0</v>
      </c>
      <c r="S680" t="s">
        <v>1886</v>
      </c>
      <c r="T680" t="s">
        <v>1886</v>
      </c>
      <c r="U680">
        <v>0</v>
      </c>
      <c r="V680" t="s">
        <v>1886</v>
      </c>
      <c r="W680">
        <v>0</v>
      </c>
      <c r="X680">
        <v>0</v>
      </c>
      <c r="Y680">
        <v>0</v>
      </c>
      <c r="Z680" t="s">
        <v>1884</v>
      </c>
      <c r="AA680" t="s">
        <v>1884</v>
      </c>
      <c r="AB680" t="s">
        <v>1884</v>
      </c>
      <c r="AC680">
        <v>0</v>
      </c>
      <c r="AD680">
        <v>0</v>
      </c>
      <c r="AE680">
        <v>0</v>
      </c>
      <c r="AF680">
        <v>0</v>
      </c>
      <c r="AG680" t="s">
        <v>1885</v>
      </c>
      <c r="AH680" s="181" t="s">
        <v>1886</v>
      </c>
      <c r="AI680" s="182">
        <v>48</v>
      </c>
      <c r="AJ680" s="181" t="s">
        <v>1900</v>
      </c>
      <c r="AK680" s="181" t="s">
        <v>1886</v>
      </c>
      <c r="AL680" s="181" t="s">
        <v>1886</v>
      </c>
      <c r="AO680" s="181"/>
      <c r="AQ680">
        <v>10</v>
      </c>
      <c r="AR680" s="182">
        <v>40</v>
      </c>
      <c r="AS680" s="183" t="s">
        <v>1885</v>
      </c>
      <c r="AT680">
        <v>0</v>
      </c>
      <c r="AU680">
        <v>0</v>
      </c>
      <c r="AV680" s="182">
        <v>0</v>
      </c>
      <c r="AW680" s="184">
        <v>0</v>
      </c>
      <c r="AX680" s="183" t="s">
        <v>1884</v>
      </c>
      <c r="AY680" s="184">
        <v>0</v>
      </c>
      <c r="AZ680">
        <v>0</v>
      </c>
      <c r="BA680">
        <v>0</v>
      </c>
      <c r="BB680">
        <v>0</v>
      </c>
      <c r="BC680" s="182">
        <v>0</v>
      </c>
      <c r="BD680" t="s">
        <v>1886</v>
      </c>
      <c r="BE680" t="s">
        <v>1886</v>
      </c>
      <c r="BF680" t="s">
        <v>1886</v>
      </c>
      <c r="BG680" s="181" t="s">
        <v>1886</v>
      </c>
      <c r="BH680">
        <v>0</v>
      </c>
      <c r="BI680" s="184">
        <v>0</v>
      </c>
      <c r="BJ680" s="182">
        <v>0</v>
      </c>
      <c r="BK680" s="181" t="s">
        <v>1886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2976</v>
      </c>
      <c r="C681">
        <v>5</v>
      </c>
      <c r="D681">
        <v>0</v>
      </c>
      <c r="E681">
        <v>0</v>
      </c>
      <c r="F681" t="s">
        <v>1884</v>
      </c>
      <c r="G681" t="s">
        <v>1884</v>
      </c>
      <c r="H681" t="s">
        <v>1884</v>
      </c>
      <c r="I681" t="s">
        <v>1884</v>
      </c>
      <c r="J681" t="s">
        <v>1884</v>
      </c>
      <c r="K681" t="s">
        <v>1884</v>
      </c>
      <c r="L681" t="s">
        <v>1884</v>
      </c>
      <c r="M681" s="180">
        <v>43105</v>
      </c>
      <c r="N681" t="s">
        <v>1886</v>
      </c>
      <c r="O681" t="s">
        <v>1886</v>
      </c>
      <c r="P681" t="s">
        <v>1886</v>
      </c>
      <c r="Q681">
        <v>0</v>
      </c>
      <c r="R681">
        <v>0</v>
      </c>
      <c r="S681" t="s">
        <v>1886</v>
      </c>
      <c r="T681" t="s">
        <v>1886</v>
      </c>
      <c r="U681">
        <v>0</v>
      </c>
      <c r="V681" t="s">
        <v>1886</v>
      </c>
      <c r="W681">
        <v>0</v>
      </c>
      <c r="X681">
        <v>0</v>
      </c>
      <c r="Y681">
        <v>0</v>
      </c>
      <c r="Z681" t="s">
        <v>1884</v>
      </c>
      <c r="AA681" t="s">
        <v>1884</v>
      </c>
      <c r="AB681" t="s">
        <v>1884</v>
      </c>
      <c r="AC681">
        <v>0</v>
      </c>
      <c r="AD681">
        <v>0</v>
      </c>
      <c r="AE681">
        <v>0</v>
      </c>
      <c r="AF681">
        <v>0</v>
      </c>
      <c r="AG681" t="s">
        <v>1884</v>
      </c>
      <c r="AH681" s="181" t="s">
        <v>1886</v>
      </c>
      <c r="AI681" s="182">
        <v>275</v>
      </c>
      <c r="AJ681" s="181" t="s">
        <v>2960</v>
      </c>
      <c r="AK681" s="181" t="s">
        <v>1886</v>
      </c>
      <c r="AL681" s="181" t="s">
        <v>1886</v>
      </c>
      <c r="AO681" s="181"/>
      <c r="AQ681">
        <v>10</v>
      </c>
      <c r="AR681" s="182">
        <v>40</v>
      </c>
      <c r="AS681" s="183" t="s">
        <v>1885</v>
      </c>
      <c r="AT681">
        <v>0</v>
      </c>
      <c r="AU681">
        <v>0</v>
      </c>
      <c r="AV681" s="182">
        <v>0</v>
      </c>
      <c r="AW681" s="184">
        <v>0</v>
      </c>
      <c r="AX681" s="183" t="s">
        <v>1884</v>
      </c>
      <c r="AY681" s="184">
        <v>0</v>
      </c>
      <c r="AZ681">
        <v>0</v>
      </c>
      <c r="BA681">
        <v>0</v>
      </c>
      <c r="BB681">
        <v>0</v>
      </c>
      <c r="BC681" s="182">
        <v>0</v>
      </c>
      <c r="BD681" t="s">
        <v>1886</v>
      </c>
      <c r="BE681" t="s">
        <v>1886</v>
      </c>
      <c r="BF681" t="s">
        <v>1886</v>
      </c>
      <c r="BG681" s="181" t="s">
        <v>1886</v>
      </c>
      <c r="BH681">
        <v>0</v>
      </c>
      <c r="BI681" s="184">
        <v>0</v>
      </c>
      <c r="BJ681" s="182">
        <v>0</v>
      </c>
      <c r="BK681" s="181" t="s">
        <v>1886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2977</v>
      </c>
      <c r="C682">
        <v>12</v>
      </c>
      <c r="D682">
        <v>0</v>
      </c>
      <c r="E682">
        <v>0</v>
      </c>
      <c r="F682" t="s">
        <v>1884</v>
      </c>
      <c r="G682" t="s">
        <v>1885</v>
      </c>
      <c r="H682" t="s">
        <v>1884</v>
      </c>
      <c r="I682" t="s">
        <v>1884</v>
      </c>
      <c r="J682" t="s">
        <v>1884</v>
      </c>
      <c r="K682" t="s">
        <v>1884</v>
      </c>
      <c r="L682" t="s">
        <v>1884</v>
      </c>
      <c r="M682" s="180">
        <v>43105</v>
      </c>
      <c r="N682" t="s">
        <v>1886</v>
      </c>
      <c r="O682" t="s">
        <v>1886</v>
      </c>
      <c r="P682" t="s">
        <v>1886</v>
      </c>
      <c r="Q682">
        <v>0</v>
      </c>
      <c r="R682">
        <v>0</v>
      </c>
      <c r="S682" t="s">
        <v>1886</v>
      </c>
      <c r="T682" t="s">
        <v>1886</v>
      </c>
      <c r="U682">
        <v>0</v>
      </c>
      <c r="V682" t="s">
        <v>1886</v>
      </c>
      <c r="W682">
        <v>0</v>
      </c>
      <c r="X682">
        <v>0</v>
      </c>
      <c r="Y682">
        <v>0</v>
      </c>
      <c r="Z682" t="s">
        <v>1884</v>
      </c>
      <c r="AA682" t="s">
        <v>1884</v>
      </c>
      <c r="AB682" t="s">
        <v>1884</v>
      </c>
      <c r="AC682">
        <v>0</v>
      </c>
      <c r="AD682">
        <v>0</v>
      </c>
      <c r="AE682">
        <v>0</v>
      </c>
      <c r="AF682">
        <v>0</v>
      </c>
      <c r="AG682" t="s">
        <v>1884</v>
      </c>
      <c r="AH682" s="181" t="s">
        <v>1886</v>
      </c>
      <c r="AI682" s="182">
        <v>244</v>
      </c>
      <c r="AJ682" s="181" t="s">
        <v>2723</v>
      </c>
      <c r="AK682" s="181" t="s">
        <v>1886</v>
      </c>
      <c r="AL682" s="181" t="s">
        <v>1886</v>
      </c>
      <c r="AO682" s="181"/>
      <c r="AQ682">
        <v>10</v>
      </c>
      <c r="AR682" s="182">
        <v>40</v>
      </c>
      <c r="AS682" s="183" t="s">
        <v>1885</v>
      </c>
      <c r="AT682">
        <v>0</v>
      </c>
      <c r="AU682">
        <v>0</v>
      </c>
      <c r="AV682" s="182">
        <v>0</v>
      </c>
      <c r="AW682" s="184">
        <v>0</v>
      </c>
      <c r="AX682" s="183" t="s">
        <v>1884</v>
      </c>
      <c r="AY682" s="184">
        <v>0</v>
      </c>
      <c r="AZ682">
        <v>0</v>
      </c>
      <c r="BA682">
        <v>0</v>
      </c>
      <c r="BB682">
        <v>0</v>
      </c>
      <c r="BC682" s="182">
        <v>0</v>
      </c>
      <c r="BD682" t="s">
        <v>1886</v>
      </c>
      <c r="BE682" t="s">
        <v>1886</v>
      </c>
      <c r="BF682" t="s">
        <v>1886</v>
      </c>
      <c r="BG682" s="181" t="s">
        <v>1886</v>
      </c>
      <c r="BH682">
        <v>0</v>
      </c>
      <c r="BI682" s="184">
        <v>0</v>
      </c>
      <c r="BJ682" s="182">
        <v>0</v>
      </c>
      <c r="BK682" s="181" t="s">
        <v>1886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2978</v>
      </c>
      <c r="C683">
        <v>1</v>
      </c>
      <c r="D683">
        <v>0</v>
      </c>
      <c r="E683">
        <v>0</v>
      </c>
      <c r="F683" t="s">
        <v>1884</v>
      </c>
      <c r="G683" t="s">
        <v>1885</v>
      </c>
      <c r="H683" t="s">
        <v>1884</v>
      </c>
      <c r="I683" t="s">
        <v>1884</v>
      </c>
      <c r="J683" t="s">
        <v>1884</v>
      </c>
      <c r="K683" t="s">
        <v>1884</v>
      </c>
      <c r="L683" t="s">
        <v>1884</v>
      </c>
      <c r="M683" s="180">
        <v>43111</v>
      </c>
      <c r="N683" t="s">
        <v>1886</v>
      </c>
      <c r="O683" t="s">
        <v>1886</v>
      </c>
      <c r="P683" t="s">
        <v>1886</v>
      </c>
      <c r="Q683">
        <v>0</v>
      </c>
      <c r="R683">
        <v>0</v>
      </c>
      <c r="S683" t="s">
        <v>1886</v>
      </c>
      <c r="T683" t="s">
        <v>1886</v>
      </c>
      <c r="U683">
        <v>0</v>
      </c>
      <c r="V683" t="s">
        <v>1886</v>
      </c>
      <c r="W683">
        <v>0</v>
      </c>
      <c r="X683">
        <v>0</v>
      </c>
      <c r="Y683">
        <v>0</v>
      </c>
      <c r="Z683" t="s">
        <v>1884</v>
      </c>
      <c r="AA683" t="s">
        <v>1884</v>
      </c>
      <c r="AB683" t="s">
        <v>1884</v>
      </c>
      <c r="AC683">
        <v>0</v>
      </c>
      <c r="AD683">
        <v>0</v>
      </c>
      <c r="AE683">
        <v>0</v>
      </c>
      <c r="AF683">
        <v>0</v>
      </c>
      <c r="AG683" t="s">
        <v>1884</v>
      </c>
      <c r="AH683" s="181" t="s">
        <v>1886</v>
      </c>
      <c r="AI683" s="182">
        <v>47</v>
      </c>
      <c r="AJ683" s="181" t="s">
        <v>2015</v>
      </c>
      <c r="AK683" s="181" t="s">
        <v>1886</v>
      </c>
      <c r="AL683" s="181" t="s">
        <v>1886</v>
      </c>
      <c r="AO683" s="181"/>
      <c r="AQ683">
        <v>10</v>
      </c>
      <c r="AR683" s="182">
        <v>40</v>
      </c>
      <c r="AS683" s="183" t="s">
        <v>1885</v>
      </c>
      <c r="AT683">
        <v>0</v>
      </c>
      <c r="AU683">
        <v>0</v>
      </c>
      <c r="AV683" s="182">
        <v>0</v>
      </c>
      <c r="AW683" s="184">
        <v>0</v>
      </c>
      <c r="AX683" s="183" t="s">
        <v>1884</v>
      </c>
      <c r="AY683" s="184">
        <v>0</v>
      </c>
      <c r="AZ683">
        <v>0</v>
      </c>
      <c r="BA683">
        <v>0</v>
      </c>
      <c r="BB683">
        <v>0</v>
      </c>
      <c r="BC683" s="182">
        <v>0</v>
      </c>
      <c r="BD683" t="s">
        <v>1886</v>
      </c>
      <c r="BE683" t="s">
        <v>1886</v>
      </c>
      <c r="BF683" t="s">
        <v>1886</v>
      </c>
      <c r="BG683" s="181" t="s">
        <v>1886</v>
      </c>
      <c r="BH683">
        <v>0</v>
      </c>
      <c r="BI683" s="184">
        <v>0</v>
      </c>
      <c r="BJ683" s="182">
        <v>0</v>
      </c>
      <c r="BK683" s="181" t="s">
        <v>1886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2979</v>
      </c>
      <c r="C684">
        <v>1</v>
      </c>
      <c r="D684">
        <v>0</v>
      </c>
      <c r="E684">
        <v>0</v>
      </c>
      <c r="F684" t="s">
        <v>1884</v>
      </c>
      <c r="G684" t="s">
        <v>1884</v>
      </c>
      <c r="H684" t="s">
        <v>1884</v>
      </c>
      <c r="I684" t="s">
        <v>1884</v>
      </c>
      <c r="J684" t="s">
        <v>1884</v>
      </c>
      <c r="K684" t="s">
        <v>1884</v>
      </c>
      <c r="L684" t="s">
        <v>1884</v>
      </c>
      <c r="M684" s="180">
        <v>43122</v>
      </c>
      <c r="N684" t="s">
        <v>2007</v>
      </c>
      <c r="O684" t="s">
        <v>1886</v>
      </c>
      <c r="P684" t="s">
        <v>1886</v>
      </c>
      <c r="Q684">
        <v>0</v>
      </c>
      <c r="R684">
        <v>0</v>
      </c>
      <c r="S684" t="s">
        <v>1886</v>
      </c>
      <c r="T684" t="s">
        <v>1886</v>
      </c>
      <c r="U684">
        <v>0</v>
      </c>
      <c r="V684" t="s">
        <v>1886</v>
      </c>
      <c r="W684">
        <v>0</v>
      </c>
      <c r="X684">
        <v>0</v>
      </c>
      <c r="Y684">
        <v>0</v>
      </c>
      <c r="Z684" t="s">
        <v>1884</v>
      </c>
      <c r="AA684" t="s">
        <v>1884</v>
      </c>
      <c r="AB684" t="s">
        <v>1884</v>
      </c>
      <c r="AC684">
        <v>0</v>
      </c>
      <c r="AD684">
        <v>0</v>
      </c>
      <c r="AE684">
        <v>0</v>
      </c>
      <c r="AF684">
        <v>0</v>
      </c>
      <c r="AG684" t="s">
        <v>1884</v>
      </c>
      <c r="AH684" s="181" t="s">
        <v>1886</v>
      </c>
      <c r="AI684" s="182">
        <v>47</v>
      </c>
      <c r="AJ684" s="181" t="s">
        <v>2015</v>
      </c>
      <c r="AK684" s="181" t="s">
        <v>1886</v>
      </c>
      <c r="AL684" s="181" t="s">
        <v>1886</v>
      </c>
      <c r="AO684" s="181"/>
      <c r="AQ684">
        <v>10</v>
      </c>
      <c r="AR684" s="182">
        <v>40</v>
      </c>
      <c r="AS684" s="183" t="s">
        <v>1885</v>
      </c>
      <c r="AT684">
        <v>0</v>
      </c>
      <c r="AU684">
        <v>0</v>
      </c>
      <c r="AV684" s="182">
        <v>0</v>
      </c>
      <c r="AW684" s="184">
        <v>0</v>
      </c>
      <c r="AX684" s="183" t="s">
        <v>1884</v>
      </c>
      <c r="AY684" s="184">
        <v>0</v>
      </c>
      <c r="AZ684">
        <v>0</v>
      </c>
      <c r="BA684">
        <v>0</v>
      </c>
      <c r="BB684">
        <v>0</v>
      </c>
      <c r="BC684" s="182">
        <v>0</v>
      </c>
      <c r="BD684" t="s">
        <v>1886</v>
      </c>
      <c r="BE684" t="s">
        <v>1886</v>
      </c>
      <c r="BF684" t="s">
        <v>1886</v>
      </c>
      <c r="BG684" s="181" t="s">
        <v>1886</v>
      </c>
      <c r="BH684">
        <v>0</v>
      </c>
      <c r="BI684" s="184">
        <v>0</v>
      </c>
      <c r="BJ684" s="182">
        <v>0</v>
      </c>
      <c r="BK684" s="181" t="s">
        <v>1886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2980</v>
      </c>
      <c r="C685">
        <v>6</v>
      </c>
      <c r="D685">
        <v>0</v>
      </c>
      <c r="E685">
        <v>0</v>
      </c>
      <c r="F685" t="s">
        <v>1884</v>
      </c>
      <c r="G685" t="s">
        <v>1885</v>
      </c>
      <c r="H685" t="s">
        <v>1884</v>
      </c>
      <c r="I685" t="s">
        <v>1884</v>
      </c>
      <c r="J685" t="s">
        <v>1884</v>
      </c>
      <c r="K685" t="s">
        <v>1884</v>
      </c>
      <c r="L685" t="s">
        <v>1884</v>
      </c>
      <c r="M685" s="180"/>
      <c r="N685" t="s">
        <v>1886</v>
      </c>
      <c r="O685" t="s">
        <v>1886</v>
      </c>
      <c r="P685" t="s">
        <v>2981</v>
      </c>
      <c r="Q685">
        <v>0</v>
      </c>
      <c r="R685">
        <v>0</v>
      </c>
      <c r="S685" t="s">
        <v>1886</v>
      </c>
      <c r="T685" t="s">
        <v>1886</v>
      </c>
      <c r="U685">
        <v>0</v>
      </c>
      <c r="V685" t="s">
        <v>1886</v>
      </c>
      <c r="W685">
        <v>0</v>
      </c>
      <c r="X685">
        <v>0</v>
      </c>
      <c r="Y685">
        <v>0</v>
      </c>
      <c r="Z685" t="s">
        <v>1884</v>
      </c>
      <c r="AA685" t="s">
        <v>1884</v>
      </c>
      <c r="AB685" t="s">
        <v>1884</v>
      </c>
      <c r="AC685">
        <v>0</v>
      </c>
      <c r="AD685">
        <v>0</v>
      </c>
      <c r="AE685">
        <v>0</v>
      </c>
      <c r="AF685">
        <v>0</v>
      </c>
      <c r="AG685" t="s">
        <v>1884</v>
      </c>
      <c r="AH685" s="181" t="s">
        <v>1886</v>
      </c>
      <c r="AI685" s="182">
        <v>244</v>
      </c>
      <c r="AJ685" s="181" t="s">
        <v>2723</v>
      </c>
      <c r="AK685" s="181" t="s">
        <v>1886</v>
      </c>
      <c r="AL685" s="181" t="s">
        <v>1886</v>
      </c>
      <c r="AO685" s="181"/>
      <c r="AQ685">
        <v>10</v>
      </c>
      <c r="AR685" s="182">
        <v>40</v>
      </c>
      <c r="AS685" s="183" t="s">
        <v>1885</v>
      </c>
      <c r="AT685">
        <v>0</v>
      </c>
      <c r="AU685">
        <v>270</v>
      </c>
      <c r="AV685" s="182">
        <v>0</v>
      </c>
      <c r="AW685" s="184">
        <v>0</v>
      </c>
      <c r="AX685" s="183" t="s">
        <v>1884</v>
      </c>
      <c r="AY685" s="184">
        <v>0</v>
      </c>
      <c r="AZ685">
        <v>0</v>
      </c>
      <c r="BA685">
        <v>0</v>
      </c>
      <c r="BB685">
        <v>0</v>
      </c>
      <c r="BC685" s="182">
        <v>6542</v>
      </c>
      <c r="BD685" t="s">
        <v>1886</v>
      </c>
      <c r="BE685" t="s">
        <v>1886</v>
      </c>
      <c r="BF685" t="s">
        <v>1886</v>
      </c>
      <c r="BG685" s="181" t="s">
        <v>1886</v>
      </c>
      <c r="BH685">
        <v>0</v>
      </c>
      <c r="BI685" s="184">
        <v>0</v>
      </c>
      <c r="BJ685" s="182">
        <v>0</v>
      </c>
      <c r="BK685" s="181" t="s">
        <v>1886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2982</v>
      </c>
      <c r="C686">
        <v>8</v>
      </c>
      <c r="D686">
        <v>0</v>
      </c>
      <c r="E686">
        <v>0</v>
      </c>
      <c r="F686" t="s">
        <v>1884</v>
      </c>
      <c r="G686" t="s">
        <v>1885</v>
      </c>
      <c r="H686" t="s">
        <v>1884</v>
      </c>
      <c r="I686" t="s">
        <v>1884</v>
      </c>
      <c r="J686" t="s">
        <v>1884</v>
      </c>
      <c r="K686" t="s">
        <v>1884</v>
      </c>
      <c r="L686" t="s">
        <v>1884</v>
      </c>
      <c r="M686" s="180">
        <v>43126</v>
      </c>
      <c r="N686" t="s">
        <v>1886</v>
      </c>
      <c r="O686" t="s">
        <v>1886</v>
      </c>
      <c r="P686" t="s">
        <v>2983</v>
      </c>
      <c r="Q686">
        <v>0</v>
      </c>
      <c r="R686">
        <v>0</v>
      </c>
      <c r="S686" t="s">
        <v>1886</v>
      </c>
      <c r="T686" t="s">
        <v>1886</v>
      </c>
      <c r="U686">
        <v>0</v>
      </c>
      <c r="V686" t="s">
        <v>1886</v>
      </c>
      <c r="W686">
        <v>0</v>
      </c>
      <c r="X686">
        <v>0</v>
      </c>
      <c r="Y686">
        <v>0</v>
      </c>
      <c r="Z686" t="s">
        <v>1884</v>
      </c>
      <c r="AA686" t="s">
        <v>1884</v>
      </c>
      <c r="AB686" t="s">
        <v>1884</v>
      </c>
      <c r="AC686">
        <v>0</v>
      </c>
      <c r="AD686">
        <v>0</v>
      </c>
      <c r="AE686">
        <v>0</v>
      </c>
      <c r="AF686">
        <v>0</v>
      </c>
      <c r="AG686" t="s">
        <v>1884</v>
      </c>
      <c r="AH686" s="181" t="s">
        <v>1886</v>
      </c>
      <c r="AI686" s="182">
        <v>244</v>
      </c>
      <c r="AJ686" s="181" t="s">
        <v>2723</v>
      </c>
      <c r="AK686" s="181" t="s">
        <v>1886</v>
      </c>
      <c r="AL686" s="181" t="s">
        <v>1886</v>
      </c>
      <c r="AO686" s="181"/>
      <c r="AQ686">
        <v>10</v>
      </c>
      <c r="AR686" s="182">
        <v>40</v>
      </c>
      <c r="AS686" s="183" t="s">
        <v>1885</v>
      </c>
      <c r="AT686">
        <v>0</v>
      </c>
      <c r="AU686">
        <v>115</v>
      </c>
      <c r="AV686" s="182">
        <v>0</v>
      </c>
      <c r="AW686" s="184">
        <v>0</v>
      </c>
      <c r="AX686" s="183" t="s">
        <v>1884</v>
      </c>
      <c r="AY686" s="184">
        <v>0</v>
      </c>
      <c r="AZ686">
        <v>0</v>
      </c>
      <c r="BA686">
        <v>0</v>
      </c>
      <c r="BB686">
        <v>0</v>
      </c>
      <c r="BC686" s="182">
        <v>0</v>
      </c>
      <c r="BD686" t="s">
        <v>1886</v>
      </c>
      <c r="BE686" t="s">
        <v>1886</v>
      </c>
      <c r="BF686" t="s">
        <v>1886</v>
      </c>
      <c r="BG686" s="181" t="s">
        <v>1886</v>
      </c>
      <c r="BH686">
        <v>0</v>
      </c>
      <c r="BI686" s="184">
        <v>0</v>
      </c>
      <c r="BJ686" s="182">
        <v>0</v>
      </c>
      <c r="BK686" s="181" t="s">
        <v>1886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2984</v>
      </c>
      <c r="C687">
        <v>8</v>
      </c>
      <c r="D687">
        <v>0</v>
      </c>
      <c r="E687">
        <v>0</v>
      </c>
      <c r="F687" t="s">
        <v>1884</v>
      </c>
      <c r="G687" t="s">
        <v>1884</v>
      </c>
      <c r="H687" t="s">
        <v>1884</v>
      </c>
      <c r="I687" t="s">
        <v>1884</v>
      </c>
      <c r="J687" t="s">
        <v>1884</v>
      </c>
      <c r="K687" t="s">
        <v>1884</v>
      </c>
      <c r="L687" t="s">
        <v>1884</v>
      </c>
      <c r="M687" s="180">
        <v>43129</v>
      </c>
      <c r="N687" t="s">
        <v>1886</v>
      </c>
      <c r="O687" t="s">
        <v>1886</v>
      </c>
      <c r="P687" t="s">
        <v>1886</v>
      </c>
      <c r="Q687">
        <v>0</v>
      </c>
      <c r="R687">
        <v>0</v>
      </c>
      <c r="S687" t="s">
        <v>1886</v>
      </c>
      <c r="T687" t="s">
        <v>1886</v>
      </c>
      <c r="U687">
        <v>0</v>
      </c>
      <c r="V687" t="s">
        <v>1886</v>
      </c>
      <c r="W687">
        <v>0</v>
      </c>
      <c r="X687">
        <v>0</v>
      </c>
      <c r="Y687">
        <v>0</v>
      </c>
      <c r="Z687" t="s">
        <v>1884</v>
      </c>
      <c r="AA687" t="s">
        <v>1884</v>
      </c>
      <c r="AB687" t="s">
        <v>1884</v>
      </c>
      <c r="AC687">
        <v>0</v>
      </c>
      <c r="AD687">
        <v>0</v>
      </c>
      <c r="AE687">
        <v>0</v>
      </c>
      <c r="AF687">
        <v>0</v>
      </c>
      <c r="AG687" t="s">
        <v>1884</v>
      </c>
      <c r="AH687" s="181" t="s">
        <v>1886</v>
      </c>
      <c r="AI687" s="182">
        <v>129</v>
      </c>
      <c r="AJ687" s="181" t="s">
        <v>2178</v>
      </c>
      <c r="AK687" s="181" t="s">
        <v>1886</v>
      </c>
      <c r="AL687" s="181" t="s">
        <v>1886</v>
      </c>
      <c r="AO687" s="181"/>
      <c r="AQ687">
        <v>10</v>
      </c>
      <c r="AR687" s="182">
        <v>40</v>
      </c>
      <c r="AS687" s="183" t="s">
        <v>1885</v>
      </c>
      <c r="AT687">
        <v>0</v>
      </c>
      <c r="AU687">
        <v>96</v>
      </c>
      <c r="AV687" s="182">
        <v>9</v>
      </c>
      <c r="AW687" s="184">
        <v>0</v>
      </c>
      <c r="AX687" s="183" t="s">
        <v>1884</v>
      </c>
      <c r="AY687" s="184">
        <v>0</v>
      </c>
      <c r="AZ687">
        <v>0</v>
      </c>
      <c r="BA687">
        <v>0</v>
      </c>
      <c r="BB687">
        <v>0</v>
      </c>
      <c r="BC687" s="182">
        <v>0</v>
      </c>
      <c r="BD687" t="s">
        <v>1886</v>
      </c>
      <c r="BE687" t="s">
        <v>1886</v>
      </c>
      <c r="BF687" t="s">
        <v>1886</v>
      </c>
      <c r="BG687" s="181" t="s">
        <v>1886</v>
      </c>
      <c r="BH687">
        <v>0</v>
      </c>
      <c r="BI687" s="184">
        <v>0</v>
      </c>
      <c r="BJ687" s="182">
        <v>0</v>
      </c>
      <c r="BK687" s="181" t="s">
        <v>1886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2985</v>
      </c>
      <c r="C688">
        <v>8</v>
      </c>
      <c r="D688">
        <v>0</v>
      </c>
      <c r="E688">
        <v>0</v>
      </c>
      <c r="F688" t="s">
        <v>1884</v>
      </c>
      <c r="G688" t="s">
        <v>1885</v>
      </c>
      <c r="H688" t="s">
        <v>1884</v>
      </c>
      <c r="I688" t="s">
        <v>1884</v>
      </c>
      <c r="J688" t="s">
        <v>1884</v>
      </c>
      <c r="K688" t="s">
        <v>1884</v>
      </c>
      <c r="L688" t="s">
        <v>1884</v>
      </c>
      <c r="M688" s="180">
        <v>43129</v>
      </c>
      <c r="N688" t="s">
        <v>1886</v>
      </c>
      <c r="O688" t="s">
        <v>1886</v>
      </c>
      <c r="P688" t="s">
        <v>1886</v>
      </c>
      <c r="Q688">
        <v>0</v>
      </c>
      <c r="R688">
        <v>0</v>
      </c>
      <c r="S688" t="s">
        <v>1886</v>
      </c>
      <c r="T688" t="s">
        <v>1886</v>
      </c>
      <c r="U688">
        <v>0</v>
      </c>
      <c r="V688" t="s">
        <v>1886</v>
      </c>
      <c r="W688">
        <v>0</v>
      </c>
      <c r="X688">
        <v>0</v>
      </c>
      <c r="Y688">
        <v>0</v>
      </c>
      <c r="Z688" t="s">
        <v>1884</v>
      </c>
      <c r="AA688" t="s">
        <v>1884</v>
      </c>
      <c r="AB688" t="s">
        <v>1884</v>
      </c>
      <c r="AC688">
        <v>0</v>
      </c>
      <c r="AD688">
        <v>0</v>
      </c>
      <c r="AE688">
        <v>0</v>
      </c>
      <c r="AF688">
        <v>0</v>
      </c>
      <c r="AG688" t="s">
        <v>1884</v>
      </c>
      <c r="AH688" s="181" t="s">
        <v>1886</v>
      </c>
      <c r="AI688" s="182">
        <v>129</v>
      </c>
      <c r="AJ688" s="181" t="s">
        <v>2178</v>
      </c>
      <c r="AK688" s="181" t="s">
        <v>1886</v>
      </c>
      <c r="AL688" s="181" t="s">
        <v>1886</v>
      </c>
      <c r="AO688" s="181"/>
      <c r="AQ688">
        <v>10</v>
      </c>
      <c r="AR688" s="182">
        <v>40</v>
      </c>
      <c r="AS688" s="183" t="s">
        <v>1885</v>
      </c>
      <c r="AT688">
        <v>0</v>
      </c>
      <c r="AU688">
        <v>96</v>
      </c>
      <c r="AV688" s="182">
        <v>9</v>
      </c>
      <c r="AW688" s="184">
        <v>0</v>
      </c>
      <c r="AX688" s="183" t="s">
        <v>1884</v>
      </c>
      <c r="AY688" s="184">
        <v>0</v>
      </c>
      <c r="AZ688">
        <v>0</v>
      </c>
      <c r="BA688">
        <v>0</v>
      </c>
      <c r="BB688">
        <v>0</v>
      </c>
      <c r="BC688" s="182">
        <v>0</v>
      </c>
      <c r="BD688" t="s">
        <v>1886</v>
      </c>
      <c r="BE688" t="s">
        <v>1886</v>
      </c>
      <c r="BF688" t="s">
        <v>1886</v>
      </c>
      <c r="BG688" s="181" t="s">
        <v>1886</v>
      </c>
      <c r="BH688">
        <v>0</v>
      </c>
      <c r="BI688" s="184">
        <v>0</v>
      </c>
      <c r="BJ688" s="182">
        <v>0</v>
      </c>
      <c r="BK688" s="181" t="s">
        <v>1886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2986</v>
      </c>
      <c r="C689">
        <v>12</v>
      </c>
      <c r="D689">
        <v>0</v>
      </c>
      <c r="E689">
        <v>0</v>
      </c>
      <c r="F689" t="s">
        <v>1884</v>
      </c>
      <c r="G689" t="s">
        <v>1885</v>
      </c>
      <c r="H689" t="s">
        <v>1884</v>
      </c>
      <c r="I689" t="s">
        <v>1884</v>
      </c>
      <c r="J689" t="s">
        <v>1884</v>
      </c>
      <c r="K689" t="s">
        <v>1884</v>
      </c>
      <c r="L689" t="s">
        <v>1884</v>
      </c>
      <c r="M689" s="180">
        <v>43129</v>
      </c>
      <c r="N689" t="s">
        <v>1886</v>
      </c>
      <c r="O689" t="s">
        <v>1886</v>
      </c>
      <c r="P689" t="s">
        <v>1886</v>
      </c>
      <c r="Q689">
        <v>0</v>
      </c>
      <c r="R689">
        <v>0</v>
      </c>
      <c r="S689" t="s">
        <v>1886</v>
      </c>
      <c r="T689" t="s">
        <v>1886</v>
      </c>
      <c r="U689">
        <v>0</v>
      </c>
      <c r="V689" t="s">
        <v>1886</v>
      </c>
      <c r="W689">
        <v>0</v>
      </c>
      <c r="X689">
        <v>0</v>
      </c>
      <c r="Y689">
        <v>0</v>
      </c>
      <c r="Z689" t="s">
        <v>1884</v>
      </c>
      <c r="AA689" t="s">
        <v>1884</v>
      </c>
      <c r="AB689" t="s">
        <v>1884</v>
      </c>
      <c r="AC689">
        <v>0</v>
      </c>
      <c r="AD689">
        <v>0</v>
      </c>
      <c r="AE689">
        <v>0</v>
      </c>
      <c r="AF689">
        <v>0</v>
      </c>
      <c r="AG689" t="s">
        <v>1884</v>
      </c>
      <c r="AH689" s="181" t="s">
        <v>1886</v>
      </c>
      <c r="AI689" s="182">
        <v>49</v>
      </c>
      <c r="AJ689" s="181" t="s">
        <v>1963</v>
      </c>
      <c r="AK689" s="181" t="s">
        <v>1886</v>
      </c>
      <c r="AL689" s="181" t="s">
        <v>1886</v>
      </c>
      <c r="AO689" s="181"/>
      <c r="AQ689">
        <v>10</v>
      </c>
      <c r="AR689" s="182">
        <v>40</v>
      </c>
      <c r="AS689" s="183" t="s">
        <v>1885</v>
      </c>
      <c r="AT689">
        <v>0</v>
      </c>
      <c r="AU689">
        <v>0</v>
      </c>
      <c r="AV689" s="182">
        <v>0</v>
      </c>
      <c r="AW689" s="184">
        <v>0</v>
      </c>
      <c r="AX689" s="183" t="s">
        <v>1884</v>
      </c>
      <c r="AY689" s="184">
        <v>0</v>
      </c>
      <c r="AZ689">
        <v>0</v>
      </c>
      <c r="BA689">
        <v>0</v>
      </c>
      <c r="BB689">
        <v>0</v>
      </c>
      <c r="BC689" s="182">
        <v>0</v>
      </c>
      <c r="BD689" t="s">
        <v>1886</v>
      </c>
      <c r="BE689" t="s">
        <v>1886</v>
      </c>
      <c r="BF689" t="s">
        <v>1886</v>
      </c>
      <c r="BG689" s="181" t="s">
        <v>1886</v>
      </c>
      <c r="BH689">
        <v>0</v>
      </c>
      <c r="BI689" s="184">
        <v>0</v>
      </c>
      <c r="BJ689" s="182">
        <v>0</v>
      </c>
      <c r="BK689" s="181" t="s">
        <v>1886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2987</v>
      </c>
      <c r="C690">
        <v>12</v>
      </c>
      <c r="D690">
        <v>0</v>
      </c>
      <c r="E690">
        <v>0</v>
      </c>
      <c r="F690" t="s">
        <v>1884</v>
      </c>
      <c r="G690" t="s">
        <v>1885</v>
      </c>
      <c r="H690" t="s">
        <v>1884</v>
      </c>
      <c r="I690" t="s">
        <v>1884</v>
      </c>
      <c r="J690" t="s">
        <v>1884</v>
      </c>
      <c r="K690" t="s">
        <v>1884</v>
      </c>
      <c r="L690" t="s">
        <v>1884</v>
      </c>
      <c r="M690" s="180">
        <v>43129</v>
      </c>
      <c r="N690" t="s">
        <v>1886</v>
      </c>
      <c r="O690" t="s">
        <v>1886</v>
      </c>
      <c r="P690" t="s">
        <v>1886</v>
      </c>
      <c r="Q690">
        <v>0</v>
      </c>
      <c r="R690">
        <v>0</v>
      </c>
      <c r="S690" t="s">
        <v>1886</v>
      </c>
      <c r="T690" t="s">
        <v>1886</v>
      </c>
      <c r="U690">
        <v>0</v>
      </c>
      <c r="V690" t="s">
        <v>1886</v>
      </c>
      <c r="W690">
        <v>0</v>
      </c>
      <c r="X690">
        <v>0</v>
      </c>
      <c r="Y690">
        <v>0</v>
      </c>
      <c r="Z690" t="s">
        <v>1884</v>
      </c>
      <c r="AA690" t="s">
        <v>1884</v>
      </c>
      <c r="AB690" t="s">
        <v>1884</v>
      </c>
      <c r="AC690">
        <v>0</v>
      </c>
      <c r="AD690">
        <v>0</v>
      </c>
      <c r="AE690">
        <v>0</v>
      </c>
      <c r="AF690">
        <v>0</v>
      </c>
      <c r="AG690" t="s">
        <v>1884</v>
      </c>
      <c r="AH690" s="181" t="s">
        <v>1886</v>
      </c>
      <c r="AI690" s="182">
        <v>49</v>
      </c>
      <c r="AJ690" s="181" t="s">
        <v>1963</v>
      </c>
      <c r="AK690" s="181" t="s">
        <v>1886</v>
      </c>
      <c r="AL690" s="181" t="s">
        <v>1886</v>
      </c>
      <c r="AO690" s="181"/>
      <c r="AQ690">
        <v>10</v>
      </c>
      <c r="AR690" s="182">
        <v>40</v>
      </c>
      <c r="AS690" s="183" t="s">
        <v>1885</v>
      </c>
      <c r="AT690">
        <v>0</v>
      </c>
      <c r="AU690">
        <v>0</v>
      </c>
      <c r="AV690" s="182">
        <v>0</v>
      </c>
      <c r="AW690" s="184">
        <v>0</v>
      </c>
      <c r="AX690" s="183" t="s">
        <v>1884</v>
      </c>
      <c r="AY690" s="184">
        <v>0</v>
      </c>
      <c r="AZ690">
        <v>0</v>
      </c>
      <c r="BA690">
        <v>0</v>
      </c>
      <c r="BB690">
        <v>0</v>
      </c>
      <c r="BC690" s="182">
        <v>0</v>
      </c>
      <c r="BD690" t="s">
        <v>1886</v>
      </c>
      <c r="BE690" t="s">
        <v>1886</v>
      </c>
      <c r="BF690" t="s">
        <v>1886</v>
      </c>
      <c r="BG690" s="181" t="s">
        <v>1886</v>
      </c>
      <c r="BH690">
        <v>0</v>
      </c>
      <c r="BI690" s="184">
        <v>0</v>
      </c>
      <c r="BJ690" s="182">
        <v>0</v>
      </c>
      <c r="BK690" s="181" t="s">
        <v>1886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2988</v>
      </c>
      <c r="C691">
        <v>1</v>
      </c>
      <c r="D691">
        <v>0</v>
      </c>
      <c r="E691">
        <v>0</v>
      </c>
      <c r="F691" t="s">
        <v>1884</v>
      </c>
      <c r="G691" t="s">
        <v>1884</v>
      </c>
      <c r="H691" t="s">
        <v>1884</v>
      </c>
      <c r="I691" t="s">
        <v>1884</v>
      </c>
      <c r="J691" t="s">
        <v>1884</v>
      </c>
      <c r="K691" t="s">
        <v>1884</v>
      </c>
      <c r="L691" t="s">
        <v>1884</v>
      </c>
      <c r="M691" s="180">
        <v>43138</v>
      </c>
      <c r="N691" t="s">
        <v>2007</v>
      </c>
      <c r="O691" t="s">
        <v>1886</v>
      </c>
      <c r="P691" t="s">
        <v>1886</v>
      </c>
      <c r="Q691">
        <v>0</v>
      </c>
      <c r="R691">
        <v>0</v>
      </c>
      <c r="S691" t="s">
        <v>1886</v>
      </c>
      <c r="T691" t="s">
        <v>1886</v>
      </c>
      <c r="U691">
        <v>0</v>
      </c>
      <c r="V691" t="s">
        <v>1886</v>
      </c>
      <c r="W691">
        <v>0</v>
      </c>
      <c r="X691">
        <v>0</v>
      </c>
      <c r="Y691">
        <v>0</v>
      </c>
      <c r="Z691" t="s">
        <v>1884</v>
      </c>
      <c r="AA691" t="s">
        <v>1884</v>
      </c>
      <c r="AB691" t="s">
        <v>1884</v>
      </c>
      <c r="AC691">
        <v>0</v>
      </c>
      <c r="AD691">
        <v>0</v>
      </c>
      <c r="AE691">
        <v>0</v>
      </c>
      <c r="AF691">
        <v>0</v>
      </c>
      <c r="AG691" t="s">
        <v>1884</v>
      </c>
      <c r="AH691" s="181" t="s">
        <v>1886</v>
      </c>
      <c r="AI691" s="182">
        <v>47</v>
      </c>
      <c r="AJ691" s="181" t="s">
        <v>2015</v>
      </c>
      <c r="AK691" s="181" t="s">
        <v>1886</v>
      </c>
      <c r="AL691" s="181" t="s">
        <v>1886</v>
      </c>
      <c r="AO691" s="181"/>
      <c r="AQ691">
        <v>10</v>
      </c>
      <c r="AR691" s="182">
        <v>40</v>
      </c>
      <c r="AS691" s="183" t="s">
        <v>1885</v>
      </c>
      <c r="AT691">
        <v>0</v>
      </c>
      <c r="AU691">
        <v>0</v>
      </c>
      <c r="AV691" s="182">
        <v>0</v>
      </c>
      <c r="AW691" s="184">
        <v>0</v>
      </c>
      <c r="AX691" s="183" t="s">
        <v>1884</v>
      </c>
      <c r="AY691" s="184">
        <v>0</v>
      </c>
      <c r="AZ691">
        <v>0</v>
      </c>
      <c r="BA691">
        <v>0</v>
      </c>
      <c r="BB691">
        <v>0</v>
      </c>
      <c r="BC691" s="182">
        <v>0</v>
      </c>
      <c r="BD691" t="s">
        <v>1886</v>
      </c>
      <c r="BE691" t="s">
        <v>1886</v>
      </c>
      <c r="BF691" t="s">
        <v>1886</v>
      </c>
      <c r="BG691" s="181" t="s">
        <v>1886</v>
      </c>
      <c r="BH691">
        <v>0</v>
      </c>
      <c r="BI691" s="184">
        <v>0</v>
      </c>
      <c r="BJ691" s="182">
        <v>0</v>
      </c>
      <c r="BK691" s="181" t="s">
        <v>1886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2989</v>
      </c>
      <c r="C692">
        <v>1</v>
      </c>
      <c r="D692">
        <v>0</v>
      </c>
      <c r="E692">
        <v>0</v>
      </c>
      <c r="F692" t="s">
        <v>1884</v>
      </c>
      <c r="G692" t="s">
        <v>1885</v>
      </c>
      <c r="H692" t="s">
        <v>1884</v>
      </c>
      <c r="I692" t="s">
        <v>1884</v>
      </c>
      <c r="J692" t="s">
        <v>1884</v>
      </c>
      <c r="K692" t="s">
        <v>1884</v>
      </c>
      <c r="L692" t="s">
        <v>1884</v>
      </c>
      <c r="M692" s="180">
        <v>43144</v>
      </c>
      <c r="N692" t="s">
        <v>1886</v>
      </c>
      <c r="O692" t="s">
        <v>1886</v>
      </c>
      <c r="P692" t="s">
        <v>1886</v>
      </c>
      <c r="Q692">
        <v>0</v>
      </c>
      <c r="R692">
        <v>0</v>
      </c>
      <c r="S692" t="s">
        <v>1886</v>
      </c>
      <c r="T692" t="s">
        <v>1886</v>
      </c>
      <c r="U692">
        <v>0</v>
      </c>
      <c r="V692" t="s">
        <v>1886</v>
      </c>
      <c r="W692">
        <v>0</v>
      </c>
      <c r="X692">
        <v>0</v>
      </c>
      <c r="Y692">
        <v>0</v>
      </c>
      <c r="Z692" t="s">
        <v>1884</v>
      </c>
      <c r="AA692" t="s">
        <v>1884</v>
      </c>
      <c r="AB692" t="s">
        <v>1884</v>
      </c>
      <c r="AC692">
        <v>0</v>
      </c>
      <c r="AD692">
        <v>0</v>
      </c>
      <c r="AE692">
        <v>0</v>
      </c>
      <c r="AF692">
        <v>0</v>
      </c>
      <c r="AG692" t="s">
        <v>1884</v>
      </c>
      <c r="AH692" s="181" t="s">
        <v>1886</v>
      </c>
      <c r="AI692" s="182">
        <v>47</v>
      </c>
      <c r="AJ692" s="181" t="s">
        <v>2015</v>
      </c>
      <c r="AK692" s="181" t="s">
        <v>1886</v>
      </c>
      <c r="AL692" s="181" t="s">
        <v>1886</v>
      </c>
      <c r="AO692" s="181"/>
      <c r="AQ692">
        <v>10</v>
      </c>
      <c r="AR692" s="182">
        <v>40</v>
      </c>
      <c r="AS692" s="183" t="s">
        <v>1885</v>
      </c>
      <c r="AT692">
        <v>0</v>
      </c>
      <c r="AU692">
        <v>0</v>
      </c>
      <c r="AV692" s="182">
        <v>0</v>
      </c>
      <c r="AW692" s="184">
        <v>0</v>
      </c>
      <c r="AX692" s="183" t="s">
        <v>1884</v>
      </c>
      <c r="AY692" s="184">
        <v>0</v>
      </c>
      <c r="AZ692">
        <v>0</v>
      </c>
      <c r="BA692">
        <v>0</v>
      </c>
      <c r="BB692">
        <v>0</v>
      </c>
      <c r="BC692" s="182">
        <v>0</v>
      </c>
      <c r="BD692" t="s">
        <v>1886</v>
      </c>
      <c r="BE692" t="s">
        <v>1886</v>
      </c>
      <c r="BF692" t="s">
        <v>1886</v>
      </c>
      <c r="BG692" s="181" t="s">
        <v>1886</v>
      </c>
      <c r="BH692">
        <v>0</v>
      </c>
      <c r="BI692" s="184">
        <v>0</v>
      </c>
      <c r="BJ692" s="182">
        <v>0</v>
      </c>
      <c r="BK692" s="181" t="s">
        <v>1886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2990</v>
      </c>
      <c r="C693">
        <v>12</v>
      </c>
      <c r="D693">
        <v>0</v>
      </c>
      <c r="E693">
        <v>0</v>
      </c>
      <c r="F693" t="s">
        <v>1884</v>
      </c>
      <c r="G693" t="s">
        <v>1885</v>
      </c>
      <c r="H693" t="s">
        <v>1884</v>
      </c>
      <c r="I693" t="s">
        <v>1884</v>
      </c>
      <c r="J693" t="s">
        <v>1884</v>
      </c>
      <c r="K693" t="s">
        <v>1884</v>
      </c>
      <c r="L693" t="s">
        <v>1884</v>
      </c>
      <c r="M693" s="180">
        <v>43158</v>
      </c>
      <c r="N693" t="s">
        <v>1886</v>
      </c>
      <c r="O693" t="s">
        <v>1886</v>
      </c>
      <c r="P693" t="s">
        <v>2991</v>
      </c>
      <c r="Q693">
        <v>0</v>
      </c>
      <c r="R693">
        <v>0</v>
      </c>
      <c r="S693" t="s">
        <v>1886</v>
      </c>
      <c r="T693" t="s">
        <v>1886</v>
      </c>
      <c r="U693">
        <v>0</v>
      </c>
      <c r="V693" t="s">
        <v>1886</v>
      </c>
      <c r="W693">
        <v>0</v>
      </c>
      <c r="X693">
        <v>0</v>
      </c>
      <c r="Y693">
        <v>0</v>
      </c>
      <c r="Z693" t="s">
        <v>1884</v>
      </c>
      <c r="AA693" t="s">
        <v>1884</v>
      </c>
      <c r="AB693" t="s">
        <v>1884</v>
      </c>
      <c r="AC693">
        <v>0</v>
      </c>
      <c r="AD693">
        <v>0</v>
      </c>
      <c r="AE693">
        <v>0</v>
      </c>
      <c r="AF693">
        <v>0</v>
      </c>
      <c r="AG693" t="s">
        <v>1884</v>
      </c>
      <c r="AH693" s="181" t="s">
        <v>1886</v>
      </c>
      <c r="AI693" s="182">
        <v>108</v>
      </c>
      <c r="AJ693" s="181" t="s">
        <v>1944</v>
      </c>
      <c r="AK693" s="181" t="s">
        <v>1886</v>
      </c>
      <c r="AL693" s="181" t="s">
        <v>1886</v>
      </c>
      <c r="AO693" s="181"/>
      <c r="AQ693">
        <v>10</v>
      </c>
      <c r="AR693" s="182">
        <v>40</v>
      </c>
      <c r="AS693" s="183" t="s">
        <v>1885</v>
      </c>
      <c r="AT693">
        <v>0</v>
      </c>
      <c r="AU693">
        <v>0</v>
      </c>
      <c r="AV693" s="182">
        <v>0</v>
      </c>
      <c r="AW693" s="184">
        <v>0</v>
      </c>
      <c r="AX693" s="183" t="s">
        <v>1884</v>
      </c>
      <c r="AY693" s="184">
        <v>0</v>
      </c>
      <c r="AZ693">
        <v>0</v>
      </c>
      <c r="BA693">
        <v>0</v>
      </c>
      <c r="BB693">
        <v>0</v>
      </c>
      <c r="BC693" s="182">
        <v>0</v>
      </c>
      <c r="BD693" t="s">
        <v>1886</v>
      </c>
      <c r="BE693" t="s">
        <v>1886</v>
      </c>
      <c r="BF693" t="s">
        <v>1886</v>
      </c>
      <c r="BG693" s="181" t="s">
        <v>1886</v>
      </c>
      <c r="BH693">
        <v>0</v>
      </c>
      <c r="BI693" s="184">
        <v>0</v>
      </c>
      <c r="BJ693" s="182">
        <v>0</v>
      </c>
      <c r="BK693" s="181" t="s">
        <v>1886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2992</v>
      </c>
      <c r="C694">
        <v>30</v>
      </c>
      <c r="D694">
        <v>0</v>
      </c>
      <c r="E694">
        <v>0</v>
      </c>
      <c r="F694" t="s">
        <v>1884</v>
      </c>
      <c r="G694" t="s">
        <v>1885</v>
      </c>
      <c r="H694" t="s">
        <v>1884</v>
      </c>
      <c r="I694" t="s">
        <v>1884</v>
      </c>
      <c r="J694" t="s">
        <v>1884</v>
      </c>
      <c r="K694" t="s">
        <v>1884</v>
      </c>
      <c r="L694" t="s">
        <v>1884</v>
      </c>
      <c r="M694" s="180">
        <v>43159</v>
      </c>
      <c r="N694" t="s">
        <v>1886</v>
      </c>
      <c r="O694" t="s">
        <v>1886</v>
      </c>
      <c r="P694" t="s">
        <v>2993</v>
      </c>
      <c r="Q694">
        <v>0</v>
      </c>
      <c r="R694">
        <v>0</v>
      </c>
      <c r="S694" t="s">
        <v>1886</v>
      </c>
      <c r="T694" t="s">
        <v>1886</v>
      </c>
      <c r="U694">
        <v>0</v>
      </c>
      <c r="V694" t="s">
        <v>1886</v>
      </c>
      <c r="W694">
        <v>0</v>
      </c>
      <c r="X694">
        <v>0</v>
      </c>
      <c r="Y694">
        <v>0</v>
      </c>
      <c r="Z694" t="s">
        <v>1884</v>
      </c>
      <c r="AA694" t="s">
        <v>1884</v>
      </c>
      <c r="AB694" t="s">
        <v>1884</v>
      </c>
      <c r="AC694">
        <v>0</v>
      </c>
      <c r="AD694">
        <v>0</v>
      </c>
      <c r="AE694">
        <v>0</v>
      </c>
      <c r="AF694">
        <v>0</v>
      </c>
      <c r="AG694" t="s">
        <v>1884</v>
      </c>
      <c r="AH694" s="181" t="s">
        <v>1886</v>
      </c>
      <c r="AI694" s="182">
        <v>210</v>
      </c>
      <c r="AJ694" s="181" t="s">
        <v>2010</v>
      </c>
      <c r="AK694" s="181" t="s">
        <v>1886</v>
      </c>
      <c r="AL694" s="181" t="s">
        <v>1886</v>
      </c>
      <c r="AO694" s="181"/>
      <c r="AQ694">
        <v>10</v>
      </c>
      <c r="AR694" s="182">
        <v>40</v>
      </c>
      <c r="AS694" s="183" t="s">
        <v>1884</v>
      </c>
      <c r="AT694">
        <v>0</v>
      </c>
      <c r="AU694">
        <v>0</v>
      </c>
      <c r="AV694" s="182">
        <v>0</v>
      </c>
      <c r="AW694" s="184">
        <v>0</v>
      </c>
      <c r="AX694" s="183" t="s">
        <v>1884</v>
      </c>
      <c r="AY694" s="184">
        <v>0</v>
      </c>
      <c r="AZ694">
        <v>0</v>
      </c>
      <c r="BA694">
        <v>0</v>
      </c>
      <c r="BB694">
        <v>0</v>
      </c>
      <c r="BC694" s="182">
        <v>0</v>
      </c>
      <c r="BD694" t="s">
        <v>1886</v>
      </c>
      <c r="BE694" t="s">
        <v>1886</v>
      </c>
      <c r="BF694" t="s">
        <v>1886</v>
      </c>
      <c r="BG694" s="181" t="s">
        <v>1886</v>
      </c>
      <c r="BH694">
        <v>0</v>
      </c>
      <c r="BI694" s="184">
        <v>0</v>
      </c>
      <c r="BJ694" s="182">
        <v>0</v>
      </c>
      <c r="BK694" s="181" t="s">
        <v>1886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2994</v>
      </c>
      <c r="C695">
        <v>44</v>
      </c>
      <c r="D695">
        <v>0</v>
      </c>
      <c r="E695">
        <v>0</v>
      </c>
      <c r="F695" t="s">
        <v>1884</v>
      </c>
      <c r="G695" t="s">
        <v>1885</v>
      </c>
      <c r="H695" t="s">
        <v>1884</v>
      </c>
      <c r="I695" t="s">
        <v>1884</v>
      </c>
      <c r="J695" t="s">
        <v>1884</v>
      </c>
      <c r="K695" t="s">
        <v>1884</v>
      </c>
      <c r="L695" t="s">
        <v>1884</v>
      </c>
      <c r="M695" s="180">
        <v>43159</v>
      </c>
      <c r="N695" t="s">
        <v>1886</v>
      </c>
      <c r="O695" t="s">
        <v>1886</v>
      </c>
      <c r="P695" t="s">
        <v>2995</v>
      </c>
      <c r="Q695">
        <v>0</v>
      </c>
      <c r="R695">
        <v>0</v>
      </c>
      <c r="S695" t="s">
        <v>1886</v>
      </c>
      <c r="T695" t="s">
        <v>1886</v>
      </c>
      <c r="U695">
        <v>0</v>
      </c>
      <c r="V695" t="s">
        <v>1886</v>
      </c>
      <c r="W695">
        <v>0</v>
      </c>
      <c r="X695">
        <v>0</v>
      </c>
      <c r="Y695">
        <v>0</v>
      </c>
      <c r="Z695" t="s">
        <v>1884</v>
      </c>
      <c r="AA695" t="s">
        <v>1884</v>
      </c>
      <c r="AB695" t="s">
        <v>1884</v>
      </c>
      <c r="AC695">
        <v>0</v>
      </c>
      <c r="AD695">
        <v>0</v>
      </c>
      <c r="AE695">
        <v>0</v>
      </c>
      <c r="AF695">
        <v>0</v>
      </c>
      <c r="AG695" t="s">
        <v>1884</v>
      </c>
      <c r="AH695" s="181" t="s">
        <v>1886</v>
      </c>
      <c r="AI695" s="182">
        <v>210</v>
      </c>
      <c r="AJ695" s="181" t="s">
        <v>2010</v>
      </c>
      <c r="AK695" s="181" t="s">
        <v>1886</v>
      </c>
      <c r="AL695" s="181" t="s">
        <v>1886</v>
      </c>
      <c r="AO695" s="181"/>
      <c r="AQ695">
        <v>10</v>
      </c>
      <c r="AR695" s="182">
        <v>40</v>
      </c>
      <c r="AS695" s="183" t="s">
        <v>1885</v>
      </c>
      <c r="AT695">
        <v>0</v>
      </c>
      <c r="AU695">
        <v>64</v>
      </c>
      <c r="AV695" s="182">
        <v>8</v>
      </c>
      <c r="AW695" s="184">
        <v>0</v>
      </c>
      <c r="AX695" s="183" t="s">
        <v>1884</v>
      </c>
      <c r="AY695" s="184">
        <v>0</v>
      </c>
      <c r="AZ695">
        <v>0</v>
      </c>
      <c r="BA695">
        <v>0</v>
      </c>
      <c r="BB695">
        <v>0</v>
      </c>
      <c r="BC695" s="182">
        <v>0</v>
      </c>
      <c r="BD695" t="s">
        <v>1886</v>
      </c>
      <c r="BE695" t="s">
        <v>1886</v>
      </c>
      <c r="BF695" t="s">
        <v>1886</v>
      </c>
      <c r="BG695" s="181" t="s">
        <v>1886</v>
      </c>
      <c r="BH695">
        <v>6.2</v>
      </c>
      <c r="BI695" s="184">
        <v>0</v>
      </c>
      <c r="BJ695" s="182">
        <v>0</v>
      </c>
      <c r="BK695" s="181" t="s">
        <v>1886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2996</v>
      </c>
      <c r="C696">
        <v>44</v>
      </c>
      <c r="D696">
        <v>0</v>
      </c>
      <c r="E696">
        <v>0</v>
      </c>
      <c r="F696" t="s">
        <v>1884</v>
      </c>
      <c r="G696" t="s">
        <v>1885</v>
      </c>
      <c r="H696" t="s">
        <v>1884</v>
      </c>
      <c r="I696" t="s">
        <v>1884</v>
      </c>
      <c r="J696" t="s">
        <v>1884</v>
      </c>
      <c r="K696" t="s">
        <v>1884</v>
      </c>
      <c r="L696" t="s">
        <v>1884</v>
      </c>
      <c r="M696" s="180">
        <v>43159</v>
      </c>
      <c r="N696" t="s">
        <v>1886</v>
      </c>
      <c r="O696" t="s">
        <v>1886</v>
      </c>
      <c r="P696" t="s">
        <v>2997</v>
      </c>
      <c r="Q696">
        <v>0</v>
      </c>
      <c r="R696">
        <v>0</v>
      </c>
      <c r="S696" t="s">
        <v>1886</v>
      </c>
      <c r="T696" t="s">
        <v>1886</v>
      </c>
      <c r="U696">
        <v>0</v>
      </c>
      <c r="V696" t="s">
        <v>1886</v>
      </c>
      <c r="W696">
        <v>0</v>
      </c>
      <c r="X696">
        <v>0</v>
      </c>
      <c r="Y696">
        <v>0</v>
      </c>
      <c r="Z696" t="s">
        <v>1884</v>
      </c>
      <c r="AA696" t="s">
        <v>1884</v>
      </c>
      <c r="AB696" t="s">
        <v>1884</v>
      </c>
      <c r="AC696">
        <v>0</v>
      </c>
      <c r="AD696">
        <v>0</v>
      </c>
      <c r="AE696">
        <v>0</v>
      </c>
      <c r="AF696">
        <v>0</v>
      </c>
      <c r="AG696" t="s">
        <v>1884</v>
      </c>
      <c r="AH696" s="181" t="s">
        <v>1886</v>
      </c>
      <c r="AI696" s="182">
        <v>210</v>
      </c>
      <c r="AJ696" s="181" t="s">
        <v>2010</v>
      </c>
      <c r="AK696" s="181" t="s">
        <v>1886</v>
      </c>
      <c r="AL696" s="181" t="s">
        <v>1886</v>
      </c>
      <c r="AO696" s="181"/>
      <c r="AQ696">
        <v>10</v>
      </c>
      <c r="AR696" s="182">
        <v>40</v>
      </c>
      <c r="AS696" s="183" t="s">
        <v>1885</v>
      </c>
      <c r="AT696">
        <v>0</v>
      </c>
      <c r="AU696">
        <v>0</v>
      </c>
      <c r="AV696" s="182">
        <v>0</v>
      </c>
      <c r="AW696" s="184">
        <v>0</v>
      </c>
      <c r="AX696" s="183" t="s">
        <v>1884</v>
      </c>
      <c r="AY696" s="184">
        <v>0</v>
      </c>
      <c r="AZ696">
        <v>0</v>
      </c>
      <c r="BA696">
        <v>0</v>
      </c>
      <c r="BB696">
        <v>0</v>
      </c>
      <c r="BC696" s="182">
        <v>0</v>
      </c>
      <c r="BD696" t="s">
        <v>1886</v>
      </c>
      <c r="BE696" t="s">
        <v>1886</v>
      </c>
      <c r="BF696" t="s">
        <v>1886</v>
      </c>
      <c r="BG696" s="181" t="s">
        <v>1886</v>
      </c>
      <c r="BH696">
        <v>6.33</v>
      </c>
      <c r="BI696" s="184">
        <v>0</v>
      </c>
      <c r="BJ696" s="182">
        <v>0</v>
      </c>
      <c r="BK696" s="181" t="s">
        <v>1886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2998</v>
      </c>
      <c r="C697">
        <v>6</v>
      </c>
      <c r="D697">
        <v>0</v>
      </c>
      <c r="E697">
        <v>0</v>
      </c>
      <c r="F697" t="s">
        <v>1884</v>
      </c>
      <c r="G697" t="s">
        <v>1885</v>
      </c>
      <c r="H697" t="s">
        <v>1884</v>
      </c>
      <c r="I697" t="s">
        <v>1884</v>
      </c>
      <c r="J697" t="s">
        <v>1884</v>
      </c>
      <c r="K697" t="s">
        <v>1884</v>
      </c>
      <c r="L697" t="s">
        <v>1884</v>
      </c>
      <c r="M697" s="180">
        <v>43167</v>
      </c>
      <c r="N697" t="s">
        <v>1886</v>
      </c>
      <c r="O697" t="s">
        <v>1886</v>
      </c>
      <c r="P697" t="s">
        <v>1886</v>
      </c>
      <c r="Q697">
        <v>0</v>
      </c>
      <c r="R697">
        <v>0</v>
      </c>
      <c r="S697" t="s">
        <v>1886</v>
      </c>
      <c r="T697" t="s">
        <v>1886</v>
      </c>
      <c r="U697">
        <v>0</v>
      </c>
      <c r="V697" t="s">
        <v>1886</v>
      </c>
      <c r="W697">
        <v>0</v>
      </c>
      <c r="X697">
        <v>0</v>
      </c>
      <c r="Y697">
        <v>0</v>
      </c>
      <c r="Z697" t="s">
        <v>1884</v>
      </c>
      <c r="AA697" t="s">
        <v>1884</v>
      </c>
      <c r="AB697" t="s">
        <v>1884</v>
      </c>
      <c r="AC697">
        <v>0</v>
      </c>
      <c r="AD697">
        <v>0</v>
      </c>
      <c r="AE697">
        <v>0</v>
      </c>
      <c r="AF697">
        <v>0</v>
      </c>
      <c r="AG697" t="s">
        <v>1885</v>
      </c>
      <c r="AH697" s="181" t="s">
        <v>1886</v>
      </c>
      <c r="AI697" s="182">
        <v>27</v>
      </c>
      <c r="AJ697" s="181" t="s">
        <v>1889</v>
      </c>
      <c r="AK697" s="181" t="s">
        <v>1886</v>
      </c>
      <c r="AL697" s="181" t="s">
        <v>1886</v>
      </c>
      <c r="AO697" s="181"/>
      <c r="AQ697">
        <v>10</v>
      </c>
      <c r="AR697" s="182">
        <v>40</v>
      </c>
      <c r="AS697" s="183" t="s">
        <v>1885</v>
      </c>
      <c r="AT697">
        <v>0</v>
      </c>
      <c r="AU697">
        <v>0</v>
      </c>
      <c r="AV697" s="182">
        <v>0</v>
      </c>
      <c r="AW697" s="184">
        <v>0</v>
      </c>
      <c r="AX697" s="183" t="s">
        <v>1884</v>
      </c>
      <c r="AY697" s="184">
        <v>0</v>
      </c>
      <c r="AZ697">
        <v>0</v>
      </c>
      <c r="BA697">
        <v>0</v>
      </c>
      <c r="BB697">
        <v>0</v>
      </c>
      <c r="BC697" s="182">
        <v>0</v>
      </c>
      <c r="BD697" t="s">
        <v>1886</v>
      </c>
      <c r="BE697" t="s">
        <v>1886</v>
      </c>
      <c r="BF697" t="s">
        <v>1886</v>
      </c>
      <c r="BG697" s="181" t="s">
        <v>1886</v>
      </c>
      <c r="BH697">
        <v>0</v>
      </c>
      <c r="BI697" s="184">
        <v>0</v>
      </c>
      <c r="BJ697" s="182">
        <v>0</v>
      </c>
      <c r="BK697" s="181" t="s">
        <v>1886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2999</v>
      </c>
      <c r="C698">
        <v>1</v>
      </c>
      <c r="D698">
        <v>0</v>
      </c>
      <c r="E698">
        <v>0</v>
      </c>
      <c r="F698" t="s">
        <v>1884</v>
      </c>
      <c r="G698" t="s">
        <v>1884</v>
      </c>
      <c r="H698" t="s">
        <v>1884</v>
      </c>
      <c r="I698" t="s">
        <v>1884</v>
      </c>
      <c r="J698" t="s">
        <v>1884</v>
      </c>
      <c r="K698" t="s">
        <v>1884</v>
      </c>
      <c r="L698" t="s">
        <v>1884</v>
      </c>
      <c r="M698" s="180">
        <v>43168</v>
      </c>
      <c r="N698" t="s">
        <v>2007</v>
      </c>
      <c r="O698" t="s">
        <v>1886</v>
      </c>
      <c r="P698" t="s">
        <v>1886</v>
      </c>
      <c r="Q698">
        <v>0</v>
      </c>
      <c r="R698">
        <v>0</v>
      </c>
      <c r="S698" t="s">
        <v>1886</v>
      </c>
      <c r="T698" t="s">
        <v>1886</v>
      </c>
      <c r="U698">
        <v>0</v>
      </c>
      <c r="V698" t="s">
        <v>1886</v>
      </c>
      <c r="W698">
        <v>0</v>
      </c>
      <c r="X698">
        <v>0</v>
      </c>
      <c r="Y698">
        <v>0</v>
      </c>
      <c r="Z698" t="s">
        <v>1884</v>
      </c>
      <c r="AA698" t="s">
        <v>1884</v>
      </c>
      <c r="AB698" t="s">
        <v>1884</v>
      </c>
      <c r="AC698">
        <v>0</v>
      </c>
      <c r="AD698">
        <v>0</v>
      </c>
      <c r="AE698">
        <v>0</v>
      </c>
      <c r="AF698">
        <v>0</v>
      </c>
      <c r="AG698" t="s">
        <v>1884</v>
      </c>
      <c r="AH698" s="181" t="s">
        <v>1886</v>
      </c>
      <c r="AI698" s="182">
        <v>47</v>
      </c>
      <c r="AJ698" s="181" t="s">
        <v>2015</v>
      </c>
      <c r="AK698" s="181" t="s">
        <v>1886</v>
      </c>
      <c r="AL698" s="181" t="s">
        <v>1886</v>
      </c>
      <c r="AO698" s="181"/>
      <c r="AQ698">
        <v>10</v>
      </c>
      <c r="AR698" s="182">
        <v>40</v>
      </c>
      <c r="AS698" s="183" t="s">
        <v>1885</v>
      </c>
      <c r="AT698">
        <v>0</v>
      </c>
      <c r="AU698">
        <v>0</v>
      </c>
      <c r="AV698" s="182">
        <v>0</v>
      </c>
      <c r="AW698" s="184">
        <v>0</v>
      </c>
      <c r="AX698" s="183" t="s">
        <v>1884</v>
      </c>
      <c r="AY698" s="184">
        <v>0</v>
      </c>
      <c r="AZ698">
        <v>0</v>
      </c>
      <c r="BA698">
        <v>0</v>
      </c>
      <c r="BB698">
        <v>0</v>
      </c>
      <c r="BC698" s="182">
        <v>0</v>
      </c>
      <c r="BD698" t="s">
        <v>1886</v>
      </c>
      <c r="BE698" t="s">
        <v>1886</v>
      </c>
      <c r="BF698" t="s">
        <v>1886</v>
      </c>
      <c r="BG698" s="181" t="s">
        <v>1886</v>
      </c>
      <c r="BH698">
        <v>0</v>
      </c>
      <c r="BI698" s="184">
        <v>0</v>
      </c>
      <c r="BJ698" s="182">
        <v>0</v>
      </c>
      <c r="BK698" s="181" t="s">
        <v>1886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1127</v>
      </c>
      <c r="C699">
        <v>8</v>
      </c>
      <c r="D699">
        <v>0</v>
      </c>
      <c r="E699">
        <v>0</v>
      </c>
      <c r="F699" t="s">
        <v>1884</v>
      </c>
      <c r="G699" t="s">
        <v>1885</v>
      </c>
      <c r="H699" t="s">
        <v>1884</v>
      </c>
      <c r="I699" t="s">
        <v>1884</v>
      </c>
      <c r="J699" t="s">
        <v>1884</v>
      </c>
      <c r="K699" t="s">
        <v>1884</v>
      </c>
      <c r="L699" t="s">
        <v>1884</v>
      </c>
      <c r="M699" s="180">
        <v>43175</v>
      </c>
      <c r="N699" t="s">
        <v>1886</v>
      </c>
      <c r="O699" t="s">
        <v>1886</v>
      </c>
      <c r="P699" t="s">
        <v>3000</v>
      </c>
      <c r="Q699">
        <v>0</v>
      </c>
      <c r="R699">
        <v>0</v>
      </c>
      <c r="S699" t="s">
        <v>1886</v>
      </c>
      <c r="T699" t="s">
        <v>1886</v>
      </c>
      <c r="U699">
        <v>0</v>
      </c>
      <c r="V699" t="s">
        <v>1886</v>
      </c>
      <c r="W699">
        <v>0</v>
      </c>
      <c r="X699">
        <v>0</v>
      </c>
      <c r="Y699">
        <v>0</v>
      </c>
      <c r="Z699" t="s">
        <v>1884</v>
      </c>
      <c r="AA699" t="s">
        <v>1884</v>
      </c>
      <c r="AB699" t="s">
        <v>1884</v>
      </c>
      <c r="AC699">
        <v>0</v>
      </c>
      <c r="AD699">
        <v>0</v>
      </c>
      <c r="AE699">
        <v>0</v>
      </c>
      <c r="AF699">
        <v>0</v>
      </c>
      <c r="AG699" t="s">
        <v>1884</v>
      </c>
      <c r="AH699" s="181" t="s">
        <v>1886</v>
      </c>
      <c r="AI699" s="182">
        <v>215</v>
      </c>
      <c r="AJ699" s="181" t="s">
        <v>1937</v>
      </c>
      <c r="AK699" s="181" t="s">
        <v>1886</v>
      </c>
      <c r="AL699" s="181" t="s">
        <v>1886</v>
      </c>
      <c r="AO699" s="181"/>
      <c r="AQ699">
        <v>10</v>
      </c>
      <c r="AR699" s="182">
        <v>40</v>
      </c>
      <c r="AS699" s="183" t="s">
        <v>1885</v>
      </c>
      <c r="AT699">
        <v>0</v>
      </c>
      <c r="AU699">
        <v>0</v>
      </c>
      <c r="AV699" s="182">
        <v>0</v>
      </c>
      <c r="AW699" s="184">
        <v>0</v>
      </c>
      <c r="AX699" s="183" t="s">
        <v>1884</v>
      </c>
      <c r="AY699" s="184">
        <v>0</v>
      </c>
      <c r="AZ699">
        <v>0</v>
      </c>
      <c r="BA699">
        <v>0</v>
      </c>
      <c r="BB699">
        <v>0</v>
      </c>
      <c r="BC699" s="182">
        <v>0</v>
      </c>
      <c r="BD699" t="s">
        <v>1886</v>
      </c>
      <c r="BE699" t="s">
        <v>1886</v>
      </c>
      <c r="BF699" t="s">
        <v>1886</v>
      </c>
      <c r="BG699" s="181" t="s">
        <v>1886</v>
      </c>
      <c r="BH699">
        <v>0</v>
      </c>
      <c r="BI699" s="184">
        <v>0</v>
      </c>
      <c r="BJ699" s="182">
        <v>0</v>
      </c>
      <c r="BK699" s="181" t="s">
        <v>1886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3001</v>
      </c>
      <c r="C700">
        <v>12</v>
      </c>
      <c r="D700">
        <v>0</v>
      </c>
      <c r="E700">
        <v>0</v>
      </c>
      <c r="F700" t="s">
        <v>1884</v>
      </c>
      <c r="G700" t="s">
        <v>1885</v>
      </c>
      <c r="H700" t="s">
        <v>1884</v>
      </c>
      <c r="I700" t="s">
        <v>1884</v>
      </c>
      <c r="J700" t="s">
        <v>1884</v>
      </c>
      <c r="K700" t="s">
        <v>1884</v>
      </c>
      <c r="L700" t="s">
        <v>1884</v>
      </c>
      <c r="M700" s="180">
        <v>43180</v>
      </c>
      <c r="N700" t="s">
        <v>1886</v>
      </c>
      <c r="O700" t="s">
        <v>1886</v>
      </c>
      <c r="P700" t="s">
        <v>3002</v>
      </c>
      <c r="Q700">
        <v>0</v>
      </c>
      <c r="R700">
        <v>0</v>
      </c>
      <c r="S700" t="s">
        <v>1886</v>
      </c>
      <c r="T700" t="s">
        <v>1886</v>
      </c>
      <c r="U700">
        <v>0</v>
      </c>
      <c r="V700" t="s">
        <v>1886</v>
      </c>
      <c r="W700">
        <v>0</v>
      </c>
      <c r="X700">
        <v>0</v>
      </c>
      <c r="Y700">
        <v>0</v>
      </c>
      <c r="Z700" t="s">
        <v>1884</v>
      </c>
      <c r="AA700" t="s">
        <v>1884</v>
      </c>
      <c r="AB700" t="s">
        <v>1884</v>
      </c>
      <c r="AC700">
        <v>0</v>
      </c>
      <c r="AD700">
        <v>0</v>
      </c>
      <c r="AE700">
        <v>0</v>
      </c>
      <c r="AF700">
        <v>0</v>
      </c>
      <c r="AG700" t="s">
        <v>1884</v>
      </c>
      <c r="AH700" s="181" t="s">
        <v>1886</v>
      </c>
      <c r="AI700" s="182">
        <v>133</v>
      </c>
      <c r="AJ700" s="181" t="s">
        <v>2237</v>
      </c>
      <c r="AK700" s="181" t="s">
        <v>1886</v>
      </c>
      <c r="AL700" s="181" t="s">
        <v>1886</v>
      </c>
      <c r="AO700" s="181"/>
      <c r="AQ700">
        <v>10</v>
      </c>
      <c r="AR700" s="182">
        <v>40</v>
      </c>
      <c r="AS700" s="183" t="s">
        <v>1885</v>
      </c>
      <c r="AT700">
        <v>0</v>
      </c>
      <c r="AU700">
        <v>0</v>
      </c>
      <c r="AV700" s="182">
        <v>0</v>
      </c>
      <c r="AW700" s="184">
        <v>0</v>
      </c>
      <c r="AX700" s="183" t="s">
        <v>1884</v>
      </c>
      <c r="AY700" s="184">
        <v>0</v>
      </c>
      <c r="AZ700">
        <v>0</v>
      </c>
      <c r="BA700">
        <v>0</v>
      </c>
      <c r="BB700">
        <v>0</v>
      </c>
      <c r="BC700" s="182">
        <v>0</v>
      </c>
      <c r="BD700" t="s">
        <v>1886</v>
      </c>
      <c r="BE700" t="s">
        <v>1886</v>
      </c>
      <c r="BF700" t="s">
        <v>1886</v>
      </c>
      <c r="BG700" s="181" t="s">
        <v>1886</v>
      </c>
      <c r="BH700">
        <v>0</v>
      </c>
      <c r="BI700" s="184">
        <v>0</v>
      </c>
      <c r="BJ700" s="182">
        <v>0</v>
      </c>
      <c r="BK700" s="181" t="s">
        <v>1886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3003</v>
      </c>
      <c r="C701">
        <v>1</v>
      </c>
      <c r="D701">
        <v>0</v>
      </c>
      <c r="E701">
        <v>0</v>
      </c>
      <c r="F701" t="s">
        <v>1884</v>
      </c>
      <c r="G701" t="s">
        <v>1884</v>
      </c>
      <c r="H701" t="s">
        <v>1884</v>
      </c>
      <c r="I701" t="s">
        <v>1884</v>
      </c>
      <c r="J701" t="s">
        <v>1885</v>
      </c>
      <c r="K701" t="s">
        <v>1884</v>
      </c>
      <c r="L701" t="s">
        <v>1884</v>
      </c>
      <c r="M701" s="180">
        <v>43180</v>
      </c>
      <c r="N701" t="s">
        <v>2007</v>
      </c>
      <c r="O701" t="s">
        <v>1886</v>
      </c>
      <c r="P701" t="s">
        <v>1886</v>
      </c>
      <c r="Q701">
        <v>0</v>
      </c>
      <c r="R701">
        <v>0</v>
      </c>
      <c r="S701" t="s">
        <v>1886</v>
      </c>
      <c r="T701" t="s">
        <v>1886</v>
      </c>
      <c r="U701">
        <v>0</v>
      </c>
      <c r="V701" t="s">
        <v>1886</v>
      </c>
      <c r="W701">
        <v>0</v>
      </c>
      <c r="X701">
        <v>0</v>
      </c>
      <c r="Y701">
        <v>0</v>
      </c>
      <c r="Z701" t="s">
        <v>1884</v>
      </c>
      <c r="AA701" t="s">
        <v>1884</v>
      </c>
      <c r="AB701" t="s">
        <v>1884</v>
      </c>
      <c r="AC701">
        <v>0</v>
      </c>
      <c r="AD701">
        <v>0</v>
      </c>
      <c r="AE701">
        <v>0</v>
      </c>
      <c r="AF701">
        <v>0</v>
      </c>
      <c r="AG701" t="s">
        <v>1885</v>
      </c>
      <c r="AH701" s="181" t="s">
        <v>1886</v>
      </c>
      <c r="AI701" s="182">
        <v>27</v>
      </c>
      <c r="AJ701" s="181" t="s">
        <v>1889</v>
      </c>
      <c r="AK701" s="181" t="s">
        <v>1886</v>
      </c>
      <c r="AL701" s="181" t="s">
        <v>1886</v>
      </c>
      <c r="AO701" s="181"/>
      <c r="AQ701">
        <v>10</v>
      </c>
      <c r="AR701" s="182">
        <v>40</v>
      </c>
      <c r="AS701" s="183" t="s">
        <v>1885</v>
      </c>
      <c r="AT701">
        <v>0</v>
      </c>
      <c r="AU701">
        <v>0</v>
      </c>
      <c r="AV701" s="182">
        <v>0</v>
      </c>
      <c r="AW701" s="184">
        <v>0</v>
      </c>
      <c r="AX701" s="183" t="s">
        <v>1884</v>
      </c>
      <c r="AY701" s="184">
        <v>0</v>
      </c>
      <c r="AZ701">
        <v>0</v>
      </c>
      <c r="BA701">
        <v>0</v>
      </c>
      <c r="BB701">
        <v>0</v>
      </c>
      <c r="BC701" s="182">
        <v>0</v>
      </c>
      <c r="BD701" t="s">
        <v>1886</v>
      </c>
      <c r="BE701" t="s">
        <v>1886</v>
      </c>
      <c r="BF701" t="s">
        <v>1886</v>
      </c>
      <c r="BG701" s="181" t="s">
        <v>1886</v>
      </c>
      <c r="BH701">
        <v>0</v>
      </c>
      <c r="BI701" s="184">
        <v>0</v>
      </c>
      <c r="BJ701" s="182">
        <v>0</v>
      </c>
      <c r="BK701" s="181" t="s">
        <v>1886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3004</v>
      </c>
      <c r="C702">
        <v>1</v>
      </c>
      <c r="D702">
        <v>0</v>
      </c>
      <c r="E702">
        <v>0</v>
      </c>
      <c r="F702" t="s">
        <v>1884</v>
      </c>
      <c r="G702" t="s">
        <v>1884</v>
      </c>
      <c r="H702" t="s">
        <v>1884</v>
      </c>
      <c r="I702" t="s">
        <v>1884</v>
      </c>
      <c r="J702" t="s">
        <v>1884</v>
      </c>
      <c r="K702" t="s">
        <v>1884</v>
      </c>
      <c r="L702" t="s">
        <v>1884</v>
      </c>
      <c r="M702" s="180">
        <v>43180</v>
      </c>
      <c r="N702" t="s">
        <v>2007</v>
      </c>
      <c r="O702" t="s">
        <v>1886</v>
      </c>
      <c r="P702" t="s">
        <v>1886</v>
      </c>
      <c r="Q702">
        <v>0</v>
      </c>
      <c r="R702">
        <v>0</v>
      </c>
      <c r="S702" t="s">
        <v>1886</v>
      </c>
      <c r="T702" t="s">
        <v>1886</v>
      </c>
      <c r="U702">
        <v>0</v>
      </c>
      <c r="V702" t="s">
        <v>1886</v>
      </c>
      <c r="W702">
        <v>0</v>
      </c>
      <c r="X702">
        <v>0</v>
      </c>
      <c r="Y702">
        <v>0</v>
      </c>
      <c r="Z702" t="s">
        <v>1884</v>
      </c>
      <c r="AA702" t="s">
        <v>1884</v>
      </c>
      <c r="AB702" t="s">
        <v>1884</v>
      </c>
      <c r="AC702">
        <v>0</v>
      </c>
      <c r="AD702">
        <v>0</v>
      </c>
      <c r="AE702">
        <v>0</v>
      </c>
      <c r="AF702">
        <v>0</v>
      </c>
      <c r="AG702" t="s">
        <v>1885</v>
      </c>
      <c r="AH702" s="181" t="s">
        <v>1886</v>
      </c>
      <c r="AI702" s="182">
        <v>27</v>
      </c>
      <c r="AJ702" s="181" t="s">
        <v>1889</v>
      </c>
      <c r="AK702" s="181" t="s">
        <v>1886</v>
      </c>
      <c r="AL702" s="181" t="s">
        <v>1886</v>
      </c>
      <c r="AO702" s="181"/>
      <c r="AQ702">
        <v>10</v>
      </c>
      <c r="AR702" s="182">
        <v>40</v>
      </c>
      <c r="AS702" s="183" t="s">
        <v>1885</v>
      </c>
      <c r="AT702">
        <v>0</v>
      </c>
      <c r="AU702">
        <v>0</v>
      </c>
      <c r="AV702" s="182">
        <v>0</v>
      </c>
      <c r="AW702" s="184">
        <v>0</v>
      </c>
      <c r="AX702" s="183" t="s">
        <v>1884</v>
      </c>
      <c r="AY702" s="184">
        <v>0</v>
      </c>
      <c r="AZ702">
        <v>0</v>
      </c>
      <c r="BA702">
        <v>0</v>
      </c>
      <c r="BB702">
        <v>0</v>
      </c>
      <c r="BC702" s="182">
        <v>0</v>
      </c>
      <c r="BD702" t="s">
        <v>1886</v>
      </c>
      <c r="BE702" t="s">
        <v>1886</v>
      </c>
      <c r="BF702" t="s">
        <v>1886</v>
      </c>
      <c r="BG702" s="181" t="s">
        <v>1886</v>
      </c>
      <c r="BH702">
        <v>0</v>
      </c>
      <c r="BI702" s="184">
        <v>0</v>
      </c>
      <c r="BJ702" s="182">
        <v>0</v>
      </c>
      <c r="BK702" s="181" t="s">
        <v>1886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1884</v>
      </c>
      <c r="G703" t="s">
        <v>1885</v>
      </c>
      <c r="H703" t="s">
        <v>1884</v>
      </c>
      <c r="I703" t="s">
        <v>1884</v>
      </c>
      <c r="J703" t="s">
        <v>1884</v>
      </c>
      <c r="K703" t="s">
        <v>1884</v>
      </c>
      <c r="L703" t="s">
        <v>1884</v>
      </c>
      <c r="M703" s="180">
        <v>43181</v>
      </c>
      <c r="N703" t="s">
        <v>1886</v>
      </c>
      <c r="O703" t="s">
        <v>1886</v>
      </c>
      <c r="P703" t="s">
        <v>3005</v>
      </c>
      <c r="Q703">
        <v>0</v>
      </c>
      <c r="R703">
        <v>0</v>
      </c>
      <c r="S703" t="s">
        <v>1886</v>
      </c>
      <c r="T703" t="s">
        <v>1886</v>
      </c>
      <c r="U703">
        <v>0</v>
      </c>
      <c r="V703" t="s">
        <v>1886</v>
      </c>
      <c r="W703">
        <v>0</v>
      </c>
      <c r="X703">
        <v>0</v>
      </c>
      <c r="Y703">
        <v>0</v>
      </c>
      <c r="Z703" t="s">
        <v>1884</v>
      </c>
      <c r="AA703" t="s">
        <v>1884</v>
      </c>
      <c r="AB703" t="s">
        <v>1884</v>
      </c>
      <c r="AC703">
        <v>0</v>
      </c>
      <c r="AD703">
        <v>0</v>
      </c>
      <c r="AE703">
        <v>0</v>
      </c>
      <c r="AF703">
        <v>0</v>
      </c>
      <c r="AG703" t="s">
        <v>1884</v>
      </c>
      <c r="AH703" s="181" t="s">
        <v>1886</v>
      </c>
      <c r="AI703" s="182">
        <v>215</v>
      </c>
      <c r="AJ703" s="181" t="s">
        <v>1937</v>
      </c>
      <c r="AK703" s="181" t="s">
        <v>1886</v>
      </c>
      <c r="AL703" s="181" t="s">
        <v>1886</v>
      </c>
      <c r="AO703" s="181"/>
      <c r="AQ703">
        <v>10</v>
      </c>
      <c r="AR703" s="182">
        <v>40</v>
      </c>
      <c r="AS703" s="183" t="s">
        <v>1885</v>
      </c>
      <c r="AT703">
        <v>0</v>
      </c>
      <c r="AU703">
        <v>144</v>
      </c>
      <c r="AV703" s="182">
        <v>0</v>
      </c>
      <c r="AW703" s="184">
        <v>0</v>
      </c>
      <c r="AX703" s="183" t="s">
        <v>1884</v>
      </c>
      <c r="AY703" s="184">
        <v>0</v>
      </c>
      <c r="AZ703">
        <v>0</v>
      </c>
      <c r="BA703">
        <v>0</v>
      </c>
      <c r="BB703">
        <v>0</v>
      </c>
      <c r="BC703" s="182">
        <v>0</v>
      </c>
      <c r="BD703" t="s">
        <v>1886</v>
      </c>
      <c r="BE703" t="s">
        <v>1886</v>
      </c>
      <c r="BF703" t="s">
        <v>1886</v>
      </c>
      <c r="BG703" s="181" t="s">
        <v>1886</v>
      </c>
      <c r="BH703">
        <v>0</v>
      </c>
      <c r="BI703" s="184">
        <v>0</v>
      </c>
      <c r="BJ703" s="182">
        <v>0</v>
      </c>
      <c r="BK703" s="181" t="s">
        <v>1886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3006</v>
      </c>
      <c r="C704">
        <v>12</v>
      </c>
      <c r="D704">
        <v>0</v>
      </c>
      <c r="E704">
        <v>0</v>
      </c>
      <c r="F704" t="s">
        <v>1884</v>
      </c>
      <c r="G704" t="s">
        <v>1885</v>
      </c>
      <c r="H704" t="s">
        <v>1884</v>
      </c>
      <c r="I704" t="s">
        <v>1884</v>
      </c>
      <c r="J704" t="s">
        <v>1884</v>
      </c>
      <c r="K704" t="s">
        <v>1884</v>
      </c>
      <c r="L704" t="s">
        <v>1884</v>
      </c>
      <c r="M704" s="180">
        <v>43182</v>
      </c>
      <c r="N704" t="s">
        <v>1886</v>
      </c>
      <c r="O704" t="s">
        <v>1886</v>
      </c>
      <c r="P704" t="s">
        <v>1886</v>
      </c>
      <c r="Q704">
        <v>0</v>
      </c>
      <c r="R704">
        <v>0</v>
      </c>
      <c r="S704" t="s">
        <v>1886</v>
      </c>
      <c r="T704" t="s">
        <v>1886</v>
      </c>
      <c r="U704">
        <v>0</v>
      </c>
      <c r="V704" t="s">
        <v>1886</v>
      </c>
      <c r="W704">
        <v>0</v>
      </c>
      <c r="X704">
        <v>0</v>
      </c>
      <c r="Y704">
        <v>0</v>
      </c>
      <c r="Z704" t="s">
        <v>1884</v>
      </c>
      <c r="AA704" t="s">
        <v>1884</v>
      </c>
      <c r="AB704" t="s">
        <v>1884</v>
      </c>
      <c r="AC704">
        <v>0</v>
      </c>
      <c r="AD704">
        <v>0</v>
      </c>
      <c r="AE704">
        <v>0</v>
      </c>
      <c r="AF704">
        <v>0</v>
      </c>
      <c r="AG704" t="s">
        <v>1884</v>
      </c>
      <c r="AH704" s="181" t="s">
        <v>1886</v>
      </c>
      <c r="AI704" s="182">
        <v>215</v>
      </c>
      <c r="AJ704" s="181" t="s">
        <v>1937</v>
      </c>
      <c r="AK704" s="181" t="s">
        <v>1886</v>
      </c>
      <c r="AL704" s="181" t="s">
        <v>1886</v>
      </c>
      <c r="AO704" s="181"/>
      <c r="AQ704">
        <v>10</v>
      </c>
      <c r="AR704" s="182">
        <v>40</v>
      </c>
      <c r="AS704" s="183" t="s">
        <v>1885</v>
      </c>
      <c r="AT704">
        <v>0</v>
      </c>
      <c r="AU704">
        <v>0</v>
      </c>
      <c r="AV704" s="182">
        <v>0</v>
      </c>
      <c r="AW704" s="184">
        <v>0</v>
      </c>
      <c r="AX704" s="183" t="s">
        <v>1884</v>
      </c>
      <c r="AY704" s="184">
        <v>0</v>
      </c>
      <c r="AZ704">
        <v>0</v>
      </c>
      <c r="BA704">
        <v>0</v>
      </c>
      <c r="BB704">
        <v>0</v>
      </c>
      <c r="BC704" s="182">
        <v>0</v>
      </c>
      <c r="BD704" t="s">
        <v>1886</v>
      </c>
      <c r="BE704" t="s">
        <v>1886</v>
      </c>
      <c r="BF704" t="s">
        <v>1886</v>
      </c>
      <c r="BG704" s="181" t="s">
        <v>1886</v>
      </c>
      <c r="BH704">
        <v>0</v>
      </c>
      <c r="BI704" s="184">
        <v>0</v>
      </c>
      <c r="BJ704" s="182">
        <v>0</v>
      </c>
      <c r="BK704" s="181" t="s">
        <v>1886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3007</v>
      </c>
      <c r="C705">
        <v>12</v>
      </c>
      <c r="D705">
        <v>0</v>
      </c>
      <c r="E705">
        <v>0</v>
      </c>
      <c r="F705" t="s">
        <v>1884</v>
      </c>
      <c r="G705" t="s">
        <v>1885</v>
      </c>
      <c r="H705" t="s">
        <v>1884</v>
      </c>
      <c r="I705" t="s">
        <v>1884</v>
      </c>
      <c r="J705" t="s">
        <v>1884</v>
      </c>
      <c r="K705" t="s">
        <v>1884</v>
      </c>
      <c r="L705" t="s">
        <v>1884</v>
      </c>
      <c r="M705" s="180">
        <v>43182</v>
      </c>
      <c r="N705" t="s">
        <v>1886</v>
      </c>
      <c r="O705" t="s">
        <v>1886</v>
      </c>
      <c r="P705" t="s">
        <v>3008</v>
      </c>
      <c r="Q705">
        <v>0</v>
      </c>
      <c r="R705">
        <v>0</v>
      </c>
      <c r="S705" t="s">
        <v>1886</v>
      </c>
      <c r="T705" t="s">
        <v>1886</v>
      </c>
      <c r="U705">
        <v>0</v>
      </c>
      <c r="V705" t="s">
        <v>1886</v>
      </c>
      <c r="W705">
        <v>0</v>
      </c>
      <c r="X705">
        <v>0</v>
      </c>
      <c r="Y705">
        <v>0</v>
      </c>
      <c r="Z705" t="s">
        <v>1884</v>
      </c>
      <c r="AA705" t="s">
        <v>1884</v>
      </c>
      <c r="AB705" t="s">
        <v>1884</v>
      </c>
      <c r="AC705">
        <v>0</v>
      </c>
      <c r="AD705">
        <v>0</v>
      </c>
      <c r="AE705">
        <v>0</v>
      </c>
      <c r="AF705">
        <v>0</v>
      </c>
      <c r="AG705" t="s">
        <v>1884</v>
      </c>
      <c r="AH705" s="181" t="s">
        <v>1886</v>
      </c>
      <c r="AI705" s="182">
        <v>215</v>
      </c>
      <c r="AJ705" s="181" t="s">
        <v>1937</v>
      </c>
      <c r="AK705" s="181" t="s">
        <v>1886</v>
      </c>
      <c r="AL705" s="181" t="s">
        <v>1886</v>
      </c>
      <c r="AO705" s="181"/>
      <c r="AQ705">
        <v>10</v>
      </c>
      <c r="AR705" s="182">
        <v>40</v>
      </c>
      <c r="AS705" s="183" t="s">
        <v>1885</v>
      </c>
      <c r="AT705">
        <v>0</v>
      </c>
      <c r="AU705">
        <v>0</v>
      </c>
      <c r="AV705" s="182">
        <v>0</v>
      </c>
      <c r="AW705" s="184">
        <v>0</v>
      </c>
      <c r="AX705" s="183" t="s">
        <v>1884</v>
      </c>
      <c r="AY705" s="184">
        <v>0</v>
      </c>
      <c r="AZ705">
        <v>0</v>
      </c>
      <c r="BA705">
        <v>0</v>
      </c>
      <c r="BB705">
        <v>0</v>
      </c>
      <c r="BC705" s="182">
        <v>0</v>
      </c>
      <c r="BD705" t="s">
        <v>1886</v>
      </c>
      <c r="BE705" t="s">
        <v>1886</v>
      </c>
      <c r="BF705" t="s">
        <v>1886</v>
      </c>
      <c r="BG705" s="181" t="s">
        <v>1886</v>
      </c>
      <c r="BH705">
        <v>0</v>
      </c>
      <c r="BI705" s="184">
        <v>0</v>
      </c>
      <c r="BJ705" s="182">
        <v>0</v>
      </c>
      <c r="BK705" s="181" t="s">
        <v>1886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1884</v>
      </c>
      <c r="G706" t="s">
        <v>1885</v>
      </c>
      <c r="H706" t="s">
        <v>1884</v>
      </c>
      <c r="I706" t="s">
        <v>1884</v>
      </c>
      <c r="J706" t="s">
        <v>1884</v>
      </c>
      <c r="K706" t="s">
        <v>1884</v>
      </c>
      <c r="L706" t="s">
        <v>1884</v>
      </c>
      <c r="M706" s="180">
        <v>43186</v>
      </c>
      <c r="N706" t="s">
        <v>1886</v>
      </c>
      <c r="O706" t="s">
        <v>1886</v>
      </c>
      <c r="P706" t="s">
        <v>3009</v>
      </c>
      <c r="Q706">
        <v>0</v>
      </c>
      <c r="R706">
        <v>0</v>
      </c>
      <c r="S706" t="s">
        <v>1886</v>
      </c>
      <c r="T706" t="s">
        <v>1886</v>
      </c>
      <c r="U706">
        <v>0</v>
      </c>
      <c r="V706" t="s">
        <v>1886</v>
      </c>
      <c r="W706">
        <v>0</v>
      </c>
      <c r="X706">
        <v>0</v>
      </c>
      <c r="Y706">
        <v>0</v>
      </c>
      <c r="Z706" t="s">
        <v>1884</v>
      </c>
      <c r="AA706" t="s">
        <v>1884</v>
      </c>
      <c r="AB706" t="s">
        <v>1884</v>
      </c>
      <c r="AC706">
        <v>0</v>
      </c>
      <c r="AD706">
        <v>0</v>
      </c>
      <c r="AE706">
        <v>0</v>
      </c>
      <c r="AF706">
        <v>0</v>
      </c>
      <c r="AG706" t="s">
        <v>1884</v>
      </c>
      <c r="AH706" s="181" t="s">
        <v>1886</v>
      </c>
      <c r="AI706" s="182">
        <v>141</v>
      </c>
      <c r="AJ706" s="181" t="s">
        <v>2297</v>
      </c>
      <c r="AK706" s="181" t="s">
        <v>1886</v>
      </c>
      <c r="AL706" s="181" t="s">
        <v>1886</v>
      </c>
      <c r="AO706" s="181"/>
      <c r="AQ706">
        <v>10</v>
      </c>
      <c r="AR706" s="182">
        <v>50</v>
      </c>
      <c r="AS706" s="183" t="s">
        <v>1885</v>
      </c>
      <c r="AT706">
        <v>0</v>
      </c>
      <c r="AU706">
        <v>64</v>
      </c>
      <c r="AV706" s="182">
        <v>8</v>
      </c>
      <c r="AW706" s="184">
        <v>0</v>
      </c>
      <c r="AX706" s="183" t="s">
        <v>1884</v>
      </c>
      <c r="AY706" s="184">
        <v>0</v>
      </c>
      <c r="AZ706">
        <v>0</v>
      </c>
      <c r="BA706">
        <v>0</v>
      </c>
      <c r="BB706">
        <v>0</v>
      </c>
      <c r="BC706" s="182">
        <v>0</v>
      </c>
      <c r="BD706" t="s">
        <v>1886</v>
      </c>
      <c r="BE706" t="s">
        <v>1886</v>
      </c>
      <c r="BF706" t="s">
        <v>1886</v>
      </c>
      <c r="BG706" s="181" t="s">
        <v>1886</v>
      </c>
      <c r="BH706">
        <v>2</v>
      </c>
      <c r="BI706" s="184">
        <v>0</v>
      </c>
      <c r="BJ706" s="182">
        <v>0</v>
      </c>
      <c r="BK706" s="181" t="s">
        <v>1886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3010</v>
      </c>
      <c r="C707">
        <v>12</v>
      </c>
      <c r="D707">
        <v>0</v>
      </c>
      <c r="E707">
        <v>0</v>
      </c>
      <c r="F707" t="s">
        <v>1884</v>
      </c>
      <c r="G707" t="s">
        <v>1885</v>
      </c>
      <c r="H707" t="s">
        <v>1884</v>
      </c>
      <c r="I707" t="s">
        <v>1884</v>
      </c>
      <c r="J707" t="s">
        <v>1884</v>
      </c>
      <c r="K707" t="s">
        <v>1884</v>
      </c>
      <c r="L707" t="s">
        <v>1884</v>
      </c>
      <c r="M707" s="180">
        <v>43193</v>
      </c>
      <c r="N707" t="s">
        <v>1886</v>
      </c>
      <c r="O707" t="s">
        <v>1886</v>
      </c>
      <c r="P707" t="s">
        <v>3011</v>
      </c>
      <c r="Q707">
        <v>0</v>
      </c>
      <c r="R707">
        <v>0</v>
      </c>
      <c r="S707" t="s">
        <v>1886</v>
      </c>
      <c r="T707" t="s">
        <v>1886</v>
      </c>
      <c r="U707">
        <v>0</v>
      </c>
      <c r="V707" t="s">
        <v>1886</v>
      </c>
      <c r="W707">
        <v>0</v>
      </c>
      <c r="X707">
        <v>0</v>
      </c>
      <c r="Y707">
        <v>0</v>
      </c>
      <c r="Z707" t="s">
        <v>1884</v>
      </c>
      <c r="AA707" t="s">
        <v>1884</v>
      </c>
      <c r="AB707" t="s">
        <v>1884</v>
      </c>
      <c r="AC707">
        <v>0</v>
      </c>
      <c r="AD707">
        <v>0</v>
      </c>
      <c r="AE707">
        <v>0</v>
      </c>
      <c r="AF707">
        <v>0</v>
      </c>
      <c r="AG707" t="s">
        <v>1885</v>
      </c>
      <c r="AH707" s="181" t="s">
        <v>1886</v>
      </c>
      <c r="AI707" s="182">
        <v>27</v>
      </c>
      <c r="AJ707" s="181" t="s">
        <v>1889</v>
      </c>
      <c r="AK707" s="181" t="s">
        <v>1886</v>
      </c>
      <c r="AL707" s="181" t="s">
        <v>1886</v>
      </c>
      <c r="AO707" s="181"/>
      <c r="AQ707">
        <v>10</v>
      </c>
      <c r="AR707" s="182">
        <v>40</v>
      </c>
      <c r="AS707" s="183" t="s">
        <v>1885</v>
      </c>
      <c r="AT707">
        <v>0</v>
      </c>
      <c r="AU707">
        <v>0</v>
      </c>
      <c r="AV707" s="182">
        <v>0</v>
      </c>
      <c r="AW707" s="184">
        <v>0</v>
      </c>
      <c r="AX707" s="183" t="s">
        <v>1884</v>
      </c>
      <c r="AY707" s="184">
        <v>0</v>
      </c>
      <c r="AZ707">
        <v>0</v>
      </c>
      <c r="BA707">
        <v>0</v>
      </c>
      <c r="BB707">
        <v>0</v>
      </c>
      <c r="BC707" s="182">
        <v>0</v>
      </c>
      <c r="BD707" t="s">
        <v>1886</v>
      </c>
      <c r="BE707" t="s">
        <v>1886</v>
      </c>
      <c r="BF707" t="s">
        <v>1886</v>
      </c>
      <c r="BG707" s="181" t="s">
        <v>1886</v>
      </c>
      <c r="BH707">
        <v>0</v>
      </c>
      <c r="BI707" s="184">
        <v>0</v>
      </c>
      <c r="BJ707" s="182">
        <v>0</v>
      </c>
      <c r="BK707" s="181" t="s">
        <v>1886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3012</v>
      </c>
      <c r="C708">
        <v>12</v>
      </c>
      <c r="D708">
        <v>0</v>
      </c>
      <c r="E708">
        <v>0</v>
      </c>
      <c r="F708" t="s">
        <v>1884</v>
      </c>
      <c r="G708" t="s">
        <v>1885</v>
      </c>
      <c r="H708" t="s">
        <v>1884</v>
      </c>
      <c r="I708" t="s">
        <v>1884</v>
      </c>
      <c r="J708" t="s">
        <v>1884</v>
      </c>
      <c r="K708" t="s">
        <v>1884</v>
      </c>
      <c r="L708" t="s">
        <v>1884</v>
      </c>
      <c r="M708" s="180">
        <v>43193</v>
      </c>
      <c r="N708" t="s">
        <v>1886</v>
      </c>
      <c r="O708" t="s">
        <v>1886</v>
      </c>
      <c r="P708" t="s">
        <v>3013</v>
      </c>
      <c r="Q708">
        <v>0</v>
      </c>
      <c r="R708">
        <v>0</v>
      </c>
      <c r="S708" t="s">
        <v>1886</v>
      </c>
      <c r="T708" t="s">
        <v>1886</v>
      </c>
      <c r="U708">
        <v>0</v>
      </c>
      <c r="V708" t="s">
        <v>1886</v>
      </c>
      <c r="W708">
        <v>0</v>
      </c>
      <c r="X708">
        <v>0</v>
      </c>
      <c r="Y708">
        <v>0</v>
      </c>
      <c r="Z708" t="s">
        <v>1884</v>
      </c>
      <c r="AA708" t="s">
        <v>1884</v>
      </c>
      <c r="AB708" t="s">
        <v>1884</v>
      </c>
      <c r="AC708">
        <v>0</v>
      </c>
      <c r="AD708">
        <v>0</v>
      </c>
      <c r="AE708">
        <v>0</v>
      </c>
      <c r="AF708">
        <v>0</v>
      </c>
      <c r="AG708" t="s">
        <v>1885</v>
      </c>
      <c r="AH708" s="181" t="s">
        <v>1886</v>
      </c>
      <c r="AI708" s="182">
        <v>27</v>
      </c>
      <c r="AJ708" s="181" t="s">
        <v>1889</v>
      </c>
      <c r="AK708" s="181" t="s">
        <v>1886</v>
      </c>
      <c r="AL708" s="181" t="s">
        <v>1886</v>
      </c>
      <c r="AO708" s="181"/>
      <c r="AQ708">
        <v>10</v>
      </c>
      <c r="AR708" s="182">
        <v>40</v>
      </c>
      <c r="AS708" s="183" t="s">
        <v>1885</v>
      </c>
      <c r="AT708">
        <v>0</v>
      </c>
      <c r="AU708">
        <v>0</v>
      </c>
      <c r="AV708" s="182">
        <v>0</v>
      </c>
      <c r="AW708" s="184">
        <v>0</v>
      </c>
      <c r="AX708" s="183" t="s">
        <v>1884</v>
      </c>
      <c r="AY708" s="184">
        <v>0</v>
      </c>
      <c r="AZ708">
        <v>0</v>
      </c>
      <c r="BA708">
        <v>0</v>
      </c>
      <c r="BB708">
        <v>0</v>
      </c>
      <c r="BC708" s="182">
        <v>0</v>
      </c>
      <c r="BD708" t="s">
        <v>1886</v>
      </c>
      <c r="BE708" t="s">
        <v>1886</v>
      </c>
      <c r="BF708" t="s">
        <v>1886</v>
      </c>
      <c r="BG708" s="181" t="s">
        <v>1886</v>
      </c>
      <c r="BH708">
        <v>0</v>
      </c>
      <c r="BI708" s="184">
        <v>0</v>
      </c>
      <c r="BJ708" s="182">
        <v>0</v>
      </c>
      <c r="BK708" s="181" t="s">
        <v>1886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1277</v>
      </c>
      <c r="C709">
        <v>12</v>
      </c>
      <c r="D709">
        <v>0</v>
      </c>
      <c r="E709">
        <v>0</v>
      </c>
      <c r="F709" t="s">
        <v>1884</v>
      </c>
      <c r="G709" t="s">
        <v>1885</v>
      </c>
      <c r="H709" t="s">
        <v>1884</v>
      </c>
      <c r="I709" t="s">
        <v>1884</v>
      </c>
      <c r="J709" t="s">
        <v>1884</v>
      </c>
      <c r="K709" t="s">
        <v>1884</v>
      </c>
      <c r="L709" t="s">
        <v>1884</v>
      </c>
      <c r="M709" s="180">
        <v>43195</v>
      </c>
      <c r="N709" t="s">
        <v>1886</v>
      </c>
      <c r="O709" t="s">
        <v>1886</v>
      </c>
      <c r="P709" t="s">
        <v>3014</v>
      </c>
      <c r="Q709">
        <v>0</v>
      </c>
      <c r="R709">
        <v>0</v>
      </c>
      <c r="S709" t="s">
        <v>1886</v>
      </c>
      <c r="T709" t="s">
        <v>1886</v>
      </c>
      <c r="U709">
        <v>0</v>
      </c>
      <c r="V709" t="s">
        <v>1886</v>
      </c>
      <c r="W709">
        <v>0</v>
      </c>
      <c r="X709">
        <v>0</v>
      </c>
      <c r="Y709">
        <v>0</v>
      </c>
      <c r="Z709" t="s">
        <v>1884</v>
      </c>
      <c r="AA709" t="s">
        <v>1884</v>
      </c>
      <c r="AB709" t="s">
        <v>1884</v>
      </c>
      <c r="AC709">
        <v>0</v>
      </c>
      <c r="AD709">
        <v>0</v>
      </c>
      <c r="AE709">
        <v>0</v>
      </c>
      <c r="AF709">
        <v>0</v>
      </c>
      <c r="AG709" t="s">
        <v>1884</v>
      </c>
      <c r="AH709" s="181" t="s">
        <v>1886</v>
      </c>
      <c r="AI709" s="182">
        <v>46</v>
      </c>
      <c r="AJ709" s="181" t="s">
        <v>1935</v>
      </c>
      <c r="AK709" s="181" t="s">
        <v>1886</v>
      </c>
      <c r="AL709" s="181" t="s">
        <v>1886</v>
      </c>
      <c r="AO709" s="181"/>
      <c r="AQ709">
        <v>10</v>
      </c>
      <c r="AR709" s="182">
        <v>40</v>
      </c>
      <c r="AS709" s="183" t="s">
        <v>1885</v>
      </c>
      <c r="AT709">
        <v>0</v>
      </c>
      <c r="AU709">
        <v>126</v>
      </c>
      <c r="AV709" s="182">
        <v>9</v>
      </c>
      <c r="AW709" s="184">
        <v>0</v>
      </c>
      <c r="AX709" s="183" t="s">
        <v>1884</v>
      </c>
      <c r="AY709" s="184">
        <v>0</v>
      </c>
      <c r="AZ709">
        <v>0</v>
      </c>
      <c r="BA709">
        <v>0</v>
      </c>
      <c r="BB709">
        <v>0</v>
      </c>
      <c r="BC709" s="182">
        <v>0</v>
      </c>
      <c r="BD709" t="s">
        <v>1886</v>
      </c>
      <c r="BE709" t="s">
        <v>1886</v>
      </c>
      <c r="BF709" t="s">
        <v>1886</v>
      </c>
      <c r="BG709" s="181" t="s">
        <v>1886</v>
      </c>
      <c r="BH709">
        <v>0</v>
      </c>
      <c r="BI709" s="184">
        <v>0</v>
      </c>
      <c r="BJ709" s="182">
        <v>0</v>
      </c>
      <c r="BK709" s="181" t="s">
        <v>1886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3015</v>
      </c>
      <c r="C710">
        <v>1</v>
      </c>
      <c r="D710">
        <v>0</v>
      </c>
      <c r="E710">
        <v>0</v>
      </c>
      <c r="F710" t="s">
        <v>1884</v>
      </c>
      <c r="G710" t="s">
        <v>1884</v>
      </c>
      <c r="H710" t="s">
        <v>1884</v>
      </c>
      <c r="I710" t="s">
        <v>1884</v>
      </c>
      <c r="J710" t="s">
        <v>1884</v>
      </c>
      <c r="K710" t="s">
        <v>1884</v>
      </c>
      <c r="L710" t="s">
        <v>1884</v>
      </c>
      <c r="M710" s="180">
        <v>43201</v>
      </c>
      <c r="N710" t="s">
        <v>2007</v>
      </c>
      <c r="O710" t="s">
        <v>1886</v>
      </c>
      <c r="P710" t="s">
        <v>1886</v>
      </c>
      <c r="Q710">
        <v>0</v>
      </c>
      <c r="R710">
        <v>0</v>
      </c>
      <c r="S710" t="s">
        <v>1886</v>
      </c>
      <c r="T710" t="s">
        <v>1886</v>
      </c>
      <c r="U710">
        <v>1</v>
      </c>
      <c r="V710" t="s">
        <v>1888</v>
      </c>
      <c r="W710">
        <v>1</v>
      </c>
      <c r="X710">
        <v>0</v>
      </c>
      <c r="Y710">
        <v>0</v>
      </c>
      <c r="Z710" t="s">
        <v>1884</v>
      </c>
      <c r="AA710" t="s">
        <v>1884</v>
      </c>
      <c r="AB710" t="s">
        <v>1884</v>
      </c>
      <c r="AC710">
        <v>0</v>
      </c>
      <c r="AD710">
        <v>0</v>
      </c>
      <c r="AE710">
        <v>0</v>
      </c>
      <c r="AF710">
        <v>0</v>
      </c>
      <c r="AG710" t="s">
        <v>1884</v>
      </c>
      <c r="AH710" s="181" t="s">
        <v>1886</v>
      </c>
      <c r="AI710" s="182">
        <v>51</v>
      </c>
      <c r="AJ710" s="181" t="s">
        <v>1967</v>
      </c>
      <c r="AK710" s="181" t="s">
        <v>1886</v>
      </c>
      <c r="AL710" s="181" t="s">
        <v>1886</v>
      </c>
      <c r="AO710" s="181"/>
      <c r="AQ710">
        <v>10</v>
      </c>
      <c r="AR710" s="182">
        <v>40</v>
      </c>
      <c r="AS710" s="183" t="s">
        <v>1885</v>
      </c>
      <c r="AT710">
        <v>0</v>
      </c>
      <c r="AU710">
        <v>0</v>
      </c>
      <c r="AV710" s="182">
        <v>0</v>
      </c>
      <c r="AW710" s="184">
        <v>0</v>
      </c>
      <c r="AX710" s="183" t="s">
        <v>1884</v>
      </c>
      <c r="AY710" s="184">
        <v>0</v>
      </c>
      <c r="AZ710">
        <v>0</v>
      </c>
      <c r="BA710">
        <v>0</v>
      </c>
      <c r="BB710">
        <v>0</v>
      </c>
      <c r="BC710" s="182">
        <v>0</v>
      </c>
      <c r="BD710" t="s">
        <v>1886</v>
      </c>
      <c r="BE710" t="s">
        <v>1886</v>
      </c>
      <c r="BF710" t="s">
        <v>1886</v>
      </c>
      <c r="BG710" s="181" t="s">
        <v>1886</v>
      </c>
      <c r="BH710">
        <v>0</v>
      </c>
      <c r="BI710" s="184">
        <v>0</v>
      </c>
      <c r="BJ710" s="182">
        <v>0</v>
      </c>
      <c r="BK710" s="181" t="s">
        <v>1886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3016</v>
      </c>
      <c r="C711">
        <v>4</v>
      </c>
      <c r="D711">
        <v>0</v>
      </c>
      <c r="E711">
        <v>0</v>
      </c>
      <c r="F711" t="s">
        <v>1884</v>
      </c>
      <c r="G711" t="s">
        <v>1885</v>
      </c>
      <c r="H711" t="s">
        <v>1884</v>
      </c>
      <c r="I711" t="s">
        <v>1884</v>
      </c>
      <c r="J711" t="s">
        <v>1884</v>
      </c>
      <c r="K711" t="s">
        <v>1884</v>
      </c>
      <c r="L711" t="s">
        <v>1884</v>
      </c>
      <c r="M711" s="180">
        <v>43207</v>
      </c>
      <c r="N711" t="s">
        <v>1886</v>
      </c>
      <c r="O711" t="s">
        <v>1886</v>
      </c>
      <c r="P711" t="s">
        <v>3017</v>
      </c>
      <c r="Q711">
        <v>0</v>
      </c>
      <c r="R711">
        <v>0</v>
      </c>
      <c r="S711" t="s">
        <v>1886</v>
      </c>
      <c r="T711" t="s">
        <v>1886</v>
      </c>
      <c r="U711">
        <v>0</v>
      </c>
      <c r="V711" t="s">
        <v>1886</v>
      </c>
      <c r="W711">
        <v>0</v>
      </c>
      <c r="X711">
        <v>0</v>
      </c>
      <c r="Y711">
        <v>0</v>
      </c>
      <c r="Z711" t="s">
        <v>1884</v>
      </c>
      <c r="AA711" t="s">
        <v>1884</v>
      </c>
      <c r="AB711" t="s">
        <v>1884</v>
      </c>
      <c r="AC711">
        <v>0</v>
      </c>
      <c r="AD711">
        <v>0</v>
      </c>
      <c r="AE711">
        <v>0</v>
      </c>
      <c r="AF711">
        <v>0</v>
      </c>
      <c r="AG711" t="s">
        <v>1885</v>
      </c>
      <c r="AH711" s="181" t="s">
        <v>1886</v>
      </c>
      <c r="AI711" s="182">
        <v>27</v>
      </c>
      <c r="AJ711" s="181" t="s">
        <v>1889</v>
      </c>
      <c r="AK711" s="181" t="s">
        <v>1886</v>
      </c>
      <c r="AL711" s="181" t="s">
        <v>1886</v>
      </c>
      <c r="AO711" s="181"/>
      <c r="AQ711">
        <v>10</v>
      </c>
      <c r="AR711" s="182">
        <v>40</v>
      </c>
      <c r="AS711" s="183" t="s">
        <v>1885</v>
      </c>
      <c r="AT711">
        <v>0</v>
      </c>
      <c r="AU711">
        <v>0</v>
      </c>
      <c r="AV711" s="182">
        <v>0</v>
      </c>
      <c r="AW711" s="184">
        <v>0</v>
      </c>
      <c r="AX711" s="183" t="s">
        <v>1884</v>
      </c>
      <c r="AY711" s="184">
        <v>0</v>
      </c>
      <c r="AZ711">
        <v>0</v>
      </c>
      <c r="BA711">
        <v>0</v>
      </c>
      <c r="BB711">
        <v>0</v>
      </c>
      <c r="BC711" s="182">
        <v>0</v>
      </c>
      <c r="BD711" t="s">
        <v>1886</v>
      </c>
      <c r="BE711" t="s">
        <v>1886</v>
      </c>
      <c r="BF711" t="s">
        <v>1886</v>
      </c>
      <c r="BG711" s="181" t="s">
        <v>1886</v>
      </c>
      <c r="BH711">
        <v>0</v>
      </c>
      <c r="BI711" s="184">
        <v>0</v>
      </c>
      <c r="BJ711" s="182">
        <v>0</v>
      </c>
      <c r="BK711" s="181" t="s">
        <v>1886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3018</v>
      </c>
      <c r="C712">
        <v>1</v>
      </c>
      <c r="D712">
        <v>0</v>
      </c>
      <c r="E712">
        <v>0</v>
      </c>
      <c r="F712" t="s">
        <v>1884</v>
      </c>
      <c r="G712" t="s">
        <v>1885</v>
      </c>
      <c r="H712" t="s">
        <v>1884</v>
      </c>
      <c r="I712" t="s">
        <v>1884</v>
      </c>
      <c r="J712" t="s">
        <v>1884</v>
      </c>
      <c r="K712" t="s">
        <v>1884</v>
      </c>
      <c r="L712" t="s">
        <v>1884</v>
      </c>
      <c r="M712" s="180">
        <v>43208</v>
      </c>
      <c r="N712" t="s">
        <v>2007</v>
      </c>
      <c r="O712" t="s">
        <v>1886</v>
      </c>
      <c r="P712" t="s">
        <v>1886</v>
      </c>
      <c r="Q712">
        <v>0</v>
      </c>
      <c r="R712">
        <v>0</v>
      </c>
      <c r="S712" t="s">
        <v>1886</v>
      </c>
      <c r="T712" t="s">
        <v>1886</v>
      </c>
      <c r="U712">
        <v>0</v>
      </c>
      <c r="V712" t="s">
        <v>1886</v>
      </c>
      <c r="W712">
        <v>0</v>
      </c>
      <c r="X712">
        <v>0</v>
      </c>
      <c r="Y712">
        <v>0</v>
      </c>
      <c r="Z712" t="s">
        <v>1884</v>
      </c>
      <c r="AA712" t="s">
        <v>1884</v>
      </c>
      <c r="AB712" t="s">
        <v>1884</v>
      </c>
      <c r="AC712">
        <v>0</v>
      </c>
      <c r="AD712">
        <v>0</v>
      </c>
      <c r="AE712">
        <v>0</v>
      </c>
      <c r="AF712">
        <v>0</v>
      </c>
      <c r="AG712" t="s">
        <v>1884</v>
      </c>
      <c r="AH712" s="181" t="s">
        <v>1886</v>
      </c>
      <c r="AI712" s="182">
        <v>215</v>
      </c>
      <c r="AJ712" s="181" t="s">
        <v>1937</v>
      </c>
      <c r="AK712" s="181" t="s">
        <v>1886</v>
      </c>
      <c r="AL712" s="181" t="s">
        <v>1886</v>
      </c>
      <c r="AO712" s="181"/>
      <c r="AQ712">
        <v>10</v>
      </c>
      <c r="AR712" s="182">
        <v>40</v>
      </c>
      <c r="AS712" s="183" t="s">
        <v>1884</v>
      </c>
      <c r="AT712">
        <v>0</v>
      </c>
      <c r="AU712">
        <v>0</v>
      </c>
      <c r="AV712" s="182">
        <v>0</v>
      </c>
      <c r="AW712" s="184">
        <v>0</v>
      </c>
      <c r="AX712" s="183" t="s">
        <v>1884</v>
      </c>
      <c r="AY712" s="184">
        <v>0</v>
      </c>
      <c r="AZ712">
        <v>0</v>
      </c>
      <c r="BA712">
        <v>0</v>
      </c>
      <c r="BB712">
        <v>0</v>
      </c>
      <c r="BC712" s="182">
        <v>0</v>
      </c>
      <c r="BD712" t="s">
        <v>1886</v>
      </c>
      <c r="BE712" t="s">
        <v>1886</v>
      </c>
      <c r="BF712" t="s">
        <v>1886</v>
      </c>
      <c r="BG712" s="181" t="s">
        <v>1886</v>
      </c>
      <c r="BH712">
        <v>0</v>
      </c>
      <c r="BI712" s="184">
        <v>0</v>
      </c>
      <c r="BJ712" s="182">
        <v>0</v>
      </c>
      <c r="BK712" s="181" t="s">
        <v>1886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3019</v>
      </c>
      <c r="C713">
        <v>1</v>
      </c>
      <c r="D713">
        <v>0</v>
      </c>
      <c r="E713">
        <v>0</v>
      </c>
      <c r="F713" t="s">
        <v>1884</v>
      </c>
      <c r="G713" t="s">
        <v>1884</v>
      </c>
      <c r="H713" t="s">
        <v>1884</v>
      </c>
      <c r="I713" t="s">
        <v>1884</v>
      </c>
      <c r="J713" t="s">
        <v>1884</v>
      </c>
      <c r="K713" t="s">
        <v>1884</v>
      </c>
      <c r="L713" t="s">
        <v>1884</v>
      </c>
      <c r="M713" s="180">
        <v>43209</v>
      </c>
      <c r="N713" t="s">
        <v>2007</v>
      </c>
      <c r="O713" t="s">
        <v>1886</v>
      </c>
      <c r="P713" t="s">
        <v>1886</v>
      </c>
      <c r="Q713">
        <v>0</v>
      </c>
      <c r="R713">
        <v>0</v>
      </c>
      <c r="S713" t="s">
        <v>1886</v>
      </c>
      <c r="T713" t="s">
        <v>1886</v>
      </c>
      <c r="U713">
        <v>0</v>
      </c>
      <c r="V713" t="s">
        <v>1886</v>
      </c>
      <c r="W713">
        <v>0</v>
      </c>
      <c r="X713">
        <v>0</v>
      </c>
      <c r="Y713">
        <v>0</v>
      </c>
      <c r="Z713" t="s">
        <v>1884</v>
      </c>
      <c r="AA713" t="s">
        <v>1884</v>
      </c>
      <c r="AB713" t="s">
        <v>1884</v>
      </c>
      <c r="AC713">
        <v>0</v>
      </c>
      <c r="AD713">
        <v>0</v>
      </c>
      <c r="AE713">
        <v>0</v>
      </c>
      <c r="AF713">
        <v>0</v>
      </c>
      <c r="AG713" t="s">
        <v>1884</v>
      </c>
      <c r="AH713" s="181" t="s">
        <v>1886</v>
      </c>
      <c r="AI713" s="182">
        <v>47</v>
      </c>
      <c r="AJ713" s="181" t="s">
        <v>2015</v>
      </c>
      <c r="AK713" s="181" t="s">
        <v>1886</v>
      </c>
      <c r="AL713" s="181" t="s">
        <v>1886</v>
      </c>
      <c r="AO713" s="181"/>
      <c r="AQ713">
        <v>10</v>
      </c>
      <c r="AR713" s="182">
        <v>40</v>
      </c>
      <c r="AS713" s="183" t="s">
        <v>1885</v>
      </c>
      <c r="AT713">
        <v>0</v>
      </c>
      <c r="AU713">
        <v>0</v>
      </c>
      <c r="AV713" s="182">
        <v>0</v>
      </c>
      <c r="AW713" s="184">
        <v>0</v>
      </c>
      <c r="AX713" s="183" t="s">
        <v>1884</v>
      </c>
      <c r="AY713" s="184">
        <v>0</v>
      </c>
      <c r="AZ713">
        <v>0</v>
      </c>
      <c r="BA713">
        <v>0</v>
      </c>
      <c r="BB713">
        <v>0</v>
      </c>
      <c r="BC713" s="182">
        <v>0</v>
      </c>
      <c r="BD713" t="s">
        <v>1886</v>
      </c>
      <c r="BE713" t="s">
        <v>1886</v>
      </c>
      <c r="BF713" t="s">
        <v>1886</v>
      </c>
      <c r="BG713" s="181" t="s">
        <v>1886</v>
      </c>
      <c r="BH713">
        <v>0</v>
      </c>
      <c r="BI713" s="184">
        <v>0</v>
      </c>
      <c r="BJ713" s="182">
        <v>0</v>
      </c>
      <c r="BK713" s="181" t="s">
        <v>1886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1884</v>
      </c>
      <c r="G714" t="s">
        <v>1885</v>
      </c>
      <c r="H714" t="s">
        <v>1884</v>
      </c>
      <c r="I714" t="s">
        <v>1884</v>
      </c>
      <c r="J714" t="s">
        <v>1884</v>
      </c>
      <c r="K714" t="s">
        <v>1884</v>
      </c>
      <c r="L714" t="s">
        <v>1884</v>
      </c>
      <c r="M714" s="180">
        <v>43211</v>
      </c>
      <c r="N714" t="s">
        <v>1886</v>
      </c>
      <c r="O714" t="s">
        <v>1886</v>
      </c>
      <c r="P714" t="s">
        <v>3020</v>
      </c>
      <c r="Q714">
        <v>0</v>
      </c>
      <c r="R714">
        <v>0</v>
      </c>
      <c r="S714" t="s">
        <v>1886</v>
      </c>
      <c r="T714" t="s">
        <v>1886</v>
      </c>
      <c r="U714">
        <v>1</v>
      </c>
      <c r="V714" t="s">
        <v>1888</v>
      </c>
      <c r="W714">
        <v>6</v>
      </c>
      <c r="X714">
        <v>0</v>
      </c>
      <c r="Y714">
        <v>0</v>
      </c>
      <c r="Z714" t="s">
        <v>1884</v>
      </c>
      <c r="AA714" t="s">
        <v>1884</v>
      </c>
      <c r="AB714" t="s">
        <v>1884</v>
      </c>
      <c r="AC714">
        <v>0</v>
      </c>
      <c r="AD714">
        <v>0</v>
      </c>
      <c r="AE714">
        <v>0</v>
      </c>
      <c r="AF714">
        <v>0</v>
      </c>
      <c r="AG714" t="s">
        <v>1884</v>
      </c>
      <c r="AH714" s="181" t="s">
        <v>1886</v>
      </c>
      <c r="AI714" s="182">
        <v>51</v>
      </c>
      <c r="AJ714" s="181" t="s">
        <v>1967</v>
      </c>
      <c r="AK714" s="181" t="s">
        <v>1886</v>
      </c>
      <c r="AL714" s="181" t="s">
        <v>1886</v>
      </c>
      <c r="AO714" s="181"/>
      <c r="AQ714">
        <v>10</v>
      </c>
      <c r="AR714" s="182">
        <v>40</v>
      </c>
      <c r="AS714" s="183" t="s">
        <v>1885</v>
      </c>
      <c r="AT714">
        <v>0</v>
      </c>
      <c r="AU714">
        <v>0</v>
      </c>
      <c r="AV714" s="182">
        <v>0</v>
      </c>
      <c r="AW714" s="184">
        <v>0</v>
      </c>
      <c r="AX714" s="183" t="s">
        <v>1884</v>
      </c>
      <c r="AY714" s="184">
        <v>0</v>
      </c>
      <c r="AZ714">
        <v>0</v>
      </c>
      <c r="BA714">
        <v>0</v>
      </c>
      <c r="BB714">
        <v>0</v>
      </c>
      <c r="BC714" s="182">
        <v>0</v>
      </c>
      <c r="BD714" t="s">
        <v>1886</v>
      </c>
      <c r="BE714" t="s">
        <v>1886</v>
      </c>
      <c r="BF714" t="s">
        <v>1886</v>
      </c>
      <c r="BG714" s="181" t="s">
        <v>1886</v>
      </c>
      <c r="BH714">
        <v>0</v>
      </c>
      <c r="BI714" s="184">
        <v>0</v>
      </c>
      <c r="BJ714" s="182">
        <v>0</v>
      </c>
      <c r="BK714" s="181" t="s">
        <v>1886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3021</v>
      </c>
      <c r="C715">
        <v>6</v>
      </c>
      <c r="D715">
        <v>0</v>
      </c>
      <c r="E715">
        <v>0</v>
      </c>
      <c r="F715" t="s">
        <v>1884</v>
      </c>
      <c r="G715" t="s">
        <v>1885</v>
      </c>
      <c r="H715" t="s">
        <v>1884</v>
      </c>
      <c r="I715" t="s">
        <v>1884</v>
      </c>
      <c r="J715" t="s">
        <v>1884</v>
      </c>
      <c r="K715" t="s">
        <v>1884</v>
      </c>
      <c r="L715" t="s">
        <v>1884</v>
      </c>
      <c r="M715" s="180">
        <v>43211</v>
      </c>
      <c r="N715" t="s">
        <v>1886</v>
      </c>
      <c r="O715" t="s">
        <v>1886</v>
      </c>
      <c r="P715" t="s">
        <v>3022</v>
      </c>
      <c r="Q715">
        <v>0</v>
      </c>
      <c r="R715">
        <v>0</v>
      </c>
      <c r="S715" t="s">
        <v>1886</v>
      </c>
      <c r="T715" t="s">
        <v>1886</v>
      </c>
      <c r="U715">
        <v>1</v>
      </c>
      <c r="V715" t="s">
        <v>1888</v>
      </c>
      <c r="W715">
        <v>6</v>
      </c>
      <c r="X715">
        <v>0</v>
      </c>
      <c r="Y715">
        <v>0</v>
      </c>
      <c r="Z715" t="s">
        <v>1884</v>
      </c>
      <c r="AA715" t="s">
        <v>1884</v>
      </c>
      <c r="AB715" t="s">
        <v>1884</v>
      </c>
      <c r="AC715">
        <v>0</v>
      </c>
      <c r="AD715">
        <v>0</v>
      </c>
      <c r="AE715">
        <v>0</v>
      </c>
      <c r="AF715">
        <v>0</v>
      </c>
      <c r="AG715" t="s">
        <v>1884</v>
      </c>
      <c r="AH715" s="181" t="s">
        <v>1886</v>
      </c>
      <c r="AI715" s="182">
        <v>51</v>
      </c>
      <c r="AJ715" s="181" t="s">
        <v>1967</v>
      </c>
      <c r="AK715" s="181" t="s">
        <v>1886</v>
      </c>
      <c r="AL715" s="181" t="s">
        <v>1886</v>
      </c>
      <c r="AO715" s="181"/>
      <c r="AQ715">
        <v>10</v>
      </c>
      <c r="AR715" s="182">
        <v>40</v>
      </c>
      <c r="AS715" s="183" t="s">
        <v>1885</v>
      </c>
      <c r="AT715">
        <v>0</v>
      </c>
      <c r="AU715">
        <v>0</v>
      </c>
      <c r="AV715" s="182">
        <v>0</v>
      </c>
      <c r="AW715" s="184">
        <v>0</v>
      </c>
      <c r="AX715" s="183" t="s">
        <v>1884</v>
      </c>
      <c r="AY715" s="184">
        <v>0</v>
      </c>
      <c r="AZ715">
        <v>0</v>
      </c>
      <c r="BA715">
        <v>0</v>
      </c>
      <c r="BB715">
        <v>0</v>
      </c>
      <c r="BC715" s="182">
        <v>0</v>
      </c>
      <c r="BD715" t="s">
        <v>1886</v>
      </c>
      <c r="BE715" t="s">
        <v>1886</v>
      </c>
      <c r="BF715" t="s">
        <v>1886</v>
      </c>
      <c r="BG715" s="181" t="s">
        <v>1886</v>
      </c>
      <c r="BH715">
        <v>0</v>
      </c>
      <c r="BI715" s="184">
        <v>0</v>
      </c>
      <c r="BJ715" s="182">
        <v>0</v>
      </c>
      <c r="BK715" s="181" t="s">
        <v>1886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3023</v>
      </c>
      <c r="C716">
        <v>6</v>
      </c>
      <c r="D716">
        <v>0</v>
      </c>
      <c r="E716">
        <v>0</v>
      </c>
      <c r="F716" t="s">
        <v>1884</v>
      </c>
      <c r="G716" t="s">
        <v>1885</v>
      </c>
      <c r="H716" t="s">
        <v>1884</v>
      </c>
      <c r="I716" t="s">
        <v>1884</v>
      </c>
      <c r="J716" t="s">
        <v>1884</v>
      </c>
      <c r="K716" t="s">
        <v>1884</v>
      </c>
      <c r="L716" t="s">
        <v>1884</v>
      </c>
      <c r="M716" s="180">
        <v>43211</v>
      </c>
      <c r="N716" t="s">
        <v>1886</v>
      </c>
      <c r="O716" t="s">
        <v>1886</v>
      </c>
      <c r="P716" t="s">
        <v>3024</v>
      </c>
      <c r="Q716">
        <v>0</v>
      </c>
      <c r="R716">
        <v>0</v>
      </c>
      <c r="S716" t="s">
        <v>1886</v>
      </c>
      <c r="T716" t="s">
        <v>1886</v>
      </c>
      <c r="U716">
        <v>1</v>
      </c>
      <c r="V716" t="s">
        <v>1888</v>
      </c>
      <c r="W716">
        <v>6</v>
      </c>
      <c r="X716">
        <v>0</v>
      </c>
      <c r="Y716">
        <v>0</v>
      </c>
      <c r="Z716" t="s">
        <v>1884</v>
      </c>
      <c r="AA716" t="s">
        <v>1884</v>
      </c>
      <c r="AB716" t="s">
        <v>1884</v>
      </c>
      <c r="AC716">
        <v>0</v>
      </c>
      <c r="AD716">
        <v>0</v>
      </c>
      <c r="AE716">
        <v>0</v>
      </c>
      <c r="AF716">
        <v>0</v>
      </c>
      <c r="AG716" t="s">
        <v>1884</v>
      </c>
      <c r="AH716" s="181" t="s">
        <v>1886</v>
      </c>
      <c r="AI716" s="182">
        <v>51</v>
      </c>
      <c r="AJ716" s="181" t="s">
        <v>1967</v>
      </c>
      <c r="AK716" s="181" t="s">
        <v>1886</v>
      </c>
      <c r="AL716" s="181" t="s">
        <v>1886</v>
      </c>
      <c r="AO716" s="181"/>
      <c r="AQ716">
        <v>10</v>
      </c>
      <c r="AR716" s="182">
        <v>40</v>
      </c>
      <c r="AS716" s="183" t="s">
        <v>1885</v>
      </c>
      <c r="AT716">
        <v>0</v>
      </c>
      <c r="AU716">
        <v>0</v>
      </c>
      <c r="AV716" s="182">
        <v>0</v>
      </c>
      <c r="AW716" s="184">
        <v>0</v>
      </c>
      <c r="AX716" s="183" t="s">
        <v>1884</v>
      </c>
      <c r="AY716" s="184">
        <v>0</v>
      </c>
      <c r="AZ716">
        <v>0</v>
      </c>
      <c r="BA716">
        <v>0</v>
      </c>
      <c r="BB716">
        <v>0</v>
      </c>
      <c r="BC716" s="182">
        <v>0</v>
      </c>
      <c r="BD716" t="s">
        <v>1886</v>
      </c>
      <c r="BE716" t="s">
        <v>1886</v>
      </c>
      <c r="BF716" t="s">
        <v>1886</v>
      </c>
      <c r="BG716" s="181" t="s">
        <v>1886</v>
      </c>
      <c r="BH716">
        <v>0</v>
      </c>
      <c r="BI716" s="184">
        <v>0</v>
      </c>
      <c r="BJ716" s="182">
        <v>0</v>
      </c>
      <c r="BK716" s="181" t="s">
        <v>1886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3025</v>
      </c>
      <c r="C717">
        <v>6</v>
      </c>
      <c r="D717">
        <v>0</v>
      </c>
      <c r="E717">
        <v>0</v>
      </c>
      <c r="F717" t="s">
        <v>1884</v>
      </c>
      <c r="G717" t="s">
        <v>1885</v>
      </c>
      <c r="H717" t="s">
        <v>1884</v>
      </c>
      <c r="I717" t="s">
        <v>1884</v>
      </c>
      <c r="J717" t="s">
        <v>1884</v>
      </c>
      <c r="K717" t="s">
        <v>1884</v>
      </c>
      <c r="L717" t="s">
        <v>1884</v>
      </c>
      <c r="M717" s="180">
        <v>43211</v>
      </c>
      <c r="N717" t="s">
        <v>1886</v>
      </c>
      <c r="O717" t="s">
        <v>1886</v>
      </c>
      <c r="P717" t="s">
        <v>3026</v>
      </c>
      <c r="Q717">
        <v>0</v>
      </c>
      <c r="R717">
        <v>0</v>
      </c>
      <c r="S717" t="s">
        <v>1886</v>
      </c>
      <c r="T717" t="s">
        <v>1886</v>
      </c>
      <c r="U717">
        <v>1</v>
      </c>
      <c r="V717" t="s">
        <v>1888</v>
      </c>
      <c r="W717">
        <v>6</v>
      </c>
      <c r="X717">
        <v>0</v>
      </c>
      <c r="Y717">
        <v>0</v>
      </c>
      <c r="Z717" t="s">
        <v>1884</v>
      </c>
      <c r="AA717" t="s">
        <v>1884</v>
      </c>
      <c r="AB717" t="s">
        <v>1884</v>
      </c>
      <c r="AC717">
        <v>0</v>
      </c>
      <c r="AD717">
        <v>0</v>
      </c>
      <c r="AE717">
        <v>0</v>
      </c>
      <c r="AF717">
        <v>0</v>
      </c>
      <c r="AG717" t="s">
        <v>1884</v>
      </c>
      <c r="AH717" s="181" t="s">
        <v>1886</v>
      </c>
      <c r="AI717" s="182">
        <v>51</v>
      </c>
      <c r="AJ717" s="181" t="s">
        <v>1967</v>
      </c>
      <c r="AK717" s="181" t="s">
        <v>1886</v>
      </c>
      <c r="AL717" s="181" t="s">
        <v>1886</v>
      </c>
      <c r="AO717" s="181"/>
      <c r="AQ717">
        <v>10</v>
      </c>
      <c r="AR717" s="182">
        <v>40</v>
      </c>
      <c r="AS717" s="183" t="s">
        <v>1885</v>
      </c>
      <c r="AT717">
        <v>0</v>
      </c>
      <c r="AU717">
        <v>0</v>
      </c>
      <c r="AV717" s="182">
        <v>0</v>
      </c>
      <c r="AW717" s="184">
        <v>0</v>
      </c>
      <c r="AX717" s="183" t="s">
        <v>1884</v>
      </c>
      <c r="AY717" s="184">
        <v>0</v>
      </c>
      <c r="AZ717">
        <v>0</v>
      </c>
      <c r="BA717">
        <v>0</v>
      </c>
      <c r="BB717">
        <v>0</v>
      </c>
      <c r="BC717" s="182">
        <v>0</v>
      </c>
      <c r="BD717" t="s">
        <v>1886</v>
      </c>
      <c r="BE717" t="s">
        <v>1886</v>
      </c>
      <c r="BF717" t="s">
        <v>1886</v>
      </c>
      <c r="BG717" s="181" t="s">
        <v>1886</v>
      </c>
      <c r="BH717">
        <v>0</v>
      </c>
      <c r="BI717" s="184">
        <v>0</v>
      </c>
      <c r="BJ717" s="182">
        <v>0</v>
      </c>
      <c r="BK717" s="181" t="s">
        <v>1886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3027</v>
      </c>
      <c r="C718">
        <v>6</v>
      </c>
      <c r="D718">
        <v>0</v>
      </c>
      <c r="E718">
        <v>0</v>
      </c>
      <c r="F718" t="s">
        <v>1884</v>
      </c>
      <c r="G718" t="s">
        <v>1885</v>
      </c>
      <c r="H718" t="s">
        <v>1884</v>
      </c>
      <c r="I718" t="s">
        <v>1884</v>
      </c>
      <c r="J718" t="s">
        <v>1884</v>
      </c>
      <c r="K718" t="s">
        <v>1884</v>
      </c>
      <c r="L718" t="s">
        <v>1884</v>
      </c>
      <c r="M718" s="180">
        <v>43211</v>
      </c>
      <c r="N718" t="s">
        <v>1886</v>
      </c>
      <c r="O718" t="s">
        <v>1886</v>
      </c>
      <c r="P718" t="s">
        <v>3028</v>
      </c>
      <c r="Q718">
        <v>0</v>
      </c>
      <c r="R718">
        <v>0</v>
      </c>
      <c r="S718" t="s">
        <v>1886</v>
      </c>
      <c r="T718" t="s">
        <v>1886</v>
      </c>
      <c r="U718">
        <v>1</v>
      </c>
      <c r="V718" t="s">
        <v>1888</v>
      </c>
      <c r="W718">
        <v>6</v>
      </c>
      <c r="X718">
        <v>0</v>
      </c>
      <c r="Y718">
        <v>0</v>
      </c>
      <c r="Z718" t="s">
        <v>1884</v>
      </c>
      <c r="AA718" t="s">
        <v>1884</v>
      </c>
      <c r="AB718" t="s">
        <v>1884</v>
      </c>
      <c r="AC718">
        <v>0</v>
      </c>
      <c r="AD718">
        <v>0</v>
      </c>
      <c r="AE718">
        <v>0</v>
      </c>
      <c r="AF718">
        <v>0</v>
      </c>
      <c r="AG718" t="s">
        <v>1884</v>
      </c>
      <c r="AH718" s="181" t="s">
        <v>1886</v>
      </c>
      <c r="AI718" s="182">
        <v>51</v>
      </c>
      <c r="AJ718" s="181" t="s">
        <v>1967</v>
      </c>
      <c r="AK718" s="181" t="s">
        <v>1886</v>
      </c>
      <c r="AL718" s="181" t="s">
        <v>1886</v>
      </c>
      <c r="AO718" s="181"/>
      <c r="AQ718">
        <v>10</v>
      </c>
      <c r="AR718" s="182">
        <v>40</v>
      </c>
      <c r="AS718" s="183" t="s">
        <v>1885</v>
      </c>
      <c r="AT718">
        <v>0</v>
      </c>
      <c r="AU718">
        <v>0</v>
      </c>
      <c r="AV718" s="182">
        <v>0</v>
      </c>
      <c r="AW718" s="184">
        <v>0</v>
      </c>
      <c r="AX718" s="183" t="s">
        <v>1884</v>
      </c>
      <c r="AY718" s="184">
        <v>0</v>
      </c>
      <c r="AZ718">
        <v>0</v>
      </c>
      <c r="BA718">
        <v>0</v>
      </c>
      <c r="BB718">
        <v>0</v>
      </c>
      <c r="BC718" s="182">
        <v>0</v>
      </c>
      <c r="BD718" t="s">
        <v>1886</v>
      </c>
      <c r="BE718" t="s">
        <v>1886</v>
      </c>
      <c r="BF718" t="s">
        <v>1886</v>
      </c>
      <c r="BG718" s="181" t="s">
        <v>1886</v>
      </c>
      <c r="BH718">
        <v>0</v>
      </c>
      <c r="BI718" s="184">
        <v>0</v>
      </c>
      <c r="BJ718" s="182">
        <v>0</v>
      </c>
      <c r="BK718" s="181" t="s">
        <v>1886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1551</v>
      </c>
      <c r="C719">
        <v>6</v>
      </c>
      <c r="D719">
        <v>0</v>
      </c>
      <c r="E719">
        <v>0</v>
      </c>
      <c r="F719" t="s">
        <v>1884</v>
      </c>
      <c r="G719" t="s">
        <v>1885</v>
      </c>
      <c r="H719" t="s">
        <v>1884</v>
      </c>
      <c r="I719" t="s">
        <v>1884</v>
      </c>
      <c r="J719" t="s">
        <v>1884</v>
      </c>
      <c r="K719" t="s">
        <v>1884</v>
      </c>
      <c r="L719" t="s">
        <v>1884</v>
      </c>
      <c r="M719" s="180">
        <v>43211</v>
      </c>
      <c r="N719" t="s">
        <v>1886</v>
      </c>
      <c r="O719" t="s">
        <v>1886</v>
      </c>
      <c r="P719" t="s">
        <v>3029</v>
      </c>
      <c r="Q719">
        <v>0</v>
      </c>
      <c r="R719">
        <v>0</v>
      </c>
      <c r="S719" t="s">
        <v>1886</v>
      </c>
      <c r="T719" t="s">
        <v>1886</v>
      </c>
      <c r="U719">
        <v>1</v>
      </c>
      <c r="V719" t="s">
        <v>1888</v>
      </c>
      <c r="W719">
        <v>6</v>
      </c>
      <c r="X719">
        <v>0</v>
      </c>
      <c r="Y719">
        <v>0</v>
      </c>
      <c r="Z719" t="s">
        <v>1884</v>
      </c>
      <c r="AA719" t="s">
        <v>1884</v>
      </c>
      <c r="AB719" t="s">
        <v>1884</v>
      </c>
      <c r="AC719">
        <v>0</v>
      </c>
      <c r="AD719">
        <v>0</v>
      </c>
      <c r="AE719">
        <v>0</v>
      </c>
      <c r="AF719">
        <v>0</v>
      </c>
      <c r="AG719" t="s">
        <v>1884</v>
      </c>
      <c r="AH719" s="181" t="s">
        <v>1886</v>
      </c>
      <c r="AI719" s="182">
        <v>51</v>
      </c>
      <c r="AJ719" s="181" t="s">
        <v>1967</v>
      </c>
      <c r="AK719" s="181" t="s">
        <v>1886</v>
      </c>
      <c r="AL719" s="181" t="s">
        <v>1886</v>
      </c>
      <c r="AO719" s="181"/>
      <c r="AQ719">
        <v>10</v>
      </c>
      <c r="AR719" s="182">
        <v>40</v>
      </c>
      <c r="AS719" s="183" t="s">
        <v>1885</v>
      </c>
      <c r="AT719">
        <v>0</v>
      </c>
      <c r="AU719">
        <v>0</v>
      </c>
      <c r="AV719" s="182">
        <v>0</v>
      </c>
      <c r="AW719" s="184">
        <v>0</v>
      </c>
      <c r="AX719" s="183" t="s">
        <v>1884</v>
      </c>
      <c r="AY719" s="184">
        <v>0</v>
      </c>
      <c r="AZ719">
        <v>0</v>
      </c>
      <c r="BA719">
        <v>0</v>
      </c>
      <c r="BB719">
        <v>0</v>
      </c>
      <c r="BC719" s="182">
        <v>0</v>
      </c>
      <c r="BD719" t="s">
        <v>1886</v>
      </c>
      <c r="BE719" t="s">
        <v>1886</v>
      </c>
      <c r="BF719" t="s">
        <v>1886</v>
      </c>
      <c r="BG719" s="181" t="s">
        <v>1886</v>
      </c>
      <c r="BH719">
        <v>0</v>
      </c>
      <c r="BI719" s="184">
        <v>0</v>
      </c>
      <c r="BJ719" s="182">
        <v>0</v>
      </c>
      <c r="BK719" s="181" t="s">
        <v>1886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3030</v>
      </c>
      <c r="C720">
        <v>18</v>
      </c>
      <c r="D720">
        <v>0</v>
      </c>
      <c r="E720">
        <v>0</v>
      </c>
      <c r="F720" t="s">
        <v>1884</v>
      </c>
      <c r="G720" t="s">
        <v>1885</v>
      </c>
      <c r="H720" t="s">
        <v>1884</v>
      </c>
      <c r="I720" t="s">
        <v>1884</v>
      </c>
      <c r="J720" t="s">
        <v>1884</v>
      </c>
      <c r="K720" t="s">
        <v>1884</v>
      </c>
      <c r="L720" t="s">
        <v>1884</v>
      </c>
      <c r="M720" s="180">
        <v>43214</v>
      </c>
      <c r="N720" t="s">
        <v>1886</v>
      </c>
      <c r="O720" t="s">
        <v>1886</v>
      </c>
      <c r="P720" t="s">
        <v>3031</v>
      </c>
      <c r="Q720">
        <v>0</v>
      </c>
      <c r="R720">
        <v>0</v>
      </c>
      <c r="S720" t="s">
        <v>1886</v>
      </c>
      <c r="T720" t="s">
        <v>1886</v>
      </c>
      <c r="U720">
        <v>0</v>
      </c>
      <c r="V720" t="s">
        <v>1886</v>
      </c>
      <c r="W720">
        <v>0</v>
      </c>
      <c r="X720">
        <v>0</v>
      </c>
      <c r="Y720">
        <v>0</v>
      </c>
      <c r="Z720" t="s">
        <v>1884</v>
      </c>
      <c r="AA720" t="s">
        <v>1884</v>
      </c>
      <c r="AB720" t="s">
        <v>1884</v>
      </c>
      <c r="AC720">
        <v>0</v>
      </c>
      <c r="AD720">
        <v>0</v>
      </c>
      <c r="AE720">
        <v>0</v>
      </c>
      <c r="AF720">
        <v>0</v>
      </c>
      <c r="AG720" t="s">
        <v>1884</v>
      </c>
      <c r="AH720" s="181" t="s">
        <v>1886</v>
      </c>
      <c r="AI720" s="182">
        <v>244</v>
      </c>
      <c r="AJ720" s="181" t="s">
        <v>2723</v>
      </c>
      <c r="AK720" s="181" t="s">
        <v>1886</v>
      </c>
      <c r="AL720" s="181" t="s">
        <v>1886</v>
      </c>
      <c r="AO720" s="181"/>
      <c r="AQ720">
        <v>10</v>
      </c>
      <c r="AR720" s="182">
        <v>40</v>
      </c>
      <c r="AS720" s="183" t="s">
        <v>1885</v>
      </c>
      <c r="AT720">
        <v>0</v>
      </c>
      <c r="AU720">
        <v>416</v>
      </c>
      <c r="AV720" s="182">
        <v>0</v>
      </c>
      <c r="AW720" s="184">
        <v>0</v>
      </c>
      <c r="AX720" s="183" t="s">
        <v>1884</v>
      </c>
      <c r="AY720" s="184">
        <v>0</v>
      </c>
      <c r="AZ720">
        <v>0</v>
      </c>
      <c r="BA720">
        <v>0</v>
      </c>
      <c r="BB720">
        <v>0</v>
      </c>
      <c r="BC720" s="182">
        <v>0</v>
      </c>
      <c r="BD720" t="s">
        <v>1886</v>
      </c>
      <c r="BE720" t="s">
        <v>1886</v>
      </c>
      <c r="BF720" t="s">
        <v>1886</v>
      </c>
      <c r="BG720" s="181" t="s">
        <v>1886</v>
      </c>
      <c r="BH720">
        <v>0</v>
      </c>
      <c r="BI720" s="184">
        <v>0</v>
      </c>
      <c r="BJ720" s="182">
        <v>0</v>
      </c>
      <c r="BK720" s="181" t="s">
        <v>1886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1507</v>
      </c>
      <c r="C721">
        <v>18</v>
      </c>
      <c r="D721">
        <v>0</v>
      </c>
      <c r="E721">
        <v>0</v>
      </c>
      <c r="F721" t="s">
        <v>1884</v>
      </c>
      <c r="G721" t="s">
        <v>1885</v>
      </c>
      <c r="H721" t="s">
        <v>1884</v>
      </c>
      <c r="I721" t="s">
        <v>1884</v>
      </c>
      <c r="J721" t="s">
        <v>1884</v>
      </c>
      <c r="K721" t="s">
        <v>1884</v>
      </c>
      <c r="L721" t="s">
        <v>1884</v>
      </c>
      <c r="M721" s="180">
        <v>43214</v>
      </c>
      <c r="N721" t="s">
        <v>1886</v>
      </c>
      <c r="O721" t="s">
        <v>1886</v>
      </c>
      <c r="P721" t="s">
        <v>3032</v>
      </c>
      <c r="Q721">
        <v>0</v>
      </c>
      <c r="R721">
        <v>0</v>
      </c>
      <c r="S721" t="s">
        <v>1886</v>
      </c>
      <c r="T721" t="s">
        <v>1886</v>
      </c>
      <c r="U721">
        <v>0</v>
      </c>
      <c r="V721" t="s">
        <v>1886</v>
      </c>
      <c r="W721">
        <v>0</v>
      </c>
      <c r="X721">
        <v>0</v>
      </c>
      <c r="Y721">
        <v>0</v>
      </c>
      <c r="Z721" t="s">
        <v>1884</v>
      </c>
      <c r="AA721" t="s">
        <v>1884</v>
      </c>
      <c r="AB721" t="s">
        <v>1884</v>
      </c>
      <c r="AC721">
        <v>0</v>
      </c>
      <c r="AD721">
        <v>0</v>
      </c>
      <c r="AE721">
        <v>0</v>
      </c>
      <c r="AF721">
        <v>0</v>
      </c>
      <c r="AG721" t="s">
        <v>1884</v>
      </c>
      <c r="AH721" s="181" t="s">
        <v>1886</v>
      </c>
      <c r="AI721" s="182">
        <v>244</v>
      </c>
      <c r="AJ721" s="181" t="s">
        <v>2723</v>
      </c>
      <c r="AK721" s="181" t="s">
        <v>1886</v>
      </c>
      <c r="AL721" s="181" t="s">
        <v>1886</v>
      </c>
      <c r="AO721" s="181"/>
      <c r="AQ721">
        <v>10</v>
      </c>
      <c r="AR721" s="182">
        <v>40</v>
      </c>
      <c r="AS721" s="183" t="s">
        <v>1885</v>
      </c>
      <c r="AT721">
        <v>0</v>
      </c>
      <c r="AU721">
        <v>416</v>
      </c>
      <c r="AV721" s="182">
        <v>0</v>
      </c>
      <c r="AW721" s="184">
        <v>0</v>
      </c>
      <c r="AX721" s="183" t="s">
        <v>1884</v>
      </c>
      <c r="AY721" s="184">
        <v>0</v>
      </c>
      <c r="AZ721">
        <v>0</v>
      </c>
      <c r="BA721">
        <v>0</v>
      </c>
      <c r="BB721">
        <v>0</v>
      </c>
      <c r="BC721" s="182">
        <v>0</v>
      </c>
      <c r="BD721" t="s">
        <v>1886</v>
      </c>
      <c r="BE721" t="s">
        <v>1886</v>
      </c>
      <c r="BF721" t="s">
        <v>1886</v>
      </c>
      <c r="BG721" s="181" t="s">
        <v>1886</v>
      </c>
      <c r="BH721">
        <v>0</v>
      </c>
      <c r="BI721" s="184">
        <v>0</v>
      </c>
      <c r="BJ721" s="182">
        <v>0</v>
      </c>
      <c r="BK721" s="181" t="s">
        <v>1886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3033</v>
      </c>
      <c r="C722">
        <v>1</v>
      </c>
      <c r="D722">
        <v>0</v>
      </c>
      <c r="E722">
        <v>0</v>
      </c>
      <c r="F722" t="s">
        <v>1884</v>
      </c>
      <c r="G722" t="s">
        <v>1884</v>
      </c>
      <c r="H722" t="s">
        <v>1884</v>
      </c>
      <c r="I722" t="s">
        <v>1884</v>
      </c>
      <c r="J722" t="s">
        <v>1884</v>
      </c>
      <c r="K722" t="s">
        <v>1884</v>
      </c>
      <c r="L722" t="s">
        <v>1884</v>
      </c>
      <c r="M722" s="180">
        <v>43215</v>
      </c>
      <c r="N722" t="s">
        <v>2007</v>
      </c>
      <c r="O722" t="s">
        <v>1886</v>
      </c>
      <c r="P722" t="s">
        <v>1886</v>
      </c>
      <c r="Q722">
        <v>0</v>
      </c>
      <c r="R722">
        <v>0</v>
      </c>
      <c r="S722" t="s">
        <v>1886</v>
      </c>
      <c r="T722" t="s">
        <v>1886</v>
      </c>
      <c r="U722">
        <v>0</v>
      </c>
      <c r="V722" t="s">
        <v>1886</v>
      </c>
      <c r="W722">
        <v>0</v>
      </c>
      <c r="X722">
        <v>0</v>
      </c>
      <c r="Y722">
        <v>0</v>
      </c>
      <c r="Z722" t="s">
        <v>1884</v>
      </c>
      <c r="AA722" t="s">
        <v>1884</v>
      </c>
      <c r="AB722" t="s">
        <v>1884</v>
      </c>
      <c r="AC722">
        <v>0</v>
      </c>
      <c r="AD722">
        <v>0</v>
      </c>
      <c r="AE722">
        <v>0</v>
      </c>
      <c r="AF722">
        <v>0</v>
      </c>
      <c r="AG722" t="s">
        <v>1884</v>
      </c>
      <c r="AH722" s="181" t="s">
        <v>1886</v>
      </c>
      <c r="AI722" s="182">
        <v>47</v>
      </c>
      <c r="AJ722" s="181" t="s">
        <v>2015</v>
      </c>
      <c r="AK722" s="181" t="s">
        <v>1886</v>
      </c>
      <c r="AL722" s="181" t="s">
        <v>1886</v>
      </c>
      <c r="AO722" s="181"/>
      <c r="AQ722">
        <v>10</v>
      </c>
      <c r="AR722" s="182">
        <v>40</v>
      </c>
      <c r="AS722" s="183" t="s">
        <v>1885</v>
      </c>
      <c r="AT722">
        <v>0</v>
      </c>
      <c r="AU722">
        <v>0</v>
      </c>
      <c r="AV722" s="182">
        <v>0</v>
      </c>
      <c r="AW722" s="184">
        <v>0</v>
      </c>
      <c r="AX722" s="183" t="s">
        <v>1884</v>
      </c>
      <c r="AY722" s="184">
        <v>0</v>
      </c>
      <c r="AZ722">
        <v>0</v>
      </c>
      <c r="BA722">
        <v>0</v>
      </c>
      <c r="BB722">
        <v>0</v>
      </c>
      <c r="BC722" s="182">
        <v>0</v>
      </c>
      <c r="BD722" t="s">
        <v>1886</v>
      </c>
      <c r="BE722" t="s">
        <v>1886</v>
      </c>
      <c r="BF722" t="s">
        <v>1886</v>
      </c>
      <c r="BG722" s="181" t="s">
        <v>1886</v>
      </c>
      <c r="BH722">
        <v>0</v>
      </c>
      <c r="BI722" s="184">
        <v>0</v>
      </c>
      <c r="BJ722" s="182">
        <v>0</v>
      </c>
      <c r="BK722" s="181" t="s">
        <v>1886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1129</v>
      </c>
      <c r="C723">
        <v>12</v>
      </c>
      <c r="D723">
        <v>0</v>
      </c>
      <c r="E723">
        <v>0</v>
      </c>
      <c r="F723" t="s">
        <v>1884</v>
      </c>
      <c r="G723" t="s">
        <v>1885</v>
      </c>
      <c r="H723" t="s">
        <v>1884</v>
      </c>
      <c r="I723" t="s">
        <v>1884</v>
      </c>
      <c r="J723" t="s">
        <v>1884</v>
      </c>
      <c r="K723" t="s">
        <v>1884</v>
      </c>
      <c r="L723" t="s">
        <v>1884</v>
      </c>
      <c r="M723" s="180">
        <v>43222</v>
      </c>
      <c r="N723" t="s">
        <v>1886</v>
      </c>
      <c r="O723" t="s">
        <v>1886</v>
      </c>
      <c r="P723" t="s">
        <v>3034</v>
      </c>
      <c r="Q723">
        <v>0</v>
      </c>
      <c r="R723">
        <v>0</v>
      </c>
      <c r="S723" t="s">
        <v>1886</v>
      </c>
      <c r="T723" t="s">
        <v>1886</v>
      </c>
      <c r="U723">
        <v>0</v>
      </c>
      <c r="V723" t="s">
        <v>1886</v>
      </c>
      <c r="W723">
        <v>0</v>
      </c>
      <c r="X723">
        <v>0</v>
      </c>
      <c r="Y723">
        <v>0</v>
      </c>
      <c r="Z723" t="s">
        <v>1884</v>
      </c>
      <c r="AA723" t="s">
        <v>1884</v>
      </c>
      <c r="AB723" t="s">
        <v>1884</v>
      </c>
      <c r="AC723">
        <v>0</v>
      </c>
      <c r="AD723">
        <v>0</v>
      </c>
      <c r="AE723">
        <v>0</v>
      </c>
      <c r="AF723">
        <v>0</v>
      </c>
      <c r="AG723" t="s">
        <v>1884</v>
      </c>
      <c r="AH723" s="181" t="s">
        <v>1886</v>
      </c>
      <c r="AI723" s="182">
        <v>215</v>
      </c>
      <c r="AJ723" s="181" t="s">
        <v>1937</v>
      </c>
      <c r="AK723" s="181" t="s">
        <v>1886</v>
      </c>
      <c r="AL723" s="181" t="s">
        <v>1886</v>
      </c>
      <c r="AO723" s="181"/>
      <c r="AQ723">
        <v>10</v>
      </c>
      <c r="AR723" s="182">
        <v>40</v>
      </c>
      <c r="AS723" s="183" t="s">
        <v>1885</v>
      </c>
      <c r="AT723">
        <v>0</v>
      </c>
      <c r="AU723">
        <v>0</v>
      </c>
      <c r="AV723" s="182">
        <v>0</v>
      </c>
      <c r="AW723" s="184">
        <v>0</v>
      </c>
      <c r="AX723" s="183" t="s">
        <v>1884</v>
      </c>
      <c r="AY723" s="184">
        <v>0</v>
      </c>
      <c r="AZ723">
        <v>0</v>
      </c>
      <c r="BA723">
        <v>0</v>
      </c>
      <c r="BB723">
        <v>0</v>
      </c>
      <c r="BC723" s="182">
        <v>0</v>
      </c>
      <c r="BD723" t="s">
        <v>1886</v>
      </c>
      <c r="BE723" t="s">
        <v>1886</v>
      </c>
      <c r="BF723" t="s">
        <v>1886</v>
      </c>
      <c r="BG723" s="181" t="s">
        <v>1886</v>
      </c>
      <c r="BH723">
        <v>0</v>
      </c>
      <c r="BI723" s="184">
        <v>0</v>
      </c>
      <c r="BJ723" s="182">
        <v>0</v>
      </c>
      <c r="BK723" s="181" t="s">
        <v>1886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1131</v>
      </c>
      <c r="C724">
        <v>12</v>
      </c>
      <c r="D724">
        <v>0</v>
      </c>
      <c r="E724">
        <v>0</v>
      </c>
      <c r="F724" t="s">
        <v>1884</v>
      </c>
      <c r="G724" t="s">
        <v>1885</v>
      </c>
      <c r="H724" t="s">
        <v>1884</v>
      </c>
      <c r="I724" t="s">
        <v>1884</v>
      </c>
      <c r="J724" t="s">
        <v>1884</v>
      </c>
      <c r="K724" t="s">
        <v>1884</v>
      </c>
      <c r="L724" t="s">
        <v>1884</v>
      </c>
      <c r="M724" s="180">
        <v>43222</v>
      </c>
      <c r="N724" t="s">
        <v>1886</v>
      </c>
      <c r="O724" t="s">
        <v>1886</v>
      </c>
      <c r="P724" t="s">
        <v>3035</v>
      </c>
      <c r="Q724">
        <v>0</v>
      </c>
      <c r="R724">
        <v>0</v>
      </c>
      <c r="S724" t="s">
        <v>1886</v>
      </c>
      <c r="T724" t="s">
        <v>1886</v>
      </c>
      <c r="U724">
        <v>0</v>
      </c>
      <c r="V724" t="s">
        <v>1886</v>
      </c>
      <c r="W724">
        <v>0</v>
      </c>
      <c r="X724">
        <v>0</v>
      </c>
      <c r="Y724">
        <v>0</v>
      </c>
      <c r="Z724" t="s">
        <v>1884</v>
      </c>
      <c r="AA724" t="s">
        <v>1884</v>
      </c>
      <c r="AB724" t="s">
        <v>1884</v>
      </c>
      <c r="AC724">
        <v>0</v>
      </c>
      <c r="AD724">
        <v>0</v>
      </c>
      <c r="AE724">
        <v>0</v>
      </c>
      <c r="AF724">
        <v>0</v>
      </c>
      <c r="AG724" t="s">
        <v>1884</v>
      </c>
      <c r="AH724" s="181" t="s">
        <v>1886</v>
      </c>
      <c r="AI724" s="182">
        <v>215</v>
      </c>
      <c r="AJ724" s="181" t="s">
        <v>1937</v>
      </c>
      <c r="AK724" s="181" t="s">
        <v>1886</v>
      </c>
      <c r="AL724" s="181" t="s">
        <v>1886</v>
      </c>
      <c r="AO724" s="181"/>
      <c r="AQ724">
        <v>10</v>
      </c>
      <c r="AR724" s="182">
        <v>40</v>
      </c>
      <c r="AS724" s="183" t="s">
        <v>1885</v>
      </c>
      <c r="AT724">
        <v>0</v>
      </c>
      <c r="AU724">
        <v>0</v>
      </c>
      <c r="AV724" s="182">
        <v>0</v>
      </c>
      <c r="AW724" s="184">
        <v>0</v>
      </c>
      <c r="AX724" s="183" t="s">
        <v>1884</v>
      </c>
      <c r="AY724" s="184">
        <v>0</v>
      </c>
      <c r="AZ724">
        <v>0</v>
      </c>
      <c r="BA724">
        <v>0</v>
      </c>
      <c r="BB724">
        <v>0</v>
      </c>
      <c r="BC724" s="182">
        <v>0</v>
      </c>
      <c r="BD724" t="s">
        <v>1886</v>
      </c>
      <c r="BE724" t="s">
        <v>1886</v>
      </c>
      <c r="BF724" t="s">
        <v>1886</v>
      </c>
      <c r="BG724" s="181" t="s">
        <v>1886</v>
      </c>
      <c r="BH724">
        <v>0</v>
      </c>
      <c r="BI724" s="184">
        <v>0</v>
      </c>
      <c r="BJ724" s="182">
        <v>0</v>
      </c>
      <c r="BK724" s="181" t="s">
        <v>1886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3036</v>
      </c>
      <c r="C725">
        <v>1</v>
      </c>
      <c r="D725">
        <v>0</v>
      </c>
      <c r="E725">
        <v>0</v>
      </c>
      <c r="F725" t="s">
        <v>1884</v>
      </c>
      <c r="G725" t="s">
        <v>1884</v>
      </c>
      <c r="H725" t="s">
        <v>1884</v>
      </c>
      <c r="I725" t="s">
        <v>1884</v>
      </c>
      <c r="J725" t="s">
        <v>1884</v>
      </c>
      <c r="K725" t="s">
        <v>1884</v>
      </c>
      <c r="L725" t="s">
        <v>1884</v>
      </c>
      <c r="M725" s="180"/>
      <c r="N725" t="s">
        <v>2007</v>
      </c>
      <c r="O725" t="s">
        <v>1886</v>
      </c>
      <c r="P725" t="s">
        <v>1886</v>
      </c>
      <c r="Q725">
        <v>0</v>
      </c>
      <c r="R725">
        <v>0</v>
      </c>
      <c r="S725" t="s">
        <v>1886</v>
      </c>
      <c r="T725" t="s">
        <v>1886</v>
      </c>
      <c r="U725">
        <v>0</v>
      </c>
      <c r="V725" t="s">
        <v>1886</v>
      </c>
      <c r="W725">
        <v>0</v>
      </c>
      <c r="X725">
        <v>0</v>
      </c>
      <c r="Y725">
        <v>0</v>
      </c>
      <c r="Z725" t="s">
        <v>1884</v>
      </c>
      <c r="AA725" t="s">
        <v>1884</v>
      </c>
      <c r="AB725" t="s">
        <v>1884</v>
      </c>
      <c r="AC725">
        <v>0</v>
      </c>
      <c r="AD725">
        <v>0</v>
      </c>
      <c r="AE725">
        <v>0</v>
      </c>
      <c r="AF725">
        <v>0</v>
      </c>
      <c r="AG725" t="s">
        <v>1884</v>
      </c>
      <c r="AH725" s="181" t="s">
        <v>1886</v>
      </c>
      <c r="AI725" s="182">
        <v>0</v>
      </c>
      <c r="AJ725" s="181" t="s">
        <v>1886</v>
      </c>
      <c r="AK725" s="181" t="s">
        <v>1886</v>
      </c>
      <c r="AL725" s="181" t="s">
        <v>1886</v>
      </c>
      <c r="AO725" s="181"/>
      <c r="AQ725">
        <v>10</v>
      </c>
      <c r="AR725" s="182">
        <v>40</v>
      </c>
      <c r="AS725" s="183" t="s">
        <v>1885</v>
      </c>
      <c r="AT725">
        <v>0</v>
      </c>
      <c r="AU725">
        <v>0</v>
      </c>
      <c r="AV725" s="182">
        <v>0</v>
      </c>
      <c r="AW725" s="184">
        <v>0</v>
      </c>
      <c r="AX725" s="183" t="s">
        <v>1884</v>
      </c>
      <c r="AY725" s="184">
        <v>0</v>
      </c>
      <c r="AZ725">
        <v>0</v>
      </c>
      <c r="BA725">
        <v>0</v>
      </c>
      <c r="BB725">
        <v>0</v>
      </c>
      <c r="BC725" s="182">
        <v>6723</v>
      </c>
      <c r="BD725" t="s">
        <v>1886</v>
      </c>
      <c r="BE725" t="s">
        <v>1886</v>
      </c>
      <c r="BF725" t="s">
        <v>1886</v>
      </c>
      <c r="BG725" s="181" t="s">
        <v>1886</v>
      </c>
      <c r="BH725">
        <v>0</v>
      </c>
      <c r="BI725" s="184">
        <v>0</v>
      </c>
      <c r="BJ725" s="182">
        <v>0</v>
      </c>
      <c r="BK725" s="181" t="s">
        <v>1886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3037</v>
      </c>
      <c r="C726">
        <v>4</v>
      </c>
      <c r="D726">
        <v>0</v>
      </c>
      <c r="E726">
        <v>0</v>
      </c>
      <c r="F726" t="s">
        <v>1884</v>
      </c>
      <c r="G726" t="s">
        <v>1885</v>
      </c>
      <c r="H726" t="s">
        <v>1884</v>
      </c>
      <c r="I726" t="s">
        <v>1884</v>
      </c>
      <c r="J726" t="s">
        <v>1884</v>
      </c>
      <c r="K726" t="s">
        <v>1884</v>
      </c>
      <c r="L726" t="s">
        <v>1884</v>
      </c>
      <c r="M726" s="180">
        <v>43249</v>
      </c>
      <c r="N726" t="s">
        <v>1886</v>
      </c>
      <c r="O726" t="s">
        <v>1886</v>
      </c>
      <c r="P726" t="s">
        <v>3038</v>
      </c>
      <c r="Q726">
        <v>0</v>
      </c>
      <c r="R726">
        <v>0</v>
      </c>
      <c r="S726" t="s">
        <v>1886</v>
      </c>
      <c r="T726" t="s">
        <v>1886</v>
      </c>
      <c r="U726">
        <v>0</v>
      </c>
      <c r="V726" t="s">
        <v>1886</v>
      </c>
      <c r="W726">
        <v>0</v>
      </c>
      <c r="X726">
        <v>0</v>
      </c>
      <c r="Y726">
        <v>0</v>
      </c>
      <c r="Z726" t="s">
        <v>1884</v>
      </c>
      <c r="AA726" t="s">
        <v>1884</v>
      </c>
      <c r="AB726" t="s">
        <v>1884</v>
      </c>
      <c r="AC726">
        <v>0</v>
      </c>
      <c r="AD726">
        <v>0</v>
      </c>
      <c r="AE726">
        <v>0</v>
      </c>
      <c r="AF726">
        <v>0</v>
      </c>
      <c r="AG726" t="s">
        <v>1885</v>
      </c>
      <c r="AH726" s="181" t="s">
        <v>1886</v>
      </c>
      <c r="AI726" s="182">
        <v>27</v>
      </c>
      <c r="AJ726" s="181" t="s">
        <v>1889</v>
      </c>
      <c r="AK726" s="181" t="s">
        <v>1886</v>
      </c>
      <c r="AL726" s="181" t="s">
        <v>1886</v>
      </c>
      <c r="AO726" s="181"/>
      <c r="AQ726">
        <v>10</v>
      </c>
      <c r="AR726" s="182">
        <v>40</v>
      </c>
      <c r="AS726" s="183" t="s">
        <v>1885</v>
      </c>
      <c r="AT726">
        <v>0</v>
      </c>
      <c r="AU726">
        <v>0</v>
      </c>
      <c r="AV726" s="182">
        <v>0</v>
      </c>
      <c r="AW726" s="184">
        <v>0</v>
      </c>
      <c r="AX726" s="183" t="s">
        <v>1884</v>
      </c>
      <c r="AY726" s="184">
        <v>0</v>
      </c>
      <c r="AZ726">
        <v>0</v>
      </c>
      <c r="BA726">
        <v>0</v>
      </c>
      <c r="BB726">
        <v>0</v>
      </c>
      <c r="BC726" s="182">
        <v>0</v>
      </c>
      <c r="BD726" t="s">
        <v>1886</v>
      </c>
      <c r="BE726" t="s">
        <v>1886</v>
      </c>
      <c r="BF726" t="s">
        <v>1886</v>
      </c>
      <c r="BG726" s="181" t="s">
        <v>1886</v>
      </c>
      <c r="BH726">
        <v>0</v>
      </c>
      <c r="BI726" s="184">
        <v>0</v>
      </c>
      <c r="BJ726" s="182">
        <v>0</v>
      </c>
      <c r="BK726" s="181" t="s">
        <v>1886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3039</v>
      </c>
      <c r="C727">
        <v>3</v>
      </c>
      <c r="D727">
        <v>0</v>
      </c>
      <c r="E727">
        <v>0</v>
      </c>
      <c r="F727" t="s">
        <v>1884</v>
      </c>
      <c r="G727" t="s">
        <v>1885</v>
      </c>
      <c r="H727" t="s">
        <v>1884</v>
      </c>
      <c r="I727" t="s">
        <v>1884</v>
      </c>
      <c r="J727" t="s">
        <v>1884</v>
      </c>
      <c r="K727" t="s">
        <v>1884</v>
      </c>
      <c r="L727" t="s">
        <v>1884</v>
      </c>
      <c r="M727" s="180">
        <v>43249</v>
      </c>
      <c r="N727" t="s">
        <v>1886</v>
      </c>
      <c r="O727" t="s">
        <v>1886</v>
      </c>
      <c r="P727" t="s">
        <v>3040</v>
      </c>
      <c r="Q727">
        <v>0</v>
      </c>
      <c r="R727">
        <v>0</v>
      </c>
      <c r="S727" t="s">
        <v>1886</v>
      </c>
      <c r="T727" t="s">
        <v>1886</v>
      </c>
      <c r="U727">
        <v>0</v>
      </c>
      <c r="V727" t="s">
        <v>1886</v>
      </c>
      <c r="W727">
        <v>0</v>
      </c>
      <c r="X727">
        <v>0</v>
      </c>
      <c r="Y727">
        <v>0</v>
      </c>
      <c r="Z727" t="s">
        <v>1884</v>
      </c>
      <c r="AA727" t="s">
        <v>1884</v>
      </c>
      <c r="AB727" t="s">
        <v>1884</v>
      </c>
      <c r="AC727">
        <v>0</v>
      </c>
      <c r="AD727">
        <v>0</v>
      </c>
      <c r="AE727">
        <v>0</v>
      </c>
      <c r="AF727">
        <v>0</v>
      </c>
      <c r="AG727" t="s">
        <v>1885</v>
      </c>
      <c r="AH727" s="181" t="s">
        <v>1886</v>
      </c>
      <c r="AI727" s="182">
        <v>27</v>
      </c>
      <c r="AJ727" s="181" t="s">
        <v>1889</v>
      </c>
      <c r="AK727" s="181" t="s">
        <v>1886</v>
      </c>
      <c r="AL727" s="181" t="s">
        <v>1886</v>
      </c>
      <c r="AO727" s="181"/>
      <c r="AQ727">
        <v>10</v>
      </c>
      <c r="AR727" s="182">
        <v>40</v>
      </c>
      <c r="AS727" s="183" t="s">
        <v>1885</v>
      </c>
      <c r="AT727">
        <v>0</v>
      </c>
      <c r="AU727">
        <v>0</v>
      </c>
      <c r="AV727" s="182">
        <v>0</v>
      </c>
      <c r="AW727" s="184">
        <v>0</v>
      </c>
      <c r="AX727" s="183" t="s">
        <v>1884</v>
      </c>
      <c r="AY727" s="184">
        <v>0</v>
      </c>
      <c r="AZ727">
        <v>0</v>
      </c>
      <c r="BA727">
        <v>0</v>
      </c>
      <c r="BB727">
        <v>0</v>
      </c>
      <c r="BC727" s="182">
        <v>0</v>
      </c>
      <c r="BD727" t="s">
        <v>1886</v>
      </c>
      <c r="BE727" t="s">
        <v>1886</v>
      </c>
      <c r="BF727" t="s">
        <v>1886</v>
      </c>
      <c r="BG727" s="181" t="s">
        <v>1886</v>
      </c>
      <c r="BH727">
        <v>0</v>
      </c>
      <c r="BI727" s="184">
        <v>0</v>
      </c>
      <c r="BJ727" s="182">
        <v>0</v>
      </c>
      <c r="BK727" s="181" t="s">
        <v>1886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1884</v>
      </c>
      <c r="G728" t="s">
        <v>1885</v>
      </c>
      <c r="H728" t="s">
        <v>1884</v>
      </c>
      <c r="I728" t="s">
        <v>1884</v>
      </c>
      <c r="J728" t="s">
        <v>1884</v>
      </c>
      <c r="K728" t="s">
        <v>1884</v>
      </c>
      <c r="L728" t="s">
        <v>1884</v>
      </c>
      <c r="M728" s="180">
        <v>43250</v>
      </c>
      <c r="N728" t="s">
        <v>1886</v>
      </c>
      <c r="O728" t="s">
        <v>1886</v>
      </c>
      <c r="P728" t="s">
        <v>3041</v>
      </c>
      <c r="Q728">
        <v>0</v>
      </c>
      <c r="R728">
        <v>0</v>
      </c>
      <c r="S728" t="s">
        <v>1886</v>
      </c>
      <c r="T728" t="s">
        <v>1886</v>
      </c>
      <c r="U728">
        <v>0</v>
      </c>
      <c r="V728" t="s">
        <v>1886</v>
      </c>
      <c r="W728">
        <v>0</v>
      </c>
      <c r="X728">
        <v>0</v>
      </c>
      <c r="Y728">
        <v>0</v>
      </c>
      <c r="Z728" t="s">
        <v>1884</v>
      </c>
      <c r="AA728" t="s">
        <v>1884</v>
      </c>
      <c r="AB728" t="s">
        <v>1884</v>
      </c>
      <c r="AC728">
        <v>0</v>
      </c>
      <c r="AD728">
        <v>0</v>
      </c>
      <c r="AE728">
        <v>0</v>
      </c>
      <c r="AF728">
        <v>0</v>
      </c>
      <c r="AG728" t="s">
        <v>1884</v>
      </c>
      <c r="AH728" s="181" t="s">
        <v>1886</v>
      </c>
      <c r="AI728" s="182">
        <v>215</v>
      </c>
      <c r="AJ728" s="181" t="s">
        <v>1937</v>
      </c>
      <c r="AK728" s="181" t="s">
        <v>1886</v>
      </c>
      <c r="AL728" s="181" t="s">
        <v>1886</v>
      </c>
      <c r="AO728" s="181"/>
      <c r="AQ728">
        <v>10</v>
      </c>
      <c r="AR728" s="182">
        <v>40</v>
      </c>
      <c r="AS728" s="183" t="s">
        <v>1885</v>
      </c>
      <c r="AT728">
        <v>0</v>
      </c>
      <c r="AU728">
        <v>0</v>
      </c>
      <c r="AV728" s="182">
        <v>0</v>
      </c>
      <c r="AW728" s="184">
        <v>0</v>
      </c>
      <c r="AX728" s="183" t="s">
        <v>1884</v>
      </c>
      <c r="AY728" s="184">
        <v>0</v>
      </c>
      <c r="AZ728">
        <v>0</v>
      </c>
      <c r="BA728">
        <v>0</v>
      </c>
      <c r="BB728">
        <v>0</v>
      </c>
      <c r="BC728" s="182">
        <v>0</v>
      </c>
      <c r="BD728" t="s">
        <v>1886</v>
      </c>
      <c r="BE728" t="s">
        <v>1886</v>
      </c>
      <c r="BF728" t="s">
        <v>1886</v>
      </c>
      <c r="BG728" s="181" t="s">
        <v>1886</v>
      </c>
      <c r="BH728">
        <v>0</v>
      </c>
      <c r="BI728" s="184">
        <v>0</v>
      </c>
      <c r="BJ728" s="182">
        <v>0</v>
      </c>
      <c r="BK728" s="181" t="s">
        <v>1886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3042</v>
      </c>
      <c r="C729">
        <v>48</v>
      </c>
      <c r="D729">
        <v>0</v>
      </c>
      <c r="E729">
        <v>0</v>
      </c>
      <c r="F729" t="s">
        <v>1884</v>
      </c>
      <c r="G729" t="s">
        <v>1885</v>
      </c>
      <c r="H729" t="s">
        <v>1884</v>
      </c>
      <c r="I729" t="s">
        <v>1884</v>
      </c>
      <c r="J729" t="s">
        <v>1884</v>
      </c>
      <c r="K729" t="s">
        <v>1884</v>
      </c>
      <c r="L729" t="s">
        <v>1884</v>
      </c>
      <c r="M729" s="180">
        <v>43251</v>
      </c>
      <c r="N729" t="s">
        <v>1886</v>
      </c>
      <c r="O729" t="s">
        <v>1886</v>
      </c>
      <c r="P729" t="s">
        <v>3043</v>
      </c>
      <c r="Q729">
        <v>0</v>
      </c>
      <c r="R729">
        <v>0</v>
      </c>
      <c r="S729" t="s">
        <v>1886</v>
      </c>
      <c r="T729" t="s">
        <v>1886</v>
      </c>
      <c r="U729">
        <v>0</v>
      </c>
      <c r="V729" t="s">
        <v>1886</v>
      </c>
      <c r="W729">
        <v>0</v>
      </c>
      <c r="X729">
        <v>0</v>
      </c>
      <c r="Y729">
        <v>0</v>
      </c>
      <c r="Z729" t="s">
        <v>1884</v>
      </c>
      <c r="AA729" t="s">
        <v>1884</v>
      </c>
      <c r="AB729" t="s">
        <v>1884</v>
      </c>
      <c r="AC729">
        <v>0</v>
      </c>
      <c r="AD729">
        <v>0</v>
      </c>
      <c r="AE729">
        <v>0</v>
      </c>
      <c r="AF729">
        <v>0</v>
      </c>
      <c r="AG729" t="s">
        <v>1884</v>
      </c>
      <c r="AH729" s="181" t="s">
        <v>1886</v>
      </c>
      <c r="AI729" s="182">
        <v>140</v>
      </c>
      <c r="AJ729" s="181" t="s">
        <v>2277</v>
      </c>
      <c r="AK729" s="181" t="s">
        <v>1886</v>
      </c>
      <c r="AL729" s="181" t="s">
        <v>1886</v>
      </c>
      <c r="AO729" s="181"/>
      <c r="AQ729">
        <v>10</v>
      </c>
      <c r="AR729" s="182">
        <v>40</v>
      </c>
      <c r="AS729" s="183" t="s">
        <v>1885</v>
      </c>
      <c r="AT729">
        <v>0</v>
      </c>
      <c r="AU729">
        <v>180</v>
      </c>
      <c r="AV729" s="182">
        <v>12</v>
      </c>
      <c r="AW729" s="184">
        <v>0</v>
      </c>
      <c r="AX729" s="183" t="s">
        <v>1884</v>
      </c>
      <c r="AY729" s="184">
        <v>0</v>
      </c>
      <c r="AZ729">
        <v>0</v>
      </c>
      <c r="BA729">
        <v>0</v>
      </c>
      <c r="BB729">
        <v>0</v>
      </c>
      <c r="BC729" s="182">
        <v>0</v>
      </c>
      <c r="BD729" t="s">
        <v>1886</v>
      </c>
      <c r="BE729" t="s">
        <v>1886</v>
      </c>
      <c r="BF729" t="s">
        <v>1886</v>
      </c>
      <c r="BG729" s="181" t="s">
        <v>1886</v>
      </c>
      <c r="BH729">
        <v>0</v>
      </c>
      <c r="BI729" s="184">
        <v>0</v>
      </c>
      <c r="BJ729" s="182">
        <v>0</v>
      </c>
      <c r="BK729" s="181" t="s">
        <v>1886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3044</v>
      </c>
      <c r="C730">
        <v>1</v>
      </c>
      <c r="D730">
        <v>0</v>
      </c>
      <c r="E730">
        <v>0</v>
      </c>
      <c r="F730" t="s">
        <v>1884</v>
      </c>
      <c r="G730" t="s">
        <v>1885</v>
      </c>
      <c r="H730" t="s">
        <v>1884</v>
      </c>
      <c r="I730" t="s">
        <v>1884</v>
      </c>
      <c r="J730" t="s">
        <v>1884</v>
      </c>
      <c r="K730" t="s">
        <v>1884</v>
      </c>
      <c r="L730" t="s">
        <v>1884</v>
      </c>
      <c r="M730" s="180">
        <v>43256</v>
      </c>
      <c r="N730" t="s">
        <v>1886</v>
      </c>
      <c r="O730" t="s">
        <v>1886</v>
      </c>
      <c r="P730" t="s">
        <v>1886</v>
      </c>
      <c r="Q730">
        <v>0</v>
      </c>
      <c r="R730">
        <v>0</v>
      </c>
      <c r="S730" t="s">
        <v>1886</v>
      </c>
      <c r="T730" t="s">
        <v>1886</v>
      </c>
      <c r="U730">
        <v>0</v>
      </c>
      <c r="V730" t="s">
        <v>1886</v>
      </c>
      <c r="W730">
        <v>0</v>
      </c>
      <c r="X730">
        <v>0</v>
      </c>
      <c r="Y730">
        <v>0</v>
      </c>
      <c r="Z730" t="s">
        <v>1884</v>
      </c>
      <c r="AA730" t="s">
        <v>1884</v>
      </c>
      <c r="AB730" t="s">
        <v>1884</v>
      </c>
      <c r="AC730">
        <v>0</v>
      </c>
      <c r="AD730">
        <v>0</v>
      </c>
      <c r="AE730">
        <v>0</v>
      </c>
      <c r="AF730">
        <v>0</v>
      </c>
      <c r="AG730" t="s">
        <v>1884</v>
      </c>
      <c r="AH730" s="181" t="s">
        <v>1886</v>
      </c>
      <c r="AI730" s="182">
        <v>47</v>
      </c>
      <c r="AJ730" s="181" t="s">
        <v>2015</v>
      </c>
      <c r="AK730" s="181" t="s">
        <v>1886</v>
      </c>
      <c r="AL730" s="181" t="s">
        <v>1886</v>
      </c>
      <c r="AO730" s="181"/>
      <c r="AQ730">
        <v>10</v>
      </c>
      <c r="AR730" s="182">
        <v>40</v>
      </c>
      <c r="AS730" s="183" t="s">
        <v>1885</v>
      </c>
      <c r="AT730">
        <v>0</v>
      </c>
      <c r="AU730">
        <v>0</v>
      </c>
      <c r="AV730" s="182">
        <v>0</v>
      </c>
      <c r="AW730" s="184">
        <v>0</v>
      </c>
      <c r="AX730" s="183" t="s">
        <v>1884</v>
      </c>
      <c r="AY730" s="184">
        <v>0</v>
      </c>
      <c r="AZ730">
        <v>0</v>
      </c>
      <c r="BA730">
        <v>0</v>
      </c>
      <c r="BB730">
        <v>0</v>
      </c>
      <c r="BC730" s="182">
        <v>0</v>
      </c>
      <c r="BD730" t="s">
        <v>1886</v>
      </c>
      <c r="BE730" t="s">
        <v>1886</v>
      </c>
      <c r="BF730" t="s">
        <v>1886</v>
      </c>
      <c r="BG730" s="181" t="s">
        <v>1886</v>
      </c>
      <c r="BH730">
        <v>0</v>
      </c>
      <c r="BI730" s="184">
        <v>0</v>
      </c>
      <c r="BJ730" s="182">
        <v>0</v>
      </c>
      <c r="BK730" s="181" t="s">
        <v>1886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3045</v>
      </c>
      <c r="C731">
        <v>12</v>
      </c>
      <c r="D731">
        <v>0</v>
      </c>
      <c r="E731">
        <v>0</v>
      </c>
      <c r="F731" t="s">
        <v>1884</v>
      </c>
      <c r="G731" t="s">
        <v>1885</v>
      </c>
      <c r="H731" t="s">
        <v>1884</v>
      </c>
      <c r="I731" t="s">
        <v>1884</v>
      </c>
      <c r="J731" t="s">
        <v>1884</v>
      </c>
      <c r="K731" t="s">
        <v>1884</v>
      </c>
      <c r="L731" t="s">
        <v>1884</v>
      </c>
      <c r="M731" s="180">
        <v>43259</v>
      </c>
      <c r="N731" t="s">
        <v>1886</v>
      </c>
      <c r="O731" t="s">
        <v>1886</v>
      </c>
      <c r="P731" t="s">
        <v>3046</v>
      </c>
      <c r="Q731">
        <v>0</v>
      </c>
      <c r="R731">
        <v>0</v>
      </c>
      <c r="S731" t="s">
        <v>1886</v>
      </c>
      <c r="T731" t="s">
        <v>1886</v>
      </c>
      <c r="U731">
        <v>0</v>
      </c>
      <c r="V731" t="s">
        <v>1886</v>
      </c>
      <c r="W731">
        <v>0</v>
      </c>
      <c r="X731">
        <v>0</v>
      </c>
      <c r="Y731">
        <v>0</v>
      </c>
      <c r="Z731" t="s">
        <v>1884</v>
      </c>
      <c r="AA731" t="s">
        <v>1884</v>
      </c>
      <c r="AB731" t="s">
        <v>1884</v>
      </c>
      <c r="AC731">
        <v>0</v>
      </c>
      <c r="AD731">
        <v>0</v>
      </c>
      <c r="AE731">
        <v>0</v>
      </c>
      <c r="AF731">
        <v>0</v>
      </c>
      <c r="AG731" t="s">
        <v>1884</v>
      </c>
      <c r="AH731" s="181" t="s">
        <v>1886</v>
      </c>
      <c r="AI731" s="182">
        <v>49</v>
      </c>
      <c r="AJ731" s="181" t="s">
        <v>1963</v>
      </c>
      <c r="AK731" s="181" t="s">
        <v>1886</v>
      </c>
      <c r="AL731" s="181" t="s">
        <v>1886</v>
      </c>
      <c r="AO731" s="181"/>
      <c r="AQ731">
        <v>10</v>
      </c>
      <c r="AR731" s="182">
        <v>40</v>
      </c>
      <c r="AS731" s="183" t="s">
        <v>1885</v>
      </c>
      <c r="AT731">
        <v>0</v>
      </c>
      <c r="AU731">
        <v>0</v>
      </c>
      <c r="AV731" s="182">
        <v>0</v>
      </c>
      <c r="AW731" s="184">
        <v>0</v>
      </c>
      <c r="AX731" s="183" t="s">
        <v>1884</v>
      </c>
      <c r="AY731" s="184">
        <v>0</v>
      </c>
      <c r="AZ731">
        <v>0</v>
      </c>
      <c r="BA731">
        <v>0</v>
      </c>
      <c r="BB731">
        <v>0</v>
      </c>
      <c r="BC731" s="182">
        <v>0</v>
      </c>
      <c r="BD731" t="s">
        <v>1886</v>
      </c>
      <c r="BE731" t="s">
        <v>1886</v>
      </c>
      <c r="BF731" t="s">
        <v>1886</v>
      </c>
      <c r="BG731" s="181" t="s">
        <v>1886</v>
      </c>
      <c r="BH731">
        <v>0</v>
      </c>
      <c r="BI731" s="184">
        <v>0</v>
      </c>
      <c r="BJ731" s="182">
        <v>0</v>
      </c>
      <c r="BK731" s="181" t="s">
        <v>1886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3047</v>
      </c>
      <c r="C732">
        <v>12</v>
      </c>
      <c r="D732">
        <v>0</v>
      </c>
      <c r="E732">
        <v>0</v>
      </c>
      <c r="F732" t="s">
        <v>1884</v>
      </c>
      <c r="G732" t="s">
        <v>1885</v>
      </c>
      <c r="H732" t="s">
        <v>1884</v>
      </c>
      <c r="I732" t="s">
        <v>1884</v>
      </c>
      <c r="J732" t="s">
        <v>1884</v>
      </c>
      <c r="K732" t="s">
        <v>1884</v>
      </c>
      <c r="L732" t="s">
        <v>1884</v>
      </c>
      <c r="M732" s="180">
        <v>43259</v>
      </c>
      <c r="N732" t="s">
        <v>1886</v>
      </c>
      <c r="O732" t="s">
        <v>1886</v>
      </c>
      <c r="P732" t="s">
        <v>3048</v>
      </c>
      <c r="Q732">
        <v>0</v>
      </c>
      <c r="R732">
        <v>0</v>
      </c>
      <c r="S732" t="s">
        <v>1886</v>
      </c>
      <c r="T732" t="s">
        <v>1886</v>
      </c>
      <c r="U732">
        <v>0</v>
      </c>
      <c r="V732" t="s">
        <v>1886</v>
      </c>
      <c r="W732">
        <v>0</v>
      </c>
      <c r="X732">
        <v>0</v>
      </c>
      <c r="Y732">
        <v>0</v>
      </c>
      <c r="Z732" t="s">
        <v>1884</v>
      </c>
      <c r="AA732" t="s">
        <v>1884</v>
      </c>
      <c r="AB732" t="s">
        <v>1884</v>
      </c>
      <c r="AC732">
        <v>0</v>
      </c>
      <c r="AD732">
        <v>0</v>
      </c>
      <c r="AE732">
        <v>0</v>
      </c>
      <c r="AF732">
        <v>0</v>
      </c>
      <c r="AG732" t="s">
        <v>1884</v>
      </c>
      <c r="AH732" s="181" t="s">
        <v>1886</v>
      </c>
      <c r="AI732" s="182">
        <v>49</v>
      </c>
      <c r="AJ732" s="181" t="s">
        <v>1963</v>
      </c>
      <c r="AK732" s="181" t="s">
        <v>1886</v>
      </c>
      <c r="AL732" s="181" t="s">
        <v>1886</v>
      </c>
      <c r="AO732" s="181"/>
      <c r="AQ732">
        <v>10</v>
      </c>
      <c r="AR732" s="182">
        <v>40</v>
      </c>
      <c r="AS732" s="183" t="s">
        <v>1885</v>
      </c>
      <c r="AT732">
        <v>0</v>
      </c>
      <c r="AU732">
        <v>0</v>
      </c>
      <c r="AV732" s="182">
        <v>0</v>
      </c>
      <c r="AW732" s="184">
        <v>0</v>
      </c>
      <c r="AX732" s="183" t="s">
        <v>1884</v>
      </c>
      <c r="AY732" s="184">
        <v>0</v>
      </c>
      <c r="AZ732">
        <v>0</v>
      </c>
      <c r="BA732">
        <v>0</v>
      </c>
      <c r="BB732">
        <v>0</v>
      </c>
      <c r="BC732" s="182">
        <v>0</v>
      </c>
      <c r="BD732" t="s">
        <v>1886</v>
      </c>
      <c r="BE732" t="s">
        <v>1886</v>
      </c>
      <c r="BF732" t="s">
        <v>1886</v>
      </c>
      <c r="BG732" s="181" t="s">
        <v>1886</v>
      </c>
      <c r="BH732">
        <v>0</v>
      </c>
      <c r="BI732" s="184">
        <v>0</v>
      </c>
      <c r="BJ732" s="182">
        <v>0</v>
      </c>
      <c r="BK732" s="181" t="s">
        <v>1886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3049</v>
      </c>
      <c r="C733">
        <v>12</v>
      </c>
      <c r="D733">
        <v>0</v>
      </c>
      <c r="E733">
        <v>0</v>
      </c>
      <c r="F733" t="s">
        <v>1884</v>
      </c>
      <c r="G733" t="s">
        <v>1885</v>
      </c>
      <c r="H733" t="s">
        <v>1884</v>
      </c>
      <c r="I733" t="s">
        <v>1884</v>
      </c>
      <c r="J733" t="s">
        <v>1884</v>
      </c>
      <c r="K733" t="s">
        <v>1884</v>
      </c>
      <c r="L733" t="s">
        <v>1884</v>
      </c>
      <c r="M733" s="180">
        <v>43259</v>
      </c>
      <c r="N733" t="s">
        <v>1886</v>
      </c>
      <c r="O733" t="s">
        <v>1886</v>
      </c>
      <c r="P733" t="s">
        <v>3050</v>
      </c>
      <c r="Q733">
        <v>0</v>
      </c>
      <c r="R733">
        <v>0</v>
      </c>
      <c r="S733" t="s">
        <v>1886</v>
      </c>
      <c r="T733" t="s">
        <v>1886</v>
      </c>
      <c r="U733">
        <v>0</v>
      </c>
      <c r="V733" t="s">
        <v>1886</v>
      </c>
      <c r="W733">
        <v>0</v>
      </c>
      <c r="X733">
        <v>0</v>
      </c>
      <c r="Y733">
        <v>0</v>
      </c>
      <c r="Z733" t="s">
        <v>1884</v>
      </c>
      <c r="AA733" t="s">
        <v>1884</v>
      </c>
      <c r="AB733" t="s">
        <v>1884</v>
      </c>
      <c r="AC733">
        <v>0</v>
      </c>
      <c r="AD733">
        <v>0</v>
      </c>
      <c r="AE733">
        <v>0</v>
      </c>
      <c r="AF733">
        <v>0</v>
      </c>
      <c r="AG733" t="s">
        <v>1884</v>
      </c>
      <c r="AH733" s="181" t="s">
        <v>1886</v>
      </c>
      <c r="AI733" s="182">
        <v>49</v>
      </c>
      <c r="AJ733" s="181" t="s">
        <v>1963</v>
      </c>
      <c r="AK733" s="181" t="s">
        <v>1886</v>
      </c>
      <c r="AL733" s="181" t="s">
        <v>1886</v>
      </c>
      <c r="AO733" s="181"/>
      <c r="AQ733">
        <v>10</v>
      </c>
      <c r="AR733" s="182">
        <v>40</v>
      </c>
      <c r="AS733" s="183" t="s">
        <v>1885</v>
      </c>
      <c r="AT733">
        <v>0</v>
      </c>
      <c r="AU733">
        <v>0</v>
      </c>
      <c r="AV733" s="182">
        <v>0</v>
      </c>
      <c r="AW733" s="184">
        <v>0</v>
      </c>
      <c r="AX733" s="183" t="s">
        <v>1884</v>
      </c>
      <c r="AY733" s="184">
        <v>0</v>
      </c>
      <c r="AZ733">
        <v>0</v>
      </c>
      <c r="BA733">
        <v>0</v>
      </c>
      <c r="BB733">
        <v>0</v>
      </c>
      <c r="BC733" s="182">
        <v>0</v>
      </c>
      <c r="BD733" t="s">
        <v>1886</v>
      </c>
      <c r="BE733" t="s">
        <v>1886</v>
      </c>
      <c r="BF733" t="s">
        <v>1886</v>
      </c>
      <c r="BG733" s="181" t="s">
        <v>1886</v>
      </c>
      <c r="BH733">
        <v>0</v>
      </c>
      <c r="BI733" s="184">
        <v>0</v>
      </c>
      <c r="BJ733" s="182">
        <v>0</v>
      </c>
      <c r="BK733" s="181" t="s">
        <v>1886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3051</v>
      </c>
      <c r="C734">
        <v>1</v>
      </c>
      <c r="D734">
        <v>0</v>
      </c>
      <c r="E734">
        <v>0</v>
      </c>
      <c r="F734" t="s">
        <v>1884</v>
      </c>
      <c r="G734" t="s">
        <v>1885</v>
      </c>
      <c r="H734" t="s">
        <v>1884</v>
      </c>
      <c r="I734" t="s">
        <v>1884</v>
      </c>
      <c r="J734" t="s">
        <v>1884</v>
      </c>
      <c r="K734" t="s">
        <v>1884</v>
      </c>
      <c r="L734" t="s">
        <v>1884</v>
      </c>
      <c r="M734" s="180">
        <v>43259</v>
      </c>
      <c r="N734" t="s">
        <v>1886</v>
      </c>
      <c r="O734" t="s">
        <v>1886</v>
      </c>
      <c r="P734" t="s">
        <v>3052</v>
      </c>
      <c r="Q734">
        <v>0</v>
      </c>
      <c r="R734">
        <v>0</v>
      </c>
      <c r="S734" t="s">
        <v>1886</v>
      </c>
      <c r="T734" t="s">
        <v>1886</v>
      </c>
      <c r="U734">
        <v>0</v>
      </c>
      <c r="V734" t="s">
        <v>1886</v>
      </c>
      <c r="W734">
        <v>0</v>
      </c>
      <c r="X734">
        <v>0</v>
      </c>
      <c r="Y734">
        <v>0</v>
      </c>
      <c r="Z734" t="s">
        <v>1884</v>
      </c>
      <c r="AA734" t="s">
        <v>1884</v>
      </c>
      <c r="AB734" t="s">
        <v>1884</v>
      </c>
      <c r="AC734">
        <v>0</v>
      </c>
      <c r="AD734">
        <v>0</v>
      </c>
      <c r="AE734">
        <v>0</v>
      </c>
      <c r="AF734">
        <v>0</v>
      </c>
      <c r="AG734" t="s">
        <v>1884</v>
      </c>
      <c r="AH734" s="181" t="s">
        <v>1886</v>
      </c>
      <c r="AI734" s="182">
        <v>49</v>
      </c>
      <c r="AJ734" s="181" t="s">
        <v>1963</v>
      </c>
      <c r="AK734" s="181" t="s">
        <v>1886</v>
      </c>
      <c r="AL734" s="181" t="s">
        <v>1886</v>
      </c>
      <c r="AO734" s="181"/>
      <c r="AQ734">
        <v>10</v>
      </c>
      <c r="AR734" s="182">
        <v>40</v>
      </c>
      <c r="AS734" s="183" t="s">
        <v>1885</v>
      </c>
      <c r="AT734">
        <v>0</v>
      </c>
      <c r="AU734">
        <v>0</v>
      </c>
      <c r="AV734" s="182">
        <v>0</v>
      </c>
      <c r="AW734" s="184">
        <v>0</v>
      </c>
      <c r="AX734" s="183" t="s">
        <v>1884</v>
      </c>
      <c r="AY734" s="184">
        <v>0</v>
      </c>
      <c r="AZ734">
        <v>0</v>
      </c>
      <c r="BA734">
        <v>0</v>
      </c>
      <c r="BB734">
        <v>0</v>
      </c>
      <c r="BC734" s="182">
        <v>0</v>
      </c>
      <c r="BD734" t="s">
        <v>1886</v>
      </c>
      <c r="BE734" t="s">
        <v>1886</v>
      </c>
      <c r="BF734" t="s">
        <v>1886</v>
      </c>
      <c r="BG734" s="181" t="s">
        <v>1886</v>
      </c>
      <c r="BH734">
        <v>0</v>
      </c>
      <c r="BI734" s="184">
        <v>0</v>
      </c>
      <c r="BJ734" s="182">
        <v>0</v>
      </c>
      <c r="BK734" s="181" t="s">
        <v>1886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3053</v>
      </c>
      <c r="C735">
        <v>6</v>
      </c>
      <c r="D735">
        <v>0</v>
      </c>
      <c r="E735">
        <v>0</v>
      </c>
      <c r="F735" t="s">
        <v>1884</v>
      </c>
      <c r="G735" t="s">
        <v>1885</v>
      </c>
      <c r="H735" t="s">
        <v>1884</v>
      </c>
      <c r="I735" t="s">
        <v>1884</v>
      </c>
      <c r="J735" t="s">
        <v>1884</v>
      </c>
      <c r="K735" t="s">
        <v>1884</v>
      </c>
      <c r="L735" t="s">
        <v>1884</v>
      </c>
      <c r="M735" s="180">
        <v>43284</v>
      </c>
      <c r="N735" t="s">
        <v>1886</v>
      </c>
      <c r="O735" t="s">
        <v>1886</v>
      </c>
      <c r="P735" t="s">
        <v>3054</v>
      </c>
      <c r="Q735">
        <v>0</v>
      </c>
      <c r="R735">
        <v>0</v>
      </c>
      <c r="S735" t="s">
        <v>1886</v>
      </c>
      <c r="T735" t="s">
        <v>1886</v>
      </c>
      <c r="U735">
        <v>0</v>
      </c>
      <c r="V735" t="s">
        <v>1886</v>
      </c>
      <c r="W735">
        <v>0</v>
      </c>
      <c r="X735">
        <v>0</v>
      </c>
      <c r="Y735">
        <v>0</v>
      </c>
      <c r="Z735" t="s">
        <v>1884</v>
      </c>
      <c r="AA735" t="s">
        <v>1884</v>
      </c>
      <c r="AB735" t="s">
        <v>1884</v>
      </c>
      <c r="AC735">
        <v>0</v>
      </c>
      <c r="AD735">
        <v>0</v>
      </c>
      <c r="AE735">
        <v>0</v>
      </c>
      <c r="AF735">
        <v>0</v>
      </c>
      <c r="AG735" t="s">
        <v>1884</v>
      </c>
      <c r="AH735" s="181" t="s">
        <v>1886</v>
      </c>
      <c r="AI735" s="182">
        <v>250</v>
      </c>
      <c r="AJ735" s="181" t="s">
        <v>267</v>
      </c>
      <c r="AK735" s="181" t="s">
        <v>1886</v>
      </c>
      <c r="AL735" s="181" t="s">
        <v>1886</v>
      </c>
      <c r="AO735" s="181"/>
      <c r="AQ735">
        <v>10</v>
      </c>
      <c r="AR735" s="182">
        <v>40</v>
      </c>
      <c r="AS735" s="183" t="s">
        <v>1885</v>
      </c>
      <c r="AT735">
        <v>0</v>
      </c>
      <c r="AU735">
        <v>0</v>
      </c>
      <c r="AV735" s="182">
        <v>0</v>
      </c>
      <c r="AW735" s="184">
        <v>0</v>
      </c>
      <c r="AX735" s="183" t="s">
        <v>1884</v>
      </c>
      <c r="AY735" s="184">
        <v>0</v>
      </c>
      <c r="AZ735">
        <v>0</v>
      </c>
      <c r="BA735">
        <v>0</v>
      </c>
      <c r="BB735">
        <v>0</v>
      </c>
      <c r="BC735" s="182">
        <v>0</v>
      </c>
      <c r="BD735" t="s">
        <v>1886</v>
      </c>
      <c r="BE735" t="s">
        <v>1886</v>
      </c>
      <c r="BF735" t="s">
        <v>1886</v>
      </c>
      <c r="BG735" s="181" t="s">
        <v>1886</v>
      </c>
      <c r="BH735">
        <v>0</v>
      </c>
      <c r="BI735" s="184">
        <v>0</v>
      </c>
      <c r="BJ735" s="182">
        <v>0</v>
      </c>
      <c r="BK735" s="181" t="s">
        <v>1886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3055</v>
      </c>
      <c r="C736">
        <v>6</v>
      </c>
      <c r="D736">
        <v>0</v>
      </c>
      <c r="E736">
        <v>0</v>
      </c>
      <c r="F736" t="s">
        <v>1884</v>
      </c>
      <c r="G736" t="s">
        <v>1885</v>
      </c>
      <c r="H736" t="s">
        <v>1884</v>
      </c>
      <c r="I736" t="s">
        <v>1884</v>
      </c>
      <c r="J736" t="s">
        <v>1884</v>
      </c>
      <c r="K736" t="s">
        <v>1884</v>
      </c>
      <c r="L736" t="s">
        <v>1884</v>
      </c>
      <c r="M736" s="180">
        <v>43284</v>
      </c>
      <c r="N736" t="s">
        <v>1886</v>
      </c>
      <c r="O736" t="s">
        <v>1886</v>
      </c>
      <c r="P736" t="s">
        <v>3056</v>
      </c>
      <c r="Q736">
        <v>0</v>
      </c>
      <c r="R736">
        <v>0</v>
      </c>
      <c r="S736" t="s">
        <v>1886</v>
      </c>
      <c r="T736" t="s">
        <v>1886</v>
      </c>
      <c r="U736">
        <v>0</v>
      </c>
      <c r="V736" t="s">
        <v>1886</v>
      </c>
      <c r="W736">
        <v>0</v>
      </c>
      <c r="X736">
        <v>0</v>
      </c>
      <c r="Y736">
        <v>0</v>
      </c>
      <c r="Z736" t="s">
        <v>1884</v>
      </c>
      <c r="AA736" t="s">
        <v>1884</v>
      </c>
      <c r="AB736" t="s">
        <v>1884</v>
      </c>
      <c r="AC736">
        <v>0</v>
      </c>
      <c r="AD736">
        <v>0</v>
      </c>
      <c r="AE736">
        <v>0</v>
      </c>
      <c r="AF736">
        <v>0</v>
      </c>
      <c r="AG736" t="s">
        <v>1884</v>
      </c>
      <c r="AH736" s="181" t="s">
        <v>1886</v>
      </c>
      <c r="AI736" s="182">
        <v>250</v>
      </c>
      <c r="AJ736" s="181" t="s">
        <v>267</v>
      </c>
      <c r="AK736" s="181" t="s">
        <v>1886</v>
      </c>
      <c r="AL736" s="181" t="s">
        <v>1886</v>
      </c>
      <c r="AO736" s="181"/>
      <c r="AQ736">
        <v>10</v>
      </c>
      <c r="AR736" s="182">
        <v>40</v>
      </c>
      <c r="AS736" s="183" t="s">
        <v>1885</v>
      </c>
      <c r="AT736">
        <v>0</v>
      </c>
      <c r="AU736">
        <v>0</v>
      </c>
      <c r="AV736" s="182">
        <v>0</v>
      </c>
      <c r="AW736" s="184">
        <v>0</v>
      </c>
      <c r="AX736" s="183" t="s">
        <v>1884</v>
      </c>
      <c r="AY736" s="184">
        <v>0</v>
      </c>
      <c r="AZ736">
        <v>0</v>
      </c>
      <c r="BA736">
        <v>0</v>
      </c>
      <c r="BB736">
        <v>0</v>
      </c>
      <c r="BC736" s="182">
        <v>0</v>
      </c>
      <c r="BD736" t="s">
        <v>1886</v>
      </c>
      <c r="BE736" t="s">
        <v>1886</v>
      </c>
      <c r="BF736" t="s">
        <v>1886</v>
      </c>
      <c r="BG736" s="181" t="s">
        <v>1886</v>
      </c>
      <c r="BH736">
        <v>0</v>
      </c>
      <c r="BI736" s="184">
        <v>0</v>
      </c>
      <c r="BJ736" s="182">
        <v>0</v>
      </c>
      <c r="BK736" s="181" t="s">
        <v>1886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1884</v>
      </c>
      <c r="G737" t="s">
        <v>1885</v>
      </c>
      <c r="H737" t="s">
        <v>1884</v>
      </c>
      <c r="I737" t="s">
        <v>1884</v>
      </c>
      <c r="J737" t="s">
        <v>1884</v>
      </c>
      <c r="K737" t="s">
        <v>1884</v>
      </c>
      <c r="L737" t="s">
        <v>1884</v>
      </c>
      <c r="M737" s="180">
        <v>43293</v>
      </c>
      <c r="N737" t="s">
        <v>1886</v>
      </c>
      <c r="O737" t="s">
        <v>1886</v>
      </c>
      <c r="P737" t="s">
        <v>3057</v>
      </c>
      <c r="Q737">
        <v>0</v>
      </c>
      <c r="R737">
        <v>0</v>
      </c>
      <c r="S737" t="s">
        <v>1886</v>
      </c>
      <c r="T737" t="s">
        <v>1886</v>
      </c>
      <c r="U737">
        <v>0</v>
      </c>
      <c r="V737" t="s">
        <v>1886</v>
      </c>
      <c r="W737">
        <v>0</v>
      </c>
      <c r="X737">
        <v>0</v>
      </c>
      <c r="Y737">
        <v>0</v>
      </c>
      <c r="Z737" t="s">
        <v>1884</v>
      </c>
      <c r="AA737" t="s">
        <v>1884</v>
      </c>
      <c r="AB737" t="s">
        <v>1884</v>
      </c>
      <c r="AC737">
        <v>0</v>
      </c>
      <c r="AD737">
        <v>0</v>
      </c>
      <c r="AE737">
        <v>0</v>
      </c>
      <c r="AF737">
        <v>0</v>
      </c>
      <c r="AG737" t="s">
        <v>1884</v>
      </c>
      <c r="AH737" s="181" t="s">
        <v>1886</v>
      </c>
      <c r="AI737" s="182">
        <v>215</v>
      </c>
      <c r="AJ737" s="181" t="s">
        <v>1937</v>
      </c>
      <c r="AK737" s="181" t="s">
        <v>1886</v>
      </c>
      <c r="AL737" s="181" t="s">
        <v>1886</v>
      </c>
      <c r="AO737" s="181"/>
      <c r="AQ737">
        <v>10</v>
      </c>
      <c r="AR737" s="182">
        <v>40</v>
      </c>
      <c r="AS737" s="183" t="s">
        <v>1885</v>
      </c>
      <c r="AT737">
        <v>0</v>
      </c>
      <c r="AU737">
        <v>0</v>
      </c>
      <c r="AV737" s="182">
        <v>0</v>
      </c>
      <c r="AW737" s="184">
        <v>0</v>
      </c>
      <c r="AX737" s="183" t="s">
        <v>1884</v>
      </c>
      <c r="AY737" s="184">
        <v>0</v>
      </c>
      <c r="AZ737">
        <v>0</v>
      </c>
      <c r="BA737">
        <v>0</v>
      </c>
      <c r="BB737">
        <v>0</v>
      </c>
      <c r="BC737" s="182">
        <v>0</v>
      </c>
      <c r="BD737" t="s">
        <v>1886</v>
      </c>
      <c r="BE737" t="s">
        <v>1886</v>
      </c>
      <c r="BF737" t="s">
        <v>1886</v>
      </c>
      <c r="BG737" s="181" t="s">
        <v>1886</v>
      </c>
      <c r="BH737">
        <v>0</v>
      </c>
      <c r="BI737" s="184">
        <v>0</v>
      </c>
      <c r="BJ737" s="182">
        <v>0</v>
      </c>
      <c r="BK737" s="181" t="s">
        <v>1886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3058</v>
      </c>
      <c r="C738">
        <v>1</v>
      </c>
      <c r="D738">
        <v>0</v>
      </c>
      <c r="E738">
        <v>0</v>
      </c>
      <c r="F738" t="s">
        <v>1884</v>
      </c>
      <c r="G738" t="s">
        <v>1884</v>
      </c>
      <c r="H738" t="s">
        <v>1884</v>
      </c>
      <c r="I738" t="s">
        <v>1884</v>
      </c>
      <c r="J738" t="s">
        <v>1884</v>
      </c>
      <c r="K738" t="s">
        <v>1884</v>
      </c>
      <c r="L738" t="s">
        <v>1884</v>
      </c>
      <c r="M738" s="180">
        <v>43304</v>
      </c>
      <c r="N738" t="s">
        <v>2007</v>
      </c>
      <c r="O738" t="s">
        <v>1886</v>
      </c>
      <c r="P738" t="s">
        <v>1886</v>
      </c>
      <c r="Q738">
        <v>0</v>
      </c>
      <c r="R738">
        <v>0</v>
      </c>
      <c r="S738" t="s">
        <v>1886</v>
      </c>
      <c r="T738" t="s">
        <v>1886</v>
      </c>
      <c r="U738">
        <v>0</v>
      </c>
      <c r="V738" t="s">
        <v>1886</v>
      </c>
      <c r="W738">
        <v>0</v>
      </c>
      <c r="X738">
        <v>0</v>
      </c>
      <c r="Y738">
        <v>0</v>
      </c>
      <c r="Z738" t="s">
        <v>1884</v>
      </c>
      <c r="AA738" t="s">
        <v>1884</v>
      </c>
      <c r="AB738" t="s">
        <v>1884</v>
      </c>
      <c r="AC738">
        <v>0</v>
      </c>
      <c r="AD738">
        <v>0</v>
      </c>
      <c r="AE738">
        <v>0</v>
      </c>
      <c r="AF738">
        <v>0</v>
      </c>
      <c r="AG738" t="s">
        <v>1884</v>
      </c>
      <c r="AH738" s="181" t="s">
        <v>1886</v>
      </c>
      <c r="AI738" s="182">
        <v>213</v>
      </c>
      <c r="AJ738" s="181" t="s">
        <v>2049</v>
      </c>
      <c r="AK738" s="181" t="s">
        <v>1886</v>
      </c>
      <c r="AL738" s="181" t="s">
        <v>1886</v>
      </c>
      <c r="AO738" s="181"/>
      <c r="AQ738">
        <v>10</v>
      </c>
      <c r="AR738" s="182">
        <v>40</v>
      </c>
      <c r="AS738" s="183" t="s">
        <v>1885</v>
      </c>
      <c r="AT738">
        <v>0</v>
      </c>
      <c r="AU738">
        <v>0</v>
      </c>
      <c r="AV738" s="182">
        <v>0</v>
      </c>
      <c r="AW738" s="184">
        <v>0</v>
      </c>
      <c r="AX738" s="183" t="s">
        <v>1884</v>
      </c>
      <c r="AY738" s="184">
        <v>0</v>
      </c>
      <c r="AZ738">
        <v>0</v>
      </c>
      <c r="BA738">
        <v>0</v>
      </c>
      <c r="BB738">
        <v>0</v>
      </c>
      <c r="BC738" s="182">
        <v>0</v>
      </c>
      <c r="BD738" t="s">
        <v>1886</v>
      </c>
      <c r="BE738" t="s">
        <v>1886</v>
      </c>
      <c r="BF738" t="s">
        <v>1886</v>
      </c>
      <c r="BG738" s="181" t="s">
        <v>1886</v>
      </c>
      <c r="BH738">
        <v>0</v>
      </c>
      <c r="BI738" s="184">
        <v>0</v>
      </c>
      <c r="BJ738" s="182">
        <v>0</v>
      </c>
      <c r="BK738" s="181" t="s">
        <v>1886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3059</v>
      </c>
      <c r="C739">
        <v>1</v>
      </c>
      <c r="D739">
        <v>0</v>
      </c>
      <c r="E739">
        <v>0</v>
      </c>
      <c r="F739" t="s">
        <v>1884</v>
      </c>
      <c r="G739" t="s">
        <v>1885</v>
      </c>
      <c r="H739" t="s">
        <v>1884</v>
      </c>
      <c r="I739" t="s">
        <v>1884</v>
      </c>
      <c r="J739" t="s">
        <v>1884</v>
      </c>
      <c r="K739" t="s">
        <v>1884</v>
      </c>
      <c r="L739" t="s">
        <v>1884</v>
      </c>
      <c r="M739" s="180">
        <v>43304</v>
      </c>
      <c r="N739" t="s">
        <v>1886</v>
      </c>
      <c r="O739" t="s">
        <v>1886</v>
      </c>
      <c r="P739" t="s">
        <v>1886</v>
      </c>
      <c r="Q739">
        <v>0</v>
      </c>
      <c r="R739">
        <v>0</v>
      </c>
      <c r="S739" t="s">
        <v>1886</v>
      </c>
      <c r="T739" t="s">
        <v>1886</v>
      </c>
      <c r="U739">
        <v>0</v>
      </c>
      <c r="V739" t="s">
        <v>1886</v>
      </c>
      <c r="W739">
        <v>0</v>
      </c>
      <c r="X739">
        <v>0</v>
      </c>
      <c r="Y739">
        <v>0</v>
      </c>
      <c r="Z739" t="s">
        <v>1884</v>
      </c>
      <c r="AA739" t="s">
        <v>1884</v>
      </c>
      <c r="AB739" t="s">
        <v>1884</v>
      </c>
      <c r="AC739">
        <v>0</v>
      </c>
      <c r="AD739">
        <v>0</v>
      </c>
      <c r="AE739">
        <v>0</v>
      </c>
      <c r="AF739">
        <v>0</v>
      </c>
      <c r="AG739" t="s">
        <v>1884</v>
      </c>
      <c r="AH739" s="181" t="s">
        <v>1886</v>
      </c>
      <c r="AI739" s="182">
        <v>213</v>
      </c>
      <c r="AJ739" s="181" t="s">
        <v>2049</v>
      </c>
      <c r="AK739" s="181" t="s">
        <v>1886</v>
      </c>
      <c r="AL739" s="181" t="s">
        <v>1886</v>
      </c>
      <c r="AO739" s="181"/>
      <c r="AQ739">
        <v>10</v>
      </c>
      <c r="AR739" s="182">
        <v>40</v>
      </c>
      <c r="AS739" s="183" t="s">
        <v>1885</v>
      </c>
      <c r="AT739">
        <v>0</v>
      </c>
      <c r="AU739">
        <v>0</v>
      </c>
      <c r="AV739" s="182">
        <v>0</v>
      </c>
      <c r="AW739" s="184">
        <v>0</v>
      </c>
      <c r="AX739" s="183" t="s">
        <v>1884</v>
      </c>
      <c r="AY739" s="184">
        <v>0</v>
      </c>
      <c r="AZ739">
        <v>0</v>
      </c>
      <c r="BA739">
        <v>0</v>
      </c>
      <c r="BB739">
        <v>0</v>
      </c>
      <c r="BC739" s="182">
        <v>0</v>
      </c>
      <c r="BD739" t="s">
        <v>1886</v>
      </c>
      <c r="BE739" t="s">
        <v>1886</v>
      </c>
      <c r="BF739" t="s">
        <v>1886</v>
      </c>
      <c r="BG739" s="181" t="s">
        <v>1886</v>
      </c>
      <c r="BH739">
        <v>0</v>
      </c>
      <c r="BI739" s="184">
        <v>0</v>
      </c>
      <c r="BJ739" s="182">
        <v>0</v>
      </c>
      <c r="BK739" s="181" t="s">
        <v>1886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3060</v>
      </c>
      <c r="C740">
        <v>1</v>
      </c>
      <c r="D740">
        <v>0</v>
      </c>
      <c r="E740">
        <v>0</v>
      </c>
      <c r="F740" t="s">
        <v>1884</v>
      </c>
      <c r="G740" t="s">
        <v>1884</v>
      </c>
      <c r="H740" t="s">
        <v>1884</v>
      </c>
      <c r="I740" t="s">
        <v>1884</v>
      </c>
      <c r="J740" t="s">
        <v>1884</v>
      </c>
      <c r="K740" t="s">
        <v>1884</v>
      </c>
      <c r="L740" t="s">
        <v>1884</v>
      </c>
      <c r="M740" s="180">
        <v>43304</v>
      </c>
      <c r="N740" t="s">
        <v>2007</v>
      </c>
      <c r="O740" t="s">
        <v>1886</v>
      </c>
      <c r="P740" t="s">
        <v>1886</v>
      </c>
      <c r="Q740">
        <v>0</v>
      </c>
      <c r="R740">
        <v>0</v>
      </c>
      <c r="S740" t="s">
        <v>1886</v>
      </c>
      <c r="T740" t="s">
        <v>1886</v>
      </c>
      <c r="U740">
        <v>0</v>
      </c>
      <c r="V740" t="s">
        <v>1886</v>
      </c>
      <c r="W740">
        <v>0</v>
      </c>
      <c r="X740">
        <v>0</v>
      </c>
      <c r="Y740">
        <v>0</v>
      </c>
      <c r="Z740" t="s">
        <v>1884</v>
      </c>
      <c r="AA740" t="s">
        <v>1884</v>
      </c>
      <c r="AB740" t="s">
        <v>1884</v>
      </c>
      <c r="AC740">
        <v>0</v>
      </c>
      <c r="AD740">
        <v>0</v>
      </c>
      <c r="AE740">
        <v>0</v>
      </c>
      <c r="AF740">
        <v>0</v>
      </c>
      <c r="AG740" t="s">
        <v>1884</v>
      </c>
      <c r="AH740" s="181" t="s">
        <v>1886</v>
      </c>
      <c r="AI740" s="182">
        <v>213</v>
      </c>
      <c r="AJ740" s="181" t="s">
        <v>2049</v>
      </c>
      <c r="AK740" s="181" t="s">
        <v>1886</v>
      </c>
      <c r="AL740" s="181" t="s">
        <v>1886</v>
      </c>
      <c r="AO740" s="181"/>
      <c r="AQ740">
        <v>10</v>
      </c>
      <c r="AR740" s="182">
        <v>40</v>
      </c>
      <c r="AS740" s="183" t="s">
        <v>1885</v>
      </c>
      <c r="AT740">
        <v>0</v>
      </c>
      <c r="AU740">
        <v>0</v>
      </c>
      <c r="AV740" s="182">
        <v>0</v>
      </c>
      <c r="AW740" s="184">
        <v>0</v>
      </c>
      <c r="AX740" s="183" t="s">
        <v>1884</v>
      </c>
      <c r="AY740" s="184">
        <v>0</v>
      </c>
      <c r="AZ740">
        <v>0</v>
      </c>
      <c r="BA740">
        <v>0</v>
      </c>
      <c r="BB740">
        <v>0</v>
      </c>
      <c r="BC740" s="182">
        <v>0</v>
      </c>
      <c r="BD740" t="s">
        <v>1886</v>
      </c>
      <c r="BE740" t="s">
        <v>1886</v>
      </c>
      <c r="BF740" t="s">
        <v>1886</v>
      </c>
      <c r="BG740" s="181" t="s">
        <v>1886</v>
      </c>
      <c r="BH740">
        <v>0</v>
      </c>
      <c r="BI740" s="184">
        <v>0</v>
      </c>
      <c r="BJ740" s="182">
        <v>0</v>
      </c>
      <c r="BK740" s="181" t="s">
        <v>1886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3061</v>
      </c>
      <c r="C741">
        <v>1</v>
      </c>
      <c r="D741">
        <v>0</v>
      </c>
      <c r="E741">
        <v>0</v>
      </c>
      <c r="F741" t="s">
        <v>1884</v>
      </c>
      <c r="G741" t="s">
        <v>1885</v>
      </c>
      <c r="H741" t="s">
        <v>1884</v>
      </c>
      <c r="I741" t="s">
        <v>1884</v>
      </c>
      <c r="J741" t="s">
        <v>1884</v>
      </c>
      <c r="K741" t="s">
        <v>1884</v>
      </c>
      <c r="L741" t="s">
        <v>1884</v>
      </c>
      <c r="M741" s="180">
        <v>43304</v>
      </c>
      <c r="N741" t="s">
        <v>1886</v>
      </c>
      <c r="O741" t="s">
        <v>1886</v>
      </c>
      <c r="P741" t="s">
        <v>1886</v>
      </c>
      <c r="Q741">
        <v>0</v>
      </c>
      <c r="R741">
        <v>0</v>
      </c>
      <c r="S741" t="s">
        <v>1886</v>
      </c>
      <c r="T741" t="s">
        <v>1886</v>
      </c>
      <c r="U741">
        <v>0</v>
      </c>
      <c r="V741" t="s">
        <v>1886</v>
      </c>
      <c r="W741">
        <v>0</v>
      </c>
      <c r="X741">
        <v>0</v>
      </c>
      <c r="Y741">
        <v>0</v>
      </c>
      <c r="Z741" t="s">
        <v>1884</v>
      </c>
      <c r="AA741" t="s">
        <v>1884</v>
      </c>
      <c r="AB741" t="s">
        <v>1884</v>
      </c>
      <c r="AC741">
        <v>0</v>
      </c>
      <c r="AD741">
        <v>0</v>
      </c>
      <c r="AE741">
        <v>0</v>
      </c>
      <c r="AF741">
        <v>0</v>
      </c>
      <c r="AG741" t="s">
        <v>1884</v>
      </c>
      <c r="AH741" s="181" t="s">
        <v>1886</v>
      </c>
      <c r="AI741" s="182">
        <v>213</v>
      </c>
      <c r="AJ741" s="181" t="s">
        <v>2049</v>
      </c>
      <c r="AK741" s="181" t="s">
        <v>1886</v>
      </c>
      <c r="AL741" s="181" t="s">
        <v>1886</v>
      </c>
      <c r="AO741" s="181"/>
      <c r="AQ741">
        <v>10</v>
      </c>
      <c r="AR741" s="182">
        <v>40</v>
      </c>
      <c r="AS741" s="183" t="s">
        <v>1885</v>
      </c>
      <c r="AT741">
        <v>0</v>
      </c>
      <c r="AU741">
        <v>0</v>
      </c>
      <c r="AV741" s="182">
        <v>0</v>
      </c>
      <c r="AW741" s="184">
        <v>0</v>
      </c>
      <c r="AX741" s="183" t="s">
        <v>1884</v>
      </c>
      <c r="AY741" s="184">
        <v>0</v>
      </c>
      <c r="AZ741">
        <v>0</v>
      </c>
      <c r="BA741">
        <v>0</v>
      </c>
      <c r="BB741">
        <v>0</v>
      </c>
      <c r="BC741" s="182">
        <v>0</v>
      </c>
      <c r="BD741" t="s">
        <v>1886</v>
      </c>
      <c r="BE741" t="s">
        <v>1886</v>
      </c>
      <c r="BF741" t="s">
        <v>1886</v>
      </c>
      <c r="BG741" s="181" t="s">
        <v>1886</v>
      </c>
      <c r="BH741">
        <v>0</v>
      </c>
      <c r="BI741" s="184">
        <v>0</v>
      </c>
      <c r="BJ741" s="182">
        <v>0</v>
      </c>
      <c r="BK741" s="181" t="s">
        <v>1886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3062</v>
      </c>
      <c r="C742">
        <v>1</v>
      </c>
      <c r="D742">
        <v>0</v>
      </c>
      <c r="E742">
        <v>0</v>
      </c>
      <c r="F742" t="s">
        <v>1884</v>
      </c>
      <c r="G742" t="s">
        <v>1884</v>
      </c>
      <c r="H742" t="s">
        <v>1884</v>
      </c>
      <c r="I742" t="s">
        <v>1884</v>
      </c>
      <c r="J742" t="s">
        <v>1884</v>
      </c>
      <c r="K742" t="s">
        <v>1884</v>
      </c>
      <c r="L742" t="s">
        <v>1884</v>
      </c>
      <c r="M742" s="180">
        <v>43304</v>
      </c>
      <c r="N742" t="s">
        <v>1886</v>
      </c>
      <c r="O742" t="s">
        <v>1886</v>
      </c>
      <c r="P742" t="s">
        <v>1886</v>
      </c>
      <c r="Q742">
        <v>0</v>
      </c>
      <c r="R742">
        <v>0</v>
      </c>
      <c r="S742" t="s">
        <v>1886</v>
      </c>
      <c r="T742" t="s">
        <v>1886</v>
      </c>
      <c r="U742">
        <v>0</v>
      </c>
      <c r="V742" t="s">
        <v>1886</v>
      </c>
      <c r="W742">
        <v>0</v>
      </c>
      <c r="X742">
        <v>0</v>
      </c>
      <c r="Y742">
        <v>0</v>
      </c>
      <c r="Z742" t="s">
        <v>1884</v>
      </c>
      <c r="AA742" t="s">
        <v>1884</v>
      </c>
      <c r="AB742" t="s">
        <v>1884</v>
      </c>
      <c r="AC742">
        <v>0</v>
      </c>
      <c r="AD742">
        <v>0</v>
      </c>
      <c r="AE742">
        <v>0</v>
      </c>
      <c r="AF742">
        <v>0</v>
      </c>
      <c r="AG742" t="s">
        <v>1884</v>
      </c>
      <c r="AH742" s="181" t="s">
        <v>1886</v>
      </c>
      <c r="AI742" s="182">
        <v>213</v>
      </c>
      <c r="AJ742" s="181" t="s">
        <v>2049</v>
      </c>
      <c r="AK742" s="181" t="s">
        <v>1886</v>
      </c>
      <c r="AL742" s="181" t="s">
        <v>1886</v>
      </c>
      <c r="AO742" s="181"/>
      <c r="AQ742">
        <v>10</v>
      </c>
      <c r="AR742" s="182">
        <v>40</v>
      </c>
      <c r="AS742" s="183" t="s">
        <v>1885</v>
      </c>
      <c r="AT742">
        <v>0</v>
      </c>
      <c r="AU742">
        <v>0</v>
      </c>
      <c r="AV742" s="182">
        <v>0</v>
      </c>
      <c r="AW742" s="184">
        <v>0</v>
      </c>
      <c r="AX742" s="183" t="s">
        <v>1884</v>
      </c>
      <c r="AY742" s="184">
        <v>0</v>
      </c>
      <c r="AZ742">
        <v>0</v>
      </c>
      <c r="BA742">
        <v>0</v>
      </c>
      <c r="BB742">
        <v>0</v>
      </c>
      <c r="BC742" s="182">
        <v>0</v>
      </c>
      <c r="BD742" t="s">
        <v>1886</v>
      </c>
      <c r="BE742" t="s">
        <v>1886</v>
      </c>
      <c r="BF742" t="s">
        <v>1886</v>
      </c>
      <c r="BG742" s="181" t="s">
        <v>1886</v>
      </c>
      <c r="BH742">
        <v>0</v>
      </c>
      <c r="BI742" s="184">
        <v>0</v>
      </c>
      <c r="BJ742" s="182">
        <v>0</v>
      </c>
      <c r="BK742" s="181" t="s">
        <v>1886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3063</v>
      </c>
      <c r="C743">
        <v>250</v>
      </c>
      <c r="D743">
        <v>0</v>
      </c>
      <c r="E743">
        <v>0</v>
      </c>
      <c r="F743" t="s">
        <v>1884</v>
      </c>
      <c r="G743" t="s">
        <v>1885</v>
      </c>
      <c r="H743" t="s">
        <v>1884</v>
      </c>
      <c r="I743" t="s">
        <v>1884</v>
      </c>
      <c r="J743" t="s">
        <v>1884</v>
      </c>
      <c r="K743" t="s">
        <v>1884</v>
      </c>
      <c r="L743" t="s">
        <v>1884</v>
      </c>
      <c r="M743" s="180">
        <v>43304</v>
      </c>
      <c r="N743" t="s">
        <v>1886</v>
      </c>
      <c r="O743" t="s">
        <v>1886</v>
      </c>
      <c r="P743" t="s">
        <v>1886</v>
      </c>
      <c r="Q743">
        <v>0</v>
      </c>
      <c r="R743">
        <v>0</v>
      </c>
      <c r="S743" t="s">
        <v>1886</v>
      </c>
      <c r="T743" t="s">
        <v>1886</v>
      </c>
      <c r="U743">
        <v>0</v>
      </c>
      <c r="V743" t="s">
        <v>1886</v>
      </c>
      <c r="W743">
        <v>0</v>
      </c>
      <c r="X743">
        <v>0</v>
      </c>
      <c r="Y743">
        <v>0</v>
      </c>
      <c r="Z743" t="s">
        <v>1884</v>
      </c>
      <c r="AA743" t="s">
        <v>1884</v>
      </c>
      <c r="AB743" t="s">
        <v>1884</v>
      </c>
      <c r="AC743">
        <v>0</v>
      </c>
      <c r="AD743">
        <v>0</v>
      </c>
      <c r="AE743">
        <v>0</v>
      </c>
      <c r="AF743">
        <v>0</v>
      </c>
      <c r="AG743" t="s">
        <v>1884</v>
      </c>
      <c r="AH743" s="181" t="s">
        <v>1886</v>
      </c>
      <c r="AI743" s="182">
        <v>213</v>
      </c>
      <c r="AJ743" s="181" t="s">
        <v>2049</v>
      </c>
      <c r="AK743" s="181" t="s">
        <v>1886</v>
      </c>
      <c r="AL743" s="181" t="s">
        <v>1886</v>
      </c>
      <c r="AO743" s="181"/>
      <c r="AQ743">
        <v>10</v>
      </c>
      <c r="AR743" s="182">
        <v>40</v>
      </c>
      <c r="AS743" s="183" t="s">
        <v>1885</v>
      </c>
      <c r="AT743">
        <v>0</v>
      </c>
      <c r="AU743">
        <v>0</v>
      </c>
      <c r="AV743" s="182">
        <v>0</v>
      </c>
      <c r="AW743" s="184">
        <v>0</v>
      </c>
      <c r="AX743" s="183" t="s">
        <v>1884</v>
      </c>
      <c r="AY743" s="184">
        <v>0</v>
      </c>
      <c r="AZ743">
        <v>0</v>
      </c>
      <c r="BA743">
        <v>0</v>
      </c>
      <c r="BB743">
        <v>0</v>
      </c>
      <c r="BC743" s="182">
        <v>0</v>
      </c>
      <c r="BD743" t="s">
        <v>1886</v>
      </c>
      <c r="BE743" t="s">
        <v>1886</v>
      </c>
      <c r="BF743" t="s">
        <v>1886</v>
      </c>
      <c r="BG743" s="181" t="s">
        <v>1886</v>
      </c>
      <c r="BH743">
        <v>0</v>
      </c>
      <c r="BI743" s="184">
        <v>0</v>
      </c>
      <c r="BJ743" s="182">
        <v>0</v>
      </c>
      <c r="BK743" s="181" t="s">
        <v>1886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3064</v>
      </c>
      <c r="C744">
        <v>1</v>
      </c>
      <c r="D744">
        <v>0</v>
      </c>
      <c r="E744">
        <v>0</v>
      </c>
      <c r="F744" t="s">
        <v>1884</v>
      </c>
      <c r="G744" t="s">
        <v>1884</v>
      </c>
      <c r="H744" t="s">
        <v>1884</v>
      </c>
      <c r="I744" t="s">
        <v>1884</v>
      </c>
      <c r="J744" t="s">
        <v>1884</v>
      </c>
      <c r="K744" t="s">
        <v>1884</v>
      </c>
      <c r="L744" t="s">
        <v>1884</v>
      </c>
      <c r="M744" s="180">
        <v>43304</v>
      </c>
      <c r="N744" t="s">
        <v>2007</v>
      </c>
      <c r="O744" t="s">
        <v>1886</v>
      </c>
      <c r="P744" t="s">
        <v>1886</v>
      </c>
      <c r="Q744">
        <v>0</v>
      </c>
      <c r="R744">
        <v>0</v>
      </c>
      <c r="S744" t="s">
        <v>1886</v>
      </c>
      <c r="T744" t="s">
        <v>1886</v>
      </c>
      <c r="U744">
        <v>0</v>
      </c>
      <c r="V744" t="s">
        <v>1886</v>
      </c>
      <c r="W744">
        <v>0</v>
      </c>
      <c r="X744">
        <v>0</v>
      </c>
      <c r="Y744">
        <v>0</v>
      </c>
      <c r="Z744" t="s">
        <v>1884</v>
      </c>
      <c r="AA744" t="s">
        <v>1884</v>
      </c>
      <c r="AB744" t="s">
        <v>1884</v>
      </c>
      <c r="AC744">
        <v>0</v>
      </c>
      <c r="AD744">
        <v>0</v>
      </c>
      <c r="AE744">
        <v>0</v>
      </c>
      <c r="AF744">
        <v>0</v>
      </c>
      <c r="AG744" t="s">
        <v>1884</v>
      </c>
      <c r="AH744" s="181" t="s">
        <v>1886</v>
      </c>
      <c r="AI744" s="182">
        <v>213</v>
      </c>
      <c r="AJ744" s="181" t="s">
        <v>2049</v>
      </c>
      <c r="AK744" s="181" t="s">
        <v>1886</v>
      </c>
      <c r="AL744" s="181" t="s">
        <v>1886</v>
      </c>
      <c r="AO744" s="181"/>
      <c r="AQ744">
        <v>10</v>
      </c>
      <c r="AR744" s="182">
        <v>40</v>
      </c>
      <c r="AS744" s="183" t="s">
        <v>1885</v>
      </c>
      <c r="AT744">
        <v>0</v>
      </c>
      <c r="AU744">
        <v>0</v>
      </c>
      <c r="AV744" s="182">
        <v>0</v>
      </c>
      <c r="AW744" s="184">
        <v>0</v>
      </c>
      <c r="AX744" s="183" t="s">
        <v>1884</v>
      </c>
      <c r="AY744" s="184">
        <v>0</v>
      </c>
      <c r="AZ744">
        <v>0</v>
      </c>
      <c r="BA744">
        <v>0</v>
      </c>
      <c r="BB744">
        <v>0</v>
      </c>
      <c r="BC744" s="182">
        <v>0</v>
      </c>
      <c r="BD744" t="s">
        <v>1886</v>
      </c>
      <c r="BE744" t="s">
        <v>1886</v>
      </c>
      <c r="BF744" t="s">
        <v>1886</v>
      </c>
      <c r="BG744" s="181" t="s">
        <v>1886</v>
      </c>
      <c r="BH744">
        <v>0</v>
      </c>
      <c r="BI744" s="184">
        <v>0</v>
      </c>
      <c r="BJ744" s="182">
        <v>0</v>
      </c>
      <c r="BK744" s="181" t="s">
        <v>1886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3065</v>
      </c>
      <c r="C745">
        <v>1</v>
      </c>
      <c r="D745">
        <v>0</v>
      </c>
      <c r="E745">
        <v>0</v>
      </c>
      <c r="F745" t="s">
        <v>1884</v>
      </c>
      <c r="G745" t="s">
        <v>1885</v>
      </c>
      <c r="H745" t="s">
        <v>1884</v>
      </c>
      <c r="I745" t="s">
        <v>1884</v>
      </c>
      <c r="J745" t="s">
        <v>1884</v>
      </c>
      <c r="K745" t="s">
        <v>1884</v>
      </c>
      <c r="L745" t="s">
        <v>1884</v>
      </c>
      <c r="M745" s="180">
        <v>43304</v>
      </c>
      <c r="N745" t="s">
        <v>1886</v>
      </c>
      <c r="O745" t="s">
        <v>1886</v>
      </c>
      <c r="P745" t="s">
        <v>1886</v>
      </c>
      <c r="Q745">
        <v>0</v>
      </c>
      <c r="R745">
        <v>0</v>
      </c>
      <c r="S745" t="s">
        <v>1886</v>
      </c>
      <c r="T745" t="s">
        <v>1886</v>
      </c>
      <c r="U745">
        <v>0</v>
      </c>
      <c r="V745" t="s">
        <v>1886</v>
      </c>
      <c r="W745">
        <v>0</v>
      </c>
      <c r="X745">
        <v>0</v>
      </c>
      <c r="Y745">
        <v>0</v>
      </c>
      <c r="Z745" t="s">
        <v>1884</v>
      </c>
      <c r="AA745" t="s">
        <v>1884</v>
      </c>
      <c r="AB745" t="s">
        <v>1884</v>
      </c>
      <c r="AC745">
        <v>0</v>
      </c>
      <c r="AD745">
        <v>0</v>
      </c>
      <c r="AE745">
        <v>0</v>
      </c>
      <c r="AF745">
        <v>0</v>
      </c>
      <c r="AG745" t="s">
        <v>1884</v>
      </c>
      <c r="AH745" s="181" t="s">
        <v>1886</v>
      </c>
      <c r="AI745" s="182">
        <v>213</v>
      </c>
      <c r="AJ745" s="181" t="s">
        <v>2049</v>
      </c>
      <c r="AK745" s="181" t="s">
        <v>1886</v>
      </c>
      <c r="AL745" s="181" t="s">
        <v>1886</v>
      </c>
      <c r="AO745" s="181"/>
      <c r="AQ745">
        <v>10</v>
      </c>
      <c r="AR745" s="182">
        <v>40</v>
      </c>
      <c r="AS745" s="183" t="s">
        <v>1885</v>
      </c>
      <c r="AT745">
        <v>0</v>
      </c>
      <c r="AU745">
        <v>0</v>
      </c>
      <c r="AV745" s="182">
        <v>0</v>
      </c>
      <c r="AW745" s="184">
        <v>0</v>
      </c>
      <c r="AX745" s="183" t="s">
        <v>1884</v>
      </c>
      <c r="AY745" s="184">
        <v>0</v>
      </c>
      <c r="AZ745">
        <v>0</v>
      </c>
      <c r="BA745">
        <v>0</v>
      </c>
      <c r="BB745">
        <v>0</v>
      </c>
      <c r="BC745" s="182">
        <v>0</v>
      </c>
      <c r="BD745" t="s">
        <v>1886</v>
      </c>
      <c r="BE745" t="s">
        <v>1886</v>
      </c>
      <c r="BF745" t="s">
        <v>1886</v>
      </c>
      <c r="BG745" s="181" t="s">
        <v>1886</v>
      </c>
      <c r="BH745">
        <v>0</v>
      </c>
      <c r="BI745" s="184">
        <v>0</v>
      </c>
      <c r="BJ745" s="182">
        <v>0</v>
      </c>
      <c r="BK745" s="181" t="s">
        <v>1886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3066</v>
      </c>
      <c r="C746">
        <v>250</v>
      </c>
      <c r="D746">
        <v>0</v>
      </c>
      <c r="E746">
        <v>0</v>
      </c>
      <c r="F746" t="s">
        <v>1884</v>
      </c>
      <c r="G746" t="s">
        <v>1885</v>
      </c>
      <c r="H746" t="s">
        <v>1884</v>
      </c>
      <c r="I746" t="s">
        <v>1884</v>
      </c>
      <c r="J746" t="s">
        <v>1884</v>
      </c>
      <c r="K746" t="s">
        <v>1884</v>
      </c>
      <c r="L746" t="s">
        <v>1884</v>
      </c>
      <c r="M746" s="180">
        <v>43304</v>
      </c>
      <c r="N746" t="s">
        <v>1886</v>
      </c>
      <c r="O746" t="s">
        <v>1886</v>
      </c>
      <c r="P746" t="s">
        <v>1886</v>
      </c>
      <c r="Q746">
        <v>0</v>
      </c>
      <c r="R746">
        <v>0</v>
      </c>
      <c r="S746" t="s">
        <v>1886</v>
      </c>
      <c r="T746" t="s">
        <v>1886</v>
      </c>
      <c r="U746">
        <v>0</v>
      </c>
      <c r="V746" t="s">
        <v>1886</v>
      </c>
      <c r="W746">
        <v>0</v>
      </c>
      <c r="X746">
        <v>0</v>
      </c>
      <c r="Y746">
        <v>0</v>
      </c>
      <c r="Z746" t="s">
        <v>1884</v>
      </c>
      <c r="AA746" t="s">
        <v>1884</v>
      </c>
      <c r="AB746" t="s">
        <v>1884</v>
      </c>
      <c r="AC746">
        <v>0</v>
      </c>
      <c r="AD746">
        <v>0</v>
      </c>
      <c r="AE746">
        <v>0</v>
      </c>
      <c r="AF746">
        <v>0</v>
      </c>
      <c r="AG746" t="s">
        <v>1884</v>
      </c>
      <c r="AH746" s="181" t="s">
        <v>1886</v>
      </c>
      <c r="AI746" s="182">
        <v>213</v>
      </c>
      <c r="AJ746" s="181" t="s">
        <v>2049</v>
      </c>
      <c r="AK746" s="181" t="s">
        <v>1886</v>
      </c>
      <c r="AL746" s="181" t="s">
        <v>1886</v>
      </c>
      <c r="AO746" s="181"/>
      <c r="AQ746">
        <v>10</v>
      </c>
      <c r="AR746" s="182">
        <v>40</v>
      </c>
      <c r="AS746" s="183" t="s">
        <v>1885</v>
      </c>
      <c r="AT746">
        <v>0</v>
      </c>
      <c r="AU746">
        <v>0</v>
      </c>
      <c r="AV746" s="182">
        <v>0</v>
      </c>
      <c r="AW746" s="184">
        <v>0</v>
      </c>
      <c r="AX746" s="183" t="s">
        <v>1884</v>
      </c>
      <c r="AY746" s="184">
        <v>0</v>
      </c>
      <c r="AZ746">
        <v>0</v>
      </c>
      <c r="BA746">
        <v>0</v>
      </c>
      <c r="BB746">
        <v>0</v>
      </c>
      <c r="BC746" s="182">
        <v>0</v>
      </c>
      <c r="BD746" t="s">
        <v>1886</v>
      </c>
      <c r="BE746" t="s">
        <v>1886</v>
      </c>
      <c r="BF746" t="s">
        <v>1886</v>
      </c>
      <c r="BG746" s="181" t="s">
        <v>1886</v>
      </c>
      <c r="BH746">
        <v>0</v>
      </c>
      <c r="BI746" s="184">
        <v>0</v>
      </c>
      <c r="BJ746" s="182">
        <v>0</v>
      </c>
      <c r="BK746" s="181" t="s">
        <v>1886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3067</v>
      </c>
      <c r="C747">
        <v>1</v>
      </c>
      <c r="D747">
        <v>0</v>
      </c>
      <c r="E747">
        <v>0</v>
      </c>
      <c r="F747" t="s">
        <v>1884</v>
      </c>
      <c r="G747" t="s">
        <v>1885</v>
      </c>
      <c r="H747" t="s">
        <v>1884</v>
      </c>
      <c r="I747" t="s">
        <v>1884</v>
      </c>
      <c r="J747" t="s">
        <v>1884</v>
      </c>
      <c r="K747" t="s">
        <v>1884</v>
      </c>
      <c r="L747" t="s">
        <v>1884</v>
      </c>
      <c r="M747" s="180">
        <v>43304</v>
      </c>
      <c r="N747" t="s">
        <v>1886</v>
      </c>
      <c r="O747" t="s">
        <v>1886</v>
      </c>
      <c r="P747" t="s">
        <v>1886</v>
      </c>
      <c r="Q747">
        <v>0</v>
      </c>
      <c r="R747">
        <v>0</v>
      </c>
      <c r="S747" t="s">
        <v>1886</v>
      </c>
      <c r="T747" t="s">
        <v>1886</v>
      </c>
      <c r="U747">
        <v>0</v>
      </c>
      <c r="V747" t="s">
        <v>1886</v>
      </c>
      <c r="W747">
        <v>0</v>
      </c>
      <c r="X747">
        <v>0</v>
      </c>
      <c r="Y747">
        <v>0</v>
      </c>
      <c r="Z747" t="s">
        <v>1884</v>
      </c>
      <c r="AA747" t="s">
        <v>1884</v>
      </c>
      <c r="AB747" t="s">
        <v>1884</v>
      </c>
      <c r="AC747">
        <v>0</v>
      </c>
      <c r="AD747">
        <v>0</v>
      </c>
      <c r="AE747">
        <v>0</v>
      </c>
      <c r="AF747">
        <v>0</v>
      </c>
      <c r="AG747" t="s">
        <v>1884</v>
      </c>
      <c r="AH747" s="181" t="s">
        <v>1886</v>
      </c>
      <c r="AI747" s="182">
        <v>213</v>
      </c>
      <c r="AJ747" s="181" t="s">
        <v>2049</v>
      </c>
      <c r="AK747" s="181" t="s">
        <v>1886</v>
      </c>
      <c r="AL747" s="181" t="s">
        <v>1886</v>
      </c>
      <c r="AO747" s="181"/>
      <c r="AQ747">
        <v>10</v>
      </c>
      <c r="AR747" s="182">
        <v>40</v>
      </c>
      <c r="AS747" s="183" t="s">
        <v>1885</v>
      </c>
      <c r="AT747">
        <v>0</v>
      </c>
      <c r="AU747">
        <v>0</v>
      </c>
      <c r="AV747" s="182">
        <v>0</v>
      </c>
      <c r="AW747" s="184">
        <v>0</v>
      </c>
      <c r="AX747" s="183" t="s">
        <v>1884</v>
      </c>
      <c r="AY747" s="184">
        <v>0</v>
      </c>
      <c r="AZ747">
        <v>0</v>
      </c>
      <c r="BA747">
        <v>0</v>
      </c>
      <c r="BB747">
        <v>0</v>
      </c>
      <c r="BC747" s="182">
        <v>0</v>
      </c>
      <c r="BD747" t="s">
        <v>1886</v>
      </c>
      <c r="BE747" t="s">
        <v>1886</v>
      </c>
      <c r="BF747" t="s">
        <v>1886</v>
      </c>
      <c r="BG747" s="181" t="s">
        <v>1886</v>
      </c>
      <c r="BH747">
        <v>0</v>
      </c>
      <c r="BI747" s="184">
        <v>0</v>
      </c>
      <c r="BJ747" s="182">
        <v>0</v>
      </c>
      <c r="BK747" s="181" t="s">
        <v>1886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3068</v>
      </c>
      <c r="C748">
        <v>1</v>
      </c>
      <c r="D748">
        <v>0</v>
      </c>
      <c r="E748">
        <v>0</v>
      </c>
      <c r="F748" t="s">
        <v>1884</v>
      </c>
      <c r="G748" t="s">
        <v>1884</v>
      </c>
      <c r="H748" t="s">
        <v>1884</v>
      </c>
      <c r="I748" t="s">
        <v>1884</v>
      </c>
      <c r="J748" t="s">
        <v>1884</v>
      </c>
      <c r="K748" t="s">
        <v>1884</v>
      </c>
      <c r="L748" t="s">
        <v>1884</v>
      </c>
      <c r="M748" s="180">
        <v>43318</v>
      </c>
      <c r="N748" t="s">
        <v>2007</v>
      </c>
      <c r="O748" t="s">
        <v>1886</v>
      </c>
      <c r="P748" t="s">
        <v>1886</v>
      </c>
      <c r="Q748">
        <v>0</v>
      </c>
      <c r="R748">
        <v>0</v>
      </c>
      <c r="S748" t="s">
        <v>1886</v>
      </c>
      <c r="T748" t="s">
        <v>1886</v>
      </c>
      <c r="U748">
        <v>0</v>
      </c>
      <c r="V748" t="s">
        <v>1886</v>
      </c>
      <c r="W748">
        <v>0</v>
      </c>
      <c r="X748">
        <v>0</v>
      </c>
      <c r="Y748">
        <v>0</v>
      </c>
      <c r="Z748" t="s">
        <v>1884</v>
      </c>
      <c r="AA748" t="s">
        <v>1884</v>
      </c>
      <c r="AB748" t="s">
        <v>1884</v>
      </c>
      <c r="AC748">
        <v>0</v>
      </c>
      <c r="AD748">
        <v>0</v>
      </c>
      <c r="AE748">
        <v>0</v>
      </c>
      <c r="AF748">
        <v>0</v>
      </c>
      <c r="AG748" t="s">
        <v>1884</v>
      </c>
      <c r="AH748" s="181" t="s">
        <v>1886</v>
      </c>
      <c r="AI748" s="182">
        <v>47</v>
      </c>
      <c r="AJ748" s="181" t="s">
        <v>2015</v>
      </c>
      <c r="AK748" s="181" t="s">
        <v>1886</v>
      </c>
      <c r="AL748" s="181" t="s">
        <v>1886</v>
      </c>
      <c r="AO748" s="181"/>
      <c r="AQ748">
        <v>10</v>
      </c>
      <c r="AR748" s="182">
        <v>40</v>
      </c>
      <c r="AS748" s="183" t="s">
        <v>1885</v>
      </c>
      <c r="AT748">
        <v>0</v>
      </c>
      <c r="AU748">
        <v>0</v>
      </c>
      <c r="AV748" s="182">
        <v>0</v>
      </c>
      <c r="AW748" s="184">
        <v>0</v>
      </c>
      <c r="AX748" s="183" t="s">
        <v>1884</v>
      </c>
      <c r="AY748" s="184">
        <v>0</v>
      </c>
      <c r="AZ748">
        <v>0</v>
      </c>
      <c r="BA748">
        <v>0</v>
      </c>
      <c r="BB748">
        <v>0</v>
      </c>
      <c r="BC748" s="182">
        <v>0</v>
      </c>
      <c r="BD748" t="s">
        <v>1886</v>
      </c>
      <c r="BE748" t="s">
        <v>1886</v>
      </c>
      <c r="BF748" t="s">
        <v>1886</v>
      </c>
      <c r="BG748" s="181" t="s">
        <v>1886</v>
      </c>
      <c r="BH748">
        <v>0</v>
      </c>
      <c r="BI748" s="184">
        <v>0</v>
      </c>
      <c r="BJ748" s="182">
        <v>0</v>
      </c>
      <c r="BK748" s="181" t="s">
        <v>1886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3069</v>
      </c>
      <c r="C749">
        <v>6</v>
      </c>
      <c r="D749">
        <v>0</v>
      </c>
      <c r="E749">
        <v>0</v>
      </c>
      <c r="F749" t="s">
        <v>1884</v>
      </c>
      <c r="G749" t="s">
        <v>1885</v>
      </c>
      <c r="H749" t="s">
        <v>1884</v>
      </c>
      <c r="I749" t="s">
        <v>1884</v>
      </c>
      <c r="J749" t="s">
        <v>1884</v>
      </c>
      <c r="K749" t="s">
        <v>1884</v>
      </c>
      <c r="L749" t="s">
        <v>1884</v>
      </c>
      <c r="M749" s="180">
        <v>43319</v>
      </c>
      <c r="N749" t="s">
        <v>1886</v>
      </c>
      <c r="O749" t="s">
        <v>1886</v>
      </c>
      <c r="P749" t="s">
        <v>3070</v>
      </c>
      <c r="Q749">
        <v>0</v>
      </c>
      <c r="R749">
        <v>0</v>
      </c>
      <c r="S749" t="s">
        <v>1886</v>
      </c>
      <c r="T749" t="s">
        <v>1886</v>
      </c>
      <c r="U749">
        <v>0</v>
      </c>
      <c r="V749" t="s">
        <v>1886</v>
      </c>
      <c r="W749">
        <v>0</v>
      </c>
      <c r="X749">
        <v>0</v>
      </c>
      <c r="Y749">
        <v>0</v>
      </c>
      <c r="Z749" t="s">
        <v>1884</v>
      </c>
      <c r="AA749" t="s">
        <v>1884</v>
      </c>
      <c r="AB749" t="s">
        <v>1884</v>
      </c>
      <c r="AC749">
        <v>0</v>
      </c>
      <c r="AD749">
        <v>0</v>
      </c>
      <c r="AE749">
        <v>0</v>
      </c>
      <c r="AF749">
        <v>0</v>
      </c>
      <c r="AG749" t="s">
        <v>1885</v>
      </c>
      <c r="AH749" s="181" t="s">
        <v>1886</v>
      </c>
      <c r="AI749" s="182">
        <v>27</v>
      </c>
      <c r="AJ749" s="181" t="s">
        <v>1889</v>
      </c>
      <c r="AK749" s="181" t="s">
        <v>1886</v>
      </c>
      <c r="AL749" s="181" t="s">
        <v>1886</v>
      </c>
      <c r="AO749" s="181"/>
      <c r="AQ749">
        <v>10</v>
      </c>
      <c r="AR749" s="182">
        <v>40</v>
      </c>
      <c r="AS749" s="183" t="s">
        <v>1885</v>
      </c>
      <c r="AT749">
        <v>0</v>
      </c>
      <c r="AU749">
        <v>0</v>
      </c>
      <c r="AV749" s="182">
        <v>0</v>
      </c>
      <c r="AW749" s="184">
        <v>0</v>
      </c>
      <c r="AX749" s="183" t="s">
        <v>1884</v>
      </c>
      <c r="AY749" s="184">
        <v>0</v>
      </c>
      <c r="AZ749">
        <v>0</v>
      </c>
      <c r="BA749">
        <v>0</v>
      </c>
      <c r="BB749">
        <v>0</v>
      </c>
      <c r="BC749" s="182">
        <v>0</v>
      </c>
      <c r="BD749" t="s">
        <v>1886</v>
      </c>
      <c r="BE749" t="s">
        <v>1886</v>
      </c>
      <c r="BF749" t="s">
        <v>1886</v>
      </c>
      <c r="BG749" s="181" t="s">
        <v>1886</v>
      </c>
      <c r="BH749">
        <v>0</v>
      </c>
      <c r="BI749" s="184">
        <v>0</v>
      </c>
      <c r="BJ749" s="182">
        <v>0</v>
      </c>
      <c r="BK749" s="181" t="s">
        <v>1886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1884</v>
      </c>
      <c r="G750" t="s">
        <v>1885</v>
      </c>
      <c r="H750" t="s">
        <v>1884</v>
      </c>
      <c r="I750" t="s">
        <v>1884</v>
      </c>
      <c r="J750" t="s">
        <v>1884</v>
      </c>
      <c r="K750" t="s">
        <v>1884</v>
      </c>
      <c r="L750" t="s">
        <v>1884</v>
      </c>
      <c r="M750" s="180">
        <v>43327</v>
      </c>
      <c r="N750" t="s">
        <v>1886</v>
      </c>
      <c r="O750" t="s">
        <v>1886</v>
      </c>
      <c r="P750" t="s">
        <v>3071</v>
      </c>
      <c r="Q750">
        <v>0</v>
      </c>
      <c r="R750">
        <v>0</v>
      </c>
      <c r="S750" t="s">
        <v>1886</v>
      </c>
      <c r="T750" t="s">
        <v>1886</v>
      </c>
      <c r="U750">
        <v>0</v>
      </c>
      <c r="V750" t="s">
        <v>1886</v>
      </c>
      <c r="W750">
        <v>0</v>
      </c>
      <c r="X750">
        <v>0</v>
      </c>
      <c r="Y750">
        <v>0</v>
      </c>
      <c r="Z750" t="s">
        <v>1884</v>
      </c>
      <c r="AA750" t="s">
        <v>1884</v>
      </c>
      <c r="AB750" t="s">
        <v>1884</v>
      </c>
      <c r="AC750">
        <v>0</v>
      </c>
      <c r="AD750">
        <v>0</v>
      </c>
      <c r="AE750">
        <v>0</v>
      </c>
      <c r="AF750">
        <v>0</v>
      </c>
      <c r="AG750" t="s">
        <v>1884</v>
      </c>
      <c r="AH750" s="181" t="s">
        <v>1886</v>
      </c>
      <c r="AI750" s="182">
        <v>215</v>
      </c>
      <c r="AJ750" s="181" t="s">
        <v>1937</v>
      </c>
      <c r="AK750" s="181" t="s">
        <v>1886</v>
      </c>
      <c r="AL750" s="181" t="s">
        <v>1886</v>
      </c>
      <c r="AO750" s="181"/>
      <c r="AQ750">
        <v>10</v>
      </c>
      <c r="AR750" s="182">
        <v>40</v>
      </c>
      <c r="AS750" s="183" t="s">
        <v>1885</v>
      </c>
      <c r="AT750">
        <v>0</v>
      </c>
      <c r="AU750">
        <v>0</v>
      </c>
      <c r="AV750" s="182">
        <v>0</v>
      </c>
      <c r="AW750" s="184">
        <v>0</v>
      </c>
      <c r="AX750" s="183" t="s">
        <v>1884</v>
      </c>
      <c r="AY750" s="184">
        <v>0</v>
      </c>
      <c r="AZ750">
        <v>0</v>
      </c>
      <c r="BA750">
        <v>0</v>
      </c>
      <c r="BB750">
        <v>0</v>
      </c>
      <c r="BC750" s="182">
        <v>0</v>
      </c>
      <c r="BD750" t="s">
        <v>1886</v>
      </c>
      <c r="BE750" t="s">
        <v>1886</v>
      </c>
      <c r="BF750" t="s">
        <v>1886</v>
      </c>
      <c r="BG750" s="181" t="s">
        <v>1886</v>
      </c>
      <c r="BH750">
        <v>0</v>
      </c>
      <c r="BI750" s="184">
        <v>0</v>
      </c>
      <c r="BJ750" s="182">
        <v>0</v>
      </c>
      <c r="BK750" s="181" t="s">
        <v>1886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3072</v>
      </c>
      <c r="C751">
        <v>16</v>
      </c>
      <c r="D751">
        <v>0</v>
      </c>
      <c r="E751">
        <v>0</v>
      </c>
      <c r="F751" t="s">
        <v>1884</v>
      </c>
      <c r="G751" t="s">
        <v>1885</v>
      </c>
      <c r="H751" t="s">
        <v>1884</v>
      </c>
      <c r="I751" t="s">
        <v>1884</v>
      </c>
      <c r="J751" t="s">
        <v>1884</v>
      </c>
      <c r="K751" t="s">
        <v>1884</v>
      </c>
      <c r="L751" t="s">
        <v>1884</v>
      </c>
      <c r="M751" s="180">
        <v>43333</v>
      </c>
      <c r="N751" t="s">
        <v>1886</v>
      </c>
      <c r="O751" t="s">
        <v>1886</v>
      </c>
      <c r="P751" t="s">
        <v>3073</v>
      </c>
      <c r="Q751">
        <v>0</v>
      </c>
      <c r="R751">
        <v>0</v>
      </c>
      <c r="S751" t="s">
        <v>1886</v>
      </c>
      <c r="T751" t="s">
        <v>1886</v>
      </c>
      <c r="U751">
        <v>0</v>
      </c>
      <c r="V751" t="s">
        <v>1886</v>
      </c>
      <c r="W751">
        <v>0</v>
      </c>
      <c r="X751">
        <v>0</v>
      </c>
      <c r="Y751">
        <v>0</v>
      </c>
      <c r="Z751" t="s">
        <v>1884</v>
      </c>
      <c r="AA751" t="s">
        <v>1884</v>
      </c>
      <c r="AB751" t="s">
        <v>1884</v>
      </c>
      <c r="AC751">
        <v>0</v>
      </c>
      <c r="AD751">
        <v>0</v>
      </c>
      <c r="AE751">
        <v>0</v>
      </c>
      <c r="AF751">
        <v>0</v>
      </c>
      <c r="AG751" t="s">
        <v>1884</v>
      </c>
      <c r="AH751" s="181" t="s">
        <v>1886</v>
      </c>
      <c r="AI751" s="182">
        <v>210</v>
      </c>
      <c r="AJ751" s="181" t="s">
        <v>2010</v>
      </c>
      <c r="AK751" s="181" t="s">
        <v>1886</v>
      </c>
      <c r="AL751" s="181" t="s">
        <v>1886</v>
      </c>
      <c r="AO751" s="181"/>
      <c r="AQ751">
        <v>10</v>
      </c>
      <c r="AR751" s="182">
        <v>40</v>
      </c>
      <c r="AS751" s="183" t="s">
        <v>1885</v>
      </c>
      <c r="AT751">
        <v>0</v>
      </c>
      <c r="AU751">
        <v>162</v>
      </c>
      <c r="AV751" s="182">
        <v>6</v>
      </c>
      <c r="AW751" s="184">
        <v>0</v>
      </c>
      <c r="AX751" s="183" t="s">
        <v>1884</v>
      </c>
      <c r="AY751" s="184">
        <v>0</v>
      </c>
      <c r="AZ751">
        <v>0</v>
      </c>
      <c r="BA751">
        <v>0</v>
      </c>
      <c r="BB751">
        <v>0</v>
      </c>
      <c r="BC751" s="182">
        <v>0</v>
      </c>
      <c r="BD751" t="s">
        <v>1886</v>
      </c>
      <c r="BE751" t="s">
        <v>1886</v>
      </c>
      <c r="BF751" t="s">
        <v>1886</v>
      </c>
      <c r="BG751" s="181" t="s">
        <v>1886</v>
      </c>
      <c r="BH751">
        <v>0</v>
      </c>
      <c r="BI751" s="184">
        <v>0</v>
      </c>
      <c r="BJ751" s="182">
        <v>0</v>
      </c>
      <c r="BK751" s="181" t="s">
        <v>1886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3074</v>
      </c>
      <c r="C752">
        <v>12</v>
      </c>
      <c r="D752">
        <v>0</v>
      </c>
      <c r="E752">
        <v>0</v>
      </c>
      <c r="F752" t="s">
        <v>1884</v>
      </c>
      <c r="G752" t="s">
        <v>1885</v>
      </c>
      <c r="H752" t="s">
        <v>1884</v>
      </c>
      <c r="I752" t="s">
        <v>1884</v>
      </c>
      <c r="J752" t="s">
        <v>1884</v>
      </c>
      <c r="K752" t="s">
        <v>1884</v>
      </c>
      <c r="L752" t="s">
        <v>1884</v>
      </c>
      <c r="M752" s="180"/>
      <c r="N752" t="s">
        <v>1886</v>
      </c>
      <c r="O752" t="s">
        <v>1886</v>
      </c>
      <c r="P752" t="s">
        <v>3075</v>
      </c>
      <c r="Q752">
        <v>0</v>
      </c>
      <c r="R752">
        <v>0</v>
      </c>
      <c r="S752" t="s">
        <v>1886</v>
      </c>
      <c r="T752" t="s">
        <v>1886</v>
      </c>
      <c r="U752">
        <v>0</v>
      </c>
      <c r="V752" t="s">
        <v>1886</v>
      </c>
      <c r="W752">
        <v>0</v>
      </c>
      <c r="X752">
        <v>0</v>
      </c>
      <c r="Y752">
        <v>0</v>
      </c>
      <c r="Z752" t="s">
        <v>1884</v>
      </c>
      <c r="AA752" t="s">
        <v>1884</v>
      </c>
      <c r="AB752" t="s">
        <v>1884</v>
      </c>
      <c r="AC752">
        <v>0</v>
      </c>
      <c r="AD752">
        <v>0</v>
      </c>
      <c r="AE752">
        <v>0</v>
      </c>
      <c r="AF752">
        <v>0</v>
      </c>
      <c r="AG752" t="s">
        <v>1884</v>
      </c>
      <c r="AH752" s="181" t="s">
        <v>1886</v>
      </c>
      <c r="AI752" s="182">
        <v>46</v>
      </c>
      <c r="AJ752" s="181" t="s">
        <v>1935</v>
      </c>
      <c r="AK752" s="181" t="s">
        <v>1886</v>
      </c>
      <c r="AL752" s="181" t="s">
        <v>1886</v>
      </c>
      <c r="AO752" s="181"/>
      <c r="AQ752">
        <v>10</v>
      </c>
      <c r="AR752" s="182">
        <v>40</v>
      </c>
      <c r="AS752" s="183" t="s">
        <v>1885</v>
      </c>
      <c r="AT752">
        <v>0</v>
      </c>
      <c r="AU752">
        <v>0</v>
      </c>
      <c r="AV752" s="182">
        <v>0</v>
      </c>
      <c r="AW752" s="184">
        <v>0</v>
      </c>
      <c r="AX752" s="183" t="s">
        <v>1884</v>
      </c>
      <c r="AY752" s="184">
        <v>0</v>
      </c>
      <c r="AZ752">
        <v>0</v>
      </c>
      <c r="BA752">
        <v>0</v>
      </c>
      <c r="BB752">
        <v>0</v>
      </c>
      <c r="BC752" s="182">
        <v>6872</v>
      </c>
      <c r="BD752" t="s">
        <v>1886</v>
      </c>
      <c r="BE752" t="s">
        <v>1886</v>
      </c>
      <c r="BF752" t="s">
        <v>1886</v>
      </c>
      <c r="BG752" s="181" t="s">
        <v>1886</v>
      </c>
      <c r="BH752">
        <v>0</v>
      </c>
      <c r="BI752" s="184">
        <v>0</v>
      </c>
      <c r="BJ752" s="182">
        <v>0</v>
      </c>
      <c r="BK752" s="181" t="s">
        <v>1886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1884</v>
      </c>
      <c r="G753" t="s">
        <v>1885</v>
      </c>
      <c r="H753" t="s">
        <v>1884</v>
      </c>
      <c r="I753" t="s">
        <v>1884</v>
      </c>
      <c r="J753" t="s">
        <v>1884</v>
      </c>
      <c r="K753" t="s">
        <v>1884</v>
      </c>
      <c r="L753" t="s">
        <v>1884</v>
      </c>
      <c r="M753" s="180">
        <v>43340</v>
      </c>
      <c r="N753" t="s">
        <v>1886</v>
      </c>
      <c r="O753" t="s">
        <v>1886</v>
      </c>
      <c r="P753" t="s">
        <v>3076</v>
      </c>
      <c r="Q753">
        <v>0</v>
      </c>
      <c r="R753">
        <v>0</v>
      </c>
      <c r="S753" t="s">
        <v>1886</v>
      </c>
      <c r="T753" t="s">
        <v>1886</v>
      </c>
      <c r="U753">
        <v>0</v>
      </c>
      <c r="V753" t="s">
        <v>1886</v>
      </c>
      <c r="W753">
        <v>0</v>
      </c>
      <c r="X753">
        <v>0</v>
      </c>
      <c r="Y753">
        <v>0</v>
      </c>
      <c r="Z753" t="s">
        <v>1884</v>
      </c>
      <c r="AA753" t="s">
        <v>1884</v>
      </c>
      <c r="AB753" t="s">
        <v>1884</v>
      </c>
      <c r="AC753">
        <v>0</v>
      </c>
      <c r="AD753">
        <v>0</v>
      </c>
      <c r="AE753">
        <v>0</v>
      </c>
      <c r="AF753">
        <v>0</v>
      </c>
      <c r="AG753" t="s">
        <v>1884</v>
      </c>
      <c r="AH753" s="181" t="s">
        <v>1886</v>
      </c>
      <c r="AI753" s="182">
        <v>244</v>
      </c>
      <c r="AJ753" s="181" t="s">
        <v>2723</v>
      </c>
      <c r="AK753" s="181" t="s">
        <v>1886</v>
      </c>
      <c r="AL753" s="181" t="s">
        <v>1886</v>
      </c>
      <c r="AO753" s="181"/>
      <c r="AQ753">
        <v>10</v>
      </c>
      <c r="AR753" s="182">
        <v>40</v>
      </c>
      <c r="AS753" s="183" t="s">
        <v>1885</v>
      </c>
      <c r="AT753">
        <v>0</v>
      </c>
      <c r="AU753">
        <v>270</v>
      </c>
      <c r="AV753" s="182">
        <v>0</v>
      </c>
      <c r="AW753" s="184">
        <v>0</v>
      </c>
      <c r="AX753" s="183" t="s">
        <v>1884</v>
      </c>
      <c r="AY753" s="184">
        <v>0</v>
      </c>
      <c r="AZ753">
        <v>0</v>
      </c>
      <c r="BA753">
        <v>0</v>
      </c>
      <c r="BB753">
        <v>0</v>
      </c>
      <c r="BC753" s="182">
        <v>0</v>
      </c>
      <c r="BD753" t="s">
        <v>1886</v>
      </c>
      <c r="BE753" t="s">
        <v>1886</v>
      </c>
      <c r="BF753" t="s">
        <v>1886</v>
      </c>
      <c r="BG753" s="181" t="s">
        <v>1886</v>
      </c>
      <c r="BH753">
        <v>0</v>
      </c>
      <c r="BI753" s="184">
        <v>0</v>
      </c>
      <c r="BJ753" s="182">
        <v>0</v>
      </c>
      <c r="BK753" s="181" t="s">
        <v>1886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1884</v>
      </c>
      <c r="G754" t="s">
        <v>1885</v>
      </c>
      <c r="H754" t="s">
        <v>1884</v>
      </c>
      <c r="I754" t="s">
        <v>1884</v>
      </c>
      <c r="J754" t="s">
        <v>1884</v>
      </c>
      <c r="K754" t="s">
        <v>1884</v>
      </c>
      <c r="L754" t="s">
        <v>1884</v>
      </c>
      <c r="M754" s="180">
        <v>43340</v>
      </c>
      <c r="N754" t="s">
        <v>1886</v>
      </c>
      <c r="O754" t="s">
        <v>1886</v>
      </c>
      <c r="P754" t="s">
        <v>3077</v>
      </c>
      <c r="Q754">
        <v>0</v>
      </c>
      <c r="R754">
        <v>0</v>
      </c>
      <c r="S754" t="s">
        <v>1886</v>
      </c>
      <c r="T754" t="s">
        <v>1886</v>
      </c>
      <c r="U754">
        <v>0</v>
      </c>
      <c r="V754" t="s">
        <v>1886</v>
      </c>
      <c r="W754">
        <v>0</v>
      </c>
      <c r="X754">
        <v>0</v>
      </c>
      <c r="Y754">
        <v>0</v>
      </c>
      <c r="Z754" t="s">
        <v>1884</v>
      </c>
      <c r="AA754" t="s">
        <v>1884</v>
      </c>
      <c r="AB754" t="s">
        <v>1884</v>
      </c>
      <c r="AC754">
        <v>0</v>
      </c>
      <c r="AD754">
        <v>0</v>
      </c>
      <c r="AE754">
        <v>0</v>
      </c>
      <c r="AF754">
        <v>0</v>
      </c>
      <c r="AG754" t="s">
        <v>1884</v>
      </c>
      <c r="AH754" s="181" t="s">
        <v>1886</v>
      </c>
      <c r="AI754" s="182">
        <v>244</v>
      </c>
      <c r="AJ754" s="181" t="s">
        <v>2723</v>
      </c>
      <c r="AK754" s="181" t="s">
        <v>1886</v>
      </c>
      <c r="AL754" s="181" t="s">
        <v>1886</v>
      </c>
      <c r="AO754" s="181"/>
      <c r="AQ754">
        <v>10</v>
      </c>
      <c r="AR754" s="182">
        <v>40</v>
      </c>
      <c r="AS754" s="183" t="s">
        <v>1885</v>
      </c>
      <c r="AT754">
        <v>0</v>
      </c>
      <c r="AU754">
        <v>270</v>
      </c>
      <c r="AV754" s="182">
        <v>0</v>
      </c>
      <c r="AW754" s="184">
        <v>0</v>
      </c>
      <c r="AX754" s="183" t="s">
        <v>1884</v>
      </c>
      <c r="AY754" s="184">
        <v>0</v>
      </c>
      <c r="AZ754">
        <v>0</v>
      </c>
      <c r="BA754">
        <v>0</v>
      </c>
      <c r="BB754">
        <v>0</v>
      </c>
      <c r="BC754" s="182">
        <v>0</v>
      </c>
      <c r="BD754" t="s">
        <v>1886</v>
      </c>
      <c r="BE754" t="s">
        <v>1886</v>
      </c>
      <c r="BF754" t="s">
        <v>1886</v>
      </c>
      <c r="BG754" s="181" t="s">
        <v>1886</v>
      </c>
      <c r="BH754">
        <v>0</v>
      </c>
      <c r="BI754" s="184">
        <v>0</v>
      </c>
      <c r="BJ754" s="182">
        <v>0</v>
      </c>
      <c r="BK754" s="181" t="s">
        <v>1886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3078</v>
      </c>
      <c r="C755">
        <v>6</v>
      </c>
      <c r="D755">
        <v>0</v>
      </c>
      <c r="E755">
        <v>0</v>
      </c>
      <c r="F755" t="s">
        <v>1884</v>
      </c>
      <c r="G755" t="s">
        <v>1885</v>
      </c>
      <c r="H755" t="s">
        <v>1884</v>
      </c>
      <c r="I755" t="s">
        <v>1884</v>
      </c>
      <c r="J755" t="s">
        <v>1884</v>
      </c>
      <c r="K755" t="s">
        <v>1884</v>
      </c>
      <c r="L755" t="s">
        <v>1884</v>
      </c>
      <c r="M755" s="180">
        <v>43340</v>
      </c>
      <c r="N755" t="s">
        <v>1886</v>
      </c>
      <c r="O755" t="s">
        <v>1886</v>
      </c>
      <c r="P755" t="s">
        <v>1886</v>
      </c>
      <c r="Q755">
        <v>0</v>
      </c>
      <c r="R755">
        <v>0</v>
      </c>
      <c r="S755" t="s">
        <v>1886</v>
      </c>
      <c r="T755" t="s">
        <v>1886</v>
      </c>
      <c r="U755">
        <v>0</v>
      </c>
      <c r="V755" t="s">
        <v>1886</v>
      </c>
      <c r="W755">
        <v>0</v>
      </c>
      <c r="X755">
        <v>0</v>
      </c>
      <c r="Y755">
        <v>0</v>
      </c>
      <c r="Z755" t="s">
        <v>1884</v>
      </c>
      <c r="AA755" t="s">
        <v>1884</v>
      </c>
      <c r="AB755" t="s">
        <v>1884</v>
      </c>
      <c r="AC755">
        <v>0</v>
      </c>
      <c r="AD755">
        <v>0</v>
      </c>
      <c r="AE755">
        <v>0</v>
      </c>
      <c r="AF755">
        <v>0</v>
      </c>
      <c r="AG755" t="s">
        <v>1884</v>
      </c>
      <c r="AH755" s="181" t="s">
        <v>1886</v>
      </c>
      <c r="AI755" s="182">
        <v>244</v>
      </c>
      <c r="AJ755" s="181" t="s">
        <v>2723</v>
      </c>
      <c r="AK755" s="181" t="s">
        <v>1886</v>
      </c>
      <c r="AL755" s="181" t="s">
        <v>1886</v>
      </c>
      <c r="AO755" s="181"/>
      <c r="AQ755">
        <v>10</v>
      </c>
      <c r="AR755" s="182">
        <v>40</v>
      </c>
      <c r="AS755" s="183" t="s">
        <v>1885</v>
      </c>
      <c r="AT755">
        <v>0</v>
      </c>
      <c r="AU755">
        <v>270</v>
      </c>
      <c r="AV755" s="182">
        <v>0</v>
      </c>
      <c r="AW755" s="184">
        <v>0</v>
      </c>
      <c r="AX755" s="183" t="s">
        <v>1884</v>
      </c>
      <c r="AY755" s="184">
        <v>0</v>
      </c>
      <c r="AZ755">
        <v>0</v>
      </c>
      <c r="BA755">
        <v>0</v>
      </c>
      <c r="BB755">
        <v>0</v>
      </c>
      <c r="BC755" s="182">
        <v>0</v>
      </c>
      <c r="BD755" t="s">
        <v>1886</v>
      </c>
      <c r="BE755" t="s">
        <v>1886</v>
      </c>
      <c r="BF755" t="s">
        <v>1886</v>
      </c>
      <c r="BG755" s="181" t="s">
        <v>1886</v>
      </c>
      <c r="BH755">
        <v>0</v>
      </c>
      <c r="BI755" s="184">
        <v>0</v>
      </c>
      <c r="BJ755" s="182">
        <v>0</v>
      </c>
      <c r="BK755" s="181" t="s">
        <v>1886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3079</v>
      </c>
      <c r="C756">
        <v>6</v>
      </c>
      <c r="D756">
        <v>0</v>
      </c>
      <c r="E756">
        <v>0</v>
      </c>
      <c r="F756" t="s">
        <v>1884</v>
      </c>
      <c r="G756" t="s">
        <v>1885</v>
      </c>
      <c r="H756" t="s">
        <v>1884</v>
      </c>
      <c r="I756" t="s">
        <v>1884</v>
      </c>
      <c r="J756" t="s">
        <v>1884</v>
      </c>
      <c r="K756" t="s">
        <v>1884</v>
      </c>
      <c r="L756" t="s">
        <v>1884</v>
      </c>
      <c r="M756" s="180">
        <v>43340</v>
      </c>
      <c r="N756" t="s">
        <v>1886</v>
      </c>
      <c r="O756" t="s">
        <v>1886</v>
      </c>
      <c r="P756" t="s">
        <v>3080</v>
      </c>
      <c r="Q756">
        <v>0</v>
      </c>
      <c r="R756">
        <v>0</v>
      </c>
      <c r="S756" t="s">
        <v>1886</v>
      </c>
      <c r="T756" t="s">
        <v>1886</v>
      </c>
      <c r="U756">
        <v>0</v>
      </c>
      <c r="V756" t="s">
        <v>1886</v>
      </c>
      <c r="W756">
        <v>0</v>
      </c>
      <c r="X756">
        <v>0</v>
      </c>
      <c r="Y756">
        <v>0</v>
      </c>
      <c r="Z756" t="s">
        <v>1884</v>
      </c>
      <c r="AA756" t="s">
        <v>1884</v>
      </c>
      <c r="AB756" t="s">
        <v>1884</v>
      </c>
      <c r="AC756">
        <v>0</v>
      </c>
      <c r="AD756">
        <v>0</v>
      </c>
      <c r="AE756">
        <v>0</v>
      </c>
      <c r="AF756">
        <v>0</v>
      </c>
      <c r="AG756" t="s">
        <v>1884</v>
      </c>
      <c r="AH756" s="181" t="s">
        <v>1886</v>
      </c>
      <c r="AI756" s="182">
        <v>244</v>
      </c>
      <c r="AJ756" s="181" t="s">
        <v>2723</v>
      </c>
      <c r="AK756" s="181" t="s">
        <v>1886</v>
      </c>
      <c r="AL756" s="181" t="s">
        <v>1886</v>
      </c>
      <c r="AO756" s="181"/>
      <c r="AQ756">
        <v>10</v>
      </c>
      <c r="AR756" s="182">
        <v>40</v>
      </c>
      <c r="AS756" s="183" t="s">
        <v>1885</v>
      </c>
      <c r="AT756">
        <v>0</v>
      </c>
      <c r="AU756">
        <v>270</v>
      </c>
      <c r="AV756" s="182">
        <v>0</v>
      </c>
      <c r="AW756" s="184">
        <v>0</v>
      </c>
      <c r="AX756" s="183" t="s">
        <v>1884</v>
      </c>
      <c r="AY756" s="184">
        <v>0</v>
      </c>
      <c r="AZ756">
        <v>0</v>
      </c>
      <c r="BA756">
        <v>0</v>
      </c>
      <c r="BB756">
        <v>0</v>
      </c>
      <c r="BC756" s="182">
        <v>0</v>
      </c>
      <c r="BD756" t="s">
        <v>1886</v>
      </c>
      <c r="BE756" t="s">
        <v>1886</v>
      </c>
      <c r="BF756" t="s">
        <v>1886</v>
      </c>
      <c r="BG756" s="181" t="s">
        <v>1886</v>
      </c>
      <c r="BH756">
        <v>0</v>
      </c>
      <c r="BI756" s="184">
        <v>0</v>
      </c>
      <c r="BJ756" s="182">
        <v>0</v>
      </c>
      <c r="BK756" s="181" t="s">
        <v>1886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3081</v>
      </c>
      <c r="C757">
        <v>6</v>
      </c>
      <c r="D757">
        <v>0</v>
      </c>
      <c r="E757">
        <v>0</v>
      </c>
      <c r="F757" t="s">
        <v>1884</v>
      </c>
      <c r="G757" t="s">
        <v>1885</v>
      </c>
      <c r="H757" t="s">
        <v>1884</v>
      </c>
      <c r="I757" t="s">
        <v>1884</v>
      </c>
      <c r="J757" t="s">
        <v>1884</v>
      </c>
      <c r="K757" t="s">
        <v>1884</v>
      </c>
      <c r="L757" t="s">
        <v>1884</v>
      </c>
      <c r="M757" s="180">
        <v>43340</v>
      </c>
      <c r="N757" t="s">
        <v>1886</v>
      </c>
      <c r="O757" t="s">
        <v>1886</v>
      </c>
      <c r="P757" t="s">
        <v>1886</v>
      </c>
      <c r="Q757">
        <v>0</v>
      </c>
      <c r="R757">
        <v>0</v>
      </c>
      <c r="S757" t="s">
        <v>1886</v>
      </c>
      <c r="T757" t="s">
        <v>1886</v>
      </c>
      <c r="U757">
        <v>0</v>
      </c>
      <c r="V757" t="s">
        <v>1886</v>
      </c>
      <c r="W757">
        <v>0</v>
      </c>
      <c r="X757">
        <v>0</v>
      </c>
      <c r="Y757">
        <v>0</v>
      </c>
      <c r="Z757" t="s">
        <v>1884</v>
      </c>
      <c r="AA757" t="s">
        <v>1884</v>
      </c>
      <c r="AB757" t="s">
        <v>1884</v>
      </c>
      <c r="AC757">
        <v>0</v>
      </c>
      <c r="AD757">
        <v>0</v>
      </c>
      <c r="AE757">
        <v>0</v>
      </c>
      <c r="AF757">
        <v>0</v>
      </c>
      <c r="AG757" t="s">
        <v>1884</v>
      </c>
      <c r="AH757" s="181" t="s">
        <v>1886</v>
      </c>
      <c r="AI757" s="182">
        <v>244</v>
      </c>
      <c r="AJ757" s="181" t="s">
        <v>2723</v>
      </c>
      <c r="AK757" s="181" t="s">
        <v>1886</v>
      </c>
      <c r="AL757" s="181" t="s">
        <v>1886</v>
      </c>
      <c r="AO757" s="181"/>
      <c r="AQ757">
        <v>10</v>
      </c>
      <c r="AR757" s="182">
        <v>40</v>
      </c>
      <c r="AS757" s="183" t="s">
        <v>1885</v>
      </c>
      <c r="AT757">
        <v>0</v>
      </c>
      <c r="AU757">
        <v>0</v>
      </c>
      <c r="AV757" s="182">
        <v>0</v>
      </c>
      <c r="AW757" s="184">
        <v>0</v>
      </c>
      <c r="AX757" s="183" t="s">
        <v>1884</v>
      </c>
      <c r="AY757" s="184">
        <v>0</v>
      </c>
      <c r="AZ757">
        <v>0</v>
      </c>
      <c r="BA757">
        <v>0</v>
      </c>
      <c r="BB757">
        <v>0</v>
      </c>
      <c r="BC757" s="182">
        <v>0</v>
      </c>
      <c r="BD757" t="s">
        <v>1886</v>
      </c>
      <c r="BE757" t="s">
        <v>1886</v>
      </c>
      <c r="BF757" t="s">
        <v>1886</v>
      </c>
      <c r="BG757" s="181" t="s">
        <v>1886</v>
      </c>
      <c r="BH757">
        <v>0</v>
      </c>
      <c r="BI757" s="184">
        <v>0</v>
      </c>
      <c r="BJ757" s="182">
        <v>0</v>
      </c>
      <c r="BK757" s="181" t="s">
        <v>1886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3082</v>
      </c>
      <c r="C758">
        <v>6</v>
      </c>
      <c r="D758">
        <v>0</v>
      </c>
      <c r="E758">
        <v>0</v>
      </c>
      <c r="F758" t="s">
        <v>1884</v>
      </c>
      <c r="G758" t="s">
        <v>1885</v>
      </c>
      <c r="H758" t="s">
        <v>1884</v>
      </c>
      <c r="I758" t="s">
        <v>1884</v>
      </c>
      <c r="J758" t="s">
        <v>1884</v>
      </c>
      <c r="K758" t="s">
        <v>1884</v>
      </c>
      <c r="L758" t="s">
        <v>1884</v>
      </c>
      <c r="M758" s="180">
        <v>43340</v>
      </c>
      <c r="N758" t="s">
        <v>1886</v>
      </c>
      <c r="O758" t="s">
        <v>1886</v>
      </c>
      <c r="P758" t="s">
        <v>1886</v>
      </c>
      <c r="Q758">
        <v>0</v>
      </c>
      <c r="R758">
        <v>0</v>
      </c>
      <c r="S758" t="s">
        <v>1886</v>
      </c>
      <c r="T758" t="s">
        <v>1886</v>
      </c>
      <c r="U758">
        <v>0</v>
      </c>
      <c r="V758" t="s">
        <v>1886</v>
      </c>
      <c r="W758">
        <v>0</v>
      </c>
      <c r="X758">
        <v>0</v>
      </c>
      <c r="Y758">
        <v>0</v>
      </c>
      <c r="Z758" t="s">
        <v>1884</v>
      </c>
      <c r="AA758" t="s">
        <v>1884</v>
      </c>
      <c r="AB758" t="s">
        <v>1884</v>
      </c>
      <c r="AC758">
        <v>0</v>
      </c>
      <c r="AD758">
        <v>0</v>
      </c>
      <c r="AE758">
        <v>0</v>
      </c>
      <c r="AF758">
        <v>0</v>
      </c>
      <c r="AG758" t="s">
        <v>1884</v>
      </c>
      <c r="AH758" s="181" t="s">
        <v>1886</v>
      </c>
      <c r="AI758" s="182">
        <v>244</v>
      </c>
      <c r="AJ758" s="181" t="s">
        <v>2723</v>
      </c>
      <c r="AK758" s="181" t="s">
        <v>1886</v>
      </c>
      <c r="AL758" s="181" t="s">
        <v>1886</v>
      </c>
      <c r="AO758" s="181"/>
      <c r="AQ758">
        <v>10</v>
      </c>
      <c r="AR758" s="182">
        <v>40</v>
      </c>
      <c r="AS758" s="183" t="s">
        <v>1885</v>
      </c>
      <c r="AT758">
        <v>0</v>
      </c>
      <c r="AU758">
        <v>0</v>
      </c>
      <c r="AV758" s="182">
        <v>0</v>
      </c>
      <c r="AW758" s="184">
        <v>0</v>
      </c>
      <c r="AX758" s="183" t="s">
        <v>1884</v>
      </c>
      <c r="AY758" s="184">
        <v>0</v>
      </c>
      <c r="AZ758">
        <v>0</v>
      </c>
      <c r="BA758">
        <v>0</v>
      </c>
      <c r="BB758">
        <v>0</v>
      </c>
      <c r="BC758" s="182">
        <v>0</v>
      </c>
      <c r="BD758" t="s">
        <v>1886</v>
      </c>
      <c r="BE758" t="s">
        <v>1886</v>
      </c>
      <c r="BF758" t="s">
        <v>1886</v>
      </c>
      <c r="BG758" s="181" t="s">
        <v>1886</v>
      </c>
      <c r="BH758">
        <v>0</v>
      </c>
      <c r="BI758" s="184">
        <v>0</v>
      </c>
      <c r="BJ758" s="182">
        <v>0</v>
      </c>
      <c r="BK758" s="181" t="s">
        <v>1886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1133</v>
      </c>
      <c r="C759">
        <v>6</v>
      </c>
      <c r="D759">
        <v>0</v>
      </c>
      <c r="E759">
        <v>0</v>
      </c>
      <c r="F759" t="s">
        <v>1884</v>
      </c>
      <c r="G759" t="s">
        <v>1885</v>
      </c>
      <c r="H759" t="s">
        <v>1884</v>
      </c>
      <c r="I759" t="s">
        <v>1884</v>
      </c>
      <c r="J759" t="s">
        <v>1884</v>
      </c>
      <c r="K759" t="s">
        <v>1884</v>
      </c>
      <c r="L759" t="s">
        <v>1884</v>
      </c>
      <c r="M759" s="180">
        <v>43340</v>
      </c>
      <c r="N759" t="s">
        <v>1886</v>
      </c>
      <c r="O759" t="s">
        <v>1886</v>
      </c>
      <c r="P759" t="s">
        <v>3083</v>
      </c>
      <c r="Q759">
        <v>0</v>
      </c>
      <c r="R759">
        <v>0</v>
      </c>
      <c r="S759" t="s">
        <v>1886</v>
      </c>
      <c r="T759" t="s">
        <v>1886</v>
      </c>
      <c r="U759">
        <v>0</v>
      </c>
      <c r="V759" t="s">
        <v>1886</v>
      </c>
      <c r="W759">
        <v>0</v>
      </c>
      <c r="X759">
        <v>0</v>
      </c>
      <c r="Y759">
        <v>0</v>
      </c>
      <c r="Z759" t="s">
        <v>1884</v>
      </c>
      <c r="AA759" t="s">
        <v>1884</v>
      </c>
      <c r="AB759" t="s">
        <v>1884</v>
      </c>
      <c r="AC759">
        <v>0</v>
      </c>
      <c r="AD759">
        <v>0</v>
      </c>
      <c r="AE759">
        <v>0</v>
      </c>
      <c r="AF759">
        <v>0</v>
      </c>
      <c r="AG759" t="s">
        <v>1884</v>
      </c>
      <c r="AH759" s="181" t="s">
        <v>1886</v>
      </c>
      <c r="AI759" s="182">
        <v>244</v>
      </c>
      <c r="AJ759" s="181" t="s">
        <v>2723</v>
      </c>
      <c r="AK759" s="181" t="s">
        <v>1886</v>
      </c>
      <c r="AL759" s="181" t="s">
        <v>1886</v>
      </c>
      <c r="AO759" s="181"/>
      <c r="AQ759">
        <v>10</v>
      </c>
      <c r="AR759" s="182">
        <v>40</v>
      </c>
      <c r="AS759" s="183" t="s">
        <v>1885</v>
      </c>
      <c r="AT759">
        <v>0</v>
      </c>
      <c r="AU759">
        <v>0</v>
      </c>
      <c r="AV759" s="182">
        <v>0</v>
      </c>
      <c r="AW759" s="184">
        <v>0</v>
      </c>
      <c r="AX759" s="183" t="s">
        <v>1884</v>
      </c>
      <c r="AY759" s="184">
        <v>0</v>
      </c>
      <c r="AZ759">
        <v>0</v>
      </c>
      <c r="BA759">
        <v>0</v>
      </c>
      <c r="BB759">
        <v>0</v>
      </c>
      <c r="BC759" s="182">
        <v>0</v>
      </c>
      <c r="BD759" t="s">
        <v>1886</v>
      </c>
      <c r="BE759" t="s">
        <v>1886</v>
      </c>
      <c r="BF759" t="s">
        <v>1886</v>
      </c>
      <c r="BG759" s="181" t="s">
        <v>1886</v>
      </c>
      <c r="BH759">
        <v>0</v>
      </c>
      <c r="BI759" s="184">
        <v>0</v>
      </c>
      <c r="BJ759" s="182">
        <v>0</v>
      </c>
      <c r="BK759" s="181" t="s">
        <v>1886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3084</v>
      </c>
      <c r="C760">
        <v>1</v>
      </c>
      <c r="D760">
        <v>0</v>
      </c>
      <c r="E760">
        <v>0</v>
      </c>
      <c r="F760" t="s">
        <v>1884</v>
      </c>
      <c r="G760" t="s">
        <v>1885</v>
      </c>
      <c r="H760" t="s">
        <v>1884</v>
      </c>
      <c r="I760" t="s">
        <v>1884</v>
      </c>
      <c r="J760" t="s">
        <v>1884</v>
      </c>
      <c r="K760" t="s">
        <v>1884</v>
      </c>
      <c r="L760" t="s">
        <v>1884</v>
      </c>
      <c r="M760" s="180">
        <v>43347</v>
      </c>
      <c r="N760" t="s">
        <v>1886</v>
      </c>
      <c r="O760" t="s">
        <v>1886</v>
      </c>
      <c r="P760" t="s">
        <v>1886</v>
      </c>
      <c r="Q760">
        <v>0</v>
      </c>
      <c r="R760">
        <v>0</v>
      </c>
      <c r="S760" t="s">
        <v>1886</v>
      </c>
      <c r="T760" t="s">
        <v>1886</v>
      </c>
      <c r="U760">
        <v>0</v>
      </c>
      <c r="V760" t="s">
        <v>1886</v>
      </c>
      <c r="W760">
        <v>0</v>
      </c>
      <c r="X760">
        <v>0</v>
      </c>
      <c r="Y760">
        <v>0</v>
      </c>
      <c r="Z760" t="s">
        <v>1884</v>
      </c>
      <c r="AA760" t="s">
        <v>1884</v>
      </c>
      <c r="AB760" t="s">
        <v>1884</v>
      </c>
      <c r="AC760">
        <v>0</v>
      </c>
      <c r="AD760">
        <v>0</v>
      </c>
      <c r="AE760">
        <v>0</v>
      </c>
      <c r="AF760">
        <v>0</v>
      </c>
      <c r="AG760" t="s">
        <v>1884</v>
      </c>
      <c r="AH760" s="181" t="s">
        <v>1886</v>
      </c>
      <c r="AI760" s="182">
        <v>47</v>
      </c>
      <c r="AJ760" s="181" t="s">
        <v>2015</v>
      </c>
      <c r="AK760" s="181" t="s">
        <v>1886</v>
      </c>
      <c r="AL760" s="181" t="s">
        <v>1886</v>
      </c>
      <c r="AO760" s="181"/>
      <c r="AQ760">
        <v>10</v>
      </c>
      <c r="AR760" s="182">
        <v>40</v>
      </c>
      <c r="AS760" s="183" t="s">
        <v>1885</v>
      </c>
      <c r="AT760">
        <v>0</v>
      </c>
      <c r="AU760">
        <v>0</v>
      </c>
      <c r="AV760" s="182">
        <v>0</v>
      </c>
      <c r="AW760" s="184">
        <v>0</v>
      </c>
      <c r="AX760" s="183" t="s">
        <v>1884</v>
      </c>
      <c r="AY760" s="184">
        <v>0</v>
      </c>
      <c r="AZ760">
        <v>0</v>
      </c>
      <c r="BA760">
        <v>0</v>
      </c>
      <c r="BB760">
        <v>0</v>
      </c>
      <c r="BC760" s="182">
        <v>0</v>
      </c>
      <c r="BD760" t="s">
        <v>1886</v>
      </c>
      <c r="BE760" t="s">
        <v>1886</v>
      </c>
      <c r="BF760" t="s">
        <v>1886</v>
      </c>
      <c r="BG760" s="181" t="s">
        <v>1886</v>
      </c>
      <c r="BH760">
        <v>0</v>
      </c>
      <c r="BI760" s="184">
        <v>0</v>
      </c>
      <c r="BJ760" s="182">
        <v>0</v>
      </c>
      <c r="BK760" s="181" t="s">
        <v>1886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3085</v>
      </c>
      <c r="C761">
        <v>1</v>
      </c>
      <c r="D761">
        <v>0</v>
      </c>
      <c r="E761">
        <v>0</v>
      </c>
      <c r="F761" t="s">
        <v>1884</v>
      </c>
      <c r="G761" t="s">
        <v>1885</v>
      </c>
      <c r="H761" t="s">
        <v>1884</v>
      </c>
      <c r="I761" t="s">
        <v>1884</v>
      </c>
      <c r="J761" t="s">
        <v>1884</v>
      </c>
      <c r="K761" t="s">
        <v>1884</v>
      </c>
      <c r="L761" t="s">
        <v>1884</v>
      </c>
      <c r="M761" s="180">
        <v>43347</v>
      </c>
      <c r="N761" t="s">
        <v>2007</v>
      </c>
      <c r="O761" t="s">
        <v>1886</v>
      </c>
      <c r="P761" t="s">
        <v>1886</v>
      </c>
      <c r="Q761">
        <v>0</v>
      </c>
      <c r="R761">
        <v>0</v>
      </c>
      <c r="S761" t="s">
        <v>1886</v>
      </c>
      <c r="T761" t="s">
        <v>1886</v>
      </c>
      <c r="U761">
        <v>0</v>
      </c>
      <c r="V761" t="s">
        <v>1886</v>
      </c>
      <c r="W761">
        <v>0</v>
      </c>
      <c r="X761">
        <v>0</v>
      </c>
      <c r="Y761">
        <v>0</v>
      </c>
      <c r="Z761" t="s">
        <v>1884</v>
      </c>
      <c r="AA761" t="s">
        <v>1884</v>
      </c>
      <c r="AB761" t="s">
        <v>1884</v>
      </c>
      <c r="AC761">
        <v>0</v>
      </c>
      <c r="AD761">
        <v>0</v>
      </c>
      <c r="AE761">
        <v>0</v>
      </c>
      <c r="AF761">
        <v>0</v>
      </c>
      <c r="AG761" t="s">
        <v>1884</v>
      </c>
      <c r="AH761" s="181" t="s">
        <v>1886</v>
      </c>
      <c r="AI761" s="182">
        <v>47</v>
      </c>
      <c r="AJ761" s="181" t="s">
        <v>2015</v>
      </c>
      <c r="AK761" s="181" t="s">
        <v>1886</v>
      </c>
      <c r="AL761" s="181" t="s">
        <v>1886</v>
      </c>
      <c r="AO761" s="181"/>
      <c r="AQ761">
        <v>10</v>
      </c>
      <c r="AR761" s="182">
        <v>40</v>
      </c>
      <c r="AS761" s="183" t="s">
        <v>1884</v>
      </c>
      <c r="AT761">
        <v>0</v>
      </c>
      <c r="AU761">
        <v>0</v>
      </c>
      <c r="AV761" s="182">
        <v>0</v>
      </c>
      <c r="AW761" s="184">
        <v>0</v>
      </c>
      <c r="AX761" s="183" t="s">
        <v>1884</v>
      </c>
      <c r="AY761" s="184">
        <v>0</v>
      </c>
      <c r="AZ761">
        <v>0</v>
      </c>
      <c r="BA761">
        <v>0</v>
      </c>
      <c r="BB761">
        <v>0</v>
      </c>
      <c r="BC761" s="182">
        <v>0</v>
      </c>
      <c r="BD761" t="s">
        <v>1886</v>
      </c>
      <c r="BE761" t="s">
        <v>1886</v>
      </c>
      <c r="BF761" t="s">
        <v>1886</v>
      </c>
      <c r="BG761" s="181" t="s">
        <v>1886</v>
      </c>
      <c r="BH761">
        <v>0</v>
      </c>
      <c r="BI761" s="184">
        <v>0</v>
      </c>
      <c r="BJ761" s="182">
        <v>0</v>
      </c>
      <c r="BK761" s="181" t="s">
        <v>1886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3086</v>
      </c>
      <c r="C762">
        <v>1</v>
      </c>
      <c r="D762">
        <v>0</v>
      </c>
      <c r="E762">
        <v>0</v>
      </c>
      <c r="F762" t="s">
        <v>1884</v>
      </c>
      <c r="G762" t="s">
        <v>1885</v>
      </c>
      <c r="H762" t="s">
        <v>1884</v>
      </c>
      <c r="I762" t="s">
        <v>1884</v>
      </c>
      <c r="J762" t="s">
        <v>1884</v>
      </c>
      <c r="K762" t="s">
        <v>1884</v>
      </c>
      <c r="L762" t="s">
        <v>1884</v>
      </c>
      <c r="M762" s="180">
        <v>43347</v>
      </c>
      <c r="N762" t="s">
        <v>1886</v>
      </c>
      <c r="O762" t="s">
        <v>1886</v>
      </c>
      <c r="P762" t="s">
        <v>1886</v>
      </c>
      <c r="Q762">
        <v>0</v>
      </c>
      <c r="R762">
        <v>0</v>
      </c>
      <c r="S762" t="s">
        <v>1886</v>
      </c>
      <c r="T762" t="s">
        <v>1886</v>
      </c>
      <c r="U762">
        <v>0</v>
      </c>
      <c r="V762" t="s">
        <v>1886</v>
      </c>
      <c r="W762">
        <v>0</v>
      </c>
      <c r="X762">
        <v>0</v>
      </c>
      <c r="Y762">
        <v>0</v>
      </c>
      <c r="Z762" t="s">
        <v>1884</v>
      </c>
      <c r="AA762" t="s">
        <v>1884</v>
      </c>
      <c r="AB762" t="s">
        <v>1884</v>
      </c>
      <c r="AC762">
        <v>0</v>
      </c>
      <c r="AD762">
        <v>0</v>
      </c>
      <c r="AE762">
        <v>0</v>
      </c>
      <c r="AF762">
        <v>0</v>
      </c>
      <c r="AG762" t="s">
        <v>1884</v>
      </c>
      <c r="AH762" s="181" t="s">
        <v>1886</v>
      </c>
      <c r="AI762" s="182">
        <v>47</v>
      </c>
      <c r="AJ762" s="181" t="s">
        <v>2015</v>
      </c>
      <c r="AK762" s="181" t="s">
        <v>1886</v>
      </c>
      <c r="AL762" s="181" t="s">
        <v>1886</v>
      </c>
      <c r="AO762" s="181"/>
      <c r="AQ762">
        <v>10</v>
      </c>
      <c r="AR762" s="182">
        <v>40</v>
      </c>
      <c r="AS762" s="183" t="s">
        <v>1885</v>
      </c>
      <c r="AT762">
        <v>0</v>
      </c>
      <c r="AU762">
        <v>0</v>
      </c>
      <c r="AV762" s="182">
        <v>0</v>
      </c>
      <c r="AW762" s="184">
        <v>0</v>
      </c>
      <c r="AX762" s="183" t="s">
        <v>1884</v>
      </c>
      <c r="AY762" s="184">
        <v>0</v>
      </c>
      <c r="AZ762">
        <v>0</v>
      </c>
      <c r="BA762">
        <v>0</v>
      </c>
      <c r="BB762">
        <v>0</v>
      </c>
      <c r="BC762" s="182">
        <v>0</v>
      </c>
      <c r="BD762" t="s">
        <v>1886</v>
      </c>
      <c r="BE762" t="s">
        <v>1886</v>
      </c>
      <c r="BF762" t="s">
        <v>1886</v>
      </c>
      <c r="BG762" s="181" t="s">
        <v>1886</v>
      </c>
      <c r="BH762">
        <v>0</v>
      </c>
      <c r="BI762" s="184">
        <v>0</v>
      </c>
      <c r="BJ762" s="182">
        <v>0</v>
      </c>
      <c r="BK762" s="181" t="s">
        <v>1886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3087</v>
      </c>
      <c r="C763">
        <v>1</v>
      </c>
      <c r="D763">
        <v>0</v>
      </c>
      <c r="E763">
        <v>0</v>
      </c>
      <c r="F763" t="s">
        <v>1884</v>
      </c>
      <c r="G763" t="s">
        <v>1884</v>
      </c>
      <c r="H763" t="s">
        <v>1884</v>
      </c>
      <c r="I763" t="s">
        <v>1884</v>
      </c>
      <c r="J763" t="s">
        <v>1884</v>
      </c>
      <c r="K763" t="s">
        <v>1884</v>
      </c>
      <c r="L763" t="s">
        <v>1884</v>
      </c>
      <c r="M763" s="180">
        <v>43347</v>
      </c>
      <c r="N763" t="s">
        <v>2007</v>
      </c>
      <c r="O763" t="s">
        <v>1886</v>
      </c>
      <c r="P763" t="s">
        <v>1886</v>
      </c>
      <c r="Q763">
        <v>0</v>
      </c>
      <c r="R763">
        <v>0</v>
      </c>
      <c r="S763" t="s">
        <v>1886</v>
      </c>
      <c r="T763" t="s">
        <v>1886</v>
      </c>
      <c r="U763">
        <v>0</v>
      </c>
      <c r="V763" t="s">
        <v>1886</v>
      </c>
      <c r="W763">
        <v>0</v>
      </c>
      <c r="X763">
        <v>0</v>
      </c>
      <c r="Y763">
        <v>0</v>
      </c>
      <c r="Z763" t="s">
        <v>1884</v>
      </c>
      <c r="AA763" t="s">
        <v>1884</v>
      </c>
      <c r="AB763" t="s">
        <v>1884</v>
      </c>
      <c r="AC763">
        <v>0</v>
      </c>
      <c r="AD763">
        <v>0</v>
      </c>
      <c r="AE763">
        <v>0</v>
      </c>
      <c r="AF763">
        <v>0</v>
      </c>
      <c r="AG763" t="s">
        <v>1884</v>
      </c>
      <c r="AH763" s="181" t="s">
        <v>1886</v>
      </c>
      <c r="AI763" s="182">
        <v>47</v>
      </c>
      <c r="AJ763" s="181" t="s">
        <v>2015</v>
      </c>
      <c r="AK763" s="181" t="s">
        <v>1886</v>
      </c>
      <c r="AL763" s="181" t="s">
        <v>1886</v>
      </c>
      <c r="AO763" s="181"/>
      <c r="AQ763">
        <v>10</v>
      </c>
      <c r="AR763" s="182">
        <v>40</v>
      </c>
      <c r="AS763" s="183" t="s">
        <v>1885</v>
      </c>
      <c r="AT763">
        <v>0</v>
      </c>
      <c r="AU763">
        <v>0</v>
      </c>
      <c r="AV763" s="182">
        <v>0</v>
      </c>
      <c r="AW763" s="184">
        <v>0</v>
      </c>
      <c r="AX763" s="183" t="s">
        <v>1884</v>
      </c>
      <c r="AY763" s="184">
        <v>0</v>
      </c>
      <c r="AZ763">
        <v>0</v>
      </c>
      <c r="BA763">
        <v>0</v>
      </c>
      <c r="BB763">
        <v>0</v>
      </c>
      <c r="BC763" s="182">
        <v>0</v>
      </c>
      <c r="BD763" t="s">
        <v>1886</v>
      </c>
      <c r="BE763" t="s">
        <v>1886</v>
      </c>
      <c r="BF763" t="s">
        <v>1886</v>
      </c>
      <c r="BG763" s="181" t="s">
        <v>1886</v>
      </c>
      <c r="BH763">
        <v>0</v>
      </c>
      <c r="BI763" s="184">
        <v>0</v>
      </c>
      <c r="BJ763" s="182">
        <v>0</v>
      </c>
      <c r="BK763" s="181" t="s">
        <v>1886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3088</v>
      </c>
      <c r="C764">
        <v>1</v>
      </c>
      <c r="D764">
        <v>0</v>
      </c>
      <c r="E764">
        <v>0</v>
      </c>
      <c r="F764" t="s">
        <v>1884</v>
      </c>
      <c r="G764" t="s">
        <v>1884</v>
      </c>
      <c r="H764" t="s">
        <v>1884</v>
      </c>
      <c r="I764" t="s">
        <v>1884</v>
      </c>
      <c r="J764" t="s">
        <v>1884</v>
      </c>
      <c r="K764" t="s">
        <v>1884</v>
      </c>
      <c r="L764" t="s">
        <v>1884</v>
      </c>
      <c r="M764" s="180">
        <v>43360</v>
      </c>
      <c r="N764" t="s">
        <v>2007</v>
      </c>
      <c r="O764" t="s">
        <v>1886</v>
      </c>
      <c r="P764" t="s">
        <v>1886</v>
      </c>
      <c r="Q764">
        <v>0</v>
      </c>
      <c r="R764">
        <v>0</v>
      </c>
      <c r="S764" t="s">
        <v>1886</v>
      </c>
      <c r="T764" t="s">
        <v>1886</v>
      </c>
      <c r="U764">
        <v>0</v>
      </c>
      <c r="V764" t="s">
        <v>1886</v>
      </c>
      <c r="W764">
        <v>0</v>
      </c>
      <c r="X764">
        <v>0</v>
      </c>
      <c r="Y764">
        <v>0</v>
      </c>
      <c r="Z764" t="s">
        <v>1884</v>
      </c>
      <c r="AA764" t="s">
        <v>1884</v>
      </c>
      <c r="AB764" t="s">
        <v>1884</v>
      </c>
      <c r="AC764">
        <v>0</v>
      </c>
      <c r="AD764">
        <v>0</v>
      </c>
      <c r="AE764">
        <v>0</v>
      </c>
      <c r="AF764">
        <v>0</v>
      </c>
      <c r="AG764" t="s">
        <v>1884</v>
      </c>
      <c r="AH764" s="181" t="s">
        <v>1886</v>
      </c>
      <c r="AI764" s="182">
        <v>47</v>
      </c>
      <c r="AJ764" s="181" t="s">
        <v>2015</v>
      </c>
      <c r="AK764" s="181" t="s">
        <v>1886</v>
      </c>
      <c r="AL764" s="181" t="s">
        <v>1886</v>
      </c>
      <c r="AO764" s="181"/>
      <c r="AQ764">
        <v>10</v>
      </c>
      <c r="AR764" s="182">
        <v>40</v>
      </c>
      <c r="AS764" s="183" t="s">
        <v>1885</v>
      </c>
      <c r="AT764">
        <v>0</v>
      </c>
      <c r="AU764">
        <v>0</v>
      </c>
      <c r="AV764" s="182">
        <v>0</v>
      </c>
      <c r="AW764" s="184">
        <v>0</v>
      </c>
      <c r="AX764" s="183" t="s">
        <v>1884</v>
      </c>
      <c r="AY764" s="184">
        <v>0</v>
      </c>
      <c r="AZ764">
        <v>0</v>
      </c>
      <c r="BA764">
        <v>0</v>
      </c>
      <c r="BB764">
        <v>0</v>
      </c>
      <c r="BC764" s="182">
        <v>0</v>
      </c>
      <c r="BD764" t="s">
        <v>1886</v>
      </c>
      <c r="BE764" t="s">
        <v>1886</v>
      </c>
      <c r="BF764" t="s">
        <v>1886</v>
      </c>
      <c r="BG764" s="181" t="s">
        <v>1886</v>
      </c>
      <c r="BH764">
        <v>0</v>
      </c>
      <c r="BI764" s="184">
        <v>0</v>
      </c>
      <c r="BJ764" s="182">
        <v>0</v>
      </c>
      <c r="BK764" s="181" t="s">
        <v>1886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1884</v>
      </c>
      <c r="G765" t="s">
        <v>1885</v>
      </c>
      <c r="H765" t="s">
        <v>1884</v>
      </c>
      <c r="I765" t="s">
        <v>1884</v>
      </c>
      <c r="J765" t="s">
        <v>1884</v>
      </c>
      <c r="K765" t="s">
        <v>1884</v>
      </c>
      <c r="L765" t="s">
        <v>1884</v>
      </c>
      <c r="M765" s="180">
        <v>43369</v>
      </c>
      <c r="N765" t="s">
        <v>1886</v>
      </c>
      <c r="O765" t="s">
        <v>1886</v>
      </c>
      <c r="P765" t="s">
        <v>3089</v>
      </c>
      <c r="Q765">
        <v>0</v>
      </c>
      <c r="R765">
        <v>0</v>
      </c>
      <c r="S765" t="s">
        <v>1886</v>
      </c>
      <c r="T765" t="s">
        <v>1886</v>
      </c>
      <c r="U765">
        <v>0</v>
      </c>
      <c r="V765" t="s">
        <v>1886</v>
      </c>
      <c r="W765">
        <v>0</v>
      </c>
      <c r="X765">
        <v>0</v>
      </c>
      <c r="Y765">
        <v>0</v>
      </c>
      <c r="Z765" t="s">
        <v>1884</v>
      </c>
      <c r="AA765" t="s">
        <v>1884</v>
      </c>
      <c r="AB765" t="s">
        <v>1884</v>
      </c>
      <c r="AC765">
        <v>0</v>
      </c>
      <c r="AD765">
        <v>0</v>
      </c>
      <c r="AE765">
        <v>0</v>
      </c>
      <c r="AF765">
        <v>0</v>
      </c>
      <c r="AG765" t="s">
        <v>1884</v>
      </c>
      <c r="AH765" s="181" t="s">
        <v>1886</v>
      </c>
      <c r="AI765" s="182">
        <v>244</v>
      </c>
      <c r="AJ765" s="181" t="s">
        <v>2723</v>
      </c>
      <c r="AK765" s="181" t="s">
        <v>1886</v>
      </c>
      <c r="AL765" s="181" t="s">
        <v>1886</v>
      </c>
      <c r="AO765" s="181"/>
      <c r="AQ765">
        <v>10</v>
      </c>
      <c r="AR765" s="182">
        <v>40</v>
      </c>
      <c r="AS765" s="183" t="s">
        <v>1885</v>
      </c>
      <c r="AT765">
        <v>0</v>
      </c>
      <c r="AU765">
        <v>261</v>
      </c>
      <c r="AV765" s="182">
        <v>0</v>
      </c>
      <c r="AW765" s="184">
        <v>0</v>
      </c>
      <c r="AX765" s="183" t="s">
        <v>1884</v>
      </c>
      <c r="AY765" s="184">
        <v>0</v>
      </c>
      <c r="AZ765">
        <v>0</v>
      </c>
      <c r="BA765">
        <v>0</v>
      </c>
      <c r="BB765">
        <v>0</v>
      </c>
      <c r="BC765" s="182">
        <v>0</v>
      </c>
      <c r="BD765" t="s">
        <v>1886</v>
      </c>
      <c r="BE765" t="s">
        <v>1886</v>
      </c>
      <c r="BF765" t="s">
        <v>1886</v>
      </c>
      <c r="BG765" s="181" t="s">
        <v>1886</v>
      </c>
      <c r="BH765">
        <v>0</v>
      </c>
      <c r="BI765" s="184">
        <v>0</v>
      </c>
      <c r="BJ765" s="182">
        <v>0</v>
      </c>
      <c r="BK765" s="181" t="s">
        <v>1886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3090</v>
      </c>
      <c r="C766">
        <v>1</v>
      </c>
      <c r="D766">
        <v>0</v>
      </c>
      <c r="E766">
        <v>0</v>
      </c>
      <c r="F766" t="s">
        <v>1884</v>
      </c>
      <c r="G766" t="s">
        <v>1885</v>
      </c>
      <c r="H766" t="s">
        <v>1884</v>
      </c>
      <c r="I766" t="s">
        <v>1884</v>
      </c>
      <c r="J766" t="s">
        <v>1884</v>
      </c>
      <c r="K766" t="s">
        <v>1884</v>
      </c>
      <c r="L766" t="s">
        <v>1884</v>
      </c>
      <c r="M766" s="180">
        <v>43374</v>
      </c>
      <c r="N766" t="s">
        <v>2007</v>
      </c>
      <c r="O766" t="s">
        <v>1886</v>
      </c>
      <c r="P766" t="s">
        <v>1886</v>
      </c>
      <c r="Q766">
        <v>0</v>
      </c>
      <c r="R766">
        <v>0</v>
      </c>
      <c r="S766" t="s">
        <v>1886</v>
      </c>
      <c r="T766" t="s">
        <v>1886</v>
      </c>
      <c r="U766">
        <v>0</v>
      </c>
      <c r="V766" t="s">
        <v>1886</v>
      </c>
      <c r="W766">
        <v>0</v>
      </c>
      <c r="X766">
        <v>0</v>
      </c>
      <c r="Y766">
        <v>0</v>
      </c>
      <c r="Z766" t="s">
        <v>1884</v>
      </c>
      <c r="AA766" t="s">
        <v>1884</v>
      </c>
      <c r="AB766" t="s">
        <v>1884</v>
      </c>
      <c r="AC766">
        <v>0</v>
      </c>
      <c r="AD766">
        <v>0</v>
      </c>
      <c r="AE766">
        <v>0</v>
      </c>
      <c r="AF766">
        <v>0</v>
      </c>
      <c r="AG766" t="s">
        <v>1884</v>
      </c>
      <c r="AH766" s="181" t="s">
        <v>1886</v>
      </c>
      <c r="AI766" s="182">
        <v>16</v>
      </c>
      <c r="AJ766" s="181" t="s">
        <v>2172</v>
      </c>
      <c r="AK766" s="181" t="s">
        <v>1886</v>
      </c>
      <c r="AL766" s="181" t="s">
        <v>1886</v>
      </c>
      <c r="AO766" s="181"/>
      <c r="AQ766">
        <v>10</v>
      </c>
      <c r="AR766" s="182">
        <v>40</v>
      </c>
      <c r="AS766" s="183" t="s">
        <v>1885</v>
      </c>
      <c r="AT766">
        <v>0</v>
      </c>
      <c r="AU766">
        <v>0</v>
      </c>
      <c r="AV766" s="182">
        <v>0</v>
      </c>
      <c r="AW766" s="184">
        <v>0</v>
      </c>
      <c r="AX766" s="183" t="s">
        <v>1884</v>
      </c>
      <c r="AY766" s="184">
        <v>0</v>
      </c>
      <c r="AZ766">
        <v>0</v>
      </c>
      <c r="BA766">
        <v>0</v>
      </c>
      <c r="BB766">
        <v>0</v>
      </c>
      <c r="BC766" s="182">
        <v>0</v>
      </c>
      <c r="BD766" t="s">
        <v>1886</v>
      </c>
      <c r="BE766" t="s">
        <v>1886</v>
      </c>
      <c r="BF766" t="s">
        <v>1886</v>
      </c>
      <c r="BG766" s="181" t="s">
        <v>1886</v>
      </c>
      <c r="BH766">
        <v>0</v>
      </c>
      <c r="BI766" s="184">
        <v>0</v>
      </c>
      <c r="BJ766" s="182">
        <v>0</v>
      </c>
      <c r="BK766" s="181" t="s">
        <v>1886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3091</v>
      </c>
      <c r="C767">
        <v>1</v>
      </c>
      <c r="D767">
        <v>0</v>
      </c>
      <c r="E767">
        <v>0</v>
      </c>
      <c r="F767" t="s">
        <v>1884</v>
      </c>
      <c r="G767" t="s">
        <v>1885</v>
      </c>
      <c r="H767" t="s">
        <v>1884</v>
      </c>
      <c r="I767" t="s">
        <v>1884</v>
      </c>
      <c r="J767" t="s">
        <v>1884</v>
      </c>
      <c r="K767" t="s">
        <v>1884</v>
      </c>
      <c r="L767" t="s">
        <v>1884</v>
      </c>
      <c r="M767" s="180">
        <v>43376</v>
      </c>
      <c r="N767" t="s">
        <v>1886</v>
      </c>
      <c r="O767" t="s">
        <v>1886</v>
      </c>
      <c r="P767" t="s">
        <v>1886</v>
      </c>
      <c r="Q767">
        <v>0</v>
      </c>
      <c r="R767">
        <v>0</v>
      </c>
      <c r="S767" t="s">
        <v>1886</v>
      </c>
      <c r="T767" t="s">
        <v>1886</v>
      </c>
      <c r="U767">
        <v>0</v>
      </c>
      <c r="V767" t="s">
        <v>1886</v>
      </c>
      <c r="W767">
        <v>0</v>
      </c>
      <c r="X767">
        <v>0</v>
      </c>
      <c r="Y767">
        <v>0</v>
      </c>
      <c r="Z767" t="s">
        <v>1884</v>
      </c>
      <c r="AA767" t="s">
        <v>1884</v>
      </c>
      <c r="AB767" t="s">
        <v>1884</v>
      </c>
      <c r="AC767">
        <v>0</v>
      </c>
      <c r="AD767">
        <v>0</v>
      </c>
      <c r="AE767">
        <v>0</v>
      </c>
      <c r="AF767">
        <v>0</v>
      </c>
      <c r="AG767" t="s">
        <v>1884</v>
      </c>
      <c r="AH767" s="181" t="s">
        <v>1886</v>
      </c>
      <c r="AI767" s="182">
        <v>47</v>
      </c>
      <c r="AJ767" s="181" t="s">
        <v>2015</v>
      </c>
      <c r="AK767" s="181" t="s">
        <v>1886</v>
      </c>
      <c r="AL767" s="181" t="s">
        <v>1886</v>
      </c>
      <c r="AO767" s="181"/>
      <c r="AQ767">
        <v>10</v>
      </c>
      <c r="AR767" s="182">
        <v>40</v>
      </c>
      <c r="AS767" s="183" t="s">
        <v>1885</v>
      </c>
      <c r="AT767">
        <v>0</v>
      </c>
      <c r="AU767">
        <v>0</v>
      </c>
      <c r="AV767" s="182">
        <v>0</v>
      </c>
      <c r="AW767" s="184">
        <v>0</v>
      </c>
      <c r="AX767" s="183" t="s">
        <v>1884</v>
      </c>
      <c r="AY767" s="184">
        <v>0</v>
      </c>
      <c r="AZ767">
        <v>0</v>
      </c>
      <c r="BA767">
        <v>0</v>
      </c>
      <c r="BB767">
        <v>0</v>
      </c>
      <c r="BC767" s="182">
        <v>0</v>
      </c>
      <c r="BD767" t="s">
        <v>1886</v>
      </c>
      <c r="BE767" t="s">
        <v>1886</v>
      </c>
      <c r="BF767" t="s">
        <v>1886</v>
      </c>
      <c r="BG767" s="181" t="s">
        <v>1886</v>
      </c>
      <c r="BH767">
        <v>0</v>
      </c>
      <c r="BI767" s="184">
        <v>0</v>
      </c>
      <c r="BJ767" s="182">
        <v>0</v>
      </c>
      <c r="BK767" s="181" t="s">
        <v>1886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1884</v>
      </c>
      <c r="G768" t="s">
        <v>1885</v>
      </c>
      <c r="H768" t="s">
        <v>1884</v>
      </c>
      <c r="I768" t="s">
        <v>1884</v>
      </c>
      <c r="J768" t="s">
        <v>1884</v>
      </c>
      <c r="K768" t="s">
        <v>1884</v>
      </c>
      <c r="L768" t="s">
        <v>1884</v>
      </c>
      <c r="M768" s="180">
        <v>43379</v>
      </c>
      <c r="N768" t="s">
        <v>1886</v>
      </c>
      <c r="O768" t="s">
        <v>1886</v>
      </c>
      <c r="P768" t="s">
        <v>3092</v>
      </c>
      <c r="Q768">
        <v>0</v>
      </c>
      <c r="R768">
        <v>0</v>
      </c>
      <c r="S768" t="s">
        <v>1886</v>
      </c>
      <c r="T768" t="s">
        <v>1886</v>
      </c>
      <c r="U768">
        <v>2</v>
      </c>
      <c r="V768" t="s">
        <v>1899</v>
      </c>
      <c r="W768">
        <v>8</v>
      </c>
      <c r="X768">
        <v>0</v>
      </c>
      <c r="Y768">
        <v>0</v>
      </c>
      <c r="Z768" t="s">
        <v>1884</v>
      </c>
      <c r="AA768" t="s">
        <v>1884</v>
      </c>
      <c r="AB768" t="s">
        <v>1884</v>
      </c>
      <c r="AC768">
        <v>0</v>
      </c>
      <c r="AD768">
        <v>0</v>
      </c>
      <c r="AE768">
        <v>0</v>
      </c>
      <c r="AF768">
        <v>0</v>
      </c>
      <c r="AG768" t="s">
        <v>1885</v>
      </c>
      <c r="AH768" s="181" t="s">
        <v>1886</v>
      </c>
      <c r="AI768" s="182">
        <v>290</v>
      </c>
      <c r="AJ768" s="181" t="s">
        <v>3093</v>
      </c>
      <c r="AK768" s="181" t="s">
        <v>1886</v>
      </c>
      <c r="AL768" s="181" t="s">
        <v>1886</v>
      </c>
      <c r="AO768" s="181"/>
      <c r="AQ768">
        <v>10</v>
      </c>
      <c r="AR768" s="182">
        <v>40</v>
      </c>
      <c r="AS768" s="183" t="s">
        <v>1885</v>
      </c>
      <c r="AT768">
        <v>0</v>
      </c>
      <c r="AU768">
        <v>63</v>
      </c>
      <c r="AV768" s="182">
        <v>9</v>
      </c>
      <c r="AW768" s="184">
        <v>0</v>
      </c>
      <c r="AX768" s="183" t="s">
        <v>1884</v>
      </c>
      <c r="AY768" s="184">
        <v>0</v>
      </c>
      <c r="AZ768">
        <v>0</v>
      </c>
      <c r="BA768">
        <v>0</v>
      </c>
      <c r="BB768">
        <v>0</v>
      </c>
      <c r="BC768" s="182">
        <v>0</v>
      </c>
      <c r="BD768" t="s">
        <v>1886</v>
      </c>
      <c r="BE768" t="s">
        <v>1886</v>
      </c>
      <c r="BF768" t="s">
        <v>1886</v>
      </c>
      <c r="BG768" s="181" t="s">
        <v>1886</v>
      </c>
      <c r="BH768">
        <v>8</v>
      </c>
      <c r="BI768" s="184">
        <v>0</v>
      </c>
      <c r="BJ768" s="182">
        <v>0</v>
      </c>
      <c r="BK768" s="181" t="s">
        <v>1886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1135</v>
      </c>
      <c r="C769">
        <v>16</v>
      </c>
      <c r="D769">
        <v>0</v>
      </c>
      <c r="E769">
        <v>0</v>
      </c>
      <c r="F769" t="s">
        <v>1884</v>
      </c>
      <c r="G769" t="s">
        <v>1885</v>
      </c>
      <c r="H769" t="s">
        <v>1884</v>
      </c>
      <c r="I769" t="s">
        <v>1884</v>
      </c>
      <c r="J769" t="s">
        <v>1884</v>
      </c>
      <c r="K769" t="s">
        <v>1884</v>
      </c>
      <c r="L769" t="s">
        <v>1884</v>
      </c>
      <c r="M769" s="180">
        <v>43379</v>
      </c>
      <c r="N769" t="s">
        <v>1886</v>
      </c>
      <c r="O769" t="s">
        <v>1886</v>
      </c>
      <c r="P769" t="s">
        <v>3094</v>
      </c>
      <c r="Q769">
        <v>0</v>
      </c>
      <c r="R769">
        <v>0</v>
      </c>
      <c r="S769" t="s">
        <v>1886</v>
      </c>
      <c r="T769" t="s">
        <v>1886</v>
      </c>
      <c r="U769">
        <v>2</v>
      </c>
      <c r="V769" t="s">
        <v>1899</v>
      </c>
      <c r="W769">
        <v>16</v>
      </c>
      <c r="X769">
        <v>0</v>
      </c>
      <c r="Y769">
        <v>0</v>
      </c>
      <c r="Z769" t="s">
        <v>1884</v>
      </c>
      <c r="AA769" t="s">
        <v>1884</v>
      </c>
      <c r="AB769" t="s">
        <v>1884</v>
      </c>
      <c r="AC769">
        <v>0</v>
      </c>
      <c r="AD769">
        <v>0</v>
      </c>
      <c r="AE769">
        <v>0</v>
      </c>
      <c r="AF769">
        <v>0</v>
      </c>
      <c r="AG769" t="s">
        <v>1885</v>
      </c>
      <c r="AH769" s="181" t="s">
        <v>1886</v>
      </c>
      <c r="AI769" s="182">
        <v>290</v>
      </c>
      <c r="AJ769" s="181" t="s">
        <v>3093</v>
      </c>
      <c r="AK769" s="181" t="s">
        <v>1886</v>
      </c>
      <c r="AL769" s="181" t="s">
        <v>1886</v>
      </c>
      <c r="AO769" s="181"/>
      <c r="AQ769">
        <v>10</v>
      </c>
      <c r="AR769" s="182">
        <v>40</v>
      </c>
      <c r="AS769" s="183" t="s">
        <v>1885</v>
      </c>
      <c r="AT769">
        <v>0</v>
      </c>
      <c r="AU769">
        <v>30</v>
      </c>
      <c r="AV769" s="182">
        <v>5</v>
      </c>
      <c r="AW769" s="184">
        <v>0</v>
      </c>
      <c r="AX769" s="183" t="s">
        <v>1884</v>
      </c>
      <c r="AY769" s="184">
        <v>0</v>
      </c>
      <c r="AZ769">
        <v>0</v>
      </c>
      <c r="BA769">
        <v>0</v>
      </c>
      <c r="BB769">
        <v>0</v>
      </c>
      <c r="BC769" s="182">
        <v>0</v>
      </c>
      <c r="BD769" t="s">
        <v>1886</v>
      </c>
      <c r="BE769" t="s">
        <v>1886</v>
      </c>
      <c r="BF769" t="s">
        <v>1886</v>
      </c>
      <c r="BG769" s="181" t="s">
        <v>1886</v>
      </c>
      <c r="BH769">
        <v>16</v>
      </c>
      <c r="BI769" s="184">
        <v>0</v>
      </c>
      <c r="BJ769" s="182">
        <v>0</v>
      </c>
      <c r="BK769" s="181" t="s">
        <v>1886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1467</v>
      </c>
      <c r="C770">
        <v>6</v>
      </c>
      <c r="D770">
        <v>0</v>
      </c>
      <c r="E770">
        <v>0</v>
      </c>
      <c r="F770" t="s">
        <v>1884</v>
      </c>
      <c r="G770" t="s">
        <v>1885</v>
      </c>
      <c r="H770" t="s">
        <v>1884</v>
      </c>
      <c r="I770" t="s">
        <v>1884</v>
      </c>
      <c r="J770" t="s">
        <v>1884</v>
      </c>
      <c r="K770" t="s">
        <v>1884</v>
      </c>
      <c r="L770" t="s">
        <v>1884</v>
      </c>
      <c r="M770" s="180">
        <v>43379</v>
      </c>
      <c r="N770" t="s">
        <v>1886</v>
      </c>
      <c r="O770" t="s">
        <v>1886</v>
      </c>
      <c r="P770" t="s">
        <v>3095</v>
      </c>
      <c r="Q770">
        <v>0</v>
      </c>
      <c r="R770">
        <v>0</v>
      </c>
      <c r="S770" t="s">
        <v>1886</v>
      </c>
      <c r="T770" t="s">
        <v>1886</v>
      </c>
      <c r="U770">
        <v>2</v>
      </c>
      <c r="V770" t="s">
        <v>1899</v>
      </c>
      <c r="W770">
        <v>18</v>
      </c>
      <c r="X770">
        <v>0</v>
      </c>
      <c r="Y770">
        <v>0</v>
      </c>
      <c r="Z770" t="s">
        <v>1884</v>
      </c>
      <c r="AA770" t="s">
        <v>1884</v>
      </c>
      <c r="AB770" t="s">
        <v>1884</v>
      </c>
      <c r="AC770">
        <v>0</v>
      </c>
      <c r="AD770">
        <v>0</v>
      </c>
      <c r="AE770">
        <v>0</v>
      </c>
      <c r="AF770">
        <v>0</v>
      </c>
      <c r="AG770" t="s">
        <v>1885</v>
      </c>
      <c r="AH770" s="181" t="s">
        <v>1886</v>
      </c>
      <c r="AI770" s="182">
        <v>290</v>
      </c>
      <c r="AJ770" s="181" t="s">
        <v>3093</v>
      </c>
      <c r="AK770" s="181" t="s">
        <v>1886</v>
      </c>
      <c r="AL770" s="181" t="s">
        <v>1886</v>
      </c>
      <c r="AO770" s="181"/>
      <c r="AQ770">
        <v>10</v>
      </c>
      <c r="AR770" s="182">
        <v>40</v>
      </c>
      <c r="AS770" s="183" t="s">
        <v>1885</v>
      </c>
      <c r="AT770">
        <v>0</v>
      </c>
      <c r="AU770">
        <v>30</v>
      </c>
      <c r="AV770" s="182">
        <v>5</v>
      </c>
      <c r="AW770" s="184">
        <v>0</v>
      </c>
      <c r="AX770" s="183" t="s">
        <v>1884</v>
      </c>
      <c r="AY770" s="184">
        <v>0</v>
      </c>
      <c r="AZ770">
        <v>0</v>
      </c>
      <c r="BA770">
        <v>0</v>
      </c>
      <c r="BB770">
        <v>0</v>
      </c>
      <c r="BC770" s="182">
        <v>0</v>
      </c>
      <c r="BD770" t="s">
        <v>1886</v>
      </c>
      <c r="BE770" t="s">
        <v>1886</v>
      </c>
      <c r="BF770" t="s">
        <v>1886</v>
      </c>
      <c r="BG770" s="181" t="s">
        <v>1886</v>
      </c>
      <c r="BH770">
        <v>18</v>
      </c>
      <c r="BI770" s="184">
        <v>0</v>
      </c>
      <c r="BJ770" s="182">
        <v>0</v>
      </c>
      <c r="BK770" s="181" t="s">
        <v>1886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3096</v>
      </c>
      <c r="C771">
        <v>1</v>
      </c>
      <c r="D771">
        <v>0</v>
      </c>
      <c r="E771">
        <v>0</v>
      </c>
      <c r="F771" t="s">
        <v>1884</v>
      </c>
      <c r="G771" t="s">
        <v>1885</v>
      </c>
      <c r="H771" t="s">
        <v>1884</v>
      </c>
      <c r="I771" t="s">
        <v>1884</v>
      </c>
      <c r="J771" t="s">
        <v>1884</v>
      </c>
      <c r="K771" t="s">
        <v>1884</v>
      </c>
      <c r="L771" t="s">
        <v>1884</v>
      </c>
      <c r="M771" s="180">
        <v>43379</v>
      </c>
      <c r="N771" t="s">
        <v>1886</v>
      </c>
      <c r="O771" t="s">
        <v>1886</v>
      </c>
      <c r="P771" t="s">
        <v>3097</v>
      </c>
      <c r="Q771">
        <v>0</v>
      </c>
      <c r="R771">
        <v>0</v>
      </c>
      <c r="S771" t="s">
        <v>1886</v>
      </c>
      <c r="T771" t="s">
        <v>1886</v>
      </c>
      <c r="U771">
        <v>2</v>
      </c>
      <c r="V771" t="s">
        <v>1899</v>
      </c>
      <c r="W771">
        <v>10</v>
      </c>
      <c r="X771">
        <v>0</v>
      </c>
      <c r="Y771">
        <v>0</v>
      </c>
      <c r="Z771" t="s">
        <v>1884</v>
      </c>
      <c r="AA771" t="s">
        <v>1884</v>
      </c>
      <c r="AB771" t="s">
        <v>1884</v>
      </c>
      <c r="AC771">
        <v>0</v>
      </c>
      <c r="AD771">
        <v>0</v>
      </c>
      <c r="AE771">
        <v>0</v>
      </c>
      <c r="AF771">
        <v>0</v>
      </c>
      <c r="AG771" t="s">
        <v>1885</v>
      </c>
      <c r="AH771" s="181" t="s">
        <v>1886</v>
      </c>
      <c r="AI771" s="182">
        <v>290</v>
      </c>
      <c r="AJ771" s="181" t="s">
        <v>3093</v>
      </c>
      <c r="AK771" s="181" t="s">
        <v>1886</v>
      </c>
      <c r="AL771" s="181" t="s">
        <v>1886</v>
      </c>
      <c r="AO771" s="181"/>
      <c r="AQ771">
        <v>10</v>
      </c>
      <c r="AR771" s="182">
        <v>40</v>
      </c>
      <c r="AS771" s="183" t="s">
        <v>1885</v>
      </c>
      <c r="AT771">
        <v>0</v>
      </c>
      <c r="AU771">
        <v>50</v>
      </c>
      <c r="AV771" s="182">
        <v>5</v>
      </c>
      <c r="AW771" s="184">
        <v>0</v>
      </c>
      <c r="AX771" s="183" t="s">
        <v>1884</v>
      </c>
      <c r="AY771" s="184">
        <v>0</v>
      </c>
      <c r="AZ771">
        <v>0</v>
      </c>
      <c r="BA771">
        <v>0</v>
      </c>
      <c r="BB771">
        <v>0</v>
      </c>
      <c r="BC771" s="182">
        <v>0</v>
      </c>
      <c r="BD771" t="s">
        <v>1886</v>
      </c>
      <c r="BE771" t="s">
        <v>1886</v>
      </c>
      <c r="BF771" t="s">
        <v>1886</v>
      </c>
      <c r="BG771" s="181" t="s">
        <v>1886</v>
      </c>
      <c r="BH771">
        <v>10</v>
      </c>
      <c r="BI771" s="184">
        <v>0</v>
      </c>
      <c r="BJ771" s="182">
        <v>0</v>
      </c>
      <c r="BK771" s="181" t="s">
        <v>1886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1137</v>
      </c>
      <c r="C772">
        <v>1</v>
      </c>
      <c r="D772">
        <v>0</v>
      </c>
      <c r="E772">
        <v>0</v>
      </c>
      <c r="F772" t="s">
        <v>1884</v>
      </c>
      <c r="G772" t="s">
        <v>1885</v>
      </c>
      <c r="H772" t="s">
        <v>1884</v>
      </c>
      <c r="I772" t="s">
        <v>1884</v>
      </c>
      <c r="J772" t="s">
        <v>1884</v>
      </c>
      <c r="K772" t="s">
        <v>1884</v>
      </c>
      <c r="L772" t="s">
        <v>1884</v>
      </c>
      <c r="M772" s="180">
        <v>43379</v>
      </c>
      <c r="N772" t="s">
        <v>1886</v>
      </c>
      <c r="O772" t="s">
        <v>1886</v>
      </c>
      <c r="P772" t="s">
        <v>3098</v>
      </c>
      <c r="Q772">
        <v>0</v>
      </c>
      <c r="R772">
        <v>0</v>
      </c>
      <c r="S772" t="s">
        <v>1886</v>
      </c>
      <c r="T772" t="s">
        <v>1886</v>
      </c>
      <c r="U772">
        <v>2</v>
      </c>
      <c r="V772" t="s">
        <v>1899</v>
      </c>
      <c r="W772">
        <v>15</v>
      </c>
      <c r="X772">
        <v>0</v>
      </c>
      <c r="Y772">
        <v>0</v>
      </c>
      <c r="Z772" t="s">
        <v>1884</v>
      </c>
      <c r="AA772" t="s">
        <v>1884</v>
      </c>
      <c r="AB772" t="s">
        <v>1884</v>
      </c>
      <c r="AC772">
        <v>0</v>
      </c>
      <c r="AD772">
        <v>0</v>
      </c>
      <c r="AE772">
        <v>0</v>
      </c>
      <c r="AF772">
        <v>0</v>
      </c>
      <c r="AG772" t="s">
        <v>1885</v>
      </c>
      <c r="AH772" s="181" t="s">
        <v>1886</v>
      </c>
      <c r="AI772" s="182">
        <v>290</v>
      </c>
      <c r="AJ772" s="181" t="s">
        <v>3093</v>
      </c>
      <c r="AK772" s="181" t="s">
        <v>1886</v>
      </c>
      <c r="AL772" s="181" t="s">
        <v>1886</v>
      </c>
      <c r="AO772" s="181"/>
      <c r="AQ772">
        <v>10</v>
      </c>
      <c r="AR772" s="182">
        <v>40</v>
      </c>
      <c r="AS772" s="183" t="s">
        <v>1885</v>
      </c>
      <c r="AT772">
        <v>0</v>
      </c>
      <c r="AU772">
        <v>35</v>
      </c>
      <c r="AV772" s="182">
        <v>5</v>
      </c>
      <c r="AW772" s="184">
        <v>0</v>
      </c>
      <c r="AX772" s="183" t="s">
        <v>1884</v>
      </c>
      <c r="AY772" s="184">
        <v>0</v>
      </c>
      <c r="AZ772">
        <v>0</v>
      </c>
      <c r="BA772">
        <v>0</v>
      </c>
      <c r="BB772">
        <v>0</v>
      </c>
      <c r="BC772" s="182">
        <v>0</v>
      </c>
      <c r="BD772" t="s">
        <v>1886</v>
      </c>
      <c r="BE772" t="s">
        <v>1886</v>
      </c>
      <c r="BF772" t="s">
        <v>1886</v>
      </c>
      <c r="BG772" s="181" t="s">
        <v>1886</v>
      </c>
      <c r="BH772">
        <v>15</v>
      </c>
      <c r="BI772" s="184">
        <v>0</v>
      </c>
      <c r="BJ772" s="182">
        <v>0</v>
      </c>
      <c r="BK772" s="181" t="s">
        <v>1886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1884</v>
      </c>
      <c r="G773" t="s">
        <v>1885</v>
      </c>
      <c r="H773" t="s">
        <v>1884</v>
      </c>
      <c r="I773" t="s">
        <v>1884</v>
      </c>
      <c r="J773" t="s">
        <v>1884</v>
      </c>
      <c r="K773" t="s">
        <v>1884</v>
      </c>
      <c r="L773" t="s">
        <v>1884</v>
      </c>
      <c r="M773" s="180">
        <v>43379</v>
      </c>
      <c r="N773" t="s">
        <v>1886</v>
      </c>
      <c r="O773" t="s">
        <v>1886</v>
      </c>
      <c r="P773" t="s">
        <v>3099</v>
      </c>
      <c r="Q773">
        <v>0</v>
      </c>
      <c r="R773">
        <v>0</v>
      </c>
      <c r="S773" t="s">
        <v>1886</v>
      </c>
      <c r="T773" t="s">
        <v>1886</v>
      </c>
      <c r="U773">
        <v>2</v>
      </c>
      <c r="V773" t="s">
        <v>1899</v>
      </c>
      <c r="W773">
        <v>8</v>
      </c>
      <c r="X773">
        <v>0</v>
      </c>
      <c r="Y773">
        <v>0</v>
      </c>
      <c r="Z773" t="s">
        <v>1884</v>
      </c>
      <c r="AA773" t="s">
        <v>1884</v>
      </c>
      <c r="AB773" t="s">
        <v>1884</v>
      </c>
      <c r="AC773">
        <v>0</v>
      </c>
      <c r="AD773">
        <v>0</v>
      </c>
      <c r="AE773">
        <v>0</v>
      </c>
      <c r="AF773">
        <v>0</v>
      </c>
      <c r="AG773" t="s">
        <v>1885</v>
      </c>
      <c r="AH773" s="181" t="s">
        <v>1886</v>
      </c>
      <c r="AI773" s="182">
        <v>290</v>
      </c>
      <c r="AJ773" s="181" t="s">
        <v>3093</v>
      </c>
      <c r="AK773" s="181" t="s">
        <v>1886</v>
      </c>
      <c r="AL773" s="181" t="s">
        <v>1886</v>
      </c>
      <c r="AO773" s="181"/>
      <c r="AQ773">
        <v>10</v>
      </c>
      <c r="AR773" s="182">
        <v>40</v>
      </c>
      <c r="AS773" s="183" t="s">
        <v>1885</v>
      </c>
      <c r="AT773">
        <v>0</v>
      </c>
      <c r="AU773">
        <v>63</v>
      </c>
      <c r="AV773" s="182">
        <v>9</v>
      </c>
      <c r="AW773" s="184">
        <v>0</v>
      </c>
      <c r="AX773" s="183" t="s">
        <v>1884</v>
      </c>
      <c r="AY773" s="184">
        <v>0</v>
      </c>
      <c r="AZ773">
        <v>0</v>
      </c>
      <c r="BA773">
        <v>0</v>
      </c>
      <c r="BB773">
        <v>0</v>
      </c>
      <c r="BC773" s="182">
        <v>0</v>
      </c>
      <c r="BD773" t="s">
        <v>1886</v>
      </c>
      <c r="BE773" t="s">
        <v>1886</v>
      </c>
      <c r="BF773" t="s">
        <v>1886</v>
      </c>
      <c r="BG773" s="181" t="s">
        <v>1886</v>
      </c>
      <c r="BH773">
        <v>8</v>
      </c>
      <c r="BI773" s="184">
        <v>0</v>
      </c>
      <c r="BJ773" s="182">
        <v>0</v>
      </c>
      <c r="BK773" s="181" t="s">
        <v>1886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1433</v>
      </c>
      <c r="C774">
        <v>16</v>
      </c>
      <c r="D774">
        <v>0</v>
      </c>
      <c r="E774">
        <v>0</v>
      </c>
      <c r="F774" t="s">
        <v>1884</v>
      </c>
      <c r="G774" t="s">
        <v>1885</v>
      </c>
      <c r="H774" t="s">
        <v>1884</v>
      </c>
      <c r="I774" t="s">
        <v>1884</v>
      </c>
      <c r="J774" t="s">
        <v>1884</v>
      </c>
      <c r="K774" t="s">
        <v>1884</v>
      </c>
      <c r="L774" t="s">
        <v>1884</v>
      </c>
      <c r="M774" s="180">
        <v>43379</v>
      </c>
      <c r="N774" t="s">
        <v>1886</v>
      </c>
      <c r="O774" t="s">
        <v>1886</v>
      </c>
      <c r="P774" t="s">
        <v>3100</v>
      </c>
      <c r="Q774">
        <v>0</v>
      </c>
      <c r="R774">
        <v>0</v>
      </c>
      <c r="S774" t="s">
        <v>1886</v>
      </c>
      <c r="T774" t="s">
        <v>1886</v>
      </c>
      <c r="U774">
        <v>2</v>
      </c>
      <c r="V774" t="s">
        <v>1899</v>
      </c>
      <c r="W774">
        <v>16</v>
      </c>
      <c r="X774">
        <v>0</v>
      </c>
      <c r="Y774">
        <v>0</v>
      </c>
      <c r="Z774" t="s">
        <v>1884</v>
      </c>
      <c r="AA774" t="s">
        <v>1884</v>
      </c>
      <c r="AB774" t="s">
        <v>1884</v>
      </c>
      <c r="AC774">
        <v>0</v>
      </c>
      <c r="AD774">
        <v>0</v>
      </c>
      <c r="AE774">
        <v>0</v>
      </c>
      <c r="AF774">
        <v>0</v>
      </c>
      <c r="AG774" t="s">
        <v>1885</v>
      </c>
      <c r="AH774" s="181" t="s">
        <v>1886</v>
      </c>
      <c r="AI774" s="182">
        <v>290</v>
      </c>
      <c r="AJ774" s="181" t="s">
        <v>3093</v>
      </c>
      <c r="AK774" s="181" t="s">
        <v>1886</v>
      </c>
      <c r="AL774" s="181" t="s">
        <v>1886</v>
      </c>
      <c r="AO774" s="181"/>
      <c r="AQ774">
        <v>10</v>
      </c>
      <c r="AR774" s="182">
        <v>40</v>
      </c>
      <c r="AS774" s="183" t="s">
        <v>1885</v>
      </c>
      <c r="AT774">
        <v>0</v>
      </c>
      <c r="AU774">
        <v>30</v>
      </c>
      <c r="AV774" s="182">
        <v>5</v>
      </c>
      <c r="AW774" s="184">
        <v>0</v>
      </c>
      <c r="AX774" s="183" t="s">
        <v>1884</v>
      </c>
      <c r="AY774" s="184">
        <v>0</v>
      </c>
      <c r="AZ774">
        <v>0</v>
      </c>
      <c r="BA774">
        <v>0</v>
      </c>
      <c r="BB774">
        <v>0</v>
      </c>
      <c r="BC774" s="182">
        <v>0</v>
      </c>
      <c r="BD774" t="s">
        <v>1886</v>
      </c>
      <c r="BE774" t="s">
        <v>1886</v>
      </c>
      <c r="BF774" t="s">
        <v>1886</v>
      </c>
      <c r="BG774" s="181" t="s">
        <v>1886</v>
      </c>
      <c r="BH774">
        <v>16</v>
      </c>
      <c r="BI774" s="184">
        <v>0</v>
      </c>
      <c r="BJ774" s="182">
        <v>0</v>
      </c>
      <c r="BK774" s="181" t="s">
        <v>1886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3101</v>
      </c>
      <c r="C775">
        <v>1</v>
      </c>
      <c r="D775">
        <v>0</v>
      </c>
      <c r="E775">
        <v>0</v>
      </c>
      <c r="F775" t="s">
        <v>1884</v>
      </c>
      <c r="G775" t="s">
        <v>1885</v>
      </c>
      <c r="H775" t="s">
        <v>1884</v>
      </c>
      <c r="I775" t="s">
        <v>1884</v>
      </c>
      <c r="J775" t="s">
        <v>1884</v>
      </c>
      <c r="K775" t="s">
        <v>1884</v>
      </c>
      <c r="L775" t="s">
        <v>1884</v>
      </c>
      <c r="M775" s="180">
        <v>43379</v>
      </c>
      <c r="N775" t="s">
        <v>1886</v>
      </c>
      <c r="O775" t="s">
        <v>1886</v>
      </c>
      <c r="P775" t="s">
        <v>3102</v>
      </c>
      <c r="Q775">
        <v>0</v>
      </c>
      <c r="R775">
        <v>0</v>
      </c>
      <c r="S775" t="s">
        <v>1886</v>
      </c>
      <c r="T775" t="s">
        <v>1886</v>
      </c>
      <c r="U775">
        <v>2</v>
      </c>
      <c r="V775" t="s">
        <v>1899</v>
      </c>
      <c r="W775">
        <v>10</v>
      </c>
      <c r="X775">
        <v>0</v>
      </c>
      <c r="Y775">
        <v>0</v>
      </c>
      <c r="Z775" t="s">
        <v>1884</v>
      </c>
      <c r="AA775" t="s">
        <v>1884</v>
      </c>
      <c r="AB775" t="s">
        <v>1884</v>
      </c>
      <c r="AC775">
        <v>0</v>
      </c>
      <c r="AD775">
        <v>0</v>
      </c>
      <c r="AE775">
        <v>0</v>
      </c>
      <c r="AF775">
        <v>0</v>
      </c>
      <c r="AG775" t="s">
        <v>1885</v>
      </c>
      <c r="AH775" s="181" t="s">
        <v>1886</v>
      </c>
      <c r="AI775" s="182">
        <v>290</v>
      </c>
      <c r="AJ775" s="181" t="s">
        <v>3093</v>
      </c>
      <c r="AK775" s="181" t="s">
        <v>1886</v>
      </c>
      <c r="AL775" s="181" t="s">
        <v>1886</v>
      </c>
      <c r="AO775" s="181"/>
      <c r="AQ775">
        <v>10</v>
      </c>
      <c r="AR775" s="182">
        <v>40</v>
      </c>
      <c r="AS775" s="183" t="s">
        <v>1885</v>
      </c>
      <c r="AT775">
        <v>0</v>
      </c>
      <c r="AU775">
        <v>50</v>
      </c>
      <c r="AV775" s="182">
        <v>5</v>
      </c>
      <c r="AW775" s="184">
        <v>0</v>
      </c>
      <c r="AX775" s="183" t="s">
        <v>1884</v>
      </c>
      <c r="AY775" s="184">
        <v>0</v>
      </c>
      <c r="AZ775">
        <v>0</v>
      </c>
      <c r="BA775">
        <v>0</v>
      </c>
      <c r="BB775">
        <v>0</v>
      </c>
      <c r="BC775" s="182">
        <v>0</v>
      </c>
      <c r="BD775" t="s">
        <v>1886</v>
      </c>
      <c r="BE775" t="s">
        <v>1886</v>
      </c>
      <c r="BF775" t="s">
        <v>1886</v>
      </c>
      <c r="BG775" s="181" t="s">
        <v>1886</v>
      </c>
      <c r="BH775">
        <v>10</v>
      </c>
      <c r="BI775" s="184">
        <v>0</v>
      </c>
      <c r="BJ775" s="182">
        <v>0</v>
      </c>
      <c r="BK775" s="181" t="s">
        <v>1886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1590</v>
      </c>
      <c r="C776">
        <v>16</v>
      </c>
      <c r="D776">
        <v>0</v>
      </c>
      <c r="E776">
        <v>0</v>
      </c>
      <c r="F776" t="s">
        <v>1884</v>
      </c>
      <c r="G776" t="s">
        <v>1885</v>
      </c>
      <c r="H776" t="s">
        <v>1884</v>
      </c>
      <c r="I776" t="s">
        <v>1884</v>
      </c>
      <c r="J776" t="s">
        <v>1884</v>
      </c>
      <c r="K776" t="s">
        <v>1884</v>
      </c>
      <c r="L776" t="s">
        <v>1884</v>
      </c>
      <c r="M776" s="180">
        <v>43379</v>
      </c>
      <c r="N776" t="s">
        <v>1886</v>
      </c>
      <c r="O776" t="s">
        <v>1886</v>
      </c>
      <c r="P776" t="s">
        <v>3103</v>
      </c>
      <c r="Q776">
        <v>0</v>
      </c>
      <c r="R776">
        <v>0</v>
      </c>
      <c r="S776" t="s">
        <v>1886</v>
      </c>
      <c r="T776" t="s">
        <v>1886</v>
      </c>
      <c r="U776">
        <v>2</v>
      </c>
      <c r="V776" t="s">
        <v>1899</v>
      </c>
      <c r="W776">
        <v>16</v>
      </c>
      <c r="X776">
        <v>0</v>
      </c>
      <c r="Y776">
        <v>0</v>
      </c>
      <c r="Z776" t="s">
        <v>1884</v>
      </c>
      <c r="AA776" t="s">
        <v>1884</v>
      </c>
      <c r="AB776" t="s">
        <v>1884</v>
      </c>
      <c r="AC776">
        <v>0</v>
      </c>
      <c r="AD776">
        <v>0</v>
      </c>
      <c r="AE776">
        <v>0</v>
      </c>
      <c r="AF776">
        <v>0</v>
      </c>
      <c r="AG776" t="s">
        <v>1885</v>
      </c>
      <c r="AH776" s="181" t="s">
        <v>1886</v>
      </c>
      <c r="AI776" s="182">
        <v>290</v>
      </c>
      <c r="AJ776" s="181" t="s">
        <v>3093</v>
      </c>
      <c r="AK776" s="181" t="s">
        <v>1886</v>
      </c>
      <c r="AL776" s="181" t="s">
        <v>1886</v>
      </c>
      <c r="AO776" s="181"/>
      <c r="AQ776">
        <v>10</v>
      </c>
      <c r="AR776" s="182">
        <v>40</v>
      </c>
      <c r="AS776" s="183" t="s">
        <v>1885</v>
      </c>
      <c r="AT776">
        <v>0</v>
      </c>
      <c r="AU776">
        <v>30</v>
      </c>
      <c r="AV776" s="182">
        <v>5</v>
      </c>
      <c r="AW776" s="184">
        <v>0</v>
      </c>
      <c r="AX776" s="183" t="s">
        <v>1884</v>
      </c>
      <c r="AY776" s="184">
        <v>0</v>
      </c>
      <c r="AZ776">
        <v>0</v>
      </c>
      <c r="BA776">
        <v>0</v>
      </c>
      <c r="BB776">
        <v>0</v>
      </c>
      <c r="BC776" s="182">
        <v>0</v>
      </c>
      <c r="BD776" t="s">
        <v>1886</v>
      </c>
      <c r="BE776" t="s">
        <v>1886</v>
      </c>
      <c r="BF776" t="s">
        <v>1886</v>
      </c>
      <c r="BG776" s="181" t="s">
        <v>1886</v>
      </c>
      <c r="BH776">
        <v>16</v>
      </c>
      <c r="BI776" s="184">
        <v>0</v>
      </c>
      <c r="BJ776" s="182">
        <v>0</v>
      </c>
      <c r="BK776" s="181" t="s">
        <v>1886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3104</v>
      </c>
      <c r="C777">
        <v>1</v>
      </c>
      <c r="D777">
        <v>0</v>
      </c>
      <c r="E777">
        <v>0</v>
      </c>
      <c r="F777" t="s">
        <v>1884</v>
      </c>
      <c r="G777" t="s">
        <v>1885</v>
      </c>
      <c r="H777" t="s">
        <v>1884</v>
      </c>
      <c r="I777" t="s">
        <v>1884</v>
      </c>
      <c r="J777" t="s">
        <v>1884</v>
      </c>
      <c r="K777" t="s">
        <v>1884</v>
      </c>
      <c r="L777" t="s">
        <v>1884</v>
      </c>
      <c r="M777" s="180">
        <v>43379</v>
      </c>
      <c r="N777" t="s">
        <v>1886</v>
      </c>
      <c r="O777" t="s">
        <v>1886</v>
      </c>
      <c r="P777" t="s">
        <v>3105</v>
      </c>
      <c r="Q777">
        <v>0</v>
      </c>
      <c r="R777">
        <v>0</v>
      </c>
      <c r="S777" t="s">
        <v>1886</v>
      </c>
      <c r="T777" t="s">
        <v>1886</v>
      </c>
      <c r="U777">
        <v>2</v>
      </c>
      <c r="V777" t="s">
        <v>1899</v>
      </c>
      <c r="W777">
        <v>10</v>
      </c>
      <c r="X777">
        <v>0</v>
      </c>
      <c r="Y777">
        <v>0</v>
      </c>
      <c r="Z777" t="s">
        <v>1884</v>
      </c>
      <c r="AA777" t="s">
        <v>1884</v>
      </c>
      <c r="AB777" t="s">
        <v>1884</v>
      </c>
      <c r="AC777">
        <v>0</v>
      </c>
      <c r="AD777">
        <v>0</v>
      </c>
      <c r="AE777">
        <v>0</v>
      </c>
      <c r="AF777">
        <v>0</v>
      </c>
      <c r="AG777" t="s">
        <v>1885</v>
      </c>
      <c r="AH777" s="181" t="s">
        <v>1886</v>
      </c>
      <c r="AI777" s="182">
        <v>290</v>
      </c>
      <c r="AJ777" s="181" t="s">
        <v>3093</v>
      </c>
      <c r="AK777" s="181" t="s">
        <v>1886</v>
      </c>
      <c r="AL777" s="181" t="s">
        <v>1886</v>
      </c>
      <c r="AO777" s="181"/>
      <c r="AQ777">
        <v>10</v>
      </c>
      <c r="AR777" s="182">
        <v>40</v>
      </c>
      <c r="AS777" s="183" t="s">
        <v>1885</v>
      </c>
      <c r="AT777">
        <v>0</v>
      </c>
      <c r="AU777">
        <v>50</v>
      </c>
      <c r="AV777" s="182">
        <v>5</v>
      </c>
      <c r="AW777" s="184">
        <v>0</v>
      </c>
      <c r="AX777" s="183" t="s">
        <v>1884</v>
      </c>
      <c r="AY777" s="184">
        <v>0</v>
      </c>
      <c r="AZ777">
        <v>0</v>
      </c>
      <c r="BA777">
        <v>0</v>
      </c>
      <c r="BB777">
        <v>0</v>
      </c>
      <c r="BC777" s="182">
        <v>0</v>
      </c>
      <c r="BD777" t="s">
        <v>1886</v>
      </c>
      <c r="BE777" t="s">
        <v>1886</v>
      </c>
      <c r="BF777" t="s">
        <v>1886</v>
      </c>
      <c r="BG777" s="181" t="s">
        <v>1886</v>
      </c>
      <c r="BH777">
        <v>10</v>
      </c>
      <c r="BI777" s="184">
        <v>0</v>
      </c>
      <c r="BJ777" s="182">
        <v>0</v>
      </c>
      <c r="BK777" s="181" t="s">
        <v>1886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1884</v>
      </c>
      <c r="G778" t="s">
        <v>1885</v>
      </c>
      <c r="H778" t="s">
        <v>1884</v>
      </c>
      <c r="I778" t="s">
        <v>1884</v>
      </c>
      <c r="J778" t="s">
        <v>1884</v>
      </c>
      <c r="K778" t="s">
        <v>1884</v>
      </c>
      <c r="L778" t="s">
        <v>1884</v>
      </c>
      <c r="M778" s="180">
        <v>43379</v>
      </c>
      <c r="N778" t="s">
        <v>1886</v>
      </c>
      <c r="O778" t="s">
        <v>1886</v>
      </c>
      <c r="P778" t="s">
        <v>3106</v>
      </c>
      <c r="Q778">
        <v>0</v>
      </c>
      <c r="R778">
        <v>0</v>
      </c>
      <c r="S778" t="s">
        <v>1886</v>
      </c>
      <c r="T778" t="s">
        <v>1886</v>
      </c>
      <c r="U778">
        <v>2</v>
      </c>
      <c r="V778" t="s">
        <v>1899</v>
      </c>
      <c r="W778">
        <v>8</v>
      </c>
      <c r="X778">
        <v>0</v>
      </c>
      <c r="Y778">
        <v>0</v>
      </c>
      <c r="Z778" t="s">
        <v>1884</v>
      </c>
      <c r="AA778" t="s">
        <v>1884</v>
      </c>
      <c r="AB778" t="s">
        <v>1884</v>
      </c>
      <c r="AC778">
        <v>0</v>
      </c>
      <c r="AD778">
        <v>0</v>
      </c>
      <c r="AE778">
        <v>0</v>
      </c>
      <c r="AF778">
        <v>0</v>
      </c>
      <c r="AG778" t="s">
        <v>1885</v>
      </c>
      <c r="AH778" s="181" t="s">
        <v>1886</v>
      </c>
      <c r="AI778" s="182">
        <v>290</v>
      </c>
      <c r="AJ778" s="181" t="s">
        <v>3093</v>
      </c>
      <c r="AK778" s="181" t="s">
        <v>1886</v>
      </c>
      <c r="AL778" s="181" t="s">
        <v>1886</v>
      </c>
      <c r="AO778" s="181"/>
      <c r="AQ778">
        <v>10</v>
      </c>
      <c r="AR778" s="182">
        <v>40</v>
      </c>
      <c r="AS778" s="183" t="s">
        <v>1885</v>
      </c>
      <c r="AT778">
        <v>0</v>
      </c>
      <c r="AU778">
        <v>63</v>
      </c>
      <c r="AV778" s="182">
        <v>9</v>
      </c>
      <c r="AW778" s="184">
        <v>0</v>
      </c>
      <c r="AX778" s="183" t="s">
        <v>1884</v>
      </c>
      <c r="AY778" s="184">
        <v>0</v>
      </c>
      <c r="AZ778">
        <v>0</v>
      </c>
      <c r="BA778">
        <v>0</v>
      </c>
      <c r="BB778">
        <v>0</v>
      </c>
      <c r="BC778" s="182">
        <v>0</v>
      </c>
      <c r="BD778" t="s">
        <v>1886</v>
      </c>
      <c r="BE778" t="s">
        <v>1886</v>
      </c>
      <c r="BF778" t="s">
        <v>1886</v>
      </c>
      <c r="BG778" s="181" t="s">
        <v>1886</v>
      </c>
      <c r="BH778">
        <v>8</v>
      </c>
      <c r="BI778" s="184">
        <v>0</v>
      </c>
      <c r="BJ778" s="182">
        <v>0</v>
      </c>
      <c r="BK778" s="181" t="s">
        <v>1886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3107</v>
      </c>
      <c r="C779">
        <v>1</v>
      </c>
      <c r="D779">
        <v>0</v>
      </c>
      <c r="E779">
        <v>0</v>
      </c>
      <c r="F779" t="s">
        <v>1884</v>
      </c>
      <c r="G779" t="s">
        <v>1885</v>
      </c>
      <c r="H779" t="s">
        <v>1884</v>
      </c>
      <c r="I779" t="s">
        <v>1884</v>
      </c>
      <c r="J779" t="s">
        <v>1884</v>
      </c>
      <c r="K779" t="s">
        <v>1884</v>
      </c>
      <c r="L779" t="s">
        <v>1884</v>
      </c>
      <c r="M779" s="180">
        <v>43379</v>
      </c>
      <c r="N779" t="s">
        <v>1886</v>
      </c>
      <c r="O779" t="s">
        <v>1886</v>
      </c>
      <c r="P779" t="s">
        <v>3108</v>
      </c>
      <c r="Q779">
        <v>0</v>
      </c>
      <c r="R779">
        <v>0</v>
      </c>
      <c r="S779" t="s">
        <v>1886</v>
      </c>
      <c r="T779" t="s">
        <v>1886</v>
      </c>
      <c r="U779">
        <v>2</v>
      </c>
      <c r="V779" t="s">
        <v>1899</v>
      </c>
      <c r="W779">
        <v>8</v>
      </c>
      <c r="X779">
        <v>0</v>
      </c>
      <c r="Y779">
        <v>0</v>
      </c>
      <c r="Z779" t="s">
        <v>1884</v>
      </c>
      <c r="AA779" t="s">
        <v>1884</v>
      </c>
      <c r="AB779" t="s">
        <v>1884</v>
      </c>
      <c r="AC779">
        <v>0</v>
      </c>
      <c r="AD779">
        <v>0</v>
      </c>
      <c r="AE779">
        <v>0</v>
      </c>
      <c r="AF779">
        <v>0</v>
      </c>
      <c r="AG779" t="s">
        <v>1885</v>
      </c>
      <c r="AH779" s="181" t="s">
        <v>1886</v>
      </c>
      <c r="AI779" s="182">
        <v>290</v>
      </c>
      <c r="AJ779" s="181" t="s">
        <v>3093</v>
      </c>
      <c r="AK779" s="181" t="s">
        <v>1886</v>
      </c>
      <c r="AL779" s="181" t="s">
        <v>1886</v>
      </c>
      <c r="AO779" s="181"/>
      <c r="AQ779">
        <v>10</v>
      </c>
      <c r="AR779" s="182">
        <v>40</v>
      </c>
      <c r="AS779" s="183" t="s">
        <v>1885</v>
      </c>
      <c r="AT779">
        <v>0</v>
      </c>
      <c r="AU779">
        <v>70</v>
      </c>
      <c r="AV779" s="182">
        <v>10</v>
      </c>
      <c r="AW779" s="184">
        <v>0</v>
      </c>
      <c r="AX779" s="183" t="s">
        <v>1884</v>
      </c>
      <c r="AY779" s="184">
        <v>0</v>
      </c>
      <c r="AZ779">
        <v>0</v>
      </c>
      <c r="BA779">
        <v>0</v>
      </c>
      <c r="BB779">
        <v>0</v>
      </c>
      <c r="BC779" s="182">
        <v>0</v>
      </c>
      <c r="BD779" t="s">
        <v>1886</v>
      </c>
      <c r="BE779" t="s">
        <v>1886</v>
      </c>
      <c r="BF779" t="s">
        <v>1886</v>
      </c>
      <c r="BG779" s="181" t="s">
        <v>1886</v>
      </c>
      <c r="BH779">
        <v>8</v>
      </c>
      <c r="BI779" s="184">
        <v>0</v>
      </c>
      <c r="BJ779" s="182">
        <v>0</v>
      </c>
      <c r="BK779" s="181" t="s">
        <v>1886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1441</v>
      </c>
      <c r="C780">
        <v>12</v>
      </c>
      <c r="D780">
        <v>0</v>
      </c>
      <c r="E780">
        <v>0</v>
      </c>
      <c r="F780" t="s">
        <v>1884</v>
      </c>
      <c r="G780" t="s">
        <v>1885</v>
      </c>
      <c r="H780" t="s">
        <v>1884</v>
      </c>
      <c r="I780" t="s">
        <v>1884</v>
      </c>
      <c r="J780" t="s">
        <v>1884</v>
      </c>
      <c r="K780" t="s">
        <v>1884</v>
      </c>
      <c r="L780" t="s">
        <v>1884</v>
      </c>
      <c r="M780" s="180">
        <v>43379</v>
      </c>
      <c r="N780" t="s">
        <v>1886</v>
      </c>
      <c r="O780" t="s">
        <v>1886</v>
      </c>
      <c r="P780" t="s">
        <v>1886</v>
      </c>
      <c r="Q780">
        <v>0</v>
      </c>
      <c r="R780">
        <v>0</v>
      </c>
      <c r="S780" t="s">
        <v>1886</v>
      </c>
      <c r="T780" t="s">
        <v>1886</v>
      </c>
      <c r="U780">
        <v>2</v>
      </c>
      <c r="V780" t="s">
        <v>1899</v>
      </c>
      <c r="W780">
        <v>18</v>
      </c>
      <c r="X780">
        <v>0</v>
      </c>
      <c r="Y780">
        <v>0</v>
      </c>
      <c r="Z780" t="s">
        <v>1884</v>
      </c>
      <c r="AA780" t="s">
        <v>1884</v>
      </c>
      <c r="AB780" t="s">
        <v>1884</v>
      </c>
      <c r="AC780">
        <v>0</v>
      </c>
      <c r="AD780">
        <v>0</v>
      </c>
      <c r="AE780">
        <v>0</v>
      </c>
      <c r="AF780">
        <v>0</v>
      </c>
      <c r="AG780" t="s">
        <v>1885</v>
      </c>
      <c r="AH780" s="181" t="s">
        <v>1886</v>
      </c>
      <c r="AI780" s="182">
        <v>290</v>
      </c>
      <c r="AJ780" s="181" t="s">
        <v>3093</v>
      </c>
      <c r="AK780" s="181" t="s">
        <v>1886</v>
      </c>
      <c r="AL780" s="181" t="s">
        <v>1886</v>
      </c>
      <c r="AO780" s="181"/>
      <c r="AQ780">
        <v>10</v>
      </c>
      <c r="AR780" s="182">
        <v>40</v>
      </c>
      <c r="AS780" s="183" t="s">
        <v>1885</v>
      </c>
      <c r="AT780">
        <v>0</v>
      </c>
      <c r="AU780">
        <v>30</v>
      </c>
      <c r="AV780" s="182">
        <v>5</v>
      </c>
      <c r="AW780" s="184">
        <v>0</v>
      </c>
      <c r="AX780" s="183" t="s">
        <v>1884</v>
      </c>
      <c r="AY780" s="184">
        <v>0</v>
      </c>
      <c r="AZ780">
        <v>0</v>
      </c>
      <c r="BA780">
        <v>0</v>
      </c>
      <c r="BB780">
        <v>0</v>
      </c>
      <c r="BC780" s="182">
        <v>0</v>
      </c>
      <c r="BD780" t="s">
        <v>1886</v>
      </c>
      <c r="BE780" t="s">
        <v>1886</v>
      </c>
      <c r="BF780" t="s">
        <v>1886</v>
      </c>
      <c r="BG780" s="181" t="s">
        <v>1886</v>
      </c>
      <c r="BH780">
        <v>18</v>
      </c>
      <c r="BI780" s="184">
        <v>0</v>
      </c>
      <c r="BJ780" s="182">
        <v>0</v>
      </c>
      <c r="BK780" s="181" t="s">
        <v>1886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1139</v>
      </c>
      <c r="C781">
        <v>1</v>
      </c>
      <c r="D781">
        <v>0</v>
      </c>
      <c r="E781">
        <v>0</v>
      </c>
      <c r="F781" t="s">
        <v>1884</v>
      </c>
      <c r="G781" t="s">
        <v>1885</v>
      </c>
      <c r="H781" t="s">
        <v>1884</v>
      </c>
      <c r="I781" t="s">
        <v>1884</v>
      </c>
      <c r="J781" t="s">
        <v>1884</v>
      </c>
      <c r="K781" t="s">
        <v>1884</v>
      </c>
      <c r="L781" t="s">
        <v>1884</v>
      </c>
      <c r="M781" s="180">
        <v>43379</v>
      </c>
      <c r="N781" t="s">
        <v>1886</v>
      </c>
      <c r="O781" t="s">
        <v>1886</v>
      </c>
      <c r="P781" t="s">
        <v>3109</v>
      </c>
      <c r="Q781">
        <v>0</v>
      </c>
      <c r="R781">
        <v>0</v>
      </c>
      <c r="S781" t="s">
        <v>1886</v>
      </c>
      <c r="T781" t="s">
        <v>1886</v>
      </c>
      <c r="U781">
        <v>2</v>
      </c>
      <c r="V781" t="s">
        <v>1899</v>
      </c>
      <c r="W781">
        <v>15</v>
      </c>
      <c r="X781">
        <v>0</v>
      </c>
      <c r="Y781">
        <v>0</v>
      </c>
      <c r="Z781" t="s">
        <v>1884</v>
      </c>
      <c r="AA781" t="s">
        <v>1884</v>
      </c>
      <c r="AB781" t="s">
        <v>1884</v>
      </c>
      <c r="AC781">
        <v>0</v>
      </c>
      <c r="AD781">
        <v>0</v>
      </c>
      <c r="AE781">
        <v>0</v>
      </c>
      <c r="AF781">
        <v>0</v>
      </c>
      <c r="AG781" t="s">
        <v>1885</v>
      </c>
      <c r="AH781" s="181" t="s">
        <v>1886</v>
      </c>
      <c r="AI781" s="182">
        <v>290</v>
      </c>
      <c r="AJ781" s="181" t="s">
        <v>3093</v>
      </c>
      <c r="AK781" s="181" t="s">
        <v>1886</v>
      </c>
      <c r="AL781" s="181" t="s">
        <v>1886</v>
      </c>
      <c r="AO781" s="181"/>
      <c r="AQ781">
        <v>10</v>
      </c>
      <c r="AR781" s="182">
        <v>40</v>
      </c>
      <c r="AS781" s="183" t="s">
        <v>1885</v>
      </c>
      <c r="AT781">
        <v>0</v>
      </c>
      <c r="AU781">
        <v>35</v>
      </c>
      <c r="AV781" s="182">
        <v>5</v>
      </c>
      <c r="AW781" s="184">
        <v>0</v>
      </c>
      <c r="AX781" s="183" t="s">
        <v>1884</v>
      </c>
      <c r="AY781" s="184">
        <v>0</v>
      </c>
      <c r="AZ781">
        <v>0</v>
      </c>
      <c r="BA781">
        <v>0</v>
      </c>
      <c r="BB781">
        <v>0</v>
      </c>
      <c r="BC781" s="182">
        <v>0</v>
      </c>
      <c r="BD781" t="s">
        <v>1886</v>
      </c>
      <c r="BE781" t="s">
        <v>1886</v>
      </c>
      <c r="BF781" t="s">
        <v>1886</v>
      </c>
      <c r="BG781" s="181" t="s">
        <v>1886</v>
      </c>
      <c r="BH781">
        <v>15</v>
      </c>
      <c r="BI781" s="184">
        <v>0</v>
      </c>
      <c r="BJ781" s="182">
        <v>0</v>
      </c>
      <c r="BK781" s="181" t="s">
        <v>1886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3110</v>
      </c>
      <c r="C782">
        <v>12</v>
      </c>
      <c r="D782">
        <v>0</v>
      </c>
      <c r="E782">
        <v>0</v>
      </c>
      <c r="F782" t="s">
        <v>1884</v>
      </c>
      <c r="G782" t="s">
        <v>1885</v>
      </c>
      <c r="H782" t="s">
        <v>1884</v>
      </c>
      <c r="I782" t="s">
        <v>1884</v>
      </c>
      <c r="J782" t="s">
        <v>1884</v>
      </c>
      <c r="K782" t="s">
        <v>1884</v>
      </c>
      <c r="L782" t="s">
        <v>1884</v>
      </c>
      <c r="M782" s="180">
        <v>43379</v>
      </c>
      <c r="N782" t="s">
        <v>1886</v>
      </c>
      <c r="O782" t="s">
        <v>1886</v>
      </c>
      <c r="P782" t="s">
        <v>1886</v>
      </c>
      <c r="Q782">
        <v>0</v>
      </c>
      <c r="R782">
        <v>0</v>
      </c>
      <c r="S782" t="s">
        <v>1886</v>
      </c>
      <c r="T782" t="s">
        <v>1886</v>
      </c>
      <c r="U782">
        <v>2</v>
      </c>
      <c r="V782" t="s">
        <v>1899</v>
      </c>
      <c r="W782">
        <v>18</v>
      </c>
      <c r="X782">
        <v>0</v>
      </c>
      <c r="Y782">
        <v>0</v>
      </c>
      <c r="Z782" t="s">
        <v>1884</v>
      </c>
      <c r="AA782" t="s">
        <v>1884</v>
      </c>
      <c r="AB782" t="s">
        <v>1884</v>
      </c>
      <c r="AC782">
        <v>0</v>
      </c>
      <c r="AD782">
        <v>0</v>
      </c>
      <c r="AE782">
        <v>0</v>
      </c>
      <c r="AF782">
        <v>0</v>
      </c>
      <c r="AG782" t="s">
        <v>1885</v>
      </c>
      <c r="AH782" s="181" t="s">
        <v>1886</v>
      </c>
      <c r="AI782" s="182">
        <v>290</v>
      </c>
      <c r="AJ782" s="181" t="s">
        <v>3093</v>
      </c>
      <c r="AK782" s="181" t="s">
        <v>1886</v>
      </c>
      <c r="AL782" s="181" t="s">
        <v>1886</v>
      </c>
      <c r="AO782" s="181"/>
      <c r="AQ782">
        <v>10</v>
      </c>
      <c r="AR782" s="182">
        <v>40</v>
      </c>
      <c r="AS782" s="183" t="s">
        <v>1885</v>
      </c>
      <c r="AT782">
        <v>0</v>
      </c>
      <c r="AU782">
        <v>30</v>
      </c>
      <c r="AV782" s="182">
        <v>5</v>
      </c>
      <c r="AW782" s="184">
        <v>0</v>
      </c>
      <c r="AX782" s="183" t="s">
        <v>1884</v>
      </c>
      <c r="AY782" s="184">
        <v>0</v>
      </c>
      <c r="AZ782">
        <v>0</v>
      </c>
      <c r="BA782">
        <v>0</v>
      </c>
      <c r="BB782">
        <v>0</v>
      </c>
      <c r="BC782" s="182">
        <v>0</v>
      </c>
      <c r="BD782" t="s">
        <v>1886</v>
      </c>
      <c r="BE782" t="s">
        <v>1886</v>
      </c>
      <c r="BF782" t="s">
        <v>1886</v>
      </c>
      <c r="BG782" s="181" t="s">
        <v>1886</v>
      </c>
      <c r="BH782">
        <v>18</v>
      </c>
      <c r="BI782" s="184">
        <v>0</v>
      </c>
      <c r="BJ782" s="182">
        <v>0</v>
      </c>
      <c r="BK782" s="181" t="s">
        <v>1886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3111</v>
      </c>
      <c r="C783">
        <v>6</v>
      </c>
      <c r="D783">
        <v>0</v>
      </c>
      <c r="E783">
        <v>0</v>
      </c>
      <c r="F783" t="s">
        <v>1884</v>
      </c>
      <c r="G783" t="s">
        <v>1885</v>
      </c>
      <c r="H783" t="s">
        <v>1884</v>
      </c>
      <c r="I783" t="s">
        <v>1884</v>
      </c>
      <c r="J783" t="s">
        <v>1884</v>
      </c>
      <c r="K783" t="s">
        <v>1884</v>
      </c>
      <c r="L783" t="s">
        <v>1884</v>
      </c>
      <c r="M783" s="180">
        <v>43379</v>
      </c>
      <c r="N783" t="s">
        <v>1886</v>
      </c>
      <c r="O783" t="s">
        <v>1886</v>
      </c>
      <c r="P783" t="s">
        <v>3112</v>
      </c>
      <c r="Q783">
        <v>0</v>
      </c>
      <c r="R783">
        <v>0</v>
      </c>
      <c r="S783" t="s">
        <v>1886</v>
      </c>
      <c r="T783" t="s">
        <v>1886</v>
      </c>
      <c r="U783">
        <v>2</v>
      </c>
      <c r="V783" t="s">
        <v>1899</v>
      </c>
      <c r="W783">
        <v>18</v>
      </c>
      <c r="X783">
        <v>0</v>
      </c>
      <c r="Y783">
        <v>0</v>
      </c>
      <c r="Z783" t="s">
        <v>1884</v>
      </c>
      <c r="AA783" t="s">
        <v>1884</v>
      </c>
      <c r="AB783" t="s">
        <v>1884</v>
      </c>
      <c r="AC783">
        <v>0</v>
      </c>
      <c r="AD783">
        <v>0</v>
      </c>
      <c r="AE783">
        <v>0</v>
      </c>
      <c r="AF783">
        <v>0</v>
      </c>
      <c r="AG783" t="s">
        <v>1885</v>
      </c>
      <c r="AH783" s="181" t="s">
        <v>1886</v>
      </c>
      <c r="AI783" s="182">
        <v>290</v>
      </c>
      <c r="AJ783" s="181" t="s">
        <v>3093</v>
      </c>
      <c r="AK783" s="181" t="s">
        <v>1886</v>
      </c>
      <c r="AL783" s="181" t="s">
        <v>1886</v>
      </c>
      <c r="AO783" s="181"/>
      <c r="AQ783">
        <v>10</v>
      </c>
      <c r="AR783" s="182">
        <v>40</v>
      </c>
      <c r="AS783" s="183" t="s">
        <v>1885</v>
      </c>
      <c r="AT783">
        <v>0</v>
      </c>
      <c r="AU783">
        <v>30</v>
      </c>
      <c r="AV783" s="182">
        <v>5</v>
      </c>
      <c r="AW783" s="184">
        <v>0</v>
      </c>
      <c r="AX783" s="183" t="s">
        <v>1884</v>
      </c>
      <c r="AY783" s="184">
        <v>0</v>
      </c>
      <c r="AZ783">
        <v>0</v>
      </c>
      <c r="BA783">
        <v>0</v>
      </c>
      <c r="BB783">
        <v>0</v>
      </c>
      <c r="BC783" s="182">
        <v>0</v>
      </c>
      <c r="BD783" t="s">
        <v>1886</v>
      </c>
      <c r="BE783" t="s">
        <v>1886</v>
      </c>
      <c r="BF783" t="s">
        <v>1886</v>
      </c>
      <c r="BG783" s="181" t="s">
        <v>1886</v>
      </c>
      <c r="BH783">
        <v>18</v>
      </c>
      <c r="BI783" s="184">
        <v>0</v>
      </c>
      <c r="BJ783" s="182">
        <v>0</v>
      </c>
      <c r="BK783" s="181" t="s">
        <v>1886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1745</v>
      </c>
      <c r="C784">
        <v>1</v>
      </c>
      <c r="D784">
        <v>0</v>
      </c>
      <c r="E784">
        <v>0</v>
      </c>
      <c r="F784" t="s">
        <v>1884</v>
      </c>
      <c r="G784" t="s">
        <v>1885</v>
      </c>
      <c r="H784" t="s">
        <v>1884</v>
      </c>
      <c r="I784" t="s">
        <v>1884</v>
      </c>
      <c r="J784" t="s">
        <v>1884</v>
      </c>
      <c r="K784" t="s">
        <v>1884</v>
      </c>
      <c r="L784" t="s">
        <v>1884</v>
      </c>
      <c r="M784" s="180">
        <v>43379</v>
      </c>
      <c r="N784" t="s">
        <v>1886</v>
      </c>
      <c r="O784" t="s">
        <v>1886</v>
      </c>
      <c r="P784" t="s">
        <v>3113</v>
      </c>
      <c r="Q784">
        <v>0</v>
      </c>
      <c r="R784">
        <v>0</v>
      </c>
      <c r="S784" t="s">
        <v>1886</v>
      </c>
      <c r="T784" t="s">
        <v>1886</v>
      </c>
      <c r="U784">
        <v>2</v>
      </c>
      <c r="V784" t="s">
        <v>1899</v>
      </c>
      <c r="W784">
        <v>8</v>
      </c>
      <c r="X784">
        <v>0</v>
      </c>
      <c r="Y784">
        <v>0</v>
      </c>
      <c r="Z784" t="s">
        <v>1884</v>
      </c>
      <c r="AA784" t="s">
        <v>1884</v>
      </c>
      <c r="AB784" t="s">
        <v>1884</v>
      </c>
      <c r="AC784">
        <v>0</v>
      </c>
      <c r="AD784">
        <v>0</v>
      </c>
      <c r="AE784">
        <v>0</v>
      </c>
      <c r="AF784">
        <v>0</v>
      </c>
      <c r="AG784" t="s">
        <v>1885</v>
      </c>
      <c r="AH784" s="181" t="s">
        <v>1886</v>
      </c>
      <c r="AI784" s="182">
        <v>290</v>
      </c>
      <c r="AJ784" s="181" t="s">
        <v>3093</v>
      </c>
      <c r="AK784" s="181" t="s">
        <v>1886</v>
      </c>
      <c r="AL784" s="181" t="s">
        <v>1886</v>
      </c>
      <c r="AO784" s="181"/>
      <c r="AQ784">
        <v>10</v>
      </c>
      <c r="AR784" s="182">
        <v>40</v>
      </c>
      <c r="AS784" s="183" t="s">
        <v>1885</v>
      </c>
      <c r="AT784">
        <v>0</v>
      </c>
      <c r="AU784">
        <v>70</v>
      </c>
      <c r="AV784" s="182">
        <v>10</v>
      </c>
      <c r="AW784" s="184">
        <v>0</v>
      </c>
      <c r="AX784" s="183" t="s">
        <v>1884</v>
      </c>
      <c r="AY784" s="184">
        <v>0</v>
      </c>
      <c r="AZ784">
        <v>0</v>
      </c>
      <c r="BA784">
        <v>0</v>
      </c>
      <c r="BB784">
        <v>0</v>
      </c>
      <c r="BC784" s="182">
        <v>0</v>
      </c>
      <c r="BD784" t="s">
        <v>1886</v>
      </c>
      <c r="BE784" t="s">
        <v>1886</v>
      </c>
      <c r="BF784" t="s">
        <v>1886</v>
      </c>
      <c r="BG784" s="181" t="s">
        <v>1886</v>
      </c>
      <c r="BH784">
        <v>8</v>
      </c>
      <c r="BI784" s="184">
        <v>0</v>
      </c>
      <c r="BJ784" s="182">
        <v>0</v>
      </c>
      <c r="BK784" s="181" t="s">
        <v>1886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1279</v>
      </c>
      <c r="C785">
        <v>1</v>
      </c>
      <c r="D785">
        <v>0</v>
      </c>
      <c r="E785">
        <v>0</v>
      </c>
      <c r="F785" t="s">
        <v>1884</v>
      </c>
      <c r="G785" t="s">
        <v>1885</v>
      </c>
      <c r="H785" t="s">
        <v>1884</v>
      </c>
      <c r="I785" t="s">
        <v>1884</v>
      </c>
      <c r="J785" t="s">
        <v>1884</v>
      </c>
      <c r="K785" t="s">
        <v>1884</v>
      </c>
      <c r="L785" t="s">
        <v>1884</v>
      </c>
      <c r="M785" s="180">
        <v>43379</v>
      </c>
      <c r="N785" t="s">
        <v>1886</v>
      </c>
      <c r="O785" t="s">
        <v>1886</v>
      </c>
      <c r="P785" t="s">
        <v>1886</v>
      </c>
      <c r="Q785">
        <v>0</v>
      </c>
      <c r="R785">
        <v>0</v>
      </c>
      <c r="S785" t="s">
        <v>1886</v>
      </c>
      <c r="T785" t="s">
        <v>1886</v>
      </c>
      <c r="U785">
        <v>2</v>
      </c>
      <c r="V785" t="s">
        <v>1899</v>
      </c>
      <c r="W785">
        <v>15</v>
      </c>
      <c r="X785">
        <v>0</v>
      </c>
      <c r="Y785">
        <v>0</v>
      </c>
      <c r="Z785" t="s">
        <v>1884</v>
      </c>
      <c r="AA785" t="s">
        <v>1884</v>
      </c>
      <c r="AB785" t="s">
        <v>1884</v>
      </c>
      <c r="AC785">
        <v>0</v>
      </c>
      <c r="AD785">
        <v>0</v>
      </c>
      <c r="AE785">
        <v>0</v>
      </c>
      <c r="AF785">
        <v>0</v>
      </c>
      <c r="AG785" t="s">
        <v>1885</v>
      </c>
      <c r="AH785" s="181" t="s">
        <v>1886</v>
      </c>
      <c r="AI785" s="182">
        <v>290</v>
      </c>
      <c r="AJ785" s="181" t="s">
        <v>3093</v>
      </c>
      <c r="AK785" s="181" t="s">
        <v>1886</v>
      </c>
      <c r="AL785" s="181" t="s">
        <v>1886</v>
      </c>
      <c r="AO785" s="181"/>
      <c r="AQ785">
        <v>10</v>
      </c>
      <c r="AR785" s="182">
        <v>40</v>
      </c>
      <c r="AS785" s="183" t="s">
        <v>1885</v>
      </c>
      <c r="AT785">
        <v>0</v>
      </c>
      <c r="AU785">
        <v>35</v>
      </c>
      <c r="AV785" s="182">
        <v>5</v>
      </c>
      <c r="AW785" s="184">
        <v>0</v>
      </c>
      <c r="AX785" s="183" t="s">
        <v>1884</v>
      </c>
      <c r="AY785" s="184">
        <v>0</v>
      </c>
      <c r="AZ785">
        <v>0</v>
      </c>
      <c r="BA785">
        <v>0</v>
      </c>
      <c r="BB785">
        <v>0</v>
      </c>
      <c r="BC785" s="182">
        <v>0</v>
      </c>
      <c r="BD785" t="s">
        <v>1886</v>
      </c>
      <c r="BE785" t="s">
        <v>1886</v>
      </c>
      <c r="BF785" t="s">
        <v>1886</v>
      </c>
      <c r="BG785" s="181" t="s">
        <v>1886</v>
      </c>
      <c r="BH785">
        <v>15</v>
      </c>
      <c r="BI785" s="184">
        <v>0</v>
      </c>
      <c r="BJ785" s="182">
        <v>0</v>
      </c>
      <c r="BK785" s="181" t="s">
        <v>1886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1884</v>
      </c>
      <c r="G786" t="s">
        <v>1884</v>
      </c>
      <c r="H786" t="s">
        <v>1884</v>
      </c>
      <c r="I786" t="s">
        <v>1884</v>
      </c>
      <c r="J786" t="s">
        <v>1884</v>
      </c>
      <c r="K786" t="s">
        <v>1884</v>
      </c>
      <c r="L786" t="s">
        <v>1884</v>
      </c>
      <c r="M786" s="180">
        <v>43379</v>
      </c>
      <c r="N786" t="s">
        <v>1886</v>
      </c>
      <c r="O786" t="s">
        <v>1886</v>
      </c>
      <c r="P786" t="s">
        <v>1886</v>
      </c>
      <c r="Q786">
        <v>0</v>
      </c>
      <c r="R786">
        <v>0</v>
      </c>
      <c r="S786" t="s">
        <v>1886</v>
      </c>
      <c r="T786" t="s">
        <v>1886</v>
      </c>
      <c r="U786">
        <v>2</v>
      </c>
      <c r="V786" t="s">
        <v>1899</v>
      </c>
      <c r="W786">
        <v>18</v>
      </c>
      <c r="X786">
        <v>0</v>
      </c>
      <c r="Y786">
        <v>0</v>
      </c>
      <c r="Z786" t="s">
        <v>1884</v>
      </c>
      <c r="AA786" t="s">
        <v>1884</v>
      </c>
      <c r="AB786" t="s">
        <v>1884</v>
      </c>
      <c r="AC786">
        <v>0</v>
      </c>
      <c r="AD786">
        <v>0</v>
      </c>
      <c r="AE786">
        <v>0</v>
      </c>
      <c r="AF786">
        <v>0</v>
      </c>
      <c r="AG786" t="s">
        <v>1885</v>
      </c>
      <c r="AH786" s="181" t="s">
        <v>1886</v>
      </c>
      <c r="AI786" s="182">
        <v>290</v>
      </c>
      <c r="AJ786" s="181" t="s">
        <v>3093</v>
      </c>
      <c r="AK786" s="181" t="s">
        <v>1886</v>
      </c>
      <c r="AL786" s="181" t="s">
        <v>1886</v>
      </c>
      <c r="AO786" s="181"/>
      <c r="AQ786">
        <v>10</v>
      </c>
      <c r="AR786" s="182">
        <v>40</v>
      </c>
      <c r="AS786" s="183" t="s">
        <v>1885</v>
      </c>
      <c r="AT786">
        <v>0</v>
      </c>
      <c r="AU786">
        <v>30</v>
      </c>
      <c r="AV786" s="182">
        <v>5</v>
      </c>
      <c r="AW786" s="184">
        <v>0</v>
      </c>
      <c r="AX786" s="183" t="s">
        <v>1884</v>
      </c>
      <c r="AY786" s="184">
        <v>0</v>
      </c>
      <c r="AZ786">
        <v>0</v>
      </c>
      <c r="BA786">
        <v>0</v>
      </c>
      <c r="BB786">
        <v>0</v>
      </c>
      <c r="BC786" s="182">
        <v>0</v>
      </c>
      <c r="BD786" t="s">
        <v>1886</v>
      </c>
      <c r="BE786" t="s">
        <v>1886</v>
      </c>
      <c r="BF786" t="s">
        <v>1886</v>
      </c>
      <c r="BG786" s="181" t="s">
        <v>1886</v>
      </c>
      <c r="BH786">
        <v>18</v>
      </c>
      <c r="BI786" s="184">
        <v>0</v>
      </c>
      <c r="BJ786" s="182">
        <v>0</v>
      </c>
      <c r="BK786" s="181" t="s">
        <v>1886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1141</v>
      </c>
      <c r="C787">
        <v>1</v>
      </c>
      <c r="D787">
        <v>0</v>
      </c>
      <c r="E787">
        <v>0</v>
      </c>
      <c r="F787" t="s">
        <v>1884</v>
      </c>
      <c r="G787" t="s">
        <v>1885</v>
      </c>
      <c r="H787" t="s">
        <v>1884</v>
      </c>
      <c r="I787" t="s">
        <v>1884</v>
      </c>
      <c r="J787" t="s">
        <v>1884</v>
      </c>
      <c r="K787" t="s">
        <v>1884</v>
      </c>
      <c r="L787" t="s">
        <v>1884</v>
      </c>
      <c r="M787" s="180">
        <v>43379</v>
      </c>
      <c r="N787" t="s">
        <v>1886</v>
      </c>
      <c r="O787" t="s">
        <v>1886</v>
      </c>
      <c r="P787" t="s">
        <v>3114</v>
      </c>
      <c r="Q787">
        <v>0</v>
      </c>
      <c r="R787">
        <v>0</v>
      </c>
      <c r="S787" t="s">
        <v>1886</v>
      </c>
      <c r="T787" t="s">
        <v>1886</v>
      </c>
      <c r="U787">
        <v>2</v>
      </c>
      <c r="V787" t="s">
        <v>1899</v>
      </c>
      <c r="W787">
        <v>15</v>
      </c>
      <c r="X787">
        <v>0</v>
      </c>
      <c r="Y787">
        <v>0</v>
      </c>
      <c r="Z787" t="s">
        <v>1884</v>
      </c>
      <c r="AA787" t="s">
        <v>1884</v>
      </c>
      <c r="AB787" t="s">
        <v>1884</v>
      </c>
      <c r="AC787">
        <v>0</v>
      </c>
      <c r="AD787">
        <v>0</v>
      </c>
      <c r="AE787">
        <v>0</v>
      </c>
      <c r="AF787">
        <v>0</v>
      </c>
      <c r="AG787" t="s">
        <v>1885</v>
      </c>
      <c r="AH787" s="181" t="s">
        <v>1886</v>
      </c>
      <c r="AI787" s="182">
        <v>290</v>
      </c>
      <c r="AJ787" s="181" t="s">
        <v>3093</v>
      </c>
      <c r="AK787" s="181" t="s">
        <v>1886</v>
      </c>
      <c r="AL787" s="181" t="s">
        <v>1886</v>
      </c>
      <c r="AO787" s="181"/>
      <c r="AQ787">
        <v>10</v>
      </c>
      <c r="AR787" s="182">
        <v>40</v>
      </c>
      <c r="AS787" s="183" t="s">
        <v>1885</v>
      </c>
      <c r="AT787">
        <v>0</v>
      </c>
      <c r="AU787">
        <v>35</v>
      </c>
      <c r="AV787" s="182">
        <v>5</v>
      </c>
      <c r="AW787" s="184">
        <v>0</v>
      </c>
      <c r="AX787" s="183" t="s">
        <v>1884</v>
      </c>
      <c r="AY787" s="184">
        <v>0</v>
      </c>
      <c r="AZ787">
        <v>0</v>
      </c>
      <c r="BA787">
        <v>0</v>
      </c>
      <c r="BB787">
        <v>0</v>
      </c>
      <c r="BC787" s="182">
        <v>0</v>
      </c>
      <c r="BD787" t="s">
        <v>1886</v>
      </c>
      <c r="BE787" t="s">
        <v>1886</v>
      </c>
      <c r="BF787" t="s">
        <v>1886</v>
      </c>
      <c r="BG787" s="181" t="s">
        <v>1886</v>
      </c>
      <c r="BH787">
        <v>15</v>
      </c>
      <c r="BI787" s="184">
        <v>0</v>
      </c>
      <c r="BJ787" s="182">
        <v>0</v>
      </c>
      <c r="BK787" s="181" t="s">
        <v>1886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1197</v>
      </c>
      <c r="C788">
        <v>12</v>
      </c>
      <c r="D788">
        <v>0</v>
      </c>
      <c r="E788">
        <v>0</v>
      </c>
      <c r="F788" t="s">
        <v>1884</v>
      </c>
      <c r="G788" t="s">
        <v>1885</v>
      </c>
      <c r="H788" t="s">
        <v>1884</v>
      </c>
      <c r="I788" t="s">
        <v>1884</v>
      </c>
      <c r="J788" t="s">
        <v>1884</v>
      </c>
      <c r="K788" t="s">
        <v>1884</v>
      </c>
      <c r="L788" t="s">
        <v>1884</v>
      </c>
      <c r="M788" s="180">
        <v>43379</v>
      </c>
      <c r="N788" t="s">
        <v>1886</v>
      </c>
      <c r="O788" t="s">
        <v>1886</v>
      </c>
      <c r="P788" t="s">
        <v>1886</v>
      </c>
      <c r="Q788">
        <v>0</v>
      </c>
      <c r="R788">
        <v>0</v>
      </c>
      <c r="S788" t="s">
        <v>1886</v>
      </c>
      <c r="T788" t="s">
        <v>1886</v>
      </c>
      <c r="U788">
        <v>2</v>
      </c>
      <c r="V788" t="s">
        <v>1899</v>
      </c>
      <c r="W788">
        <v>18</v>
      </c>
      <c r="X788">
        <v>0</v>
      </c>
      <c r="Y788">
        <v>0</v>
      </c>
      <c r="Z788" t="s">
        <v>1884</v>
      </c>
      <c r="AA788" t="s">
        <v>1884</v>
      </c>
      <c r="AB788" t="s">
        <v>1884</v>
      </c>
      <c r="AC788">
        <v>0</v>
      </c>
      <c r="AD788">
        <v>0</v>
      </c>
      <c r="AE788">
        <v>0</v>
      </c>
      <c r="AF788">
        <v>0</v>
      </c>
      <c r="AG788" t="s">
        <v>1885</v>
      </c>
      <c r="AH788" s="181" t="s">
        <v>1886</v>
      </c>
      <c r="AI788" s="182">
        <v>290</v>
      </c>
      <c r="AJ788" s="181" t="s">
        <v>3093</v>
      </c>
      <c r="AK788" s="181" t="s">
        <v>1886</v>
      </c>
      <c r="AL788" s="181" t="s">
        <v>1886</v>
      </c>
      <c r="AO788" s="181"/>
      <c r="AQ788">
        <v>10</v>
      </c>
      <c r="AR788" s="182">
        <v>40</v>
      </c>
      <c r="AS788" s="183" t="s">
        <v>1885</v>
      </c>
      <c r="AT788">
        <v>0</v>
      </c>
      <c r="AU788">
        <v>30</v>
      </c>
      <c r="AV788" s="182">
        <v>5</v>
      </c>
      <c r="AW788" s="184">
        <v>0</v>
      </c>
      <c r="AX788" s="183" t="s">
        <v>1884</v>
      </c>
      <c r="AY788" s="184">
        <v>0</v>
      </c>
      <c r="AZ788">
        <v>0</v>
      </c>
      <c r="BA788">
        <v>0</v>
      </c>
      <c r="BB788">
        <v>0</v>
      </c>
      <c r="BC788" s="182">
        <v>0</v>
      </c>
      <c r="BD788" t="s">
        <v>1886</v>
      </c>
      <c r="BE788" t="s">
        <v>1886</v>
      </c>
      <c r="BF788" t="s">
        <v>1886</v>
      </c>
      <c r="BG788" s="181" t="s">
        <v>1886</v>
      </c>
      <c r="BH788">
        <v>18</v>
      </c>
      <c r="BI788" s="184">
        <v>0</v>
      </c>
      <c r="BJ788" s="182">
        <v>0</v>
      </c>
      <c r="BK788" s="181" t="s">
        <v>1886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3115</v>
      </c>
      <c r="C789">
        <v>6</v>
      </c>
      <c r="D789">
        <v>0</v>
      </c>
      <c r="E789">
        <v>0</v>
      </c>
      <c r="F789" t="s">
        <v>1884</v>
      </c>
      <c r="G789" t="s">
        <v>1885</v>
      </c>
      <c r="H789" t="s">
        <v>1884</v>
      </c>
      <c r="I789" t="s">
        <v>1884</v>
      </c>
      <c r="J789" t="s">
        <v>1884</v>
      </c>
      <c r="K789" t="s">
        <v>1884</v>
      </c>
      <c r="L789" t="s">
        <v>1884</v>
      </c>
      <c r="M789" s="180">
        <v>43379</v>
      </c>
      <c r="N789" t="s">
        <v>1886</v>
      </c>
      <c r="O789" t="s">
        <v>1886</v>
      </c>
      <c r="P789" t="s">
        <v>3116</v>
      </c>
      <c r="Q789">
        <v>0</v>
      </c>
      <c r="R789">
        <v>0</v>
      </c>
      <c r="S789" t="s">
        <v>1886</v>
      </c>
      <c r="T789" t="s">
        <v>1886</v>
      </c>
      <c r="U789">
        <v>2</v>
      </c>
      <c r="V789" t="s">
        <v>1899</v>
      </c>
      <c r="W789">
        <v>18</v>
      </c>
      <c r="X789">
        <v>0</v>
      </c>
      <c r="Y789">
        <v>0</v>
      </c>
      <c r="Z789" t="s">
        <v>1884</v>
      </c>
      <c r="AA789" t="s">
        <v>1884</v>
      </c>
      <c r="AB789" t="s">
        <v>1884</v>
      </c>
      <c r="AC789">
        <v>0</v>
      </c>
      <c r="AD789">
        <v>0</v>
      </c>
      <c r="AE789">
        <v>0</v>
      </c>
      <c r="AF789">
        <v>0</v>
      </c>
      <c r="AG789" t="s">
        <v>1885</v>
      </c>
      <c r="AH789" s="181" t="s">
        <v>1886</v>
      </c>
      <c r="AI789" s="182">
        <v>290</v>
      </c>
      <c r="AJ789" s="181" t="s">
        <v>3093</v>
      </c>
      <c r="AK789" s="181" t="s">
        <v>1886</v>
      </c>
      <c r="AL789" s="181" t="s">
        <v>1886</v>
      </c>
      <c r="AO789" s="181"/>
      <c r="AQ789">
        <v>10</v>
      </c>
      <c r="AR789" s="182">
        <v>40</v>
      </c>
      <c r="AS789" s="183" t="s">
        <v>1885</v>
      </c>
      <c r="AT789">
        <v>0</v>
      </c>
      <c r="AU789">
        <v>30</v>
      </c>
      <c r="AV789" s="182">
        <v>5</v>
      </c>
      <c r="AW789" s="184">
        <v>0</v>
      </c>
      <c r="AX789" s="183" t="s">
        <v>1884</v>
      </c>
      <c r="AY789" s="184">
        <v>0</v>
      </c>
      <c r="AZ789">
        <v>0</v>
      </c>
      <c r="BA789">
        <v>0</v>
      </c>
      <c r="BB789">
        <v>0</v>
      </c>
      <c r="BC789" s="182">
        <v>0</v>
      </c>
      <c r="BD789" t="s">
        <v>1886</v>
      </c>
      <c r="BE789" t="s">
        <v>1886</v>
      </c>
      <c r="BF789" t="s">
        <v>1886</v>
      </c>
      <c r="BG789" s="181" t="s">
        <v>1886</v>
      </c>
      <c r="BH789">
        <v>18</v>
      </c>
      <c r="BI789" s="184">
        <v>0</v>
      </c>
      <c r="BJ789" s="182">
        <v>0</v>
      </c>
      <c r="BK789" s="181" t="s">
        <v>1886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3117</v>
      </c>
      <c r="C790">
        <v>1</v>
      </c>
      <c r="D790">
        <v>0</v>
      </c>
      <c r="E790">
        <v>0</v>
      </c>
      <c r="F790" t="s">
        <v>1884</v>
      </c>
      <c r="G790" t="s">
        <v>1885</v>
      </c>
      <c r="H790" t="s">
        <v>1884</v>
      </c>
      <c r="I790" t="s">
        <v>1884</v>
      </c>
      <c r="J790" t="s">
        <v>1884</v>
      </c>
      <c r="K790" t="s">
        <v>1884</v>
      </c>
      <c r="L790" t="s">
        <v>1884</v>
      </c>
      <c r="M790" s="180">
        <v>43379</v>
      </c>
      <c r="N790" t="s">
        <v>1886</v>
      </c>
      <c r="O790" t="s">
        <v>1886</v>
      </c>
      <c r="P790" t="s">
        <v>3118</v>
      </c>
      <c r="Q790">
        <v>0</v>
      </c>
      <c r="R790">
        <v>0</v>
      </c>
      <c r="S790" t="s">
        <v>1886</v>
      </c>
      <c r="T790" t="s">
        <v>1886</v>
      </c>
      <c r="U790">
        <v>2</v>
      </c>
      <c r="V790" t="s">
        <v>1899</v>
      </c>
      <c r="W790">
        <v>8</v>
      </c>
      <c r="X790">
        <v>0</v>
      </c>
      <c r="Y790">
        <v>0</v>
      </c>
      <c r="Z790" t="s">
        <v>1884</v>
      </c>
      <c r="AA790" t="s">
        <v>1884</v>
      </c>
      <c r="AB790" t="s">
        <v>1884</v>
      </c>
      <c r="AC790">
        <v>0</v>
      </c>
      <c r="AD790">
        <v>0</v>
      </c>
      <c r="AE790">
        <v>0</v>
      </c>
      <c r="AF790">
        <v>0</v>
      </c>
      <c r="AG790" t="s">
        <v>1885</v>
      </c>
      <c r="AH790" s="181" t="s">
        <v>1886</v>
      </c>
      <c r="AI790" s="182">
        <v>290</v>
      </c>
      <c r="AJ790" s="181" t="s">
        <v>3093</v>
      </c>
      <c r="AK790" s="181" t="s">
        <v>1886</v>
      </c>
      <c r="AL790" s="181" t="s">
        <v>1886</v>
      </c>
      <c r="AO790" s="181"/>
      <c r="AQ790">
        <v>10</v>
      </c>
      <c r="AR790" s="182">
        <v>40</v>
      </c>
      <c r="AS790" s="183" t="s">
        <v>1885</v>
      </c>
      <c r="AT790">
        <v>0</v>
      </c>
      <c r="AU790">
        <v>50</v>
      </c>
      <c r="AV790" s="182">
        <v>10</v>
      </c>
      <c r="AW790" s="184">
        <v>0</v>
      </c>
      <c r="AX790" s="183" t="s">
        <v>1884</v>
      </c>
      <c r="AY790" s="184">
        <v>0</v>
      </c>
      <c r="AZ790">
        <v>0</v>
      </c>
      <c r="BA790">
        <v>0</v>
      </c>
      <c r="BB790">
        <v>0</v>
      </c>
      <c r="BC790" s="182">
        <v>0</v>
      </c>
      <c r="BD790" t="s">
        <v>1886</v>
      </c>
      <c r="BE790" t="s">
        <v>1886</v>
      </c>
      <c r="BF790" t="s">
        <v>1886</v>
      </c>
      <c r="BG790" s="181" t="s">
        <v>1886</v>
      </c>
      <c r="BH790">
        <v>8</v>
      </c>
      <c r="BI790" s="184">
        <v>0</v>
      </c>
      <c r="BJ790" s="182">
        <v>0</v>
      </c>
      <c r="BK790" s="181" t="s">
        <v>1886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3119</v>
      </c>
      <c r="C791">
        <v>1</v>
      </c>
      <c r="D791">
        <v>0</v>
      </c>
      <c r="E791">
        <v>0</v>
      </c>
      <c r="F791" t="s">
        <v>1884</v>
      </c>
      <c r="G791" t="s">
        <v>1885</v>
      </c>
      <c r="H791" t="s">
        <v>1884</v>
      </c>
      <c r="I791" t="s">
        <v>1884</v>
      </c>
      <c r="J791" t="s">
        <v>1884</v>
      </c>
      <c r="K791" t="s">
        <v>1884</v>
      </c>
      <c r="L791" t="s">
        <v>1884</v>
      </c>
      <c r="M791" s="180">
        <v>43379</v>
      </c>
      <c r="N791" t="s">
        <v>1886</v>
      </c>
      <c r="O791" t="s">
        <v>1886</v>
      </c>
      <c r="P791" t="s">
        <v>3120</v>
      </c>
      <c r="Q791">
        <v>0</v>
      </c>
      <c r="R791">
        <v>0</v>
      </c>
      <c r="S791" t="s">
        <v>1886</v>
      </c>
      <c r="T791" t="s">
        <v>1886</v>
      </c>
      <c r="U791">
        <v>2</v>
      </c>
      <c r="V791" t="s">
        <v>1899</v>
      </c>
      <c r="W791">
        <v>15</v>
      </c>
      <c r="X791">
        <v>0</v>
      </c>
      <c r="Y791">
        <v>0</v>
      </c>
      <c r="Z791" t="s">
        <v>1884</v>
      </c>
      <c r="AA791" t="s">
        <v>1884</v>
      </c>
      <c r="AB791" t="s">
        <v>1884</v>
      </c>
      <c r="AC791">
        <v>0</v>
      </c>
      <c r="AD791">
        <v>0</v>
      </c>
      <c r="AE791">
        <v>0</v>
      </c>
      <c r="AF791">
        <v>0</v>
      </c>
      <c r="AG791" t="s">
        <v>1885</v>
      </c>
      <c r="AH791" s="181" t="s">
        <v>1886</v>
      </c>
      <c r="AI791" s="182">
        <v>290</v>
      </c>
      <c r="AJ791" s="181" t="s">
        <v>3093</v>
      </c>
      <c r="AK791" s="181" t="s">
        <v>1886</v>
      </c>
      <c r="AL791" s="181" t="s">
        <v>1886</v>
      </c>
      <c r="AO791" s="181"/>
      <c r="AQ791">
        <v>10</v>
      </c>
      <c r="AR791" s="182">
        <v>40</v>
      </c>
      <c r="AS791" s="183" t="s">
        <v>1885</v>
      </c>
      <c r="AT791">
        <v>0</v>
      </c>
      <c r="AU791">
        <v>35</v>
      </c>
      <c r="AV791" s="182">
        <v>5</v>
      </c>
      <c r="AW791" s="184">
        <v>0</v>
      </c>
      <c r="AX791" s="183" t="s">
        <v>1884</v>
      </c>
      <c r="AY791" s="184">
        <v>0</v>
      </c>
      <c r="AZ791">
        <v>0</v>
      </c>
      <c r="BA791">
        <v>0</v>
      </c>
      <c r="BB791">
        <v>0</v>
      </c>
      <c r="BC791" s="182">
        <v>0</v>
      </c>
      <c r="BD791" t="s">
        <v>1886</v>
      </c>
      <c r="BE791" t="s">
        <v>1886</v>
      </c>
      <c r="BF791" t="s">
        <v>1886</v>
      </c>
      <c r="BG791" s="181" t="s">
        <v>1886</v>
      </c>
      <c r="BH791">
        <v>15</v>
      </c>
      <c r="BI791" s="184">
        <v>0</v>
      </c>
      <c r="BJ791" s="182">
        <v>0</v>
      </c>
      <c r="BK791" s="181" t="s">
        <v>1886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1221</v>
      </c>
      <c r="C792">
        <v>1</v>
      </c>
      <c r="D792">
        <v>0</v>
      </c>
      <c r="E792">
        <v>0</v>
      </c>
      <c r="F792" t="s">
        <v>1884</v>
      </c>
      <c r="G792" t="s">
        <v>1885</v>
      </c>
      <c r="H792" t="s">
        <v>1884</v>
      </c>
      <c r="I792" t="s">
        <v>1884</v>
      </c>
      <c r="J792" t="s">
        <v>1884</v>
      </c>
      <c r="K792" t="s">
        <v>1884</v>
      </c>
      <c r="L792" t="s">
        <v>1884</v>
      </c>
      <c r="M792" s="180">
        <v>43379</v>
      </c>
      <c r="N792" t="s">
        <v>1886</v>
      </c>
      <c r="O792" t="s">
        <v>1886</v>
      </c>
      <c r="P792" t="s">
        <v>3121</v>
      </c>
      <c r="Q792">
        <v>0</v>
      </c>
      <c r="R792">
        <v>0</v>
      </c>
      <c r="S792" t="s">
        <v>1886</v>
      </c>
      <c r="T792" t="s">
        <v>1886</v>
      </c>
      <c r="U792">
        <v>2</v>
      </c>
      <c r="V792" t="s">
        <v>1899</v>
      </c>
      <c r="W792">
        <v>10</v>
      </c>
      <c r="X792">
        <v>0</v>
      </c>
      <c r="Y792">
        <v>0</v>
      </c>
      <c r="Z792" t="s">
        <v>1884</v>
      </c>
      <c r="AA792" t="s">
        <v>1884</v>
      </c>
      <c r="AB792" t="s">
        <v>1884</v>
      </c>
      <c r="AC792">
        <v>0</v>
      </c>
      <c r="AD792">
        <v>0</v>
      </c>
      <c r="AE792">
        <v>0</v>
      </c>
      <c r="AF792">
        <v>0</v>
      </c>
      <c r="AG792" t="s">
        <v>1885</v>
      </c>
      <c r="AH792" s="181" t="s">
        <v>1886</v>
      </c>
      <c r="AI792" s="182">
        <v>290</v>
      </c>
      <c r="AJ792" s="181" t="s">
        <v>3093</v>
      </c>
      <c r="AK792" s="181" t="s">
        <v>1886</v>
      </c>
      <c r="AL792" s="181" t="s">
        <v>1886</v>
      </c>
      <c r="AO792" s="181"/>
      <c r="AQ792">
        <v>10</v>
      </c>
      <c r="AR792" s="182">
        <v>40</v>
      </c>
      <c r="AS792" s="183" t="s">
        <v>1885</v>
      </c>
      <c r="AT792">
        <v>0</v>
      </c>
      <c r="AU792">
        <v>63</v>
      </c>
      <c r="AV792" s="182">
        <v>9</v>
      </c>
      <c r="AW792" s="184">
        <v>0</v>
      </c>
      <c r="AX792" s="183" t="s">
        <v>1884</v>
      </c>
      <c r="AY792" s="184">
        <v>0</v>
      </c>
      <c r="AZ792">
        <v>0</v>
      </c>
      <c r="BA792">
        <v>0</v>
      </c>
      <c r="BB792">
        <v>0</v>
      </c>
      <c r="BC792" s="182">
        <v>0</v>
      </c>
      <c r="BD792" t="s">
        <v>1886</v>
      </c>
      <c r="BE792" t="s">
        <v>1886</v>
      </c>
      <c r="BF792" t="s">
        <v>1886</v>
      </c>
      <c r="BG792" s="181" t="s">
        <v>1886</v>
      </c>
      <c r="BH792">
        <v>10</v>
      </c>
      <c r="BI792" s="184">
        <v>0</v>
      </c>
      <c r="BJ792" s="182">
        <v>0</v>
      </c>
      <c r="BK792" s="181" t="s">
        <v>1886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1281</v>
      </c>
      <c r="C793">
        <v>1</v>
      </c>
      <c r="D793">
        <v>0</v>
      </c>
      <c r="E793">
        <v>0</v>
      </c>
      <c r="F793" t="s">
        <v>1884</v>
      </c>
      <c r="G793" t="s">
        <v>1885</v>
      </c>
      <c r="H793" t="s">
        <v>1884</v>
      </c>
      <c r="I793" t="s">
        <v>1884</v>
      </c>
      <c r="J793" t="s">
        <v>1884</v>
      </c>
      <c r="K793" t="s">
        <v>1884</v>
      </c>
      <c r="L793" t="s">
        <v>1884</v>
      </c>
      <c r="M793" s="180">
        <v>43379</v>
      </c>
      <c r="N793" t="s">
        <v>1886</v>
      </c>
      <c r="O793" t="s">
        <v>1886</v>
      </c>
      <c r="P793" t="s">
        <v>3122</v>
      </c>
      <c r="Q793">
        <v>0</v>
      </c>
      <c r="R793">
        <v>0</v>
      </c>
      <c r="S793" t="s">
        <v>1886</v>
      </c>
      <c r="T793" t="s">
        <v>1886</v>
      </c>
      <c r="U793">
        <v>2</v>
      </c>
      <c r="V793" t="s">
        <v>1899</v>
      </c>
      <c r="W793">
        <v>15</v>
      </c>
      <c r="X793">
        <v>0</v>
      </c>
      <c r="Y793">
        <v>0</v>
      </c>
      <c r="Z793" t="s">
        <v>1884</v>
      </c>
      <c r="AA793" t="s">
        <v>1884</v>
      </c>
      <c r="AB793" t="s">
        <v>1884</v>
      </c>
      <c r="AC793">
        <v>0</v>
      </c>
      <c r="AD793">
        <v>0</v>
      </c>
      <c r="AE793">
        <v>0</v>
      </c>
      <c r="AF793">
        <v>0</v>
      </c>
      <c r="AG793" t="s">
        <v>1885</v>
      </c>
      <c r="AH793" s="181" t="s">
        <v>1886</v>
      </c>
      <c r="AI793" s="182">
        <v>290</v>
      </c>
      <c r="AJ793" s="181" t="s">
        <v>3093</v>
      </c>
      <c r="AK793" s="181" t="s">
        <v>1886</v>
      </c>
      <c r="AL793" s="181" t="s">
        <v>1886</v>
      </c>
      <c r="AO793" s="181"/>
      <c r="AQ793">
        <v>10</v>
      </c>
      <c r="AR793" s="182">
        <v>40</v>
      </c>
      <c r="AS793" s="183" t="s">
        <v>1885</v>
      </c>
      <c r="AT793">
        <v>0</v>
      </c>
      <c r="AU793">
        <v>40</v>
      </c>
      <c r="AV793" s="182">
        <v>5</v>
      </c>
      <c r="AW793" s="184">
        <v>0</v>
      </c>
      <c r="AX793" s="183" t="s">
        <v>1884</v>
      </c>
      <c r="AY793" s="184">
        <v>0</v>
      </c>
      <c r="AZ793">
        <v>0</v>
      </c>
      <c r="BA793">
        <v>0</v>
      </c>
      <c r="BB793">
        <v>0</v>
      </c>
      <c r="BC793" s="182">
        <v>0</v>
      </c>
      <c r="BD793" t="s">
        <v>1886</v>
      </c>
      <c r="BE793" t="s">
        <v>1886</v>
      </c>
      <c r="BF793" t="s">
        <v>1886</v>
      </c>
      <c r="BG793" s="181" t="s">
        <v>1886</v>
      </c>
      <c r="BH793">
        <v>15</v>
      </c>
      <c r="BI793" s="184">
        <v>0</v>
      </c>
      <c r="BJ793" s="182">
        <v>0</v>
      </c>
      <c r="BK793" s="181" t="s">
        <v>1886</v>
      </c>
      <c r="BL793">
        <v>0</v>
      </c>
      <c r="BM793">
        <v>0</v>
      </c>
      <c r="BN793">
        <v>0</v>
      </c>
    </row>
    <row r="794" spans="1:66" x14ac:dyDescent="0.25">
      <c r="A794">
        <v>6976</v>
      </c>
      <c r="B794" t="s">
        <v>1143</v>
      </c>
      <c r="C794">
        <v>1</v>
      </c>
      <c r="D794">
        <v>0</v>
      </c>
      <c r="E794">
        <v>0</v>
      </c>
      <c r="F794" t="s">
        <v>1884</v>
      </c>
      <c r="G794" t="s">
        <v>1885</v>
      </c>
      <c r="H794" t="s">
        <v>1884</v>
      </c>
      <c r="I794" t="s">
        <v>1884</v>
      </c>
      <c r="J794" t="s">
        <v>1884</v>
      </c>
      <c r="K794" t="s">
        <v>1884</v>
      </c>
      <c r="L794" t="s">
        <v>1884</v>
      </c>
      <c r="M794" s="180">
        <v>43379</v>
      </c>
      <c r="N794" t="s">
        <v>1886</v>
      </c>
      <c r="O794" t="s">
        <v>1886</v>
      </c>
      <c r="P794" t="s">
        <v>3123</v>
      </c>
      <c r="Q794">
        <v>0</v>
      </c>
      <c r="R794">
        <v>0</v>
      </c>
      <c r="S794" t="s">
        <v>1886</v>
      </c>
      <c r="T794" t="s">
        <v>1886</v>
      </c>
      <c r="U794">
        <v>2</v>
      </c>
      <c r="V794" t="s">
        <v>1899</v>
      </c>
      <c r="W794">
        <v>15</v>
      </c>
      <c r="X794">
        <v>0</v>
      </c>
      <c r="Y794">
        <v>0</v>
      </c>
      <c r="Z794" t="s">
        <v>1884</v>
      </c>
      <c r="AA794" t="s">
        <v>1884</v>
      </c>
      <c r="AB794" t="s">
        <v>1884</v>
      </c>
      <c r="AC794">
        <v>0</v>
      </c>
      <c r="AD794">
        <v>0</v>
      </c>
      <c r="AE794">
        <v>0</v>
      </c>
      <c r="AF794">
        <v>0</v>
      </c>
      <c r="AG794" t="s">
        <v>1885</v>
      </c>
      <c r="AH794" s="181" t="s">
        <v>1886</v>
      </c>
      <c r="AI794" s="182">
        <v>290</v>
      </c>
      <c r="AJ794" s="181" t="s">
        <v>3093</v>
      </c>
      <c r="AK794" s="181" t="s">
        <v>1886</v>
      </c>
      <c r="AL794" s="181" t="s">
        <v>1886</v>
      </c>
      <c r="AO794" s="181"/>
      <c r="AQ794">
        <v>10</v>
      </c>
      <c r="AR794" s="182">
        <v>40</v>
      </c>
      <c r="AS794" s="183" t="s">
        <v>1885</v>
      </c>
      <c r="AT794">
        <v>0</v>
      </c>
      <c r="AU794">
        <v>40</v>
      </c>
      <c r="AV794" s="182">
        <v>5</v>
      </c>
      <c r="AW794" s="184">
        <v>0</v>
      </c>
      <c r="AX794" s="183" t="s">
        <v>1884</v>
      </c>
      <c r="AY794" s="184">
        <v>0</v>
      </c>
      <c r="AZ794">
        <v>0</v>
      </c>
      <c r="BA794">
        <v>0</v>
      </c>
      <c r="BB794">
        <v>0</v>
      </c>
      <c r="BC794" s="182">
        <v>0</v>
      </c>
      <c r="BD794" t="s">
        <v>1886</v>
      </c>
      <c r="BE794" t="s">
        <v>1886</v>
      </c>
      <c r="BF794" t="s">
        <v>1886</v>
      </c>
      <c r="BG794" s="181" t="s">
        <v>1886</v>
      </c>
      <c r="BH794">
        <v>15</v>
      </c>
      <c r="BI794" s="184">
        <v>0</v>
      </c>
      <c r="BJ794" s="182">
        <v>0</v>
      </c>
      <c r="BK794" s="181" t="s">
        <v>1886</v>
      </c>
      <c r="BL794">
        <v>0</v>
      </c>
      <c r="BM794">
        <v>0</v>
      </c>
      <c r="BN794">
        <v>0</v>
      </c>
    </row>
    <row r="795" spans="1:66" x14ac:dyDescent="0.25">
      <c r="A795">
        <v>6978</v>
      </c>
      <c r="B795" t="s">
        <v>1147</v>
      </c>
      <c r="C795">
        <v>1</v>
      </c>
      <c r="D795">
        <v>0</v>
      </c>
      <c r="E795">
        <v>0</v>
      </c>
      <c r="F795" t="s">
        <v>1884</v>
      </c>
      <c r="G795" t="s">
        <v>1885</v>
      </c>
      <c r="H795" t="s">
        <v>1884</v>
      </c>
      <c r="I795" t="s">
        <v>1884</v>
      </c>
      <c r="J795" t="s">
        <v>1884</v>
      </c>
      <c r="K795" t="s">
        <v>1884</v>
      </c>
      <c r="L795" t="s">
        <v>1884</v>
      </c>
      <c r="M795" s="180">
        <v>43379</v>
      </c>
      <c r="N795" t="s">
        <v>1886</v>
      </c>
      <c r="O795" t="s">
        <v>1886</v>
      </c>
      <c r="P795" t="s">
        <v>3124</v>
      </c>
      <c r="Q795">
        <v>0</v>
      </c>
      <c r="R795">
        <v>0</v>
      </c>
      <c r="S795" t="s">
        <v>1886</v>
      </c>
      <c r="T795" t="s">
        <v>1886</v>
      </c>
      <c r="U795">
        <v>2</v>
      </c>
      <c r="V795" t="s">
        <v>1899</v>
      </c>
      <c r="W795">
        <v>25</v>
      </c>
      <c r="X795">
        <v>0</v>
      </c>
      <c r="Y795">
        <v>0</v>
      </c>
      <c r="Z795" t="s">
        <v>1884</v>
      </c>
      <c r="AA795" t="s">
        <v>1884</v>
      </c>
      <c r="AB795" t="s">
        <v>1884</v>
      </c>
      <c r="AC795">
        <v>0</v>
      </c>
      <c r="AD795">
        <v>0</v>
      </c>
      <c r="AE795">
        <v>0</v>
      </c>
      <c r="AF795">
        <v>0</v>
      </c>
      <c r="AG795" t="s">
        <v>1885</v>
      </c>
      <c r="AH795" s="181" t="s">
        <v>1886</v>
      </c>
      <c r="AI795" s="182">
        <v>290</v>
      </c>
      <c r="AJ795" s="181" t="s">
        <v>3093</v>
      </c>
      <c r="AK795" s="181" t="s">
        <v>1886</v>
      </c>
      <c r="AL795" s="181" t="s">
        <v>1886</v>
      </c>
      <c r="AO795" s="181"/>
      <c r="AQ795">
        <v>10</v>
      </c>
      <c r="AR795" s="182">
        <v>40</v>
      </c>
      <c r="AS795" s="183" t="s">
        <v>1885</v>
      </c>
      <c r="AT795">
        <v>0</v>
      </c>
      <c r="AU795">
        <v>24</v>
      </c>
      <c r="AV795" s="182">
        <v>3</v>
      </c>
      <c r="AW795" s="184">
        <v>0</v>
      </c>
      <c r="AX795" s="183" t="s">
        <v>1884</v>
      </c>
      <c r="AY795" s="184">
        <v>0</v>
      </c>
      <c r="AZ795">
        <v>0</v>
      </c>
      <c r="BA795">
        <v>0</v>
      </c>
      <c r="BB795">
        <v>0</v>
      </c>
      <c r="BC795" s="182">
        <v>0</v>
      </c>
      <c r="BD795" t="s">
        <v>1886</v>
      </c>
      <c r="BE795" t="s">
        <v>1886</v>
      </c>
      <c r="BF795" t="s">
        <v>1886</v>
      </c>
      <c r="BG795" s="181" t="s">
        <v>1886</v>
      </c>
      <c r="BH795">
        <v>25</v>
      </c>
      <c r="BI795" s="184">
        <v>0</v>
      </c>
      <c r="BJ795" s="182">
        <v>0</v>
      </c>
      <c r="BK795" s="181" t="s">
        <v>1886</v>
      </c>
      <c r="BL795">
        <v>0</v>
      </c>
      <c r="BM795">
        <v>0</v>
      </c>
      <c r="BN795">
        <v>0</v>
      </c>
    </row>
    <row r="796" spans="1:66" x14ac:dyDescent="0.25">
      <c r="A796">
        <v>6979</v>
      </c>
      <c r="B796" t="s">
        <v>1374</v>
      </c>
      <c r="C796">
        <v>1</v>
      </c>
      <c r="D796">
        <v>0</v>
      </c>
      <c r="E796">
        <v>0</v>
      </c>
      <c r="F796" t="s">
        <v>1884</v>
      </c>
      <c r="G796" t="s">
        <v>1885</v>
      </c>
      <c r="H796" t="s">
        <v>1884</v>
      </c>
      <c r="I796" t="s">
        <v>1884</v>
      </c>
      <c r="J796" t="s">
        <v>1884</v>
      </c>
      <c r="K796" t="s">
        <v>1884</v>
      </c>
      <c r="L796" t="s">
        <v>1884</v>
      </c>
      <c r="M796" s="180">
        <v>43379</v>
      </c>
      <c r="N796" t="s">
        <v>1886</v>
      </c>
      <c r="O796" t="s">
        <v>1886</v>
      </c>
      <c r="P796" t="s">
        <v>3125</v>
      </c>
      <c r="Q796">
        <v>0</v>
      </c>
      <c r="R796">
        <v>0</v>
      </c>
      <c r="S796" t="s">
        <v>1886</v>
      </c>
      <c r="T796" t="s">
        <v>1886</v>
      </c>
      <c r="U796">
        <v>2</v>
      </c>
      <c r="V796" t="s">
        <v>1899</v>
      </c>
      <c r="W796">
        <v>25</v>
      </c>
      <c r="X796">
        <v>0</v>
      </c>
      <c r="Y796">
        <v>0</v>
      </c>
      <c r="Z796" t="s">
        <v>1884</v>
      </c>
      <c r="AA796" t="s">
        <v>1884</v>
      </c>
      <c r="AB796" t="s">
        <v>1884</v>
      </c>
      <c r="AC796">
        <v>0</v>
      </c>
      <c r="AD796">
        <v>0</v>
      </c>
      <c r="AE796">
        <v>0</v>
      </c>
      <c r="AF796">
        <v>0</v>
      </c>
      <c r="AG796" t="s">
        <v>1885</v>
      </c>
      <c r="AH796" s="181" t="s">
        <v>1886</v>
      </c>
      <c r="AI796" s="182">
        <v>290</v>
      </c>
      <c r="AJ796" s="181" t="s">
        <v>3093</v>
      </c>
      <c r="AK796" s="181" t="s">
        <v>1886</v>
      </c>
      <c r="AL796" s="181" t="s">
        <v>1886</v>
      </c>
      <c r="AO796" s="181"/>
      <c r="AQ796">
        <v>10</v>
      </c>
      <c r="AR796" s="182">
        <v>40</v>
      </c>
      <c r="AS796" s="183" t="s">
        <v>1885</v>
      </c>
      <c r="AT796">
        <v>0</v>
      </c>
      <c r="AU796">
        <v>24</v>
      </c>
      <c r="AV796" s="182">
        <v>3</v>
      </c>
      <c r="AW796" s="184">
        <v>0</v>
      </c>
      <c r="AX796" s="183" t="s">
        <v>1884</v>
      </c>
      <c r="AY796" s="184">
        <v>0</v>
      </c>
      <c r="AZ796">
        <v>0</v>
      </c>
      <c r="BA796">
        <v>0</v>
      </c>
      <c r="BB796">
        <v>0</v>
      </c>
      <c r="BC796" s="182">
        <v>0</v>
      </c>
      <c r="BD796" t="s">
        <v>1886</v>
      </c>
      <c r="BE796" t="s">
        <v>1886</v>
      </c>
      <c r="BF796" t="s">
        <v>1886</v>
      </c>
      <c r="BG796" s="181" t="s">
        <v>1886</v>
      </c>
      <c r="BH796">
        <v>25</v>
      </c>
      <c r="BI796" s="184">
        <v>0</v>
      </c>
      <c r="BJ796" s="182">
        <v>0</v>
      </c>
      <c r="BK796" s="181" t="s">
        <v>1886</v>
      </c>
      <c r="BL796">
        <v>0</v>
      </c>
      <c r="BM796">
        <v>0</v>
      </c>
      <c r="BN796">
        <v>0</v>
      </c>
    </row>
    <row r="797" spans="1:66" x14ac:dyDescent="0.25">
      <c r="A797">
        <v>6982</v>
      </c>
      <c r="B797" t="s">
        <v>1225</v>
      </c>
      <c r="C797">
        <v>1</v>
      </c>
      <c r="D797">
        <v>0</v>
      </c>
      <c r="E797">
        <v>0</v>
      </c>
      <c r="F797" t="s">
        <v>1884</v>
      </c>
      <c r="G797" t="s">
        <v>1885</v>
      </c>
      <c r="H797" t="s">
        <v>1884</v>
      </c>
      <c r="I797" t="s">
        <v>1884</v>
      </c>
      <c r="J797" t="s">
        <v>1884</v>
      </c>
      <c r="K797" t="s">
        <v>1884</v>
      </c>
      <c r="L797" t="s">
        <v>1884</v>
      </c>
      <c r="M797" s="180">
        <v>43383</v>
      </c>
      <c r="N797" t="s">
        <v>1886</v>
      </c>
      <c r="O797" t="s">
        <v>1886</v>
      </c>
      <c r="P797" t="s">
        <v>3126</v>
      </c>
      <c r="Q797">
        <v>0</v>
      </c>
      <c r="R797">
        <v>0</v>
      </c>
      <c r="S797" t="s">
        <v>1886</v>
      </c>
      <c r="T797" t="s">
        <v>1886</v>
      </c>
      <c r="U797">
        <v>2</v>
      </c>
      <c r="V797" t="s">
        <v>1899</v>
      </c>
      <c r="W797">
        <v>16</v>
      </c>
      <c r="X797">
        <v>0</v>
      </c>
      <c r="Y797">
        <v>0</v>
      </c>
      <c r="Z797" t="s">
        <v>1884</v>
      </c>
      <c r="AA797" t="s">
        <v>1884</v>
      </c>
      <c r="AB797" t="s">
        <v>1884</v>
      </c>
      <c r="AC797">
        <v>0</v>
      </c>
      <c r="AD797">
        <v>0</v>
      </c>
      <c r="AE797">
        <v>0</v>
      </c>
      <c r="AF797">
        <v>0</v>
      </c>
      <c r="AG797" t="s">
        <v>1885</v>
      </c>
      <c r="AH797" s="181" t="s">
        <v>1886</v>
      </c>
      <c r="AI797" s="182">
        <v>290</v>
      </c>
      <c r="AJ797" s="181" t="s">
        <v>3093</v>
      </c>
      <c r="AK797" s="181" t="s">
        <v>1886</v>
      </c>
      <c r="AL797" s="181" t="s">
        <v>1886</v>
      </c>
      <c r="AO797" s="181"/>
      <c r="AQ797">
        <v>10</v>
      </c>
      <c r="AR797" s="182">
        <v>40</v>
      </c>
      <c r="AS797" s="183" t="s">
        <v>1885</v>
      </c>
      <c r="AT797">
        <v>0</v>
      </c>
      <c r="AU797">
        <v>35</v>
      </c>
      <c r="AV797" s="182">
        <v>5</v>
      </c>
      <c r="AW797" s="184">
        <v>0</v>
      </c>
      <c r="AX797" s="183" t="s">
        <v>1884</v>
      </c>
      <c r="AY797" s="184">
        <v>0</v>
      </c>
      <c r="AZ797">
        <v>0</v>
      </c>
      <c r="BA797">
        <v>0</v>
      </c>
      <c r="BB797">
        <v>0</v>
      </c>
      <c r="BC797" s="182">
        <v>0</v>
      </c>
      <c r="BD797" t="s">
        <v>1886</v>
      </c>
      <c r="BE797" t="s">
        <v>1886</v>
      </c>
      <c r="BF797" t="s">
        <v>1886</v>
      </c>
      <c r="BG797" s="181" t="s">
        <v>1886</v>
      </c>
      <c r="BH797">
        <v>16</v>
      </c>
      <c r="BI797" s="184">
        <v>0</v>
      </c>
      <c r="BJ797" s="182">
        <v>0</v>
      </c>
      <c r="BK797" s="181" t="s">
        <v>1886</v>
      </c>
      <c r="BL797">
        <v>0</v>
      </c>
      <c r="BM797">
        <v>0</v>
      </c>
      <c r="BN797">
        <v>0</v>
      </c>
    </row>
    <row r="798" spans="1:66" x14ac:dyDescent="0.25">
      <c r="A798">
        <v>6983</v>
      </c>
      <c r="B798" t="s">
        <v>3127</v>
      </c>
      <c r="C798">
        <v>1</v>
      </c>
      <c r="D798">
        <v>0</v>
      </c>
      <c r="E798">
        <v>0</v>
      </c>
      <c r="F798" t="s">
        <v>1884</v>
      </c>
      <c r="G798" t="s">
        <v>1885</v>
      </c>
      <c r="H798" t="s">
        <v>1884</v>
      </c>
      <c r="I798" t="s">
        <v>1884</v>
      </c>
      <c r="J798" t="s">
        <v>1884</v>
      </c>
      <c r="K798" t="s">
        <v>1884</v>
      </c>
      <c r="L798" t="s">
        <v>1884</v>
      </c>
      <c r="M798" s="180">
        <v>43383</v>
      </c>
      <c r="N798" t="s">
        <v>1886</v>
      </c>
      <c r="O798" t="s">
        <v>1886</v>
      </c>
      <c r="P798" t="s">
        <v>3128</v>
      </c>
      <c r="Q798">
        <v>0</v>
      </c>
      <c r="R798">
        <v>0</v>
      </c>
      <c r="S798" t="s">
        <v>1886</v>
      </c>
      <c r="T798" t="s">
        <v>1886</v>
      </c>
      <c r="U798">
        <v>2</v>
      </c>
      <c r="V798" t="s">
        <v>1899</v>
      </c>
      <c r="W798">
        <v>9</v>
      </c>
      <c r="X798">
        <v>0</v>
      </c>
      <c r="Y798">
        <v>0</v>
      </c>
      <c r="Z798" t="s">
        <v>1884</v>
      </c>
      <c r="AA798" t="s">
        <v>1884</v>
      </c>
      <c r="AB798" t="s">
        <v>1884</v>
      </c>
      <c r="AC798">
        <v>0</v>
      </c>
      <c r="AD798">
        <v>0</v>
      </c>
      <c r="AE798">
        <v>0</v>
      </c>
      <c r="AF798">
        <v>0</v>
      </c>
      <c r="AG798" t="s">
        <v>1885</v>
      </c>
      <c r="AH798" s="181" t="s">
        <v>1886</v>
      </c>
      <c r="AI798" s="182">
        <v>290</v>
      </c>
      <c r="AJ798" s="181" t="s">
        <v>3093</v>
      </c>
      <c r="AK798" s="181" t="s">
        <v>1886</v>
      </c>
      <c r="AL798" s="181" t="s">
        <v>1886</v>
      </c>
      <c r="AO798" s="181"/>
      <c r="AQ798">
        <v>10</v>
      </c>
      <c r="AR798" s="182">
        <v>40</v>
      </c>
      <c r="AS798" s="183" t="s">
        <v>1885</v>
      </c>
      <c r="AT798">
        <v>0</v>
      </c>
      <c r="AU798">
        <v>50</v>
      </c>
      <c r="AV798" s="182">
        <v>5</v>
      </c>
      <c r="AW798" s="184">
        <v>0</v>
      </c>
      <c r="AX798" s="183" t="s">
        <v>1884</v>
      </c>
      <c r="AY798" s="184">
        <v>0</v>
      </c>
      <c r="AZ798">
        <v>0</v>
      </c>
      <c r="BA798">
        <v>0</v>
      </c>
      <c r="BB798">
        <v>0</v>
      </c>
      <c r="BC798" s="182">
        <v>0</v>
      </c>
      <c r="BD798" t="s">
        <v>1886</v>
      </c>
      <c r="BE798" t="s">
        <v>1886</v>
      </c>
      <c r="BF798" t="s">
        <v>1886</v>
      </c>
      <c r="BG798" s="181" t="s">
        <v>1886</v>
      </c>
      <c r="BH798">
        <v>9</v>
      </c>
      <c r="BI798" s="184">
        <v>0</v>
      </c>
      <c r="BJ798" s="182">
        <v>0</v>
      </c>
      <c r="BK798" s="181" t="s">
        <v>1886</v>
      </c>
      <c r="BL798">
        <v>0</v>
      </c>
      <c r="BM798">
        <v>0</v>
      </c>
      <c r="BN798">
        <v>0</v>
      </c>
    </row>
    <row r="799" spans="1:66" x14ac:dyDescent="0.25">
      <c r="A799">
        <v>6985</v>
      </c>
      <c r="B799" t="s">
        <v>3129</v>
      </c>
      <c r="C799">
        <v>6</v>
      </c>
      <c r="D799">
        <v>0</v>
      </c>
      <c r="E799">
        <v>0</v>
      </c>
      <c r="F799" t="s">
        <v>1884</v>
      </c>
      <c r="G799" t="s">
        <v>1885</v>
      </c>
      <c r="H799" t="s">
        <v>1884</v>
      </c>
      <c r="I799" t="s">
        <v>1884</v>
      </c>
      <c r="J799" t="s">
        <v>1884</v>
      </c>
      <c r="K799" t="s">
        <v>1884</v>
      </c>
      <c r="L799" t="s">
        <v>1884</v>
      </c>
      <c r="M799" s="180">
        <v>43392</v>
      </c>
      <c r="N799" t="s">
        <v>1886</v>
      </c>
      <c r="O799" t="s">
        <v>1886</v>
      </c>
      <c r="P799" t="s">
        <v>3130</v>
      </c>
      <c r="Q799">
        <v>0</v>
      </c>
      <c r="R799">
        <v>0</v>
      </c>
      <c r="S799" t="s">
        <v>1886</v>
      </c>
      <c r="T799" t="s">
        <v>1886</v>
      </c>
      <c r="U799">
        <v>0</v>
      </c>
      <c r="V799" t="s">
        <v>1886</v>
      </c>
      <c r="W799">
        <v>0</v>
      </c>
      <c r="X799">
        <v>0</v>
      </c>
      <c r="Y799">
        <v>0</v>
      </c>
      <c r="Z799" t="s">
        <v>1884</v>
      </c>
      <c r="AA799" t="s">
        <v>1884</v>
      </c>
      <c r="AB799" t="s">
        <v>1884</v>
      </c>
      <c r="AC799">
        <v>0</v>
      </c>
      <c r="AD799">
        <v>0</v>
      </c>
      <c r="AE799">
        <v>0</v>
      </c>
      <c r="AF799">
        <v>0</v>
      </c>
      <c r="AG799" t="s">
        <v>1884</v>
      </c>
      <c r="AH799" s="181" t="s">
        <v>1886</v>
      </c>
      <c r="AI799" s="182">
        <v>244</v>
      </c>
      <c r="AJ799" s="181" t="s">
        <v>2723</v>
      </c>
      <c r="AK799" s="181" t="s">
        <v>1886</v>
      </c>
      <c r="AL799" s="181" t="s">
        <v>1886</v>
      </c>
      <c r="AO799" s="181"/>
      <c r="AQ799">
        <v>10</v>
      </c>
      <c r="AR799" s="182">
        <v>40</v>
      </c>
      <c r="AS799" s="183" t="s">
        <v>1885</v>
      </c>
      <c r="AT799">
        <v>0</v>
      </c>
      <c r="AU799">
        <v>270</v>
      </c>
      <c r="AV799" s="182">
        <v>0</v>
      </c>
      <c r="AW799" s="184">
        <v>0</v>
      </c>
      <c r="AX799" s="183" t="s">
        <v>1884</v>
      </c>
      <c r="AY799" s="184">
        <v>0</v>
      </c>
      <c r="AZ799">
        <v>0</v>
      </c>
      <c r="BA799">
        <v>0</v>
      </c>
      <c r="BB799">
        <v>0</v>
      </c>
      <c r="BC799" s="182">
        <v>0</v>
      </c>
      <c r="BD799" t="s">
        <v>1886</v>
      </c>
      <c r="BE799" t="s">
        <v>1886</v>
      </c>
      <c r="BF799" t="s">
        <v>1886</v>
      </c>
      <c r="BG799" s="181" t="s">
        <v>1886</v>
      </c>
      <c r="BH799">
        <v>0</v>
      </c>
      <c r="BI799" s="184">
        <v>0</v>
      </c>
      <c r="BJ799" s="182">
        <v>0</v>
      </c>
      <c r="BK799" s="181" t="s">
        <v>1886</v>
      </c>
      <c r="BL799">
        <v>0</v>
      </c>
      <c r="BM799">
        <v>0</v>
      </c>
      <c r="BN799">
        <v>0</v>
      </c>
    </row>
    <row r="800" spans="1:66" x14ac:dyDescent="0.25">
      <c r="A800">
        <v>6989</v>
      </c>
      <c r="B800" t="s">
        <v>3131</v>
      </c>
      <c r="C800">
        <v>1</v>
      </c>
      <c r="D800">
        <v>0</v>
      </c>
      <c r="E800">
        <v>0</v>
      </c>
      <c r="F800" t="s">
        <v>1884</v>
      </c>
      <c r="G800" t="s">
        <v>1884</v>
      </c>
      <c r="H800" t="s">
        <v>1884</v>
      </c>
      <c r="I800" t="s">
        <v>1884</v>
      </c>
      <c r="J800" t="s">
        <v>1884</v>
      </c>
      <c r="K800" t="s">
        <v>1884</v>
      </c>
      <c r="L800" t="s">
        <v>1884</v>
      </c>
      <c r="M800" s="180">
        <v>43398</v>
      </c>
      <c r="N800" t="s">
        <v>2007</v>
      </c>
      <c r="O800" t="s">
        <v>1886</v>
      </c>
      <c r="P800" t="s">
        <v>1886</v>
      </c>
      <c r="Q800">
        <v>0</v>
      </c>
      <c r="R800">
        <v>0</v>
      </c>
      <c r="S800" t="s">
        <v>1886</v>
      </c>
      <c r="T800" t="s">
        <v>1886</v>
      </c>
      <c r="U800">
        <v>0</v>
      </c>
      <c r="V800" t="s">
        <v>1886</v>
      </c>
      <c r="W800">
        <v>0</v>
      </c>
      <c r="X800">
        <v>0</v>
      </c>
      <c r="Y800">
        <v>0</v>
      </c>
      <c r="Z800" t="s">
        <v>1884</v>
      </c>
      <c r="AA800" t="s">
        <v>1884</v>
      </c>
      <c r="AB800" t="s">
        <v>1884</v>
      </c>
      <c r="AC800">
        <v>0</v>
      </c>
      <c r="AD800">
        <v>0</v>
      </c>
      <c r="AE800">
        <v>0</v>
      </c>
      <c r="AF800">
        <v>0</v>
      </c>
      <c r="AG800" t="s">
        <v>1884</v>
      </c>
      <c r="AH800" s="181" t="s">
        <v>1886</v>
      </c>
      <c r="AI800" s="182">
        <v>47</v>
      </c>
      <c r="AJ800" s="181" t="s">
        <v>2015</v>
      </c>
      <c r="AK800" s="181" t="s">
        <v>1886</v>
      </c>
      <c r="AL800" s="181" t="s">
        <v>1886</v>
      </c>
      <c r="AO800" s="181"/>
      <c r="AQ800">
        <v>10</v>
      </c>
      <c r="AR800" s="182">
        <v>40</v>
      </c>
      <c r="AS800" s="183" t="s">
        <v>1885</v>
      </c>
      <c r="AT800">
        <v>0</v>
      </c>
      <c r="AU800">
        <v>0</v>
      </c>
      <c r="AV800" s="182">
        <v>0</v>
      </c>
      <c r="AW800" s="184">
        <v>0</v>
      </c>
      <c r="AX800" s="183" t="s">
        <v>1884</v>
      </c>
      <c r="AY800" s="184">
        <v>0</v>
      </c>
      <c r="AZ800">
        <v>0</v>
      </c>
      <c r="BA800">
        <v>0</v>
      </c>
      <c r="BB800">
        <v>0</v>
      </c>
      <c r="BC800" s="182">
        <v>0</v>
      </c>
      <c r="BD800" t="s">
        <v>1886</v>
      </c>
      <c r="BE800" t="s">
        <v>1886</v>
      </c>
      <c r="BF800" t="s">
        <v>1886</v>
      </c>
      <c r="BG800" s="181" t="s">
        <v>1886</v>
      </c>
      <c r="BH800">
        <v>0</v>
      </c>
      <c r="BI800" s="184">
        <v>0</v>
      </c>
      <c r="BJ800" s="182">
        <v>0</v>
      </c>
      <c r="BK800" s="181" t="s">
        <v>1886</v>
      </c>
      <c r="BL800">
        <v>0</v>
      </c>
      <c r="BM800">
        <v>0</v>
      </c>
      <c r="BN800">
        <v>0</v>
      </c>
    </row>
    <row r="801" spans="1:66" x14ac:dyDescent="0.25">
      <c r="A801">
        <v>6990</v>
      </c>
      <c r="B801" t="s">
        <v>3132</v>
      </c>
      <c r="C801">
        <v>8</v>
      </c>
      <c r="D801">
        <v>0</v>
      </c>
      <c r="E801">
        <v>0</v>
      </c>
      <c r="F801" t="s">
        <v>1884</v>
      </c>
      <c r="G801" t="s">
        <v>1885</v>
      </c>
      <c r="H801" t="s">
        <v>1884</v>
      </c>
      <c r="I801" t="s">
        <v>1884</v>
      </c>
      <c r="J801" t="s">
        <v>1884</v>
      </c>
      <c r="K801" t="s">
        <v>1884</v>
      </c>
      <c r="L801" t="s">
        <v>1884</v>
      </c>
      <c r="M801" s="180">
        <v>43398</v>
      </c>
      <c r="N801" t="s">
        <v>1886</v>
      </c>
      <c r="O801" t="s">
        <v>1886</v>
      </c>
      <c r="P801" t="s">
        <v>3133</v>
      </c>
      <c r="Q801">
        <v>0</v>
      </c>
      <c r="R801">
        <v>0</v>
      </c>
      <c r="S801" t="s">
        <v>1886</v>
      </c>
      <c r="T801" t="s">
        <v>1886</v>
      </c>
      <c r="U801">
        <v>0</v>
      </c>
      <c r="V801" t="s">
        <v>1886</v>
      </c>
      <c r="W801">
        <v>0</v>
      </c>
      <c r="X801">
        <v>0</v>
      </c>
      <c r="Y801">
        <v>0</v>
      </c>
      <c r="Z801" t="s">
        <v>1884</v>
      </c>
      <c r="AA801" t="s">
        <v>1884</v>
      </c>
      <c r="AB801" t="s">
        <v>1884</v>
      </c>
      <c r="AC801">
        <v>0</v>
      </c>
      <c r="AD801">
        <v>0</v>
      </c>
      <c r="AE801">
        <v>0</v>
      </c>
      <c r="AF801">
        <v>0</v>
      </c>
      <c r="AG801" t="s">
        <v>1884</v>
      </c>
      <c r="AH801" s="181" t="s">
        <v>1886</v>
      </c>
      <c r="AI801" s="182">
        <v>244</v>
      </c>
      <c r="AJ801" s="181" t="s">
        <v>2723</v>
      </c>
      <c r="AK801" s="181" t="s">
        <v>1886</v>
      </c>
      <c r="AL801" s="181" t="s">
        <v>1886</v>
      </c>
      <c r="AO801" s="181"/>
      <c r="AQ801">
        <v>10</v>
      </c>
      <c r="AR801" s="182">
        <v>40</v>
      </c>
      <c r="AS801" s="183" t="s">
        <v>1885</v>
      </c>
      <c r="AT801">
        <v>0</v>
      </c>
      <c r="AU801">
        <v>115</v>
      </c>
      <c r="AV801" s="182">
        <v>0</v>
      </c>
      <c r="AW801" s="184">
        <v>0</v>
      </c>
      <c r="AX801" s="183" t="s">
        <v>1884</v>
      </c>
      <c r="AY801" s="184">
        <v>0</v>
      </c>
      <c r="AZ801">
        <v>0</v>
      </c>
      <c r="BA801">
        <v>0</v>
      </c>
      <c r="BB801">
        <v>0</v>
      </c>
      <c r="BC801" s="182">
        <v>0</v>
      </c>
      <c r="BD801" t="s">
        <v>1886</v>
      </c>
      <c r="BE801" t="s">
        <v>1886</v>
      </c>
      <c r="BF801" t="s">
        <v>1886</v>
      </c>
      <c r="BG801" s="181" t="s">
        <v>1886</v>
      </c>
      <c r="BH801">
        <v>0</v>
      </c>
      <c r="BI801" s="184">
        <v>0</v>
      </c>
      <c r="BJ801" s="182">
        <v>0</v>
      </c>
      <c r="BK801" s="181" t="s">
        <v>1886</v>
      </c>
      <c r="BL801">
        <v>0</v>
      </c>
      <c r="BM801">
        <v>0</v>
      </c>
      <c r="BN801">
        <v>0</v>
      </c>
    </row>
    <row r="802" spans="1:66" x14ac:dyDescent="0.25">
      <c r="A802">
        <v>6994</v>
      </c>
      <c r="B802" t="s">
        <v>3134</v>
      </c>
      <c r="C802">
        <v>16</v>
      </c>
      <c r="D802">
        <v>0</v>
      </c>
      <c r="E802">
        <v>0</v>
      </c>
      <c r="F802" t="s">
        <v>1884</v>
      </c>
      <c r="G802" t="s">
        <v>1885</v>
      </c>
      <c r="H802" t="s">
        <v>1884</v>
      </c>
      <c r="I802" t="s">
        <v>1884</v>
      </c>
      <c r="J802" t="s">
        <v>1884</v>
      </c>
      <c r="K802" t="s">
        <v>1884</v>
      </c>
      <c r="L802" t="s">
        <v>1884</v>
      </c>
      <c r="M802" s="180">
        <v>43399</v>
      </c>
      <c r="N802" t="s">
        <v>1886</v>
      </c>
      <c r="O802" t="s">
        <v>1886</v>
      </c>
      <c r="P802" t="s">
        <v>1886</v>
      </c>
      <c r="Q802">
        <v>0</v>
      </c>
      <c r="R802">
        <v>0</v>
      </c>
      <c r="S802" t="s">
        <v>1886</v>
      </c>
      <c r="T802" t="s">
        <v>1886</v>
      </c>
      <c r="U802">
        <v>0</v>
      </c>
      <c r="V802" t="s">
        <v>1886</v>
      </c>
      <c r="W802">
        <v>0</v>
      </c>
      <c r="X802">
        <v>0</v>
      </c>
      <c r="Y802">
        <v>0</v>
      </c>
      <c r="Z802" t="s">
        <v>1884</v>
      </c>
      <c r="AA802" t="s">
        <v>1884</v>
      </c>
      <c r="AB802" t="s">
        <v>1884</v>
      </c>
      <c r="AC802">
        <v>0</v>
      </c>
      <c r="AD802">
        <v>0</v>
      </c>
      <c r="AE802">
        <v>0</v>
      </c>
      <c r="AF802">
        <v>0</v>
      </c>
      <c r="AG802" t="s">
        <v>1884</v>
      </c>
      <c r="AH802" s="181" t="s">
        <v>1886</v>
      </c>
      <c r="AI802" s="182">
        <v>210</v>
      </c>
      <c r="AJ802" s="181" t="s">
        <v>2010</v>
      </c>
      <c r="AK802" s="181" t="s">
        <v>1886</v>
      </c>
      <c r="AL802" s="181" t="s">
        <v>1886</v>
      </c>
      <c r="AO802" s="181"/>
      <c r="AQ802">
        <v>10</v>
      </c>
      <c r="AR802" s="182">
        <v>40</v>
      </c>
      <c r="AS802" s="183" t="s">
        <v>1885</v>
      </c>
      <c r="AT802">
        <v>0</v>
      </c>
      <c r="AU802">
        <v>0</v>
      </c>
      <c r="AV802" s="182">
        <v>0</v>
      </c>
      <c r="AW802" s="184">
        <v>0</v>
      </c>
      <c r="AX802" s="183" t="s">
        <v>1884</v>
      </c>
      <c r="AY802" s="184">
        <v>0</v>
      </c>
      <c r="AZ802">
        <v>0</v>
      </c>
      <c r="BA802">
        <v>0</v>
      </c>
      <c r="BB802">
        <v>0</v>
      </c>
      <c r="BC802" s="182">
        <v>0</v>
      </c>
      <c r="BD802" t="s">
        <v>1886</v>
      </c>
      <c r="BE802" t="s">
        <v>1886</v>
      </c>
      <c r="BF802" t="s">
        <v>1886</v>
      </c>
      <c r="BG802" s="181" t="s">
        <v>1886</v>
      </c>
      <c r="BH802">
        <v>0</v>
      </c>
      <c r="BI802" s="184">
        <v>0</v>
      </c>
      <c r="BJ802" s="182">
        <v>0</v>
      </c>
      <c r="BK802" s="181" t="s">
        <v>1886</v>
      </c>
      <c r="BL802">
        <v>0</v>
      </c>
      <c r="BM802">
        <v>0</v>
      </c>
      <c r="BN802">
        <v>0</v>
      </c>
    </row>
    <row r="803" spans="1:66" x14ac:dyDescent="0.25">
      <c r="A803">
        <v>6999</v>
      </c>
      <c r="B803" t="s">
        <v>3135</v>
      </c>
      <c r="C803">
        <v>1</v>
      </c>
      <c r="D803">
        <v>0</v>
      </c>
      <c r="E803">
        <v>0</v>
      </c>
      <c r="F803" t="s">
        <v>1884</v>
      </c>
      <c r="G803" t="s">
        <v>1884</v>
      </c>
      <c r="H803" t="s">
        <v>1884</v>
      </c>
      <c r="I803" t="s">
        <v>1884</v>
      </c>
      <c r="J803" t="s">
        <v>1884</v>
      </c>
      <c r="K803" t="s">
        <v>1884</v>
      </c>
      <c r="L803" t="s">
        <v>1884</v>
      </c>
      <c r="M803" s="180">
        <v>43403</v>
      </c>
      <c r="N803" t="s">
        <v>2007</v>
      </c>
      <c r="O803" t="s">
        <v>1886</v>
      </c>
      <c r="P803" t="s">
        <v>1886</v>
      </c>
      <c r="Q803">
        <v>0</v>
      </c>
      <c r="R803">
        <v>0</v>
      </c>
      <c r="S803" t="s">
        <v>1886</v>
      </c>
      <c r="T803" t="s">
        <v>1886</v>
      </c>
      <c r="U803">
        <v>0</v>
      </c>
      <c r="V803" t="s">
        <v>1886</v>
      </c>
      <c r="W803">
        <v>0</v>
      </c>
      <c r="X803">
        <v>0</v>
      </c>
      <c r="Y803">
        <v>0</v>
      </c>
      <c r="Z803" t="s">
        <v>1884</v>
      </c>
      <c r="AA803" t="s">
        <v>1884</v>
      </c>
      <c r="AB803" t="s">
        <v>1884</v>
      </c>
      <c r="AC803">
        <v>0</v>
      </c>
      <c r="AD803">
        <v>0</v>
      </c>
      <c r="AE803">
        <v>0</v>
      </c>
      <c r="AF803">
        <v>0</v>
      </c>
      <c r="AG803" t="s">
        <v>1885</v>
      </c>
      <c r="AH803" s="181" t="s">
        <v>1886</v>
      </c>
      <c r="AI803" s="182">
        <v>290</v>
      </c>
      <c r="AJ803" s="181" t="s">
        <v>3093</v>
      </c>
      <c r="AK803" s="181" t="s">
        <v>1886</v>
      </c>
      <c r="AL803" s="181" t="s">
        <v>1886</v>
      </c>
      <c r="AO803" s="181"/>
      <c r="AQ803">
        <v>10</v>
      </c>
      <c r="AR803" s="182">
        <v>40</v>
      </c>
      <c r="AS803" s="183" t="s">
        <v>1885</v>
      </c>
      <c r="AT803">
        <v>0</v>
      </c>
      <c r="AU803">
        <v>0</v>
      </c>
      <c r="AV803" s="182">
        <v>0</v>
      </c>
      <c r="AW803" s="184">
        <v>0</v>
      </c>
      <c r="AX803" s="183" t="s">
        <v>1884</v>
      </c>
      <c r="AY803" s="184">
        <v>0</v>
      </c>
      <c r="AZ803">
        <v>0</v>
      </c>
      <c r="BA803">
        <v>0</v>
      </c>
      <c r="BB803">
        <v>0</v>
      </c>
      <c r="BC803" s="182">
        <v>0</v>
      </c>
      <c r="BD803" t="s">
        <v>1886</v>
      </c>
      <c r="BE803" t="s">
        <v>1886</v>
      </c>
      <c r="BF803" t="s">
        <v>1886</v>
      </c>
      <c r="BG803" s="181" t="s">
        <v>1886</v>
      </c>
      <c r="BH803">
        <v>0</v>
      </c>
      <c r="BI803" s="184">
        <v>0</v>
      </c>
      <c r="BJ803" s="182">
        <v>0</v>
      </c>
      <c r="BK803" s="181" t="s">
        <v>1886</v>
      </c>
      <c r="BL803">
        <v>0</v>
      </c>
      <c r="BM803">
        <v>0</v>
      </c>
      <c r="BN803">
        <v>0</v>
      </c>
    </row>
    <row r="804" spans="1:66" x14ac:dyDescent="0.25">
      <c r="A804">
        <v>7017</v>
      </c>
      <c r="B804" t="s">
        <v>3136</v>
      </c>
      <c r="C804">
        <v>1</v>
      </c>
      <c r="D804">
        <v>0</v>
      </c>
      <c r="E804">
        <v>0</v>
      </c>
      <c r="F804" t="s">
        <v>1884</v>
      </c>
      <c r="G804" t="s">
        <v>1885</v>
      </c>
      <c r="H804" t="s">
        <v>1884</v>
      </c>
      <c r="I804" t="s">
        <v>1884</v>
      </c>
      <c r="J804" t="s">
        <v>1884</v>
      </c>
      <c r="K804" t="s">
        <v>1884</v>
      </c>
      <c r="L804" t="s">
        <v>1884</v>
      </c>
      <c r="M804" s="180">
        <v>43405</v>
      </c>
      <c r="N804" t="s">
        <v>2007</v>
      </c>
      <c r="O804" t="s">
        <v>1886</v>
      </c>
      <c r="P804" t="s">
        <v>1886</v>
      </c>
      <c r="Q804">
        <v>0</v>
      </c>
      <c r="R804">
        <v>0</v>
      </c>
      <c r="S804" t="s">
        <v>1886</v>
      </c>
      <c r="T804" t="s">
        <v>1886</v>
      </c>
      <c r="U804">
        <v>0</v>
      </c>
      <c r="V804" t="s">
        <v>1886</v>
      </c>
      <c r="W804">
        <v>0</v>
      </c>
      <c r="X804">
        <v>0</v>
      </c>
      <c r="Y804">
        <v>0</v>
      </c>
      <c r="Z804" t="s">
        <v>1884</v>
      </c>
      <c r="AA804" t="s">
        <v>1884</v>
      </c>
      <c r="AB804" t="s">
        <v>1884</v>
      </c>
      <c r="AC804">
        <v>0</v>
      </c>
      <c r="AD804">
        <v>0</v>
      </c>
      <c r="AE804">
        <v>0</v>
      </c>
      <c r="AF804">
        <v>0</v>
      </c>
      <c r="AG804" t="s">
        <v>1884</v>
      </c>
      <c r="AH804" s="181" t="s">
        <v>1886</v>
      </c>
      <c r="AI804" s="182">
        <v>47</v>
      </c>
      <c r="AJ804" s="181" t="s">
        <v>2015</v>
      </c>
      <c r="AK804" s="181" t="s">
        <v>1886</v>
      </c>
      <c r="AL804" s="181" t="s">
        <v>1886</v>
      </c>
      <c r="AO804" s="181"/>
      <c r="AQ804">
        <v>10</v>
      </c>
      <c r="AR804" s="182">
        <v>40</v>
      </c>
      <c r="AS804" s="183" t="s">
        <v>1885</v>
      </c>
      <c r="AT804">
        <v>0</v>
      </c>
      <c r="AU804">
        <v>0</v>
      </c>
      <c r="AV804" s="182">
        <v>0</v>
      </c>
      <c r="AW804" s="184">
        <v>0</v>
      </c>
      <c r="AX804" s="183" t="s">
        <v>1884</v>
      </c>
      <c r="AY804" s="184">
        <v>0</v>
      </c>
      <c r="AZ804">
        <v>0</v>
      </c>
      <c r="BA804">
        <v>0</v>
      </c>
      <c r="BB804">
        <v>0</v>
      </c>
      <c r="BC804" s="182">
        <v>0</v>
      </c>
      <c r="BD804" t="s">
        <v>1886</v>
      </c>
      <c r="BE804" t="s">
        <v>1886</v>
      </c>
      <c r="BF804" t="s">
        <v>1886</v>
      </c>
      <c r="BG804" s="181" t="s">
        <v>1886</v>
      </c>
      <c r="BH804">
        <v>0</v>
      </c>
      <c r="BI804" s="184">
        <v>0</v>
      </c>
      <c r="BJ804" s="182">
        <v>0</v>
      </c>
      <c r="BK804" s="181" t="s">
        <v>1886</v>
      </c>
      <c r="BL804">
        <v>0</v>
      </c>
      <c r="BM804">
        <v>0</v>
      </c>
      <c r="BN804">
        <v>0</v>
      </c>
    </row>
    <row r="805" spans="1:66" x14ac:dyDescent="0.25">
      <c r="A805">
        <v>7018</v>
      </c>
      <c r="B805" t="s">
        <v>3137</v>
      </c>
      <c r="C805">
        <v>2</v>
      </c>
      <c r="D805">
        <v>0</v>
      </c>
      <c r="E805">
        <v>0</v>
      </c>
      <c r="F805" t="s">
        <v>1884</v>
      </c>
      <c r="G805" t="s">
        <v>1885</v>
      </c>
      <c r="H805" t="s">
        <v>1884</v>
      </c>
      <c r="I805" t="s">
        <v>1884</v>
      </c>
      <c r="J805" t="s">
        <v>1884</v>
      </c>
      <c r="K805" t="s">
        <v>1884</v>
      </c>
      <c r="L805" t="s">
        <v>1884</v>
      </c>
      <c r="M805" s="180">
        <v>43410</v>
      </c>
      <c r="N805" t="s">
        <v>1886</v>
      </c>
      <c r="O805" t="s">
        <v>1886</v>
      </c>
      <c r="P805" t="s">
        <v>3138</v>
      </c>
      <c r="Q805">
        <v>0</v>
      </c>
      <c r="R805">
        <v>0</v>
      </c>
      <c r="S805" t="s">
        <v>1886</v>
      </c>
      <c r="T805" t="s">
        <v>1886</v>
      </c>
      <c r="U805">
        <v>2</v>
      </c>
      <c r="V805" t="s">
        <v>1899</v>
      </c>
      <c r="W805">
        <v>0.63</v>
      </c>
      <c r="X805">
        <v>0</v>
      </c>
      <c r="Y805">
        <v>0</v>
      </c>
      <c r="Z805" t="s">
        <v>1884</v>
      </c>
      <c r="AA805" t="s">
        <v>1884</v>
      </c>
      <c r="AB805" t="s">
        <v>1884</v>
      </c>
      <c r="AC805">
        <v>0</v>
      </c>
      <c r="AD805">
        <v>0</v>
      </c>
      <c r="AE805">
        <v>0</v>
      </c>
      <c r="AF805">
        <v>0</v>
      </c>
      <c r="AG805" t="s">
        <v>1885</v>
      </c>
      <c r="AH805" s="181" t="s">
        <v>1886</v>
      </c>
      <c r="AI805" s="182">
        <v>48</v>
      </c>
      <c r="AJ805" s="181" t="s">
        <v>1900</v>
      </c>
      <c r="AK805" s="181" t="s">
        <v>1886</v>
      </c>
      <c r="AL805" s="181" t="s">
        <v>1886</v>
      </c>
      <c r="AO805" s="181"/>
      <c r="AQ805">
        <v>10</v>
      </c>
      <c r="AR805" s="182">
        <v>40</v>
      </c>
      <c r="AS805" s="183" t="s">
        <v>1885</v>
      </c>
      <c r="AT805">
        <v>0</v>
      </c>
      <c r="AU805">
        <v>150</v>
      </c>
      <c r="AV805" s="182">
        <v>6</v>
      </c>
      <c r="AW805" s="184">
        <v>0</v>
      </c>
      <c r="AX805" s="183" t="s">
        <v>1884</v>
      </c>
      <c r="AY805" s="184">
        <v>0</v>
      </c>
      <c r="AZ805">
        <v>0</v>
      </c>
      <c r="BA805">
        <v>0</v>
      </c>
      <c r="BB805">
        <v>0</v>
      </c>
      <c r="BC805" s="182">
        <v>0</v>
      </c>
      <c r="BD805" t="s">
        <v>1886</v>
      </c>
      <c r="BE805" t="s">
        <v>1886</v>
      </c>
      <c r="BF805" t="s">
        <v>1886</v>
      </c>
      <c r="BG805" s="181" t="s">
        <v>1886</v>
      </c>
      <c r="BH805">
        <v>0.63</v>
      </c>
      <c r="BI805" s="184">
        <v>0</v>
      </c>
      <c r="BJ805" s="182">
        <v>0</v>
      </c>
      <c r="BK805" s="181" t="s">
        <v>1886</v>
      </c>
      <c r="BL805">
        <v>0</v>
      </c>
      <c r="BM805">
        <v>0</v>
      </c>
      <c r="BN805">
        <v>0</v>
      </c>
    </row>
    <row r="806" spans="1:66" x14ac:dyDescent="0.25">
      <c r="A806">
        <v>7019</v>
      </c>
      <c r="B806" t="s">
        <v>3139</v>
      </c>
      <c r="C806">
        <v>2</v>
      </c>
      <c r="D806">
        <v>0</v>
      </c>
      <c r="E806">
        <v>0</v>
      </c>
      <c r="F806" t="s">
        <v>1884</v>
      </c>
      <c r="G806" t="s">
        <v>1885</v>
      </c>
      <c r="H806" t="s">
        <v>1884</v>
      </c>
      <c r="I806" t="s">
        <v>1884</v>
      </c>
      <c r="J806" t="s">
        <v>1884</v>
      </c>
      <c r="K806" t="s">
        <v>1884</v>
      </c>
      <c r="L806" t="s">
        <v>1884</v>
      </c>
      <c r="M806" s="180">
        <v>43410</v>
      </c>
      <c r="N806" t="s">
        <v>1886</v>
      </c>
      <c r="O806" t="s">
        <v>1886</v>
      </c>
      <c r="P806" t="s">
        <v>3140</v>
      </c>
      <c r="Q806">
        <v>0</v>
      </c>
      <c r="R806">
        <v>0</v>
      </c>
      <c r="S806" t="s">
        <v>1886</v>
      </c>
      <c r="T806" t="s">
        <v>1886</v>
      </c>
      <c r="U806">
        <v>2</v>
      </c>
      <c r="V806" t="s">
        <v>1899</v>
      </c>
      <c r="W806">
        <v>0.63</v>
      </c>
      <c r="X806">
        <v>0</v>
      </c>
      <c r="Y806">
        <v>0</v>
      </c>
      <c r="Z806" t="s">
        <v>1884</v>
      </c>
      <c r="AA806" t="s">
        <v>1884</v>
      </c>
      <c r="AB806" t="s">
        <v>1884</v>
      </c>
      <c r="AC806">
        <v>0</v>
      </c>
      <c r="AD806">
        <v>0</v>
      </c>
      <c r="AE806">
        <v>0</v>
      </c>
      <c r="AF806">
        <v>0</v>
      </c>
      <c r="AG806" t="s">
        <v>1885</v>
      </c>
      <c r="AH806" s="181" t="s">
        <v>1886</v>
      </c>
      <c r="AI806" s="182">
        <v>48</v>
      </c>
      <c r="AJ806" s="181" t="s">
        <v>1900</v>
      </c>
      <c r="AK806" s="181" t="s">
        <v>1886</v>
      </c>
      <c r="AL806" s="181" t="s">
        <v>1886</v>
      </c>
      <c r="AO806" s="181"/>
      <c r="AQ806">
        <v>10</v>
      </c>
      <c r="AR806" s="182">
        <v>40</v>
      </c>
      <c r="AS806" s="183" t="s">
        <v>1885</v>
      </c>
      <c r="AT806">
        <v>0</v>
      </c>
      <c r="AU806">
        <v>150</v>
      </c>
      <c r="AV806" s="182">
        <v>6</v>
      </c>
      <c r="AW806" s="184">
        <v>0</v>
      </c>
      <c r="AX806" s="183" t="s">
        <v>1884</v>
      </c>
      <c r="AY806" s="184">
        <v>0</v>
      </c>
      <c r="AZ806">
        <v>0</v>
      </c>
      <c r="BA806">
        <v>0</v>
      </c>
      <c r="BB806">
        <v>0</v>
      </c>
      <c r="BC806" s="182">
        <v>0</v>
      </c>
      <c r="BD806" t="s">
        <v>1886</v>
      </c>
      <c r="BE806" t="s">
        <v>1886</v>
      </c>
      <c r="BF806" t="s">
        <v>1886</v>
      </c>
      <c r="BG806" s="181" t="s">
        <v>1886</v>
      </c>
      <c r="BH806">
        <v>0.63</v>
      </c>
      <c r="BI806" s="184">
        <v>0</v>
      </c>
      <c r="BJ806" s="182">
        <v>0</v>
      </c>
      <c r="BK806" s="181" t="s">
        <v>1886</v>
      </c>
      <c r="BL806">
        <v>0</v>
      </c>
      <c r="BM806">
        <v>0</v>
      </c>
      <c r="BN806">
        <v>0</v>
      </c>
    </row>
    <row r="807" spans="1:66" x14ac:dyDescent="0.25">
      <c r="A807">
        <v>7020</v>
      </c>
      <c r="B807" t="s">
        <v>1575</v>
      </c>
      <c r="C807">
        <v>2</v>
      </c>
      <c r="D807">
        <v>0</v>
      </c>
      <c r="E807">
        <v>0</v>
      </c>
      <c r="F807" t="s">
        <v>1884</v>
      </c>
      <c r="G807" t="s">
        <v>1885</v>
      </c>
      <c r="H807" t="s">
        <v>1884</v>
      </c>
      <c r="I807" t="s">
        <v>1884</v>
      </c>
      <c r="J807" t="s">
        <v>1884</v>
      </c>
      <c r="K807" t="s">
        <v>1884</v>
      </c>
      <c r="L807" t="s">
        <v>1884</v>
      </c>
      <c r="M807" s="180">
        <v>43410</v>
      </c>
      <c r="N807" t="s">
        <v>1886</v>
      </c>
      <c r="O807" t="s">
        <v>1886</v>
      </c>
      <c r="P807" t="s">
        <v>3141</v>
      </c>
      <c r="Q807">
        <v>0</v>
      </c>
      <c r="R807">
        <v>0</v>
      </c>
      <c r="S807" t="s">
        <v>1886</v>
      </c>
      <c r="T807" t="s">
        <v>1886</v>
      </c>
      <c r="U807">
        <v>2</v>
      </c>
      <c r="V807" t="s">
        <v>1899</v>
      </c>
      <c r="W807">
        <v>1.76</v>
      </c>
      <c r="X807">
        <v>0</v>
      </c>
      <c r="Y807">
        <v>0</v>
      </c>
      <c r="Z807" t="s">
        <v>1884</v>
      </c>
      <c r="AA807" t="s">
        <v>1884</v>
      </c>
      <c r="AB807" t="s">
        <v>1884</v>
      </c>
      <c r="AC807">
        <v>0</v>
      </c>
      <c r="AD807">
        <v>0</v>
      </c>
      <c r="AE807">
        <v>0</v>
      </c>
      <c r="AF807">
        <v>0</v>
      </c>
      <c r="AG807" t="s">
        <v>1885</v>
      </c>
      <c r="AH807" s="181" t="s">
        <v>1886</v>
      </c>
      <c r="AI807" s="182">
        <v>48</v>
      </c>
      <c r="AJ807" s="181" t="s">
        <v>1900</v>
      </c>
      <c r="AK807" s="181" t="s">
        <v>1886</v>
      </c>
      <c r="AL807" s="181" t="s">
        <v>1886</v>
      </c>
      <c r="AO807" s="181"/>
      <c r="AQ807">
        <v>10</v>
      </c>
      <c r="AR807" s="182">
        <v>40</v>
      </c>
      <c r="AS807" s="183" t="s">
        <v>1885</v>
      </c>
      <c r="AT807">
        <v>0</v>
      </c>
      <c r="AU807">
        <v>114</v>
      </c>
      <c r="AV807" s="182">
        <v>6</v>
      </c>
      <c r="AW807" s="184">
        <v>0</v>
      </c>
      <c r="AX807" s="183" t="s">
        <v>1884</v>
      </c>
      <c r="AY807" s="184">
        <v>0</v>
      </c>
      <c r="AZ807">
        <v>0</v>
      </c>
      <c r="BA807">
        <v>0</v>
      </c>
      <c r="BB807">
        <v>0</v>
      </c>
      <c r="BC807" s="182">
        <v>0</v>
      </c>
      <c r="BD807" t="s">
        <v>1886</v>
      </c>
      <c r="BE807" t="s">
        <v>1886</v>
      </c>
      <c r="BF807" t="s">
        <v>1886</v>
      </c>
      <c r="BG807" s="181" t="s">
        <v>1886</v>
      </c>
      <c r="BH807">
        <v>1.76</v>
      </c>
      <c r="BI807" s="184">
        <v>0</v>
      </c>
      <c r="BJ807" s="182">
        <v>0</v>
      </c>
      <c r="BK807" s="181" t="s">
        <v>1886</v>
      </c>
      <c r="BL807">
        <v>0</v>
      </c>
      <c r="BM807">
        <v>0</v>
      </c>
      <c r="BN807">
        <v>0</v>
      </c>
    </row>
    <row r="808" spans="1:66" x14ac:dyDescent="0.25">
      <c r="A808">
        <v>7021</v>
      </c>
      <c r="B808" t="s">
        <v>3142</v>
      </c>
      <c r="C808">
        <v>2</v>
      </c>
      <c r="D808">
        <v>0</v>
      </c>
      <c r="E808">
        <v>0</v>
      </c>
      <c r="F808" t="s">
        <v>1884</v>
      </c>
      <c r="G808" t="s">
        <v>1885</v>
      </c>
      <c r="H808" t="s">
        <v>1884</v>
      </c>
      <c r="I808" t="s">
        <v>1884</v>
      </c>
      <c r="J808" t="s">
        <v>1884</v>
      </c>
      <c r="K808" t="s">
        <v>1884</v>
      </c>
      <c r="L808" t="s">
        <v>1884</v>
      </c>
      <c r="M808" s="180">
        <v>43410</v>
      </c>
      <c r="N808" t="s">
        <v>1886</v>
      </c>
      <c r="O808" t="s">
        <v>1886</v>
      </c>
      <c r="P808" t="s">
        <v>3143</v>
      </c>
      <c r="Q808">
        <v>0</v>
      </c>
      <c r="R808">
        <v>0</v>
      </c>
      <c r="S808" t="s">
        <v>1886</v>
      </c>
      <c r="T808" t="s">
        <v>1886</v>
      </c>
      <c r="U808">
        <v>2</v>
      </c>
      <c r="V808" t="s">
        <v>1899</v>
      </c>
      <c r="W808">
        <v>0.93</v>
      </c>
      <c r="X808">
        <v>0</v>
      </c>
      <c r="Y808">
        <v>0</v>
      </c>
      <c r="Z808" t="s">
        <v>1884</v>
      </c>
      <c r="AA808" t="s">
        <v>1884</v>
      </c>
      <c r="AB808" t="s">
        <v>1884</v>
      </c>
      <c r="AC808">
        <v>0</v>
      </c>
      <c r="AD808">
        <v>0</v>
      </c>
      <c r="AE808">
        <v>0</v>
      </c>
      <c r="AF808">
        <v>0</v>
      </c>
      <c r="AG808" t="s">
        <v>1885</v>
      </c>
      <c r="AH808" s="181" t="s">
        <v>1886</v>
      </c>
      <c r="AI808" s="182">
        <v>48</v>
      </c>
      <c r="AJ808" s="181" t="s">
        <v>1900</v>
      </c>
      <c r="AK808" s="181" t="s">
        <v>1886</v>
      </c>
      <c r="AL808" s="181" t="s">
        <v>1886</v>
      </c>
      <c r="AO808" s="181"/>
      <c r="AQ808">
        <v>10</v>
      </c>
      <c r="AR808" s="182">
        <v>40</v>
      </c>
      <c r="AS808" s="183" t="s">
        <v>1885</v>
      </c>
      <c r="AT808">
        <v>0</v>
      </c>
      <c r="AU808">
        <v>150</v>
      </c>
      <c r="AV808" s="182">
        <v>6</v>
      </c>
      <c r="AW808" s="184">
        <v>0</v>
      </c>
      <c r="AX808" s="183" t="s">
        <v>1884</v>
      </c>
      <c r="AY808" s="184">
        <v>0</v>
      </c>
      <c r="AZ808">
        <v>0</v>
      </c>
      <c r="BA808">
        <v>0</v>
      </c>
      <c r="BB808">
        <v>0</v>
      </c>
      <c r="BC808" s="182">
        <v>0</v>
      </c>
      <c r="BD808" t="s">
        <v>1886</v>
      </c>
      <c r="BE808" t="s">
        <v>1886</v>
      </c>
      <c r="BF808" t="s">
        <v>1886</v>
      </c>
      <c r="BG808" s="181" t="s">
        <v>1886</v>
      </c>
      <c r="BH808">
        <v>0.93</v>
      </c>
      <c r="BI808" s="184">
        <v>0</v>
      </c>
      <c r="BJ808" s="182">
        <v>0</v>
      </c>
      <c r="BK808" s="181" t="s">
        <v>1886</v>
      </c>
      <c r="BL808">
        <v>0</v>
      </c>
      <c r="BM808">
        <v>0</v>
      </c>
      <c r="BN808">
        <v>0</v>
      </c>
    </row>
    <row r="809" spans="1:66" x14ac:dyDescent="0.25">
      <c r="A809">
        <v>7022</v>
      </c>
      <c r="B809" t="s">
        <v>3144</v>
      </c>
      <c r="C809">
        <v>2</v>
      </c>
      <c r="D809">
        <v>0</v>
      </c>
      <c r="E809">
        <v>0</v>
      </c>
      <c r="F809" t="s">
        <v>1884</v>
      </c>
      <c r="G809" t="s">
        <v>1885</v>
      </c>
      <c r="H809" t="s">
        <v>1884</v>
      </c>
      <c r="I809" t="s">
        <v>1884</v>
      </c>
      <c r="J809" t="s">
        <v>1884</v>
      </c>
      <c r="K809" t="s">
        <v>1884</v>
      </c>
      <c r="L809" t="s">
        <v>1884</v>
      </c>
      <c r="M809" s="180">
        <v>43410</v>
      </c>
      <c r="N809" t="s">
        <v>1886</v>
      </c>
      <c r="O809" t="s">
        <v>1886</v>
      </c>
      <c r="P809" t="s">
        <v>3145</v>
      </c>
      <c r="Q809">
        <v>0</v>
      </c>
      <c r="R809">
        <v>0</v>
      </c>
      <c r="S809" t="s">
        <v>1886</v>
      </c>
      <c r="T809" t="s">
        <v>1886</v>
      </c>
      <c r="U809">
        <v>2</v>
      </c>
      <c r="V809" t="s">
        <v>1899</v>
      </c>
      <c r="W809">
        <v>1.54</v>
      </c>
      <c r="X809">
        <v>0</v>
      </c>
      <c r="Y809">
        <v>0</v>
      </c>
      <c r="Z809" t="s">
        <v>1884</v>
      </c>
      <c r="AA809" t="s">
        <v>1884</v>
      </c>
      <c r="AB809" t="s">
        <v>1884</v>
      </c>
      <c r="AC809">
        <v>0</v>
      </c>
      <c r="AD809">
        <v>0</v>
      </c>
      <c r="AE809">
        <v>0</v>
      </c>
      <c r="AF809">
        <v>0</v>
      </c>
      <c r="AG809" t="s">
        <v>1885</v>
      </c>
      <c r="AH809" s="181" t="s">
        <v>1886</v>
      </c>
      <c r="AI809" s="182">
        <v>48</v>
      </c>
      <c r="AJ809" s="181" t="s">
        <v>1900</v>
      </c>
      <c r="AK809" s="181" t="s">
        <v>1886</v>
      </c>
      <c r="AL809" s="181" t="s">
        <v>1886</v>
      </c>
      <c r="AO809" s="181"/>
      <c r="AQ809">
        <v>10</v>
      </c>
      <c r="AR809" s="182">
        <v>40</v>
      </c>
      <c r="AS809" s="183" t="s">
        <v>1885</v>
      </c>
      <c r="AT809">
        <v>0</v>
      </c>
      <c r="AU809">
        <v>150</v>
      </c>
      <c r="AV809" s="182">
        <v>6</v>
      </c>
      <c r="AW809" s="184">
        <v>0</v>
      </c>
      <c r="AX809" s="183" t="s">
        <v>1884</v>
      </c>
      <c r="AY809" s="184">
        <v>0</v>
      </c>
      <c r="AZ809">
        <v>0</v>
      </c>
      <c r="BA809">
        <v>0</v>
      </c>
      <c r="BB809">
        <v>0</v>
      </c>
      <c r="BC809" s="182">
        <v>0</v>
      </c>
      <c r="BD809" t="s">
        <v>1886</v>
      </c>
      <c r="BE809" t="s">
        <v>1886</v>
      </c>
      <c r="BF809" t="s">
        <v>1886</v>
      </c>
      <c r="BG809" s="181" t="s">
        <v>1886</v>
      </c>
      <c r="BH809">
        <v>1.54</v>
      </c>
      <c r="BI809" s="184">
        <v>0</v>
      </c>
      <c r="BJ809" s="182">
        <v>0</v>
      </c>
      <c r="BK809" s="181" t="s">
        <v>1886</v>
      </c>
      <c r="BL809">
        <v>0</v>
      </c>
      <c r="BM809">
        <v>0</v>
      </c>
      <c r="BN809">
        <v>0</v>
      </c>
    </row>
    <row r="810" spans="1:66" x14ac:dyDescent="0.25">
      <c r="A810">
        <v>7023</v>
      </c>
      <c r="B810" t="s">
        <v>1577</v>
      </c>
      <c r="C810">
        <v>2</v>
      </c>
      <c r="D810">
        <v>0</v>
      </c>
      <c r="E810">
        <v>0</v>
      </c>
      <c r="F810" t="s">
        <v>1884</v>
      </c>
      <c r="G810" t="s">
        <v>1885</v>
      </c>
      <c r="H810" t="s">
        <v>1884</v>
      </c>
      <c r="I810" t="s">
        <v>1884</v>
      </c>
      <c r="J810" t="s">
        <v>1884</v>
      </c>
      <c r="K810" t="s">
        <v>1884</v>
      </c>
      <c r="L810" t="s">
        <v>1884</v>
      </c>
      <c r="M810" s="180">
        <v>43410</v>
      </c>
      <c r="N810" t="s">
        <v>1886</v>
      </c>
      <c r="O810" t="s">
        <v>1886</v>
      </c>
      <c r="P810" t="s">
        <v>3146</v>
      </c>
      <c r="Q810">
        <v>0</v>
      </c>
      <c r="R810">
        <v>0</v>
      </c>
      <c r="S810" t="s">
        <v>1886</v>
      </c>
      <c r="T810" t="s">
        <v>1886</v>
      </c>
      <c r="U810">
        <v>2</v>
      </c>
      <c r="V810" t="s">
        <v>1899</v>
      </c>
      <c r="W810">
        <v>2.88</v>
      </c>
      <c r="X810">
        <v>0</v>
      </c>
      <c r="Y810">
        <v>0</v>
      </c>
      <c r="Z810" t="s">
        <v>1884</v>
      </c>
      <c r="AA810" t="s">
        <v>1884</v>
      </c>
      <c r="AB810" t="s">
        <v>1884</v>
      </c>
      <c r="AC810">
        <v>0</v>
      </c>
      <c r="AD810">
        <v>0</v>
      </c>
      <c r="AE810">
        <v>0</v>
      </c>
      <c r="AF810">
        <v>0</v>
      </c>
      <c r="AG810" t="s">
        <v>1885</v>
      </c>
      <c r="AH810" s="181" t="s">
        <v>1886</v>
      </c>
      <c r="AI810" s="182">
        <v>48</v>
      </c>
      <c r="AJ810" s="181" t="s">
        <v>1900</v>
      </c>
      <c r="AK810" s="181" t="s">
        <v>1886</v>
      </c>
      <c r="AL810" s="181" t="s">
        <v>1886</v>
      </c>
      <c r="AO810" s="181"/>
      <c r="AQ810">
        <v>10</v>
      </c>
      <c r="AR810" s="182">
        <v>40</v>
      </c>
      <c r="AS810" s="183" t="s">
        <v>1885</v>
      </c>
      <c r="AT810">
        <v>0</v>
      </c>
      <c r="AU810">
        <v>114</v>
      </c>
      <c r="AV810" s="182">
        <v>6</v>
      </c>
      <c r="AW810" s="184">
        <v>0</v>
      </c>
      <c r="AX810" s="183" t="s">
        <v>1884</v>
      </c>
      <c r="AY810" s="184">
        <v>0</v>
      </c>
      <c r="AZ810">
        <v>0</v>
      </c>
      <c r="BA810">
        <v>0</v>
      </c>
      <c r="BB810">
        <v>0</v>
      </c>
      <c r="BC810" s="182">
        <v>0</v>
      </c>
      <c r="BD810" t="s">
        <v>1886</v>
      </c>
      <c r="BE810" t="s">
        <v>1886</v>
      </c>
      <c r="BF810" t="s">
        <v>1886</v>
      </c>
      <c r="BG810" s="181" t="s">
        <v>1886</v>
      </c>
      <c r="BH810">
        <v>2.88</v>
      </c>
      <c r="BI810" s="184">
        <v>0</v>
      </c>
      <c r="BJ810" s="182">
        <v>0</v>
      </c>
      <c r="BK810" s="181" t="s">
        <v>1886</v>
      </c>
      <c r="BL810">
        <v>0</v>
      </c>
      <c r="BM810">
        <v>0</v>
      </c>
      <c r="BN810">
        <v>0</v>
      </c>
    </row>
    <row r="811" spans="1:66" x14ac:dyDescent="0.25">
      <c r="A811">
        <v>7024</v>
      </c>
      <c r="B811" t="s">
        <v>3147</v>
      </c>
      <c r="C811">
        <v>2</v>
      </c>
      <c r="D811">
        <v>0</v>
      </c>
      <c r="E811">
        <v>0</v>
      </c>
      <c r="F811" t="s">
        <v>1884</v>
      </c>
      <c r="G811" t="s">
        <v>1885</v>
      </c>
      <c r="H811" t="s">
        <v>1884</v>
      </c>
      <c r="I811" t="s">
        <v>1884</v>
      </c>
      <c r="J811" t="s">
        <v>1884</v>
      </c>
      <c r="K811" t="s">
        <v>1884</v>
      </c>
      <c r="L811" t="s">
        <v>1884</v>
      </c>
      <c r="M811" s="180">
        <v>43410</v>
      </c>
      <c r="N811" t="s">
        <v>1886</v>
      </c>
      <c r="O811" t="s">
        <v>1886</v>
      </c>
      <c r="P811" t="s">
        <v>3148</v>
      </c>
      <c r="Q811">
        <v>0</v>
      </c>
      <c r="R811">
        <v>0</v>
      </c>
      <c r="S811" t="s">
        <v>1886</v>
      </c>
      <c r="T811" t="s">
        <v>1886</v>
      </c>
      <c r="U811">
        <v>2</v>
      </c>
      <c r="V811" t="s">
        <v>1899</v>
      </c>
      <c r="W811">
        <v>1.4</v>
      </c>
      <c r="X811">
        <v>0</v>
      </c>
      <c r="Y811">
        <v>0</v>
      </c>
      <c r="Z811" t="s">
        <v>1884</v>
      </c>
      <c r="AA811" t="s">
        <v>1884</v>
      </c>
      <c r="AB811" t="s">
        <v>1884</v>
      </c>
      <c r="AC811">
        <v>0</v>
      </c>
      <c r="AD811">
        <v>0</v>
      </c>
      <c r="AE811">
        <v>0</v>
      </c>
      <c r="AF811">
        <v>0</v>
      </c>
      <c r="AG811" t="s">
        <v>1885</v>
      </c>
      <c r="AH811" s="181" t="s">
        <v>1886</v>
      </c>
      <c r="AI811" s="182">
        <v>48</v>
      </c>
      <c r="AJ811" s="181" t="s">
        <v>1900</v>
      </c>
      <c r="AK811" s="181" t="s">
        <v>1886</v>
      </c>
      <c r="AL811" s="181" t="s">
        <v>1886</v>
      </c>
      <c r="AO811" s="181"/>
      <c r="AQ811">
        <v>10</v>
      </c>
      <c r="AR811" s="182">
        <v>40</v>
      </c>
      <c r="AS811" s="183" t="s">
        <v>1885</v>
      </c>
      <c r="AT811">
        <v>0</v>
      </c>
      <c r="AU811">
        <v>150</v>
      </c>
      <c r="AV811" s="182">
        <v>6</v>
      </c>
      <c r="AW811" s="184">
        <v>0</v>
      </c>
      <c r="AX811" s="183" t="s">
        <v>1884</v>
      </c>
      <c r="AY811" s="184">
        <v>0</v>
      </c>
      <c r="AZ811">
        <v>0</v>
      </c>
      <c r="BA811">
        <v>0</v>
      </c>
      <c r="BB811">
        <v>0</v>
      </c>
      <c r="BC811" s="182">
        <v>0</v>
      </c>
      <c r="BD811" t="s">
        <v>1886</v>
      </c>
      <c r="BE811" t="s">
        <v>1886</v>
      </c>
      <c r="BF811" t="s">
        <v>1886</v>
      </c>
      <c r="BG811" s="181" t="s">
        <v>1886</v>
      </c>
      <c r="BH811">
        <v>1.4</v>
      </c>
      <c r="BI811" s="184">
        <v>0</v>
      </c>
      <c r="BJ811" s="182">
        <v>0</v>
      </c>
      <c r="BK811" s="181" t="s">
        <v>1886</v>
      </c>
      <c r="BL811">
        <v>0</v>
      </c>
      <c r="BM811">
        <v>0</v>
      </c>
      <c r="BN811">
        <v>0</v>
      </c>
    </row>
    <row r="812" spans="1:66" x14ac:dyDescent="0.25">
      <c r="A812">
        <v>7025</v>
      </c>
      <c r="B812" t="s">
        <v>3149</v>
      </c>
      <c r="C812">
        <v>2</v>
      </c>
      <c r="D812">
        <v>0</v>
      </c>
      <c r="E812">
        <v>0</v>
      </c>
      <c r="F812" t="s">
        <v>1884</v>
      </c>
      <c r="G812" t="s">
        <v>1885</v>
      </c>
      <c r="H812" t="s">
        <v>1884</v>
      </c>
      <c r="I812" t="s">
        <v>1884</v>
      </c>
      <c r="J812" t="s">
        <v>1884</v>
      </c>
      <c r="K812" t="s">
        <v>1884</v>
      </c>
      <c r="L812" t="s">
        <v>1884</v>
      </c>
      <c r="M812" s="180">
        <v>43410</v>
      </c>
      <c r="N812" t="s">
        <v>1886</v>
      </c>
      <c r="O812" t="s">
        <v>1886</v>
      </c>
      <c r="P812" t="s">
        <v>3150</v>
      </c>
      <c r="Q812">
        <v>0</v>
      </c>
      <c r="R812">
        <v>0</v>
      </c>
      <c r="S812" t="s">
        <v>1886</v>
      </c>
      <c r="T812" t="s">
        <v>1886</v>
      </c>
      <c r="U812">
        <v>2</v>
      </c>
      <c r="V812" t="s">
        <v>1899</v>
      </c>
      <c r="W812">
        <v>1.4</v>
      </c>
      <c r="X812">
        <v>0</v>
      </c>
      <c r="Y812">
        <v>0</v>
      </c>
      <c r="Z812" t="s">
        <v>1884</v>
      </c>
      <c r="AA812" t="s">
        <v>1884</v>
      </c>
      <c r="AB812" t="s">
        <v>1884</v>
      </c>
      <c r="AC812">
        <v>0</v>
      </c>
      <c r="AD812">
        <v>0</v>
      </c>
      <c r="AE812">
        <v>0</v>
      </c>
      <c r="AF812">
        <v>0</v>
      </c>
      <c r="AG812" t="s">
        <v>1885</v>
      </c>
      <c r="AH812" s="181" t="s">
        <v>1886</v>
      </c>
      <c r="AI812" s="182">
        <v>48</v>
      </c>
      <c r="AJ812" s="181" t="s">
        <v>1900</v>
      </c>
      <c r="AK812" s="181" t="s">
        <v>1886</v>
      </c>
      <c r="AL812" s="181" t="s">
        <v>1886</v>
      </c>
      <c r="AO812" s="181"/>
      <c r="AQ812">
        <v>10</v>
      </c>
      <c r="AR812" s="182">
        <v>40</v>
      </c>
      <c r="AS812" s="183" t="s">
        <v>1885</v>
      </c>
      <c r="AT812">
        <v>0</v>
      </c>
      <c r="AU812">
        <v>150</v>
      </c>
      <c r="AV812" s="182">
        <v>6</v>
      </c>
      <c r="AW812" s="184">
        <v>0</v>
      </c>
      <c r="AX812" s="183" t="s">
        <v>1884</v>
      </c>
      <c r="AY812" s="184">
        <v>0</v>
      </c>
      <c r="AZ812">
        <v>0</v>
      </c>
      <c r="BA812">
        <v>0</v>
      </c>
      <c r="BB812">
        <v>0</v>
      </c>
      <c r="BC812" s="182">
        <v>0</v>
      </c>
      <c r="BD812" t="s">
        <v>1886</v>
      </c>
      <c r="BE812" t="s">
        <v>1886</v>
      </c>
      <c r="BF812" t="s">
        <v>1886</v>
      </c>
      <c r="BG812" s="181" t="s">
        <v>1886</v>
      </c>
      <c r="BH812">
        <v>14</v>
      </c>
      <c r="BI812" s="184">
        <v>0</v>
      </c>
      <c r="BJ812" s="182">
        <v>0</v>
      </c>
      <c r="BK812" s="181" t="s">
        <v>1886</v>
      </c>
      <c r="BL812">
        <v>0</v>
      </c>
      <c r="BM812">
        <v>0</v>
      </c>
      <c r="BN812">
        <v>0</v>
      </c>
    </row>
    <row r="813" spans="1:66" x14ac:dyDescent="0.25">
      <c r="A813">
        <v>7026</v>
      </c>
      <c r="B813" t="s">
        <v>3151</v>
      </c>
      <c r="C813">
        <v>2</v>
      </c>
      <c r="D813">
        <v>0</v>
      </c>
      <c r="E813">
        <v>0</v>
      </c>
      <c r="F813" t="s">
        <v>1884</v>
      </c>
      <c r="G813" t="s">
        <v>1885</v>
      </c>
      <c r="H813" t="s">
        <v>1884</v>
      </c>
      <c r="I813" t="s">
        <v>1884</v>
      </c>
      <c r="J813" t="s">
        <v>1884</v>
      </c>
      <c r="K813" t="s">
        <v>1884</v>
      </c>
      <c r="L813" t="s">
        <v>1884</v>
      </c>
      <c r="M813" s="180">
        <v>43410</v>
      </c>
      <c r="N813" t="s">
        <v>1886</v>
      </c>
      <c r="O813" t="s">
        <v>1886</v>
      </c>
      <c r="P813" t="s">
        <v>3152</v>
      </c>
      <c r="Q813">
        <v>0</v>
      </c>
      <c r="R813">
        <v>0</v>
      </c>
      <c r="S813" t="s">
        <v>1886</v>
      </c>
      <c r="T813" t="s">
        <v>1886</v>
      </c>
      <c r="U813">
        <v>2</v>
      </c>
      <c r="V813" t="s">
        <v>1899</v>
      </c>
      <c r="W813">
        <v>1.6</v>
      </c>
      <c r="X813">
        <v>0</v>
      </c>
      <c r="Y813">
        <v>0</v>
      </c>
      <c r="Z813" t="s">
        <v>1884</v>
      </c>
      <c r="AA813" t="s">
        <v>1884</v>
      </c>
      <c r="AB813" t="s">
        <v>1884</v>
      </c>
      <c r="AC813">
        <v>0</v>
      </c>
      <c r="AD813">
        <v>0</v>
      </c>
      <c r="AE813">
        <v>0</v>
      </c>
      <c r="AF813">
        <v>0</v>
      </c>
      <c r="AG813" t="s">
        <v>1885</v>
      </c>
      <c r="AH813" s="181" t="s">
        <v>1886</v>
      </c>
      <c r="AI813" s="182">
        <v>48</v>
      </c>
      <c r="AJ813" s="181" t="s">
        <v>1900</v>
      </c>
      <c r="AK813" s="181" t="s">
        <v>1886</v>
      </c>
      <c r="AL813" s="181" t="s">
        <v>1886</v>
      </c>
      <c r="AO813" s="181"/>
      <c r="AQ813">
        <v>10</v>
      </c>
      <c r="AR813" s="182">
        <v>40</v>
      </c>
      <c r="AS813" s="183" t="s">
        <v>1885</v>
      </c>
      <c r="AT813">
        <v>0</v>
      </c>
      <c r="AU813">
        <v>84</v>
      </c>
      <c r="AV813" s="182">
        <v>7</v>
      </c>
      <c r="AW813" s="184">
        <v>0</v>
      </c>
      <c r="AX813" s="183" t="s">
        <v>1884</v>
      </c>
      <c r="AY813" s="184">
        <v>0</v>
      </c>
      <c r="AZ813">
        <v>0</v>
      </c>
      <c r="BA813">
        <v>0</v>
      </c>
      <c r="BB813">
        <v>0</v>
      </c>
      <c r="BC813" s="182">
        <v>0</v>
      </c>
      <c r="BD813" t="s">
        <v>1886</v>
      </c>
      <c r="BE813" t="s">
        <v>1886</v>
      </c>
      <c r="BF813" t="s">
        <v>1886</v>
      </c>
      <c r="BG813" s="181" t="s">
        <v>1886</v>
      </c>
      <c r="BH813">
        <v>1.6</v>
      </c>
      <c r="BI813" s="184">
        <v>0</v>
      </c>
      <c r="BJ813" s="182">
        <v>0</v>
      </c>
      <c r="BK813" s="181" t="s">
        <v>1886</v>
      </c>
      <c r="BL813">
        <v>0</v>
      </c>
      <c r="BM813">
        <v>0</v>
      </c>
      <c r="BN813">
        <v>0</v>
      </c>
    </row>
    <row r="814" spans="1:66" x14ac:dyDescent="0.25">
      <c r="A814">
        <v>7039</v>
      </c>
      <c r="B814" t="s">
        <v>3153</v>
      </c>
      <c r="C814">
        <v>1</v>
      </c>
      <c r="D814">
        <v>0</v>
      </c>
      <c r="E814">
        <v>0</v>
      </c>
      <c r="F814" t="s">
        <v>1884</v>
      </c>
      <c r="G814" t="s">
        <v>1884</v>
      </c>
      <c r="H814" t="s">
        <v>1884</v>
      </c>
      <c r="I814" t="s">
        <v>1884</v>
      </c>
      <c r="J814" t="s">
        <v>1885</v>
      </c>
      <c r="K814" t="s">
        <v>1884</v>
      </c>
      <c r="L814" t="s">
        <v>1884</v>
      </c>
      <c r="M814" s="180">
        <v>43417</v>
      </c>
      <c r="N814" t="s">
        <v>2007</v>
      </c>
      <c r="O814" t="s">
        <v>1886</v>
      </c>
      <c r="P814" t="s">
        <v>1886</v>
      </c>
      <c r="Q814">
        <v>0</v>
      </c>
      <c r="R814">
        <v>0</v>
      </c>
      <c r="S814" t="s">
        <v>1886</v>
      </c>
      <c r="T814" t="s">
        <v>1886</v>
      </c>
      <c r="U814">
        <v>0</v>
      </c>
      <c r="V814" t="s">
        <v>1886</v>
      </c>
      <c r="W814">
        <v>0</v>
      </c>
      <c r="X814">
        <v>0</v>
      </c>
      <c r="Y814">
        <v>0</v>
      </c>
      <c r="Z814" t="s">
        <v>1884</v>
      </c>
      <c r="AA814" t="s">
        <v>1884</v>
      </c>
      <c r="AB814" t="s">
        <v>1884</v>
      </c>
      <c r="AC814">
        <v>0</v>
      </c>
      <c r="AD814">
        <v>0</v>
      </c>
      <c r="AE814">
        <v>0</v>
      </c>
      <c r="AF814">
        <v>0</v>
      </c>
      <c r="AG814" t="s">
        <v>1884</v>
      </c>
      <c r="AH814" s="181" t="s">
        <v>1886</v>
      </c>
      <c r="AI814" s="182">
        <v>46</v>
      </c>
      <c r="AJ814" s="181" t="s">
        <v>1935</v>
      </c>
      <c r="AK814" s="181" t="s">
        <v>1886</v>
      </c>
      <c r="AL814" s="181" t="s">
        <v>1886</v>
      </c>
      <c r="AO814" s="181"/>
      <c r="AQ814">
        <v>10</v>
      </c>
      <c r="AR814" s="182">
        <v>40</v>
      </c>
      <c r="AS814" s="183" t="s">
        <v>1885</v>
      </c>
      <c r="AT814">
        <v>0</v>
      </c>
      <c r="AU814">
        <v>0</v>
      </c>
      <c r="AV814" s="182">
        <v>0</v>
      </c>
      <c r="AW814" s="184">
        <v>0</v>
      </c>
      <c r="AX814" s="183" t="s">
        <v>1884</v>
      </c>
      <c r="AY814" s="184">
        <v>0</v>
      </c>
      <c r="AZ814">
        <v>0</v>
      </c>
      <c r="BA814">
        <v>0</v>
      </c>
      <c r="BB814">
        <v>0</v>
      </c>
      <c r="BC814" s="182">
        <v>0</v>
      </c>
      <c r="BD814" t="s">
        <v>1886</v>
      </c>
      <c r="BE814" t="s">
        <v>1886</v>
      </c>
      <c r="BF814" t="s">
        <v>1886</v>
      </c>
      <c r="BG814" s="181" t="s">
        <v>1886</v>
      </c>
      <c r="BH814">
        <v>0</v>
      </c>
      <c r="BI814" s="184">
        <v>0</v>
      </c>
      <c r="BJ814" s="182">
        <v>0</v>
      </c>
      <c r="BK814" s="181" t="s">
        <v>1886</v>
      </c>
      <c r="BL814">
        <v>0</v>
      </c>
      <c r="BM814">
        <v>0</v>
      </c>
      <c r="BN814">
        <v>0</v>
      </c>
    </row>
    <row r="815" spans="1:66" x14ac:dyDescent="0.25">
      <c r="A815">
        <v>7045</v>
      </c>
      <c r="B815" t="s">
        <v>3154</v>
      </c>
      <c r="C815">
        <v>1</v>
      </c>
      <c r="D815">
        <v>0</v>
      </c>
      <c r="E815">
        <v>0</v>
      </c>
      <c r="F815" t="s">
        <v>1884</v>
      </c>
      <c r="G815" t="s">
        <v>1885</v>
      </c>
      <c r="H815" t="s">
        <v>1884</v>
      </c>
      <c r="I815" t="s">
        <v>1884</v>
      </c>
      <c r="J815" t="s">
        <v>1884</v>
      </c>
      <c r="K815" t="s">
        <v>1884</v>
      </c>
      <c r="L815" t="s">
        <v>1884</v>
      </c>
      <c r="M815" s="180">
        <v>43425</v>
      </c>
      <c r="N815" t="s">
        <v>2007</v>
      </c>
      <c r="O815" t="s">
        <v>1886</v>
      </c>
      <c r="P815" t="s">
        <v>1886</v>
      </c>
      <c r="Q815">
        <v>0</v>
      </c>
      <c r="R815">
        <v>0</v>
      </c>
      <c r="S815" t="s">
        <v>1886</v>
      </c>
      <c r="T815" t="s">
        <v>1886</v>
      </c>
      <c r="U815">
        <v>0</v>
      </c>
      <c r="V815" t="s">
        <v>1886</v>
      </c>
      <c r="W815">
        <v>0</v>
      </c>
      <c r="X815">
        <v>0</v>
      </c>
      <c r="Y815">
        <v>0</v>
      </c>
      <c r="Z815" t="s">
        <v>1884</v>
      </c>
      <c r="AA815" t="s">
        <v>1884</v>
      </c>
      <c r="AB815" t="s">
        <v>1884</v>
      </c>
      <c r="AC815">
        <v>0</v>
      </c>
      <c r="AD815">
        <v>0</v>
      </c>
      <c r="AE815">
        <v>0</v>
      </c>
      <c r="AF815">
        <v>0</v>
      </c>
      <c r="AG815" t="s">
        <v>1884</v>
      </c>
      <c r="AH815" s="181" t="s">
        <v>1886</v>
      </c>
      <c r="AI815" s="182">
        <v>47</v>
      </c>
      <c r="AJ815" s="181" t="s">
        <v>2015</v>
      </c>
      <c r="AK815" s="181" t="s">
        <v>1886</v>
      </c>
      <c r="AL815" s="181" t="s">
        <v>1886</v>
      </c>
      <c r="AO815" s="181"/>
      <c r="AQ815">
        <v>10</v>
      </c>
      <c r="AR815" s="182">
        <v>40</v>
      </c>
      <c r="AS815" s="183" t="s">
        <v>1884</v>
      </c>
      <c r="AT815">
        <v>0</v>
      </c>
      <c r="AU815">
        <v>0</v>
      </c>
      <c r="AV815" s="182">
        <v>0</v>
      </c>
      <c r="AW815" s="184">
        <v>0</v>
      </c>
      <c r="AX815" s="183" t="s">
        <v>1884</v>
      </c>
      <c r="AY815" s="184">
        <v>0</v>
      </c>
      <c r="AZ815">
        <v>0</v>
      </c>
      <c r="BA815">
        <v>0</v>
      </c>
      <c r="BB815">
        <v>0</v>
      </c>
      <c r="BC815" s="182">
        <v>0</v>
      </c>
      <c r="BD815" t="s">
        <v>1886</v>
      </c>
      <c r="BE815" t="s">
        <v>1886</v>
      </c>
      <c r="BF815" t="s">
        <v>1886</v>
      </c>
      <c r="BG815" s="181" t="s">
        <v>1886</v>
      </c>
      <c r="BH815">
        <v>0</v>
      </c>
      <c r="BI815" s="184">
        <v>0</v>
      </c>
      <c r="BJ815" s="182">
        <v>0</v>
      </c>
      <c r="BK815" s="181" t="s">
        <v>1886</v>
      </c>
      <c r="BL815">
        <v>0</v>
      </c>
      <c r="BM815">
        <v>0</v>
      </c>
      <c r="BN815">
        <v>0</v>
      </c>
    </row>
    <row r="816" spans="1:66" x14ac:dyDescent="0.25">
      <c r="A816">
        <v>7046</v>
      </c>
      <c r="B816" t="s">
        <v>3155</v>
      </c>
      <c r="C816">
        <v>1</v>
      </c>
      <c r="D816">
        <v>0</v>
      </c>
      <c r="E816">
        <v>0</v>
      </c>
      <c r="F816" t="s">
        <v>1884</v>
      </c>
      <c r="G816" t="s">
        <v>1885</v>
      </c>
      <c r="H816" t="s">
        <v>1884</v>
      </c>
      <c r="I816" t="s">
        <v>1884</v>
      </c>
      <c r="J816" t="s">
        <v>1884</v>
      </c>
      <c r="K816" t="s">
        <v>1884</v>
      </c>
      <c r="L816" t="s">
        <v>1884</v>
      </c>
      <c r="M816" s="180">
        <v>43425</v>
      </c>
      <c r="N816" t="s">
        <v>2007</v>
      </c>
      <c r="O816" t="s">
        <v>1886</v>
      </c>
      <c r="P816" t="s">
        <v>1886</v>
      </c>
      <c r="Q816">
        <v>0</v>
      </c>
      <c r="R816">
        <v>0</v>
      </c>
      <c r="S816" t="s">
        <v>1886</v>
      </c>
      <c r="T816" t="s">
        <v>1886</v>
      </c>
      <c r="U816">
        <v>0</v>
      </c>
      <c r="V816" t="s">
        <v>1886</v>
      </c>
      <c r="W816">
        <v>0</v>
      </c>
      <c r="X816">
        <v>0</v>
      </c>
      <c r="Y816">
        <v>0</v>
      </c>
      <c r="Z816" t="s">
        <v>1884</v>
      </c>
      <c r="AA816" t="s">
        <v>1884</v>
      </c>
      <c r="AB816" t="s">
        <v>1884</v>
      </c>
      <c r="AC816">
        <v>0</v>
      </c>
      <c r="AD816">
        <v>0</v>
      </c>
      <c r="AE816">
        <v>0</v>
      </c>
      <c r="AF816">
        <v>0</v>
      </c>
      <c r="AG816" t="s">
        <v>1884</v>
      </c>
      <c r="AH816" s="181" t="s">
        <v>1886</v>
      </c>
      <c r="AI816" s="182">
        <v>47</v>
      </c>
      <c r="AJ816" s="181" t="s">
        <v>2015</v>
      </c>
      <c r="AK816" s="181" t="s">
        <v>1886</v>
      </c>
      <c r="AL816" s="181" t="s">
        <v>1886</v>
      </c>
      <c r="AO816" s="181"/>
      <c r="AQ816">
        <v>10</v>
      </c>
      <c r="AR816" s="182">
        <v>40</v>
      </c>
      <c r="AS816" s="183" t="s">
        <v>1884</v>
      </c>
      <c r="AT816">
        <v>0</v>
      </c>
      <c r="AU816">
        <v>0</v>
      </c>
      <c r="AV816" s="182">
        <v>0</v>
      </c>
      <c r="AW816" s="184">
        <v>0</v>
      </c>
      <c r="AX816" s="183" t="s">
        <v>1884</v>
      </c>
      <c r="AY816" s="184">
        <v>0</v>
      </c>
      <c r="AZ816">
        <v>0</v>
      </c>
      <c r="BA816">
        <v>0</v>
      </c>
      <c r="BB816">
        <v>0</v>
      </c>
      <c r="BC816" s="182">
        <v>0</v>
      </c>
      <c r="BD816" t="s">
        <v>1886</v>
      </c>
      <c r="BE816" t="s">
        <v>1886</v>
      </c>
      <c r="BF816" t="s">
        <v>1886</v>
      </c>
      <c r="BG816" s="181" t="s">
        <v>1886</v>
      </c>
      <c r="BH816">
        <v>0</v>
      </c>
      <c r="BI816" s="184">
        <v>0</v>
      </c>
      <c r="BJ816" s="182">
        <v>0</v>
      </c>
      <c r="BK816" s="181" t="s">
        <v>1886</v>
      </c>
      <c r="BL816">
        <v>0</v>
      </c>
      <c r="BM816">
        <v>0</v>
      </c>
      <c r="BN816">
        <v>0</v>
      </c>
    </row>
    <row r="817" spans="1:66" x14ac:dyDescent="0.25">
      <c r="A817">
        <v>7050</v>
      </c>
      <c r="B817" t="s">
        <v>3156</v>
      </c>
      <c r="C817">
        <v>18</v>
      </c>
      <c r="D817">
        <v>0</v>
      </c>
      <c r="E817">
        <v>0</v>
      </c>
      <c r="F817" t="s">
        <v>1884</v>
      </c>
      <c r="G817" t="s">
        <v>1885</v>
      </c>
      <c r="H817" t="s">
        <v>1884</v>
      </c>
      <c r="I817" t="s">
        <v>1884</v>
      </c>
      <c r="J817" t="s">
        <v>1884</v>
      </c>
      <c r="K817" t="s">
        <v>1884</v>
      </c>
      <c r="L817" t="s">
        <v>1884</v>
      </c>
      <c r="M817" s="180">
        <v>43427</v>
      </c>
      <c r="N817" t="s">
        <v>1886</v>
      </c>
      <c r="O817" t="s">
        <v>1886</v>
      </c>
      <c r="P817" t="s">
        <v>3157</v>
      </c>
      <c r="Q817">
        <v>0</v>
      </c>
      <c r="R817">
        <v>0</v>
      </c>
      <c r="S817" t="s">
        <v>1886</v>
      </c>
      <c r="T817" t="s">
        <v>1886</v>
      </c>
      <c r="U817">
        <v>0</v>
      </c>
      <c r="V817" t="s">
        <v>1886</v>
      </c>
      <c r="W817">
        <v>0</v>
      </c>
      <c r="X817">
        <v>0</v>
      </c>
      <c r="Y817">
        <v>0</v>
      </c>
      <c r="Z817" t="s">
        <v>1884</v>
      </c>
      <c r="AA817" t="s">
        <v>1884</v>
      </c>
      <c r="AB817" t="s">
        <v>1884</v>
      </c>
      <c r="AC817">
        <v>0</v>
      </c>
      <c r="AD817">
        <v>0</v>
      </c>
      <c r="AE817">
        <v>0</v>
      </c>
      <c r="AF817">
        <v>0</v>
      </c>
      <c r="AG817" t="s">
        <v>1884</v>
      </c>
      <c r="AH817" s="181" t="s">
        <v>1886</v>
      </c>
      <c r="AI817" s="182">
        <v>244</v>
      </c>
      <c r="AJ817" s="181" t="s">
        <v>2723</v>
      </c>
      <c r="AK817" s="181" t="s">
        <v>1886</v>
      </c>
      <c r="AL817" s="181" t="s">
        <v>1886</v>
      </c>
      <c r="AO817" s="181"/>
      <c r="AQ817">
        <v>10</v>
      </c>
      <c r="AR817" s="182">
        <v>40</v>
      </c>
      <c r="AS817" s="183" t="s">
        <v>1885</v>
      </c>
      <c r="AT817">
        <v>0</v>
      </c>
      <c r="AU817">
        <v>261</v>
      </c>
      <c r="AV817" s="182">
        <v>0</v>
      </c>
      <c r="AW817" s="184">
        <v>0</v>
      </c>
      <c r="AX817" s="183" t="s">
        <v>1884</v>
      </c>
      <c r="AY817" s="184">
        <v>0</v>
      </c>
      <c r="AZ817">
        <v>0</v>
      </c>
      <c r="BA817">
        <v>0</v>
      </c>
      <c r="BB817">
        <v>0</v>
      </c>
      <c r="BC817" s="182">
        <v>0</v>
      </c>
      <c r="BD817" t="s">
        <v>1886</v>
      </c>
      <c r="BE817" t="s">
        <v>1886</v>
      </c>
      <c r="BF817" t="s">
        <v>1886</v>
      </c>
      <c r="BG817" s="181" t="s">
        <v>1886</v>
      </c>
      <c r="BH817">
        <v>0</v>
      </c>
      <c r="BI817" s="184">
        <v>0</v>
      </c>
      <c r="BJ817" s="182">
        <v>0</v>
      </c>
      <c r="BK817" s="181" t="s">
        <v>1886</v>
      </c>
      <c r="BL817">
        <v>0</v>
      </c>
      <c r="BM817">
        <v>0</v>
      </c>
      <c r="BN817">
        <v>0</v>
      </c>
    </row>
    <row r="818" spans="1:66" x14ac:dyDescent="0.25">
      <c r="A818">
        <v>7053</v>
      </c>
      <c r="B818" t="s">
        <v>3158</v>
      </c>
      <c r="C818">
        <v>12</v>
      </c>
      <c r="D818">
        <v>0</v>
      </c>
      <c r="E818">
        <v>0</v>
      </c>
      <c r="F818" t="s">
        <v>1884</v>
      </c>
      <c r="G818" t="s">
        <v>1885</v>
      </c>
      <c r="H818" t="s">
        <v>1884</v>
      </c>
      <c r="I818" t="s">
        <v>1884</v>
      </c>
      <c r="J818" t="s">
        <v>1884</v>
      </c>
      <c r="K818" t="s">
        <v>1884</v>
      </c>
      <c r="L818" t="s">
        <v>1884</v>
      </c>
      <c r="M818" s="180">
        <v>43431</v>
      </c>
      <c r="N818" t="s">
        <v>1886</v>
      </c>
      <c r="O818" t="s">
        <v>1886</v>
      </c>
      <c r="P818" t="s">
        <v>3159</v>
      </c>
      <c r="Q818">
        <v>0</v>
      </c>
      <c r="R818">
        <v>0</v>
      </c>
      <c r="S818" t="s">
        <v>1886</v>
      </c>
      <c r="T818" t="s">
        <v>1886</v>
      </c>
      <c r="U818">
        <v>0</v>
      </c>
      <c r="V818" t="s">
        <v>1886</v>
      </c>
      <c r="W818">
        <v>0</v>
      </c>
      <c r="X818">
        <v>0</v>
      </c>
      <c r="Y818">
        <v>0</v>
      </c>
      <c r="Z818" t="s">
        <v>1884</v>
      </c>
      <c r="AA818" t="s">
        <v>1884</v>
      </c>
      <c r="AB818" t="s">
        <v>1884</v>
      </c>
      <c r="AC818">
        <v>0</v>
      </c>
      <c r="AD818">
        <v>0</v>
      </c>
      <c r="AE818">
        <v>0</v>
      </c>
      <c r="AF818">
        <v>0</v>
      </c>
      <c r="AG818" t="s">
        <v>1884</v>
      </c>
      <c r="AH818" s="181" t="s">
        <v>1886</v>
      </c>
      <c r="AI818" s="182">
        <v>210</v>
      </c>
      <c r="AJ818" s="181" t="s">
        <v>2010</v>
      </c>
      <c r="AK818" s="181" t="s">
        <v>1886</v>
      </c>
      <c r="AL818" s="181" t="s">
        <v>1886</v>
      </c>
      <c r="AO818" s="181"/>
      <c r="AQ818">
        <v>10</v>
      </c>
      <c r="AR818" s="182">
        <v>40</v>
      </c>
      <c r="AS818" s="183" t="s">
        <v>1885</v>
      </c>
      <c r="AT818">
        <v>0</v>
      </c>
      <c r="AU818">
        <v>0</v>
      </c>
      <c r="AV818" s="182">
        <v>0</v>
      </c>
      <c r="AW818" s="184">
        <v>0</v>
      </c>
      <c r="AX818" s="183" t="s">
        <v>1884</v>
      </c>
      <c r="AY818" s="184">
        <v>0</v>
      </c>
      <c r="AZ818">
        <v>0</v>
      </c>
      <c r="BA818">
        <v>0</v>
      </c>
      <c r="BB818">
        <v>0</v>
      </c>
      <c r="BC818" s="182">
        <v>0</v>
      </c>
      <c r="BD818" t="s">
        <v>1886</v>
      </c>
      <c r="BE818" t="s">
        <v>1886</v>
      </c>
      <c r="BF818" t="s">
        <v>1886</v>
      </c>
      <c r="BG818" s="181" t="s">
        <v>1886</v>
      </c>
      <c r="BH818">
        <v>0</v>
      </c>
      <c r="BI818" s="184">
        <v>0</v>
      </c>
      <c r="BJ818" s="182">
        <v>0</v>
      </c>
      <c r="BK818" s="181" t="s">
        <v>1886</v>
      </c>
      <c r="BL818">
        <v>0</v>
      </c>
      <c r="BM818">
        <v>0</v>
      </c>
      <c r="BN818">
        <v>0</v>
      </c>
    </row>
    <row r="819" spans="1:66" x14ac:dyDescent="0.25">
      <c r="A819">
        <v>7054</v>
      </c>
      <c r="B819" t="s">
        <v>1701</v>
      </c>
      <c r="C819">
        <v>12</v>
      </c>
      <c r="D819">
        <v>0</v>
      </c>
      <c r="E819">
        <v>0</v>
      </c>
      <c r="F819" t="s">
        <v>1884</v>
      </c>
      <c r="G819" t="s">
        <v>1885</v>
      </c>
      <c r="H819" t="s">
        <v>1884</v>
      </c>
      <c r="I819" t="s">
        <v>1884</v>
      </c>
      <c r="J819" t="s">
        <v>1884</v>
      </c>
      <c r="K819" t="s">
        <v>1884</v>
      </c>
      <c r="L819" t="s">
        <v>1884</v>
      </c>
      <c r="M819" s="180">
        <v>43431</v>
      </c>
      <c r="N819" t="s">
        <v>1886</v>
      </c>
      <c r="O819" t="s">
        <v>1886</v>
      </c>
      <c r="P819" t="s">
        <v>3160</v>
      </c>
      <c r="Q819">
        <v>0</v>
      </c>
      <c r="R819">
        <v>0</v>
      </c>
      <c r="S819" t="s">
        <v>1886</v>
      </c>
      <c r="T819" t="s">
        <v>1886</v>
      </c>
      <c r="U819">
        <v>0</v>
      </c>
      <c r="V819" t="s">
        <v>1886</v>
      </c>
      <c r="W819">
        <v>0</v>
      </c>
      <c r="X819">
        <v>0</v>
      </c>
      <c r="Y819">
        <v>0</v>
      </c>
      <c r="Z819" t="s">
        <v>1884</v>
      </c>
      <c r="AA819" t="s">
        <v>1884</v>
      </c>
      <c r="AB819" t="s">
        <v>1884</v>
      </c>
      <c r="AC819">
        <v>0</v>
      </c>
      <c r="AD819">
        <v>0</v>
      </c>
      <c r="AE819">
        <v>0</v>
      </c>
      <c r="AF819">
        <v>0</v>
      </c>
      <c r="AG819" t="s">
        <v>1884</v>
      </c>
      <c r="AH819" s="181" t="s">
        <v>1886</v>
      </c>
      <c r="AI819" s="182">
        <v>210</v>
      </c>
      <c r="AJ819" s="181" t="s">
        <v>2010</v>
      </c>
      <c r="AK819" s="181" t="s">
        <v>1886</v>
      </c>
      <c r="AL819" s="181" t="s">
        <v>1886</v>
      </c>
      <c r="AO819" s="181"/>
      <c r="AQ819">
        <v>10</v>
      </c>
      <c r="AR819" s="182">
        <v>40</v>
      </c>
      <c r="AS819" s="183" t="s">
        <v>1885</v>
      </c>
      <c r="AT819">
        <v>0</v>
      </c>
      <c r="AU819">
        <v>162</v>
      </c>
      <c r="AV819" s="182">
        <v>6</v>
      </c>
      <c r="AW819" s="184">
        <v>0</v>
      </c>
      <c r="AX819" s="183" t="s">
        <v>1884</v>
      </c>
      <c r="AY819" s="184">
        <v>0</v>
      </c>
      <c r="AZ819">
        <v>0</v>
      </c>
      <c r="BA819">
        <v>0</v>
      </c>
      <c r="BB819">
        <v>0</v>
      </c>
      <c r="BC819" s="182">
        <v>0</v>
      </c>
      <c r="BD819" t="s">
        <v>1886</v>
      </c>
      <c r="BE819" t="s">
        <v>1886</v>
      </c>
      <c r="BF819" t="s">
        <v>1886</v>
      </c>
      <c r="BG819" s="181" t="s">
        <v>1886</v>
      </c>
      <c r="BH819">
        <v>0</v>
      </c>
      <c r="BI819" s="184">
        <v>0</v>
      </c>
      <c r="BJ819" s="182">
        <v>0</v>
      </c>
      <c r="BK819" s="181" t="s">
        <v>1886</v>
      </c>
      <c r="BL819">
        <v>0</v>
      </c>
      <c r="BM819">
        <v>0</v>
      </c>
      <c r="BN819">
        <v>0</v>
      </c>
    </row>
    <row r="820" spans="1:66" x14ac:dyDescent="0.25">
      <c r="A820">
        <v>7058</v>
      </c>
      <c r="B820" t="s">
        <v>3161</v>
      </c>
      <c r="C820">
        <v>16</v>
      </c>
      <c r="D820">
        <v>0</v>
      </c>
      <c r="E820">
        <v>0</v>
      </c>
      <c r="F820" t="s">
        <v>1884</v>
      </c>
      <c r="G820" t="s">
        <v>1885</v>
      </c>
      <c r="H820" t="s">
        <v>1884</v>
      </c>
      <c r="I820" t="s">
        <v>1884</v>
      </c>
      <c r="J820" t="s">
        <v>1884</v>
      </c>
      <c r="K820" t="s">
        <v>1884</v>
      </c>
      <c r="L820" t="s">
        <v>1884</v>
      </c>
      <c r="M820" s="180">
        <v>43431</v>
      </c>
      <c r="N820" t="s">
        <v>1886</v>
      </c>
      <c r="O820" t="s">
        <v>1886</v>
      </c>
      <c r="P820" t="s">
        <v>1886</v>
      </c>
      <c r="Q820">
        <v>0</v>
      </c>
      <c r="R820">
        <v>0</v>
      </c>
      <c r="S820" t="s">
        <v>1886</v>
      </c>
      <c r="T820" t="s">
        <v>1886</v>
      </c>
      <c r="U820">
        <v>0</v>
      </c>
      <c r="V820" t="s">
        <v>1886</v>
      </c>
      <c r="W820">
        <v>0</v>
      </c>
      <c r="X820">
        <v>0</v>
      </c>
      <c r="Y820">
        <v>0</v>
      </c>
      <c r="Z820" t="s">
        <v>1884</v>
      </c>
      <c r="AA820" t="s">
        <v>1884</v>
      </c>
      <c r="AB820" t="s">
        <v>1884</v>
      </c>
      <c r="AC820">
        <v>0</v>
      </c>
      <c r="AD820">
        <v>0</v>
      </c>
      <c r="AE820">
        <v>0</v>
      </c>
      <c r="AF820">
        <v>0</v>
      </c>
      <c r="AG820" t="s">
        <v>1884</v>
      </c>
      <c r="AH820" s="181" t="s">
        <v>1886</v>
      </c>
      <c r="AI820" s="182">
        <v>210</v>
      </c>
      <c r="AJ820" s="181" t="s">
        <v>2010</v>
      </c>
      <c r="AK820" s="181" t="s">
        <v>1886</v>
      </c>
      <c r="AL820" s="181" t="s">
        <v>1886</v>
      </c>
      <c r="AO820" s="181"/>
      <c r="AQ820">
        <v>10</v>
      </c>
      <c r="AR820" s="182">
        <v>40</v>
      </c>
      <c r="AS820" s="183" t="s">
        <v>1885</v>
      </c>
      <c r="AT820">
        <v>0</v>
      </c>
      <c r="AU820">
        <v>0</v>
      </c>
      <c r="AV820" s="182">
        <v>0</v>
      </c>
      <c r="AW820" s="184">
        <v>0</v>
      </c>
      <c r="AX820" s="183" t="s">
        <v>1884</v>
      </c>
      <c r="AY820" s="184">
        <v>0</v>
      </c>
      <c r="AZ820">
        <v>0</v>
      </c>
      <c r="BA820">
        <v>0</v>
      </c>
      <c r="BB820">
        <v>0</v>
      </c>
      <c r="BC820" s="182">
        <v>0</v>
      </c>
      <c r="BD820" t="s">
        <v>1886</v>
      </c>
      <c r="BE820" t="s">
        <v>1886</v>
      </c>
      <c r="BF820" t="s">
        <v>1886</v>
      </c>
      <c r="BG820" s="181" t="s">
        <v>1886</v>
      </c>
      <c r="BH820">
        <v>0</v>
      </c>
      <c r="BI820" s="184">
        <v>0</v>
      </c>
      <c r="BJ820" s="182">
        <v>0</v>
      </c>
      <c r="BK820" s="181" t="s">
        <v>1886</v>
      </c>
      <c r="BL820">
        <v>0</v>
      </c>
      <c r="BM820">
        <v>0</v>
      </c>
      <c r="BN820">
        <v>0</v>
      </c>
    </row>
    <row r="821" spans="1:66" x14ac:dyDescent="0.25">
      <c r="A821">
        <v>7059</v>
      </c>
      <c r="B821" t="s">
        <v>3162</v>
      </c>
      <c r="C821">
        <v>16</v>
      </c>
      <c r="D821">
        <v>0</v>
      </c>
      <c r="E821">
        <v>0</v>
      </c>
      <c r="F821" t="s">
        <v>1884</v>
      </c>
      <c r="G821" t="s">
        <v>1885</v>
      </c>
      <c r="H821" t="s">
        <v>1884</v>
      </c>
      <c r="I821" t="s">
        <v>1884</v>
      </c>
      <c r="J821" t="s">
        <v>1884</v>
      </c>
      <c r="K821" t="s">
        <v>1884</v>
      </c>
      <c r="L821" t="s">
        <v>1884</v>
      </c>
      <c r="M821" s="180">
        <v>43431</v>
      </c>
      <c r="N821" t="s">
        <v>1886</v>
      </c>
      <c r="O821" t="s">
        <v>1886</v>
      </c>
      <c r="P821" t="s">
        <v>1886</v>
      </c>
      <c r="Q821">
        <v>0</v>
      </c>
      <c r="R821">
        <v>0</v>
      </c>
      <c r="S821" t="s">
        <v>1886</v>
      </c>
      <c r="T821" t="s">
        <v>1886</v>
      </c>
      <c r="U821">
        <v>0</v>
      </c>
      <c r="V821" t="s">
        <v>1886</v>
      </c>
      <c r="W821">
        <v>0</v>
      </c>
      <c r="X821">
        <v>0</v>
      </c>
      <c r="Y821">
        <v>0</v>
      </c>
      <c r="Z821" t="s">
        <v>1884</v>
      </c>
      <c r="AA821" t="s">
        <v>1884</v>
      </c>
      <c r="AB821" t="s">
        <v>1884</v>
      </c>
      <c r="AC821">
        <v>0</v>
      </c>
      <c r="AD821">
        <v>0</v>
      </c>
      <c r="AE821">
        <v>0</v>
      </c>
      <c r="AF821">
        <v>0</v>
      </c>
      <c r="AG821" t="s">
        <v>1884</v>
      </c>
      <c r="AH821" s="181" t="s">
        <v>1886</v>
      </c>
      <c r="AI821" s="182">
        <v>210</v>
      </c>
      <c r="AJ821" s="181" t="s">
        <v>2010</v>
      </c>
      <c r="AK821" s="181" t="s">
        <v>1886</v>
      </c>
      <c r="AL821" s="181" t="s">
        <v>1886</v>
      </c>
      <c r="AO821" s="181"/>
      <c r="AQ821">
        <v>10</v>
      </c>
      <c r="AR821" s="182">
        <v>40</v>
      </c>
      <c r="AS821" s="183" t="s">
        <v>1885</v>
      </c>
      <c r="AT821">
        <v>0</v>
      </c>
      <c r="AU821">
        <v>0</v>
      </c>
      <c r="AV821" s="182">
        <v>0</v>
      </c>
      <c r="AW821" s="184">
        <v>0</v>
      </c>
      <c r="AX821" s="183" t="s">
        <v>1884</v>
      </c>
      <c r="AY821" s="184">
        <v>0</v>
      </c>
      <c r="AZ821">
        <v>0</v>
      </c>
      <c r="BA821">
        <v>0</v>
      </c>
      <c r="BB821">
        <v>0</v>
      </c>
      <c r="BC821" s="182">
        <v>0</v>
      </c>
      <c r="BD821" t="s">
        <v>1886</v>
      </c>
      <c r="BE821" t="s">
        <v>1886</v>
      </c>
      <c r="BF821" t="s">
        <v>1886</v>
      </c>
      <c r="BG821" s="181" t="s">
        <v>1886</v>
      </c>
      <c r="BH821">
        <v>0</v>
      </c>
      <c r="BI821" s="184">
        <v>0</v>
      </c>
      <c r="BJ821" s="182">
        <v>0</v>
      </c>
      <c r="BK821" s="181" t="s">
        <v>1886</v>
      </c>
      <c r="BL821">
        <v>0</v>
      </c>
      <c r="BM821">
        <v>0</v>
      </c>
      <c r="BN821">
        <v>0</v>
      </c>
    </row>
    <row r="822" spans="1:66" x14ac:dyDescent="0.25">
      <c r="A822">
        <v>7061</v>
      </c>
      <c r="B822" t="s">
        <v>1719</v>
      </c>
      <c r="C822">
        <v>12</v>
      </c>
      <c r="D822">
        <v>0</v>
      </c>
      <c r="E822">
        <v>0</v>
      </c>
      <c r="F822" t="s">
        <v>1884</v>
      </c>
      <c r="G822" t="s">
        <v>1885</v>
      </c>
      <c r="H822" t="s">
        <v>1884</v>
      </c>
      <c r="I822" t="s">
        <v>1884</v>
      </c>
      <c r="J822" t="s">
        <v>1884</v>
      </c>
      <c r="K822" t="s">
        <v>1884</v>
      </c>
      <c r="L822" t="s">
        <v>1884</v>
      </c>
      <c r="M822" s="180">
        <v>43431</v>
      </c>
      <c r="N822" t="s">
        <v>1886</v>
      </c>
      <c r="O822" t="s">
        <v>1886</v>
      </c>
      <c r="P822" t="s">
        <v>3163</v>
      </c>
      <c r="Q822">
        <v>0</v>
      </c>
      <c r="R822">
        <v>0</v>
      </c>
      <c r="S822" t="s">
        <v>1886</v>
      </c>
      <c r="T822" t="s">
        <v>1886</v>
      </c>
      <c r="U822">
        <v>0</v>
      </c>
      <c r="V822" t="s">
        <v>1886</v>
      </c>
      <c r="W822">
        <v>0</v>
      </c>
      <c r="X822">
        <v>0</v>
      </c>
      <c r="Y822">
        <v>0</v>
      </c>
      <c r="Z822" t="s">
        <v>1884</v>
      </c>
      <c r="AA822" t="s">
        <v>1884</v>
      </c>
      <c r="AB822" t="s">
        <v>1884</v>
      </c>
      <c r="AC822">
        <v>0</v>
      </c>
      <c r="AD822">
        <v>0</v>
      </c>
      <c r="AE822">
        <v>0</v>
      </c>
      <c r="AF822">
        <v>0</v>
      </c>
      <c r="AG822" t="s">
        <v>1884</v>
      </c>
      <c r="AH822" s="181" t="s">
        <v>1886</v>
      </c>
      <c r="AI822" s="182">
        <v>210</v>
      </c>
      <c r="AJ822" s="181" t="s">
        <v>2010</v>
      </c>
      <c r="AK822" s="181" t="s">
        <v>1886</v>
      </c>
      <c r="AL822" s="181" t="s">
        <v>1886</v>
      </c>
      <c r="AO822" s="181"/>
      <c r="AQ822">
        <v>10</v>
      </c>
      <c r="AR822" s="182">
        <v>40</v>
      </c>
      <c r="AS822" s="183" t="s">
        <v>1885</v>
      </c>
      <c r="AT822">
        <v>0</v>
      </c>
      <c r="AU822">
        <v>162</v>
      </c>
      <c r="AV822" s="182">
        <v>6</v>
      </c>
      <c r="AW822" s="184">
        <v>0</v>
      </c>
      <c r="AX822" s="183" t="s">
        <v>1884</v>
      </c>
      <c r="AY822" s="184">
        <v>0</v>
      </c>
      <c r="AZ822">
        <v>0</v>
      </c>
      <c r="BA822">
        <v>0</v>
      </c>
      <c r="BB822">
        <v>0</v>
      </c>
      <c r="BC822" s="182">
        <v>0</v>
      </c>
      <c r="BD822" t="s">
        <v>1886</v>
      </c>
      <c r="BE822" t="s">
        <v>1886</v>
      </c>
      <c r="BF822" t="s">
        <v>1886</v>
      </c>
      <c r="BG822" s="181" t="s">
        <v>1886</v>
      </c>
      <c r="BH822">
        <v>0</v>
      </c>
      <c r="BI822" s="184">
        <v>0</v>
      </c>
      <c r="BJ822" s="182">
        <v>0</v>
      </c>
      <c r="BK822" s="181" t="s">
        <v>1886</v>
      </c>
      <c r="BL822">
        <v>0</v>
      </c>
      <c r="BM822">
        <v>0</v>
      </c>
      <c r="BN822">
        <v>0</v>
      </c>
    </row>
    <row r="823" spans="1:66" x14ac:dyDescent="0.25">
      <c r="A823">
        <v>7064</v>
      </c>
      <c r="B823" t="s">
        <v>3164</v>
      </c>
      <c r="C823">
        <v>48</v>
      </c>
      <c r="D823">
        <v>0</v>
      </c>
      <c r="E823">
        <v>0</v>
      </c>
      <c r="F823" t="s">
        <v>1884</v>
      </c>
      <c r="G823" t="s">
        <v>1885</v>
      </c>
      <c r="H823" t="s">
        <v>1884</v>
      </c>
      <c r="I823" t="s">
        <v>1884</v>
      </c>
      <c r="J823" t="s">
        <v>1884</v>
      </c>
      <c r="K823" t="s">
        <v>1884</v>
      </c>
      <c r="L823" t="s">
        <v>1884</v>
      </c>
      <c r="M823" s="180">
        <v>43438</v>
      </c>
      <c r="N823" t="s">
        <v>1886</v>
      </c>
      <c r="O823" t="s">
        <v>1886</v>
      </c>
      <c r="P823" t="s">
        <v>3165</v>
      </c>
      <c r="Q823">
        <v>0</v>
      </c>
      <c r="R823">
        <v>0</v>
      </c>
      <c r="S823" t="s">
        <v>1886</v>
      </c>
      <c r="T823" t="s">
        <v>1886</v>
      </c>
      <c r="U823">
        <v>0</v>
      </c>
      <c r="V823" t="s">
        <v>1886</v>
      </c>
      <c r="W823">
        <v>0</v>
      </c>
      <c r="X823">
        <v>0</v>
      </c>
      <c r="Y823">
        <v>0</v>
      </c>
      <c r="Z823" t="s">
        <v>1884</v>
      </c>
      <c r="AA823" t="s">
        <v>1884</v>
      </c>
      <c r="AB823" t="s">
        <v>1884</v>
      </c>
      <c r="AC823">
        <v>0</v>
      </c>
      <c r="AD823">
        <v>0</v>
      </c>
      <c r="AE823">
        <v>0</v>
      </c>
      <c r="AF823">
        <v>0</v>
      </c>
      <c r="AG823" t="s">
        <v>1885</v>
      </c>
      <c r="AH823" s="181" t="s">
        <v>1886</v>
      </c>
      <c r="AI823" s="182">
        <v>27</v>
      </c>
      <c r="AJ823" s="181" t="s">
        <v>1889</v>
      </c>
      <c r="AK823" s="181" t="s">
        <v>1886</v>
      </c>
      <c r="AL823" s="181" t="s">
        <v>1886</v>
      </c>
      <c r="AO823" s="181"/>
      <c r="AQ823">
        <v>10</v>
      </c>
      <c r="AR823" s="182">
        <v>40</v>
      </c>
      <c r="AS823" s="183" t="s">
        <v>1885</v>
      </c>
      <c r="AT823">
        <v>0</v>
      </c>
      <c r="AU823">
        <v>0</v>
      </c>
      <c r="AV823" s="182">
        <v>0</v>
      </c>
      <c r="AW823" s="184">
        <v>0</v>
      </c>
      <c r="AX823" s="183" t="s">
        <v>1884</v>
      </c>
      <c r="AY823" s="184">
        <v>0</v>
      </c>
      <c r="AZ823">
        <v>0</v>
      </c>
      <c r="BA823">
        <v>0</v>
      </c>
      <c r="BB823">
        <v>0</v>
      </c>
      <c r="BC823" s="182">
        <v>0</v>
      </c>
      <c r="BD823" t="s">
        <v>1886</v>
      </c>
      <c r="BE823" t="s">
        <v>1886</v>
      </c>
      <c r="BF823" t="s">
        <v>1886</v>
      </c>
      <c r="BG823" s="181" t="s">
        <v>1886</v>
      </c>
      <c r="BH823">
        <v>0</v>
      </c>
      <c r="BI823" s="184">
        <v>0</v>
      </c>
      <c r="BJ823" s="182">
        <v>0</v>
      </c>
      <c r="BK823" s="181" t="s">
        <v>1886</v>
      </c>
      <c r="BL823">
        <v>0</v>
      </c>
      <c r="BM823">
        <v>0</v>
      </c>
      <c r="BN823">
        <v>0</v>
      </c>
    </row>
    <row r="824" spans="1:66" x14ac:dyDescent="0.25">
      <c r="A824">
        <v>7065</v>
      </c>
      <c r="B824" t="s">
        <v>3166</v>
      </c>
      <c r="C824">
        <v>6</v>
      </c>
      <c r="D824">
        <v>0</v>
      </c>
      <c r="E824">
        <v>0</v>
      </c>
      <c r="F824" t="s">
        <v>1884</v>
      </c>
      <c r="G824" t="s">
        <v>1885</v>
      </c>
      <c r="H824" t="s">
        <v>1884</v>
      </c>
      <c r="I824" t="s">
        <v>1884</v>
      </c>
      <c r="J824" t="s">
        <v>1884</v>
      </c>
      <c r="K824" t="s">
        <v>1884</v>
      </c>
      <c r="L824" t="s">
        <v>1884</v>
      </c>
      <c r="M824" s="180">
        <v>43438</v>
      </c>
      <c r="N824" t="s">
        <v>1886</v>
      </c>
      <c r="O824" t="s">
        <v>1886</v>
      </c>
      <c r="P824" t="s">
        <v>3167</v>
      </c>
      <c r="Q824">
        <v>0</v>
      </c>
      <c r="R824">
        <v>0</v>
      </c>
      <c r="S824" t="s">
        <v>1886</v>
      </c>
      <c r="T824" t="s">
        <v>1886</v>
      </c>
      <c r="U824">
        <v>0</v>
      </c>
      <c r="V824" t="s">
        <v>1886</v>
      </c>
      <c r="W824">
        <v>0</v>
      </c>
      <c r="X824">
        <v>0</v>
      </c>
      <c r="Y824">
        <v>0</v>
      </c>
      <c r="Z824" t="s">
        <v>1884</v>
      </c>
      <c r="AA824" t="s">
        <v>1884</v>
      </c>
      <c r="AB824" t="s">
        <v>1884</v>
      </c>
      <c r="AC824">
        <v>0</v>
      </c>
      <c r="AD824">
        <v>0</v>
      </c>
      <c r="AE824">
        <v>0</v>
      </c>
      <c r="AF824">
        <v>0</v>
      </c>
      <c r="AG824" t="s">
        <v>1884</v>
      </c>
      <c r="AH824" s="181" t="s">
        <v>1886</v>
      </c>
      <c r="AI824" s="182">
        <v>250</v>
      </c>
      <c r="AJ824" s="181" t="s">
        <v>267</v>
      </c>
      <c r="AK824" s="181" t="s">
        <v>1886</v>
      </c>
      <c r="AL824" s="181" t="s">
        <v>1886</v>
      </c>
      <c r="AO824" s="181"/>
      <c r="AQ824">
        <v>10</v>
      </c>
      <c r="AR824" s="182">
        <v>40</v>
      </c>
      <c r="AS824" s="183" t="s">
        <v>1885</v>
      </c>
      <c r="AT824">
        <v>0</v>
      </c>
      <c r="AU824">
        <v>0</v>
      </c>
      <c r="AV824" s="182">
        <v>0</v>
      </c>
      <c r="AW824" s="184">
        <v>0</v>
      </c>
      <c r="AX824" s="183" t="s">
        <v>1884</v>
      </c>
      <c r="AY824" s="184">
        <v>0</v>
      </c>
      <c r="AZ824">
        <v>0</v>
      </c>
      <c r="BA824">
        <v>0</v>
      </c>
      <c r="BB824">
        <v>0</v>
      </c>
      <c r="BC824" s="182">
        <v>0</v>
      </c>
      <c r="BD824" t="s">
        <v>1886</v>
      </c>
      <c r="BE824" t="s">
        <v>1886</v>
      </c>
      <c r="BF824" t="s">
        <v>1886</v>
      </c>
      <c r="BG824" s="181" t="s">
        <v>1886</v>
      </c>
      <c r="BH824">
        <v>0</v>
      </c>
      <c r="BI824" s="184">
        <v>0</v>
      </c>
      <c r="BJ824" s="182">
        <v>0</v>
      </c>
      <c r="BK824" s="181" t="s">
        <v>1886</v>
      </c>
      <c r="BL824">
        <v>0</v>
      </c>
      <c r="BM824">
        <v>0</v>
      </c>
      <c r="BN824">
        <v>0</v>
      </c>
    </row>
    <row r="825" spans="1:66" x14ac:dyDescent="0.25">
      <c r="A825">
        <v>7066</v>
      </c>
      <c r="B825" t="s">
        <v>3168</v>
      </c>
      <c r="C825">
        <v>6</v>
      </c>
      <c r="D825">
        <v>0</v>
      </c>
      <c r="E825">
        <v>0</v>
      </c>
      <c r="F825" t="s">
        <v>1884</v>
      </c>
      <c r="G825" t="s">
        <v>1885</v>
      </c>
      <c r="H825" t="s">
        <v>1884</v>
      </c>
      <c r="I825" t="s">
        <v>1884</v>
      </c>
      <c r="J825" t="s">
        <v>1884</v>
      </c>
      <c r="K825" t="s">
        <v>1884</v>
      </c>
      <c r="L825" t="s">
        <v>1884</v>
      </c>
      <c r="M825" s="180">
        <v>43438</v>
      </c>
      <c r="N825" t="s">
        <v>1886</v>
      </c>
      <c r="O825" t="s">
        <v>1886</v>
      </c>
      <c r="P825" t="s">
        <v>3169</v>
      </c>
      <c r="Q825">
        <v>0</v>
      </c>
      <c r="R825">
        <v>0</v>
      </c>
      <c r="S825" t="s">
        <v>1886</v>
      </c>
      <c r="T825" t="s">
        <v>1886</v>
      </c>
      <c r="U825">
        <v>0</v>
      </c>
      <c r="V825" t="s">
        <v>1886</v>
      </c>
      <c r="W825">
        <v>0</v>
      </c>
      <c r="X825">
        <v>0</v>
      </c>
      <c r="Y825">
        <v>0</v>
      </c>
      <c r="Z825" t="s">
        <v>1884</v>
      </c>
      <c r="AA825" t="s">
        <v>1884</v>
      </c>
      <c r="AB825" t="s">
        <v>1884</v>
      </c>
      <c r="AC825">
        <v>0</v>
      </c>
      <c r="AD825">
        <v>0</v>
      </c>
      <c r="AE825">
        <v>0</v>
      </c>
      <c r="AF825">
        <v>0</v>
      </c>
      <c r="AG825" t="s">
        <v>1884</v>
      </c>
      <c r="AH825" s="181" t="s">
        <v>1886</v>
      </c>
      <c r="AI825" s="182">
        <v>250</v>
      </c>
      <c r="AJ825" s="181" t="s">
        <v>267</v>
      </c>
      <c r="AK825" s="181" t="s">
        <v>1886</v>
      </c>
      <c r="AL825" s="181" t="s">
        <v>1886</v>
      </c>
      <c r="AO825" s="181"/>
      <c r="AQ825">
        <v>10</v>
      </c>
      <c r="AR825" s="182">
        <v>40</v>
      </c>
      <c r="AS825" s="183" t="s">
        <v>1885</v>
      </c>
      <c r="AT825">
        <v>0</v>
      </c>
      <c r="AU825">
        <v>0</v>
      </c>
      <c r="AV825" s="182">
        <v>0</v>
      </c>
      <c r="AW825" s="184">
        <v>0</v>
      </c>
      <c r="AX825" s="183" t="s">
        <v>1884</v>
      </c>
      <c r="AY825" s="184">
        <v>0</v>
      </c>
      <c r="AZ825">
        <v>0</v>
      </c>
      <c r="BA825">
        <v>0</v>
      </c>
      <c r="BB825">
        <v>0</v>
      </c>
      <c r="BC825" s="182">
        <v>0</v>
      </c>
      <c r="BD825" t="s">
        <v>1886</v>
      </c>
      <c r="BE825" t="s">
        <v>1886</v>
      </c>
      <c r="BF825" t="s">
        <v>1886</v>
      </c>
      <c r="BG825" s="181" t="s">
        <v>1886</v>
      </c>
      <c r="BH825">
        <v>0</v>
      </c>
      <c r="BI825" s="184">
        <v>0</v>
      </c>
      <c r="BJ825" s="182">
        <v>0</v>
      </c>
      <c r="BK825" s="181" t="s">
        <v>1886</v>
      </c>
      <c r="BL825">
        <v>0</v>
      </c>
      <c r="BM825">
        <v>0</v>
      </c>
      <c r="BN825">
        <v>0</v>
      </c>
    </row>
    <row r="826" spans="1:66" x14ac:dyDescent="0.25">
      <c r="A826">
        <v>7067</v>
      </c>
      <c r="B826" t="s">
        <v>3170</v>
      </c>
      <c r="C826">
        <v>1</v>
      </c>
      <c r="D826">
        <v>0</v>
      </c>
      <c r="E826">
        <v>0</v>
      </c>
      <c r="F826" t="s">
        <v>1884</v>
      </c>
      <c r="G826" t="s">
        <v>1885</v>
      </c>
      <c r="H826" t="s">
        <v>1884</v>
      </c>
      <c r="I826" t="s">
        <v>1884</v>
      </c>
      <c r="J826" t="s">
        <v>1884</v>
      </c>
      <c r="K826" t="s">
        <v>1884</v>
      </c>
      <c r="L826" t="s">
        <v>1884</v>
      </c>
      <c r="M826" s="180">
        <v>43439</v>
      </c>
      <c r="N826" t="s">
        <v>2007</v>
      </c>
      <c r="O826" t="s">
        <v>1886</v>
      </c>
      <c r="P826" t="s">
        <v>1886</v>
      </c>
      <c r="Q826">
        <v>0</v>
      </c>
      <c r="R826">
        <v>0</v>
      </c>
      <c r="S826" t="s">
        <v>1886</v>
      </c>
      <c r="T826" t="s">
        <v>1886</v>
      </c>
      <c r="U826">
        <v>0</v>
      </c>
      <c r="V826" t="s">
        <v>1886</v>
      </c>
      <c r="W826">
        <v>0</v>
      </c>
      <c r="X826">
        <v>0</v>
      </c>
      <c r="Y826">
        <v>0</v>
      </c>
      <c r="Z826" t="s">
        <v>1884</v>
      </c>
      <c r="AA826" t="s">
        <v>1884</v>
      </c>
      <c r="AB826" t="s">
        <v>1884</v>
      </c>
      <c r="AC826">
        <v>0</v>
      </c>
      <c r="AD826">
        <v>0</v>
      </c>
      <c r="AE826">
        <v>0</v>
      </c>
      <c r="AF826">
        <v>0</v>
      </c>
      <c r="AG826" t="s">
        <v>1884</v>
      </c>
      <c r="AH826" s="181" t="s">
        <v>1886</v>
      </c>
      <c r="AI826" s="182">
        <v>47</v>
      </c>
      <c r="AJ826" s="181" t="s">
        <v>2015</v>
      </c>
      <c r="AK826" s="181" t="s">
        <v>1886</v>
      </c>
      <c r="AL826" s="181" t="s">
        <v>1886</v>
      </c>
      <c r="AO826" s="181"/>
      <c r="AQ826">
        <v>10</v>
      </c>
      <c r="AR826" s="182">
        <v>40</v>
      </c>
      <c r="AS826" s="183" t="s">
        <v>1885</v>
      </c>
      <c r="AT826">
        <v>0</v>
      </c>
      <c r="AU826">
        <v>0</v>
      </c>
      <c r="AV826" s="182">
        <v>0</v>
      </c>
      <c r="AW826" s="184">
        <v>0</v>
      </c>
      <c r="AX826" s="183" t="s">
        <v>1884</v>
      </c>
      <c r="AY826" s="184">
        <v>0</v>
      </c>
      <c r="AZ826">
        <v>0</v>
      </c>
      <c r="BA826">
        <v>0</v>
      </c>
      <c r="BB826">
        <v>0</v>
      </c>
      <c r="BC826" s="182">
        <v>0</v>
      </c>
      <c r="BD826" t="s">
        <v>1886</v>
      </c>
      <c r="BE826" t="s">
        <v>1886</v>
      </c>
      <c r="BF826" t="s">
        <v>1886</v>
      </c>
      <c r="BG826" s="181" t="s">
        <v>1886</v>
      </c>
      <c r="BH826">
        <v>0</v>
      </c>
      <c r="BI826" s="184">
        <v>0</v>
      </c>
      <c r="BJ826" s="182">
        <v>0</v>
      </c>
      <c r="BK826" s="181" t="s">
        <v>1886</v>
      </c>
      <c r="BL826">
        <v>0</v>
      </c>
      <c r="BM826">
        <v>0</v>
      </c>
      <c r="BN826">
        <v>0</v>
      </c>
    </row>
    <row r="827" spans="1:66" x14ac:dyDescent="0.25">
      <c r="A827">
        <v>7068</v>
      </c>
      <c r="B827" t="s">
        <v>3171</v>
      </c>
      <c r="C827">
        <v>6</v>
      </c>
      <c r="D827">
        <v>0</v>
      </c>
      <c r="E827">
        <v>0</v>
      </c>
      <c r="F827" t="s">
        <v>1884</v>
      </c>
      <c r="G827" t="s">
        <v>1885</v>
      </c>
      <c r="H827" t="s">
        <v>1884</v>
      </c>
      <c r="I827" t="s">
        <v>1884</v>
      </c>
      <c r="J827" t="s">
        <v>1884</v>
      </c>
      <c r="K827" t="s">
        <v>1884</v>
      </c>
      <c r="L827" t="s">
        <v>1884</v>
      </c>
      <c r="M827" s="180">
        <v>43446</v>
      </c>
      <c r="N827" t="s">
        <v>1886</v>
      </c>
      <c r="O827" t="s">
        <v>1886</v>
      </c>
      <c r="P827" t="s">
        <v>1886</v>
      </c>
      <c r="Q827">
        <v>0</v>
      </c>
      <c r="R827">
        <v>0</v>
      </c>
      <c r="S827" t="s">
        <v>1886</v>
      </c>
      <c r="T827" t="s">
        <v>1886</v>
      </c>
      <c r="U827">
        <v>0</v>
      </c>
      <c r="V827" t="s">
        <v>1886</v>
      </c>
      <c r="W827">
        <v>0</v>
      </c>
      <c r="X827">
        <v>0</v>
      </c>
      <c r="Y827">
        <v>0</v>
      </c>
      <c r="Z827" t="s">
        <v>1884</v>
      </c>
      <c r="AA827" t="s">
        <v>1884</v>
      </c>
      <c r="AB827" t="s">
        <v>1884</v>
      </c>
      <c r="AC827">
        <v>0</v>
      </c>
      <c r="AD827">
        <v>0</v>
      </c>
      <c r="AE827">
        <v>0</v>
      </c>
      <c r="AF827">
        <v>0</v>
      </c>
      <c r="AG827" t="s">
        <v>1884</v>
      </c>
      <c r="AH827" s="181" t="s">
        <v>1886</v>
      </c>
      <c r="AI827" s="182">
        <v>244</v>
      </c>
      <c r="AJ827" s="181" t="s">
        <v>2723</v>
      </c>
      <c r="AK827" s="181" t="s">
        <v>1886</v>
      </c>
      <c r="AL827" s="181" t="s">
        <v>1886</v>
      </c>
      <c r="AO827" s="181"/>
      <c r="AQ827">
        <v>10</v>
      </c>
      <c r="AR827" s="182">
        <v>40</v>
      </c>
      <c r="AS827" s="183" t="s">
        <v>1885</v>
      </c>
      <c r="AT827">
        <v>0</v>
      </c>
      <c r="AU827">
        <v>0</v>
      </c>
      <c r="AV827" s="182">
        <v>0</v>
      </c>
      <c r="AW827" s="184">
        <v>0</v>
      </c>
      <c r="AX827" s="183" t="s">
        <v>1884</v>
      </c>
      <c r="AY827" s="184">
        <v>0</v>
      </c>
      <c r="AZ827">
        <v>0</v>
      </c>
      <c r="BA827">
        <v>0</v>
      </c>
      <c r="BB827">
        <v>0</v>
      </c>
      <c r="BC827" s="182">
        <v>0</v>
      </c>
      <c r="BD827" t="s">
        <v>1886</v>
      </c>
      <c r="BE827" t="s">
        <v>1886</v>
      </c>
      <c r="BF827" t="s">
        <v>1886</v>
      </c>
      <c r="BG827" s="181" t="s">
        <v>1886</v>
      </c>
      <c r="BH827">
        <v>0</v>
      </c>
      <c r="BI827" s="184">
        <v>0</v>
      </c>
      <c r="BJ827" s="182">
        <v>0</v>
      </c>
      <c r="BK827" s="181" t="s">
        <v>1886</v>
      </c>
      <c r="BL827">
        <v>0</v>
      </c>
      <c r="BM827">
        <v>0</v>
      </c>
      <c r="BN827">
        <v>0</v>
      </c>
    </row>
    <row r="828" spans="1:66" x14ac:dyDescent="0.25">
      <c r="A828">
        <v>7071</v>
      </c>
      <c r="B828" t="s">
        <v>1647</v>
      </c>
      <c r="C828">
        <v>12</v>
      </c>
      <c r="D828">
        <v>0</v>
      </c>
      <c r="E828">
        <v>0</v>
      </c>
      <c r="F828" t="s">
        <v>1884</v>
      </c>
      <c r="G828" t="s">
        <v>1885</v>
      </c>
      <c r="H828" t="s">
        <v>1884</v>
      </c>
      <c r="I828" t="s">
        <v>1884</v>
      </c>
      <c r="J828" t="s">
        <v>1884</v>
      </c>
      <c r="K828" t="s">
        <v>1884</v>
      </c>
      <c r="L828" t="s">
        <v>1884</v>
      </c>
      <c r="M828" s="180">
        <v>43447</v>
      </c>
      <c r="N828" t="s">
        <v>1886</v>
      </c>
      <c r="O828" t="s">
        <v>1886</v>
      </c>
      <c r="P828" t="s">
        <v>3172</v>
      </c>
      <c r="Q828">
        <v>0</v>
      </c>
      <c r="R828">
        <v>0</v>
      </c>
      <c r="S828" t="s">
        <v>1886</v>
      </c>
      <c r="T828" t="s">
        <v>1886</v>
      </c>
      <c r="U828">
        <v>0</v>
      </c>
      <c r="V828" t="s">
        <v>1886</v>
      </c>
      <c r="W828">
        <v>0</v>
      </c>
      <c r="X828">
        <v>0</v>
      </c>
      <c r="Y828">
        <v>0</v>
      </c>
      <c r="Z828" t="s">
        <v>1884</v>
      </c>
      <c r="AA828" t="s">
        <v>1884</v>
      </c>
      <c r="AB828" t="s">
        <v>1884</v>
      </c>
      <c r="AC828">
        <v>0</v>
      </c>
      <c r="AD828">
        <v>0</v>
      </c>
      <c r="AE828">
        <v>0</v>
      </c>
      <c r="AF828">
        <v>0</v>
      </c>
      <c r="AG828" t="s">
        <v>1884</v>
      </c>
      <c r="AH828" s="181" t="s">
        <v>1886</v>
      </c>
      <c r="AI828" s="182">
        <v>210</v>
      </c>
      <c r="AJ828" s="181" t="s">
        <v>2010</v>
      </c>
      <c r="AK828" s="181" t="s">
        <v>1886</v>
      </c>
      <c r="AL828" s="181" t="s">
        <v>1886</v>
      </c>
      <c r="AO828" s="181"/>
      <c r="AQ828">
        <v>10</v>
      </c>
      <c r="AR828" s="182">
        <v>40</v>
      </c>
      <c r="AS828" s="183" t="s">
        <v>1885</v>
      </c>
      <c r="AT828">
        <v>0</v>
      </c>
      <c r="AU828">
        <v>162</v>
      </c>
      <c r="AV828" s="182">
        <v>6</v>
      </c>
      <c r="AW828" s="184">
        <v>0</v>
      </c>
      <c r="AX828" s="183" t="s">
        <v>1884</v>
      </c>
      <c r="AY828" s="184">
        <v>0</v>
      </c>
      <c r="AZ828">
        <v>0</v>
      </c>
      <c r="BA828">
        <v>0</v>
      </c>
      <c r="BB828">
        <v>0</v>
      </c>
      <c r="BC828" s="182">
        <v>0</v>
      </c>
      <c r="BD828" t="s">
        <v>1886</v>
      </c>
      <c r="BE828" t="s">
        <v>1886</v>
      </c>
      <c r="BF828" t="s">
        <v>1886</v>
      </c>
      <c r="BG828" s="181" t="s">
        <v>1886</v>
      </c>
      <c r="BH828">
        <v>0</v>
      </c>
      <c r="BI828" s="184">
        <v>0</v>
      </c>
      <c r="BJ828" s="182">
        <v>0</v>
      </c>
      <c r="BK828" s="181" t="s">
        <v>1886</v>
      </c>
      <c r="BL828">
        <v>0</v>
      </c>
      <c r="BM828">
        <v>0</v>
      </c>
      <c r="BN828">
        <v>0</v>
      </c>
    </row>
    <row r="829" spans="1:66" x14ac:dyDescent="0.25">
      <c r="A829">
        <v>7074</v>
      </c>
      <c r="B829" t="s">
        <v>1423</v>
      </c>
      <c r="C829">
        <v>120</v>
      </c>
      <c r="D829">
        <v>0</v>
      </c>
      <c r="E829">
        <v>0</v>
      </c>
      <c r="F829" t="s">
        <v>1884</v>
      </c>
      <c r="G829" t="s">
        <v>1885</v>
      </c>
      <c r="H829" t="s">
        <v>1884</v>
      </c>
      <c r="I829" t="s">
        <v>1884</v>
      </c>
      <c r="J829" t="s">
        <v>1884</v>
      </c>
      <c r="K829" t="s">
        <v>1884</v>
      </c>
      <c r="L829" t="s">
        <v>1884</v>
      </c>
      <c r="M829" s="180">
        <v>43448</v>
      </c>
      <c r="N829" t="s">
        <v>1886</v>
      </c>
      <c r="O829" t="s">
        <v>1886</v>
      </c>
      <c r="P829" t="s">
        <v>3173</v>
      </c>
      <c r="Q829">
        <v>0</v>
      </c>
      <c r="R829">
        <v>0</v>
      </c>
      <c r="S829" t="s">
        <v>1886</v>
      </c>
      <c r="T829" t="s">
        <v>1886</v>
      </c>
      <c r="U829">
        <v>0</v>
      </c>
      <c r="V829" t="s">
        <v>1886</v>
      </c>
      <c r="W829">
        <v>0</v>
      </c>
      <c r="X829">
        <v>3</v>
      </c>
      <c r="Y829">
        <v>3</v>
      </c>
      <c r="Z829" t="s">
        <v>1884</v>
      </c>
      <c r="AA829" t="s">
        <v>1884</v>
      </c>
      <c r="AB829" t="s">
        <v>1884</v>
      </c>
      <c r="AC829">
        <v>0</v>
      </c>
      <c r="AD829">
        <v>0</v>
      </c>
      <c r="AE829">
        <v>0</v>
      </c>
      <c r="AF829">
        <v>0</v>
      </c>
      <c r="AG829" t="s">
        <v>1885</v>
      </c>
      <c r="AH829" s="181" t="s">
        <v>1886</v>
      </c>
      <c r="AI829" s="182">
        <v>26</v>
      </c>
      <c r="AJ829" s="181" t="s">
        <v>1902</v>
      </c>
      <c r="AK829" s="181" t="s">
        <v>1886</v>
      </c>
      <c r="AL829" s="181" t="s">
        <v>1886</v>
      </c>
      <c r="AO829" s="181"/>
      <c r="AQ829">
        <v>10</v>
      </c>
      <c r="AR829" s="182">
        <v>40</v>
      </c>
      <c r="AS829" s="183" t="s">
        <v>1885</v>
      </c>
      <c r="AT829">
        <v>0</v>
      </c>
      <c r="AU829">
        <v>0</v>
      </c>
      <c r="AV829" s="182">
        <v>0</v>
      </c>
      <c r="AW829" s="184">
        <v>0</v>
      </c>
      <c r="AX829" s="183" t="s">
        <v>1884</v>
      </c>
      <c r="AY829" s="184">
        <v>0</v>
      </c>
      <c r="AZ829">
        <v>0</v>
      </c>
      <c r="BA829">
        <v>0</v>
      </c>
      <c r="BB829">
        <v>0</v>
      </c>
      <c r="BC829" s="182">
        <v>0</v>
      </c>
      <c r="BD829" t="s">
        <v>1886</v>
      </c>
      <c r="BE829" t="s">
        <v>1886</v>
      </c>
      <c r="BF829" t="s">
        <v>1886</v>
      </c>
      <c r="BG829" s="181" t="s">
        <v>1886</v>
      </c>
      <c r="BH829">
        <v>0</v>
      </c>
      <c r="BI829" s="184">
        <v>0</v>
      </c>
      <c r="BJ829" s="182">
        <v>0</v>
      </c>
      <c r="BK829" s="181" t="s">
        <v>1886</v>
      </c>
      <c r="BL829">
        <v>0</v>
      </c>
      <c r="BM829">
        <v>0</v>
      </c>
      <c r="BN829">
        <v>0</v>
      </c>
    </row>
    <row r="830" spans="1:66" x14ac:dyDescent="0.25">
      <c r="A830">
        <v>7075</v>
      </c>
      <c r="B830" t="s">
        <v>3174</v>
      </c>
      <c r="C830">
        <v>6</v>
      </c>
      <c r="D830">
        <v>0</v>
      </c>
      <c r="E830">
        <v>0</v>
      </c>
      <c r="F830" t="s">
        <v>1884</v>
      </c>
      <c r="G830" t="s">
        <v>1885</v>
      </c>
      <c r="H830" t="s">
        <v>1884</v>
      </c>
      <c r="I830" t="s">
        <v>1884</v>
      </c>
      <c r="J830" t="s">
        <v>1884</v>
      </c>
      <c r="K830" t="s">
        <v>1884</v>
      </c>
      <c r="L830" t="s">
        <v>1884</v>
      </c>
      <c r="M830" s="180">
        <v>43449</v>
      </c>
      <c r="N830" t="s">
        <v>1886</v>
      </c>
      <c r="O830" t="s">
        <v>1886</v>
      </c>
      <c r="P830" t="s">
        <v>3175</v>
      </c>
      <c r="Q830">
        <v>0</v>
      </c>
      <c r="R830">
        <v>0</v>
      </c>
      <c r="S830" t="s">
        <v>1886</v>
      </c>
      <c r="T830" t="s">
        <v>1886</v>
      </c>
      <c r="U830">
        <v>0</v>
      </c>
      <c r="V830" t="s">
        <v>1886</v>
      </c>
      <c r="W830">
        <v>0</v>
      </c>
      <c r="X830">
        <v>0</v>
      </c>
      <c r="Y830">
        <v>0</v>
      </c>
      <c r="Z830" t="s">
        <v>1884</v>
      </c>
      <c r="AA830" t="s">
        <v>1884</v>
      </c>
      <c r="AB830" t="s">
        <v>1884</v>
      </c>
      <c r="AC830">
        <v>0</v>
      </c>
      <c r="AD830">
        <v>0</v>
      </c>
      <c r="AE830">
        <v>0</v>
      </c>
      <c r="AF830">
        <v>0</v>
      </c>
      <c r="AG830" t="s">
        <v>1884</v>
      </c>
      <c r="AH830" s="181" t="s">
        <v>1886</v>
      </c>
      <c r="AI830" s="182">
        <v>29</v>
      </c>
      <c r="AJ830" s="181" t="s">
        <v>2082</v>
      </c>
      <c r="AK830" s="181" t="s">
        <v>1886</v>
      </c>
      <c r="AL830" s="181" t="s">
        <v>1886</v>
      </c>
      <c r="AO830" s="181"/>
      <c r="AQ830">
        <v>10</v>
      </c>
      <c r="AR830" s="182">
        <v>40</v>
      </c>
      <c r="AS830" s="183" t="s">
        <v>1885</v>
      </c>
      <c r="AT830">
        <v>0</v>
      </c>
      <c r="AU830">
        <v>88</v>
      </c>
      <c r="AV830" s="182">
        <v>0</v>
      </c>
      <c r="AW830" s="184">
        <v>0</v>
      </c>
      <c r="AX830" s="183" t="s">
        <v>1884</v>
      </c>
      <c r="AY830" s="184">
        <v>0</v>
      </c>
      <c r="AZ830">
        <v>0</v>
      </c>
      <c r="BA830">
        <v>0</v>
      </c>
      <c r="BB830">
        <v>0</v>
      </c>
      <c r="BC830" s="182">
        <v>0</v>
      </c>
      <c r="BD830" t="s">
        <v>1886</v>
      </c>
      <c r="BE830" t="s">
        <v>1886</v>
      </c>
      <c r="BF830" t="s">
        <v>1886</v>
      </c>
      <c r="BG830" s="181" t="s">
        <v>1886</v>
      </c>
      <c r="BH830">
        <v>0</v>
      </c>
      <c r="BI830" s="184">
        <v>0</v>
      </c>
      <c r="BJ830" s="182">
        <v>0</v>
      </c>
      <c r="BK830" s="181" t="s">
        <v>1886</v>
      </c>
      <c r="BL830">
        <v>0</v>
      </c>
      <c r="BM830">
        <v>0</v>
      </c>
      <c r="BN830">
        <v>0</v>
      </c>
    </row>
    <row r="831" spans="1:66" x14ac:dyDescent="0.25">
      <c r="A831">
        <v>7076</v>
      </c>
      <c r="B831" t="s">
        <v>3176</v>
      </c>
      <c r="C831">
        <v>6</v>
      </c>
      <c r="D831">
        <v>0</v>
      </c>
      <c r="E831">
        <v>0</v>
      </c>
      <c r="F831" t="s">
        <v>1884</v>
      </c>
      <c r="G831" t="s">
        <v>1885</v>
      </c>
      <c r="H831" t="s">
        <v>1884</v>
      </c>
      <c r="I831" t="s">
        <v>1884</v>
      </c>
      <c r="J831" t="s">
        <v>1884</v>
      </c>
      <c r="K831" t="s">
        <v>1884</v>
      </c>
      <c r="L831" t="s">
        <v>1884</v>
      </c>
      <c r="M831" s="180">
        <v>43449</v>
      </c>
      <c r="N831" t="s">
        <v>1886</v>
      </c>
      <c r="O831" t="s">
        <v>1886</v>
      </c>
      <c r="P831" t="s">
        <v>3177</v>
      </c>
      <c r="Q831">
        <v>0</v>
      </c>
      <c r="R831">
        <v>0</v>
      </c>
      <c r="S831" t="s">
        <v>1886</v>
      </c>
      <c r="T831" t="s">
        <v>1886</v>
      </c>
      <c r="U831">
        <v>0</v>
      </c>
      <c r="V831" t="s">
        <v>1886</v>
      </c>
      <c r="W831">
        <v>0</v>
      </c>
      <c r="X831">
        <v>0</v>
      </c>
      <c r="Y831">
        <v>0</v>
      </c>
      <c r="Z831" t="s">
        <v>1884</v>
      </c>
      <c r="AA831" t="s">
        <v>1884</v>
      </c>
      <c r="AB831" t="s">
        <v>1884</v>
      </c>
      <c r="AC831">
        <v>0</v>
      </c>
      <c r="AD831">
        <v>0</v>
      </c>
      <c r="AE831">
        <v>0</v>
      </c>
      <c r="AF831">
        <v>0</v>
      </c>
      <c r="AG831" t="s">
        <v>1884</v>
      </c>
      <c r="AH831" s="181" t="s">
        <v>1886</v>
      </c>
      <c r="AI831" s="182">
        <v>29</v>
      </c>
      <c r="AJ831" s="181" t="s">
        <v>2082</v>
      </c>
      <c r="AK831" s="181" t="s">
        <v>1886</v>
      </c>
      <c r="AL831" s="181" t="s">
        <v>1886</v>
      </c>
      <c r="AO831" s="181"/>
      <c r="AQ831">
        <v>10</v>
      </c>
      <c r="AR831" s="182">
        <v>40</v>
      </c>
      <c r="AS831" s="183" t="s">
        <v>1885</v>
      </c>
      <c r="AT831">
        <v>0</v>
      </c>
      <c r="AU831">
        <v>88</v>
      </c>
      <c r="AV831" s="182">
        <v>0</v>
      </c>
      <c r="AW831" s="184">
        <v>0</v>
      </c>
      <c r="AX831" s="183" t="s">
        <v>1884</v>
      </c>
      <c r="AY831" s="184">
        <v>0</v>
      </c>
      <c r="AZ831">
        <v>0</v>
      </c>
      <c r="BA831">
        <v>0</v>
      </c>
      <c r="BB831">
        <v>0</v>
      </c>
      <c r="BC831" s="182">
        <v>0</v>
      </c>
      <c r="BD831" t="s">
        <v>1886</v>
      </c>
      <c r="BE831" t="s">
        <v>1886</v>
      </c>
      <c r="BF831" t="s">
        <v>1886</v>
      </c>
      <c r="BG831" s="181" t="s">
        <v>1886</v>
      </c>
      <c r="BH831">
        <v>0</v>
      </c>
      <c r="BI831" s="184">
        <v>0</v>
      </c>
      <c r="BJ831" s="182">
        <v>0</v>
      </c>
      <c r="BK831" s="181" t="s">
        <v>1886</v>
      </c>
      <c r="BL831">
        <v>0</v>
      </c>
      <c r="BM831">
        <v>0</v>
      </c>
      <c r="BN831">
        <v>0</v>
      </c>
    </row>
    <row r="832" spans="1:66" x14ac:dyDescent="0.25">
      <c r="A832">
        <v>7077</v>
      </c>
      <c r="B832" t="s">
        <v>3178</v>
      </c>
      <c r="C832">
        <v>6</v>
      </c>
      <c r="D832">
        <v>0</v>
      </c>
      <c r="E832">
        <v>0</v>
      </c>
      <c r="F832" t="s">
        <v>1884</v>
      </c>
      <c r="G832" t="s">
        <v>1885</v>
      </c>
      <c r="H832" t="s">
        <v>1884</v>
      </c>
      <c r="I832" t="s">
        <v>1884</v>
      </c>
      <c r="J832" t="s">
        <v>1884</v>
      </c>
      <c r="K832" t="s">
        <v>1884</v>
      </c>
      <c r="L832" t="s">
        <v>1884</v>
      </c>
      <c r="M832" s="180">
        <v>43449</v>
      </c>
      <c r="N832" t="s">
        <v>1886</v>
      </c>
      <c r="O832" t="s">
        <v>1886</v>
      </c>
      <c r="P832" t="s">
        <v>3179</v>
      </c>
      <c r="Q832">
        <v>0</v>
      </c>
      <c r="R832">
        <v>0</v>
      </c>
      <c r="S832" t="s">
        <v>1886</v>
      </c>
      <c r="T832" t="s">
        <v>1886</v>
      </c>
      <c r="U832">
        <v>0</v>
      </c>
      <c r="V832" t="s">
        <v>1886</v>
      </c>
      <c r="W832">
        <v>0</v>
      </c>
      <c r="X832">
        <v>0</v>
      </c>
      <c r="Y832">
        <v>0</v>
      </c>
      <c r="Z832" t="s">
        <v>1884</v>
      </c>
      <c r="AA832" t="s">
        <v>1884</v>
      </c>
      <c r="AB832" t="s">
        <v>1884</v>
      </c>
      <c r="AC832">
        <v>0</v>
      </c>
      <c r="AD832">
        <v>0</v>
      </c>
      <c r="AE832">
        <v>0</v>
      </c>
      <c r="AF832">
        <v>0</v>
      </c>
      <c r="AG832" t="s">
        <v>1884</v>
      </c>
      <c r="AH832" s="181" t="s">
        <v>1886</v>
      </c>
      <c r="AI832" s="182">
        <v>29</v>
      </c>
      <c r="AJ832" s="181" t="s">
        <v>2082</v>
      </c>
      <c r="AK832" s="181" t="s">
        <v>1886</v>
      </c>
      <c r="AL832" s="181" t="s">
        <v>1886</v>
      </c>
      <c r="AO832" s="181"/>
      <c r="AQ832">
        <v>10</v>
      </c>
      <c r="AR832" s="182">
        <v>40</v>
      </c>
      <c r="AS832" s="183" t="s">
        <v>1885</v>
      </c>
      <c r="AT832">
        <v>0</v>
      </c>
      <c r="AU832">
        <v>88</v>
      </c>
      <c r="AV832" s="182">
        <v>0</v>
      </c>
      <c r="AW832" s="184">
        <v>0</v>
      </c>
      <c r="AX832" s="183" t="s">
        <v>1884</v>
      </c>
      <c r="AY832" s="184">
        <v>0</v>
      </c>
      <c r="AZ832">
        <v>0</v>
      </c>
      <c r="BA832">
        <v>0</v>
      </c>
      <c r="BB832">
        <v>0</v>
      </c>
      <c r="BC832" s="182">
        <v>0</v>
      </c>
      <c r="BD832" t="s">
        <v>1886</v>
      </c>
      <c r="BE832" t="s">
        <v>1886</v>
      </c>
      <c r="BF832" t="s">
        <v>1886</v>
      </c>
      <c r="BG832" s="181" t="s">
        <v>1886</v>
      </c>
      <c r="BH832">
        <v>0</v>
      </c>
      <c r="BI832" s="184">
        <v>0</v>
      </c>
      <c r="BJ832" s="182">
        <v>0</v>
      </c>
      <c r="BK832" s="181" t="s">
        <v>1886</v>
      </c>
      <c r="BL832">
        <v>0</v>
      </c>
      <c r="BM832">
        <v>0</v>
      </c>
      <c r="BN832">
        <v>0</v>
      </c>
    </row>
    <row r="833" spans="1:66" x14ac:dyDescent="0.25">
      <c r="A833">
        <v>7078</v>
      </c>
      <c r="B833" t="s">
        <v>3180</v>
      </c>
      <c r="C833">
        <v>6</v>
      </c>
      <c r="D833">
        <v>0</v>
      </c>
      <c r="E833">
        <v>0</v>
      </c>
      <c r="F833" t="s">
        <v>1884</v>
      </c>
      <c r="G833" t="s">
        <v>1885</v>
      </c>
      <c r="H833" t="s">
        <v>1884</v>
      </c>
      <c r="I833" t="s">
        <v>1884</v>
      </c>
      <c r="J833" t="s">
        <v>1884</v>
      </c>
      <c r="K833" t="s">
        <v>1884</v>
      </c>
      <c r="L833" t="s">
        <v>1884</v>
      </c>
      <c r="M833" s="180">
        <v>43449</v>
      </c>
      <c r="N833" t="s">
        <v>1886</v>
      </c>
      <c r="O833" t="s">
        <v>1886</v>
      </c>
      <c r="P833" t="s">
        <v>3181</v>
      </c>
      <c r="Q833">
        <v>0</v>
      </c>
      <c r="R833">
        <v>0</v>
      </c>
      <c r="S833" t="s">
        <v>1886</v>
      </c>
      <c r="T833" t="s">
        <v>1886</v>
      </c>
      <c r="U833">
        <v>0</v>
      </c>
      <c r="V833" t="s">
        <v>1886</v>
      </c>
      <c r="W833">
        <v>0</v>
      </c>
      <c r="X833">
        <v>0</v>
      </c>
      <c r="Y833">
        <v>0</v>
      </c>
      <c r="Z833" t="s">
        <v>1884</v>
      </c>
      <c r="AA833" t="s">
        <v>1884</v>
      </c>
      <c r="AB833" t="s">
        <v>1884</v>
      </c>
      <c r="AC833">
        <v>0</v>
      </c>
      <c r="AD833">
        <v>0</v>
      </c>
      <c r="AE833">
        <v>0</v>
      </c>
      <c r="AF833">
        <v>0</v>
      </c>
      <c r="AG833" t="s">
        <v>1884</v>
      </c>
      <c r="AH833" s="181" t="s">
        <v>1886</v>
      </c>
      <c r="AI833" s="182">
        <v>29</v>
      </c>
      <c r="AJ833" s="181" t="s">
        <v>2082</v>
      </c>
      <c r="AK833" s="181" t="s">
        <v>1886</v>
      </c>
      <c r="AL833" s="181" t="s">
        <v>1886</v>
      </c>
      <c r="AO833" s="181"/>
      <c r="AQ833">
        <v>10</v>
      </c>
      <c r="AR833" s="182">
        <v>40</v>
      </c>
      <c r="AS833" s="183" t="s">
        <v>1885</v>
      </c>
      <c r="AT833">
        <v>0</v>
      </c>
      <c r="AU833">
        <v>88</v>
      </c>
      <c r="AV833" s="182">
        <v>0</v>
      </c>
      <c r="AW833" s="184">
        <v>0</v>
      </c>
      <c r="AX833" s="183" t="s">
        <v>1884</v>
      </c>
      <c r="AY833" s="184">
        <v>0</v>
      </c>
      <c r="AZ833">
        <v>0</v>
      </c>
      <c r="BA833">
        <v>0</v>
      </c>
      <c r="BB833">
        <v>0</v>
      </c>
      <c r="BC833" s="182">
        <v>0</v>
      </c>
      <c r="BD833" t="s">
        <v>1886</v>
      </c>
      <c r="BE833" t="s">
        <v>1886</v>
      </c>
      <c r="BF833" t="s">
        <v>1886</v>
      </c>
      <c r="BG833" s="181" t="s">
        <v>1886</v>
      </c>
      <c r="BH833">
        <v>0</v>
      </c>
      <c r="BI833" s="184">
        <v>0</v>
      </c>
      <c r="BJ833" s="182">
        <v>0</v>
      </c>
      <c r="BK833" s="181" t="s">
        <v>1886</v>
      </c>
      <c r="BL833">
        <v>0</v>
      </c>
      <c r="BM833">
        <v>0</v>
      </c>
      <c r="BN833">
        <v>0</v>
      </c>
    </row>
    <row r="834" spans="1:66" x14ac:dyDescent="0.25">
      <c r="A834">
        <v>7079</v>
      </c>
      <c r="B834" t="s">
        <v>3182</v>
      </c>
      <c r="C834">
        <v>6</v>
      </c>
      <c r="D834">
        <v>0</v>
      </c>
      <c r="E834">
        <v>0</v>
      </c>
      <c r="F834" t="s">
        <v>1884</v>
      </c>
      <c r="G834" t="s">
        <v>1885</v>
      </c>
      <c r="H834" t="s">
        <v>1884</v>
      </c>
      <c r="I834" t="s">
        <v>1884</v>
      </c>
      <c r="J834" t="s">
        <v>1884</v>
      </c>
      <c r="K834" t="s">
        <v>1884</v>
      </c>
      <c r="L834" t="s">
        <v>1884</v>
      </c>
      <c r="M834" s="180">
        <v>43449</v>
      </c>
      <c r="N834" t="s">
        <v>1886</v>
      </c>
      <c r="O834" t="s">
        <v>1886</v>
      </c>
      <c r="P834" t="s">
        <v>3183</v>
      </c>
      <c r="Q834">
        <v>0</v>
      </c>
      <c r="R834">
        <v>0</v>
      </c>
      <c r="S834" t="s">
        <v>1886</v>
      </c>
      <c r="T834" t="s">
        <v>1886</v>
      </c>
      <c r="U834">
        <v>0</v>
      </c>
      <c r="V834" t="s">
        <v>1886</v>
      </c>
      <c r="W834">
        <v>0</v>
      </c>
      <c r="X834">
        <v>0</v>
      </c>
      <c r="Y834">
        <v>0</v>
      </c>
      <c r="Z834" t="s">
        <v>1884</v>
      </c>
      <c r="AA834" t="s">
        <v>1884</v>
      </c>
      <c r="AB834" t="s">
        <v>1884</v>
      </c>
      <c r="AC834">
        <v>0</v>
      </c>
      <c r="AD834">
        <v>0</v>
      </c>
      <c r="AE834">
        <v>0</v>
      </c>
      <c r="AF834">
        <v>0</v>
      </c>
      <c r="AG834" t="s">
        <v>1884</v>
      </c>
      <c r="AH834" s="181" t="s">
        <v>1886</v>
      </c>
      <c r="AI834" s="182">
        <v>29</v>
      </c>
      <c r="AJ834" s="181" t="s">
        <v>2082</v>
      </c>
      <c r="AK834" s="181" t="s">
        <v>1886</v>
      </c>
      <c r="AL834" s="181" t="s">
        <v>1886</v>
      </c>
      <c r="AO834" s="181"/>
      <c r="AQ834">
        <v>10</v>
      </c>
      <c r="AR834" s="182">
        <v>40</v>
      </c>
      <c r="AS834" s="183" t="s">
        <v>1885</v>
      </c>
      <c r="AT834">
        <v>0</v>
      </c>
      <c r="AU834">
        <v>88</v>
      </c>
      <c r="AV834" s="182">
        <v>0</v>
      </c>
      <c r="AW834" s="184">
        <v>0</v>
      </c>
      <c r="AX834" s="183" t="s">
        <v>1884</v>
      </c>
      <c r="AY834" s="184">
        <v>0</v>
      </c>
      <c r="AZ834">
        <v>0</v>
      </c>
      <c r="BA834">
        <v>0</v>
      </c>
      <c r="BB834">
        <v>0</v>
      </c>
      <c r="BC834" s="182">
        <v>0</v>
      </c>
      <c r="BD834" t="s">
        <v>1886</v>
      </c>
      <c r="BE834" t="s">
        <v>1886</v>
      </c>
      <c r="BF834" t="s">
        <v>1886</v>
      </c>
      <c r="BG834" s="181" t="s">
        <v>1886</v>
      </c>
      <c r="BH834">
        <v>0</v>
      </c>
      <c r="BI834" s="184">
        <v>0</v>
      </c>
      <c r="BJ834" s="182">
        <v>0</v>
      </c>
      <c r="BK834" s="181" t="s">
        <v>1886</v>
      </c>
      <c r="BL834">
        <v>0</v>
      </c>
      <c r="BM834">
        <v>0</v>
      </c>
      <c r="BN834">
        <v>0</v>
      </c>
    </row>
    <row r="835" spans="1:66" x14ac:dyDescent="0.25">
      <c r="A835">
        <v>7081</v>
      </c>
      <c r="B835" t="s">
        <v>743</v>
      </c>
      <c r="C835">
        <v>6</v>
      </c>
      <c r="D835">
        <v>0</v>
      </c>
      <c r="E835">
        <v>0</v>
      </c>
      <c r="F835" t="s">
        <v>1884</v>
      </c>
      <c r="G835" t="s">
        <v>1885</v>
      </c>
      <c r="H835" t="s">
        <v>1884</v>
      </c>
      <c r="I835" t="s">
        <v>1884</v>
      </c>
      <c r="J835" t="s">
        <v>1884</v>
      </c>
      <c r="K835" t="s">
        <v>1884</v>
      </c>
      <c r="L835" t="s">
        <v>1884</v>
      </c>
      <c r="M835" s="180">
        <v>43453</v>
      </c>
      <c r="N835" t="s">
        <v>1886</v>
      </c>
      <c r="O835" t="s">
        <v>1886</v>
      </c>
      <c r="P835" t="s">
        <v>3184</v>
      </c>
      <c r="Q835">
        <v>0</v>
      </c>
      <c r="R835">
        <v>0</v>
      </c>
      <c r="S835" t="s">
        <v>1886</v>
      </c>
      <c r="T835" t="s">
        <v>1886</v>
      </c>
      <c r="U835">
        <v>0</v>
      </c>
      <c r="V835" t="s">
        <v>1886</v>
      </c>
      <c r="W835">
        <v>0</v>
      </c>
      <c r="X835">
        <v>0</v>
      </c>
      <c r="Y835">
        <v>0</v>
      </c>
      <c r="Z835" t="s">
        <v>1884</v>
      </c>
      <c r="AA835" t="s">
        <v>1884</v>
      </c>
      <c r="AB835" t="s">
        <v>1884</v>
      </c>
      <c r="AC835">
        <v>0</v>
      </c>
      <c r="AD835">
        <v>0</v>
      </c>
      <c r="AE835">
        <v>0</v>
      </c>
      <c r="AF835">
        <v>0</v>
      </c>
      <c r="AG835" t="s">
        <v>1884</v>
      </c>
      <c r="AH835" s="181" t="s">
        <v>1886</v>
      </c>
      <c r="AI835" s="182">
        <v>244</v>
      </c>
      <c r="AJ835" s="181" t="s">
        <v>2723</v>
      </c>
      <c r="AK835" s="181" t="s">
        <v>1886</v>
      </c>
      <c r="AL835" s="181" t="s">
        <v>1886</v>
      </c>
      <c r="AO835" s="181"/>
      <c r="AQ835">
        <v>10</v>
      </c>
      <c r="AR835" s="182">
        <v>40</v>
      </c>
      <c r="AS835" s="183" t="s">
        <v>1885</v>
      </c>
      <c r="AT835">
        <v>0</v>
      </c>
      <c r="AU835">
        <v>125</v>
      </c>
      <c r="AV835" s="182">
        <v>0</v>
      </c>
      <c r="AW835" s="184">
        <v>0</v>
      </c>
      <c r="AX835" s="183" t="s">
        <v>1884</v>
      </c>
      <c r="AY835" s="184">
        <v>0</v>
      </c>
      <c r="AZ835">
        <v>0</v>
      </c>
      <c r="BA835">
        <v>0</v>
      </c>
      <c r="BB835">
        <v>0</v>
      </c>
      <c r="BC835" s="182">
        <v>0</v>
      </c>
      <c r="BD835" t="s">
        <v>1886</v>
      </c>
      <c r="BE835" t="s">
        <v>1886</v>
      </c>
      <c r="BF835" t="s">
        <v>1886</v>
      </c>
      <c r="BG835" s="181" t="s">
        <v>1886</v>
      </c>
      <c r="BH835">
        <v>0</v>
      </c>
      <c r="BI835" s="184">
        <v>0</v>
      </c>
      <c r="BJ835" s="182">
        <v>0</v>
      </c>
      <c r="BK835" s="181" t="s">
        <v>1886</v>
      </c>
      <c r="BL835">
        <v>0</v>
      </c>
      <c r="BM835">
        <v>0</v>
      </c>
      <c r="BN835">
        <v>0</v>
      </c>
    </row>
    <row r="836" spans="1:66" x14ac:dyDescent="0.25">
      <c r="A836">
        <v>7088</v>
      </c>
      <c r="B836" t="s">
        <v>3185</v>
      </c>
      <c r="C836">
        <v>1</v>
      </c>
      <c r="D836">
        <v>0</v>
      </c>
      <c r="E836">
        <v>0</v>
      </c>
      <c r="F836" t="s">
        <v>1884</v>
      </c>
      <c r="G836" t="s">
        <v>1884</v>
      </c>
      <c r="H836" t="s">
        <v>1884</v>
      </c>
      <c r="I836" t="s">
        <v>1884</v>
      </c>
      <c r="J836" t="s">
        <v>1884</v>
      </c>
      <c r="K836" t="s">
        <v>1884</v>
      </c>
      <c r="L836" t="s">
        <v>1884</v>
      </c>
      <c r="M836" s="180">
        <v>43455</v>
      </c>
      <c r="N836" t="s">
        <v>1886</v>
      </c>
      <c r="O836" t="s">
        <v>1886</v>
      </c>
      <c r="P836" t="s">
        <v>1886</v>
      </c>
      <c r="Q836">
        <v>0</v>
      </c>
      <c r="R836">
        <v>0</v>
      </c>
      <c r="S836" t="s">
        <v>1886</v>
      </c>
      <c r="T836" t="s">
        <v>1886</v>
      </c>
      <c r="U836">
        <v>0</v>
      </c>
      <c r="V836" t="s">
        <v>1886</v>
      </c>
      <c r="W836">
        <v>0</v>
      </c>
      <c r="X836">
        <v>0</v>
      </c>
      <c r="Y836">
        <v>0</v>
      </c>
      <c r="Z836" t="s">
        <v>1884</v>
      </c>
      <c r="AA836" t="s">
        <v>1884</v>
      </c>
      <c r="AB836" t="s">
        <v>1884</v>
      </c>
      <c r="AC836">
        <v>0</v>
      </c>
      <c r="AD836">
        <v>0</v>
      </c>
      <c r="AE836">
        <v>0</v>
      </c>
      <c r="AF836">
        <v>0</v>
      </c>
      <c r="AG836" t="s">
        <v>1884</v>
      </c>
      <c r="AH836" s="181" t="s">
        <v>1886</v>
      </c>
      <c r="AI836" s="182">
        <v>213</v>
      </c>
      <c r="AJ836" s="181" t="s">
        <v>2049</v>
      </c>
      <c r="AK836" s="181" t="s">
        <v>1886</v>
      </c>
      <c r="AL836" s="181" t="s">
        <v>1886</v>
      </c>
      <c r="AO836" s="181"/>
      <c r="AQ836">
        <v>10</v>
      </c>
      <c r="AR836" s="182">
        <v>40</v>
      </c>
      <c r="AS836" s="183" t="s">
        <v>1885</v>
      </c>
      <c r="AT836">
        <v>0</v>
      </c>
      <c r="AU836">
        <v>0</v>
      </c>
      <c r="AV836" s="182">
        <v>0</v>
      </c>
      <c r="AW836" s="184">
        <v>0</v>
      </c>
      <c r="AX836" s="183" t="s">
        <v>1884</v>
      </c>
      <c r="AY836" s="184">
        <v>0</v>
      </c>
      <c r="AZ836">
        <v>0</v>
      </c>
      <c r="BA836">
        <v>0</v>
      </c>
      <c r="BB836">
        <v>0</v>
      </c>
      <c r="BC836" s="182">
        <v>0</v>
      </c>
      <c r="BD836" t="s">
        <v>1886</v>
      </c>
      <c r="BE836" t="s">
        <v>1886</v>
      </c>
      <c r="BF836" t="s">
        <v>1886</v>
      </c>
      <c r="BG836" s="181" t="s">
        <v>1886</v>
      </c>
      <c r="BH836">
        <v>0</v>
      </c>
      <c r="BI836" s="184">
        <v>0</v>
      </c>
      <c r="BJ836" s="182">
        <v>0</v>
      </c>
      <c r="BK836" s="181" t="s">
        <v>1886</v>
      </c>
      <c r="BL836">
        <v>0</v>
      </c>
      <c r="BM836">
        <v>0</v>
      </c>
      <c r="BN836">
        <v>0</v>
      </c>
    </row>
    <row r="837" spans="1:66" x14ac:dyDescent="0.25">
      <c r="A837">
        <v>7089</v>
      </c>
      <c r="B837" t="s">
        <v>3186</v>
      </c>
      <c r="C837">
        <v>500</v>
      </c>
      <c r="D837">
        <v>0</v>
      </c>
      <c r="E837">
        <v>0</v>
      </c>
      <c r="F837" t="s">
        <v>1884</v>
      </c>
      <c r="G837" t="s">
        <v>1884</v>
      </c>
      <c r="H837" t="s">
        <v>1884</v>
      </c>
      <c r="I837" t="s">
        <v>1884</v>
      </c>
      <c r="J837" t="s">
        <v>1884</v>
      </c>
      <c r="K837" t="s">
        <v>1884</v>
      </c>
      <c r="L837" t="s">
        <v>1884</v>
      </c>
      <c r="M837" s="180">
        <v>43455</v>
      </c>
      <c r="N837" t="s">
        <v>1886</v>
      </c>
      <c r="O837" t="s">
        <v>1886</v>
      </c>
      <c r="P837" t="s">
        <v>1886</v>
      </c>
      <c r="Q837">
        <v>0</v>
      </c>
      <c r="R837">
        <v>0</v>
      </c>
      <c r="S837" t="s">
        <v>1886</v>
      </c>
      <c r="T837" t="s">
        <v>1886</v>
      </c>
      <c r="U837">
        <v>0</v>
      </c>
      <c r="V837" t="s">
        <v>1886</v>
      </c>
      <c r="W837">
        <v>0</v>
      </c>
      <c r="X837">
        <v>0</v>
      </c>
      <c r="Y837">
        <v>0</v>
      </c>
      <c r="Z837" t="s">
        <v>1884</v>
      </c>
      <c r="AA837" t="s">
        <v>1884</v>
      </c>
      <c r="AB837" t="s">
        <v>1884</v>
      </c>
      <c r="AC837">
        <v>0</v>
      </c>
      <c r="AD837">
        <v>0</v>
      </c>
      <c r="AE837">
        <v>0</v>
      </c>
      <c r="AF837">
        <v>0</v>
      </c>
      <c r="AG837" t="s">
        <v>1884</v>
      </c>
      <c r="AH837" s="181" t="s">
        <v>1886</v>
      </c>
      <c r="AI837" s="182">
        <v>213</v>
      </c>
      <c r="AJ837" s="181" t="s">
        <v>2049</v>
      </c>
      <c r="AK837" s="181" t="s">
        <v>1886</v>
      </c>
      <c r="AL837" s="181" t="s">
        <v>1886</v>
      </c>
      <c r="AO837" s="181"/>
      <c r="AQ837">
        <v>10</v>
      </c>
      <c r="AR837" s="182">
        <v>40</v>
      </c>
      <c r="AS837" s="183" t="s">
        <v>1885</v>
      </c>
      <c r="AT837">
        <v>0</v>
      </c>
      <c r="AU837">
        <v>0</v>
      </c>
      <c r="AV837" s="182">
        <v>0</v>
      </c>
      <c r="AW837" s="184">
        <v>0</v>
      </c>
      <c r="AX837" s="183" t="s">
        <v>1884</v>
      </c>
      <c r="AY837" s="184">
        <v>0</v>
      </c>
      <c r="AZ837">
        <v>0</v>
      </c>
      <c r="BA837">
        <v>0</v>
      </c>
      <c r="BB837">
        <v>0</v>
      </c>
      <c r="BC837" s="182">
        <v>0</v>
      </c>
      <c r="BD837" t="s">
        <v>1886</v>
      </c>
      <c r="BE837" t="s">
        <v>1886</v>
      </c>
      <c r="BF837" t="s">
        <v>1886</v>
      </c>
      <c r="BG837" s="181" t="s">
        <v>1886</v>
      </c>
      <c r="BH837">
        <v>0</v>
      </c>
      <c r="BI837" s="184">
        <v>0</v>
      </c>
      <c r="BJ837" s="182">
        <v>0</v>
      </c>
      <c r="BK837" s="181" t="s">
        <v>1886</v>
      </c>
      <c r="BL837">
        <v>0</v>
      </c>
      <c r="BM837">
        <v>0</v>
      </c>
      <c r="BN837">
        <v>0</v>
      </c>
    </row>
    <row r="838" spans="1:66" x14ac:dyDescent="0.25">
      <c r="A838">
        <v>7092</v>
      </c>
      <c r="B838" t="s">
        <v>3187</v>
      </c>
      <c r="C838">
        <v>1</v>
      </c>
      <c r="D838">
        <v>0</v>
      </c>
      <c r="E838">
        <v>0</v>
      </c>
      <c r="F838" t="s">
        <v>1884</v>
      </c>
      <c r="G838" t="s">
        <v>1884</v>
      </c>
      <c r="H838" t="s">
        <v>1884</v>
      </c>
      <c r="I838" t="s">
        <v>1884</v>
      </c>
      <c r="J838" t="s">
        <v>1884</v>
      </c>
      <c r="K838" t="s">
        <v>1884</v>
      </c>
      <c r="L838" t="s">
        <v>1884</v>
      </c>
      <c r="M838" s="180">
        <v>43469</v>
      </c>
      <c r="N838" t="s">
        <v>2007</v>
      </c>
      <c r="O838" t="s">
        <v>1886</v>
      </c>
      <c r="P838" t="s">
        <v>1886</v>
      </c>
      <c r="Q838">
        <v>0</v>
      </c>
      <c r="R838">
        <v>0</v>
      </c>
      <c r="S838" t="s">
        <v>1886</v>
      </c>
      <c r="T838" t="s">
        <v>1886</v>
      </c>
      <c r="U838">
        <v>0</v>
      </c>
      <c r="V838" t="s">
        <v>1886</v>
      </c>
      <c r="W838">
        <v>0</v>
      </c>
      <c r="X838">
        <v>0</v>
      </c>
      <c r="Y838">
        <v>0</v>
      </c>
      <c r="Z838" t="s">
        <v>1884</v>
      </c>
      <c r="AA838" t="s">
        <v>1884</v>
      </c>
      <c r="AB838" t="s">
        <v>1884</v>
      </c>
      <c r="AC838">
        <v>0</v>
      </c>
      <c r="AD838">
        <v>0</v>
      </c>
      <c r="AE838">
        <v>0</v>
      </c>
      <c r="AF838">
        <v>0</v>
      </c>
      <c r="AG838" t="s">
        <v>1884</v>
      </c>
      <c r="AH838" s="181" t="s">
        <v>1886</v>
      </c>
      <c r="AI838" s="182">
        <v>47</v>
      </c>
      <c r="AJ838" s="181" t="s">
        <v>2015</v>
      </c>
      <c r="AK838" s="181" t="s">
        <v>1886</v>
      </c>
      <c r="AL838" s="181" t="s">
        <v>1886</v>
      </c>
      <c r="AO838" s="181"/>
      <c r="AQ838">
        <v>10</v>
      </c>
      <c r="AR838" s="182">
        <v>40</v>
      </c>
      <c r="AS838" s="183" t="s">
        <v>1885</v>
      </c>
      <c r="AT838">
        <v>0</v>
      </c>
      <c r="AU838">
        <v>0</v>
      </c>
      <c r="AV838" s="182">
        <v>0</v>
      </c>
      <c r="AW838" s="184">
        <v>0</v>
      </c>
      <c r="AX838" s="183" t="s">
        <v>1884</v>
      </c>
      <c r="AY838" s="184">
        <v>0</v>
      </c>
      <c r="AZ838">
        <v>0</v>
      </c>
      <c r="BA838">
        <v>0</v>
      </c>
      <c r="BB838">
        <v>0</v>
      </c>
      <c r="BC838" s="182">
        <v>0</v>
      </c>
      <c r="BD838" t="s">
        <v>1886</v>
      </c>
      <c r="BE838" t="s">
        <v>1886</v>
      </c>
      <c r="BF838" t="s">
        <v>1886</v>
      </c>
      <c r="BG838" s="181" t="s">
        <v>1886</v>
      </c>
      <c r="BH838">
        <v>0</v>
      </c>
      <c r="BI838" s="184">
        <v>0</v>
      </c>
      <c r="BJ838" s="182">
        <v>0</v>
      </c>
      <c r="BK838" s="181" t="s">
        <v>1886</v>
      </c>
      <c r="BL838">
        <v>0</v>
      </c>
      <c r="BM838">
        <v>0</v>
      </c>
      <c r="BN838">
        <v>0</v>
      </c>
    </row>
    <row r="839" spans="1:66" x14ac:dyDescent="0.25">
      <c r="A839">
        <v>7094</v>
      </c>
      <c r="B839" t="s">
        <v>1149</v>
      </c>
      <c r="C839">
        <v>6</v>
      </c>
      <c r="D839">
        <v>0</v>
      </c>
      <c r="E839">
        <v>0</v>
      </c>
      <c r="F839" t="s">
        <v>1884</v>
      </c>
      <c r="G839" t="s">
        <v>1885</v>
      </c>
      <c r="H839" t="s">
        <v>1884</v>
      </c>
      <c r="I839" t="s">
        <v>1884</v>
      </c>
      <c r="J839" t="s">
        <v>1884</v>
      </c>
      <c r="K839" t="s">
        <v>1884</v>
      </c>
      <c r="L839" t="s">
        <v>1884</v>
      </c>
      <c r="M839" s="180">
        <v>43474</v>
      </c>
      <c r="N839" t="s">
        <v>1886</v>
      </c>
      <c r="O839" t="s">
        <v>1886</v>
      </c>
      <c r="P839" t="s">
        <v>1886</v>
      </c>
      <c r="Q839">
        <v>0</v>
      </c>
      <c r="R839">
        <v>0</v>
      </c>
      <c r="S839" t="s">
        <v>1886</v>
      </c>
      <c r="T839" t="s">
        <v>1886</v>
      </c>
      <c r="U839">
        <v>0</v>
      </c>
      <c r="V839" t="s">
        <v>1886</v>
      </c>
      <c r="W839">
        <v>0</v>
      </c>
      <c r="X839">
        <v>0</v>
      </c>
      <c r="Y839">
        <v>0</v>
      </c>
      <c r="Z839" t="s">
        <v>1884</v>
      </c>
      <c r="AA839" t="s">
        <v>1884</v>
      </c>
      <c r="AB839" t="s">
        <v>1884</v>
      </c>
      <c r="AC839">
        <v>0</v>
      </c>
      <c r="AD839">
        <v>0</v>
      </c>
      <c r="AE839">
        <v>0</v>
      </c>
      <c r="AF839">
        <v>0</v>
      </c>
      <c r="AG839" t="s">
        <v>1884</v>
      </c>
      <c r="AH839" s="181" t="s">
        <v>1886</v>
      </c>
      <c r="AI839" s="182">
        <v>244</v>
      </c>
      <c r="AJ839" s="181" t="s">
        <v>2723</v>
      </c>
      <c r="AK839" s="181" t="s">
        <v>1886</v>
      </c>
      <c r="AL839" s="181" t="s">
        <v>1886</v>
      </c>
      <c r="AO839" s="181"/>
      <c r="AQ839">
        <v>10</v>
      </c>
      <c r="AR839" s="182">
        <v>40</v>
      </c>
      <c r="AS839" s="183" t="s">
        <v>1885</v>
      </c>
      <c r="AT839">
        <v>0</v>
      </c>
      <c r="AU839">
        <v>0</v>
      </c>
      <c r="AV839" s="182">
        <v>0</v>
      </c>
      <c r="AW839" s="184">
        <v>0</v>
      </c>
      <c r="AX839" s="183" t="s">
        <v>1884</v>
      </c>
      <c r="AY839" s="184">
        <v>0</v>
      </c>
      <c r="AZ839">
        <v>0</v>
      </c>
      <c r="BA839">
        <v>0</v>
      </c>
      <c r="BB839">
        <v>0</v>
      </c>
      <c r="BC839" s="182">
        <v>0</v>
      </c>
      <c r="BD839" t="s">
        <v>1886</v>
      </c>
      <c r="BE839" t="s">
        <v>1886</v>
      </c>
      <c r="BF839" t="s">
        <v>1886</v>
      </c>
      <c r="BG839" s="181" t="s">
        <v>1886</v>
      </c>
      <c r="BH839">
        <v>0</v>
      </c>
      <c r="BI839" s="184">
        <v>0</v>
      </c>
      <c r="BJ839" s="182">
        <v>0</v>
      </c>
      <c r="BK839" s="181" t="s">
        <v>1886</v>
      </c>
      <c r="BL839">
        <v>0</v>
      </c>
      <c r="BM839">
        <v>0</v>
      </c>
      <c r="BN839">
        <v>0</v>
      </c>
    </row>
    <row r="840" spans="1:66" x14ac:dyDescent="0.25">
      <c r="A840">
        <v>7095</v>
      </c>
      <c r="B840" t="s">
        <v>3188</v>
      </c>
      <c r="C840">
        <v>6</v>
      </c>
      <c r="D840">
        <v>0</v>
      </c>
      <c r="E840">
        <v>0</v>
      </c>
      <c r="F840" t="s">
        <v>1884</v>
      </c>
      <c r="G840" t="s">
        <v>1885</v>
      </c>
      <c r="H840" t="s">
        <v>1884</v>
      </c>
      <c r="I840" t="s">
        <v>1884</v>
      </c>
      <c r="J840" t="s">
        <v>1884</v>
      </c>
      <c r="K840" t="s">
        <v>1884</v>
      </c>
      <c r="L840" t="s">
        <v>1884</v>
      </c>
      <c r="M840" s="180">
        <v>43474</v>
      </c>
      <c r="N840" t="s">
        <v>1886</v>
      </c>
      <c r="O840" t="s">
        <v>1886</v>
      </c>
      <c r="P840" t="s">
        <v>1886</v>
      </c>
      <c r="Q840">
        <v>0</v>
      </c>
      <c r="R840">
        <v>0</v>
      </c>
      <c r="S840" t="s">
        <v>1886</v>
      </c>
      <c r="T840" t="s">
        <v>1886</v>
      </c>
      <c r="U840">
        <v>0</v>
      </c>
      <c r="V840" t="s">
        <v>1886</v>
      </c>
      <c r="W840">
        <v>0</v>
      </c>
      <c r="X840">
        <v>0</v>
      </c>
      <c r="Y840">
        <v>0</v>
      </c>
      <c r="Z840" t="s">
        <v>1884</v>
      </c>
      <c r="AA840" t="s">
        <v>1884</v>
      </c>
      <c r="AB840" t="s">
        <v>1884</v>
      </c>
      <c r="AC840">
        <v>0</v>
      </c>
      <c r="AD840">
        <v>0</v>
      </c>
      <c r="AE840">
        <v>0</v>
      </c>
      <c r="AF840">
        <v>0</v>
      </c>
      <c r="AG840" t="s">
        <v>1884</v>
      </c>
      <c r="AH840" s="181" t="s">
        <v>1886</v>
      </c>
      <c r="AI840" s="182">
        <v>244</v>
      </c>
      <c r="AJ840" s="181" t="s">
        <v>2723</v>
      </c>
      <c r="AK840" s="181" t="s">
        <v>1886</v>
      </c>
      <c r="AL840" s="181" t="s">
        <v>1886</v>
      </c>
      <c r="AO840" s="181"/>
      <c r="AQ840">
        <v>10</v>
      </c>
      <c r="AR840" s="182">
        <v>40</v>
      </c>
      <c r="AS840" s="183" t="s">
        <v>1885</v>
      </c>
      <c r="AT840">
        <v>0</v>
      </c>
      <c r="AU840">
        <v>0</v>
      </c>
      <c r="AV840" s="182">
        <v>0</v>
      </c>
      <c r="AW840" s="184">
        <v>0</v>
      </c>
      <c r="AX840" s="183" t="s">
        <v>1884</v>
      </c>
      <c r="AY840" s="184">
        <v>0</v>
      </c>
      <c r="AZ840">
        <v>0</v>
      </c>
      <c r="BA840">
        <v>0</v>
      </c>
      <c r="BB840">
        <v>0</v>
      </c>
      <c r="BC840" s="182">
        <v>0</v>
      </c>
      <c r="BD840" t="s">
        <v>1886</v>
      </c>
      <c r="BE840" t="s">
        <v>1886</v>
      </c>
      <c r="BF840" t="s">
        <v>1886</v>
      </c>
      <c r="BG840" s="181" t="s">
        <v>1886</v>
      </c>
      <c r="BH840">
        <v>0</v>
      </c>
      <c r="BI840" s="184">
        <v>0</v>
      </c>
      <c r="BJ840" s="182">
        <v>0</v>
      </c>
      <c r="BK840" s="181" t="s">
        <v>1886</v>
      </c>
      <c r="BL840">
        <v>0</v>
      </c>
      <c r="BM840">
        <v>0</v>
      </c>
      <c r="BN840">
        <v>0</v>
      </c>
    </row>
    <row r="841" spans="1:66" x14ac:dyDescent="0.25">
      <c r="A841">
        <v>7096</v>
      </c>
      <c r="B841" t="s">
        <v>3189</v>
      </c>
      <c r="C841">
        <v>6</v>
      </c>
      <c r="D841">
        <v>0</v>
      </c>
      <c r="E841">
        <v>0</v>
      </c>
      <c r="F841" t="s">
        <v>1884</v>
      </c>
      <c r="G841" t="s">
        <v>1885</v>
      </c>
      <c r="H841" t="s">
        <v>1884</v>
      </c>
      <c r="I841" t="s">
        <v>1884</v>
      </c>
      <c r="J841" t="s">
        <v>1884</v>
      </c>
      <c r="K841" t="s">
        <v>1884</v>
      </c>
      <c r="L841" t="s">
        <v>1884</v>
      </c>
      <c r="M841" s="180">
        <v>43474</v>
      </c>
      <c r="N841" t="s">
        <v>1886</v>
      </c>
      <c r="O841" t="s">
        <v>1886</v>
      </c>
      <c r="P841" t="s">
        <v>1886</v>
      </c>
      <c r="Q841">
        <v>0</v>
      </c>
      <c r="R841">
        <v>0</v>
      </c>
      <c r="S841" t="s">
        <v>1886</v>
      </c>
      <c r="T841" t="s">
        <v>1886</v>
      </c>
      <c r="U841">
        <v>0</v>
      </c>
      <c r="V841" t="s">
        <v>1886</v>
      </c>
      <c r="W841">
        <v>0</v>
      </c>
      <c r="X841">
        <v>0</v>
      </c>
      <c r="Y841">
        <v>0</v>
      </c>
      <c r="Z841" t="s">
        <v>1884</v>
      </c>
      <c r="AA841" t="s">
        <v>1884</v>
      </c>
      <c r="AB841" t="s">
        <v>1884</v>
      </c>
      <c r="AC841">
        <v>0</v>
      </c>
      <c r="AD841">
        <v>0</v>
      </c>
      <c r="AE841">
        <v>0</v>
      </c>
      <c r="AF841">
        <v>0</v>
      </c>
      <c r="AG841" t="s">
        <v>1884</v>
      </c>
      <c r="AH841" s="181" t="s">
        <v>1886</v>
      </c>
      <c r="AI841" s="182">
        <v>244</v>
      </c>
      <c r="AJ841" s="181" t="s">
        <v>2723</v>
      </c>
      <c r="AK841" s="181" t="s">
        <v>1886</v>
      </c>
      <c r="AL841" s="181" t="s">
        <v>1886</v>
      </c>
      <c r="AO841" s="181"/>
      <c r="AQ841">
        <v>10</v>
      </c>
      <c r="AR841" s="182">
        <v>40</v>
      </c>
      <c r="AS841" s="183" t="s">
        <v>1885</v>
      </c>
      <c r="AT841">
        <v>0</v>
      </c>
      <c r="AU841">
        <v>125</v>
      </c>
      <c r="AV841" s="182">
        <v>0</v>
      </c>
      <c r="AW841" s="184">
        <v>0</v>
      </c>
      <c r="AX841" s="183" t="s">
        <v>1884</v>
      </c>
      <c r="AY841" s="184">
        <v>0</v>
      </c>
      <c r="AZ841">
        <v>0</v>
      </c>
      <c r="BA841">
        <v>0</v>
      </c>
      <c r="BB841">
        <v>0</v>
      </c>
      <c r="BC841" s="182">
        <v>0</v>
      </c>
      <c r="BD841" t="s">
        <v>1886</v>
      </c>
      <c r="BE841" t="s">
        <v>1886</v>
      </c>
      <c r="BF841" t="s">
        <v>1886</v>
      </c>
      <c r="BG841" s="181" t="s">
        <v>1886</v>
      </c>
      <c r="BH841">
        <v>0</v>
      </c>
      <c r="BI841" s="184">
        <v>0</v>
      </c>
      <c r="BJ841" s="182">
        <v>0</v>
      </c>
      <c r="BK841" s="181" t="s">
        <v>1886</v>
      </c>
      <c r="BL841">
        <v>0</v>
      </c>
      <c r="BM841">
        <v>0</v>
      </c>
      <c r="BN841">
        <v>0</v>
      </c>
    </row>
    <row r="842" spans="1:66" x14ac:dyDescent="0.25">
      <c r="A842">
        <v>7097</v>
      </c>
      <c r="B842" t="s">
        <v>3190</v>
      </c>
      <c r="C842">
        <v>6</v>
      </c>
      <c r="D842">
        <v>0</v>
      </c>
      <c r="E842">
        <v>0</v>
      </c>
      <c r="F842" t="s">
        <v>1884</v>
      </c>
      <c r="G842" t="s">
        <v>1885</v>
      </c>
      <c r="H842" t="s">
        <v>1884</v>
      </c>
      <c r="I842" t="s">
        <v>1884</v>
      </c>
      <c r="J842" t="s">
        <v>1884</v>
      </c>
      <c r="K842" t="s">
        <v>1884</v>
      </c>
      <c r="L842" t="s">
        <v>1884</v>
      </c>
      <c r="M842" s="180">
        <v>43474</v>
      </c>
      <c r="N842" t="s">
        <v>1886</v>
      </c>
      <c r="O842" t="s">
        <v>1886</v>
      </c>
      <c r="P842" t="s">
        <v>3191</v>
      </c>
      <c r="Q842">
        <v>0</v>
      </c>
      <c r="R842">
        <v>0</v>
      </c>
      <c r="S842" t="s">
        <v>1886</v>
      </c>
      <c r="T842" t="s">
        <v>1886</v>
      </c>
      <c r="U842">
        <v>0</v>
      </c>
      <c r="V842" t="s">
        <v>1886</v>
      </c>
      <c r="W842">
        <v>0</v>
      </c>
      <c r="X842">
        <v>0</v>
      </c>
      <c r="Y842">
        <v>0</v>
      </c>
      <c r="Z842" t="s">
        <v>1884</v>
      </c>
      <c r="AA842" t="s">
        <v>1884</v>
      </c>
      <c r="AB842" t="s">
        <v>1884</v>
      </c>
      <c r="AC842">
        <v>0</v>
      </c>
      <c r="AD842">
        <v>0</v>
      </c>
      <c r="AE842">
        <v>0</v>
      </c>
      <c r="AF842">
        <v>0</v>
      </c>
      <c r="AG842" t="s">
        <v>1884</v>
      </c>
      <c r="AH842" s="181" t="s">
        <v>1886</v>
      </c>
      <c r="AI842" s="182">
        <v>244</v>
      </c>
      <c r="AJ842" s="181" t="s">
        <v>2723</v>
      </c>
      <c r="AK842" s="181" t="s">
        <v>1886</v>
      </c>
      <c r="AL842" s="181" t="s">
        <v>1886</v>
      </c>
      <c r="AO842" s="181"/>
      <c r="AQ842">
        <v>10</v>
      </c>
      <c r="AR842" s="182">
        <v>40</v>
      </c>
      <c r="AS842" s="183" t="s">
        <v>1885</v>
      </c>
      <c r="AT842">
        <v>0</v>
      </c>
      <c r="AU842">
        <v>125</v>
      </c>
      <c r="AV842" s="182">
        <v>0</v>
      </c>
      <c r="AW842" s="184">
        <v>0</v>
      </c>
      <c r="AX842" s="183" t="s">
        <v>1884</v>
      </c>
      <c r="AY842" s="184">
        <v>0</v>
      </c>
      <c r="AZ842">
        <v>0</v>
      </c>
      <c r="BA842">
        <v>0</v>
      </c>
      <c r="BB842">
        <v>0</v>
      </c>
      <c r="BC842" s="182">
        <v>0</v>
      </c>
      <c r="BD842" t="s">
        <v>1886</v>
      </c>
      <c r="BE842" t="s">
        <v>1886</v>
      </c>
      <c r="BF842" t="s">
        <v>1886</v>
      </c>
      <c r="BG842" s="181" t="s">
        <v>1886</v>
      </c>
      <c r="BH842">
        <v>0</v>
      </c>
      <c r="BI842" s="184">
        <v>0</v>
      </c>
      <c r="BJ842" s="182">
        <v>0</v>
      </c>
      <c r="BK842" s="181" t="s">
        <v>1886</v>
      </c>
      <c r="BL842">
        <v>0</v>
      </c>
      <c r="BM842">
        <v>0</v>
      </c>
      <c r="BN842">
        <v>0</v>
      </c>
    </row>
    <row r="843" spans="1:66" x14ac:dyDescent="0.25">
      <c r="A843">
        <v>7098</v>
      </c>
      <c r="B843" t="s">
        <v>1554</v>
      </c>
      <c r="C843">
        <v>6</v>
      </c>
      <c r="D843">
        <v>0</v>
      </c>
      <c r="E843">
        <v>0</v>
      </c>
      <c r="F843" t="s">
        <v>1884</v>
      </c>
      <c r="G843" t="s">
        <v>1885</v>
      </c>
      <c r="H843" t="s">
        <v>1884</v>
      </c>
      <c r="I843" t="s">
        <v>1884</v>
      </c>
      <c r="J843" t="s">
        <v>1884</v>
      </c>
      <c r="K843" t="s">
        <v>1884</v>
      </c>
      <c r="L843" t="s">
        <v>1884</v>
      </c>
      <c r="M843" s="180">
        <v>43474</v>
      </c>
      <c r="N843" t="s">
        <v>1886</v>
      </c>
      <c r="O843" t="s">
        <v>1886</v>
      </c>
      <c r="P843" t="s">
        <v>3192</v>
      </c>
      <c r="Q843">
        <v>0</v>
      </c>
      <c r="R843">
        <v>0</v>
      </c>
      <c r="S843" t="s">
        <v>1886</v>
      </c>
      <c r="T843" t="s">
        <v>1886</v>
      </c>
      <c r="U843">
        <v>0</v>
      </c>
      <c r="V843" t="s">
        <v>1886</v>
      </c>
      <c r="W843">
        <v>0</v>
      </c>
      <c r="X843">
        <v>0</v>
      </c>
      <c r="Y843">
        <v>0</v>
      </c>
      <c r="Z843" t="s">
        <v>1884</v>
      </c>
      <c r="AA843" t="s">
        <v>1884</v>
      </c>
      <c r="AB843" t="s">
        <v>1884</v>
      </c>
      <c r="AC843">
        <v>0</v>
      </c>
      <c r="AD843">
        <v>0</v>
      </c>
      <c r="AE843">
        <v>0</v>
      </c>
      <c r="AF843">
        <v>0</v>
      </c>
      <c r="AG843" t="s">
        <v>1884</v>
      </c>
      <c r="AH843" s="181" t="s">
        <v>1886</v>
      </c>
      <c r="AI843" s="182">
        <v>244</v>
      </c>
      <c r="AJ843" s="181" t="s">
        <v>2723</v>
      </c>
      <c r="AK843" s="181" t="s">
        <v>1886</v>
      </c>
      <c r="AL843" s="181" t="s">
        <v>1886</v>
      </c>
      <c r="AO843" s="181"/>
      <c r="AQ843">
        <v>10</v>
      </c>
      <c r="AR843" s="182">
        <v>40</v>
      </c>
      <c r="AS843" s="183" t="s">
        <v>1885</v>
      </c>
      <c r="AT843">
        <v>0</v>
      </c>
      <c r="AU843">
        <v>125</v>
      </c>
      <c r="AV843" s="182">
        <v>0</v>
      </c>
      <c r="AW843" s="184">
        <v>0</v>
      </c>
      <c r="AX843" s="183" t="s">
        <v>1884</v>
      </c>
      <c r="AY843" s="184">
        <v>0</v>
      </c>
      <c r="AZ843">
        <v>0</v>
      </c>
      <c r="BA843">
        <v>0</v>
      </c>
      <c r="BB843">
        <v>0</v>
      </c>
      <c r="BC843" s="182">
        <v>0</v>
      </c>
      <c r="BD843" t="s">
        <v>1886</v>
      </c>
      <c r="BE843" t="s">
        <v>1886</v>
      </c>
      <c r="BF843" t="s">
        <v>1886</v>
      </c>
      <c r="BG843" s="181" t="s">
        <v>1886</v>
      </c>
      <c r="BH843">
        <v>0</v>
      </c>
      <c r="BI843" s="184">
        <v>0</v>
      </c>
      <c r="BJ843" s="182">
        <v>0</v>
      </c>
      <c r="BK843" s="181" t="s">
        <v>1886</v>
      </c>
      <c r="BL843">
        <v>0</v>
      </c>
      <c r="BM843">
        <v>0</v>
      </c>
      <c r="BN843">
        <v>0</v>
      </c>
    </row>
    <row r="844" spans="1:66" x14ac:dyDescent="0.25">
      <c r="A844">
        <v>7103</v>
      </c>
      <c r="B844" t="s">
        <v>3193</v>
      </c>
      <c r="C844">
        <v>6</v>
      </c>
      <c r="D844">
        <v>0</v>
      </c>
      <c r="E844">
        <v>0</v>
      </c>
      <c r="F844" t="s">
        <v>1884</v>
      </c>
      <c r="G844" t="s">
        <v>1885</v>
      </c>
      <c r="H844" t="s">
        <v>1884</v>
      </c>
      <c r="I844" t="s">
        <v>1884</v>
      </c>
      <c r="J844" t="s">
        <v>1884</v>
      </c>
      <c r="K844" t="s">
        <v>1884</v>
      </c>
      <c r="L844" t="s">
        <v>1884</v>
      </c>
      <c r="M844" s="180">
        <v>43474</v>
      </c>
      <c r="N844" t="s">
        <v>1886</v>
      </c>
      <c r="O844" t="s">
        <v>1886</v>
      </c>
      <c r="P844" t="s">
        <v>3194</v>
      </c>
      <c r="Q844">
        <v>0</v>
      </c>
      <c r="R844">
        <v>0</v>
      </c>
      <c r="S844" t="s">
        <v>1886</v>
      </c>
      <c r="T844" t="s">
        <v>1886</v>
      </c>
      <c r="U844">
        <v>0</v>
      </c>
      <c r="V844" t="s">
        <v>1886</v>
      </c>
      <c r="W844">
        <v>0</v>
      </c>
      <c r="X844">
        <v>0</v>
      </c>
      <c r="Y844">
        <v>0</v>
      </c>
      <c r="Z844" t="s">
        <v>1884</v>
      </c>
      <c r="AA844" t="s">
        <v>1884</v>
      </c>
      <c r="AB844" t="s">
        <v>1884</v>
      </c>
      <c r="AC844">
        <v>0</v>
      </c>
      <c r="AD844">
        <v>0</v>
      </c>
      <c r="AE844">
        <v>0</v>
      </c>
      <c r="AF844">
        <v>0</v>
      </c>
      <c r="AG844" t="s">
        <v>1884</v>
      </c>
      <c r="AH844" s="181" t="s">
        <v>1886</v>
      </c>
      <c r="AI844" s="182">
        <v>244</v>
      </c>
      <c r="AJ844" s="181" t="s">
        <v>2723</v>
      </c>
      <c r="AK844" s="181" t="s">
        <v>1886</v>
      </c>
      <c r="AL844" s="181" t="s">
        <v>1886</v>
      </c>
      <c r="AO844" s="181"/>
      <c r="AQ844">
        <v>10</v>
      </c>
      <c r="AR844" s="182">
        <v>40</v>
      </c>
      <c r="AS844" s="183" t="s">
        <v>1885</v>
      </c>
      <c r="AT844">
        <v>0</v>
      </c>
      <c r="AU844">
        <v>270</v>
      </c>
      <c r="AV844" s="182">
        <v>0</v>
      </c>
      <c r="AW844" s="184">
        <v>0</v>
      </c>
      <c r="AX844" s="183" t="s">
        <v>1884</v>
      </c>
      <c r="AY844" s="184">
        <v>0</v>
      </c>
      <c r="AZ844">
        <v>0</v>
      </c>
      <c r="BA844">
        <v>0</v>
      </c>
      <c r="BB844">
        <v>0</v>
      </c>
      <c r="BC844" s="182">
        <v>0</v>
      </c>
      <c r="BD844" t="s">
        <v>1886</v>
      </c>
      <c r="BE844" t="s">
        <v>1886</v>
      </c>
      <c r="BF844" t="s">
        <v>1886</v>
      </c>
      <c r="BG844" s="181" t="s">
        <v>1886</v>
      </c>
      <c r="BH844">
        <v>0</v>
      </c>
      <c r="BI844" s="184">
        <v>0</v>
      </c>
      <c r="BJ844" s="182">
        <v>0</v>
      </c>
      <c r="BK844" s="181" t="s">
        <v>1886</v>
      </c>
      <c r="BL844">
        <v>0</v>
      </c>
      <c r="BM844">
        <v>0</v>
      </c>
      <c r="BN844">
        <v>0</v>
      </c>
    </row>
    <row r="845" spans="1:66" x14ac:dyDescent="0.25">
      <c r="A845">
        <v>7104</v>
      </c>
      <c r="B845" t="s">
        <v>1391</v>
      </c>
      <c r="C845">
        <v>6</v>
      </c>
      <c r="D845">
        <v>0</v>
      </c>
      <c r="E845">
        <v>0</v>
      </c>
      <c r="F845" t="s">
        <v>1884</v>
      </c>
      <c r="G845" t="s">
        <v>1885</v>
      </c>
      <c r="H845" t="s">
        <v>1884</v>
      </c>
      <c r="I845" t="s">
        <v>1884</v>
      </c>
      <c r="J845" t="s">
        <v>1884</v>
      </c>
      <c r="K845" t="s">
        <v>1884</v>
      </c>
      <c r="L845" t="s">
        <v>1884</v>
      </c>
      <c r="M845" s="180">
        <v>43480</v>
      </c>
      <c r="N845" t="s">
        <v>1886</v>
      </c>
      <c r="O845" t="s">
        <v>1886</v>
      </c>
      <c r="P845" t="s">
        <v>1886</v>
      </c>
      <c r="Q845">
        <v>0</v>
      </c>
      <c r="R845">
        <v>0</v>
      </c>
      <c r="S845" t="s">
        <v>1886</v>
      </c>
      <c r="T845" t="s">
        <v>1886</v>
      </c>
      <c r="U845">
        <v>0</v>
      </c>
      <c r="V845" t="s">
        <v>1886</v>
      </c>
      <c r="W845">
        <v>0</v>
      </c>
      <c r="X845">
        <v>0</v>
      </c>
      <c r="Y845">
        <v>0</v>
      </c>
      <c r="Z845" t="s">
        <v>1884</v>
      </c>
      <c r="AA845" t="s">
        <v>1884</v>
      </c>
      <c r="AB845" t="s">
        <v>1884</v>
      </c>
      <c r="AC845">
        <v>0</v>
      </c>
      <c r="AD845">
        <v>0</v>
      </c>
      <c r="AE845">
        <v>0</v>
      </c>
      <c r="AF845">
        <v>0</v>
      </c>
      <c r="AG845" t="s">
        <v>1884</v>
      </c>
      <c r="AH845" s="181" t="s">
        <v>1886</v>
      </c>
      <c r="AI845" s="182">
        <v>244</v>
      </c>
      <c r="AJ845" s="181" t="s">
        <v>2723</v>
      </c>
      <c r="AK845" s="181" t="s">
        <v>1886</v>
      </c>
      <c r="AL845" s="181" t="s">
        <v>1886</v>
      </c>
      <c r="AO845" s="181"/>
      <c r="AQ845">
        <v>10</v>
      </c>
      <c r="AR845" s="182">
        <v>40</v>
      </c>
      <c r="AS845" s="183" t="s">
        <v>1885</v>
      </c>
      <c r="AT845">
        <v>0</v>
      </c>
      <c r="AU845">
        <v>270</v>
      </c>
      <c r="AV845" s="182">
        <v>0</v>
      </c>
      <c r="AW845" s="184">
        <v>0</v>
      </c>
      <c r="AX845" s="183" t="s">
        <v>1884</v>
      </c>
      <c r="AY845" s="184">
        <v>0</v>
      </c>
      <c r="AZ845">
        <v>0</v>
      </c>
      <c r="BA845">
        <v>0</v>
      </c>
      <c r="BB845">
        <v>0</v>
      </c>
      <c r="BC845" s="182">
        <v>0</v>
      </c>
      <c r="BD845" t="s">
        <v>1886</v>
      </c>
      <c r="BE845" t="s">
        <v>1886</v>
      </c>
      <c r="BF845" t="s">
        <v>1886</v>
      </c>
      <c r="BG845" s="181" t="s">
        <v>1886</v>
      </c>
      <c r="BH845">
        <v>0</v>
      </c>
      <c r="BI845" s="184">
        <v>0</v>
      </c>
      <c r="BJ845" s="182">
        <v>0</v>
      </c>
      <c r="BK845" s="181" t="s">
        <v>1886</v>
      </c>
      <c r="BL845">
        <v>0</v>
      </c>
      <c r="BM845">
        <v>0</v>
      </c>
      <c r="BN845">
        <v>0</v>
      </c>
    </row>
    <row r="846" spans="1:66" x14ac:dyDescent="0.25">
      <c r="A846">
        <v>7113</v>
      </c>
      <c r="B846" t="s">
        <v>3195</v>
      </c>
      <c r="C846">
        <v>1</v>
      </c>
      <c r="D846">
        <v>0</v>
      </c>
      <c r="E846">
        <v>0</v>
      </c>
      <c r="F846" t="s">
        <v>1884</v>
      </c>
      <c r="G846" t="s">
        <v>1885</v>
      </c>
      <c r="H846" t="s">
        <v>1884</v>
      </c>
      <c r="I846" t="s">
        <v>1884</v>
      </c>
      <c r="J846" t="s">
        <v>1884</v>
      </c>
      <c r="K846" t="s">
        <v>1884</v>
      </c>
      <c r="L846" t="s">
        <v>1884</v>
      </c>
      <c r="M846" s="180">
        <v>43491</v>
      </c>
      <c r="N846" t="s">
        <v>1886</v>
      </c>
      <c r="O846" t="s">
        <v>1886</v>
      </c>
      <c r="P846" t="s">
        <v>1886</v>
      </c>
      <c r="Q846">
        <v>0</v>
      </c>
      <c r="R846">
        <v>0</v>
      </c>
      <c r="S846" t="s">
        <v>1886</v>
      </c>
      <c r="T846" t="s">
        <v>1886</v>
      </c>
      <c r="U846">
        <v>0</v>
      </c>
      <c r="V846" t="s">
        <v>1886</v>
      </c>
      <c r="W846">
        <v>0</v>
      </c>
      <c r="X846">
        <v>0</v>
      </c>
      <c r="Y846">
        <v>0</v>
      </c>
      <c r="Z846" t="s">
        <v>1884</v>
      </c>
      <c r="AA846" t="s">
        <v>1884</v>
      </c>
      <c r="AB846" t="s">
        <v>1884</v>
      </c>
      <c r="AC846">
        <v>0</v>
      </c>
      <c r="AD846">
        <v>0</v>
      </c>
      <c r="AE846">
        <v>0</v>
      </c>
      <c r="AF846">
        <v>0</v>
      </c>
      <c r="AG846" t="s">
        <v>1884</v>
      </c>
      <c r="AH846" s="181" t="s">
        <v>1886</v>
      </c>
      <c r="AI846" s="182">
        <v>16</v>
      </c>
      <c r="AJ846" s="181" t="s">
        <v>2172</v>
      </c>
      <c r="AK846" s="181" t="s">
        <v>1886</v>
      </c>
      <c r="AL846" s="181" t="s">
        <v>1886</v>
      </c>
      <c r="AO846" s="181"/>
      <c r="AQ846">
        <v>10</v>
      </c>
      <c r="AR846" s="182">
        <v>40</v>
      </c>
      <c r="AS846" s="183" t="s">
        <v>1885</v>
      </c>
      <c r="AT846">
        <v>0</v>
      </c>
      <c r="AU846">
        <v>0</v>
      </c>
      <c r="AV846" s="182">
        <v>0</v>
      </c>
      <c r="AW846" s="184">
        <v>0</v>
      </c>
      <c r="AX846" s="183" t="s">
        <v>1884</v>
      </c>
      <c r="AY846" s="184">
        <v>0</v>
      </c>
      <c r="AZ846">
        <v>0</v>
      </c>
      <c r="BA846">
        <v>0</v>
      </c>
      <c r="BB846">
        <v>0</v>
      </c>
      <c r="BC846" s="182">
        <v>0</v>
      </c>
      <c r="BD846" t="s">
        <v>1886</v>
      </c>
      <c r="BE846" t="s">
        <v>1886</v>
      </c>
      <c r="BF846" t="s">
        <v>1886</v>
      </c>
      <c r="BG846" s="181" t="s">
        <v>1886</v>
      </c>
      <c r="BH846">
        <v>0</v>
      </c>
      <c r="BI846" s="184">
        <v>0</v>
      </c>
      <c r="BJ846" s="182">
        <v>0</v>
      </c>
      <c r="BK846" s="181" t="s">
        <v>1886</v>
      </c>
      <c r="BL846">
        <v>0</v>
      </c>
      <c r="BM846">
        <v>0</v>
      </c>
      <c r="BN846">
        <v>0</v>
      </c>
    </row>
    <row r="847" spans="1:66" x14ac:dyDescent="0.25">
      <c r="A847">
        <v>7121</v>
      </c>
      <c r="B847" t="s">
        <v>3196</v>
      </c>
      <c r="C847">
        <v>12</v>
      </c>
      <c r="D847">
        <v>0</v>
      </c>
      <c r="E847">
        <v>0</v>
      </c>
      <c r="F847" t="s">
        <v>1884</v>
      </c>
      <c r="G847" t="s">
        <v>1885</v>
      </c>
      <c r="H847" t="s">
        <v>1884</v>
      </c>
      <c r="I847" t="s">
        <v>1884</v>
      </c>
      <c r="J847" t="s">
        <v>1884</v>
      </c>
      <c r="K847" t="s">
        <v>1884</v>
      </c>
      <c r="L847" t="s">
        <v>1884</v>
      </c>
      <c r="M847" s="180">
        <v>43496</v>
      </c>
      <c r="N847" t="s">
        <v>1886</v>
      </c>
      <c r="O847" t="s">
        <v>3197</v>
      </c>
      <c r="P847" t="s">
        <v>3197</v>
      </c>
      <c r="Q847">
        <v>0</v>
      </c>
      <c r="R847">
        <v>0</v>
      </c>
      <c r="S847" t="s">
        <v>1886</v>
      </c>
      <c r="T847" t="s">
        <v>1886</v>
      </c>
      <c r="U847">
        <v>0</v>
      </c>
      <c r="V847" t="s">
        <v>1886</v>
      </c>
      <c r="W847">
        <v>0</v>
      </c>
      <c r="X847">
        <v>0</v>
      </c>
      <c r="Y847">
        <v>0</v>
      </c>
      <c r="Z847" t="s">
        <v>1884</v>
      </c>
      <c r="AA847" t="s">
        <v>1884</v>
      </c>
      <c r="AB847" t="s">
        <v>1884</v>
      </c>
      <c r="AC847">
        <v>0</v>
      </c>
      <c r="AD847">
        <v>0</v>
      </c>
      <c r="AE847">
        <v>0</v>
      </c>
      <c r="AF847">
        <v>0</v>
      </c>
      <c r="AG847" t="s">
        <v>1884</v>
      </c>
      <c r="AH847" s="181" t="s">
        <v>1886</v>
      </c>
      <c r="AI847" s="182">
        <v>295</v>
      </c>
      <c r="AJ847" s="181" t="s">
        <v>3198</v>
      </c>
      <c r="AK847" s="181" t="s">
        <v>1886</v>
      </c>
      <c r="AL847" s="181" t="s">
        <v>1886</v>
      </c>
      <c r="AO847" s="181"/>
      <c r="AQ847">
        <v>10</v>
      </c>
      <c r="AR847" s="182">
        <v>40</v>
      </c>
      <c r="AS847" s="183" t="s">
        <v>1885</v>
      </c>
      <c r="AT847">
        <v>0</v>
      </c>
      <c r="AU847">
        <v>0</v>
      </c>
      <c r="AV847" s="182">
        <v>0</v>
      </c>
      <c r="AW847" s="184">
        <v>0</v>
      </c>
      <c r="AX847" s="183" t="s">
        <v>1884</v>
      </c>
      <c r="AY847" s="184">
        <v>0</v>
      </c>
      <c r="AZ847">
        <v>0</v>
      </c>
      <c r="BA847">
        <v>0</v>
      </c>
      <c r="BB847">
        <v>0</v>
      </c>
      <c r="BC847" s="182">
        <v>0</v>
      </c>
      <c r="BD847" t="s">
        <v>1886</v>
      </c>
      <c r="BE847" t="s">
        <v>1886</v>
      </c>
      <c r="BF847" t="s">
        <v>1886</v>
      </c>
      <c r="BG847" s="181" t="s">
        <v>1886</v>
      </c>
      <c r="BH847">
        <v>0</v>
      </c>
      <c r="BI847" s="184">
        <v>0</v>
      </c>
      <c r="BJ847" s="182">
        <v>0</v>
      </c>
      <c r="BK847" s="181" t="s">
        <v>1886</v>
      </c>
      <c r="BL847">
        <v>0</v>
      </c>
      <c r="BM847">
        <v>0</v>
      </c>
      <c r="BN847">
        <v>0</v>
      </c>
    </row>
    <row r="848" spans="1:66" x14ac:dyDescent="0.25">
      <c r="A848">
        <v>7122</v>
      </c>
      <c r="B848" t="s">
        <v>3199</v>
      </c>
      <c r="C848">
        <v>12</v>
      </c>
      <c r="D848">
        <v>0</v>
      </c>
      <c r="E848">
        <v>0</v>
      </c>
      <c r="F848" t="s">
        <v>1884</v>
      </c>
      <c r="G848" t="s">
        <v>1885</v>
      </c>
      <c r="H848" t="s">
        <v>1884</v>
      </c>
      <c r="I848" t="s">
        <v>1884</v>
      </c>
      <c r="J848" t="s">
        <v>1884</v>
      </c>
      <c r="K848" t="s">
        <v>1884</v>
      </c>
      <c r="L848" t="s">
        <v>1884</v>
      </c>
      <c r="M848" s="180">
        <v>43496</v>
      </c>
      <c r="N848" t="s">
        <v>1886</v>
      </c>
      <c r="O848" t="s">
        <v>3200</v>
      </c>
      <c r="P848" t="s">
        <v>3200</v>
      </c>
      <c r="Q848">
        <v>0</v>
      </c>
      <c r="R848">
        <v>0</v>
      </c>
      <c r="S848" t="s">
        <v>1886</v>
      </c>
      <c r="T848" t="s">
        <v>1886</v>
      </c>
      <c r="U848">
        <v>0</v>
      </c>
      <c r="V848" t="s">
        <v>1886</v>
      </c>
      <c r="W848">
        <v>0</v>
      </c>
      <c r="X848">
        <v>0</v>
      </c>
      <c r="Y848">
        <v>0</v>
      </c>
      <c r="Z848" t="s">
        <v>1884</v>
      </c>
      <c r="AA848" t="s">
        <v>1884</v>
      </c>
      <c r="AB848" t="s">
        <v>1884</v>
      </c>
      <c r="AC848">
        <v>0</v>
      </c>
      <c r="AD848">
        <v>0</v>
      </c>
      <c r="AE848">
        <v>0</v>
      </c>
      <c r="AF848">
        <v>0</v>
      </c>
      <c r="AG848" t="s">
        <v>1884</v>
      </c>
      <c r="AH848" s="181" t="s">
        <v>1886</v>
      </c>
      <c r="AI848" s="182">
        <v>295</v>
      </c>
      <c r="AJ848" s="181" t="s">
        <v>3198</v>
      </c>
      <c r="AK848" s="181" t="s">
        <v>1886</v>
      </c>
      <c r="AL848" s="181" t="s">
        <v>1886</v>
      </c>
      <c r="AO848" s="181"/>
      <c r="AQ848">
        <v>10</v>
      </c>
      <c r="AR848" s="182">
        <v>40</v>
      </c>
      <c r="AS848" s="183" t="s">
        <v>1885</v>
      </c>
      <c r="AT848">
        <v>0</v>
      </c>
      <c r="AU848">
        <v>0</v>
      </c>
      <c r="AV848" s="182">
        <v>0</v>
      </c>
      <c r="AW848" s="184">
        <v>0</v>
      </c>
      <c r="AX848" s="183" t="s">
        <v>1884</v>
      </c>
      <c r="AY848" s="184">
        <v>0</v>
      </c>
      <c r="AZ848">
        <v>0</v>
      </c>
      <c r="BA848">
        <v>0</v>
      </c>
      <c r="BB848">
        <v>0</v>
      </c>
      <c r="BC848" s="182">
        <v>0</v>
      </c>
      <c r="BD848" t="s">
        <v>1886</v>
      </c>
      <c r="BE848" t="s">
        <v>1886</v>
      </c>
      <c r="BF848" t="s">
        <v>1886</v>
      </c>
      <c r="BG848" s="181" t="s">
        <v>1886</v>
      </c>
      <c r="BH848">
        <v>0</v>
      </c>
      <c r="BI848" s="184">
        <v>0</v>
      </c>
      <c r="BJ848" s="182">
        <v>0</v>
      </c>
      <c r="BK848" s="181" t="s">
        <v>1886</v>
      </c>
      <c r="BL848">
        <v>0</v>
      </c>
      <c r="BM848">
        <v>0</v>
      </c>
      <c r="BN848">
        <v>0</v>
      </c>
    </row>
    <row r="849" spans="1:66" x14ac:dyDescent="0.25">
      <c r="A849">
        <v>7123</v>
      </c>
      <c r="B849" t="s">
        <v>3201</v>
      </c>
      <c r="C849">
        <v>12</v>
      </c>
      <c r="D849">
        <v>0</v>
      </c>
      <c r="E849">
        <v>0</v>
      </c>
      <c r="F849" t="s">
        <v>1884</v>
      </c>
      <c r="G849" t="s">
        <v>1885</v>
      </c>
      <c r="H849" t="s">
        <v>1884</v>
      </c>
      <c r="I849" t="s">
        <v>1884</v>
      </c>
      <c r="J849" t="s">
        <v>1884</v>
      </c>
      <c r="K849" t="s">
        <v>1884</v>
      </c>
      <c r="L849" t="s">
        <v>1884</v>
      </c>
      <c r="M849" s="180">
        <v>43496</v>
      </c>
      <c r="N849" t="s">
        <v>1886</v>
      </c>
      <c r="O849" t="s">
        <v>1886</v>
      </c>
      <c r="P849" t="s">
        <v>1886</v>
      </c>
      <c r="Q849">
        <v>0</v>
      </c>
      <c r="R849">
        <v>0</v>
      </c>
      <c r="S849" t="s">
        <v>1886</v>
      </c>
      <c r="T849" t="s">
        <v>1886</v>
      </c>
      <c r="U849">
        <v>0</v>
      </c>
      <c r="V849" t="s">
        <v>1886</v>
      </c>
      <c r="W849">
        <v>0</v>
      </c>
      <c r="X849">
        <v>0</v>
      </c>
      <c r="Y849">
        <v>0</v>
      </c>
      <c r="Z849" t="s">
        <v>1884</v>
      </c>
      <c r="AA849" t="s">
        <v>1884</v>
      </c>
      <c r="AB849" t="s">
        <v>1884</v>
      </c>
      <c r="AC849">
        <v>0</v>
      </c>
      <c r="AD849">
        <v>0</v>
      </c>
      <c r="AE849">
        <v>0</v>
      </c>
      <c r="AF849">
        <v>0</v>
      </c>
      <c r="AG849" t="s">
        <v>1884</v>
      </c>
      <c r="AH849" s="181" t="s">
        <v>1886</v>
      </c>
      <c r="AI849" s="182">
        <v>295</v>
      </c>
      <c r="AJ849" s="181" t="s">
        <v>3198</v>
      </c>
      <c r="AK849" s="181" t="s">
        <v>1886</v>
      </c>
      <c r="AL849" s="181" t="s">
        <v>1886</v>
      </c>
      <c r="AO849" s="181"/>
      <c r="AQ849">
        <v>10</v>
      </c>
      <c r="AR849" s="182">
        <v>40</v>
      </c>
      <c r="AS849" s="183" t="s">
        <v>1885</v>
      </c>
      <c r="AT849">
        <v>0</v>
      </c>
      <c r="AU849">
        <v>0</v>
      </c>
      <c r="AV849" s="182">
        <v>0</v>
      </c>
      <c r="AW849" s="184">
        <v>0</v>
      </c>
      <c r="AX849" s="183" t="s">
        <v>1884</v>
      </c>
      <c r="AY849" s="184">
        <v>0</v>
      </c>
      <c r="AZ849">
        <v>0</v>
      </c>
      <c r="BA849">
        <v>0</v>
      </c>
      <c r="BB849">
        <v>0</v>
      </c>
      <c r="BC849" s="182">
        <v>0</v>
      </c>
      <c r="BD849" t="s">
        <v>1886</v>
      </c>
      <c r="BE849" t="s">
        <v>1886</v>
      </c>
      <c r="BF849" t="s">
        <v>1886</v>
      </c>
      <c r="BG849" s="181" t="s">
        <v>1886</v>
      </c>
      <c r="BH849">
        <v>0</v>
      </c>
      <c r="BI849" s="184">
        <v>0</v>
      </c>
      <c r="BJ849" s="182">
        <v>0</v>
      </c>
      <c r="BK849" s="181" t="s">
        <v>1886</v>
      </c>
      <c r="BL849">
        <v>0</v>
      </c>
      <c r="BM849">
        <v>0</v>
      </c>
      <c r="BN849">
        <v>0</v>
      </c>
    </row>
    <row r="850" spans="1:66" x14ac:dyDescent="0.25">
      <c r="A850">
        <v>7124</v>
      </c>
      <c r="B850" t="s">
        <v>3202</v>
      </c>
      <c r="C850">
        <v>12</v>
      </c>
      <c r="D850">
        <v>0</v>
      </c>
      <c r="E850">
        <v>0</v>
      </c>
      <c r="F850" t="s">
        <v>1884</v>
      </c>
      <c r="G850" t="s">
        <v>1885</v>
      </c>
      <c r="H850" t="s">
        <v>1884</v>
      </c>
      <c r="I850" t="s">
        <v>1884</v>
      </c>
      <c r="J850" t="s">
        <v>1884</v>
      </c>
      <c r="K850" t="s">
        <v>1884</v>
      </c>
      <c r="L850" t="s">
        <v>1884</v>
      </c>
      <c r="M850" s="180">
        <v>43496</v>
      </c>
      <c r="N850" t="s">
        <v>1886</v>
      </c>
      <c r="O850" t="s">
        <v>1886</v>
      </c>
      <c r="P850" t="s">
        <v>1886</v>
      </c>
      <c r="Q850">
        <v>0</v>
      </c>
      <c r="R850">
        <v>0</v>
      </c>
      <c r="S850" t="s">
        <v>1886</v>
      </c>
      <c r="T850" t="s">
        <v>1886</v>
      </c>
      <c r="U850">
        <v>0</v>
      </c>
      <c r="V850" t="s">
        <v>1886</v>
      </c>
      <c r="W850">
        <v>0</v>
      </c>
      <c r="X850">
        <v>0</v>
      </c>
      <c r="Y850">
        <v>0</v>
      </c>
      <c r="Z850" t="s">
        <v>1884</v>
      </c>
      <c r="AA850" t="s">
        <v>1884</v>
      </c>
      <c r="AB850" t="s">
        <v>1884</v>
      </c>
      <c r="AC850">
        <v>0</v>
      </c>
      <c r="AD850">
        <v>0</v>
      </c>
      <c r="AE850">
        <v>0</v>
      </c>
      <c r="AF850">
        <v>0</v>
      </c>
      <c r="AG850" t="s">
        <v>1884</v>
      </c>
      <c r="AH850" s="181" t="s">
        <v>1886</v>
      </c>
      <c r="AI850" s="182">
        <v>295</v>
      </c>
      <c r="AJ850" s="181" t="s">
        <v>3198</v>
      </c>
      <c r="AK850" s="181" t="s">
        <v>1886</v>
      </c>
      <c r="AL850" s="181" t="s">
        <v>1886</v>
      </c>
      <c r="AO850" s="181"/>
      <c r="AQ850">
        <v>10</v>
      </c>
      <c r="AR850" s="182">
        <v>40</v>
      </c>
      <c r="AS850" s="183" t="s">
        <v>1885</v>
      </c>
      <c r="AT850">
        <v>0</v>
      </c>
      <c r="AU850">
        <v>0</v>
      </c>
      <c r="AV850" s="182">
        <v>0</v>
      </c>
      <c r="AW850" s="184">
        <v>0</v>
      </c>
      <c r="AX850" s="183" t="s">
        <v>1884</v>
      </c>
      <c r="AY850" s="184">
        <v>0</v>
      </c>
      <c r="AZ850">
        <v>0</v>
      </c>
      <c r="BA850">
        <v>0</v>
      </c>
      <c r="BB850">
        <v>0</v>
      </c>
      <c r="BC850" s="182">
        <v>0</v>
      </c>
      <c r="BD850" t="s">
        <v>1886</v>
      </c>
      <c r="BE850" t="s">
        <v>1886</v>
      </c>
      <c r="BF850" t="s">
        <v>1886</v>
      </c>
      <c r="BG850" s="181" t="s">
        <v>1886</v>
      </c>
      <c r="BH850">
        <v>0</v>
      </c>
      <c r="BI850" s="184">
        <v>0</v>
      </c>
      <c r="BJ850" s="182">
        <v>0</v>
      </c>
      <c r="BK850" s="181" t="s">
        <v>1886</v>
      </c>
      <c r="BL850">
        <v>0</v>
      </c>
      <c r="BM850">
        <v>0</v>
      </c>
      <c r="BN850">
        <v>0</v>
      </c>
    </row>
    <row r="851" spans="1:66" x14ac:dyDescent="0.25">
      <c r="A851">
        <v>7125</v>
      </c>
      <c r="B851" t="s">
        <v>3203</v>
      </c>
      <c r="C851">
        <v>12</v>
      </c>
      <c r="D851">
        <v>0</v>
      </c>
      <c r="E851">
        <v>0</v>
      </c>
      <c r="F851" t="s">
        <v>1884</v>
      </c>
      <c r="G851" t="s">
        <v>1885</v>
      </c>
      <c r="H851" t="s">
        <v>1884</v>
      </c>
      <c r="I851" t="s">
        <v>1884</v>
      </c>
      <c r="J851" t="s">
        <v>1884</v>
      </c>
      <c r="K851" t="s">
        <v>1884</v>
      </c>
      <c r="L851" t="s">
        <v>1884</v>
      </c>
      <c r="M851" s="180">
        <v>43496</v>
      </c>
      <c r="N851" t="s">
        <v>1886</v>
      </c>
      <c r="O851" t="s">
        <v>1886</v>
      </c>
      <c r="P851" t="s">
        <v>1886</v>
      </c>
      <c r="Q851">
        <v>0</v>
      </c>
      <c r="R851">
        <v>0</v>
      </c>
      <c r="S851" t="s">
        <v>1886</v>
      </c>
      <c r="T851" t="s">
        <v>1886</v>
      </c>
      <c r="U851">
        <v>0</v>
      </c>
      <c r="V851" t="s">
        <v>1886</v>
      </c>
      <c r="W851">
        <v>0</v>
      </c>
      <c r="X851">
        <v>0</v>
      </c>
      <c r="Y851">
        <v>0</v>
      </c>
      <c r="Z851" t="s">
        <v>1884</v>
      </c>
      <c r="AA851" t="s">
        <v>1884</v>
      </c>
      <c r="AB851" t="s">
        <v>1884</v>
      </c>
      <c r="AC851">
        <v>0</v>
      </c>
      <c r="AD851">
        <v>0</v>
      </c>
      <c r="AE851">
        <v>0</v>
      </c>
      <c r="AF851">
        <v>0</v>
      </c>
      <c r="AG851" t="s">
        <v>1884</v>
      </c>
      <c r="AH851" s="181" t="s">
        <v>1886</v>
      </c>
      <c r="AI851" s="182">
        <v>295</v>
      </c>
      <c r="AJ851" s="181" t="s">
        <v>3198</v>
      </c>
      <c r="AK851" s="181" t="s">
        <v>1886</v>
      </c>
      <c r="AL851" s="181" t="s">
        <v>1886</v>
      </c>
      <c r="AO851" s="181"/>
      <c r="AQ851">
        <v>10</v>
      </c>
      <c r="AR851" s="182">
        <v>40</v>
      </c>
      <c r="AS851" s="183" t="s">
        <v>1885</v>
      </c>
      <c r="AT851">
        <v>0</v>
      </c>
      <c r="AU851">
        <v>0</v>
      </c>
      <c r="AV851" s="182">
        <v>0</v>
      </c>
      <c r="AW851" s="184">
        <v>0</v>
      </c>
      <c r="AX851" s="183" t="s">
        <v>1884</v>
      </c>
      <c r="AY851" s="184">
        <v>0</v>
      </c>
      <c r="AZ851">
        <v>0</v>
      </c>
      <c r="BA851">
        <v>0</v>
      </c>
      <c r="BB851">
        <v>0</v>
      </c>
      <c r="BC851" s="182">
        <v>0</v>
      </c>
      <c r="BD851" t="s">
        <v>1886</v>
      </c>
      <c r="BE851" t="s">
        <v>1886</v>
      </c>
      <c r="BF851" t="s">
        <v>1886</v>
      </c>
      <c r="BG851" s="181" t="s">
        <v>1886</v>
      </c>
      <c r="BH851">
        <v>0</v>
      </c>
      <c r="BI851" s="184">
        <v>0</v>
      </c>
      <c r="BJ851" s="182">
        <v>0</v>
      </c>
      <c r="BK851" s="181" t="s">
        <v>1886</v>
      </c>
      <c r="BL851">
        <v>0</v>
      </c>
      <c r="BM851">
        <v>0</v>
      </c>
      <c r="BN851">
        <v>0</v>
      </c>
    </row>
    <row r="852" spans="1:66" x14ac:dyDescent="0.25">
      <c r="A852">
        <v>7129</v>
      </c>
      <c r="B852" t="s">
        <v>3204</v>
      </c>
      <c r="C852">
        <v>12</v>
      </c>
      <c r="D852">
        <v>0</v>
      </c>
      <c r="E852">
        <v>0</v>
      </c>
      <c r="F852" t="s">
        <v>1884</v>
      </c>
      <c r="G852" t="s">
        <v>1885</v>
      </c>
      <c r="H852" t="s">
        <v>1884</v>
      </c>
      <c r="I852" t="s">
        <v>1884</v>
      </c>
      <c r="J852" t="s">
        <v>1884</v>
      </c>
      <c r="K852" t="s">
        <v>1884</v>
      </c>
      <c r="L852" t="s">
        <v>1884</v>
      </c>
      <c r="M852" s="180">
        <v>43496</v>
      </c>
      <c r="N852" t="s">
        <v>1886</v>
      </c>
      <c r="O852" t="s">
        <v>3205</v>
      </c>
      <c r="P852" t="s">
        <v>3205</v>
      </c>
      <c r="Q852">
        <v>0</v>
      </c>
      <c r="R852">
        <v>0</v>
      </c>
      <c r="S852" t="s">
        <v>1886</v>
      </c>
      <c r="T852" t="s">
        <v>1886</v>
      </c>
      <c r="U852">
        <v>0</v>
      </c>
      <c r="V852" t="s">
        <v>1886</v>
      </c>
      <c r="W852">
        <v>0</v>
      </c>
      <c r="X852">
        <v>0</v>
      </c>
      <c r="Y852">
        <v>0</v>
      </c>
      <c r="Z852" t="s">
        <v>1884</v>
      </c>
      <c r="AA852" t="s">
        <v>1884</v>
      </c>
      <c r="AB852" t="s">
        <v>1884</v>
      </c>
      <c r="AC852">
        <v>0</v>
      </c>
      <c r="AD852">
        <v>0</v>
      </c>
      <c r="AE852">
        <v>0</v>
      </c>
      <c r="AF852">
        <v>0</v>
      </c>
      <c r="AG852" t="s">
        <v>1884</v>
      </c>
      <c r="AH852" s="181" t="s">
        <v>1886</v>
      </c>
      <c r="AI852" s="182">
        <v>295</v>
      </c>
      <c r="AJ852" s="181" t="s">
        <v>3198</v>
      </c>
      <c r="AK852" s="181" t="s">
        <v>1886</v>
      </c>
      <c r="AL852" s="181" t="s">
        <v>1886</v>
      </c>
      <c r="AO852" s="181"/>
      <c r="AQ852">
        <v>10</v>
      </c>
      <c r="AR852" s="182">
        <v>40</v>
      </c>
      <c r="AS852" s="183" t="s">
        <v>1885</v>
      </c>
      <c r="AT852">
        <v>0</v>
      </c>
      <c r="AU852">
        <v>0</v>
      </c>
      <c r="AV852" s="182">
        <v>0</v>
      </c>
      <c r="AW852" s="184">
        <v>0</v>
      </c>
      <c r="AX852" s="183" t="s">
        <v>1884</v>
      </c>
      <c r="AY852" s="184">
        <v>0</v>
      </c>
      <c r="AZ852">
        <v>0</v>
      </c>
      <c r="BA852">
        <v>0</v>
      </c>
      <c r="BB852">
        <v>0</v>
      </c>
      <c r="BC852" s="182">
        <v>0</v>
      </c>
      <c r="BD852" t="s">
        <v>1886</v>
      </c>
      <c r="BE852" t="s">
        <v>1886</v>
      </c>
      <c r="BF852" t="s">
        <v>1886</v>
      </c>
      <c r="BG852" s="181" t="s">
        <v>1886</v>
      </c>
      <c r="BH852">
        <v>0</v>
      </c>
      <c r="BI852" s="184">
        <v>0</v>
      </c>
      <c r="BJ852" s="182">
        <v>0</v>
      </c>
      <c r="BK852" s="181" t="s">
        <v>1886</v>
      </c>
      <c r="BL852">
        <v>0</v>
      </c>
      <c r="BM852">
        <v>0</v>
      </c>
      <c r="BN852">
        <v>0</v>
      </c>
    </row>
    <row r="853" spans="1:66" x14ac:dyDescent="0.25">
      <c r="A853">
        <v>7130</v>
      </c>
      <c r="B853" t="s">
        <v>3206</v>
      </c>
      <c r="C853">
        <v>1</v>
      </c>
      <c r="D853">
        <v>0</v>
      </c>
      <c r="E853">
        <v>0</v>
      </c>
      <c r="F853" t="s">
        <v>1884</v>
      </c>
      <c r="G853" t="s">
        <v>1885</v>
      </c>
      <c r="H853" t="s">
        <v>1884</v>
      </c>
      <c r="I853" t="s">
        <v>1884</v>
      </c>
      <c r="J853" t="s">
        <v>1884</v>
      </c>
      <c r="K853" t="s">
        <v>1884</v>
      </c>
      <c r="L853" t="s">
        <v>1884</v>
      </c>
      <c r="M853" s="180">
        <v>43496</v>
      </c>
      <c r="N853" t="s">
        <v>1886</v>
      </c>
      <c r="O853" t="s">
        <v>1886</v>
      </c>
      <c r="P853" t="s">
        <v>1886</v>
      </c>
      <c r="Q853">
        <v>0</v>
      </c>
      <c r="R853">
        <v>0</v>
      </c>
      <c r="S853" t="s">
        <v>1886</v>
      </c>
      <c r="T853" t="s">
        <v>1886</v>
      </c>
      <c r="U853">
        <v>0</v>
      </c>
      <c r="V853" t="s">
        <v>1886</v>
      </c>
      <c r="W853">
        <v>0</v>
      </c>
      <c r="X853">
        <v>0</v>
      </c>
      <c r="Y853">
        <v>0</v>
      </c>
      <c r="Z853" t="s">
        <v>1884</v>
      </c>
      <c r="AA853" t="s">
        <v>1884</v>
      </c>
      <c r="AB853" t="s">
        <v>1884</v>
      </c>
      <c r="AC853">
        <v>0</v>
      </c>
      <c r="AD853">
        <v>0</v>
      </c>
      <c r="AE853">
        <v>0</v>
      </c>
      <c r="AF853">
        <v>0</v>
      </c>
      <c r="AG853" t="s">
        <v>1884</v>
      </c>
      <c r="AH853" s="181" t="s">
        <v>1886</v>
      </c>
      <c r="AI853" s="182">
        <v>295</v>
      </c>
      <c r="AJ853" s="181" t="s">
        <v>3198</v>
      </c>
      <c r="AK853" s="181" t="s">
        <v>1886</v>
      </c>
      <c r="AL853" s="181" t="s">
        <v>1886</v>
      </c>
      <c r="AO853" s="181"/>
      <c r="AQ853">
        <v>10</v>
      </c>
      <c r="AR853" s="182">
        <v>40</v>
      </c>
      <c r="AS853" s="183" t="s">
        <v>1885</v>
      </c>
      <c r="AT853">
        <v>0</v>
      </c>
      <c r="AU853">
        <v>0</v>
      </c>
      <c r="AV853" s="182">
        <v>0</v>
      </c>
      <c r="AW853" s="184">
        <v>0</v>
      </c>
      <c r="AX853" s="183" t="s">
        <v>1884</v>
      </c>
      <c r="AY853" s="184">
        <v>0</v>
      </c>
      <c r="AZ853">
        <v>0</v>
      </c>
      <c r="BA853">
        <v>0</v>
      </c>
      <c r="BB853">
        <v>0</v>
      </c>
      <c r="BC853" s="182">
        <v>0</v>
      </c>
      <c r="BD853" t="s">
        <v>1886</v>
      </c>
      <c r="BE853" t="s">
        <v>1886</v>
      </c>
      <c r="BF853" t="s">
        <v>1886</v>
      </c>
      <c r="BG853" s="181" t="s">
        <v>1886</v>
      </c>
      <c r="BH853">
        <v>0</v>
      </c>
      <c r="BI853" s="184">
        <v>0</v>
      </c>
      <c r="BJ853" s="182">
        <v>0</v>
      </c>
      <c r="BK853" s="181" t="s">
        <v>1886</v>
      </c>
      <c r="BL853">
        <v>0</v>
      </c>
      <c r="BM853">
        <v>0</v>
      </c>
      <c r="BN853">
        <v>0</v>
      </c>
    </row>
    <row r="854" spans="1:66" x14ac:dyDescent="0.25">
      <c r="A854">
        <v>7131</v>
      </c>
      <c r="B854" t="s">
        <v>3207</v>
      </c>
      <c r="C854">
        <v>1</v>
      </c>
      <c r="D854">
        <v>0</v>
      </c>
      <c r="E854">
        <v>0</v>
      </c>
      <c r="F854" t="s">
        <v>1884</v>
      </c>
      <c r="G854" t="s">
        <v>1885</v>
      </c>
      <c r="H854" t="s">
        <v>1884</v>
      </c>
      <c r="I854" t="s">
        <v>1884</v>
      </c>
      <c r="J854" t="s">
        <v>1884</v>
      </c>
      <c r="K854" t="s">
        <v>1884</v>
      </c>
      <c r="L854" t="s">
        <v>1884</v>
      </c>
      <c r="M854" s="180">
        <v>43496</v>
      </c>
      <c r="N854" t="s">
        <v>1886</v>
      </c>
      <c r="O854" t="s">
        <v>1886</v>
      </c>
      <c r="P854" t="s">
        <v>1886</v>
      </c>
      <c r="Q854">
        <v>0</v>
      </c>
      <c r="R854">
        <v>0</v>
      </c>
      <c r="S854" t="s">
        <v>1886</v>
      </c>
      <c r="T854" t="s">
        <v>1886</v>
      </c>
      <c r="U854">
        <v>0</v>
      </c>
      <c r="V854" t="s">
        <v>1886</v>
      </c>
      <c r="W854">
        <v>0</v>
      </c>
      <c r="X854">
        <v>0</v>
      </c>
      <c r="Y854">
        <v>0</v>
      </c>
      <c r="Z854" t="s">
        <v>1884</v>
      </c>
      <c r="AA854" t="s">
        <v>1884</v>
      </c>
      <c r="AB854" t="s">
        <v>1884</v>
      </c>
      <c r="AC854">
        <v>0</v>
      </c>
      <c r="AD854">
        <v>0</v>
      </c>
      <c r="AE854">
        <v>0</v>
      </c>
      <c r="AF854">
        <v>0</v>
      </c>
      <c r="AG854" t="s">
        <v>1884</v>
      </c>
      <c r="AH854" s="181" t="s">
        <v>1886</v>
      </c>
      <c r="AI854" s="182">
        <v>295</v>
      </c>
      <c r="AJ854" s="181" t="s">
        <v>3198</v>
      </c>
      <c r="AK854" s="181" t="s">
        <v>1886</v>
      </c>
      <c r="AL854" s="181" t="s">
        <v>1886</v>
      </c>
      <c r="AO854" s="181"/>
      <c r="AQ854">
        <v>10</v>
      </c>
      <c r="AR854" s="182">
        <v>40</v>
      </c>
      <c r="AS854" s="183" t="s">
        <v>1885</v>
      </c>
      <c r="AT854">
        <v>0</v>
      </c>
      <c r="AU854">
        <v>0</v>
      </c>
      <c r="AV854" s="182">
        <v>0</v>
      </c>
      <c r="AW854" s="184">
        <v>0</v>
      </c>
      <c r="AX854" s="183" t="s">
        <v>1884</v>
      </c>
      <c r="AY854" s="184">
        <v>0</v>
      </c>
      <c r="AZ854">
        <v>0</v>
      </c>
      <c r="BA854">
        <v>0</v>
      </c>
      <c r="BB854">
        <v>0</v>
      </c>
      <c r="BC854" s="182">
        <v>0</v>
      </c>
      <c r="BD854" t="s">
        <v>1886</v>
      </c>
      <c r="BE854" t="s">
        <v>1886</v>
      </c>
      <c r="BF854" t="s">
        <v>1886</v>
      </c>
      <c r="BG854" s="181" t="s">
        <v>1886</v>
      </c>
      <c r="BH854">
        <v>0</v>
      </c>
      <c r="BI854" s="184">
        <v>0</v>
      </c>
      <c r="BJ854" s="182">
        <v>0</v>
      </c>
      <c r="BK854" s="181" t="s">
        <v>1886</v>
      </c>
      <c r="BL854">
        <v>0</v>
      </c>
      <c r="BM854">
        <v>0</v>
      </c>
      <c r="BN854">
        <v>0</v>
      </c>
    </row>
    <row r="855" spans="1:66" x14ac:dyDescent="0.25">
      <c r="A855">
        <v>7132</v>
      </c>
      <c r="B855" t="s">
        <v>3208</v>
      </c>
      <c r="C855">
        <v>1</v>
      </c>
      <c r="D855">
        <v>0</v>
      </c>
      <c r="E855">
        <v>0</v>
      </c>
      <c r="F855" t="s">
        <v>1884</v>
      </c>
      <c r="G855" t="s">
        <v>1885</v>
      </c>
      <c r="H855" t="s">
        <v>1884</v>
      </c>
      <c r="I855" t="s">
        <v>1884</v>
      </c>
      <c r="J855" t="s">
        <v>1884</v>
      </c>
      <c r="K855" t="s">
        <v>1884</v>
      </c>
      <c r="L855" t="s">
        <v>1884</v>
      </c>
      <c r="M855" s="180">
        <v>43496</v>
      </c>
      <c r="N855" t="s">
        <v>1886</v>
      </c>
      <c r="O855" t="s">
        <v>1886</v>
      </c>
      <c r="P855" t="s">
        <v>1886</v>
      </c>
      <c r="Q855">
        <v>0</v>
      </c>
      <c r="R855">
        <v>0</v>
      </c>
      <c r="S855" t="s">
        <v>1886</v>
      </c>
      <c r="T855" t="s">
        <v>1886</v>
      </c>
      <c r="U855">
        <v>0</v>
      </c>
      <c r="V855" t="s">
        <v>1886</v>
      </c>
      <c r="W855">
        <v>0</v>
      </c>
      <c r="X855">
        <v>0</v>
      </c>
      <c r="Y855">
        <v>0</v>
      </c>
      <c r="Z855" t="s">
        <v>1884</v>
      </c>
      <c r="AA855" t="s">
        <v>1884</v>
      </c>
      <c r="AB855" t="s">
        <v>1884</v>
      </c>
      <c r="AC855">
        <v>0</v>
      </c>
      <c r="AD855">
        <v>0</v>
      </c>
      <c r="AE855">
        <v>0</v>
      </c>
      <c r="AF855">
        <v>0</v>
      </c>
      <c r="AG855" t="s">
        <v>1884</v>
      </c>
      <c r="AH855" s="181" t="s">
        <v>1886</v>
      </c>
      <c r="AI855" s="182">
        <v>295</v>
      </c>
      <c r="AJ855" s="181" t="s">
        <v>3198</v>
      </c>
      <c r="AK855" s="181" t="s">
        <v>1886</v>
      </c>
      <c r="AL855" s="181" t="s">
        <v>1886</v>
      </c>
      <c r="AO855" s="181"/>
      <c r="AQ855">
        <v>10</v>
      </c>
      <c r="AR855" s="182">
        <v>40</v>
      </c>
      <c r="AS855" s="183" t="s">
        <v>1885</v>
      </c>
      <c r="AT855">
        <v>0</v>
      </c>
      <c r="AU855">
        <v>0</v>
      </c>
      <c r="AV855" s="182">
        <v>0</v>
      </c>
      <c r="AW855" s="184">
        <v>0</v>
      </c>
      <c r="AX855" s="183" t="s">
        <v>1884</v>
      </c>
      <c r="AY855" s="184">
        <v>0</v>
      </c>
      <c r="AZ855">
        <v>0</v>
      </c>
      <c r="BA855">
        <v>0</v>
      </c>
      <c r="BB855">
        <v>0</v>
      </c>
      <c r="BC855" s="182">
        <v>0</v>
      </c>
      <c r="BD855" t="s">
        <v>1886</v>
      </c>
      <c r="BE855" t="s">
        <v>1886</v>
      </c>
      <c r="BF855" t="s">
        <v>1886</v>
      </c>
      <c r="BG855" s="181" t="s">
        <v>1886</v>
      </c>
      <c r="BH855">
        <v>0</v>
      </c>
      <c r="BI855" s="184">
        <v>0</v>
      </c>
      <c r="BJ855" s="182">
        <v>0</v>
      </c>
      <c r="BK855" s="181" t="s">
        <v>1886</v>
      </c>
      <c r="BL855">
        <v>0</v>
      </c>
      <c r="BM855">
        <v>0</v>
      </c>
      <c r="BN855">
        <v>0</v>
      </c>
    </row>
    <row r="856" spans="1:66" x14ac:dyDescent="0.25">
      <c r="A856">
        <v>7133</v>
      </c>
      <c r="B856" t="s">
        <v>3209</v>
      </c>
      <c r="C856">
        <v>1</v>
      </c>
      <c r="D856">
        <v>0</v>
      </c>
      <c r="E856">
        <v>0</v>
      </c>
      <c r="F856" t="s">
        <v>1884</v>
      </c>
      <c r="G856" t="s">
        <v>1885</v>
      </c>
      <c r="H856" t="s">
        <v>1884</v>
      </c>
      <c r="I856" t="s">
        <v>1884</v>
      </c>
      <c r="J856" t="s">
        <v>1884</v>
      </c>
      <c r="K856" t="s">
        <v>1884</v>
      </c>
      <c r="L856" t="s">
        <v>1884</v>
      </c>
      <c r="M856" s="180">
        <v>43496</v>
      </c>
      <c r="N856" t="s">
        <v>1886</v>
      </c>
      <c r="O856" t="s">
        <v>1886</v>
      </c>
      <c r="P856" t="s">
        <v>1886</v>
      </c>
      <c r="Q856">
        <v>0</v>
      </c>
      <c r="R856">
        <v>0</v>
      </c>
      <c r="S856" t="s">
        <v>1886</v>
      </c>
      <c r="T856" t="s">
        <v>1886</v>
      </c>
      <c r="U856">
        <v>0</v>
      </c>
      <c r="V856" t="s">
        <v>1886</v>
      </c>
      <c r="W856">
        <v>0</v>
      </c>
      <c r="X856">
        <v>0</v>
      </c>
      <c r="Y856">
        <v>0</v>
      </c>
      <c r="Z856" t="s">
        <v>1884</v>
      </c>
      <c r="AA856" t="s">
        <v>1884</v>
      </c>
      <c r="AB856" t="s">
        <v>1884</v>
      </c>
      <c r="AC856">
        <v>0</v>
      </c>
      <c r="AD856">
        <v>0</v>
      </c>
      <c r="AE856">
        <v>0</v>
      </c>
      <c r="AF856">
        <v>0</v>
      </c>
      <c r="AG856" t="s">
        <v>1884</v>
      </c>
      <c r="AH856" s="181" t="s">
        <v>1886</v>
      </c>
      <c r="AI856" s="182">
        <v>295</v>
      </c>
      <c r="AJ856" s="181" t="s">
        <v>3198</v>
      </c>
      <c r="AK856" s="181" t="s">
        <v>1886</v>
      </c>
      <c r="AL856" s="181" t="s">
        <v>1886</v>
      </c>
      <c r="AO856" s="181"/>
      <c r="AQ856">
        <v>10</v>
      </c>
      <c r="AR856" s="182">
        <v>40</v>
      </c>
      <c r="AS856" s="183" t="s">
        <v>1885</v>
      </c>
      <c r="AT856">
        <v>0</v>
      </c>
      <c r="AU856">
        <v>0</v>
      </c>
      <c r="AV856" s="182">
        <v>0</v>
      </c>
      <c r="AW856" s="184">
        <v>0</v>
      </c>
      <c r="AX856" s="183" t="s">
        <v>1884</v>
      </c>
      <c r="AY856" s="184">
        <v>0</v>
      </c>
      <c r="AZ856">
        <v>0</v>
      </c>
      <c r="BA856">
        <v>0</v>
      </c>
      <c r="BB856">
        <v>0</v>
      </c>
      <c r="BC856" s="182">
        <v>0</v>
      </c>
      <c r="BD856" t="s">
        <v>1886</v>
      </c>
      <c r="BE856" t="s">
        <v>1886</v>
      </c>
      <c r="BF856" t="s">
        <v>1886</v>
      </c>
      <c r="BG856" s="181" t="s">
        <v>1886</v>
      </c>
      <c r="BH856">
        <v>0</v>
      </c>
      <c r="BI856" s="184">
        <v>0</v>
      </c>
      <c r="BJ856" s="182">
        <v>0</v>
      </c>
      <c r="BK856" s="181" t="s">
        <v>1886</v>
      </c>
      <c r="BL856">
        <v>0</v>
      </c>
      <c r="BM856">
        <v>0</v>
      </c>
      <c r="BN856">
        <v>0</v>
      </c>
    </row>
    <row r="857" spans="1:66" x14ac:dyDescent="0.25">
      <c r="A857">
        <v>7134</v>
      </c>
      <c r="B857" t="s">
        <v>3210</v>
      </c>
      <c r="C857">
        <v>12</v>
      </c>
      <c r="D857">
        <v>0</v>
      </c>
      <c r="E857">
        <v>0</v>
      </c>
      <c r="F857" t="s">
        <v>1884</v>
      </c>
      <c r="G857" t="s">
        <v>1885</v>
      </c>
      <c r="H857" t="s">
        <v>1884</v>
      </c>
      <c r="I857" t="s">
        <v>1884</v>
      </c>
      <c r="J857" t="s">
        <v>1884</v>
      </c>
      <c r="K857" t="s">
        <v>1884</v>
      </c>
      <c r="L857" t="s">
        <v>1884</v>
      </c>
      <c r="M857" s="180">
        <v>43496</v>
      </c>
      <c r="N857" t="s">
        <v>1886</v>
      </c>
      <c r="O857" t="s">
        <v>1886</v>
      </c>
      <c r="P857" t="s">
        <v>1886</v>
      </c>
      <c r="Q857">
        <v>0</v>
      </c>
      <c r="R857">
        <v>0</v>
      </c>
      <c r="S857" t="s">
        <v>1886</v>
      </c>
      <c r="T857" t="s">
        <v>1886</v>
      </c>
      <c r="U857">
        <v>0</v>
      </c>
      <c r="V857" t="s">
        <v>1886</v>
      </c>
      <c r="W857">
        <v>0</v>
      </c>
      <c r="X857">
        <v>0</v>
      </c>
      <c r="Y857">
        <v>0</v>
      </c>
      <c r="Z857" t="s">
        <v>1884</v>
      </c>
      <c r="AA857" t="s">
        <v>1884</v>
      </c>
      <c r="AB857" t="s">
        <v>1884</v>
      </c>
      <c r="AC857">
        <v>0</v>
      </c>
      <c r="AD857">
        <v>0</v>
      </c>
      <c r="AE857">
        <v>0</v>
      </c>
      <c r="AF857">
        <v>0</v>
      </c>
      <c r="AG857" t="s">
        <v>1884</v>
      </c>
      <c r="AH857" s="181" t="s">
        <v>1886</v>
      </c>
      <c r="AI857" s="182">
        <v>295</v>
      </c>
      <c r="AJ857" s="181" t="s">
        <v>3198</v>
      </c>
      <c r="AK857" s="181" t="s">
        <v>1886</v>
      </c>
      <c r="AL857" s="181" t="s">
        <v>1886</v>
      </c>
      <c r="AO857" s="181"/>
      <c r="AQ857">
        <v>10</v>
      </c>
      <c r="AR857" s="182">
        <v>40</v>
      </c>
      <c r="AS857" s="183" t="s">
        <v>1885</v>
      </c>
      <c r="AT857">
        <v>0</v>
      </c>
      <c r="AU857">
        <v>0</v>
      </c>
      <c r="AV857" s="182">
        <v>0</v>
      </c>
      <c r="AW857" s="184">
        <v>0</v>
      </c>
      <c r="AX857" s="183" t="s">
        <v>1884</v>
      </c>
      <c r="AY857" s="184">
        <v>0</v>
      </c>
      <c r="AZ857">
        <v>0</v>
      </c>
      <c r="BA857">
        <v>0</v>
      </c>
      <c r="BB857">
        <v>0</v>
      </c>
      <c r="BC857" s="182">
        <v>0</v>
      </c>
      <c r="BD857" t="s">
        <v>1886</v>
      </c>
      <c r="BE857" t="s">
        <v>1886</v>
      </c>
      <c r="BF857" t="s">
        <v>1886</v>
      </c>
      <c r="BG857" s="181" t="s">
        <v>1886</v>
      </c>
      <c r="BH857">
        <v>0</v>
      </c>
      <c r="BI857" s="184">
        <v>0</v>
      </c>
      <c r="BJ857" s="182">
        <v>0</v>
      </c>
      <c r="BK857" s="181" t="s">
        <v>1886</v>
      </c>
      <c r="BL857">
        <v>0</v>
      </c>
      <c r="BM857">
        <v>0</v>
      </c>
      <c r="BN857">
        <v>0</v>
      </c>
    </row>
    <row r="858" spans="1:66" x14ac:dyDescent="0.25">
      <c r="A858">
        <v>7136</v>
      </c>
      <c r="B858" t="s">
        <v>3211</v>
      </c>
      <c r="C858">
        <v>12</v>
      </c>
      <c r="D858">
        <v>0</v>
      </c>
      <c r="E858">
        <v>0</v>
      </c>
      <c r="F858" t="s">
        <v>1884</v>
      </c>
      <c r="G858" t="s">
        <v>1885</v>
      </c>
      <c r="H858" t="s">
        <v>1884</v>
      </c>
      <c r="I858" t="s">
        <v>1884</v>
      </c>
      <c r="J858" t="s">
        <v>1884</v>
      </c>
      <c r="K858" t="s">
        <v>1884</v>
      </c>
      <c r="L858" t="s">
        <v>1884</v>
      </c>
      <c r="M858" s="180">
        <v>43496</v>
      </c>
      <c r="N858" t="s">
        <v>1886</v>
      </c>
      <c r="O858" t="s">
        <v>1886</v>
      </c>
      <c r="P858" t="s">
        <v>1886</v>
      </c>
      <c r="Q858">
        <v>0</v>
      </c>
      <c r="R858">
        <v>0</v>
      </c>
      <c r="S858" t="s">
        <v>1886</v>
      </c>
      <c r="T858" t="s">
        <v>1886</v>
      </c>
      <c r="U858">
        <v>0</v>
      </c>
      <c r="V858" t="s">
        <v>1886</v>
      </c>
      <c r="W858">
        <v>0</v>
      </c>
      <c r="X858">
        <v>0</v>
      </c>
      <c r="Y858">
        <v>0</v>
      </c>
      <c r="Z858" t="s">
        <v>1884</v>
      </c>
      <c r="AA858" t="s">
        <v>1884</v>
      </c>
      <c r="AB858" t="s">
        <v>1884</v>
      </c>
      <c r="AC858">
        <v>0</v>
      </c>
      <c r="AD858">
        <v>0</v>
      </c>
      <c r="AE858">
        <v>0</v>
      </c>
      <c r="AF858">
        <v>0</v>
      </c>
      <c r="AG858" t="s">
        <v>1884</v>
      </c>
      <c r="AH858" s="181" t="s">
        <v>1886</v>
      </c>
      <c r="AI858" s="182">
        <v>295</v>
      </c>
      <c r="AJ858" s="181" t="s">
        <v>3198</v>
      </c>
      <c r="AK858" s="181" t="s">
        <v>1886</v>
      </c>
      <c r="AL858" s="181" t="s">
        <v>1886</v>
      </c>
      <c r="AO858" s="181"/>
      <c r="AQ858">
        <v>10</v>
      </c>
      <c r="AR858" s="182">
        <v>40</v>
      </c>
      <c r="AS858" s="183" t="s">
        <v>1885</v>
      </c>
      <c r="AT858">
        <v>0</v>
      </c>
      <c r="AU858">
        <v>0</v>
      </c>
      <c r="AV858" s="182">
        <v>0</v>
      </c>
      <c r="AW858" s="184">
        <v>0</v>
      </c>
      <c r="AX858" s="183" t="s">
        <v>1884</v>
      </c>
      <c r="AY858" s="184">
        <v>0</v>
      </c>
      <c r="AZ858">
        <v>0</v>
      </c>
      <c r="BA858">
        <v>0</v>
      </c>
      <c r="BB858">
        <v>0</v>
      </c>
      <c r="BC858" s="182">
        <v>0</v>
      </c>
      <c r="BD858" t="s">
        <v>1886</v>
      </c>
      <c r="BE858" t="s">
        <v>1886</v>
      </c>
      <c r="BF858" t="s">
        <v>1886</v>
      </c>
      <c r="BG858" s="181" t="s">
        <v>1886</v>
      </c>
      <c r="BH858">
        <v>0</v>
      </c>
      <c r="BI858" s="184">
        <v>0</v>
      </c>
      <c r="BJ858" s="182">
        <v>0</v>
      </c>
      <c r="BK858" s="181" t="s">
        <v>1886</v>
      </c>
      <c r="BL858">
        <v>0</v>
      </c>
      <c r="BM858">
        <v>0</v>
      </c>
      <c r="BN858">
        <v>0</v>
      </c>
    </row>
    <row r="859" spans="1:66" x14ac:dyDescent="0.25">
      <c r="A859">
        <v>7137</v>
      </c>
      <c r="B859" t="s">
        <v>3212</v>
      </c>
      <c r="C859">
        <v>1</v>
      </c>
      <c r="D859">
        <v>0</v>
      </c>
      <c r="E859">
        <v>0</v>
      </c>
      <c r="F859" t="s">
        <v>1884</v>
      </c>
      <c r="G859" t="s">
        <v>1885</v>
      </c>
      <c r="H859" t="s">
        <v>1884</v>
      </c>
      <c r="I859" t="s">
        <v>1884</v>
      </c>
      <c r="J859" t="s">
        <v>1884</v>
      </c>
      <c r="K859" t="s">
        <v>1884</v>
      </c>
      <c r="L859" t="s">
        <v>1884</v>
      </c>
      <c r="M859" s="180">
        <v>43496</v>
      </c>
      <c r="N859" t="s">
        <v>1886</v>
      </c>
      <c r="O859" t="s">
        <v>1886</v>
      </c>
      <c r="P859" t="s">
        <v>1886</v>
      </c>
      <c r="Q859">
        <v>0</v>
      </c>
      <c r="R859">
        <v>0</v>
      </c>
      <c r="S859" t="s">
        <v>1886</v>
      </c>
      <c r="T859" t="s">
        <v>1886</v>
      </c>
      <c r="U859">
        <v>0</v>
      </c>
      <c r="V859" t="s">
        <v>1886</v>
      </c>
      <c r="W859">
        <v>0</v>
      </c>
      <c r="X859">
        <v>0</v>
      </c>
      <c r="Y859">
        <v>0</v>
      </c>
      <c r="Z859" t="s">
        <v>1884</v>
      </c>
      <c r="AA859" t="s">
        <v>1884</v>
      </c>
      <c r="AB859" t="s">
        <v>1884</v>
      </c>
      <c r="AC859">
        <v>0</v>
      </c>
      <c r="AD859">
        <v>0</v>
      </c>
      <c r="AE859">
        <v>0</v>
      </c>
      <c r="AF859">
        <v>0</v>
      </c>
      <c r="AG859" t="s">
        <v>1884</v>
      </c>
      <c r="AH859" s="181" t="s">
        <v>1886</v>
      </c>
      <c r="AI859" s="182">
        <v>295</v>
      </c>
      <c r="AJ859" s="181" t="s">
        <v>3198</v>
      </c>
      <c r="AK859" s="181" t="s">
        <v>1886</v>
      </c>
      <c r="AL859" s="181" t="s">
        <v>1886</v>
      </c>
      <c r="AO859" s="181"/>
      <c r="AQ859">
        <v>10</v>
      </c>
      <c r="AR859" s="182">
        <v>40</v>
      </c>
      <c r="AS859" s="183" t="s">
        <v>1885</v>
      </c>
      <c r="AT859">
        <v>0</v>
      </c>
      <c r="AU859">
        <v>0</v>
      </c>
      <c r="AV859" s="182">
        <v>0</v>
      </c>
      <c r="AW859" s="184">
        <v>0</v>
      </c>
      <c r="AX859" s="183" t="s">
        <v>1884</v>
      </c>
      <c r="AY859" s="184">
        <v>0</v>
      </c>
      <c r="AZ859">
        <v>0</v>
      </c>
      <c r="BA859">
        <v>0</v>
      </c>
      <c r="BB859">
        <v>0</v>
      </c>
      <c r="BC859" s="182">
        <v>0</v>
      </c>
      <c r="BD859" t="s">
        <v>1886</v>
      </c>
      <c r="BE859" t="s">
        <v>1886</v>
      </c>
      <c r="BF859" t="s">
        <v>1886</v>
      </c>
      <c r="BG859" s="181" t="s">
        <v>1886</v>
      </c>
      <c r="BH859">
        <v>0</v>
      </c>
      <c r="BI859" s="184">
        <v>0</v>
      </c>
      <c r="BJ859" s="182">
        <v>0</v>
      </c>
      <c r="BK859" s="181" t="s">
        <v>1886</v>
      </c>
      <c r="BL859">
        <v>0</v>
      </c>
      <c r="BM859">
        <v>0</v>
      </c>
      <c r="BN859">
        <v>0</v>
      </c>
    </row>
    <row r="860" spans="1:66" x14ac:dyDescent="0.25">
      <c r="A860">
        <v>7138</v>
      </c>
      <c r="B860" t="s">
        <v>3213</v>
      </c>
      <c r="C860">
        <v>1</v>
      </c>
      <c r="D860">
        <v>0</v>
      </c>
      <c r="E860">
        <v>0</v>
      </c>
      <c r="F860" t="s">
        <v>1884</v>
      </c>
      <c r="G860" t="s">
        <v>1885</v>
      </c>
      <c r="H860" t="s">
        <v>1884</v>
      </c>
      <c r="I860" t="s">
        <v>1884</v>
      </c>
      <c r="J860" t="s">
        <v>1884</v>
      </c>
      <c r="K860" t="s">
        <v>1884</v>
      </c>
      <c r="L860" t="s">
        <v>1884</v>
      </c>
      <c r="M860" s="180">
        <v>43496</v>
      </c>
      <c r="N860" t="s">
        <v>1886</v>
      </c>
      <c r="O860" t="s">
        <v>1886</v>
      </c>
      <c r="P860" t="s">
        <v>1886</v>
      </c>
      <c r="Q860">
        <v>0</v>
      </c>
      <c r="R860">
        <v>0</v>
      </c>
      <c r="S860" t="s">
        <v>1886</v>
      </c>
      <c r="T860" t="s">
        <v>1886</v>
      </c>
      <c r="U860">
        <v>0</v>
      </c>
      <c r="V860" t="s">
        <v>1886</v>
      </c>
      <c r="W860">
        <v>0</v>
      </c>
      <c r="X860">
        <v>0</v>
      </c>
      <c r="Y860">
        <v>0</v>
      </c>
      <c r="Z860" t="s">
        <v>1884</v>
      </c>
      <c r="AA860" t="s">
        <v>1884</v>
      </c>
      <c r="AB860" t="s">
        <v>1884</v>
      </c>
      <c r="AC860">
        <v>0</v>
      </c>
      <c r="AD860">
        <v>0</v>
      </c>
      <c r="AE860">
        <v>0</v>
      </c>
      <c r="AF860">
        <v>0</v>
      </c>
      <c r="AG860" t="s">
        <v>1884</v>
      </c>
      <c r="AH860" s="181" t="s">
        <v>1886</v>
      </c>
      <c r="AI860" s="182">
        <v>295</v>
      </c>
      <c r="AJ860" s="181" t="s">
        <v>3198</v>
      </c>
      <c r="AK860" s="181" t="s">
        <v>1886</v>
      </c>
      <c r="AL860" s="181" t="s">
        <v>1886</v>
      </c>
      <c r="AO860" s="181"/>
      <c r="AQ860">
        <v>10</v>
      </c>
      <c r="AR860" s="182">
        <v>40</v>
      </c>
      <c r="AS860" s="183" t="s">
        <v>1885</v>
      </c>
      <c r="AT860">
        <v>0</v>
      </c>
      <c r="AU860">
        <v>0</v>
      </c>
      <c r="AV860" s="182">
        <v>0</v>
      </c>
      <c r="AW860" s="184">
        <v>0</v>
      </c>
      <c r="AX860" s="183" t="s">
        <v>1884</v>
      </c>
      <c r="AY860" s="184">
        <v>0</v>
      </c>
      <c r="AZ860">
        <v>0</v>
      </c>
      <c r="BA860">
        <v>0</v>
      </c>
      <c r="BB860">
        <v>0</v>
      </c>
      <c r="BC860" s="182">
        <v>0</v>
      </c>
      <c r="BD860" t="s">
        <v>1886</v>
      </c>
      <c r="BE860" t="s">
        <v>1886</v>
      </c>
      <c r="BF860" t="s">
        <v>1886</v>
      </c>
      <c r="BG860" s="181" t="s">
        <v>1886</v>
      </c>
      <c r="BH860">
        <v>0</v>
      </c>
      <c r="BI860" s="184">
        <v>0</v>
      </c>
      <c r="BJ860" s="182">
        <v>0</v>
      </c>
      <c r="BK860" s="181" t="s">
        <v>1886</v>
      </c>
      <c r="BL860">
        <v>0</v>
      </c>
      <c r="BM860">
        <v>0</v>
      </c>
      <c r="BN860">
        <v>0</v>
      </c>
    </row>
    <row r="861" spans="1:66" x14ac:dyDescent="0.25">
      <c r="A861">
        <v>7139</v>
      </c>
      <c r="B861" t="s">
        <v>3214</v>
      </c>
      <c r="C861">
        <v>6</v>
      </c>
      <c r="D861">
        <v>0</v>
      </c>
      <c r="E861">
        <v>0</v>
      </c>
      <c r="F861" t="s">
        <v>1884</v>
      </c>
      <c r="G861" t="s">
        <v>1885</v>
      </c>
      <c r="H861" t="s">
        <v>1884</v>
      </c>
      <c r="I861" t="s">
        <v>1884</v>
      </c>
      <c r="J861" t="s">
        <v>1884</v>
      </c>
      <c r="K861" t="s">
        <v>1884</v>
      </c>
      <c r="L861" t="s">
        <v>1884</v>
      </c>
      <c r="M861" s="180">
        <v>43496</v>
      </c>
      <c r="N861" t="s">
        <v>1886</v>
      </c>
      <c r="O861" t="s">
        <v>1886</v>
      </c>
      <c r="P861" t="s">
        <v>1886</v>
      </c>
      <c r="Q861">
        <v>0</v>
      </c>
      <c r="R861">
        <v>0</v>
      </c>
      <c r="S861" t="s">
        <v>1886</v>
      </c>
      <c r="T861" t="s">
        <v>1886</v>
      </c>
      <c r="U861">
        <v>0</v>
      </c>
      <c r="V861" t="s">
        <v>1886</v>
      </c>
      <c r="W861">
        <v>0</v>
      </c>
      <c r="X861">
        <v>0</v>
      </c>
      <c r="Y861">
        <v>0</v>
      </c>
      <c r="Z861" t="s">
        <v>1884</v>
      </c>
      <c r="AA861" t="s">
        <v>1884</v>
      </c>
      <c r="AB861" t="s">
        <v>1884</v>
      </c>
      <c r="AC861">
        <v>0</v>
      </c>
      <c r="AD861">
        <v>0</v>
      </c>
      <c r="AE861">
        <v>0</v>
      </c>
      <c r="AF861">
        <v>0</v>
      </c>
      <c r="AG861" t="s">
        <v>1884</v>
      </c>
      <c r="AH861" s="181" t="s">
        <v>1886</v>
      </c>
      <c r="AI861" s="182">
        <v>295</v>
      </c>
      <c r="AJ861" s="181" t="s">
        <v>3198</v>
      </c>
      <c r="AK861" s="181" t="s">
        <v>1886</v>
      </c>
      <c r="AL861" s="181" t="s">
        <v>1886</v>
      </c>
      <c r="AO861" s="181"/>
      <c r="AQ861">
        <v>10</v>
      </c>
      <c r="AR861" s="182">
        <v>40</v>
      </c>
      <c r="AS861" s="183" t="s">
        <v>1885</v>
      </c>
      <c r="AT861">
        <v>0</v>
      </c>
      <c r="AU861">
        <v>0</v>
      </c>
      <c r="AV861" s="182">
        <v>0</v>
      </c>
      <c r="AW861" s="184">
        <v>0</v>
      </c>
      <c r="AX861" s="183" t="s">
        <v>1884</v>
      </c>
      <c r="AY861" s="184">
        <v>0</v>
      </c>
      <c r="AZ861">
        <v>0</v>
      </c>
      <c r="BA861">
        <v>0</v>
      </c>
      <c r="BB861">
        <v>0</v>
      </c>
      <c r="BC861" s="182">
        <v>0</v>
      </c>
      <c r="BD861" t="s">
        <v>1886</v>
      </c>
      <c r="BE861" t="s">
        <v>1886</v>
      </c>
      <c r="BF861" t="s">
        <v>1886</v>
      </c>
      <c r="BG861" s="181" t="s">
        <v>1886</v>
      </c>
      <c r="BH861">
        <v>0</v>
      </c>
      <c r="BI861" s="184">
        <v>0</v>
      </c>
      <c r="BJ861" s="182">
        <v>0</v>
      </c>
      <c r="BK861" s="181" t="s">
        <v>1886</v>
      </c>
      <c r="BL861">
        <v>0</v>
      </c>
      <c r="BM861">
        <v>0</v>
      </c>
      <c r="BN861">
        <v>0</v>
      </c>
    </row>
    <row r="862" spans="1:66" x14ac:dyDescent="0.25">
      <c r="A862">
        <v>7140</v>
      </c>
      <c r="B862" t="s">
        <v>3215</v>
      </c>
      <c r="C862">
        <v>6</v>
      </c>
      <c r="D862">
        <v>0</v>
      </c>
      <c r="E862">
        <v>0</v>
      </c>
      <c r="F862" t="s">
        <v>1884</v>
      </c>
      <c r="G862" t="s">
        <v>1885</v>
      </c>
      <c r="H862" t="s">
        <v>1884</v>
      </c>
      <c r="I862" t="s">
        <v>1884</v>
      </c>
      <c r="J862" t="s">
        <v>1884</v>
      </c>
      <c r="K862" t="s">
        <v>1884</v>
      </c>
      <c r="L862" t="s">
        <v>1884</v>
      </c>
      <c r="M862" s="180">
        <v>43496</v>
      </c>
      <c r="N862" t="s">
        <v>1886</v>
      </c>
      <c r="O862" t="s">
        <v>1886</v>
      </c>
      <c r="P862" t="s">
        <v>1886</v>
      </c>
      <c r="Q862">
        <v>0</v>
      </c>
      <c r="R862">
        <v>0</v>
      </c>
      <c r="S862" t="s">
        <v>1886</v>
      </c>
      <c r="T862" t="s">
        <v>1886</v>
      </c>
      <c r="U862">
        <v>0</v>
      </c>
      <c r="V862" t="s">
        <v>1886</v>
      </c>
      <c r="W862">
        <v>0</v>
      </c>
      <c r="X862">
        <v>0</v>
      </c>
      <c r="Y862">
        <v>0</v>
      </c>
      <c r="Z862" t="s">
        <v>1884</v>
      </c>
      <c r="AA862" t="s">
        <v>1884</v>
      </c>
      <c r="AB862" t="s">
        <v>1884</v>
      </c>
      <c r="AC862">
        <v>0</v>
      </c>
      <c r="AD862">
        <v>0</v>
      </c>
      <c r="AE862">
        <v>0</v>
      </c>
      <c r="AF862">
        <v>0</v>
      </c>
      <c r="AG862" t="s">
        <v>1884</v>
      </c>
      <c r="AH862" s="181" t="s">
        <v>1886</v>
      </c>
      <c r="AI862" s="182">
        <v>295</v>
      </c>
      <c r="AJ862" s="181" t="s">
        <v>3198</v>
      </c>
      <c r="AK862" s="181" t="s">
        <v>1886</v>
      </c>
      <c r="AL862" s="181" t="s">
        <v>1886</v>
      </c>
      <c r="AO862" s="181"/>
      <c r="AQ862">
        <v>10</v>
      </c>
      <c r="AR862" s="182">
        <v>40</v>
      </c>
      <c r="AS862" s="183" t="s">
        <v>1885</v>
      </c>
      <c r="AT862">
        <v>0</v>
      </c>
      <c r="AU862">
        <v>0</v>
      </c>
      <c r="AV862" s="182">
        <v>0</v>
      </c>
      <c r="AW862" s="184">
        <v>0</v>
      </c>
      <c r="AX862" s="183" t="s">
        <v>1884</v>
      </c>
      <c r="AY862" s="184">
        <v>0</v>
      </c>
      <c r="AZ862">
        <v>0</v>
      </c>
      <c r="BA862">
        <v>0</v>
      </c>
      <c r="BB862">
        <v>0</v>
      </c>
      <c r="BC862" s="182">
        <v>0</v>
      </c>
      <c r="BD862" t="s">
        <v>1886</v>
      </c>
      <c r="BE862" t="s">
        <v>1886</v>
      </c>
      <c r="BF862" t="s">
        <v>1886</v>
      </c>
      <c r="BG862" s="181" t="s">
        <v>1886</v>
      </c>
      <c r="BH862">
        <v>0</v>
      </c>
      <c r="BI862" s="184">
        <v>0</v>
      </c>
      <c r="BJ862" s="182">
        <v>0</v>
      </c>
      <c r="BK862" s="181" t="s">
        <v>1886</v>
      </c>
      <c r="BL862">
        <v>0</v>
      </c>
      <c r="BM862">
        <v>0</v>
      </c>
      <c r="BN862">
        <v>0</v>
      </c>
    </row>
    <row r="863" spans="1:66" x14ac:dyDescent="0.25">
      <c r="A863">
        <v>7142</v>
      </c>
      <c r="B863" t="s">
        <v>3216</v>
      </c>
      <c r="C863">
        <v>6</v>
      </c>
      <c r="D863">
        <v>0</v>
      </c>
      <c r="E863">
        <v>0</v>
      </c>
      <c r="F863" t="s">
        <v>1884</v>
      </c>
      <c r="G863" t="s">
        <v>1885</v>
      </c>
      <c r="H863" t="s">
        <v>1884</v>
      </c>
      <c r="I863" t="s">
        <v>1884</v>
      </c>
      <c r="J863" t="s">
        <v>1884</v>
      </c>
      <c r="K863" t="s">
        <v>1884</v>
      </c>
      <c r="L863" t="s">
        <v>1884</v>
      </c>
      <c r="M863" s="180">
        <v>43496</v>
      </c>
      <c r="N863" t="s">
        <v>1886</v>
      </c>
      <c r="O863" t="s">
        <v>1886</v>
      </c>
      <c r="P863" t="s">
        <v>1886</v>
      </c>
      <c r="Q863">
        <v>0</v>
      </c>
      <c r="R863">
        <v>0</v>
      </c>
      <c r="S863" t="s">
        <v>1886</v>
      </c>
      <c r="T863" t="s">
        <v>1886</v>
      </c>
      <c r="U863">
        <v>0</v>
      </c>
      <c r="V863" t="s">
        <v>1886</v>
      </c>
      <c r="W863">
        <v>0</v>
      </c>
      <c r="X863">
        <v>0</v>
      </c>
      <c r="Y863">
        <v>0</v>
      </c>
      <c r="Z863" t="s">
        <v>1884</v>
      </c>
      <c r="AA863" t="s">
        <v>1884</v>
      </c>
      <c r="AB863" t="s">
        <v>1884</v>
      </c>
      <c r="AC863">
        <v>0</v>
      </c>
      <c r="AD863">
        <v>0</v>
      </c>
      <c r="AE863">
        <v>0</v>
      </c>
      <c r="AF863">
        <v>0</v>
      </c>
      <c r="AG863" t="s">
        <v>1884</v>
      </c>
      <c r="AH863" s="181" t="s">
        <v>1886</v>
      </c>
      <c r="AI863" s="182">
        <v>295</v>
      </c>
      <c r="AJ863" s="181" t="s">
        <v>3198</v>
      </c>
      <c r="AK863" s="181" t="s">
        <v>1886</v>
      </c>
      <c r="AL863" s="181" t="s">
        <v>1886</v>
      </c>
      <c r="AO863" s="181"/>
      <c r="AQ863">
        <v>10</v>
      </c>
      <c r="AR863" s="182">
        <v>40</v>
      </c>
      <c r="AS863" s="183" t="s">
        <v>1885</v>
      </c>
      <c r="AT863">
        <v>0</v>
      </c>
      <c r="AU863">
        <v>0</v>
      </c>
      <c r="AV863" s="182">
        <v>0</v>
      </c>
      <c r="AW863" s="184">
        <v>0</v>
      </c>
      <c r="AX863" s="183" t="s">
        <v>1884</v>
      </c>
      <c r="AY863" s="184">
        <v>0</v>
      </c>
      <c r="AZ863">
        <v>0</v>
      </c>
      <c r="BA863">
        <v>0</v>
      </c>
      <c r="BB863">
        <v>0</v>
      </c>
      <c r="BC863" s="182">
        <v>0</v>
      </c>
      <c r="BD863" t="s">
        <v>1886</v>
      </c>
      <c r="BE863" t="s">
        <v>1886</v>
      </c>
      <c r="BF863" t="s">
        <v>1886</v>
      </c>
      <c r="BG863" s="181" t="s">
        <v>1886</v>
      </c>
      <c r="BH863">
        <v>0</v>
      </c>
      <c r="BI863" s="184">
        <v>0</v>
      </c>
      <c r="BJ863" s="182">
        <v>0</v>
      </c>
      <c r="BK863" s="181" t="s">
        <v>1886</v>
      </c>
      <c r="BL863">
        <v>0</v>
      </c>
      <c r="BM863">
        <v>0</v>
      </c>
      <c r="BN863">
        <v>0</v>
      </c>
    </row>
    <row r="864" spans="1:66" x14ac:dyDescent="0.25">
      <c r="A864">
        <v>7144</v>
      </c>
      <c r="B864" t="s">
        <v>3217</v>
      </c>
      <c r="C864">
        <v>8</v>
      </c>
      <c r="D864">
        <v>0</v>
      </c>
      <c r="E864">
        <v>0</v>
      </c>
      <c r="F864" t="s">
        <v>1884</v>
      </c>
      <c r="G864" t="s">
        <v>1885</v>
      </c>
      <c r="H864" t="s">
        <v>1884</v>
      </c>
      <c r="I864" t="s">
        <v>1884</v>
      </c>
      <c r="J864" t="s">
        <v>1884</v>
      </c>
      <c r="K864" t="s">
        <v>1884</v>
      </c>
      <c r="L864" t="s">
        <v>1884</v>
      </c>
      <c r="M864" s="180">
        <v>43496</v>
      </c>
      <c r="N864" t="s">
        <v>1886</v>
      </c>
      <c r="O864" t="s">
        <v>1886</v>
      </c>
      <c r="P864" t="s">
        <v>1886</v>
      </c>
      <c r="Q864">
        <v>0</v>
      </c>
      <c r="R864">
        <v>0</v>
      </c>
      <c r="S864" t="s">
        <v>1886</v>
      </c>
      <c r="T864" t="s">
        <v>1886</v>
      </c>
      <c r="U864">
        <v>0</v>
      </c>
      <c r="V864" t="s">
        <v>1886</v>
      </c>
      <c r="W864">
        <v>0</v>
      </c>
      <c r="X864">
        <v>0</v>
      </c>
      <c r="Y864">
        <v>0</v>
      </c>
      <c r="Z864" t="s">
        <v>1884</v>
      </c>
      <c r="AA864" t="s">
        <v>1884</v>
      </c>
      <c r="AB864" t="s">
        <v>1884</v>
      </c>
      <c r="AC864">
        <v>0</v>
      </c>
      <c r="AD864">
        <v>0</v>
      </c>
      <c r="AE864">
        <v>0</v>
      </c>
      <c r="AF864">
        <v>0</v>
      </c>
      <c r="AG864" t="s">
        <v>1884</v>
      </c>
      <c r="AH864" s="181" t="s">
        <v>1886</v>
      </c>
      <c r="AI864" s="182">
        <v>295</v>
      </c>
      <c r="AJ864" s="181" t="s">
        <v>3198</v>
      </c>
      <c r="AK864" s="181" t="s">
        <v>1886</v>
      </c>
      <c r="AL864" s="181" t="s">
        <v>1886</v>
      </c>
      <c r="AO864" s="181"/>
      <c r="AQ864">
        <v>10</v>
      </c>
      <c r="AR864" s="182">
        <v>40</v>
      </c>
      <c r="AS864" s="183" t="s">
        <v>1885</v>
      </c>
      <c r="AT864">
        <v>0</v>
      </c>
      <c r="AU864">
        <v>0</v>
      </c>
      <c r="AV864" s="182">
        <v>0</v>
      </c>
      <c r="AW864" s="184">
        <v>0</v>
      </c>
      <c r="AX864" s="183" t="s">
        <v>1884</v>
      </c>
      <c r="AY864" s="184">
        <v>0</v>
      </c>
      <c r="AZ864">
        <v>0</v>
      </c>
      <c r="BA864">
        <v>0</v>
      </c>
      <c r="BB864">
        <v>0</v>
      </c>
      <c r="BC864" s="182">
        <v>0</v>
      </c>
      <c r="BD864" t="s">
        <v>1886</v>
      </c>
      <c r="BE864" t="s">
        <v>1886</v>
      </c>
      <c r="BF864" t="s">
        <v>1886</v>
      </c>
      <c r="BG864" s="181" t="s">
        <v>1886</v>
      </c>
      <c r="BH864">
        <v>0</v>
      </c>
      <c r="BI864" s="184">
        <v>0</v>
      </c>
      <c r="BJ864" s="182">
        <v>0</v>
      </c>
      <c r="BK864" s="181" t="s">
        <v>1886</v>
      </c>
      <c r="BL864">
        <v>0</v>
      </c>
      <c r="BM864">
        <v>0</v>
      </c>
      <c r="BN864">
        <v>0</v>
      </c>
    </row>
    <row r="865" spans="1:66" x14ac:dyDescent="0.25">
      <c r="A865">
        <v>7145</v>
      </c>
      <c r="B865" t="s">
        <v>3218</v>
      </c>
      <c r="C865">
        <v>6</v>
      </c>
      <c r="D865">
        <v>0</v>
      </c>
      <c r="E865">
        <v>0</v>
      </c>
      <c r="F865" t="s">
        <v>1884</v>
      </c>
      <c r="G865" t="s">
        <v>1885</v>
      </c>
      <c r="H865" t="s">
        <v>1884</v>
      </c>
      <c r="I865" t="s">
        <v>1884</v>
      </c>
      <c r="J865" t="s">
        <v>1884</v>
      </c>
      <c r="K865" t="s">
        <v>1884</v>
      </c>
      <c r="L865" t="s">
        <v>1884</v>
      </c>
      <c r="M865" s="180">
        <v>43496</v>
      </c>
      <c r="N865" t="s">
        <v>1886</v>
      </c>
      <c r="O865" t="s">
        <v>1886</v>
      </c>
      <c r="P865" t="s">
        <v>1886</v>
      </c>
      <c r="Q865">
        <v>0</v>
      </c>
      <c r="R865">
        <v>0</v>
      </c>
      <c r="S865" t="s">
        <v>1886</v>
      </c>
      <c r="T865" t="s">
        <v>1886</v>
      </c>
      <c r="U865">
        <v>0</v>
      </c>
      <c r="V865" t="s">
        <v>1886</v>
      </c>
      <c r="W865">
        <v>0</v>
      </c>
      <c r="X865">
        <v>0</v>
      </c>
      <c r="Y865">
        <v>0</v>
      </c>
      <c r="Z865" t="s">
        <v>1884</v>
      </c>
      <c r="AA865" t="s">
        <v>1884</v>
      </c>
      <c r="AB865" t="s">
        <v>1884</v>
      </c>
      <c r="AC865">
        <v>0</v>
      </c>
      <c r="AD865">
        <v>0</v>
      </c>
      <c r="AE865">
        <v>0</v>
      </c>
      <c r="AF865">
        <v>0</v>
      </c>
      <c r="AG865" t="s">
        <v>1884</v>
      </c>
      <c r="AH865" s="181" t="s">
        <v>1886</v>
      </c>
      <c r="AI865" s="182">
        <v>295</v>
      </c>
      <c r="AJ865" s="181" t="s">
        <v>3198</v>
      </c>
      <c r="AK865" s="181" t="s">
        <v>1886</v>
      </c>
      <c r="AL865" s="181" t="s">
        <v>1886</v>
      </c>
      <c r="AO865" s="181"/>
      <c r="AQ865">
        <v>10</v>
      </c>
      <c r="AR865" s="182">
        <v>40</v>
      </c>
      <c r="AS865" s="183" t="s">
        <v>1885</v>
      </c>
      <c r="AT865">
        <v>0</v>
      </c>
      <c r="AU865">
        <v>0</v>
      </c>
      <c r="AV865" s="182">
        <v>0</v>
      </c>
      <c r="AW865" s="184">
        <v>0</v>
      </c>
      <c r="AX865" s="183" t="s">
        <v>1884</v>
      </c>
      <c r="AY865" s="184">
        <v>0</v>
      </c>
      <c r="AZ865">
        <v>0</v>
      </c>
      <c r="BA865">
        <v>0</v>
      </c>
      <c r="BB865">
        <v>0</v>
      </c>
      <c r="BC865" s="182">
        <v>0</v>
      </c>
      <c r="BD865" t="s">
        <v>1886</v>
      </c>
      <c r="BE865" t="s">
        <v>1886</v>
      </c>
      <c r="BF865" t="s">
        <v>1886</v>
      </c>
      <c r="BG865" s="181" t="s">
        <v>1886</v>
      </c>
      <c r="BH865">
        <v>0</v>
      </c>
      <c r="BI865" s="184">
        <v>0</v>
      </c>
      <c r="BJ865" s="182">
        <v>0</v>
      </c>
      <c r="BK865" s="181" t="s">
        <v>1886</v>
      </c>
      <c r="BL865">
        <v>0</v>
      </c>
      <c r="BM865">
        <v>0</v>
      </c>
      <c r="BN865">
        <v>0</v>
      </c>
    </row>
    <row r="866" spans="1:66" x14ac:dyDescent="0.25">
      <c r="A866">
        <v>7146</v>
      </c>
      <c r="B866" t="s">
        <v>3219</v>
      </c>
      <c r="C866">
        <v>12</v>
      </c>
      <c r="D866">
        <v>0</v>
      </c>
      <c r="E866">
        <v>0</v>
      </c>
      <c r="F866" t="s">
        <v>1884</v>
      </c>
      <c r="G866" t="s">
        <v>1885</v>
      </c>
      <c r="H866" t="s">
        <v>1884</v>
      </c>
      <c r="I866" t="s">
        <v>1884</v>
      </c>
      <c r="J866" t="s">
        <v>1884</v>
      </c>
      <c r="K866" t="s">
        <v>1884</v>
      </c>
      <c r="L866" t="s">
        <v>1884</v>
      </c>
      <c r="M866" s="180">
        <v>43496</v>
      </c>
      <c r="N866" t="s">
        <v>1886</v>
      </c>
      <c r="O866" t="s">
        <v>1886</v>
      </c>
      <c r="P866" t="s">
        <v>1886</v>
      </c>
      <c r="Q866">
        <v>0</v>
      </c>
      <c r="R866">
        <v>0</v>
      </c>
      <c r="S866" t="s">
        <v>1886</v>
      </c>
      <c r="T866" t="s">
        <v>1886</v>
      </c>
      <c r="U866">
        <v>0</v>
      </c>
      <c r="V866" t="s">
        <v>1886</v>
      </c>
      <c r="W866">
        <v>0</v>
      </c>
      <c r="X866">
        <v>0</v>
      </c>
      <c r="Y866">
        <v>0</v>
      </c>
      <c r="Z866" t="s">
        <v>1884</v>
      </c>
      <c r="AA866" t="s">
        <v>1884</v>
      </c>
      <c r="AB866" t="s">
        <v>1884</v>
      </c>
      <c r="AC866">
        <v>0</v>
      </c>
      <c r="AD866">
        <v>0</v>
      </c>
      <c r="AE866">
        <v>0</v>
      </c>
      <c r="AF866">
        <v>0</v>
      </c>
      <c r="AG866" t="s">
        <v>1884</v>
      </c>
      <c r="AH866" s="181" t="s">
        <v>1886</v>
      </c>
      <c r="AI866" s="182">
        <v>295</v>
      </c>
      <c r="AJ866" s="181" t="s">
        <v>3198</v>
      </c>
      <c r="AK866" s="181" t="s">
        <v>1886</v>
      </c>
      <c r="AL866" s="181" t="s">
        <v>1886</v>
      </c>
      <c r="AO866" s="181"/>
      <c r="AQ866">
        <v>10</v>
      </c>
      <c r="AR866" s="182">
        <v>40</v>
      </c>
      <c r="AS866" s="183" t="s">
        <v>1885</v>
      </c>
      <c r="AT866">
        <v>0</v>
      </c>
      <c r="AU866">
        <v>0</v>
      </c>
      <c r="AV866" s="182">
        <v>0</v>
      </c>
      <c r="AW866" s="184">
        <v>0</v>
      </c>
      <c r="AX866" s="183" t="s">
        <v>1884</v>
      </c>
      <c r="AY866" s="184">
        <v>0</v>
      </c>
      <c r="AZ866">
        <v>0</v>
      </c>
      <c r="BA866">
        <v>0</v>
      </c>
      <c r="BB866">
        <v>0</v>
      </c>
      <c r="BC866" s="182">
        <v>0</v>
      </c>
      <c r="BD866" t="s">
        <v>1886</v>
      </c>
      <c r="BE866" t="s">
        <v>1886</v>
      </c>
      <c r="BF866" t="s">
        <v>1886</v>
      </c>
      <c r="BG866" s="181" t="s">
        <v>1886</v>
      </c>
      <c r="BH866">
        <v>0</v>
      </c>
      <c r="BI866" s="184">
        <v>0</v>
      </c>
      <c r="BJ866" s="182">
        <v>0</v>
      </c>
      <c r="BK866" s="181" t="s">
        <v>1886</v>
      </c>
      <c r="BL866">
        <v>0</v>
      </c>
      <c r="BM866">
        <v>0</v>
      </c>
      <c r="BN866">
        <v>0</v>
      </c>
    </row>
    <row r="867" spans="1:66" x14ac:dyDescent="0.25">
      <c r="A867">
        <v>7147</v>
      </c>
      <c r="B867" t="s">
        <v>3220</v>
      </c>
      <c r="C867">
        <v>12</v>
      </c>
      <c r="D867">
        <v>0</v>
      </c>
      <c r="E867">
        <v>0</v>
      </c>
      <c r="F867" t="s">
        <v>1884</v>
      </c>
      <c r="G867" t="s">
        <v>1885</v>
      </c>
      <c r="H867" t="s">
        <v>1884</v>
      </c>
      <c r="I867" t="s">
        <v>1884</v>
      </c>
      <c r="J867" t="s">
        <v>1884</v>
      </c>
      <c r="K867" t="s">
        <v>1884</v>
      </c>
      <c r="L867" t="s">
        <v>1884</v>
      </c>
      <c r="M867" s="180">
        <v>43496</v>
      </c>
      <c r="N867" t="s">
        <v>1886</v>
      </c>
      <c r="O867" t="s">
        <v>1886</v>
      </c>
      <c r="P867" t="s">
        <v>1886</v>
      </c>
      <c r="Q867">
        <v>0</v>
      </c>
      <c r="R867">
        <v>0</v>
      </c>
      <c r="S867" t="s">
        <v>1886</v>
      </c>
      <c r="T867" t="s">
        <v>1886</v>
      </c>
      <c r="U867">
        <v>0</v>
      </c>
      <c r="V867" t="s">
        <v>1886</v>
      </c>
      <c r="W867">
        <v>0</v>
      </c>
      <c r="X867">
        <v>0</v>
      </c>
      <c r="Y867">
        <v>0</v>
      </c>
      <c r="Z867" t="s">
        <v>1884</v>
      </c>
      <c r="AA867" t="s">
        <v>1884</v>
      </c>
      <c r="AB867" t="s">
        <v>1884</v>
      </c>
      <c r="AC867">
        <v>0</v>
      </c>
      <c r="AD867">
        <v>0</v>
      </c>
      <c r="AE867">
        <v>0</v>
      </c>
      <c r="AF867">
        <v>0</v>
      </c>
      <c r="AG867" t="s">
        <v>1884</v>
      </c>
      <c r="AH867" s="181" t="s">
        <v>1886</v>
      </c>
      <c r="AI867" s="182">
        <v>295</v>
      </c>
      <c r="AJ867" s="181" t="s">
        <v>3198</v>
      </c>
      <c r="AK867" s="181" t="s">
        <v>1886</v>
      </c>
      <c r="AL867" s="181" t="s">
        <v>1886</v>
      </c>
      <c r="AO867" s="181"/>
      <c r="AQ867">
        <v>10</v>
      </c>
      <c r="AR867" s="182">
        <v>40</v>
      </c>
      <c r="AS867" s="183" t="s">
        <v>1885</v>
      </c>
      <c r="AT867">
        <v>0</v>
      </c>
      <c r="AU867">
        <v>0</v>
      </c>
      <c r="AV867" s="182">
        <v>0</v>
      </c>
      <c r="AW867" s="184">
        <v>0</v>
      </c>
      <c r="AX867" s="183" t="s">
        <v>1884</v>
      </c>
      <c r="AY867" s="184">
        <v>0</v>
      </c>
      <c r="AZ867">
        <v>0</v>
      </c>
      <c r="BA867">
        <v>0</v>
      </c>
      <c r="BB867">
        <v>0</v>
      </c>
      <c r="BC867" s="182">
        <v>0</v>
      </c>
      <c r="BD867" t="s">
        <v>1886</v>
      </c>
      <c r="BE867" t="s">
        <v>1886</v>
      </c>
      <c r="BF867" t="s">
        <v>1886</v>
      </c>
      <c r="BG867" s="181" t="s">
        <v>1886</v>
      </c>
      <c r="BH867">
        <v>0</v>
      </c>
      <c r="BI867" s="184">
        <v>0</v>
      </c>
      <c r="BJ867" s="182">
        <v>0</v>
      </c>
      <c r="BK867" s="181" t="s">
        <v>1886</v>
      </c>
      <c r="BL867">
        <v>0</v>
      </c>
      <c r="BM867">
        <v>0</v>
      </c>
      <c r="BN867">
        <v>0</v>
      </c>
    </row>
    <row r="868" spans="1:66" x14ac:dyDescent="0.25">
      <c r="A868">
        <v>7148</v>
      </c>
      <c r="B868" t="s">
        <v>3221</v>
      </c>
      <c r="C868">
        <v>12</v>
      </c>
      <c r="D868">
        <v>0</v>
      </c>
      <c r="E868">
        <v>0</v>
      </c>
      <c r="F868" t="s">
        <v>1884</v>
      </c>
      <c r="G868" t="s">
        <v>1885</v>
      </c>
      <c r="H868" t="s">
        <v>1884</v>
      </c>
      <c r="I868" t="s">
        <v>1884</v>
      </c>
      <c r="J868" t="s">
        <v>1884</v>
      </c>
      <c r="K868" t="s">
        <v>1884</v>
      </c>
      <c r="L868" t="s">
        <v>1884</v>
      </c>
      <c r="M868" s="180">
        <v>43496</v>
      </c>
      <c r="N868" t="s">
        <v>1886</v>
      </c>
      <c r="O868" t="s">
        <v>3222</v>
      </c>
      <c r="P868" t="s">
        <v>3222</v>
      </c>
      <c r="Q868">
        <v>0</v>
      </c>
      <c r="R868">
        <v>0</v>
      </c>
      <c r="S868" t="s">
        <v>1886</v>
      </c>
      <c r="T868" t="s">
        <v>1886</v>
      </c>
      <c r="U868">
        <v>0</v>
      </c>
      <c r="V868" t="s">
        <v>1886</v>
      </c>
      <c r="W868">
        <v>0</v>
      </c>
      <c r="X868">
        <v>0</v>
      </c>
      <c r="Y868">
        <v>0</v>
      </c>
      <c r="Z868" t="s">
        <v>1884</v>
      </c>
      <c r="AA868" t="s">
        <v>1884</v>
      </c>
      <c r="AB868" t="s">
        <v>1884</v>
      </c>
      <c r="AC868">
        <v>0</v>
      </c>
      <c r="AD868">
        <v>0</v>
      </c>
      <c r="AE868">
        <v>0</v>
      </c>
      <c r="AF868">
        <v>0</v>
      </c>
      <c r="AG868" t="s">
        <v>1884</v>
      </c>
      <c r="AH868" s="181" t="s">
        <v>1886</v>
      </c>
      <c r="AI868" s="182">
        <v>295</v>
      </c>
      <c r="AJ868" s="181" t="s">
        <v>3198</v>
      </c>
      <c r="AK868" s="181" t="s">
        <v>1886</v>
      </c>
      <c r="AL868" s="181" t="s">
        <v>1886</v>
      </c>
      <c r="AO868" s="181"/>
      <c r="AQ868">
        <v>10</v>
      </c>
      <c r="AR868" s="182">
        <v>40</v>
      </c>
      <c r="AS868" s="183" t="s">
        <v>1885</v>
      </c>
      <c r="AT868">
        <v>0</v>
      </c>
      <c r="AU868">
        <v>0</v>
      </c>
      <c r="AV868" s="182">
        <v>0</v>
      </c>
      <c r="AW868" s="184">
        <v>0</v>
      </c>
      <c r="AX868" s="183" t="s">
        <v>1884</v>
      </c>
      <c r="AY868" s="184">
        <v>0</v>
      </c>
      <c r="AZ868">
        <v>0</v>
      </c>
      <c r="BA868">
        <v>0</v>
      </c>
      <c r="BB868">
        <v>0</v>
      </c>
      <c r="BC868" s="182">
        <v>0</v>
      </c>
      <c r="BD868" t="s">
        <v>1886</v>
      </c>
      <c r="BE868" t="s">
        <v>1886</v>
      </c>
      <c r="BF868" t="s">
        <v>1886</v>
      </c>
      <c r="BG868" s="181" t="s">
        <v>1886</v>
      </c>
      <c r="BH868">
        <v>0</v>
      </c>
      <c r="BI868" s="184">
        <v>0</v>
      </c>
      <c r="BJ868" s="182">
        <v>0</v>
      </c>
      <c r="BK868" s="181" t="s">
        <v>1886</v>
      </c>
      <c r="BL868">
        <v>0</v>
      </c>
      <c r="BM868">
        <v>0</v>
      </c>
      <c r="BN868">
        <v>0</v>
      </c>
    </row>
    <row r="869" spans="1:66" x14ac:dyDescent="0.25">
      <c r="A869">
        <v>7149</v>
      </c>
      <c r="B869" t="s">
        <v>3223</v>
      </c>
      <c r="C869">
        <v>12</v>
      </c>
      <c r="D869">
        <v>0</v>
      </c>
      <c r="E869">
        <v>0</v>
      </c>
      <c r="F869" t="s">
        <v>1884</v>
      </c>
      <c r="G869" t="s">
        <v>1885</v>
      </c>
      <c r="H869" t="s">
        <v>1884</v>
      </c>
      <c r="I869" t="s">
        <v>1884</v>
      </c>
      <c r="J869" t="s">
        <v>1884</v>
      </c>
      <c r="K869" t="s">
        <v>1884</v>
      </c>
      <c r="L869" t="s">
        <v>1884</v>
      </c>
      <c r="M869" s="180">
        <v>43496</v>
      </c>
      <c r="N869" t="s">
        <v>1886</v>
      </c>
      <c r="O869" t="s">
        <v>1886</v>
      </c>
      <c r="P869" t="s">
        <v>1886</v>
      </c>
      <c r="Q869">
        <v>0</v>
      </c>
      <c r="R869">
        <v>0</v>
      </c>
      <c r="S869" t="s">
        <v>1886</v>
      </c>
      <c r="T869" t="s">
        <v>1886</v>
      </c>
      <c r="U869">
        <v>0</v>
      </c>
      <c r="V869" t="s">
        <v>1886</v>
      </c>
      <c r="W869">
        <v>0</v>
      </c>
      <c r="X869">
        <v>0</v>
      </c>
      <c r="Y869">
        <v>0</v>
      </c>
      <c r="Z869" t="s">
        <v>1884</v>
      </c>
      <c r="AA869" t="s">
        <v>1884</v>
      </c>
      <c r="AB869" t="s">
        <v>1884</v>
      </c>
      <c r="AC869">
        <v>0</v>
      </c>
      <c r="AD869">
        <v>0</v>
      </c>
      <c r="AE869">
        <v>0</v>
      </c>
      <c r="AF869">
        <v>0</v>
      </c>
      <c r="AG869" t="s">
        <v>1884</v>
      </c>
      <c r="AH869" s="181" t="s">
        <v>1886</v>
      </c>
      <c r="AI869" s="182">
        <v>295</v>
      </c>
      <c r="AJ869" s="181" t="s">
        <v>3198</v>
      </c>
      <c r="AK869" s="181" t="s">
        <v>1886</v>
      </c>
      <c r="AL869" s="181" t="s">
        <v>1886</v>
      </c>
      <c r="AO869" s="181"/>
      <c r="AQ869">
        <v>10</v>
      </c>
      <c r="AR869" s="182">
        <v>40</v>
      </c>
      <c r="AS869" s="183" t="s">
        <v>1885</v>
      </c>
      <c r="AT869">
        <v>0</v>
      </c>
      <c r="AU869">
        <v>0</v>
      </c>
      <c r="AV869" s="182">
        <v>0</v>
      </c>
      <c r="AW869" s="184">
        <v>0</v>
      </c>
      <c r="AX869" s="183" t="s">
        <v>1884</v>
      </c>
      <c r="AY869" s="184">
        <v>0</v>
      </c>
      <c r="AZ869">
        <v>0</v>
      </c>
      <c r="BA869">
        <v>0</v>
      </c>
      <c r="BB869">
        <v>0</v>
      </c>
      <c r="BC869" s="182">
        <v>0</v>
      </c>
      <c r="BD869" t="s">
        <v>1886</v>
      </c>
      <c r="BE869" t="s">
        <v>1886</v>
      </c>
      <c r="BF869" t="s">
        <v>1886</v>
      </c>
      <c r="BG869" s="181" t="s">
        <v>1886</v>
      </c>
      <c r="BH869">
        <v>0</v>
      </c>
      <c r="BI869" s="184">
        <v>0</v>
      </c>
      <c r="BJ869" s="182">
        <v>0</v>
      </c>
      <c r="BK869" s="181" t="s">
        <v>1886</v>
      </c>
      <c r="BL869">
        <v>0</v>
      </c>
      <c r="BM869">
        <v>0</v>
      </c>
      <c r="BN869">
        <v>0</v>
      </c>
    </row>
    <row r="870" spans="1:66" x14ac:dyDescent="0.25">
      <c r="A870">
        <v>7150</v>
      </c>
      <c r="B870" t="s">
        <v>3224</v>
      </c>
      <c r="C870">
        <v>12</v>
      </c>
      <c r="D870">
        <v>0</v>
      </c>
      <c r="E870">
        <v>0</v>
      </c>
      <c r="F870" t="s">
        <v>1884</v>
      </c>
      <c r="G870" t="s">
        <v>1885</v>
      </c>
      <c r="H870" t="s">
        <v>1884</v>
      </c>
      <c r="I870" t="s">
        <v>1884</v>
      </c>
      <c r="J870" t="s">
        <v>1884</v>
      </c>
      <c r="K870" t="s">
        <v>1884</v>
      </c>
      <c r="L870" t="s">
        <v>1884</v>
      </c>
      <c r="M870" s="180">
        <v>43496</v>
      </c>
      <c r="N870" t="s">
        <v>1886</v>
      </c>
      <c r="O870" t="s">
        <v>1886</v>
      </c>
      <c r="P870" t="s">
        <v>1886</v>
      </c>
      <c r="Q870">
        <v>0</v>
      </c>
      <c r="R870">
        <v>0</v>
      </c>
      <c r="S870" t="s">
        <v>1886</v>
      </c>
      <c r="T870" t="s">
        <v>1886</v>
      </c>
      <c r="U870">
        <v>0</v>
      </c>
      <c r="V870" t="s">
        <v>1886</v>
      </c>
      <c r="W870">
        <v>0</v>
      </c>
      <c r="X870">
        <v>0</v>
      </c>
      <c r="Y870">
        <v>0</v>
      </c>
      <c r="Z870" t="s">
        <v>1884</v>
      </c>
      <c r="AA870" t="s">
        <v>1884</v>
      </c>
      <c r="AB870" t="s">
        <v>1884</v>
      </c>
      <c r="AC870">
        <v>0</v>
      </c>
      <c r="AD870">
        <v>0</v>
      </c>
      <c r="AE870">
        <v>0</v>
      </c>
      <c r="AF870">
        <v>0</v>
      </c>
      <c r="AG870" t="s">
        <v>1884</v>
      </c>
      <c r="AH870" s="181" t="s">
        <v>1886</v>
      </c>
      <c r="AI870" s="182">
        <v>295</v>
      </c>
      <c r="AJ870" s="181" t="s">
        <v>3198</v>
      </c>
      <c r="AK870" s="181" t="s">
        <v>1886</v>
      </c>
      <c r="AL870" s="181" t="s">
        <v>1886</v>
      </c>
      <c r="AO870" s="181"/>
      <c r="AQ870">
        <v>10</v>
      </c>
      <c r="AR870" s="182">
        <v>40</v>
      </c>
      <c r="AS870" s="183" t="s">
        <v>1885</v>
      </c>
      <c r="AT870">
        <v>0</v>
      </c>
      <c r="AU870">
        <v>0</v>
      </c>
      <c r="AV870" s="182">
        <v>0</v>
      </c>
      <c r="AW870" s="184">
        <v>0</v>
      </c>
      <c r="AX870" s="183" t="s">
        <v>1884</v>
      </c>
      <c r="AY870" s="184">
        <v>0</v>
      </c>
      <c r="AZ870">
        <v>0</v>
      </c>
      <c r="BA870">
        <v>0</v>
      </c>
      <c r="BB870">
        <v>0</v>
      </c>
      <c r="BC870" s="182">
        <v>0</v>
      </c>
      <c r="BD870" t="s">
        <v>1886</v>
      </c>
      <c r="BE870" t="s">
        <v>1886</v>
      </c>
      <c r="BF870" t="s">
        <v>1886</v>
      </c>
      <c r="BG870" s="181" t="s">
        <v>1886</v>
      </c>
      <c r="BH870">
        <v>0</v>
      </c>
      <c r="BI870" s="184">
        <v>0</v>
      </c>
      <c r="BJ870" s="182">
        <v>0</v>
      </c>
      <c r="BK870" s="181" t="s">
        <v>1886</v>
      </c>
      <c r="BL870">
        <v>0</v>
      </c>
      <c r="BM870">
        <v>0</v>
      </c>
      <c r="BN870">
        <v>0</v>
      </c>
    </row>
    <row r="871" spans="1:66" x14ac:dyDescent="0.25">
      <c r="A871">
        <v>7151</v>
      </c>
      <c r="B871" t="s">
        <v>3225</v>
      </c>
      <c r="C871">
        <v>12</v>
      </c>
      <c r="D871">
        <v>0</v>
      </c>
      <c r="E871">
        <v>0</v>
      </c>
      <c r="F871" t="s">
        <v>1884</v>
      </c>
      <c r="G871" t="s">
        <v>1885</v>
      </c>
      <c r="H871" t="s">
        <v>1884</v>
      </c>
      <c r="I871" t="s">
        <v>1884</v>
      </c>
      <c r="J871" t="s">
        <v>1884</v>
      </c>
      <c r="K871" t="s">
        <v>1884</v>
      </c>
      <c r="L871" t="s">
        <v>1884</v>
      </c>
      <c r="M871" s="180">
        <v>43496</v>
      </c>
      <c r="N871" t="s">
        <v>1886</v>
      </c>
      <c r="O871" t="s">
        <v>1886</v>
      </c>
      <c r="P871" t="s">
        <v>1886</v>
      </c>
      <c r="Q871">
        <v>0</v>
      </c>
      <c r="R871">
        <v>0</v>
      </c>
      <c r="S871" t="s">
        <v>1886</v>
      </c>
      <c r="T871" t="s">
        <v>1886</v>
      </c>
      <c r="U871">
        <v>0</v>
      </c>
      <c r="V871" t="s">
        <v>1886</v>
      </c>
      <c r="W871">
        <v>0</v>
      </c>
      <c r="X871">
        <v>0</v>
      </c>
      <c r="Y871">
        <v>0</v>
      </c>
      <c r="Z871" t="s">
        <v>1884</v>
      </c>
      <c r="AA871" t="s">
        <v>1884</v>
      </c>
      <c r="AB871" t="s">
        <v>1884</v>
      </c>
      <c r="AC871">
        <v>0</v>
      </c>
      <c r="AD871">
        <v>0</v>
      </c>
      <c r="AE871">
        <v>0</v>
      </c>
      <c r="AF871">
        <v>0</v>
      </c>
      <c r="AG871" t="s">
        <v>1884</v>
      </c>
      <c r="AH871" s="181" t="s">
        <v>1886</v>
      </c>
      <c r="AI871" s="182">
        <v>295</v>
      </c>
      <c r="AJ871" s="181" t="s">
        <v>3198</v>
      </c>
      <c r="AK871" s="181" t="s">
        <v>1886</v>
      </c>
      <c r="AL871" s="181" t="s">
        <v>1886</v>
      </c>
      <c r="AO871" s="181"/>
      <c r="AQ871">
        <v>10</v>
      </c>
      <c r="AR871" s="182">
        <v>40</v>
      </c>
      <c r="AS871" s="183" t="s">
        <v>1885</v>
      </c>
      <c r="AT871">
        <v>0</v>
      </c>
      <c r="AU871">
        <v>0</v>
      </c>
      <c r="AV871" s="182">
        <v>0</v>
      </c>
      <c r="AW871" s="184">
        <v>0</v>
      </c>
      <c r="AX871" s="183" t="s">
        <v>1884</v>
      </c>
      <c r="AY871" s="184">
        <v>0</v>
      </c>
      <c r="AZ871">
        <v>0</v>
      </c>
      <c r="BA871">
        <v>0</v>
      </c>
      <c r="BB871">
        <v>0</v>
      </c>
      <c r="BC871" s="182">
        <v>0</v>
      </c>
      <c r="BD871" t="s">
        <v>1886</v>
      </c>
      <c r="BE871" t="s">
        <v>1886</v>
      </c>
      <c r="BF871" t="s">
        <v>1886</v>
      </c>
      <c r="BG871" s="181" t="s">
        <v>1886</v>
      </c>
      <c r="BH871">
        <v>0</v>
      </c>
      <c r="BI871" s="184">
        <v>0</v>
      </c>
      <c r="BJ871" s="182">
        <v>0</v>
      </c>
      <c r="BK871" s="181" t="s">
        <v>1886</v>
      </c>
      <c r="BL871">
        <v>0</v>
      </c>
      <c r="BM871">
        <v>0</v>
      </c>
      <c r="BN871">
        <v>0</v>
      </c>
    </row>
    <row r="872" spans="1:66" x14ac:dyDescent="0.25">
      <c r="A872">
        <v>7152</v>
      </c>
      <c r="B872" t="s">
        <v>3226</v>
      </c>
      <c r="C872">
        <v>12</v>
      </c>
      <c r="D872">
        <v>0</v>
      </c>
      <c r="E872">
        <v>0</v>
      </c>
      <c r="F872" t="s">
        <v>1884</v>
      </c>
      <c r="G872" t="s">
        <v>1885</v>
      </c>
      <c r="H872" t="s">
        <v>1884</v>
      </c>
      <c r="I872" t="s">
        <v>1884</v>
      </c>
      <c r="J872" t="s">
        <v>1884</v>
      </c>
      <c r="K872" t="s">
        <v>1884</v>
      </c>
      <c r="L872" t="s">
        <v>1884</v>
      </c>
      <c r="M872" s="180">
        <v>43496</v>
      </c>
      <c r="N872" t="s">
        <v>1886</v>
      </c>
      <c r="O872" t="s">
        <v>1886</v>
      </c>
      <c r="P872" t="s">
        <v>1886</v>
      </c>
      <c r="Q872">
        <v>0</v>
      </c>
      <c r="R872">
        <v>0</v>
      </c>
      <c r="S872" t="s">
        <v>1886</v>
      </c>
      <c r="T872" t="s">
        <v>1886</v>
      </c>
      <c r="U872">
        <v>0</v>
      </c>
      <c r="V872" t="s">
        <v>1886</v>
      </c>
      <c r="W872">
        <v>0</v>
      </c>
      <c r="X872">
        <v>0</v>
      </c>
      <c r="Y872">
        <v>0</v>
      </c>
      <c r="Z872" t="s">
        <v>1884</v>
      </c>
      <c r="AA872" t="s">
        <v>1884</v>
      </c>
      <c r="AB872" t="s">
        <v>1884</v>
      </c>
      <c r="AC872">
        <v>0</v>
      </c>
      <c r="AD872">
        <v>0</v>
      </c>
      <c r="AE872">
        <v>0</v>
      </c>
      <c r="AF872">
        <v>0</v>
      </c>
      <c r="AG872" t="s">
        <v>1884</v>
      </c>
      <c r="AH872" s="181" t="s">
        <v>1886</v>
      </c>
      <c r="AI872" s="182">
        <v>295</v>
      </c>
      <c r="AJ872" s="181" t="s">
        <v>3198</v>
      </c>
      <c r="AK872" s="181" t="s">
        <v>1886</v>
      </c>
      <c r="AL872" s="181" t="s">
        <v>1886</v>
      </c>
      <c r="AO872" s="181"/>
      <c r="AQ872">
        <v>10</v>
      </c>
      <c r="AR872" s="182">
        <v>40</v>
      </c>
      <c r="AS872" s="183" t="s">
        <v>1885</v>
      </c>
      <c r="AT872">
        <v>0</v>
      </c>
      <c r="AU872">
        <v>0</v>
      </c>
      <c r="AV872" s="182">
        <v>0</v>
      </c>
      <c r="AW872" s="184">
        <v>0</v>
      </c>
      <c r="AX872" s="183" t="s">
        <v>1884</v>
      </c>
      <c r="AY872" s="184">
        <v>0</v>
      </c>
      <c r="AZ872">
        <v>0</v>
      </c>
      <c r="BA872">
        <v>0</v>
      </c>
      <c r="BB872">
        <v>0</v>
      </c>
      <c r="BC872" s="182">
        <v>0</v>
      </c>
      <c r="BD872" t="s">
        <v>1886</v>
      </c>
      <c r="BE872" t="s">
        <v>1886</v>
      </c>
      <c r="BF872" t="s">
        <v>1886</v>
      </c>
      <c r="BG872" s="181" t="s">
        <v>1886</v>
      </c>
      <c r="BH872">
        <v>0</v>
      </c>
      <c r="BI872" s="184">
        <v>0</v>
      </c>
      <c r="BJ872" s="182">
        <v>0</v>
      </c>
      <c r="BK872" s="181" t="s">
        <v>1886</v>
      </c>
      <c r="BL872">
        <v>0</v>
      </c>
      <c r="BM872">
        <v>0</v>
      </c>
      <c r="BN872">
        <v>0</v>
      </c>
    </row>
    <row r="873" spans="1:66" x14ac:dyDescent="0.25">
      <c r="A873">
        <v>7153</v>
      </c>
      <c r="B873" t="s">
        <v>3227</v>
      </c>
      <c r="C873">
        <v>12</v>
      </c>
      <c r="D873">
        <v>0</v>
      </c>
      <c r="E873">
        <v>0</v>
      </c>
      <c r="F873" t="s">
        <v>1884</v>
      </c>
      <c r="G873" t="s">
        <v>1885</v>
      </c>
      <c r="H873" t="s">
        <v>1884</v>
      </c>
      <c r="I873" t="s">
        <v>1884</v>
      </c>
      <c r="J873" t="s">
        <v>1884</v>
      </c>
      <c r="K873" t="s">
        <v>1884</v>
      </c>
      <c r="L873" t="s">
        <v>1884</v>
      </c>
      <c r="M873" s="180">
        <v>43496</v>
      </c>
      <c r="N873" t="s">
        <v>1886</v>
      </c>
      <c r="O873" t="s">
        <v>1886</v>
      </c>
      <c r="P873" t="s">
        <v>1886</v>
      </c>
      <c r="Q873">
        <v>0</v>
      </c>
      <c r="R873">
        <v>0</v>
      </c>
      <c r="S873" t="s">
        <v>1886</v>
      </c>
      <c r="T873" t="s">
        <v>1886</v>
      </c>
      <c r="U873">
        <v>0</v>
      </c>
      <c r="V873" t="s">
        <v>1886</v>
      </c>
      <c r="W873">
        <v>0</v>
      </c>
      <c r="X873">
        <v>0</v>
      </c>
      <c r="Y873">
        <v>0</v>
      </c>
      <c r="Z873" t="s">
        <v>1884</v>
      </c>
      <c r="AA873" t="s">
        <v>1884</v>
      </c>
      <c r="AB873" t="s">
        <v>1884</v>
      </c>
      <c r="AC873">
        <v>0</v>
      </c>
      <c r="AD873">
        <v>0</v>
      </c>
      <c r="AE873">
        <v>0</v>
      </c>
      <c r="AF873">
        <v>0</v>
      </c>
      <c r="AG873" t="s">
        <v>1884</v>
      </c>
      <c r="AH873" s="181" t="s">
        <v>1886</v>
      </c>
      <c r="AI873" s="182">
        <v>295</v>
      </c>
      <c r="AJ873" s="181" t="s">
        <v>3198</v>
      </c>
      <c r="AK873" s="181" t="s">
        <v>1886</v>
      </c>
      <c r="AL873" s="181" t="s">
        <v>1886</v>
      </c>
      <c r="AO873" s="181"/>
      <c r="AQ873">
        <v>10</v>
      </c>
      <c r="AR873" s="182">
        <v>40</v>
      </c>
      <c r="AS873" s="183" t="s">
        <v>1885</v>
      </c>
      <c r="AT873">
        <v>0</v>
      </c>
      <c r="AU873">
        <v>0</v>
      </c>
      <c r="AV873" s="182">
        <v>0</v>
      </c>
      <c r="AW873" s="184">
        <v>0</v>
      </c>
      <c r="AX873" s="183" t="s">
        <v>1884</v>
      </c>
      <c r="AY873" s="184">
        <v>0</v>
      </c>
      <c r="AZ873">
        <v>0</v>
      </c>
      <c r="BA873">
        <v>0</v>
      </c>
      <c r="BB873">
        <v>0</v>
      </c>
      <c r="BC873" s="182">
        <v>0</v>
      </c>
      <c r="BD873" t="s">
        <v>1886</v>
      </c>
      <c r="BE873" t="s">
        <v>1886</v>
      </c>
      <c r="BF873" t="s">
        <v>1886</v>
      </c>
      <c r="BG873" s="181" t="s">
        <v>1886</v>
      </c>
      <c r="BH873">
        <v>0</v>
      </c>
      <c r="BI873" s="184">
        <v>0</v>
      </c>
      <c r="BJ873" s="182">
        <v>0</v>
      </c>
      <c r="BK873" s="181" t="s">
        <v>1886</v>
      </c>
      <c r="BL873">
        <v>0</v>
      </c>
      <c r="BM873">
        <v>0</v>
      </c>
      <c r="BN873">
        <v>0</v>
      </c>
    </row>
    <row r="874" spans="1:66" x14ac:dyDescent="0.25">
      <c r="A874">
        <v>7157</v>
      </c>
      <c r="B874" t="s">
        <v>3228</v>
      </c>
      <c r="C874">
        <v>12</v>
      </c>
      <c r="D874">
        <v>0</v>
      </c>
      <c r="E874">
        <v>0</v>
      </c>
      <c r="F874" t="s">
        <v>1884</v>
      </c>
      <c r="G874" t="s">
        <v>1885</v>
      </c>
      <c r="H874" t="s">
        <v>1884</v>
      </c>
      <c r="I874" t="s">
        <v>1884</v>
      </c>
      <c r="J874" t="s">
        <v>1884</v>
      </c>
      <c r="K874" t="s">
        <v>1884</v>
      </c>
      <c r="L874" t="s">
        <v>1884</v>
      </c>
      <c r="M874" s="180">
        <v>43496</v>
      </c>
      <c r="N874" t="s">
        <v>1886</v>
      </c>
      <c r="O874" t="s">
        <v>1886</v>
      </c>
      <c r="P874" t="s">
        <v>1886</v>
      </c>
      <c r="Q874">
        <v>0</v>
      </c>
      <c r="R874">
        <v>0</v>
      </c>
      <c r="S874" t="s">
        <v>1886</v>
      </c>
      <c r="T874" t="s">
        <v>1886</v>
      </c>
      <c r="U874">
        <v>0</v>
      </c>
      <c r="V874" t="s">
        <v>1886</v>
      </c>
      <c r="W874">
        <v>0</v>
      </c>
      <c r="X874">
        <v>0</v>
      </c>
      <c r="Y874">
        <v>0</v>
      </c>
      <c r="Z874" t="s">
        <v>1884</v>
      </c>
      <c r="AA874" t="s">
        <v>1884</v>
      </c>
      <c r="AB874" t="s">
        <v>1884</v>
      </c>
      <c r="AC874">
        <v>0</v>
      </c>
      <c r="AD874">
        <v>0</v>
      </c>
      <c r="AE874">
        <v>0</v>
      </c>
      <c r="AF874">
        <v>0</v>
      </c>
      <c r="AG874" t="s">
        <v>1884</v>
      </c>
      <c r="AH874" s="181" t="s">
        <v>1886</v>
      </c>
      <c r="AI874" s="182">
        <v>295</v>
      </c>
      <c r="AJ874" s="181" t="s">
        <v>3198</v>
      </c>
      <c r="AK874" s="181" t="s">
        <v>1886</v>
      </c>
      <c r="AL874" s="181" t="s">
        <v>1886</v>
      </c>
      <c r="AO874" s="181"/>
      <c r="AQ874">
        <v>10</v>
      </c>
      <c r="AR874" s="182">
        <v>40</v>
      </c>
      <c r="AS874" s="183" t="s">
        <v>1885</v>
      </c>
      <c r="AT874">
        <v>0</v>
      </c>
      <c r="AU874">
        <v>0</v>
      </c>
      <c r="AV874" s="182">
        <v>0</v>
      </c>
      <c r="AW874" s="184">
        <v>0</v>
      </c>
      <c r="AX874" s="183" t="s">
        <v>1884</v>
      </c>
      <c r="AY874" s="184">
        <v>0</v>
      </c>
      <c r="AZ874">
        <v>0</v>
      </c>
      <c r="BA874">
        <v>0</v>
      </c>
      <c r="BB874">
        <v>0</v>
      </c>
      <c r="BC874" s="182">
        <v>0</v>
      </c>
      <c r="BD874" t="s">
        <v>1886</v>
      </c>
      <c r="BE874" t="s">
        <v>1886</v>
      </c>
      <c r="BF874" t="s">
        <v>1886</v>
      </c>
      <c r="BG874" s="181" t="s">
        <v>1886</v>
      </c>
      <c r="BH874">
        <v>0</v>
      </c>
      <c r="BI874" s="184">
        <v>0</v>
      </c>
      <c r="BJ874" s="182">
        <v>0</v>
      </c>
      <c r="BK874" s="181" t="s">
        <v>1886</v>
      </c>
      <c r="BL874">
        <v>0</v>
      </c>
      <c r="BM874">
        <v>0</v>
      </c>
      <c r="BN874">
        <v>0</v>
      </c>
    </row>
    <row r="875" spans="1:66" x14ac:dyDescent="0.25">
      <c r="A875">
        <v>7158</v>
      </c>
      <c r="B875" t="s">
        <v>3229</v>
      </c>
      <c r="C875">
        <v>12</v>
      </c>
      <c r="D875">
        <v>0</v>
      </c>
      <c r="E875">
        <v>0</v>
      </c>
      <c r="F875" t="s">
        <v>1884</v>
      </c>
      <c r="G875" t="s">
        <v>1885</v>
      </c>
      <c r="H875" t="s">
        <v>1884</v>
      </c>
      <c r="I875" t="s">
        <v>1884</v>
      </c>
      <c r="J875" t="s">
        <v>1884</v>
      </c>
      <c r="K875" t="s">
        <v>1884</v>
      </c>
      <c r="L875" t="s">
        <v>1884</v>
      </c>
      <c r="M875" s="180">
        <v>43496</v>
      </c>
      <c r="N875" t="s">
        <v>1886</v>
      </c>
      <c r="O875" t="s">
        <v>1886</v>
      </c>
      <c r="P875" t="s">
        <v>1886</v>
      </c>
      <c r="Q875">
        <v>0</v>
      </c>
      <c r="R875">
        <v>0</v>
      </c>
      <c r="S875" t="s">
        <v>1886</v>
      </c>
      <c r="T875" t="s">
        <v>1886</v>
      </c>
      <c r="U875">
        <v>0</v>
      </c>
      <c r="V875" t="s">
        <v>1886</v>
      </c>
      <c r="W875">
        <v>0</v>
      </c>
      <c r="X875">
        <v>0</v>
      </c>
      <c r="Y875">
        <v>0</v>
      </c>
      <c r="Z875" t="s">
        <v>1884</v>
      </c>
      <c r="AA875" t="s">
        <v>1884</v>
      </c>
      <c r="AB875" t="s">
        <v>1884</v>
      </c>
      <c r="AC875">
        <v>0</v>
      </c>
      <c r="AD875">
        <v>0</v>
      </c>
      <c r="AE875">
        <v>0</v>
      </c>
      <c r="AF875">
        <v>0</v>
      </c>
      <c r="AG875" t="s">
        <v>1884</v>
      </c>
      <c r="AH875" s="181" t="s">
        <v>1886</v>
      </c>
      <c r="AI875" s="182">
        <v>295</v>
      </c>
      <c r="AJ875" s="181" t="s">
        <v>3198</v>
      </c>
      <c r="AK875" s="181" t="s">
        <v>1886</v>
      </c>
      <c r="AL875" s="181" t="s">
        <v>1886</v>
      </c>
      <c r="AO875" s="181"/>
      <c r="AQ875">
        <v>10</v>
      </c>
      <c r="AR875" s="182">
        <v>40</v>
      </c>
      <c r="AS875" s="183" t="s">
        <v>1885</v>
      </c>
      <c r="AT875">
        <v>0</v>
      </c>
      <c r="AU875">
        <v>0</v>
      </c>
      <c r="AV875" s="182">
        <v>0</v>
      </c>
      <c r="AW875" s="184">
        <v>0</v>
      </c>
      <c r="AX875" s="183" t="s">
        <v>1884</v>
      </c>
      <c r="AY875" s="184">
        <v>0</v>
      </c>
      <c r="AZ875">
        <v>0</v>
      </c>
      <c r="BA875">
        <v>0</v>
      </c>
      <c r="BB875">
        <v>0</v>
      </c>
      <c r="BC875" s="182">
        <v>0</v>
      </c>
      <c r="BD875" t="s">
        <v>1886</v>
      </c>
      <c r="BE875" t="s">
        <v>1886</v>
      </c>
      <c r="BF875" t="s">
        <v>1886</v>
      </c>
      <c r="BG875" s="181" t="s">
        <v>1886</v>
      </c>
      <c r="BH875">
        <v>0</v>
      </c>
      <c r="BI875" s="184">
        <v>0</v>
      </c>
      <c r="BJ875" s="182">
        <v>0</v>
      </c>
      <c r="BK875" s="181" t="s">
        <v>1886</v>
      </c>
      <c r="BL875">
        <v>0</v>
      </c>
      <c r="BM875">
        <v>0</v>
      </c>
      <c r="BN875">
        <v>0</v>
      </c>
    </row>
    <row r="876" spans="1:66" x14ac:dyDescent="0.25">
      <c r="A876">
        <v>7161</v>
      </c>
      <c r="B876" t="s">
        <v>3230</v>
      </c>
      <c r="C876">
        <v>6</v>
      </c>
      <c r="D876">
        <v>0</v>
      </c>
      <c r="E876">
        <v>0</v>
      </c>
      <c r="F876" t="s">
        <v>1884</v>
      </c>
      <c r="G876" t="s">
        <v>1885</v>
      </c>
      <c r="H876" t="s">
        <v>1884</v>
      </c>
      <c r="I876" t="s">
        <v>1884</v>
      </c>
      <c r="J876" t="s">
        <v>1884</v>
      </c>
      <c r="K876" t="s">
        <v>1884</v>
      </c>
      <c r="L876" t="s">
        <v>1884</v>
      </c>
      <c r="M876" s="180">
        <v>43496</v>
      </c>
      <c r="N876" t="s">
        <v>1886</v>
      </c>
      <c r="O876" t="s">
        <v>1886</v>
      </c>
      <c r="P876" t="s">
        <v>1886</v>
      </c>
      <c r="Q876">
        <v>0</v>
      </c>
      <c r="R876">
        <v>0</v>
      </c>
      <c r="S876" t="s">
        <v>1886</v>
      </c>
      <c r="T876" t="s">
        <v>1886</v>
      </c>
      <c r="U876">
        <v>0</v>
      </c>
      <c r="V876" t="s">
        <v>1886</v>
      </c>
      <c r="W876">
        <v>0</v>
      </c>
      <c r="X876">
        <v>0</v>
      </c>
      <c r="Y876">
        <v>0</v>
      </c>
      <c r="Z876" t="s">
        <v>1884</v>
      </c>
      <c r="AA876" t="s">
        <v>1884</v>
      </c>
      <c r="AB876" t="s">
        <v>1884</v>
      </c>
      <c r="AC876">
        <v>0</v>
      </c>
      <c r="AD876">
        <v>0</v>
      </c>
      <c r="AE876">
        <v>0</v>
      </c>
      <c r="AF876">
        <v>0</v>
      </c>
      <c r="AG876" t="s">
        <v>1884</v>
      </c>
      <c r="AH876" s="181" t="s">
        <v>1886</v>
      </c>
      <c r="AI876" s="182">
        <v>295</v>
      </c>
      <c r="AJ876" s="181" t="s">
        <v>3198</v>
      </c>
      <c r="AK876" s="181" t="s">
        <v>1886</v>
      </c>
      <c r="AL876" s="181" t="s">
        <v>1886</v>
      </c>
      <c r="AO876" s="181"/>
      <c r="AQ876">
        <v>10</v>
      </c>
      <c r="AR876" s="182">
        <v>40</v>
      </c>
      <c r="AS876" s="183" t="s">
        <v>1885</v>
      </c>
      <c r="AT876">
        <v>0</v>
      </c>
      <c r="AU876">
        <v>0</v>
      </c>
      <c r="AV876" s="182">
        <v>0</v>
      </c>
      <c r="AW876" s="184">
        <v>0</v>
      </c>
      <c r="AX876" s="183" t="s">
        <v>1884</v>
      </c>
      <c r="AY876" s="184">
        <v>0</v>
      </c>
      <c r="AZ876">
        <v>0</v>
      </c>
      <c r="BA876">
        <v>0</v>
      </c>
      <c r="BB876">
        <v>0</v>
      </c>
      <c r="BC876" s="182">
        <v>0</v>
      </c>
      <c r="BD876" t="s">
        <v>1886</v>
      </c>
      <c r="BE876" t="s">
        <v>1886</v>
      </c>
      <c r="BF876" t="s">
        <v>1886</v>
      </c>
      <c r="BG876" s="181" t="s">
        <v>1886</v>
      </c>
      <c r="BH876">
        <v>0</v>
      </c>
      <c r="BI876" s="184">
        <v>0</v>
      </c>
      <c r="BJ876" s="182">
        <v>0</v>
      </c>
      <c r="BK876" s="181" t="s">
        <v>1886</v>
      </c>
      <c r="BL876">
        <v>0</v>
      </c>
      <c r="BM876">
        <v>0</v>
      </c>
      <c r="BN876">
        <v>0</v>
      </c>
    </row>
    <row r="877" spans="1:66" x14ac:dyDescent="0.25">
      <c r="A877">
        <v>7163</v>
      </c>
      <c r="B877" t="s">
        <v>3231</v>
      </c>
      <c r="C877">
        <v>12</v>
      </c>
      <c r="D877">
        <v>0</v>
      </c>
      <c r="E877">
        <v>0</v>
      </c>
      <c r="F877" t="s">
        <v>1884</v>
      </c>
      <c r="G877" t="s">
        <v>1885</v>
      </c>
      <c r="H877" t="s">
        <v>1884</v>
      </c>
      <c r="I877" t="s">
        <v>1884</v>
      </c>
      <c r="J877" t="s">
        <v>1884</v>
      </c>
      <c r="K877" t="s">
        <v>1884</v>
      </c>
      <c r="L877" t="s">
        <v>1884</v>
      </c>
      <c r="M877" s="180">
        <v>43496</v>
      </c>
      <c r="N877" t="s">
        <v>1886</v>
      </c>
      <c r="O877" t="s">
        <v>1886</v>
      </c>
      <c r="P877" t="s">
        <v>1886</v>
      </c>
      <c r="Q877">
        <v>0</v>
      </c>
      <c r="R877">
        <v>0</v>
      </c>
      <c r="S877" t="s">
        <v>1886</v>
      </c>
      <c r="T877" t="s">
        <v>1886</v>
      </c>
      <c r="U877">
        <v>0</v>
      </c>
      <c r="V877" t="s">
        <v>1886</v>
      </c>
      <c r="W877">
        <v>0</v>
      </c>
      <c r="X877">
        <v>0</v>
      </c>
      <c r="Y877">
        <v>0</v>
      </c>
      <c r="Z877" t="s">
        <v>1884</v>
      </c>
      <c r="AA877" t="s">
        <v>1884</v>
      </c>
      <c r="AB877" t="s">
        <v>1884</v>
      </c>
      <c r="AC877">
        <v>0</v>
      </c>
      <c r="AD877">
        <v>0</v>
      </c>
      <c r="AE877">
        <v>0</v>
      </c>
      <c r="AF877">
        <v>0</v>
      </c>
      <c r="AG877" t="s">
        <v>1884</v>
      </c>
      <c r="AH877" s="181" t="s">
        <v>1886</v>
      </c>
      <c r="AI877" s="182">
        <v>295</v>
      </c>
      <c r="AJ877" s="181" t="s">
        <v>3198</v>
      </c>
      <c r="AK877" s="181" t="s">
        <v>1886</v>
      </c>
      <c r="AL877" s="181" t="s">
        <v>1886</v>
      </c>
      <c r="AO877" s="181"/>
      <c r="AQ877">
        <v>10</v>
      </c>
      <c r="AR877" s="182">
        <v>40</v>
      </c>
      <c r="AS877" s="183" t="s">
        <v>1885</v>
      </c>
      <c r="AT877">
        <v>0</v>
      </c>
      <c r="AU877">
        <v>0</v>
      </c>
      <c r="AV877" s="182">
        <v>0</v>
      </c>
      <c r="AW877" s="184">
        <v>0</v>
      </c>
      <c r="AX877" s="183" t="s">
        <v>1884</v>
      </c>
      <c r="AY877" s="184">
        <v>0</v>
      </c>
      <c r="AZ877">
        <v>0</v>
      </c>
      <c r="BA877">
        <v>0</v>
      </c>
      <c r="BB877">
        <v>0</v>
      </c>
      <c r="BC877" s="182">
        <v>0</v>
      </c>
      <c r="BD877" t="s">
        <v>1886</v>
      </c>
      <c r="BE877" t="s">
        <v>1886</v>
      </c>
      <c r="BF877" t="s">
        <v>1886</v>
      </c>
      <c r="BG877" s="181" t="s">
        <v>1886</v>
      </c>
      <c r="BH877">
        <v>0</v>
      </c>
      <c r="BI877" s="184">
        <v>0</v>
      </c>
      <c r="BJ877" s="182">
        <v>0</v>
      </c>
      <c r="BK877" s="181" t="s">
        <v>1886</v>
      </c>
      <c r="BL877">
        <v>0</v>
      </c>
      <c r="BM877">
        <v>0</v>
      </c>
      <c r="BN877">
        <v>0</v>
      </c>
    </row>
    <row r="878" spans="1:66" x14ac:dyDescent="0.25">
      <c r="A878">
        <v>7164</v>
      </c>
      <c r="B878" t="s">
        <v>3232</v>
      </c>
      <c r="C878">
        <v>6</v>
      </c>
      <c r="D878">
        <v>0</v>
      </c>
      <c r="E878">
        <v>0</v>
      </c>
      <c r="F878" t="s">
        <v>1884</v>
      </c>
      <c r="G878" t="s">
        <v>1885</v>
      </c>
      <c r="H878" t="s">
        <v>1884</v>
      </c>
      <c r="I878" t="s">
        <v>1884</v>
      </c>
      <c r="J878" t="s">
        <v>1884</v>
      </c>
      <c r="K878" t="s">
        <v>1884</v>
      </c>
      <c r="L878" t="s">
        <v>1884</v>
      </c>
      <c r="M878" s="180">
        <v>43496</v>
      </c>
      <c r="N878" t="s">
        <v>1886</v>
      </c>
      <c r="O878" t="s">
        <v>1886</v>
      </c>
      <c r="P878" t="s">
        <v>1886</v>
      </c>
      <c r="Q878">
        <v>0</v>
      </c>
      <c r="R878">
        <v>0</v>
      </c>
      <c r="S878" t="s">
        <v>1886</v>
      </c>
      <c r="T878" t="s">
        <v>1886</v>
      </c>
      <c r="U878">
        <v>0</v>
      </c>
      <c r="V878" t="s">
        <v>1886</v>
      </c>
      <c r="W878">
        <v>0</v>
      </c>
      <c r="X878">
        <v>0</v>
      </c>
      <c r="Y878">
        <v>0</v>
      </c>
      <c r="Z878" t="s">
        <v>1884</v>
      </c>
      <c r="AA878" t="s">
        <v>1884</v>
      </c>
      <c r="AB878" t="s">
        <v>1884</v>
      </c>
      <c r="AC878">
        <v>0</v>
      </c>
      <c r="AD878">
        <v>0</v>
      </c>
      <c r="AE878">
        <v>0</v>
      </c>
      <c r="AF878">
        <v>0</v>
      </c>
      <c r="AG878" t="s">
        <v>1884</v>
      </c>
      <c r="AH878" s="181" t="s">
        <v>1886</v>
      </c>
      <c r="AI878" s="182">
        <v>295</v>
      </c>
      <c r="AJ878" s="181" t="s">
        <v>3198</v>
      </c>
      <c r="AK878" s="181" t="s">
        <v>1886</v>
      </c>
      <c r="AL878" s="181" t="s">
        <v>1886</v>
      </c>
      <c r="AO878" s="181"/>
      <c r="AQ878">
        <v>10</v>
      </c>
      <c r="AR878" s="182">
        <v>40</v>
      </c>
      <c r="AS878" s="183" t="s">
        <v>1885</v>
      </c>
      <c r="AT878">
        <v>0</v>
      </c>
      <c r="AU878">
        <v>0</v>
      </c>
      <c r="AV878" s="182">
        <v>0</v>
      </c>
      <c r="AW878" s="184">
        <v>0</v>
      </c>
      <c r="AX878" s="183" t="s">
        <v>1884</v>
      </c>
      <c r="AY878" s="184">
        <v>0</v>
      </c>
      <c r="AZ878">
        <v>0</v>
      </c>
      <c r="BA878">
        <v>0</v>
      </c>
      <c r="BB878">
        <v>0</v>
      </c>
      <c r="BC878" s="182">
        <v>0</v>
      </c>
      <c r="BD878" t="s">
        <v>1886</v>
      </c>
      <c r="BE878" t="s">
        <v>1886</v>
      </c>
      <c r="BF878" t="s">
        <v>1886</v>
      </c>
      <c r="BG878" s="181" t="s">
        <v>1886</v>
      </c>
      <c r="BH878">
        <v>0</v>
      </c>
      <c r="BI878" s="184">
        <v>0</v>
      </c>
      <c r="BJ878" s="182">
        <v>0</v>
      </c>
      <c r="BK878" s="181" t="s">
        <v>1886</v>
      </c>
      <c r="BL878">
        <v>0</v>
      </c>
      <c r="BM878">
        <v>0</v>
      </c>
      <c r="BN878">
        <v>0</v>
      </c>
    </row>
    <row r="879" spans="1:66" x14ac:dyDescent="0.25">
      <c r="A879">
        <v>7166</v>
      </c>
      <c r="B879" t="s">
        <v>3233</v>
      </c>
      <c r="C879">
        <v>12</v>
      </c>
      <c r="D879">
        <v>0</v>
      </c>
      <c r="E879">
        <v>0</v>
      </c>
      <c r="F879" t="s">
        <v>1884</v>
      </c>
      <c r="G879" t="s">
        <v>1885</v>
      </c>
      <c r="H879" t="s">
        <v>1884</v>
      </c>
      <c r="I879" t="s">
        <v>1884</v>
      </c>
      <c r="J879" t="s">
        <v>1884</v>
      </c>
      <c r="K879" t="s">
        <v>1884</v>
      </c>
      <c r="L879" t="s">
        <v>1884</v>
      </c>
      <c r="M879" s="180">
        <v>43496</v>
      </c>
      <c r="N879" t="s">
        <v>1886</v>
      </c>
      <c r="O879" t="s">
        <v>1886</v>
      </c>
      <c r="P879" t="s">
        <v>1886</v>
      </c>
      <c r="Q879">
        <v>0</v>
      </c>
      <c r="R879">
        <v>0</v>
      </c>
      <c r="S879" t="s">
        <v>1886</v>
      </c>
      <c r="T879" t="s">
        <v>1886</v>
      </c>
      <c r="U879">
        <v>0</v>
      </c>
      <c r="V879" t="s">
        <v>1886</v>
      </c>
      <c r="W879">
        <v>0</v>
      </c>
      <c r="X879">
        <v>0</v>
      </c>
      <c r="Y879">
        <v>0</v>
      </c>
      <c r="Z879" t="s">
        <v>1884</v>
      </c>
      <c r="AA879" t="s">
        <v>1884</v>
      </c>
      <c r="AB879" t="s">
        <v>1884</v>
      </c>
      <c r="AC879">
        <v>0</v>
      </c>
      <c r="AD879">
        <v>0</v>
      </c>
      <c r="AE879">
        <v>0</v>
      </c>
      <c r="AF879">
        <v>0</v>
      </c>
      <c r="AG879" t="s">
        <v>1884</v>
      </c>
      <c r="AH879" s="181" t="s">
        <v>1886</v>
      </c>
      <c r="AI879" s="182">
        <v>295</v>
      </c>
      <c r="AJ879" s="181" t="s">
        <v>3198</v>
      </c>
      <c r="AK879" s="181" t="s">
        <v>1886</v>
      </c>
      <c r="AL879" s="181" t="s">
        <v>1886</v>
      </c>
      <c r="AO879" s="181"/>
      <c r="AQ879">
        <v>10</v>
      </c>
      <c r="AR879" s="182">
        <v>40</v>
      </c>
      <c r="AS879" s="183" t="s">
        <v>1885</v>
      </c>
      <c r="AT879">
        <v>0</v>
      </c>
      <c r="AU879">
        <v>0</v>
      </c>
      <c r="AV879" s="182">
        <v>0</v>
      </c>
      <c r="AW879" s="184">
        <v>0</v>
      </c>
      <c r="AX879" s="183" t="s">
        <v>1884</v>
      </c>
      <c r="AY879" s="184">
        <v>0</v>
      </c>
      <c r="AZ879">
        <v>0</v>
      </c>
      <c r="BA879">
        <v>0</v>
      </c>
      <c r="BB879">
        <v>0</v>
      </c>
      <c r="BC879" s="182">
        <v>0</v>
      </c>
      <c r="BD879" t="s">
        <v>1886</v>
      </c>
      <c r="BE879" t="s">
        <v>1886</v>
      </c>
      <c r="BF879" t="s">
        <v>1886</v>
      </c>
      <c r="BG879" s="181" t="s">
        <v>1886</v>
      </c>
      <c r="BH879">
        <v>0</v>
      </c>
      <c r="BI879" s="184">
        <v>0</v>
      </c>
      <c r="BJ879" s="182">
        <v>0</v>
      </c>
      <c r="BK879" s="181" t="s">
        <v>1886</v>
      </c>
      <c r="BL879">
        <v>0</v>
      </c>
      <c r="BM879">
        <v>0</v>
      </c>
      <c r="BN879">
        <v>0</v>
      </c>
    </row>
    <row r="880" spans="1:66" x14ac:dyDescent="0.25">
      <c r="A880">
        <v>7167</v>
      </c>
      <c r="B880" t="s">
        <v>3234</v>
      </c>
      <c r="C880">
        <v>12</v>
      </c>
      <c r="D880">
        <v>0</v>
      </c>
      <c r="E880">
        <v>0</v>
      </c>
      <c r="F880" t="s">
        <v>1884</v>
      </c>
      <c r="G880" t="s">
        <v>1885</v>
      </c>
      <c r="H880" t="s">
        <v>1884</v>
      </c>
      <c r="I880" t="s">
        <v>1884</v>
      </c>
      <c r="J880" t="s">
        <v>1884</v>
      </c>
      <c r="K880" t="s">
        <v>1884</v>
      </c>
      <c r="L880" t="s">
        <v>1884</v>
      </c>
      <c r="M880" s="180">
        <v>43497</v>
      </c>
      <c r="N880" t="s">
        <v>1886</v>
      </c>
      <c r="O880" t="s">
        <v>3235</v>
      </c>
      <c r="P880" t="s">
        <v>3235</v>
      </c>
      <c r="Q880">
        <v>0</v>
      </c>
      <c r="R880">
        <v>0</v>
      </c>
      <c r="S880" t="s">
        <v>1886</v>
      </c>
      <c r="T880" t="s">
        <v>1886</v>
      </c>
      <c r="U880">
        <v>0</v>
      </c>
      <c r="V880" t="s">
        <v>1886</v>
      </c>
      <c r="W880">
        <v>0</v>
      </c>
      <c r="X880">
        <v>0</v>
      </c>
      <c r="Y880">
        <v>0</v>
      </c>
      <c r="Z880" t="s">
        <v>1884</v>
      </c>
      <c r="AA880" t="s">
        <v>1884</v>
      </c>
      <c r="AB880" t="s">
        <v>1884</v>
      </c>
      <c r="AC880">
        <v>0</v>
      </c>
      <c r="AD880">
        <v>0</v>
      </c>
      <c r="AE880">
        <v>0</v>
      </c>
      <c r="AF880">
        <v>0</v>
      </c>
      <c r="AG880" t="s">
        <v>1884</v>
      </c>
      <c r="AH880" s="181" t="s">
        <v>1886</v>
      </c>
      <c r="AI880" s="182">
        <v>295</v>
      </c>
      <c r="AJ880" s="181" t="s">
        <v>3198</v>
      </c>
      <c r="AK880" s="181" t="s">
        <v>1886</v>
      </c>
      <c r="AL880" s="181" t="s">
        <v>1886</v>
      </c>
      <c r="AO880" s="181"/>
      <c r="AQ880">
        <v>10</v>
      </c>
      <c r="AR880" s="182">
        <v>40</v>
      </c>
      <c r="AS880" s="183" t="s">
        <v>1885</v>
      </c>
      <c r="AT880">
        <v>0</v>
      </c>
      <c r="AU880">
        <v>0</v>
      </c>
      <c r="AV880" s="182">
        <v>0</v>
      </c>
      <c r="AW880" s="184">
        <v>0</v>
      </c>
      <c r="AX880" s="183" t="s">
        <v>1884</v>
      </c>
      <c r="AY880" s="184">
        <v>0</v>
      </c>
      <c r="AZ880">
        <v>0</v>
      </c>
      <c r="BA880">
        <v>0</v>
      </c>
      <c r="BB880">
        <v>0</v>
      </c>
      <c r="BC880" s="182">
        <v>0</v>
      </c>
      <c r="BD880" t="s">
        <v>1886</v>
      </c>
      <c r="BE880" t="s">
        <v>1886</v>
      </c>
      <c r="BF880" t="s">
        <v>1886</v>
      </c>
      <c r="BG880" s="181" t="s">
        <v>1886</v>
      </c>
      <c r="BH880">
        <v>0</v>
      </c>
      <c r="BI880" s="184">
        <v>0</v>
      </c>
      <c r="BJ880" s="182">
        <v>0</v>
      </c>
      <c r="BK880" s="181" t="s">
        <v>1886</v>
      </c>
      <c r="BL880">
        <v>0</v>
      </c>
      <c r="BM880">
        <v>0</v>
      </c>
      <c r="BN880">
        <v>0</v>
      </c>
    </row>
    <row r="881" spans="1:66" x14ac:dyDescent="0.25">
      <c r="A881">
        <v>7169</v>
      </c>
      <c r="B881" t="s">
        <v>3236</v>
      </c>
      <c r="C881">
        <v>12</v>
      </c>
      <c r="D881">
        <v>0</v>
      </c>
      <c r="E881">
        <v>0</v>
      </c>
      <c r="F881" t="s">
        <v>1884</v>
      </c>
      <c r="G881" t="s">
        <v>1885</v>
      </c>
      <c r="H881" t="s">
        <v>1884</v>
      </c>
      <c r="I881" t="s">
        <v>1884</v>
      </c>
      <c r="J881" t="s">
        <v>1884</v>
      </c>
      <c r="K881" t="s">
        <v>1884</v>
      </c>
      <c r="L881" t="s">
        <v>1884</v>
      </c>
      <c r="M881" s="180">
        <v>43497</v>
      </c>
      <c r="N881" t="s">
        <v>1886</v>
      </c>
      <c r="O881" t="s">
        <v>1886</v>
      </c>
      <c r="P881" t="s">
        <v>1886</v>
      </c>
      <c r="Q881">
        <v>0</v>
      </c>
      <c r="R881">
        <v>0</v>
      </c>
      <c r="S881" t="s">
        <v>1886</v>
      </c>
      <c r="T881" t="s">
        <v>1886</v>
      </c>
      <c r="U881">
        <v>0</v>
      </c>
      <c r="V881" t="s">
        <v>1886</v>
      </c>
      <c r="W881">
        <v>0</v>
      </c>
      <c r="X881">
        <v>0</v>
      </c>
      <c r="Y881">
        <v>0</v>
      </c>
      <c r="Z881" t="s">
        <v>1884</v>
      </c>
      <c r="AA881" t="s">
        <v>1884</v>
      </c>
      <c r="AB881" t="s">
        <v>1884</v>
      </c>
      <c r="AC881">
        <v>0</v>
      </c>
      <c r="AD881">
        <v>0</v>
      </c>
      <c r="AE881">
        <v>0</v>
      </c>
      <c r="AF881">
        <v>0</v>
      </c>
      <c r="AG881" t="s">
        <v>1884</v>
      </c>
      <c r="AH881" s="181" t="s">
        <v>1886</v>
      </c>
      <c r="AI881" s="182">
        <v>295</v>
      </c>
      <c r="AJ881" s="181" t="s">
        <v>3198</v>
      </c>
      <c r="AK881" s="181" t="s">
        <v>1886</v>
      </c>
      <c r="AL881" s="181" t="s">
        <v>1886</v>
      </c>
      <c r="AO881" s="181"/>
      <c r="AQ881">
        <v>10</v>
      </c>
      <c r="AR881" s="182">
        <v>40</v>
      </c>
      <c r="AS881" s="183" t="s">
        <v>1885</v>
      </c>
      <c r="AT881">
        <v>0</v>
      </c>
      <c r="AU881">
        <v>0</v>
      </c>
      <c r="AV881" s="182">
        <v>0</v>
      </c>
      <c r="AW881" s="184">
        <v>0</v>
      </c>
      <c r="AX881" s="183" t="s">
        <v>1884</v>
      </c>
      <c r="AY881" s="184">
        <v>0</v>
      </c>
      <c r="AZ881">
        <v>0</v>
      </c>
      <c r="BA881">
        <v>0</v>
      </c>
      <c r="BB881">
        <v>0</v>
      </c>
      <c r="BC881" s="182">
        <v>0</v>
      </c>
      <c r="BD881" t="s">
        <v>1886</v>
      </c>
      <c r="BE881" t="s">
        <v>1886</v>
      </c>
      <c r="BF881" t="s">
        <v>1886</v>
      </c>
      <c r="BG881" s="181" t="s">
        <v>1886</v>
      </c>
      <c r="BH881">
        <v>0</v>
      </c>
      <c r="BI881" s="184">
        <v>0</v>
      </c>
      <c r="BJ881" s="182">
        <v>0</v>
      </c>
      <c r="BK881" s="181" t="s">
        <v>1886</v>
      </c>
      <c r="BL881">
        <v>0</v>
      </c>
      <c r="BM881">
        <v>0</v>
      </c>
      <c r="BN881">
        <v>0</v>
      </c>
    </row>
    <row r="882" spans="1:66" x14ac:dyDescent="0.25">
      <c r="A882">
        <v>7170</v>
      </c>
      <c r="B882" t="s">
        <v>3237</v>
      </c>
      <c r="C882">
        <v>12</v>
      </c>
      <c r="D882">
        <v>0</v>
      </c>
      <c r="E882">
        <v>0</v>
      </c>
      <c r="F882" t="s">
        <v>1884</v>
      </c>
      <c r="G882" t="s">
        <v>1885</v>
      </c>
      <c r="H882" t="s">
        <v>1884</v>
      </c>
      <c r="I882" t="s">
        <v>1884</v>
      </c>
      <c r="J882" t="s">
        <v>1884</v>
      </c>
      <c r="K882" t="s">
        <v>1884</v>
      </c>
      <c r="L882" t="s">
        <v>1884</v>
      </c>
      <c r="M882" s="180">
        <v>43497</v>
      </c>
      <c r="N882" t="s">
        <v>1886</v>
      </c>
      <c r="O882" t="s">
        <v>1886</v>
      </c>
      <c r="P882" t="s">
        <v>1886</v>
      </c>
      <c r="Q882">
        <v>0</v>
      </c>
      <c r="R882">
        <v>0</v>
      </c>
      <c r="S882" t="s">
        <v>1886</v>
      </c>
      <c r="T882" t="s">
        <v>1886</v>
      </c>
      <c r="U882">
        <v>0</v>
      </c>
      <c r="V882" t="s">
        <v>1886</v>
      </c>
      <c r="W882">
        <v>0</v>
      </c>
      <c r="X882">
        <v>0</v>
      </c>
      <c r="Y882">
        <v>0</v>
      </c>
      <c r="Z882" t="s">
        <v>1884</v>
      </c>
      <c r="AA882" t="s">
        <v>1884</v>
      </c>
      <c r="AB882" t="s">
        <v>1884</v>
      </c>
      <c r="AC882">
        <v>0</v>
      </c>
      <c r="AD882">
        <v>0</v>
      </c>
      <c r="AE882">
        <v>0</v>
      </c>
      <c r="AF882">
        <v>0</v>
      </c>
      <c r="AG882" t="s">
        <v>1884</v>
      </c>
      <c r="AH882" s="181" t="s">
        <v>1886</v>
      </c>
      <c r="AI882" s="182">
        <v>295</v>
      </c>
      <c r="AJ882" s="181" t="s">
        <v>3198</v>
      </c>
      <c r="AK882" s="181" t="s">
        <v>1886</v>
      </c>
      <c r="AL882" s="181" t="s">
        <v>1886</v>
      </c>
      <c r="AO882" s="181"/>
      <c r="AQ882">
        <v>10</v>
      </c>
      <c r="AR882" s="182">
        <v>40</v>
      </c>
      <c r="AS882" s="183" t="s">
        <v>1885</v>
      </c>
      <c r="AT882">
        <v>0</v>
      </c>
      <c r="AU882">
        <v>0</v>
      </c>
      <c r="AV882" s="182">
        <v>0</v>
      </c>
      <c r="AW882" s="184">
        <v>0</v>
      </c>
      <c r="AX882" s="183" t="s">
        <v>1884</v>
      </c>
      <c r="AY882" s="184">
        <v>0</v>
      </c>
      <c r="AZ882">
        <v>0</v>
      </c>
      <c r="BA882">
        <v>0</v>
      </c>
      <c r="BB882">
        <v>0</v>
      </c>
      <c r="BC882" s="182">
        <v>0</v>
      </c>
      <c r="BD882" t="s">
        <v>1886</v>
      </c>
      <c r="BE882" t="s">
        <v>1886</v>
      </c>
      <c r="BF882" t="s">
        <v>1886</v>
      </c>
      <c r="BG882" s="181" t="s">
        <v>1886</v>
      </c>
      <c r="BH882">
        <v>0</v>
      </c>
      <c r="BI882" s="184">
        <v>0</v>
      </c>
      <c r="BJ882" s="182">
        <v>0</v>
      </c>
      <c r="BK882" s="181" t="s">
        <v>1886</v>
      </c>
      <c r="BL882">
        <v>0</v>
      </c>
      <c r="BM882">
        <v>0</v>
      </c>
      <c r="BN882">
        <v>0</v>
      </c>
    </row>
    <row r="883" spans="1:66" x14ac:dyDescent="0.25">
      <c r="A883">
        <v>7172</v>
      </c>
      <c r="B883" t="s">
        <v>3238</v>
      </c>
      <c r="C883">
        <v>6</v>
      </c>
      <c r="D883">
        <v>0</v>
      </c>
      <c r="E883">
        <v>0</v>
      </c>
      <c r="F883" t="s">
        <v>1884</v>
      </c>
      <c r="G883" t="s">
        <v>1885</v>
      </c>
      <c r="H883" t="s">
        <v>1884</v>
      </c>
      <c r="I883" t="s">
        <v>1884</v>
      </c>
      <c r="J883" t="s">
        <v>1884</v>
      </c>
      <c r="K883" t="s">
        <v>1884</v>
      </c>
      <c r="L883" t="s">
        <v>1884</v>
      </c>
      <c r="M883" s="180">
        <v>43497</v>
      </c>
      <c r="N883" t="s">
        <v>1886</v>
      </c>
      <c r="O883" t="s">
        <v>1886</v>
      </c>
      <c r="P883" t="s">
        <v>1886</v>
      </c>
      <c r="Q883">
        <v>0</v>
      </c>
      <c r="R883">
        <v>0</v>
      </c>
      <c r="S883" t="s">
        <v>1886</v>
      </c>
      <c r="T883" t="s">
        <v>1886</v>
      </c>
      <c r="U883">
        <v>0</v>
      </c>
      <c r="V883" t="s">
        <v>1886</v>
      </c>
      <c r="W883">
        <v>0</v>
      </c>
      <c r="X883">
        <v>0</v>
      </c>
      <c r="Y883">
        <v>0</v>
      </c>
      <c r="Z883" t="s">
        <v>1884</v>
      </c>
      <c r="AA883" t="s">
        <v>1884</v>
      </c>
      <c r="AB883" t="s">
        <v>1884</v>
      </c>
      <c r="AC883">
        <v>0</v>
      </c>
      <c r="AD883">
        <v>0</v>
      </c>
      <c r="AE883">
        <v>0</v>
      </c>
      <c r="AF883">
        <v>0</v>
      </c>
      <c r="AG883" t="s">
        <v>1884</v>
      </c>
      <c r="AH883" s="181" t="s">
        <v>1886</v>
      </c>
      <c r="AI883" s="182">
        <v>295</v>
      </c>
      <c r="AJ883" s="181" t="s">
        <v>3198</v>
      </c>
      <c r="AK883" s="181" t="s">
        <v>1886</v>
      </c>
      <c r="AL883" s="181" t="s">
        <v>1886</v>
      </c>
      <c r="AO883" s="181"/>
      <c r="AQ883">
        <v>10</v>
      </c>
      <c r="AR883" s="182">
        <v>40</v>
      </c>
      <c r="AS883" s="183" t="s">
        <v>1885</v>
      </c>
      <c r="AT883">
        <v>0</v>
      </c>
      <c r="AU883">
        <v>0</v>
      </c>
      <c r="AV883" s="182">
        <v>0</v>
      </c>
      <c r="AW883" s="184">
        <v>0</v>
      </c>
      <c r="AX883" s="183" t="s">
        <v>1884</v>
      </c>
      <c r="AY883" s="184">
        <v>0</v>
      </c>
      <c r="AZ883">
        <v>0</v>
      </c>
      <c r="BA883">
        <v>0</v>
      </c>
      <c r="BB883">
        <v>0</v>
      </c>
      <c r="BC883" s="182">
        <v>0</v>
      </c>
      <c r="BD883" t="s">
        <v>1886</v>
      </c>
      <c r="BE883" t="s">
        <v>1886</v>
      </c>
      <c r="BF883" t="s">
        <v>1886</v>
      </c>
      <c r="BG883" s="181" t="s">
        <v>1886</v>
      </c>
      <c r="BH883">
        <v>0</v>
      </c>
      <c r="BI883" s="184">
        <v>0</v>
      </c>
      <c r="BJ883" s="182">
        <v>0</v>
      </c>
      <c r="BK883" s="181" t="s">
        <v>1886</v>
      </c>
      <c r="BL883">
        <v>0</v>
      </c>
      <c r="BM883">
        <v>0</v>
      </c>
      <c r="BN883">
        <v>0</v>
      </c>
    </row>
    <row r="884" spans="1:66" x14ac:dyDescent="0.25">
      <c r="A884">
        <v>7173</v>
      </c>
      <c r="B884" t="s">
        <v>3239</v>
      </c>
      <c r="C884">
        <v>6</v>
      </c>
      <c r="D884">
        <v>0</v>
      </c>
      <c r="E884">
        <v>0</v>
      </c>
      <c r="F884" t="s">
        <v>1884</v>
      </c>
      <c r="G884" t="s">
        <v>1885</v>
      </c>
      <c r="H884" t="s">
        <v>1884</v>
      </c>
      <c r="I884" t="s">
        <v>1884</v>
      </c>
      <c r="J884" t="s">
        <v>1884</v>
      </c>
      <c r="K884" t="s">
        <v>1884</v>
      </c>
      <c r="L884" t="s">
        <v>1884</v>
      </c>
      <c r="M884" s="180">
        <v>43497</v>
      </c>
      <c r="N884" t="s">
        <v>1886</v>
      </c>
      <c r="O884" t="s">
        <v>3240</v>
      </c>
      <c r="P884" t="s">
        <v>3240</v>
      </c>
      <c r="Q884">
        <v>0</v>
      </c>
      <c r="R884">
        <v>0</v>
      </c>
      <c r="S884" t="s">
        <v>1886</v>
      </c>
      <c r="T884" t="s">
        <v>1886</v>
      </c>
      <c r="U884">
        <v>0</v>
      </c>
      <c r="V884" t="s">
        <v>1886</v>
      </c>
      <c r="W884">
        <v>0</v>
      </c>
      <c r="X884">
        <v>0</v>
      </c>
      <c r="Y884">
        <v>0</v>
      </c>
      <c r="Z884" t="s">
        <v>1884</v>
      </c>
      <c r="AA884" t="s">
        <v>1884</v>
      </c>
      <c r="AB884" t="s">
        <v>1884</v>
      </c>
      <c r="AC884">
        <v>0</v>
      </c>
      <c r="AD884">
        <v>0</v>
      </c>
      <c r="AE884">
        <v>0</v>
      </c>
      <c r="AF884">
        <v>0</v>
      </c>
      <c r="AG884" t="s">
        <v>1884</v>
      </c>
      <c r="AH884" s="181" t="s">
        <v>1886</v>
      </c>
      <c r="AI884" s="182">
        <v>295</v>
      </c>
      <c r="AJ884" s="181" t="s">
        <v>3198</v>
      </c>
      <c r="AK884" s="181" t="s">
        <v>1886</v>
      </c>
      <c r="AL884" s="181" t="s">
        <v>1886</v>
      </c>
      <c r="AO884" s="181"/>
      <c r="AQ884">
        <v>10</v>
      </c>
      <c r="AR884" s="182">
        <v>40</v>
      </c>
      <c r="AS884" s="183" t="s">
        <v>1885</v>
      </c>
      <c r="AT884">
        <v>0</v>
      </c>
      <c r="AU884">
        <v>0</v>
      </c>
      <c r="AV884" s="182">
        <v>0</v>
      </c>
      <c r="AW884" s="184">
        <v>0</v>
      </c>
      <c r="AX884" s="183" t="s">
        <v>1884</v>
      </c>
      <c r="AY884" s="184">
        <v>0</v>
      </c>
      <c r="AZ884">
        <v>0</v>
      </c>
      <c r="BA884">
        <v>0</v>
      </c>
      <c r="BB884">
        <v>0</v>
      </c>
      <c r="BC884" s="182">
        <v>0</v>
      </c>
      <c r="BD884" t="s">
        <v>1886</v>
      </c>
      <c r="BE884" t="s">
        <v>1886</v>
      </c>
      <c r="BF884" t="s">
        <v>1886</v>
      </c>
      <c r="BG884" s="181" t="s">
        <v>1886</v>
      </c>
      <c r="BH884">
        <v>0</v>
      </c>
      <c r="BI884" s="184">
        <v>0</v>
      </c>
      <c r="BJ884" s="182">
        <v>0</v>
      </c>
      <c r="BK884" s="181" t="s">
        <v>1886</v>
      </c>
      <c r="BL884">
        <v>0</v>
      </c>
      <c r="BM884">
        <v>0</v>
      </c>
      <c r="BN884">
        <v>0</v>
      </c>
    </row>
    <row r="885" spans="1:66" x14ac:dyDescent="0.25">
      <c r="A885">
        <v>7174</v>
      </c>
      <c r="B885" t="s">
        <v>3241</v>
      </c>
      <c r="C885">
        <v>12</v>
      </c>
      <c r="D885">
        <v>0</v>
      </c>
      <c r="E885">
        <v>0</v>
      </c>
      <c r="F885" t="s">
        <v>1884</v>
      </c>
      <c r="G885" t="s">
        <v>1885</v>
      </c>
      <c r="H885" t="s">
        <v>1884</v>
      </c>
      <c r="I885" t="s">
        <v>1884</v>
      </c>
      <c r="J885" t="s">
        <v>1884</v>
      </c>
      <c r="K885" t="s">
        <v>1884</v>
      </c>
      <c r="L885" t="s">
        <v>1884</v>
      </c>
      <c r="M885" s="180">
        <v>43497</v>
      </c>
      <c r="N885" t="s">
        <v>1886</v>
      </c>
      <c r="O885" t="s">
        <v>1886</v>
      </c>
      <c r="P885" t="s">
        <v>1886</v>
      </c>
      <c r="Q885">
        <v>0</v>
      </c>
      <c r="R885">
        <v>0</v>
      </c>
      <c r="S885" t="s">
        <v>1886</v>
      </c>
      <c r="T885" t="s">
        <v>1886</v>
      </c>
      <c r="U885">
        <v>0</v>
      </c>
      <c r="V885" t="s">
        <v>1886</v>
      </c>
      <c r="W885">
        <v>0</v>
      </c>
      <c r="X885">
        <v>0</v>
      </c>
      <c r="Y885">
        <v>0</v>
      </c>
      <c r="Z885" t="s">
        <v>1884</v>
      </c>
      <c r="AA885" t="s">
        <v>1884</v>
      </c>
      <c r="AB885" t="s">
        <v>1884</v>
      </c>
      <c r="AC885">
        <v>0</v>
      </c>
      <c r="AD885">
        <v>0</v>
      </c>
      <c r="AE885">
        <v>0</v>
      </c>
      <c r="AF885">
        <v>0</v>
      </c>
      <c r="AG885" t="s">
        <v>1884</v>
      </c>
      <c r="AH885" s="181" t="s">
        <v>1886</v>
      </c>
      <c r="AI885" s="182">
        <v>295</v>
      </c>
      <c r="AJ885" s="181" t="s">
        <v>3198</v>
      </c>
      <c r="AK885" s="181" t="s">
        <v>1886</v>
      </c>
      <c r="AL885" s="181" t="s">
        <v>1886</v>
      </c>
      <c r="AO885" s="181"/>
      <c r="AQ885">
        <v>10</v>
      </c>
      <c r="AR885" s="182">
        <v>40</v>
      </c>
      <c r="AS885" s="183" t="s">
        <v>1885</v>
      </c>
      <c r="AT885">
        <v>0</v>
      </c>
      <c r="AU885">
        <v>0</v>
      </c>
      <c r="AV885" s="182">
        <v>0</v>
      </c>
      <c r="AW885" s="184">
        <v>0</v>
      </c>
      <c r="AX885" s="183" t="s">
        <v>1884</v>
      </c>
      <c r="AY885" s="184">
        <v>0</v>
      </c>
      <c r="AZ885">
        <v>0</v>
      </c>
      <c r="BA885">
        <v>0</v>
      </c>
      <c r="BB885">
        <v>0</v>
      </c>
      <c r="BC885" s="182">
        <v>0</v>
      </c>
      <c r="BD885" t="s">
        <v>1886</v>
      </c>
      <c r="BE885" t="s">
        <v>1886</v>
      </c>
      <c r="BF885" t="s">
        <v>1886</v>
      </c>
      <c r="BG885" s="181" t="s">
        <v>1886</v>
      </c>
      <c r="BH885">
        <v>0</v>
      </c>
      <c r="BI885" s="184">
        <v>0</v>
      </c>
      <c r="BJ885" s="182">
        <v>0</v>
      </c>
      <c r="BK885" s="181" t="s">
        <v>1886</v>
      </c>
      <c r="BL885">
        <v>0</v>
      </c>
      <c r="BM885">
        <v>0</v>
      </c>
      <c r="BN885">
        <v>0</v>
      </c>
    </row>
    <row r="886" spans="1:66" x14ac:dyDescent="0.25">
      <c r="A886">
        <v>7175</v>
      </c>
      <c r="B886" t="s">
        <v>3242</v>
      </c>
      <c r="C886">
        <v>12</v>
      </c>
      <c r="D886">
        <v>0</v>
      </c>
      <c r="E886">
        <v>0</v>
      </c>
      <c r="F886" t="s">
        <v>1884</v>
      </c>
      <c r="G886" t="s">
        <v>1885</v>
      </c>
      <c r="H886" t="s">
        <v>1884</v>
      </c>
      <c r="I886" t="s">
        <v>1884</v>
      </c>
      <c r="J886" t="s">
        <v>1884</v>
      </c>
      <c r="K886" t="s">
        <v>1884</v>
      </c>
      <c r="L886" t="s">
        <v>1884</v>
      </c>
      <c r="M886" s="180">
        <v>43497</v>
      </c>
      <c r="N886" t="s">
        <v>1886</v>
      </c>
      <c r="O886" t="s">
        <v>1886</v>
      </c>
      <c r="P886" t="s">
        <v>1886</v>
      </c>
      <c r="Q886">
        <v>0</v>
      </c>
      <c r="R886">
        <v>0</v>
      </c>
      <c r="S886" t="s">
        <v>1886</v>
      </c>
      <c r="T886" t="s">
        <v>1886</v>
      </c>
      <c r="U886">
        <v>0</v>
      </c>
      <c r="V886" t="s">
        <v>1886</v>
      </c>
      <c r="W886">
        <v>0</v>
      </c>
      <c r="X886">
        <v>0</v>
      </c>
      <c r="Y886">
        <v>0</v>
      </c>
      <c r="Z886" t="s">
        <v>1884</v>
      </c>
      <c r="AA886" t="s">
        <v>1884</v>
      </c>
      <c r="AB886" t="s">
        <v>1884</v>
      </c>
      <c r="AC886">
        <v>0</v>
      </c>
      <c r="AD886">
        <v>0</v>
      </c>
      <c r="AE886">
        <v>0</v>
      </c>
      <c r="AF886">
        <v>0</v>
      </c>
      <c r="AG886" t="s">
        <v>1884</v>
      </c>
      <c r="AH886" s="181" t="s">
        <v>1886</v>
      </c>
      <c r="AI886" s="182">
        <v>295</v>
      </c>
      <c r="AJ886" s="181" t="s">
        <v>3198</v>
      </c>
      <c r="AK886" s="181" t="s">
        <v>1886</v>
      </c>
      <c r="AL886" s="181" t="s">
        <v>1886</v>
      </c>
      <c r="AO886" s="181"/>
      <c r="AQ886">
        <v>10</v>
      </c>
      <c r="AR886" s="182">
        <v>40</v>
      </c>
      <c r="AS886" s="183" t="s">
        <v>1885</v>
      </c>
      <c r="AT886">
        <v>0</v>
      </c>
      <c r="AU886">
        <v>0</v>
      </c>
      <c r="AV886" s="182">
        <v>0</v>
      </c>
      <c r="AW886" s="184">
        <v>0</v>
      </c>
      <c r="AX886" s="183" t="s">
        <v>1884</v>
      </c>
      <c r="AY886" s="184">
        <v>0</v>
      </c>
      <c r="AZ886">
        <v>0</v>
      </c>
      <c r="BA886">
        <v>0</v>
      </c>
      <c r="BB886">
        <v>0</v>
      </c>
      <c r="BC886" s="182">
        <v>0</v>
      </c>
      <c r="BD886" t="s">
        <v>1886</v>
      </c>
      <c r="BE886" t="s">
        <v>1886</v>
      </c>
      <c r="BF886" t="s">
        <v>1886</v>
      </c>
      <c r="BG886" s="181" t="s">
        <v>1886</v>
      </c>
      <c r="BH886">
        <v>0</v>
      </c>
      <c r="BI886" s="184">
        <v>0</v>
      </c>
      <c r="BJ886" s="182">
        <v>0</v>
      </c>
      <c r="BK886" s="181" t="s">
        <v>1886</v>
      </c>
      <c r="BL886">
        <v>0</v>
      </c>
      <c r="BM886">
        <v>0</v>
      </c>
      <c r="BN886">
        <v>0</v>
      </c>
    </row>
    <row r="887" spans="1:66" x14ac:dyDescent="0.25">
      <c r="A887">
        <v>7176</v>
      </c>
      <c r="B887" t="s">
        <v>3243</v>
      </c>
      <c r="C887">
        <v>1</v>
      </c>
      <c r="D887">
        <v>0</v>
      </c>
      <c r="E887">
        <v>0</v>
      </c>
      <c r="F887" t="s">
        <v>1884</v>
      </c>
      <c r="G887" t="s">
        <v>1885</v>
      </c>
      <c r="H887" t="s">
        <v>1884</v>
      </c>
      <c r="I887" t="s">
        <v>1884</v>
      </c>
      <c r="J887" t="s">
        <v>1884</v>
      </c>
      <c r="K887" t="s">
        <v>1884</v>
      </c>
      <c r="L887" t="s">
        <v>1884</v>
      </c>
      <c r="M887" s="180">
        <v>43497</v>
      </c>
      <c r="N887" t="s">
        <v>1886</v>
      </c>
      <c r="O887" t="s">
        <v>1886</v>
      </c>
      <c r="P887" t="s">
        <v>1886</v>
      </c>
      <c r="Q887">
        <v>0</v>
      </c>
      <c r="R887">
        <v>0</v>
      </c>
      <c r="S887" t="s">
        <v>1886</v>
      </c>
      <c r="T887" t="s">
        <v>1886</v>
      </c>
      <c r="U887">
        <v>0</v>
      </c>
      <c r="V887" t="s">
        <v>1886</v>
      </c>
      <c r="W887">
        <v>0</v>
      </c>
      <c r="X887">
        <v>0</v>
      </c>
      <c r="Y887">
        <v>0</v>
      </c>
      <c r="Z887" t="s">
        <v>1884</v>
      </c>
      <c r="AA887" t="s">
        <v>1884</v>
      </c>
      <c r="AB887" t="s">
        <v>1884</v>
      </c>
      <c r="AC887">
        <v>0</v>
      </c>
      <c r="AD887">
        <v>0</v>
      </c>
      <c r="AE887">
        <v>0</v>
      </c>
      <c r="AF887">
        <v>0</v>
      </c>
      <c r="AG887" t="s">
        <v>1884</v>
      </c>
      <c r="AH887" s="181" t="s">
        <v>1886</v>
      </c>
      <c r="AI887" s="182">
        <v>295</v>
      </c>
      <c r="AJ887" s="181" t="s">
        <v>3198</v>
      </c>
      <c r="AK887" s="181" t="s">
        <v>1886</v>
      </c>
      <c r="AL887" s="181" t="s">
        <v>1886</v>
      </c>
      <c r="AO887" s="181"/>
      <c r="AQ887">
        <v>10</v>
      </c>
      <c r="AR887" s="182">
        <v>40</v>
      </c>
      <c r="AS887" s="183" t="s">
        <v>1885</v>
      </c>
      <c r="AT887">
        <v>0</v>
      </c>
      <c r="AU887">
        <v>0</v>
      </c>
      <c r="AV887" s="182">
        <v>0</v>
      </c>
      <c r="AW887" s="184">
        <v>0</v>
      </c>
      <c r="AX887" s="183" t="s">
        <v>1884</v>
      </c>
      <c r="AY887" s="184">
        <v>0</v>
      </c>
      <c r="AZ887">
        <v>0</v>
      </c>
      <c r="BA887">
        <v>0</v>
      </c>
      <c r="BB887">
        <v>0</v>
      </c>
      <c r="BC887" s="182">
        <v>0</v>
      </c>
      <c r="BD887" t="s">
        <v>1886</v>
      </c>
      <c r="BE887" t="s">
        <v>1886</v>
      </c>
      <c r="BF887" t="s">
        <v>1886</v>
      </c>
      <c r="BG887" s="181" t="s">
        <v>1886</v>
      </c>
      <c r="BH887">
        <v>0</v>
      </c>
      <c r="BI887" s="184">
        <v>0</v>
      </c>
      <c r="BJ887" s="182">
        <v>0</v>
      </c>
      <c r="BK887" s="181" t="s">
        <v>1886</v>
      </c>
      <c r="BL887">
        <v>0</v>
      </c>
      <c r="BM887">
        <v>0</v>
      </c>
      <c r="BN887">
        <v>0</v>
      </c>
    </row>
    <row r="888" spans="1:66" x14ac:dyDescent="0.25">
      <c r="A888">
        <v>7177</v>
      </c>
      <c r="B888" t="s">
        <v>3244</v>
      </c>
      <c r="C888">
        <v>24</v>
      </c>
      <c r="D888">
        <v>0</v>
      </c>
      <c r="E888">
        <v>0</v>
      </c>
      <c r="F888" t="s">
        <v>1884</v>
      </c>
      <c r="G888" t="s">
        <v>1885</v>
      </c>
      <c r="H888" t="s">
        <v>1884</v>
      </c>
      <c r="I888" t="s">
        <v>1884</v>
      </c>
      <c r="J888" t="s">
        <v>1884</v>
      </c>
      <c r="K888" t="s">
        <v>1884</v>
      </c>
      <c r="L888" t="s">
        <v>1884</v>
      </c>
      <c r="M888" s="180">
        <v>43497</v>
      </c>
      <c r="N888" t="s">
        <v>1886</v>
      </c>
      <c r="O888" t="s">
        <v>1886</v>
      </c>
      <c r="P888" t="s">
        <v>1886</v>
      </c>
      <c r="Q888">
        <v>0</v>
      </c>
      <c r="R888">
        <v>0</v>
      </c>
      <c r="S888" t="s">
        <v>1886</v>
      </c>
      <c r="T888" t="s">
        <v>1886</v>
      </c>
      <c r="U888">
        <v>0</v>
      </c>
      <c r="V888" t="s">
        <v>1886</v>
      </c>
      <c r="W888">
        <v>0</v>
      </c>
      <c r="X888">
        <v>0</v>
      </c>
      <c r="Y888">
        <v>0</v>
      </c>
      <c r="Z888" t="s">
        <v>1884</v>
      </c>
      <c r="AA888" t="s">
        <v>1884</v>
      </c>
      <c r="AB888" t="s">
        <v>1884</v>
      </c>
      <c r="AC888">
        <v>0</v>
      </c>
      <c r="AD888">
        <v>0</v>
      </c>
      <c r="AE888">
        <v>0</v>
      </c>
      <c r="AF888">
        <v>0</v>
      </c>
      <c r="AG888" t="s">
        <v>1884</v>
      </c>
      <c r="AH888" s="181" t="s">
        <v>1886</v>
      </c>
      <c r="AI888" s="182">
        <v>295</v>
      </c>
      <c r="AJ888" s="181" t="s">
        <v>3198</v>
      </c>
      <c r="AK888" s="181" t="s">
        <v>1886</v>
      </c>
      <c r="AL888" s="181" t="s">
        <v>1886</v>
      </c>
      <c r="AO888" s="181"/>
      <c r="AQ888">
        <v>10</v>
      </c>
      <c r="AR888" s="182">
        <v>40</v>
      </c>
      <c r="AS888" s="183" t="s">
        <v>1885</v>
      </c>
      <c r="AT888">
        <v>0</v>
      </c>
      <c r="AU888">
        <v>0</v>
      </c>
      <c r="AV888" s="182">
        <v>0</v>
      </c>
      <c r="AW888" s="184">
        <v>0</v>
      </c>
      <c r="AX888" s="183" t="s">
        <v>1884</v>
      </c>
      <c r="AY888" s="184">
        <v>0</v>
      </c>
      <c r="AZ888">
        <v>0</v>
      </c>
      <c r="BA888">
        <v>0</v>
      </c>
      <c r="BB888">
        <v>0</v>
      </c>
      <c r="BC888" s="182">
        <v>0</v>
      </c>
      <c r="BD888" t="s">
        <v>1886</v>
      </c>
      <c r="BE888" t="s">
        <v>1886</v>
      </c>
      <c r="BF888" t="s">
        <v>1886</v>
      </c>
      <c r="BG888" s="181" t="s">
        <v>1886</v>
      </c>
      <c r="BH888">
        <v>0</v>
      </c>
      <c r="BI888" s="184">
        <v>0</v>
      </c>
      <c r="BJ888" s="182">
        <v>0</v>
      </c>
      <c r="BK888" s="181" t="s">
        <v>1886</v>
      </c>
      <c r="BL888">
        <v>0</v>
      </c>
      <c r="BM888">
        <v>0</v>
      </c>
      <c r="BN888">
        <v>0</v>
      </c>
    </row>
    <row r="889" spans="1:66" x14ac:dyDescent="0.25">
      <c r="A889">
        <v>7178</v>
      </c>
      <c r="B889" t="s">
        <v>3245</v>
      </c>
      <c r="C889">
        <v>10</v>
      </c>
      <c r="D889">
        <v>0</v>
      </c>
      <c r="E889">
        <v>0</v>
      </c>
      <c r="F889" t="s">
        <v>1884</v>
      </c>
      <c r="G889" t="s">
        <v>1885</v>
      </c>
      <c r="H889" t="s">
        <v>1884</v>
      </c>
      <c r="I889" t="s">
        <v>1884</v>
      </c>
      <c r="J889" t="s">
        <v>1884</v>
      </c>
      <c r="K889" t="s">
        <v>1884</v>
      </c>
      <c r="L889" t="s">
        <v>1884</v>
      </c>
      <c r="M889" s="180">
        <v>43497</v>
      </c>
      <c r="N889" t="s">
        <v>1886</v>
      </c>
      <c r="O889" t="s">
        <v>1886</v>
      </c>
      <c r="P889" t="s">
        <v>1886</v>
      </c>
      <c r="Q889">
        <v>0</v>
      </c>
      <c r="R889">
        <v>0</v>
      </c>
      <c r="S889" t="s">
        <v>1886</v>
      </c>
      <c r="T889" t="s">
        <v>1886</v>
      </c>
      <c r="U889">
        <v>0</v>
      </c>
      <c r="V889" t="s">
        <v>1886</v>
      </c>
      <c r="W889">
        <v>0</v>
      </c>
      <c r="X889">
        <v>0</v>
      </c>
      <c r="Y889">
        <v>0</v>
      </c>
      <c r="Z889" t="s">
        <v>1884</v>
      </c>
      <c r="AA889" t="s">
        <v>1884</v>
      </c>
      <c r="AB889" t="s">
        <v>1884</v>
      </c>
      <c r="AC889">
        <v>0</v>
      </c>
      <c r="AD889">
        <v>0</v>
      </c>
      <c r="AE889">
        <v>0</v>
      </c>
      <c r="AF889">
        <v>0</v>
      </c>
      <c r="AG889" t="s">
        <v>1884</v>
      </c>
      <c r="AH889" s="181" t="s">
        <v>1886</v>
      </c>
      <c r="AI889" s="182">
        <v>295</v>
      </c>
      <c r="AJ889" s="181" t="s">
        <v>3198</v>
      </c>
      <c r="AK889" s="181" t="s">
        <v>1886</v>
      </c>
      <c r="AL889" s="181" t="s">
        <v>1886</v>
      </c>
      <c r="AO889" s="181"/>
      <c r="AQ889">
        <v>10</v>
      </c>
      <c r="AR889" s="182">
        <v>40</v>
      </c>
      <c r="AS889" s="183" t="s">
        <v>1885</v>
      </c>
      <c r="AT889">
        <v>0</v>
      </c>
      <c r="AU889">
        <v>0</v>
      </c>
      <c r="AV889" s="182">
        <v>0</v>
      </c>
      <c r="AW889" s="184">
        <v>0</v>
      </c>
      <c r="AX889" s="183" t="s">
        <v>1884</v>
      </c>
      <c r="AY889" s="184">
        <v>0</v>
      </c>
      <c r="AZ889">
        <v>0</v>
      </c>
      <c r="BA889">
        <v>0</v>
      </c>
      <c r="BB889">
        <v>0</v>
      </c>
      <c r="BC889" s="182">
        <v>0</v>
      </c>
      <c r="BD889" t="s">
        <v>1886</v>
      </c>
      <c r="BE889" t="s">
        <v>1886</v>
      </c>
      <c r="BF889" t="s">
        <v>1886</v>
      </c>
      <c r="BG889" s="181" t="s">
        <v>1886</v>
      </c>
      <c r="BH889">
        <v>0</v>
      </c>
      <c r="BI889" s="184">
        <v>0</v>
      </c>
      <c r="BJ889" s="182">
        <v>0</v>
      </c>
      <c r="BK889" s="181" t="s">
        <v>1886</v>
      </c>
      <c r="BL889">
        <v>0</v>
      </c>
      <c r="BM889">
        <v>0</v>
      </c>
      <c r="BN889">
        <v>0</v>
      </c>
    </row>
    <row r="890" spans="1:66" x14ac:dyDescent="0.25">
      <c r="A890">
        <v>7179</v>
      </c>
      <c r="B890" t="s">
        <v>3246</v>
      </c>
      <c r="C890">
        <v>16</v>
      </c>
      <c r="D890">
        <v>0</v>
      </c>
      <c r="E890">
        <v>0</v>
      </c>
      <c r="F890" t="s">
        <v>1884</v>
      </c>
      <c r="G890" t="s">
        <v>1885</v>
      </c>
      <c r="H890" t="s">
        <v>1884</v>
      </c>
      <c r="I890" t="s">
        <v>1884</v>
      </c>
      <c r="J890" t="s">
        <v>1884</v>
      </c>
      <c r="K890" t="s">
        <v>1884</v>
      </c>
      <c r="L890" t="s">
        <v>1884</v>
      </c>
      <c r="M890" s="180">
        <v>43497</v>
      </c>
      <c r="N890" t="s">
        <v>1886</v>
      </c>
      <c r="O890" t="s">
        <v>1886</v>
      </c>
      <c r="P890" t="s">
        <v>1886</v>
      </c>
      <c r="Q890">
        <v>0</v>
      </c>
      <c r="R890">
        <v>0</v>
      </c>
      <c r="S890" t="s">
        <v>1886</v>
      </c>
      <c r="T890" t="s">
        <v>1886</v>
      </c>
      <c r="U890">
        <v>0</v>
      </c>
      <c r="V890" t="s">
        <v>1886</v>
      </c>
      <c r="W890">
        <v>0</v>
      </c>
      <c r="X890">
        <v>0</v>
      </c>
      <c r="Y890">
        <v>0</v>
      </c>
      <c r="Z890" t="s">
        <v>1884</v>
      </c>
      <c r="AA890" t="s">
        <v>1884</v>
      </c>
      <c r="AB890" t="s">
        <v>1884</v>
      </c>
      <c r="AC890">
        <v>0</v>
      </c>
      <c r="AD890">
        <v>0</v>
      </c>
      <c r="AE890">
        <v>0</v>
      </c>
      <c r="AF890">
        <v>0</v>
      </c>
      <c r="AG890" t="s">
        <v>1884</v>
      </c>
      <c r="AH890" s="181" t="s">
        <v>1886</v>
      </c>
      <c r="AI890" s="182">
        <v>295</v>
      </c>
      <c r="AJ890" s="181" t="s">
        <v>3198</v>
      </c>
      <c r="AK890" s="181" t="s">
        <v>1886</v>
      </c>
      <c r="AL890" s="181" t="s">
        <v>1886</v>
      </c>
      <c r="AO890" s="181"/>
      <c r="AQ890">
        <v>10</v>
      </c>
      <c r="AR890" s="182">
        <v>40</v>
      </c>
      <c r="AS890" s="183" t="s">
        <v>1885</v>
      </c>
      <c r="AT890">
        <v>0</v>
      </c>
      <c r="AU890">
        <v>0</v>
      </c>
      <c r="AV890" s="182">
        <v>0</v>
      </c>
      <c r="AW890" s="184">
        <v>0</v>
      </c>
      <c r="AX890" s="183" t="s">
        <v>1884</v>
      </c>
      <c r="AY890" s="184">
        <v>0</v>
      </c>
      <c r="AZ890">
        <v>0</v>
      </c>
      <c r="BA890">
        <v>0</v>
      </c>
      <c r="BB890">
        <v>0</v>
      </c>
      <c r="BC890" s="182">
        <v>0</v>
      </c>
      <c r="BD890" t="s">
        <v>1886</v>
      </c>
      <c r="BE890" t="s">
        <v>1886</v>
      </c>
      <c r="BF890" t="s">
        <v>1886</v>
      </c>
      <c r="BG890" s="181" t="s">
        <v>1886</v>
      </c>
      <c r="BH890">
        <v>0</v>
      </c>
      <c r="BI890" s="184">
        <v>0</v>
      </c>
      <c r="BJ890" s="182">
        <v>0</v>
      </c>
      <c r="BK890" s="181" t="s">
        <v>1886</v>
      </c>
      <c r="BL890">
        <v>0</v>
      </c>
      <c r="BM890">
        <v>0</v>
      </c>
      <c r="BN890">
        <v>0</v>
      </c>
    </row>
    <row r="891" spans="1:66" x14ac:dyDescent="0.25">
      <c r="A891">
        <v>7180</v>
      </c>
      <c r="B891" t="s">
        <v>3247</v>
      </c>
      <c r="C891">
        <v>10</v>
      </c>
      <c r="D891">
        <v>0</v>
      </c>
      <c r="E891">
        <v>0</v>
      </c>
      <c r="F891" t="s">
        <v>1884</v>
      </c>
      <c r="G891" t="s">
        <v>1885</v>
      </c>
      <c r="H891" t="s">
        <v>1884</v>
      </c>
      <c r="I891" t="s">
        <v>1884</v>
      </c>
      <c r="J891" t="s">
        <v>1884</v>
      </c>
      <c r="K891" t="s">
        <v>1884</v>
      </c>
      <c r="L891" t="s">
        <v>1884</v>
      </c>
      <c r="M891" s="180">
        <v>43497</v>
      </c>
      <c r="N891" t="s">
        <v>1886</v>
      </c>
      <c r="O891" t="s">
        <v>1886</v>
      </c>
      <c r="P891" t="s">
        <v>1886</v>
      </c>
      <c r="Q891">
        <v>0</v>
      </c>
      <c r="R891">
        <v>0</v>
      </c>
      <c r="S891" t="s">
        <v>1886</v>
      </c>
      <c r="T891" t="s">
        <v>1886</v>
      </c>
      <c r="U891">
        <v>0</v>
      </c>
      <c r="V891" t="s">
        <v>1886</v>
      </c>
      <c r="W891">
        <v>0</v>
      </c>
      <c r="X891">
        <v>0</v>
      </c>
      <c r="Y891">
        <v>0</v>
      </c>
      <c r="Z891" t="s">
        <v>1884</v>
      </c>
      <c r="AA891" t="s">
        <v>1884</v>
      </c>
      <c r="AB891" t="s">
        <v>1884</v>
      </c>
      <c r="AC891">
        <v>0</v>
      </c>
      <c r="AD891">
        <v>0</v>
      </c>
      <c r="AE891">
        <v>0</v>
      </c>
      <c r="AF891">
        <v>0</v>
      </c>
      <c r="AG891" t="s">
        <v>1884</v>
      </c>
      <c r="AH891" s="181" t="s">
        <v>1886</v>
      </c>
      <c r="AI891" s="182">
        <v>295</v>
      </c>
      <c r="AJ891" s="181" t="s">
        <v>3198</v>
      </c>
      <c r="AK891" s="181" t="s">
        <v>1886</v>
      </c>
      <c r="AL891" s="181" t="s">
        <v>1886</v>
      </c>
      <c r="AO891" s="181"/>
      <c r="AQ891">
        <v>10</v>
      </c>
      <c r="AR891" s="182">
        <v>40</v>
      </c>
      <c r="AS891" s="183" t="s">
        <v>1885</v>
      </c>
      <c r="AT891">
        <v>0</v>
      </c>
      <c r="AU891">
        <v>0</v>
      </c>
      <c r="AV891" s="182">
        <v>0</v>
      </c>
      <c r="AW891" s="184">
        <v>0</v>
      </c>
      <c r="AX891" s="183" t="s">
        <v>1884</v>
      </c>
      <c r="AY891" s="184">
        <v>0</v>
      </c>
      <c r="AZ891">
        <v>0</v>
      </c>
      <c r="BA891">
        <v>0</v>
      </c>
      <c r="BB891">
        <v>0</v>
      </c>
      <c r="BC891" s="182">
        <v>0</v>
      </c>
      <c r="BD891" t="s">
        <v>1886</v>
      </c>
      <c r="BE891" t="s">
        <v>1886</v>
      </c>
      <c r="BF891" t="s">
        <v>1886</v>
      </c>
      <c r="BG891" s="181" t="s">
        <v>1886</v>
      </c>
      <c r="BH891">
        <v>0</v>
      </c>
      <c r="BI891" s="184">
        <v>0</v>
      </c>
      <c r="BJ891" s="182">
        <v>0</v>
      </c>
      <c r="BK891" s="181" t="s">
        <v>1886</v>
      </c>
      <c r="BL891">
        <v>0</v>
      </c>
      <c r="BM891">
        <v>0</v>
      </c>
      <c r="BN891">
        <v>0</v>
      </c>
    </row>
    <row r="892" spans="1:66" x14ac:dyDescent="0.25">
      <c r="A892">
        <v>7181</v>
      </c>
      <c r="B892" t="s">
        <v>3248</v>
      </c>
      <c r="C892">
        <v>20</v>
      </c>
      <c r="D892">
        <v>0</v>
      </c>
      <c r="E892">
        <v>0</v>
      </c>
      <c r="F892" t="s">
        <v>1884</v>
      </c>
      <c r="G892" t="s">
        <v>1885</v>
      </c>
      <c r="H892" t="s">
        <v>1884</v>
      </c>
      <c r="I892" t="s">
        <v>1884</v>
      </c>
      <c r="J892" t="s">
        <v>1884</v>
      </c>
      <c r="K892" t="s">
        <v>1884</v>
      </c>
      <c r="L892" t="s">
        <v>1884</v>
      </c>
      <c r="M892" s="180">
        <v>43497</v>
      </c>
      <c r="N892" t="s">
        <v>1886</v>
      </c>
      <c r="O892" t="s">
        <v>1886</v>
      </c>
      <c r="P892" t="s">
        <v>1886</v>
      </c>
      <c r="Q892">
        <v>0</v>
      </c>
      <c r="R892">
        <v>0</v>
      </c>
      <c r="S892" t="s">
        <v>1886</v>
      </c>
      <c r="T892" t="s">
        <v>1886</v>
      </c>
      <c r="U892">
        <v>0</v>
      </c>
      <c r="V892" t="s">
        <v>1886</v>
      </c>
      <c r="W892">
        <v>0</v>
      </c>
      <c r="X892">
        <v>0</v>
      </c>
      <c r="Y892">
        <v>0</v>
      </c>
      <c r="Z892" t="s">
        <v>1884</v>
      </c>
      <c r="AA892" t="s">
        <v>1884</v>
      </c>
      <c r="AB892" t="s">
        <v>1884</v>
      </c>
      <c r="AC892">
        <v>0</v>
      </c>
      <c r="AD892">
        <v>0</v>
      </c>
      <c r="AE892">
        <v>0</v>
      </c>
      <c r="AF892">
        <v>0</v>
      </c>
      <c r="AG892" t="s">
        <v>1884</v>
      </c>
      <c r="AH892" s="181" t="s">
        <v>1886</v>
      </c>
      <c r="AI892" s="182">
        <v>295</v>
      </c>
      <c r="AJ892" s="181" t="s">
        <v>3198</v>
      </c>
      <c r="AK892" s="181" t="s">
        <v>1886</v>
      </c>
      <c r="AL892" s="181" t="s">
        <v>1886</v>
      </c>
      <c r="AO892" s="181"/>
      <c r="AQ892">
        <v>10</v>
      </c>
      <c r="AR892" s="182">
        <v>40</v>
      </c>
      <c r="AS892" s="183" t="s">
        <v>1885</v>
      </c>
      <c r="AT892">
        <v>0</v>
      </c>
      <c r="AU892">
        <v>0</v>
      </c>
      <c r="AV892" s="182">
        <v>0</v>
      </c>
      <c r="AW892" s="184">
        <v>0</v>
      </c>
      <c r="AX892" s="183" t="s">
        <v>1884</v>
      </c>
      <c r="AY892" s="184">
        <v>0</v>
      </c>
      <c r="AZ892">
        <v>0</v>
      </c>
      <c r="BA892">
        <v>0</v>
      </c>
      <c r="BB892">
        <v>0</v>
      </c>
      <c r="BC892" s="182">
        <v>0</v>
      </c>
      <c r="BD892" t="s">
        <v>1886</v>
      </c>
      <c r="BE892" t="s">
        <v>1886</v>
      </c>
      <c r="BF892" t="s">
        <v>1886</v>
      </c>
      <c r="BG892" s="181" t="s">
        <v>1886</v>
      </c>
      <c r="BH892">
        <v>0</v>
      </c>
      <c r="BI892" s="184">
        <v>0</v>
      </c>
      <c r="BJ892" s="182">
        <v>0</v>
      </c>
      <c r="BK892" s="181" t="s">
        <v>1886</v>
      </c>
      <c r="BL892">
        <v>0</v>
      </c>
      <c r="BM892">
        <v>0</v>
      </c>
      <c r="BN892">
        <v>0</v>
      </c>
    </row>
    <row r="893" spans="1:66" x14ac:dyDescent="0.25">
      <c r="A893">
        <v>7182</v>
      </c>
      <c r="B893" t="s">
        <v>3249</v>
      </c>
      <c r="C893">
        <v>12</v>
      </c>
      <c r="D893">
        <v>0</v>
      </c>
      <c r="E893">
        <v>0</v>
      </c>
      <c r="F893" t="s">
        <v>1884</v>
      </c>
      <c r="G893" t="s">
        <v>1885</v>
      </c>
      <c r="H893" t="s">
        <v>1884</v>
      </c>
      <c r="I893" t="s">
        <v>1884</v>
      </c>
      <c r="J893" t="s">
        <v>1884</v>
      </c>
      <c r="K893" t="s">
        <v>1884</v>
      </c>
      <c r="L893" t="s">
        <v>1884</v>
      </c>
      <c r="M893" s="180">
        <v>43497</v>
      </c>
      <c r="N893" t="s">
        <v>1886</v>
      </c>
      <c r="O893" t="s">
        <v>1886</v>
      </c>
      <c r="P893" t="s">
        <v>1886</v>
      </c>
      <c r="Q893">
        <v>0</v>
      </c>
      <c r="R893">
        <v>0</v>
      </c>
      <c r="S893" t="s">
        <v>1886</v>
      </c>
      <c r="T893" t="s">
        <v>1886</v>
      </c>
      <c r="U893">
        <v>0</v>
      </c>
      <c r="V893" t="s">
        <v>1886</v>
      </c>
      <c r="W893">
        <v>0</v>
      </c>
      <c r="X893">
        <v>0</v>
      </c>
      <c r="Y893">
        <v>0</v>
      </c>
      <c r="Z893" t="s">
        <v>1884</v>
      </c>
      <c r="AA893" t="s">
        <v>1884</v>
      </c>
      <c r="AB893" t="s">
        <v>1884</v>
      </c>
      <c r="AC893">
        <v>0</v>
      </c>
      <c r="AD893">
        <v>0</v>
      </c>
      <c r="AE893">
        <v>0</v>
      </c>
      <c r="AF893">
        <v>0</v>
      </c>
      <c r="AG893" t="s">
        <v>1884</v>
      </c>
      <c r="AH893" s="181" t="s">
        <v>1886</v>
      </c>
      <c r="AI893" s="182">
        <v>295</v>
      </c>
      <c r="AJ893" s="181" t="s">
        <v>3198</v>
      </c>
      <c r="AK893" s="181" t="s">
        <v>1886</v>
      </c>
      <c r="AL893" s="181" t="s">
        <v>1886</v>
      </c>
      <c r="AO893" s="181"/>
      <c r="AQ893">
        <v>10</v>
      </c>
      <c r="AR893" s="182">
        <v>40</v>
      </c>
      <c r="AS893" s="183" t="s">
        <v>1885</v>
      </c>
      <c r="AT893">
        <v>0</v>
      </c>
      <c r="AU893">
        <v>0</v>
      </c>
      <c r="AV893" s="182">
        <v>0</v>
      </c>
      <c r="AW893" s="184">
        <v>0</v>
      </c>
      <c r="AX893" s="183" t="s">
        <v>1884</v>
      </c>
      <c r="AY893" s="184">
        <v>0</v>
      </c>
      <c r="AZ893">
        <v>0</v>
      </c>
      <c r="BA893">
        <v>0</v>
      </c>
      <c r="BB893">
        <v>0</v>
      </c>
      <c r="BC893" s="182">
        <v>0</v>
      </c>
      <c r="BD893" t="s">
        <v>1886</v>
      </c>
      <c r="BE893" t="s">
        <v>1886</v>
      </c>
      <c r="BF893" t="s">
        <v>1886</v>
      </c>
      <c r="BG893" s="181" t="s">
        <v>1886</v>
      </c>
      <c r="BH893">
        <v>0</v>
      </c>
      <c r="BI893" s="184">
        <v>0</v>
      </c>
      <c r="BJ893" s="182">
        <v>0</v>
      </c>
      <c r="BK893" s="181" t="s">
        <v>1886</v>
      </c>
      <c r="BL893">
        <v>0</v>
      </c>
      <c r="BM893">
        <v>0</v>
      </c>
      <c r="BN893">
        <v>0</v>
      </c>
    </row>
    <row r="894" spans="1:66" x14ac:dyDescent="0.25">
      <c r="A894">
        <v>7184</v>
      </c>
      <c r="B894" t="s">
        <v>3250</v>
      </c>
      <c r="C894">
        <v>12</v>
      </c>
      <c r="D894">
        <v>0</v>
      </c>
      <c r="E894">
        <v>0</v>
      </c>
      <c r="F894" t="s">
        <v>1884</v>
      </c>
      <c r="G894" t="s">
        <v>1885</v>
      </c>
      <c r="H894" t="s">
        <v>1884</v>
      </c>
      <c r="I894" t="s">
        <v>1884</v>
      </c>
      <c r="J894" t="s">
        <v>1884</v>
      </c>
      <c r="K894" t="s">
        <v>1884</v>
      </c>
      <c r="L894" t="s">
        <v>1884</v>
      </c>
      <c r="M894" s="180">
        <v>43497</v>
      </c>
      <c r="N894" t="s">
        <v>1886</v>
      </c>
      <c r="O894" t="s">
        <v>1886</v>
      </c>
      <c r="P894" t="s">
        <v>1886</v>
      </c>
      <c r="Q894">
        <v>0</v>
      </c>
      <c r="R894">
        <v>0</v>
      </c>
      <c r="S894" t="s">
        <v>1886</v>
      </c>
      <c r="T894" t="s">
        <v>1886</v>
      </c>
      <c r="U894">
        <v>0</v>
      </c>
      <c r="V894" t="s">
        <v>1886</v>
      </c>
      <c r="W894">
        <v>0</v>
      </c>
      <c r="X894">
        <v>0</v>
      </c>
      <c r="Y894">
        <v>0</v>
      </c>
      <c r="Z894" t="s">
        <v>1884</v>
      </c>
      <c r="AA894" t="s">
        <v>1884</v>
      </c>
      <c r="AB894" t="s">
        <v>1884</v>
      </c>
      <c r="AC894">
        <v>0</v>
      </c>
      <c r="AD894">
        <v>0</v>
      </c>
      <c r="AE894">
        <v>0</v>
      </c>
      <c r="AF894">
        <v>0</v>
      </c>
      <c r="AG894" t="s">
        <v>1884</v>
      </c>
      <c r="AH894" s="181" t="s">
        <v>1886</v>
      </c>
      <c r="AI894" s="182">
        <v>295</v>
      </c>
      <c r="AJ894" s="181" t="s">
        <v>3198</v>
      </c>
      <c r="AK894" s="181" t="s">
        <v>1886</v>
      </c>
      <c r="AL894" s="181" t="s">
        <v>1886</v>
      </c>
      <c r="AO894" s="181"/>
      <c r="AQ894">
        <v>10</v>
      </c>
      <c r="AR894" s="182">
        <v>40</v>
      </c>
      <c r="AS894" s="183" t="s">
        <v>1885</v>
      </c>
      <c r="AT894">
        <v>0</v>
      </c>
      <c r="AU894">
        <v>0</v>
      </c>
      <c r="AV894" s="182">
        <v>0</v>
      </c>
      <c r="AW894" s="184">
        <v>0</v>
      </c>
      <c r="AX894" s="183" t="s">
        <v>1884</v>
      </c>
      <c r="AY894" s="184">
        <v>0</v>
      </c>
      <c r="AZ894">
        <v>0</v>
      </c>
      <c r="BA894">
        <v>0</v>
      </c>
      <c r="BB894">
        <v>0</v>
      </c>
      <c r="BC894" s="182">
        <v>0</v>
      </c>
      <c r="BD894" t="s">
        <v>1886</v>
      </c>
      <c r="BE894" t="s">
        <v>1886</v>
      </c>
      <c r="BF894" t="s">
        <v>1886</v>
      </c>
      <c r="BG894" s="181" t="s">
        <v>1886</v>
      </c>
      <c r="BH894">
        <v>0</v>
      </c>
      <c r="BI894" s="184">
        <v>0</v>
      </c>
      <c r="BJ894" s="182">
        <v>0</v>
      </c>
      <c r="BK894" s="181" t="s">
        <v>1886</v>
      </c>
      <c r="BL894">
        <v>0</v>
      </c>
      <c r="BM894">
        <v>0</v>
      </c>
      <c r="BN894">
        <v>0</v>
      </c>
    </row>
    <row r="895" spans="1:66" x14ac:dyDescent="0.25">
      <c r="A895">
        <v>7185</v>
      </c>
      <c r="B895" t="s">
        <v>3251</v>
      </c>
      <c r="C895">
        <v>6</v>
      </c>
      <c r="D895">
        <v>0</v>
      </c>
      <c r="E895">
        <v>0</v>
      </c>
      <c r="F895" t="s">
        <v>1884</v>
      </c>
      <c r="G895" t="s">
        <v>1885</v>
      </c>
      <c r="H895" t="s">
        <v>1884</v>
      </c>
      <c r="I895" t="s">
        <v>1884</v>
      </c>
      <c r="J895" t="s">
        <v>1884</v>
      </c>
      <c r="K895" t="s">
        <v>1884</v>
      </c>
      <c r="L895" t="s">
        <v>1884</v>
      </c>
      <c r="M895" s="180">
        <v>43497</v>
      </c>
      <c r="N895" t="s">
        <v>1886</v>
      </c>
      <c r="O895" t="s">
        <v>1886</v>
      </c>
      <c r="P895" t="s">
        <v>1886</v>
      </c>
      <c r="Q895">
        <v>0</v>
      </c>
      <c r="R895">
        <v>0</v>
      </c>
      <c r="S895" t="s">
        <v>1886</v>
      </c>
      <c r="T895" t="s">
        <v>1886</v>
      </c>
      <c r="U895">
        <v>0</v>
      </c>
      <c r="V895" t="s">
        <v>1886</v>
      </c>
      <c r="W895">
        <v>0</v>
      </c>
      <c r="X895">
        <v>0</v>
      </c>
      <c r="Y895">
        <v>0</v>
      </c>
      <c r="Z895" t="s">
        <v>1884</v>
      </c>
      <c r="AA895" t="s">
        <v>1884</v>
      </c>
      <c r="AB895" t="s">
        <v>1884</v>
      </c>
      <c r="AC895">
        <v>0</v>
      </c>
      <c r="AD895">
        <v>0</v>
      </c>
      <c r="AE895">
        <v>0</v>
      </c>
      <c r="AF895">
        <v>0</v>
      </c>
      <c r="AG895" t="s">
        <v>1884</v>
      </c>
      <c r="AH895" s="181" t="s">
        <v>1886</v>
      </c>
      <c r="AI895" s="182">
        <v>295</v>
      </c>
      <c r="AJ895" s="181" t="s">
        <v>3198</v>
      </c>
      <c r="AK895" s="181" t="s">
        <v>1886</v>
      </c>
      <c r="AL895" s="181" t="s">
        <v>1886</v>
      </c>
      <c r="AO895" s="181"/>
      <c r="AQ895">
        <v>10</v>
      </c>
      <c r="AR895" s="182">
        <v>40</v>
      </c>
      <c r="AS895" s="183" t="s">
        <v>1885</v>
      </c>
      <c r="AT895">
        <v>0</v>
      </c>
      <c r="AU895">
        <v>0</v>
      </c>
      <c r="AV895" s="182">
        <v>0</v>
      </c>
      <c r="AW895" s="184">
        <v>0</v>
      </c>
      <c r="AX895" s="183" t="s">
        <v>1884</v>
      </c>
      <c r="AY895" s="184">
        <v>0</v>
      </c>
      <c r="AZ895">
        <v>0</v>
      </c>
      <c r="BA895">
        <v>0</v>
      </c>
      <c r="BB895">
        <v>0</v>
      </c>
      <c r="BC895" s="182">
        <v>0</v>
      </c>
      <c r="BD895" t="s">
        <v>1886</v>
      </c>
      <c r="BE895" t="s">
        <v>1886</v>
      </c>
      <c r="BF895" t="s">
        <v>1886</v>
      </c>
      <c r="BG895" s="181" t="s">
        <v>1886</v>
      </c>
      <c r="BH895">
        <v>0</v>
      </c>
      <c r="BI895" s="184">
        <v>0</v>
      </c>
      <c r="BJ895" s="182">
        <v>0</v>
      </c>
      <c r="BK895" s="181" t="s">
        <v>1886</v>
      </c>
      <c r="BL895">
        <v>0</v>
      </c>
      <c r="BM895">
        <v>0</v>
      </c>
      <c r="BN895">
        <v>0</v>
      </c>
    </row>
    <row r="896" spans="1:66" x14ac:dyDescent="0.25">
      <c r="A896">
        <v>7186</v>
      </c>
      <c r="B896" t="s">
        <v>3252</v>
      </c>
      <c r="C896">
        <v>1</v>
      </c>
      <c r="D896">
        <v>0</v>
      </c>
      <c r="E896">
        <v>0</v>
      </c>
      <c r="F896" t="s">
        <v>1884</v>
      </c>
      <c r="G896" t="s">
        <v>1885</v>
      </c>
      <c r="H896" t="s">
        <v>1884</v>
      </c>
      <c r="I896" t="s">
        <v>1884</v>
      </c>
      <c r="J896" t="s">
        <v>1884</v>
      </c>
      <c r="K896" t="s">
        <v>1884</v>
      </c>
      <c r="L896" t="s">
        <v>1884</v>
      </c>
      <c r="M896" s="180">
        <v>43497</v>
      </c>
      <c r="N896" t="s">
        <v>1886</v>
      </c>
      <c r="O896" t="s">
        <v>1886</v>
      </c>
      <c r="P896" t="s">
        <v>1886</v>
      </c>
      <c r="Q896">
        <v>0</v>
      </c>
      <c r="R896">
        <v>0</v>
      </c>
      <c r="S896" t="s">
        <v>1886</v>
      </c>
      <c r="T896" t="s">
        <v>1886</v>
      </c>
      <c r="U896">
        <v>0</v>
      </c>
      <c r="V896" t="s">
        <v>1886</v>
      </c>
      <c r="W896">
        <v>0</v>
      </c>
      <c r="X896">
        <v>0</v>
      </c>
      <c r="Y896">
        <v>0</v>
      </c>
      <c r="Z896" t="s">
        <v>1884</v>
      </c>
      <c r="AA896" t="s">
        <v>1884</v>
      </c>
      <c r="AB896" t="s">
        <v>1884</v>
      </c>
      <c r="AC896">
        <v>0</v>
      </c>
      <c r="AD896">
        <v>0</v>
      </c>
      <c r="AE896">
        <v>0</v>
      </c>
      <c r="AF896">
        <v>0</v>
      </c>
      <c r="AG896" t="s">
        <v>1884</v>
      </c>
      <c r="AH896" s="181" t="s">
        <v>1886</v>
      </c>
      <c r="AI896" s="182">
        <v>295</v>
      </c>
      <c r="AJ896" s="181" t="s">
        <v>3198</v>
      </c>
      <c r="AK896" s="181" t="s">
        <v>1886</v>
      </c>
      <c r="AL896" s="181" t="s">
        <v>1886</v>
      </c>
      <c r="AO896" s="181"/>
      <c r="AQ896">
        <v>10</v>
      </c>
      <c r="AR896" s="182">
        <v>40</v>
      </c>
      <c r="AS896" s="183" t="s">
        <v>1885</v>
      </c>
      <c r="AT896">
        <v>0</v>
      </c>
      <c r="AU896">
        <v>0</v>
      </c>
      <c r="AV896" s="182">
        <v>0</v>
      </c>
      <c r="AW896" s="184">
        <v>0</v>
      </c>
      <c r="AX896" s="183" t="s">
        <v>1884</v>
      </c>
      <c r="AY896" s="184">
        <v>0</v>
      </c>
      <c r="AZ896">
        <v>0</v>
      </c>
      <c r="BA896">
        <v>0</v>
      </c>
      <c r="BB896">
        <v>0</v>
      </c>
      <c r="BC896" s="182">
        <v>0</v>
      </c>
      <c r="BD896" t="s">
        <v>1886</v>
      </c>
      <c r="BE896" t="s">
        <v>1886</v>
      </c>
      <c r="BF896" t="s">
        <v>1886</v>
      </c>
      <c r="BG896" s="181" t="s">
        <v>1886</v>
      </c>
      <c r="BH896">
        <v>0</v>
      </c>
      <c r="BI896" s="184">
        <v>0</v>
      </c>
      <c r="BJ896" s="182">
        <v>0</v>
      </c>
      <c r="BK896" s="181" t="s">
        <v>1886</v>
      </c>
      <c r="BL896">
        <v>0</v>
      </c>
      <c r="BM896">
        <v>0</v>
      </c>
      <c r="BN896">
        <v>0</v>
      </c>
    </row>
    <row r="897" spans="1:66" x14ac:dyDescent="0.25">
      <c r="A897">
        <v>7189</v>
      </c>
      <c r="B897" t="s">
        <v>3253</v>
      </c>
      <c r="C897">
        <v>10</v>
      </c>
      <c r="D897">
        <v>0</v>
      </c>
      <c r="E897">
        <v>0</v>
      </c>
      <c r="F897" t="s">
        <v>1884</v>
      </c>
      <c r="G897" t="s">
        <v>1885</v>
      </c>
      <c r="H897" t="s">
        <v>1884</v>
      </c>
      <c r="I897" t="s">
        <v>1884</v>
      </c>
      <c r="J897" t="s">
        <v>1884</v>
      </c>
      <c r="K897" t="s">
        <v>1884</v>
      </c>
      <c r="L897" t="s">
        <v>1884</v>
      </c>
      <c r="M897" s="180">
        <v>43497</v>
      </c>
      <c r="N897" t="s">
        <v>1886</v>
      </c>
      <c r="O897" t="s">
        <v>1886</v>
      </c>
      <c r="P897" t="s">
        <v>1886</v>
      </c>
      <c r="Q897">
        <v>0</v>
      </c>
      <c r="R897">
        <v>0</v>
      </c>
      <c r="S897" t="s">
        <v>1886</v>
      </c>
      <c r="T897" t="s">
        <v>1886</v>
      </c>
      <c r="U897">
        <v>0</v>
      </c>
      <c r="V897" t="s">
        <v>1886</v>
      </c>
      <c r="W897">
        <v>0</v>
      </c>
      <c r="X897">
        <v>0</v>
      </c>
      <c r="Y897">
        <v>0</v>
      </c>
      <c r="Z897" t="s">
        <v>1884</v>
      </c>
      <c r="AA897" t="s">
        <v>1884</v>
      </c>
      <c r="AB897" t="s">
        <v>1884</v>
      </c>
      <c r="AC897">
        <v>0</v>
      </c>
      <c r="AD897">
        <v>0</v>
      </c>
      <c r="AE897">
        <v>0</v>
      </c>
      <c r="AF897">
        <v>0</v>
      </c>
      <c r="AG897" t="s">
        <v>1884</v>
      </c>
      <c r="AH897" s="181" t="s">
        <v>1886</v>
      </c>
      <c r="AI897" s="182">
        <v>295</v>
      </c>
      <c r="AJ897" s="181" t="s">
        <v>3198</v>
      </c>
      <c r="AK897" s="181" t="s">
        <v>1886</v>
      </c>
      <c r="AL897" s="181" t="s">
        <v>1886</v>
      </c>
      <c r="AO897" s="181"/>
      <c r="AQ897">
        <v>10</v>
      </c>
      <c r="AR897" s="182">
        <v>40</v>
      </c>
      <c r="AS897" s="183" t="s">
        <v>1885</v>
      </c>
      <c r="AT897">
        <v>0</v>
      </c>
      <c r="AU897">
        <v>0</v>
      </c>
      <c r="AV897" s="182">
        <v>0</v>
      </c>
      <c r="AW897" s="184">
        <v>0</v>
      </c>
      <c r="AX897" s="183" t="s">
        <v>1884</v>
      </c>
      <c r="AY897" s="184">
        <v>0</v>
      </c>
      <c r="AZ897">
        <v>0</v>
      </c>
      <c r="BA897">
        <v>0</v>
      </c>
      <c r="BB897">
        <v>0</v>
      </c>
      <c r="BC897" s="182">
        <v>0</v>
      </c>
      <c r="BD897" t="s">
        <v>1886</v>
      </c>
      <c r="BE897" t="s">
        <v>1886</v>
      </c>
      <c r="BF897" t="s">
        <v>1886</v>
      </c>
      <c r="BG897" s="181" t="s">
        <v>1886</v>
      </c>
      <c r="BH897">
        <v>0</v>
      </c>
      <c r="BI897" s="184">
        <v>0</v>
      </c>
      <c r="BJ897" s="182">
        <v>0</v>
      </c>
      <c r="BK897" s="181" t="s">
        <v>1886</v>
      </c>
      <c r="BL897">
        <v>0</v>
      </c>
      <c r="BM897">
        <v>0</v>
      </c>
      <c r="BN897">
        <v>0</v>
      </c>
    </row>
    <row r="898" spans="1:66" x14ac:dyDescent="0.25">
      <c r="A898">
        <v>7190</v>
      </c>
      <c r="B898" t="s">
        <v>3254</v>
      </c>
      <c r="C898">
        <v>12</v>
      </c>
      <c r="D898">
        <v>0</v>
      </c>
      <c r="E898">
        <v>0</v>
      </c>
      <c r="F898" t="s">
        <v>1884</v>
      </c>
      <c r="G898" t="s">
        <v>1885</v>
      </c>
      <c r="H898" t="s">
        <v>1884</v>
      </c>
      <c r="I898" t="s">
        <v>1884</v>
      </c>
      <c r="J898" t="s">
        <v>1884</v>
      </c>
      <c r="K898" t="s">
        <v>1884</v>
      </c>
      <c r="L898" t="s">
        <v>1884</v>
      </c>
      <c r="M898" s="180">
        <v>43497</v>
      </c>
      <c r="N898" t="s">
        <v>1886</v>
      </c>
      <c r="O898" t="s">
        <v>1886</v>
      </c>
      <c r="P898" t="s">
        <v>1886</v>
      </c>
      <c r="Q898">
        <v>0</v>
      </c>
      <c r="R898">
        <v>0</v>
      </c>
      <c r="S898" t="s">
        <v>1886</v>
      </c>
      <c r="T898" t="s">
        <v>1886</v>
      </c>
      <c r="U898">
        <v>0</v>
      </c>
      <c r="V898" t="s">
        <v>1886</v>
      </c>
      <c r="W898">
        <v>0</v>
      </c>
      <c r="X898">
        <v>0</v>
      </c>
      <c r="Y898">
        <v>0</v>
      </c>
      <c r="Z898" t="s">
        <v>1884</v>
      </c>
      <c r="AA898" t="s">
        <v>1884</v>
      </c>
      <c r="AB898" t="s">
        <v>1884</v>
      </c>
      <c r="AC898">
        <v>0</v>
      </c>
      <c r="AD898">
        <v>0</v>
      </c>
      <c r="AE898">
        <v>0</v>
      </c>
      <c r="AF898">
        <v>0</v>
      </c>
      <c r="AG898" t="s">
        <v>1884</v>
      </c>
      <c r="AH898" s="181" t="s">
        <v>1886</v>
      </c>
      <c r="AI898" s="182">
        <v>295</v>
      </c>
      <c r="AJ898" s="181" t="s">
        <v>3198</v>
      </c>
      <c r="AK898" s="181" t="s">
        <v>1886</v>
      </c>
      <c r="AL898" s="181" t="s">
        <v>1886</v>
      </c>
      <c r="AO898" s="181"/>
      <c r="AQ898">
        <v>10</v>
      </c>
      <c r="AR898" s="182">
        <v>40</v>
      </c>
      <c r="AS898" s="183" t="s">
        <v>1885</v>
      </c>
      <c r="AT898">
        <v>0</v>
      </c>
      <c r="AU898">
        <v>0</v>
      </c>
      <c r="AV898" s="182">
        <v>0</v>
      </c>
      <c r="AW898" s="184">
        <v>0</v>
      </c>
      <c r="AX898" s="183" t="s">
        <v>1884</v>
      </c>
      <c r="AY898" s="184">
        <v>0</v>
      </c>
      <c r="AZ898">
        <v>0</v>
      </c>
      <c r="BA898">
        <v>0</v>
      </c>
      <c r="BB898">
        <v>0</v>
      </c>
      <c r="BC898" s="182">
        <v>0</v>
      </c>
      <c r="BD898" t="s">
        <v>1886</v>
      </c>
      <c r="BE898" t="s">
        <v>1886</v>
      </c>
      <c r="BF898" t="s">
        <v>1886</v>
      </c>
      <c r="BG898" s="181" t="s">
        <v>1886</v>
      </c>
      <c r="BH898">
        <v>0</v>
      </c>
      <c r="BI898" s="184">
        <v>0</v>
      </c>
      <c r="BJ898" s="182">
        <v>0</v>
      </c>
      <c r="BK898" s="181" t="s">
        <v>1886</v>
      </c>
      <c r="BL898">
        <v>0</v>
      </c>
      <c r="BM898">
        <v>0</v>
      </c>
      <c r="BN898">
        <v>0</v>
      </c>
    </row>
    <row r="899" spans="1:66" x14ac:dyDescent="0.25">
      <c r="A899">
        <v>7191</v>
      </c>
      <c r="B899" t="s">
        <v>3255</v>
      </c>
      <c r="C899">
        <v>12</v>
      </c>
      <c r="D899">
        <v>0</v>
      </c>
      <c r="E899">
        <v>0</v>
      </c>
      <c r="F899" t="s">
        <v>1884</v>
      </c>
      <c r="G899" t="s">
        <v>1885</v>
      </c>
      <c r="H899" t="s">
        <v>1884</v>
      </c>
      <c r="I899" t="s">
        <v>1884</v>
      </c>
      <c r="J899" t="s">
        <v>1884</v>
      </c>
      <c r="K899" t="s">
        <v>1884</v>
      </c>
      <c r="L899" t="s">
        <v>1884</v>
      </c>
      <c r="M899" s="180">
        <v>43497</v>
      </c>
      <c r="N899" t="s">
        <v>1886</v>
      </c>
      <c r="O899" t="s">
        <v>1886</v>
      </c>
      <c r="P899" t="s">
        <v>1886</v>
      </c>
      <c r="Q899">
        <v>0</v>
      </c>
      <c r="R899">
        <v>0</v>
      </c>
      <c r="S899" t="s">
        <v>1886</v>
      </c>
      <c r="T899" t="s">
        <v>1886</v>
      </c>
      <c r="U899">
        <v>0</v>
      </c>
      <c r="V899" t="s">
        <v>1886</v>
      </c>
      <c r="W899">
        <v>0</v>
      </c>
      <c r="X899">
        <v>0</v>
      </c>
      <c r="Y899">
        <v>0</v>
      </c>
      <c r="Z899" t="s">
        <v>1884</v>
      </c>
      <c r="AA899" t="s">
        <v>1884</v>
      </c>
      <c r="AB899" t="s">
        <v>1884</v>
      </c>
      <c r="AC899">
        <v>0</v>
      </c>
      <c r="AD899">
        <v>0</v>
      </c>
      <c r="AE899">
        <v>0</v>
      </c>
      <c r="AF899">
        <v>0</v>
      </c>
      <c r="AG899" t="s">
        <v>1884</v>
      </c>
      <c r="AH899" s="181" t="s">
        <v>1886</v>
      </c>
      <c r="AI899" s="182">
        <v>295</v>
      </c>
      <c r="AJ899" s="181" t="s">
        <v>3198</v>
      </c>
      <c r="AK899" s="181" t="s">
        <v>1886</v>
      </c>
      <c r="AL899" s="181" t="s">
        <v>1886</v>
      </c>
      <c r="AO899" s="181"/>
      <c r="AQ899">
        <v>10</v>
      </c>
      <c r="AR899" s="182">
        <v>40</v>
      </c>
      <c r="AS899" s="183" t="s">
        <v>1885</v>
      </c>
      <c r="AT899">
        <v>0</v>
      </c>
      <c r="AU899">
        <v>0</v>
      </c>
      <c r="AV899" s="182">
        <v>0</v>
      </c>
      <c r="AW899" s="184">
        <v>0</v>
      </c>
      <c r="AX899" s="183" t="s">
        <v>1884</v>
      </c>
      <c r="AY899" s="184">
        <v>0</v>
      </c>
      <c r="AZ899">
        <v>0</v>
      </c>
      <c r="BA899">
        <v>0</v>
      </c>
      <c r="BB899">
        <v>0</v>
      </c>
      <c r="BC899" s="182">
        <v>0</v>
      </c>
      <c r="BD899" t="s">
        <v>1886</v>
      </c>
      <c r="BE899" t="s">
        <v>1886</v>
      </c>
      <c r="BF899" t="s">
        <v>1886</v>
      </c>
      <c r="BG899" s="181" t="s">
        <v>1886</v>
      </c>
      <c r="BH899">
        <v>0</v>
      </c>
      <c r="BI899" s="184">
        <v>0</v>
      </c>
      <c r="BJ899" s="182">
        <v>0</v>
      </c>
      <c r="BK899" s="181" t="s">
        <v>1886</v>
      </c>
      <c r="BL899">
        <v>0</v>
      </c>
      <c r="BM899">
        <v>0</v>
      </c>
      <c r="BN899">
        <v>0</v>
      </c>
    </row>
    <row r="900" spans="1:66" x14ac:dyDescent="0.25">
      <c r="A900">
        <v>7192</v>
      </c>
      <c r="B900" t="s">
        <v>3256</v>
      </c>
      <c r="C900">
        <v>12</v>
      </c>
      <c r="D900">
        <v>0</v>
      </c>
      <c r="E900">
        <v>0</v>
      </c>
      <c r="F900" t="s">
        <v>1884</v>
      </c>
      <c r="G900" t="s">
        <v>1885</v>
      </c>
      <c r="H900" t="s">
        <v>1884</v>
      </c>
      <c r="I900" t="s">
        <v>1884</v>
      </c>
      <c r="J900" t="s">
        <v>1884</v>
      </c>
      <c r="K900" t="s">
        <v>1884</v>
      </c>
      <c r="L900" t="s">
        <v>1884</v>
      </c>
      <c r="M900" s="180">
        <v>43497</v>
      </c>
      <c r="N900" t="s">
        <v>1886</v>
      </c>
      <c r="O900" t="s">
        <v>1886</v>
      </c>
      <c r="P900" t="s">
        <v>1886</v>
      </c>
      <c r="Q900">
        <v>0</v>
      </c>
      <c r="R900">
        <v>0</v>
      </c>
      <c r="S900" t="s">
        <v>1886</v>
      </c>
      <c r="T900" t="s">
        <v>1886</v>
      </c>
      <c r="U900">
        <v>0</v>
      </c>
      <c r="V900" t="s">
        <v>1886</v>
      </c>
      <c r="W900">
        <v>0</v>
      </c>
      <c r="X900">
        <v>0</v>
      </c>
      <c r="Y900">
        <v>0</v>
      </c>
      <c r="Z900" t="s">
        <v>1884</v>
      </c>
      <c r="AA900" t="s">
        <v>1884</v>
      </c>
      <c r="AB900" t="s">
        <v>1884</v>
      </c>
      <c r="AC900">
        <v>0</v>
      </c>
      <c r="AD900">
        <v>0</v>
      </c>
      <c r="AE900">
        <v>0</v>
      </c>
      <c r="AF900">
        <v>0</v>
      </c>
      <c r="AG900" t="s">
        <v>1884</v>
      </c>
      <c r="AH900" s="181" t="s">
        <v>1886</v>
      </c>
      <c r="AI900" s="182">
        <v>295</v>
      </c>
      <c r="AJ900" s="181" t="s">
        <v>3198</v>
      </c>
      <c r="AK900" s="181" t="s">
        <v>1886</v>
      </c>
      <c r="AL900" s="181" t="s">
        <v>1886</v>
      </c>
      <c r="AO900" s="181"/>
      <c r="AQ900">
        <v>10</v>
      </c>
      <c r="AR900" s="182">
        <v>40</v>
      </c>
      <c r="AS900" s="183" t="s">
        <v>1885</v>
      </c>
      <c r="AT900">
        <v>0</v>
      </c>
      <c r="AU900">
        <v>0</v>
      </c>
      <c r="AV900" s="182">
        <v>0</v>
      </c>
      <c r="AW900" s="184">
        <v>0</v>
      </c>
      <c r="AX900" s="183" t="s">
        <v>1884</v>
      </c>
      <c r="AY900" s="184">
        <v>0</v>
      </c>
      <c r="AZ900">
        <v>0</v>
      </c>
      <c r="BA900">
        <v>0</v>
      </c>
      <c r="BB900">
        <v>0</v>
      </c>
      <c r="BC900" s="182">
        <v>0</v>
      </c>
      <c r="BD900" t="s">
        <v>1886</v>
      </c>
      <c r="BE900" t="s">
        <v>1886</v>
      </c>
      <c r="BF900" t="s">
        <v>1886</v>
      </c>
      <c r="BG900" s="181" t="s">
        <v>1886</v>
      </c>
      <c r="BH900">
        <v>0</v>
      </c>
      <c r="BI900" s="184">
        <v>0</v>
      </c>
      <c r="BJ900" s="182">
        <v>0</v>
      </c>
      <c r="BK900" s="181" t="s">
        <v>1886</v>
      </c>
      <c r="BL900">
        <v>0</v>
      </c>
      <c r="BM900">
        <v>0</v>
      </c>
      <c r="BN900">
        <v>0</v>
      </c>
    </row>
    <row r="901" spans="1:66" x14ac:dyDescent="0.25">
      <c r="A901">
        <v>7193</v>
      </c>
      <c r="B901" t="s">
        <v>3257</v>
      </c>
      <c r="C901">
        <v>12</v>
      </c>
      <c r="D901">
        <v>0</v>
      </c>
      <c r="E901">
        <v>0</v>
      </c>
      <c r="F901" t="s">
        <v>1884</v>
      </c>
      <c r="G901" t="s">
        <v>1885</v>
      </c>
      <c r="H901" t="s">
        <v>1884</v>
      </c>
      <c r="I901" t="s">
        <v>1884</v>
      </c>
      <c r="J901" t="s">
        <v>1884</v>
      </c>
      <c r="K901" t="s">
        <v>1884</v>
      </c>
      <c r="L901" t="s">
        <v>1884</v>
      </c>
      <c r="M901" s="180">
        <v>43497</v>
      </c>
      <c r="N901" t="s">
        <v>1886</v>
      </c>
      <c r="O901" t="s">
        <v>1886</v>
      </c>
      <c r="P901" t="s">
        <v>1886</v>
      </c>
      <c r="Q901">
        <v>0</v>
      </c>
      <c r="R901">
        <v>0</v>
      </c>
      <c r="S901" t="s">
        <v>1886</v>
      </c>
      <c r="T901" t="s">
        <v>1886</v>
      </c>
      <c r="U901">
        <v>0</v>
      </c>
      <c r="V901" t="s">
        <v>1886</v>
      </c>
      <c r="W901">
        <v>0</v>
      </c>
      <c r="X901">
        <v>0</v>
      </c>
      <c r="Y901">
        <v>0</v>
      </c>
      <c r="Z901" t="s">
        <v>1884</v>
      </c>
      <c r="AA901" t="s">
        <v>1884</v>
      </c>
      <c r="AB901" t="s">
        <v>1884</v>
      </c>
      <c r="AC901">
        <v>0</v>
      </c>
      <c r="AD901">
        <v>0</v>
      </c>
      <c r="AE901">
        <v>0</v>
      </c>
      <c r="AF901">
        <v>0</v>
      </c>
      <c r="AG901" t="s">
        <v>1884</v>
      </c>
      <c r="AH901" s="181" t="s">
        <v>1886</v>
      </c>
      <c r="AI901" s="182">
        <v>295</v>
      </c>
      <c r="AJ901" s="181" t="s">
        <v>3198</v>
      </c>
      <c r="AK901" s="181" t="s">
        <v>1886</v>
      </c>
      <c r="AL901" s="181" t="s">
        <v>1886</v>
      </c>
      <c r="AO901" s="181"/>
      <c r="AQ901">
        <v>10</v>
      </c>
      <c r="AR901" s="182">
        <v>40</v>
      </c>
      <c r="AS901" s="183" t="s">
        <v>1885</v>
      </c>
      <c r="AT901">
        <v>0</v>
      </c>
      <c r="AU901">
        <v>0</v>
      </c>
      <c r="AV901" s="182">
        <v>0</v>
      </c>
      <c r="AW901" s="184">
        <v>0</v>
      </c>
      <c r="AX901" s="183" t="s">
        <v>1884</v>
      </c>
      <c r="AY901" s="184">
        <v>0</v>
      </c>
      <c r="AZ901">
        <v>0</v>
      </c>
      <c r="BA901">
        <v>0</v>
      </c>
      <c r="BB901">
        <v>0</v>
      </c>
      <c r="BC901" s="182">
        <v>0</v>
      </c>
      <c r="BD901" t="s">
        <v>1886</v>
      </c>
      <c r="BE901" t="s">
        <v>1886</v>
      </c>
      <c r="BF901" t="s">
        <v>1886</v>
      </c>
      <c r="BG901" s="181" t="s">
        <v>1886</v>
      </c>
      <c r="BH901">
        <v>0</v>
      </c>
      <c r="BI901" s="184">
        <v>0</v>
      </c>
      <c r="BJ901" s="182">
        <v>0</v>
      </c>
      <c r="BK901" s="181" t="s">
        <v>1886</v>
      </c>
      <c r="BL901">
        <v>0</v>
      </c>
      <c r="BM901">
        <v>0</v>
      </c>
      <c r="BN901">
        <v>0</v>
      </c>
    </row>
    <row r="902" spans="1:66" x14ac:dyDescent="0.25">
      <c r="A902">
        <v>7194</v>
      </c>
      <c r="B902" t="s">
        <v>3258</v>
      </c>
      <c r="C902">
        <v>12</v>
      </c>
      <c r="D902">
        <v>0</v>
      </c>
      <c r="E902">
        <v>0</v>
      </c>
      <c r="F902" t="s">
        <v>1884</v>
      </c>
      <c r="G902" t="s">
        <v>1885</v>
      </c>
      <c r="H902" t="s">
        <v>1884</v>
      </c>
      <c r="I902" t="s">
        <v>1884</v>
      </c>
      <c r="J902" t="s">
        <v>1884</v>
      </c>
      <c r="K902" t="s">
        <v>1884</v>
      </c>
      <c r="L902" t="s">
        <v>1884</v>
      </c>
      <c r="M902" s="180">
        <v>43497</v>
      </c>
      <c r="N902" t="s">
        <v>1886</v>
      </c>
      <c r="O902" t="s">
        <v>1886</v>
      </c>
      <c r="P902" t="s">
        <v>1886</v>
      </c>
      <c r="Q902">
        <v>0</v>
      </c>
      <c r="R902">
        <v>0</v>
      </c>
      <c r="S902" t="s">
        <v>1886</v>
      </c>
      <c r="T902" t="s">
        <v>1886</v>
      </c>
      <c r="U902">
        <v>0</v>
      </c>
      <c r="V902" t="s">
        <v>1886</v>
      </c>
      <c r="W902">
        <v>0</v>
      </c>
      <c r="X902">
        <v>0</v>
      </c>
      <c r="Y902">
        <v>0</v>
      </c>
      <c r="Z902" t="s">
        <v>1884</v>
      </c>
      <c r="AA902" t="s">
        <v>1884</v>
      </c>
      <c r="AB902" t="s">
        <v>1884</v>
      </c>
      <c r="AC902">
        <v>0</v>
      </c>
      <c r="AD902">
        <v>0</v>
      </c>
      <c r="AE902">
        <v>0</v>
      </c>
      <c r="AF902">
        <v>0</v>
      </c>
      <c r="AG902" t="s">
        <v>1884</v>
      </c>
      <c r="AH902" s="181" t="s">
        <v>1886</v>
      </c>
      <c r="AI902" s="182">
        <v>295</v>
      </c>
      <c r="AJ902" s="181" t="s">
        <v>3198</v>
      </c>
      <c r="AK902" s="181" t="s">
        <v>1886</v>
      </c>
      <c r="AL902" s="181" t="s">
        <v>1886</v>
      </c>
      <c r="AO902" s="181"/>
      <c r="AQ902">
        <v>10</v>
      </c>
      <c r="AR902" s="182">
        <v>40</v>
      </c>
      <c r="AS902" s="183" t="s">
        <v>1885</v>
      </c>
      <c r="AT902">
        <v>0</v>
      </c>
      <c r="AU902">
        <v>0</v>
      </c>
      <c r="AV902" s="182">
        <v>0</v>
      </c>
      <c r="AW902" s="184">
        <v>0</v>
      </c>
      <c r="AX902" s="183" t="s">
        <v>1884</v>
      </c>
      <c r="AY902" s="184">
        <v>0</v>
      </c>
      <c r="AZ902">
        <v>0</v>
      </c>
      <c r="BA902">
        <v>0</v>
      </c>
      <c r="BB902">
        <v>0</v>
      </c>
      <c r="BC902" s="182">
        <v>0</v>
      </c>
      <c r="BD902" t="s">
        <v>1886</v>
      </c>
      <c r="BE902" t="s">
        <v>1886</v>
      </c>
      <c r="BF902" t="s">
        <v>1886</v>
      </c>
      <c r="BG902" s="181" t="s">
        <v>1886</v>
      </c>
      <c r="BH902">
        <v>0</v>
      </c>
      <c r="BI902" s="184">
        <v>0</v>
      </c>
      <c r="BJ902" s="182">
        <v>0</v>
      </c>
      <c r="BK902" s="181" t="s">
        <v>1886</v>
      </c>
      <c r="BL902">
        <v>0</v>
      </c>
      <c r="BM902">
        <v>0</v>
      </c>
      <c r="BN902">
        <v>0</v>
      </c>
    </row>
    <row r="903" spans="1:66" x14ac:dyDescent="0.25">
      <c r="A903">
        <v>7195</v>
      </c>
      <c r="B903" t="s">
        <v>3259</v>
      </c>
      <c r="C903">
        <v>12</v>
      </c>
      <c r="D903">
        <v>0</v>
      </c>
      <c r="E903">
        <v>0</v>
      </c>
      <c r="F903" t="s">
        <v>1884</v>
      </c>
      <c r="G903" t="s">
        <v>1885</v>
      </c>
      <c r="H903" t="s">
        <v>1884</v>
      </c>
      <c r="I903" t="s">
        <v>1884</v>
      </c>
      <c r="J903" t="s">
        <v>1884</v>
      </c>
      <c r="K903" t="s">
        <v>1884</v>
      </c>
      <c r="L903" t="s">
        <v>1884</v>
      </c>
      <c r="M903" s="180">
        <v>43497</v>
      </c>
      <c r="N903" t="s">
        <v>1886</v>
      </c>
      <c r="O903" t="s">
        <v>1886</v>
      </c>
      <c r="P903" t="s">
        <v>1886</v>
      </c>
      <c r="Q903">
        <v>0</v>
      </c>
      <c r="R903">
        <v>0</v>
      </c>
      <c r="S903" t="s">
        <v>1886</v>
      </c>
      <c r="T903" t="s">
        <v>1886</v>
      </c>
      <c r="U903">
        <v>0</v>
      </c>
      <c r="V903" t="s">
        <v>1886</v>
      </c>
      <c r="W903">
        <v>0</v>
      </c>
      <c r="X903">
        <v>0</v>
      </c>
      <c r="Y903">
        <v>0</v>
      </c>
      <c r="Z903" t="s">
        <v>1884</v>
      </c>
      <c r="AA903" t="s">
        <v>1884</v>
      </c>
      <c r="AB903" t="s">
        <v>1884</v>
      </c>
      <c r="AC903">
        <v>0</v>
      </c>
      <c r="AD903">
        <v>0</v>
      </c>
      <c r="AE903">
        <v>0</v>
      </c>
      <c r="AF903">
        <v>0</v>
      </c>
      <c r="AG903" t="s">
        <v>1884</v>
      </c>
      <c r="AH903" s="181" t="s">
        <v>1886</v>
      </c>
      <c r="AI903" s="182">
        <v>295</v>
      </c>
      <c r="AJ903" s="181" t="s">
        <v>3198</v>
      </c>
      <c r="AK903" s="181" t="s">
        <v>1886</v>
      </c>
      <c r="AL903" s="181" t="s">
        <v>1886</v>
      </c>
      <c r="AO903" s="181"/>
      <c r="AQ903">
        <v>10</v>
      </c>
      <c r="AR903" s="182">
        <v>40</v>
      </c>
      <c r="AS903" s="183" t="s">
        <v>1885</v>
      </c>
      <c r="AT903">
        <v>0</v>
      </c>
      <c r="AU903">
        <v>0</v>
      </c>
      <c r="AV903" s="182">
        <v>0</v>
      </c>
      <c r="AW903" s="184">
        <v>0</v>
      </c>
      <c r="AX903" s="183" t="s">
        <v>1884</v>
      </c>
      <c r="AY903" s="184">
        <v>0</v>
      </c>
      <c r="AZ903">
        <v>0</v>
      </c>
      <c r="BA903">
        <v>0</v>
      </c>
      <c r="BB903">
        <v>0</v>
      </c>
      <c r="BC903" s="182">
        <v>0</v>
      </c>
      <c r="BD903" t="s">
        <v>1886</v>
      </c>
      <c r="BE903" t="s">
        <v>1886</v>
      </c>
      <c r="BF903" t="s">
        <v>1886</v>
      </c>
      <c r="BG903" s="181" t="s">
        <v>1886</v>
      </c>
      <c r="BH903">
        <v>0</v>
      </c>
      <c r="BI903" s="184">
        <v>0</v>
      </c>
      <c r="BJ903" s="182">
        <v>0</v>
      </c>
      <c r="BK903" s="181" t="s">
        <v>1886</v>
      </c>
      <c r="BL903">
        <v>0</v>
      </c>
      <c r="BM903">
        <v>0</v>
      </c>
      <c r="BN903">
        <v>0</v>
      </c>
    </row>
    <row r="904" spans="1:66" x14ac:dyDescent="0.25">
      <c r="A904">
        <v>7196</v>
      </c>
      <c r="B904" t="s">
        <v>3260</v>
      </c>
      <c r="C904">
        <v>1</v>
      </c>
      <c r="D904">
        <v>0</v>
      </c>
      <c r="E904">
        <v>0</v>
      </c>
      <c r="F904" t="s">
        <v>1884</v>
      </c>
      <c r="G904" t="s">
        <v>1885</v>
      </c>
      <c r="H904" t="s">
        <v>1884</v>
      </c>
      <c r="I904" t="s">
        <v>1884</v>
      </c>
      <c r="J904" t="s">
        <v>1884</v>
      </c>
      <c r="K904" t="s">
        <v>1884</v>
      </c>
      <c r="L904" t="s">
        <v>1884</v>
      </c>
      <c r="M904" s="180">
        <v>43497</v>
      </c>
      <c r="N904" t="s">
        <v>1886</v>
      </c>
      <c r="O904" t="s">
        <v>1886</v>
      </c>
      <c r="P904" t="s">
        <v>1886</v>
      </c>
      <c r="Q904">
        <v>0</v>
      </c>
      <c r="R904">
        <v>0</v>
      </c>
      <c r="S904" t="s">
        <v>1886</v>
      </c>
      <c r="T904" t="s">
        <v>1886</v>
      </c>
      <c r="U904">
        <v>0</v>
      </c>
      <c r="V904" t="s">
        <v>1886</v>
      </c>
      <c r="W904">
        <v>0</v>
      </c>
      <c r="X904">
        <v>0</v>
      </c>
      <c r="Y904">
        <v>0</v>
      </c>
      <c r="Z904" t="s">
        <v>1884</v>
      </c>
      <c r="AA904" t="s">
        <v>1884</v>
      </c>
      <c r="AB904" t="s">
        <v>1884</v>
      </c>
      <c r="AC904">
        <v>0</v>
      </c>
      <c r="AD904">
        <v>0</v>
      </c>
      <c r="AE904">
        <v>0</v>
      </c>
      <c r="AF904">
        <v>0</v>
      </c>
      <c r="AG904" t="s">
        <v>1884</v>
      </c>
      <c r="AH904" s="181" t="s">
        <v>1886</v>
      </c>
      <c r="AI904" s="182">
        <v>295</v>
      </c>
      <c r="AJ904" s="181" t="s">
        <v>3198</v>
      </c>
      <c r="AK904" s="181" t="s">
        <v>1886</v>
      </c>
      <c r="AL904" s="181" t="s">
        <v>1886</v>
      </c>
      <c r="AO904" s="181"/>
      <c r="AQ904">
        <v>10</v>
      </c>
      <c r="AR904" s="182">
        <v>40</v>
      </c>
      <c r="AS904" s="183" t="s">
        <v>1885</v>
      </c>
      <c r="AT904">
        <v>0</v>
      </c>
      <c r="AU904">
        <v>0</v>
      </c>
      <c r="AV904" s="182">
        <v>0</v>
      </c>
      <c r="AW904" s="184">
        <v>0</v>
      </c>
      <c r="AX904" s="183" t="s">
        <v>1884</v>
      </c>
      <c r="AY904" s="184">
        <v>0</v>
      </c>
      <c r="AZ904">
        <v>0</v>
      </c>
      <c r="BA904">
        <v>0</v>
      </c>
      <c r="BB904">
        <v>0</v>
      </c>
      <c r="BC904" s="182">
        <v>0</v>
      </c>
      <c r="BD904" t="s">
        <v>1886</v>
      </c>
      <c r="BE904" t="s">
        <v>1886</v>
      </c>
      <c r="BF904" t="s">
        <v>1886</v>
      </c>
      <c r="BG904" s="181" t="s">
        <v>1886</v>
      </c>
      <c r="BH904">
        <v>0</v>
      </c>
      <c r="BI904" s="184">
        <v>0</v>
      </c>
      <c r="BJ904" s="182">
        <v>0</v>
      </c>
      <c r="BK904" s="181" t="s">
        <v>1886</v>
      </c>
      <c r="BL904">
        <v>0</v>
      </c>
      <c r="BM904">
        <v>0</v>
      </c>
      <c r="BN904">
        <v>0</v>
      </c>
    </row>
    <row r="905" spans="1:66" x14ac:dyDescent="0.25">
      <c r="A905">
        <v>7197</v>
      </c>
      <c r="B905" t="s">
        <v>3261</v>
      </c>
      <c r="C905">
        <v>1</v>
      </c>
      <c r="D905">
        <v>0</v>
      </c>
      <c r="E905">
        <v>0</v>
      </c>
      <c r="F905" t="s">
        <v>1884</v>
      </c>
      <c r="G905" t="s">
        <v>1885</v>
      </c>
      <c r="H905" t="s">
        <v>1884</v>
      </c>
      <c r="I905" t="s">
        <v>1884</v>
      </c>
      <c r="J905" t="s">
        <v>1884</v>
      </c>
      <c r="K905" t="s">
        <v>1884</v>
      </c>
      <c r="L905" t="s">
        <v>1884</v>
      </c>
      <c r="M905" s="180">
        <v>43497</v>
      </c>
      <c r="N905" t="s">
        <v>1886</v>
      </c>
      <c r="O905" t="s">
        <v>1886</v>
      </c>
      <c r="P905" t="s">
        <v>1886</v>
      </c>
      <c r="Q905">
        <v>0</v>
      </c>
      <c r="R905">
        <v>0</v>
      </c>
      <c r="S905" t="s">
        <v>1886</v>
      </c>
      <c r="T905" t="s">
        <v>1886</v>
      </c>
      <c r="U905">
        <v>0</v>
      </c>
      <c r="V905" t="s">
        <v>1886</v>
      </c>
      <c r="W905">
        <v>0</v>
      </c>
      <c r="X905">
        <v>0</v>
      </c>
      <c r="Y905">
        <v>0</v>
      </c>
      <c r="Z905" t="s">
        <v>1884</v>
      </c>
      <c r="AA905" t="s">
        <v>1884</v>
      </c>
      <c r="AB905" t="s">
        <v>1884</v>
      </c>
      <c r="AC905">
        <v>0</v>
      </c>
      <c r="AD905">
        <v>0</v>
      </c>
      <c r="AE905">
        <v>0</v>
      </c>
      <c r="AF905">
        <v>0</v>
      </c>
      <c r="AG905" t="s">
        <v>1884</v>
      </c>
      <c r="AH905" s="181" t="s">
        <v>1886</v>
      </c>
      <c r="AI905" s="182">
        <v>295</v>
      </c>
      <c r="AJ905" s="181" t="s">
        <v>3198</v>
      </c>
      <c r="AK905" s="181" t="s">
        <v>1886</v>
      </c>
      <c r="AL905" s="181" t="s">
        <v>1886</v>
      </c>
      <c r="AO905" s="181"/>
      <c r="AQ905">
        <v>10</v>
      </c>
      <c r="AR905" s="182">
        <v>40</v>
      </c>
      <c r="AS905" s="183" t="s">
        <v>1885</v>
      </c>
      <c r="AT905">
        <v>0</v>
      </c>
      <c r="AU905">
        <v>0</v>
      </c>
      <c r="AV905" s="182">
        <v>0</v>
      </c>
      <c r="AW905" s="184">
        <v>0</v>
      </c>
      <c r="AX905" s="183" t="s">
        <v>1884</v>
      </c>
      <c r="AY905" s="184">
        <v>0</v>
      </c>
      <c r="AZ905">
        <v>0</v>
      </c>
      <c r="BA905">
        <v>0</v>
      </c>
      <c r="BB905">
        <v>0</v>
      </c>
      <c r="BC905" s="182">
        <v>0</v>
      </c>
      <c r="BD905" t="s">
        <v>1886</v>
      </c>
      <c r="BE905" t="s">
        <v>1886</v>
      </c>
      <c r="BF905" t="s">
        <v>1886</v>
      </c>
      <c r="BG905" s="181" t="s">
        <v>1886</v>
      </c>
      <c r="BH905">
        <v>0</v>
      </c>
      <c r="BI905" s="184">
        <v>0</v>
      </c>
      <c r="BJ905" s="182">
        <v>0</v>
      </c>
      <c r="BK905" s="181" t="s">
        <v>1886</v>
      </c>
      <c r="BL905">
        <v>0</v>
      </c>
      <c r="BM905">
        <v>0</v>
      </c>
      <c r="BN905">
        <v>0</v>
      </c>
    </row>
    <row r="906" spans="1:66" x14ac:dyDescent="0.25">
      <c r="A906">
        <v>7198</v>
      </c>
      <c r="B906" t="s">
        <v>3262</v>
      </c>
      <c r="C906">
        <v>12</v>
      </c>
      <c r="D906">
        <v>0</v>
      </c>
      <c r="E906">
        <v>0</v>
      </c>
      <c r="F906" t="s">
        <v>1884</v>
      </c>
      <c r="G906" t="s">
        <v>1885</v>
      </c>
      <c r="H906" t="s">
        <v>1884</v>
      </c>
      <c r="I906" t="s">
        <v>1884</v>
      </c>
      <c r="J906" t="s">
        <v>1884</v>
      </c>
      <c r="K906" t="s">
        <v>1884</v>
      </c>
      <c r="L906" t="s">
        <v>1884</v>
      </c>
      <c r="M906" s="180">
        <v>43497</v>
      </c>
      <c r="N906" t="s">
        <v>1886</v>
      </c>
      <c r="O906" t="s">
        <v>1886</v>
      </c>
      <c r="P906" t="s">
        <v>1886</v>
      </c>
      <c r="Q906">
        <v>0</v>
      </c>
      <c r="R906">
        <v>0</v>
      </c>
      <c r="S906" t="s">
        <v>1886</v>
      </c>
      <c r="T906" t="s">
        <v>1886</v>
      </c>
      <c r="U906">
        <v>0</v>
      </c>
      <c r="V906" t="s">
        <v>1886</v>
      </c>
      <c r="W906">
        <v>0</v>
      </c>
      <c r="X906">
        <v>0</v>
      </c>
      <c r="Y906">
        <v>0</v>
      </c>
      <c r="Z906" t="s">
        <v>1884</v>
      </c>
      <c r="AA906" t="s">
        <v>1884</v>
      </c>
      <c r="AB906" t="s">
        <v>1884</v>
      </c>
      <c r="AC906">
        <v>0</v>
      </c>
      <c r="AD906">
        <v>0</v>
      </c>
      <c r="AE906">
        <v>0</v>
      </c>
      <c r="AF906">
        <v>0</v>
      </c>
      <c r="AG906" t="s">
        <v>1884</v>
      </c>
      <c r="AH906" s="181" t="s">
        <v>1886</v>
      </c>
      <c r="AI906" s="182">
        <v>295</v>
      </c>
      <c r="AJ906" s="181" t="s">
        <v>3198</v>
      </c>
      <c r="AK906" s="181" t="s">
        <v>1886</v>
      </c>
      <c r="AL906" s="181" t="s">
        <v>1886</v>
      </c>
      <c r="AO906" s="181"/>
      <c r="AQ906">
        <v>10</v>
      </c>
      <c r="AR906" s="182">
        <v>40</v>
      </c>
      <c r="AS906" s="183" t="s">
        <v>1885</v>
      </c>
      <c r="AT906">
        <v>0</v>
      </c>
      <c r="AU906">
        <v>0</v>
      </c>
      <c r="AV906" s="182">
        <v>0</v>
      </c>
      <c r="AW906" s="184">
        <v>0</v>
      </c>
      <c r="AX906" s="183" t="s">
        <v>1884</v>
      </c>
      <c r="AY906" s="184">
        <v>0</v>
      </c>
      <c r="AZ906">
        <v>0</v>
      </c>
      <c r="BA906">
        <v>0</v>
      </c>
      <c r="BB906">
        <v>0</v>
      </c>
      <c r="BC906" s="182">
        <v>0</v>
      </c>
      <c r="BD906" t="s">
        <v>1886</v>
      </c>
      <c r="BE906" t="s">
        <v>1886</v>
      </c>
      <c r="BF906" t="s">
        <v>1886</v>
      </c>
      <c r="BG906" s="181" t="s">
        <v>1886</v>
      </c>
      <c r="BH906">
        <v>0</v>
      </c>
      <c r="BI906" s="184">
        <v>0</v>
      </c>
      <c r="BJ906" s="182">
        <v>0</v>
      </c>
      <c r="BK906" s="181" t="s">
        <v>1886</v>
      </c>
      <c r="BL906">
        <v>0</v>
      </c>
      <c r="BM906">
        <v>0</v>
      </c>
      <c r="BN906">
        <v>0</v>
      </c>
    </row>
    <row r="907" spans="1:66" x14ac:dyDescent="0.25">
      <c r="A907">
        <v>7199</v>
      </c>
      <c r="B907" t="s">
        <v>3263</v>
      </c>
      <c r="C907">
        <v>12</v>
      </c>
      <c r="D907">
        <v>0</v>
      </c>
      <c r="E907">
        <v>0</v>
      </c>
      <c r="F907" t="s">
        <v>1884</v>
      </c>
      <c r="G907" t="s">
        <v>1885</v>
      </c>
      <c r="H907" t="s">
        <v>1884</v>
      </c>
      <c r="I907" t="s">
        <v>1884</v>
      </c>
      <c r="J907" t="s">
        <v>1884</v>
      </c>
      <c r="K907" t="s">
        <v>1884</v>
      </c>
      <c r="L907" t="s">
        <v>1884</v>
      </c>
      <c r="M907" s="180">
        <v>43497</v>
      </c>
      <c r="N907" t="s">
        <v>1886</v>
      </c>
      <c r="O907" t="s">
        <v>1886</v>
      </c>
      <c r="P907" t="s">
        <v>1886</v>
      </c>
      <c r="Q907">
        <v>0</v>
      </c>
      <c r="R907">
        <v>0</v>
      </c>
      <c r="S907" t="s">
        <v>1886</v>
      </c>
      <c r="T907" t="s">
        <v>1886</v>
      </c>
      <c r="U907">
        <v>0</v>
      </c>
      <c r="V907" t="s">
        <v>1886</v>
      </c>
      <c r="W907">
        <v>0</v>
      </c>
      <c r="X907">
        <v>0</v>
      </c>
      <c r="Y907">
        <v>0</v>
      </c>
      <c r="Z907" t="s">
        <v>1884</v>
      </c>
      <c r="AA907" t="s">
        <v>1884</v>
      </c>
      <c r="AB907" t="s">
        <v>1884</v>
      </c>
      <c r="AC907">
        <v>0</v>
      </c>
      <c r="AD907">
        <v>0</v>
      </c>
      <c r="AE907">
        <v>0</v>
      </c>
      <c r="AF907">
        <v>0</v>
      </c>
      <c r="AG907" t="s">
        <v>1884</v>
      </c>
      <c r="AH907" s="181" t="s">
        <v>1886</v>
      </c>
      <c r="AI907" s="182">
        <v>295</v>
      </c>
      <c r="AJ907" s="181" t="s">
        <v>3198</v>
      </c>
      <c r="AK907" s="181" t="s">
        <v>1886</v>
      </c>
      <c r="AL907" s="181" t="s">
        <v>1886</v>
      </c>
      <c r="AO907" s="181"/>
      <c r="AQ907">
        <v>10</v>
      </c>
      <c r="AR907" s="182">
        <v>40</v>
      </c>
      <c r="AS907" s="183" t="s">
        <v>1885</v>
      </c>
      <c r="AT907">
        <v>0</v>
      </c>
      <c r="AU907">
        <v>0</v>
      </c>
      <c r="AV907" s="182">
        <v>0</v>
      </c>
      <c r="AW907" s="184">
        <v>0</v>
      </c>
      <c r="AX907" s="183" t="s">
        <v>1884</v>
      </c>
      <c r="AY907" s="184">
        <v>0</v>
      </c>
      <c r="AZ907">
        <v>0</v>
      </c>
      <c r="BA907">
        <v>0</v>
      </c>
      <c r="BB907">
        <v>0</v>
      </c>
      <c r="BC907" s="182">
        <v>0</v>
      </c>
      <c r="BD907" t="s">
        <v>1886</v>
      </c>
      <c r="BE907" t="s">
        <v>1886</v>
      </c>
      <c r="BF907" t="s">
        <v>1886</v>
      </c>
      <c r="BG907" s="181" t="s">
        <v>1886</v>
      </c>
      <c r="BH907">
        <v>0</v>
      </c>
      <c r="BI907" s="184">
        <v>0</v>
      </c>
      <c r="BJ907" s="182">
        <v>0</v>
      </c>
      <c r="BK907" s="181" t="s">
        <v>1886</v>
      </c>
      <c r="BL907">
        <v>0</v>
      </c>
      <c r="BM907">
        <v>0</v>
      </c>
      <c r="BN907">
        <v>0</v>
      </c>
    </row>
    <row r="908" spans="1:66" x14ac:dyDescent="0.25">
      <c r="A908">
        <v>7200</v>
      </c>
      <c r="B908" t="s">
        <v>3264</v>
      </c>
      <c r="C908">
        <v>12</v>
      </c>
      <c r="D908">
        <v>0</v>
      </c>
      <c r="E908">
        <v>0</v>
      </c>
      <c r="F908" t="s">
        <v>1884</v>
      </c>
      <c r="G908" t="s">
        <v>1885</v>
      </c>
      <c r="H908" t="s">
        <v>1884</v>
      </c>
      <c r="I908" t="s">
        <v>1884</v>
      </c>
      <c r="J908" t="s">
        <v>1884</v>
      </c>
      <c r="K908" t="s">
        <v>1884</v>
      </c>
      <c r="L908" t="s">
        <v>1884</v>
      </c>
      <c r="M908" s="180">
        <v>43497</v>
      </c>
      <c r="N908" t="s">
        <v>1886</v>
      </c>
      <c r="O908" t="s">
        <v>1886</v>
      </c>
      <c r="P908" t="s">
        <v>1886</v>
      </c>
      <c r="Q908">
        <v>0</v>
      </c>
      <c r="R908">
        <v>0</v>
      </c>
      <c r="S908" t="s">
        <v>1886</v>
      </c>
      <c r="T908" t="s">
        <v>1886</v>
      </c>
      <c r="U908">
        <v>0</v>
      </c>
      <c r="V908" t="s">
        <v>1886</v>
      </c>
      <c r="W908">
        <v>0</v>
      </c>
      <c r="X908">
        <v>0</v>
      </c>
      <c r="Y908">
        <v>0</v>
      </c>
      <c r="Z908" t="s">
        <v>1884</v>
      </c>
      <c r="AA908" t="s">
        <v>1884</v>
      </c>
      <c r="AB908" t="s">
        <v>1884</v>
      </c>
      <c r="AC908">
        <v>0</v>
      </c>
      <c r="AD908">
        <v>0</v>
      </c>
      <c r="AE908">
        <v>0</v>
      </c>
      <c r="AF908">
        <v>0</v>
      </c>
      <c r="AG908" t="s">
        <v>1884</v>
      </c>
      <c r="AH908" s="181" t="s">
        <v>1886</v>
      </c>
      <c r="AI908" s="182">
        <v>295</v>
      </c>
      <c r="AJ908" s="181" t="s">
        <v>3198</v>
      </c>
      <c r="AK908" s="181" t="s">
        <v>1886</v>
      </c>
      <c r="AL908" s="181" t="s">
        <v>1886</v>
      </c>
      <c r="AO908" s="181"/>
      <c r="AQ908">
        <v>10</v>
      </c>
      <c r="AR908" s="182">
        <v>40</v>
      </c>
      <c r="AS908" s="183" t="s">
        <v>1885</v>
      </c>
      <c r="AT908">
        <v>0</v>
      </c>
      <c r="AU908">
        <v>0</v>
      </c>
      <c r="AV908" s="182">
        <v>0</v>
      </c>
      <c r="AW908" s="184">
        <v>0</v>
      </c>
      <c r="AX908" s="183" t="s">
        <v>1884</v>
      </c>
      <c r="AY908" s="184">
        <v>0</v>
      </c>
      <c r="AZ908">
        <v>0</v>
      </c>
      <c r="BA908">
        <v>0</v>
      </c>
      <c r="BB908">
        <v>0</v>
      </c>
      <c r="BC908" s="182">
        <v>0</v>
      </c>
      <c r="BD908" t="s">
        <v>1886</v>
      </c>
      <c r="BE908" t="s">
        <v>1886</v>
      </c>
      <c r="BF908" t="s">
        <v>1886</v>
      </c>
      <c r="BG908" s="181" t="s">
        <v>1886</v>
      </c>
      <c r="BH908">
        <v>0</v>
      </c>
      <c r="BI908" s="184">
        <v>0</v>
      </c>
      <c r="BJ908" s="182">
        <v>0</v>
      </c>
      <c r="BK908" s="181" t="s">
        <v>1886</v>
      </c>
      <c r="BL908">
        <v>0</v>
      </c>
      <c r="BM908">
        <v>0</v>
      </c>
      <c r="BN908">
        <v>0</v>
      </c>
    </row>
    <row r="909" spans="1:66" x14ac:dyDescent="0.25">
      <c r="A909">
        <v>7201</v>
      </c>
      <c r="B909" t="s">
        <v>3265</v>
      </c>
      <c r="C909">
        <v>12</v>
      </c>
      <c r="D909">
        <v>0</v>
      </c>
      <c r="E909">
        <v>0</v>
      </c>
      <c r="F909" t="s">
        <v>1884</v>
      </c>
      <c r="G909" t="s">
        <v>1885</v>
      </c>
      <c r="H909" t="s">
        <v>1884</v>
      </c>
      <c r="I909" t="s">
        <v>1884</v>
      </c>
      <c r="J909" t="s">
        <v>1884</v>
      </c>
      <c r="K909" t="s">
        <v>1884</v>
      </c>
      <c r="L909" t="s">
        <v>1884</v>
      </c>
      <c r="M909" s="180">
        <v>43497</v>
      </c>
      <c r="N909" t="s">
        <v>1886</v>
      </c>
      <c r="O909" t="s">
        <v>1886</v>
      </c>
      <c r="P909" t="s">
        <v>1886</v>
      </c>
      <c r="Q909">
        <v>0</v>
      </c>
      <c r="R909">
        <v>0</v>
      </c>
      <c r="S909" t="s">
        <v>1886</v>
      </c>
      <c r="T909" t="s">
        <v>1886</v>
      </c>
      <c r="U909">
        <v>0</v>
      </c>
      <c r="V909" t="s">
        <v>1886</v>
      </c>
      <c r="W909">
        <v>0</v>
      </c>
      <c r="X909">
        <v>0</v>
      </c>
      <c r="Y909">
        <v>0</v>
      </c>
      <c r="Z909" t="s">
        <v>1884</v>
      </c>
      <c r="AA909" t="s">
        <v>1884</v>
      </c>
      <c r="AB909" t="s">
        <v>1884</v>
      </c>
      <c r="AC909">
        <v>0</v>
      </c>
      <c r="AD909">
        <v>0</v>
      </c>
      <c r="AE909">
        <v>0</v>
      </c>
      <c r="AF909">
        <v>0</v>
      </c>
      <c r="AG909" t="s">
        <v>1884</v>
      </c>
      <c r="AH909" s="181" t="s">
        <v>1886</v>
      </c>
      <c r="AI909" s="182">
        <v>295</v>
      </c>
      <c r="AJ909" s="181" t="s">
        <v>3198</v>
      </c>
      <c r="AK909" s="181" t="s">
        <v>1886</v>
      </c>
      <c r="AL909" s="181" t="s">
        <v>1886</v>
      </c>
      <c r="AO909" s="181"/>
      <c r="AQ909">
        <v>10</v>
      </c>
      <c r="AR909" s="182">
        <v>40</v>
      </c>
      <c r="AS909" s="183" t="s">
        <v>1885</v>
      </c>
      <c r="AT909">
        <v>0</v>
      </c>
      <c r="AU909">
        <v>0</v>
      </c>
      <c r="AV909" s="182">
        <v>0</v>
      </c>
      <c r="AW909" s="184">
        <v>0</v>
      </c>
      <c r="AX909" s="183" t="s">
        <v>1884</v>
      </c>
      <c r="AY909" s="184">
        <v>0</v>
      </c>
      <c r="AZ909">
        <v>0</v>
      </c>
      <c r="BA909">
        <v>0</v>
      </c>
      <c r="BB909">
        <v>0</v>
      </c>
      <c r="BC909" s="182">
        <v>0</v>
      </c>
      <c r="BD909" t="s">
        <v>1886</v>
      </c>
      <c r="BE909" t="s">
        <v>1886</v>
      </c>
      <c r="BF909" t="s">
        <v>1886</v>
      </c>
      <c r="BG909" s="181" t="s">
        <v>1886</v>
      </c>
      <c r="BH909">
        <v>0</v>
      </c>
      <c r="BI909" s="184">
        <v>0</v>
      </c>
      <c r="BJ909" s="182">
        <v>0</v>
      </c>
      <c r="BK909" s="181" t="s">
        <v>1886</v>
      </c>
      <c r="BL909">
        <v>0</v>
      </c>
      <c r="BM909">
        <v>0</v>
      </c>
      <c r="BN909">
        <v>0</v>
      </c>
    </row>
    <row r="910" spans="1:66" x14ac:dyDescent="0.25">
      <c r="A910">
        <v>7202</v>
      </c>
      <c r="B910" t="s">
        <v>3266</v>
      </c>
      <c r="C910">
        <v>12</v>
      </c>
      <c r="D910">
        <v>0</v>
      </c>
      <c r="E910">
        <v>0</v>
      </c>
      <c r="F910" t="s">
        <v>1884</v>
      </c>
      <c r="G910" t="s">
        <v>1885</v>
      </c>
      <c r="H910" t="s">
        <v>1884</v>
      </c>
      <c r="I910" t="s">
        <v>1884</v>
      </c>
      <c r="J910" t="s">
        <v>1884</v>
      </c>
      <c r="K910" t="s">
        <v>1884</v>
      </c>
      <c r="L910" t="s">
        <v>1884</v>
      </c>
      <c r="M910" s="180">
        <v>43497</v>
      </c>
      <c r="N910" t="s">
        <v>1886</v>
      </c>
      <c r="O910" t="s">
        <v>1886</v>
      </c>
      <c r="P910" t="s">
        <v>1886</v>
      </c>
      <c r="Q910">
        <v>0</v>
      </c>
      <c r="R910">
        <v>0</v>
      </c>
      <c r="S910" t="s">
        <v>1886</v>
      </c>
      <c r="T910" t="s">
        <v>1886</v>
      </c>
      <c r="U910">
        <v>0</v>
      </c>
      <c r="V910" t="s">
        <v>1886</v>
      </c>
      <c r="W910">
        <v>0</v>
      </c>
      <c r="X910">
        <v>0</v>
      </c>
      <c r="Y910">
        <v>0</v>
      </c>
      <c r="Z910" t="s">
        <v>1884</v>
      </c>
      <c r="AA910" t="s">
        <v>1884</v>
      </c>
      <c r="AB910" t="s">
        <v>1884</v>
      </c>
      <c r="AC910">
        <v>0</v>
      </c>
      <c r="AD910">
        <v>0</v>
      </c>
      <c r="AE910">
        <v>0</v>
      </c>
      <c r="AF910">
        <v>0</v>
      </c>
      <c r="AG910" t="s">
        <v>1884</v>
      </c>
      <c r="AH910" s="181" t="s">
        <v>1886</v>
      </c>
      <c r="AI910" s="182">
        <v>295</v>
      </c>
      <c r="AJ910" s="181" t="s">
        <v>3198</v>
      </c>
      <c r="AK910" s="181" t="s">
        <v>1886</v>
      </c>
      <c r="AL910" s="181" t="s">
        <v>1886</v>
      </c>
      <c r="AO910" s="181"/>
      <c r="AQ910">
        <v>10</v>
      </c>
      <c r="AR910" s="182">
        <v>40</v>
      </c>
      <c r="AS910" s="183" t="s">
        <v>1885</v>
      </c>
      <c r="AT910">
        <v>0</v>
      </c>
      <c r="AU910">
        <v>0</v>
      </c>
      <c r="AV910" s="182">
        <v>0</v>
      </c>
      <c r="AW910" s="184">
        <v>0</v>
      </c>
      <c r="AX910" s="183" t="s">
        <v>1884</v>
      </c>
      <c r="AY910" s="184">
        <v>0</v>
      </c>
      <c r="AZ910">
        <v>0</v>
      </c>
      <c r="BA910">
        <v>0</v>
      </c>
      <c r="BB910">
        <v>0</v>
      </c>
      <c r="BC910" s="182">
        <v>0</v>
      </c>
      <c r="BD910" t="s">
        <v>1886</v>
      </c>
      <c r="BE910" t="s">
        <v>1886</v>
      </c>
      <c r="BF910" t="s">
        <v>1886</v>
      </c>
      <c r="BG910" s="181" t="s">
        <v>1886</v>
      </c>
      <c r="BH910">
        <v>0</v>
      </c>
      <c r="BI910" s="184">
        <v>0</v>
      </c>
      <c r="BJ910" s="182">
        <v>0</v>
      </c>
      <c r="BK910" s="181" t="s">
        <v>1886</v>
      </c>
      <c r="BL910">
        <v>0</v>
      </c>
      <c r="BM910">
        <v>0</v>
      </c>
      <c r="BN910">
        <v>0</v>
      </c>
    </row>
    <row r="911" spans="1:66" x14ac:dyDescent="0.25">
      <c r="A911">
        <v>7203</v>
      </c>
      <c r="B911" t="s">
        <v>3267</v>
      </c>
      <c r="C911">
        <v>12</v>
      </c>
      <c r="D911">
        <v>0</v>
      </c>
      <c r="E911">
        <v>0</v>
      </c>
      <c r="F911" t="s">
        <v>1884</v>
      </c>
      <c r="G911" t="s">
        <v>1885</v>
      </c>
      <c r="H911" t="s">
        <v>1884</v>
      </c>
      <c r="I911" t="s">
        <v>1884</v>
      </c>
      <c r="J911" t="s">
        <v>1884</v>
      </c>
      <c r="K911" t="s">
        <v>1884</v>
      </c>
      <c r="L911" t="s">
        <v>1884</v>
      </c>
      <c r="M911" s="180">
        <v>43497</v>
      </c>
      <c r="N911" t="s">
        <v>1886</v>
      </c>
      <c r="O911" t="s">
        <v>1886</v>
      </c>
      <c r="P911" t="s">
        <v>1886</v>
      </c>
      <c r="Q911">
        <v>0</v>
      </c>
      <c r="R911">
        <v>0</v>
      </c>
      <c r="S911" t="s">
        <v>1886</v>
      </c>
      <c r="T911" t="s">
        <v>1886</v>
      </c>
      <c r="U911">
        <v>0</v>
      </c>
      <c r="V911" t="s">
        <v>1886</v>
      </c>
      <c r="W911">
        <v>0</v>
      </c>
      <c r="X911">
        <v>0</v>
      </c>
      <c r="Y911">
        <v>0</v>
      </c>
      <c r="Z911" t="s">
        <v>1884</v>
      </c>
      <c r="AA911" t="s">
        <v>1884</v>
      </c>
      <c r="AB911" t="s">
        <v>1884</v>
      </c>
      <c r="AC911">
        <v>0</v>
      </c>
      <c r="AD911">
        <v>0</v>
      </c>
      <c r="AE911">
        <v>0</v>
      </c>
      <c r="AF911">
        <v>0</v>
      </c>
      <c r="AG911" t="s">
        <v>1884</v>
      </c>
      <c r="AH911" s="181" t="s">
        <v>1886</v>
      </c>
      <c r="AI911" s="182">
        <v>295</v>
      </c>
      <c r="AJ911" s="181" t="s">
        <v>3198</v>
      </c>
      <c r="AK911" s="181" t="s">
        <v>1886</v>
      </c>
      <c r="AL911" s="181" t="s">
        <v>1886</v>
      </c>
      <c r="AO911" s="181"/>
      <c r="AQ911">
        <v>10</v>
      </c>
      <c r="AR911" s="182">
        <v>40</v>
      </c>
      <c r="AS911" s="183" t="s">
        <v>1885</v>
      </c>
      <c r="AT911">
        <v>0</v>
      </c>
      <c r="AU911">
        <v>0</v>
      </c>
      <c r="AV911" s="182">
        <v>0</v>
      </c>
      <c r="AW911" s="184">
        <v>0</v>
      </c>
      <c r="AX911" s="183" t="s">
        <v>1884</v>
      </c>
      <c r="AY911" s="184">
        <v>0</v>
      </c>
      <c r="AZ911">
        <v>0</v>
      </c>
      <c r="BA911">
        <v>0</v>
      </c>
      <c r="BB911">
        <v>0</v>
      </c>
      <c r="BC911" s="182">
        <v>0</v>
      </c>
      <c r="BD911" t="s">
        <v>1886</v>
      </c>
      <c r="BE911" t="s">
        <v>1886</v>
      </c>
      <c r="BF911" t="s">
        <v>1886</v>
      </c>
      <c r="BG911" s="181" t="s">
        <v>1886</v>
      </c>
      <c r="BH911">
        <v>0</v>
      </c>
      <c r="BI911" s="184">
        <v>0</v>
      </c>
      <c r="BJ911" s="182">
        <v>0</v>
      </c>
      <c r="BK911" s="181" t="s">
        <v>1886</v>
      </c>
      <c r="BL911">
        <v>0</v>
      </c>
      <c r="BM911">
        <v>0</v>
      </c>
      <c r="BN911">
        <v>0</v>
      </c>
    </row>
    <row r="912" spans="1:66" x14ac:dyDescent="0.25">
      <c r="A912">
        <v>7204</v>
      </c>
      <c r="B912" t="s">
        <v>3268</v>
      </c>
      <c r="C912">
        <v>1</v>
      </c>
      <c r="D912">
        <v>0</v>
      </c>
      <c r="E912">
        <v>0</v>
      </c>
      <c r="F912" t="s">
        <v>1884</v>
      </c>
      <c r="G912" t="s">
        <v>1885</v>
      </c>
      <c r="H912" t="s">
        <v>1884</v>
      </c>
      <c r="I912" t="s">
        <v>1884</v>
      </c>
      <c r="J912" t="s">
        <v>1884</v>
      </c>
      <c r="K912" t="s">
        <v>1884</v>
      </c>
      <c r="L912" t="s">
        <v>1884</v>
      </c>
      <c r="M912" s="180">
        <v>43497</v>
      </c>
      <c r="N912" t="s">
        <v>1886</v>
      </c>
      <c r="O912" t="s">
        <v>1886</v>
      </c>
      <c r="P912" t="s">
        <v>1886</v>
      </c>
      <c r="Q912">
        <v>0</v>
      </c>
      <c r="R912">
        <v>0</v>
      </c>
      <c r="S912" t="s">
        <v>1886</v>
      </c>
      <c r="T912" t="s">
        <v>1886</v>
      </c>
      <c r="U912">
        <v>0</v>
      </c>
      <c r="V912" t="s">
        <v>1886</v>
      </c>
      <c r="W912">
        <v>0</v>
      </c>
      <c r="X912">
        <v>0</v>
      </c>
      <c r="Y912">
        <v>0</v>
      </c>
      <c r="Z912" t="s">
        <v>1884</v>
      </c>
      <c r="AA912" t="s">
        <v>1884</v>
      </c>
      <c r="AB912" t="s">
        <v>1884</v>
      </c>
      <c r="AC912">
        <v>0</v>
      </c>
      <c r="AD912">
        <v>0</v>
      </c>
      <c r="AE912">
        <v>0</v>
      </c>
      <c r="AF912">
        <v>0</v>
      </c>
      <c r="AG912" t="s">
        <v>1884</v>
      </c>
      <c r="AH912" s="181" t="s">
        <v>1886</v>
      </c>
      <c r="AI912" s="182">
        <v>295</v>
      </c>
      <c r="AJ912" s="181" t="s">
        <v>3198</v>
      </c>
      <c r="AK912" s="181" t="s">
        <v>1886</v>
      </c>
      <c r="AL912" s="181" t="s">
        <v>1886</v>
      </c>
      <c r="AO912" s="181"/>
      <c r="AQ912">
        <v>10</v>
      </c>
      <c r="AR912" s="182">
        <v>40</v>
      </c>
      <c r="AS912" s="183" t="s">
        <v>1885</v>
      </c>
      <c r="AT912">
        <v>0</v>
      </c>
      <c r="AU912">
        <v>0</v>
      </c>
      <c r="AV912" s="182">
        <v>0</v>
      </c>
      <c r="AW912" s="184">
        <v>0</v>
      </c>
      <c r="AX912" s="183" t="s">
        <v>1884</v>
      </c>
      <c r="AY912" s="184">
        <v>0</v>
      </c>
      <c r="AZ912">
        <v>0</v>
      </c>
      <c r="BA912">
        <v>0</v>
      </c>
      <c r="BB912">
        <v>0</v>
      </c>
      <c r="BC912" s="182">
        <v>0</v>
      </c>
      <c r="BD912" t="s">
        <v>1886</v>
      </c>
      <c r="BE912" t="s">
        <v>1886</v>
      </c>
      <c r="BF912" t="s">
        <v>1886</v>
      </c>
      <c r="BG912" s="181" t="s">
        <v>1886</v>
      </c>
      <c r="BH912">
        <v>0</v>
      </c>
      <c r="BI912" s="184">
        <v>0</v>
      </c>
      <c r="BJ912" s="182">
        <v>0</v>
      </c>
      <c r="BK912" s="181" t="s">
        <v>1886</v>
      </c>
      <c r="BL912">
        <v>0</v>
      </c>
      <c r="BM912">
        <v>0</v>
      </c>
      <c r="BN912">
        <v>0</v>
      </c>
    </row>
    <row r="913" spans="1:66" x14ac:dyDescent="0.25">
      <c r="A913">
        <v>7205</v>
      </c>
      <c r="B913" t="s">
        <v>3269</v>
      </c>
      <c r="C913">
        <v>1</v>
      </c>
      <c r="D913">
        <v>0</v>
      </c>
      <c r="E913">
        <v>0</v>
      </c>
      <c r="F913" t="s">
        <v>1884</v>
      </c>
      <c r="G913" t="s">
        <v>1885</v>
      </c>
      <c r="H913" t="s">
        <v>1884</v>
      </c>
      <c r="I913" t="s">
        <v>1884</v>
      </c>
      <c r="J913" t="s">
        <v>1884</v>
      </c>
      <c r="K913" t="s">
        <v>1884</v>
      </c>
      <c r="L913" t="s">
        <v>1884</v>
      </c>
      <c r="M913" s="180">
        <v>43497</v>
      </c>
      <c r="N913" t="s">
        <v>1886</v>
      </c>
      <c r="O913" t="s">
        <v>1886</v>
      </c>
      <c r="P913" t="s">
        <v>1886</v>
      </c>
      <c r="Q913">
        <v>0</v>
      </c>
      <c r="R913">
        <v>0</v>
      </c>
      <c r="S913" t="s">
        <v>1886</v>
      </c>
      <c r="T913" t="s">
        <v>1886</v>
      </c>
      <c r="U913">
        <v>0</v>
      </c>
      <c r="V913" t="s">
        <v>1886</v>
      </c>
      <c r="W913">
        <v>0</v>
      </c>
      <c r="X913">
        <v>0</v>
      </c>
      <c r="Y913">
        <v>0</v>
      </c>
      <c r="Z913" t="s">
        <v>1884</v>
      </c>
      <c r="AA913" t="s">
        <v>1884</v>
      </c>
      <c r="AB913" t="s">
        <v>1884</v>
      </c>
      <c r="AC913">
        <v>0</v>
      </c>
      <c r="AD913">
        <v>0</v>
      </c>
      <c r="AE913">
        <v>0</v>
      </c>
      <c r="AF913">
        <v>0</v>
      </c>
      <c r="AG913" t="s">
        <v>1884</v>
      </c>
      <c r="AH913" s="181" t="s">
        <v>1886</v>
      </c>
      <c r="AI913" s="182">
        <v>295</v>
      </c>
      <c r="AJ913" s="181" t="s">
        <v>3198</v>
      </c>
      <c r="AK913" s="181" t="s">
        <v>1886</v>
      </c>
      <c r="AL913" s="181" t="s">
        <v>1886</v>
      </c>
      <c r="AO913" s="181"/>
      <c r="AQ913">
        <v>10</v>
      </c>
      <c r="AR913" s="182">
        <v>40</v>
      </c>
      <c r="AS913" s="183" t="s">
        <v>1885</v>
      </c>
      <c r="AT913">
        <v>0</v>
      </c>
      <c r="AU913">
        <v>0</v>
      </c>
      <c r="AV913" s="182">
        <v>0</v>
      </c>
      <c r="AW913" s="184">
        <v>0</v>
      </c>
      <c r="AX913" s="183" t="s">
        <v>1884</v>
      </c>
      <c r="AY913" s="184">
        <v>0</v>
      </c>
      <c r="AZ913">
        <v>0</v>
      </c>
      <c r="BA913">
        <v>0</v>
      </c>
      <c r="BB913">
        <v>0</v>
      </c>
      <c r="BC913" s="182">
        <v>0</v>
      </c>
      <c r="BD913" t="s">
        <v>1886</v>
      </c>
      <c r="BE913" t="s">
        <v>1886</v>
      </c>
      <c r="BF913" t="s">
        <v>1886</v>
      </c>
      <c r="BG913" s="181" t="s">
        <v>1886</v>
      </c>
      <c r="BH913">
        <v>0</v>
      </c>
      <c r="BI913" s="184">
        <v>0</v>
      </c>
      <c r="BJ913" s="182">
        <v>0</v>
      </c>
      <c r="BK913" s="181" t="s">
        <v>1886</v>
      </c>
      <c r="BL913">
        <v>0</v>
      </c>
      <c r="BM913">
        <v>0</v>
      </c>
      <c r="BN913">
        <v>0</v>
      </c>
    </row>
    <row r="914" spans="1:66" x14ac:dyDescent="0.25">
      <c r="A914">
        <v>7206</v>
      </c>
      <c r="B914" t="s">
        <v>3270</v>
      </c>
      <c r="C914">
        <v>1</v>
      </c>
      <c r="D914">
        <v>0</v>
      </c>
      <c r="E914">
        <v>0</v>
      </c>
      <c r="F914" t="s">
        <v>1884</v>
      </c>
      <c r="G914" t="s">
        <v>1885</v>
      </c>
      <c r="H914" t="s">
        <v>1884</v>
      </c>
      <c r="I914" t="s">
        <v>1884</v>
      </c>
      <c r="J914" t="s">
        <v>1884</v>
      </c>
      <c r="K914" t="s">
        <v>1884</v>
      </c>
      <c r="L914" t="s">
        <v>1884</v>
      </c>
      <c r="M914" s="180">
        <v>43497</v>
      </c>
      <c r="N914" t="s">
        <v>1886</v>
      </c>
      <c r="O914" t="s">
        <v>1886</v>
      </c>
      <c r="P914" t="s">
        <v>1886</v>
      </c>
      <c r="Q914">
        <v>0</v>
      </c>
      <c r="R914">
        <v>0</v>
      </c>
      <c r="S914" t="s">
        <v>1886</v>
      </c>
      <c r="T914" t="s">
        <v>1886</v>
      </c>
      <c r="U914">
        <v>0</v>
      </c>
      <c r="V914" t="s">
        <v>1886</v>
      </c>
      <c r="W914">
        <v>0</v>
      </c>
      <c r="X914">
        <v>0</v>
      </c>
      <c r="Y914">
        <v>0</v>
      </c>
      <c r="Z914" t="s">
        <v>1884</v>
      </c>
      <c r="AA914" t="s">
        <v>1884</v>
      </c>
      <c r="AB914" t="s">
        <v>1884</v>
      </c>
      <c r="AC914">
        <v>0</v>
      </c>
      <c r="AD914">
        <v>0</v>
      </c>
      <c r="AE914">
        <v>0</v>
      </c>
      <c r="AF914">
        <v>0</v>
      </c>
      <c r="AG914" t="s">
        <v>1884</v>
      </c>
      <c r="AH914" s="181" t="s">
        <v>1886</v>
      </c>
      <c r="AI914" s="182">
        <v>295</v>
      </c>
      <c r="AJ914" s="181" t="s">
        <v>3198</v>
      </c>
      <c r="AK914" s="181" t="s">
        <v>1886</v>
      </c>
      <c r="AL914" s="181" t="s">
        <v>1886</v>
      </c>
      <c r="AO914" s="181"/>
      <c r="AQ914">
        <v>10</v>
      </c>
      <c r="AR914" s="182">
        <v>40</v>
      </c>
      <c r="AS914" s="183" t="s">
        <v>1885</v>
      </c>
      <c r="AT914">
        <v>0</v>
      </c>
      <c r="AU914">
        <v>0</v>
      </c>
      <c r="AV914" s="182">
        <v>0</v>
      </c>
      <c r="AW914" s="184">
        <v>0</v>
      </c>
      <c r="AX914" s="183" t="s">
        <v>1884</v>
      </c>
      <c r="AY914" s="184">
        <v>0</v>
      </c>
      <c r="AZ914">
        <v>0</v>
      </c>
      <c r="BA914">
        <v>0</v>
      </c>
      <c r="BB914">
        <v>0</v>
      </c>
      <c r="BC914" s="182">
        <v>0</v>
      </c>
      <c r="BD914" t="s">
        <v>1886</v>
      </c>
      <c r="BE914" t="s">
        <v>1886</v>
      </c>
      <c r="BF914" t="s">
        <v>1886</v>
      </c>
      <c r="BG914" s="181" t="s">
        <v>1886</v>
      </c>
      <c r="BH914">
        <v>0</v>
      </c>
      <c r="BI914" s="184">
        <v>0</v>
      </c>
      <c r="BJ914" s="182">
        <v>0</v>
      </c>
      <c r="BK914" s="181" t="s">
        <v>1886</v>
      </c>
      <c r="BL914">
        <v>0</v>
      </c>
      <c r="BM914">
        <v>0</v>
      </c>
      <c r="BN914">
        <v>0</v>
      </c>
    </row>
    <row r="915" spans="1:66" x14ac:dyDescent="0.25">
      <c r="A915">
        <v>7207</v>
      </c>
      <c r="B915" t="s">
        <v>3271</v>
      </c>
      <c r="C915">
        <v>12</v>
      </c>
      <c r="D915">
        <v>0</v>
      </c>
      <c r="E915">
        <v>0</v>
      </c>
      <c r="F915" t="s">
        <v>1884</v>
      </c>
      <c r="G915" t="s">
        <v>1885</v>
      </c>
      <c r="H915" t="s">
        <v>1884</v>
      </c>
      <c r="I915" t="s">
        <v>1884</v>
      </c>
      <c r="J915" t="s">
        <v>1884</v>
      </c>
      <c r="K915" t="s">
        <v>1884</v>
      </c>
      <c r="L915" t="s">
        <v>1884</v>
      </c>
      <c r="M915" s="180">
        <v>43497</v>
      </c>
      <c r="N915" t="s">
        <v>1886</v>
      </c>
      <c r="O915" t="s">
        <v>1886</v>
      </c>
      <c r="P915" t="s">
        <v>1886</v>
      </c>
      <c r="Q915">
        <v>0</v>
      </c>
      <c r="R915">
        <v>0</v>
      </c>
      <c r="S915" t="s">
        <v>1886</v>
      </c>
      <c r="T915" t="s">
        <v>1886</v>
      </c>
      <c r="U915">
        <v>0</v>
      </c>
      <c r="V915" t="s">
        <v>1886</v>
      </c>
      <c r="W915">
        <v>0</v>
      </c>
      <c r="X915">
        <v>0</v>
      </c>
      <c r="Y915">
        <v>0</v>
      </c>
      <c r="Z915" t="s">
        <v>1884</v>
      </c>
      <c r="AA915" t="s">
        <v>1884</v>
      </c>
      <c r="AB915" t="s">
        <v>1884</v>
      </c>
      <c r="AC915">
        <v>0</v>
      </c>
      <c r="AD915">
        <v>0</v>
      </c>
      <c r="AE915">
        <v>0</v>
      </c>
      <c r="AF915">
        <v>0</v>
      </c>
      <c r="AG915" t="s">
        <v>1884</v>
      </c>
      <c r="AH915" s="181" t="s">
        <v>1886</v>
      </c>
      <c r="AI915" s="182">
        <v>295</v>
      </c>
      <c r="AJ915" s="181" t="s">
        <v>3198</v>
      </c>
      <c r="AK915" s="181" t="s">
        <v>1886</v>
      </c>
      <c r="AL915" s="181" t="s">
        <v>1886</v>
      </c>
      <c r="AO915" s="181"/>
      <c r="AQ915">
        <v>10</v>
      </c>
      <c r="AR915" s="182">
        <v>40</v>
      </c>
      <c r="AS915" s="183" t="s">
        <v>1885</v>
      </c>
      <c r="AT915">
        <v>0</v>
      </c>
      <c r="AU915">
        <v>0</v>
      </c>
      <c r="AV915" s="182">
        <v>0</v>
      </c>
      <c r="AW915" s="184">
        <v>0</v>
      </c>
      <c r="AX915" s="183" t="s">
        <v>1884</v>
      </c>
      <c r="AY915" s="184">
        <v>0</v>
      </c>
      <c r="AZ915">
        <v>0</v>
      </c>
      <c r="BA915">
        <v>0</v>
      </c>
      <c r="BB915">
        <v>0</v>
      </c>
      <c r="BC915" s="182">
        <v>0</v>
      </c>
      <c r="BD915" t="s">
        <v>1886</v>
      </c>
      <c r="BE915" t="s">
        <v>1886</v>
      </c>
      <c r="BF915" t="s">
        <v>1886</v>
      </c>
      <c r="BG915" s="181" t="s">
        <v>1886</v>
      </c>
      <c r="BH915">
        <v>0</v>
      </c>
      <c r="BI915" s="184">
        <v>0</v>
      </c>
      <c r="BJ915" s="182">
        <v>0</v>
      </c>
      <c r="BK915" s="181" t="s">
        <v>1886</v>
      </c>
      <c r="BL915">
        <v>0</v>
      </c>
      <c r="BM915">
        <v>0</v>
      </c>
      <c r="BN915">
        <v>0</v>
      </c>
    </row>
    <row r="916" spans="1:66" x14ac:dyDescent="0.25">
      <c r="A916">
        <v>7208</v>
      </c>
      <c r="B916" t="s">
        <v>3272</v>
      </c>
      <c r="C916">
        <v>12</v>
      </c>
      <c r="D916">
        <v>0</v>
      </c>
      <c r="E916">
        <v>0</v>
      </c>
      <c r="F916" t="s">
        <v>1884</v>
      </c>
      <c r="G916" t="s">
        <v>1885</v>
      </c>
      <c r="H916" t="s">
        <v>1884</v>
      </c>
      <c r="I916" t="s">
        <v>1884</v>
      </c>
      <c r="J916" t="s">
        <v>1884</v>
      </c>
      <c r="K916" t="s">
        <v>1884</v>
      </c>
      <c r="L916" t="s">
        <v>1884</v>
      </c>
      <c r="M916" s="180">
        <v>43497</v>
      </c>
      <c r="N916" t="s">
        <v>1886</v>
      </c>
      <c r="O916" t="s">
        <v>1886</v>
      </c>
      <c r="P916" t="s">
        <v>1886</v>
      </c>
      <c r="Q916">
        <v>0</v>
      </c>
      <c r="R916">
        <v>0</v>
      </c>
      <c r="S916" t="s">
        <v>1886</v>
      </c>
      <c r="T916" t="s">
        <v>1886</v>
      </c>
      <c r="U916">
        <v>0</v>
      </c>
      <c r="V916" t="s">
        <v>1886</v>
      </c>
      <c r="W916">
        <v>0</v>
      </c>
      <c r="X916">
        <v>0</v>
      </c>
      <c r="Y916">
        <v>0</v>
      </c>
      <c r="Z916" t="s">
        <v>1884</v>
      </c>
      <c r="AA916" t="s">
        <v>1884</v>
      </c>
      <c r="AB916" t="s">
        <v>1884</v>
      </c>
      <c r="AC916">
        <v>0</v>
      </c>
      <c r="AD916">
        <v>0</v>
      </c>
      <c r="AE916">
        <v>0</v>
      </c>
      <c r="AF916">
        <v>0</v>
      </c>
      <c r="AG916" t="s">
        <v>1884</v>
      </c>
      <c r="AH916" s="181" t="s">
        <v>1886</v>
      </c>
      <c r="AI916" s="182">
        <v>295</v>
      </c>
      <c r="AJ916" s="181" t="s">
        <v>3198</v>
      </c>
      <c r="AK916" s="181" t="s">
        <v>1886</v>
      </c>
      <c r="AL916" s="181" t="s">
        <v>1886</v>
      </c>
      <c r="AO916" s="181"/>
      <c r="AQ916">
        <v>10</v>
      </c>
      <c r="AR916" s="182">
        <v>40</v>
      </c>
      <c r="AS916" s="183" t="s">
        <v>1885</v>
      </c>
      <c r="AT916">
        <v>0</v>
      </c>
      <c r="AU916">
        <v>0</v>
      </c>
      <c r="AV916" s="182">
        <v>0</v>
      </c>
      <c r="AW916" s="184">
        <v>0</v>
      </c>
      <c r="AX916" s="183" t="s">
        <v>1884</v>
      </c>
      <c r="AY916" s="184">
        <v>0</v>
      </c>
      <c r="AZ916">
        <v>0</v>
      </c>
      <c r="BA916">
        <v>0</v>
      </c>
      <c r="BB916">
        <v>0</v>
      </c>
      <c r="BC916" s="182">
        <v>0</v>
      </c>
      <c r="BD916" t="s">
        <v>1886</v>
      </c>
      <c r="BE916" t="s">
        <v>1886</v>
      </c>
      <c r="BF916" t="s">
        <v>1886</v>
      </c>
      <c r="BG916" s="181" t="s">
        <v>1886</v>
      </c>
      <c r="BH916">
        <v>0</v>
      </c>
      <c r="BI916" s="184">
        <v>0</v>
      </c>
      <c r="BJ916" s="182">
        <v>0</v>
      </c>
      <c r="BK916" s="181" t="s">
        <v>1886</v>
      </c>
      <c r="BL916">
        <v>0</v>
      </c>
      <c r="BM916">
        <v>0</v>
      </c>
      <c r="BN916">
        <v>0</v>
      </c>
    </row>
    <row r="917" spans="1:66" x14ac:dyDescent="0.25">
      <c r="A917">
        <v>7209</v>
      </c>
      <c r="B917" t="s">
        <v>3273</v>
      </c>
      <c r="C917">
        <v>12</v>
      </c>
      <c r="D917">
        <v>0</v>
      </c>
      <c r="E917">
        <v>0</v>
      </c>
      <c r="F917" t="s">
        <v>1884</v>
      </c>
      <c r="G917" t="s">
        <v>1885</v>
      </c>
      <c r="H917" t="s">
        <v>1884</v>
      </c>
      <c r="I917" t="s">
        <v>1884</v>
      </c>
      <c r="J917" t="s">
        <v>1884</v>
      </c>
      <c r="K917" t="s">
        <v>1884</v>
      </c>
      <c r="L917" t="s">
        <v>1884</v>
      </c>
      <c r="M917" s="180">
        <v>43497</v>
      </c>
      <c r="N917" t="s">
        <v>1886</v>
      </c>
      <c r="O917" t="s">
        <v>1886</v>
      </c>
      <c r="P917" t="s">
        <v>1886</v>
      </c>
      <c r="Q917">
        <v>0</v>
      </c>
      <c r="R917">
        <v>0</v>
      </c>
      <c r="S917" t="s">
        <v>1886</v>
      </c>
      <c r="T917" t="s">
        <v>1886</v>
      </c>
      <c r="U917">
        <v>0</v>
      </c>
      <c r="V917" t="s">
        <v>1886</v>
      </c>
      <c r="W917">
        <v>0</v>
      </c>
      <c r="X917">
        <v>0</v>
      </c>
      <c r="Y917">
        <v>0</v>
      </c>
      <c r="Z917" t="s">
        <v>1884</v>
      </c>
      <c r="AA917" t="s">
        <v>1884</v>
      </c>
      <c r="AB917" t="s">
        <v>1884</v>
      </c>
      <c r="AC917">
        <v>0</v>
      </c>
      <c r="AD917">
        <v>0</v>
      </c>
      <c r="AE917">
        <v>0</v>
      </c>
      <c r="AF917">
        <v>0</v>
      </c>
      <c r="AG917" t="s">
        <v>1884</v>
      </c>
      <c r="AH917" s="181" t="s">
        <v>1886</v>
      </c>
      <c r="AI917" s="182">
        <v>295</v>
      </c>
      <c r="AJ917" s="181" t="s">
        <v>3198</v>
      </c>
      <c r="AK917" s="181" t="s">
        <v>1886</v>
      </c>
      <c r="AL917" s="181" t="s">
        <v>1886</v>
      </c>
      <c r="AO917" s="181"/>
      <c r="AQ917">
        <v>10</v>
      </c>
      <c r="AR917" s="182">
        <v>40</v>
      </c>
      <c r="AS917" s="183" t="s">
        <v>1885</v>
      </c>
      <c r="AT917">
        <v>0</v>
      </c>
      <c r="AU917">
        <v>0</v>
      </c>
      <c r="AV917" s="182">
        <v>0</v>
      </c>
      <c r="AW917" s="184">
        <v>0</v>
      </c>
      <c r="AX917" s="183" t="s">
        <v>1884</v>
      </c>
      <c r="AY917" s="184">
        <v>0</v>
      </c>
      <c r="AZ917">
        <v>0</v>
      </c>
      <c r="BA917">
        <v>0</v>
      </c>
      <c r="BB917">
        <v>0</v>
      </c>
      <c r="BC917" s="182">
        <v>0</v>
      </c>
      <c r="BD917" t="s">
        <v>1886</v>
      </c>
      <c r="BE917" t="s">
        <v>1886</v>
      </c>
      <c r="BF917" t="s">
        <v>1886</v>
      </c>
      <c r="BG917" s="181" t="s">
        <v>1886</v>
      </c>
      <c r="BH917">
        <v>0</v>
      </c>
      <c r="BI917" s="184">
        <v>0</v>
      </c>
      <c r="BJ917" s="182">
        <v>0</v>
      </c>
      <c r="BK917" s="181" t="s">
        <v>1886</v>
      </c>
      <c r="BL917">
        <v>0</v>
      </c>
      <c r="BM917">
        <v>0</v>
      </c>
      <c r="BN917">
        <v>0</v>
      </c>
    </row>
    <row r="918" spans="1:66" x14ac:dyDescent="0.25">
      <c r="A918">
        <v>7210</v>
      </c>
      <c r="B918" t="s">
        <v>3274</v>
      </c>
      <c r="C918">
        <v>12</v>
      </c>
      <c r="D918">
        <v>0</v>
      </c>
      <c r="E918">
        <v>0</v>
      </c>
      <c r="F918" t="s">
        <v>1884</v>
      </c>
      <c r="G918" t="s">
        <v>1885</v>
      </c>
      <c r="H918" t="s">
        <v>1884</v>
      </c>
      <c r="I918" t="s">
        <v>1884</v>
      </c>
      <c r="J918" t="s">
        <v>1884</v>
      </c>
      <c r="K918" t="s">
        <v>1884</v>
      </c>
      <c r="L918" t="s">
        <v>1884</v>
      </c>
      <c r="M918" s="180">
        <v>43497</v>
      </c>
      <c r="N918" t="s">
        <v>1886</v>
      </c>
      <c r="O918" t="s">
        <v>1886</v>
      </c>
      <c r="P918" t="s">
        <v>1886</v>
      </c>
      <c r="Q918">
        <v>0</v>
      </c>
      <c r="R918">
        <v>0</v>
      </c>
      <c r="S918" t="s">
        <v>1886</v>
      </c>
      <c r="T918" t="s">
        <v>1886</v>
      </c>
      <c r="U918">
        <v>0</v>
      </c>
      <c r="V918" t="s">
        <v>1886</v>
      </c>
      <c r="W918">
        <v>0</v>
      </c>
      <c r="X918">
        <v>0</v>
      </c>
      <c r="Y918">
        <v>0</v>
      </c>
      <c r="Z918" t="s">
        <v>1884</v>
      </c>
      <c r="AA918" t="s">
        <v>1884</v>
      </c>
      <c r="AB918" t="s">
        <v>1884</v>
      </c>
      <c r="AC918">
        <v>0</v>
      </c>
      <c r="AD918">
        <v>0</v>
      </c>
      <c r="AE918">
        <v>0</v>
      </c>
      <c r="AF918">
        <v>0</v>
      </c>
      <c r="AG918" t="s">
        <v>1884</v>
      </c>
      <c r="AH918" s="181" t="s">
        <v>1886</v>
      </c>
      <c r="AI918" s="182">
        <v>295</v>
      </c>
      <c r="AJ918" s="181" t="s">
        <v>3198</v>
      </c>
      <c r="AK918" s="181" t="s">
        <v>1886</v>
      </c>
      <c r="AL918" s="181" t="s">
        <v>1886</v>
      </c>
      <c r="AO918" s="181"/>
      <c r="AQ918">
        <v>10</v>
      </c>
      <c r="AR918" s="182">
        <v>40</v>
      </c>
      <c r="AS918" s="183" t="s">
        <v>1885</v>
      </c>
      <c r="AT918">
        <v>0</v>
      </c>
      <c r="AU918">
        <v>0</v>
      </c>
      <c r="AV918" s="182">
        <v>0</v>
      </c>
      <c r="AW918" s="184">
        <v>0</v>
      </c>
      <c r="AX918" s="183" t="s">
        <v>1884</v>
      </c>
      <c r="AY918" s="184">
        <v>0</v>
      </c>
      <c r="AZ918">
        <v>0</v>
      </c>
      <c r="BA918">
        <v>0</v>
      </c>
      <c r="BB918">
        <v>0</v>
      </c>
      <c r="BC918" s="182">
        <v>0</v>
      </c>
      <c r="BD918" t="s">
        <v>1886</v>
      </c>
      <c r="BE918" t="s">
        <v>1886</v>
      </c>
      <c r="BF918" t="s">
        <v>1886</v>
      </c>
      <c r="BG918" s="181" t="s">
        <v>1886</v>
      </c>
      <c r="BH918">
        <v>0</v>
      </c>
      <c r="BI918" s="184">
        <v>0</v>
      </c>
      <c r="BJ918" s="182">
        <v>0</v>
      </c>
      <c r="BK918" s="181" t="s">
        <v>1886</v>
      </c>
      <c r="BL918">
        <v>0</v>
      </c>
      <c r="BM918">
        <v>0</v>
      </c>
      <c r="BN918">
        <v>0</v>
      </c>
    </row>
    <row r="919" spans="1:66" x14ac:dyDescent="0.25">
      <c r="A919">
        <v>7211</v>
      </c>
      <c r="B919" t="s">
        <v>3275</v>
      </c>
      <c r="C919">
        <v>12</v>
      </c>
      <c r="D919">
        <v>0</v>
      </c>
      <c r="E919">
        <v>0</v>
      </c>
      <c r="F919" t="s">
        <v>1884</v>
      </c>
      <c r="G919" t="s">
        <v>1885</v>
      </c>
      <c r="H919" t="s">
        <v>1884</v>
      </c>
      <c r="I919" t="s">
        <v>1884</v>
      </c>
      <c r="J919" t="s">
        <v>1884</v>
      </c>
      <c r="K919" t="s">
        <v>1884</v>
      </c>
      <c r="L919" t="s">
        <v>1884</v>
      </c>
      <c r="M919" s="180">
        <v>43497</v>
      </c>
      <c r="N919" t="s">
        <v>1886</v>
      </c>
      <c r="O919" t="s">
        <v>1886</v>
      </c>
      <c r="P919" t="s">
        <v>1886</v>
      </c>
      <c r="Q919">
        <v>0</v>
      </c>
      <c r="R919">
        <v>0</v>
      </c>
      <c r="S919" t="s">
        <v>1886</v>
      </c>
      <c r="T919" t="s">
        <v>1886</v>
      </c>
      <c r="U919">
        <v>0</v>
      </c>
      <c r="V919" t="s">
        <v>1886</v>
      </c>
      <c r="W919">
        <v>0</v>
      </c>
      <c r="X919">
        <v>0</v>
      </c>
      <c r="Y919">
        <v>0</v>
      </c>
      <c r="Z919" t="s">
        <v>1884</v>
      </c>
      <c r="AA919" t="s">
        <v>1884</v>
      </c>
      <c r="AB919" t="s">
        <v>1884</v>
      </c>
      <c r="AC919">
        <v>0</v>
      </c>
      <c r="AD919">
        <v>0</v>
      </c>
      <c r="AE919">
        <v>0</v>
      </c>
      <c r="AF919">
        <v>0</v>
      </c>
      <c r="AG919" t="s">
        <v>1884</v>
      </c>
      <c r="AH919" s="181" t="s">
        <v>1886</v>
      </c>
      <c r="AI919" s="182">
        <v>295</v>
      </c>
      <c r="AJ919" s="181" t="s">
        <v>3198</v>
      </c>
      <c r="AK919" s="181" t="s">
        <v>1886</v>
      </c>
      <c r="AL919" s="181" t="s">
        <v>1886</v>
      </c>
      <c r="AO919" s="181"/>
      <c r="AQ919">
        <v>10</v>
      </c>
      <c r="AR919" s="182">
        <v>40</v>
      </c>
      <c r="AS919" s="183" t="s">
        <v>1885</v>
      </c>
      <c r="AT919">
        <v>0</v>
      </c>
      <c r="AU919">
        <v>0</v>
      </c>
      <c r="AV919" s="182">
        <v>0</v>
      </c>
      <c r="AW919" s="184">
        <v>0</v>
      </c>
      <c r="AX919" s="183" t="s">
        <v>1884</v>
      </c>
      <c r="AY919" s="184">
        <v>0</v>
      </c>
      <c r="AZ919">
        <v>0</v>
      </c>
      <c r="BA919">
        <v>0</v>
      </c>
      <c r="BB919">
        <v>0</v>
      </c>
      <c r="BC919" s="182">
        <v>0</v>
      </c>
      <c r="BD919" t="s">
        <v>1886</v>
      </c>
      <c r="BE919" t="s">
        <v>1886</v>
      </c>
      <c r="BF919" t="s">
        <v>1886</v>
      </c>
      <c r="BG919" s="181" t="s">
        <v>1886</v>
      </c>
      <c r="BH919">
        <v>0</v>
      </c>
      <c r="BI919" s="184">
        <v>0</v>
      </c>
      <c r="BJ919" s="182">
        <v>0</v>
      </c>
      <c r="BK919" s="181" t="s">
        <v>1886</v>
      </c>
      <c r="BL919">
        <v>0</v>
      </c>
      <c r="BM919">
        <v>0</v>
      </c>
      <c r="BN919">
        <v>0</v>
      </c>
    </row>
    <row r="920" spans="1:66" x14ac:dyDescent="0.25">
      <c r="A920">
        <v>7212</v>
      </c>
      <c r="B920" t="s">
        <v>3276</v>
      </c>
      <c r="C920">
        <v>12</v>
      </c>
      <c r="D920">
        <v>0</v>
      </c>
      <c r="E920">
        <v>0</v>
      </c>
      <c r="F920" t="s">
        <v>1884</v>
      </c>
      <c r="G920" t="s">
        <v>1885</v>
      </c>
      <c r="H920" t="s">
        <v>1884</v>
      </c>
      <c r="I920" t="s">
        <v>1884</v>
      </c>
      <c r="J920" t="s">
        <v>1884</v>
      </c>
      <c r="K920" t="s">
        <v>1884</v>
      </c>
      <c r="L920" t="s">
        <v>1884</v>
      </c>
      <c r="M920" s="180">
        <v>43497</v>
      </c>
      <c r="N920" t="s">
        <v>1886</v>
      </c>
      <c r="O920" t="s">
        <v>1886</v>
      </c>
      <c r="P920" t="s">
        <v>1886</v>
      </c>
      <c r="Q920">
        <v>0</v>
      </c>
      <c r="R920">
        <v>0</v>
      </c>
      <c r="S920" t="s">
        <v>1886</v>
      </c>
      <c r="T920" t="s">
        <v>1886</v>
      </c>
      <c r="U920">
        <v>0</v>
      </c>
      <c r="V920" t="s">
        <v>1886</v>
      </c>
      <c r="W920">
        <v>0</v>
      </c>
      <c r="X920">
        <v>0</v>
      </c>
      <c r="Y920">
        <v>0</v>
      </c>
      <c r="Z920" t="s">
        <v>1884</v>
      </c>
      <c r="AA920" t="s">
        <v>1884</v>
      </c>
      <c r="AB920" t="s">
        <v>1884</v>
      </c>
      <c r="AC920">
        <v>0</v>
      </c>
      <c r="AD920">
        <v>0</v>
      </c>
      <c r="AE920">
        <v>0</v>
      </c>
      <c r="AF920">
        <v>0</v>
      </c>
      <c r="AG920" t="s">
        <v>1884</v>
      </c>
      <c r="AH920" s="181" t="s">
        <v>1886</v>
      </c>
      <c r="AI920" s="182">
        <v>295</v>
      </c>
      <c r="AJ920" s="181" t="s">
        <v>3198</v>
      </c>
      <c r="AK920" s="181" t="s">
        <v>1886</v>
      </c>
      <c r="AL920" s="181" t="s">
        <v>1886</v>
      </c>
      <c r="AO920" s="181"/>
      <c r="AQ920">
        <v>10</v>
      </c>
      <c r="AR920" s="182">
        <v>40</v>
      </c>
      <c r="AS920" s="183" t="s">
        <v>1885</v>
      </c>
      <c r="AT920">
        <v>0</v>
      </c>
      <c r="AU920">
        <v>0</v>
      </c>
      <c r="AV920" s="182">
        <v>0</v>
      </c>
      <c r="AW920" s="184">
        <v>0</v>
      </c>
      <c r="AX920" s="183" t="s">
        <v>1884</v>
      </c>
      <c r="AY920" s="184">
        <v>0</v>
      </c>
      <c r="AZ920">
        <v>0</v>
      </c>
      <c r="BA920">
        <v>0</v>
      </c>
      <c r="BB920">
        <v>0</v>
      </c>
      <c r="BC920" s="182">
        <v>0</v>
      </c>
      <c r="BD920" t="s">
        <v>1886</v>
      </c>
      <c r="BE920" t="s">
        <v>1886</v>
      </c>
      <c r="BF920" t="s">
        <v>1886</v>
      </c>
      <c r="BG920" s="181" t="s">
        <v>1886</v>
      </c>
      <c r="BH920">
        <v>0</v>
      </c>
      <c r="BI920" s="184">
        <v>0</v>
      </c>
      <c r="BJ920" s="182">
        <v>0</v>
      </c>
      <c r="BK920" s="181" t="s">
        <v>1886</v>
      </c>
      <c r="BL920">
        <v>0</v>
      </c>
      <c r="BM920">
        <v>0</v>
      </c>
      <c r="BN920">
        <v>0</v>
      </c>
    </row>
    <row r="921" spans="1:66" x14ac:dyDescent="0.25">
      <c r="A921">
        <v>7213</v>
      </c>
      <c r="B921" t="s">
        <v>3277</v>
      </c>
      <c r="C921">
        <v>12</v>
      </c>
      <c r="D921">
        <v>0</v>
      </c>
      <c r="E921">
        <v>0</v>
      </c>
      <c r="F921" t="s">
        <v>1884</v>
      </c>
      <c r="G921" t="s">
        <v>1885</v>
      </c>
      <c r="H921" t="s">
        <v>1884</v>
      </c>
      <c r="I921" t="s">
        <v>1884</v>
      </c>
      <c r="J921" t="s">
        <v>1884</v>
      </c>
      <c r="K921" t="s">
        <v>1884</v>
      </c>
      <c r="L921" t="s">
        <v>1884</v>
      </c>
      <c r="M921" s="180">
        <v>43497</v>
      </c>
      <c r="N921" t="s">
        <v>1886</v>
      </c>
      <c r="O921" t="s">
        <v>3278</v>
      </c>
      <c r="P921" t="s">
        <v>3278</v>
      </c>
      <c r="Q921">
        <v>0</v>
      </c>
      <c r="R921">
        <v>0</v>
      </c>
      <c r="S921" t="s">
        <v>1886</v>
      </c>
      <c r="T921" t="s">
        <v>1886</v>
      </c>
      <c r="U921">
        <v>0</v>
      </c>
      <c r="V921" t="s">
        <v>1886</v>
      </c>
      <c r="W921">
        <v>0</v>
      </c>
      <c r="X921">
        <v>0</v>
      </c>
      <c r="Y921">
        <v>0</v>
      </c>
      <c r="Z921" t="s">
        <v>1884</v>
      </c>
      <c r="AA921" t="s">
        <v>1884</v>
      </c>
      <c r="AB921" t="s">
        <v>1884</v>
      </c>
      <c r="AC921">
        <v>0</v>
      </c>
      <c r="AD921">
        <v>0</v>
      </c>
      <c r="AE921">
        <v>0</v>
      </c>
      <c r="AF921">
        <v>0</v>
      </c>
      <c r="AG921" t="s">
        <v>1884</v>
      </c>
      <c r="AH921" s="181" t="s">
        <v>1886</v>
      </c>
      <c r="AI921" s="182">
        <v>295</v>
      </c>
      <c r="AJ921" s="181" t="s">
        <v>3198</v>
      </c>
      <c r="AK921" s="181" t="s">
        <v>1886</v>
      </c>
      <c r="AL921" s="181" t="s">
        <v>1886</v>
      </c>
      <c r="AO921" s="181"/>
      <c r="AQ921">
        <v>10</v>
      </c>
      <c r="AR921" s="182">
        <v>40</v>
      </c>
      <c r="AS921" s="183" t="s">
        <v>1885</v>
      </c>
      <c r="AT921">
        <v>0</v>
      </c>
      <c r="AU921">
        <v>0</v>
      </c>
      <c r="AV921" s="182">
        <v>0</v>
      </c>
      <c r="AW921" s="184">
        <v>0</v>
      </c>
      <c r="AX921" s="183" t="s">
        <v>1884</v>
      </c>
      <c r="AY921" s="184">
        <v>0</v>
      </c>
      <c r="AZ921">
        <v>0</v>
      </c>
      <c r="BA921">
        <v>0</v>
      </c>
      <c r="BB921">
        <v>0</v>
      </c>
      <c r="BC921" s="182">
        <v>0</v>
      </c>
      <c r="BD921" t="s">
        <v>1886</v>
      </c>
      <c r="BE921" t="s">
        <v>1886</v>
      </c>
      <c r="BF921" t="s">
        <v>1886</v>
      </c>
      <c r="BG921" s="181" t="s">
        <v>1886</v>
      </c>
      <c r="BH921">
        <v>0</v>
      </c>
      <c r="BI921" s="184">
        <v>0</v>
      </c>
      <c r="BJ921" s="182">
        <v>0</v>
      </c>
      <c r="BK921" s="181" t="s">
        <v>1886</v>
      </c>
      <c r="BL921">
        <v>0</v>
      </c>
      <c r="BM921">
        <v>0</v>
      </c>
      <c r="BN921">
        <v>0</v>
      </c>
    </row>
    <row r="922" spans="1:66" x14ac:dyDescent="0.25">
      <c r="A922">
        <v>7214</v>
      </c>
      <c r="B922" t="s">
        <v>3279</v>
      </c>
      <c r="C922">
        <v>12</v>
      </c>
      <c r="D922">
        <v>0</v>
      </c>
      <c r="E922">
        <v>0</v>
      </c>
      <c r="F922" t="s">
        <v>1884</v>
      </c>
      <c r="G922" t="s">
        <v>1885</v>
      </c>
      <c r="H922" t="s">
        <v>1884</v>
      </c>
      <c r="I922" t="s">
        <v>1884</v>
      </c>
      <c r="J922" t="s">
        <v>1884</v>
      </c>
      <c r="K922" t="s">
        <v>1884</v>
      </c>
      <c r="L922" t="s">
        <v>1884</v>
      </c>
      <c r="M922" s="180">
        <v>43497</v>
      </c>
      <c r="N922" t="s">
        <v>1886</v>
      </c>
      <c r="O922" t="s">
        <v>1886</v>
      </c>
      <c r="P922" t="s">
        <v>1886</v>
      </c>
      <c r="Q922">
        <v>0</v>
      </c>
      <c r="R922">
        <v>0</v>
      </c>
      <c r="S922" t="s">
        <v>1886</v>
      </c>
      <c r="T922" t="s">
        <v>1886</v>
      </c>
      <c r="U922">
        <v>0</v>
      </c>
      <c r="V922" t="s">
        <v>1886</v>
      </c>
      <c r="W922">
        <v>0</v>
      </c>
      <c r="X922">
        <v>0</v>
      </c>
      <c r="Y922">
        <v>0</v>
      </c>
      <c r="Z922" t="s">
        <v>1884</v>
      </c>
      <c r="AA922" t="s">
        <v>1884</v>
      </c>
      <c r="AB922" t="s">
        <v>1884</v>
      </c>
      <c r="AC922">
        <v>0</v>
      </c>
      <c r="AD922">
        <v>0</v>
      </c>
      <c r="AE922">
        <v>0</v>
      </c>
      <c r="AF922">
        <v>0</v>
      </c>
      <c r="AG922" t="s">
        <v>1884</v>
      </c>
      <c r="AH922" s="181" t="s">
        <v>1886</v>
      </c>
      <c r="AI922" s="182">
        <v>295</v>
      </c>
      <c r="AJ922" s="181" t="s">
        <v>3198</v>
      </c>
      <c r="AK922" s="181" t="s">
        <v>1886</v>
      </c>
      <c r="AL922" s="181" t="s">
        <v>1886</v>
      </c>
      <c r="AO922" s="181"/>
      <c r="AQ922">
        <v>10</v>
      </c>
      <c r="AR922" s="182">
        <v>40</v>
      </c>
      <c r="AS922" s="183" t="s">
        <v>1885</v>
      </c>
      <c r="AT922">
        <v>0</v>
      </c>
      <c r="AU922">
        <v>0</v>
      </c>
      <c r="AV922" s="182">
        <v>0</v>
      </c>
      <c r="AW922" s="184">
        <v>0</v>
      </c>
      <c r="AX922" s="183" t="s">
        <v>1884</v>
      </c>
      <c r="AY922" s="184">
        <v>0</v>
      </c>
      <c r="AZ922">
        <v>0</v>
      </c>
      <c r="BA922">
        <v>0</v>
      </c>
      <c r="BB922">
        <v>0</v>
      </c>
      <c r="BC922" s="182">
        <v>0</v>
      </c>
      <c r="BD922" t="s">
        <v>1886</v>
      </c>
      <c r="BE922" t="s">
        <v>1886</v>
      </c>
      <c r="BF922" t="s">
        <v>1886</v>
      </c>
      <c r="BG922" s="181" t="s">
        <v>1886</v>
      </c>
      <c r="BH922">
        <v>0</v>
      </c>
      <c r="BI922" s="184">
        <v>0</v>
      </c>
      <c r="BJ922" s="182">
        <v>0</v>
      </c>
      <c r="BK922" s="181" t="s">
        <v>1886</v>
      </c>
      <c r="BL922">
        <v>0</v>
      </c>
      <c r="BM922">
        <v>0</v>
      </c>
      <c r="BN922">
        <v>0</v>
      </c>
    </row>
    <row r="923" spans="1:66" x14ac:dyDescent="0.25">
      <c r="A923">
        <v>7220</v>
      </c>
      <c r="B923" t="s">
        <v>3280</v>
      </c>
      <c r="C923">
        <v>1</v>
      </c>
      <c r="D923">
        <v>0</v>
      </c>
      <c r="E923">
        <v>0</v>
      </c>
      <c r="F923" t="s">
        <v>1884</v>
      </c>
      <c r="G923" t="s">
        <v>1885</v>
      </c>
      <c r="H923" t="s">
        <v>1884</v>
      </c>
      <c r="I923" t="s">
        <v>1884</v>
      </c>
      <c r="J923" t="s">
        <v>1884</v>
      </c>
      <c r="K923" t="s">
        <v>1884</v>
      </c>
      <c r="L923" t="s">
        <v>1884</v>
      </c>
      <c r="M923" s="180">
        <v>43499</v>
      </c>
      <c r="N923" t="s">
        <v>2007</v>
      </c>
      <c r="O923" t="s">
        <v>1886</v>
      </c>
      <c r="P923" t="s">
        <v>1886</v>
      </c>
      <c r="Q923">
        <v>0</v>
      </c>
      <c r="R923">
        <v>0</v>
      </c>
      <c r="S923" t="s">
        <v>1886</v>
      </c>
      <c r="T923" t="s">
        <v>1886</v>
      </c>
      <c r="U923">
        <v>0</v>
      </c>
      <c r="V923" t="s">
        <v>1886</v>
      </c>
      <c r="W923">
        <v>0</v>
      </c>
      <c r="X923">
        <v>0</v>
      </c>
      <c r="Y923">
        <v>0</v>
      </c>
      <c r="Z923" t="s">
        <v>1884</v>
      </c>
      <c r="AA923" t="s">
        <v>1884</v>
      </c>
      <c r="AB923" t="s">
        <v>1884</v>
      </c>
      <c r="AC923">
        <v>0</v>
      </c>
      <c r="AD923">
        <v>0</v>
      </c>
      <c r="AE923">
        <v>0</v>
      </c>
      <c r="AF923">
        <v>0</v>
      </c>
      <c r="AG923" t="s">
        <v>1884</v>
      </c>
      <c r="AH923" s="181" t="s">
        <v>1886</v>
      </c>
      <c r="AI923" s="182">
        <v>47</v>
      </c>
      <c r="AJ923" s="181" t="s">
        <v>2015</v>
      </c>
      <c r="AK923" s="181" t="s">
        <v>1886</v>
      </c>
      <c r="AL923" s="181" t="s">
        <v>1886</v>
      </c>
      <c r="AO923" s="181"/>
      <c r="AQ923">
        <v>10</v>
      </c>
      <c r="AR923" s="182">
        <v>40</v>
      </c>
      <c r="AS923" s="183" t="s">
        <v>1885</v>
      </c>
      <c r="AT923">
        <v>0</v>
      </c>
      <c r="AU923">
        <v>0</v>
      </c>
      <c r="AV923" s="182">
        <v>0</v>
      </c>
      <c r="AW923" s="184">
        <v>0</v>
      </c>
      <c r="AX923" s="183" t="s">
        <v>1884</v>
      </c>
      <c r="AY923" s="184">
        <v>0</v>
      </c>
      <c r="AZ923">
        <v>0</v>
      </c>
      <c r="BA923">
        <v>0</v>
      </c>
      <c r="BB923">
        <v>0</v>
      </c>
      <c r="BC923" s="182">
        <v>0</v>
      </c>
      <c r="BD923" t="s">
        <v>1886</v>
      </c>
      <c r="BE923" t="s">
        <v>1886</v>
      </c>
      <c r="BF923" t="s">
        <v>1886</v>
      </c>
      <c r="BG923" s="181" t="s">
        <v>1886</v>
      </c>
      <c r="BH923">
        <v>0</v>
      </c>
      <c r="BI923" s="184">
        <v>0</v>
      </c>
      <c r="BJ923" s="182">
        <v>0</v>
      </c>
      <c r="BK923" s="181" t="s">
        <v>1886</v>
      </c>
      <c r="BL923">
        <v>0</v>
      </c>
      <c r="BM923">
        <v>0</v>
      </c>
      <c r="BN923">
        <v>0</v>
      </c>
    </row>
    <row r="924" spans="1:66" x14ac:dyDescent="0.25">
      <c r="A924">
        <v>7223</v>
      </c>
      <c r="B924" t="s">
        <v>3281</v>
      </c>
      <c r="C924">
        <v>2</v>
      </c>
      <c r="D924">
        <v>0</v>
      </c>
      <c r="E924">
        <v>0</v>
      </c>
      <c r="F924" t="s">
        <v>1884</v>
      </c>
      <c r="G924" t="s">
        <v>1885</v>
      </c>
      <c r="H924" t="s">
        <v>1884</v>
      </c>
      <c r="I924" t="s">
        <v>1884</v>
      </c>
      <c r="J924" t="s">
        <v>1884</v>
      </c>
      <c r="K924" t="s">
        <v>1884</v>
      </c>
      <c r="L924" t="s">
        <v>1884</v>
      </c>
      <c r="M924" s="180">
        <v>43502</v>
      </c>
      <c r="N924" t="s">
        <v>1886</v>
      </c>
      <c r="O924" t="s">
        <v>1886</v>
      </c>
      <c r="P924" t="s">
        <v>3282</v>
      </c>
      <c r="Q924">
        <v>0</v>
      </c>
      <c r="R924">
        <v>0</v>
      </c>
      <c r="S924" t="s">
        <v>1886</v>
      </c>
      <c r="T924" t="s">
        <v>1886</v>
      </c>
      <c r="U924">
        <v>0</v>
      </c>
      <c r="V924" t="s">
        <v>1886</v>
      </c>
      <c r="W924">
        <v>0</v>
      </c>
      <c r="X924">
        <v>0</v>
      </c>
      <c r="Y924">
        <v>0</v>
      </c>
      <c r="Z924" t="s">
        <v>1884</v>
      </c>
      <c r="AA924" t="s">
        <v>1884</v>
      </c>
      <c r="AB924" t="s">
        <v>1884</v>
      </c>
      <c r="AC924">
        <v>0</v>
      </c>
      <c r="AD924">
        <v>0</v>
      </c>
      <c r="AE924">
        <v>0</v>
      </c>
      <c r="AF924">
        <v>0</v>
      </c>
      <c r="AG924" t="s">
        <v>1885</v>
      </c>
      <c r="AH924" s="181" t="s">
        <v>1886</v>
      </c>
      <c r="AI924" s="182">
        <v>27</v>
      </c>
      <c r="AJ924" s="181" t="s">
        <v>1889</v>
      </c>
      <c r="AK924" s="181" t="s">
        <v>1886</v>
      </c>
      <c r="AL924" s="181" t="s">
        <v>1886</v>
      </c>
      <c r="AO924" s="181"/>
      <c r="AQ924">
        <v>10</v>
      </c>
      <c r="AR924" s="182">
        <v>40</v>
      </c>
      <c r="AS924" s="183" t="s">
        <v>1885</v>
      </c>
      <c r="AT924">
        <v>0</v>
      </c>
      <c r="AU924">
        <v>0</v>
      </c>
      <c r="AV924" s="182">
        <v>0</v>
      </c>
      <c r="AW924" s="184">
        <v>0</v>
      </c>
      <c r="AX924" s="183" t="s">
        <v>1884</v>
      </c>
      <c r="AY924" s="184">
        <v>0</v>
      </c>
      <c r="AZ924">
        <v>0</v>
      </c>
      <c r="BA924">
        <v>0</v>
      </c>
      <c r="BB924">
        <v>0</v>
      </c>
      <c r="BC924" s="182">
        <v>0</v>
      </c>
      <c r="BD924" t="s">
        <v>1886</v>
      </c>
      <c r="BE924" t="s">
        <v>1886</v>
      </c>
      <c r="BF924" t="s">
        <v>1886</v>
      </c>
      <c r="BG924" s="181" t="s">
        <v>1886</v>
      </c>
      <c r="BH924">
        <v>0</v>
      </c>
      <c r="BI924" s="184">
        <v>0</v>
      </c>
      <c r="BJ924" s="182">
        <v>0</v>
      </c>
      <c r="BK924" s="181" t="s">
        <v>1886</v>
      </c>
      <c r="BL924">
        <v>0</v>
      </c>
      <c r="BM924">
        <v>0</v>
      </c>
      <c r="BN924">
        <v>0</v>
      </c>
    </row>
    <row r="925" spans="1:66" x14ac:dyDescent="0.25">
      <c r="A925">
        <v>7226</v>
      </c>
      <c r="B925" t="s">
        <v>3283</v>
      </c>
      <c r="C925">
        <v>1</v>
      </c>
      <c r="D925">
        <v>0</v>
      </c>
      <c r="E925">
        <v>0</v>
      </c>
      <c r="F925" t="s">
        <v>1884</v>
      </c>
      <c r="G925" t="s">
        <v>1884</v>
      </c>
      <c r="H925" t="s">
        <v>1884</v>
      </c>
      <c r="I925" t="s">
        <v>1884</v>
      </c>
      <c r="J925" t="s">
        <v>1884</v>
      </c>
      <c r="K925" t="s">
        <v>1884</v>
      </c>
      <c r="L925" t="s">
        <v>1884</v>
      </c>
      <c r="M925" s="180">
        <v>43509</v>
      </c>
      <c r="N925" t="s">
        <v>2007</v>
      </c>
      <c r="O925" t="s">
        <v>1886</v>
      </c>
      <c r="P925" t="s">
        <v>1886</v>
      </c>
      <c r="Q925">
        <v>0</v>
      </c>
      <c r="R925">
        <v>0</v>
      </c>
      <c r="S925" t="s">
        <v>1886</v>
      </c>
      <c r="T925" t="s">
        <v>1886</v>
      </c>
      <c r="U925">
        <v>0</v>
      </c>
      <c r="V925" t="s">
        <v>1886</v>
      </c>
      <c r="W925">
        <v>0</v>
      </c>
      <c r="X925">
        <v>0</v>
      </c>
      <c r="Y925">
        <v>0</v>
      </c>
      <c r="Z925" t="s">
        <v>1884</v>
      </c>
      <c r="AA925" t="s">
        <v>1884</v>
      </c>
      <c r="AB925" t="s">
        <v>1884</v>
      </c>
      <c r="AC925">
        <v>0</v>
      </c>
      <c r="AD925">
        <v>0</v>
      </c>
      <c r="AE925">
        <v>0</v>
      </c>
      <c r="AF925">
        <v>0</v>
      </c>
      <c r="AG925" t="s">
        <v>1885</v>
      </c>
      <c r="AH925" s="181" t="s">
        <v>1886</v>
      </c>
      <c r="AI925" s="182">
        <v>27</v>
      </c>
      <c r="AJ925" s="181" t="s">
        <v>1889</v>
      </c>
      <c r="AK925" s="181" t="s">
        <v>1886</v>
      </c>
      <c r="AL925" s="181" t="s">
        <v>1886</v>
      </c>
      <c r="AO925" s="181"/>
      <c r="AQ925">
        <v>10</v>
      </c>
      <c r="AR925" s="182">
        <v>40</v>
      </c>
      <c r="AS925" s="183" t="s">
        <v>1885</v>
      </c>
      <c r="AT925">
        <v>0</v>
      </c>
      <c r="AU925">
        <v>0</v>
      </c>
      <c r="AV925" s="182">
        <v>0</v>
      </c>
      <c r="AW925" s="184">
        <v>0</v>
      </c>
      <c r="AX925" s="183" t="s">
        <v>1884</v>
      </c>
      <c r="AY925" s="184">
        <v>0</v>
      </c>
      <c r="AZ925">
        <v>0</v>
      </c>
      <c r="BA925">
        <v>0</v>
      </c>
      <c r="BB925">
        <v>0</v>
      </c>
      <c r="BC925" s="182">
        <v>0</v>
      </c>
      <c r="BD925" t="s">
        <v>1886</v>
      </c>
      <c r="BE925" t="s">
        <v>1886</v>
      </c>
      <c r="BF925" t="s">
        <v>1886</v>
      </c>
      <c r="BG925" s="181" t="s">
        <v>1886</v>
      </c>
      <c r="BH925">
        <v>0</v>
      </c>
      <c r="BI925" s="184">
        <v>0</v>
      </c>
      <c r="BJ925" s="182">
        <v>0</v>
      </c>
      <c r="BK925" s="181" t="s">
        <v>1886</v>
      </c>
      <c r="BL925">
        <v>0</v>
      </c>
      <c r="BM925">
        <v>0</v>
      </c>
      <c r="BN925">
        <v>0</v>
      </c>
    </row>
    <row r="926" spans="1:66" x14ac:dyDescent="0.25">
      <c r="A926">
        <v>7227</v>
      </c>
      <c r="B926" t="s">
        <v>3284</v>
      </c>
      <c r="C926">
        <v>28</v>
      </c>
      <c r="D926">
        <v>0</v>
      </c>
      <c r="E926">
        <v>0</v>
      </c>
      <c r="F926" t="s">
        <v>1884</v>
      </c>
      <c r="G926" t="s">
        <v>1885</v>
      </c>
      <c r="H926" t="s">
        <v>1884</v>
      </c>
      <c r="I926" t="s">
        <v>1884</v>
      </c>
      <c r="J926" t="s">
        <v>1884</v>
      </c>
      <c r="K926" t="s">
        <v>1884</v>
      </c>
      <c r="L926" t="s">
        <v>1884</v>
      </c>
      <c r="M926" s="180">
        <v>43512</v>
      </c>
      <c r="N926" t="s">
        <v>1886</v>
      </c>
      <c r="O926" t="s">
        <v>1886</v>
      </c>
      <c r="P926" t="s">
        <v>1886</v>
      </c>
      <c r="Q926">
        <v>0</v>
      </c>
      <c r="R926">
        <v>0</v>
      </c>
      <c r="S926" t="s">
        <v>1886</v>
      </c>
      <c r="T926" t="s">
        <v>1886</v>
      </c>
      <c r="U926">
        <v>0</v>
      </c>
      <c r="V926" t="s">
        <v>1886</v>
      </c>
      <c r="W926">
        <v>0</v>
      </c>
      <c r="X926">
        <v>0</v>
      </c>
      <c r="Y926">
        <v>0</v>
      </c>
      <c r="Z926" t="s">
        <v>1884</v>
      </c>
      <c r="AA926" t="s">
        <v>1884</v>
      </c>
      <c r="AB926" t="s">
        <v>1884</v>
      </c>
      <c r="AC926">
        <v>0</v>
      </c>
      <c r="AD926">
        <v>0</v>
      </c>
      <c r="AE926">
        <v>0</v>
      </c>
      <c r="AF926">
        <v>0</v>
      </c>
      <c r="AG926" t="s">
        <v>1884</v>
      </c>
      <c r="AH926" s="181" t="s">
        <v>1886</v>
      </c>
      <c r="AI926" s="182">
        <v>129</v>
      </c>
      <c r="AJ926" s="181" t="s">
        <v>2178</v>
      </c>
      <c r="AK926" s="181" t="s">
        <v>1886</v>
      </c>
      <c r="AL926" s="181" t="s">
        <v>1886</v>
      </c>
      <c r="AO926" s="181"/>
      <c r="AQ926">
        <v>10</v>
      </c>
      <c r="AR926" s="182">
        <v>40</v>
      </c>
      <c r="AS926" s="183" t="s">
        <v>1885</v>
      </c>
      <c r="AT926">
        <v>0</v>
      </c>
      <c r="AU926">
        <v>160</v>
      </c>
      <c r="AV926" s="182">
        <v>10</v>
      </c>
      <c r="AW926" s="184">
        <v>0</v>
      </c>
      <c r="AX926" s="183" t="s">
        <v>1884</v>
      </c>
      <c r="AY926" s="184">
        <v>0</v>
      </c>
      <c r="AZ926">
        <v>0</v>
      </c>
      <c r="BA926">
        <v>0</v>
      </c>
      <c r="BB926">
        <v>0</v>
      </c>
      <c r="BC926" s="182">
        <v>0</v>
      </c>
      <c r="BD926" t="s">
        <v>1886</v>
      </c>
      <c r="BE926" t="s">
        <v>1886</v>
      </c>
      <c r="BF926" t="s">
        <v>1886</v>
      </c>
      <c r="BG926" s="181" t="s">
        <v>1886</v>
      </c>
      <c r="BH926">
        <v>0</v>
      </c>
      <c r="BI926" s="184">
        <v>0</v>
      </c>
      <c r="BJ926" s="182">
        <v>0</v>
      </c>
      <c r="BK926" s="181" t="s">
        <v>1886</v>
      </c>
      <c r="BL926">
        <v>0</v>
      </c>
      <c r="BM926">
        <v>0</v>
      </c>
      <c r="BN926">
        <v>0</v>
      </c>
    </row>
    <row r="927" spans="1:66" x14ac:dyDescent="0.25">
      <c r="A927">
        <v>7228</v>
      </c>
      <c r="B927" t="s">
        <v>3285</v>
      </c>
      <c r="C927">
        <v>28</v>
      </c>
      <c r="D927">
        <v>0</v>
      </c>
      <c r="E927">
        <v>0</v>
      </c>
      <c r="F927" t="s">
        <v>1884</v>
      </c>
      <c r="G927" t="s">
        <v>1885</v>
      </c>
      <c r="H927" t="s">
        <v>1884</v>
      </c>
      <c r="I927" t="s">
        <v>1884</v>
      </c>
      <c r="J927" t="s">
        <v>1884</v>
      </c>
      <c r="K927" t="s">
        <v>1884</v>
      </c>
      <c r="L927" t="s">
        <v>1884</v>
      </c>
      <c r="M927" s="180">
        <v>43512</v>
      </c>
      <c r="N927" t="s">
        <v>1886</v>
      </c>
      <c r="O927" t="s">
        <v>1886</v>
      </c>
      <c r="P927" t="s">
        <v>1886</v>
      </c>
      <c r="Q927">
        <v>0</v>
      </c>
      <c r="R927">
        <v>0</v>
      </c>
      <c r="S927" t="s">
        <v>1886</v>
      </c>
      <c r="T927" t="s">
        <v>1886</v>
      </c>
      <c r="U927">
        <v>0</v>
      </c>
      <c r="V927" t="s">
        <v>1886</v>
      </c>
      <c r="W927">
        <v>0</v>
      </c>
      <c r="X927">
        <v>0</v>
      </c>
      <c r="Y927">
        <v>0</v>
      </c>
      <c r="Z927" t="s">
        <v>1884</v>
      </c>
      <c r="AA927" t="s">
        <v>1884</v>
      </c>
      <c r="AB927" t="s">
        <v>1884</v>
      </c>
      <c r="AC927">
        <v>0</v>
      </c>
      <c r="AD927">
        <v>0</v>
      </c>
      <c r="AE927">
        <v>0</v>
      </c>
      <c r="AF927">
        <v>0</v>
      </c>
      <c r="AG927" t="s">
        <v>1884</v>
      </c>
      <c r="AH927" s="181" t="s">
        <v>1886</v>
      </c>
      <c r="AI927" s="182">
        <v>129</v>
      </c>
      <c r="AJ927" s="181" t="s">
        <v>2178</v>
      </c>
      <c r="AK927" s="181" t="s">
        <v>1886</v>
      </c>
      <c r="AL927" s="181" t="s">
        <v>1886</v>
      </c>
      <c r="AO927" s="181"/>
      <c r="AQ927">
        <v>10</v>
      </c>
      <c r="AR927" s="182">
        <v>40</v>
      </c>
      <c r="AS927" s="183" t="s">
        <v>1885</v>
      </c>
      <c r="AT927">
        <v>0</v>
      </c>
      <c r="AU927">
        <v>160</v>
      </c>
      <c r="AV927" s="182">
        <v>10</v>
      </c>
      <c r="AW927" s="184">
        <v>0</v>
      </c>
      <c r="AX927" s="183" t="s">
        <v>1884</v>
      </c>
      <c r="AY927" s="184">
        <v>0</v>
      </c>
      <c r="AZ927">
        <v>0</v>
      </c>
      <c r="BA927">
        <v>0</v>
      </c>
      <c r="BB927">
        <v>0</v>
      </c>
      <c r="BC927" s="182">
        <v>0</v>
      </c>
      <c r="BD927" t="s">
        <v>1886</v>
      </c>
      <c r="BE927" t="s">
        <v>1886</v>
      </c>
      <c r="BF927" t="s">
        <v>1886</v>
      </c>
      <c r="BG927" s="181" t="s">
        <v>1886</v>
      </c>
      <c r="BH927">
        <v>0</v>
      </c>
      <c r="BI927" s="184">
        <v>0</v>
      </c>
      <c r="BJ927" s="182">
        <v>0</v>
      </c>
      <c r="BK927" s="181" t="s">
        <v>1886</v>
      </c>
      <c r="BL927">
        <v>0</v>
      </c>
      <c r="BM927">
        <v>0</v>
      </c>
      <c r="BN927">
        <v>0</v>
      </c>
    </row>
    <row r="928" spans="1:66" x14ac:dyDescent="0.25">
      <c r="A928">
        <v>7230</v>
      </c>
      <c r="B928" t="s">
        <v>749</v>
      </c>
      <c r="C928">
        <v>6</v>
      </c>
      <c r="D928">
        <v>0</v>
      </c>
      <c r="E928">
        <v>0</v>
      </c>
      <c r="F928" t="s">
        <v>1884</v>
      </c>
      <c r="G928" t="s">
        <v>1885</v>
      </c>
      <c r="H928" t="s">
        <v>1884</v>
      </c>
      <c r="I928" t="s">
        <v>1884</v>
      </c>
      <c r="J928" t="s">
        <v>1884</v>
      </c>
      <c r="K928" t="s">
        <v>1884</v>
      </c>
      <c r="L928" t="s">
        <v>1884</v>
      </c>
      <c r="M928" s="180">
        <v>43514</v>
      </c>
      <c r="N928" t="s">
        <v>1886</v>
      </c>
      <c r="O928" t="s">
        <v>1886</v>
      </c>
      <c r="P928" t="s">
        <v>3286</v>
      </c>
      <c r="Q928">
        <v>0</v>
      </c>
      <c r="R928">
        <v>0</v>
      </c>
      <c r="S928" t="s">
        <v>1886</v>
      </c>
      <c r="T928" t="s">
        <v>1886</v>
      </c>
      <c r="U928">
        <v>0</v>
      </c>
      <c r="V928" t="s">
        <v>1886</v>
      </c>
      <c r="W928">
        <v>0</v>
      </c>
      <c r="X928">
        <v>0</v>
      </c>
      <c r="Y928">
        <v>0</v>
      </c>
      <c r="Z928" t="s">
        <v>1884</v>
      </c>
      <c r="AA928" t="s">
        <v>1884</v>
      </c>
      <c r="AB928" t="s">
        <v>1884</v>
      </c>
      <c r="AC928">
        <v>0</v>
      </c>
      <c r="AD928">
        <v>0</v>
      </c>
      <c r="AE928">
        <v>0</v>
      </c>
      <c r="AF928">
        <v>0</v>
      </c>
      <c r="AG928" t="s">
        <v>1884</v>
      </c>
      <c r="AH928" s="181" t="s">
        <v>1886</v>
      </c>
      <c r="AI928" s="182">
        <v>244</v>
      </c>
      <c r="AJ928" s="181" t="s">
        <v>2723</v>
      </c>
      <c r="AK928" s="181" t="s">
        <v>1886</v>
      </c>
      <c r="AL928" s="181" t="s">
        <v>1886</v>
      </c>
      <c r="AO928" s="181"/>
      <c r="AQ928">
        <v>10</v>
      </c>
      <c r="AR928" s="182">
        <v>40</v>
      </c>
      <c r="AS928" s="183" t="s">
        <v>1885</v>
      </c>
      <c r="AT928">
        <v>0</v>
      </c>
      <c r="AU928">
        <v>125</v>
      </c>
      <c r="AV928" s="182">
        <v>0</v>
      </c>
      <c r="AW928" s="184">
        <v>0</v>
      </c>
      <c r="AX928" s="183" t="s">
        <v>1884</v>
      </c>
      <c r="AY928" s="184">
        <v>0</v>
      </c>
      <c r="AZ928">
        <v>0</v>
      </c>
      <c r="BA928">
        <v>0</v>
      </c>
      <c r="BB928">
        <v>0</v>
      </c>
      <c r="BC928" s="182">
        <v>0</v>
      </c>
      <c r="BD928" t="s">
        <v>1886</v>
      </c>
      <c r="BE928" t="s">
        <v>1886</v>
      </c>
      <c r="BF928" t="s">
        <v>1886</v>
      </c>
      <c r="BG928" s="181" t="s">
        <v>1886</v>
      </c>
      <c r="BH928">
        <v>0</v>
      </c>
      <c r="BI928" s="184">
        <v>0</v>
      </c>
      <c r="BJ928" s="182">
        <v>0</v>
      </c>
      <c r="BK928" s="181" t="s">
        <v>1886</v>
      </c>
      <c r="BL928">
        <v>0</v>
      </c>
      <c r="BM928">
        <v>0</v>
      </c>
      <c r="BN928">
        <v>0</v>
      </c>
    </row>
    <row r="929" spans="1:66" x14ac:dyDescent="0.25">
      <c r="A929">
        <v>7232</v>
      </c>
      <c r="B929" t="s">
        <v>3287</v>
      </c>
      <c r="C929">
        <v>1</v>
      </c>
      <c r="D929">
        <v>0</v>
      </c>
      <c r="E929">
        <v>0</v>
      </c>
      <c r="F929" t="s">
        <v>1884</v>
      </c>
      <c r="G929" t="s">
        <v>1885</v>
      </c>
      <c r="H929" t="s">
        <v>1884</v>
      </c>
      <c r="I929" t="s">
        <v>1884</v>
      </c>
      <c r="J929" t="s">
        <v>1884</v>
      </c>
      <c r="K929" t="s">
        <v>1884</v>
      </c>
      <c r="L929" t="s">
        <v>1884</v>
      </c>
      <c r="M929" s="180">
        <v>43514</v>
      </c>
      <c r="N929" t="s">
        <v>2007</v>
      </c>
      <c r="O929" t="s">
        <v>1886</v>
      </c>
      <c r="P929" t="s">
        <v>1886</v>
      </c>
      <c r="Q929">
        <v>0</v>
      </c>
      <c r="R929">
        <v>0</v>
      </c>
      <c r="S929" t="s">
        <v>1886</v>
      </c>
      <c r="T929" t="s">
        <v>1886</v>
      </c>
      <c r="U929">
        <v>0</v>
      </c>
      <c r="V929" t="s">
        <v>1886</v>
      </c>
      <c r="W929">
        <v>0</v>
      </c>
      <c r="X929">
        <v>0</v>
      </c>
      <c r="Y929">
        <v>0</v>
      </c>
      <c r="Z929" t="s">
        <v>1884</v>
      </c>
      <c r="AA929" t="s">
        <v>1884</v>
      </c>
      <c r="AB929" t="s">
        <v>1884</v>
      </c>
      <c r="AC929">
        <v>0</v>
      </c>
      <c r="AD929">
        <v>0</v>
      </c>
      <c r="AE929">
        <v>0</v>
      </c>
      <c r="AF929">
        <v>0</v>
      </c>
      <c r="AG929" t="s">
        <v>1884</v>
      </c>
      <c r="AH929" s="181" t="s">
        <v>1886</v>
      </c>
      <c r="AI929" s="182">
        <v>47</v>
      </c>
      <c r="AJ929" s="181" t="s">
        <v>2015</v>
      </c>
      <c r="AK929" s="181" t="s">
        <v>1886</v>
      </c>
      <c r="AL929" s="181" t="s">
        <v>1886</v>
      </c>
      <c r="AO929" s="181"/>
      <c r="AQ929">
        <v>10</v>
      </c>
      <c r="AR929" s="182">
        <v>40</v>
      </c>
      <c r="AS929" s="183" t="s">
        <v>1885</v>
      </c>
      <c r="AT929">
        <v>0</v>
      </c>
      <c r="AU929">
        <v>0</v>
      </c>
      <c r="AV929" s="182">
        <v>0</v>
      </c>
      <c r="AW929" s="184">
        <v>0</v>
      </c>
      <c r="AX929" s="183" t="s">
        <v>1884</v>
      </c>
      <c r="AY929" s="184">
        <v>0</v>
      </c>
      <c r="AZ929">
        <v>0</v>
      </c>
      <c r="BA929">
        <v>0</v>
      </c>
      <c r="BB929">
        <v>0</v>
      </c>
      <c r="BC929" s="182">
        <v>0</v>
      </c>
      <c r="BD929" t="s">
        <v>1886</v>
      </c>
      <c r="BE929" t="s">
        <v>1886</v>
      </c>
      <c r="BF929" t="s">
        <v>1886</v>
      </c>
      <c r="BG929" s="181" t="s">
        <v>1886</v>
      </c>
      <c r="BH929">
        <v>0</v>
      </c>
      <c r="BI929" s="184">
        <v>0</v>
      </c>
      <c r="BJ929" s="182">
        <v>0</v>
      </c>
      <c r="BK929" s="181" t="s">
        <v>1886</v>
      </c>
      <c r="BL929">
        <v>0</v>
      </c>
      <c r="BM929">
        <v>0</v>
      </c>
      <c r="BN929">
        <v>0</v>
      </c>
    </row>
    <row r="930" spans="1:66" x14ac:dyDescent="0.25">
      <c r="A930">
        <v>7233</v>
      </c>
      <c r="B930" t="s">
        <v>3288</v>
      </c>
      <c r="C930">
        <v>1</v>
      </c>
      <c r="D930">
        <v>0</v>
      </c>
      <c r="E930">
        <v>0</v>
      </c>
      <c r="F930" t="s">
        <v>1884</v>
      </c>
      <c r="G930" t="s">
        <v>1885</v>
      </c>
      <c r="H930" t="s">
        <v>1884</v>
      </c>
      <c r="I930" t="s">
        <v>1884</v>
      </c>
      <c r="J930" t="s">
        <v>1884</v>
      </c>
      <c r="K930" t="s">
        <v>1884</v>
      </c>
      <c r="L930" t="s">
        <v>1884</v>
      </c>
      <c r="M930" s="180">
        <v>43514</v>
      </c>
      <c r="N930" t="s">
        <v>1886</v>
      </c>
      <c r="O930" t="s">
        <v>1886</v>
      </c>
      <c r="P930" t="s">
        <v>1886</v>
      </c>
      <c r="Q930">
        <v>0</v>
      </c>
      <c r="R930">
        <v>0</v>
      </c>
      <c r="S930" t="s">
        <v>1886</v>
      </c>
      <c r="T930" t="s">
        <v>1886</v>
      </c>
      <c r="U930">
        <v>0</v>
      </c>
      <c r="V930" t="s">
        <v>1886</v>
      </c>
      <c r="W930">
        <v>0</v>
      </c>
      <c r="X930">
        <v>0</v>
      </c>
      <c r="Y930">
        <v>0</v>
      </c>
      <c r="Z930" t="s">
        <v>1884</v>
      </c>
      <c r="AA930" t="s">
        <v>1884</v>
      </c>
      <c r="AB930" t="s">
        <v>1884</v>
      </c>
      <c r="AC930">
        <v>0</v>
      </c>
      <c r="AD930">
        <v>0</v>
      </c>
      <c r="AE930">
        <v>0</v>
      </c>
      <c r="AF930">
        <v>0</v>
      </c>
      <c r="AG930" t="s">
        <v>1884</v>
      </c>
      <c r="AH930" s="181" t="s">
        <v>1886</v>
      </c>
      <c r="AI930" s="182">
        <v>47</v>
      </c>
      <c r="AJ930" s="181" t="s">
        <v>2015</v>
      </c>
      <c r="AK930" s="181" t="s">
        <v>1886</v>
      </c>
      <c r="AL930" s="181" t="s">
        <v>1886</v>
      </c>
      <c r="AO930" s="181"/>
      <c r="AQ930">
        <v>10</v>
      </c>
      <c r="AR930" s="182">
        <v>40</v>
      </c>
      <c r="AS930" s="183" t="s">
        <v>1885</v>
      </c>
      <c r="AT930">
        <v>0</v>
      </c>
      <c r="AU930">
        <v>0</v>
      </c>
      <c r="AV930" s="182">
        <v>0</v>
      </c>
      <c r="AW930" s="184">
        <v>0</v>
      </c>
      <c r="AX930" s="183" t="s">
        <v>1884</v>
      </c>
      <c r="AY930" s="184">
        <v>0</v>
      </c>
      <c r="AZ930">
        <v>0</v>
      </c>
      <c r="BA930">
        <v>0</v>
      </c>
      <c r="BB930">
        <v>0</v>
      </c>
      <c r="BC930" s="182">
        <v>0</v>
      </c>
      <c r="BD930" t="s">
        <v>1886</v>
      </c>
      <c r="BE930" t="s">
        <v>1886</v>
      </c>
      <c r="BF930" t="s">
        <v>1886</v>
      </c>
      <c r="BG930" s="181" t="s">
        <v>1886</v>
      </c>
      <c r="BH930">
        <v>0</v>
      </c>
      <c r="BI930" s="184">
        <v>0</v>
      </c>
      <c r="BJ930" s="182">
        <v>0</v>
      </c>
      <c r="BK930" s="181" t="s">
        <v>1886</v>
      </c>
      <c r="BL930">
        <v>0</v>
      </c>
      <c r="BM930">
        <v>0</v>
      </c>
      <c r="BN930">
        <v>0</v>
      </c>
    </row>
    <row r="931" spans="1:66" x14ac:dyDescent="0.25">
      <c r="A931">
        <v>7234</v>
      </c>
      <c r="B931" t="s">
        <v>3289</v>
      </c>
      <c r="C931">
        <v>24</v>
      </c>
      <c r="D931">
        <v>0</v>
      </c>
      <c r="E931">
        <v>0</v>
      </c>
      <c r="F931" t="s">
        <v>1884</v>
      </c>
      <c r="G931" t="s">
        <v>1885</v>
      </c>
      <c r="H931" t="s">
        <v>1884</v>
      </c>
      <c r="I931" t="s">
        <v>1884</v>
      </c>
      <c r="J931" t="s">
        <v>1884</v>
      </c>
      <c r="K931" t="s">
        <v>1884</v>
      </c>
      <c r="L931" t="s">
        <v>1884</v>
      </c>
      <c r="M931" s="180">
        <v>43514</v>
      </c>
      <c r="N931" t="s">
        <v>1886</v>
      </c>
      <c r="O931" t="s">
        <v>1886</v>
      </c>
      <c r="P931" t="s">
        <v>1886</v>
      </c>
      <c r="Q931">
        <v>0</v>
      </c>
      <c r="R931">
        <v>0</v>
      </c>
      <c r="S931" t="s">
        <v>1886</v>
      </c>
      <c r="T931" t="s">
        <v>1886</v>
      </c>
      <c r="U931">
        <v>0</v>
      </c>
      <c r="V931" t="s">
        <v>1886</v>
      </c>
      <c r="W931">
        <v>0</v>
      </c>
      <c r="X931">
        <v>0</v>
      </c>
      <c r="Y931">
        <v>0</v>
      </c>
      <c r="Z931" t="s">
        <v>1884</v>
      </c>
      <c r="AA931" t="s">
        <v>1884</v>
      </c>
      <c r="AB931" t="s">
        <v>1884</v>
      </c>
      <c r="AC931">
        <v>0</v>
      </c>
      <c r="AD931">
        <v>0</v>
      </c>
      <c r="AE931">
        <v>0</v>
      </c>
      <c r="AF931">
        <v>0</v>
      </c>
      <c r="AG931" t="s">
        <v>1884</v>
      </c>
      <c r="AH931" s="181" t="s">
        <v>1886</v>
      </c>
      <c r="AI931" s="182">
        <v>296</v>
      </c>
      <c r="AJ931" s="181" t="s">
        <v>3290</v>
      </c>
      <c r="AK931" s="181" t="s">
        <v>1886</v>
      </c>
      <c r="AL931" s="181" t="s">
        <v>1886</v>
      </c>
      <c r="AO931" s="181"/>
      <c r="AQ931">
        <v>10</v>
      </c>
      <c r="AR931" s="182">
        <v>40</v>
      </c>
      <c r="AS931" s="183" t="s">
        <v>1885</v>
      </c>
      <c r="AT931">
        <v>0</v>
      </c>
      <c r="AU931">
        <v>0</v>
      </c>
      <c r="AV931" s="182">
        <v>0</v>
      </c>
      <c r="AW931" s="184">
        <v>0</v>
      </c>
      <c r="AX931" s="183" t="s">
        <v>1884</v>
      </c>
      <c r="AY931" s="184">
        <v>0</v>
      </c>
      <c r="AZ931">
        <v>0</v>
      </c>
      <c r="BA931">
        <v>0</v>
      </c>
      <c r="BB931">
        <v>0</v>
      </c>
      <c r="BC931" s="182">
        <v>0</v>
      </c>
      <c r="BD931" t="s">
        <v>1886</v>
      </c>
      <c r="BE931" t="s">
        <v>1886</v>
      </c>
      <c r="BF931" t="s">
        <v>1886</v>
      </c>
      <c r="BG931" s="181" t="s">
        <v>1886</v>
      </c>
      <c r="BH931">
        <v>0</v>
      </c>
      <c r="BI931" s="184">
        <v>0</v>
      </c>
      <c r="BJ931" s="182">
        <v>0</v>
      </c>
      <c r="BK931" s="181" t="s">
        <v>1886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751</v>
      </c>
      <c r="C932">
        <v>1</v>
      </c>
      <c r="D932">
        <v>0</v>
      </c>
      <c r="E932">
        <v>0</v>
      </c>
      <c r="F932" t="s">
        <v>1884</v>
      </c>
      <c r="G932" t="s">
        <v>1885</v>
      </c>
      <c r="H932" t="s">
        <v>1884</v>
      </c>
      <c r="I932" t="s">
        <v>1884</v>
      </c>
      <c r="J932" t="s">
        <v>1884</v>
      </c>
      <c r="K932" t="s">
        <v>1884</v>
      </c>
      <c r="L932" t="s">
        <v>1884</v>
      </c>
      <c r="M932" s="180">
        <v>43516</v>
      </c>
      <c r="N932" t="s">
        <v>1886</v>
      </c>
      <c r="O932" t="s">
        <v>1886</v>
      </c>
      <c r="P932" t="s">
        <v>3291</v>
      </c>
      <c r="Q932">
        <v>0</v>
      </c>
      <c r="R932">
        <v>0</v>
      </c>
      <c r="S932" t="s">
        <v>1886</v>
      </c>
      <c r="T932" t="s">
        <v>1886</v>
      </c>
      <c r="U932">
        <v>2</v>
      </c>
      <c r="V932" t="s">
        <v>1899</v>
      </c>
      <c r="W932">
        <v>1.02</v>
      </c>
      <c r="X932">
        <v>0</v>
      </c>
      <c r="Y932">
        <v>0</v>
      </c>
      <c r="Z932" t="s">
        <v>1884</v>
      </c>
      <c r="AA932" t="s">
        <v>1884</v>
      </c>
      <c r="AB932" t="s">
        <v>1884</v>
      </c>
      <c r="AC932">
        <v>0</v>
      </c>
      <c r="AD932">
        <v>0</v>
      </c>
      <c r="AE932">
        <v>0</v>
      </c>
      <c r="AF932">
        <v>0</v>
      </c>
      <c r="AG932" t="s">
        <v>1885</v>
      </c>
      <c r="AH932" s="181" t="s">
        <v>1886</v>
      </c>
      <c r="AI932" s="182">
        <v>48</v>
      </c>
      <c r="AJ932" s="181" t="s">
        <v>1900</v>
      </c>
      <c r="AK932" s="181" t="s">
        <v>1886</v>
      </c>
      <c r="AL932" s="181" t="s">
        <v>1886</v>
      </c>
      <c r="AO932" s="181"/>
      <c r="AQ932">
        <v>10</v>
      </c>
      <c r="AR932" s="182">
        <v>40</v>
      </c>
      <c r="AS932" s="183" t="s">
        <v>1885</v>
      </c>
      <c r="AT932">
        <v>0</v>
      </c>
      <c r="AU932">
        <v>540</v>
      </c>
      <c r="AV932" s="182">
        <v>9</v>
      </c>
      <c r="AW932" s="184">
        <v>0</v>
      </c>
      <c r="AX932" s="183" t="s">
        <v>1884</v>
      </c>
      <c r="AY932" s="184">
        <v>0</v>
      </c>
      <c r="AZ932">
        <v>0</v>
      </c>
      <c r="BA932">
        <v>0</v>
      </c>
      <c r="BB932">
        <v>0</v>
      </c>
      <c r="BC932" s="182">
        <v>0</v>
      </c>
      <c r="BD932" t="s">
        <v>1886</v>
      </c>
      <c r="BE932" t="s">
        <v>1886</v>
      </c>
      <c r="BF932" t="s">
        <v>1886</v>
      </c>
      <c r="BG932" s="181" t="s">
        <v>1886</v>
      </c>
      <c r="BH932">
        <v>1.02</v>
      </c>
      <c r="BI932" s="184">
        <v>0</v>
      </c>
      <c r="BJ932" s="182">
        <v>0</v>
      </c>
      <c r="BK932" s="181" t="s">
        <v>1886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1017</v>
      </c>
      <c r="C933">
        <v>1</v>
      </c>
      <c r="D933">
        <v>0</v>
      </c>
      <c r="E933">
        <v>0</v>
      </c>
      <c r="F933" t="s">
        <v>1884</v>
      </c>
      <c r="G933" t="s">
        <v>1885</v>
      </c>
      <c r="H933" t="s">
        <v>1884</v>
      </c>
      <c r="I933" t="s">
        <v>1884</v>
      </c>
      <c r="J933" t="s">
        <v>1884</v>
      </c>
      <c r="K933" t="s">
        <v>1884</v>
      </c>
      <c r="L933" t="s">
        <v>1884</v>
      </c>
      <c r="M933" s="180">
        <v>43516</v>
      </c>
      <c r="N933" t="s">
        <v>1886</v>
      </c>
      <c r="O933" t="s">
        <v>1886</v>
      </c>
      <c r="P933" t="s">
        <v>3292</v>
      </c>
      <c r="Q933">
        <v>0</v>
      </c>
      <c r="R933">
        <v>0</v>
      </c>
      <c r="S933" t="s">
        <v>1886</v>
      </c>
      <c r="T933" t="s">
        <v>1886</v>
      </c>
      <c r="U933">
        <v>2</v>
      </c>
      <c r="V933" t="s">
        <v>1899</v>
      </c>
      <c r="W933">
        <v>1.2</v>
      </c>
      <c r="X933">
        <v>0</v>
      </c>
      <c r="Y933">
        <v>0</v>
      </c>
      <c r="Z933" t="s">
        <v>1884</v>
      </c>
      <c r="AA933" t="s">
        <v>1884</v>
      </c>
      <c r="AB933" t="s">
        <v>1884</v>
      </c>
      <c r="AC933">
        <v>0</v>
      </c>
      <c r="AD933">
        <v>0</v>
      </c>
      <c r="AE933">
        <v>0</v>
      </c>
      <c r="AF933">
        <v>0</v>
      </c>
      <c r="AG933" t="s">
        <v>1885</v>
      </c>
      <c r="AH933" s="181" t="s">
        <v>1886</v>
      </c>
      <c r="AI933" s="182">
        <v>48</v>
      </c>
      <c r="AJ933" s="181" t="s">
        <v>1900</v>
      </c>
      <c r="AK933" s="181" t="s">
        <v>1886</v>
      </c>
      <c r="AL933" s="181" t="s">
        <v>1886</v>
      </c>
      <c r="AO933" s="181"/>
      <c r="AQ933">
        <v>10</v>
      </c>
      <c r="AR933" s="182">
        <v>40</v>
      </c>
      <c r="AS933" s="183" t="s">
        <v>1885</v>
      </c>
      <c r="AT933">
        <v>0</v>
      </c>
      <c r="AU933">
        <v>540</v>
      </c>
      <c r="AV933" s="182">
        <v>9</v>
      </c>
      <c r="AW933" s="184">
        <v>0</v>
      </c>
      <c r="AX933" s="183" t="s">
        <v>1884</v>
      </c>
      <c r="AY933" s="184">
        <v>0</v>
      </c>
      <c r="AZ933">
        <v>0</v>
      </c>
      <c r="BA933">
        <v>0</v>
      </c>
      <c r="BB933">
        <v>0</v>
      </c>
      <c r="BC933" s="182">
        <v>0</v>
      </c>
      <c r="BD933" t="s">
        <v>1886</v>
      </c>
      <c r="BE933" t="s">
        <v>1886</v>
      </c>
      <c r="BF933" t="s">
        <v>1886</v>
      </c>
      <c r="BG933" s="181" t="s">
        <v>1886</v>
      </c>
      <c r="BH933">
        <v>1.2</v>
      </c>
      <c r="BI933" s="184">
        <v>0</v>
      </c>
      <c r="BJ933" s="182">
        <v>0</v>
      </c>
      <c r="BK933" s="181" t="s">
        <v>1886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755</v>
      </c>
      <c r="C934">
        <v>1</v>
      </c>
      <c r="D934">
        <v>0</v>
      </c>
      <c r="E934">
        <v>0</v>
      </c>
      <c r="F934" t="s">
        <v>1884</v>
      </c>
      <c r="G934" t="s">
        <v>1885</v>
      </c>
      <c r="H934" t="s">
        <v>1884</v>
      </c>
      <c r="I934" t="s">
        <v>1884</v>
      </c>
      <c r="J934" t="s">
        <v>1884</v>
      </c>
      <c r="K934" t="s">
        <v>1884</v>
      </c>
      <c r="L934" t="s">
        <v>1884</v>
      </c>
      <c r="M934" s="180">
        <v>43516</v>
      </c>
      <c r="N934" t="s">
        <v>1886</v>
      </c>
      <c r="O934" t="s">
        <v>1886</v>
      </c>
      <c r="P934" t="s">
        <v>3293</v>
      </c>
      <c r="Q934">
        <v>0</v>
      </c>
      <c r="R934">
        <v>0</v>
      </c>
      <c r="S934" t="s">
        <v>1886</v>
      </c>
      <c r="T934" t="s">
        <v>1886</v>
      </c>
      <c r="U934">
        <v>2</v>
      </c>
      <c r="V934" t="s">
        <v>1899</v>
      </c>
      <c r="W934">
        <v>1.2</v>
      </c>
      <c r="X934">
        <v>0</v>
      </c>
      <c r="Y934">
        <v>0</v>
      </c>
      <c r="Z934" t="s">
        <v>1884</v>
      </c>
      <c r="AA934" t="s">
        <v>1884</v>
      </c>
      <c r="AB934" t="s">
        <v>1884</v>
      </c>
      <c r="AC934">
        <v>0</v>
      </c>
      <c r="AD934">
        <v>0</v>
      </c>
      <c r="AE934">
        <v>0</v>
      </c>
      <c r="AF934">
        <v>0</v>
      </c>
      <c r="AG934" t="s">
        <v>1885</v>
      </c>
      <c r="AH934" s="181" t="s">
        <v>1886</v>
      </c>
      <c r="AI934" s="182">
        <v>48</v>
      </c>
      <c r="AJ934" s="181" t="s">
        <v>1900</v>
      </c>
      <c r="AK934" s="181" t="s">
        <v>1886</v>
      </c>
      <c r="AL934" s="181" t="s">
        <v>1886</v>
      </c>
      <c r="AO934" s="181"/>
      <c r="AQ934">
        <v>10</v>
      </c>
      <c r="AR934" s="182">
        <v>40</v>
      </c>
      <c r="AS934" s="183" t="s">
        <v>1885</v>
      </c>
      <c r="AT934">
        <v>0</v>
      </c>
      <c r="AU934">
        <v>540</v>
      </c>
      <c r="AV934" s="182">
        <v>9</v>
      </c>
      <c r="AW934" s="184">
        <v>0</v>
      </c>
      <c r="AX934" s="183" t="s">
        <v>1884</v>
      </c>
      <c r="AY934" s="184">
        <v>0</v>
      </c>
      <c r="AZ934">
        <v>0</v>
      </c>
      <c r="BA934">
        <v>0</v>
      </c>
      <c r="BB934">
        <v>0</v>
      </c>
      <c r="BC934" s="182">
        <v>0</v>
      </c>
      <c r="BD934" t="s">
        <v>1886</v>
      </c>
      <c r="BE934" t="s">
        <v>1886</v>
      </c>
      <c r="BF934" t="s">
        <v>1886</v>
      </c>
      <c r="BG934" s="181" t="s">
        <v>1886</v>
      </c>
      <c r="BH934">
        <v>1.2</v>
      </c>
      <c r="BI934" s="184">
        <v>0</v>
      </c>
      <c r="BJ934" s="182">
        <v>0</v>
      </c>
      <c r="BK934" s="181" t="s">
        <v>1886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757</v>
      </c>
      <c r="C935">
        <v>1</v>
      </c>
      <c r="D935">
        <v>0</v>
      </c>
      <c r="E935">
        <v>0</v>
      </c>
      <c r="F935" t="s">
        <v>1884</v>
      </c>
      <c r="G935" t="s">
        <v>1885</v>
      </c>
      <c r="H935" t="s">
        <v>1884</v>
      </c>
      <c r="I935" t="s">
        <v>1884</v>
      </c>
      <c r="J935" t="s">
        <v>1884</v>
      </c>
      <c r="K935" t="s">
        <v>1884</v>
      </c>
      <c r="L935" t="s">
        <v>1884</v>
      </c>
      <c r="M935" s="180">
        <v>43516</v>
      </c>
      <c r="N935" t="s">
        <v>1886</v>
      </c>
      <c r="O935" t="s">
        <v>1886</v>
      </c>
      <c r="P935" t="s">
        <v>3294</v>
      </c>
      <c r="Q935">
        <v>0</v>
      </c>
      <c r="R935">
        <v>0</v>
      </c>
      <c r="S935" t="s">
        <v>1886</v>
      </c>
      <c r="T935" t="s">
        <v>1886</v>
      </c>
      <c r="U935">
        <v>2</v>
      </c>
      <c r="V935" t="s">
        <v>1899</v>
      </c>
      <c r="W935">
        <v>1.02</v>
      </c>
      <c r="X935">
        <v>0</v>
      </c>
      <c r="Y935">
        <v>0</v>
      </c>
      <c r="Z935" t="s">
        <v>1884</v>
      </c>
      <c r="AA935" t="s">
        <v>1884</v>
      </c>
      <c r="AB935" t="s">
        <v>1884</v>
      </c>
      <c r="AC935">
        <v>0</v>
      </c>
      <c r="AD935">
        <v>0</v>
      </c>
      <c r="AE935">
        <v>0</v>
      </c>
      <c r="AF935">
        <v>0</v>
      </c>
      <c r="AG935" t="s">
        <v>1885</v>
      </c>
      <c r="AH935" s="181" t="s">
        <v>1886</v>
      </c>
      <c r="AI935" s="182">
        <v>48</v>
      </c>
      <c r="AJ935" s="181" t="s">
        <v>1900</v>
      </c>
      <c r="AK935" s="181" t="s">
        <v>1886</v>
      </c>
      <c r="AL935" s="181" t="s">
        <v>1886</v>
      </c>
      <c r="AO935" s="181"/>
      <c r="AQ935">
        <v>10</v>
      </c>
      <c r="AR935" s="182">
        <v>40</v>
      </c>
      <c r="AS935" s="183" t="s">
        <v>1885</v>
      </c>
      <c r="AT935">
        <v>0</v>
      </c>
      <c r="AU935">
        <v>540</v>
      </c>
      <c r="AV935" s="182">
        <v>9</v>
      </c>
      <c r="AW935" s="184">
        <v>0</v>
      </c>
      <c r="AX935" s="183" t="s">
        <v>1884</v>
      </c>
      <c r="AY935" s="184">
        <v>0</v>
      </c>
      <c r="AZ935">
        <v>0</v>
      </c>
      <c r="BA935">
        <v>0</v>
      </c>
      <c r="BB935">
        <v>0</v>
      </c>
      <c r="BC935" s="182">
        <v>0</v>
      </c>
      <c r="BD935" t="s">
        <v>1886</v>
      </c>
      <c r="BE935" t="s">
        <v>1886</v>
      </c>
      <c r="BF935" t="s">
        <v>1886</v>
      </c>
      <c r="BG935" s="181" t="s">
        <v>1886</v>
      </c>
      <c r="BH935">
        <v>1.02</v>
      </c>
      <c r="BI935" s="184">
        <v>0</v>
      </c>
      <c r="BJ935" s="182">
        <v>0</v>
      </c>
      <c r="BK935" s="181" t="s">
        <v>1886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759</v>
      </c>
      <c r="C936">
        <v>1</v>
      </c>
      <c r="D936">
        <v>0</v>
      </c>
      <c r="E936">
        <v>0</v>
      </c>
      <c r="F936" t="s">
        <v>1884</v>
      </c>
      <c r="G936" t="s">
        <v>1885</v>
      </c>
      <c r="H936" t="s">
        <v>1884</v>
      </c>
      <c r="I936" t="s">
        <v>1884</v>
      </c>
      <c r="J936" t="s">
        <v>1884</v>
      </c>
      <c r="K936" t="s">
        <v>1884</v>
      </c>
      <c r="L936" t="s">
        <v>1884</v>
      </c>
      <c r="M936" s="180">
        <v>43516</v>
      </c>
      <c r="N936" t="s">
        <v>1886</v>
      </c>
      <c r="O936" t="s">
        <v>1886</v>
      </c>
      <c r="P936" t="s">
        <v>3295</v>
      </c>
      <c r="Q936">
        <v>0</v>
      </c>
      <c r="R936">
        <v>0</v>
      </c>
      <c r="S936" t="s">
        <v>1886</v>
      </c>
      <c r="T936" t="s">
        <v>1886</v>
      </c>
      <c r="U936">
        <v>2</v>
      </c>
      <c r="V936" t="s">
        <v>1899</v>
      </c>
      <c r="W936">
        <v>1.02</v>
      </c>
      <c r="X936">
        <v>0</v>
      </c>
      <c r="Y936">
        <v>0</v>
      </c>
      <c r="Z936" t="s">
        <v>1884</v>
      </c>
      <c r="AA936" t="s">
        <v>1884</v>
      </c>
      <c r="AB936" t="s">
        <v>1884</v>
      </c>
      <c r="AC936">
        <v>0</v>
      </c>
      <c r="AD936">
        <v>0</v>
      </c>
      <c r="AE936">
        <v>0</v>
      </c>
      <c r="AF936">
        <v>0</v>
      </c>
      <c r="AG936" t="s">
        <v>1885</v>
      </c>
      <c r="AH936" s="181" t="s">
        <v>1886</v>
      </c>
      <c r="AI936" s="182">
        <v>48</v>
      </c>
      <c r="AJ936" s="181" t="s">
        <v>1900</v>
      </c>
      <c r="AK936" s="181" t="s">
        <v>1886</v>
      </c>
      <c r="AL936" s="181" t="s">
        <v>1886</v>
      </c>
      <c r="AO936" s="181"/>
      <c r="AQ936">
        <v>10</v>
      </c>
      <c r="AR936" s="182">
        <v>40</v>
      </c>
      <c r="AS936" s="183" t="s">
        <v>1885</v>
      </c>
      <c r="AT936">
        <v>0</v>
      </c>
      <c r="AU936">
        <v>540</v>
      </c>
      <c r="AV936" s="182">
        <v>9</v>
      </c>
      <c r="AW936" s="184">
        <v>0</v>
      </c>
      <c r="AX936" s="183" t="s">
        <v>1884</v>
      </c>
      <c r="AY936" s="184">
        <v>0</v>
      </c>
      <c r="AZ936">
        <v>0</v>
      </c>
      <c r="BA936">
        <v>0</v>
      </c>
      <c r="BB936">
        <v>0</v>
      </c>
      <c r="BC936" s="182">
        <v>0</v>
      </c>
      <c r="BD936" t="s">
        <v>1886</v>
      </c>
      <c r="BE936" t="s">
        <v>1886</v>
      </c>
      <c r="BF936" t="s">
        <v>1886</v>
      </c>
      <c r="BG936" s="181" t="s">
        <v>1886</v>
      </c>
      <c r="BH936">
        <v>1.02</v>
      </c>
      <c r="BI936" s="184">
        <v>0</v>
      </c>
      <c r="BJ936" s="182">
        <v>0</v>
      </c>
      <c r="BK936" s="181" t="s">
        <v>1886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761</v>
      </c>
      <c r="C937">
        <v>1</v>
      </c>
      <c r="D937">
        <v>0</v>
      </c>
      <c r="E937">
        <v>0</v>
      </c>
      <c r="F937" t="s">
        <v>1884</v>
      </c>
      <c r="G937" t="s">
        <v>1885</v>
      </c>
      <c r="H937" t="s">
        <v>1884</v>
      </c>
      <c r="I937" t="s">
        <v>1884</v>
      </c>
      <c r="J937" t="s">
        <v>1884</v>
      </c>
      <c r="K937" t="s">
        <v>1884</v>
      </c>
      <c r="L937" t="s">
        <v>1884</v>
      </c>
      <c r="M937" s="180">
        <v>43516</v>
      </c>
      <c r="N937" t="s">
        <v>1886</v>
      </c>
      <c r="O937" t="s">
        <v>1886</v>
      </c>
      <c r="P937" t="s">
        <v>3296</v>
      </c>
      <c r="Q937">
        <v>0</v>
      </c>
      <c r="R937">
        <v>0</v>
      </c>
      <c r="S937" t="s">
        <v>1886</v>
      </c>
      <c r="T937" t="s">
        <v>1886</v>
      </c>
      <c r="U937">
        <v>2</v>
      </c>
      <c r="V937" t="s">
        <v>1899</v>
      </c>
      <c r="W937">
        <v>1.02</v>
      </c>
      <c r="X937">
        <v>0</v>
      </c>
      <c r="Y937">
        <v>0</v>
      </c>
      <c r="Z937" t="s">
        <v>1884</v>
      </c>
      <c r="AA937" t="s">
        <v>1884</v>
      </c>
      <c r="AB937" t="s">
        <v>1884</v>
      </c>
      <c r="AC937">
        <v>0</v>
      </c>
      <c r="AD937">
        <v>0</v>
      </c>
      <c r="AE937">
        <v>0</v>
      </c>
      <c r="AF937">
        <v>0</v>
      </c>
      <c r="AG937" t="s">
        <v>1885</v>
      </c>
      <c r="AH937" s="181" t="s">
        <v>1886</v>
      </c>
      <c r="AI937" s="182">
        <v>48</v>
      </c>
      <c r="AJ937" s="181" t="s">
        <v>1900</v>
      </c>
      <c r="AK937" s="181" t="s">
        <v>1886</v>
      </c>
      <c r="AL937" s="181" t="s">
        <v>1886</v>
      </c>
      <c r="AO937" s="181"/>
      <c r="AQ937">
        <v>10</v>
      </c>
      <c r="AR937" s="182">
        <v>40</v>
      </c>
      <c r="AS937" s="183" t="s">
        <v>1885</v>
      </c>
      <c r="AT937">
        <v>0</v>
      </c>
      <c r="AU937">
        <v>540</v>
      </c>
      <c r="AV937" s="182">
        <v>9</v>
      </c>
      <c r="AW937" s="184">
        <v>0</v>
      </c>
      <c r="AX937" s="183" t="s">
        <v>1884</v>
      </c>
      <c r="AY937" s="184">
        <v>0</v>
      </c>
      <c r="AZ937">
        <v>0</v>
      </c>
      <c r="BA937">
        <v>0</v>
      </c>
      <c r="BB937">
        <v>0</v>
      </c>
      <c r="BC937" s="182">
        <v>0</v>
      </c>
      <c r="BD937" t="s">
        <v>1886</v>
      </c>
      <c r="BE937" t="s">
        <v>1886</v>
      </c>
      <c r="BF937" t="s">
        <v>1886</v>
      </c>
      <c r="BG937" s="181" t="s">
        <v>1886</v>
      </c>
      <c r="BH937">
        <v>1.02</v>
      </c>
      <c r="BI937" s="184">
        <v>0</v>
      </c>
      <c r="BJ937" s="182">
        <v>0</v>
      </c>
      <c r="BK937" s="181" t="s">
        <v>1886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763</v>
      </c>
      <c r="C938">
        <v>1</v>
      </c>
      <c r="D938">
        <v>0</v>
      </c>
      <c r="E938">
        <v>0</v>
      </c>
      <c r="F938" t="s">
        <v>1884</v>
      </c>
      <c r="G938" t="s">
        <v>1885</v>
      </c>
      <c r="H938" t="s">
        <v>1884</v>
      </c>
      <c r="I938" t="s">
        <v>1884</v>
      </c>
      <c r="J938" t="s">
        <v>1884</v>
      </c>
      <c r="K938" t="s">
        <v>1884</v>
      </c>
      <c r="L938" t="s">
        <v>1884</v>
      </c>
      <c r="M938" s="180">
        <v>43516</v>
      </c>
      <c r="N938" t="s">
        <v>1886</v>
      </c>
      <c r="O938" t="s">
        <v>1886</v>
      </c>
      <c r="P938" t="s">
        <v>3297</v>
      </c>
      <c r="Q938">
        <v>0</v>
      </c>
      <c r="R938">
        <v>0</v>
      </c>
      <c r="S938" t="s">
        <v>1886</v>
      </c>
      <c r="T938" t="s">
        <v>1886</v>
      </c>
      <c r="U938">
        <v>2</v>
      </c>
      <c r="V938" t="s">
        <v>1899</v>
      </c>
      <c r="W938">
        <v>1.02</v>
      </c>
      <c r="X938">
        <v>0</v>
      </c>
      <c r="Y938">
        <v>0</v>
      </c>
      <c r="Z938" t="s">
        <v>1884</v>
      </c>
      <c r="AA938" t="s">
        <v>1884</v>
      </c>
      <c r="AB938" t="s">
        <v>1884</v>
      </c>
      <c r="AC938">
        <v>0</v>
      </c>
      <c r="AD938">
        <v>0</v>
      </c>
      <c r="AE938">
        <v>0</v>
      </c>
      <c r="AF938">
        <v>0</v>
      </c>
      <c r="AG938" t="s">
        <v>1885</v>
      </c>
      <c r="AH938" s="181" t="s">
        <v>1886</v>
      </c>
      <c r="AI938" s="182">
        <v>48</v>
      </c>
      <c r="AJ938" s="181" t="s">
        <v>1900</v>
      </c>
      <c r="AK938" s="181" t="s">
        <v>1886</v>
      </c>
      <c r="AL938" s="181" t="s">
        <v>1886</v>
      </c>
      <c r="AO938" s="181"/>
      <c r="AQ938">
        <v>10</v>
      </c>
      <c r="AR938" s="182">
        <v>40</v>
      </c>
      <c r="AS938" s="183" t="s">
        <v>1885</v>
      </c>
      <c r="AT938">
        <v>0</v>
      </c>
      <c r="AU938">
        <v>540</v>
      </c>
      <c r="AV938" s="182">
        <v>9</v>
      </c>
      <c r="AW938" s="184">
        <v>0</v>
      </c>
      <c r="AX938" s="183" t="s">
        <v>1884</v>
      </c>
      <c r="AY938" s="184">
        <v>0</v>
      </c>
      <c r="AZ938">
        <v>0</v>
      </c>
      <c r="BA938">
        <v>0</v>
      </c>
      <c r="BB938">
        <v>0</v>
      </c>
      <c r="BC938" s="182">
        <v>0</v>
      </c>
      <c r="BD938" t="s">
        <v>1886</v>
      </c>
      <c r="BE938" t="s">
        <v>1886</v>
      </c>
      <c r="BF938" t="s">
        <v>1886</v>
      </c>
      <c r="BG938" s="181" t="s">
        <v>1886</v>
      </c>
      <c r="BH938">
        <v>1.02</v>
      </c>
      <c r="BI938" s="184">
        <v>0</v>
      </c>
      <c r="BJ938" s="182">
        <v>0</v>
      </c>
      <c r="BK938" s="181" t="s">
        <v>1886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765</v>
      </c>
      <c r="C939">
        <v>1</v>
      </c>
      <c r="D939">
        <v>0</v>
      </c>
      <c r="E939">
        <v>0</v>
      </c>
      <c r="F939" t="s">
        <v>1884</v>
      </c>
      <c r="G939" t="s">
        <v>1885</v>
      </c>
      <c r="H939" t="s">
        <v>1884</v>
      </c>
      <c r="I939" t="s">
        <v>1884</v>
      </c>
      <c r="J939" t="s">
        <v>1884</v>
      </c>
      <c r="K939" t="s">
        <v>1884</v>
      </c>
      <c r="L939" t="s">
        <v>1884</v>
      </c>
      <c r="M939" s="180">
        <v>43516</v>
      </c>
      <c r="N939" t="s">
        <v>1886</v>
      </c>
      <c r="O939" t="s">
        <v>1886</v>
      </c>
      <c r="P939" t="s">
        <v>3298</v>
      </c>
      <c r="Q939">
        <v>0</v>
      </c>
      <c r="R939">
        <v>0</v>
      </c>
      <c r="S939" t="s">
        <v>1886</v>
      </c>
      <c r="T939" t="s">
        <v>1886</v>
      </c>
      <c r="U939">
        <v>2</v>
      </c>
      <c r="V939" t="s">
        <v>1899</v>
      </c>
      <c r="W939">
        <v>1.02</v>
      </c>
      <c r="X939">
        <v>0</v>
      </c>
      <c r="Y939">
        <v>0</v>
      </c>
      <c r="Z939" t="s">
        <v>1884</v>
      </c>
      <c r="AA939" t="s">
        <v>1884</v>
      </c>
      <c r="AB939" t="s">
        <v>1884</v>
      </c>
      <c r="AC939">
        <v>0</v>
      </c>
      <c r="AD939">
        <v>0</v>
      </c>
      <c r="AE939">
        <v>0</v>
      </c>
      <c r="AF939">
        <v>0</v>
      </c>
      <c r="AG939" t="s">
        <v>1885</v>
      </c>
      <c r="AH939" s="181" t="s">
        <v>1886</v>
      </c>
      <c r="AI939" s="182">
        <v>48</v>
      </c>
      <c r="AJ939" s="181" t="s">
        <v>1900</v>
      </c>
      <c r="AK939" s="181" t="s">
        <v>1886</v>
      </c>
      <c r="AL939" s="181" t="s">
        <v>1886</v>
      </c>
      <c r="AO939" s="181"/>
      <c r="AQ939">
        <v>10</v>
      </c>
      <c r="AR939" s="182">
        <v>40</v>
      </c>
      <c r="AS939" s="183" t="s">
        <v>1885</v>
      </c>
      <c r="AT939">
        <v>0</v>
      </c>
      <c r="AU939">
        <v>540</v>
      </c>
      <c r="AV939" s="182">
        <v>9</v>
      </c>
      <c r="AW939" s="184">
        <v>0</v>
      </c>
      <c r="AX939" s="183" t="s">
        <v>1884</v>
      </c>
      <c r="AY939" s="184">
        <v>0</v>
      </c>
      <c r="AZ939">
        <v>0</v>
      </c>
      <c r="BA939">
        <v>0</v>
      </c>
      <c r="BB939">
        <v>0</v>
      </c>
      <c r="BC939" s="182">
        <v>0</v>
      </c>
      <c r="BD939" t="s">
        <v>1886</v>
      </c>
      <c r="BE939" t="s">
        <v>1886</v>
      </c>
      <c r="BF939" t="s">
        <v>1886</v>
      </c>
      <c r="BG939" s="181" t="s">
        <v>1886</v>
      </c>
      <c r="BH939">
        <v>1.02</v>
      </c>
      <c r="BI939" s="184">
        <v>0</v>
      </c>
      <c r="BJ939" s="182">
        <v>0</v>
      </c>
      <c r="BK939" s="181" t="s">
        <v>1886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767</v>
      </c>
      <c r="C940">
        <v>1</v>
      </c>
      <c r="D940">
        <v>0</v>
      </c>
      <c r="E940">
        <v>0</v>
      </c>
      <c r="F940" t="s">
        <v>1884</v>
      </c>
      <c r="G940" t="s">
        <v>1885</v>
      </c>
      <c r="H940" t="s">
        <v>1884</v>
      </c>
      <c r="I940" t="s">
        <v>1884</v>
      </c>
      <c r="J940" t="s">
        <v>1884</v>
      </c>
      <c r="K940" t="s">
        <v>1884</v>
      </c>
      <c r="L940" t="s">
        <v>1884</v>
      </c>
      <c r="M940" s="180">
        <v>43516</v>
      </c>
      <c r="N940" t="s">
        <v>1886</v>
      </c>
      <c r="O940" t="s">
        <v>1886</v>
      </c>
      <c r="P940" t="s">
        <v>3299</v>
      </c>
      <c r="Q940">
        <v>0</v>
      </c>
      <c r="R940">
        <v>0</v>
      </c>
      <c r="S940" t="s">
        <v>1886</v>
      </c>
      <c r="T940" t="s">
        <v>1886</v>
      </c>
      <c r="U940">
        <v>2</v>
      </c>
      <c r="V940" t="s">
        <v>1899</v>
      </c>
      <c r="W940">
        <v>1.02</v>
      </c>
      <c r="X940">
        <v>0</v>
      </c>
      <c r="Y940">
        <v>0</v>
      </c>
      <c r="Z940" t="s">
        <v>1884</v>
      </c>
      <c r="AA940" t="s">
        <v>1884</v>
      </c>
      <c r="AB940" t="s">
        <v>1884</v>
      </c>
      <c r="AC940">
        <v>0</v>
      </c>
      <c r="AD940">
        <v>0</v>
      </c>
      <c r="AE940">
        <v>0</v>
      </c>
      <c r="AF940">
        <v>0</v>
      </c>
      <c r="AG940" t="s">
        <v>1885</v>
      </c>
      <c r="AH940" s="181" t="s">
        <v>1886</v>
      </c>
      <c r="AI940" s="182">
        <v>48</v>
      </c>
      <c r="AJ940" s="181" t="s">
        <v>1900</v>
      </c>
      <c r="AK940" s="181" t="s">
        <v>1886</v>
      </c>
      <c r="AL940" s="181" t="s">
        <v>1886</v>
      </c>
      <c r="AO940" s="181"/>
      <c r="AQ940">
        <v>10</v>
      </c>
      <c r="AR940" s="182">
        <v>40</v>
      </c>
      <c r="AS940" s="183" t="s">
        <v>1885</v>
      </c>
      <c r="AT940">
        <v>0</v>
      </c>
      <c r="AU940">
        <v>540</v>
      </c>
      <c r="AV940" s="182">
        <v>9</v>
      </c>
      <c r="AW940" s="184">
        <v>0</v>
      </c>
      <c r="AX940" s="183" t="s">
        <v>1884</v>
      </c>
      <c r="AY940" s="184">
        <v>0</v>
      </c>
      <c r="AZ940">
        <v>0</v>
      </c>
      <c r="BA940">
        <v>0</v>
      </c>
      <c r="BB940">
        <v>0</v>
      </c>
      <c r="BC940" s="182">
        <v>0</v>
      </c>
      <c r="BD940" t="s">
        <v>1886</v>
      </c>
      <c r="BE940" t="s">
        <v>1886</v>
      </c>
      <c r="BF940" t="s">
        <v>1886</v>
      </c>
      <c r="BG940" s="181" t="s">
        <v>1886</v>
      </c>
      <c r="BH940">
        <v>1.02</v>
      </c>
      <c r="BI940" s="184">
        <v>0</v>
      </c>
      <c r="BJ940" s="182">
        <v>0</v>
      </c>
      <c r="BK940" s="181" t="s">
        <v>1886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3300</v>
      </c>
      <c r="C941">
        <v>6</v>
      </c>
      <c r="D941">
        <v>0</v>
      </c>
      <c r="E941">
        <v>0</v>
      </c>
      <c r="F941" t="s">
        <v>1884</v>
      </c>
      <c r="G941" t="s">
        <v>1885</v>
      </c>
      <c r="H941" t="s">
        <v>1884</v>
      </c>
      <c r="I941" t="s">
        <v>1884</v>
      </c>
      <c r="J941" t="s">
        <v>1884</v>
      </c>
      <c r="K941" t="s">
        <v>1884</v>
      </c>
      <c r="L941" t="s">
        <v>1884</v>
      </c>
      <c r="M941" s="180">
        <v>43523</v>
      </c>
      <c r="N941" t="s">
        <v>1886</v>
      </c>
      <c r="O941" t="s">
        <v>1886</v>
      </c>
      <c r="P941" t="s">
        <v>3301</v>
      </c>
      <c r="Q941">
        <v>0</v>
      </c>
      <c r="R941">
        <v>0</v>
      </c>
      <c r="S941" t="s">
        <v>1886</v>
      </c>
      <c r="T941" t="s">
        <v>1886</v>
      </c>
      <c r="U941">
        <v>2</v>
      </c>
      <c r="V941" t="s">
        <v>1899</v>
      </c>
      <c r="W941">
        <v>0.15</v>
      </c>
      <c r="X941">
        <v>0</v>
      </c>
      <c r="Y941">
        <v>0</v>
      </c>
      <c r="Z941" t="s">
        <v>1884</v>
      </c>
      <c r="AA941" t="s">
        <v>1884</v>
      </c>
      <c r="AB941" t="s">
        <v>1884</v>
      </c>
      <c r="AC941">
        <v>0</v>
      </c>
      <c r="AD941">
        <v>0</v>
      </c>
      <c r="AE941">
        <v>0</v>
      </c>
      <c r="AF941">
        <v>0</v>
      </c>
      <c r="AG941" t="s">
        <v>1884</v>
      </c>
      <c r="AH941" s="181" t="s">
        <v>1886</v>
      </c>
      <c r="AI941" s="182">
        <v>47</v>
      </c>
      <c r="AJ941" s="181" t="s">
        <v>2015</v>
      </c>
      <c r="AK941" s="181" t="s">
        <v>1886</v>
      </c>
      <c r="AL941" s="181" t="s">
        <v>1886</v>
      </c>
      <c r="AO941" s="181"/>
      <c r="AQ941">
        <v>10</v>
      </c>
      <c r="AR941" s="182">
        <v>40</v>
      </c>
      <c r="AS941" s="183" t="s">
        <v>1885</v>
      </c>
      <c r="AT941">
        <v>0</v>
      </c>
      <c r="AU941">
        <v>0</v>
      </c>
      <c r="AV941" s="182">
        <v>0</v>
      </c>
      <c r="AW941" s="184">
        <v>0</v>
      </c>
      <c r="AX941" s="183" t="s">
        <v>1884</v>
      </c>
      <c r="AY941" s="184">
        <v>0</v>
      </c>
      <c r="AZ941">
        <v>0</v>
      </c>
      <c r="BA941">
        <v>0</v>
      </c>
      <c r="BB941">
        <v>0</v>
      </c>
      <c r="BC941" s="182">
        <v>0</v>
      </c>
      <c r="BD941" t="s">
        <v>1886</v>
      </c>
      <c r="BE941" t="s">
        <v>1886</v>
      </c>
      <c r="BF941" t="s">
        <v>1886</v>
      </c>
      <c r="BG941" s="181" t="s">
        <v>1886</v>
      </c>
      <c r="BH941">
        <v>0</v>
      </c>
      <c r="BI941" s="184">
        <v>0</v>
      </c>
      <c r="BJ941" s="182">
        <v>0</v>
      </c>
      <c r="BK941" s="181" t="s">
        <v>1886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3302</v>
      </c>
      <c r="C942">
        <v>1</v>
      </c>
      <c r="D942">
        <v>0</v>
      </c>
      <c r="E942">
        <v>0</v>
      </c>
      <c r="F942" t="s">
        <v>1884</v>
      </c>
      <c r="G942" t="s">
        <v>1885</v>
      </c>
      <c r="H942" t="s">
        <v>1884</v>
      </c>
      <c r="I942" t="s">
        <v>1884</v>
      </c>
      <c r="J942" t="s">
        <v>1884</v>
      </c>
      <c r="K942" t="s">
        <v>1884</v>
      </c>
      <c r="L942" t="s">
        <v>1884</v>
      </c>
      <c r="M942" s="180">
        <v>43523</v>
      </c>
      <c r="N942" t="s">
        <v>2007</v>
      </c>
      <c r="O942" t="s">
        <v>1886</v>
      </c>
      <c r="P942" t="s">
        <v>1886</v>
      </c>
      <c r="Q942">
        <v>0</v>
      </c>
      <c r="R942">
        <v>0</v>
      </c>
      <c r="S942" t="s">
        <v>1886</v>
      </c>
      <c r="T942" t="s">
        <v>1886</v>
      </c>
      <c r="U942">
        <v>2</v>
      </c>
      <c r="V942" t="s">
        <v>1899</v>
      </c>
      <c r="W942">
        <v>0.15</v>
      </c>
      <c r="X942">
        <v>0</v>
      </c>
      <c r="Y942">
        <v>0</v>
      </c>
      <c r="Z942" t="s">
        <v>1884</v>
      </c>
      <c r="AA942" t="s">
        <v>1884</v>
      </c>
      <c r="AB942" t="s">
        <v>1884</v>
      </c>
      <c r="AC942">
        <v>0</v>
      </c>
      <c r="AD942">
        <v>0</v>
      </c>
      <c r="AE942">
        <v>0</v>
      </c>
      <c r="AF942">
        <v>0</v>
      </c>
      <c r="AG942" t="s">
        <v>1884</v>
      </c>
      <c r="AH942" s="181" t="s">
        <v>1886</v>
      </c>
      <c r="AI942" s="182">
        <v>47</v>
      </c>
      <c r="AJ942" s="181" t="s">
        <v>2015</v>
      </c>
      <c r="AK942" s="181" t="s">
        <v>1886</v>
      </c>
      <c r="AL942" s="181" t="s">
        <v>1886</v>
      </c>
      <c r="AO942" s="181"/>
      <c r="AQ942">
        <v>10</v>
      </c>
      <c r="AR942" s="182">
        <v>40</v>
      </c>
      <c r="AS942" s="183" t="s">
        <v>1885</v>
      </c>
      <c r="AT942">
        <v>0</v>
      </c>
      <c r="AU942">
        <v>0</v>
      </c>
      <c r="AV942" s="182">
        <v>0</v>
      </c>
      <c r="AW942" s="184">
        <v>0</v>
      </c>
      <c r="AX942" s="183" t="s">
        <v>1884</v>
      </c>
      <c r="AY942" s="184">
        <v>0</v>
      </c>
      <c r="AZ942">
        <v>0</v>
      </c>
      <c r="BA942">
        <v>0</v>
      </c>
      <c r="BB942">
        <v>0</v>
      </c>
      <c r="BC942" s="182">
        <v>0</v>
      </c>
      <c r="BD942" t="s">
        <v>1886</v>
      </c>
      <c r="BE942" t="s">
        <v>1886</v>
      </c>
      <c r="BF942" t="s">
        <v>1886</v>
      </c>
      <c r="BG942" s="181" t="s">
        <v>1886</v>
      </c>
      <c r="BH942">
        <v>0</v>
      </c>
      <c r="BI942" s="184">
        <v>0</v>
      </c>
      <c r="BJ942" s="182">
        <v>0</v>
      </c>
      <c r="BK942" s="181" t="s">
        <v>1886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3303</v>
      </c>
      <c r="C943">
        <v>1</v>
      </c>
      <c r="D943">
        <v>0</v>
      </c>
      <c r="E943">
        <v>0</v>
      </c>
      <c r="F943" t="s">
        <v>1884</v>
      </c>
      <c r="G943" t="s">
        <v>1885</v>
      </c>
      <c r="H943" t="s">
        <v>1884</v>
      </c>
      <c r="I943" t="s">
        <v>1884</v>
      </c>
      <c r="J943" t="s">
        <v>1884</v>
      </c>
      <c r="K943" t="s">
        <v>1884</v>
      </c>
      <c r="L943" t="s">
        <v>1884</v>
      </c>
      <c r="M943" s="180">
        <v>43523</v>
      </c>
      <c r="N943" t="s">
        <v>2007</v>
      </c>
      <c r="O943" t="s">
        <v>1886</v>
      </c>
      <c r="P943" t="s">
        <v>1886</v>
      </c>
      <c r="Q943">
        <v>0</v>
      </c>
      <c r="R943">
        <v>0</v>
      </c>
      <c r="S943" t="s">
        <v>1886</v>
      </c>
      <c r="T943" t="s">
        <v>1886</v>
      </c>
      <c r="U943">
        <v>2</v>
      </c>
      <c r="V943" t="s">
        <v>1899</v>
      </c>
      <c r="W943">
        <v>0.15</v>
      </c>
      <c r="X943">
        <v>0</v>
      </c>
      <c r="Y943">
        <v>0</v>
      </c>
      <c r="Z943" t="s">
        <v>1884</v>
      </c>
      <c r="AA943" t="s">
        <v>1884</v>
      </c>
      <c r="AB943" t="s">
        <v>1884</v>
      </c>
      <c r="AC943">
        <v>0</v>
      </c>
      <c r="AD943">
        <v>0</v>
      </c>
      <c r="AE943">
        <v>0</v>
      </c>
      <c r="AF943">
        <v>0</v>
      </c>
      <c r="AG943" t="s">
        <v>1884</v>
      </c>
      <c r="AH943" s="181" t="s">
        <v>1886</v>
      </c>
      <c r="AI943" s="182">
        <v>47</v>
      </c>
      <c r="AJ943" s="181" t="s">
        <v>2015</v>
      </c>
      <c r="AK943" s="181" t="s">
        <v>1886</v>
      </c>
      <c r="AL943" s="181" t="s">
        <v>1886</v>
      </c>
      <c r="AO943" s="181"/>
      <c r="AQ943">
        <v>10</v>
      </c>
      <c r="AR943" s="182">
        <v>40</v>
      </c>
      <c r="AS943" s="183" t="s">
        <v>1885</v>
      </c>
      <c r="AT943">
        <v>0</v>
      </c>
      <c r="AU943">
        <v>0</v>
      </c>
      <c r="AV943" s="182">
        <v>0</v>
      </c>
      <c r="AW943" s="184">
        <v>0</v>
      </c>
      <c r="AX943" s="183" t="s">
        <v>1884</v>
      </c>
      <c r="AY943" s="184">
        <v>0</v>
      </c>
      <c r="AZ943">
        <v>0</v>
      </c>
      <c r="BA943">
        <v>0</v>
      </c>
      <c r="BB943">
        <v>0</v>
      </c>
      <c r="BC943" s="182">
        <v>0</v>
      </c>
      <c r="BD943" t="s">
        <v>1886</v>
      </c>
      <c r="BE943" t="s">
        <v>1886</v>
      </c>
      <c r="BF943" t="s">
        <v>1886</v>
      </c>
      <c r="BG943" s="181" t="s">
        <v>1886</v>
      </c>
      <c r="BH943">
        <v>0</v>
      </c>
      <c r="BI943" s="184">
        <v>0</v>
      </c>
      <c r="BJ943" s="182">
        <v>0</v>
      </c>
      <c r="BK943" s="181" t="s">
        <v>1886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3304</v>
      </c>
      <c r="C944">
        <v>1</v>
      </c>
      <c r="D944">
        <v>0</v>
      </c>
      <c r="E944">
        <v>0</v>
      </c>
      <c r="F944" t="s">
        <v>1884</v>
      </c>
      <c r="G944" t="s">
        <v>1885</v>
      </c>
      <c r="H944" t="s">
        <v>1884</v>
      </c>
      <c r="I944" t="s">
        <v>1884</v>
      </c>
      <c r="J944" t="s">
        <v>1884</v>
      </c>
      <c r="K944" t="s">
        <v>1884</v>
      </c>
      <c r="L944" t="s">
        <v>1884</v>
      </c>
      <c r="M944" s="180">
        <v>43523</v>
      </c>
      <c r="N944" t="s">
        <v>2007</v>
      </c>
      <c r="O944" t="s">
        <v>1886</v>
      </c>
      <c r="P944" t="s">
        <v>1886</v>
      </c>
      <c r="Q944">
        <v>0</v>
      </c>
      <c r="R944">
        <v>0</v>
      </c>
      <c r="S944" t="s">
        <v>1886</v>
      </c>
      <c r="T944" t="s">
        <v>1886</v>
      </c>
      <c r="U944">
        <v>2</v>
      </c>
      <c r="V944" t="s">
        <v>1899</v>
      </c>
      <c r="W944">
        <v>0.15</v>
      </c>
      <c r="X944">
        <v>0</v>
      </c>
      <c r="Y944">
        <v>0</v>
      </c>
      <c r="Z944" t="s">
        <v>1884</v>
      </c>
      <c r="AA944" t="s">
        <v>1884</v>
      </c>
      <c r="AB944" t="s">
        <v>1884</v>
      </c>
      <c r="AC944">
        <v>0</v>
      </c>
      <c r="AD944">
        <v>0</v>
      </c>
      <c r="AE944">
        <v>0</v>
      </c>
      <c r="AF944">
        <v>0</v>
      </c>
      <c r="AG944" t="s">
        <v>1884</v>
      </c>
      <c r="AH944" s="181" t="s">
        <v>1886</v>
      </c>
      <c r="AI944" s="182">
        <v>47</v>
      </c>
      <c r="AJ944" s="181" t="s">
        <v>2015</v>
      </c>
      <c r="AK944" s="181" t="s">
        <v>1886</v>
      </c>
      <c r="AL944" s="181" t="s">
        <v>1886</v>
      </c>
      <c r="AO944" s="181"/>
      <c r="AQ944">
        <v>10</v>
      </c>
      <c r="AR944" s="182">
        <v>40</v>
      </c>
      <c r="AS944" s="183" t="s">
        <v>1885</v>
      </c>
      <c r="AT944">
        <v>0</v>
      </c>
      <c r="AU944">
        <v>0</v>
      </c>
      <c r="AV944" s="182">
        <v>0</v>
      </c>
      <c r="AW944" s="184">
        <v>0</v>
      </c>
      <c r="AX944" s="183" t="s">
        <v>1884</v>
      </c>
      <c r="AY944" s="184">
        <v>0</v>
      </c>
      <c r="AZ944">
        <v>0</v>
      </c>
      <c r="BA944">
        <v>0</v>
      </c>
      <c r="BB944">
        <v>0</v>
      </c>
      <c r="BC944" s="182">
        <v>0</v>
      </c>
      <c r="BD944" t="s">
        <v>1886</v>
      </c>
      <c r="BE944" t="s">
        <v>1886</v>
      </c>
      <c r="BF944" t="s">
        <v>1886</v>
      </c>
      <c r="BG944" s="181" t="s">
        <v>1886</v>
      </c>
      <c r="BH944">
        <v>0</v>
      </c>
      <c r="BI944" s="184">
        <v>0</v>
      </c>
      <c r="BJ944" s="182">
        <v>0</v>
      </c>
      <c r="BK944" s="181" t="s">
        <v>1886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3305</v>
      </c>
      <c r="C945">
        <v>8</v>
      </c>
      <c r="D945">
        <v>0</v>
      </c>
      <c r="E945">
        <v>0</v>
      </c>
      <c r="F945" t="s">
        <v>1884</v>
      </c>
      <c r="G945" t="s">
        <v>1885</v>
      </c>
      <c r="H945" t="s">
        <v>1884</v>
      </c>
      <c r="I945" t="s">
        <v>1884</v>
      </c>
      <c r="J945" t="s">
        <v>1884</v>
      </c>
      <c r="K945" t="s">
        <v>1884</v>
      </c>
      <c r="L945" t="s">
        <v>1884</v>
      </c>
      <c r="M945" s="180">
        <v>43523</v>
      </c>
      <c r="N945" t="s">
        <v>1886</v>
      </c>
      <c r="O945" t="s">
        <v>1886</v>
      </c>
      <c r="P945" t="s">
        <v>1886</v>
      </c>
      <c r="Q945">
        <v>0</v>
      </c>
      <c r="R945">
        <v>0</v>
      </c>
      <c r="S945" t="s">
        <v>1886</v>
      </c>
      <c r="T945" t="s">
        <v>1886</v>
      </c>
      <c r="U945">
        <v>2</v>
      </c>
      <c r="V945" t="s">
        <v>1899</v>
      </c>
      <c r="W945">
        <v>0.1</v>
      </c>
      <c r="X945">
        <v>0</v>
      </c>
      <c r="Y945">
        <v>0</v>
      </c>
      <c r="Z945" t="s">
        <v>1884</v>
      </c>
      <c r="AA945" t="s">
        <v>1884</v>
      </c>
      <c r="AB945" t="s">
        <v>1884</v>
      </c>
      <c r="AC945">
        <v>0</v>
      </c>
      <c r="AD945">
        <v>0</v>
      </c>
      <c r="AE945">
        <v>0</v>
      </c>
      <c r="AF945">
        <v>0</v>
      </c>
      <c r="AG945" t="s">
        <v>1884</v>
      </c>
      <c r="AH945" s="181" t="s">
        <v>1886</v>
      </c>
      <c r="AI945" s="182">
        <v>47</v>
      </c>
      <c r="AJ945" s="181" t="s">
        <v>2015</v>
      </c>
      <c r="AK945" s="181" t="s">
        <v>1886</v>
      </c>
      <c r="AL945" s="181" t="s">
        <v>1886</v>
      </c>
      <c r="AO945" s="181"/>
      <c r="AQ945">
        <v>10</v>
      </c>
      <c r="AR945" s="182">
        <v>40</v>
      </c>
      <c r="AS945" s="183" t="s">
        <v>1885</v>
      </c>
      <c r="AT945">
        <v>0</v>
      </c>
      <c r="AU945">
        <v>0</v>
      </c>
      <c r="AV945" s="182">
        <v>0</v>
      </c>
      <c r="AW945" s="184">
        <v>0</v>
      </c>
      <c r="AX945" s="183" t="s">
        <v>1884</v>
      </c>
      <c r="AY945" s="184">
        <v>0</v>
      </c>
      <c r="AZ945">
        <v>0</v>
      </c>
      <c r="BA945">
        <v>0</v>
      </c>
      <c r="BB945">
        <v>0</v>
      </c>
      <c r="BC945" s="182">
        <v>0</v>
      </c>
      <c r="BD945" t="s">
        <v>1886</v>
      </c>
      <c r="BE945" t="s">
        <v>1886</v>
      </c>
      <c r="BF945" t="s">
        <v>1886</v>
      </c>
      <c r="BG945" s="181" t="s">
        <v>1886</v>
      </c>
      <c r="BH945">
        <v>0</v>
      </c>
      <c r="BI945" s="184">
        <v>0</v>
      </c>
      <c r="BJ945" s="182">
        <v>0</v>
      </c>
      <c r="BK945" s="181" t="s">
        <v>1886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1733</v>
      </c>
      <c r="C946">
        <v>12</v>
      </c>
      <c r="D946">
        <v>0</v>
      </c>
      <c r="E946">
        <v>0</v>
      </c>
      <c r="F946" t="s">
        <v>1884</v>
      </c>
      <c r="G946" t="s">
        <v>1885</v>
      </c>
      <c r="H946" t="s">
        <v>1884</v>
      </c>
      <c r="I946" t="s">
        <v>1884</v>
      </c>
      <c r="J946" t="s">
        <v>1884</v>
      </c>
      <c r="K946" t="s">
        <v>1884</v>
      </c>
      <c r="L946" t="s">
        <v>1884</v>
      </c>
      <c r="M946" s="180"/>
      <c r="N946" t="s">
        <v>1886</v>
      </c>
      <c r="O946" t="s">
        <v>1886</v>
      </c>
      <c r="P946" t="s">
        <v>3306</v>
      </c>
      <c r="Q946">
        <v>0</v>
      </c>
      <c r="R946">
        <v>0</v>
      </c>
      <c r="S946" t="s">
        <v>1886</v>
      </c>
      <c r="T946" t="s">
        <v>1886</v>
      </c>
      <c r="U946">
        <v>0</v>
      </c>
      <c r="V946" t="s">
        <v>1886</v>
      </c>
      <c r="W946">
        <v>0</v>
      </c>
      <c r="X946">
        <v>0</v>
      </c>
      <c r="Y946">
        <v>0</v>
      </c>
      <c r="Z946" t="s">
        <v>1884</v>
      </c>
      <c r="AA946" t="s">
        <v>1884</v>
      </c>
      <c r="AB946" t="s">
        <v>1884</v>
      </c>
      <c r="AC946">
        <v>0</v>
      </c>
      <c r="AD946">
        <v>0</v>
      </c>
      <c r="AE946">
        <v>0</v>
      </c>
      <c r="AF946">
        <v>0</v>
      </c>
      <c r="AG946" t="s">
        <v>1884</v>
      </c>
      <c r="AH946" s="181" t="s">
        <v>1886</v>
      </c>
      <c r="AI946" s="182">
        <v>210</v>
      </c>
      <c r="AJ946" s="181" t="s">
        <v>2010</v>
      </c>
      <c r="AK946" s="181" t="s">
        <v>1886</v>
      </c>
      <c r="AL946" s="181" t="s">
        <v>1886</v>
      </c>
      <c r="AO946" s="181"/>
      <c r="AQ946">
        <v>10</v>
      </c>
      <c r="AR946" s="182">
        <v>40</v>
      </c>
      <c r="AS946" s="183" t="s">
        <v>1885</v>
      </c>
      <c r="AT946">
        <v>0</v>
      </c>
      <c r="AU946">
        <v>162</v>
      </c>
      <c r="AV946" s="182">
        <v>6</v>
      </c>
      <c r="AW946" s="184">
        <v>0</v>
      </c>
      <c r="AX946" s="183" t="s">
        <v>1884</v>
      </c>
      <c r="AY946" s="184">
        <v>0</v>
      </c>
      <c r="AZ946">
        <v>0</v>
      </c>
      <c r="BA946">
        <v>0</v>
      </c>
      <c r="BB946">
        <v>0</v>
      </c>
      <c r="BC946" s="182">
        <v>7261</v>
      </c>
      <c r="BD946" t="s">
        <v>1886</v>
      </c>
      <c r="BE946" t="s">
        <v>1886</v>
      </c>
      <c r="BF946" t="s">
        <v>1886</v>
      </c>
      <c r="BG946" s="181" t="s">
        <v>1886</v>
      </c>
      <c r="BH946">
        <v>0</v>
      </c>
      <c r="BI946" s="184">
        <v>0</v>
      </c>
      <c r="BJ946" s="182">
        <v>0</v>
      </c>
      <c r="BK946" s="181" t="s">
        <v>1886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1749</v>
      </c>
      <c r="C947">
        <v>16</v>
      </c>
      <c r="D947">
        <v>0</v>
      </c>
      <c r="E947">
        <v>0</v>
      </c>
      <c r="F947" t="s">
        <v>1884</v>
      </c>
      <c r="G947" t="s">
        <v>1885</v>
      </c>
      <c r="H947" t="s">
        <v>1884</v>
      </c>
      <c r="I947" t="s">
        <v>1884</v>
      </c>
      <c r="J947" t="s">
        <v>1884</v>
      </c>
      <c r="K947" t="s">
        <v>1884</v>
      </c>
      <c r="L947" t="s">
        <v>1884</v>
      </c>
      <c r="M947" s="180">
        <v>43525</v>
      </c>
      <c r="N947" t="s">
        <v>1886</v>
      </c>
      <c r="O947" t="s">
        <v>1886</v>
      </c>
      <c r="P947" t="s">
        <v>3307</v>
      </c>
      <c r="Q947">
        <v>0</v>
      </c>
      <c r="R947">
        <v>0</v>
      </c>
      <c r="S947" t="s">
        <v>1886</v>
      </c>
      <c r="T947" t="s">
        <v>1886</v>
      </c>
      <c r="U947">
        <v>0</v>
      </c>
      <c r="V947" t="s">
        <v>1886</v>
      </c>
      <c r="W947">
        <v>0</v>
      </c>
      <c r="X947">
        <v>0</v>
      </c>
      <c r="Y947">
        <v>0</v>
      </c>
      <c r="Z947" t="s">
        <v>1884</v>
      </c>
      <c r="AA947" t="s">
        <v>1884</v>
      </c>
      <c r="AB947" t="s">
        <v>1884</v>
      </c>
      <c r="AC947">
        <v>0</v>
      </c>
      <c r="AD947">
        <v>0</v>
      </c>
      <c r="AE947">
        <v>0</v>
      </c>
      <c r="AF947">
        <v>0</v>
      </c>
      <c r="AG947" t="s">
        <v>1884</v>
      </c>
      <c r="AH947" s="181" t="s">
        <v>1886</v>
      </c>
      <c r="AI947" s="182">
        <v>210</v>
      </c>
      <c r="AJ947" s="181" t="s">
        <v>2010</v>
      </c>
      <c r="AK947" s="181" t="s">
        <v>1886</v>
      </c>
      <c r="AL947" s="181" t="s">
        <v>1886</v>
      </c>
      <c r="AO947" s="181"/>
      <c r="AQ947">
        <v>10</v>
      </c>
      <c r="AR947" s="182">
        <v>40</v>
      </c>
      <c r="AS947" s="183" t="s">
        <v>1885</v>
      </c>
      <c r="AT947">
        <v>0</v>
      </c>
      <c r="AU947">
        <v>162</v>
      </c>
      <c r="AV947" s="182">
        <v>6</v>
      </c>
      <c r="AW947" s="184">
        <v>0</v>
      </c>
      <c r="AX947" s="183" t="s">
        <v>1884</v>
      </c>
      <c r="AY947" s="184">
        <v>0</v>
      </c>
      <c r="AZ947">
        <v>0</v>
      </c>
      <c r="BA947">
        <v>0</v>
      </c>
      <c r="BB947">
        <v>0</v>
      </c>
      <c r="BC947" s="182">
        <v>0</v>
      </c>
      <c r="BD947" t="s">
        <v>1886</v>
      </c>
      <c r="BE947" t="s">
        <v>1886</v>
      </c>
      <c r="BF947" t="s">
        <v>1886</v>
      </c>
      <c r="BG947" s="181" t="s">
        <v>1886</v>
      </c>
      <c r="BH947">
        <v>0</v>
      </c>
      <c r="BI947" s="184">
        <v>0</v>
      </c>
      <c r="BJ947" s="182">
        <v>0</v>
      </c>
      <c r="BK947" s="181" t="s">
        <v>1886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3308</v>
      </c>
      <c r="C948">
        <v>1</v>
      </c>
      <c r="D948">
        <v>0</v>
      </c>
      <c r="E948">
        <v>0</v>
      </c>
      <c r="F948" t="s">
        <v>1884</v>
      </c>
      <c r="G948" t="s">
        <v>1885</v>
      </c>
      <c r="H948" t="s">
        <v>1884</v>
      </c>
      <c r="I948" t="s">
        <v>1884</v>
      </c>
      <c r="J948" t="s">
        <v>1884</v>
      </c>
      <c r="K948" t="s">
        <v>1884</v>
      </c>
      <c r="L948" t="s">
        <v>1884</v>
      </c>
      <c r="M948" s="180">
        <v>43530</v>
      </c>
      <c r="N948" t="s">
        <v>2007</v>
      </c>
      <c r="O948" t="s">
        <v>1886</v>
      </c>
      <c r="P948" t="s">
        <v>1886</v>
      </c>
      <c r="Q948">
        <v>0</v>
      </c>
      <c r="R948">
        <v>0</v>
      </c>
      <c r="S948" t="s">
        <v>1886</v>
      </c>
      <c r="T948" t="s">
        <v>1886</v>
      </c>
      <c r="U948">
        <v>0</v>
      </c>
      <c r="V948" t="s">
        <v>1886</v>
      </c>
      <c r="W948">
        <v>0</v>
      </c>
      <c r="X948">
        <v>0</v>
      </c>
      <c r="Y948">
        <v>0</v>
      </c>
      <c r="Z948" t="s">
        <v>1884</v>
      </c>
      <c r="AA948" t="s">
        <v>1884</v>
      </c>
      <c r="AB948" t="s">
        <v>1884</v>
      </c>
      <c r="AC948">
        <v>0</v>
      </c>
      <c r="AD948">
        <v>0</v>
      </c>
      <c r="AE948">
        <v>0</v>
      </c>
      <c r="AF948">
        <v>0</v>
      </c>
      <c r="AG948" t="s">
        <v>1884</v>
      </c>
      <c r="AH948" s="181" t="s">
        <v>1886</v>
      </c>
      <c r="AI948" s="182">
        <v>47</v>
      </c>
      <c r="AJ948" s="181" t="s">
        <v>2015</v>
      </c>
      <c r="AK948" s="181" t="s">
        <v>1886</v>
      </c>
      <c r="AL948" s="181" t="s">
        <v>1886</v>
      </c>
      <c r="AO948" s="181"/>
      <c r="AQ948">
        <v>10</v>
      </c>
      <c r="AR948" s="182">
        <v>40</v>
      </c>
      <c r="AS948" s="183" t="s">
        <v>1885</v>
      </c>
      <c r="AT948">
        <v>0</v>
      </c>
      <c r="AU948">
        <v>0</v>
      </c>
      <c r="AV948" s="182">
        <v>0</v>
      </c>
      <c r="AW948" s="184">
        <v>0</v>
      </c>
      <c r="AX948" s="183" t="s">
        <v>1884</v>
      </c>
      <c r="AY948" s="184">
        <v>0</v>
      </c>
      <c r="AZ948">
        <v>0</v>
      </c>
      <c r="BA948">
        <v>0</v>
      </c>
      <c r="BB948">
        <v>0</v>
      </c>
      <c r="BC948" s="182">
        <v>0</v>
      </c>
      <c r="BD948" t="s">
        <v>1886</v>
      </c>
      <c r="BE948" t="s">
        <v>1886</v>
      </c>
      <c r="BF948" t="s">
        <v>1886</v>
      </c>
      <c r="BG948" s="181" t="s">
        <v>1886</v>
      </c>
      <c r="BH948">
        <v>0</v>
      </c>
      <c r="BI948" s="184">
        <v>0</v>
      </c>
      <c r="BJ948" s="182">
        <v>0</v>
      </c>
      <c r="BK948" s="181" t="s">
        <v>1886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3309</v>
      </c>
      <c r="C949">
        <v>20</v>
      </c>
      <c r="D949">
        <v>0</v>
      </c>
      <c r="E949">
        <v>0</v>
      </c>
      <c r="F949" t="s">
        <v>1884</v>
      </c>
      <c r="G949" t="s">
        <v>1885</v>
      </c>
      <c r="H949" t="s">
        <v>1884</v>
      </c>
      <c r="I949" t="s">
        <v>1884</v>
      </c>
      <c r="J949" t="s">
        <v>1884</v>
      </c>
      <c r="K949" t="s">
        <v>1884</v>
      </c>
      <c r="L949" t="s">
        <v>1884</v>
      </c>
      <c r="M949" s="180">
        <v>43538</v>
      </c>
      <c r="N949" t="s">
        <v>1886</v>
      </c>
      <c r="O949" t="s">
        <v>1886</v>
      </c>
      <c r="P949" t="s">
        <v>3310</v>
      </c>
      <c r="Q949">
        <v>0</v>
      </c>
      <c r="R949">
        <v>0</v>
      </c>
      <c r="S949" t="s">
        <v>1886</v>
      </c>
      <c r="T949" t="s">
        <v>1886</v>
      </c>
      <c r="U949">
        <v>0</v>
      </c>
      <c r="V949" t="s">
        <v>1886</v>
      </c>
      <c r="W949">
        <v>0</v>
      </c>
      <c r="X949">
        <v>0</v>
      </c>
      <c r="Y949">
        <v>0</v>
      </c>
      <c r="Z949" t="s">
        <v>1884</v>
      </c>
      <c r="AA949" t="s">
        <v>1884</v>
      </c>
      <c r="AB949" t="s">
        <v>1884</v>
      </c>
      <c r="AC949">
        <v>0</v>
      </c>
      <c r="AD949">
        <v>0</v>
      </c>
      <c r="AE949">
        <v>0</v>
      </c>
      <c r="AF949">
        <v>0</v>
      </c>
      <c r="AG949" t="s">
        <v>1884</v>
      </c>
      <c r="AH949" s="181" t="s">
        <v>1886</v>
      </c>
      <c r="AI949" s="182">
        <v>47</v>
      </c>
      <c r="AJ949" s="181" t="s">
        <v>2015</v>
      </c>
      <c r="AK949" s="181" t="s">
        <v>1886</v>
      </c>
      <c r="AL949" s="181" t="s">
        <v>1886</v>
      </c>
      <c r="AO949" s="181"/>
      <c r="AQ949">
        <v>10</v>
      </c>
      <c r="AR949" s="182">
        <v>40</v>
      </c>
      <c r="AS949" s="183" t="s">
        <v>1885</v>
      </c>
      <c r="AT949">
        <v>0</v>
      </c>
      <c r="AU949">
        <v>0</v>
      </c>
      <c r="AV949" s="182">
        <v>0</v>
      </c>
      <c r="AW949" s="184">
        <v>0</v>
      </c>
      <c r="AX949" s="183" t="s">
        <v>1884</v>
      </c>
      <c r="AY949" s="184">
        <v>0</v>
      </c>
      <c r="AZ949">
        <v>0</v>
      </c>
      <c r="BA949">
        <v>0</v>
      </c>
      <c r="BB949">
        <v>0</v>
      </c>
      <c r="BC949" s="182">
        <v>0</v>
      </c>
      <c r="BD949" t="s">
        <v>1886</v>
      </c>
      <c r="BE949" t="s">
        <v>1886</v>
      </c>
      <c r="BF949" t="s">
        <v>1886</v>
      </c>
      <c r="BG949" s="181" t="s">
        <v>1886</v>
      </c>
      <c r="BH949">
        <v>0</v>
      </c>
      <c r="BI949" s="184">
        <v>0</v>
      </c>
      <c r="BJ949" s="182">
        <v>0</v>
      </c>
      <c r="BK949" s="181" t="s">
        <v>1886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3311</v>
      </c>
      <c r="C950">
        <v>1</v>
      </c>
      <c r="D950">
        <v>0</v>
      </c>
      <c r="E950">
        <v>0</v>
      </c>
      <c r="F950" t="s">
        <v>1884</v>
      </c>
      <c r="G950" t="s">
        <v>1884</v>
      </c>
      <c r="H950" t="s">
        <v>1884</v>
      </c>
      <c r="I950" t="s">
        <v>1884</v>
      </c>
      <c r="J950" t="s">
        <v>1884</v>
      </c>
      <c r="K950" t="s">
        <v>1884</v>
      </c>
      <c r="L950" t="s">
        <v>1884</v>
      </c>
      <c r="M950" s="180">
        <v>43538</v>
      </c>
      <c r="N950" t="s">
        <v>2007</v>
      </c>
      <c r="O950" t="s">
        <v>1886</v>
      </c>
      <c r="P950" t="s">
        <v>1886</v>
      </c>
      <c r="Q950">
        <v>0</v>
      </c>
      <c r="R950">
        <v>0</v>
      </c>
      <c r="S950" t="s">
        <v>1886</v>
      </c>
      <c r="T950" t="s">
        <v>1886</v>
      </c>
      <c r="U950">
        <v>0</v>
      </c>
      <c r="V950" t="s">
        <v>1886</v>
      </c>
      <c r="W950">
        <v>0</v>
      </c>
      <c r="X950">
        <v>0</v>
      </c>
      <c r="Y950">
        <v>0</v>
      </c>
      <c r="Z950" t="s">
        <v>1884</v>
      </c>
      <c r="AA950" t="s">
        <v>1884</v>
      </c>
      <c r="AB950" t="s">
        <v>1884</v>
      </c>
      <c r="AC950">
        <v>0</v>
      </c>
      <c r="AD950">
        <v>0</v>
      </c>
      <c r="AE950">
        <v>0</v>
      </c>
      <c r="AF950">
        <v>0</v>
      </c>
      <c r="AG950" t="s">
        <v>1884</v>
      </c>
      <c r="AH950" s="181" t="s">
        <v>1886</v>
      </c>
      <c r="AI950" s="182">
        <v>47</v>
      </c>
      <c r="AJ950" s="181" t="s">
        <v>2015</v>
      </c>
      <c r="AK950" s="181" t="s">
        <v>1886</v>
      </c>
      <c r="AL950" s="181" t="s">
        <v>1886</v>
      </c>
      <c r="AO950" s="181"/>
      <c r="AQ950">
        <v>10</v>
      </c>
      <c r="AR950" s="182">
        <v>40</v>
      </c>
      <c r="AS950" s="183" t="s">
        <v>1885</v>
      </c>
      <c r="AT950">
        <v>0</v>
      </c>
      <c r="AU950">
        <v>0</v>
      </c>
      <c r="AV950" s="182">
        <v>0</v>
      </c>
      <c r="AW950" s="184">
        <v>0</v>
      </c>
      <c r="AX950" s="183" t="s">
        <v>1884</v>
      </c>
      <c r="AY950" s="184">
        <v>0</v>
      </c>
      <c r="AZ950">
        <v>0</v>
      </c>
      <c r="BA950">
        <v>0</v>
      </c>
      <c r="BB950">
        <v>0</v>
      </c>
      <c r="BC950" s="182">
        <v>0</v>
      </c>
      <c r="BD950" t="s">
        <v>1886</v>
      </c>
      <c r="BE950" t="s">
        <v>1886</v>
      </c>
      <c r="BF950" t="s">
        <v>1886</v>
      </c>
      <c r="BG950" s="181" t="s">
        <v>1886</v>
      </c>
      <c r="BH950">
        <v>0</v>
      </c>
      <c r="BI950" s="184">
        <v>0</v>
      </c>
      <c r="BJ950" s="182">
        <v>0</v>
      </c>
      <c r="BK950" s="181" t="s">
        <v>1886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3312</v>
      </c>
      <c r="C951">
        <v>1</v>
      </c>
      <c r="D951">
        <v>0</v>
      </c>
      <c r="E951">
        <v>0</v>
      </c>
      <c r="F951" t="s">
        <v>1884</v>
      </c>
      <c r="G951" t="s">
        <v>1885</v>
      </c>
      <c r="H951" t="s">
        <v>1884</v>
      </c>
      <c r="I951" t="s">
        <v>1884</v>
      </c>
      <c r="J951" t="s">
        <v>1884</v>
      </c>
      <c r="K951" t="s">
        <v>1884</v>
      </c>
      <c r="L951" t="s">
        <v>1884</v>
      </c>
      <c r="M951" s="180">
        <v>43539</v>
      </c>
      <c r="N951" t="s">
        <v>1886</v>
      </c>
      <c r="O951" t="s">
        <v>1886</v>
      </c>
      <c r="P951" t="s">
        <v>1886</v>
      </c>
      <c r="Q951">
        <v>0</v>
      </c>
      <c r="R951">
        <v>0</v>
      </c>
      <c r="S951" t="s">
        <v>1886</v>
      </c>
      <c r="T951" t="s">
        <v>1886</v>
      </c>
      <c r="U951">
        <v>0</v>
      </c>
      <c r="V951" t="s">
        <v>1886</v>
      </c>
      <c r="W951">
        <v>0</v>
      </c>
      <c r="X951">
        <v>0</v>
      </c>
      <c r="Y951">
        <v>0</v>
      </c>
      <c r="Z951" t="s">
        <v>1884</v>
      </c>
      <c r="AA951" t="s">
        <v>1884</v>
      </c>
      <c r="AB951" t="s">
        <v>1884</v>
      </c>
      <c r="AC951">
        <v>0</v>
      </c>
      <c r="AD951">
        <v>0</v>
      </c>
      <c r="AE951">
        <v>0</v>
      </c>
      <c r="AF951">
        <v>0</v>
      </c>
      <c r="AG951" t="s">
        <v>1884</v>
      </c>
      <c r="AH951" s="181" t="s">
        <v>1886</v>
      </c>
      <c r="AI951" s="182">
        <v>16</v>
      </c>
      <c r="AJ951" s="181" t="s">
        <v>2172</v>
      </c>
      <c r="AK951" s="181" t="s">
        <v>1886</v>
      </c>
      <c r="AL951" s="181" t="s">
        <v>1886</v>
      </c>
      <c r="AO951" s="181"/>
      <c r="AQ951">
        <v>10</v>
      </c>
      <c r="AR951" s="182">
        <v>40</v>
      </c>
      <c r="AS951" s="183" t="s">
        <v>1885</v>
      </c>
      <c r="AT951">
        <v>0</v>
      </c>
      <c r="AU951">
        <v>0</v>
      </c>
      <c r="AV951" s="182">
        <v>0</v>
      </c>
      <c r="AW951" s="184">
        <v>0</v>
      </c>
      <c r="AX951" s="183" t="s">
        <v>1884</v>
      </c>
      <c r="AY951" s="184">
        <v>0</v>
      </c>
      <c r="AZ951">
        <v>0</v>
      </c>
      <c r="BA951">
        <v>0</v>
      </c>
      <c r="BB951">
        <v>0</v>
      </c>
      <c r="BC951" s="182">
        <v>0</v>
      </c>
      <c r="BD951" t="s">
        <v>1886</v>
      </c>
      <c r="BE951" t="s">
        <v>1886</v>
      </c>
      <c r="BF951" t="s">
        <v>1886</v>
      </c>
      <c r="BG951" s="181" t="s">
        <v>1886</v>
      </c>
      <c r="BH951">
        <v>0</v>
      </c>
      <c r="BI951" s="184">
        <v>0</v>
      </c>
      <c r="BJ951" s="182">
        <v>0</v>
      </c>
      <c r="BK951" s="181" t="s">
        <v>1886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3313</v>
      </c>
      <c r="C952">
        <v>1</v>
      </c>
      <c r="D952">
        <v>0</v>
      </c>
      <c r="E952">
        <v>0</v>
      </c>
      <c r="F952" t="s">
        <v>1884</v>
      </c>
      <c r="G952" t="s">
        <v>1885</v>
      </c>
      <c r="H952" t="s">
        <v>1884</v>
      </c>
      <c r="I952" t="s">
        <v>1884</v>
      </c>
      <c r="J952" t="s">
        <v>1884</v>
      </c>
      <c r="K952" t="s">
        <v>1884</v>
      </c>
      <c r="L952" t="s">
        <v>1884</v>
      </c>
      <c r="M952" s="180">
        <v>43539</v>
      </c>
      <c r="N952" t="s">
        <v>1886</v>
      </c>
      <c r="O952" t="s">
        <v>1886</v>
      </c>
      <c r="P952" t="s">
        <v>1886</v>
      </c>
      <c r="Q952">
        <v>0</v>
      </c>
      <c r="R952">
        <v>0</v>
      </c>
      <c r="S952" t="s">
        <v>1886</v>
      </c>
      <c r="T952" t="s">
        <v>1886</v>
      </c>
      <c r="U952">
        <v>0</v>
      </c>
      <c r="V952" t="s">
        <v>1886</v>
      </c>
      <c r="W952">
        <v>0</v>
      </c>
      <c r="X952">
        <v>0</v>
      </c>
      <c r="Y952">
        <v>0</v>
      </c>
      <c r="Z952" t="s">
        <v>1884</v>
      </c>
      <c r="AA952" t="s">
        <v>1884</v>
      </c>
      <c r="AB952" t="s">
        <v>1884</v>
      </c>
      <c r="AC952">
        <v>0</v>
      </c>
      <c r="AD952">
        <v>0</v>
      </c>
      <c r="AE952">
        <v>0</v>
      </c>
      <c r="AF952">
        <v>0</v>
      </c>
      <c r="AG952" t="s">
        <v>1884</v>
      </c>
      <c r="AH952" s="181" t="s">
        <v>1886</v>
      </c>
      <c r="AI952" s="182">
        <v>16</v>
      </c>
      <c r="AJ952" s="181" t="s">
        <v>2172</v>
      </c>
      <c r="AK952" s="181" t="s">
        <v>1886</v>
      </c>
      <c r="AL952" s="181" t="s">
        <v>1886</v>
      </c>
      <c r="AO952" s="181"/>
      <c r="AQ952">
        <v>10</v>
      </c>
      <c r="AR952" s="182">
        <v>40</v>
      </c>
      <c r="AS952" s="183" t="s">
        <v>1885</v>
      </c>
      <c r="AT952">
        <v>0</v>
      </c>
      <c r="AU952">
        <v>0</v>
      </c>
      <c r="AV952" s="182">
        <v>0</v>
      </c>
      <c r="AW952" s="184">
        <v>0</v>
      </c>
      <c r="AX952" s="183" t="s">
        <v>1884</v>
      </c>
      <c r="AY952" s="184">
        <v>0</v>
      </c>
      <c r="AZ952">
        <v>0</v>
      </c>
      <c r="BA952">
        <v>0</v>
      </c>
      <c r="BB952">
        <v>0</v>
      </c>
      <c r="BC952" s="182">
        <v>0</v>
      </c>
      <c r="BD952" t="s">
        <v>1886</v>
      </c>
      <c r="BE952" t="s">
        <v>1886</v>
      </c>
      <c r="BF952" t="s">
        <v>1886</v>
      </c>
      <c r="BG952" s="181" t="s">
        <v>1886</v>
      </c>
      <c r="BH952">
        <v>0</v>
      </c>
      <c r="BI952" s="184">
        <v>0</v>
      </c>
      <c r="BJ952" s="182">
        <v>0</v>
      </c>
      <c r="BK952" s="181" t="s">
        <v>1886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3314</v>
      </c>
      <c r="C953">
        <v>1</v>
      </c>
      <c r="D953">
        <v>0</v>
      </c>
      <c r="E953">
        <v>0</v>
      </c>
      <c r="F953" t="s">
        <v>1884</v>
      </c>
      <c r="G953" t="s">
        <v>1885</v>
      </c>
      <c r="H953" t="s">
        <v>1884</v>
      </c>
      <c r="I953" t="s">
        <v>1884</v>
      </c>
      <c r="J953" t="s">
        <v>1884</v>
      </c>
      <c r="K953" t="s">
        <v>1884</v>
      </c>
      <c r="L953" t="s">
        <v>1884</v>
      </c>
      <c r="M953" s="180">
        <v>43539</v>
      </c>
      <c r="N953" t="s">
        <v>3315</v>
      </c>
      <c r="O953" t="s">
        <v>1886</v>
      </c>
      <c r="P953" t="s">
        <v>1886</v>
      </c>
      <c r="Q953">
        <v>0</v>
      </c>
      <c r="R953">
        <v>0</v>
      </c>
      <c r="S953" t="s">
        <v>1886</v>
      </c>
      <c r="T953" t="s">
        <v>1886</v>
      </c>
      <c r="U953">
        <v>0</v>
      </c>
      <c r="V953" t="s">
        <v>1886</v>
      </c>
      <c r="W953">
        <v>0</v>
      </c>
      <c r="X953">
        <v>0</v>
      </c>
      <c r="Y953">
        <v>0</v>
      </c>
      <c r="Z953" t="s">
        <v>1884</v>
      </c>
      <c r="AA953" t="s">
        <v>1884</v>
      </c>
      <c r="AB953" t="s">
        <v>1884</v>
      </c>
      <c r="AC953">
        <v>0</v>
      </c>
      <c r="AD953">
        <v>0</v>
      </c>
      <c r="AE953">
        <v>0</v>
      </c>
      <c r="AF953">
        <v>0</v>
      </c>
      <c r="AG953" t="s">
        <v>1884</v>
      </c>
      <c r="AH953" s="181" t="s">
        <v>1886</v>
      </c>
      <c r="AI953" s="182">
        <v>16</v>
      </c>
      <c r="AJ953" s="181" t="s">
        <v>2172</v>
      </c>
      <c r="AK953" s="181" t="s">
        <v>1886</v>
      </c>
      <c r="AL953" s="181" t="s">
        <v>1886</v>
      </c>
      <c r="AO953" s="181"/>
      <c r="AQ953">
        <v>10</v>
      </c>
      <c r="AR953" s="182">
        <v>40</v>
      </c>
      <c r="AS953" s="183" t="s">
        <v>1885</v>
      </c>
      <c r="AT953">
        <v>0</v>
      </c>
      <c r="AU953">
        <v>0</v>
      </c>
      <c r="AV953" s="182">
        <v>0</v>
      </c>
      <c r="AW953" s="184">
        <v>0</v>
      </c>
      <c r="AX953" s="183" t="s">
        <v>1884</v>
      </c>
      <c r="AY953" s="184">
        <v>0</v>
      </c>
      <c r="AZ953">
        <v>0</v>
      </c>
      <c r="BA953">
        <v>0</v>
      </c>
      <c r="BB953">
        <v>0</v>
      </c>
      <c r="BC953" s="182">
        <v>0</v>
      </c>
      <c r="BD953" t="s">
        <v>1886</v>
      </c>
      <c r="BE953" t="s">
        <v>1886</v>
      </c>
      <c r="BF953" t="s">
        <v>1886</v>
      </c>
      <c r="BG953" s="181" t="s">
        <v>1886</v>
      </c>
      <c r="BH953">
        <v>0</v>
      </c>
      <c r="BI953" s="184">
        <v>0</v>
      </c>
      <c r="BJ953" s="182">
        <v>0</v>
      </c>
      <c r="BK953" s="181" t="s">
        <v>1886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3316</v>
      </c>
      <c r="C954">
        <v>1</v>
      </c>
      <c r="D954">
        <v>0</v>
      </c>
      <c r="E954">
        <v>0</v>
      </c>
      <c r="F954" t="s">
        <v>1884</v>
      </c>
      <c r="G954" t="s">
        <v>1885</v>
      </c>
      <c r="H954" t="s">
        <v>1884</v>
      </c>
      <c r="I954" t="s">
        <v>1884</v>
      </c>
      <c r="J954" t="s">
        <v>1884</v>
      </c>
      <c r="K954" t="s">
        <v>1884</v>
      </c>
      <c r="L954" t="s">
        <v>1884</v>
      </c>
      <c r="M954" s="180">
        <v>43539</v>
      </c>
      <c r="N954" t="s">
        <v>3315</v>
      </c>
      <c r="O954" t="s">
        <v>1886</v>
      </c>
      <c r="P954" t="s">
        <v>1886</v>
      </c>
      <c r="Q954">
        <v>0</v>
      </c>
      <c r="R954">
        <v>0</v>
      </c>
      <c r="S954" t="s">
        <v>1886</v>
      </c>
      <c r="T954" t="s">
        <v>1886</v>
      </c>
      <c r="U954">
        <v>0</v>
      </c>
      <c r="V954" t="s">
        <v>1886</v>
      </c>
      <c r="W954">
        <v>0</v>
      </c>
      <c r="X954">
        <v>0</v>
      </c>
      <c r="Y954">
        <v>0</v>
      </c>
      <c r="Z954" t="s">
        <v>1884</v>
      </c>
      <c r="AA954" t="s">
        <v>1884</v>
      </c>
      <c r="AB954" t="s">
        <v>1884</v>
      </c>
      <c r="AC954">
        <v>0</v>
      </c>
      <c r="AD954">
        <v>0</v>
      </c>
      <c r="AE954">
        <v>0</v>
      </c>
      <c r="AF954">
        <v>0</v>
      </c>
      <c r="AG954" t="s">
        <v>1884</v>
      </c>
      <c r="AH954" s="181" t="s">
        <v>1886</v>
      </c>
      <c r="AI954" s="182">
        <v>16</v>
      </c>
      <c r="AJ954" s="181" t="s">
        <v>2172</v>
      </c>
      <c r="AK954" s="181" t="s">
        <v>1886</v>
      </c>
      <c r="AL954" s="181" t="s">
        <v>1886</v>
      </c>
      <c r="AO954" s="181"/>
      <c r="AQ954">
        <v>10</v>
      </c>
      <c r="AR954" s="182">
        <v>40</v>
      </c>
      <c r="AS954" s="183" t="s">
        <v>1885</v>
      </c>
      <c r="AT954">
        <v>0</v>
      </c>
      <c r="AU954">
        <v>0</v>
      </c>
      <c r="AV954" s="182">
        <v>0</v>
      </c>
      <c r="AW954" s="184">
        <v>0</v>
      </c>
      <c r="AX954" s="183" t="s">
        <v>1884</v>
      </c>
      <c r="AY954" s="184">
        <v>0</v>
      </c>
      <c r="AZ954">
        <v>0</v>
      </c>
      <c r="BA954">
        <v>0</v>
      </c>
      <c r="BB954">
        <v>0</v>
      </c>
      <c r="BC954" s="182">
        <v>0</v>
      </c>
      <c r="BD954" t="s">
        <v>1886</v>
      </c>
      <c r="BE954" t="s">
        <v>1886</v>
      </c>
      <c r="BF954" t="s">
        <v>1886</v>
      </c>
      <c r="BG954" s="181" t="s">
        <v>1886</v>
      </c>
      <c r="BH954">
        <v>0</v>
      </c>
      <c r="BI954" s="184">
        <v>0</v>
      </c>
      <c r="BJ954" s="182">
        <v>0</v>
      </c>
      <c r="BK954" s="181" t="s">
        <v>1886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3317</v>
      </c>
      <c r="C955">
        <v>1</v>
      </c>
      <c r="D955">
        <v>0</v>
      </c>
      <c r="E955">
        <v>0</v>
      </c>
      <c r="F955" t="s">
        <v>1884</v>
      </c>
      <c r="G955" t="s">
        <v>1885</v>
      </c>
      <c r="H955" t="s">
        <v>1884</v>
      </c>
      <c r="I955" t="s">
        <v>1884</v>
      </c>
      <c r="J955" t="s">
        <v>1884</v>
      </c>
      <c r="K955" t="s">
        <v>1884</v>
      </c>
      <c r="L955" t="s">
        <v>1884</v>
      </c>
      <c r="M955" s="180">
        <v>43539</v>
      </c>
      <c r="N955" t="s">
        <v>1886</v>
      </c>
      <c r="O955" t="s">
        <v>1886</v>
      </c>
      <c r="P955" t="s">
        <v>1886</v>
      </c>
      <c r="Q955">
        <v>0</v>
      </c>
      <c r="R955">
        <v>0</v>
      </c>
      <c r="S955" t="s">
        <v>1886</v>
      </c>
      <c r="T955" t="s">
        <v>1886</v>
      </c>
      <c r="U955">
        <v>0</v>
      </c>
      <c r="V955" t="s">
        <v>1886</v>
      </c>
      <c r="W955">
        <v>0</v>
      </c>
      <c r="X955">
        <v>0</v>
      </c>
      <c r="Y955">
        <v>0</v>
      </c>
      <c r="Z955" t="s">
        <v>1884</v>
      </c>
      <c r="AA955" t="s">
        <v>1884</v>
      </c>
      <c r="AB955" t="s">
        <v>1884</v>
      </c>
      <c r="AC955">
        <v>0</v>
      </c>
      <c r="AD955">
        <v>0</v>
      </c>
      <c r="AE955">
        <v>0</v>
      </c>
      <c r="AF955">
        <v>0</v>
      </c>
      <c r="AG955" t="s">
        <v>1884</v>
      </c>
      <c r="AH955" s="181" t="s">
        <v>1886</v>
      </c>
      <c r="AI955" s="182">
        <v>16</v>
      </c>
      <c r="AJ955" s="181" t="s">
        <v>2172</v>
      </c>
      <c r="AK955" s="181" t="s">
        <v>1886</v>
      </c>
      <c r="AL955" s="181" t="s">
        <v>1886</v>
      </c>
      <c r="AO955" s="181"/>
      <c r="AQ955">
        <v>10</v>
      </c>
      <c r="AR955" s="182">
        <v>40</v>
      </c>
      <c r="AS955" s="183" t="s">
        <v>1885</v>
      </c>
      <c r="AT955">
        <v>0</v>
      </c>
      <c r="AU955">
        <v>0</v>
      </c>
      <c r="AV955" s="182">
        <v>0</v>
      </c>
      <c r="AW955" s="184">
        <v>0</v>
      </c>
      <c r="AX955" s="183" t="s">
        <v>1884</v>
      </c>
      <c r="AY955" s="184">
        <v>0</v>
      </c>
      <c r="AZ955">
        <v>0</v>
      </c>
      <c r="BA955">
        <v>0</v>
      </c>
      <c r="BB955">
        <v>0</v>
      </c>
      <c r="BC955" s="182">
        <v>0</v>
      </c>
      <c r="BD955" t="s">
        <v>1886</v>
      </c>
      <c r="BE955" t="s">
        <v>1886</v>
      </c>
      <c r="BF955" t="s">
        <v>1886</v>
      </c>
      <c r="BG955" s="181" t="s">
        <v>1886</v>
      </c>
      <c r="BH955">
        <v>0</v>
      </c>
      <c r="BI955" s="184">
        <v>0</v>
      </c>
      <c r="BJ955" s="182">
        <v>0</v>
      </c>
      <c r="BK955" s="181" t="s">
        <v>1886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3318</v>
      </c>
      <c r="C956">
        <v>1</v>
      </c>
      <c r="D956">
        <v>0</v>
      </c>
      <c r="E956">
        <v>0</v>
      </c>
      <c r="F956" t="s">
        <v>1884</v>
      </c>
      <c r="G956" t="s">
        <v>1885</v>
      </c>
      <c r="H956" t="s">
        <v>1884</v>
      </c>
      <c r="I956" t="s">
        <v>1884</v>
      </c>
      <c r="J956" t="s">
        <v>1884</v>
      </c>
      <c r="K956" t="s">
        <v>1884</v>
      </c>
      <c r="L956" t="s">
        <v>1884</v>
      </c>
      <c r="M956" s="180">
        <v>43539</v>
      </c>
      <c r="N956" t="s">
        <v>3315</v>
      </c>
      <c r="O956" t="s">
        <v>1886</v>
      </c>
      <c r="P956" t="s">
        <v>1886</v>
      </c>
      <c r="Q956">
        <v>0</v>
      </c>
      <c r="R956">
        <v>0</v>
      </c>
      <c r="S956" t="s">
        <v>1886</v>
      </c>
      <c r="T956" t="s">
        <v>1886</v>
      </c>
      <c r="U956">
        <v>0</v>
      </c>
      <c r="V956" t="s">
        <v>1886</v>
      </c>
      <c r="W956">
        <v>0</v>
      </c>
      <c r="X956">
        <v>0</v>
      </c>
      <c r="Y956">
        <v>0</v>
      </c>
      <c r="Z956" t="s">
        <v>1884</v>
      </c>
      <c r="AA956" t="s">
        <v>1884</v>
      </c>
      <c r="AB956" t="s">
        <v>1884</v>
      </c>
      <c r="AC956">
        <v>0</v>
      </c>
      <c r="AD956">
        <v>0</v>
      </c>
      <c r="AE956">
        <v>0</v>
      </c>
      <c r="AF956">
        <v>0</v>
      </c>
      <c r="AG956" t="s">
        <v>1884</v>
      </c>
      <c r="AH956" s="181" t="s">
        <v>1886</v>
      </c>
      <c r="AI956" s="182">
        <v>16</v>
      </c>
      <c r="AJ956" s="181" t="s">
        <v>2172</v>
      </c>
      <c r="AK956" s="181" t="s">
        <v>1886</v>
      </c>
      <c r="AL956" s="181" t="s">
        <v>1886</v>
      </c>
      <c r="AO956" s="181"/>
      <c r="AQ956">
        <v>10</v>
      </c>
      <c r="AR956" s="182">
        <v>40</v>
      </c>
      <c r="AS956" s="183" t="s">
        <v>1885</v>
      </c>
      <c r="AT956">
        <v>0</v>
      </c>
      <c r="AU956">
        <v>0</v>
      </c>
      <c r="AV956" s="182">
        <v>0</v>
      </c>
      <c r="AW956" s="184">
        <v>0</v>
      </c>
      <c r="AX956" s="183" t="s">
        <v>1884</v>
      </c>
      <c r="AY956" s="184">
        <v>0</v>
      </c>
      <c r="AZ956">
        <v>0</v>
      </c>
      <c r="BA956">
        <v>0</v>
      </c>
      <c r="BB956">
        <v>0</v>
      </c>
      <c r="BC956" s="182">
        <v>0</v>
      </c>
      <c r="BD956" t="s">
        <v>1886</v>
      </c>
      <c r="BE956" t="s">
        <v>1886</v>
      </c>
      <c r="BF956" t="s">
        <v>1886</v>
      </c>
      <c r="BG956" s="181" t="s">
        <v>1886</v>
      </c>
      <c r="BH956">
        <v>0</v>
      </c>
      <c r="BI956" s="184">
        <v>0</v>
      </c>
      <c r="BJ956" s="182">
        <v>0</v>
      </c>
      <c r="BK956" s="181" t="s">
        <v>1886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3319</v>
      </c>
      <c r="C957">
        <v>1</v>
      </c>
      <c r="D957">
        <v>0</v>
      </c>
      <c r="E957">
        <v>0</v>
      </c>
      <c r="F957" t="s">
        <v>1884</v>
      </c>
      <c r="G957" t="s">
        <v>1884</v>
      </c>
      <c r="H957" t="s">
        <v>1884</v>
      </c>
      <c r="I957" t="s">
        <v>1884</v>
      </c>
      <c r="J957" t="s">
        <v>1884</v>
      </c>
      <c r="K957" t="s">
        <v>1884</v>
      </c>
      <c r="L957" t="s">
        <v>1884</v>
      </c>
      <c r="M957" s="180">
        <v>43539</v>
      </c>
      <c r="N957" t="s">
        <v>1886</v>
      </c>
      <c r="O957" t="s">
        <v>1886</v>
      </c>
      <c r="P957" t="s">
        <v>1886</v>
      </c>
      <c r="Q957">
        <v>0</v>
      </c>
      <c r="R957">
        <v>0</v>
      </c>
      <c r="S957" t="s">
        <v>1886</v>
      </c>
      <c r="T957" t="s">
        <v>1886</v>
      </c>
      <c r="U957">
        <v>0</v>
      </c>
      <c r="V957" t="s">
        <v>1886</v>
      </c>
      <c r="W957">
        <v>0</v>
      </c>
      <c r="X957">
        <v>0</v>
      </c>
      <c r="Y957">
        <v>0</v>
      </c>
      <c r="Z957" t="s">
        <v>1884</v>
      </c>
      <c r="AA957" t="s">
        <v>1884</v>
      </c>
      <c r="AB957" t="s">
        <v>1884</v>
      </c>
      <c r="AC957">
        <v>0</v>
      </c>
      <c r="AD957">
        <v>0</v>
      </c>
      <c r="AE957">
        <v>0</v>
      </c>
      <c r="AF957">
        <v>0</v>
      </c>
      <c r="AG957" t="s">
        <v>1884</v>
      </c>
      <c r="AH957" s="181" t="s">
        <v>1886</v>
      </c>
      <c r="AI957" s="182">
        <v>16</v>
      </c>
      <c r="AJ957" s="181" t="s">
        <v>2172</v>
      </c>
      <c r="AK957" s="181" t="s">
        <v>1886</v>
      </c>
      <c r="AL957" s="181" t="s">
        <v>1886</v>
      </c>
      <c r="AO957" s="181"/>
      <c r="AQ957">
        <v>10</v>
      </c>
      <c r="AR957" s="182">
        <v>40</v>
      </c>
      <c r="AS957" s="183" t="s">
        <v>1885</v>
      </c>
      <c r="AT957">
        <v>0</v>
      </c>
      <c r="AU957">
        <v>0</v>
      </c>
      <c r="AV957" s="182">
        <v>0</v>
      </c>
      <c r="AW957" s="184">
        <v>0</v>
      </c>
      <c r="AX957" s="183" t="s">
        <v>1884</v>
      </c>
      <c r="AY957" s="184">
        <v>0</v>
      </c>
      <c r="AZ957">
        <v>0</v>
      </c>
      <c r="BA957">
        <v>0</v>
      </c>
      <c r="BB957">
        <v>0</v>
      </c>
      <c r="BC957" s="182">
        <v>0</v>
      </c>
      <c r="BD957" t="s">
        <v>1886</v>
      </c>
      <c r="BE957" t="s">
        <v>1886</v>
      </c>
      <c r="BF957" t="s">
        <v>1886</v>
      </c>
      <c r="BG957" s="181" t="s">
        <v>1886</v>
      </c>
      <c r="BH957">
        <v>0</v>
      </c>
      <c r="BI957" s="184">
        <v>0</v>
      </c>
      <c r="BJ957" s="182">
        <v>0</v>
      </c>
      <c r="BK957" s="181" t="s">
        <v>1886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3320</v>
      </c>
      <c r="C958">
        <v>1</v>
      </c>
      <c r="D958">
        <v>0</v>
      </c>
      <c r="E958">
        <v>0</v>
      </c>
      <c r="F958" t="s">
        <v>1884</v>
      </c>
      <c r="G958" t="s">
        <v>1884</v>
      </c>
      <c r="H958" t="s">
        <v>1884</v>
      </c>
      <c r="I958" t="s">
        <v>1884</v>
      </c>
      <c r="J958" t="s">
        <v>1884</v>
      </c>
      <c r="K958" t="s">
        <v>1884</v>
      </c>
      <c r="L958" t="s">
        <v>1884</v>
      </c>
      <c r="M958" s="180">
        <v>43539</v>
      </c>
      <c r="N958" t="s">
        <v>1886</v>
      </c>
      <c r="O958" t="s">
        <v>1886</v>
      </c>
      <c r="P958" t="s">
        <v>1886</v>
      </c>
      <c r="Q958">
        <v>0</v>
      </c>
      <c r="R958">
        <v>0</v>
      </c>
      <c r="S958" t="s">
        <v>1886</v>
      </c>
      <c r="T958" t="s">
        <v>1886</v>
      </c>
      <c r="U958">
        <v>0</v>
      </c>
      <c r="V958" t="s">
        <v>1886</v>
      </c>
      <c r="W958">
        <v>0</v>
      </c>
      <c r="X958">
        <v>0</v>
      </c>
      <c r="Y958">
        <v>0</v>
      </c>
      <c r="Z958" t="s">
        <v>1884</v>
      </c>
      <c r="AA958" t="s">
        <v>1884</v>
      </c>
      <c r="AB958" t="s">
        <v>1884</v>
      </c>
      <c r="AC958">
        <v>0</v>
      </c>
      <c r="AD958">
        <v>0</v>
      </c>
      <c r="AE958">
        <v>0</v>
      </c>
      <c r="AF958">
        <v>0</v>
      </c>
      <c r="AG958" t="s">
        <v>1884</v>
      </c>
      <c r="AH958" s="181" t="s">
        <v>1886</v>
      </c>
      <c r="AI958" s="182">
        <v>16</v>
      </c>
      <c r="AJ958" s="181" t="s">
        <v>2172</v>
      </c>
      <c r="AK958" s="181" t="s">
        <v>1886</v>
      </c>
      <c r="AL958" s="181" t="s">
        <v>1886</v>
      </c>
      <c r="AO958" s="181"/>
      <c r="AQ958">
        <v>10</v>
      </c>
      <c r="AR958" s="182">
        <v>40</v>
      </c>
      <c r="AS958" s="183" t="s">
        <v>1885</v>
      </c>
      <c r="AT958">
        <v>0</v>
      </c>
      <c r="AU958">
        <v>0</v>
      </c>
      <c r="AV958" s="182">
        <v>0</v>
      </c>
      <c r="AW958" s="184">
        <v>0</v>
      </c>
      <c r="AX958" s="183" t="s">
        <v>1884</v>
      </c>
      <c r="AY958" s="184">
        <v>0</v>
      </c>
      <c r="AZ958">
        <v>0</v>
      </c>
      <c r="BA958">
        <v>0</v>
      </c>
      <c r="BB958">
        <v>0</v>
      </c>
      <c r="BC958" s="182">
        <v>0</v>
      </c>
      <c r="BD958" t="s">
        <v>1886</v>
      </c>
      <c r="BE958" t="s">
        <v>1886</v>
      </c>
      <c r="BF958" t="s">
        <v>1886</v>
      </c>
      <c r="BG958" s="181" t="s">
        <v>1886</v>
      </c>
      <c r="BH958">
        <v>0</v>
      </c>
      <c r="BI958" s="184">
        <v>0</v>
      </c>
      <c r="BJ958" s="182">
        <v>0</v>
      </c>
      <c r="BK958" s="181" t="s">
        <v>1886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3321</v>
      </c>
      <c r="C959">
        <v>1</v>
      </c>
      <c r="D959">
        <v>0</v>
      </c>
      <c r="E959">
        <v>0</v>
      </c>
      <c r="F959" t="s">
        <v>1884</v>
      </c>
      <c r="G959" t="s">
        <v>1884</v>
      </c>
      <c r="H959" t="s">
        <v>1884</v>
      </c>
      <c r="I959" t="s">
        <v>1884</v>
      </c>
      <c r="J959" t="s">
        <v>1884</v>
      </c>
      <c r="K959" t="s">
        <v>1884</v>
      </c>
      <c r="L959" t="s">
        <v>1884</v>
      </c>
      <c r="M959" s="180">
        <v>43539</v>
      </c>
      <c r="N959" t="s">
        <v>1886</v>
      </c>
      <c r="O959" t="s">
        <v>1886</v>
      </c>
      <c r="P959" t="s">
        <v>1886</v>
      </c>
      <c r="Q959">
        <v>0</v>
      </c>
      <c r="R959">
        <v>0</v>
      </c>
      <c r="S959" t="s">
        <v>1886</v>
      </c>
      <c r="T959" t="s">
        <v>1886</v>
      </c>
      <c r="U959">
        <v>0</v>
      </c>
      <c r="V959" t="s">
        <v>1886</v>
      </c>
      <c r="W959">
        <v>0</v>
      </c>
      <c r="X959">
        <v>0</v>
      </c>
      <c r="Y959">
        <v>0</v>
      </c>
      <c r="Z959" t="s">
        <v>1884</v>
      </c>
      <c r="AA959" t="s">
        <v>1884</v>
      </c>
      <c r="AB959" t="s">
        <v>1884</v>
      </c>
      <c r="AC959">
        <v>0</v>
      </c>
      <c r="AD959">
        <v>0</v>
      </c>
      <c r="AE959">
        <v>0</v>
      </c>
      <c r="AF959">
        <v>0</v>
      </c>
      <c r="AG959" t="s">
        <v>1884</v>
      </c>
      <c r="AH959" s="181" t="s">
        <v>1886</v>
      </c>
      <c r="AI959" s="182">
        <v>16</v>
      </c>
      <c r="AJ959" s="181" t="s">
        <v>2172</v>
      </c>
      <c r="AK959" s="181" t="s">
        <v>1886</v>
      </c>
      <c r="AL959" s="181" t="s">
        <v>1886</v>
      </c>
      <c r="AO959" s="181"/>
      <c r="AQ959">
        <v>10</v>
      </c>
      <c r="AR959" s="182">
        <v>40</v>
      </c>
      <c r="AS959" s="183" t="s">
        <v>1885</v>
      </c>
      <c r="AT959">
        <v>0</v>
      </c>
      <c r="AU959">
        <v>0</v>
      </c>
      <c r="AV959" s="182">
        <v>0</v>
      </c>
      <c r="AW959" s="184">
        <v>0</v>
      </c>
      <c r="AX959" s="183" t="s">
        <v>1884</v>
      </c>
      <c r="AY959" s="184">
        <v>0</v>
      </c>
      <c r="AZ959">
        <v>0</v>
      </c>
      <c r="BA959">
        <v>0</v>
      </c>
      <c r="BB959">
        <v>0</v>
      </c>
      <c r="BC959" s="182">
        <v>0</v>
      </c>
      <c r="BD959" t="s">
        <v>1886</v>
      </c>
      <c r="BE959" t="s">
        <v>1886</v>
      </c>
      <c r="BF959" t="s">
        <v>1886</v>
      </c>
      <c r="BG959" s="181" t="s">
        <v>1886</v>
      </c>
      <c r="BH959">
        <v>0</v>
      </c>
      <c r="BI959" s="184">
        <v>0</v>
      </c>
      <c r="BJ959" s="182">
        <v>0</v>
      </c>
      <c r="BK959" s="181" t="s">
        <v>1886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3322</v>
      </c>
      <c r="C960">
        <v>1</v>
      </c>
      <c r="D960">
        <v>0</v>
      </c>
      <c r="E960">
        <v>0</v>
      </c>
      <c r="F960" t="s">
        <v>1884</v>
      </c>
      <c r="G960" t="s">
        <v>1884</v>
      </c>
      <c r="H960" t="s">
        <v>1884</v>
      </c>
      <c r="I960" t="s">
        <v>1884</v>
      </c>
      <c r="J960" t="s">
        <v>1884</v>
      </c>
      <c r="K960" t="s">
        <v>1884</v>
      </c>
      <c r="L960" t="s">
        <v>1884</v>
      </c>
      <c r="M960" s="180">
        <v>43539</v>
      </c>
      <c r="N960" t="s">
        <v>3315</v>
      </c>
      <c r="O960" t="s">
        <v>1886</v>
      </c>
      <c r="P960" t="s">
        <v>1886</v>
      </c>
      <c r="Q960">
        <v>0</v>
      </c>
      <c r="R960">
        <v>0</v>
      </c>
      <c r="S960" t="s">
        <v>1886</v>
      </c>
      <c r="T960" t="s">
        <v>1886</v>
      </c>
      <c r="U960">
        <v>0</v>
      </c>
      <c r="V960" t="s">
        <v>1886</v>
      </c>
      <c r="W960">
        <v>0</v>
      </c>
      <c r="X960">
        <v>0</v>
      </c>
      <c r="Y960">
        <v>0</v>
      </c>
      <c r="Z960" t="s">
        <v>1884</v>
      </c>
      <c r="AA960" t="s">
        <v>1884</v>
      </c>
      <c r="AB960" t="s">
        <v>1884</v>
      </c>
      <c r="AC960">
        <v>0</v>
      </c>
      <c r="AD960">
        <v>0</v>
      </c>
      <c r="AE960">
        <v>0</v>
      </c>
      <c r="AF960">
        <v>0</v>
      </c>
      <c r="AG960" t="s">
        <v>1884</v>
      </c>
      <c r="AH960" s="181" t="s">
        <v>1886</v>
      </c>
      <c r="AI960" s="182">
        <v>16</v>
      </c>
      <c r="AJ960" s="181" t="s">
        <v>2172</v>
      </c>
      <c r="AK960" s="181" t="s">
        <v>1886</v>
      </c>
      <c r="AL960" s="181" t="s">
        <v>1886</v>
      </c>
      <c r="AO960" s="181"/>
      <c r="AQ960">
        <v>10</v>
      </c>
      <c r="AR960" s="182">
        <v>40</v>
      </c>
      <c r="AS960" s="183" t="s">
        <v>1885</v>
      </c>
      <c r="AT960">
        <v>0</v>
      </c>
      <c r="AU960">
        <v>0</v>
      </c>
      <c r="AV960" s="182">
        <v>0</v>
      </c>
      <c r="AW960" s="184">
        <v>0</v>
      </c>
      <c r="AX960" s="183" t="s">
        <v>1884</v>
      </c>
      <c r="AY960" s="184">
        <v>0</v>
      </c>
      <c r="AZ960">
        <v>0</v>
      </c>
      <c r="BA960">
        <v>0</v>
      </c>
      <c r="BB960">
        <v>0</v>
      </c>
      <c r="BC960" s="182">
        <v>0</v>
      </c>
      <c r="BD960" t="s">
        <v>1886</v>
      </c>
      <c r="BE960" t="s">
        <v>1886</v>
      </c>
      <c r="BF960" t="s">
        <v>1886</v>
      </c>
      <c r="BG960" s="181" t="s">
        <v>1886</v>
      </c>
      <c r="BH960">
        <v>0</v>
      </c>
      <c r="BI960" s="184">
        <v>0</v>
      </c>
      <c r="BJ960" s="182">
        <v>0</v>
      </c>
      <c r="BK960" s="181" t="s">
        <v>1886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3323</v>
      </c>
      <c r="C961">
        <v>1</v>
      </c>
      <c r="D961">
        <v>0</v>
      </c>
      <c r="E961">
        <v>0</v>
      </c>
      <c r="F961" t="s">
        <v>1884</v>
      </c>
      <c r="G961" t="s">
        <v>1884</v>
      </c>
      <c r="H961" t="s">
        <v>1884</v>
      </c>
      <c r="I961" t="s">
        <v>1884</v>
      </c>
      <c r="J961" t="s">
        <v>1884</v>
      </c>
      <c r="K961" t="s">
        <v>1884</v>
      </c>
      <c r="L961" t="s">
        <v>1884</v>
      </c>
      <c r="M961" s="180">
        <v>43539</v>
      </c>
      <c r="N961" t="s">
        <v>1886</v>
      </c>
      <c r="O961" t="s">
        <v>1886</v>
      </c>
      <c r="P961" t="s">
        <v>1886</v>
      </c>
      <c r="Q961">
        <v>0</v>
      </c>
      <c r="R961">
        <v>0</v>
      </c>
      <c r="S961" t="s">
        <v>1886</v>
      </c>
      <c r="T961" t="s">
        <v>1886</v>
      </c>
      <c r="U961">
        <v>0</v>
      </c>
      <c r="V961" t="s">
        <v>1886</v>
      </c>
      <c r="W961">
        <v>0</v>
      </c>
      <c r="X961">
        <v>0</v>
      </c>
      <c r="Y961">
        <v>0</v>
      </c>
      <c r="Z961" t="s">
        <v>1884</v>
      </c>
      <c r="AA961" t="s">
        <v>1884</v>
      </c>
      <c r="AB961" t="s">
        <v>1884</v>
      </c>
      <c r="AC961">
        <v>0</v>
      </c>
      <c r="AD961">
        <v>0</v>
      </c>
      <c r="AE961">
        <v>0</v>
      </c>
      <c r="AF961">
        <v>0</v>
      </c>
      <c r="AG961" t="s">
        <v>1884</v>
      </c>
      <c r="AH961" s="181" t="s">
        <v>1886</v>
      </c>
      <c r="AI961" s="182">
        <v>16</v>
      </c>
      <c r="AJ961" s="181" t="s">
        <v>2172</v>
      </c>
      <c r="AK961" s="181" t="s">
        <v>1886</v>
      </c>
      <c r="AL961" s="181" t="s">
        <v>1886</v>
      </c>
      <c r="AO961" s="181"/>
      <c r="AQ961">
        <v>10</v>
      </c>
      <c r="AR961" s="182">
        <v>40</v>
      </c>
      <c r="AS961" s="183" t="s">
        <v>1885</v>
      </c>
      <c r="AT961">
        <v>0</v>
      </c>
      <c r="AU961">
        <v>0</v>
      </c>
      <c r="AV961" s="182">
        <v>0</v>
      </c>
      <c r="AW961" s="184">
        <v>0</v>
      </c>
      <c r="AX961" s="183" t="s">
        <v>1884</v>
      </c>
      <c r="AY961" s="184">
        <v>0</v>
      </c>
      <c r="AZ961">
        <v>0</v>
      </c>
      <c r="BA961">
        <v>0</v>
      </c>
      <c r="BB961">
        <v>0</v>
      </c>
      <c r="BC961" s="182">
        <v>0</v>
      </c>
      <c r="BD961" t="s">
        <v>1886</v>
      </c>
      <c r="BE961" t="s">
        <v>1886</v>
      </c>
      <c r="BF961" t="s">
        <v>1886</v>
      </c>
      <c r="BG961" s="181" t="s">
        <v>1886</v>
      </c>
      <c r="BH961">
        <v>0</v>
      </c>
      <c r="BI961" s="184">
        <v>0</v>
      </c>
      <c r="BJ961" s="182">
        <v>0</v>
      </c>
      <c r="BK961" s="181" t="s">
        <v>1886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3324</v>
      </c>
      <c r="C962">
        <v>1</v>
      </c>
      <c r="D962">
        <v>0</v>
      </c>
      <c r="E962">
        <v>0</v>
      </c>
      <c r="F962" t="s">
        <v>1884</v>
      </c>
      <c r="G962" t="s">
        <v>1884</v>
      </c>
      <c r="H962" t="s">
        <v>1884</v>
      </c>
      <c r="I962" t="s">
        <v>1884</v>
      </c>
      <c r="J962" t="s">
        <v>1884</v>
      </c>
      <c r="K962" t="s">
        <v>1884</v>
      </c>
      <c r="L962" t="s">
        <v>1884</v>
      </c>
      <c r="M962" s="180">
        <v>43539</v>
      </c>
      <c r="N962" t="s">
        <v>1886</v>
      </c>
      <c r="O962" t="s">
        <v>1886</v>
      </c>
      <c r="P962" t="s">
        <v>1886</v>
      </c>
      <c r="Q962">
        <v>0</v>
      </c>
      <c r="R962">
        <v>0</v>
      </c>
      <c r="S962" t="s">
        <v>1886</v>
      </c>
      <c r="T962" t="s">
        <v>1886</v>
      </c>
      <c r="U962">
        <v>0</v>
      </c>
      <c r="V962" t="s">
        <v>1886</v>
      </c>
      <c r="W962">
        <v>0</v>
      </c>
      <c r="X962">
        <v>0</v>
      </c>
      <c r="Y962">
        <v>0</v>
      </c>
      <c r="Z962" t="s">
        <v>1884</v>
      </c>
      <c r="AA962" t="s">
        <v>1884</v>
      </c>
      <c r="AB962" t="s">
        <v>1884</v>
      </c>
      <c r="AC962">
        <v>0</v>
      </c>
      <c r="AD962">
        <v>0</v>
      </c>
      <c r="AE962">
        <v>0</v>
      </c>
      <c r="AF962">
        <v>0</v>
      </c>
      <c r="AG962" t="s">
        <v>1884</v>
      </c>
      <c r="AH962" s="181" t="s">
        <v>1886</v>
      </c>
      <c r="AI962" s="182">
        <v>16</v>
      </c>
      <c r="AJ962" s="181" t="s">
        <v>2172</v>
      </c>
      <c r="AK962" s="181" t="s">
        <v>1886</v>
      </c>
      <c r="AL962" s="181" t="s">
        <v>1886</v>
      </c>
      <c r="AO962" s="181"/>
      <c r="AQ962">
        <v>10</v>
      </c>
      <c r="AR962" s="182">
        <v>40</v>
      </c>
      <c r="AS962" s="183" t="s">
        <v>1885</v>
      </c>
      <c r="AT962">
        <v>0</v>
      </c>
      <c r="AU962">
        <v>0</v>
      </c>
      <c r="AV962" s="182">
        <v>0</v>
      </c>
      <c r="AW962" s="184">
        <v>0</v>
      </c>
      <c r="AX962" s="183" t="s">
        <v>1884</v>
      </c>
      <c r="AY962" s="184">
        <v>0</v>
      </c>
      <c r="AZ962">
        <v>0</v>
      </c>
      <c r="BA962">
        <v>0</v>
      </c>
      <c r="BB962">
        <v>0</v>
      </c>
      <c r="BC962" s="182">
        <v>0</v>
      </c>
      <c r="BD962" t="s">
        <v>1886</v>
      </c>
      <c r="BE962" t="s">
        <v>1886</v>
      </c>
      <c r="BF962" t="s">
        <v>1886</v>
      </c>
      <c r="BG962" s="181" t="s">
        <v>1886</v>
      </c>
      <c r="BH962">
        <v>0</v>
      </c>
      <c r="BI962" s="184">
        <v>0</v>
      </c>
      <c r="BJ962" s="182">
        <v>0</v>
      </c>
      <c r="BK962" s="181" t="s">
        <v>1886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3325</v>
      </c>
      <c r="C963">
        <v>1</v>
      </c>
      <c r="D963">
        <v>0</v>
      </c>
      <c r="E963">
        <v>0</v>
      </c>
      <c r="F963" t="s">
        <v>1884</v>
      </c>
      <c r="G963" t="s">
        <v>1885</v>
      </c>
      <c r="H963" t="s">
        <v>1884</v>
      </c>
      <c r="I963" t="s">
        <v>1884</v>
      </c>
      <c r="J963" t="s">
        <v>1884</v>
      </c>
      <c r="K963" t="s">
        <v>1884</v>
      </c>
      <c r="L963" t="s">
        <v>1884</v>
      </c>
      <c r="M963" s="180">
        <v>43539</v>
      </c>
      <c r="N963" t="s">
        <v>1886</v>
      </c>
      <c r="O963" t="s">
        <v>1886</v>
      </c>
      <c r="P963" t="s">
        <v>1886</v>
      </c>
      <c r="Q963">
        <v>0</v>
      </c>
      <c r="R963">
        <v>0</v>
      </c>
      <c r="S963" t="s">
        <v>1886</v>
      </c>
      <c r="T963" t="s">
        <v>1886</v>
      </c>
      <c r="U963">
        <v>0</v>
      </c>
      <c r="V963" t="s">
        <v>1886</v>
      </c>
      <c r="W963">
        <v>0</v>
      </c>
      <c r="X963">
        <v>0</v>
      </c>
      <c r="Y963">
        <v>0</v>
      </c>
      <c r="Z963" t="s">
        <v>1884</v>
      </c>
      <c r="AA963" t="s">
        <v>1884</v>
      </c>
      <c r="AB963" t="s">
        <v>1884</v>
      </c>
      <c r="AC963">
        <v>0</v>
      </c>
      <c r="AD963">
        <v>0</v>
      </c>
      <c r="AE963">
        <v>0</v>
      </c>
      <c r="AF963">
        <v>0</v>
      </c>
      <c r="AG963" t="s">
        <v>1884</v>
      </c>
      <c r="AH963" s="181" t="s">
        <v>1886</v>
      </c>
      <c r="AI963" s="182">
        <v>16</v>
      </c>
      <c r="AJ963" s="181" t="s">
        <v>2172</v>
      </c>
      <c r="AK963" s="181" t="s">
        <v>1886</v>
      </c>
      <c r="AL963" s="181" t="s">
        <v>1886</v>
      </c>
      <c r="AO963" s="181"/>
      <c r="AQ963">
        <v>10</v>
      </c>
      <c r="AR963" s="182">
        <v>40</v>
      </c>
      <c r="AS963" s="183" t="s">
        <v>1885</v>
      </c>
      <c r="AT963">
        <v>0</v>
      </c>
      <c r="AU963">
        <v>0</v>
      </c>
      <c r="AV963" s="182">
        <v>0</v>
      </c>
      <c r="AW963" s="184">
        <v>0</v>
      </c>
      <c r="AX963" s="183" t="s">
        <v>1884</v>
      </c>
      <c r="AY963" s="184">
        <v>0</v>
      </c>
      <c r="AZ963">
        <v>0</v>
      </c>
      <c r="BA963">
        <v>0</v>
      </c>
      <c r="BB963">
        <v>0</v>
      </c>
      <c r="BC963" s="182">
        <v>0</v>
      </c>
      <c r="BD963" t="s">
        <v>1886</v>
      </c>
      <c r="BE963" t="s">
        <v>1886</v>
      </c>
      <c r="BF963" t="s">
        <v>1886</v>
      </c>
      <c r="BG963" s="181" t="s">
        <v>1886</v>
      </c>
      <c r="BH963">
        <v>0</v>
      </c>
      <c r="BI963" s="184">
        <v>0</v>
      </c>
      <c r="BJ963" s="182">
        <v>0</v>
      </c>
      <c r="BK963" s="181" t="s">
        <v>1886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3326</v>
      </c>
      <c r="C964">
        <v>1</v>
      </c>
      <c r="D964">
        <v>0</v>
      </c>
      <c r="E964">
        <v>0</v>
      </c>
      <c r="F964" t="s">
        <v>1884</v>
      </c>
      <c r="G964" t="s">
        <v>1885</v>
      </c>
      <c r="H964" t="s">
        <v>1884</v>
      </c>
      <c r="I964" t="s">
        <v>1884</v>
      </c>
      <c r="J964" t="s">
        <v>1884</v>
      </c>
      <c r="K964" t="s">
        <v>1884</v>
      </c>
      <c r="L964" t="s">
        <v>1884</v>
      </c>
      <c r="M964" s="180">
        <v>43539</v>
      </c>
      <c r="N964" t="s">
        <v>1886</v>
      </c>
      <c r="O964" t="s">
        <v>1886</v>
      </c>
      <c r="P964" t="s">
        <v>1886</v>
      </c>
      <c r="Q964">
        <v>0</v>
      </c>
      <c r="R964">
        <v>0</v>
      </c>
      <c r="S964" t="s">
        <v>1886</v>
      </c>
      <c r="T964" t="s">
        <v>1886</v>
      </c>
      <c r="U964">
        <v>0</v>
      </c>
      <c r="V964" t="s">
        <v>1886</v>
      </c>
      <c r="W964">
        <v>0</v>
      </c>
      <c r="X964">
        <v>0</v>
      </c>
      <c r="Y964">
        <v>0</v>
      </c>
      <c r="Z964" t="s">
        <v>1884</v>
      </c>
      <c r="AA964" t="s">
        <v>1884</v>
      </c>
      <c r="AB964" t="s">
        <v>1884</v>
      </c>
      <c r="AC964">
        <v>0</v>
      </c>
      <c r="AD964">
        <v>0</v>
      </c>
      <c r="AE964">
        <v>0</v>
      </c>
      <c r="AF964">
        <v>0</v>
      </c>
      <c r="AG964" t="s">
        <v>1884</v>
      </c>
      <c r="AH964" s="181" t="s">
        <v>1886</v>
      </c>
      <c r="AI964" s="182">
        <v>16</v>
      </c>
      <c r="AJ964" s="181" t="s">
        <v>2172</v>
      </c>
      <c r="AK964" s="181" t="s">
        <v>1886</v>
      </c>
      <c r="AL964" s="181" t="s">
        <v>1886</v>
      </c>
      <c r="AO964" s="181"/>
      <c r="AQ964">
        <v>10</v>
      </c>
      <c r="AR964" s="182">
        <v>40</v>
      </c>
      <c r="AS964" s="183" t="s">
        <v>1885</v>
      </c>
      <c r="AT964">
        <v>0</v>
      </c>
      <c r="AU964">
        <v>0</v>
      </c>
      <c r="AV964" s="182">
        <v>0</v>
      </c>
      <c r="AW964" s="184">
        <v>0</v>
      </c>
      <c r="AX964" s="183" t="s">
        <v>1884</v>
      </c>
      <c r="AY964" s="184">
        <v>0</v>
      </c>
      <c r="AZ964">
        <v>0</v>
      </c>
      <c r="BA964">
        <v>0</v>
      </c>
      <c r="BB964">
        <v>0</v>
      </c>
      <c r="BC964" s="182">
        <v>0</v>
      </c>
      <c r="BD964" t="s">
        <v>1886</v>
      </c>
      <c r="BE964" t="s">
        <v>1886</v>
      </c>
      <c r="BF964" t="s">
        <v>1886</v>
      </c>
      <c r="BG964" s="181" t="s">
        <v>1886</v>
      </c>
      <c r="BH964">
        <v>0</v>
      </c>
      <c r="BI964" s="184">
        <v>0</v>
      </c>
      <c r="BJ964" s="182">
        <v>0</v>
      </c>
      <c r="BK964" s="181" t="s">
        <v>1886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3327</v>
      </c>
      <c r="C965">
        <v>1</v>
      </c>
      <c r="D965">
        <v>0</v>
      </c>
      <c r="E965">
        <v>0</v>
      </c>
      <c r="F965" t="s">
        <v>1884</v>
      </c>
      <c r="G965" t="s">
        <v>1885</v>
      </c>
      <c r="H965" t="s">
        <v>1884</v>
      </c>
      <c r="I965" t="s">
        <v>1884</v>
      </c>
      <c r="J965" t="s">
        <v>1884</v>
      </c>
      <c r="K965" t="s">
        <v>1884</v>
      </c>
      <c r="L965" t="s">
        <v>1884</v>
      </c>
      <c r="M965" s="180">
        <v>43539</v>
      </c>
      <c r="N965" t="s">
        <v>1886</v>
      </c>
      <c r="O965" t="s">
        <v>1886</v>
      </c>
      <c r="P965" t="s">
        <v>1886</v>
      </c>
      <c r="Q965">
        <v>0</v>
      </c>
      <c r="R965">
        <v>0</v>
      </c>
      <c r="S965" t="s">
        <v>1886</v>
      </c>
      <c r="T965" t="s">
        <v>1886</v>
      </c>
      <c r="U965">
        <v>0</v>
      </c>
      <c r="V965" t="s">
        <v>1886</v>
      </c>
      <c r="W965">
        <v>0</v>
      </c>
      <c r="X965">
        <v>0</v>
      </c>
      <c r="Y965">
        <v>0</v>
      </c>
      <c r="Z965" t="s">
        <v>1884</v>
      </c>
      <c r="AA965" t="s">
        <v>1884</v>
      </c>
      <c r="AB965" t="s">
        <v>1884</v>
      </c>
      <c r="AC965">
        <v>0</v>
      </c>
      <c r="AD965">
        <v>0</v>
      </c>
      <c r="AE965">
        <v>0</v>
      </c>
      <c r="AF965">
        <v>0</v>
      </c>
      <c r="AG965" t="s">
        <v>1884</v>
      </c>
      <c r="AH965" s="181" t="s">
        <v>1886</v>
      </c>
      <c r="AI965" s="182">
        <v>16</v>
      </c>
      <c r="AJ965" s="181" t="s">
        <v>2172</v>
      </c>
      <c r="AK965" s="181" t="s">
        <v>1886</v>
      </c>
      <c r="AL965" s="181" t="s">
        <v>1886</v>
      </c>
      <c r="AO965" s="181"/>
      <c r="AQ965">
        <v>10</v>
      </c>
      <c r="AR965" s="182">
        <v>40</v>
      </c>
      <c r="AS965" s="183" t="s">
        <v>1885</v>
      </c>
      <c r="AT965">
        <v>0</v>
      </c>
      <c r="AU965">
        <v>0</v>
      </c>
      <c r="AV965" s="182">
        <v>0</v>
      </c>
      <c r="AW965" s="184">
        <v>0</v>
      </c>
      <c r="AX965" s="183" t="s">
        <v>1884</v>
      </c>
      <c r="AY965" s="184">
        <v>0</v>
      </c>
      <c r="AZ965">
        <v>0</v>
      </c>
      <c r="BA965">
        <v>0</v>
      </c>
      <c r="BB965">
        <v>0</v>
      </c>
      <c r="BC965" s="182">
        <v>0</v>
      </c>
      <c r="BD965" t="s">
        <v>1886</v>
      </c>
      <c r="BE965" t="s">
        <v>1886</v>
      </c>
      <c r="BF965" t="s">
        <v>1886</v>
      </c>
      <c r="BG965" s="181" t="s">
        <v>1886</v>
      </c>
      <c r="BH965">
        <v>0</v>
      </c>
      <c r="BI965" s="184">
        <v>0</v>
      </c>
      <c r="BJ965" s="182">
        <v>0</v>
      </c>
      <c r="BK965" s="181" t="s">
        <v>1886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3328</v>
      </c>
      <c r="C966">
        <v>1</v>
      </c>
      <c r="D966">
        <v>0</v>
      </c>
      <c r="E966">
        <v>0</v>
      </c>
      <c r="F966" t="s">
        <v>1884</v>
      </c>
      <c r="G966" t="s">
        <v>1885</v>
      </c>
      <c r="H966" t="s">
        <v>1884</v>
      </c>
      <c r="I966" t="s">
        <v>1884</v>
      </c>
      <c r="J966" t="s">
        <v>1884</v>
      </c>
      <c r="K966" t="s">
        <v>1884</v>
      </c>
      <c r="L966" t="s">
        <v>1884</v>
      </c>
      <c r="M966" s="180">
        <v>43539</v>
      </c>
      <c r="N966" t="s">
        <v>1886</v>
      </c>
      <c r="O966" t="s">
        <v>1886</v>
      </c>
      <c r="P966" t="s">
        <v>1886</v>
      </c>
      <c r="Q966">
        <v>0</v>
      </c>
      <c r="R966">
        <v>0</v>
      </c>
      <c r="S966" t="s">
        <v>1886</v>
      </c>
      <c r="T966" t="s">
        <v>1886</v>
      </c>
      <c r="U966">
        <v>0</v>
      </c>
      <c r="V966" t="s">
        <v>1886</v>
      </c>
      <c r="W966">
        <v>0</v>
      </c>
      <c r="X966">
        <v>0</v>
      </c>
      <c r="Y966">
        <v>0</v>
      </c>
      <c r="Z966" t="s">
        <v>1884</v>
      </c>
      <c r="AA966" t="s">
        <v>1884</v>
      </c>
      <c r="AB966" t="s">
        <v>1884</v>
      </c>
      <c r="AC966">
        <v>0</v>
      </c>
      <c r="AD966">
        <v>0</v>
      </c>
      <c r="AE966">
        <v>0</v>
      </c>
      <c r="AF966">
        <v>0</v>
      </c>
      <c r="AG966" t="s">
        <v>1884</v>
      </c>
      <c r="AH966" s="181" t="s">
        <v>1886</v>
      </c>
      <c r="AI966" s="182">
        <v>16</v>
      </c>
      <c r="AJ966" s="181" t="s">
        <v>2172</v>
      </c>
      <c r="AK966" s="181" t="s">
        <v>1886</v>
      </c>
      <c r="AL966" s="181" t="s">
        <v>1886</v>
      </c>
      <c r="AO966" s="181"/>
      <c r="AQ966">
        <v>10</v>
      </c>
      <c r="AR966" s="182">
        <v>40</v>
      </c>
      <c r="AS966" s="183" t="s">
        <v>1885</v>
      </c>
      <c r="AT966">
        <v>0</v>
      </c>
      <c r="AU966">
        <v>0</v>
      </c>
      <c r="AV966" s="182">
        <v>0</v>
      </c>
      <c r="AW966" s="184">
        <v>0</v>
      </c>
      <c r="AX966" s="183" t="s">
        <v>1884</v>
      </c>
      <c r="AY966" s="184">
        <v>0</v>
      </c>
      <c r="AZ966">
        <v>0</v>
      </c>
      <c r="BA966">
        <v>0</v>
      </c>
      <c r="BB966">
        <v>0</v>
      </c>
      <c r="BC966" s="182">
        <v>0</v>
      </c>
      <c r="BD966" t="s">
        <v>1886</v>
      </c>
      <c r="BE966" t="s">
        <v>1886</v>
      </c>
      <c r="BF966" t="s">
        <v>1886</v>
      </c>
      <c r="BG966" s="181" t="s">
        <v>1886</v>
      </c>
      <c r="BH966">
        <v>0</v>
      </c>
      <c r="BI966" s="184">
        <v>0</v>
      </c>
      <c r="BJ966" s="182">
        <v>0</v>
      </c>
      <c r="BK966" s="181" t="s">
        <v>1886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3329</v>
      </c>
      <c r="C967">
        <v>1</v>
      </c>
      <c r="D967">
        <v>0</v>
      </c>
      <c r="E967">
        <v>0</v>
      </c>
      <c r="F967" t="s">
        <v>1884</v>
      </c>
      <c r="G967" t="s">
        <v>1885</v>
      </c>
      <c r="H967" t="s">
        <v>1884</v>
      </c>
      <c r="I967" t="s">
        <v>1884</v>
      </c>
      <c r="J967" t="s">
        <v>1884</v>
      </c>
      <c r="K967" t="s">
        <v>1884</v>
      </c>
      <c r="L967" t="s">
        <v>1884</v>
      </c>
      <c r="M967" s="180">
        <v>43539</v>
      </c>
      <c r="N967" t="s">
        <v>1886</v>
      </c>
      <c r="O967" t="s">
        <v>1886</v>
      </c>
      <c r="P967" t="s">
        <v>1886</v>
      </c>
      <c r="Q967">
        <v>0</v>
      </c>
      <c r="R967">
        <v>0</v>
      </c>
      <c r="S967" t="s">
        <v>1886</v>
      </c>
      <c r="T967" t="s">
        <v>1886</v>
      </c>
      <c r="U967">
        <v>0</v>
      </c>
      <c r="V967" t="s">
        <v>1886</v>
      </c>
      <c r="W967">
        <v>0</v>
      </c>
      <c r="X967">
        <v>0</v>
      </c>
      <c r="Y967">
        <v>0</v>
      </c>
      <c r="Z967" t="s">
        <v>1884</v>
      </c>
      <c r="AA967" t="s">
        <v>1884</v>
      </c>
      <c r="AB967" t="s">
        <v>1884</v>
      </c>
      <c r="AC967">
        <v>0</v>
      </c>
      <c r="AD967">
        <v>0</v>
      </c>
      <c r="AE967">
        <v>0</v>
      </c>
      <c r="AF967">
        <v>0</v>
      </c>
      <c r="AG967" t="s">
        <v>1884</v>
      </c>
      <c r="AH967" s="181" t="s">
        <v>1886</v>
      </c>
      <c r="AI967" s="182">
        <v>16</v>
      </c>
      <c r="AJ967" s="181" t="s">
        <v>2172</v>
      </c>
      <c r="AK967" s="181" t="s">
        <v>1886</v>
      </c>
      <c r="AL967" s="181" t="s">
        <v>1886</v>
      </c>
      <c r="AO967" s="181"/>
      <c r="AQ967">
        <v>10</v>
      </c>
      <c r="AR967" s="182">
        <v>40</v>
      </c>
      <c r="AS967" s="183" t="s">
        <v>1885</v>
      </c>
      <c r="AT967">
        <v>0</v>
      </c>
      <c r="AU967">
        <v>0</v>
      </c>
      <c r="AV967" s="182">
        <v>0</v>
      </c>
      <c r="AW967" s="184">
        <v>0</v>
      </c>
      <c r="AX967" s="183" t="s">
        <v>1884</v>
      </c>
      <c r="AY967" s="184">
        <v>0</v>
      </c>
      <c r="AZ967">
        <v>0</v>
      </c>
      <c r="BA967">
        <v>0</v>
      </c>
      <c r="BB967">
        <v>0</v>
      </c>
      <c r="BC967" s="182">
        <v>0</v>
      </c>
      <c r="BD967" t="s">
        <v>1886</v>
      </c>
      <c r="BE967" t="s">
        <v>1886</v>
      </c>
      <c r="BF967" t="s">
        <v>1886</v>
      </c>
      <c r="BG967" s="181" t="s">
        <v>1886</v>
      </c>
      <c r="BH967">
        <v>0</v>
      </c>
      <c r="BI967" s="184">
        <v>0</v>
      </c>
      <c r="BJ967" s="182">
        <v>0</v>
      </c>
      <c r="BK967" s="181" t="s">
        <v>1886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3330</v>
      </c>
      <c r="C968">
        <v>1</v>
      </c>
      <c r="D968">
        <v>0</v>
      </c>
      <c r="E968">
        <v>0</v>
      </c>
      <c r="F968" t="s">
        <v>1884</v>
      </c>
      <c r="G968" t="s">
        <v>1885</v>
      </c>
      <c r="H968" t="s">
        <v>1884</v>
      </c>
      <c r="I968" t="s">
        <v>1884</v>
      </c>
      <c r="J968" t="s">
        <v>1884</v>
      </c>
      <c r="K968" t="s">
        <v>1884</v>
      </c>
      <c r="L968" t="s">
        <v>1884</v>
      </c>
      <c r="M968" s="180">
        <v>43539</v>
      </c>
      <c r="N968" t="s">
        <v>1886</v>
      </c>
      <c r="O968" t="s">
        <v>1886</v>
      </c>
      <c r="P968" t="s">
        <v>1886</v>
      </c>
      <c r="Q968">
        <v>0</v>
      </c>
      <c r="R968">
        <v>0</v>
      </c>
      <c r="S968" t="s">
        <v>1886</v>
      </c>
      <c r="T968" t="s">
        <v>1886</v>
      </c>
      <c r="U968">
        <v>0</v>
      </c>
      <c r="V968" t="s">
        <v>1886</v>
      </c>
      <c r="W968">
        <v>0</v>
      </c>
      <c r="X968">
        <v>0</v>
      </c>
      <c r="Y968">
        <v>0</v>
      </c>
      <c r="Z968" t="s">
        <v>1884</v>
      </c>
      <c r="AA968" t="s">
        <v>1884</v>
      </c>
      <c r="AB968" t="s">
        <v>1884</v>
      </c>
      <c r="AC968">
        <v>0</v>
      </c>
      <c r="AD968">
        <v>0</v>
      </c>
      <c r="AE968">
        <v>0</v>
      </c>
      <c r="AF968">
        <v>0</v>
      </c>
      <c r="AG968" t="s">
        <v>1884</v>
      </c>
      <c r="AH968" s="181" t="s">
        <v>1886</v>
      </c>
      <c r="AI968" s="182">
        <v>16</v>
      </c>
      <c r="AJ968" s="181" t="s">
        <v>2172</v>
      </c>
      <c r="AK968" s="181" t="s">
        <v>1886</v>
      </c>
      <c r="AL968" s="181" t="s">
        <v>1886</v>
      </c>
      <c r="AO968" s="181"/>
      <c r="AQ968">
        <v>10</v>
      </c>
      <c r="AR968" s="182">
        <v>40</v>
      </c>
      <c r="AS968" s="183" t="s">
        <v>1885</v>
      </c>
      <c r="AT968">
        <v>0</v>
      </c>
      <c r="AU968">
        <v>0</v>
      </c>
      <c r="AV968" s="182">
        <v>0</v>
      </c>
      <c r="AW968" s="184">
        <v>0</v>
      </c>
      <c r="AX968" s="183" t="s">
        <v>1884</v>
      </c>
      <c r="AY968" s="184">
        <v>0</v>
      </c>
      <c r="AZ968">
        <v>0</v>
      </c>
      <c r="BA968">
        <v>0</v>
      </c>
      <c r="BB968">
        <v>0</v>
      </c>
      <c r="BC968" s="182">
        <v>0</v>
      </c>
      <c r="BD968" t="s">
        <v>1886</v>
      </c>
      <c r="BE968" t="s">
        <v>1886</v>
      </c>
      <c r="BF968" t="s">
        <v>1886</v>
      </c>
      <c r="BG968" s="181" t="s">
        <v>1886</v>
      </c>
      <c r="BH968">
        <v>0</v>
      </c>
      <c r="BI968" s="184">
        <v>0</v>
      </c>
      <c r="BJ968" s="182">
        <v>0</v>
      </c>
      <c r="BK968" s="181" t="s">
        <v>1886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3331</v>
      </c>
      <c r="C969">
        <v>1</v>
      </c>
      <c r="D969">
        <v>0</v>
      </c>
      <c r="E969">
        <v>0</v>
      </c>
      <c r="F969" t="s">
        <v>1884</v>
      </c>
      <c r="G969" t="s">
        <v>1885</v>
      </c>
      <c r="H969" t="s">
        <v>1884</v>
      </c>
      <c r="I969" t="s">
        <v>1884</v>
      </c>
      <c r="J969" t="s">
        <v>1884</v>
      </c>
      <c r="K969" t="s">
        <v>1884</v>
      </c>
      <c r="L969" t="s">
        <v>1884</v>
      </c>
      <c r="M969" s="180">
        <v>43539</v>
      </c>
      <c r="N969" t="s">
        <v>1886</v>
      </c>
      <c r="O969" t="s">
        <v>1886</v>
      </c>
      <c r="P969" t="s">
        <v>1886</v>
      </c>
      <c r="Q969">
        <v>0</v>
      </c>
      <c r="R969">
        <v>0</v>
      </c>
      <c r="S969" t="s">
        <v>1886</v>
      </c>
      <c r="T969" t="s">
        <v>1886</v>
      </c>
      <c r="U969">
        <v>0</v>
      </c>
      <c r="V969" t="s">
        <v>1886</v>
      </c>
      <c r="W969">
        <v>0</v>
      </c>
      <c r="X969">
        <v>0</v>
      </c>
      <c r="Y969">
        <v>0</v>
      </c>
      <c r="Z969" t="s">
        <v>1884</v>
      </c>
      <c r="AA969" t="s">
        <v>1884</v>
      </c>
      <c r="AB969" t="s">
        <v>1884</v>
      </c>
      <c r="AC969">
        <v>0</v>
      </c>
      <c r="AD969">
        <v>0</v>
      </c>
      <c r="AE969">
        <v>0</v>
      </c>
      <c r="AF969">
        <v>0</v>
      </c>
      <c r="AG969" t="s">
        <v>1884</v>
      </c>
      <c r="AH969" s="181" t="s">
        <v>1886</v>
      </c>
      <c r="AI969" s="182">
        <v>16</v>
      </c>
      <c r="AJ969" s="181" t="s">
        <v>2172</v>
      </c>
      <c r="AK969" s="181" t="s">
        <v>1886</v>
      </c>
      <c r="AL969" s="181" t="s">
        <v>1886</v>
      </c>
      <c r="AO969" s="181"/>
      <c r="AQ969">
        <v>10</v>
      </c>
      <c r="AR969" s="182">
        <v>40</v>
      </c>
      <c r="AS969" s="183" t="s">
        <v>1885</v>
      </c>
      <c r="AT969">
        <v>0</v>
      </c>
      <c r="AU969">
        <v>0</v>
      </c>
      <c r="AV969" s="182">
        <v>0</v>
      </c>
      <c r="AW969" s="184">
        <v>0</v>
      </c>
      <c r="AX969" s="183" t="s">
        <v>1884</v>
      </c>
      <c r="AY969" s="184">
        <v>0</v>
      </c>
      <c r="AZ969">
        <v>0</v>
      </c>
      <c r="BA969">
        <v>0</v>
      </c>
      <c r="BB969">
        <v>0</v>
      </c>
      <c r="BC969" s="182">
        <v>0</v>
      </c>
      <c r="BD969" t="s">
        <v>1886</v>
      </c>
      <c r="BE969" t="s">
        <v>1886</v>
      </c>
      <c r="BF969" t="s">
        <v>1886</v>
      </c>
      <c r="BG969" s="181" t="s">
        <v>1886</v>
      </c>
      <c r="BH969">
        <v>0</v>
      </c>
      <c r="BI969" s="184">
        <v>0</v>
      </c>
      <c r="BJ969" s="182">
        <v>0</v>
      </c>
      <c r="BK969" s="181" t="s">
        <v>1886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3332</v>
      </c>
      <c r="C970">
        <v>1</v>
      </c>
      <c r="D970">
        <v>0</v>
      </c>
      <c r="E970">
        <v>0</v>
      </c>
      <c r="F970" t="s">
        <v>1884</v>
      </c>
      <c r="G970" t="s">
        <v>1885</v>
      </c>
      <c r="H970" t="s">
        <v>1884</v>
      </c>
      <c r="I970" t="s">
        <v>1884</v>
      </c>
      <c r="J970" t="s">
        <v>1884</v>
      </c>
      <c r="K970" t="s">
        <v>1884</v>
      </c>
      <c r="L970" t="s">
        <v>1884</v>
      </c>
      <c r="M970" s="180">
        <v>43539</v>
      </c>
      <c r="N970" t="s">
        <v>1886</v>
      </c>
      <c r="O970" t="s">
        <v>1886</v>
      </c>
      <c r="P970" t="s">
        <v>1886</v>
      </c>
      <c r="Q970">
        <v>0</v>
      </c>
      <c r="R970">
        <v>0</v>
      </c>
      <c r="S970" t="s">
        <v>1886</v>
      </c>
      <c r="T970" t="s">
        <v>1886</v>
      </c>
      <c r="U970">
        <v>0</v>
      </c>
      <c r="V970" t="s">
        <v>1886</v>
      </c>
      <c r="W970">
        <v>0</v>
      </c>
      <c r="X970">
        <v>0</v>
      </c>
      <c r="Y970">
        <v>0</v>
      </c>
      <c r="Z970" t="s">
        <v>1884</v>
      </c>
      <c r="AA970" t="s">
        <v>1884</v>
      </c>
      <c r="AB970" t="s">
        <v>1884</v>
      </c>
      <c r="AC970">
        <v>0</v>
      </c>
      <c r="AD970">
        <v>0</v>
      </c>
      <c r="AE970">
        <v>0</v>
      </c>
      <c r="AF970">
        <v>0</v>
      </c>
      <c r="AG970" t="s">
        <v>1884</v>
      </c>
      <c r="AH970" s="181" t="s">
        <v>1886</v>
      </c>
      <c r="AI970" s="182">
        <v>16</v>
      </c>
      <c r="AJ970" s="181" t="s">
        <v>2172</v>
      </c>
      <c r="AK970" s="181" t="s">
        <v>1886</v>
      </c>
      <c r="AL970" s="181" t="s">
        <v>1886</v>
      </c>
      <c r="AO970" s="181"/>
      <c r="AQ970">
        <v>10</v>
      </c>
      <c r="AR970" s="182">
        <v>40</v>
      </c>
      <c r="AS970" s="183" t="s">
        <v>1885</v>
      </c>
      <c r="AT970">
        <v>0</v>
      </c>
      <c r="AU970">
        <v>0</v>
      </c>
      <c r="AV970" s="182">
        <v>0</v>
      </c>
      <c r="AW970" s="184">
        <v>0</v>
      </c>
      <c r="AX970" s="183" t="s">
        <v>1884</v>
      </c>
      <c r="AY970" s="184">
        <v>0</v>
      </c>
      <c r="AZ970">
        <v>0</v>
      </c>
      <c r="BA970">
        <v>0</v>
      </c>
      <c r="BB970">
        <v>0</v>
      </c>
      <c r="BC970" s="182">
        <v>0</v>
      </c>
      <c r="BD970" t="s">
        <v>1886</v>
      </c>
      <c r="BE970" t="s">
        <v>1886</v>
      </c>
      <c r="BF970" t="s">
        <v>1886</v>
      </c>
      <c r="BG970" s="181" t="s">
        <v>1886</v>
      </c>
      <c r="BH970">
        <v>0</v>
      </c>
      <c r="BI970" s="184">
        <v>0</v>
      </c>
      <c r="BJ970" s="182">
        <v>0</v>
      </c>
      <c r="BK970" s="181" t="s">
        <v>1886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3333</v>
      </c>
      <c r="C971">
        <v>1</v>
      </c>
      <c r="D971">
        <v>0</v>
      </c>
      <c r="E971">
        <v>0</v>
      </c>
      <c r="F971" t="s">
        <v>1884</v>
      </c>
      <c r="G971" t="s">
        <v>1885</v>
      </c>
      <c r="H971" t="s">
        <v>1884</v>
      </c>
      <c r="I971" t="s">
        <v>1884</v>
      </c>
      <c r="J971" t="s">
        <v>1884</v>
      </c>
      <c r="K971" t="s">
        <v>1884</v>
      </c>
      <c r="L971" t="s">
        <v>1884</v>
      </c>
      <c r="M971" s="180">
        <v>43539</v>
      </c>
      <c r="N971" t="s">
        <v>1886</v>
      </c>
      <c r="O971" t="s">
        <v>1886</v>
      </c>
      <c r="P971" t="s">
        <v>1886</v>
      </c>
      <c r="Q971">
        <v>0</v>
      </c>
      <c r="R971">
        <v>0</v>
      </c>
      <c r="S971" t="s">
        <v>1886</v>
      </c>
      <c r="T971" t="s">
        <v>1886</v>
      </c>
      <c r="U971">
        <v>0</v>
      </c>
      <c r="V971" t="s">
        <v>1886</v>
      </c>
      <c r="W971">
        <v>0</v>
      </c>
      <c r="X971">
        <v>0</v>
      </c>
      <c r="Y971">
        <v>0</v>
      </c>
      <c r="Z971" t="s">
        <v>1884</v>
      </c>
      <c r="AA971" t="s">
        <v>1884</v>
      </c>
      <c r="AB971" t="s">
        <v>1884</v>
      </c>
      <c r="AC971">
        <v>0</v>
      </c>
      <c r="AD971">
        <v>0</v>
      </c>
      <c r="AE971">
        <v>0</v>
      </c>
      <c r="AF971">
        <v>0</v>
      </c>
      <c r="AG971" t="s">
        <v>1884</v>
      </c>
      <c r="AH971" s="181" t="s">
        <v>1886</v>
      </c>
      <c r="AI971" s="182">
        <v>16</v>
      </c>
      <c r="AJ971" s="181" t="s">
        <v>2172</v>
      </c>
      <c r="AK971" s="181" t="s">
        <v>1886</v>
      </c>
      <c r="AL971" s="181" t="s">
        <v>1886</v>
      </c>
      <c r="AO971" s="181"/>
      <c r="AQ971">
        <v>10</v>
      </c>
      <c r="AR971" s="182">
        <v>40</v>
      </c>
      <c r="AS971" s="183" t="s">
        <v>1885</v>
      </c>
      <c r="AT971">
        <v>0</v>
      </c>
      <c r="AU971">
        <v>0</v>
      </c>
      <c r="AV971" s="182">
        <v>0</v>
      </c>
      <c r="AW971" s="184">
        <v>0</v>
      </c>
      <c r="AX971" s="183" t="s">
        <v>1884</v>
      </c>
      <c r="AY971" s="184">
        <v>0</v>
      </c>
      <c r="AZ971">
        <v>0</v>
      </c>
      <c r="BA971">
        <v>0</v>
      </c>
      <c r="BB971">
        <v>0</v>
      </c>
      <c r="BC971" s="182">
        <v>0</v>
      </c>
      <c r="BD971" t="s">
        <v>1886</v>
      </c>
      <c r="BE971" t="s">
        <v>1886</v>
      </c>
      <c r="BF971" t="s">
        <v>1886</v>
      </c>
      <c r="BG971" s="181" t="s">
        <v>1886</v>
      </c>
      <c r="BH971">
        <v>0</v>
      </c>
      <c r="BI971" s="184">
        <v>0</v>
      </c>
      <c r="BJ971" s="182">
        <v>0</v>
      </c>
      <c r="BK971" s="181" t="s">
        <v>1886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3334</v>
      </c>
      <c r="C972">
        <v>1</v>
      </c>
      <c r="D972">
        <v>0</v>
      </c>
      <c r="E972">
        <v>0</v>
      </c>
      <c r="F972" t="s">
        <v>1884</v>
      </c>
      <c r="G972" t="s">
        <v>1885</v>
      </c>
      <c r="H972" t="s">
        <v>1884</v>
      </c>
      <c r="I972" t="s">
        <v>1884</v>
      </c>
      <c r="J972" t="s">
        <v>1884</v>
      </c>
      <c r="K972" t="s">
        <v>1884</v>
      </c>
      <c r="L972" t="s">
        <v>1884</v>
      </c>
      <c r="M972" s="180">
        <v>43539</v>
      </c>
      <c r="N972" t="s">
        <v>1886</v>
      </c>
      <c r="O972" t="s">
        <v>1886</v>
      </c>
      <c r="P972" t="s">
        <v>1886</v>
      </c>
      <c r="Q972">
        <v>0</v>
      </c>
      <c r="R972">
        <v>0</v>
      </c>
      <c r="S972" t="s">
        <v>1886</v>
      </c>
      <c r="T972" t="s">
        <v>1886</v>
      </c>
      <c r="U972">
        <v>0</v>
      </c>
      <c r="V972" t="s">
        <v>1886</v>
      </c>
      <c r="W972">
        <v>0</v>
      </c>
      <c r="X972">
        <v>0</v>
      </c>
      <c r="Y972">
        <v>0</v>
      </c>
      <c r="Z972" t="s">
        <v>1884</v>
      </c>
      <c r="AA972" t="s">
        <v>1884</v>
      </c>
      <c r="AB972" t="s">
        <v>1884</v>
      </c>
      <c r="AC972">
        <v>0</v>
      </c>
      <c r="AD972">
        <v>0</v>
      </c>
      <c r="AE972">
        <v>0</v>
      </c>
      <c r="AF972">
        <v>0</v>
      </c>
      <c r="AG972" t="s">
        <v>1884</v>
      </c>
      <c r="AH972" s="181" t="s">
        <v>1886</v>
      </c>
      <c r="AI972" s="182">
        <v>16</v>
      </c>
      <c r="AJ972" s="181" t="s">
        <v>2172</v>
      </c>
      <c r="AK972" s="181" t="s">
        <v>1886</v>
      </c>
      <c r="AL972" s="181" t="s">
        <v>1886</v>
      </c>
      <c r="AO972" s="181"/>
      <c r="AQ972">
        <v>10</v>
      </c>
      <c r="AR972" s="182">
        <v>40</v>
      </c>
      <c r="AS972" s="183" t="s">
        <v>1885</v>
      </c>
      <c r="AT972">
        <v>0</v>
      </c>
      <c r="AU972">
        <v>0</v>
      </c>
      <c r="AV972" s="182">
        <v>0</v>
      </c>
      <c r="AW972" s="184">
        <v>0</v>
      </c>
      <c r="AX972" s="183" t="s">
        <v>1884</v>
      </c>
      <c r="AY972" s="184">
        <v>0</v>
      </c>
      <c r="AZ972">
        <v>0</v>
      </c>
      <c r="BA972">
        <v>0</v>
      </c>
      <c r="BB972">
        <v>0</v>
      </c>
      <c r="BC972" s="182">
        <v>0</v>
      </c>
      <c r="BD972" t="s">
        <v>1886</v>
      </c>
      <c r="BE972" t="s">
        <v>1886</v>
      </c>
      <c r="BF972" t="s">
        <v>1886</v>
      </c>
      <c r="BG972" s="181" t="s">
        <v>1886</v>
      </c>
      <c r="BH972">
        <v>0</v>
      </c>
      <c r="BI972" s="184">
        <v>0</v>
      </c>
      <c r="BJ972" s="182">
        <v>0</v>
      </c>
      <c r="BK972" s="181" t="s">
        <v>1886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3335</v>
      </c>
      <c r="C973">
        <v>1</v>
      </c>
      <c r="D973">
        <v>0</v>
      </c>
      <c r="E973">
        <v>0</v>
      </c>
      <c r="F973" t="s">
        <v>1884</v>
      </c>
      <c r="G973" t="s">
        <v>1885</v>
      </c>
      <c r="H973" t="s">
        <v>1884</v>
      </c>
      <c r="I973" t="s">
        <v>1884</v>
      </c>
      <c r="J973" t="s">
        <v>1884</v>
      </c>
      <c r="K973" t="s">
        <v>1884</v>
      </c>
      <c r="L973" t="s">
        <v>1884</v>
      </c>
      <c r="M973" s="180">
        <v>43539</v>
      </c>
      <c r="N973" t="s">
        <v>1886</v>
      </c>
      <c r="O973" t="s">
        <v>1886</v>
      </c>
      <c r="P973" t="s">
        <v>1886</v>
      </c>
      <c r="Q973">
        <v>0</v>
      </c>
      <c r="R973">
        <v>0</v>
      </c>
      <c r="S973" t="s">
        <v>1886</v>
      </c>
      <c r="T973" t="s">
        <v>1886</v>
      </c>
      <c r="U973">
        <v>0</v>
      </c>
      <c r="V973" t="s">
        <v>1886</v>
      </c>
      <c r="W973">
        <v>0</v>
      </c>
      <c r="X973">
        <v>0</v>
      </c>
      <c r="Y973">
        <v>0</v>
      </c>
      <c r="Z973" t="s">
        <v>1884</v>
      </c>
      <c r="AA973" t="s">
        <v>1884</v>
      </c>
      <c r="AB973" t="s">
        <v>1884</v>
      </c>
      <c r="AC973">
        <v>0</v>
      </c>
      <c r="AD973">
        <v>0</v>
      </c>
      <c r="AE973">
        <v>0</v>
      </c>
      <c r="AF973">
        <v>0</v>
      </c>
      <c r="AG973" t="s">
        <v>1884</v>
      </c>
      <c r="AH973" s="181" t="s">
        <v>1886</v>
      </c>
      <c r="AI973" s="182">
        <v>16</v>
      </c>
      <c r="AJ973" s="181" t="s">
        <v>2172</v>
      </c>
      <c r="AK973" s="181" t="s">
        <v>1886</v>
      </c>
      <c r="AL973" s="181" t="s">
        <v>1886</v>
      </c>
      <c r="AO973" s="181"/>
      <c r="AQ973">
        <v>10</v>
      </c>
      <c r="AR973" s="182">
        <v>40</v>
      </c>
      <c r="AS973" s="183" t="s">
        <v>1885</v>
      </c>
      <c r="AT973">
        <v>0</v>
      </c>
      <c r="AU973">
        <v>0</v>
      </c>
      <c r="AV973" s="182">
        <v>0</v>
      </c>
      <c r="AW973" s="184">
        <v>0</v>
      </c>
      <c r="AX973" s="183" t="s">
        <v>1884</v>
      </c>
      <c r="AY973" s="184">
        <v>0</v>
      </c>
      <c r="AZ973">
        <v>0</v>
      </c>
      <c r="BA973">
        <v>0</v>
      </c>
      <c r="BB973">
        <v>0</v>
      </c>
      <c r="BC973" s="182">
        <v>0</v>
      </c>
      <c r="BD973" t="s">
        <v>1886</v>
      </c>
      <c r="BE973" t="s">
        <v>1886</v>
      </c>
      <c r="BF973" t="s">
        <v>1886</v>
      </c>
      <c r="BG973" s="181" t="s">
        <v>1886</v>
      </c>
      <c r="BH973">
        <v>0</v>
      </c>
      <c r="BI973" s="184">
        <v>0</v>
      </c>
      <c r="BJ973" s="182">
        <v>0</v>
      </c>
      <c r="BK973" s="181" t="s">
        <v>1886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3336</v>
      </c>
      <c r="C974">
        <v>1</v>
      </c>
      <c r="D974">
        <v>0</v>
      </c>
      <c r="E974">
        <v>0</v>
      </c>
      <c r="F974" t="s">
        <v>1884</v>
      </c>
      <c r="G974" t="s">
        <v>1885</v>
      </c>
      <c r="H974" t="s">
        <v>1884</v>
      </c>
      <c r="I974" t="s">
        <v>1884</v>
      </c>
      <c r="J974" t="s">
        <v>1884</v>
      </c>
      <c r="K974" t="s">
        <v>1884</v>
      </c>
      <c r="L974" t="s">
        <v>1884</v>
      </c>
      <c r="M974" s="180">
        <v>43539</v>
      </c>
      <c r="N974" t="s">
        <v>1886</v>
      </c>
      <c r="O974" t="s">
        <v>1886</v>
      </c>
      <c r="P974" t="s">
        <v>1886</v>
      </c>
      <c r="Q974">
        <v>0</v>
      </c>
      <c r="R974">
        <v>0</v>
      </c>
      <c r="S974" t="s">
        <v>1886</v>
      </c>
      <c r="T974" t="s">
        <v>1886</v>
      </c>
      <c r="U974">
        <v>0</v>
      </c>
      <c r="V974" t="s">
        <v>1886</v>
      </c>
      <c r="W974">
        <v>0</v>
      </c>
      <c r="X974">
        <v>0</v>
      </c>
      <c r="Y974">
        <v>0</v>
      </c>
      <c r="Z974" t="s">
        <v>1884</v>
      </c>
      <c r="AA974" t="s">
        <v>1884</v>
      </c>
      <c r="AB974" t="s">
        <v>1884</v>
      </c>
      <c r="AC974">
        <v>0</v>
      </c>
      <c r="AD974">
        <v>0</v>
      </c>
      <c r="AE974">
        <v>0</v>
      </c>
      <c r="AF974">
        <v>0</v>
      </c>
      <c r="AG974" t="s">
        <v>1884</v>
      </c>
      <c r="AH974" s="181" t="s">
        <v>1886</v>
      </c>
      <c r="AI974" s="182">
        <v>16</v>
      </c>
      <c r="AJ974" s="181" t="s">
        <v>2172</v>
      </c>
      <c r="AK974" s="181" t="s">
        <v>1886</v>
      </c>
      <c r="AL974" s="181" t="s">
        <v>1886</v>
      </c>
      <c r="AO974" s="181"/>
      <c r="AQ974">
        <v>10</v>
      </c>
      <c r="AR974" s="182">
        <v>40</v>
      </c>
      <c r="AS974" s="183" t="s">
        <v>1885</v>
      </c>
      <c r="AT974">
        <v>0</v>
      </c>
      <c r="AU974">
        <v>0</v>
      </c>
      <c r="AV974" s="182">
        <v>0</v>
      </c>
      <c r="AW974" s="184">
        <v>0</v>
      </c>
      <c r="AX974" s="183" t="s">
        <v>1884</v>
      </c>
      <c r="AY974" s="184">
        <v>0</v>
      </c>
      <c r="AZ974">
        <v>0</v>
      </c>
      <c r="BA974">
        <v>0</v>
      </c>
      <c r="BB974">
        <v>0</v>
      </c>
      <c r="BC974" s="182">
        <v>0</v>
      </c>
      <c r="BD974" t="s">
        <v>1886</v>
      </c>
      <c r="BE974" t="s">
        <v>1886</v>
      </c>
      <c r="BF974" t="s">
        <v>1886</v>
      </c>
      <c r="BG974" s="181" t="s">
        <v>1886</v>
      </c>
      <c r="BH974">
        <v>0</v>
      </c>
      <c r="BI974" s="184">
        <v>0</v>
      </c>
      <c r="BJ974" s="182">
        <v>0</v>
      </c>
      <c r="BK974" s="181" t="s">
        <v>1886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3337</v>
      </c>
      <c r="C975">
        <v>1</v>
      </c>
      <c r="D975">
        <v>0</v>
      </c>
      <c r="E975">
        <v>0</v>
      </c>
      <c r="F975" t="s">
        <v>1884</v>
      </c>
      <c r="G975" t="s">
        <v>1885</v>
      </c>
      <c r="H975" t="s">
        <v>1884</v>
      </c>
      <c r="I975" t="s">
        <v>1884</v>
      </c>
      <c r="J975" t="s">
        <v>1884</v>
      </c>
      <c r="K975" t="s">
        <v>1884</v>
      </c>
      <c r="L975" t="s">
        <v>1884</v>
      </c>
      <c r="M975" s="180">
        <v>43539</v>
      </c>
      <c r="N975" t="s">
        <v>1886</v>
      </c>
      <c r="O975" t="s">
        <v>1886</v>
      </c>
      <c r="P975" t="s">
        <v>1886</v>
      </c>
      <c r="Q975">
        <v>0</v>
      </c>
      <c r="R975">
        <v>0</v>
      </c>
      <c r="S975" t="s">
        <v>1886</v>
      </c>
      <c r="T975" t="s">
        <v>1886</v>
      </c>
      <c r="U975">
        <v>0</v>
      </c>
      <c r="V975" t="s">
        <v>1886</v>
      </c>
      <c r="W975">
        <v>0</v>
      </c>
      <c r="X975">
        <v>0</v>
      </c>
      <c r="Y975">
        <v>0</v>
      </c>
      <c r="Z975" t="s">
        <v>1884</v>
      </c>
      <c r="AA975" t="s">
        <v>1884</v>
      </c>
      <c r="AB975" t="s">
        <v>1884</v>
      </c>
      <c r="AC975">
        <v>0</v>
      </c>
      <c r="AD975">
        <v>0</v>
      </c>
      <c r="AE975">
        <v>0</v>
      </c>
      <c r="AF975">
        <v>0</v>
      </c>
      <c r="AG975" t="s">
        <v>1884</v>
      </c>
      <c r="AH975" s="181" t="s">
        <v>1886</v>
      </c>
      <c r="AI975" s="182">
        <v>16</v>
      </c>
      <c r="AJ975" s="181" t="s">
        <v>2172</v>
      </c>
      <c r="AK975" s="181" t="s">
        <v>1886</v>
      </c>
      <c r="AL975" s="181" t="s">
        <v>1886</v>
      </c>
      <c r="AO975" s="181"/>
      <c r="AQ975">
        <v>10</v>
      </c>
      <c r="AR975" s="182">
        <v>40</v>
      </c>
      <c r="AS975" s="183" t="s">
        <v>1885</v>
      </c>
      <c r="AT975">
        <v>0</v>
      </c>
      <c r="AU975">
        <v>0</v>
      </c>
      <c r="AV975" s="182">
        <v>0</v>
      </c>
      <c r="AW975" s="184">
        <v>0</v>
      </c>
      <c r="AX975" s="183" t="s">
        <v>1884</v>
      </c>
      <c r="AY975" s="184">
        <v>0</v>
      </c>
      <c r="AZ975">
        <v>0</v>
      </c>
      <c r="BA975">
        <v>0</v>
      </c>
      <c r="BB975">
        <v>0</v>
      </c>
      <c r="BC975" s="182">
        <v>0</v>
      </c>
      <c r="BD975" t="s">
        <v>1886</v>
      </c>
      <c r="BE975" t="s">
        <v>1886</v>
      </c>
      <c r="BF975" t="s">
        <v>1886</v>
      </c>
      <c r="BG975" s="181" t="s">
        <v>1886</v>
      </c>
      <c r="BH975">
        <v>0</v>
      </c>
      <c r="BI975" s="184">
        <v>0</v>
      </c>
      <c r="BJ975" s="182">
        <v>0</v>
      </c>
      <c r="BK975" s="181" t="s">
        <v>1886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3338</v>
      </c>
      <c r="C976">
        <v>1</v>
      </c>
      <c r="D976">
        <v>0</v>
      </c>
      <c r="E976">
        <v>0</v>
      </c>
      <c r="F976" t="s">
        <v>1884</v>
      </c>
      <c r="G976" t="s">
        <v>1885</v>
      </c>
      <c r="H976" t="s">
        <v>1884</v>
      </c>
      <c r="I976" t="s">
        <v>1884</v>
      </c>
      <c r="J976" t="s">
        <v>1884</v>
      </c>
      <c r="K976" t="s">
        <v>1884</v>
      </c>
      <c r="L976" t="s">
        <v>1884</v>
      </c>
      <c r="M976" s="180">
        <v>43539</v>
      </c>
      <c r="N976" t="s">
        <v>1886</v>
      </c>
      <c r="O976" t="s">
        <v>1886</v>
      </c>
      <c r="P976" t="s">
        <v>1886</v>
      </c>
      <c r="Q976">
        <v>0</v>
      </c>
      <c r="R976">
        <v>0</v>
      </c>
      <c r="S976" t="s">
        <v>1886</v>
      </c>
      <c r="T976" t="s">
        <v>1886</v>
      </c>
      <c r="U976">
        <v>0</v>
      </c>
      <c r="V976" t="s">
        <v>1886</v>
      </c>
      <c r="W976">
        <v>0</v>
      </c>
      <c r="X976">
        <v>0</v>
      </c>
      <c r="Y976">
        <v>0</v>
      </c>
      <c r="Z976" t="s">
        <v>1884</v>
      </c>
      <c r="AA976" t="s">
        <v>1884</v>
      </c>
      <c r="AB976" t="s">
        <v>1884</v>
      </c>
      <c r="AC976">
        <v>0</v>
      </c>
      <c r="AD976">
        <v>0</v>
      </c>
      <c r="AE976">
        <v>0</v>
      </c>
      <c r="AF976">
        <v>0</v>
      </c>
      <c r="AG976" t="s">
        <v>1884</v>
      </c>
      <c r="AH976" s="181" t="s">
        <v>1886</v>
      </c>
      <c r="AI976" s="182">
        <v>16</v>
      </c>
      <c r="AJ976" s="181" t="s">
        <v>2172</v>
      </c>
      <c r="AK976" s="181" t="s">
        <v>1886</v>
      </c>
      <c r="AL976" s="181" t="s">
        <v>1886</v>
      </c>
      <c r="AO976" s="181"/>
      <c r="AQ976">
        <v>10</v>
      </c>
      <c r="AR976" s="182">
        <v>40</v>
      </c>
      <c r="AS976" s="183" t="s">
        <v>1885</v>
      </c>
      <c r="AT976">
        <v>0</v>
      </c>
      <c r="AU976">
        <v>0</v>
      </c>
      <c r="AV976" s="182">
        <v>0</v>
      </c>
      <c r="AW976" s="184">
        <v>0</v>
      </c>
      <c r="AX976" s="183" t="s">
        <v>1884</v>
      </c>
      <c r="AY976" s="184">
        <v>0</v>
      </c>
      <c r="AZ976">
        <v>0</v>
      </c>
      <c r="BA976">
        <v>0</v>
      </c>
      <c r="BB976">
        <v>0</v>
      </c>
      <c r="BC976" s="182">
        <v>0</v>
      </c>
      <c r="BD976" t="s">
        <v>1886</v>
      </c>
      <c r="BE976" t="s">
        <v>1886</v>
      </c>
      <c r="BF976" t="s">
        <v>1886</v>
      </c>
      <c r="BG976" s="181" t="s">
        <v>1886</v>
      </c>
      <c r="BH976">
        <v>0</v>
      </c>
      <c r="BI976" s="184">
        <v>0</v>
      </c>
      <c r="BJ976" s="182">
        <v>0</v>
      </c>
      <c r="BK976" s="181" t="s">
        <v>1886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3339</v>
      </c>
      <c r="C977">
        <v>1</v>
      </c>
      <c r="D977">
        <v>0</v>
      </c>
      <c r="E977">
        <v>0</v>
      </c>
      <c r="F977" t="s">
        <v>1884</v>
      </c>
      <c r="G977" t="s">
        <v>1885</v>
      </c>
      <c r="H977" t="s">
        <v>1884</v>
      </c>
      <c r="I977" t="s">
        <v>1884</v>
      </c>
      <c r="J977" t="s">
        <v>1884</v>
      </c>
      <c r="K977" t="s">
        <v>1884</v>
      </c>
      <c r="L977" t="s">
        <v>1884</v>
      </c>
      <c r="M977" s="180">
        <v>43539</v>
      </c>
      <c r="N977" t="s">
        <v>1886</v>
      </c>
      <c r="O977" t="s">
        <v>1886</v>
      </c>
      <c r="P977" t="s">
        <v>1886</v>
      </c>
      <c r="Q977">
        <v>0</v>
      </c>
      <c r="R977">
        <v>0</v>
      </c>
      <c r="S977" t="s">
        <v>1886</v>
      </c>
      <c r="T977" t="s">
        <v>1886</v>
      </c>
      <c r="U977">
        <v>0</v>
      </c>
      <c r="V977" t="s">
        <v>1886</v>
      </c>
      <c r="W977">
        <v>0</v>
      </c>
      <c r="X977">
        <v>0</v>
      </c>
      <c r="Y977">
        <v>0</v>
      </c>
      <c r="Z977" t="s">
        <v>1884</v>
      </c>
      <c r="AA977" t="s">
        <v>1884</v>
      </c>
      <c r="AB977" t="s">
        <v>1884</v>
      </c>
      <c r="AC977">
        <v>0</v>
      </c>
      <c r="AD977">
        <v>0</v>
      </c>
      <c r="AE977">
        <v>0</v>
      </c>
      <c r="AF977">
        <v>0</v>
      </c>
      <c r="AG977" t="s">
        <v>1884</v>
      </c>
      <c r="AH977" s="181" t="s">
        <v>1886</v>
      </c>
      <c r="AI977" s="182">
        <v>16</v>
      </c>
      <c r="AJ977" s="181" t="s">
        <v>2172</v>
      </c>
      <c r="AK977" s="181" t="s">
        <v>1886</v>
      </c>
      <c r="AL977" s="181" t="s">
        <v>1886</v>
      </c>
      <c r="AO977" s="181"/>
      <c r="AQ977">
        <v>10</v>
      </c>
      <c r="AR977" s="182">
        <v>40</v>
      </c>
      <c r="AS977" s="183" t="s">
        <v>1885</v>
      </c>
      <c r="AT977">
        <v>0</v>
      </c>
      <c r="AU977">
        <v>0</v>
      </c>
      <c r="AV977" s="182">
        <v>0</v>
      </c>
      <c r="AW977" s="184">
        <v>0</v>
      </c>
      <c r="AX977" s="183" t="s">
        <v>1884</v>
      </c>
      <c r="AY977" s="184">
        <v>0</v>
      </c>
      <c r="AZ977">
        <v>0</v>
      </c>
      <c r="BA977">
        <v>0</v>
      </c>
      <c r="BB977">
        <v>0</v>
      </c>
      <c r="BC977" s="182">
        <v>0</v>
      </c>
      <c r="BD977" t="s">
        <v>1886</v>
      </c>
      <c r="BE977" t="s">
        <v>1886</v>
      </c>
      <c r="BF977" t="s">
        <v>1886</v>
      </c>
      <c r="BG977" s="181" t="s">
        <v>1886</v>
      </c>
      <c r="BH977">
        <v>0</v>
      </c>
      <c r="BI977" s="184">
        <v>0</v>
      </c>
      <c r="BJ977" s="182">
        <v>0</v>
      </c>
      <c r="BK977" s="181" t="s">
        <v>1886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1341</v>
      </c>
      <c r="C978">
        <v>1</v>
      </c>
      <c r="D978">
        <v>0</v>
      </c>
      <c r="E978">
        <v>0</v>
      </c>
      <c r="F978" t="s">
        <v>1884</v>
      </c>
      <c r="G978" t="s">
        <v>1885</v>
      </c>
      <c r="H978" t="s">
        <v>1884</v>
      </c>
      <c r="I978" t="s">
        <v>1884</v>
      </c>
      <c r="J978" t="s">
        <v>1884</v>
      </c>
      <c r="K978" t="s">
        <v>1884</v>
      </c>
      <c r="L978" t="s">
        <v>1884</v>
      </c>
      <c r="M978" s="180">
        <v>43543</v>
      </c>
      <c r="N978" t="s">
        <v>1886</v>
      </c>
      <c r="O978" t="s">
        <v>1886</v>
      </c>
      <c r="P978" t="s">
        <v>3340</v>
      </c>
      <c r="Q978">
        <v>0</v>
      </c>
      <c r="R978">
        <v>0</v>
      </c>
      <c r="S978" t="s">
        <v>1886</v>
      </c>
      <c r="T978" t="s">
        <v>1886</v>
      </c>
      <c r="U978">
        <v>2</v>
      </c>
      <c r="V978" t="s">
        <v>1899</v>
      </c>
      <c r="W978">
        <v>1.2</v>
      </c>
      <c r="X978">
        <v>0</v>
      </c>
      <c r="Y978">
        <v>0</v>
      </c>
      <c r="Z978" t="s">
        <v>1884</v>
      </c>
      <c r="AA978" t="s">
        <v>1884</v>
      </c>
      <c r="AB978" t="s">
        <v>1884</v>
      </c>
      <c r="AC978">
        <v>0</v>
      </c>
      <c r="AD978">
        <v>0</v>
      </c>
      <c r="AE978">
        <v>0</v>
      </c>
      <c r="AF978">
        <v>0</v>
      </c>
      <c r="AG978" t="s">
        <v>1885</v>
      </c>
      <c r="AH978" s="181" t="s">
        <v>1886</v>
      </c>
      <c r="AI978" s="182">
        <v>48</v>
      </c>
      <c r="AJ978" s="181" t="s">
        <v>1900</v>
      </c>
      <c r="AK978" s="181" t="s">
        <v>1886</v>
      </c>
      <c r="AL978" s="181" t="s">
        <v>1886</v>
      </c>
      <c r="AO978" s="181"/>
      <c r="AQ978">
        <v>10</v>
      </c>
      <c r="AR978" s="182">
        <v>40</v>
      </c>
      <c r="AS978" s="183" t="s">
        <v>1885</v>
      </c>
      <c r="AT978">
        <v>0</v>
      </c>
      <c r="AU978">
        <v>540</v>
      </c>
      <c r="AV978" s="182">
        <v>9</v>
      </c>
      <c r="AW978" s="184">
        <v>0</v>
      </c>
      <c r="AX978" s="183" t="s">
        <v>1884</v>
      </c>
      <c r="AY978" s="184">
        <v>0</v>
      </c>
      <c r="AZ978">
        <v>0</v>
      </c>
      <c r="BA978">
        <v>0</v>
      </c>
      <c r="BB978">
        <v>0</v>
      </c>
      <c r="BC978" s="182">
        <v>0</v>
      </c>
      <c r="BD978" t="s">
        <v>1886</v>
      </c>
      <c r="BE978" t="s">
        <v>1886</v>
      </c>
      <c r="BF978" t="s">
        <v>1886</v>
      </c>
      <c r="BG978" s="181" t="s">
        <v>1886</v>
      </c>
      <c r="BH978">
        <v>1.2</v>
      </c>
      <c r="BI978" s="184">
        <v>0</v>
      </c>
      <c r="BJ978" s="182">
        <v>0</v>
      </c>
      <c r="BK978" s="181" t="s">
        <v>1886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3341</v>
      </c>
      <c r="C979">
        <v>1</v>
      </c>
      <c r="D979">
        <v>0</v>
      </c>
      <c r="E979">
        <v>0</v>
      </c>
      <c r="F979" t="s">
        <v>1884</v>
      </c>
      <c r="G979" t="s">
        <v>1885</v>
      </c>
      <c r="H979" t="s">
        <v>1884</v>
      </c>
      <c r="I979" t="s">
        <v>1884</v>
      </c>
      <c r="J979" t="s">
        <v>1884</v>
      </c>
      <c r="K979" t="s">
        <v>1884</v>
      </c>
      <c r="L979" t="s">
        <v>1884</v>
      </c>
      <c r="M979" s="180">
        <v>43543</v>
      </c>
      <c r="N979" t="s">
        <v>1886</v>
      </c>
      <c r="O979" t="s">
        <v>1886</v>
      </c>
      <c r="P979" t="s">
        <v>3342</v>
      </c>
      <c r="Q979">
        <v>0</v>
      </c>
      <c r="R979">
        <v>0</v>
      </c>
      <c r="S979" t="s">
        <v>1886</v>
      </c>
      <c r="T979" t="s">
        <v>1886</v>
      </c>
      <c r="U979">
        <v>2</v>
      </c>
      <c r="V979" t="s">
        <v>1899</v>
      </c>
      <c r="W979">
        <v>1.2</v>
      </c>
      <c r="X979">
        <v>0</v>
      </c>
      <c r="Y979">
        <v>0</v>
      </c>
      <c r="Z979" t="s">
        <v>1884</v>
      </c>
      <c r="AA979" t="s">
        <v>1884</v>
      </c>
      <c r="AB979" t="s">
        <v>1884</v>
      </c>
      <c r="AC979">
        <v>0</v>
      </c>
      <c r="AD979">
        <v>0</v>
      </c>
      <c r="AE979">
        <v>0</v>
      </c>
      <c r="AF979">
        <v>0</v>
      </c>
      <c r="AG979" t="s">
        <v>1885</v>
      </c>
      <c r="AH979" s="181" t="s">
        <v>1886</v>
      </c>
      <c r="AI979" s="182">
        <v>48</v>
      </c>
      <c r="AJ979" s="181" t="s">
        <v>1900</v>
      </c>
      <c r="AK979" s="181" t="s">
        <v>1886</v>
      </c>
      <c r="AL979" s="181" t="s">
        <v>1886</v>
      </c>
      <c r="AO979" s="181"/>
      <c r="AQ979">
        <v>10</v>
      </c>
      <c r="AR979" s="182">
        <v>40</v>
      </c>
      <c r="AS979" s="183" t="s">
        <v>1885</v>
      </c>
      <c r="AT979">
        <v>0</v>
      </c>
      <c r="AU979">
        <v>540</v>
      </c>
      <c r="AV979" s="182">
        <v>9</v>
      </c>
      <c r="AW979" s="184">
        <v>0</v>
      </c>
      <c r="AX979" s="183" t="s">
        <v>1884</v>
      </c>
      <c r="AY979" s="184">
        <v>0</v>
      </c>
      <c r="AZ979">
        <v>0</v>
      </c>
      <c r="BA979">
        <v>0</v>
      </c>
      <c r="BB979">
        <v>0</v>
      </c>
      <c r="BC979" s="182">
        <v>0</v>
      </c>
      <c r="BD979" t="s">
        <v>1886</v>
      </c>
      <c r="BE979" t="s">
        <v>1886</v>
      </c>
      <c r="BF979" t="s">
        <v>1886</v>
      </c>
      <c r="BG979" s="181" t="s">
        <v>1886</v>
      </c>
      <c r="BH979">
        <v>1.2</v>
      </c>
      <c r="BI979" s="184">
        <v>0</v>
      </c>
      <c r="BJ979" s="182">
        <v>0</v>
      </c>
      <c r="BK979" s="181" t="s">
        <v>1886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1343</v>
      </c>
      <c r="C980">
        <v>1</v>
      </c>
      <c r="D980">
        <v>0</v>
      </c>
      <c r="E980">
        <v>0</v>
      </c>
      <c r="F980" t="s">
        <v>1884</v>
      </c>
      <c r="G980" t="s">
        <v>1885</v>
      </c>
      <c r="H980" t="s">
        <v>1884</v>
      </c>
      <c r="I980" t="s">
        <v>1884</v>
      </c>
      <c r="J980" t="s">
        <v>1884</v>
      </c>
      <c r="K980" t="s">
        <v>1884</v>
      </c>
      <c r="L980" t="s">
        <v>1884</v>
      </c>
      <c r="M980" s="180">
        <v>43543</v>
      </c>
      <c r="N980" t="s">
        <v>1886</v>
      </c>
      <c r="O980" t="s">
        <v>1886</v>
      </c>
      <c r="P980" t="s">
        <v>3343</v>
      </c>
      <c r="Q980">
        <v>0</v>
      </c>
      <c r="R980">
        <v>0</v>
      </c>
      <c r="S980" t="s">
        <v>1886</v>
      </c>
      <c r="T980" t="s">
        <v>1886</v>
      </c>
      <c r="U980">
        <v>2</v>
      </c>
      <c r="V980" t="s">
        <v>1899</v>
      </c>
      <c r="W980">
        <v>1.2</v>
      </c>
      <c r="X980">
        <v>0</v>
      </c>
      <c r="Y980">
        <v>0</v>
      </c>
      <c r="Z980" t="s">
        <v>1884</v>
      </c>
      <c r="AA980" t="s">
        <v>1884</v>
      </c>
      <c r="AB980" t="s">
        <v>1884</v>
      </c>
      <c r="AC980">
        <v>0</v>
      </c>
      <c r="AD980">
        <v>0</v>
      </c>
      <c r="AE980">
        <v>0</v>
      </c>
      <c r="AF980">
        <v>0</v>
      </c>
      <c r="AG980" t="s">
        <v>1885</v>
      </c>
      <c r="AH980" s="181" t="s">
        <v>1886</v>
      </c>
      <c r="AI980" s="182">
        <v>48</v>
      </c>
      <c r="AJ980" s="181" t="s">
        <v>1900</v>
      </c>
      <c r="AK980" s="181" t="s">
        <v>1886</v>
      </c>
      <c r="AL980" s="181" t="s">
        <v>1886</v>
      </c>
      <c r="AO980" s="181"/>
      <c r="AQ980">
        <v>10</v>
      </c>
      <c r="AR980" s="182">
        <v>40</v>
      </c>
      <c r="AS980" s="183" t="s">
        <v>1885</v>
      </c>
      <c r="AT980">
        <v>0</v>
      </c>
      <c r="AU980">
        <v>540</v>
      </c>
      <c r="AV980" s="182">
        <v>9</v>
      </c>
      <c r="AW980" s="184">
        <v>0</v>
      </c>
      <c r="AX980" s="183" t="s">
        <v>1884</v>
      </c>
      <c r="AY980" s="184">
        <v>0</v>
      </c>
      <c r="AZ980">
        <v>0</v>
      </c>
      <c r="BA980">
        <v>0</v>
      </c>
      <c r="BB980">
        <v>0</v>
      </c>
      <c r="BC980" s="182">
        <v>0</v>
      </c>
      <c r="BD980" t="s">
        <v>1886</v>
      </c>
      <c r="BE980" t="s">
        <v>1886</v>
      </c>
      <c r="BF980" t="s">
        <v>1886</v>
      </c>
      <c r="BG980" s="181" t="s">
        <v>1886</v>
      </c>
      <c r="BH980">
        <v>1.2</v>
      </c>
      <c r="BI980" s="184">
        <v>0</v>
      </c>
      <c r="BJ980" s="182">
        <v>0</v>
      </c>
      <c r="BK980" s="181" t="s">
        <v>1886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3344</v>
      </c>
      <c r="C981">
        <v>16</v>
      </c>
      <c r="D981">
        <v>0</v>
      </c>
      <c r="E981">
        <v>0</v>
      </c>
      <c r="F981" t="s">
        <v>1884</v>
      </c>
      <c r="G981" t="s">
        <v>1885</v>
      </c>
      <c r="H981" t="s">
        <v>1884</v>
      </c>
      <c r="I981" t="s">
        <v>1884</v>
      </c>
      <c r="J981" t="s">
        <v>1884</v>
      </c>
      <c r="K981" t="s">
        <v>1884</v>
      </c>
      <c r="L981" t="s">
        <v>1884</v>
      </c>
      <c r="M981" s="180">
        <v>43543</v>
      </c>
      <c r="N981" t="s">
        <v>1886</v>
      </c>
      <c r="O981" t="s">
        <v>1886</v>
      </c>
      <c r="P981" t="s">
        <v>1886</v>
      </c>
      <c r="Q981">
        <v>0</v>
      </c>
      <c r="R981">
        <v>0</v>
      </c>
      <c r="S981" t="s">
        <v>1886</v>
      </c>
      <c r="T981" t="s">
        <v>1886</v>
      </c>
      <c r="U981">
        <v>0</v>
      </c>
      <c r="V981" t="s">
        <v>1886</v>
      </c>
      <c r="W981">
        <v>0</v>
      </c>
      <c r="X981">
        <v>0</v>
      </c>
      <c r="Y981">
        <v>0</v>
      </c>
      <c r="Z981" t="s">
        <v>1884</v>
      </c>
      <c r="AA981" t="s">
        <v>1884</v>
      </c>
      <c r="AB981" t="s">
        <v>1884</v>
      </c>
      <c r="AC981">
        <v>0</v>
      </c>
      <c r="AD981">
        <v>0</v>
      </c>
      <c r="AE981">
        <v>0</v>
      </c>
      <c r="AF981">
        <v>0</v>
      </c>
      <c r="AG981" t="s">
        <v>1884</v>
      </c>
      <c r="AH981" s="181" t="s">
        <v>1886</v>
      </c>
      <c r="AI981" s="182">
        <v>46</v>
      </c>
      <c r="AJ981" s="181" t="s">
        <v>1935</v>
      </c>
      <c r="AK981" s="181" t="s">
        <v>1886</v>
      </c>
      <c r="AL981" s="181" t="s">
        <v>1886</v>
      </c>
      <c r="AO981" s="181"/>
      <c r="AQ981">
        <v>10</v>
      </c>
      <c r="AR981" s="182">
        <v>40</v>
      </c>
      <c r="AS981" s="183" t="s">
        <v>1885</v>
      </c>
      <c r="AT981">
        <v>0</v>
      </c>
      <c r="AU981">
        <v>0</v>
      </c>
      <c r="AV981" s="182">
        <v>0</v>
      </c>
      <c r="AW981" s="184">
        <v>0</v>
      </c>
      <c r="AX981" s="183" t="s">
        <v>1884</v>
      </c>
      <c r="AY981" s="184">
        <v>0</v>
      </c>
      <c r="AZ981">
        <v>0</v>
      </c>
      <c r="BA981">
        <v>0</v>
      </c>
      <c r="BB981">
        <v>0</v>
      </c>
      <c r="BC981" s="182">
        <v>0</v>
      </c>
      <c r="BD981" t="s">
        <v>1886</v>
      </c>
      <c r="BE981" t="s">
        <v>1886</v>
      </c>
      <c r="BF981" t="s">
        <v>1886</v>
      </c>
      <c r="BG981" s="181" t="s">
        <v>1886</v>
      </c>
      <c r="BH981">
        <v>0</v>
      </c>
      <c r="BI981" s="184">
        <v>0</v>
      </c>
      <c r="BJ981" s="182">
        <v>0</v>
      </c>
      <c r="BK981" s="181" t="s">
        <v>1886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3345</v>
      </c>
      <c r="C982">
        <v>24</v>
      </c>
      <c r="D982">
        <v>0</v>
      </c>
      <c r="E982">
        <v>0</v>
      </c>
      <c r="F982" t="s">
        <v>1884</v>
      </c>
      <c r="G982" t="s">
        <v>1885</v>
      </c>
      <c r="H982" t="s">
        <v>1884</v>
      </c>
      <c r="I982" t="s">
        <v>1884</v>
      </c>
      <c r="J982" t="s">
        <v>1884</v>
      </c>
      <c r="K982" t="s">
        <v>1884</v>
      </c>
      <c r="L982" t="s">
        <v>1884</v>
      </c>
      <c r="M982" s="180">
        <v>43545</v>
      </c>
      <c r="N982" t="s">
        <v>1886</v>
      </c>
      <c r="O982" t="s">
        <v>1886</v>
      </c>
      <c r="P982" t="s">
        <v>1886</v>
      </c>
      <c r="Q982">
        <v>0</v>
      </c>
      <c r="R982">
        <v>0</v>
      </c>
      <c r="S982" t="s">
        <v>1886</v>
      </c>
      <c r="T982" t="s">
        <v>1886</v>
      </c>
      <c r="U982">
        <v>0</v>
      </c>
      <c r="V982" t="s">
        <v>1886</v>
      </c>
      <c r="W982">
        <v>0</v>
      </c>
      <c r="X982">
        <v>0</v>
      </c>
      <c r="Y982">
        <v>0</v>
      </c>
      <c r="Z982" t="s">
        <v>1884</v>
      </c>
      <c r="AA982" t="s">
        <v>1884</v>
      </c>
      <c r="AB982" t="s">
        <v>1884</v>
      </c>
      <c r="AC982">
        <v>0</v>
      </c>
      <c r="AD982">
        <v>0</v>
      </c>
      <c r="AE982">
        <v>0</v>
      </c>
      <c r="AF982">
        <v>0</v>
      </c>
      <c r="AG982" t="s">
        <v>1884</v>
      </c>
      <c r="AH982" s="181" t="s">
        <v>1886</v>
      </c>
      <c r="AI982" s="182">
        <v>296</v>
      </c>
      <c r="AJ982" s="181" t="s">
        <v>3290</v>
      </c>
      <c r="AK982" s="181" t="s">
        <v>1886</v>
      </c>
      <c r="AL982" s="181" t="s">
        <v>1886</v>
      </c>
      <c r="AO982" s="181"/>
      <c r="AQ982">
        <v>10</v>
      </c>
      <c r="AR982" s="182">
        <v>40</v>
      </c>
      <c r="AS982" s="183" t="s">
        <v>1885</v>
      </c>
      <c r="AT982">
        <v>0</v>
      </c>
      <c r="AU982">
        <v>0</v>
      </c>
      <c r="AV982" s="182">
        <v>0</v>
      </c>
      <c r="AW982" s="184">
        <v>0</v>
      </c>
      <c r="AX982" s="183" t="s">
        <v>1884</v>
      </c>
      <c r="AY982" s="184">
        <v>0</v>
      </c>
      <c r="AZ982">
        <v>0</v>
      </c>
      <c r="BA982">
        <v>0</v>
      </c>
      <c r="BB982">
        <v>0</v>
      </c>
      <c r="BC982" s="182">
        <v>0</v>
      </c>
      <c r="BD982" t="s">
        <v>1886</v>
      </c>
      <c r="BE982" t="s">
        <v>1886</v>
      </c>
      <c r="BF982" t="s">
        <v>1886</v>
      </c>
      <c r="BG982" s="181" t="s">
        <v>1886</v>
      </c>
      <c r="BH982">
        <v>0</v>
      </c>
      <c r="BI982" s="184">
        <v>0</v>
      </c>
      <c r="BJ982" s="182">
        <v>0</v>
      </c>
      <c r="BK982" s="181" t="s">
        <v>1886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3346</v>
      </c>
      <c r="C983">
        <v>1</v>
      </c>
      <c r="D983">
        <v>0</v>
      </c>
      <c r="E983">
        <v>0</v>
      </c>
      <c r="F983" t="s">
        <v>1884</v>
      </c>
      <c r="G983" t="s">
        <v>1884</v>
      </c>
      <c r="H983" t="s">
        <v>1884</v>
      </c>
      <c r="I983" t="s">
        <v>1884</v>
      </c>
      <c r="J983" t="s">
        <v>1884</v>
      </c>
      <c r="K983" t="s">
        <v>1884</v>
      </c>
      <c r="L983" t="s">
        <v>1884</v>
      </c>
      <c r="M983" s="180">
        <v>43550</v>
      </c>
      <c r="N983" t="s">
        <v>2007</v>
      </c>
      <c r="O983" t="s">
        <v>1886</v>
      </c>
      <c r="P983" t="s">
        <v>1886</v>
      </c>
      <c r="Q983">
        <v>0</v>
      </c>
      <c r="R983">
        <v>0</v>
      </c>
      <c r="S983" t="s">
        <v>1886</v>
      </c>
      <c r="T983" t="s">
        <v>1886</v>
      </c>
      <c r="U983">
        <v>0</v>
      </c>
      <c r="V983" t="s">
        <v>1886</v>
      </c>
      <c r="W983">
        <v>0</v>
      </c>
      <c r="X983">
        <v>0</v>
      </c>
      <c r="Y983">
        <v>0</v>
      </c>
      <c r="Z983" t="s">
        <v>1884</v>
      </c>
      <c r="AA983" t="s">
        <v>1884</v>
      </c>
      <c r="AB983" t="s">
        <v>1884</v>
      </c>
      <c r="AC983">
        <v>0</v>
      </c>
      <c r="AD983">
        <v>0</v>
      </c>
      <c r="AE983">
        <v>0</v>
      </c>
      <c r="AF983">
        <v>0</v>
      </c>
      <c r="AG983" t="s">
        <v>1884</v>
      </c>
      <c r="AH983" s="181" t="s">
        <v>1886</v>
      </c>
      <c r="AI983" s="182">
        <v>47</v>
      </c>
      <c r="AJ983" s="181" t="s">
        <v>2015</v>
      </c>
      <c r="AK983" s="181" t="s">
        <v>1886</v>
      </c>
      <c r="AL983" s="181" t="s">
        <v>1886</v>
      </c>
      <c r="AO983" s="181"/>
      <c r="AQ983">
        <v>10</v>
      </c>
      <c r="AR983" s="182">
        <v>40</v>
      </c>
      <c r="AS983" s="183" t="s">
        <v>1885</v>
      </c>
      <c r="AT983">
        <v>0</v>
      </c>
      <c r="AU983">
        <v>0</v>
      </c>
      <c r="AV983" s="182">
        <v>0</v>
      </c>
      <c r="AW983" s="184">
        <v>0</v>
      </c>
      <c r="AX983" s="183" t="s">
        <v>1884</v>
      </c>
      <c r="AY983" s="184">
        <v>0</v>
      </c>
      <c r="AZ983">
        <v>0</v>
      </c>
      <c r="BA983">
        <v>0</v>
      </c>
      <c r="BB983">
        <v>0</v>
      </c>
      <c r="BC983" s="182">
        <v>0</v>
      </c>
      <c r="BD983" t="s">
        <v>1886</v>
      </c>
      <c r="BE983" t="s">
        <v>1886</v>
      </c>
      <c r="BF983" t="s">
        <v>1886</v>
      </c>
      <c r="BG983" s="181" t="s">
        <v>1886</v>
      </c>
      <c r="BH983">
        <v>0</v>
      </c>
      <c r="BI983" s="184">
        <v>0</v>
      </c>
      <c r="BJ983" s="182">
        <v>0</v>
      </c>
      <c r="BK983" s="181" t="s">
        <v>1886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3347</v>
      </c>
      <c r="C984">
        <v>1</v>
      </c>
      <c r="D984">
        <v>0</v>
      </c>
      <c r="E984">
        <v>0</v>
      </c>
      <c r="F984" t="s">
        <v>1884</v>
      </c>
      <c r="G984" t="s">
        <v>1884</v>
      </c>
      <c r="H984" t="s">
        <v>1884</v>
      </c>
      <c r="I984" t="s">
        <v>1884</v>
      </c>
      <c r="J984" t="s">
        <v>1884</v>
      </c>
      <c r="K984" t="s">
        <v>1884</v>
      </c>
      <c r="L984" t="s">
        <v>1884</v>
      </c>
      <c r="M984" s="180">
        <v>43551</v>
      </c>
      <c r="N984" t="s">
        <v>2007</v>
      </c>
      <c r="O984" t="s">
        <v>1886</v>
      </c>
      <c r="P984" t="s">
        <v>1886</v>
      </c>
      <c r="Q984">
        <v>0</v>
      </c>
      <c r="R984">
        <v>0</v>
      </c>
      <c r="S984" t="s">
        <v>1886</v>
      </c>
      <c r="T984" t="s">
        <v>1886</v>
      </c>
      <c r="U984">
        <v>0</v>
      </c>
      <c r="V984" t="s">
        <v>1886</v>
      </c>
      <c r="W984">
        <v>0</v>
      </c>
      <c r="X984">
        <v>0</v>
      </c>
      <c r="Y984">
        <v>0</v>
      </c>
      <c r="Z984" t="s">
        <v>1884</v>
      </c>
      <c r="AA984" t="s">
        <v>1884</v>
      </c>
      <c r="AB984" t="s">
        <v>1884</v>
      </c>
      <c r="AC984">
        <v>0</v>
      </c>
      <c r="AD984">
        <v>0</v>
      </c>
      <c r="AE984">
        <v>0</v>
      </c>
      <c r="AF984">
        <v>0</v>
      </c>
      <c r="AG984" t="s">
        <v>1884</v>
      </c>
      <c r="AH984" s="181" t="s">
        <v>1886</v>
      </c>
      <c r="AI984" s="182">
        <v>47</v>
      </c>
      <c r="AJ984" s="181" t="s">
        <v>2015</v>
      </c>
      <c r="AK984" s="181" t="s">
        <v>1886</v>
      </c>
      <c r="AL984" s="181" t="s">
        <v>1886</v>
      </c>
      <c r="AO984" s="181"/>
      <c r="AQ984">
        <v>10</v>
      </c>
      <c r="AR984" s="182">
        <v>40</v>
      </c>
      <c r="AS984" s="183" t="s">
        <v>1885</v>
      </c>
      <c r="AT984">
        <v>0</v>
      </c>
      <c r="AU984">
        <v>0</v>
      </c>
      <c r="AV984" s="182">
        <v>0</v>
      </c>
      <c r="AW984" s="184">
        <v>0</v>
      </c>
      <c r="AX984" s="183" t="s">
        <v>1884</v>
      </c>
      <c r="AY984" s="184">
        <v>0</v>
      </c>
      <c r="AZ984">
        <v>0</v>
      </c>
      <c r="BA984">
        <v>0</v>
      </c>
      <c r="BB984">
        <v>0</v>
      </c>
      <c r="BC984" s="182">
        <v>0</v>
      </c>
      <c r="BD984" t="s">
        <v>1886</v>
      </c>
      <c r="BE984" t="s">
        <v>1886</v>
      </c>
      <c r="BF984" t="s">
        <v>1886</v>
      </c>
      <c r="BG984" s="181" t="s">
        <v>1886</v>
      </c>
      <c r="BH984">
        <v>0</v>
      </c>
      <c r="BI984" s="184">
        <v>0</v>
      </c>
      <c r="BJ984" s="182">
        <v>0</v>
      </c>
      <c r="BK984" s="181" t="s">
        <v>1886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3348</v>
      </c>
      <c r="C985">
        <v>1</v>
      </c>
      <c r="D985">
        <v>0</v>
      </c>
      <c r="E985">
        <v>0</v>
      </c>
      <c r="F985" t="s">
        <v>1884</v>
      </c>
      <c r="G985" t="s">
        <v>1885</v>
      </c>
      <c r="H985" t="s">
        <v>1884</v>
      </c>
      <c r="I985" t="s">
        <v>1884</v>
      </c>
      <c r="J985" t="s">
        <v>1884</v>
      </c>
      <c r="K985" t="s">
        <v>1884</v>
      </c>
      <c r="L985" t="s">
        <v>1884</v>
      </c>
      <c r="M985" s="180">
        <v>43551</v>
      </c>
      <c r="N985" t="s">
        <v>2007</v>
      </c>
      <c r="O985" t="s">
        <v>1886</v>
      </c>
      <c r="P985" t="s">
        <v>1886</v>
      </c>
      <c r="Q985">
        <v>0</v>
      </c>
      <c r="R985">
        <v>0</v>
      </c>
      <c r="S985" t="s">
        <v>1886</v>
      </c>
      <c r="T985" t="s">
        <v>1886</v>
      </c>
      <c r="U985">
        <v>0</v>
      </c>
      <c r="V985" t="s">
        <v>1886</v>
      </c>
      <c r="W985">
        <v>0</v>
      </c>
      <c r="X985">
        <v>0</v>
      </c>
      <c r="Y985">
        <v>0</v>
      </c>
      <c r="Z985" t="s">
        <v>1884</v>
      </c>
      <c r="AA985" t="s">
        <v>1884</v>
      </c>
      <c r="AB985" t="s">
        <v>1884</v>
      </c>
      <c r="AC985">
        <v>0</v>
      </c>
      <c r="AD985">
        <v>0</v>
      </c>
      <c r="AE985">
        <v>0</v>
      </c>
      <c r="AF985">
        <v>0</v>
      </c>
      <c r="AG985" t="s">
        <v>1884</v>
      </c>
      <c r="AH985" s="181" t="s">
        <v>1886</v>
      </c>
      <c r="AI985" s="182">
        <v>47</v>
      </c>
      <c r="AJ985" s="181" t="s">
        <v>2015</v>
      </c>
      <c r="AK985" s="181" t="s">
        <v>1886</v>
      </c>
      <c r="AL985" s="181" t="s">
        <v>1886</v>
      </c>
      <c r="AO985" s="181"/>
      <c r="AQ985">
        <v>10</v>
      </c>
      <c r="AR985" s="182">
        <v>40</v>
      </c>
      <c r="AS985" s="183" t="s">
        <v>1885</v>
      </c>
      <c r="AT985">
        <v>0</v>
      </c>
      <c r="AU985">
        <v>0</v>
      </c>
      <c r="AV985" s="182">
        <v>0</v>
      </c>
      <c r="AW985" s="184">
        <v>0</v>
      </c>
      <c r="AX985" s="183" t="s">
        <v>1884</v>
      </c>
      <c r="AY985" s="184">
        <v>0</v>
      </c>
      <c r="AZ985">
        <v>0</v>
      </c>
      <c r="BA985">
        <v>0</v>
      </c>
      <c r="BB985">
        <v>0</v>
      </c>
      <c r="BC985" s="182">
        <v>0</v>
      </c>
      <c r="BD985" t="s">
        <v>1886</v>
      </c>
      <c r="BE985" t="s">
        <v>1886</v>
      </c>
      <c r="BF985" t="s">
        <v>1886</v>
      </c>
      <c r="BG985" s="181" t="s">
        <v>1886</v>
      </c>
      <c r="BH985">
        <v>0</v>
      </c>
      <c r="BI985" s="184">
        <v>0</v>
      </c>
      <c r="BJ985" s="182">
        <v>0</v>
      </c>
      <c r="BK985" s="181" t="s">
        <v>1886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3349</v>
      </c>
      <c r="C986">
        <v>1</v>
      </c>
      <c r="D986">
        <v>0</v>
      </c>
      <c r="E986">
        <v>0</v>
      </c>
      <c r="F986" t="s">
        <v>1884</v>
      </c>
      <c r="G986" t="s">
        <v>1884</v>
      </c>
      <c r="H986" t="s">
        <v>1884</v>
      </c>
      <c r="I986" t="s">
        <v>1884</v>
      </c>
      <c r="J986" t="s">
        <v>1884</v>
      </c>
      <c r="K986" t="s">
        <v>1884</v>
      </c>
      <c r="L986" t="s">
        <v>1884</v>
      </c>
      <c r="M986" s="180">
        <v>43552</v>
      </c>
      <c r="N986" t="s">
        <v>1886</v>
      </c>
      <c r="O986" t="s">
        <v>1886</v>
      </c>
      <c r="P986" t="s">
        <v>1886</v>
      </c>
      <c r="Q986">
        <v>0</v>
      </c>
      <c r="R986">
        <v>0</v>
      </c>
      <c r="S986" t="s">
        <v>1886</v>
      </c>
      <c r="T986" t="s">
        <v>1886</v>
      </c>
      <c r="U986">
        <v>0</v>
      </c>
      <c r="V986" t="s">
        <v>1886</v>
      </c>
      <c r="W986">
        <v>0</v>
      </c>
      <c r="X986">
        <v>0</v>
      </c>
      <c r="Y986">
        <v>0</v>
      </c>
      <c r="Z986" t="s">
        <v>1884</v>
      </c>
      <c r="AA986" t="s">
        <v>1884</v>
      </c>
      <c r="AB986" t="s">
        <v>1884</v>
      </c>
      <c r="AC986">
        <v>0</v>
      </c>
      <c r="AD986">
        <v>0</v>
      </c>
      <c r="AE986">
        <v>0</v>
      </c>
      <c r="AF986">
        <v>0</v>
      </c>
      <c r="AG986" t="s">
        <v>1884</v>
      </c>
      <c r="AH986" s="181" t="s">
        <v>1886</v>
      </c>
      <c r="AI986" s="182">
        <v>16</v>
      </c>
      <c r="AJ986" s="181" t="s">
        <v>2172</v>
      </c>
      <c r="AK986" s="181" t="s">
        <v>1886</v>
      </c>
      <c r="AL986" s="181" t="s">
        <v>1886</v>
      </c>
      <c r="AO986" s="181"/>
      <c r="AQ986">
        <v>10</v>
      </c>
      <c r="AR986" s="182">
        <v>40</v>
      </c>
      <c r="AS986" s="183" t="s">
        <v>1885</v>
      </c>
      <c r="AT986">
        <v>0</v>
      </c>
      <c r="AU986">
        <v>0</v>
      </c>
      <c r="AV986" s="182">
        <v>0</v>
      </c>
      <c r="AW986" s="184">
        <v>0</v>
      </c>
      <c r="AX986" s="183" t="s">
        <v>1884</v>
      </c>
      <c r="AY986" s="184">
        <v>0</v>
      </c>
      <c r="AZ986">
        <v>0</v>
      </c>
      <c r="BA986">
        <v>0</v>
      </c>
      <c r="BB986">
        <v>0</v>
      </c>
      <c r="BC986" s="182">
        <v>0</v>
      </c>
      <c r="BD986" t="s">
        <v>1886</v>
      </c>
      <c r="BE986" t="s">
        <v>1886</v>
      </c>
      <c r="BF986" t="s">
        <v>1886</v>
      </c>
      <c r="BG986" s="181" t="s">
        <v>1886</v>
      </c>
      <c r="BH986">
        <v>0</v>
      </c>
      <c r="BI986" s="184">
        <v>0</v>
      </c>
      <c r="BJ986" s="182">
        <v>0</v>
      </c>
      <c r="BK986" s="181" t="s">
        <v>1886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3350</v>
      </c>
      <c r="C987">
        <v>1</v>
      </c>
      <c r="D987">
        <v>0</v>
      </c>
      <c r="E987">
        <v>0</v>
      </c>
      <c r="F987" t="s">
        <v>1884</v>
      </c>
      <c r="G987" t="s">
        <v>1885</v>
      </c>
      <c r="H987" t="s">
        <v>1884</v>
      </c>
      <c r="I987" t="s">
        <v>1884</v>
      </c>
      <c r="J987" t="s">
        <v>1884</v>
      </c>
      <c r="K987" t="s">
        <v>1884</v>
      </c>
      <c r="L987" t="s">
        <v>1884</v>
      </c>
      <c r="M987" s="180">
        <v>43552</v>
      </c>
      <c r="N987" t="s">
        <v>1886</v>
      </c>
      <c r="O987" t="s">
        <v>1886</v>
      </c>
      <c r="P987" t="s">
        <v>1886</v>
      </c>
      <c r="Q987">
        <v>0</v>
      </c>
      <c r="R987">
        <v>0</v>
      </c>
      <c r="S987" t="s">
        <v>1886</v>
      </c>
      <c r="T987" t="s">
        <v>1886</v>
      </c>
      <c r="U987">
        <v>0</v>
      </c>
      <c r="V987" t="s">
        <v>1886</v>
      </c>
      <c r="W987">
        <v>0</v>
      </c>
      <c r="X987">
        <v>0</v>
      </c>
      <c r="Y987">
        <v>0</v>
      </c>
      <c r="Z987" t="s">
        <v>1884</v>
      </c>
      <c r="AA987" t="s">
        <v>1884</v>
      </c>
      <c r="AB987" t="s">
        <v>1884</v>
      </c>
      <c r="AC987">
        <v>0</v>
      </c>
      <c r="AD987">
        <v>0</v>
      </c>
      <c r="AE987">
        <v>0</v>
      </c>
      <c r="AF987">
        <v>0</v>
      </c>
      <c r="AG987" t="s">
        <v>1884</v>
      </c>
      <c r="AH987" s="181" t="s">
        <v>1886</v>
      </c>
      <c r="AI987" s="182">
        <v>16</v>
      </c>
      <c r="AJ987" s="181" t="s">
        <v>2172</v>
      </c>
      <c r="AK987" s="181" t="s">
        <v>1886</v>
      </c>
      <c r="AL987" s="181" t="s">
        <v>1886</v>
      </c>
      <c r="AO987" s="181"/>
      <c r="AQ987">
        <v>10</v>
      </c>
      <c r="AR987" s="182">
        <v>40</v>
      </c>
      <c r="AS987" s="183" t="s">
        <v>1885</v>
      </c>
      <c r="AT987">
        <v>0</v>
      </c>
      <c r="AU987">
        <v>0</v>
      </c>
      <c r="AV987" s="182">
        <v>0</v>
      </c>
      <c r="AW987" s="184">
        <v>0</v>
      </c>
      <c r="AX987" s="183" t="s">
        <v>1884</v>
      </c>
      <c r="AY987" s="184">
        <v>0</v>
      </c>
      <c r="AZ987">
        <v>0</v>
      </c>
      <c r="BA987">
        <v>0</v>
      </c>
      <c r="BB987">
        <v>0</v>
      </c>
      <c r="BC987" s="182">
        <v>0</v>
      </c>
      <c r="BD987" t="s">
        <v>1886</v>
      </c>
      <c r="BE987" t="s">
        <v>1886</v>
      </c>
      <c r="BF987" t="s">
        <v>1886</v>
      </c>
      <c r="BG987" s="181" t="s">
        <v>1886</v>
      </c>
      <c r="BH987">
        <v>0</v>
      </c>
      <c r="BI987" s="184">
        <v>0</v>
      </c>
      <c r="BJ987" s="182">
        <v>0</v>
      </c>
      <c r="BK987" s="181" t="s">
        <v>1886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3351</v>
      </c>
      <c r="C988">
        <v>1</v>
      </c>
      <c r="D988">
        <v>0</v>
      </c>
      <c r="E988">
        <v>0</v>
      </c>
      <c r="F988" t="s">
        <v>1884</v>
      </c>
      <c r="G988" t="s">
        <v>1885</v>
      </c>
      <c r="H988" t="s">
        <v>1884</v>
      </c>
      <c r="I988" t="s">
        <v>1884</v>
      </c>
      <c r="J988" t="s">
        <v>1884</v>
      </c>
      <c r="K988" t="s">
        <v>1884</v>
      </c>
      <c r="L988" t="s">
        <v>1884</v>
      </c>
      <c r="M988" s="180">
        <v>43552</v>
      </c>
      <c r="N988" t="s">
        <v>1886</v>
      </c>
      <c r="O988" t="s">
        <v>1886</v>
      </c>
      <c r="P988" t="s">
        <v>1886</v>
      </c>
      <c r="Q988">
        <v>0</v>
      </c>
      <c r="R988">
        <v>0</v>
      </c>
      <c r="S988" t="s">
        <v>1886</v>
      </c>
      <c r="T988" t="s">
        <v>1886</v>
      </c>
      <c r="U988">
        <v>0</v>
      </c>
      <c r="V988" t="s">
        <v>1886</v>
      </c>
      <c r="W988">
        <v>0</v>
      </c>
      <c r="X988">
        <v>0</v>
      </c>
      <c r="Y988">
        <v>0</v>
      </c>
      <c r="Z988" t="s">
        <v>1884</v>
      </c>
      <c r="AA988" t="s">
        <v>1884</v>
      </c>
      <c r="AB988" t="s">
        <v>1884</v>
      </c>
      <c r="AC988">
        <v>0</v>
      </c>
      <c r="AD988">
        <v>0</v>
      </c>
      <c r="AE988">
        <v>0</v>
      </c>
      <c r="AF988">
        <v>0</v>
      </c>
      <c r="AG988" t="s">
        <v>1884</v>
      </c>
      <c r="AH988" s="181" t="s">
        <v>1886</v>
      </c>
      <c r="AI988" s="182">
        <v>16</v>
      </c>
      <c r="AJ988" s="181" t="s">
        <v>2172</v>
      </c>
      <c r="AK988" s="181" t="s">
        <v>1886</v>
      </c>
      <c r="AL988" s="181" t="s">
        <v>1886</v>
      </c>
      <c r="AO988" s="181"/>
      <c r="AQ988">
        <v>10</v>
      </c>
      <c r="AR988" s="182">
        <v>40</v>
      </c>
      <c r="AS988" s="183" t="s">
        <v>1885</v>
      </c>
      <c r="AT988">
        <v>0</v>
      </c>
      <c r="AU988">
        <v>0</v>
      </c>
      <c r="AV988" s="182">
        <v>0</v>
      </c>
      <c r="AW988" s="184">
        <v>0</v>
      </c>
      <c r="AX988" s="183" t="s">
        <v>1884</v>
      </c>
      <c r="AY988" s="184">
        <v>0</v>
      </c>
      <c r="AZ988">
        <v>0</v>
      </c>
      <c r="BA988">
        <v>0</v>
      </c>
      <c r="BB988">
        <v>0</v>
      </c>
      <c r="BC988" s="182">
        <v>0</v>
      </c>
      <c r="BD988" t="s">
        <v>1886</v>
      </c>
      <c r="BE988" t="s">
        <v>1886</v>
      </c>
      <c r="BF988" t="s">
        <v>1886</v>
      </c>
      <c r="BG988" s="181" t="s">
        <v>1886</v>
      </c>
      <c r="BH988">
        <v>0</v>
      </c>
      <c r="BI988" s="184">
        <v>0</v>
      </c>
      <c r="BJ988" s="182">
        <v>0</v>
      </c>
      <c r="BK988" s="181" t="s">
        <v>1886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3352</v>
      </c>
      <c r="C989">
        <v>1</v>
      </c>
      <c r="D989">
        <v>0</v>
      </c>
      <c r="E989">
        <v>0</v>
      </c>
      <c r="F989" t="s">
        <v>1884</v>
      </c>
      <c r="G989" t="s">
        <v>1885</v>
      </c>
      <c r="H989" t="s">
        <v>1884</v>
      </c>
      <c r="I989" t="s">
        <v>1884</v>
      </c>
      <c r="J989" t="s">
        <v>1884</v>
      </c>
      <c r="K989" t="s">
        <v>1884</v>
      </c>
      <c r="L989" t="s">
        <v>1884</v>
      </c>
      <c r="M989" s="180">
        <v>43552</v>
      </c>
      <c r="N989" t="s">
        <v>1886</v>
      </c>
      <c r="O989" t="s">
        <v>1886</v>
      </c>
      <c r="P989" t="s">
        <v>1886</v>
      </c>
      <c r="Q989">
        <v>0</v>
      </c>
      <c r="R989">
        <v>0</v>
      </c>
      <c r="S989" t="s">
        <v>1886</v>
      </c>
      <c r="T989" t="s">
        <v>1886</v>
      </c>
      <c r="U989">
        <v>0</v>
      </c>
      <c r="V989" t="s">
        <v>1886</v>
      </c>
      <c r="W989">
        <v>0</v>
      </c>
      <c r="X989">
        <v>0</v>
      </c>
      <c r="Y989">
        <v>0</v>
      </c>
      <c r="Z989" t="s">
        <v>1884</v>
      </c>
      <c r="AA989" t="s">
        <v>1884</v>
      </c>
      <c r="AB989" t="s">
        <v>1884</v>
      </c>
      <c r="AC989">
        <v>0</v>
      </c>
      <c r="AD989">
        <v>0</v>
      </c>
      <c r="AE989">
        <v>0</v>
      </c>
      <c r="AF989">
        <v>0</v>
      </c>
      <c r="AG989" t="s">
        <v>1884</v>
      </c>
      <c r="AH989" s="181" t="s">
        <v>1886</v>
      </c>
      <c r="AI989" s="182">
        <v>16</v>
      </c>
      <c r="AJ989" s="181" t="s">
        <v>2172</v>
      </c>
      <c r="AK989" s="181" t="s">
        <v>1886</v>
      </c>
      <c r="AL989" s="181" t="s">
        <v>1886</v>
      </c>
      <c r="AO989" s="181"/>
      <c r="AQ989">
        <v>10</v>
      </c>
      <c r="AR989" s="182">
        <v>40</v>
      </c>
      <c r="AS989" s="183" t="s">
        <v>1885</v>
      </c>
      <c r="AT989">
        <v>0</v>
      </c>
      <c r="AU989">
        <v>0</v>
      </c>
      <c r="AV989" s="182">
        <v>0</v>
      </c>
      <c r="AW989" s="184">
        <v>0</v>
      </c>
      <c r="AX989" s="183" t="s">
        <v>1884</v>
      </c>
      <c r="AY989" s="184">
        <v>0</v>
      </c>
      <c r="AZ989">
        <v>0</v>
      </c>
      <c r="BA989">
        <v>0</v>
      </c>
      <c r="BB989">
        <v>0</v>
      </c>
      <c r="BC989" s="182">
        <v>0</v>
      </c>
      <c r="BD989" t="s">
        <v>1886</v>
      </c>
      <c r="BE989" t="s">
        <v>1886</v>
      </c>
      <c r="BF989" t="s">
        <v>1886</v>
      </c>
      <c r="BG989" s="181" t="s">
        <v>1886</v>
      </c>
      <c r="BH989">
        <v>0</v>
      </c>
      <c r="BI989" s="184">
        <v>0</v>
      </c>
      <c r="BJ989" s="182">
        <v>0</v>
      </c>
      <c r="BK989" s="181" t="s">
        <v>1886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3353</v>
      </c>
      <c r="C990">
        <v>1</v>
      </c>
      <c r="D990">
        <v>0</v>
      </c>
      <c r="E990">
        <v>0</v>
      </c>
      <c r="F990" t="s">
        <v>1884</v>
      </c>
      <c r="G990" t="s">
        <v>1885</v>
      </c>
      <c r="H990" t="s">
        <v>1884</v>
      </c>
      <c r="I990" t="s">
        <v>1884</v>
      </c>
      <c r="J990" t="s">
        <v>1884</v>
      </c>
      <c r="K990" t="s">
        <v>1884</v>
      </c>
      <c r="L990" t="s">
        <v>1884</v>
      </c>
      <c r="M990" s="180">
        <v>43552</v>
      </c>
      <c r="N990" t="s">
        <v>3315</v>
      </c>
      <c r="O990" t="s">
        <v>1886</v>
      </c>
      <c r="P990" t="s">
        <v>1886</v>
      </c>
      <c r="Q990">
        <v>0</v>
      </c>
      <c r="R990">
        <v>0</v>
      </c>
      <c r="S990" t="s">
        <v>1886</v>
      </c>
      <c r="T990" t="s">
        <v>1886</v>
      </c>
      <c r="U990">
        <v>0</v>
      </c>
      <c r="V990" t="s">
        <v>1886</v>
      </c>
      <c r="W990">
        <v>0</v>
      </c>
      <c r="X990">
        <v>0</v>
      </c>
      <c r="Y990">
        <v>0</v>
      </c>
      <c r="Z990" t="s">
        <v>1884</v>
      </c>
      <c r="AA990" t="s">
        <v>1884</v>
      </c>
      <c r="AB990" t="s">
        <v>1884</v>
      </c>
      <c r="AC990">
        <v>0</v>
      </c>
      <c r="AD990">
        <v>0</v>
      </c>
      <c r="AE990">
        <v>0</v>
      </c>
      <c r="AF990">
        <v>0</v>
      </c>
      <c r="AG990" t="s">
        <v>1884</v>
      </c>
      <c r="AH990" s="181" t="s">
        <v>1886</v>
      </c>
      <c r="AI990" s="182">
        <v>16</v>
      </c>
      <c r="AJ990" s="181" t="s">
        <v>2172</v>
      </c>
      <c r="AK990" s="181" t="s">
        <v>1886</v>
      </c>
      <c r="AL990" s="181" t="s">
        <v>1886</v>
      </c>
      <c r="AO990" s="181"/>
      <c r="AQ990">
        <v>10</v>
      </c>
      <c r="AR990" s="182">
        <v>40</v>
      </c>
      <c r="AS990" s="183" t="s">
        <v>1885</v>
      </c>
      <c r="AT990">
        <v>0</v>
      </c>
      <c r="AU990">
        <v>0</v>
      </c>
      <c r="AV990" s="182">
        <v>0</v>
      </c>
      <c r="AW990" s="184">
        <v>0</v>
      </c>
      <c r="AX990" s="183" t="s">
        <v>1884</v>
      </c>
      <c r="AY990" s="184">
        <v>0</v>
      </c>
      <c r="AZ990">
        <v>0</v>
      </c>
      <c r="BA990">
        <v>0</v>
      </c>
      <c r="BB990">
        <v>0</v>
      </c>
      <c r="BC990" s="182">
        <v>0</v>
      </c>
      <c r="BD990" t="s">
        <v>1886</v>
      </c>
      <c r="BE990" t="s">
        <v>1886</v>
      </c>
      <c r="BF990" t="s">
        <v>1886</v>
      </c>
      <c r="BG990" s="181" t="s">
        <v>1886</v>
      </c>
      <c r="BH990">
        <v>0</v>
      </c>
      <c r="BI990" s="184">
        <v>0</v>
      </c>
      <c r="BJ990" s="182">
        <v>0</v>
      </c>
      <c r="BK990" s="181" t="s">
        <v>1886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3354</v>
      </c>
      <c r="C991">
        <v>1</v>
      </c>
      <c r="D991">
        <v>0</v>
      </c>
      <c r="E991">
        <v>0</v>
      </c>
      <c r="F991" t="s">
        <v>1884</v>
      </c>
      <c r="G991" t="s">
        <v>1885</v>
      </c>
      <c r="H991" t="s">
        <v>1884</v>
      </c>
      <c r="I991" t="s">
        <v>1884</v>
      </c>
      <c r="J991" t="s">
        <v>1884</v>
      </c>
      <c r="K991" t="s">
        <v>1884</v>
      </c>
      <c r="L991" t="s">
        <v>1884</v>
      </c>
      <c r="M991" s="180">
        <v>43552</v>
      </c>
      <c r="N991" t="s">
        <v>3315</v>
      </c>
      <c r="O991" t="s">
        <v>1886</v>
      </c>
      <c r="P991" t="s">
        <v>1886</v>
      </c>
      <c r="Q991">
        <v>0</v>
      </c>
      <c r="R991">
        <v>0</v>
      </c>
      <c r="S991" t="s">
        <v>1886</v>
      </c>
      <c r="T991" t="s">
        <v>1886</v>
      </c>
      <c r="U991">
        <v>0</v>
      </c>
      <c r="V991" t="s">
        <v>1886</v>
      </c>
      <c r="W991">
        <v>0</v>
      </c>
      <c r="X991">
        <v>0</v>
      </c>
      <c r="Y991">
        <v>0</v>
      </c>
      <c r="Z991" t="s">
        <v>1884</v>
      </c>
      <c r="AA991" t="s">
        <v>1884</v>
      </c>
      <c r="AB991" t="s">
        <v>1884</v>
      </c>
      <c r="AC991">
        <v>0</v>
      </c>
      <c r="AD991">
        <v>0</v>
      </c>
      <c r="AE991">
        <v>0</v>
      </c>
      <c r="AF991">
        <v>0</v>
      </c>
      <c r="AG991" t="s">
        <v>1884</v>
      </c>
      <c r="AH991" s="181" t="s">
        <v>1886</v>
      </c>
      <c r="AI991" s="182">
        <v>16</v>
      </c>
      <c r="AJ991" s="181" t="s">
        <v>2172</v>
      </c>
      <c r="AK991" s="181" t="s">
        <v>1886</v>
      </c>
      <c r="AL991" s="181" t="s">
        <v>1886</v>
      </c>
      <c r="AO991" s="181"/>
      <c r="AQ991">
        <v>10</v>
      </c>
      <c r="AR991" s="182">
        <v>40</v>
      </c>
      <c r="AS991" s="183" t="s">
        <v>1885</v>
      </c>
      <c r="AT991">
        <v>0</v>
      </c>
      <c r="AU991">
        <v>0</v>
      </c>
      <c r="AV991" s="182">
        <v>0</v>
      </c>
      <c r="AW991" s="184">
        <v>0</v>
      </c>
      <c r="AX991" s="183" t="s">
        <v>1884</v>
      </c>
      <c r="AY991" s="184">
        <v>0</v>
      </c>
      <c r="AZ991">
        <v>0</v>
      </c>
      <c r="BA991">
        <v>0</v>
      </c>
      <c r="BB991">
        <v>0</v>
      </c>
      <c r="BC991" s="182">
        <v>0</v>
      </c>
      <c r="BD991" t="s">
        <v>1886</v>
      </c>
      <c r="BE991" t="s">
        <v>1886</v>
      </c>
      <c r="BF991" t="s">
        <v>1886</v>
      </c>
      <c r="BG991" s="181" t="s">
        <v>1886</v>
      </c>
      <c r="BH991">
        <v>0</v>
      </c>
      <c r="BI991" s="184">
        <v>0</v>
      </c>
      <c r="BJ991" s="182">
        <v>0</v>
      </c>
      <c r="BK991" s="181" t="s">
        <v>1886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3355</v>
      </c>
      <c r="C992">
        <v>1</v>
      </c>
      <c r="D992">
        <v>0</v>
      </c>
      <c r="E992">
        <v>0</v>
      </c>
      <c r="F992" t="s">
        <v>1884</v>
      </c>
      <c r="G992" t="s">
        <v>1885</v>
      </c>
      <c r="H992" t="s">
        <v>1884</v>
      </c>
      <c r="I992" t="s">
        <v>1884</v>
      </c>
      <c r="J992" t="s">
        <v>1884</v>
      </c>
      <c r="K992" t="s">
        <v>1884</v>
      </c>
      <c r="L992" t="s">
        <v>1884</v>
      </c>
      <c r="M992" s="180">
        <v>43552</v>
      </c>
      <c r="N992" t="s">
        <v>1886</v>
      </c>
      <c r="O992" t="s">
        <v>1886</v>
      </c>
      <c r="P992" t="s">
        <v>1886</v>
      </c>
      <c r="Q992">
        <v>0</v>
      </c>
      <c r="R992">
        <v>0</v>
      </c>
      <c r="S992" t="s">
        <v>1886</v>
      </c>
      <c r="T992" t="s">
        <v>1886</v>
      </c>
      <c r="U992">
        <v>0</v>
      </c>
      <c r="V992" t="s">
        <v>1886</v>
      </c>
      <c r="W992">
        <v>0</v>
      </c>
      <c r="X992">
        <v>0</v>
      </c>
      <c r="Y992">
        <v>0</v>
      </c>
      <c r="Z992" t="s">
        <v>1884</v>
      </c>
      <c r="AA992" t="s">
        <v>1884</v>
      </c>
      <c r="AB992" t="s">
        <v>1884</v>
      </c>
      <c r="AC992">
        <v>0</v>
      </c>
      <c r="AD992">
        <v>0</v>
      </c>
      <c r="AE992">
        <v>0</v>
      </c>
      <c r="AF992">
        <v>0</v>
      </c>
      <c r="AG992" t="s">
        <v>1884</v>
      </c>
      <c r="AH992" s="181" t="s">
        <v>1886</v>
      </c>
      <c r="AI992" s="182">
        <v>16</v>
      </c>
      <c r="AJ992" s="181" t="s">
        <v>2172</v>
      </c>
      <c r="AK992" s="181" t="s">
        <v>1886</v>
      </c>
      <c r="AL992" s="181" t="s">
        <v>1886</v>
      </c>
      <c r="AO992" s="181"/>
      <c r="AQ992">
        <v>10</v>
      </c>
      <c r="AR992" s="182">
        <v>40</v>
      </c>
      <c r="AS992" s="183" t="s">
        <v>1885</v>
      </c>
      <c r="AT992">
        <v>0</v>
      </c>
      <c r="AU992">
        <v>0</v>
      </c>
      <c r="AV992" s="182">
        <v>0</v>
      </c>
      <c r="AW992" s="184">
        <v>0</v>
      </c>
      <c r="AX992" s="183" t="s">
        <v>1884</v>
      </c>
      <c r="AY992" s="184">
        <v>0</v>
      </c>
      <c r="AZ992">
        <v>0</v>
      </c>
      <c r="BA992">
        <v>0</v>
      </c>
      <c r="BB992">
        <v>0</v>
      </c>
      <c r="BC992" s="182">
        <v>0</v>
      </c>
      <c r="BD992" t="s">
        <v>1886</v>
      </c>
      <c r="BE992" t="s">
        <v>1886</v>
      </c>
      <c r="BF992" t="s">
        <v>1886</v>
      </c>
      <c r="BG992" s="181" t="s">
        <v>1886</v>
      </c>
      <c r="BH992">
        <v>0</v>
      </c>
      <c r="BI992" s="184">
        <v>0</v>
      </c>
      <c r="BJ992" s="182">
        <v>0</v>
      </c>
      <c r="BK992" s="181" t="s">
        <v>1886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3356</v>
      </c>
      <c r="C993">
        <v>1</v>
      </c>
      <c r="D993">
        <v>0</v>
      </c>
      <c r="E993">
        <v>0</v>
      </c>
      <c r="F993" t="s">
        <v>1884</v>
      </c>
      <c r="G993" t="s">
        <v>1885</v>
      </c>
      <c r="H993" t="s">
        <v>1884</v>
      </c>
      <c r="I993" t="s">
        <v>1884</v>
      </c>
      <c r="J993" t="s">
        <v>1884</v>
      </c>
      <c r="K993" t="s">
        <v>1884</v>
      </c>
      <c r="L993" t="s">
        <v>1884</v>
      </c>
      <c r="M993" s="180">
        <v>43552</v>
      </c>
      <c r="N993" t="s">
        <v>3315</v>
      </c>
      <c r="O993" t="s">
        <v>1886</v>
      </c>
      <c r="P993" t="s">
        <v>1886</v>
      </c>
      <c r="Q993">
        <v>0</v>
      </c>
      <c r="R993">
        <v>0</v>
      </c>
      <c r="S993" t="s">
        <v>1886</v>
      </c>
      <c r="T993" t="s">
        <v>1886</v>
      </c>
      <c r="U993">
        <v>0</v>
      </c>
      <c r="V993" t="s">
        <v>1886</v>
      </c>
      <c r="W993">
        <v>0</v>
      </c>
      <c r="X993">
        <v>0</v>
      </c>
      <c r="Y993">
        <v>0</v>
      </c>
      <c r="Z993" t="s">
        <v>1884</v>
      </c>
      <c r="AA993" t="s">
        <v>1884</v>
      </c>
      <c r="AB993" t="s">
        <v>1884</v>
      </c>
      <c r="AC993">
        <v>0</v>
      </c>
      <c r="AD993">
        <v>0</v>
      </c>
      <c r="AE993">
        <v>0</v>
      </c>
      <c r="AF993">
        <v>0</v>
      </c>
      <c r="AG993" t="s">
        <v>1884</v>
      </c>
      <c r="AH993" s="181" t="s">
        <v>1886</v>
      </c>
      <c r="AI993" s="182">
        <v>16</v>
      </c>
      <c r="AJ993" s="181" t="s">
        <v>2172</v>
      </c>
      <c r="AK993" s="181" t="s">
        <v>1886</v>
      </c>
      <c r="AL993" s="181" t="s">
        <v>1886</v>
      </c>
      <c r="AO993" s="181"/>
      <c r="AQ993">
        <v>10</v>
      </c>
      <c r="AR993" s="182">
        <v>40</v>
      </c>
      <c r="AS993" s="183" t="s">
        <v>1885</v>
      </c>
      <c r="AT993">
        <v>0</v>
      </c>
      <c r="AU993">
        <v>0</v>
      </c>
      <c r="AV993" s="182">
        <v>0</v>
      </c>
      <c r="AW993" s="184">
        <v>0</v>
      </c>
      <c r="AX993" s="183" t="s">
        <v>1884</v>
      </c>
      <c r="AY993" s="184">
        <v>0</v>
      </c>
      <c r="AZ993">
        <v>0</v>
      </c>
      <c r="BA993">
        <v>0</v>
      </c>
      <c r="BB993">
        <v>0</v>
      </c>
      <c r="BC993" s="182">
        <v>0</v>
      </c>
      <c r="BD993" t="s">
        <v>1886</v>
      </c>
      <c r="BE993" t="s">
        <v>1886</v>
      </c>
      <c r="BF993" t="s">
        <v>1886</v>
      </c>
      <c r="BG993" s="181" t="s">
        <v>1886</v>
      </c>
      <c r="BH993">
        <v>0</v>
      </c>
      <c r="BI993" s="184">
        <v>0</v>
      </c>
      <c r="BJ993" s="182">
        <v>0</v>
      </c>
      <c r="BK993" s="181" t="s">
        <v>1886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3357</v>
      </c>
      <c r="C994">
        <v>1</v>
      </c>
      <c r="D994">
        <v>0</v>
      </c>
      <c r="E994">
        <v>0</v>
      </c>
      <c r="F994" t="s">
        <v>1884</v>
      </c>
      <c r="G994" t="s">
        <v>1885</v>
      </c>
      <c r="H994" t="s">
        <v>1884</v>
      </c>
      <c r="I994" t="s">
        <v>1884</v>
      </c>
      <c r="J994" t="s">
        <v>1884</v>
      </c>
      <c r="K994" t="s">
        <v>1884</v>
      </c>
      <c r="L994" t="s">
        <v>1884</v>
      </c>
      <c r="M994" s="180">
        <v>43552</v>
      </c>
      <c r="N994" t="s">
        <v>3315</v>
      </c>
      <c r="O994" t="s">
        <v>1886</v>
      </c>
      <c r="P994" t="s">
        <v>1886</v>
      </c>
      <c r="Q994">
        <v>0</v>
      </c>
      <c r="R994">
        <v>0</v>
      </c>
      <c r="S994" t="s">
        <v>1886</v>
      </c>
      <c r="T994" t="s">
        <v>1886</v>
      </c>
      <c r="U994">
        <v>0</v>
      </c>
      <c r="V994" t="s">
        <v>1886</v>
      </c>
      <c r="W994">
        <v>0</v>
      </c>
      <c r="X994">
        <v>0</v>
      </c>
      <c r="Y994">
        <v>0</v>
      </c>
      <c r="Z994" t="s">
        <v>1884</v>
      </c>
      <c r="AA994" t="s">
        <v>1884</v>
      </c>
      <c r="AB994" t="s">
        <v>1884</v>
      </c>
      <c r="AC994">
        <v>0</v>
      </c>
      <c r="AD994">
        <v>0</v>
      </c>
      <c r="AE994">
        <v>0</v>
      </c>
      <c r="AF994">
        <v>0</v>
      </c>
      <c r="AG994" t="s">
        <v>1884</v>
      </c>
      <c r="AH994" s="181" t="s">
        <v>1886</v>
      </c>
      <c r="AI994" s="182">
        <v>16</v>
      </c>
      <c r="AJ994" s="181" t="s">
        <v>2172</v>
      </c>
      <c r="AK994" s="181" t="s">
        <v>1886</v>
      </c>
      <c r="AL994" s="181" t="s">
        <v>1886</v>
      </c>
      <c r="AO994" s="181"/>
      <c r="AQ994">
        <v>10</v>
      </c>
      <c r="AR994" s="182">
        <v>40</v>
      </c>
      <c r="AS994" s="183" t="s">
        <v>1885</v>
      </c>
      <c r="AT994">
        <v>0</v>
      </c>
      <c r="AU994">
        <v>0</v>
      </c>
      <c r="AV994" s="182">
        <v>0</v>
      </c>
      <c r="AW994" s="184">
        <v>0</v>
      </c>
      <c r="AX994" s="183" t="s">
        <v>1884</v>
      </c>
      <c r="AY994" s="184">
        <v>0</v>
      </c>
      <c r="AZ994">
        <v>0</v>
      </c>
      <c r="BA994">
        <v>0</v>
      </c>
      <c r="BB994">
        <v>0</v>
      </c>
      <c r="BC994" s="182">
        <v>0</v>
      </c>
      <c r="BD994" t="s">
        <v>1886</v>
      </c>
      <c r="BE994" t="s">
        <v>1886</v>
      </c>
      <c r="BF994" t="s">
        <v>1886</v>
      </c>
      <c r="BG994" s="181" t="s">
        <v>1886</v>
      </c>
      <c r="BH994">
        <v>0</v>
      </c>
      <c r="BI994" s="184">
        <v>0</v>
      </c>
      <c r="BJ994" s="182">
        <v>0</v>
      </c>
      <c r="BK994" s="181" t="s">
        <v>1886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3358</v>
      </c>
      <c r="C995">
        <v>1</v>
      </c>
      <c r="D995">
        <v>0</v>
      </c>
      <c r="E995">
        <v>0</v>
      </c>
      <c r="F995" t="s">
        <v>1884</v>
      </c>
      <c r="G995" t="s">
        <v>1884</v>
      </c>
      <c r="H995" t="s">
        <v>1884</v>
      </c>
      <c r="I995" t="s">
        <v>1884</v>
      </c>
      <c r="J995" t="s">
        <v>1884</v>
      </c>
      <c r="K995" t="s">
        <v>1884</v>
      </c>
      <c r="L995" t="s">
        <v>1884</v>
      </c>
      <c r="M995" s="180">
        <v>43552</v>
      </c>
      <c r="N995" t="s">
        <v>3315</v>
      </c>
      <c r="O995" t="s">
        <v>1886</v>
      </c>
      <c r="P995" t="s">
        <v>1886</v>
      </c>
      <c r="Q995">
        <v>0</v>
      </c>
      <c r="R995">
        <v>0</v>
      </c>
      <c r="S995" t="s">
        <v>1886</v>
      </c>
      <c r="T995" t="s">
        <v>1886</v>
      </c>
      <c r="U995">
        <v>0</v>
      </c>
      <c r="V995" t="s">
        <v>1886</v>
      </c>
      <c r="W995">
        <v>0</v>
      </c>
      <c r="X995">
        <v>0</v>
      </c>
      <c r="Y995">
        <v>0</v>
      </c>
      <c r="Z995" t="s">
        <v>1884</v>
      </c>
      <c r="AA995" t="s">
        <v>1884</v>
      </c>
      <c r="AB995" t="s">
        <v>1884</v>
      </c>
      <c r="AC995">
        <v>0</v>
      </c>
      <c r="AD995">
        <v>0</v>
      </c>
      <c r="AE995">
        <v>0</v>
      </c>
      <c r="AF995">
        <v>0</v>
      </c>
      <c r="AG995" t="s">
        <v>1884</v>
      </c>
      <c r="AH995" s="181" t="s">
        <v>1886</v>
      </c>
      <c r="AI995" s="182">
        <v>16</v>
      </c>
      <c r="AJ995" s="181" t="s">
        <v>2172</v>
      </c>
      <c r="AK995" s="181" t="s">
        <v>1886</v>
      </c>
      <c r="AL995" s="181" t="s">
        <v>1886</v>
      </c>
      <c r="AO995" s="181"/>
      <c r="AQ995">
        <v>10</v>
      </c>
      <c r="AR995" s="182">
        <v>40</v>
      </c>
      <c r="AS995" s="183" t="s">
        <v>1885</v>
      </c>
      <c r="AT995">
        <v>0</v>
      </c>
      <c r="AU995">
        <v>0</v>
      </c>
      <c r="AV995" s="182">
        <v>0</v>
      </c>
      <c r="AW995" s="184">
        <v>0</v>
      </c>
      <c r="AX995" s="183" t="s">
        <v>1884</v>
      </c>
      <c r="AY995" s="184">
        <v>0</v>
      </c>
      <c r="AZ995">
        <v>0</v>
      </c>
      <c r="BA995">
        <v>0</v>
      </c>
      <c r="BB995">
        <v>0</v>
      </c>
      <c r="BC995" s="182">
        <v>0</v>
      </c>
      <c r="BD995" t="s">
        <v>1886</v>
      </c>
      <c r="BE995" t="s">
        <v>1886</v>
      </c>
      <c r="BF995" t="s">
        <v>1886</v>
      </c>
      <c r="BG995" s="181" t="s">
        <v>1886</v>
      </c>
      <c r="BH995">
        <v>0</v>
      </c>
      <c r="BI995" s="184">
        <v>0</v>
      </c>
      <c r="BJ995" s="182">
        <v>0</v>
      </c>
      <c r="BK995" s="181" t="s">
        <v>1886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3359</v>
      </c>
      <c r="C996">
        <v>1</v>
      </c>
      <c r="D996">
        <v>0</v>
      </c>
      <c r="E996">
        <v>0</v>
      </c>
      <c r="F996" t="s">
        <v>1884</v>
      </c>
      <c r="G996" t="s">
        <v>1884</v>
      </c>
      <c r="H996" t="s">
        <v>1884</v>
      </c>
      <c r="I996" t="s">
        <v>1884</v>
      </c>
      <c r="J996" t="s">
        <v>1884</v>
      </c>
      <c r="K996" t="s">
        <v>1884</v>
      </c>
      <c r="L996" t="s">
        <v>1884</v>
      </c>
      <c r="M996" s="180">
        <v>43552</v>
      </c>
      <c r="N996" t="s">
        <v>1886</v>
      </c>
      <c r="O996" t="s">
        <v>1886</v>
      </c>
      <c r="P996" t="s">
        <v>1886</v>
      </c>
      <c r="Q996">
        <v>0</v>
      </c>
      <c r="R996">
        <v>0</v>
      </c>
      <c r="S996" t="s">
        <v>1886</v>
      </c>
      <c r="T996" t="s">
        <v>1886</v>
      </c>
      <c r="U996">
        <v>0</v>
      </c>
      <c r="V996" t="s">
        <v>1886</v>
      </c>
      <c r="W996">
        <v>0</v>
      </c>
      <c r="X996">
        <v>0</v>
      </c>
      <c r="Y996">
        <v>0</v>
      </c>
      <c r="Z996" t="s">
        <v>1884</v>
      </c>
      <c r="AA996" t="s">
        <v>1884</v>
      </c>
      <c r="AB996" t="s">
        <v>1884</v>
      </c>
      <c r="AC996">
        <v>0</v>
      </c>
      <c r="AD996">
        <v>0</v>
      </c>
      <c r="AE996">
        <v>0</v>
      </c>
      <c r="AF996">
        <v>0</v>
      </c>
      <c r="AG996" t="s">
        <v>1884</v>
      </c>
      <c r="AH996" s="181" t="s">
        <v>1886</v>
      </c>
      <c r="AI996" s="182">
        <v>16</v>
      </c>
      <c r="AJ996" s="181" t="s">
        <v>2172</v>
      </c>
      <c r="AK996" s="181" t="s">
        <v>1886</v>
      </c>
      <c r="AL996" s="181" t="s">
        <v>1886</v>
      </c>
      <c r="AO996" s="181"/>
      <c r="AQ996">
        <v>10</v>
      </c>
      <c r="AR996" s="182">
        <v>40</v>
      </c>
      <c r="AS996" s="183" t="s">
        <v>1885</v>
      </c>
      <c r="AT996">
        <v>0</v>
      </c>
      <c r="AU996">
        <v>0</v>
      </c>
      <c r="AV996" s="182">
        <v>0</v>
      </c>
      <c r="AW996" s="184">
        <v>0</v>
      </c>
      <c r="AX996" s="183" t="s">
        <v>1884</v>
      </c>
      <c r="AY996" s="184">
        <v>0</v>
      </c>
      <c r="AZ996">
        <v>0</v>
      </c>
      <c r="BA996">
        <v>0</v>
      </c>
      <c r="BB996">
        <v>0</v>
      </c>
      <c r="BC996" s="182">
        <v>0</v>
      </c>
      <c r="BD996" t="s">
        <v>1886</v>
      </c>
      <c r="BE996" t="s">
        <v>1886</v>
      </c>
      <c r="BF996" t="s">
        <v>1886</v>
      </c>
      <c r="BG996" s="181" t="s">
        <v>1886</v>
      </c>
      <c r="BH996">
        <v>0</v>
      </c>
      <c r="BI996" s="184">
        <v>0</v>
      </c>
      <c r="BJ996" s="182">
        <v>0</v>
      </c>
      <c r="BK996" s="181" t="s">
        <v>1886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3360</v>
      </c>
      <c r="C997">
        <v>1</v>
      </c>
      <c r="D997">
        <v>0</v>
      </c>
      <c r="E997">
        <v>0</v>
      </c>
      <c r="F997" t="s">
        <v>1884</v>
      </c>
      <c r="G997" t="s">
        <v>1885</v>
      </c>
      <c r="H997" t="s">
        <v>1884</v>
      </c>
      <c r="I997" t="s">
        <v>1884</v>
      </c>
      <c r="J997" t="s">
        <v>1884</v>
      </c>
      <c r="K997" t="s">
        <v>1884</v>
      </c>
      <c r="L997" t="s">
        <v>1884</v>
      </c>
      <c r="M997" s="180">
        <v>43552</v>
      </c>
      <c r="N997" t="s">
        <v>1886</v>
      </c>
      <c r="O997" t="s">
        <v>1886</v>
      </c>
      <c r="P997" t="s">
        <v>1886</v>
      </c>
      <c r="Q997">
        <v>0</v>
      </c>
      <c r="R997">
        <v>0</v>
      </c>
      <c r="S997" t="s">
        <v>1886</v>
      </c>
      <c r="T997" t="s">
        <v>1886</v>
      </c>
      <c r="U997">
        <v>0</v>
      </c>
      <c r="V997" t="s">
        <v>1886</v>
      </c>
      <c r="W997">
        <v>0</v>
      </c>
      <c r="X997">
        <v>0</v>
      </c>
      <c r="Y997">
        <v>0</v>
      </c>
      <c r="Z997" t="s">
        <v>1884</v>
      </c>
      <c r="AA997" t="s">
        <v>1884</v>
      </c>
      <c r="AB997" t="s">
        <v>1884</v>
      </c>
      <c r="AC997">
        <v>0</v>
      </c>
      <c r="AD997">
        <v>0</v>
      </c>
      <c r="AE997">
        <v>0</v>
      </c>
      <c r="AF997">
        <v>0</v>
      </c>
      <c r="AG997" t="s">
        <v>1884</v>
      </c>
      <c r="AH997" s="181" t="s">
        <v>1886</v>
      </c>
      <c r="AI997" s="182">
        <v>16</v>
      </c>
      <c r="AJ997" s="181" t="s">
        <v>2172</v>
      </c>
      <c r="AK997" s="181" t="s">
        <v>1886</v>
      </c>
      <c r="AL997" s="181" t="s">
        <v>1886</v>
      </c>
      <c r="AO997" s="181"/>
      <c r="AQ997">
        <v>10</v>
      </c>
      <c r="AR997" s="182">
        <v>40</v>
      </c>
      <c r="AS997" s="183" t="s">
        <v>1885</v>
      </c>
      <c r="AT997">
        <v>0</v>
      </c>
      <c r="AU997">
        <v>0</v>
      </c>
      <c r="AV997" s="182">
        <v>0</v>
      </c>
      <c r="AW997" s="184">
        <v>0</v>
      </c>
      <c r="AX997" s="183" t="s">
        <v>1884</v>
      </c>
      <c r="AY997" s="184">
        <v>0</v>
      </c>
      <c r="AZ997">
        <v>0</v>
      </c>
      <c r="BA997">
        <v>0</v>
      </c>
      <c r="BB997">
        <v>0</v>
      </c>
      <c r="BC997" s="182">
        <v>0</v>
      </c>
      <c r="BD997" t="s">
        <v>1886</v>
      </c>
      <c r="BE997" t="s">
        <v>1886</v>
      </c>
      <c r="BF997" t="s">
        <v>1886</v>
      </c>
      <c r="BG997" s="181" t="s">
        <v>1886</v>
      </c>
      <c r="BH997">
        <v>0</v>
      </c>
      <c r="BI997" s="184">
        <v>0</v>
      </c>
      <c r="BJ997" s="182">
        <v>0</v>
      </c>
      <c r="BK997" s="181" t="s">
        <v>1886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3361</v>
      </c>
      <c r="C998">
        <v>1</v>
      </c>
      <c r="D998">
        <v>0</v>
      </c>
      <c r="E998">
        <v>0</v>
      </c>
      <c r="F998" t="s">
        <v>1884</v>
      </c>
      <c r="G998" t="s">
        <v>1885</v>
      </c>
      <c r="H998" t="s">
        <v>1884</v>
      </c>
      <c r="I998" t="s">
        <v>1884</v>
      </c>
      <c r="J998" t="s">
        <v>1884</v>
      </c>
      <c r="K998" t="s">
        <v>1884</v>
      </c>
      <c r="L998" t="s">
        <v>1884</v>
      </c>
      <c r="M998" s="180">
        <v>43552</v>
      </c>
      <c r="N998" t="s">
        <v>1886</v>
      </c>
      <c r="O998" t="s">
        <v>1886</v>
      </c>
      <c r="P998" t="s">
        <v>1886</v>
      </c>
      <c r="Q998">
        <v>0</v>
      </c>
      <c r="R998">
        <v>0</v>
      </c>
      <c r="S998" t="s">
        <v>1886</v>
      </c>
      <c r="T998" t="s">
        <v>1886</v>
      </c>
      <c r="U998">
        <v>0</v>
      </c>
      <c r="V998" t="s">
        <v>1886</v>
      </c>
      <c r="W998">
        <v>0</v>
      </c>
      <c r="X998">
        <v>0</v>
      </c>
      <c r="Y998">
        <v>0</v>
      </c>
      <c r="Z998" t="s">
        <v>1884</v>
      </c>
      <c r="AA998" t="s">
        <v>1884</v>
      </c>
      <c r="AB998" t="s">
        <v>1884</v>
      </c>
      <c r="AC998">
        <v>0</v>
      </c>
      <c r="AD998">
        <v>0</v>
      </c>
      <c r="AE998">
        <v>0</v>
      </c>
      <c r="AF998">
        <v>0</v>
      </c>
      <c r="AG998" t="s">
        <v>1884</v>
      </c>
      <c r="AH998" s="181" t="s">
        <v>1886</v>
      </c>
      <c r="AI998" s="182">
        <v>16</v>
      </c>
      <c r="AJ998" s="181" t="s">
        <v>2172</v>
      </c>
      <c r="AK998" s="181" t="s">
        <v>1886</v>
      </c>
      <c r="AL998" s="181" t="s">
        <v>1886</v>
      </c>
      <c r="AO998" s="181"/>
      <c r="AQ998">
        <v>10</v>
      </c>
      <c r="AR998" s="182">
        <v>40</v>
      </c>
      <c r="AS998" s="183" t="s">
        <v>1885</v>
      </c>
      <c r="AT998">
        <v>0</v>
      </c>
      <c r="AU998">
        <v>0</v>
      </c>
      <c r="AV998" s="182">
        <v>0</v>
      </c>
      <c r="AW998" s="184">
        <v>0</v>
      </c>
      <c r="AX998" s="183" t="s">
        <v>1884</v>
      </c>
      <c r="AY998" s="184">
        <v>0</v>
      </c>
      <c r="AZ998">
        <v>0</v>
      </c>
      <c r="BA998">
        <v>0</v>
      </c>
      <c r="BB998">
        <v>0</v>
      </c>
      <c r="BC998" s="182">
        <v>0</v>
      </c>
      <c r="BD998" t="s">
        <v>1886</v>
      </c>
      <c r="BE998" t="s">
        <v>1886</v>
      </c>
      <c r="BF998" t="s">
        <v>1886</v>
      </c>
      <c r="BG998" s="181" t="s">
        <v>1886</v>
      </c>
      <c r="BH998">
        <v>0</v>
      </c>
      <c r="BI998" s="184">
        <v>0</v>
      </c>
      <c r="BJ998" s="182">
        <v>0</v>
      </c>
      <c r="BK998" s="181" t="s">
        <v>1886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3362</v>
      </c>
      <c r="C999">
        <v>1</v>
      </c>
      <c r="D999">
        <v>0</v>
      </c>
      <c r="E999">
        <v>0</v>
      </c>
      <c r="F999" t="s">
        <v>1884</v>
      </c>
      <c r="G999" t="s">
        <v>1885</v>
      </c>
      <c r="H999" t="s">
        <v>1884</v>
      </c>
      <c r="I999" t="s">
        <v>1884</v>
      </c>
      <c r="J999" t="s">
        <v>1884</v>
      </c>
      <c r="K999" t="s">
        <v>1884</v>
      </c>
      <c r="L999" t="s">
        <v>1884</v>
      </c>
      <c r="M999" s="180">
        <v>43552</v>
      </c>
      <c r="N999" t="s">
        <v>1886</v>
      </c>
      <c r="O999" t="s">
        <v>1886</v>
      </c>
      <c r="P999" t="s">
        <v>1886</v>
      </c>
      <c r="Q999">
        <v>0</v>
      </c>
      <c r="R999">
        <v>0</v>
      </c>
      <c r="S999" t="s">
        <v>1886</v>
      </c>
      <c r="T999" t="s">
        <v>1886</v>
      </c>
      <c r="U999">
        <v>0</v>
      </c>
      <c r="V999" t="s">
        <v>1886</v>
      </c>
      <c r="W999">
        <v>0</v>
      </c>
      <c r="X999">
        <v>0</v>
      </c>
      <c r="Y999">
        <v>0</v>
      </c>
      <c r="Z999" t="s">
        <v>1884</v>
      </c>
      <c r="AA999" t="s">
        <v>1884</v>
      </c>
      <c r="AB999" t="s">
        <v>1884</v>
      </c>
      <c r="AC999">
        <v>0</v>
      </c>
      <c r="AD999">
        <v>0</v>
      </c>
      <c r="AE999">
        <v>0</v>
      </c>
      <c r="AF999">
        <v>0</v>
      </c>
      <c r="AG999" t="s">
        <v>1884</v>
      </c>
      <c r="AH999" s="181" t="s">
        <v>1886</v>
      </c>
      <c r="AI999" s="182">
        <v>16</v>
      </c>
      <c r="AJ999" s="181" t="s">
        <v>2172</v>
      </c>
      <c r="AK999" s="181" t="s">
        <v>1886</v>
      </c>
      <c r="AL999" s="181" t="s">
        <v>1886</v>
      </c>
      <c r="AO999" s="181"/>
      <c r="AQ999">
        <v>10</v>
      </c>
      <c r="AR999" s="182">
        <v>40</v>
      </c>
      <c r="AS999" s="183" t="s">
        <v>1885</v>
      </c>
      <c r="AT999">
        <v>0</v>
      </c>
      <c r="AU999">
        <v>0</v>
      </c>
      <c r="AV999" s="182">
        <v>0</v>
      </c>
      <c r="AW999" s="184">
        <v>0</v>
      </c>
      <c r="AX999" s="183" t="s">
        <v>1884</v>
      </c>
      <c r="AY999" s="184">
        <v>0</v>
      </c>
      <c r="AZ999">
        <v>0</v>
      </c>
      <c r="BA999">
        <v>0</v>
      </c>
      <c r="BB999">
        <v>0</v>
      </c>
      <c r="BC999" s="182">
        <v>0</v>
      </c>
      <c r="BD999" t="s">
        <v>1886</v>
      </c>
      <c r="BE999" t="s">
        <v>1886</v>
      </c>
      <c r="BF999" t="s">
        <v>1886</v>
      </c>
      <c r="BG999" s="181" t="s">
        <v>1886</v>
      </c>
      <c r="BH999">
        <v>0</v>
      </c>
      <c r="BI999" s="184">
        <v>0</v>
      </c>
      <c r="BJ999" s="182">
        <v>0</v>
      </c>
      <c r="BK999" s="181" t="s">
        <v>1886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3363</v>
      </c>
      <c r="C1000">
        <v>1</v>
      </c>
      <c r="D1000">
        <v>0</v>
      </c>
      <c r="E1000">
        <v>0</v>
      </c>
      <c r="F1000" t="s">
        <v>1884</v>
      </c>
      <c r="G1000" t="s">
        <v>1885</v>
      </c>
      <c r="H1000" t="s">
        <v>1884</v>
      </c>
      <c r="I1000" t="s">
        <v>1884</v>
      </c>
      <c r="J1000" t="s">
        <v>1884</v>
      </c>
      <c r="K1000" t="s">
        <v>1884</v>
      </c>
      <c r="L1000" t="s">
        <v>1884</v>
      </c>
      <c r="M1000" s="180">
        <v>43552</v>
      </c>
      <c r="N1000" t="s">
        <v>1886</v>
      </c>
      <c r="O1000" t="s">
        <v>1886</v>
      </c>
      <c r="P1000" t="s">
        <v>1886</v>
      </c>
      <c r="Q1000">
        <v>0</v>
      </c>
      <c r="R1000">
        <v>0</v>
      </c>
      <c r="S1000" t="s">
        <v>1886</v>
      </c>
      <c r="T1000" t="s">
        <v>1886</v>
      </c>
      <c r="U1000">
        <v>0</v>
      </c>
      <c r="V1000" t="s">
        <v>1886</v>
      </c>
      <c r="W1000">
        <v>0</v>
      </c>
      <c r="X1000">
        <v>0</v>
      </c>
      <c r="Y1000">
        <v>0</v>
      </c>
      <c r="Z1000" t="s">
        <v>1884</v>
      </c>
      <c r="AA1000" t="s">
        <v>1884</v>
      </c>
      <c r="AB1000" t="s">
        <v>1884</v>
      </c>
      <c r="AC1000">
        <v>0</v>
      </c>
      <c r="AD1000">
        <v>0</v>
      </c>
      <c r="AE1000">
        <v>0</v>
      </c>
      <c r="AF1000">
        <v>0</v>
      </c>
      <c r="AG1000" t="s">
        <v>1884</v>
      </c>
      <c r="AH1000" s="181" t="s">
        <v>1886</v>
      </c>
      <c r="AI1000" s="182">
        <v>16</v>
      </c>
      <c r="AJ1000" s="181" t="s">
        <v>2172</v>
      </c>
      <c r="AK1000" s="181" t="s">
        <v>1886</v>
      </c>
      <c r="AL1000" s="181" t="s">
        <v>1886</v>
      </c>
      <c r="AO1000" s="181"/>
      <c r="AQ1000">
        <v>10</v>
      </c>
      <c r="AR1000" s="182">
        <v>40</v>
      </c>
      <c r="AS1000" s="183" t="s">
        <v>1885</v>
      </c>
      <c r="AT1000">
        <v>0</v>
      </c>
      <c r="AU1000">
        <v>0</v>
      </c>
      <c r="AV1000" s="182">
        <v>0</v>
      </c>
      <c r="AW1000" s="184">
        <v>0</v>
      </c>
      <c r="AX1000" s="183" t="s">
        <v>1884</v>
      </c>
      <c r="AY1000" s="184">
        <v>0</v>
      </c>
      <c r="AZ1000">
        <v>0</v>
      </c>
      <c r="BA1000">
        <v>0</v>
      </c>
      <c r="BB1000">
        <v>0</v>
      </c>
      <c r="BC1000" s="182">
        <v>0</v>
      </c>
      <c r="BD1000" t="s">
        <v>1886</v>
      </c>
      <c r="BE1000" t="s">
        <v>1886</v>
      </c>
      <c r="BF1000" t="s">
        <v>1886</v>
      </c>
      <c r="BG1000" s="181" t="s">
        <v>1886</v>
      </c>
      <c r="BH1000">
        <v>0</v>
      </c>
      <c r="BI1000" s="184">
        <v>0</v>
      </c>
      <c r="BJ1000" s="182">
        <v>0</v>
      </c>
      <c r="BK1000" s="181" t="s">
        <v>1886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3364</v>
      </c>
      <c r="C1001">
        <v>1</v>
      </c>
      <c r="D1001">
        <v>0</v>
      </c>
      <c r="E1001">
        <v>0</v>
      </c>
      <c r="F1001" t="s">
        <v>1884</v>
      </c>
      <c r="G1001" t="s">
        <v>1885</v>
      </c>
      <c r="H1001" t="s">
        <v>1884</v>
      </c>
      <c r="I1001" t="s">
        <v>1884</v>
      </c>
      <c r="J1001" t="s">
        <v>1884</v>
      </c>
      <c r="K1001" t="s">
        <v>1884</v>
      </c>
      <c r="L1001" t="s">
        <v>1884</v>
      </c>
      <c r="M1001" s="180">
        <v>43552</v>
      </c>
      <c r="N1001" t="s">
        <v>1886</v>
      </c>
      <c r="O1001" t="s">
        <v>1886</v>
      </c>
      <c r="P1001" t="s">
        <v>1886</v>
      </c>
      <c r="Q1001">
        <v>0</v>
      </c>
      <c r="R1001">
        <v>0</v>
      </c>
      <c r="S1001" t="s">
        <v>1886</v>
      </c>
      <c r="T1001" t="s">
        <v>1886</v>
      </c>
      <c r="U1001">
        <v>0</v>
      </c>
      <c r="V1001" t="s">
        <v>1886</v>
      </c>
      <c r="W1001">
        <v>0</v>
      </c>
      <c r="X1001">
        <v>0</v>
      </c>
      <c r="Y1001">
        <v>0</v>
      </c>
      <c r="Z1001" t="s">
        <v>1884</v>
      </c>
      <c r="AA1001" t="s">
        <v>1884</v>
      </c>
      <c r="AB1001" t="s">
        <v>1884</v>
      </c>
      <c r="AC1001">
        <v>0</v>
      </c>
      <c r="AD1001">
        <v>0</v>
      </c>
      <c r="AE1001">
        <v>0</v>
      </c>
      <c r="AF1001">
        <v>0</v>
      </c>
      <c r="AG1001" t="s">
        <v>1884</v>
      </c>
      <c r="AH1001" s="181" t="s">
        <v>1886</v>
      </c>
      <c r="AI1001" s="182">
        <v>16</v>
      </c>
      <c r="AJ1001" s="181" t="s">
        <v>2172</v>
      </c>
      <c r="AK1001" s="181" t="s">
        <v>1886</v>
      </c>
      <c r="AL1001" s="181" t="s">
        <v>1886</v>
      </c>
      <c r="AO1001" s="181"/>
      <c r="AQ1001">
        <v>10</v>
      </c>
      <c r="AR1001" s="182">
        <v>40</v>
      </c>
      <c r="AS1001" s="183" t="s">
        <v>1885</v>
      </c>
      <c r="AT1001">
        <v>0</v>
      </c>
      <c r="AU1001">
        <v>0</v>
      </c>
      <c r="AV1001" s="182">
        <v>0</v>
      </c>
      <c r="AW1001" s="184">
        <v>0</v>
      </c>
      <c r="AX1001" s="183" t="s">
        <v>1884</v>
      </c>
      <c r="AY1001" s="184">
        <v>0</v>
      </c>
      <c r="AZ1001">
        <v>0</v>
      </c>
      <c r="BA1001">
        <v>0</v>
      </c>
      <c r="BB1001">
        <v>0</v>
      </c>
      <c r="BC1001" s="182">
        <v>0</v>
      </c>
      <c r="BD1001" t="s">
        <v>1886</v>
      </c>
      <c r="BE1001" t="s">
        <v>1886</v>
      </c>
      <c r="BF1001" t="s">
        <v>1886</v>
      </c>
      <c r="BG1001" s="181" t="s">
        <v>1886</v>
      </c>
      <c r="BH1001">
        <v>0</v>
      </c>
      <c r="BI1001" s="184">
        <v>0</v>
      </c>
      <c r="BJ1001" s="182">
        <v>0</v>
      </c>
      <c r="BK1001" s="181" t="s">
        <v>1886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3365</v>
      </c>
      <c r="C1002">
        <v>1</v>
      </c>
      <c r="D1002">
        <v>0</v>
      </c>
      <c r="E1002">
        <v>0</v>
      </c>
      <c r="F1002" t="s">
        <v>1884</v>
      </c>
      <c r="G1002" t="s">
        <v>1885</v>
      </c>
      <c r="H1002" t="s">
        <v>1884</v>
      </c>
      <c r="I1002" t="s">
        <v>1884</v>
      </c>
      <c r="J1002" t="s">
        <v>1884</v>
      </c>
      <c r="K1002" t="s">
        <v>1884</v>
      </c>
      <c r="L1002" t="s">
        <v>1884</v>
      </c>
      <c r="M1002" s="180">
        <v>43552</v>
      </c>
      <c r="N1002" t="s">
        <v>1886</v>
      </c>
      <c r="O1002" t="s">
        <v>1886</v>
      </c>
      <c r="P1002" t="s">
        <v>1886</v>
      </c>
      <c r="Q1002">
        <v>0</v>
      </c>
      <c r="R1002">
        <v>0</v>
      </c>
      <c r="S1002" t="s">
        <v>1886</v>
      </c>
      <c r="T1002" t="s">
        <v>1886</v>
      </c>
      <c r="U1002">
        <v>0</v>
      </c>
      <c r="V1002" t="s">
        <v>1886</v>
      </c>
      <c r="W1002">
        <v>0</v>
      </c>
      <c r="X1002">
        <v>0</v>
      </c>
      <c r="Y1002">
        <v>0</v>
      </c>
      <c r="Z1002" t="s">
        <v>1884</v>
      </c>
      <c r="AA1002" t="s">
        <v>1884</v>
      </c>
      <c r="AB1002" t="s">
        <v>1884</v>
      </c>
      <c r="AC1002">
        <v>0</v>
      </c>
      <c r="AD1002">
        <v>0</v>
      </c>
      <c r="AE1002">
        <v>0</v>
      </c>
      <c r="AF1002">
        <v>0</v>
      </c>
      <c r="AG1002" t="s">
        <v>1884</v>
      </c>
      <c r="AH1002" s="181" t="s">
        <v>1886</v>
      </c>
      <c r="AI1002" s="182">
        <v>16</v>
      </c>
      <c r="AJ1002" s="181" t="s">
        <v>2172</v>
      </c>
      <c r="AK1002" s="181" t="s">
        <v>1886</v>
      </c>
      <c r="AL1002" s="181" t="s">
        <v>1886</v>
      </c>
      <c r="AO1002" s="181"/>
      <c r="AQ1002">
        <v>10</v>
      </c>
      <c r="AR1002" s="182">
        <v>40</v>
      </c>
      <c r="AS1002" s="183" t="s">
        <v>1885</v>
      </c>
      <c r="AT1002">
        <v>0</v>
      </c>
      <c r="AU1002">
        <v>0</v>
      </c>
      <c r="AV1002" s="182">
        <v>0</v>
      </c>
      <c r="AW1002" s="184">
        <v>0</v>
      </c>
      <c r="AX1002" s="183" t="s">
        <v>1884</v>
      </c>
      <c r="AY1002" s="184">
        <v>0</v>
      </c>
      <c r="AZ1002">
        <v>0</v>
      </c>
      <c r="BA1002">
        <v>0</v>
      </c>
      <c r="BB1002">
        <v>0</v>
      </c>
      <c r="BC1002" s="182">
        <v>0</v>
      </c>
      <c r="BD1002" t="s">
        <v>1886</v>
      </c>
      <c r="BE1002" t="s">
        <v>1886</v>
      </c>
      <c r="BF1002" t="s">
        <v>1886</v>
      </c>
      <c r="BG1002" s="181" t="s">
        <v>1886</v>
      </c>
      <c r="BH1002">
        <v>0</v>
      </c>
      <c r="BI1002" s="184">
        <v>0</v>
      </c>
      <c r="BJ1002" s="182">
        <v>0</v>
      </c>
      <c r="BK1002" s="181" t="s">
        <v>1886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3366</v>
      </c>
      <c r="C1003">
        <v>1</v>
      </c>
      <c r="D1003">
        <v>0</v>
      </c>
      <c r="E1003">
        <v>0</v>
      </c>
      <c r="F1003" t="s">
        <v>1884</v>
      </c>
      <c r="G1003" t="s">
        <v>1885</v>
      </c>
      <c r="H1003" t="s">
        <v>1884</v>
      </c>
      <c r="I1003" t="s">
        <v>1884</v>
      </c>
      <c r="J1003" t="s">
        <v>1884</v>
      </c>
      <c r="K1003" t="s">
        <v>1884</v>
      </c>
      <c r="L1003" t="s">
        <v>1884</v>
      </c>
      <c r="M1003" s="180">
        <v>43552</v>
      </c>
      <c r="N1003" t="s">
        <v>1886</v>
      </c>
      <c r="O1003" t="s">
        <v>1886</v>
      </c>
      <c r="P1003" t="s">
        <v>1886</v>
      </c>
      <c r="Q1003">
        <v>0</v>
      </c>
      <c r="R1003">
        <v>0</v>
      </c>
      <c r="S1003" t="s">
        <v>1886</v>
      </c>
      <c r="T1003" t="s">
        <v>1886</v>
      </c>
      <c r="U1003">
        <v>0</v>
      </c>
      <c r="V1003" t="s">
        <v>1886</v>
      </c>
      <c r="W1003">
        <v>0</v>
      </c>
      <c r="X1003">
        <v>0</v>
      </c>
      <c r="Y1003">
        <v>0</v>
      </c>
      <c r="Z1003" t="s">
        <v>1884</v>
      </c>
      <c r="AA1003" t="s">
        <v>1884</v>
      </c>
      <c r="AB1003" t="s">
        <v>1884</v>
      </c>
      <c r="AC1003">
        <v>0</v>
      </c>
      <c r="AD1003">
        <v>0</v>
      </c>
      <c r="AE1003">
        <v>0</v>
      </c>
      <c r="AF1003">
        <v>0</v>
      </c>
      <c r="AG1003" t="s">
        <v>1884</v>
      </c>
      <c r="AH1003" s="181" t="s">
        <v>1886</v>
      </c>
      <c r="AI1003" s="182">
        <v>16</v>
      </c>
      <c r="AJ1003" s="181" t="s">
        <v>2172</v>
      </c>
      <c r="AK1003" s="181" t="s">
        <v>1886</v>
      </c>
      <c r="AL1003" s="181" t="s">
        <v>1886</v>
      </c>
      <c r="AO1003" s="181"/>
      <c r="AQ1003">
        <v>10</v>
      </c>
      <c r="AR1003" s="182">
        <v>40</v>
      </c>
      <c r="AS1003" s="183" t="s">
        <v>1885</v>
      </c>
      <c r="AT1003">
        <v>0</v>
      </c>
      <c r="AU1003">
        <v>0</v>
      </c>
      <c r="AV1003" s="182">
        <v>0</v>
      </c>
      <c r="AW1003" s="184">
        <v>0</v>
      </c>
      <c r="AX1003" s="183" t="s">
        <v>1884</v>
      </c>
      <c r="AY1003" s="184">
        <v>0</v>
      </c>
      <c r="AZ1003">
        <v>0</v>
      </c>
      <c r="BA1003">
        <v>0</v>
      </c>
      <c r="BB1003">
        <v>0</v>
      </c>
      <c r="BC1003" s="182">
        <v>0</v>
      </c>
      <c r="BD1003" t="s">
        <v>1886</v>
      </c>
      <c r="BE1003" t="s">
        <v>1886</v>
      </c>
      <c r="BF1003" t="s">
        <v>1886</v>
      </c>
      <c r="BG1003" s="181" t="s">
        <v>1886</v>
      </c>
      <c r="BH1003">
        <v>0</v>
      </c>
      <c r="BI1003" s="184">
        <v>0</v>
      </c>
      <c r="BJ1003" s="182">
        <v>0</v>
      </c>
      <c r="BK1003" s="181" t="s">
        <v>1886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3367</v>
      </c>
      <c r="C1004">
        <v>1</v>
      </c>
      <c r="D1004">
        <v>0</v>
      </c>
      <c r="E1004">
        <v>0</v>
      </c>
      <c r="F1004" t="s">
        <v>1884</v>
      </c>
      <c r="G1004" t="s">
        <v>1885</v>
      </c>
      <c r="H1004" t="s">
        <v>1884</v>
      </c>
      <c r="I1004" t="s">
        <v>1884</v>
      </c>
      <c r="J1004" t="s">
        <v>1884</v>
      </c>
      <c r="K1004" t="s">
        <v>1884</v>
      </c>
      <c r="L1004" t="s">
        <v>1884</v>
      </c>
      <c r="M1004" s="180">
        <v>43552</v>
      </c>
      <c r="N1004" t="s">
        <v>1886</v>
      </c>
      <c r="O1004" t="s">
        <v>1886</v>
      </c>
      <c r="P1004" t="s">
        <v>1886</v>
      </c>
      <c r="Q1004">
        <v>0</v>
      </c>
      <c r="R1004">
        <v>0</v>
      </c>
      <c r="S1004" t="s">
        <v>1886</v>
      </c>
      <c r="T1004" t="s">
        <v>1886</v>
      </c>
      <c r="U1004">
        <v>0</v>
      </c>
      <c r="V1004" t="s">
        <v>1886</v>
      </c>
      <c r="W1004">
        <v>0</v>
      </c>
      <c r="X1004">
        <v>0</v>
      </c>
      <c r="Y1004">
        <v>0</v>
      </c>
      <c r="Z1004" t="s">
        <v>1884</v>
      </c>
      <c r="AA1004" t="s">
        <v>1884</v>
      </c>
      <c r="AB1004" t="s">
        <v>1884</v>
      </c>
      <c r="AC1004">
        <v>0</v>
      </c>
      <c r="AD1004">
        <v>0</v>
      </c>
      <c r="AE1004">
        <v>0</v>
      </c>
      <c r="AF1004">
        <v>0</v>
      </c>
      <c r="AG1004" t="s">
        <v>1884</v>
      </c>
      <c r="AH1004" s="181" t="s">
        <v>1886</v>
      </c>
      <c r="AI1004" s="182">
        <v>16</v>
      </c>
      <c r="AJ1004" s="181" t="s">
        <v>2172</v>
      </c>
      <c r="AK1004" s="181" t="s">
        <v>1886</v>
      </c>
      <c r="AL1004" s="181" t="s">
        <v>1886</v>
      </c>
      <c r="AO1004" s="181"/>
      <c r="AQ1004">
        <v>10</v>
      </c>
      <c r="AR1004" s="182">
        <v>40</v>
      </c>
      <c r="AS1004" s="183" t="s">
        <v>1885</v>
      </c>
      <c r="AT1004">
        <v>0</v>
      </c>
      <c r="AU1004">
        <v>0</v>
      </c>
      <c r="AV1004" s="182">
        <v>0</v>
      </c>
      <c r="AW1004" s="184">
        <v>0</v>
      </c>
      <c r="AX1004" s="183" t="s">
        <v>1884</v>
      </c>
      <c r="AY1004" s="184">
        <v>0</v>
      </c>
      <c r="AZ1004">
        <v>0</v>
      </c>
      <c r="BA1004">
        <v>0</v>
      </c>
      <c r="BB1004">
        <v>0</v>
      </c>
      <c r="BC1004" s="182">
        <v>0</v>
      </c>
      <c r="BD1004" t="s">
        <v>1886</v>
      </c>
      <c r="BE1004" t="s">
        <v>1886</v>
      </c>
      <c r="BF1004" t="s">
        <v>1886</v>
      </c>
      <c r="BG1004" s="181" t="s">
        <v>1886</v>
      </c>
      <c r="BH1004">
        <v>0</v>
      </c>
      <c r="BI1004" s="184">
        <v>0</v>
      </c>
      <c r="BJ1004" s="182">
        <v>0</v>
      </c>
      <c r="BK1004" s="181" t="s">
        <v>1886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3368</v>
      </c>
      <c r="C1005">
        <v>1</v>
      </c>
      <c r="D1005">
        <v>0</v>
      </c>
      <c r="E1005">
        <v>0</v>
      </c>
      <c r="F1005" t="s">
        <v>1884</v>
      </c>
      <c r="G1005" t="s">
        <v>1885</v>
      </c>
      <c r="H1005" t="s">
        <v>1884</v>
      </c>
      <c r="I1005" t="s">
        <v>1884</v>
      </c>
      <c r="J1005" t="s">
        <v>1884</v>
      </c>
      <c r="K1005" t="s">
        <v>1884</v>
      </c>
      <c r="L1005" t="s">
        <v>1884</v>
      </c>
      <c r="M1005" s="180">
        <v>43560</v>
      </c>
      <c r="N1005" t="s">
        <v>2007</v>
      </c>
      <c r="O1005" t="s">
        <v>1886</v>
      </c>
      <c r="P1005" t="s">
        <v>1886</v>
      </c>
      <c r="Q1005">
        <v>0</v>
      </c>
      <c r="R1005">
        <v>0</v>
      </c>
      <c r="S1005" t="s">
        <v>1886</v>
      </c>
      <c r="T1005" t="s">
        <v>1886</v>
      </c>
      <c r="U1005">
        <v>0</v>
      </c>
      <c r="V1005" t="s">
        <v>1886</v>
      </c>
      <c r="W1005">
        <v>0</v>
      </c>
      <c r="X1005">
        <v>0</v>
      </c>
      <c r="Y1005">
        <v>0</v>
      </c>
      <c r="Z1005" t="s">
        <v>1884</v>
      </c>
      <c r="AA1005" t="s">
        <v>1884</v>
      </c>
      <c r="AB1005" t="s">
        <v>1884</v>
      </c>
      <c r="AC1005">
        <v>0</v>
      </c>
      <c r="AD1005">
        <v>0</v>
      </c>
      <c r="AE1005">
        <v>0</v>
      </c>
      <c r="AF1005">
        <v>0</v>
      </c>
      <c r="AG1005" t="s">
        <v>1884</v>
      </c>
      <c r="AH1005" s="181" t="s">
        <v>1886</v>
      </c>
      <c r="AI1005" s="182">
        <v>47</v>
      </c>
      <c r="AJ1005" s="181" t="s">
        <v>2015</v>
      </c>
      <c r="AK1005" s="181" t="s">
        <v>1886</v>
      </c>
      <c r="AL1005" s="181" t="s">
        <v>1886</v>
      </c>
      <c r="AO1005" s="181"/>
      <c r="AQ1005">
        <v>10</v>
      </c>
      <c r="AR1005" s="182">
        <v>40</v>
      </c>
      <c r="AS1005" s="183" t="s">
        <v>1885</v>
      </c>
      <c r="AT1005">
        <v>0</v>
      </c>
      <c r="AU1005">
        <v>0</v>
      </c>
      <c r="AV1005" s="182">
        <v>0</v>
      </c>
      <c r="AW1005" s="184">
        <v>0</v>
      </c>
      <c r="AX1005" s="183" t="s">
        <v>1884</v>
      </c>
      <c r="AY1005" s="184">
        <v>0</v>
      </c>
      <c r="AZ1005">
        <v>0</v>
      </c>
      <c r="BA1005">
        <v>0</v>
      </c>
      <c r="BB1005">
        <v>0</v>
      </c>
      <c r="BC1005" s="182">
        <v>0</v>
      </c>
      <c r="BD1005" t="s">
        <v>1886</v>
      </c>
      <c r="BE1005" t="s">
        <v>1886</v>
      </c>
      <c r="BF1005" t="s">
        <v>1886</v>
      </c>
      <c r="BG1005" s="181" t="s">
        <v>1886</v>
      </c>
      <c r="BH1005">
        <v>0</v>
      </c>
      <c r="BI1005" s="184">
        <v>0</v>
      </c>
      <c r="BJ1005" s="182">
        <v>0</v>
      </c>
      <c r="BK1005" s="181" t="s">
        <v>1886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3369</v>
      </c>
      <c r="C1006">
        <v>10</v>
      </c>
      <c r="D1006">
        <v>0</v>
      </c>
      <c r="E1006">
        <v>0</v>
      </c>
      <c r="F1006" t="s">
        <v>1884</v>
      </c>
      <c r="G1006" t="s">
        <v>1885</v>
      </c>
      <c r="H1006" t="s">
        <v>1884</v>
      </c>
      <c r="I1006" t="s">
        <v>1884</v>
      </c>
      <c r="J1006" t="s">
        <v>1884</v>
      </c>
      <c r="K1006" t="s">
        <v>1884</v>
      </c>
      <c r="L1006" t="s">
        <v>1884</v>
      </c>
      <c r="M1006" s="180">
        <v>43560</v>
      </c>
      <c r="N1006" t="s">
        <v>1886</v>
      </c>
      <c r="O1006" t="s">
        <v>3370</v>
      </c>
      <c r="P1006" t="s">
        <v>3371</v>
      </c>
      <c r="Q1006">
        <v>0</v>
      </c>
      <c r="R1006">
        <v>0</v>
      </c>
      <c r="S1006" t="s">
        <v>1886</v>
      </c>
      <c r="T1006" t="s">
        <v>1886</v>
      </c>
      <c r="U1006">
        <v>0</v>
      </c>
      <c r="V1006" t="s">
        <v>1886</v>
      </c>
      <c r="W1006">
        <v>0</v>
      </c>
      <c r="X1006">
        <v>0</v>
      </c>
      <c r="Y1006">
        <v>0</v>
      </c>
      <c r="Z1006" t="s">
        <v>1884</v>
      </c>
      <c r="AA1006" t="s">
        <v>1884</v>
      </c>
      <c r="AB1006" t="s">
        <v>1884</v>
      </c>
      <c r="AC1006">
        <v>0</v>
      </c>
      <c r="AD1006">
        <v>0</v>
      </c>
      <c r="AE1006">
        <v>0</v>
      </c>
      <c r="AF1006">
        <v>0</v>
      </c>
      <c r="AG1006" t="s">
        <v>1885</v>
      </c>
      <c r="AH1006" s="181" t="s">
        <v>1886</v>
      </c>
      <c r="AI1006" s="182">
        <v>294</v>
      </c>
      <c r="AJ1006" s="181" t="s">
        <v>3372</v>
      </c>
      <c r="AK1006" s="181" t="s">
        <v>1886</v>
      </c>
      <c r="AL1006" s="181" t="s">
        <v>1886</v>
      </c>
      <c r="AO1006" s="181"/>
      <c r="AQ1006">
        <v>10</v>
      </c>
      <c r="AR1006" s="182">
        <v>40</v>
      </c>
      <c r="AS1006" s="183" t="s">
        <v>1885</v>
      </c>
      <c r="AT1006">
        <v>0</v>
      </c>
      <c r="AU1006">
        <v>0</v>
      </c>
      <c r="AV1006" s="182">
        <v>0</v>
      </c>
      <c r="AW1006" s="184">
        <v>0</v>
      </c>
      <c r="AX1006" s="183" t="s">
        <v>1884</v>
      </c>
      <c r="AY1006" s="184">
        <v>0</v>
      </c>
      <c r="AZ1006">
        <v>0</v>
      </c>
      <c r="BA1006">
        <v>0</v>
      </c>
      <c r="BB1006">
        <v>0</v>
      </c>
      <c r="BC1006" s="182">
        <v>0</v>
      </c>
      <c r="BD1006" t="s">
        <v>1886</v>
      </c>
      <c r="BE1006" t="s">
        <v>1886</v>
      </c>
      <c r="BF1006" t="s">
        <v>1886</v>
      </c>
      <c r="BG1006" s="181" t="s">
        <v>1886</v>
      </c>
      <c r="BH1006">
        <v>0</v>
      </c>
      <c r="BI1006" s="184">
        <v>0</v>
      </c>
      <c r="BJ1006" s="182">
        <v>0</v>
      </c>
      <c r="BK1006" s="181" t="s">
        <v>1886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769</v>
      </c>
      <c r="C1007">
        <v>40</v>
      </c>
      <c r="D1007">
        <v>0</v>
      </c>
      <c r="E1007">
        <v>0</v>
      </c>
      <c r="F1007" t="s">
        <v>1884</v>
      </c>
      <c r="G1007" t="s">
        <v>1885</v>
      </c>
      <c r="H1007" t="s">
        <v>1884</v>
      </c>
      <c r="I1007" t="s">
        <v>1884</v>
      </c>
      <c r="J1007" t="s">
        <v>1884</v>
      </c>
      <c r="K1007" t="s">
        <v>1884</v>
      </c>
      <c r="L1007" t="s">
        <v>1884</v>
      </c>
      <c r="M1007" s="180">
        <v>43560</v>
      </c>
      <c r="N1007" t="s">
        <v>1886</v>
      </c>
      <c r="O1007" t="s">
        <v>1886</v>
      </c>
      <c r="P1007" t="s">
        <v>3373</v>
      </c>
      <c r="Q1007">
        <v>0</v>
      </c>
      <c r="R1007">
        <v>0</v>
      </c>
      <c r="S1007" t="s">
        <v>1886</v>
      </c>
      <c r="T1007" t="s">
        <v>1886</v>
      </c>
      <c r="U1007">
        <v>0</v>
      </c>
      <c r="V1007" t="s">
        <v>1886</v>
      </c>
      <c r="W1007">
        <v>0</v>
      </c>
      <c r="X1007">
        <v>0</v>
      </c>
      <c r="Y1007">
        <v>0</v>
      </c>
      <c r="Z1007" t="s">
        <v>1884</v>
      </c>
      <c r="AA1007" t="s">
        <v>1884</v>
      </c>
      <c r="AB1007" t="s">
        <v>1884</v>
      </c>
      <c r="AC1007">
        <v>0</v>
      </c>
      <c r="AD1007">
        <v>0</v>
      </c>
      <c r="AE1007">
        <v>0</v>
      </c>
      <c r="AF1007">
        <v>0</v>
      </c>
      <c r="AG1007" t="s">
        <v>1885</v>
      </c>
      <c r="AH1007" s="181" t="s">
        <v>1886</v>
      </c>
      <c r="AI1007" s="182">
        <v>294</v>
      </c>
      <c r="AJ1007" s="181" t="s">
        <v>3372</v>
      </c>
      <c r="AK1007" s="181" t="s">
        <v>1886</v>
      </c>
      <c r="AL1007" s="181" t="s">
        <v>1886</v>
      </c>
      <c r="AO1007" s="181"/>
      <c r="AQ1007">
        <v>10</v>
      </c>
      <c r="AR1007" s="182">
        <v>40</v>
      </c>
      <c r="AS1007" s="183" t="s">
        <v>1885</v>
      </c>
      <c r="AT1007">
        <v>0</v>
      </c>
      <c r="AU1007">
        <v>0</v>
      </c>
      <c r="AV1007" s="182">
        <v>0</v>
      </c>
      <c r="AW1007" s="184">
        <v>0</v>
      </c>
      <c r="AX1007" s="183" t="s">
        <v>1884</v>
      </c>
      <c r="AY1007" s="184">
        <v>0</v>
      </c>
      <c r="AZ1007">
        <v>0</v>
      </c>
      <c r="BA1007">
        <v>0</v>
      </c>
      <c r="BB1007">
        <v>0</v>
      </c>
      <c r="BC1007" s="182">
        <v>0</v>
      </c>
      <c r="BD1007" t="s">
        <v>1886</v>
      </c>
      <c r="BE1007" t="s">
        <v>1886</v>
      </c>
      <c r="BF1007" t="s">
        <v>1886</v>
      </c>
      <c r="BG1007" s="181" t="s">
        <v>1886</v>
      </c>
      <c r="BH1007">
        <v>0</v>
      </c>
      <c r="BI1007" s="184">
        <v>0</v>
      </c>
      <c r="BJ1007" s="182">
        <v>0</v>
      </c>
      <c r="BK1007" s="181" t="s">
        <v>1886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3374</v>
      </c>
      <c r="C1008">
        <v>12</v>
      </c>
      <c r="D1008">
        <v>0</v>
      </c>
      <c r="E1008">
        <v>0</v>
      </c>
      <c r="F1008" t="s">
        <v>1884</v>
      </c>
      <c r="G1008" t="s">
        <v>1885</v>
      </c>
      <c r="H1008" t="s">
        <v>1884</v>
      </c>
      <c r="I1008" t="s">
        <v>1884</v>
      </c>
      <c r="J1008" t="s">
        <v>1884</v>
      </c>
      <c r="K1008" t="s">
        <v>1884</v>
      </c>
      <c r="L1008" t="s">
        <v>1884</v>
      </c>
      <c r="M1008" s="180">
        <v>43560</v>
      </c>
      <c r="N1008" t="s">
        <v>1886</v>
      </c>
      <c r="O1008" t="s">
        <v>1886</v>
      </c>
      <c r="P1008" t="s">
        <v>3375</v>
      </c>
      <c r="Q1008">
        <v>0</v>
      </c>
      <c r="R1008">
        <v>0</v>
      </c>
      <c r="S1008" t="s">
        <v>1886</v>
      </c>
      <c r="T1008" t="s">
        <v>1886</v>
      </c>
      <c r="U1008">
        <v>0</v>
      </c>
      <c r="V1008" t="s">
        <v>1886</v>
      </c>
      <c r="W1008">
        <v>0</v>
      </c>
      <c r="X1008">
        <v>0</v>
      </c>
      <c r="Y1008">
        <v>0</v>
      </c>
      <c r="Z1008" t="s">
        <v>1884</v>
      </c>
      <c r="AA1008" t="s">
        <v>1884</v>
      </c>
      <c r="AB1008" t="s">
        <v>1884</v>
      </c>
      <c r="AC1008">
        <v>0</v>
      </c>
      <c r="AD1008">
        <v>0</v>
      </c>
      <c r="AE1008">
        <v>0</v>
      </c>
      <c r="AF1008">
        <v>0</v>
      </c>
      <c r="AG1008" t="s">
        <v>1885</v>
      </c>
      <c r="AH1008" s="181" t="s">
        <v>1886</v>
      </c>
      <c r="AI1008" s="182">
        <v>294</v>
      </c>
      <c r="AJ1008" s="181" t="s">
        <v>3372</v>
      </c>
      <c r="AK1008" s="181" t="s">
        <v>1886</v>
      </c>
      <c r="AL1008" s="181" t="s">
        <v>1886</v>
      </c>
      <c r="AO1008" s="181"/>
      <c r="AQ1008">
        <v>10</v>
      </c>
      <c r="AR1008" s="182">
        <v>40</v>
      </c>
      <c r="AS1008" s="183" t="s">
        <v>1885</v>
      </c>
      <c r="AT1008">
        <v>0</v>
      </c>
      <c r="AU1008">
        <v>0</v>
      </c>
      <c r="AV1008" s="182">
        <v>0</v>
      </c>
      <c r="AW1008" s="184">
        <v>0</v>
      </c>
      <c r="AX1008" s="183" t="s">
        <v>1884</v>
      </c>
      <c r="AY1008" s="184">
        <v>0</v>
      </c>
      <c r="AZ1008">
        <v>0</v>
      </c>
      <c r="BA1008">
        <v>0</v>
      </c>
      <c r="BB1008">
        <v>0</v>
      </c>
      <c r="BC1008" s="182">
        <v>0</v>
      </c>
      <c r="BD1008" t="s">
        <v>1886</v>
      </c>
      <c r="BE1008" t="s">
        <v>1886</v>
      </c>
      <c r="BF1008" t="s">
        <v>1886</v>
      </c>
      <c r="BG1008" s="181" t="s">
        <v>1886</v>
      </c>
      <c r="BH1008">
        <v>0</v>
      </c>
      <c r="BI1008" s="184">
        <v>0</v>
      </c>
      <c r="BJ1008" s="182">
        <v>0</v>
      </c>
      <c r="BK1008" s="181" t="s">
        <v>1886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3376</v>
      </c>
      <c r="C1009">
        <v>40</v>
      </c>
      <c r="D1009">
        <v>0</v>
      </c>
      <c r="E1009">
        <v>0</v>
      </c>
      <c r="F1009" t="s">
        <v>1884</v>
      </c>
      <c r="G1009" t="s">
        <v>1885</v>
      </c>
      <c r="H1009" t="s">
        <v>1884</v>
      </c>
      <c r="I1009" t="s">
        <v>1884</v>
      </c>
      <c r="J1009" t="s">
        <v>1884</v>
      </c>
      <c r="K1009" t="s">
        <v>1884</v>
      </c>
      <c r="L1009" t="s">
        <v>1884</v>
      </c>
      <c r="M1009" s="180">
        <v>43560</v>
      </c>
      <c r="N1009" t="s">
        <v>1886</v>
      </c>
      <c r="O1009" t="s">
        <v>1886</v>
      </c>
      <c r="P1009" t="s">
        <v>3377</v>
      </c>
      <c r="Q1009">
        <v>0</v>
      </c>
      <c r="R1009">
        <v>0</v>
      </c>
      <c r="S1009" t="s">
        <v>1886</v>
      </c>
      <c r="T1009" t="s">
        <v>1886</v>
      </c>
      <c r="U1009">
        <v>0</v>
      </c>
      <c r="V1009" t="s">
        <v>1886</v>
      </c>
      <c r="W1009">
        <v>0</v>
      </c>
      <c r="X1009">
        <v>0</v>
      </c>
      <c r="Y1009">
        <v>0</v>
      </c>
      <c r="Z1009" t="s">
        <v>1884</v>
      </c>
      <c r="AA1009" t="s">
        <v>1884</v>
      </c>
      <c r="AB1009" t="s">
        <v>1884</v>
      </c>
      <c r="AC1009">
        <v>0</v>
      </c>
      <c r="AD1009">
        <v>0</v>
      </c>
      <c r="AE1009">
        <v>0</v>
      </c>
      <c r="AF1009">
        <v>0</v>
      </c>
      <c r="AG1009" t="s">
        <v>1885</v>
      </c>
      <c r="AH1009" s="181" t="s">
        <v>1886</v>
      </c>
      <c r="AI1009" s="182">
        <v>294</v>
      </c>
      <c r="AJ1009" s="181" t="s">
        <v>3372</v>
      </c>
      <c r="AK1009" s="181" t="s">
        <v>1886</v>
      </c>
      <c r="AL1009" s="181" t="s">
        <v>1886</v>
      </c>
      <c r="AO1009" s="181"/>
      <c r="AQ1009">
        <v>10</v>
      </c>
      <c r="AR1009" s="182">
        <v>40</v>
      </c>
      <c r="AS1009" s="183" t="s">
        <v>1885</v>
      </c>
      <c r="AT1009">
        <v>0</v>
      </c>
      <c r="AU1009">
        <v>0</v>
      </c>
      <c r="AV1009" s="182">
        <v>0</v>
      </c>
      <c r="AW1009" s="184">
        <v>0</v>
      </c>
      <c r="AX1009" s="183" t="s">
        <v>1884</v>
      </c>
      <c r="AY1009" s="184">
        <v>0</v>
      </c>
      <c r="AZ1009">
        <v>0</v>
      </c>
      <c r="BA1009">
        <v>0</v>
      </c>
      <c r="BB1009">
        <v>0</v>
      </c>
      <c r="BC1009" s="182">
        <v>0</v>
      </c>
      <c r="BD1009" t="s">
        <v>1886</v>
      </c>
      <c r="BE1009" t="s">
        <v>1886</v>
      </c>
      <c r="BF1009" t="s">
        <v>1886</v>
      </c>
      <c r="BG1009" s="181" t="s">
        <v>1886</v>
      </c>
      <c r="BH1009">
        <v>0</v>
      </c>
      <c r="BI1009" s="184">
        <v>0</v>
      </c>
      <c r="BJ1009" s="182">
        <v>0</v>
      </c>
      <c r="BK1009" s="181" t="s">
        <v>1886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3378</v>
      </c>
      <c r="C1010">
        <v>40</v>
      </c>
      <c r="D1010">
        <v>0</v>
      </c>
      <c r="E1010">
        <v>0</v>
      </c>
      <c r="F1010" t="s">
        <v>1884</v>
      </c>
      <c r="G1010" t="s">
        <v>1885</v>
      </c>
      <c r="H1010" t="s">
        <v>1884</v>
      </c>
      <c r="I1010" t="s">
        <v>1884</v>
      </c>
      <c r="J1010" t="s">
        <v>1884</v>
      </c>
      <c r="K1010" t="s">
        <v>1884</v>
      </c>
      <c r="L1010" t="s">
        <v>1884</v>
      </c>
      <c r="M1010" s="180">
        <v>43560</v>
      </c>
      <c r="N1010" t="s">
        <v>1886</v>
      </c>
      <c r="O1010" t="s">
        <v>1886</v>
      </c>
      <c r="P1010" t="s">
        <v>3379</v>
      </c>
      <c r="Q1010">
        <v>0</v>
      </c>
      <c r="R1010">
        <v>0</v>
      </c>
      <c r="S1010" t="s">
        <v>1886</v>
      </c>
      <c r="T1010" t="s">
        <v>1886</v>
      </c>
      <c r="U1010">
        <v>0</v>
      </c>
      <c r="V1010" t="s">
        <v>1886</v>
      </c>
      <c r="W1010">
        <v>0</v>
      </c>
      <c r="X1010">
        <v>0</v>
      </c>
      <c r="Y1010">
        <v>0</v>
      </c>
      <c r="Z1010" t="s">
        <v>1884</v>
      </c>
      <c r="AA1010" t="s">
        <v>1884</v>
      </c>
      <c r="AB1010" t="s">
        <v>1884</v>
      </c>
      <c r="AC1010">
        <v>0</v>
      </c>
      <c r="AD1010">
        <v>0</v>
      </c>
      <c r="AE1010">
        <v>0</v>
      </c>
      <c r="AF1010">
        <v>0</v>
      </c>
      <c r="AG1010" t="s">
        <v>1885</v>
      </c>
      <c r="AH1010" s="181" t="s">
        <v>1886</v>
      </c>
      <c r="AI1010" s="182">
        <v>294</v>
      </c>
      <c r="AJ1010" s="181" t="s">
        <v>3372</v>
      </c>
      <c r="AK1010" s="181" t="s">
        <v>1886</v>
      </c>
      <c r="AL1010" s="181" t="s">
        <v>1886</v>
      </c>
      <c r="AO1010" s="181"/>
      <c r="AQ1010">
        <v>10</v>
      </c>
      <c r="AR1010" s="182">
        <v>40</v>
      </c>
      <c r="AS1010" s="183" t="s">
        <v>1885</v>
      </c>
      <c r="AT1010">
        <v>0</v>
      </c>
      <c r="AU1010">
        <v>0</v>
      </c>
      <c r="AV1010" s="182">
        <v>0</v>
      </c>
      <c r="AW1010" s="184">
        <v>0</v>
      </c>
      <c r="AX1010" s="183" t="s">
        <v>1884</v>
      </c>
      <c r="AY1010" s="184">
        <v>0</v>
      </c>
      <c r="AZ1010">
        <v>0</v>
      </c>
      <c r="BA1010">
        <v>0</v>
      </c>
      <c r="BB1010">
        <v>0</v>
      </c>
      <c r="BC1010" s="182">
        <v>0</v>
      </c>
      <c r="BD1010" t="s">
        <v>1886</v>
      </c>
      <c r="BE1010" t="s">
        <v>1886</v>
      </c>
      <c r="BF1010" t="s">
        <v>1886</v>
      </c>
      <c r="BG1010" s="181" t="s">
        <v>1886</v>
      </c>
      <c r="BH1010">
        <v>0</v>
      </c>
      <c r="BI1010" s="184">
        <v>0</v>
      </c>
      <c r="BJ1010" s="182">
        <v>0</v>
      </c>
      <c r="BK1010" s="181" t="s">
        <v>1886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3380</v>
      </c>
      <c r="C1011">
        <v>10</v>
      </c>
      <c r="D1011">
        <v>0</v>
      </c>
      <c r="E1011">
        <v>0</v>
      </c>
      <c r="F1011" t="s">
        <v>1884</v>
      </c>
      <c r="G1011" t="s">
        <v>1885</v>
      </c>
      <c r="H1011" t="s">
        <v>1884</v>
      </c>
      <c r="I1011" t="s">
        <v>1884</v>
      </c>
      <c r="J1011" t="s">
        <v>1884</v>
      </c>
      <c r="K1011" t="s">
        <v>1884</v>
      </c>
      <c r="L1011" t="s">
        <v>1884</v>
      </c>
      <c r="M1011" s="180">
        <v>43560</v>
      </c>
      <c r="N1011" t="s">
        <v>1886</v>
      </c>
      <c r="O1011" t="s">
        <v>1886</v>
      </c>
      <c r="P1011" t="s">
        <v>3381</v>
      </c>
      <c r="Q1011">
        <v>0</v>
      </c>
      <c r="R1011">
        <v>0</v>
      </c>
      <c r="S1011" t="s">
        <v>1886</v>
      </c>
      <c r="T1011" t="s">
        <v>1886</v>
      </c>
      <c r="U1011">
        <v>0</v>
      </c>
      <c r="V1011" t="s">
        <v>1886</v>
      </c>
      <c r="W1011">
        <v>0</v>
      </c>
      <c r="X1011">
        <v>0</v>
      </c>
      <c r="Y1011">
        <v>0</v>
      </c>
      <c r="Z1011" t="s">
        <v>1884</v>
      </c>
      <c r="AA1011" t="s">
        <v>1884</v>
      </c>
      <c r="AB1011" t="s">
        <v>1884</v>
      </c>
      <c r="AC1011">
        <v>0</v>
      </c>
      <c r="AD1011">
        <v>0</v>
      </c>
      <c r="AE1011">
        <v>41200</v>
      </c>
      <c r="AF1011">
        <v>0</v>
      </c>
      <c r="AG1011" t="s">
        <v>1885</v>
      </c>
      <c r="AH1011" s="181" t="s">
        <v>1886</v>
      </c>
      <c r="AI1011" s="182">
        <v>294</v>
      </c>
      <c r="AJ1011" s="181" t="s">
        <v>3372</v>
      </c>
      <c r="AK1011" s="181" t="s">
        <v>1886</v>
      </c>
      <c r="AL1011" s="181" t="s">
        <v>1886</v>
      </c>
      <c r="AO1011" s="181"/>
      <c r="AQ1011">
        <v>10</v>
      </c>
      <c r="AR1011" s="182">
        <v>40</v>
      </c>
      <c r="AS1011" s="183" t="s">
        <v>1885</v>
      </c>
      <c r="AT1011">
        <v>0</v>
      </c>
      <c r="AU1011">
        <v>0</v>
      </c>
      <c r="AV1011" s="182">
        <v>0</v>
      </c>
      <c r="AW1011" s="184">
        <v>0</v>
      </c>
      <c r="AX1011" s="183" t="s">
        <v>1884</v>
      </c>
      <c r="AY1011" s="184">
        <v>0</v>
      </c>
      <c r="AZ1011">
        <v>0</v>
      </c>
      <c r="BA1011">
        <v>0</v>
      </c>
      <c r="BB1011">
        <v>0</v>
      </c>
      <c r="BC1011" s="182">
        <v>0</v>
      </c>
      <c r="BD1011" t="s">
        <v>1886</v>
      </c>
      <c r="BE1011" t="s">
        <v>1886</v>
      </c>
      <c r="BF1011" t="s">
        <v>1886</v>
      </c>
      <c r="BG1011" s="181" t="s">
        <v>1886</v>
      </c>
      <c r="BH1011">
        <v>0</v>
      </c>
      <c r="BI1011" s="184">
        <v>0</v>
      </c>
      <c r="BJ1011" s="182">
        <v>0</v>
      </c>
      <c r="BK1011" s="181" t="s">
        <v>1886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3382</v>
      </c>
      <c r="C1012">
        <v>25</v>
      </c>
      <c r="D1012">
        <v>0</v>
      </c>
      <c r="E1012">
        <v>0</v>
      </c>
      <c r="F1012" t="s">
        <v>1884</v>
      </c>
      <c r="G1012" t="s">
        <v>1885</v>
      </c>
      <c r="H1012" t="s">
        <v>1884</v>
      </c>
      <c r="I1012" t="s">
        <v>1884</v>
      </c>
      <c r="J1012" t="s">
        <v>1884</v>
      </c>
      <c r="K1012" t="s">
        <v>1884</v>
      </c>
      <c r="L1012" t="s">
        <v>1884</v>
      </c>
      <c r="M1012" s="180">
        <v>43560</v>
      </c>
      <c r="N1012" t="s">
        <v>1886</v>
      </c>
      <c r="O1012" t="s">
        <v>1886</v>
      </c>
      <c r="P1012" t="s">
        <v>3383</v>
      </c>
      <c r="Q1012">
        <v>0</v>
      </c>
      <c r="R1012">
        <v>0</v>
      </c>
      <c r="S1012" t="s">
        <v>1886</v>
      </c>
      <c r="T1012" t="s">
        <v>1886</v>
      </c>
      <c r="U1012">
        <v>0</v>
      </c>
      <c r="V1012" t="s">
        <v>1886</v>
      </c>
      <c r="W1012">
        <v>0</v>
      </c>
      <c r="X1012">
        <v>0</v>
      </c>
      <c r="Y1012">
        <v>0</v>
      </c>
      <c r="Z1012" t="s">
        <v>1884</v>
      </c>
      <c r="AA1012" t="s">
        <v>1884</v>
      </c>
      <c r="AB1012" t="s">
        <v>1884</v>
      </c>
      <c r="AC1012">
        <v>0</v>
      </c>
      <c r="AD1012">
        <v>0</v>
      </c>
      <c r="AE1012">
        <v>371849.29</v>
      </c>
      <c r="AF1012">
        <v>0</v>
      </c>
      <c r="AG1012" t="s">
        <v>1884</v>
      </c>
      <c r="AH1012" s="181" t="s">
        <v>1886</v>
      </c>
      <c r="AI1012" s="182">
        <v>294</v>
      </c>
      <c r="AJ1012" s="181" t="s">
        <v>3372</v>
      </c>
      <c r="AK1012" s="181" t="s">
        <v>1886</v>
      </c>
      <c r="AL1012" s="181" t="s">
        <v>1886</v>
      </c>
      <c r="AO1012" s="181"/>
      <c r="AQ1012">
        <v>10</v>
      </c>
      <c r="AR1012" s="182">
        <v>40</v>
      </c>
      <c r="AS1012" s="183" t="s">
        <v>1884</v>
      </c>
      <c r="AT1012">
        <v>0</v>
      </c>
      <c r="AU1012">
        <v>60</v>
      </c>
      <c r="AV1012" s="182">
        <v>0</v>
      </c>
      <c r="AW1012" s="184">
        <v>0</v>
      </c>
      <c r="AX1012" s="183" t="s">
        <v>1884</v>
      </c>
      <c r="AY1012" s="184">
        <v>0</v>
      </c>
      <c r="AZ1012">
        <v>0</v>
      </c>
      <c r="BA1012">
        <v>0</v>
      </c>
      <c r="BB1012">
        <v>0</v>
      </c>
      <c r="BC1012" s="182">
        <v>0</v>
      </c>
      <c r="BD1012" t="s">
        <v>1886</v>
      </c>
      <c r="BE1012" t="s">
        <v>1886</v>
      </c>
      <c r="BF1012" t="s">
        <v>1886</v>
      </c>
      <c r="BG1012" s="181" t="s">
        <v>1886</v>
      </c>
      <c r="BH1012">
        <v>0</v>
      </c>
      <c r="BI1012" s="184">
        <v>0</v>
      </c>
      <c r="BJ1012" s="182">
        <v>0</v>
      </c>
      <c r="BK1012" s="181" t="s">
        <v>1886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3384</v>
      </c>
      <c r="C1013">
        <v>12</v>
      </c>
      <c r="D1013">
        <v>0</v>
      </c>
      <c r="E1013">
        <v>0</v>
      </c>
      <c r="F1013" t="s">
        <v>1884</v>
      </c>
      <c r="G1013" t="s">
        <v>1885</v>
      </c>
      <c r="H1013" t="s">
        <v>1884</v>
      </c>
      <c r="I1013" t="s">
        <v>1884</v>
      </c>
      <c r="J1013" t="s">
        <v>1884</v>
      </c>
      <c r="K1013" t="s">
        <v>1884</v>
      </c>
      <c r="L1013" t="s">
        <v>1884</v>
      </c>
      <c r="M1013" s="180">
        <v>43566</v>
      </c>
      <c r="N1013" t="s">
        <v>1886</v>
      </c>
      <c r="O1013" t="s">
        <v>1886</v>
      </c>
      <c r="P1013" t="s">
        <v>3385</v>
      </c>
      <c r="Q1013">
        <v>0</v>
      </c>
      <c r="R1013">
        <v>0</v>
      </c>
      <c r="S1013" t="s">
        <v>1886</v>
      </c>
      <c r="T1013" t="s">
        <v>1886</v>
      </c>
      <c r="U1013">
        <v>0</v>
      </c>
      <c r="V1013" t="s">
        <v>1886</v>
      </c>
      <c r="W1013">
        <v>0</v>
      </c>
      <c r="X1013">
        <v>0</v>
      </c>
      <c r="Y1013">
        <v>0</v>
      </c>
      <c r="Z1013" t="s">
        <v>1884</v>
      </c>
      <c r="AA1013" t="s">
        <v>1884</v>
      </c>
      <c r="AB1013" t="s">
        <v>1884</v>
      </c>
      <c r="AC1013">
        <v>0</v>
      </c>
      <c r="AD1013">
        <v>0</v>
      </c>
      <c r="AE1013">
        <v>0</v>
      </c>
      <c r="AF1013">
        <v>0</v>
      </c>
      <c r="AG1013" t="s">
        <v>1885</v>
      </c>
      <c r="AH1013" s="181" t="s">
        <v>1886</v>
      </c>
      <c r="AI1013" s="182">
        <v>27</v>
      </c>
      <c r="AJ1013" s="181" t="s">
        <v>1889</v>
      </c>
      <c r="AK1013" s="181" t="s">
        <v>1886</v>
      </c>
      <c r="AL1013" s="181" t="s">
        <v>1886</v>
      </c>
      <c r="AO1013" s="181"/>
      <c r="AQ1013">
        <v>10</v>
      </c>
      <c r="AR1013" s="182">
        <v>40</v>
      </c>
      <c r="AS1013" s="183" t="s">
        <v>1885</v>
      </c>
      <c r="AT1013">
        <v>0</v>
      </c>
      <c r="AU1013">
        <v>0</v>
      </c>
      <c r="AV1013" s="182">
        <v>0</v>
      </c>
      <c r="AW1013" s="184">
        <v>0</v>
      </c>
      <c r="AX1013" s="183" t="s">
        <v>1884</v>
      </c>
      <c r="AY1013" s="184">
        <v>0</v>
      </c>
      <c r="AZ1013">
        <v>0</v>
      </c>
      <c r="BA1013">
        <v>0</v>
      </c>
      <c r="BB1013">
        <v>0</v>
      </c>
      <c r="BC1013" s="182">
        <v>0</v>
      </c>
      <c r="BD1013" t="s">
        <v>1886</v>
      </c>
      <c r="BE1013" t="s">
        <v>1886</v>
      </c>
      <c r="BF1013" t="s">
        <v>1886</v>
      </c>
      <c r="BG1013" s="181" t="s">
        <v>1886</v>
      </c>
      <c r="BH1013">
        <v>0</v>
      </c>
      <c r="BI1013" s="184">
        <v>0</v>
      </c>
      <c r="BJ1013" s="182">
        <v>0</v>
      </c>
      <c r="BK1013" s="181" t="s">
        <v>1886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3386</v>
      </c>
      <c r="C1014">
        <v>6</v>
      </c>
      <c r="D1014">
        <v>0</v>
      </c>
      <c r="E1014">
        <v>0</v>
      </c>
      <c r="F1014" t="s">
        <v>1884</v>
      </c>
      <c r="G1014" t="s">
        <v>1885</v>
      </c>
      <c r="H1014" t="s">
        <v>1884</v>
      </c>
      <c r="I1014" t="s">
        <v>1884</v>
      </c>
      <c r="J1014" t="s">
        <v>1884</v>
      </c>
      <c r="K1014" t="s">
        <v>1884</v>
      </c>
      <c r="L1014" t="s">
        <v>1884</v>
      </c>
      <c r="M1014" s="180">
        <v>43571</v>
      </c>
      <c r="N1014" t="s">
        <v>1886</v>
      </c>
      <c r="O1014" t="s">
        <v>1886</v>
      </c>
      <c r="P1014" t="s">
        <v>1886</v>
      </c>
      <c r="Q1014">
        <v>0</v>
      </c>
      <c r="R1014">
        <v>0</v>
      </c>
      <c r="S1014" t="s">
        <v>1886</v>
      </c>
      <c r="T1014" t="s">
        <v>1886</v>
      </c>
      <c r="U1014">
        <v>0</v>
      </c>
      <c r="V1014" t="s">
        <v>1886</v>
      </c>
      <c r="W1014">
        <v>0</v>
      </c>
      <c r="X1014">
        <v>0</v>
      </c>
      <c r="Y1014">
        <v>0</v>
      </c>
      <c r="Z1014" t="s">
        <v>1884</v>
      </c>
      <c r="AA1014" t="s">
        <v>1884</v>
      </c>
      <c r="AB1014" t="s">
        <v>1884</v>
      </c>
      <c r="AC1014">
        <v>0</v>
      </c>
      <c r="AD1014">
        <v>0</v>
      </c>
      <c r="AE1014">
        <v>0</v>
      </c>
      <c r="AF1014">
        <v>0</v>
      </c>
      <c r="AG1014" t="s">
        <v>1884</v>
      </c>
      <c r="AH1014" s="181" t="s">
        <v>1886</v>
      </c>
      <c r="AI1014" s="182">
        <v>29</v>
      </c>
      <c r="AJ1014" s="181" t="s">
        <v>2082</v>
      </c>
      <c r="AK1014" s="181" t="s">
        <v>1886</v>
      </c>
      <c r="AL1014" s="181" t="s">
        <v>1886</v>
      </c>
      <c r="AO1014" s="181"/>
      <c r="AQ1014">
        <v>10</v>
      </c>
      <c r="AR1014" s="182">
        <v>40</v>
      </c>
      <c r="AS1014" s="183" t="s">
        <v>1885</v>
      </c>
      <c r="AT1014">
        <v>0</v>
      </c>
      <c r="AU1014">
        <v>0</v>
      </c>
      <c r="AV1014" s="182">
        <v>0</v>
      </c>
      <c r="AW1014" s="184">
        <v>0</v>
      </c>
      <c r="AX1014" s="183" t="s">
        <v>1884</v>
      </c>
      <c r="AY1014" s="184">
        <v>0</v>
      </c>
      <c r="AZ1014">
        <v>0</v>
      </c>
      <c r="BA1014">
        <v>0</v>
      </c>
      <c r="BB1014">
        <v>0</v>
      </c>
      <c r="BC1014" s="182">
        <v>0</v>
      </c>
      <c r="BD1014" t="s">
        <v>1886</v>
      </c>
      <c r="BE1014" t="s">
        <v>1886</v>
      </c>
      <c r="BF1014" t="s">
        <v>1886</v>
      </c>
      <c r="BG1014" s="181" t="s">
        <v>1886</v>
      </c>
      <c r="BH1014">
        <v>0</v>
      </c>
      <c r="BI1014" s="184">
        <v>0</v>
      </c>
      <c r="BJ1014" s="182">
        <v>0</v>
      </c>
      <c r="BK1014" s="181" t="s">
        <v>1886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3387</v>
      </c>
      <c r="C1015">
        <v>12</v>
      </c>
      <c r="D1015">
        <v>0</v>
      </c>
      <c r="E1015">
        <v>0</v>
      </c>
      <c r="F1015" t="s">
        <v>1884</v>
      </c>
      <c r="G1015" t="s">
        <v>1885</v>
      </c>
      <c r="H1015" t="s">
        <v>1884</v>
      </c>
      <c r="I1015" t="s">
        <v>1884</v>
      </c>
      <c r="J1015" t="s">
        <v>1884</v>
      </c>
      <c r="K1015" t="s">
        <v>1884</v>
      </c>
      <c r="L1015" t="s">
        <v>1884</v>
      </c>
      <c r="M1015" s="180">
        <v>43578</v>
      </c>
      <c r="N1015" t="s">
        <v>1886</v>
      </c>
      <c r="O1015" t="s">
        <v>1886</v>
      </c>
      <c r="P1015" t="s">
        <v>3388</v>
      </c>
      <c r="Q1015">
        <v>0</v>
      </c>
      <c r="R1015">
        <v>0</v>
      </c>
      <c r="S1015" t="s">
        <v>1886</v>
      </c>
      <c r="T1015" t="s">
        <v>1886</v>
      </c>
      <c r="U1015">
        <v>0</v>
      </c>
      <c r="V1015" t="s">
        <v>1886</v>
      </c>
      <c r="W1015">
        <v>0</v>
      </c>
      <c r="X1015">
        <v>0</v>
      </c>
      <c r="Y1015">
        <v>0</v>
      </c>
      <c r="Z1015" t="s">
        <v>1884</v>
      </c>
      <c r="AA1015" t="s">
        <v>1884</v>
      </c>
      <c r="AB1015" t="s">
        <v>1884</v>
      </c>
      <c r="AC1015">
        <v>0</v>
      </c>
      <c r="AD1015">
        <v>0</v>
      </c>
      <c r="AE1015">
        <v>0</v>
      </c>
      <c r="AF1015">
        <v>0</v>
      </c>
      <c r="AG1015" t="s">
        <v>1884</v>
      </c>
      <c r="AH1015" s="181" t="s">
        <v>1886</v>
      </c>
      <c r="AI1015" s="182">
        <v>140</v>
      </c>
      <c r="AJ1015" s="181" t="s">
        <v>2277</v>
      </c>
      <c r="AK1015" s="181" t="s">
        <v>1886</v>
      </c>
      <c r="AL1015" s="181" t="s">
        <v>1886</v>
      </c>
      <c r="AO1015" s="181"/>
      <c r="AQ1015">
        <v>10</v>
      </c>
      <c r="AR1015" s="182">
        <v>40</v>
      </c>
      <c r="AS1015" s="183" t="s">
        <v>1885</v>
      </c>
      <c r="AT1015">
        <v>0</v>
      </c>
      <c r="AU1015">
        <v>64</v>
      </c>
      <c r="AV1015" s="182">
        <v>8</v>
      </c>
      <c r="AW1015" s="184">
        <v>0</v>
      </c>
      <c r="AX1015" s="183" t="s">
        <v>1884</v>
      </c>
      <c r="AY1015" s="184">
        <v>0</v>
      </c>
      <c r="AZ1015">
        <v>0</v>
      </c>
      <c r="BA1015">
        <v>0</v>
      </c>
      <c r="BB1015">
        <v>0</v>
      </c>
      <c r="BC1015" s="182">
        <v>0</v>
      </c>
      <c r="BD1015" t="s">
        <v>1886</v>
      </c>
      <c r="BE1015" t="s">
        <v>1886</v>
      </c>
      <c r="BF1015" t="s">
        <v>1886</v>
      </c>
      <c r="BG1015" s="181" t="s">
        <v>1886</v>
      </c>
      <c r="BH1015">
        <v>0</v>
      </c>
      <c r="BI1015" s="184">
        <v>0</v>
      </c>
      <c r="BJ1015" s="182">
        <v>0</v>
      </c>
      <c r="BK1015" s="181" t="s">
        <v>1886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3389</v>
      </c>
      <c r="C1016">
        <v>12</v>
      </c>
      <c r="D1016">
        <v>0</v>
      </c>
      <c r="E1016">
        <v>0</v>
      </c>
      <c r="F1016" t="s">
        <v>1884</v>
      </c>
      <c r="G1016" t="s">
        <v>1885</v>
      </c>
      <c r="H1016" t="s">
        <v>1884</v>
      </c>
      <c r="I1016" t="s">
        <v>1884</v>
      </c>
      <c r="J1016" t="s">
        <v>1884</v>
      </c>
      <c r="K1016" t="s">
        <v>1884</v>
      </c>
      <c r="L1016" t="s">
        <v>1884</v>
      </c>
      <c r="M1016" s="180">
        <v>43580</v>
      </c>
      <c r="N1016" t="s">
        <v>1886</v>
      </c>
      <c r="O1016" t="s">
        <v>1886</v>
      </c>
      <c r="P1016" t="s">
        <v>1886</v>
      </c>
      <c r="Q1016">
        <v>0</v>
      </c>
      <c r="R1016">
        <v>0</v>
      </c>
      <c r="S1016" t="s">
        <v>1886</v>
      </c>
      <c r="T1016" t="s">
        <v>1886</v>
      </c>
      <c r="U1016">
        <v>0</v>
      </c>
      <c r="V1016" t="s">
        <v>1886</v>
      </c>
      <c r="W1016">
        <v>0</v>
      </c>
      <c r="X1016">
        <v>0</v>
      </c>
      <c r="Y1016">
        <v>0</v>
      </c>
      <c r="Z1016" t="s">
        <v>1884</v>
      </c>
      <c r="AA1016" t="s">
        <v>1884</v>
      </c>
      <c r="AB1016" t="s">
        <v>1884</v>
      </c>
      <c r="AC1016">
        <v>0</v>
      </c>
      <c r="AD1016">
        <v>0</v>
      </c>
      <c r="AE1016">
        <v>0</v>
      </c>
      <c r="AF1016">
        <v>0</v>
      </c>
      <c r="AG1016" t="s">
        <v>1884</v>
      </c>
      <c r="AH1016" s="181" t="s">
        <v>1886</v>
      </c>
      <c r="AI1016" s="182">
        <v>46</v>
      </c>
      <c r="AJ1016" s="181" t="s">
        <v>1935</v>
      </c>
      <c r="AK1016" s="181" t="s">
        <v>3390</v>
      </c>
      <c r="AL1016" s="181" t="s">
        <v>1886</v>
      </c>
      <c r="AO1016" s="181"/>
      <c r="AQ1016">
        <v>10</v>
      </c>
      <c r="AR1016" s="182">
        <v>40</v>
      </c>
      <c r="AS1016" s="183" t="s">
        <v>1885</v>
      </c>
      <c r="AT1016">
        <v>0</v>
      </c>
      <c r="AU1016">
        <v>72</v>
      </c>
      <c r="AV1016" s="182">
        <v>6</v>
      </c>
      <c r="AW1016" s="184">
        <v>0</v>
      </c>
      <c r="AX1016" s="183" t="s">
        <v>1884</v>
      </c>
      <c r="AY1016" s="184">
        <v>0</v>
      </c>
      <c r="AZ1016">
        <v>0</v>
      </c>
      <c r="BA1016">
        <v>0</v>
      </c>
      <c r="BB1016">
        <v>0</v>
      </c>
      <c r="BC1016" s="182">
        <v>0</v>
      </c>
      <c r="BD1016" t="s">
        <v>1886</v>
      </c>
      <c r="BE1016" t="s">
        <v>1886</v>
      </c>
      <c r="BF1016" t="s">
        <v>1886</v>
      </c>
      <c r="BG1016" s="181" t="s">
        <v>1886</v>
      </c>
      <c r="BH1016">
        <v>0</v>
      </c>
      <c r="BI1016" s="184">
        <v>0</v>
      </c>
      <c r="BJ1016" s="182">
        <v>0</v>
      </c>
      <c r="BK1016" s="181" t="s">
        <v>1886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3391</v>
      </c>
      <c r="C1017">
        <v>1</v>
      </c>
      <c r="D1017">
        <v>0</v>
      </c>
      <c r="E1017">
        <v>0</v>
      </c>
      <c r="F1017" t="s">
        <v>1884</v>
      </c>
      <c r="G1017" t="s">
        <v>1885</v>
      </c>
      <c r="H1017" t="s">
        <v>1884</v>
      </c>
      <c r="I1017" t="s">
        <v>1884</v>
      </c>
      <c r="J1017" t="s">
        <v>1884</v>
      </c>
      <c r="K1017" t="s">
        <v>1884</v>
      </c>
      <c r="L1017" t="s">
        <v>1884</v>
      </c>
      <c r="M1017" s="180">
        <v>43582</v>
      </c>
      <c r="N1017" t="s">
        <v>1886</v>
      </c>
      <c r="O1017" t="s">
        <v>1886</v>
      </c>
      <c r="P1017" t="s">
        <v>1886</v>
      </c>
      <c r="Q1017">
        <v>0</v>
      </c>
      <c r="R1017">
        <v>0</v>
      </c>
      <c r="S1017" t="s">
        <v>1886</v>
      </c>
      <c r="T1017" t="s">
        <v>1886</v>
      </c>
      <c r="U1017">
        <v>0</v>
      </c>
      <c r="V1017" t="s">
        <v>1886</v>
      </c>
      <c r="W1017">
        <v>0</v>
      </c>
      <c r="X1017">
        <v>0</v>
      </c>
      <c r="Y1017">
        <v>0</v>
      </c>
      <c r="Z1017" t="s">
        <v>1884</v>
      </c>
      <c r="AA1017" t="s">
        <v>1884</v>
      </c>
      <c r="AB1017" t="s">
        <v>1884</v>
      </c>
      <c r="AC1017">
        <v>0</v>
      </c>
      <c r="AD1017">
        <v>0</v>
      </c>
      <c r="AE1017">
        <v>0</v>
      </c>
      <c r="AF1017">
        <v>0</v>
      </c>
      <c r="AG1017" t="s">
        <v>1884</v>
      </c>
      <c r="AH1017" s="181" t="s">
        <v>1886</v>
      </c>
      <c r="AI1017" s="182">
        <v>16</v>
      </c>
      <c r="AJ1017" s="181" t="s">
        <v>2172</v>
      </c>
      <c r="AK1017" s="181" t="s">
        <v>1886</v>
      </c>
      <c r="AL1017" s="181" t="s">
        <v>1886</v>
      </c>
      <c r="AO1017" s="181"/>
      <c r="AQ1017">
        <v>10</v>
      </c>
      <c r="AR1017" s="182">
        <v>40</v>
      </c>
      <c r="AS1017" s="183" t="s">
        <v>1885</v>
      </c>
      <c r="AT1017">
        <v>0</v>
      </c>
      <c r="AU1017">
        <v>0</v>
      </c>
      <c r="AV1017" s="182">
        <v>0</v>
      </c>
      <c r="AW1017" s="184">
        <v>0</v>
      </c>
      <c r="AX1017" s="183" t="s">
        <v>1884</v>
      </c>
      <c r="AY1017" s="184">
        <v>0</v>
      </c>
      <c r="AZ1017">
        <v>0</v>
      </c>
      <c r="BA1017">
        <v>0</v>
      </c>
      <c r="BB1017">
        <v>0</v>
      </c>
      <c r="BC1017" s="182">
        <v>0</v>
      </c>
      <c r="BD1017" t="s">
        <v>1886</v>
      </c>
      <c r="BE1017" t="s">
        <v>1886</v>
      </c>
      <c r="BF1017" t="s">
        <v>1886</v>
      </c>
      <c r="BG1017" s="181" t="s">
        <v>1886</v>
      </c>
      <c r="BH1017">
        <v>0</v>
      </c>
      <c r="BI1017" s="184">
        <v>0</v>
      </c>
      <c r="BJ1017" s="182">
        <v>0</v>
      </c>
      <c r="BK1017" s="181" t="s">
        <v>1886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3392</v>
      </c>
      <c r="C1018">
        <v>1</v>
      </c>
      <c r="D1018">
        <v>0</v>
      </c>
      <c r="E1018">
        <v>0</v>
      </c>
      <c r="F1018" t="s">
        <v>1884</v>
      </c>
      <c r="G1018" t="s">
        <v>1885</v>
      </c>
      <c r="H1018" t="s">
        <v>1884</v>
      </c>
      <c r="I1018" t="s">
        <v>1884</v>
      </c>
      <c r="J1018" t="s">
        <v>1884</v>
      </c>
      <c r="K1018" t="s">
        <v>1884</v>
      </c>
      <c r="L1018" t="s">
        <v>1884</v>
      </c>
      <c r="M1018" s="180">
        <v>43582</v>
      </c>
      <c r="N1018" t="s">
        <v>1886</v>
      </c>
      <c r="O1018" t="s">
        <v>1886</v>
      </c>
      <c r="P1018" t="s">
        <v>1886</v>
      </c>
      <c r="Q1018">
        <v>0</v>
      </c>
      <c r="R1018">
        <v>0</v>
      </c>
      <c r="S1018" t="s">
        <v>1886</v>
      </c>
      <c r="T1018" t="s">
        <v>1886</v>
      </c>
      <c r="U1018">
        <v>0</v>
      </c>
      <c r="V1018" t="s">
        <v>1886</v>
      </c>
      <c r="W1018">
        <v>0</v>
      </c>
      <c r="X1018">
        <v>0</v>
      </c>
      <c r="Y1018">
        <v>0</v>
      </c>
      <c r="Z1018" t="s">
        <v>1884</v>
      </c>
      <c r="AA1018" t="s">
        <v>1884</v>
      </c>
      <c r="AB1018" t="s">
        <v>1884</v>
      </c>
      <c r="AC1018">
        <v>0</v>
      </c>
      <c r="AD1018">
        <v>0</v>
      </c>
      <c r="AE1018">
        <v>0</v>
      </c>
      <c r="AF1018">
        <v>0</v>
      </c>
      <c r="AG1018" t="s">
        <v>1884</v>
      </c>
      <c r="AH1018" s="181" t="s">
        <v>1886</v>
      </c>
      <c r="AI1018" s="182">
        <v>16</v>
      </c>
      <c r="AJ1018" s="181" t="s">
        <v>2172</v>
      </c>
      <c r="AK1018" s="181" t="s">
        <v>1886</v>
      </c>
      <c r="AL1018" s="181" t="s">
        <v>1886</v>
      </c>
      <c r="AO1018" s="181"/>
      <c r="AQ1018">
        <v>10</v>
      </c>
      <c r="AR1018" s="182">
        <v>40</v>
      </c>
      <c r="AS1018" s="183" t="s">
        <v>1885</v>
      </c>
      <c r="AT1018">
        <v>0</v>
      </c>
      <c r="AU1018">
        <v>0</v>
      </c>
      <c r="AV1018" s="182">
        <v>0</v>
      </c>
      <c r="AW1018" s="184">
        <v>0</v>
      </c>
      <c r="AX1018" s="183" t="s">
        <v>1884</v>
      </c>
      <c r="AY1018" s="184">
        <v>0</v>
      </c>
      <c r="AZ1018">
        <v>0</v>
      </c>
      <c r="BA1018">
        <v>0</v>
      </c>
      <c r="BB1018">
        <v>0</v>
      </c>
      <c r="BC1018" s="182">
        <v>0</v>
      </c>
      <c r="BD1018" t="s">
        <v>1886</v>
      </c>
      <c r="BE1018" t="s">
        <v>1886</v>
      </c>
      <c r="BF1018" t="s">
        <v>1886</v>
      </c>
      <c r="BG1018" s="181" t="s">
        <v>1886</v>
      </c>
      <c r="BH1018">
        <v>0</v>
      </c>
      <c r="BI1018" s="184">
        <v>0</v>
      </c>
      <c r="BJ1018" s="182">
        <v>0</v>
      </c>
      <c r="BK1018" s="181" t="s">
        <v>1886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3393</v>
      </c>
      <c r="C1019">
        <v>1</v>
      </c>
      <c r="D1019">
        <v>0</v>
      </c>
      <c r="E1019">
        <v>0</v>
      </c>
      <c r="F1019" t="s">
        <v>1884</v>
      </c>
      <c r="G1019" t="s">
        <v>1885</v>
      </c>
      <c r="H1019" t="s">
        <v>1884</v>
      </c>
      <c r="I1019" t="s">
        <v>1884</v>
      </c>
      <c r="J1019" t="s">
        <v>1884</v>
      </c>
      <c r="K1019" t="s">
        <v>1884</v>
      </c>
      <c r="L1019" t="s">
        <v>1884</v>
      </c>
      <c r="M1019" s="180">
        <v>43582</v>
      </c>
      <c r="N1019" t="s">
        <v>1886</v>
      </c>
      <c r="O1019" t="s">
        <v>1886</v>
      </c>
      <c r="P1019" t="s">
        <v>1886</v>
      </c>
      <c r="Q1019">
        <v>0</v>
      </c>
      <c r="R1019">
        <v>0</v>
      </c>
      <c r="S1019" t="s">
        <v>1886</v>
      </c>
      <c r="T1019" t="s">
        <v>1886</v>
      </c>
      <c r="U1019">
        <v>0</v>
      </c>
      <c r="V1019" t="s">
        <v>1886</v>
      </c>
      <c r="W1019">
        <v>0</v>
      </c>
      <c r="X1019">
        <v>0</v>
      </c>
      <c r="Y1019">
        <v>0</v>
      </c>
      <c r="Z1019" t="s">
        <v>1884</v>
      </c>
      <c r="AA1019" t="s">
        <v>1884</v>
      </c>
      <c r="AB1019" t="s">
        <v>1884</v>
      </c>
      <c r="AC1019">
        <v>0</v>
      </c>
      <c r="AD1019">
        <v>0</v>
      </c>
      <c r="AE1019">
        <v>0</v>
      </c>
      <c r="AF1019">
        <v>0</v>
      </c>
      <c r="AG1019" t="s">
        <v>1884</v>
      </c>
      <c r="AH1019" s="181" t="s">
        <v>1886</v>
      </c>
      <c r="AI1019" s="182">
        <v>16</v>
      </c>
      <c r="AJ1019" s="181" t="s">
        <v>2172</v>
      </c>
      <c r="AK1019" s="181" t="s">
        <v>1886</v>
      </c>
      <c r="AL1019" s="181" t="s">
        <v>1886</v>
      </c>
      <c r="AO1019" s="181"/>
      <c r="AQ1019">
        <v>10</v>
      </c>
      <c r="AR1019" s="182">
        <v>40</v>
      </c>
      <c r="AS1019" s="183" t="s">
        <v>1885</v>
      </c>
      <c r="AT1019">
        <v>0</v>
      </c>
      <c r="AU1019">
        <v>0</v>
      </c>
      <c r="AV1019" s="182">
        <v>0</v>
      </c>
      <c r="AW1019" s="184">
        <v>0</v>
      </c>
      <c r="AX1019" s="183" t="s">
        <v>1884</v>
      </c>
      <c r="AY1019" s="184">
        <v>0</v>
      </c>
      <c r="AZ1019">
        <v>0</v>
      </c>
      <c r="BA1019">
        <v>0</v>
      </c>
      <c r="BB1019">
        <v>0</v>
      </c>
      <c r="BC1019" s="182">
        <v>0</v>
      </c>
      <c r="BD1019" t="s">
        <v>1886</v>
      </c>
      <c r="BE1019" t="s">
        <v>1886</v>
      </c>
      <c r="BF1019" t="s">
        <v>1886</v>
      </c>
      <c r="BG1019" s="181" t="s">
        <v>1886</v>
      </c>
      <c r="BH1019">
        <v>0</v>
      </c>
      <c r="BI1019" s="184">
        <v>0</v>
      </c>
      <c r="BJ1019" s="182">
        <v>0</v>
      </c>
      <c r="BK1019" s="181" t="s">
        <v>1886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3394</v>
      </c>
      <c r="C1020">
        <v>1</v>
      </c>
      <c r="D1020">
        <v>0</v>
      </c>
      <c r="E1020">
        <v>0</v>
      </c>
      <c r="F1020" t="s">
        <v>1884</v>
      </c>
      <c r="G1020" t="s">
        <v>1884</v>
      </c>
      <c r="H1020" t="s">
        <v>1884</v>
      </c>
      <c r="I1020" t="s">
        <v>1884</v>
      </c>
      <c r="J1020" t="s">
        <v>1884</v>
      </c>
      <c r="K1020" t="s">
        <v>1884</v>
      </c>
      <c r="L1020" t="s">
        <v>1884</v>
      </c>
      <c r="M1020" s="180">
        <v>43582</v>
      </c>
      <c r="N1020" t="s">
        <v>1886</v>
      </c>
      <c r="O1020" t="s">
        <v>1886</v>
      </c>
      <c r="P1020" t="s">
        <v>1886</v>
      </c>
      <c r="Q1020">
        <v>0</v>
      </c>
      <c r="R1020">
        <v>0</v>
      </c>
      <c r="S1020" t="s">
        <v>1886</v>
      </c>
      <c r="T1020" t="s">
        <v>1886</v>
      </c>
      <c r="U1020">
        <v>0</v>
      </c>
      <c r="V1020" t="s">
        <v>1886</v>
      </c>
      <c r="W1020">
        <v>0</v>
      </c>
      <c r="X1020">
        <v>0</v>
      </c>
      <c r="Y1020">
        <v>0</v>
      </c>
      <c r="Z1020" t="s">
        <v>1884</v>
      </c>
      <c r="AA1020" t="s">
        <v>1884</v>
      </c>
      <c r="AB1020" t="s">
        <v>1884</v>
      </c>
      <c r="AC1020">
        <v>0</v>
      </c>
      <c r="AD1020">
        <v>0</v>
      </c>
      <c r="AE1020">
        <v>0</v>
      </c>
      <c r="AF1020">
        <v>0</v>
      </c>
      <c r="AG1020" t="s">
        <v>1884</v>
      </c>
      <c r="AH1020" s="181" t="s">
        <v>1886</v>
      </c>
      <c r="AI1020" s="182">
        <v>16</v>
      </c>
      <c r="AJ1020" s="181" t="s">
        <v>2172</v>
      </c>
      <c r="AK1020" s="181" t="s">
        <v>1886</v>
      </c>
      <c r="AL1020" s="181" t="s">
        <v>1886</v>
      </c>
      <c r="AO1020" s="181"/>
      <c r="AQ1020">
        <v>10</v>
      </c>
      <c r="AR1020" s="182">
        <v>40</v>
      </c>
      <c r="AS1020" s="183" t="s">
        <v>1885</v>
      </c>
      <c r="AT1020">
        <v>0</v>
      </c>
      <c r="AU1020">
        <v>0</v>
      </c>
      <c r="AV1020" s="182">
        <v>0</v>
      </c>
      <c r="AW1020" s="184">
        <v>0</v>
      </c>
      <c r="AX1020" s="183" t="s">
        <v>1884</v>
      </c>
      <c r="AY1020" s="184">
        <v>0</v>
      </c>
      <c r="AZ1020">
        <v>0</v>
      </c>
      <c r="BA1020">
        <v>0</v>
      </c>
      <c r="BB1020">
        <v>0</v>
      </c>
      <c r="BC1020" s="182">
        <v>0</v>
      </c>
      <c r="BD1020" t="s">
        <v>1886</v>
      </c>
      <c r="BE1020" t="s">
        <v>1886</v>
      </c>
      <c r="BF1020" t="s">
        <v>1886</v>
      </c>
      <c r="BG1020" s="181" t="s">
        <v>1886</v>
      </c>
      <c r="BH1020">
        <v>0</v>
      </c>
      <c r="BI1020" s="184">
        <v>0</v>
      </c>
      <c r="BJ1020" s="182">
        <v>0</v>
      </c>
      <c r="BK1020" s="181" t="s">
        <v>1886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3395</v>
      </c>
      <c r="C1021">
        <v>1</v>
      </c>
      <c r="D1021">
        <v>0</v>
      </c>
      <c r="E1021">
        <v>0</v>
      </c>
      <c r="F1021" t="s">
        <v>1884</v>
      </c>
      <c r="G1021" t="s">
        <v>1885</v>
      </c>
      <c r="H1021" t="s">
        <v>1884</v>
      </c>
      <c r="I1021" t="s">
        <v>1884</v>
      </c>
      <c r="J1021" t="s">
        <v>1884</v>
      </c>
      <c r="K1021" t="s">
        <v>1884</v>
      </c>
      <c r="L1021" t="s">
        <v>1884</v>
      </c>
      <c r="M1021" s="180">
        <v>43582</v>
      </c>
      <c r="N1021" t="s">
        <v>1886</v>
      </c>
      <c r="O1021" t="s">
        <v>1886</v>
      </c>
      <c r="P1021" t="s">
        <v>1886</v>
      </c>
      <c r="Q1021">
        <v>0</v>
      </c>
      <c r="R1021">
        <v>0</v>
      </c>
      <c r="S1021" t="s">
        <v>1886</v>
      </c>
      <c r="T1021" t="s">
        <v>1886</v>
      </c>
      <c r="U1021">
        <v>0</v>
      </c>
      <c r="V1021" t="s">
        <v>1886</v>
      </c>
      <c r="W1021">
        <v>0</v>
      </c>
      <c r="X1021">
        <v>0</v>
      </c>
      <c r="Y1021">
        <v>0</v>
      </c>
      <c r="Z1021" t="s">
        <v>1884</v>
      </c>
      <c r="AA1021" t="s">
        <v>1884</v>
      </c>
      <c r="AB1021" t="s">
        <v>1884</v>
      </c>
      <c r="AC1021">
        <v>0</v>
      </c>
      <c r="AD1021">
        <v>0</v>
      </c>
      <c r="AE1021">
        <v>0</v>
      </c>
      <c r="AF1021">
        <v>0</v>
      </c>
      <c r="AG1021" t="s">
        <v>1884</v>
      </c>
      <c r="AH1021" s="181" t="s">
        <v>1886</v>
      </c>
      <c r="AI1021" s="182">
        <v>16</v>
      </c>
      <c r="AJ1021" s="181" t="s">
        <v>2172</v>
      </c>
      <c r="AK1021" s="181" t="s">
        <v>1886</v>
      </c>
      <c r="AL1021" s="181" t="s">
        <v>1886</v>
      </c>
      <c r="AO1021" s="181"/>
      <c r="AQ1021">
        <v>10</v>
      </c>
      <c r="AR1021" s="182">
        <v>40</v>
      </c>
      <c r="AS1021" s="183" t="s">
        <v>1885</v>
      </c>
      <c r="AT1021">
        <v>0</v>
      </c>
      <c r="AU1021">
        <v>0</v>
      </c>
      <c r="AV1021" s="182">
        <v>0</v>
      </c>
      <c r="AW1021" s="184">
        <v>0</v>
      </c>
      <c r="AX1021" s="183" t="s">
        <v>1884</v>
      </c>
      <c r="AY1021" s="184">
        <v>0</v>
      </c>
      <c r="AZ1021">
        <v>0</v>
      </c>
      <c r="BA1021">
        <v>0</v>
      </c>
      <c r="BB1021">
        <v>0</v>
      </c>
      <c r="BC1021" s="182">
        <v>0</v>
      </c>
      <c r="BD1021" t="s">
        <v>1886</v>
      </c>
      <c r="BE1021" t="s">
        <v>1886</v>
      </c>
      <c r="BF1021" t="s">
        <v>1886</v>
      </c>
      <c r="BG1021" s="181" t="s">
        <v>1886</v>
      </c>
      <c r="BH1021">
        <v>0</v>
      </c>
      <c r="BI1021" s="184">
        <v>0</v>
      </c>
      <c r="BJ1021" s="182">
        <v>0</v>
      </c>
      <c r="BK1021" s="181" t="s">
        <v>1886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3396</v>
      </c>
      <c r="C1022">
        <v>1</v>
      </c>
      <c r="D1022">
        <v>0</v>
      </c>
      <c r="E1022">
        <v>0</v>
      </c>
      <c r="F1022" t="s">
        <v>1884</v>
      </c>
      <c r="G1022" t="s">
        <v>1885</v>
      </c>
      <c r="H1022" t="s">
        <v>1884</v>
      </c>
      <c r="I1022" t="s">
        <v>1884</v>
      </c>
      <c r="J1022" t="s">
        <v>1884</v>
      </c>
      <c r="K1022" t="s">
        <v>1884</v>
      </c>
      <c r="L1022" t="s">
        <v>1884</v>
      </c>
      <c r="M1022" s="180">
        <v>43582</v>
      </c>
      <c r="N1022" t="s">
        <v>1886</v>
      </c>
      <c r="O1022" t="s">
        <v>1886</v>
      </c>
      <c r="P1022" t="s">
        <v>1886</v>
      </c>
      <c r="Q1022">
        <v>0</v>
      </c>
      <c r="R1022">
        <v>0</v>
      </c>
      <c r="S1022" t="s">
        <v>1886</v>
      </c>
      <c r="T1022" t="s">
        <v>1886</v>
      </c>
      <c r="U1022">
        <v>0</v>
      </c>
      <c r="V1022" t="s">
        <v>1886</v>
      </c>
      <c r="W1022">
        <v>0</v>
      </c>
      <c r="X1022">
        <v>0</v>
      </c>
      <c r="Y1022">
        <v>0</v>
      </c>
      <c r="Z1022" t="s">
        <v>1884</v>
      </c>
      <c r="AA1022" t="s">
        <v>1884</v>
      </c>
      <c r="AB1022" t="s">
        <v>1884</v>
      </c>
      <c r="AC1022">
        <v>0</v>
      </c>
      <c r="AD1022">
        <v>0</v>
      </c>
      <c r="AE1022">
        <v>0</v>
      </c>
      <c r="AF1022">
        <v>0</v>
      </c>
      <c r="AG1022" t="s">
        <v>1884</v>
      </c>
      <c r="AH1022" s="181" t="s">
        <v>1886</v>
      </c>
      <c r="AI1022" s="182">
        <v>16</v>
      </c>
      <c r="AJ1022" s="181" t="s">
        <v>2172</v>
      </c>
      <c r="AK1022" s="181" t="s">
        <v>1886</v>
      </c>
      <c r="AL1022" s="181" t="s">
        <v>1886</v>
      </c>
      <c r="AO1022" s="181"/>
      <c r="AQ1022">
        <v>10</v>
      </c>
      <c r="AR1022" s="182">
        <v>40</v>
      </c>
      <c r="AS1022" s="183" t="s">
        <v>1885</v>
      </c>
      <c r="AT1022">
        <v>0</v>
      </c>
      <c r="AU1022">
        <v>0</v>
      </c>
      <c r="AV1022" s="182">
        <v>0</v>
      </c>
      <c r="AW1022" s="184">
        <v>0</v>
      </c>
      <c r="AX1022" s="183" t="s">
        <v>1884</v>
      </c>
      <c r="AY1022" s="184">
        <v>0</v>
      </c>
      <c r="AZ1022">
        <v>0</v>
      </c>
      <c r="BA1022">
        <v>0</v>
      </c>
      <c r="BB1022">
        <v>0</v>
      </c>
      <c r="BC1022" s="182">
        <v>0</v>
      </c>
      <c r="BD1022" t="s">
        <v>1886</v>
      </c>
      <c r="BE1022" t="s">
        <v>1886</v>
      </c>
      <c r="BF1022" t="s">
        <v>1886</v>
      </c>
      <c r="BG1022" s="181" t="s">
        <v>1886</v>
      </c>
      <c r="BH1022">
        <v>0</v>
      </c>
      <c r="BI1022" s="184">
        <v>0</v>
      </c>
      <c r="BJ1022" s="182">
        <v>0</v>
      </c>
      <c r="BK1022" s="181" t="s">
        <v>1886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3397</v>
      </c>
      <c r="C1023">
        <v>1</v>
      </c>
      <c r="D1023">
        <v>0</v>
      </c>
      <c r="E1023">
        <v>0</v>
      </c>
      <c r="F1023" t="s">
        <v>1884</v>
      </c>
      <c r="G1023" t="s">
        <v>1885</v>
      </c>
      <c r="H1023" t="s">
        <v>1884</v>
      </c>
      <c r="I1023" t="s">
        <v>1884</v>
      </c>
      <c r="J1023" t="s">
        <v>1884</v>
      </c>
      <c r="K1023" t="s">
        <v>1884</v>
      </c>
      <c r="L1023" t="s">
        <v>1884</v>
      </c>
      <c r="M1023" s="180">
        <v>43582</v>
      </c>
      <c r="N1023" t="s">
        <v>1886</v>
      </c>
      <c r="O1023" t="s">
        <v>1886</v>
      </c>
      <c r="P1023" t="s">
        <v>1886</v>
      </c>
      <c r="Q1023">
        <v>0</v>
      </c>
      <c r="R1023">
        <v>0</v>
      </c>
      <c r="S1023" t="s">
        <v>1886</v>
      </c>
      <c r="T1023" t="s">
        <v>1886</v>
      </c>
      <c r="U1023">
        <v>0</v>
      </c>
      <c r="V1023" t="s">
        <v>1886</v>
      </c>
      <c r="W1023">
        <v>0</v>
      </c>
      <c r="X1023">
        <v>0</v>
      </c>
      <c r="Y1023">
        <v>0</v>
      </c>
      <c r="Z1023" t="s">
        <v>1884</v>
      </c>
      <c r="AA1023" t="s">
        <v>1884</v>
      </c>
      <c r="AB1023" t="s">
        <v>1884</v>
      </c>
      <c r="AC1023">
        <v>0</v>
      </c>
      <c r="AD1023">
        <v>0</v>
      </c>
      <c r="AE1023">
        <v>0</v>
      </c>
      <c r="AF1023">
        <v>0</v>
      </c>
      <c r="AG1023" t="s">
        <v>1884</v>
      </c>
      <c r="AH1023" s="181" t="s">
        <v>1886</v>
      </c>
      <c r="AI1023" s="182">
        <v>16</v>
      </c>
      <c r="AJ1023" s="181" t="s">
        <v>2172</v>
      </c>
      <c r="AK1023" s="181" t="s">
        <v>1886</v>
      </c>
      <c r="AL1023" s="181" t="s">
        <v>1886</v>
      </c>
      <c r="AO1023" s="181"/>
      <c r="AQ1023">
        <v>10</v>
      </c>
      <c r="AR1023" s="182">
        <v>40</v>
      </c>
      <c r="AS1023" s="183" t="s">
        <v>1885</v>
      </c>
      <c r="AT1023">
        <v>0</v>
      </c>
      <c r="AU1023">
        <v>0</v>
      </c>
      <c r="AV1023" s="182">
        <v>0</v>
      </c>
      <c r="AW1023" s="184">
        <v>0</v>
      </c>
      <c r="AX1023" s="183" t="s">
        <v>1884</v>
      </c>
      <c r="AY1023" s="184">
        <v>0</v>
      </c>
      <c r="AZ1023">
        <v>0</v>
      </c>
      <c r="BA1023">
        <v>0</v>
      </c>
      <c r="BB1023">
        <v>0</v>
      </c>
      <c r="BC1023" s="182">
        <v>0</v>
      </c>
      <c r="BD1023" t="s">
        <v>1886</v>
      </c>
      <c r="BE1023" t="s">
        <v>1886</v>
      </c>
      <c r="BF1023" t="s">
        <v>1886</v>
      </c>
      <c r="BG1023" s="181" t="s">
        <v>1886</v>
      </c>
      <c r="BH1023">
        <v>0</v>
      </c>
      <c r="BI1023" s="184">
        <v>0</v>
      </c>
      <c r="BJ1023" s="182">
        <v>0</v>
      </c>
      <c r="BK1023" s="181" t="s">
        <v>1886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3398</v>
      </c>
      <c r="C1024">
        <v>1</v>
      </c>
      <c r="D1024">
        <v>0</v>
      </c>
      <c r="E1024">
        <v>0</v>
      </c>
      <c r="F1024" t="s">
        <v>1884</v>
      </c>
      <c r="G1024" t="s">
        <v>1885</v>
      </c>
      <c r="H1024" t="s">
        <v>1884</v>
      </c>
      <c r="I1024" t="s">
        <v>1884</v>
      </c>
      <c r="J1024" t="s">
        <v>1884</v>
      </c>
      <c r="K1024" t="s">
        <v>1884</v>
      </c>
      <c r="L1024" t="s">
        <v>1884</v>
      </c>
      <c r="M1024" s="180">
        <v>43582</v>
      </c>
      <c r="N1024" t="s">
        <v>1886</v>
      </c>
      <c r="O1024" t="s">
        <v>1886</v>
      </c>
      <c r="P1024" t="s">
        <v>1886</v>
      </c>
      <c r="Q1024">
        <v>0</v>
      </c>
      <c r="R1024">
        <v>0</v>
      </c>
      <c r="S1024" t="s">
        <v>1886</v>
      </c>
      <c r="T1024" t="s">
        <v>1886</v>
      </c>
      <c r="U1024">
        <v>0</v>
      </c>
      <c r="V1024" t="s">
        <v>1886</v>
      </c>
      <c r="W1024">
        <v>0</v>
      </c>
      <c r="X1024">
        <v>0</v>
      </c>
      <c r="Y1024">
        <v>0</v>
      </c>
      <c r="Z1024" t="s">
        <v>1884</v>
      </c>
      <c r="AA1024" t="s">
        <v>1884</v>
      </c>
      <c r="AB1024" t="s">
        <v>1884</v>
      </c>
      <c r="AC1024">
        <v>0</v>
      </c>
      <c r="AD1024">
        <v>0</v>
      </c>
      <c r="AE1024">
        <v>0</v>
      </c>
      <c r="AF1024">
        <v>0</v>
      </c>
      <c r="AG1024" t="s">
        <v>1884</v>
      </c>
      <c r="AH1024" s="181" t="s">
        <v>1886</v>
      </c>
      <c r="AI1024" s="182">
        <v>16</v>
      </c>
      <c r="AJ1024" s="181" t="s">
        <v>2172</v>
      </c>
      <c r="AK1024" s="181" t="s">
        <v>1886</v>
      </c>
      <c r="AL1024" s="181" t="s">
        <v>1886</v>
      </c>
      <c r="AO1024" s="181"/>
      <c r="AQ1024">
        <v>10</v>
      </c>
      <c r="AR1024" s="182">
        <v>40</v>
      </c>
      <c r="AS1024" s="183" t="s">
        <v>1885</v>
      </c>
      <c r="AT1024">
        <v>0</v>
      </c>
      <c r="AU1024">
        <v>0</v>
      </c>
      <c r="AV1024" s="182">
        <v>0</v>
      </c>
      <c r="AW1024" s="184">
        <v>0</v>
      </c>
      <c r="AX1024" s="183" t="s">
        <v>1884</v>
      </c>
      <c r="AY1024" s="184">
        <v>0</v>
      </c>
      <c r="AZ1024">
        <v>0</v>
      </c>
      <c r="BA1024">
        <v>0</v>
      </c>
      <c r="BB1024">
        <v>0</v>
      </c>
      <c r="BC1024" s="182">
        <v>0</v>
      </c>
      <c r="BD1024" t="s">
        <v>1886</v>
      </c>
      <c r="BE1024" t="s">
        <v>1886</v>
      </c>
      <c r="BF1024" t="s">
        <v>1886</v>
      </c>
      <c r="BG1024" s="181" t="s">
        <v>1886</v>
      </c>
      <c r="BH1024">
        <v>0</v>
      </c>
      <c r="BI1024" s="184">
        <v>0</v>
      </c>
      <c r="BJ1024" s="182">
        <v>0</v>
      </c>
      <c r="BK1024" s="181" t="s">
        <v>1886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3399</v>
      </c>
      <c r="C1025">
        <v>1</v>
      </c>
      <c r="D1025">
        <v>0</v>
      </c>
      <c r="E1025">
        <v>0</v>
      </c>
      <c r="F1025" t="s">
        <v>1884</v>
      </c>
      <c r="G1025" t="s">
        <v>1885</v>
      </c>
      <c r="H1025" t="s">
        <v>1884</v>
      </c>
      <c r="I1025" t="s">
        <v>1884</v>
      </c>
      <c r="J1025" t="s">
        <v>1884</v>
      </c>
      <c r="K1025" t="s">
        <v>1884</v>
      </c>
      <c r="L1025" t="s">
        <v>1884</v>
      </c>
      <c r="M1025" s="180">
        <v>43582</v>
      </c>
      <c r="N1025" t="s">
        <v>1886</v>
      </c>
      <c r="O1025" t="s">
        <v>1886</v>
      </c>
      <c r="P1025" t="s">
        <v>1886</v>
      </c>
      <c r="Q1025">
        <v>0</v>
      </c>
      <c r="R1025">
        <v>0</v>
      </c>
      <c r="S1025" t="s">
        <v>1886</v>
      </c>
      <c r="T1025" t="s">
        <v>1886</v>
      </c>
      <c r="U1025">
        <v>0</v>
      </c>
      <c r="V1025" t="s">
        <v>1886</v>
      </c>
      <c r="W1025">
        <v>0</v>
      </c>
      <c r="X1025">
        <v>0</v>
      </c>
      <c r="Y1025">
        <v>0</v>
      </c>
      <c r="Z1025" t="s">
        <v>1884</v>
      </c>
      <c r="AA1025" t="s">
        <v>1884</v>
      </c>
      <c r="AB1025" t="s">
        <v>1884</v>
      </c>
      <c r="AC1025">
        <v>0</v>
      </c>
      <c r="AD1025">
        <v>0</v>
      </c>
      <c r="AE1025">
        <v>0</v>
      </c>
      <c r="AF1025">
        <v>0</v>
      </c>
      <c r="AG1025" t="s">
        <v>1884</v>
      </c>
      <c r="AH1025" s="181" t="s">
        <v>1886</v>
      </c>
      <c r="AI1025" s="182">
        <v>16</v>
      </c>
      <c r="AJ1025" s="181" t="s">
        <v>2172</v>
      </c>
      <c r="AK1025" s="181" t="s">
        <v>1886</v>
      </c>
      <c r="AL1025" s="181" t="s">
        <v>1886</v>
      </c>
      <c r="AO1025" s="181"/>
      <c r="AQ1025">
        <v>10</v>
      </c>
      <c r="AR1025" s="182">
        <v>40</v>
      </c>
      <c r="AS1025" s="183" t="s">
        <v>1885</v>
      </c>
      <c r="AT1025">
        <v>0</v>
      </c>
      <c r="AU1025">
        <v>0</v>
      </c>
      <c r="AV1025" s="182">
        <v>0</v>
      </c>
      <c r="AW1025" s="184">
        <v>0</v>
      </c>
      <c r="AX1025" s="183" t="s">
        <v>1884</v>
      </c>
      <c r="AY1025" s="184">
        <v>0</v>
      </c>
      <c r="AZ1025">
        <v>0</v>
      </c>
      <c r="BA1025">
        <v>0</v>
      </c>
      <c r="BB1025">
        <v>0</v>
      </c>
      <c r="BC1025" s="182">
        <v>0</v>
      </c>
      <c r="BD1025" t="s">
        <v>1886</v>
      </c>
      <c r="BE1025" t="s">
        <v>1886</v>
      </c>
      <c r="BF1025" t="s">
        <v>1886</v>
      </c>
      <c r="BG1025" s="181" t="s">
        <v>1886</v>
      </c>
      <c r="BH1025">
        <v>0</v>
      </c>
      <c r="BI1025" s="184">
        <v>0</v>
      </c>
      <c r="BJ1025" s="182">
        <v>0</v>
      </c>
      <c r="BK1025" s="181" t="s">
        <v>1886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3400</v>
      </c>
      <c r="C1026">
        <v>1</v>
      </c>
      <c r="D1026">
        <v>0</v>
      </c>
      <c r="E1026">
        <v>0</v>
      </c>
      <c r="F1026" t="s">
        <v>1884</v>
      </c>
      <c r="G1026" t="s">
        <v>1885</v>
      </c>
      <c r="H1026" t="s">
        <v>1884</v>
      </c>
      <c r="I1026" t="s">
        <v>1884</v>
      </c>
      <c r="J1026" t="s">
        <v>1884</v>
      </c>
      <c r="K1026" t="s">
        <v>1884</v>
      </c>
      <c r="L1026" t="s">
        <v>1884</v>
      </c>
      <c r="M1026" s="180">
        <v>43582</v>
      </c>
      <c r="N1026" t="s">
        <v>1886</v>
      </c>
      <c r="O1026" t="s">
        <v>1886</v>
      </c>
      <c r="P1026" t="s">
        <v>1886</v>
      </c>
      <c r="Q1026">
        <v>0</v>
      </c>
      <c r="R1026">
        <v>0</v>
      </c>
      <c r="S1026" t="s">
        <v>1886</v>
      </c>
      <c r="T1026" t="s">
        <v>1886</v>
      </c>
      <c r="U1026">
        <v>0</v>
      </c>
      <c r="V1026" t="s">
        <v>1886</v>
      </c>
      <c r="W1026">
        <v>0</v>
      </c>
      <c r="X1026">
        <v>0</v>
      </c>
      <c r="Y1026">
        <v>0</v>
      </c>
      <c r="Z1026" t="s">
        <v>1884</v>
      </c>
      <c r="AA1026" t="s">
        <v>1884</v>
      </c>
      <c r="AB1026" t="s">
        <v>1884</v>
      </c>
      <c r="AC1026">
        <v>0</v>
      </c>
      <c r="AD1026">
        <v>0</v>
      </c>
      <c r="AE1026">
        <v>0</v>
      </c>
      <c r="AF1026">
        <v>0</v>
      </c>
      <c r="AG1026" t="s">
        <v>1884</v>
      </c>
      <c r="AH1026" s="181" t="s">
        <v>1886</v>
      </c>
      <c r="AI1026" s="182">
        <v>16</v>
      </c>
      <c r="AJ1026" s="181" t="s">
        <v>2172</v>
      </c>
      <c r="AK1026" s="181" t="s">
        <v>1886</v>
      </c>
      <c r="AL1026" s="181" t="s">
        <v>1886</v>
      </c>
      <c r="AO1026" s="181"/>
      <c r="AQ1026">
        <v>10</v>
      </c>
      <c r="AR1026" s="182">
        <v>40</v>
      </c>
      <c r="AS1026" s="183" t="s">
        <v>1885</v>
      </c>
      <c r="AT1026">
        <v>0</v>
      </c>
      <c r="AU1026">
        <v>0</v>
      </c>
      <c r="AV1026" s="182">
        <v>0</v>
      </c>
      <c r="AW1026" s="184">
        <v>0</v>
      </c>
      <c r="AX1026" s="183" t="s">
        <v>1884</v>
      </c>
      <c r="AY1026" s="184">
        <v>0</v>
      </c>
      <c r="AZ1026">
        <v>0</v>
      </c>
      <c r="BA1026">
        <v>0</v>
      </c>
      <c r="BB1026">
        <v>0</v>
      </c>
      <c r="BC1026" s="182">
        <v>0</v>
      </c>
      <c r="BD1026" t="s">
        <v>1886</v>
      </c>
      <c r="BE1026" t="s">
        <v>1886</v>
      </c>
      <c r="BF1026" t="s">
        <v>1886</v>
      </c>
      <c r="BG1026" s="181" t="s">
        <v>1886</v>
      </c>
      <c r="BH1026">
        <v>0</v>
      </c>
      <c r="BI1026" s="184">
        <v>0</v>
      </c>
      <c r="BJ1026" s="182">
        <v>0</v>
      </c>
      <c r="BK1026" s="181" t="s">
        <v>1886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3401</v>
      </c>
      <c r="C1027">
        <v>1</v>
      </c>
      <c r="D1027">
        <v>0</v>
      </c>
      <c r="E1027">
        <v>0</v>
      </c>
      <c r="F1027" t="s">
        <v>1884</v>
      </c>
      <c r="G1027" t="s">
        <v>1885</v>
      </c>
      <c r="H1027" t="s">
        <v>1884</v>
      </c>
      <c r="I1027" t="s">
        <v>1884</v>
      </c>
      <c r="J1027" t="s">
        <v>1884</v>
      </c>
      <c r="K1027" t="s">
        <v>1884</v>
      </c>
      <c r="L1027" t="s">
        <v>1884</v>
      </c>
      <c r="M1027" s="180">
        <v>43582</v>
      </c>
      <c r="N1027" t="s">
        <v>1886</v>
      </c>
      <c r="O1027" t="s">
        <v>1886</v>
      </c>
      <c r="P1027" t="s">
        <v>1886</v>
      </c>
      <c r="Q1027">
        <v>0</v>
      </c>
      <c r="R1027">
        <v>0</v>
      </c>
      <c r="S1027" t="s">
        <v>1886</v>
      </c>
      <c r="T1027" t="s">
        <v>1886</v>
      </c>
      <c r="U1027">
        <v>0</v>
      </c>
      <c r="V1027" t="s">
        <v>1886</v>
      </c>
      <c r="W1027">
        <v>0</v>
      </c>
      <c r="X1027">
        <v>0</v>
      </c>
      <c r="Y1027">
        <v>0</v>
      </c>
      <c r="Z1027" t="s">
        <v>1884</v>
      </c>
      <c r="AA1027" t="s">
        <v>1884</v>
      </c>
      <c r="AB1027" t="s">
        <v>1884</v>
      </c>
      <c r="AC1027">
        <v>0</v>
      </c>
      <c r="AD1027">
        <v>0</v>
      </c>
      <c r="AE1027">
        <v>0</v>
      </c>
      <c r="AF1027">
        <v>0</v>
      </c>
      <c r="AG1027" t="s">
        <v>1884</v>
      </c>
      <c r="AH1027" s="181" t="s">
        <v>1886</v>
      </c>
      <c r="AI1027" s="182">
        <v>16</v>
      </c>
      <c r="AJ1027" s="181" t="s">
        <v>2172</v>
      </c>
      <c r="AK1027" s="181" t="s">
        <v>1886</v>
      </c>
      <c r="AL1027" s="181" t="s">
        <v>1886</v>
      </c>
      <c r="AO1027" s="181"/>
      <c r="AQ1027">
        <v>10</v>
      </c>
      <c r="AR1027" s="182">
        <v>40</v>
      </c>
      <c r="AS1027" s="183" t="s">
        <v>1885</v>
      </c>
      <c r="AT1027">
        <v>0</v>
      </c>
      <c r="AU1027">
        <v>0</v>
      </c>
      <c r="AV1027" s="182">
        <v>0</v>
      </c>
      <c r="AW1027" s="184">
        <v>0</v>
      </c>
      <c r="AX1027" s="183" t="s">
        <v>1884</v>
      </c>
      <c r="AY1027" s="184">
        <v>0</v>
      </c>
      <c r="AZ1027">
        <v>0</v>
      </c>
      <c r="BA1027">
        <v>0</v>
      </c>
      <c r="BB1027">
        <v>0</v>
      </c>
      <c r="BC1027" s="182">
        <v>0</v>
      </c>
      <c r="BD1027" t="s">
        <v>1886</v>
      </c>
      <c r="BE1027" t="s">
        <v>1886</v>
      </c>
      <c r="BF1027" t="s">
        <v>1886</v>
      </c>
      <c r="BG1027" s="181" t="s">
        <v>1886</v>
      </c>
      <c r="BH1027">
        <v>0</v>
      </c>
      <c r="BI1027" s="184">
        <v>0</v>
      </c>
      <c r="BJ1027" s="182">
        <v>0</v>
      </c>
      <c r="BK1027" s="181" t="s">
        <v>1886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3402</v>
      </c>
      <c r="C1028">
        <v>1</v>
      </c>
      <c r="D1028">
        <v>0</v>
      </c>
      <c r="E1028">
        <v>0</v>
      </c>
      <c r="F1028" t="s">
        <v>1884</v>
      </c>
      <c r="G1028" t="s">
        <v>1885</v>
      </c>
      <c r="H1028" t="s">
        <v>1884</v>
      </c>
      <c r="I1028" t="s">
        <v>1884</v>
      </c>
      <c r="J1028" t="s">
        <v>1884</v>
      </c>
      <c r="K1028" t="s">
        <v>1884</v>
      </c>
      <c r="L1028" t="s">
        <v>1884</v>
      </c>
      <c r="M1028" s="180">
        <v>43582</v>
      </c>
      <c r="N1028" t="s">
        <v>1886</v>
      </c>
      <c r="O1028" t="s">
        <v>1886</v>
      </c>
      <c r="P1028" t="s">
        <v>1886</v>
      </c>
      <c r="Q1028">
        <v>0</v>
      </c>
      <c r="R1028">
        <v>0</v>
      </c>
      <c r="S1028" t="s">
        <v>1886</v>
      </c>
      <c r="T1028" t="s">
        <v>1886</v>
      </c>
      <c r="U1028">
        <v>0</v>
      </c>
      <c r="V1028" t="s">
        <v>1886</v>
      </c>
      <c r="W1028">
        <v>0</v>
      </c>
      <c r="X1028">
        <v>0</v>
      </c>
      <c r="Y1028">
        <v>0</v>
      </c>
      <c r="Z1028" t="s">
        <v>1884</v>
      </c>
      <c r="AA1028" t="s">
        <v>1884</v>
      </c>
      <c r="AB1028" t="s">
        <v>1884</v>
      </c>
      <c r="AC1028">
        <v>0</v>
      </c>
      <c r="AD1028">
        <v>0</v>
      </c>
      <c r="AE1028">
        <v>0</v>
      </c>
      <c r="AF1028">
        <v>0</v>
      </c>
      <c r="AG1028" t="s">
        <v>1884</v>
      </c>
      <c r="AH1028" s="181" t="s">
        <v>1886</v>
      </c>
      <c r="AI1028" s="182">
        <v>16</v>
      </c>
      <c r="AJ1028" s="181" t="s">
        <v>2172</v>
      </c>
      <c r="AK1028" s="181" t="s">
        <v>1886</v>
      </c>
      <c r="AL1028" s="181" t="s">
        <v>1886</v>
      </c>
      <c r="AO1028" s="181"/>
      <c r="AQ1028">
        <v>10</v>
      </c>
      <c r="AR1028" s="182">
        <v>40</v>
      </c>
      <c r="AS1028" s="183" t="s">
        <v>1885</v>
      </c>
      <c r="AT1028">
        <v>0</v>
      </c>
      <c r="AU1028">
        <v>0</v>
      </c>
      <c r="AV1028" s="182">
        <v>0</v>
      </c>
      <c r="AW1028" s="184">
        <v>0</v>
      </c>
      <c r="AX1028" s="183" t="s">
        <v>1884</v>
      </c>
      <c r="AY1028" s="184">
        <v>0</v>
      </c>
      <c r="AZ1028">
        <v>0</v>
      </c>
      <c r="BA1028">
        <v>0</v>
      </c>
      <c r="BB1028">
        <v>0</v>
      </c>
      <c r="BC1028" s="182">
        <v>0</v>
      </c>
      <c r="BD1028" t="s">
        <v>1886</v>
      </c>
      <c r="BE1028" t="s">
        <v>1886</v>
      </c>
      <c r="BF1028" t="s">
        <v>1886</v>
      </c>
      <c r="BG1028" s="181" t="s">
        <v>1886</v>
      </c>
      <c r="BH1028">
        <v>0</v>
      </c>
      <c r="BI1028" s="184">
        <v>0</v>
      </c>
      <c r="BJ1028" s="182">
        <v>0</v>
      </c>
      <c r="BK1028" s="181" t="s">
        <v>1886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3403</v>
      </c>
      <c r="C1029">
        <v>1</v>
      </c>
      <c r="D1029">
        <v>0</v>
      </c>
      <c r="E1029">
        <v>0</v>
      </c>
      <c r="F1029" t="s">
        <v>1884</v>
      </c>
      <c r="G1029" t="s">
        <v>1885</v>
      </c>
      <c r="H1029" t="s">
        <v>1884</v>
      </c>
      <c r="I1029" t="s">
        <v>1884</v>
      </c>
      <c r="J1029" t="s">
        <v>1884</v>
      </c>
      <c r="K1029" t="s">
        <v>1884</v>
      </c>
      <c r="L1029" t="s">
        <v>1884</v>
      </c>
      <c r="M1029" s="180">
        <v>43582</v>
      </c>
      <c r="N1029" t="s">
        <v>1886</v>
      </c>
      <c r="O1029" t="s">
        <v>1886</v>
      </c>
      <c r="P1029" t="s">
        <v>1886</v>
      </c>
      <c r="Q1029">
        <v>0</v>
      </c>
      <c r="R1029">
        <v>0</v>
      </c>
      <c r="S1029" t="s">
        <v>1886</v>
      </c>
      <c r="T1029" t="s">
        <v>1886</v>
      </c>
      <c r="U1029">
        <v>0</v>
      </c>
      <c r="V1029" t="s">
        <v>1886</v>
      </c>
      <c r="W1029">
        <v>0</v>
      </c>
      <c r="X1029">
        <v>0</v>
      </c>
      <c r="Y1029">
        <v>0</v>
      </c>
      <c r="Z1029" t="s">
        <v>1884</v>
      </c>
      <c r="AA1029" t="s">
        <v>1884</v>
      </c>
      <c r="AB1029" t="s">
        <v>1884</v>
      </c>
      <c r="AC1029">
        <v>0</v>
      </c>
      <c r="AD1029">
        <v>0</v>
      </c>
      <c r="AE1029">
        <v>0</v>
      </c>
      <c r="AF1029">
        <v>0</v>
      </c>
      <c r="AG1029" t="s">
        <v>1884</v>
      </c>
      <c r="AH1029" s="181" t="s">
        <v>1886</v>
      </c>
      <c r="AI1029" s="182">
        <v>16</v>
      </c>
      <c r="AJ1029" s="181" t="s">
        <v>2172</v>
      </c>
      <c r="AK1029" s="181" t="s">
        <v>1886</v>
      </c>
      <c r="AL1029" s="181" t="s">
        <v>1886</v>
      </c>
      <c r="AO1029" s="181"/>
      <c r="AQ1029">
        <v>10</v>
      </c>
      <c r="AR1029" s="182">
        <v>40</v>
      </c>
      <c r="AS1029" s="183" t="s">
        <v>1885</v>
      </c>
      <c r="AT1029">
        <v>0</v>
      </c>
      <c r="AU1029">
        <v>0</v>
      </c>
      <c r="AV1029" s="182">
        <v>0</v>
      </c>
      <c r="AW1029" s="184">
        <v>0</v>
      </c>
      <c r="AX1029" s="183" t="s">
        <v>1884</v>
      </c>
      <c r="AY1029" s="184">
        <v>0</v>
      </c>
      <c r="AZ1029">
        <v>0</v>
      </c>
      <c r="BA1029">
        <v>0</v>
      </c>
      <c r="BB1029">
        <v>0</v>
      </c>
      <c r="BC1029" s="182">
        <v>0</v>
      </c>
      <c r="BD1029" t="s">
        <v>1886</v>
      </c>
      <c r="BE1029" t="s">
        <v>1886</v>
      </c>
      <c r="BF1029" t="s">
        <v>1886</v>
      </c>
      <c r="BG1029" s="181" t="s">
        <v>1886</v>
      </c>
      <c r="BH1029">
        <v>0</v>
      </c>
      <c r="BI1029" s="184">
        <v>0</v>
      </c>
      <c r="BJ1029" s="182">
        <v>0</v>
      </c>
      <c r="BK1029" s="181" t="s">
        <v>1886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3404</v>
      </c>
      <c r="C1030">
        <v>1</v>
      </c>
      <c r="D1030">
        <v>0</v>
      </c>
      <c r="E1030">
        <v>0</v>
      </c>
      <c r="F1030" t="s">
        <v>1884</v>
      </c>
      <c r="G1030" t="s">
        <v>1885</v>
      </c>
      <c r="H1030" t="s">
        <v>1884</v>
      </c>
      <c r="I1030" t="s">
        <v>1884</v>
      </c>
      <c r="J1030" t="s">
        <v>1884</v>
      </c>
      <c r="K1030" t="s">
        <v>1884</v>
      </c>
      <c r="L1030" t="s">
        <v>1884</v>
      </c>
      <c r="M1030" s="180">
        <v>43582</v>
      </c>
      <c r="N1030" t="s">
        <v>1886</v>
      </c>
      <c r="O1030" t="s">
        <v>1886</v>
      </c>
      <c r="P1030" t="s">
        <v>1886</v>
      </c>
      <c r="Q1030">
        <v>0</v>
      </c>
      <c r="R1030">
        <v>0</v>
      </c>
      <c r="S1030" t="s">
        <v>1886</v>
      </c>
      <c r="T1030" t="s">
        <v>1886</v>
      </c>
      <c r="U1030">
        <v>0</v>
      </c>
      <c r="V1030" t="s">
        <v>1886</v>
      </c>
      <c r="W1030">
        <v>0</v>
      </c>
      <c r="X1030">
        <v>0</v>
      </c>
      <c r="Y1030">
        <v>0</v>
      </c>
      <c r="Z1030" t="s">
        <v>1884</v>
      </c>
      <c r="AA1030" t="s">
        <v>1884</v>
      </c>
      <c r="AB1030" t="s">
        <v>1884</v>
      </c>
      <c r="AC1030">
        <v>0</v>
      </c>
      <c r="AD1030">
        <v>0</v>
      </c>
      <c r="AE1030">
        <v>0</v>
      </c>
      <c r="AF1030">
        <v>0</v>
      </c>
      <c r="AG1030" t="s">
        <v>1884</v>
      </c>
      <c r="AH1030" s="181" t="s">
        <v>1886</v>
      </c>
      <c r="AI1030" s="182">
        <v>16</v>
      </c>
      <c r="AJ1030" s="181" t="s">
        <v>2172</v>
      </c>
      <c r="AK1030" s="181" t="s">
        <v>1886</v>
      </c>
      <c r="AL1030" s="181" t="s">
        <v>1886</v>
      </c>
      <c r="AO1030" s="181"/>
      <c r="AQ1030">
        <v>10</v>
      </c>
      <c r="AR1030" s="182">
        <v>40</v>
      </c>
      <c r="AS1030" s="183" t="s">
        <v>1885</v>
      </c>
      <c r="AT1030">
        <v>0</v>
      </c>
      <c r="AU1030">
        <v>0</v>
      </c>
      <c r="AV1030" s="182">
        <v>0</v>
      </c>
      <c r="AW1030" s="184">
        <v>0</v>
      </c>
      <c r="AX1030" s="183" t="s">
        <v>1884</v>
      </c>
      <c r="AY1030" s="184">
        <v>0</v>
      </c>
      <c r="AZ1030">
        <v>0</v>
      </c>
      <c r="BA1030">
        <v>0</v>
      </c>
      <c r="BB1030">
        <v>0</v>
      </c>
      <c r="BC1030" s="182">
        <v>0</v>
      </c>
      <c r="BD1030" t="s">
        <v>1886</v>
      </c>
      <c r="BE1030" t="s">
        <v>1886</v>
      </c>
      <c r="BF1030" t="s">
        <v>1886</v>
      </c>
      <c r="BG1030" s="181" t="s">
        <v>1886</v>
      </c>
      <c r="BH1030">
        <v>0</v>
      </c>
      <c r="BI1030" s="184">
        <v>0</v>
      </c>
      <c r="BJ1030" s="182">
        <v>0</v>
      </c>
      <c r="BK1030" s="181" t="s">
        <v>1886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3405</v>
      </c>
      <c r="C1031">
        <v>1</v>
      </c>
      <c r="D1031">
        <v>0</v>
      </c>
      <c r="E1031">
        <v>0</v>
      </c>
      <c r="F1031" t="s">
        <v>1884</v>
      </c>
      <c r="G1031" t="s">
        <v>1885</v>
      </c>
      <c r="H1031" t="s">
        <v>1884</v>
      </c>
      <c r="I1031" t="s">
        <v>1884</v>
      </c>
      <c r="J1031" t="s">
        <v>1884</v>
      </c>
      <c r="K1031" t="s">
        <v>1884</v>
      </c>
      <c r="L1031" t="s">
        <v>1884</v>
      </c>
      <c r="M1031" s="180">
        <v>43582</v>
      </c>
      <c r="N1031" t="s">
        <v>1886</v>
      </c>
      <c r="O1031" t="s">
        <v>1886</v>
      </c>
      <c r="P1031" t="s">
        <v>1886</v>
      </c>
      <c r="Q1031">
        <v>0</v>
      </c>
      <c r="R1031">
        <v>0</v>
      </c>
      <c r="S1031" t="s">
        <v>1886</v>
      </c>
      <c r="T1031" t="s">
        <v>1886</v>
      </c>
      <c r="U1031">
        <v>0</v>
      </c>
      <c r="V1031" t="s">
        <v>1886</v>
      </c>
      <c r="W1031">
        <v>0</v>
      </c>
      <c r="X1031">
        <v>0</v>
      </c>
      <c r="Y1031">
        <v>0</v>
      </c>
      <c r="Z1031" t="s">
        <v>1884</v>
      </c>
      <c r="AA1031" t="s">
        <v>1884</v>
      </c>
      <c r="AB1031" t="s">
        <v>1884</v>
      </c>
      <c r="AC1031">
        <v>0</v>
      </c>
      <c r="AD1031">
        <v>0</v>
      </c>
      <c r="AE1031">
        <v>0</v>
      </c>
      <c r="AF1031">
        <v>0</v>
      </c>
      <c r="AG1031" t="s">
        <v>1884</v>
      </c>
      <c r="AH1031" s="181" t="s">
        <v>1886</v>
      </c>
      <c r="AI1031" s="182">
        <v>16</v>
      </c>
      <c r="AJ1031" s="181" t="s">
        <v>2172</v>
      </c>
      <c r="AK1031" s="181" t="s">
        <v>1886</v>
      </c>
      <c r="AL1031" s="181" t="s">
        <v>1886</v>
      </c>
      <c r="AO1031" s="181"/>
      <c r="AQ1031">
        <v>10</v>
      </c>
      <c r="AR1031" s="182">
        <v>40</v>
      </c>
      <c r="AS1031" s="183" t="s">
        <v>1885</v>
      </c>
      <c r="AT1031">
        <v>0</v>
      </c>
      <c r="AU1031">
        <v>0</v>
      </c>
      <c r="AV1031" s="182">
        <v>0</v>
      </c>
      <c r="AW1031" s="184">
        <v>0</v>
      </c>
      <c r="AX1031" s="183" t="s">
        <v>1884</v>
      </c>
      <c r="AY1031" s="184">
        <v>0</v>
      </c>
      <c r="AZ1031">
        <v>0</v>
      </c>
      <c r="BA1031">
        <v>0</v>
      </c>
      <c r="BB1031">
        <v>0</v>
      </c>
      <c r="BC1031" s="182">
        <v>0</v>
      </c>
      <c r="BD1031" t="s">
        <v>1886</v>
      </c>
      <c r="BE1031" t="s">
        <v>1886</v>
      </c>
      <c r="BF1031" t="s">
        <v>1886</v>
      </c>
      <c r="BG1031" s="181" t="s">
        <v>1886</v>
      </c>
      <c r="BH1031">
        <v>0</v>
      </c>
      <c r="BI1031" s="184">
        <v>0</v>
      </c>
      <c r="BJ1031" s="182">
        <v>0</v>
      </c>
      <c r="BK1031" s="181" t="s">
        <v>1886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3406</v>
      </c>
      <c r="C1032">
        <v>1</v>
      </c>
      <c r="D1032">
        <v>0</v>
      </c>
      <c r="E1032">
        <v>0</v>
      </c>
      <c r="F1032" t="s">
        <v>1884</v>
      </c>
      <c r="G1032" t="s">
        <v>1885</v>
      </c>
      <c r="H1032" t="s">
        <v>1884</v>
      </c>
      <c r="I1032" t="s">
        <v>1884</v>
      </c>
      <c r="J1032" t="s">
        <v>1884</v>
      </c>
      <c r="K1032" t="s">
        <v>1884</v>
      </c>
      <c r="L1032" t="s">
        <v>1884</v>
      </c>
      <c r="M1032" s="180">
        <v>43582</v>
      </c>
      <c r="N1032" t="s">
        <v>1886</v>
      </c>
      <c r="O1032" t="s">
        <v>1886</v>
      </c>
      <c r="P1032" t="s">
        <v>1886</v>
      </c>
      <c r="Q1032">
        <v>0</v>
      </c>
      <c r="R1032">
        <v>0</v>
      </c>
      <c r="S1032" t="s">
        <v>1886</v>
      </c>
      <c r="T1032" t="s">
        <v>1886</v>
      </c>
      <c r="U1032">
        <v>0</v>
      </c>
      <c r="V1032" t="s">
        <v>1886</v>
      </c>
      <c r="W1032">
        <v>0</v>
      </c>
      <c r="X1032">
        <v>0</v>
      </c>
      <c r="Y1032">
        <v>0</v>
      </c>
      <c r="Z1032" t="s">
        <v>1884</v>
      </c>
      <c r="AA1032" t="s">
        <v>1884</v>
      </c>
      <c r="AB1032" t="s">
        <v>1884</v>
      </c>
      <c r="AC1032">
        <v>0</v>
      </c>
      <c r="AD1032">
        <v>0</v>
      </c>
      <c r="AE1032">
        <v>0</v>
      </c>
      <c r="AF1032">
        <v>0</v>
      </c>
      <c r="AG1032" t="s">
        <v>1884</v>
      </c>
      <c r="AH1032" s="181" t="s">
        <v>1886</v>
      </c>
      <c r="AI1032" s="182">
        <v>16</v>
      </c>
      <c r="AJ1032" s="181" t="s">
        <v>2172</v>
      </c>
      <c r="AK1032" s="181" t="s">
        <v>1886</v>
      </c>
      <c r="AL1032" s="181" t="s">
        <v>1886</v>
      </c>
      <c r="AO1032" s="181"/>
      <c r="AQ1032">
        <v>10</v>
      </c>
      <c r="AR1032" s="182">
        <v>40</v>
      </c>
      <c r="AS1032" s="183" t="s">
        <v>1885</v>
      </c>
      <c r="AT1032">
        <v>0</v>
      </c>
      <c r="AU1032">
        <v>0</v>
      </c>
      <c r="AV1032" s="182">
        <v>0</v>
      </c>
      <c r="AW1032" s="184">
        <v>0</v>
      </c>
      <c r="AX1032" s="183" t="s">
        <v>1884</v>
      </c>
      <c r="AY1032" s="184">
        <v>0</v>
      </c>
      <c r="AZ1032">
        <v>0</v>
      </c>
      <c r="BA1032">
        <v>0</v>
      </c>
      <c r="BB1032">
        <v>0</v>
      </c>
      <c r="BC1032" s="182">
        <v>0</v>
      </c>
      <c r="BD1032" t="s">
        <v>1886</v>
      </c>
      <c r="BE1032" t="s">
        <v>1886</v>
      </c>
      <c r="BF1032" t="s">
        <v>1886</v>
      </c>
      <c r="BG1032" s="181" t="s">
        <v>1886</v>
      </c>
      <c r="BH1032">
        <v>0</v>
      </c>
      <c r="BI1032" s="184">
        <v>0</v>
      </c>
      <c r="BJ1032" s="182">
        <v>0</v>
      </c>
      <c r="BK1032" s="181" t="s">
        <v>1886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3407</v>
      </c>
      <c r="C1033">
        <v>1</v>
      </c>
      <c r="D1033">
        <v>0</v>
      </c>
      <c r="E1033">
        <v>0</v>
      </c>
      <c r="F1033" t="s">
        <v>1884</v>
      </c>
      <c r="G1033" t="s">
        <v>1885</v>
      </c>
      <c r="H1033" t="s">
        <v>1884</v>
      </c>
      <c r="I1033" t="s">
        <v>1884</v>
      </c>
      <c r="J1033" t="s">
        <v>1884</v>
      </c>
      <c r="K1033" t="s">
        <v>1884</v>
      </c>
      <c r="L1033" t="s">
        <v>1884</v>
      </c>
      <c r="M1033" s="180">
        <v>43582</v>
      </c>
      <c r="N1033" t="s">
        <v>1886</v>
      </c>
      <c r="O1033" t="s">
        <v>1886</v>
      </c>
      <c r="P1033" t="s">
        <v>1886</v>
      </c>
      <c r="Q1033">
        <v>0</v>
      </c>
      <c r="R1033">
        <v>0</v>
      </c>
      <c r="S1033" t="s">
        <v>1886</v>
      </c>
      <c r="T1033" t="s">
        <v>1886</v>
      </c>
      <c r="U1033">
        <v>0</v>
      </c>
      <c r="V1033" t="s">
        <v>1886</v>
      </c>
      <c r="W1033">
        <v>0</v>
      </c>
      <c r="X1033">
        <v>0</v>
      </c>
      <c r="Y1033">
        <v>0</v>
      </c>
      <c r="Z1033" t="s">
        <v>1884</v>
      </c>
      <c r="AA1033" t="s">
        <v>1884</v>
      </c>
      <c r="AB1033" t="s">
        <v>1884</v>
      </c>
      <c r="AC1033">
        <v>0</v>
      </c>
      <c r="AD1033">
        <v>0</v>
      </c>
      <c r="AE1033">
        <v>0</v>
      </c>
      <c r="AF1033">
        <v>0</v>
      </c>
      <c r="AG1033" t="s">
        <v>1884</v>
      </c>
      <c r="AH1033" s="181" t="s">
        <v>1886</v>
      </c>
      <c r="AI1033" s="182">
        <v>16</v>
      </c>
      <c r="AJ1033" s="181" t="s">
        <v>2172</v>
      </c>
      <c r="AK1033" s="181" t="s">
        <v>1886</v>
      </c>
      <c r="AL1033" s="181" t="s">
        <v>1886</v>
      </c>
      <c r="AO1033" s="181"/>
      <c r="AQ1033">
        <v>10</v>
      </c>
      <c r="AR1033" s="182">
        <v>40</v>
      </c>
      <c r="AS1033" s="183" t="s">
        <v>1885</v>
      </c>
      <c r="AT1033">
        <v>0</v>
      </c>
      <c r="AU1033">
        <v>0</v>
      </c>
      <c r="AV1033" s="182">
        <v>0</v>
      </c>
      <c r="AW1033" s="184">
        <v>0</v>
      </c>
      <c r="AX1033" s="183" t="s">
        <v>1884</v>
      </c>
      <c r="AY1033" s="184">
        <v>0</v>
      </c>
      <c r="AZ1033">
        <v>0</v>
      </c>
      <c r="BA1033">
        <v>0</v>
      </c>
      <c r="BB1033">
        <v>0</v>
      </c>
      <c r="BC1033" s="182">
        <v>0</v>
      </c>
      <c r="BD1033" t="s">
        <v>1886</v>
      </c>
      <c r="BE1033" t="s">
        <v>1886</v>
      </c>
      <c r="BF1033" t="s">
        <v>1886</v>
      </c>
      <c r="BG1033" s="181" t="s">
        <v>1886</v>
      </c>
      <c r="BH1033">
        <v>0</v>
      </c>
      <c r="BI1033" s="184">
        <v>0</v>
      </c>
      <c r="BJ1033" s="182">
        <v>0</v>
      </c>
      <c r="BK1033" s="181" t="s">
        <v>1886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3408</v>
      </c>
      <c r="C1034">
        <v>1</v>
      </c>
      <c r="D1034">
        <v>0</v>
      </c>
      <c r="E1034">
        <v>0</v>
      </c>
      <c r="F1034" t="s">
        <v>1884</v>
      </c>
      <c r="G1034" t="s">
        <v>1885</v>
      </c>
      <c r="H1034" t="s">
        <v>1884</v>
      </c>
      <c r="I1034" t="s">
        <v>1884</v>
      </c>
      <c r="J1034" t="s">
        <v>1884</v>
      </c>
      <c r="K1034" t="s">
        <v>1884</v>
      </c>
      <c r="L1034" t="s">
        <v>1884</v>
      </c>
      <c r="M1034" s="180">
        <v>43582</v>
      </c>
      <c r="N1034" t="s">
        <v>1886</v>
      </c>
      <c r="O1034" t="s">
        <v>1886</v>
      </c>
      <c r="P1034" t="s">
        <v>1886</v>
      </c>
      <c r="Q1034">
        <v>0</v>
      </c>
      <c r="R1034">
        <v>0</v>
      </c>
      <c r="S1034" t="s">
        <v>1886</v>
      </c>
      <c r="T1034" t="s">
        <v>1886</v>
      </c>
      <c r="U1034">
        <v>0</v>
      </c>
      <c r="V1034" t="s">
        <v>1886</v>
      </c>
      <c r="W1034">
        <v>0</v>
      </c>
      <c r="X1034">
        <v>0</v>
      </c>
      <c r="Y1034">
        <v>0</v>
      </c>
      <c r="Z1034" t="s">
        <v>1884</v>
      </c>
      <c r="AA1034" t="s">
        <v>1884</v>
      </c>
      <c r="AB1034" t="s">
        <v>1884</v>
      </c>
      <c r="AC1034">
        <v>0</v>
      </c>
      <c r="AD1034">
        <v>0</v>
      </c>
      <c r="AE1034">
        <v>0</v>
      </c>
      <c r="AF1034">
        <v>0</v>
      </c>
      <c r="AG1034" t="s">
        <v>1884</v>
      </c>
      <c r="AH1034" s="181" t="s">
        <v>1886</v>
      </c>
      <c r="AI1034" s="182">
        <v>16</v>
      </c>
      <c r="AJ1034" s="181" t="s">
        <v>2172</v>
      </c>
      <c r="AK1034" s="181" t="s">
        <v>1886</v>
      </c>
      <c r="AL1034" s="181" t="s">
        <v>1886</v>
      </c>
      <c r="AO1034" s="181"/>
      <c r="AQ1034">
        <v>10</v>
      </c>
      <c r="AR1034" s="182">
        <v>40</v>
      </c>
      <c r="AS1034" s="183" t="s">
        <v>1885</v>
      </c>
      <c r="AT1034">
        <v>0</v>
      </c>
      <c r="AU1034">
        <v>0</v>
      </c>
      <c r="AV1034" s="182">
        <v>0</v>
      </c>
      <c r="AW1034" s="184">
        <v>0</v>
      </c>
      <c r="AX1034" s="183" t="s">
        <v>1884</v>
      </c>
      <c r="AY1034" s="184">
        <v>0</v>
      </c>
      <c r="AZ1034">
        <v>0</v>
      </c>
      <c r="BA1034">
        <v>0</v>
      </c>
      <c r="BB1034">
        <v>0</v>
      </c>
      <c r="BC1034" s="182">
        <v>0</v>
      </c>
      <c r="BD1034" t="s">
        <v>1886</v>
      </c>
      <c r="BE1034" t="s">
        <v>1886</v>
      </c>
      <c r="BF1034" t="s">
        <v>1886</v>
      </c>
      <c r="BG1034" s="181" t="s">
        <v>1886</v>
      </c>
      <c r="BH1034">
        <v>0</v>
      </c>
      <c r="BI1034" s="184">
        <v>0</v>
      </c>
      <c r="BJ1034" s="182">
        <v>0</v>
      </c>
      <c r="BK1034" s="181" t="s">
        <v>1886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1151</v>
      </c>
      <c r="C1035">
        <v>12</v>
      </c>
      <c r="D1035">
        <v>0</v>
      </c>
      <c r="E1035">
        <v>0</v>
      </c>
      <c r="F1035" t="s">
        <v>1884</v>
      </c>
      <c r="G1035" t="s">
        <v>1885</v>
      </c>
      <c r="H1035" t="s">
        <v>1884</v>
      </c>
      <c r="I1035" t="s">
        <v>1884</v>
      </c>
      <c r="J1035" t="s">
        <v>1884</v>
      </c>
      <c r="K1035" t="s">
        <v>1884</v>
      </c>
      <c r="L1035" t="s">
        <v>1884</v>
      </c>
      <c r="M1035" s="180">
        <v>43582</v>
      </c>
      <c r="N1035" t="s">
        <v>1886</v>
      </c>
      <c r="O1035" t="s">
        <v>1886</v>
      </c>
      <c r="P1035" t="s">
        <v>3409</v>
      </c>
      <c r="Q1035">
        <v>0</v>
      </c>
      <c r="R1035">
        <v>0</v>
      </c>
      <c r="S1035" t="s">
        <v>1886</v>
      </c>
      <c r="T1035" t="s">
        <v>1886</v>
      </c>
      <c r="U1035">
        <v>0</v>
      </c>
      <c r="V1035" t="s">
        <v>1886</v>
      </c>
      <c r="W1035">
        <v>0</v>
      </c>
      <c r="X1035">
        <v>0</v>
      </c>
      <c r="Y1035">
        <v>0</v>
      </c>
      <c r="Z1035" t="s">
        <v>1884</v>
      </c>
      <c r="AA1035" t="s">
        <v>1884</v>
      </c>
      <c r="AB1035" t="s">
        <v>1884</v>
      </c>
      <c r="AC1035">
        <v>0</v>
      </c>
      <c r="AD1035">
        <v>0</v>
      </c>
      <c r="AE1035">
        <v>0</v>
      </c>
      <c r="AF1035">
        <v>0</v>
      </c>
      <c r="AG1035" t="s">
        <v>1884</v>
      </c>
      <c r="AH1035" s="181" t="s">
        <v>1886</v>
      </c>
      <c r="AI1035" s="182">
        <v>46</v>
      </c>
      <c r="AJ1035" s="181" t="s">
        <v>1935</v>
      </c>
      <c r="AK1035" s="181" t="s">
        <v>1886</v>
      </c>
      <c r="AL1035" s="181" t="s">
        <v>1886</v>
      </c>
      <c r="AO1035" s="181"/>
      <c r="AQ1035">
        <v>10</v>
      </c>
      <c r="AR1035" s="182">
        <v>40</v>
      </c>
      <c r="AS1035" s="183" t="s">
        <v>1885</v>
      </c>
      <c r="AT1035">
        <v>0</v>
      </c>
      <c r="AU1035">
        <v>108</v>
      </c>
      <c r="AV1035" s="182">
        <v>6</v>
      </c>
      <c r="AW1035" s="184">
        <v>0</v>
      </c>
      <c r="AX1035" s="183" t="s">
        <v>1884</v>
      </c>
      <c r="AY1035" s="184">
        <v>0</v>
      </c>
      <c r="AZ1035">
        <v>0</v>
      </c>
      <c r="BA1035">
        <v>0</v>
      </c>
      <c r="BB1035">
        <v>0</v>
      </c>
      <c r="BC1035" s="182">
        <v>0</v>
      </c>
      <c r="BD1035" t="s">
        <v>1886</v>
      </c>
      <c r="BE1035" t="s">
        <v>1886</v>
      </c>
      <c r="BF1035" t="s">
        <v>1886</v>
      </c>
      <c r="BG1035" s="181" t="s">
        <v>1886</v>
      </c>
      <c r="BH1035">
        <v>0</v>
      </c>
      <c r="BI1035" s="184">
        <v>0</v>
      </c>
      <c r="BJ1035" s="182">
        <v>0</v>
      </c>
      <c r="BK1035" s="181" t="s">
        <v>1886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3410</v>
      </c>
      <c r="C1036">
        <v>4</v>
      </c>
      <c r="D1036">
        <v>0</v>
      </c>
      <c r="E1036">
        <v>0</v>
      </c>
      <c r="F1036" t="s">
        <v>1884</v>
      </c>
      <c r="G1036" t="s">
        <v>1885</v>
      </c>
      <c r="H1036" t="s">
        <v>1884</v>
      </c>
      <c r="I1036" t="s">
        <v>1884</v>
      </c>
      <c r="J1036" t="s">
        <v>1884</v>
      </c>
      <c r="K1036" t="s">
        <v>1884</v>
      </c>
      <c r="L1036" t="s">
        <v>1884</v>
      </c>
      <c r="M1036" s="180">
        <v>43587</v>
      </c>
      <c r="N1036" t="s">
        <v>1886</v>
      </c>
      <c r="O1036" t="s">
        <v>1886</v>
      </c>
      <c r="P1036" t="s">
        <v>3411</v>
      </c>
      <c r="Q1036">
        <v>0</v>
      </c>
      <c r="R1036">
        <v>0</v>
      </c>
      <c r="S1036" t="s">
        <v>1886</v>
      </c>
      <c r="T1036" t="s">
        <v>1886</v>
      </c>
      <c r="U1036">
        <v>0</v>
      </c>
      <c r="V1036" t="s">
        <v>1886</v>
      </c>
      <c r="W1036">
        <v>0</v>
      </c>
      <c r="X1036">
        <v>0</v>
      </c>
      <c r="Y1036">
        <v>0</v>
      </c>
      <c r="Z1036" t="s">
        <v>1884</v>
      </c>
      <c r="AA1036" t="s">
        <v>1884</v>
      </c>
      <c r="AB1036" t="s">
        <v>1884</v>
      </c>
      <c r="AC1036">
        <v>0</v>
      </c>
      <c r="AD1036">
        <v>0</v>
      </c>
      <c r="AE1036">
        <v>0</v>
      </c>
      <c r="AF1036">
        <v>0</v>
      </c>
      <c r="AG1036" t="s">
        <v>1885</v>
      </c>
      <c r="AH1036" s="181" t="s">
        <v>1886</v>
      </c>
      <c r="AI1036" s="182">
        <v>27</v>
      </c>
      <c r="AJ1036" s="181" t="s">
        <v>1889</v>
      </c>
      <c r="AK1036" s="181" t="s">
        <v>1886</v>
      </c>
      <c r="AL1036" s="181" t="s">
        <v>1886</v>
      </c>
      <c r="AO1036" s="181"/>
      <c r="AQ1036">
        <v>10</v>
      </c>
      <c r="AR1036" s="182">
        <v>40</v>
      </c>
      <c r="AS1036" s="183" t="s">
        <v>1885</v>
      </c>
      <c r="AT1036">
        <v>0</v>
      </c>
      <c r="AU1036">
        <v>0</v>
      </c>
      <c r="AV1036" s="182">
        <v>0</v>
      </c>
      <c r="AW1036" s="184">
        <v>0</v>
      </c>
      <c r="AX1036" s="183" t="s">
        <v>1884</v>
      </c>
      <c r="AY1036" s="184">
        <v>0</v>
      </c>
      <c r="AZ1036">
        <v>0</v>
      </c>
      <c r="BA1036">
        <v>0</v>
      </c>
      <c r="BB1036">
        <v>0</v>
      </c>
      <c r="BC1036" s="182">
        <v>0</v>
      </c>
      <c r="BD1036" t="s">
        <v>1886</v>
      </c>
      <c r="BE1036" t="s">
        <v>1886</v>
      </c>
      <c r="BF1036" t="s">
        <v>1886</v>
      </c>
      <c r="BG1036" s="181" t="s">
        <v>1886</v>
      </c>
      <c r="BH1036">
        <v>0</v>
      </c>
      <c r="BI1036" s="184">
        <v>0</v>
      </c>
      <c r="BJ1036" s="182">
        <v>0</v>
      </c>
      <c r="BK1036" s="181" t="s">
        <v>1886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3412</v>
      </c>
      <c r="C1037">
        <v>1</v>
      </c>
      <c r="D1037">
        <v>0</v>
      </c>
      <c r="E1037">
        <v>0</v>
      </c>
      <c r="F1037" t="s">
        <v>1884</v>
      </c>
      <c r="G1037" t="s">
        <v>1885</v>
      </c>
      <c r="H1037" t="s">
        <v>1884</v>
      </c>
      <c r="I1037" t="s">
        <v>1884</v>
      </c>
      <c r="J1037" t="s">
        <v>1884</v>
      </c>
      <c r="K1037" t="s">
        <v>1884</v>
      </c>
      <c r="L1037" t="s">
        <v>1884</v>
      </c>
      <c r="M1037" s="180">
        <v>43592</v>
      </c>
      <c r="N1037" t="s">
        <v>1886</v>
      </c>
      <c r="O1037" t="s">
        <v>1886</v>
      </c>
      <c r="P1037" t="s">
        <v>3413</v>
      </c>
      <c r="Q1037">
        <v>0</v>
      </c>
      <c r="R1037">
        <v>0</v>
      </c>
      <c r="S1037" t="s">
        <v>1886</v>
      </c>
      <c r="T1037" t="s">
        <v>1886</v>
      </c>
      <c r="U1037">
        <v>2</v>
      </c>
      <c r="V1037" t="s">
        <v>1899</v>
      </c>
      <c r="W1037">
        <v>11</v>
      </c>
      <c r="X1037">
        <v>0</v>
      </c>
      <c r="Y1037">
        <v>0</v>
      </c>
      <c r="Z1037" t="s">
        <v>1884</v>
      </c>
      <c r="AA1037" t="s">
        <v>1884</v>
      </c>
      <c r="AB1037" t="s">
        <v>1884</v>
      </c>
      <c r="AC1037">
        <v>0</v>
      </c>
      <c r="AD1037">
        <v>0</v>
      </c>
      <c r="AE1037">
        <v>0</v>
      </c>
      <c r="AF1037">
        <v>0</v>
      </c>
      <c r="AG1037" t="s">
        <v>1885</v>
      </c>
      <c r="AH1037" s="181" t="s">
        <v>1886</v>
      </c>
      <c r="AI1037" s="182">
        <v>290</v>
      </c>
      <c r="AJ1037" s="181" t="s">
        <v>3093</v>
      </c>
      <c r="AK1037" s="181" t="s">
        <v>1886</v>
      </c>
      <c r="AL1037" s="181" t="s">
        <v>1886</v>
      </c>
      <c r="AO1037" s="181"/>
      <c r="AQ1037">
        <v>10</v>
      </c>
      <c r="AR1037" s="182">
        <v>40</v>
      </c>
      <c r="AS1037" s="183" t="s">
        <v>1885</v>
      </c>
      <c r="AT1037">
        <v>0</v>
      </c>
      <c r="AU1037">
        <v>50</v>
      </c>
      <c r="AV1037" s="182">
        <v>5</v>
      </c>
      <c r="AW1037" s="184">
        <v>0</v>
      </c>
      <c r="AX1037" s="183" t="s">
        <v>1884</v>
      </c>
      <c r="AY1037" s="184">
        <v>0</v>
      </c>
      <c r="AZ1037">
        <v>0</v>
      </c>
      <c r="BA1037">
        <v>0</v>
      </c>
      <c r="BB1037">
        <v>0</v>
      </c>
      <c r="BC1037" s="182">
        <v>0</v>
      </c>
      <c r="BD1037" t="s">
        <v>1886</v>
      </c>
      <c r="BE1037" t="s">
        <v>1886</v>
      </c>
      <c r="BF1037" t="s">
        <v>1886</v>
      </c>
      <c r="BG1037" s="181" t="s">
        <v>1886</v>
      </c>
      <c r="BH1037">
        <v>11</v>
      </c>
      <c r="BI1037" s="184">
        <v>0</v>
      </c>
      <c r="BJ1037" s="182">
        <v>0</v>
      </c>
      <c r="BK1037" s="181" t="s">
        <v>1886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773</v>
      </c>
      <c r="C1038">
        <v>16</v>
      </c>
      <c r="D1038">
        <v>0</v>
      </c>
      <c r="E1038">
        <v>0</v>
      </c>
      <c r="F1038" t="s">
        <v>1884</v>
      </c>
      <c r="G1038" t="s">
        <v>1885</v>
      </c>
      <c r="H1038" t="s">
        <v>1884</v>
      </c>
      <c r="I1038" t="s">
        <v>1884</v>
      </c>
      <c r="J1038" t="s">
        <v>1884</v>
      </c>
      <c r="K1038" t="s">
        <v>1884</v>
      </c>
      <c r="L1038" t="s">
        <v>1884</v>
      </c>
      <c r="M1038" s="180">
        <v>43592</v>
      </c>
      <c r="N1038" t="s">
        <v>1886</v>
      </c>
      <c r="O1038" t="s">
        <v>1886</v>
      </c>
      <c r="P1038" t="s">
        <v>3414</v>
      </c>
      <c r="Q1038">
        <v>0</v>
      </c>
      <c r="R1038">
        <v>0</v>
      </c>
      <c r="S1038" t="s">
        <v>1886</v>
      </c>
      <c r="T1038" t="s">
        <v>1886</v>
      </c>
      <c r="U1038">
        <v>2</v>
      </c>
      <c r="V1038" t="s">
        <v>1899</v>
      </c>
      <c r="W1038">
        <v>8</v>
      </c>
      <c r="X1038">
        <v>0</v>
      </c>
      <c r="Y1038">
        <v>0</v>
      </c>
      <c r="Z1038" t="s">
        <v>1884</v>
      </c>
      <c r="AA1038" t="s">
        <v>1884</v>
      </c>
      <c r="AB1038" t="s">
        <v>1884</v>
      </c>
      <c r="AC1038">
        <v>0</v>
      </c>
      <c r="AD1038">
        <v>0</v>
      </c>
      <c r="AE1038">
        <v>0</v>
      </c>
      <c r="AF1038">
        <v>0</v>
      </c>
      <c r="AG1038" t="s">
        <v>1885</v>
      </c>
      <c r="AH1038" s="181" t="s">
        <v>1886</v>
      </c>
      <c r="AI1038" s="182">
        <v>290</v>
      </c>
      <c r="AJ1038" s="181" t="s">
        <v>3093</v>
      </c>
      <c r="AK1038" s="181" t="s">
        <v>1886</v>
      </c>
      <c r="AL1038" s="181" t="s">
        <v>1886</v>
      </c>
      <c r="AO1038" s="181"/>
      <c r="AQ1038">
        <v>10</v>
      </c>
      <c r="AR1038" s="182">
        <v>40</v>
      </c>
      <c r="AS1038" s="183" t="s">
        <v>1885</v>
      </c>
      <c r="AT1038">
        <v>0</v>
      </c>
      <c r="AU1038">
        <v>63</v>
      </c>
      <c r="AV1038" s="182">
        <v>9</v>
      </c>
      <c r="AW1038" s="184">
        <v>0</v>
      </c>
      <c r="AX1038" s="183" t="s">
        <v>1884</v>
      </c>
      <c r="AY1038" s="184">
        <v>0</v>
      </c>
      <c r="AZ1038">
        <v>0</v>
      </c>
      <c r="BA1038">
        <v>0</v>
      </c>
      <c r="BB1038">
        <v>0</v>
      </c>
      <c r="BC1038" s="182">
        <v>0</v>
      </c>
      <c r="BD1038" t="s">
        <v>1886</v>
      </c>
      <c r="BE1038" t="s">
        <v>1886</v>
      </c>
      <c r="BF1038" t="s">
        <v>1886</v>
      </c>
      <c r="BG1038" s="181" t="s">
        <v>1886</v>
      </c>
      <c r="BH1038">
        <v>8</v>
      </c>
      <c r="BI1038" s="184">
        <v>0</v>
      </c>
      <c r="BJ1038" s="182">
        <v>0</v>
      </c>
      <c r="BK1038" s="181" t="s">
        <v>1886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1487</v>
      </c>
      <c r="C1039">
        <v>12</v>
      </c>
      <c r="D1039">
        <v>0</v>
      </c>
      <c r="E1039">
        <v>0</v>
      </c>
      <c r="F1039" t="s">
        <v>1884</v>
      </c>
      <c r="G1039" t="s">
        <v>1885</v>
      </c>
      <c r="H1039" t="s">
        <v>1884</v>
      </c>
      <c r="I1039" t="s">
        <v>1884</v>
      </c>
      <c r="J1039" t="s">
        <v>1884</v>
      </c>
      <c r="K1039" t="s">
        <v>1884</v>
      </c>
      <c r="L1039" t="s">
        <v>1884</v>
      </c>
      <c r="M1039" s="180">
        <v>43593</v>
      </c>
      <c r="N1039" t="s">
        <v>1886</v>
      </c>
      <c r="O1039" t="s">
        <v>1886</v>
      </c>
      <c r="P1039" t="s">
        <v>3415</v>
      </c>
      <c r="Q1039">
        <v>0</v>
      </c>
      <c r="R1039">
        <v>0</v>
      </c>
      <c r="S1039" t="s">
        <v>1886</v>
      </c>
      <c r="T1039" t="s">
        <v>1886</v>
      </c>
      <c r="U1039">
        <v>0</v>
      </c>
      <c r="V1039" t="s">
        <v>1886</v>
      </c>
      <c r="W1039">
        <v>0</v>
      </c>
      <c r="X1039">
        <v>0</v>
      </c>
      <c r="Y1039">
        <v>0</v>
      </c>
      <c r="Z1039" t="s">
        <v>1884</v>
      </c>
      <c r="AA1039" t="s">
        <v>1884</v>
      </c>
      <c r="AB1039" t="s">
        <v>1884</v>
      </c>
      <c r="AC1039">
        <v>0</v>
      </c>
      <c r="AD1039">
        <v>0</v>
      </c>
      <c r="AE1039">
        <v>0</v>
      </c>
      <c r="AF1039">
        <v>0</v>
      </c>
      <c r="AG1039" t="s">
        <v>1884</v>
      </c>
      <c r="AH1039" s="181" t="s">
        <v>1886</v>
      </c>
      <c r="AI1039" s="182">
        <v>46</v>
      </c>
      <c r="AJ1039" s="181" t="s">
        <v>1935</v>
      </c>
      <c r="AK1039" s="181" t="s">
        <v>1886</v>
      </c>
      <c r="AL1039" s="181" t="s">
        <v>1886</v>
      </c>
      <c r="AO1039" s="181"/>
      <c r="AQ1039">
        <v>10</v>
      </c>
      <c r="AR1039" s="182">
        <v>40</v>
      </c>
      <c r="AS1039" s="183" t="s">
        <v>1885</v>
      </c>
      <c r="AT1039">
        <v>0</v>
      </c>
      <c r="AU1039">
        <v>78</v>
      </c>
      <c r="AV1039" s="182">
        <v>6</v>
      </c>
      <c r="AW1039" s="184">
        <v>0</v>
      </c>
      <c r="AX1039" s="183" t="s">
        <v>1884</v>
      </c>
      <c r="AY1039" s="184">
        <v>0</v>
      </c>
      <c r="AZ1039">
        <v>0</v>
      </c>
      <c r="BA1039">
        <v>0</v>
      </c>
      <c r="BB1039">
        <v>0</v>
      </c>
      <c r="BC1039" s="182">
        <v>0</v>
      </c>
      <c r="BD1039" t="s">
        <v>1886</v>
      </c>
      <c r="BE1039" t="s">
        <v>1886</v>
      </c>
      <c r="BF1039" t="s">
        <v>1886</v>
      </c>
      <c r="BG1039" s="181" t="s">
        <v>1886</v>
      </c>
      <c r="BH1039">
        <v>0</v>
      </c>
      <c r="BI1039" s="184">
        <v>0</v>
      </c>
      <c r="BJ1039" s="182">
        <v>0</v>
      </c>
      <c r="BK1039" s="181" t="s">
        <v>1886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3416</v>
      </c>
      <c r="C1040">
        <v>1</v>
      </c>
      <c r="D1040">
        <v>0</v>
      </c>
      <c r="E1040">
        <v>0</v>
      </c>
      <c r="F1040" t="s">
        <v>1884</v>
      </c>
      <c r="G1040" t="s">
        <v>1884</v>
      </c>
      <c r="H1040" t="s">
        <v>1884</v>
      </c>
      <c r="I1040" t="s">
        <v>1884</v>
      </c>
      <c r="J1040" t="s">
        <v>1884</v>
      </c>
      <c r="K1040" t="s">
        <v>1884</v>
      </c>
      <c r="L1040" t="s">
        <v>1884</v>
      </c>
      <c r="M1040" s="180">
        <v>43593</v>
      </c>
      <c r="N1040" t="s">
        <v>2007</v>
      </c>
      <c r="O1040" t="s">
        <v>1886</v>
      </c>
      <c r="P1040" t="s">
        <v>1886</v>
      </c>
      <c r="Q1040">
        <v>0</v>
      </c>
      <c r="R1040">
        <v>0</v>
      </c>
      <c r="S1040" t="s">
        <v>1886</v>
      </c>
      <c r="T1040" t="s">
        <v>1886</v>
      </c>
      <c r="U1040">
        <v>0</v>
      </c>
      <c r="V1040" t="s">
        <v>1886</v>
      </c>
      <c r="W1040">
        <v>0</v>
      </c>
      <c r="X1040">
        <v>0</v>
      </c>
      <c r="Y1040">
        <v>0</v>
      </c>
      <c r="Z1040" t="s">
        <v>1884</v>
      </c>
      <c r="AA1040" t="s">
        <v>1884</v>
      </c>
      <c r="AB1040" t="s">
        <v>1884</v>
      </c>
      <c r="AC1040">
        <v>0</v>
      </c>
      <c r="AD1040">
        <v>0</v>
      </c>
      <c r="AE1040">
        <v>0</v>
      </c>
      <c r="AF1040">
        <v>0</v>
      </c>
      <c r="AG1040" t="s">
        <v>1884</v>
      </c>
      <c r="AH1040" s="181" t="s">
        <v>1886</v>
      </c>
      <c r="AI1040" s="182">
        <v>239</v>
      </c>
      <c r="AJ1040" s="181" t="s">
        <v>3417</v>
      </c>
      <c r="AK1040" s="181" t="s">
        <v>1886</v>
      </c>
      <c r="AL1040" s="181" t="s">
        <v>1886</v>
      </c>
      <c r="AO1040" s="181"/>
      <c r="AQ1040">
        <v>10</v>
      </c>
      <c r="AR1040" s="182">
        <v>40</v>
      </c>
      <c r="AS1040" s="183" t="s">
        <v>1885</v>
      </c>
      <c r="AT1040">
        <v>0</v>
      </c>
      <c r="AU1040">
        <v>0</v>
      </c>
      <c r="AV1040" s="182">
        <v>0</v>
      </c>
      <c r="AW1040" s="184">
        <v>0</v>
      </c>
      <c r="AX1040" s="183" t="s">
        <v>1884</v>
      </c>
      <c r="AY1040" s="184">
        <v>0</v>
      </c>
      <c r="AZ1040">
        <v>0</v>
      </c>
      <c r="BA1040">
        <v>0</v>
      </c>
      <c r="BB1040">
        <v>0</v>
      </c>
      <c r="BC1040" s="182">
        <v>0</v>
      </c>
      <c r="BD1040" t="s">
        <v>1886</v>
      </c>
      <c r="BE1040" t="s">
        <v>1886</v>
      </c>
      <c r="BF1040" t="s">
        <v>1886</v>
      </c>
      <c r="BG1040" s="181" t="s">
        <v>1886</v>
      </c>
      <c r="BH1040">
        <v>0</v>
      </c>
      <c r="BI1040" s="184">
        <v>0</v>
      </c>
      <c r="BJ1040" s="182">
        <v>0</v>
      </c>
      <c r="BK1040" s="181" t="s">
        <v>1886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1583</v>
      </c>
      <c r="C1041">
        <v>1</v>
      </c>
      <c r="D1041">
        <v>0</v>
      </c>
      <c r="E1041">
        <v>0</v>
      </c>
      <c r="F1041" t="s">
        <v>1884</v>
      </c>
      <c r="G1041" t="s">
        <v>1885</v>
      </c>
      <c r="H1041" t="s">
        <v>1884</v>
      </c>
      <c r="I1041" t="s">
        <v>1884</v>
      </c>
      <c r="J1041" t="s">
        <v>1884</v>
      </c>
      <c r="K1041" t="s">
        <v>1884</v>
      </c>
      <c r="L1041" t="s">
        <v>1884</v>
      </c>
      <c r="M1041" s="180">
        <v>43594</v>
      </c>
      <c r="N1041" t="s">
        <v>1886</v>
      </c>
      <c r="O1041" t="s">
        <v>1886</v>
      </c>
      <c r="P1041" t="s">
        <v>3418</v>
      </c>
      <c r="Q1041">
        <v>0</v>
      </c>
      <c r="R1041">
        <v>0</v>
      </c>
      <c r="S1041" t="s">
        <v>1886</v>
      </c>
      <c r="T1041" t="s">
        <v>1886</v>
      </c>
      <c r="U1041">
        <v>2</v>
      </c>
      <c r="V1041" t="s">
        <v>1899</v>
      </c>
      <c r="W1041">
        <v>1.02</v>
      </c>
      <c r="X1041">
        <v>0</v>
      </c>
      <c r="Y1041">
        <v>0</v>
      </c>
      <c r="Z1041" t="s">
        <v>1884</v>
      </c>
      <c r="AA1041" t="s">
        <v>1884</v>
      </c>
      <c r="AB1041" t="s">
        <v>1884</v>
      </c>
      <c r="AC1041">
        <v>0</v>
      </c>
      <c r="AD1041">
        <v>0</v>
      </c>
      <c r="AE1041">
        <v>0</v>
      </c>
      <c r="AF1041">
        <v>0</v>
      </c>
      <c r="AG1041" t="s">
        <v>1885</v>
      </c>
      <c r="AH1041" s="181" t="s">
        <v>1886</v>
      </c>
      <c r="AI1041" s="182">
        <v>48</v>
      </c>
      <c r="AJ1041" s="181" t="s">
        <v>1900</v>
      </c>
      <c r="AK1041" s="181" t="s">
        <v>1886</v>
      </c>
      <c r="AL1041" s="181" t="s">
        <v>1886</v>
      </c>
      <c r="AO1041" s="181"/>
      <c r="AQ1041">
        <v>10</v>
      </c>
      <c r="AR1041" s="182">
        <v>40</v>
      </c>
      <c r="AS1041" s="183" t="s">
        <v>1885</v>
      </c>
      <c r="AT1041">
        <v>0</v>
      </c>
      <c r="AU1041">
        <v>540</v>
      </c>
      <c r="AV1041" s="182">
        <v>9</v>
      </c>
      <c r="AW1041" s="184">
        <v>0</v>
      </c>
      <c r="AX1041" s="183" t="s">
        <v>1884</v>
      </c>
      <c r="AY1041" s="184">
        <v>0</v>
      </c>
      <c r="AZ1041">
        <v>0</v>
      </c>
      <c r="BA1041">
        <v>0</v>
      </c>
      <c r="BB1041">
        <v>0</v>
      </c>
      <c r="BC1041" s="182">
        <v>0</v>
      </c>
      <c r="BD1041" t="s">
        <v>1886</v>
      </c>
      <c r="BE1041" t="s">
        <v>1886</v>
      </c>
      <c r="BF1041" t="s">
        <v>1886</v>
      </c>
      <c r="BG1041" s="181" t="s">
        <v>1886</v>
      </c>
      <c r="BH1041">
        <v>1.02</v>
      </c>
      <c r="BI1041" s="184">
        <v>0</v>
      </c>
      <c r="BJ1041" s="182">
        <v>0</v>
      </c>
      <c r="BK1041" s="181" t="s">
        <v>1886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3419</v>
      </c>
      <c r="C1042">
        <v>1</v>
      </c>
      <c r="D1042">
        <v>0</v>
      </c>
      <c r="E1042">
        <v>0</v>
      </c>
      <c r="F1042" t="s">
        <v>1884</v>
      </c>
      <c r="G1042" t="s">
        <v>1885</v>
      </c>
      <c r="H1042" t="s">
        <v>1884</v>
      </c>
      <c r="I1042" t="s">
        <v>1884</v>
      </c>
      <c r="J1042" t="s">
        <v>1884</v>
      </c>
      <c r="K1042" t="s">
        <v>1884</v>
      </c>
      <c r="L1042" t="s">
        <v>1884</v>
      </c>
      <c r="M1042" s="180">
        <v>43601</v>
      </c>
      <c r="N1042" t="s">
        <v>1886</v>
      </c>
      <c r="O1042" t="s">
        <v>1886</v>
      </c>
      <c r="P1042" t="s">
        <v>1886</v>
      </c>
      <c r="Q1042">
        <v>0</v>
      </c>
      <c r="R1042">
        <v>0</v>
      </c>
      <c r="S1042" t="s">
        <v>1886</v>
      </c>
      <c r="T1042" t="s">
        <v>1886</v>
      </c>
      <c r="U1042">
        <v>0</v>
      </c>
      <c r="V1042" t="s">
        <v>1886</v>
      </c>
      <c r="W1042">
        <v>0</v>
      </c>
      <c r="X1042">
        <v>0</v>
      </c>
      <c r="Y1042">
        <v>0</v>
      </c>
      <c r="Z1042" t="s">
        <v>1884</v>
      </c>
      <c r="AA1042" t="s">
        <v>1884</v>
      </c>
      <c r="AB1042" t="s">
        <v>1884</v>
      </c>
      <c r="AC1042">
        <v>0</v>
      </c>
      <c r="AD1042">
        <v>0</v>
      </c>
      <c r="AE1042">
        <v>0</v>
      </c>
      <c r="AF1042">
        <v>0</v>
      </c>
      <c r="AG1042" t="s">
        <v>1884</v>
      </c>
      <c r="AH1042" s="181" t="s">
        <v>1886</v>
      </c>
      <c r="AI1042" s="182">
        <v>16</v>
      </c>
      <c r="AJ1042" s="181" t="s">
        <v>2172</v>
      </c>
      <c r="AK1042" s="181" t="s">
        <v>1886</v>
      </c>
      <c r="AL1042" s="181" t="s">
        <v>1886</v>
      </c>
      <c r="AO1042" s="181"/>
      <c r="AQ1042">
        <v>10</v>
      </c>
      <c r="AR1042" s="182">
        <v>40</v>
      </c>
      <c r="AS1042" s="183" t="s">
        <v>1885</v>
      </c>
      <c r="AT1042">
        <v>0</v>
      </c>
      <c r="AU1042">
        <v>0</v>
      </c>
      <c r="AV1042" s="182">
        <v>0</v>
      </c>
      <c r="AW1042" s="184">
        <v>0</v>
      </c>
      <c r="AX1042" s="183" t="s">
        <v>1884</v>
      </c>
      <c r="AY1042" s="184">
        <v>0</v>
      </c>
      <c r="AZ1042">
        <v>0</v>
      </c>
      <c r="BA1042">
        <v>0</v>
      </c>
      <c r="BB1042">
        <v>0</v>
      </c>
      <c r="BC1042" s="182">
        <v>0</v>
      </c>
      <c r="BD1042" t="s">
        <v>1886</v>
      </c>
      <c r="BE1042" t="s">
        <v>1886</v>
      </c>
      <c r="BF1042" t="s">
        <v>1886</v>
      </c>
      <c r="BG1042" s="181" t="s">
        <v>1886</v>
      </c>
      <c r="BH1042">
        <v>0</v>
      </c>
      <c r="BI1042" s="184">
        <v>0</v>
      </c>
      <c r="BJ1042" s="182">
        <v>0</v>
      </c>
      <c r="BK1042" s="181" t="s">
        <v>1886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3420</v>
      </c>
      <c r="C1043">
        <v>1</v>
      </c>
      <c r="D1043">
        <v>0</v>
      </c>
      <c r="E1043">
        <v>0</v>
      </c>
      <c r="F1043" t="s">
        <v>1884</v>
      </c>
      <c r="G1043" t="s">
        <v>1885</v>
      </c>
      <c r="H1043" t="s">
        <v>1884</v>
      </c>
      <c r="I1043" t="s">
        <v>1884</v>
      </c>
      <c r="J1043" t="s">
        <v>1884</v>
      </c>
      <c r="K1043" t="s">
        <v>1884</v>
      </c>
      <c r="L1043" t="s">
        <v>1884</v>
      </c>
      <c r="M1043" s="180">
        <v>43601</v>
      </c>
      <c r="N1043" t="s">
        <v>1886</v>
      </c>
      <c r="O1043" t="s">
        <v>1886</v>
      </c>
      <c r="P1043" t="s">
        <v>1886</v>
      </c>
      <c r="Q1043">
        <v>0</v>
      </c>
      <c r="R1043">
        <v>0</v>
      </c>
      <c r="S1043" t="s">
        <v>1886</v>
      </c>
      <c r="T1043" t="s">
        <v>1886</v>
      </c>
      <c r="U1043">
        <v>0</v>
      </c>
      <c r="V1043" t="s">
        <v>1886</v>
      </c>
      <c r="W1043">
        <v>0</v>
      </c>
      <c r="X1043">
        <v>0</v>
      </c>
      <c r="Y1043">
        <v>0</v>
      </c>
      <c r="Z1043" t="s">
        <v>1884</v>
      </c>
      <c r="AA1043" t="s">
        <v>1884</v>
      </c>
      <c r="AB1043" t="s">
        <v>1884</v>
      </c>
      <c r="AC1043">
        <v>0</v>
      </c>
      <c r="AD1043">
        <v>0</v>
      </c>
      <c r="AE1043">
        <v>0</v>
      </c>
      <c r="AF1043">
        <v>0</v>
      </c>
      <c r="AG1043" t="s">
        <v>1884</v>
      </c>
      <c r="AH1043" s="181" t="s">
        <v>1886</v>
      </c>
      <c r="AI1043" s="182">
        <v>16</v>
      </c>
      <c r="AJ1043" s="181" t="s">
        <v>2172</v>
      </c>
      <c r="AK1043" s="181" t="s">
        <v>1886</v>
      </c>
      <c r="AL1043" s="181" t="s">
        <v>1886</v>
      </c>
      <c r="AO1043" s="181"/>
      <c r="AQ1043">
        <v>10</v>
      </c>
      <c r="AR1043" s="182">
        <v>40</v>
      </c>
      <c r="AS1043" s="183" t="s">
        <v>1885</v>
      </c>
      <c r="AT1043">
        <v>0</v>
      </c>
      <c r="AU1043">
        <v>0</v>
      </c>
      <c r="AV1043" s="182">
        <v>0</v>
      </c>
      <c r="AW1043" s="184">
        <v>0</v>
      </c>
      <c r="AX1043" s="183" t="s">
        <v>1884</v>
      </c>
      <c r="AY1043" s="184">
        <v>0</v>
      </c>
      <c r="AZ1043">
        <v>0</v>
      </c>
      <c r="BA1043">
        <v>0</v>
      </c>
      <c r="BB1043">
        <v>0</v>
      </c>
      <c r="BC1043" s="182">
        <v>0</v>
      </c>
      <c r="BD1043" t="s">
        <v>1886</v>
      </c>
      <c r="BE1043" t="s">
        <v>1886</v>
      </c>
      <c r="BF1043" t="s">
        <v>1886</v>
      </c>
      <c r="BG1043" s="181" t="s">
        <v>1886</v>
      </c>
      <c r="BH1043">
        <v>0</v>
      </c>
      <c r="BI1043" s="184">
        <v>0</v>
      </c>
      <c r="BJ1043" s="182">
        <v>0</v>
      </c>
      <c r="BK1043" s="181" t="s">
        <v>1886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3421</v>
      </c>
      <c r="C1044">
        <v>1</v>
      </c>
      <c r="D1044">
        <v>0</v>
      </c>
      <c r="E1044">
        <v>0</v>
      </c>
      <c r="F1044" t="s">
        <v>1884</v>
      </c>
      <c r="G1044" t="s">
        <v>1884</v>
      </c>
      <c r="H1044" t="s">
        <v>1884</v>
      </c>
      <c r="I1044" t="s">
        <v>1884</v>
      </c>
      <c r="J1044" t="s">
        <v>1885</v>
      </c>
      <c r="K1044" t="s">
        <v>1884</v>
      </c>
      <c r="L1044" t="s">
        <v>1884</v>
      </c>
      <c r="M1044" s="180">
        <v>43605</v>
      </c>
      <c r="N1044" t="s">
        <v>2007</v>
      </c>
      <c r="O1044" t="s">
        <v>1886</v>
      </c>
      <c r="P1044" t="s">
        <v>1886</v>
      </c>
      <c r="Q1044">
        <v>0</v>
      </c>
      <c r="R1044">
        <v>0</v>
      </c>
      <c r="S1044" t="s">
        <v>1886</v>
      </c>
      <c r="T1044" t="s">
        <v>1886</v>
      </c>
      <c r="U1044">
        <v>0</v>
      </c>
      <c r="V1044" t="s">
        <v>1886</v>
      </c>
      <c r="W1044">
        <v>0</v>
      </c>
      <c r="X1044">
        <v>0</v>
      </c>
      <c r="Y1044">
        <v>0</v>
      </c>
      <c r="Z1044" t="s">
        <v>1884</v>
      </c>
      <c r="AA1044" t="s">
        <v>1884</v>
      </c>
      <c r="AB1044" t="s">
        <v>1884</v>
      </c>
      <c r="AC1044">
        <v>0</v>
      </c>
      <c r="AD1044">
        <v>0</v>
      </c>
      <c r="AE1044">
        <v>0</v>
      </c>
      <c r="AF1044">
        <v>0</v>
      </c>
      <c r="AG1044" t="s">
        <v>1884</v>
      </c>
      <c r="AH1044" s="181" t="s">
        <v>1886</v>
      </c>
      <c r="AI1044" s="182">
        <v>47</v>
      </c>
      <c r="AJ1044" s="181" t="s">
        <v>2015</v>
      </c>
      <c r="AK1044" s="181" t="s">
        <v>1886</v>
      </c>
      <c r="AL1044" s="181" t="s">
        <v>1886</v>
      </c>
      <c r="AO1044" s="181"/>
      <c r="AQ1044">
        <v>10</v>
      </c>
      <c r="AR1044" s="182">
        <v>40</v>
      </c>
      <c r="AS1044" s="183" t="s">
        <v>1885</v>
      </c>
      <c r="AT1044">
        <v>0</v>
      </c>
      <c r="AU1044">
        <v>0</v>
      </c>
      <c r="AV1044" s="182">
        <v>0</v>
      </c>
      <c r="AW1044" s="184">
        <v>0</v>
      </c>
      <c r="AX1044" s="183" t="s">
        <v>1884</v>
      </c>
      <c r="AY1044" s="184">
        <v>0</v>
      </c>
      <c r="AZ1044">
        <v>0</v>
      </c>
      <c r="BA1044">
        <v>0</v>
      </c>
      <c r="BB1044">
        <v>0</v>
      </c>
      <c r="BC1044" s="182">
        <v>0</v>
      </c>
      <c r="BD1044" t="s">
        <v>1886</v>
      </c>
      <c r="BE1044" t="s">
        <v>1886</v>
      </c>
      <c r="BF1044" t="s">
        <v>1886</v>
      </c>
      <c r="BG1044" s="181" t="s">
        <v>1886</v>
      </c>
      <c r="BH1044">
        <v>0</v>
      </c>
      <c r="BI1044" s="184">
        <v>0</v>
      </c>
      <c r="BJ1044" s="182">
        <v>0</v>
      </c>
      <c r="BK1044" s="181" t="s">
        <v>1886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1393</v>
      </c>
      <c r="C1045">
        <v>6</v>
      </c>
      <c r="D1045">
        <v>0</v>
      </c>
      <c r="E1045">
        <v>0</v>
      </c>
      <c r="F1045" t="s">
        <v>1884</v>
      </c>
      <c r="G1045" t="s">
        <v>1885</v>
      </c>
      <c r="H1045" t="s">
        <v>1884</v>
      </c>
      <c r="I1045" t="s">
        <v>1884</v>
      </c>
      <c r="J1045" t="s">
        <v>1884</v>
      </c>
      <c r="K1045" t="s">
        <v>1884</v>
      </c>
      <c r="L1045" t="s">
        <v>1884</v>
      </c>
      <c r="M1045" s="180">
        <v>43608</v>
      </c>
      <c r="N1045" t="s">
        <v>1886</v>
      </c>
      <c r="O1045" t="s">
        <v>1886</v>
      </c>
      <c r="P1045" t="s">
        <v>3422</v>
      </c>
      <c r="Q1045">
        <v>0</v>
      </c>
      <c r="R1045">
        <v>0</v>
      </c>
      <c r="S1045" t="s">
        <v>1886</v>
      </c>
      <c r="T1045" t="s">
        <v>1886</v>
      </c>
      <c r="U1045">
        <v>0</v>
      </c>
      <c r="V1045" t="s">
        <v>1886</v>
      </c>
      <c r="W1045">
        <v>0</v>
      </c>
      <c r="X1045">
        <v>0</v>
      </c>
      <c r="Y1045">
        <v>0</v>
      </c>
      <c r="Z1045" t="s">
        <v>1884</v>
      </c>
      <c r="AA1045" t="s">
        <v>1884</v>
      </c>
      <c r="AB1045" t="s">
        <v>1884</v>
      </c>
      <c r="AC1045">
        <v>0</v>
      </c>
      <c r="AD1045">
        <v>0</v>
      </c>
      <c r="AE1045">
        <v>0</v>
      </c>
      <c r="AF1045">
        <v>0</v>
      </c>
      <c r="AG1045" t="s">
        <v>1884</v>
      </c>
      <c r="AH1045" s="181" t="s">
        <v>1886</v>
      </c>
      <c r="AI1045" s="182">
        <v>244</v>
      </c>
      <c r="AJ1045" s="181" t="s">
        <v>2723</v>
      </c>
      <c r="AK1045" s="181" t="s">
        <v>1886</v>
      </c>
      <c r="AL1045" s="181" t="s">
        <v>1886</v>
      </c>
      <c r="AO1045" s="181"/>
      <c r="AQ1045">
        <v>10</v>
      </c>
      <c r="AR1045" s="182">
        <v>40</v>
      </c>
      <c r="AS1045" s="183" t="s">
        <v>1885</v>
      </c>
      <c r="AT1045">
        <v>0</v>
      </c>
      <c r="AU1045">
        <v>270</v>
      </c>
      <c r="AV1045" s="182">
        <v>0</v>
      </c>
      <c r="AW1045" s="184">
        <v>0</v>
      </c>
      <c r="AX1045" s="183" t="s">
        <v>1884</v>
      </c>
      <c r="AY1045" s="184">
        <v>0</v>
      </c>
      <c r="AZ1045">
        <v>0</v>
      </c>
      <c r="BA1045">
        <v>0</v>
      </c>
      <c r="BB1045">
        <v>0</v>
      </c>
      <c r="BC1045" s="182">
        <v>0</v>
      </c>
      <c r="BD1045" t="s">
        <v>1886</v>
      </c>
      <c r="BE1045" t="s">
        <v>1886</v>
      </c>
      <c r="BF1045" t="s">
        <v>1886</v>
      </c>
      <c r="BG1045" s="181" t="s">
        <v>1886</v>
      </c>
      <c r="BH1045">
        <v>0</v>
      </c>
      <c r="BI1045" s="184">
        <v>0</v>
      </c>
      <c r="BJ1045" s="182">
        <v>0</v>
      </c>
      <c r="BK1045" s="181" t="s">
        <v>1886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3423</v>
      </c>
      <c r="C1046">
        <v>1</v>
      </c>
      <c r="D1046">
        <v>0</v>
      </c>
      <c r="E1046">
        <v>0</v>
      </c>
      <c r="F1046" t="s">
        <v>1884</v>
      </c>
      <c r="G1046" t="s">
        <v>1885</v>
      </c>
      <c r="H1046" t="s">
        <v>1884</v>
      </c>
      <c r="I1046" t="s">
        <v>1884</v>
      </c>
      <c r="J1046" t="s">
        <v>1884</v>
      </c>
      <c r="K1046" t="s">
        <v>1884</v>
      </c>
      <c r="L1046" t="s">
        <v>1884</v>
      </c>
      <c r="M1046" s="180">
        <v>43617</v>
      </c>
      <c r="N1046" t="s">
        <v>1886</v>
      </c>
      <c r="O1046" t="s">
        <v>1886</v>
      </c>
      <c r="P1046" t="s">
        <v>1886</v>
      </c>
      <c r="Q1046">
        <v>0</v>
      </c>
      <c r="R1046">
        <v>0</v>
      </c>
      <c r="S1046" t="s">
        <v>1886</v>
      </c>
      <c r="T1046" t="s">
        <v>1886</v>
      </c>
      <c r="U1046">
        <v>0</v>
      </c>
      <c r="V1046" t="s">
        <v>1886</v>
      </c>
      <c r="W1046">
        <v>0</v>
      </c>
      <c r="X1046">
        <v>0</v>
      </c>
      <c r="Y1046">
        <v>0</v>
      </c>
      <c r="Z1046" t="s">
        <v>1884</v>
      </c>
      <c r="AA1046" t="s">
        <v>1884</v>
      </c>
      <c r="AB1046" t="s">
        <v>1884</v>
      </c>
      <c r="AC1046">
        <v>0</v>
      </c>
      <c r="AD1046">
        <v>0</v>
      </c>
      <c r="AE1046">
        <v>0</v>
      </c>
      <c r="AF1046">
        <v>0</v>
      </c>
      <c r="AG1046" t="s">
        <v>1884</v>
      </c>
      <c r="AH1046" s="181" t="s">
        <v>1886</v>
      </c>
      <c r="AI1046" s="182">
        <v>16</v>
      </c>
      <c r="AJ1046" s="181" t="s">
        <v>2172</v>
      </c>
      <c r="AK1046" s="181" t="s">
        <v>1886</v>
      </c>
      <c r="AL1046" s="181" t="s">
        <v>1886</v>
      </c>
      <c r="AO1046" s="181"/>
      <c r="AQ1046">
        <v>10</v>
      </c>
      <c r="AR1046" s="182">
        <v>40</v>
      </c>
      <c r="AS1046" s="183" t="s">
        <v>1885</v>
      </c>
      <c r="AT1046">
        <v>0</v>
      </c>
      <c r="AU1046">
        <v>0</v>
      </c>
      <c r="AV1046" s="182">
        <v>0</v>
      </c>
      <c r="AW1046" s="184">
        <v>0</v>
      </c>
      <c r="AX1046" s="183" t="s">
        <v>1884</v>
      </c>
      <c r="AY1046" s="184">
        <v>0</v>
      </c>
      <c r="AZ1046">
        <v>0</v>
      </c>
      <c r="BA1046">
        <v>0</v>
      </c>
      <c r="BB1046">
        <v>0</v>
      </c>
      <c r="BC1046" s="182">
        <v>0</v>
      </c>
      <c r="BD1046" t="s">
        <v>1886</v>
      </c>
      <c r="BE1046" t="s">
        <v>1886</v>
      </c>
      <c r="BF1046" t="s">
        <v>1886</v>
      </c>
      <c r="BG1046" s="181" t="s">
        <v>1886</v>
      </c>
      <c r="BH1046">
        <v>0</v>
      </c>
      <c r="BI1046" s="184">
        <v>0</v>
      </c>
      <c r="BJ1046" s="182">
        <v>0</v>
      </c>
      <c r="BK1046" s="181" t="s">
        <v>1886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3424</v>
      </c>
      <c r="C1047">
        <v>1</v>
      </c>
      <c r="D1047">
        <v>0</v>
      </c>
      <c r="E1047">
        <v>0</v>
      </c>
      <c r="F1047" t="s">
        <v>1884</v>
      </c>
      <c r="G1047" t="s">
        <v>1885</v>
      </c>
      <c r="H1047" t="s">
        <v>1884</v>
      </c>
      <c r="I1047" t="s">
        <v>1884</v>
      </c>
      <c r="J1047" t="s">
        <v>1884</v>
      </c>
      <c r="K1047" t="s">
        <v>1884</v>
      </c>
      <c r="L1047" t="s">
        <v>1884</v>
      </c>
      <c r="M1047" s="180">
        <v>43617</v>
      </c>
      <c r="N1047" t="s">
        <v>1886</v>
      </c>
      <c r="O1047" t="s">
        <v>1886</v>
      </c>
      <c r="P1047" t="s">
        <v>1886</v>
      </c>
      <c r="Q1047">
        <v>0</v>
      </c>
      <c r="R1047">
        <v>0</v>
      </c>
      <c r="S1047" t="s">
        <v>1886</v>
      </c>
      <c r="T1047" t="s">
        <v>1886</v>
      </c>
      <c r="U1047">
        <v>0</v>
      </c>
      <c r="V1047" t="s">
        <v>1886</v>
      </c>
      <c r="W1047">
        <v>0</v>
      </c>
      <c r="X1047">
        <v>0</v>
      </c>
      <c r="Y1047">
        <v>0</v>
      </c>
      <c r="Z1047" t="s">
        <v>1884</v>
      </c>
      <c r="AA1047" t="s">
        <v>1884</v>
      </c>
      <c r="AB1047" t="s">
        <v>1884</v>
      </c>
      <c r="AC1047">
        <v>0</v>
      </c>
      <c r="AD1047">
        <v>0</v>
      </c>
      <c r="AE1047">
        <v>0</v>
      </c>
      <c r="AF1047">
        <v>0</v>
      </c>
      <c r="AG1047" t="s">
        <v>1884</v>
      </c>
      <c r="AH1047" s="181" t="s">
        <v>1886</v>
      </c>
      <c r="AI1047" s="182">
        <v>16</v>
      </c>
      <c r="AJ1047" s="181" t="s">
        <v>2172</v>
      </c>
      <c r="AK1047" s="181" t="s">
        <v>1886</v>
      </c>
      <c r="AL1047" s="181" t="s">
        <v>1886</v>
      </c>
      <c r="AO1047" s="181"/>
      <c r="AQ1047">
        <v>10</v>
      </c>
      <c r="AR1047" s="182">
        <v>40</v>
      </c>
      <c r="AS1047" s="183" t="s">
        <v>1885</v>
      </c>
      <c r="AT1047">
        <v>0</v>
      </c>
      <c r="AU1047">
        <v>0</v>
      </c>
      <c r="AV1047" s="182">
        <v>0</v>
      </c>
      <c r="AW1047" s="184">
        <v>0</v>
      </c>
      <c r="AX1047" s="183" t="s">
        <v>1884</v>
      </c>
      <c r="AY1047" s="184">
        <v>0</v>
      </c>
      <c r="AZ1047">
        <v>0</v>
      </c>
      <c r="BA1047">
        <v>0</v>
      </c>
      <c r="BB1047">
        <v>0</v>
      </c>
      <c r="BC1047" s="182">
        <v>0</v>
      </c>
      <c r="BD1047" t="s">
        <v>1886</v>
      </c>
      <c r="BE1047" t="s">
        <v>1886</v>
      </c>
      <c r="BF1047" t="s">
        <v>1886</v>
      </c>
      <c r="BG1047" s="181" t="s">
        <v>1886</v>
      </c>
      <c r="BH1047">
        <v>0</v>
      </c>
      <c r="BI1047" s="184">
        <v>0</v>
      </c>
      <c r="BJ1047" s="182">
        <v>0</v>
      </c>
      <c r="BK1047" s="181" t="s">
        <v>1886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3425</v>
      </c>
      <c r="C1048">
        <v>1</v>
      </c>
      <c r="D1048">
        <v>0</v>
      </c>
      <c r="E1048">
        <v>0</v>
      </c>
      <c r="F1048" t="s">
        <v>1884</v>
      </c>
      <c r="G1048" t="s">
        <v>1885</v>
      </c>
      <c r="H1048" t="s">
        <v>1884</v>
      </c>
      <c r="I1048" t="s">
        <v>1884</v>
      </c>
      <c r="J1048" t="s">
        <v>1884</v>
      </c>
      <c r="K1048" t="s">
        <v>1884</v>
      </c>
      <c r="L1048" t="s">
        <v>1884</v>
      </c>
      <c r="M1048" s="180">
        <v>43617</v>
      </c>
      <c r="N1048" t="s">
        <v>1886</v>
      </c>
      <c r="O1048" t="s">
        <v>1886</v>
      </c>
      <c r="P1048" t="s">
        <v>1886</v>
      </c>
      <c r="Q1048">
        <v>0</v>
      </c>
      <c r="R1048">
        <v>0</v>
      </c>
      <c r="S1048" t="s">
        <v>1886</v>
      </c>
      <c r="T1048" t="s">
        <v>1886</v>
      </c>
      <c r="U1048">
        <v>0</v>
      </c>
      <c r="V1048" t="s">
        <v>1886</v>
      </c>
      <c r="W1048">
        <v>0</v>
      </c>
      <c r="X1048">
        <v>0</v>
      </c>
      <c r="Y1048">
        <v>0</v>
      </c>
      <c r="Z1048" t="s">
        <v>1884</v>
      </c>
      <c r="AA1048" t="s">
        <v>1884</v>
      </c>
      <c r="AB1048" t="s">
        <v>1884</v>
      </c>
      <c r="AC1048">
        <v>0</v>
      </c>
      <c r="AD1048">
        <v>0</v>
      </c>
      <c r="AE1048">
        <v>0</v>
      </c>
      <c r="AF1048">
        <v>0</v>
      </c>
      <c r="AG1048" t="s">
        <v>1884</v>
      </c>
      <c r="AH1048" s="181" t="s">
        <v>1886</v>
      </c>
      <c r="AI1048" s="182">
        <v>16</v>
      </c>
      <c r="AJ1048" s="181" t="s">
        <v>2172</v>
      </c>
      <c r="AK1048" s="181" t="s">
        <v>1886</v>
      </c>
      <c r="AL1048" s="181" t="s">
        <v>1886</v>
      </c>
      <c r="AO1048" s="181"/>
      <c r="AQ1048">
        <v>10</v>
      </c>
      <c r="AR1048" s="182">
        <v>40</v>
      </c>
      <c r="AS1048" s="183" t="s">
        <v>1885</v>
      </c>
      <c r="AT1048">
        <v>0</v>
      </c>
      <c r="AU1048">
        <v>0</v>
      </c>
      <c r="AV1048" s="182">
        <v>0</v>
      </c>
      <c r="AW1048" s="184">
        <v>0</v>
      </c>
      <c r="AX1048" s="183" t="s">
        <v>1884</v>
      </c>
      <c r="AY1048" s="184">
        <v>0</v>
      </c>
      <c r="AZ1048">
        <v>0</v>
      </c>
      <c r="BA1048">
        <v>0</v>
      </c>
      <c r="BB1048">
        <v>0</v>
      </c>
      <c r="BC1048" s="182">
        <v>0</v>
      </c>
      <c r="BD1048" t="s">
        <v>1886</v>
      </c>
      <c r="BE1048" t="s">
        <v>1886</v>
      </c>
      <c r="BF1048" t="s">
        <v>1886</v>
      </c>
      <c r="BG1048" s="181" t="s">
        <v>1886</v>
      </c>
      <c r="BH1048">
        <v>0</v>
      </c>
      <c r="BI1048" s="184">
        <v>0</v>
      </c>
      <c r="BJ1048" s="182">
        <v>0</v>
      </c>
      <c r="BK1048" s="181" t="s">
        <v>1886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3426</v>
      </c>
      <c r="C1049">
        <v>1</v>
      </c>
      <c r="D1049">
        <v>0</v>
      </c>
      <c r="E1049">
        <v>0</v>
      </c>
      <c r="F1049" t="s">
        <v>1884</v>
      </c>
      <c r="G1049" t="s">
        <v>1885</v>
      </c>
      <c r="H1049" t="s">
        <v>1884</v>
      </c>
      <c r="I1049" t="s">
        <v>1884</v>
      </c>
      <c r="J1049" t="s">
        <v>1884</v>
      </c>
      <c r="K1049" t="s">
        <v>1884</v>
      </c>
      <c r="L1049" t="s">
        <v>1884</v>
      </c>
      <c r="M1049" s="180">
        <v>43617</v>
      </c>
      <c r="N1049" t="s">
        <v>3315</v>
      </c>
      <c r="O1049" t="s">
        <v>1886</v>
      </c>
      <c r="P1049" t="s">
        <v>1886</v>
      </c>
      <c r="Q1049">
        <v>0</v>
      </c>
      <c r="R1049">
        <v>0</v>
      </c>
      <c r="S1049" t="s">
        <v>1886</v>
      </c>
      <c r="T1049" t="s">
        <v>1886</v>
      </c>
      <c r="U1049">
        <v>0</v>
      </c>
      <c r="V1049" t="s">
        <v>1886</v>
      </c>
      <c r="W1049">
        <v>0</v>
      </c>
      <c r="X1049">
        <v>0</v>
      </c>
      <c r="Y1049">
        <v>0</v>
      </c>
      <c r="Z1049" t="s">
        <v>1884</v>
      </c>
      <c r="AA1049" t="s">
        <v>1884</v>
      </c>
      <c r="AB1049" t="s">
        <v>1884</v>
      </c>
      <c r="AC1049">
        <v>0</v>
      </c>
      <c r="AD1049">
        <v>0</v>
      </c>
      <c r="AE1049">
        <v>0</v>
      </c>
      <c r="AF1049">
        <v>0</v>
      </c>
      <c r="AG1049" t="s">
        <v>1884</v>
      </c>
      <c r="AH1049" s="181" t="s">
        <v>1886</v>
      </c>
      <c r="AI1049" s="182">
        <v>16</v>
      </c>
      <c r="AJ1049" s="181" t="s">
        <v>2172</v>
      </c>
      <c r="AK1049" s="181" t="s">
        <v>1886</v>
      </c>
      <c r="AL1049" s="181" t="s">
        <v>1886</v>
      </c>
      <c r="AO1049" s="181"/>
      <c r="AQ1049">
        <v>10</v>
      </c>
      <c r="AR1049" s="182">
        <v>40</v>
      </c>
      <c r="AS1049" s="183" t="s">
        <v>1885</v>
      </c>
      <c r="AT1049">
        <v>0</v>
      </c>
      <c r="AU1049">
        <v>0</v>
      </c>
      <c r="AV1049" s="182">
        <v>0</v>
      </c>
      <c r="AW1049" s="184">
        <v>0</v>
      </c>
      <c r="AX1049" s="183" t="s">
        <v>1884</v>
      </c>
      <c r="AY1049" s="184">
        <v>0</v>
      </c>
      <c r="AZ1049">
        <v>0</v>
      </c>
      <c r="BA1049">
        <v>0</v>
      </c>
      <c r="BB1049">
        <v>0</v>
      </c>
      <c r="BC1049" s="182">
        <v>0</v>
      </c>
      <c r="BD1049" t="s">
        <v>1886</v>
      </c>
      <c r="BE1049" t="s">
        <v>1886</v>
      </c>
      <c r="BF1049" t="s">
        <v>1886</v>
      </c>
      <c r="BG1049" s="181" t="s">
        <v>1886</v>
      </c>
      <c r="BH1049">
        <v>0</v>
      </c>
      <c r="BI1049" s="184">
        <v>0</v>
      </c>
      <c r="BJ1049" s="182">
        <v>0</v>
      </c>
      <c r="BK1049" s="181" t="s">
        <v>1886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3427</v>
      </c>
      <c r="C1050">
        <v>1</v>
      </c>
      <c r="D1050">
        <v>0</v>
      </c>
      <c r="E1050">
        <v>0</v>
      </c>
      <c r="F1050" t="s">
        <v>1884</v>
      </c>
      <c r="G1050" t="s">
        <v>1885</v>
      </c>
      <c r="H1050" t="s">
        <v>1884</v>
      </c>
      <c r="I1050" t="s">
        <v>1884</v>
      </c>
      <c r="J1050" t="s">
        <v>1884</v>
      </c>
      <c r="K1050" t="s">
        <v>1884</v>
      </c>
      <c r="L1050" t="s">
        <v>1884</v>
      </c>
      <c r="M1050" s="180">
        <v>43617</v>
      </c>
      <c r="N1050" t="s">
        <v>3315</v>
      </c>
      <c r="O1050" t="s">
        <v>1886</v>
      </c>
      <c r="P1050" t="s">
        <v>1886</v>
      </c>
      <c r="Q1050">
        <v>0</v>
      </c>
      <c r="R1050">
        <v>0</v>
      </c>
      <c r="S1050" t="s">
        <v>1886</v>
      </c>
      <c r="T1050" t="s">
        <v>1886</v>
      </c>
      <c r="U1050">
        <v>0</v>
      </c>
      <c r="V1050" t="s">
        <v>1886</v>
      </c>
      <c r="W1050">
        <v>0</v>
      </c>
      <c r="X1050">
        <v>0</v>
      </c>
      <c r="Y1050">
        <v>0</v>
      </c>
      <c r="Z1050" t="s">
        <v>1884</v>
      </c>
      <c r="AA1050" t="s">
        <v>1884</v>
      </c>
      <c r="AB1050" t="s">
        <v>1884</v>
      </c>
      <c r="AC1050">
        <v>0</v>
      </c>
      <c r="AD1050">
        <v>0</v>
      </c>
      <c r="AE1050">
        <v>0</v>
      </c>
      <c r="AF1050">
        <v>0</v>
      </c>
      <c r="AG1050" t="s">
        <v>1884</v>
      </c>
      <c r="AH1050" s="181" t="s">
        <v>1886</v>
      </c>
      <c r="AI1050" s="182">
        <v>16</v>
      </c>
      <c r="AJ1050" s="181" t="s">
        <v>2172</v>
      </c>
      <c r="AK1050" s="181" t="s">
        <v>1886</v>
      </c>
      <c r="AL1050" s="181" t="s">
        <v>1886</v>
      </c>
      <c r="AO1050" s="181"/>
      <c r="AQ1050">
        <v>10</v>
      </c>
      <c r="AR1050" s="182">
        <v>40</v>
      </c>
      <c r="AS1050" s="183" t="s">
        <v>1885</v>
      </c>
      <c r="AT1050">
        <v>0</v>
      </c>
      <c r="AU1050">
        <v>0</v>
      </c>
      <c r="AV1050" s="182">
        <v>0</v>
      </c>
      <c r="AW1050" s="184">
        <v>0</v>
      </c>
      <c r="AX1050" s="183" t="s">
        <v>1884</v>
      </c>
      <c r="AY1050" s="184">
        <v>0</v>
      </c>
      <c r="AZ1050">
        <v>0</v>
      </c>
      <c r="BA1050">
        <v>0</v>
      </c>
      <c r="BB1050">
        <v>0</v>
      </c>
      <c r="BC1050" s="182">
        <v>0</v>
      </c>
      <c r="BD1050" t="s">
        <v>1886</v>
      </c>
      <c r="BE1050" t="s">
        <v>1886</v>
      </c>
      <c r="BF1050" t="s">
        <v>1886</v>
      </c>
      <c r="BG1050" s="181" t="s">
        <v>1886</v>
      </c>
      <c r="BH1050">
        <v>0</v>
      </c>
      <c r="BI1050" s="184">
        <v>0</v>
      </c>
      <c r="BJ1050" s="182">
        <v>0</v>
      </c>
      <c r="BK1050" s="181" t="s">
        <v>1886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3428</v>
      </c>
      <c r="C1051">
        <v>1</v>
      </c>
      <c r="D1051">
        <v>0</v>
      </c>
      <c r="E1051">
        <v>0</v>
      </c>
      <c r="F1051" t="s">
        <v>1884</v>
      </c>
      <c r="G1051" t="s">
        <v>1885</v>
      </c>
      <c r="H1051" t="s">
        <v>1884</v>
      </c>
      <c r="I1051" t="s">
        <v>1884</v>
      </c>
      <c r="J1051" t="s">
        <v>1884</v>
      </c>
      <c r="K1051" t="s">
        <v>1884</v>
      </c>
      <c r="L1051" t="s">
        <v>1884</v>
      </c>
      <c r="M1051" s="180">
        <v>43617</v>
      </c>
      <c r="N1051" t="s">
        <v>1886</v>
      </c>
      <c r="O1051" t="s">
        <v>1886</v>
      </c>
      <c r="P1051" t="s">
        <v>1886</v>
      </c>
      <c r="Q1051">
        <v>0</v>
      </c>
      <c r="R1051">
        <v>0</v>
      </c>
      <c r="S1051" t="s">
        <v>1886</v>
      </c>
      <c r="T1051" t="s">
        <v>1886</v>
      </c>
      <c r="U1051">
        <v>0</v>
      </c>
      <c r="V1051" t="s">
        <v>1886</v>
      </c>
      <c r="W1051">
        <v>0</v>
      </c>
      <c r="X1051">
        <v>0</v>
      </c>
      <c r="Y1051">
        <v>0</v>
      </c>
      <c r="Z1051" t="s">
        <v>1884</v>
      </c>
      <c r="AA1051" t="s">
        <v>1884</v>
      </c>
      <c r="AB1051" t="s">
        <v>1884</v>
      </c>
      <c r="AC1051">
        <v>0</v>
      </c>
      <c r="AD1051">
        <v>0</v>
      </c>
      <c r="AE1051">
        <v>0</v>
      </c>
      <c r="AF1051">
        <v>0</v>
      </c>
      <c r="AG1051" t="s">
        <v>1884</v>
      </c>
      <c r="AH1051" s="181" t="s">
        <v>1886</v>
      </c>
      <c r="AI1051" s="182">
        <v>16</v>
      </c>
      <c r="AJ1051" s="181" t="s">
        <v>2172</v>
      </c>
      <c r="AK1051" s="181" t="s">
        <v>1886</v>
      </c>
      <c r="AL1051" s="181" t="s">
        <v>1886</v>
      </c>
      <c r="AO1051" s="181"/>
      <c r="AQ1051">
        <v>10</v>
      </c>
      <c r="AR1051" s="182">
        <v>40</v>
      </c>
      <c r="AS1051" s="183" t="s">
        <v>1885</v>
      </c>
      <c r="AT1051">
        <v>0</v>
      </c>
      <c r="AU1051">
        <v>0</v>
      </c>
      <c r="AV1051" s="182">
        <v>0</v>
      </c>
      <c r="AW1051" s="184">
        <v>0</v>
      </c>
      <c r="AX1051" s="183" t="s">
        <v>1884</v>
      </c>
      <c r="AY1051" s="184">
        <v>0</v>
      </c>
      <c r="AZ1051">
        <v>0</v>
      </c>
      <c r="BA1051">
        <v>0</v>
      </c>
      <c r="BB1051">
        <v>0</v>
      </c>
      <c r="BC1051" s="182">
        <v>0</v>
      </c>
      <c r="BD1051" t="s">
        <v>1886</v>
      </c>
      <c r="BE1051" t="s">
        <v>1886</v>
      </c>
      <c r="BF1051" t="s">
        <v>1886</v>
      </c>
      <c r="BG1051" s="181" t="s">
        <v>1886</v>
      </c>
      <c r="BH1051">
        <v>0</v>
      </c>
      <c r="BI1051" s="184">
        <v>0</v>
      </c>
      <c r="BJ1051" s="182">
        <v>0</v>
      </c>
      <c r="BK1051" s="181" t="s">
        <v>1886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3429</v>
      </c>
      <c r="C1052">
        <v>1</v>
      </c>
      <c r="D1052">
        <v>0</v>
      </c>
      <c r="E1052">
        <v>0</v>
      </c>
      <c r="F1052" t="s">
        <v>1884</v>
      </c>
      <c r="G1052" t="s">
        <v>1885</v>
      </c>
      <c r="H1052" t="s">
        <v>1884</v>
      </c>
      <c r="I1052" t="s">
        <v>1884</v>
      </c>
      <c r="J1052" t="s">
        <v>1884</v>
      </c>
      <c r="K1052" t="s">
        <v>1884</v>
      </c>
      <c r="L1052" t="s">
        <v>1884</v>
      </c>
      <c r="M1052" s="180">
        <v>43617</v>
      </c>
      <c r="N1052" t="s">
        <v>1886</v>
      </c>
      <c r="O1052" t="s">
        <v>1886</v>
      </c>
      <c r="P1052" t="s">
        <v>1886</v>
      </c>
      <c r="Q1052">
        <v>0</v>
      </c>
      <c r="R1052">
        <v>0</v>
      </c>
      <c r="S1052" t="s">
        <v>1886</v>
      </c>
      <c r="T1052" t="s">
        <v>1886</v>
      </c>
      <c r="U1052">
        <v>0</v>
      </c>
      <c r="V1052" t="s">
        <v>1886</v>
      </c>
      <c r="W1052">
        <v>0</v>
      </c>
      <c r="X1052">
        <v>0</v>
      </c>
      <c r="Y1052">
        <v>0</v>
      </c>
      <c r="Z1052" t="s">
        <v>1884</v>
      </c>
      <c r="AA1052" t="s">
        <v>1884</v>
      </c>
      <c r="AB1052" t="s">
        <v>1884</v>
      </c>
      <c r="AC1052">
        <v>0</v>
      </c>
      <c r="AD1052">
        <v>0</v>
      </c>
      <c r="AE1052">
        <v>0</v>
      </c>
      <c r="AF1052">
        <v>0</v>
      </c>
      <c r="AG1052" t="s">
        <v>1884</v>
      </c>
      <c r="AH1052" s="181" t="s">
        <v>1886</v>
      </c>
      <c r="AI1052" s="182">
        <v>16</v>
      </c>
      <c r="AJ1052" s="181" t="s">
        <v>2172</v>
      </c>
      <c r="AK1052" s="181" t="s">
        <v>1886</v>
      </c>
      <c r="AL1052" s="181" t="s">
        <v>1886</v>
      </c>
      <c r="AO1052" s="181"/>
      <c r="AQ1052">
        <v>10</v>
      </c>
      <c r="AR1052" s="182">
        <v>40</v>
      </c>
      <c r="AS1052" s="183" t="s">
        <v>1885</v>
      </c>
      <c r="AT1052">
        <v>0</v>
      </c>
      <c r="AU1052">
        <v>0</v>
      </c>
      <c r="AV1052" s="182">
        <v>0</v>
      </c>
      <c r="AW1052" s="184">
        <v>0</v>
      </c>
      <c r="AX1052" s="183" t="s">
        <v>1884</v>
      </c>
      <c r="AY1052" s="184">
        <v>0</v>
      </c>
      <c r="AZ1052">
        <v>0</v>
      </c>
      <c r="BA1052">
        <v>0</v>
      </c>
      <c r="BB1052">
        <v>0</v>
      </c>
      <c r="BC1052" s="182">
        <v>0</v>
      </c>
      <c r="BD1052" t="s">
        <v>1886</v>
      </c>
      <c r="BE1052" t="s">
        <v>1886</v>
      </c>
      <c r="BF1052" t="s">
        <v>1886</v>
      </c>
      <c r="BG1052" s="181" t="s">
        <v>1886</v>
      </c>
      <c r="BH1052">
        <v>0</v>
      </c>
      <c r="BI1052" s="184">
        <v>0</v>
      </c>
      <c r="BJ1052" s="182">
        <v>0</v>
      </c>
      <c r="BK1052" s="181" t="s">
        <v>1886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3430</v>
      </c>
      <c r="C1053">
        <v>1</v>
      </c>
      <c r="D1053">
        <v>0</v>
      </c>
      <c r="E1053">
        <v>0</v>
      </c>
      <c r="F1053" t="s">
        <v>1884</v>
      </c>
      <c r="G1053" t="s">
        <v>1885</v>
      </c>
      <c r="H1053" t="s">
        <v>1884</v>
      </c>
      <c r="I1053" t="s">
        <v>1884</v>
      </c>
      <c r="J1053" t="s">
        <v>1884</v>
      </c>
      <c r="K1053" t="s">
        <v>1884</v>
      </c>
      <c r="L1053" t="s">
        <v>1884</v>
      </c>
      <c r="M1053" s="180">
        <v>43617</v>
      </c>
      <c r="N1053" t="s">
        <v>1886</v>
      </c>
      <c r="O1053" t="s">
        <v>1886</v>
      </c>
      <c r="P1053" t="s">
        <v>1886</v>
      </c>
      <c r="Q1053">
        <v>0</v>
      </c>
      <c r="R1053">
        <v>0</v>
      </c>
      <c r="S1053" t="s">
        <v>1886</v>
      </c>
      <c r="T1053" t="s">
        <v>1886</v>
      </c>
      <c r="U1053">
        <v>0</v>
      </c>
      <c r="V1053" t="s">
        <v>1886</v>
      </c>
      <c r="W1053">
        <v>0</v>
      </c>
      <c r="X1053">
        <v>0</v>
      </c>
      <c r="Y1053">
        <v>0</v>
      </c>
      <c r="Z1053" t="s">
        <v>1884</v>
      </c>
      <c r="AA1053" t="s">
        <v>1884</v>
      </c>
      <c r="AB1053" t="s">
        <v>1884</v>
      </c>
      <c r="AC1053">
        <v>0</v>
      </c>
      <c r="AD1053">
        <v>0</v>
      </c>
      <c r="AE1053">
        <v>0</v>
      </c>
      <c r="AF1053">
        <v>0</v>
      </c>
      <c r="AG1053" t="s">
        <v>1884</v>
      </c>
      <c r="AH1053" s="181" t="s">
        <v>1886</v>
      </c>
      <c r="AI1053" s="182">
        <v>16</v>
      </c>
      <c r="AJ1053" s="181" t="s">
        <v>2172</v>
      </c>
      <c r="AK1053" s="181" t="s">
        <v>1886</v>
      </c>
      <c r="AL1053" s="181" t="s">
        <v>1886</v>
      </c>
      <c r="AO1053" s="181"/>
      <c r="AQ1053">
        <v>10</v>
      </c>
      <c r="AR1053" s="182">
        <v>40</v>
      </c>
      <c r="AS1053" s="183" t="s">
        <v>1885</v>
      </c>
      <c r="AT1053">
        <v>0</v>
      </c>
      <c r="AU1053">
        <v>0</v>
      </c>
      <c r="AV1053" s="182">
        <v>0</v>
      </c>
      <c r="AW1053" s="184">
        <v>0</v>
      </c>
      <c r="AX1053" s="183" t="s">
        <v>1884</v>
      </c>
      <c r="AY1053" s="184">
        <v>0</v>
      </c>
      <c r="AZ1053">
        <v>0</v>
      </c>
      <c r="BA1053">
        <v>0</v>
      </c>
      <c r="BB1053">
        <v>0</v>
      </c>
      <c r="BC1053" s="182">
        <v>0</v>
      </c>
      <c r="BD1053" t="s">
        <v>1886</v>
      </c>
      <c r="BE1053" t="s">
        <v>1886</v>
      </c>
      <c r="BF1053" t="s">
        <v>1886</v>
      </c>
      <c r="BG1053" s="181" t="s">
        <v>1886</v>
      </c>
      <c r="BH1053">
        <v>0</v>
      </c>
      <c r="BI1053" s="184">
        <v>0</v>
      </c>
      <c r="BJ1053" s="182">
        <v>0</v>
      </c>
      <c r="BK1053" s="181" t="s">
        <v>1886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3431</v>
      </c>
      <c r="C1054">
        <v>1</v>
      </c>
      <c r="D1054">
        <v>0</v>
      </c>
      <c r="E1054">
        <v>0</v>
      </c>
      <c r="F1054" t="s">
        <v>1884</v>
      </c>
      <c r="G1054" t="s">
        <v>1885</v>
      </c>
      <c r="H1054" t="s">
        <v>1884</v>
      </c>
      <c r="I1054" t="s">
        <v>1884</v>
      </c>
      <c r="J1054" t="s">
        <v>1884</v>
      </c>
      <c r="K1054" t="s">
        <v>1884</v>
      </c>
      <c r="L1054" t="s">
        <v>1884</v>
      </c>
      <c r="M1054" s="180">
        <v>43617</v>
      </c>
      <c r="N1054" t="s">
        <v>1886</v>
      </c>
      <c r="O1054" t="s">
        <v>1886</v>
      </c>
      <c r="P1054" t="s">
        <v>1886</v>
      </c>
      <c r="Q1054">
        <v>0</v>
      </c>
      <c r="R1054">
        <v>0</v>
      </c>
      <c r="S1054" t="s">
        <v>1886</v>
      </c>
      <c r="T1054" t="s">
        <v>1886</v>
      </c>
      <c r="U1054">
        <v>0</v>
      </c>
      <c r="V1054" t="s">
        <v>1886</v>
      </c>
      <c r="W1054">
        <v>0</v>
      </c>
      <c r="X1054">
        <v>0</v>
      </c>
      <c r="Y1054">
        <v>0</v>
      </c>
      <c r="Z1054" t="s">
        <v>1884</v>
      </c>
      <c r="AA1054" t="s">
        <v>1884</v>
      </c>
      <c r="AB1054" t="s">
        <v>1884</v>
      </c>
      <c r="AC1054">
        <v>0</v>
      </c>
      <c r="AD1054">
        <v>0</v>
      </c>
      <c r="AE1054">
        <v>0</v>
      </c>
      <c r="AF1054">
        <v>0</v>
      </c>
      <c r="AG1054" t="s">
        <v>1884</v>
      </c>
      <c r="AH1054" s="181" t="s">
        <v>1886</v>
      </c>
      <c r="AI1054" s="182">
        <v>16</v>
      </c>
      <c r="AJ1054" s="181" t="s">
        <v>2172</v>
      </c>
      <c r="AK1054" s="181" t="s">
        <v>1886</v>
      </c>
      <c r="AL1054" s="181" t="s">
        <v>1886</v>
      </c>
      <c r="AO1054" s="181"/>
      <c r="AQ1054">
        <v>10</v>
      </c>
      <c r="AR1054" s="182">
        <v>40</v>
      </c>
      <c r="AS1054" s="183" t="s">
        <v>1885</v>
      </c>
      <c r="AT1054">
        <v>0</v>
      </c>
      <c r="AU1054">
        <v>0</v>
      </c>
      <c r="AV1054" s="182">
        <v>0</v>
      </c>
      <c r="AW1054" s="184">
        <v>0</v>
      </c>
      <c r="AX1054" s="183" t="s">
        <v>1884</v>
      </c>
      <c r="AY1054" s="184">
        <v>0</v>
      </c>
      <c r="AZ1054">
        <v>0</v>
      </c>
      <c r="BA1054">
        <v>0</v>
      </c>
      <c r="BB1054">
        <v>0</v>
      </c>
      <c r="BC1054" s="182">
        <v>0</v>
      </c>
      <c r="BD1054" t="s">
        <v>1886</v>
      </c>
      <c r="BE1054" t="s">
        <v>1886</v>
      </c>
      <c r="BF1054" t="s">
        <v>1886</v>
      </c>
      <c r="BG1054" s="181" t="s">
        <v>1886</v>
      </c>
      <c r="BH1054">
        <v>0</v>
      </c>
      <c r="BI1054" s="184">
        <v>0</v>
      </c>
      <c r="BJ1054" s="182">
        <v>0</v>
      </c>
      <c r="BK1054" s="181" t="s">
        <v>1886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3432</v>
      </c>
      <c r="C1055">
        <v>1</v>
      </c>
      <c r="D1055">
        <v>0</v>
      </c>
      <c r="E1055">
        <v>0</v>
      </c>
      <c r="F1055" t="s">
        <v>1884</v>
      </c>
      <c r="G1055" t="s">
        <v>1885</v>
      </c>
      <c r="H1055" t="s">
        <v>1884</v>
      </c>
      <c r="I1055" t="s">
        <v>1884</v>
      </c>
      <c r="J1055" t="s">
        <v>1884</v>
      </c>
      <c r="K1055" t="s">
        <v>1884</v>
      </c>
      <c r="L1055" t="s">
        <v>1884</v>
      </c>
      <c r="M1055" s="180">
        <v>43617</v>
      </c>
      <c r="N1055" t="s">
        <v>1886</v>
      </c>
      <c r="O1055" t="s">
        <v>1886</v>
      </c>
      <c r="P1055" t="s">
        <v>1886</v>
      </c>
      <c r="Q1055">
        <v>0</v>
      </c>
      <c r="R1055">
        <v>0</v>
      </c>
      <c r="S1055" t="s">
        <v>1886</v>
      </c>
      <c r="T1055" t="s">
        <v>1886</v>
      </c>
      <c r="U1055">
        <v>0</v>
      </c>
      <c r="V1055" t="s">
        <v>1886</v>
      </c>
      <c r="W1055">
        <v>0</v>
      </c>
      <c r="X1055">
        <v>0</v>
      </c>
      <c r="Y1055">
        <v>0</v>
      </c>
      <c r="Z1055" t="s">
        <v>1884</v>
      </c>
      <c r="AA1055" t="s">
        <v>1884</v>
      </c>
      <c r="AB1055" t="s">
        <v>1884</v>
      </c>
      <c r="AC1055">
        <v>0</v>
      </c>
      <c r="AD1055">
        <v>0</v>
      </c>
      <c r="AE1055">
        <v>0</v>
      </c>
      <c r="AF1055">
        <v>0</v>
      </c>
      <c r="AG1055" t="s">
        <v>1884</v>
      </c>
      <c r="AH1055" s="181" t="s">
        <v>1886</v>
      </c>
      <c r="AI1055" s="182">
        <v>16</v>
      </c>
      <c r="AJ1055" s="181" t="s">
        <v>2172</v>
      </c>
      <c r="AK1055" s="181" t="s">
        <v>1886</v>
      </c>
      <c r="AL1055" s="181" t="s">
        <v>1886</v>
      </c>
      <c r="AO1055" s="181"/>
      <c r="AQ1055">
        <v>10</v>
      </c>
      <c r="AR1055" s="182">
        <v>40</v>
      </c>
      <c r="AS1055" s="183" t="s">
        <v>1885</v>
      </c>
      <c r="AT1055">
        <v>0</v>
      </c>
      <c r="AU1055">
        <v>0</v>
      </c>
      <c r="AV1055" s="182">
        <v>0</v>
      </c>
      <c r="AW1055" s="184">
        <v>0</v>
      </c>
      <c r="AX1055" s="183" t="s">
        <v>1884</v>
      </c>
      <c r="AY1055" s="184">
        <v>0</v>
      </c>
      <c r="AZ1055">
        <v>0</v>
      </c>
      <c r="BA1055">
        <v>0</v>
      </c>
      <c r="BB1055">
        <v>0</v>
      </c>
      <c r="BC1055" s="182">
        <v>0</v>
      </c>
      <c r="BD1055" t="s">
        <v>1886</v>
      </c>
      <c r="BE1055" t="s">
        <v>1886</v>
      </c>
      <c r="BF1055" t="s">
        <v>1886</v>
      </c>
      <c r="BG1055" s="181" t="s">
        <v>1886</v>
      </c>
      <c r="BH1055">
        <v>0</v>
      </c>
      <c r="BI1055" s="184">
        <v>0</v>
      </c>
      <c r="BJ1055" s="182">
        <v>0</v>
      </c>
      <c r="BK1055" s="181" t="s">
        <v>1886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3433</v>
      </c>
      <c r="C1056">
        <v>1</v>
      </c>
      <c r="D1056">
        <v>0</v>
      </c>
      <c r="E1056">
        <v>0</v>
      </c>
      <c r="F1056" t="s">
        <v>1884</v>
      </c>
      <c r="G1056" t="s">
        <v>1885</v>
      </c>
      <c r="H1056" t="s">
        <v>1884</v>
      </c>
      <c r="I1056" t="s">
        <v>1884</v>
      </c>
      <c r="J1056" t="s">
        <v>1884</v>
      </c>
      <c r="K1056" t="s">
        <v>1884</v>
      </c>
      <c r="L1056" t="s">
        <v>1884</v>
      </c>
      <c r="M1056" s="180">
        <v>43617</v>
      </c>
      <c r="N1056" t="s">
        <v>1886</v>
      </c>
      <c r="O1056" t="s">
        <v>1886</v>
      </c>
      <c r="P1056" t="s">
        <v>1886</v>
      </c>
      <c r="Q1056">
        <v>0</v>
      </c>
      <c r="R1056">
        <v>0</v>
      </c>
      <c r="S1056" t="s">
        <v>1886</v>
      </c>
      <c r="T1056" t="s">
        <v>1886</v>
      </c>
      <c r="U1056">
        <v>0</v>
      </c>
      <c r="V1056" t="s">
        <v>1886</v>
      </c>
      <c r="W1056">
        <v>0</v>
      </c>
      <c r="X1056">
        <v>0</v>
      </c>
      <c r="Y1056">
        <v>0</v>
      </c>
      <c r="Z1056" t="s">
        <v>1884</v>
      </c>
      <c r="AA1056" t="s">
        <v>1884</v>
      </c>
      <c r="AB1056" t="s">
        <v>1884</v>
      </c>
      <c r="AC1056">
        <v>0</v>
      </c>
      <c r="AD1056">
        <v>0</v>
      </c>
      <c r="AE1056">
        <v>0</v>
      </c>
      <c r="AF1056">
        <v>0</v>
      </c>
      <c r="AG1056" t="s">
        <v>1884</v>
      </c>
      <c r="AH1056" s="181" t="s">
        <v>1886</v>
      </c>
      <c r="AI1056" s="182">
        <v>16</v>
      </c>
      <c r="AJ1056" s="181" t="s">
        <v>2172</v>
      </c>
      <c r="AK1056" s="181" t="s">
        <v>1886</v>
      </c>
      <c r="AL1056" s="181" t="s">
        <v>1886</v>
      </c>
      <c r="AO1056" s="181"/>
      <c r="AQ1056">
        <v>10</v>
      </c>
      <c r="AR1056" s="182">
        <v>40</v>
      </c>
      <c r="AS1056" s="183" t="s">
        <v>1885</v>
      </c>
      <c r="AT1056">
        <v>0</v>
      </c>
      <c r="AU1056">
        <v>0</v>
      </c>
      <c r="AV1056" s="182">
        <v>0</v>
      </c>
      <c r="AW1056" s="184">
        <v>0</v>
      </c>
      <c r="AX1056" s="183" t="s">
        <v>1884</v>
      </c>
      <c r="AY1056" s="184">
        <v>0</v>
      </c>
      <c r="AZ1056">
        <v>0</v>
      </c>
      <c r="BA1056">
        <v>0</v>
      </c>
      <c r="BB1056">
        <v>0</v>
      </c>
      <c r="BC1056" s="182">
        <v>0</v>
      </c>
      <c r="BD1056" t="s">
        <v>1886</v>
      </c>
      <c r="BE1056" t="s">
        <v>1886</v>
      </c>
      <c r="BF1056" t="s">
        <v>1886</v>
      </c>
      <c r="BG1056" s="181" t="s">
        <v>1886</v>
      </c>
      <c r="BH1056">
        <v>0</v>
      </c>
      <c r="BI1056" s="184">
        <v>0</v>
      </c>
      <c r="BJ1056" s="182">
        <v>0</v>
      </c>
      <c r="BK1056" s="181" t="s">
        <v>1886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3434</v>
      </c>
      <c r="C1057">
        <v>1</v>
      </c>
      <c r="D1057">
        <v>0</v>
      </c>
      <c r="E1057">
        <v>0</v>
      </c>
      <c r="F1057" t="s">
        <v>1884</v>
      </c>
      <c r="G1057" t="s">
        <v>1885</v>
      </c>
      <c r="H1057" t="s">
        <v>1884</v>
      </c>
      <c r="I1057" t="s">
        <v>1884</v>
      </c>
      <c r="J1057" t="s">
        <v>1884</v>
      </c>
      <c r="K1057" t="s">
        <v>1884</v>
      </c>
      <c r="L1057" t="s">
        <v>1884</v>
      </c>
      <c r="M1057" s="180">
        <v>43617</v>
      </c>
      <c r="N1057" t="s">
        <v>1886</v>
      </c>
      <c r="O1057" t="s">
        <v>1886</v>
      </c>
      <c r="P1057" t="s">
        <v>1886</v>
      </c>
      <c r="Q1057">
        <v>0</v>
      </c>
      <c r="R1057">
        <v>0</v>
      </c>
      <c r="S1057" t="s">
        <v>1886</v>
      </c>
      <c r="T1057" t="s">
        <v>1886</v>
      </c>
      <c r="U1057">
        <v>0</v>
      </c>
      <c r="V1057" t="s">
        <v>1886</v>
      </c>
      <c r="W1057">
        <v>0</v>
      </c>
      <c r="X1057">
        <v>0</v>
      </c>
      <c r="Y1057">
        <v>0</v>
      </c>
      <c r="Z1057" t="s">
        <v>1884</v>
      </c>
      <c r="AA1057" t="s">
        <v>1884</v>
      </c>
      <c r="AB1057" t="s">
        <v>1884</v>
      </c>
      <c r="AC1057">
        <v>0</v>
      </c>
      <c r="AD1057">
        <v>0</v>
      </c>
      <c r="AE1057">
        <v>0</v>
      </c>
      <c r="AF1057">
        <v>0</v>
      </c>
      <c r="AG1057" t="s">
        <v>1884</v>
      </c>
      <c r="AH1057" s="181" t="s">
        <v>1886</v>
      </c>
      <c r="AI1057" s="182">
        <v>16</v>
      </c>
      <c r="AJ1057" s="181" t="s">
        <v>2172</v>
      </c>
      <c r="AK1057" s="181" t="s">
        <v>1886</v>
      </c>
      <c r="AL1057" s="181" t="s">
        <v>1886</v>
      </c>
      <c r="AO1057" s="181"/>
      <c r="AQ1057">
        <v>10</v>
      </c>
      <c r="AR1057" s="182">
        <v>40</v>
      </c>
      <c r="AS1057" s="183" t="s">
        <v>1885</v>
      </c>
      <c r="AT1057">
        <v>0</v>
      </c>
      <c r="AU1057">
        <v>0</v>
      </c>
      <c r="AV1057" s="182">
        <v>0</v>
      </c>
      <c r="AW1057" s="184">
        <v>0</v>
      </c>
      <c r="AX1057" s="183" t="s">
        <v>1884</v>
      </c>
      <c r="AY1057" s="184">
        <v>0</v>
      </c>
      <c r="AZ1057">
        <v>0</v>
      </c>
      <c r="BA1057">
        <v>0</v>
      </c>
      <c r="BB1057">
        <v>0</v>
      </c>
      <c r="BC1057" s="182">
        <v>0</v>
      </c>
      <c r="BD1057" t="s">
        <v>1886</v>
      </c>
      <c r="BE1057" t="s">
        <v>1886</v>
      </c>
      <c r="BF1057" t="s">
        <v>1886</v>
      </c>
      <c r="BG1057" s="181" t="s">
        <v>1886</v>
      </c>
      <c r="BH1057">
        <v>0</v>
      </c>
      <c r="BI1057" s="184">
        <v>0</v>
      </c>
      <c r="BJ1057" s="182">
        <v>0</v>
      </c>
      <c r="BK1057" s="181" t="s">
        <v>1886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3435</v>
      </c>
      <c r="C1058">
        <v>1</v>
      </c>
      <c r="D1058">
        <v>0</v>
      </c>
      <c r="E1058">
        <v>0</v>
      </c>
      <c r="F1058" t="s">
        <v>1884</v>
      </c>
      <c r="G1058" t="s">
        <v>1885</v>
      </c>
      <c r="H1058" t="s">
        <v>1884</v>
      </c>
      <c r="I1058" t="s">
        <v>1884</v>
      </c>
      <c r="J1058" t="s">
        <v>1884</v>
      </c>
      <c r="K1058" t="s">
        <v>1884</v>
      </c>
      <c r="L1058" t="s">
        <v>1884</v>
      </c>
      <c r="M1058" s="180">
        <v>43617</v>
      </c>
      <c r="N1058" t="s">
        <v>1886</v>
      </c>
      <c r="O1058" t="s">
        <v>1886</v>
      </c>
      <c r="P1058" t="s">
        <v>1886</v>
      </c>
      <c r="Q1058">
        <v>0</v>
      </c>
      <c r="R1058">
        <v>0</v>
      </c>
      <c r="S1058" t="s">
        <v>1886</v>
      </c>
      <c r="T1058" t="s">
        <v>1886</v>
      </c>
      <c r="U1058">
        <v>0</v>
      </c>
      <c r="V1058" t="s">
        <v>1886</v>
      </c>
      <c r="W1058">
        <v>0</v>
      </c>
      <c r="X1058">
        <v>0</v>
      </c>
      <c r="Y1058">
        <v>0</v>
      </c>
      <c r="Z1058" t="s">
        <v>1884</v>
      </c>
      <c r="AA1058" t="s">
        <v>1884</v>
      </c>
      <c r="AB1058" t="s">
        <v>1884</v>
      </c>
      <c r="AC1058">
        <v>0</v>
      </c>
      <c r="AD1058">
        <v>0</v>
      </c>
      <c r="AE1058">
        <v>0</v>
      </c>
      <c r="AF1058">
        <v>0</v>
      </c>
      <c r="AG1058" t="s">
        <v>1884</v>
      </c>
      <c r="AH1058" s="181" t="s">
        <v>1886</v>
      </c>
      <c r="AI1058" s="182">
        <v>16</v>
      </c>
      <c r="AJ1058" s="181" t="s">
        <v>2172</v>
      </c>
      <c r="AK1058" s="181" t="s">
        <v>1886</v>
      </c>
      <c r="AL1058" s="181" t="s">
        <v>1886</v>
      </c>
      <c r="AO1058" s="181"/>
      <c r="AQ1058">
        <v>10</v>
      </c>
      <c r="AR1058" s="182">
        <v>40</v>
      </c>
      <c r="AS1058" s="183" t="s">
        <v>1885</v>
      </c>
      <c r="AT1058">
        <v>0</v>
      </c>
      <c r="AU1058">
        <v>0</v>
      </c>
      <c r="AV1058" s="182">
        <v>0</v>
      </c>
      <c r="AW1058" s="184">
        <v>0</v>
      </c>
      <c r="AX1058" s="183" t="s">
        <v>1884</v>
      </c>
      <c r="AY1058" s="184">
        <v>0</v>
      </c>
      <c r="AZ1058">
        <v>0</v>
      </c>
      <c r="BA1058">
        <v>0</v>
      </c>
      <c r="BB1058">
        <v>0</v>
      </c>
      <c r="BC1058" s="182">
        <v>0</v>
      </c>
      <c r="BD1058" t="s">
        <v>1886</v>
      </c>
      <c r="BE1058" t="s">
        <v>1886</v>
      </c>
      <c r="BF1058" t="s">
        <v>1886</v>
      </c>
      <c r="BG1058" s="181" t="s">
        <v>1886</v>
      </c>
      <c r="BH1058">
        <v>0</v>
      </c>
      <c r="BI1058" s="184">
        <v>0</v>
      </c>
      <c r="BJ1058" s="182">
        <v>0</v>
      </c>
      <c r="BK1058" s="181" t="s">
        <v>1886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3436</v>
      </c>
      <c r="C1059">
        <v>1</v>
      </c>
      <c r="D1059">
        <v>0</v>
      </c>
      <c r="E1059">
        <v>0</v>
      </c>
      <c r="F1059" t="s">
        <v>1884</v>
      </c>
      <c r="G1059" t="s">
        <v>1885</v>
      </c>
      <c r="H1059" t="s">
        <v>1884</v>
      </c>
      <c r="I1059" t="s">
        <v>1884</v>
      </c>
      <c r="J1059" t="s">
        <v>1884</v>
      </c>
      <c r="K1059" t="s">
        <v>1884</v>
      </c>
      <c r="L1059" t="s">
        <v>1884</v>
      </c>
      <c r="M1059" s="180">
        <v>43617</v>
      </c>
      <c r="N1059" t="s">
        <v>3315</v>
      </c>
      <c r="O1059" t="s">
        <v>1886</v>
      </c>
      <c r="P1059" t="s">
        <v>1886</v>
      </c>
      <c r="Q1059">
        <v>0</v>
      </c>
      <c r="R1059">
        <v>0</v>
      </c>
      <c r="S1059" t="s">
        <v>1886</v>
      </c>
      <c r="T1059" t="s">
        <v>1886</v>
      </c>
      <c r="U1059">
        <v>0</v>
      </c>
      <c r="V1059" t="s">
        <v>1886</v>
      </c>
      <c r="W1059">
        <v>0</v>
      </c>
      <c r="X1059">
        <v>0</v>
      </c>
      <c r="Y1059">
        <v>0</v>
      </c>
      <c r="Z1059" t="s">
        <v>1884</v>
      </c>
      <c r="AA1059" t="s">
        <v>1884</v>
      </c>
      <c r="AB1059" t="s">
        <v>1884</v>
      </c>
      <c r="AC1059">
        <v>0</v>
      </c>
      <c r="AD1059">
        <v>0</v>
      </c>
      <c r="AE1059">
        <v>0</v>
      </c>
      <c r="AF1059">
        <v>0</v>
      </c>
      <c r="AG1059" t="s">
        <v>1884</v>
      </c>
      <c r="AH1059" s="181" t="s">
        <v>1886</v>
      </c>
      <c r="AI1059" s="182">
        <v>16</v>
      </c>
      <c r="AJ1059" s="181" t="s">
        <v>2172</v>
      </c>
      <c r="AK1059" s="181" t="s">
        <v>1886</v>
      </c>
      <c r="AL1059" s="181" t="s">
        <v>1886</v>
      </c>
      <c r="AO1059" s="181"/>
      <c r="AQ1059">
        <v>10</v>
      </c>
      <c r="AR1059" s="182">
        <v>40</v>
      </c>
      <c r="AS1059" s="183" t="s">
        <v>1885</v>
      </c>
      <c r="AT1059">
        <v>0</v>
      </c>
      <c r="AU1059">
        <v>0</v>
      </c>
      <c r="AV1059" s="182">
        <v>0</v>
      </c>
      <c r="AW1059" s="184">
        <v>0</v>
      </c>
      <c r="AX1059" s="183" t="s">
        <v>1884</v>
      </c>
      <c r="AY1059" s="184">
        <v>0</v>
      </c>
      <c r="AZ1059">
        <v>0</v>
      </c>
      <c r="BA1059">
        <v>0</v>
      </c>
      <c r="BB1059">
        <v>0</v>
      </c>
      <c r="BC1059" s="182">
        <v>0</v>
      </c>
      <c r="BD1059" t="s">
        <v>1886</v>
      </c>
      <c r="BE1059" t="s">
        <v>1886</v>
      </c>
      <c r="BF1059" t="s">
        <v>1886</v>
      </c>
      <c r="BG1059" s="181" t="s">
        <v>1886</v>
      </c>
      <c r="BH1059">
        <v>0</v>
      </c>
      <c r="BI1059" s="184">
        <v>0</v>
      </c>
      <c r="BJ1059" s="182">
        <v>0</v>
      </c>
      <c r="BK1059" s="181" t="s">
        <v>1886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3437</v>
      </c>
      <c r="C1060">
        <v>1</v>
      </c>
      <c r="D1060">
        <v>0</v>
      </c>
      <c r="E1060">
        <v>0</v>
      </c>
      <c r="F1060" t="s">
        <v>1884</v>
      </c>
      <c r="G1060" t="s">
        <v>1885</v>
      </c>
      <c r="H1060" t="s">
        <v>1884</v>
      </c>
      <c r="I1060" t="s">
        <v>1884</v>
      </c>
      <c r="J1060" t="s">
        <v>1884</v>
      </c>
      <c r="K1060" t="s">
        <v>1884</v>
      </c>
      <c r="L1060" t="s">
        <v>1884</v>
      </c>
      <c r="M1060" s="180">
        <v>43617</v>
      </c>
      <c r="N1060" t="s">
        <v>3315</v>
      </c>
      <c r="O1060" t="s">
        <v>1886</v>
      </c>
      <c r="P1060" t="s">
        <v>1886</v>
      </c>
      <c r="Q1060">
        <v>0</v>
      </c>
      <c r="R1060">
        <v>0</v>
      </c>
      <c r="S1060" t="s">
        <v>1886</v>
      </c>
      <c r="T1060" t="s">
        <v>1886</v>
      </c>
      <c r="U1060">
        <v>0</v>
      </c>
      <c r="V1060" t="s">
        <v>1886</v>
      </c>
      <c r="W1060">
        <v>0</v>
      </c>
      <c r="X1060">
        <v>0</v>
      </c>
      <c r="Y1060">
        <v>0</v>
      </c>
      <c r="Z1060" t="s">
        <v>1884</v>
      </c>
      <c r="AA1060" t="s">
        <v>1884</v>
      </c>
      <c r="AB1060" t="s">
        <v>1884</v>
      </c>
      <c r="AC1060">
        <v>0</v>
      </c>
      <c r="AD1060">
        <v>0</v>
      </c>
      <c r="AE1060">
        <v>0</v>
      </c>
      <c r="AF1060">
        <v>0</v>
      </c>
      <c r="AG1060" t="s">
        <v>1884</v>
      </c>
      <c r="AH1060" s="181" t="s">
        <v>1886</v>
      </c>
      <c r="AI1060" s="182">
        <v>16</v>
      </c>
      <c r="AJ1060" s="181" t="s">
        <v>2172</v>
      </c>
      <c r="AK1060" s="181" t="s">
        <v>1886</v>
      </c>
      <c r="AL1060" s="181" t="s">
        <v>1886</v>
      </c>
      <c r="AO1060" s="181"/>
      <c r="AQ1060">
        <v>10</v>
      </c>
      <c r="AR1060" s="182">
        <v>40</v>
      </c>
      <c r="AS1060" s="183" t="s">
        <v>1885</v>
      </c>
      <c r="AT1060">
        <v>0</v>
      </c>
      <c r="AU1060">
        <v>0</v>
      </c>
      <c r="AV1060" s="182">
        <v>0</v>
      </c>
      <c r="AW1060" s="184">
        <v>0</v>
      </c>
      <c r="AX1060" s="183" t="s">
        <v>1884</v>
      </c>
      <c r="AY1060" s="184">
        <v>0</v>
      </c>
      <c r="AZ1060">
        <v>0</v>
      </c>
      <c r="BA1060">
        <v>0</v>
      </c>
      <c r="BB1060">
        <v>0</v>
      </c>
      <c r="BC1060" s="182">
        <v>0</v>
      </c>
      <c r="BD1060" t="s">
        <v>1886</v>
      </c>
      <c r="BE1060" t="s">
        <v>1886</v>
      </c>
      <c r="BF1060" t="s">
        <v>1886</v>
      </c>
      <c r="BG1060" s="181" t="s">
        <v>1886</v>
      </c>
      <c r="BH1060">
        <v>0</v>
      </c>
      <c r="BI1060" s="184">
        <v>0</v>
      </c>
      <c r="BJ1060" s="182">
        <v>0</v>
      </c>
      <c r="BK1060" s="181" t="s">
        <v>1886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3438</v>
      </c>
      <c r="C1061">
        <v>1</v>
      </c>
      <c r="D1061">
        <v>0</v>
      </c>
      <c r="E1061">
        <v>0</v>
      </c>
      <c r="F1061" t="s">
        <v>1884</v>
      </c>
      <c r="G1061" t="s">
        <v>1885</v>
      </c>
      <c r="H1061" t="s">
        <v>1884</v>
      </c>
      <c r="I1061" t="s">
        <v>1884</v>
      </c>
      <c r="J1061" t="s">
        <v>1884</v>
      </c>
      <c r="K1061" t="s">
        <v>1884</v>
      </c>
      <c r="L1061" t="s">
        <v>1884</v>
      </c>
      <c r="M1061" s="180">
        <v>43617</v>
      </c>
      <c r="N1061" t="s">
        <v>1886</v>
      </c>
      <c r="O1061" t="s">
        <v>1886</v>
      </c>
      <c r="P1061" t="s">
        <v>1886</v>
      </c>
      <c r="Q1061">
        <v>0</v>
      </c>
      <c r="R1061">
        <v>0</v>
      </c>
      <c r="S1061" t="s">
        <v>1886</v>
      </c>
      <c r="T1061" t="s">
        <v>1886</v>
      </c>
      <c r="U1061">
        <v>0</v>
      </c>
      <c r="V1061" t="s">
        <v>1886</v>
      </c>
      <c r="W1061">
        <v>0</v>
      </c>
      <c r="X1061">
        <v>0</v>
      </c>
      <c r="Y1061">
        <v>0</v>
      </c>
      <c r="Z1061" t="s">
        <v>1884</v>
      </c>
      <c r="AA1061" t="s">
        <v>1884</v>
      </c>
      <c r="AB1061" t="s">
        <v>1884</v>
      </c>
      <c r="AC1061">
        <v>0</v>
      </c>
      <c r="AD1061">
        <v>0</v>
      </c>
      <c r="AE1061">
        <v>0</v>
      </c>
      <c r="AF1061">
        <v>0</v>
      </c>
      <c r="AG1061" t="s">
        <v>1884</v>
      </c>
      <c r="AH1061" s="181" t="s">
        <v>1886</v>
      </c>
      <c r="AI1061" s="182">
        <v>16</v>
      </c>
      <c r="AJ1061" s="181" t="s">
        <v>2172</v>
      </c>
      <c r="AK1061" s="181" t="s">
        <v>1886</v>
      </c>
      <c r="AL1061" s="181" t="s">
        <v>1886</v>
      </c>
      <c r="AO1061" s="181"/>
      <c r="AQ1061">
        <v>10</v>
      </c>
      <c r="AR1061" s="182">
        <v>40</v>
      </c>
      <c r="AS1061" s="183" t="s">
        <v>1885</v>
      </c>
      <c r="AT1061">
        <v>0</v>
      </c>
      <c r="AU1061">
        <v>0</v>
      </c>
      <c r="AV1061" s="182">
        <v>0</v>
      </c>
      <c r="AW1061" s="184">
        <v>0</v>
      </c>
      <c r="AX1061" s="183" t="s">
        <v>1884</v>
      </c>
      <c r="AY1061" s="184">
        <v>0</v>
      </c>
      <c r="AZ1061">
        <v>0</v>
      </c>
      <c r="BA1061">
        <v>0</v>
      </c>
      <c r="BB1061">
        <v>0</v>
      </c>
      <c r="BC1061" s="182">
        <v>0</v>
      </c>
      <c r="BD1061" t="s">
        <v>1886</v>
      </c>
      <c r="BE1061" t="s">
        <v>1886</v>
      </c>
      <c r="BF1061" t="s">
        <v>1886</v>
      </c>
      <c r="BG1061" s="181" t="s">
        <v>1886</v>
      </c>
      <c r="BH1061">
        <v>0</v>
      </c>
      <c r="BI1061" s="184">
        <v>0</v>
      </c>
      <c r="BJ1061" s="182">
        <v>0</v>
      </c>
      <c r="BK1061" s="181" t="s">
        <v>1886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3439</v>
      </c>
      <c r="C1062">
        <v>1</v>
      </c>
      <c r="D1062">
        <v>0</v>
      </c>
      <c r="E1062">
        <v>0</v>
      </c>
      <c r="F1062" t="s">
        <v>1884</v>
      </c>
      <c r="G1062" t="s">
        <v>1885</v>
      </c>
      <c r="H1062" t="s">
        <v>1884</v>
      </c>
      <c r="I1062" t="s">
        <v>1884</v>
      </c>
      <c r="J1062" t="s">
        <v>1884</v>
      </c>
      <c r="K1062" t="s">
        <v>1884</v>
      </c>
      <c r="L1062" t="s">
        <v>1884</v>
      </c>
      <c r="M1062" s="180">
        <v>43617</v>
      </c>
      <c r="N1062" t="s">
        <v>1886</v>
      </c>
      <c r="O1062" t="s">
        <v>1886</v>
      </c>
      <c r="P1062" t="s">
        <v>1886</v>
      </c>
      <c r="Q1062">
        <v>0</v>
      </c>
      <c r="R1062">
        <v>0</v>
      </c>
      <c r="S1062" t="s">
        <v>1886</v>
      </c>
      <c r="T1062" t="s">
        <v>1886</v>
      </c>
      <c r="U1062">
        <v>0</v>
      </c>
      <c r="V1062" t="s">
        <v>1886</v>
      </c>
      <c r="W1062">
        <v>0</v>
      </c>
      <c r="X1062">
        <v>0</v>
      </c>
      <c r="Y1062">
        <v>0</v>
      </c>
      <c r="Z1062" t="s">
        <v>1884</v>
      </c>
      <c r="AA1062" t="s">
        <v>1884</v>
      </c>
      <c r="AB1062" t="s">
        <v>1884</v>
      </c>
      <c r="AC1062">
        <v>0</v>
      </c>
      <c r="AD1062">
        <v>0</v>
      </c>
      <c r="AE1062">
        <v>0</v>
      </c>
      <c r="AF1062">
        <v>0</v>
      </c>
      <c r="AG1062" t="s">
        <v>1884</v>
      </c>
      <c r="AH1062" s="181" t="s">
        <v>1886</v>
      </c>
      <c r="AI1062" s="182">
        <v>16</v>
      </c>
      <c r="AJ1062" s="181" t="s">
        <v>2172</v>
      </c>
      <c r="AK1062" s="181" t="s">
        <v>1886</v>
      </c>
      <c r="AL1062" s="181" t="s">
        <v>1886</v>
      </c>
      <c r="AO1062" s="181"/>
      <c r="AQ1062">
        <v>10</v>
      </c>
      <c r="AR1062" s="182">
        <v>40</v>
      </c>
      <c r="AS1062" s="183" t="s">
        <v>1885</v>
      </c>
      <c r="AT1062">
        <v>0</v>
      </c>
      <c r="AU1062">
        <v>0</v>
      </c>
      <c r="AV1062" s="182">
        <v>0</v>
      </c>
      <c r="AW1062" s="184">
        <v>0</v>
      </c>
      <c r="AX1062" s="183" t="s">
        <v>1884</v>
      </c>
      <c r="AY1062" s="184">
        <v>0</v>
      </c>
      <c r="AZ1062">
        <v>0</v>
      </c>
      <c r="BA1062">
        <v>0</v>
      </c>
      <c r="BB1062">
        <v>0</v>
      </c>
      <c r="BC1062" s="182">
        <v>0</v>
      </c>
      <c r="BD1062" t="s">
        <v>1886</v>
      </c>
      <c r="BE1062" t="s">
        <v>1886</v>
      </c>
      <c r="BF1062" t="s">
        <v>1886</v>
      </c>
      <c r="BG1062" s="181" t="s">
        <v>1886</v>
      </c>
      <c r="BH1062">
        <v>0</v>
      </c>
      <c r="BI1062" s="184">
        <v>0</v>
      </c>
      <c r="BJ1062" s="182">
        <v>0</v>
      </c>
      <c r="BK1062" s="181" t="s">
        <v>1886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3440</v>
      </c>
      <c r="C1063">
        <v>1</v>
      </c>
      <c r="D1063">
        <v>0</v>
      </c>
      <c r="E1063">
        <v>0</v>
      </c>
      <c r="F1063" t="s">
        <v>1884</v>
      </c>
      <c r="G1063" t="s">
        <v>1885</v>
      </c>
      <c r="H1063" t="s">
        <v>1884</v>
      </c>
      <c r="I1063" t="s">
        <v>1884</v>
      </c>
      <c r="J1063" t="s">
        <v>1884</v>
      </c>
      <c r="K1063" t="s">
        <v>1884</v>
      </c>
      <c r="L1063" t="s">
        <v>1884</v>
      </c>
      <c r="M1063" s="180">
        <v>43617</v>
      </c>
      <c r="N1063" t="s">
        <v>3315</v>
      </c>
      <c r="O1063" t="s">
        <v>1886</v>
      </c>
      <c r="P1063" t="s">
        <v>1886</v>
      </c>
      <c r="Q1063">
        <v>0</v>
      </c>
      <c r="R1063">
        <v>0</v>
      </c>
      <c r="S1063" t="s">
        <v>1886</v>
      </c>
      <c r="T1063" t="s">
        <v>1886</v>
      </c>
      <c r="U1063">
        <v>0</v>
      </c>
      <c r="V1063" t="s">
        <v>1886</v>
      </c>
      <c r="W1063">
        <v>0</v>
      </c>
      <c r="X1063">
        <v>0</v>
      </c>
      <c r="Y1063">
        <v>0</v>
      </c>
      <c r="Z1063" t="s">
        <v>1884</v>
      </c>
      <c r="AA1063" t="s">
        <v>1884</v>
      </c>
      <c r="AB1063" t="s">
        <v>1884</v>
      </c>
      <c r="AC1063">
        <v>0</v>
      </c>
      <c r="AD1063">
        <v>0</v>
      </c>
      <c r="AE1063">
        <v>0</v>
      </c>
      <c r="AF1063">
        <v>0</v>
      </c>
      <c r="AG1063" t="s">
        <v>1884</v>
      </c>
      <c r="AH1063" s="181" t="s">
        <v>1886</v>
      </c>
      <c r="AI1063" s="182">
        <v>16</v>
      </c>
      <c r="AJ1063" s="181" t="s">
        <v>2172</v>
      </c>
      <c r="AK1063" s="181" t="s">
        <v>1886</v>
      </c>
      <c r="AL1063" s="181" t="s">
        <v>1886</v>
      </c>
      <c r="AO1063" s="181"/>
      <c r="AQ1063">
        <v>10</v>
      </c>
      <c r="AR1063" s="182">
        <v>40</v>
      </c>
      <c r="AS1063" s="183" t="s">
        <v>1885</v>
      </c>
      <c r="AT1063">
        <v>0</v>
      </c>
      <c r="AU1063">
        <v>0</v>
      </c>
      <c r="AV1063" s="182">
        <v>0</v>
      </c>
      <c r="AW1063" s="184">
        <v>0</v>
      </c>
      <c r="AX1063" s="183" t="s">
        <v>1884</v>
      </c>
      <c r="AY1063" s="184">
        <v>0</v>
      </c>
      <c r="AZ1063">
        <v>0</v>
      </c>
      <c r="BA1063">
        <v>0</v>
      </c>
      <c r="BB1063">
        <v>0</v>
      </c>
      <c r="BC1063" s="182">
        <v>0</v>
      </c>
      <c r="BD1063" t="s">
        <v>1886</v>
      </c>
      <c r="BE1063" t="s">
        <v>1886</v>
      </c>
      <c r="BF1063" t="s">
        <v>1886</v>
      </c>
      <c r="BG1063" s="181" t="s">
        <v>1886</v>
      </c>
      <c r="BH1063">
        <v>0</v>
      </c>
      <c r="BI1063" s="184">
        <v>0</v>
      </c>
      <c r="BJ1063" s="182">
        <v>0</v>
      </c>
      <c r="BK1063" s="181" t="s">
        <v>1886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3441</v>
      </c>
      <c r="C1064">
        <v>1</v>
      </c>
      <c r="D1064">
        <v>0</v>
      </c>
      <c r="E1064">
        <v>0</v>
      </c>
      <c r="F1064" t="s">
        <v>1884</v>
      </c>
      <c r="G1064" t="s">
        <v>1885</v>
      </c>
      <c r="H1064" t="s">
        <v>1884</v>
      </c>
      <c r="I1064" t="s">
        <v>1884</v>
      </c>
      <c r="J1064" t="s">
        <v>1884</v>
      </c>
      <c r="K1064" t="s">
        <v>1884</v>
      </c>
      <c r="L1064" t="s">
        <v>1884</v>
      </c>
      <c r="M1064" s="180">
        <v>43617</v>
      </c>
      <c r="N1064" t="s">
        <v>3315</v>
      </c>
      <c r="O1064" t="s">
        <v>1886</v>
      </c>
      <c r="P1064" t="s">
        <v>1886</v>
      </c>
      <c r="Q1064">
        <v>0</v>
      </c>
      <c r="R1064">
        <v>0</v>
      </c>
      <c r="S1064" t="s">
        <v>1886</v>
      </c>
      <c r="T1064" t="s">
        <v>1886</v>
      </c>
      <c r="U1064">
        <v>0</v>
      </c>
      <c r="V1064" t="s">
        <v>1886</v>
      </c>
      <c r="W1064">
        <v>0</v>
      </c>
      <c r="X1064">
        <v>0</v>
      </c>
      <c r="Y1064">
        <v>0</v>
      </c>
      <c r="Z1064" t="s">
        <v>1884</v>
      </c>
      <c r="AA1064" t="s">
        <v>1884</v>
      </c>
      <c r="AB1064" t="s">
        <v>1884</v>
      </c>
      <c r="AC1064">
        <v>0</v>
      </c>
      <c r="AD1064">
        <v>0</v>
      </c>
      <c r="AE1064">
        <v>0</v>
      </c>
      <c r="AF1064">
        <v>0</v>
      </c>
      <c r="AG1064" t="s">
        <v>1884</v>
      </c>
      <c r="AH1064" s="181" t="s">
        <v>1886</v>
      </c>
      <c r="AI1064" s="182">
        <v>16</v>
      </c>
      <c r="AJ1064" s="181" t="s">
        <v>2172</v>
      </c>
      <c r="AK1064" s="181" t="s">
        <v>1886</v>
      </c>
      <c r="AL1064" s="181" t="s">
        <v>1886</v>
      </c>
      <c r="AO1064" s="181"/>
      <c r="AQ1064">
        <v>10</v>
      </c>
      <c r="AR1064" s="182">
        <v>40</v>
      </c>
      <c r="AS1064" s="183" t="s">
        <v>1885</v>
      </c>
      <c r="AT1064">
        <v>0</v>
      </c>
      <c r="AU1064">
        <v>0</v>
      </c>
      <c r="AV1064" s="182">
        <v>0</v>
      </c>
      <c r="AW1064" s="184">
        <v>0</v>
      </c>
      <c r="AX1064" s="183" t="s">
        <v>1884</v>
      </c>
      <c r="AY1064" s="184">
        <v>0</v>
      </c>
      <c r="AZ1064">
        <v>0</v>
      </c>
      <c r="BA1064">
        <v>0</v>
      </c>
      <c r="BB1064">
        <v>0</v>
      </c>
      <c r="BC1064" s="182">
        <v>0</v>
      </c>
      <c r="BD1064" t="s">
        <v>1886</v>
      </c>
      <c r="BE1064" t="s">
        <v>1886</v>
      </c>
      <c r="BF1064" t="s">
        <v>1886</v>
      </c>
      <c r="BG1064" s="181" t="s">
        <v>1886</v>
      </c>
      <c r="BH1064">
        <v>0</v>
      </c>
      <c r="BI1064" s="184">
        <v>0</v>
      </c>
      <c r="BJ1064" s="182">
        <v>0</v>
      </c>
      <c r="BK1064" s="181" t="s">
        <v>1886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3442</v>
      </c>
      <c r="C1065">
        <v>1</v>
      </c>
      <c r="D1065">
        <v>0</v>
      </c>
      <c r="E1065">
        <v>0</v>
      </c>
      <c r="F1065" t="s">
        <v>1884</v>
      </c>
      <c r="G1065" t="s">
        <v>1885</v>
      </c>
      <c r="H1065" t="s">
        <v>1884</v>
      </c>
      <c r="I1065" t="s">
        <v>1884</v>
      </c>
      <c r="J1065" t="s">
        <v>1884</v>
      </c>
      <c r="K1065" t="s">
        <v>1884</v>
      </c>
      <c r="L1065" t="s">
        <v>1884</v>
      </c>
      <c r="M1065" s="180">
        <v>43617</v>
      </c>
      <c r="N1065" t="s">
        <v>3315</v>
      </c>
      <c r="O1065" t="s">
        <v>1886</v>
      </c>
      <c r="P1065" t="s">
        <v>1886</v>
      </c>
      <c r="Q1065">
        <v>0</v>
      </c>
      <c r="R1065">
        <v>0</v>
      </c>
      <c r="S1065" t="s">
        <v>1886</v>
      </c>
      <c r="T1065" t="s">
        <v>1886</v>
      </c>
      <c r="U1065">
        <v>0</v>
      </c>
      <c r="V1065" t="s">
        <v>1886</v>
      </c>
      <c r="W1065">
        <v>0</v>
      </c>
      <c r="X1065">
        <v>0</v>
      </c>
      <c r="Y1065">
        <v>0</v>
      </c>
      <c r="Z1065" t="s">
        <v>1884</v>
      </c>
      <c r="AA1065" t="s">
        <v>1884</v>
      </c>
      <c r="AB1065" t="s">
        <v>1884</v>
      </c>
      <c r="AC1065">
        <v>0</v>
      </c>
      <c r="AD1065">
        <v>0</v>
      </c>
      <c r="AE1065">
        <v>0</v>
      </c>
      <c r="AF1065">
        <v>0</v>
      </c>
      <c r="AG1065" t="s">
        <v>1884</v>
      </c>
      <c r="AH1065" s="181" t="s">
        <v>1886</v>
      </c>
      <c r="AI1065" s="182">
        <v>16</v>
      </c>
      <c r="AJ1065" s="181" t="s">
        <v>2172</v>
      </c>
      <c r="AK1065" s="181" t="s">
        <v>1886</v>
      </c>
      <c r="AL1065" s="181" t="s">
        <v>1886</v>
      </c>
      <c r="AO1065" s="181"/>
      <c r="AQ1065">
        <v>10</v>
      </c>
      <c r="AR1065" s="182">
        <v>40</v>
      </c>
      <c r="AS1065" s="183" t="s">
        <v>1885</v>
      </c>
      <c r="AT1065">
        <v>0</v>
      </c>
      <c r="AU1065">
        <v>0</v>
      </c>
      <c r="AV1065" s="182">
        <v>0</v>
      </c>
      <c r="AW1065" s="184">
        <v>0</v>
      </c>
      <c r="AX1065" s="183" t="s">
        <v>1884</v>
      </c>
      <c r="AY1065" s="184">
        <v>0</v>
      </c>
      <c r="AZ1065">
        <v>0</v>
      </c>
      <c r="BA1065">
        <v>0</v>
      </c>
      <c r="BB1065">
        <v>0</v>
      </c>
      <c r="BC1065" s="182">
        <v>0</v>
      </c>
      <c r="BD1065" t="s">
        <v>1886</v>
      </c>
      <c r="BE1065" t="s">
        <v>1886</v>
      </c>
      <c r="BF1065" t="s">
        <v>1886</v>
      </c>
      <c r="BG1065" s="181" t="s">
        <v>1886</v>
      </c>
      <c r="BH1065">
        <v>0</v>
      </c>
      <c r="BI1065" s="184">
        <v>0</v>
      </c>
      <c r="BJ1065" s="182">
        <v>0</v>
      </c>
      <c r="BK1065" s="181" t="s">
        <v>1886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3443</v>
      </c>
      <c r="C1066">
        <v>1</v>
      </c>
      <c r="D1066">
        <v>0</v>
      </c>
      <c r="E1066">
        <v>0</v>
      </c>
      <c r="F1066" t="s">
        <v>1884</v>
      </c>
      <c r="G1066" t="s">
        <v>1885</v>
      </c>
      <c r="H1066" t="s">
        <v>1884</v>
      </c>
      <c r="I1066" t="s">
        <v>1884</v>
      </c>
      <c r="J1066" t="s">
        <v>1884</v>
      </c>
      <c r="K1066" t="s">
        <v>1884</v>
      </c>
      <c r="L1066" t="s">
        <v>1884</v>
      </c>
      <c r="M1066" s="180">
        <v>43617</v>
      </c>
      <c r="N1066" t="s">
        <v>1886</v>
      </c>
      <c r="O1066" t="s">
        <v>1886</v>
      </c>
      <c r="P1066" t="s">
        <v>1886</v>
      </c>
      <c r="Q1066">
        <v>0</v>
      </c>
      <c r="R1066">
        <v>0</v>
      </c>
      <c r="S1066" t="s">
        <v>1886</v>
      </c>
      <c r="T1066" t="s">
        <v>1886</v>
      </c>
      <c r="U1066">
        <v>0</v>
      </c>
      <c r="V1066" t="s">
        <v>1886</v>
      </c>
      <c r="W1066">
        <v>0</v>
      </c>
      <c r="X1066">
        <v>0</v>
      </c>
      <c r="Y1066">
        <v>0</v>
      </c>
      <c r="Z1066" t="s">
        <v>1884</v>
      </c>
      <c r="AA1066" t="s">
        <v>1884</v>
      </c>
      <c r="AB1066" t="s">
        <v>1884</v>
      </c>
      <c r="AC1066">
        <v>0</v>
      </c>
      <c r="AD1066">
        <v>0</v>
      </c>
      <c r="AE1066">
        <v>0</v>
      </c>
      <c r="AF1066">
        <v>0</v>
      </c>
      <c r="AG1066" t="s">
        <v>1884</v>
      </c>
      <c r="AH1066" s="181" t="s">
        <v>1886</v>
      </c>
      <c r="AI1066" s="182">
        <v>16</v>
      </c>
      <c r="AJ1066" s="181" t="s">
        <v>2172</v>
      </c>
      <c r="AK1066" s="181" t="s">
        <v>1886</v>
      </c>
      <c r="AL1066" s="181" t="s">
        <v>1886</v>
      </c>
      <c r="AO1066" s="181"/>
      <c r="AQ1066">
        <v>10</v>
      </c>
      <c r="AR1066" s="182">
        <v>40</v>
      </c>
      <c r="AS1066" s="183" t="s">
        <v>1885</v>
      </c>
      <c r="AT1066">
        <v>0</v>
      </c>
      <c r="AU1066">
        <v>0</v>
      </c>
      <c r="AV1066" s="182">
        <v>0</v>
      </c>
      <c r="AW1066" s="184">
        <v>0</v>
      </c>
      <c r="AX1066" s="183" t="s">
        <v>1884</v>
      </c>
      <c r="AY1066" s="184">
        <v>0</v>
      </c>
      <c r="AZ1066">
        <v>0</v>
      </c>
      <c r="BA1066">
        <v>0</v>
      </c>
      <c r="BB1066">
        <v>0</v>
      </c>
      <c r="BC1066" s="182">
        <v>0</v>
      </c>
      <c r="BD1066" t="s">
        <v>1886</v>
      </c>
      <c r="BE1066" t="s">
        <v>1886</v>
      </c>
      <c r="BF1066" t="s">
        <v>1886</v>
      </c>
      <c r="BG1066" s="181" t="s">
        <v>1886</v>
      </c>
      <c r="BH1066">
        <v>0</v>
      </c>
      <c r="BI1066" s="184">
        <v>0</v>
      </c>
      <c r="BJ1066" s="182">
        <v>0</v>
      </c>
      <c r="BK1066" s="181" t="s">
        <v>1886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3444</v>
      </c>
      <c r="C1067">
        <v>1</v>
      </c>
      <c r="D1067">
        <v>0</v>
      </c>
      <c r="E1067">
        <v>0</v>
      </c>
      <c r="F1067" t="s">
        <v>1884</v>
      </c>
      <c r="G1067" t="s">
        <v>1885</v>
      </c>
      <c r="H1067" t="s">
        <v>1884</v>
      </c>
      <c r="I1067" t="s">
        <v>1884</v>
      </c>
      <c r="J1067" t="s">
        <v>1884</v>
      </c>
      <c r="K1067" t="s">
        <v>1884</v>
      </c>
      <c r="L1067" t="s">
        <v>1884</v>
      </c>
      <c r="M1067" s="180">
        <v>43617</v>
      </c>
      <c r="N1067" t="s">
        <v>3315</v>
      </c>
      <c r="O1067" t="s">
        <v>1886</v>
      </c>
      <c r="P1067" t="s">
        <v>1886</v>
      </c>
      <c r="Q1067">
        <v>0</v>
      </c>
      <c r="R1067">
        <v>0</v>
      </c>
      <c r="S1067" t="s">
        <v>1886</v>
      </c>
      <c r="T1067" t="s">
        <v>1886</v>
      </c>
      <c r="U1067">
        <v>0</v>
      </c>
      <c r="V1067" t="s">
        <v>1886</v>
      </c>
      <c r="W1067">
        <v>0</v>
      </c>
      <c r="X1067">
        <v>0</v>
      </c>
      <c r="Y1067">
        <v>0</v>
      </c>
      <c r="Z1067" t="s">
        <v>1884</v>
      </c>
      <c r="AA1067" t="s">
        <v>1884</v>
      </c>
      <c r="AB1067" t="s">
        <v>1884</v>
      </c>
      <c r="AC1067">
        <v>0</v>
      </c>
      <c r="AD1067">
        <v>0</v>
      </c>
      <c r="AE1067">
        <v>0</v>
      </c>
      <c r="AF1067">
        <v>0</v>
      </c>
      <c r="AG1067" t="s">
        <v>1884</v>
      </c>
      <c r="AH1067" s="181" t="s">
        <v>1886</v>
      </c>
      <c r="AI1067" s="182">
        <v>16</v>
      </c>
      <c r="AJ1067" s="181" t="s">
        <v>2172</v>
      </c>
      <c r="AK1067" s="181" t="s">
        <v>1886</v>
      </c>
      <c r="AL1067" s="181" t="s">
        <v>1886</v>
      </c>
      <c r="AO1067" s="181"/>
      <c r="AQ1067">
        <v>10</v>
      </c>
      <c r="AR1067" s="182">
        <v>40</v>
      </c>
      <c r="AS1067" s="183" t="s">
        <v>1885</v>
      </c>
      <c r="AT1067">
        <v>0</v>
      </c>
      <c r="AU1067">
        <v>0</v>
      </c>
      <c r="AV1067" s="182">
        <v>0</v>
      </c>
      <c r="AW1067" s="184">
        <v>0</v>
      </c>
      <c r="AX1067" s="183" t="s">
        <v>1884</v>
      </c>
      <c r="AY1067" s="184">
        <v>0</v>
      </c>
      <c r="AZ1067">
        <v>0</v>
      </c>
      <c r="BA1067">
        <v>0</v>
      </c>
      <c r="BB1067">
        <v>0</v>
      </c>
      <c r="BC1067" s="182">
        <v>0</v>
      </c>
      <c r="BD1067" t="s">
        <v>1886</v>
      </c>
      <c r="BE1067" t="s">
        <v>1886</v>
      </c>
      <c r="BF1067" t="s">
        <v>1886</v>
      </c>
      <c r="BG1067" s="181" t="s">
        <v>1886</v>
      </c>
      <c r="BH1067">
        <v>0</v>
      </c>
      <c r="BI1067" s="184">
        <v>0</v>
      </c>
      <c r="BJ1067" s="182">
        <v>0</v>
      </c>
      <c r="BK1067" s="181" t="s">
        <v>1886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3445</v>
      </c>
      <c r="C1068">
        <v>1</v>
      </c>
      <c r="D1068">
        <v>0</v>
      </c>
      <c r="E1068">
        <v>0</v>
      </c>
      <c r="F1068" t="s">
        <v>1884</v>
      </c>
      <c r="G1068" t="s">
        <v>1885</v>
      </c>
      <c r="H1068" t="s">
        <v>1884</v>
      </c>
      <c r="I1068" t="s">
        <v>1884</v>
      </c>
      <c r="J1068" t="s">
        <v>1884</v>
      </c>
      <c r="K1068" t="s">
        <v>1884</v>
      </c>
      <c r="L1068" t="s">
        <v>1884</v>
      </c>
      <c r="M1068" s="180">
        <v>43617</v>
      </c>
      <c r="N1068" t="s">
        <v>3315</v>
      </c>
      <c r="O1068" t="s">
        <v>1886</v>
      </c>
      <c r="P1068" t="s">
        <v>1886</v>
      </c>
      <c r="Q1068">
        <v>0</v>
      </c>
      <c r="R1068">
        <v>0</v>
      </c>
      <c r="S1068" t="s">
        <v>1886</v>
      </c>
      <c r="T1068" t="s">
        <v>1886</v>
      </c>
      <c r="U1068">
        <v>0</v>
      </c>
      <c r="V1068" t="s">
        <v>1886</v>
      </c>
      <c r="W1068">
        <v>0</v>
      </c>
      <c r="X1068">
        <v>0</v>
      </c>
      <c r="Y1068">
        <v>0</v>
      </c>
      <c r="Z1068" t="s">
        <v>1884</v>
      </c>
      <c r="AA1068" t="s">
        <v>1884</v>
      </c>
      <c r="AB1068" t="s">
        <v>1884</v>
      </c>
      <c r="AC1068">
        <v>0</v>
      </c>
      <c r="AD1068">
        <v>0</v>
      </c>
      <c r="AE1068">
        <v>0</v>
      </c>
      <c r="AF1068">
        <v>0</v>
      </c>
      <c r="AG1068" t="s">
        <v>1884</v>
      </c>
      <c r="AH1068" s="181" t="s">
        <v>1886</v>
      </c>
      <c r="AI1068" s="182">
        <v>16</v>
      </c>
      <c r="AJ1068" s="181" t="s">
        <v>2172</v>
      </c>
      <c r="AK1068" s="181" t="s">
        <v>1886</v>
      </c>
      <c r="AL1068" s="181" t="s">
        <v>1886</v>
      </c>
      <c r="AO1068" s="181"/>
      <c r="AQ1068">
        <v>10</v>
      </c>
      <c r="AR1068" s="182">
        <v>40</v>
      </c>
      <c r="AS1068" s="183" t="s">
        <v>1885</v>
      </c>
      <c r="AT1068">
        <v>0</v>
      </c>
      <c r="AU1068">
        <v>0</v>
      </c>
      <c r="AV1068" s="182">
        <v>0</v>
      </c>
      <c r="AW1068" s="184">
        <v>0</v>
      </c>
      <c r="AX1068" s="183" t="s">
        <v>1884</v>
      </c>
      <c r="AY1068" s="184">
        <v>0</v>
      </c>
      <c r="AZ1068">
        <v>0</v>
      </c>
      <c r="BA1068">
        <v>0</v>
      </c>
      <c r="BB1068">
        <v>0</v>
      </c>
      <c r="BC1068" s="182">
        <v>0</v>
      </c>
      <c r="BD1068" t="s">
        <v>1886</v>
      </c>
      <c r="BE1068" t="s">
        <v>1886</v>
      </c>
      <c r="BF1068" t="s">
        <v>1886</v>
      </c>
      <c r="BG1068" s="181" t="s">
        <v>1886</v>
      </c>
      <c r="BH1068">
        <v>0</v>
      </c>
      <c r="BI1068" s="184">
        <v>0</v>
      </c>
      <c r="BJ1068" s="182">
        <v>0</v>
      </c>
      <c r="BK1068" s="181" t="s">
        <v>1886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3446</v>
      </c>
      <c r="C1069">
        <v>1</v>
      </c>
      <c r="D1069">
        <v>0</v>
      </c>
      <c r="E1069">
        <v>0</v>
      </c>
      <c r="F1069" t="s">
        <v>1884</v>
      </c>
      <c r="G1069" t="s">
        <v>1885</v>
      </c>
      <c r="H1069" t="s">
        <v>1884</v>
      </c>
      <c r="I1069" t="s">
        <v>1884</v>
      </c>
      <c r="J1069" t="s">
        <v>1884</v>
      </c>
      <c r="K1069" t="s">
        <v>1884</v>
      </c>
      <c r="L1069" t="s">
        <v>1884</v>
      </c>
      <c r="M1069" s="180">
        <v>43617</v>
      </c>
      <c r="N1069" t="s">
        <v>1886</v>
      </c>
      <c r="O1069" t="s">
        <v>1886</v>
      </c>
      <c r="P1069" t="s">
        <v>1886</v>
      </c>
      <c r="Q1069">
        <v>0</v>
      </c>
      <c r="R1069">
        <v>0</v>
      </c>
      <c r="S1069" t="s">
        <v>1886</v>
      </c>
      <c r="T1069" t="s">
        <v>1886</v>
      </c>
      <c r="U1069">
        <v>0</v>
      </c>
      <c r="V1069" t="s">
        <v>1886</v>
      </c>
      <c r="W1069">
        <v>0</v>
      </c>
      <c r="X1069">
        <v>0</v>
      </c>
      <c r="Y1069">
        <v>0</v>
      </c>
      <c r="Z1069" t="s">
        <v>1884</v>
      </c>
      <c r="AA1069" t="s">
        <v>1884</v>
      </c>
      <c r="AB1069" t="s">
        <v>1884</v>
      </c>
      <c r="AC1069">
        <v>0</v>
      </c>
      <c r="AD1069">
        <v>0</v>
      </c>
      <c r="AE1069">
        <v>0</v>
      </c>
      <c r="AF1069">
        <v>0</v>
      </c>
      <c r="AG1069" t="s">
        <v>1884</v>
      </c>
      <c r="AH1069" s="181" t="s">
        <v>1886</v>
      </c>
      <c r="AI1069" s="182">
        <v>16</v>
      </c>
      <c r="AJ1069" s="181" t="s">
        <v>2172</v>
      </c>
      <c r="AK1069" s="181" t="s">
        <v>1886</v>
      </c>
      <c r="AL1069" s="181" t="s">
        <v>1886</v>
      </c>
      <c r="AO1069" s="181"/>
      <c r="AQ1069">
        <v>10</v>
      </c>
      <c r="AR1069" s="182">
        <v>40</v>
      </c>
      <c r="AS1069" s="183" t="s">
        <v>1885</v>
      </c>
      <c r="AT1069">
        <v>0</v>
      </c>
      <c r="AU1069">
        <v>0</v>
      </c>
      <c r="AV1069" s="182">
        <v>0</v>
      </c>
      <c r="AW1069" s="184">
        <v>0</v>
      </c>
      <c r="AX1069" s="183" t="s">
        <v>1884</v>
      </c>
      <c r="AY1069" s="184">
        <v>0</v>
      </c>
      <c r="AZ1069">
        <v>0</v>
      </c>
      <c r="BA1069">
        <v>0</v>
      </c>
      <c r="BB1069">
        <v>0</v>
      </c>
      <c r="BC1069" s="182">
        <v>0</v>
      </c>
      <c r="BD1069" t="s">
        <v>1886</v>
      </c>
      <c r="BE1069" t="s">
        <v>1886</v>
      </c>
      <c r="BF1069" t="s">
        <v>1886</v>
      </c>
      <c r="BG1069" s="181" t="s">
        <v>1886</v>
      </c>
      <c r="BH1069">
        <v>0</v>
      </c>
      <c r="BI1069" s="184">
        <v>0</v>
      </c>
      <c r="BJ1069" s="182">
        <v>0</v>
      </c>
      <c r="BK1069" s="181" t="s">
        <v>1886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3447</v>
      </c>
      <c r="C1070">
        <v>1</v>
      </c>
      <c r="D1070">
        <v>0</v>
      </c>
      <c r="E1070">
        <v>0</v>
      </c>
      <c r="F1070" t="s">
        <v>1884</v>
      </c>
      <c r="G1070" t="s">
        <v>1885</v>
      </c>
      <c r="H1070" t="s">
        <v>1884</v>
      </c>
      <c r="I1070" t="s">
        <v>1884</v>
      </c>
      <c r="J1070" t="s">
        <v>1884</v>
      </c>
      <c r="K1070" t="s">
        <v>1884</v>
      </c>
      <c r="L1070" t="s">
        <v>1884</v>
      </c>
      <c r="M1070" s="180">
        <v>43621</v>
      </c>
      <c r="N1070" t="s">
        <v>2007</v>
      </c>
      <c r="O1070" t="s">
        <v>1886</v>
      </c>
      <c r="P1070" t="s">
        <v>1886</v>
      </c>
      <c r="Q1070">
        <v>0</v>
      </c>
      <c r="R1070">
        <v>0</v>
      </c>
      <c r="S1070" t="s">
        <v>1886</v>
      </c>
      <c r="T1070" t="s">
        <v>1886</v>
      </c>
      <c r="U1070">
        <v>0</v>
      </c>
      <c r="V1070" t="s">
        <v>1886</v>
      </c>
      <c r="W1070">
        <v>0</v>
      </c>
      <c r="X1070">
        <v>0</v>
      </c>
      <c r="Y1070">
        <v>0</v>
      </c>
      <c r="Z1070" t="s">
        <v>1884</v>
      </c>
      <c r="AA1070" t="s">
        <v>1884</v>
      </c>
      <c r="AB1070" t="s">
        <v>1884</v>
      </c>
      <c r="AC1070">
        <v>0</v>
      </c>
      <c r="AD1070">
        <v>0</v>
      </c>
      <c r="AE1070">
        <v>0</v>
      </c>
      <c r="AF1070">
        <v>0</v>
      </c>
      <c r="AG1070" t="s">
        <v>1884</v>
      </c>
      <c r="AH1070" s="181" t="s">
        <v>1886</v>
      </c>
      <c r="AI1070" s="182">
        <v>47</v>
      </c>
      <c r="AJ1070" s="181" t="s">
        <v>2015</v>
      </c>
      <c r="AK1070" s="181" t="s">
        <v>1886</v>
      </c>
      <c r="AL1070" s="181" t="s">
        <v>1886</v>
      </c>
      <c r="AO1070" s="181"/>
      <c r="AQ1070">
        <v>10</v>
      </c>
      <c r="AR1070" s="182">
        <v>40</v>
      </c>
      <c r="AS1070" s="183" t="s">
        <v>1885</v>
      </c>
      <c r="AT1070">
        <v>0</v>
      </c>
      <c r="AU1070">
        <v>0</v>
      </c>
      <c r="AV1070" s="182">
        <v>0</v>
      </c>
      <c r="AW1070" s="184">
        <v>0</v>
      </c>
      <c r="AX1070" s="183" t="s">
        <v>1884</v>
      </c>
      <c r="AY1070" s="184">
        <v>0</v>
      </c>
      <c r="AZ1070">
        <v>0</v>
      </c>
      <c r="BA1070">
        <v>0</v>
      </c>
      <c r="BB1070">
        <v>0</v>
      </c>
      <c r="BC1070" s="182">
        <v>0</v>
      </c>
      <c r="BD1070" t="s">
        <v>1886</v>
      </c>
      <c r="BE1070" t="s">
        <v>1886</v>
      </c>
      <c r="BF1070" t="s">
        <v>1886</v>
      </c>
      <c r="BG1070" s="181" t="s">
        <v>1886</v>
      </c>
      <c r="BH1070">
        <v>0</v>
      </c>
      <c r="BI1070" s="184">
        <v>0</v>
      </c>
      <c r="BJ1070" s="182">
        <v>0</v>
      </c>
      <c r="BK1070" s="181" t="s">
        <v>1886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3448</v>
      </c>
      <c r="C1071">
        <v>48</v>
      </c>
      <c r="D1071">
        <v>0</v>
      </c>
      <c r="E1071">
        <v>0</v>
      </c>
      <c r="F1071" t="s">
        <v>1884</v>
      </c>
      <c r="G1071" t="s">
        <v>1885</v>
      </c>
      <c r="H1071" t="s">
        <v>1884</v>
      </c>
      <c r="I1071" t="s">
        <v>1884</v>
      </c>
      <c r="J1071" t="s">
        <v>1884</v>
      </c>
      <c r="K1071" t="s">
        <v>1884</v>
      </c>
      <c r="L1071" t="s">
        <v>1884</v>
      </c>
      <c r="M1071" s="180">
        <v>43622</v>
      </c>
      <c r="N1071" t="s">
        <v>1886</v>
      </c>
      <c r="O1071" t="s">
        <v>1886</v>
      </c>
      <c r="P1071" t="s">
        <v>3449</v>
      </c>
      <c r="Q1071">
        <v>0</v>
      </c>
      <c r="R1071">
        <v>0</v>
      </c>
      <c r="S1071" t="s">
        <v>1886</v>
      </c>
      <c r="T1071" t="s">
        <v>1886</v>
      </c>
      <c r="U1071">
        <v>0</v>
      </c>
      <c r="V1071" t="s">
        <v>1886</v>
      </c>
      <c r="W1071">
        <v>0</v>
      </c>
      <c r="X1071">
        <v>0</v>
      </c>
      <c r="Y1071">
        <v>0</v>
      </c>
      <c r="Z1071" t="s">
        <v>1884</v>
      </c>
      <c r="AA1071" t="s">
        <v>1884</v>
      </c>
      <c r="AB1071" t="s">
        <v>1884</v>
      </c>
      <c r="AC1071">
        <v>0</v>
      </c>
      <c r="AD1071">
        <v>0</v>
      </c>
      <c r="AE1071">
        <v>0</v>
      </c>
      <c r="AF1071">
        <v>0</v>
      </c>
      <c r="AG1071" t="s">
        <v>1885</v>
      </c>
      <c r="AH1071" s="181" t="s">
        <v>1886</v>
      </c>
      <c r="AI1071" s="182">
        <v>27</v>
      </c>
      <c r="AJ1071" s="181" t="s">
        <v>1889</v>
      </c>
      <c r="AK1071" s="181" t="s">
        <v>1886</v>
      </c>
      <c r="AL1071" s="181" t="s">
        <v>1886</v>
      </c>
      <c r="AO1071" s="181"/>
      <c r="AQ1071">
        <v>10</v>
      </c>
      <c r="AR1071" s="182">
        <v>40</v>
      </c>
      <c r="AS1071" s="183" t="s">
        <v>1885</v>
      </c>
      <c r="AT1071">
        <v>0</v>
      </c>
      <c r="AU1071">
        <v>0</v>
      </c>
      <c r="AV1071" s="182">
        <v>0</v>
      </c>
      <c r="AW1071" s="184">
        <v>0</v>
      </c>
      <c r="AX1071" s="183" t="s">
        <v>1884</v>
      </c>
      <c r="AY1071" s="184">
        <v>0</v>
      </c>
      <c r="AZ1071">
        <v>0</v>
      </c>
      <c r="BA1071">
        <v>0</v>
      </c>
      <c r="BB1071">
        <v>0</v>
      </c>
      <c r="BC1071" s="182">
        <v>0</v>
      </c>
      <c r="BD1071" t="s">
        <v>1886</v>
      </c>
      <c r="BE1071" t="s">
        <v>1886</v>
      </c>
      <c r="BF1071" t="s">
        <v>1886</v>
      </c>
      <c r="BG1071" s="181" t="s">
        <v>1886</v>
      </c>
      <c r="BH1071">
        <v>0</v>
      </c>
      <c r="BI1071" s="184">
        <v>0</v>
      </c>
      <c r="BJ1071" s="182">
        <v>0</v>
      </c>
      <c r="BK1071" s="181" t="s">
        <v>1886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3450</v>
      </c>
      <c r="C1072">
        <v>25</v>
      </c>
      <c r="D1072">
        <v>0</v>
      </c>
      <c r="E1072">
        <v>0</v>
      </c>
      <c r="F1072" t="s">
        <v>1884</v>
      </c>
      <c r="G1072" t="s">
        <v>1885</v>
      </c>
      <c r="H1072" t="s">
        <v>1884</v>
      </c>
      <c r="I1072" t="s">
        <v>1884</v>
      </c>
      <c r="J1072" t="s">
        <v>1884</v>
      </c>
      <c r="K1072" t="s">
        <v>1884</v>
      </c>
      <c r="L1072" t="s">
        <v>1884</v>
      </c>
      <c r="M1072" s="180">
        <v>43626</v>
      </c>
      <c r="N1072" t="s">
        <v>1886</v>
      </c>
      <c r="O1072" t="s">
        <v>1886</v>
      </c>
      <c r="P1072" t="s">
        <v>3451</v>
      </c>
      <c r="Q1072">
        <v>0</v>
      </c>
      <c r="R1072">
        <v>0</v>
      </c>
      <c r="S1072" t="s">
        <v>1886</v>
      </c>
      <c r="T1072" t="s">
        <v>1886</v>
      </c>
      <c r="U1072">
        <v>0</v>
      </c>
      <c r="V1072" t="s">
        <v>1886</v>
      </c>
      <c r="W1072">
        <v>0</v>
      </c>
      <c r="X1072">
        <v>0</v>
      </c>
      <c r="Y1072">
        <v>0</v>
      </c>
      <c r="Z1072" t="s">
        <v>1884</v>
      </c>
      <c r="AA1072" t="s">
        <v>1884</v>
      </c>
      <c r="AB1072" t="s">
        <v>1884</v>
      </c>
      <c r="AC1072">
        <v>0</v>
      </c>
      <c r="AD1072">
        <v>0</v>
      </c>
      <c r="AE1072">
        <v>328321.78000000003</v>
      </c>
      <c r="AF1072">
        <v>0</v>
      </c>
      <c r="AG1072" t="s">
        <v>1885</v>
      </c>
      <c r="AH1072" s="181" t="s">
        <v>1886</v>
      </c>
      <c r="AI1072" s="182">
        <v>294</v>
      </c>
      <c r="AJ1072" s="181" t="s">
        <v>3372</v>
      </c>
      <c r="AK1072" s="181" t="s">
        <v>1886</v>
      </c>
      <c r="AL1072" s="181" t="s">
        <v>1886</v>
      </c>
      <c r="AO1072" s="181"/>
      <c r="AQ1072">
        <v>10</v>
      </c>
      <c r="AR1072" s="182">
        <v>40</v>
      </c>
      <c r="AS1072" s="183" t="s">
        <v>1885</v>
      </c>
      <c r="AT1072">
        <v>0</v>
      </c>
      <c r="AU1072">
        <v>60</v>
      </c>
      <c r="AV1072" s="182">
        <v>0</v>
      </c>
      <c r="AW1072" s="184">
        <v>0</v>
      </c>
      <c r="AX1072" s="183" t="s">
        <v>1884</v>
      </c>
      <c r="AY1072" s="184">
        <v>0</v>
      </c>
      <c r="AZ1072">
        <v>0</v>
      </c>
      <c r="BA1072">
        <v>0</v>
      </c>
      <c r="BB1072">
        <v>0</v>
      </c>
      <c r="BC1072" s="182">
        <v>0</v>
      </c>
      <c r="BD1072" t="s">
        <v>1886</v>
      </c>
      <c r="BE1072" t="s">
        <v>1886</v>
      </c>
      <c r="BF1072" t="s">
        <v>1886</v>
      </c>
      <c r="BG1072" s="181" t="s">
        <v>1886</v>
      </c>
      <c r="BH1072">
        <v>0</v>
      </c>
      <c r="BI1072" s="184">
        <v>0</v>
      </c>
      <c r="BJ1072" s="182">
        <v>0</v>
      </c>
      <c r="BK1072" s="181" t="s">
        <v>1886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3452</v>
      </c>
      <c r="C1073">
        <v>25</v>
      </c>
      <c r="D1073">
        <v>0</v>
      </c>
      <c r="E1073">
        <v>0</v>
      </c>
      <c r="F1073" t="s">
        <v>1884</v>
      </c>
      <c r="G1073" t="s">
        <v>1885</v>
      </c>
      <c r="H1073" t="s">
        <v>1884</v>
      </c>
      <c r="I1073" t="s">
        <v>1884</v>
      </c>
      <c r="J1073" t="s">
        <v>1884</v>
      </c>
      <c r="K1073" t="s">
        <v>1884</v>
      </c>
      <c r="L1073" t="s">
        <v>1884</v>
      </c>
      <c r="M1073" s="180">
        <v>43626</v>
      </c>
      <c r="N1073" t="s">
        <v>1886</v>
      </c>
      <c r="O1073" t="s">
        <v>1886</v>
      </c>
      <c r="P1073" t="s">
        <v>3453</v>
      </c>
      <c r="Q1073">
        <v>0</v>
      </c>
      <c r="R1073">
        <v>0</v>
      </c>
      <c r="S1073" t="s">
        <v>1886</v>
      </c>
      <c r="T1073" t="s">
        <v>1886</v>
      </c>
      <c r="U1073">
        <v>0</v>
      </c>
      <c r="V1073" t="s">
        <v>1886</v>
      </c>
      <c r="W1073">
        <v>0</v>
      </c>
      <c r="X1073">
        <v>0</v>
      </c>
      <c r="Y1073">
        <v>0</v>
      </c>
      <c r="Z1073" t="s">
        <v>1884</v>
      </c>
      <c r="AA1073" t="s">
        <v>1884</v>
      </c>
      <c r="AB1073" t="s">
        <v>1884</v>
      </c>
      <c r="AC1073">
        <v>0</v>
      </c>
      <c r="AD1073">
        <v>0</v>
      </c>
      <c r="AE1073">
        <v>377818.78</v>
      </c>
      <c r="AF1073">
        <v>0</v>
      </c>
      <c r="AG1073" t="s">
        <v>1885</v>
      </c>
      <c r="AH1073" s="181" t="s">
        <v>1886</v>
      </c>
      <c r="AI1073" s="182">
        <v>294</v>
      </c>
      <c r="AJ1073" s="181" t="s">
        <v>3372</v>
      </c>
      <c r="AK1073" s="181" t="s">
        <v>1886</v>
      </c>
      <c r="AL1073" s="181" t="s">
        <v>1886</v>
      </c>
      <c r="AO1073" s="181"/>
      <c r="AQ1073">
        <v>10</v>
      </c>
      <c r="AR1073" s="182">
        <v>40</v>
      </c>
      <c r="AS1073" s="183" t="s">
        <v>1885</v>
      </c>
      <c r="AT1073">
        <v>0</v>
      </c>
      <c r="AU1073">
        <v>0</v>
      </c>
      <c r="AV1073" s="182">
        <v>0</v>
      </c>
      <c r="AW1073" s="184">
        <v>0</v>
      </c>
      <c r="AX1073" s="183" t="s">
        <v>1884</v>
      </c>
      <c r="AY1073" s="184">
        <v>0</v>
      </c>
      <c r="AZ1073">
        <v>0</v>
      </c>
      <c r="BA1073">
        <v>0</v>
      </c>
      <c r="BB1073">
        <v>0</v>
      </c>
      <c r="BC1073" s="182">
        <v>0</v>
      </c>
      <c r="BD1073" t="s">
        <v>1886</v>
      </c>
      <c r="BE1073" t="s">
        <v>1886</v>
      </c>
      <c r="BF1073" t="s">
        <v>1886</v>
      </c>
      <c r="BG1073" s="181" t="s">
        <v>1886</v>
      </c>
      <c r="BH1073">
        <v>0</v>
      </c>
      <c r="BI1073" s="184">
        <v>0</v>
      </c>
      <c r="BJ1073" s="182">
        <v>0</v>
      </c>
      <c r="BK1073" s="181" t="s">
        <v>1886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3454</v>
      </c>
      <c r="C1074">
        <v>1</v>
      </c>
      <c r="D1074">
        <v>0</v>
      </c>
      <c r="E1074">
        <v>0</v>
      </c>
      <c r="F1074" t="s">
        <v>1884</v>
      </c>
      <c r="G1074" t="s">
        <v>1885</v>
      </c>
      <c r="H1074" t="s">
        <v>1884</v>
      </c>
      <c r="I1074" t="s">
        <v>1884</v>
      </c>
      <c r="J1074" t="s">
        <v>1884</v>
      </c>
      <c r="K1074" t="s">
        <v>1884</v>
      </c>
      <c r="L1074" t="s">
        <v>1884</v>
      </c>
      <c r="M1074" s="180">
        <v>43629</v>
      </c>
      <c r="N1074" t="s">
        <v>1886</v>
      </c>
      <c r="O1074" t="s">
        <v>1886</v>
      </c>
      <c r="P1074" t="s">
        <v>1886</v>
      </c>
      <c r="Q1074">
        <v>0</v>
      </c>
      <c r="R1074">
        <v>0</v>
      </c>
      <c r="S1074" t="s">
        <v>1886</v>
      </c>
      <c r="T1074" t="s">
        <v>1886</v>
      </c>
      <c r="U1074">
        <v>0</v>
      </c>
      <c r="V1074" t="s">
        <v>1886</v>
      </c>
      <c r="W1074">
        <v>0</v>
      </c>
      <c r="X1074">
        <v>0</v>
      </c>
      <c r="Y1074">
        <v>0</v>
      </c>
      <c r="Z1074" t="s">
        <v>1884</v>
      </c>
      <c r="AA1074" t="s">
        <v>1884</v>
      </c>
      <c r="AB1074" t="s">
        <v>1884</v>
      </c>
      <c r="AC1074">
        <v>0</v>
      </c>
      <c r="AD1074">
        <v>0</v>
      </c>
      <c r="AE1074">
        <v>0</v>
      </c>
      <c r="AF1074">
        <v>0</v>
      </c>
      <c r="AG1074" t="s">
        <v>1884</v>
      </c>
      <c r="AH1074" s="181" t="s">
        <v>1886</v>
      </c>
      <c r="AI1074" s="182">
        <v>16</v>
      </c>
      <c r="AJ1074" s="181" t="s">
        <v>2172</v>
      </c>
      <c r="AK1074" s="181" t="s">
        <v>1886</v>
      </c>
      <c r="AL1074" s="181" t="s">
        <v>1886</v>
      </c>
      <c r="AO1074" s="181"/>
      <c r="AQ1074">
        <v>10</v>
      </c>
      <c r="AR1074" s="182">
        <v>40</v>
      </c>
      <c r="AS1074" s="183" t="s">
        <v>1885</v>
      </c>
      <c r="AT1074">
        <v>0</v>
      </c>
      <c r="AU1074">
        <v>0</v>
      </c>
      <c r="AV1074" s="182">
        <v>0</v>
      </c>
      <c r="AW1074" s="184">
        <v>0</v>
      </c>
      <c r="AX1074" s="183" t="s">
        <v>1884</v>
      </c>
      <c r="AY1074" s="184">
        <v>0</v>
      </c>
      <c r="AZ1074">
        <v>0</v>
      </c>
      <c r="BA1074">
        <v>0</v>
      </c>
      <c r="BB1074">
        <v>0</v>
      </c>
      <c r="BC1074" s="182">
        <v>0</v>
      </c>
      <c r="BD1074" t="s">
        <v>1886</v>
      </c>
      <c r="BE1074" t="s">
        <v>1886</v>
      </c>
      <c r="BF1074" t="s">
        <v>1886</v>
      </c>
      <c r="BG1074" s="181" t="s">
        <v>1886</v>
      </c>
      <c r="BH1074">
        <v>0</v>
      </c>
      <c r="BI1074" s="184">
        <v>0</v>
      </c>
      <c r="BJ1074" s="182">
        <v>0</v>
      </c>
      <c r="BK1074" s="181" t="s">
        <v>1886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3455</v>
      </c>
      <c r="C1075">
        <v>1</v>
      </c>
      <c r="D1075">
        <v>0</v>
      </c>
      <c r="E1075">
        <v>0</v>
      </c>
      <c r="F1075" t="s">
        <v>1884</v>
      </c>
      <c r="G1075" t="s">
        <v>1885</v>
      </c>
      <c r="H1075" t="s">
        <v>1884</v>
      </c>
      <c r="I1075" t="s">
        <v>1884</v>
      </c>
      <c r="J1075" t="s">
        <v>1884</v>
      </c>
      <c r="K1075" t="s">
        <v>1884</v>
      </c>
      <c r="L1075" t="s">
        <v>1884</v>
      </c>
      <c r="M1075" s="180">
        <v>43629</v>
      </c>
      <c r="N1075" t="s">
        <v>1886</v>
      </c>
      <c r="O1075" t="s">
        <v>1886</v>
      </c>
      <c r="P1075" t="s">
        <v>1886</v>
      </c>
      <c r="Q1075">
        <v>0</v>
      </c>
      <c r="R1075">
        <v>0</v>
      </c>
      <c r="S1075" t="s">
        <v>1886</v>
      </c>
      <c r="T1075" t="s">
        <v>1886</v>
      </c>
      <c r="U1075">
        <v>0</v>
      </c>
      <c r="V1075" t="s">
        <v>1886</v>
      </c>
      <c r="W1075">
        <v>0</v>
      </c>
      <c r="X1075">
        <v>0</v>
      </c>
      <c r="Y1075">
        <v>0</v>
      </c>
      <c r="Z1075" t="s">
        <v>1884</v>
      </c>
      <c r="AA1075" t="s">
        <v>1884</v>
      </c>
      <c r="AB1075" t="s">
        <v>1884</v>
      </c>
      <c r="AC1075">
        <v>0</v>
      </c>
      <c r="AD1075">
        <v>0</v>
      </c>
      <c r="AE1075">
        <v>0</v>
      </c>
      <c r="AF1075">
        <v>0</v>
      </c>
      <c r="AG1075" t="s">
        <v>1884</v>
      </c>
      <c r="AH1075" s="181" t="s">
        <v>1886</v>
      </c>
      <c r="AI1075" s="182">
        <v>16</v>
      </c>
      <c r="AJ1075" s="181" t="s">
        <v>2172</v>
      </c>
      <c r="AK1075" s="181" t="s">
        <v>1886</v>
      </c>
      <c r="AL1075" s="181" t="s">
        <v>1886</v>
      </c>
      <c r="AO1075" s="181"/>
      <c r="AQ1075">
        <v>10</v>
      </c>
      <c r="AR1075" s="182">
        <v>40</v>
      </c>
      <c r="AS1075" s="183" t="s">
        <v>1885</v>
      </c>
      <c r="AT1075">
        <v>0</v>
      </c>
      <c r="AU1075">
        <v>0</v>
      </c>
      <c r="AV1075" s="182">
        <v>0</v>
      </c>
      <c r="AW1075" s="184">
        <v>0</v>
      </c>
      <c r="AX1075" s="183" t="s">
        <v>1884</v>
      </c>
      <c r="AY1075" s="184">
        <v>0</v>
      </c>
      <c r="AZ1075">
        <v>0</v>
      </c>
      <c r="BA1075">
        <v>0</v>
      </c>
      <c r="BB1075">
        <v>0</v>
      </c>
      <c r="BC1075" s="182">
        <v>0</v>
      </c>
      <c r="BD1075" t="s">
        <v>1886</v>
      </c>
      <c r="BE1075" t="s">
        <v>1886</v>
      </c>
      <c r="BF1075" t="s">
        <v>1886</v>
      </c>
      <c r="BG1075" s="181" t="s">
        <v>1886</v>
      </c>
      <c r="BH1075">
        <v>0</v>
      </c>
      <c r="BI1075" s="184">
        <v>0</v>
      </c>
      <c r="BJ1075" s="182">
        <v>0</v>
      </c>
      <c r="BK1075" s="181" t="s">
        <v>1886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3456</v>
      </c>
      <c r="C1076">
        <v>1</v>
      </c>
      <c r="D1076">
        <v>0</v>
      </c>
      <c r="E1076">
        <v>0</v>
      </c>
      <c r="F1076" t="s">
        <v>1884</v>
      </c>
      <c r="G1076" t="s">
        <v>1885</v>
      </c>
      <c r="H1076" t="s">
        <v>1884</v>
      </c>
      <c r="I1076" t="s">
        <v>1884</v>
      </c>
      <c r="J1076" t="s">
        <v>1884</v>
      </c>
      <c r="K1076" t="s">
        <v>1884</v>
      </c>
      <c r="L1076" t="s">
        <v>1884</v>
      </c>
      <c r="M1076" s="180">
        <v>43629</v>
      </c>
      <c r="N1076" t="s">
        <v>1886</v>
      </c>
      <c r="O1076" t="s">
        <v>1886</v>
      </c>
      <c r="P1076" t="s">
        <v>1886</v>
      </c>
      <c r="Q1076">
        <v>0</v>
      </c>
      <c r="R1076">
        <v>0</v>
      </c>
      <c r="S1076" t="s">
        <v>1886</v>
      </c>
      <c r="T1076" t="s">
        <v>1886</v>
      </c>
      <c r="U1076">
        <v>0</v>
      </c>
      <c r="V1076" t="s">
        <v>1886</v>
      </c>
      <c r="W1076">
        <v>0</v>
      </c>
      <c r="X1076">
        <v>0</v>
      </c>
      <c r="Y1076">
        <v>0</v>
      </c>
      <c r="Z1076" t="s">
        <v>1884</v>
      </c>
      <c r="AA1076" t="s">
        <v>1884</v>
      </c>
      <c r="AB1076" t="s">
        <v>1884</v>
      </c>
      <c r="AC1076">
        <v>0</v>
      </c>
      <c r="AD1076">
        <v>0</v>
      </c>
      <c r="AE1076">
        <v>0</v>
      </c>
      <c r="AF1076">
        <v>0</v>
      </c>
      <c r="AG1076" t="s">
        <v>1884</v>
      </c>
      <c r="AH1076" s="181" t="s">
        <v>1886</v>
      </c>
      <c r="AI1076" s="182">
        <v>16</v>
      </c>
      <c r="AJ1076" s="181" t="s">
        <v>2172</v>
      </c>
      <c r="AK1076" s="181" t="s">
        <v>1886</v>
      </c>
      <c r="AL1076" s="181" t="s">
        <v>1886</v>
      </c>
      <c r="AO1076" s="181"/>
      <c r="AQ1076">
        <v>10</v>
      </c>
      <c r="AR1076" s="182">
        <v>40</v>
      </c>
      <c r="AS1076" s="183" t="s">
        <v>1885</v>
      </c>
      <c r="AT1076">
        <v>0</v>
      </c>
      <c r="AU1076">
        <v>0</v>
      </c>
      <c r="AV1076" s="182">
        <v>0</v>
      </c>
      <c r="AW1076" s="184">
        <v>0</v>
      </c>
      <c r="AX1076" s="183" t="s">
        <v>1884</v>
      </c>
      <c r="AY1076" s="184">
        <v>0</v>
      </c>
      <c r="AZ1076">
        <v>0</v>
      </c>
      <c r="BA1076">
        <v>0</v>
      </c>
      <c r="BB1076">
        <v>0</v>
      </c>
      <c r="BC1076" s="182">
        <v>0</v>
      </c>
      <c r="BD1076" t="s">
        <v>1886</v>
      </c>
      <c r="BE1076" t="s">
        <v>1886</v>
      </c>
      <c r="BF1076" t="s">
        <v>1886</v>
      </c>
      <c r="BG1076" s="181" t="s">
        <v>1886</v>
      </c>
      <c r="BH1076">
        <v>0</v>
      </c>
      <c r="BI1076" s="184">
        <v>0</v>
      </c>
      <c r="BJ1076" s="182">
        <v>0</v>
      </c>
      <c r="BK1076" s="181" t="s">
        <v>1886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3457</v>
      </c>
      <c r="C1077">
        <v>1</v>
      </c>
      <c r="D1077">
        <v>0</v>
      </c>
      <c r="E1077">
        <v>0</v>
      </c>
      <c r="F1077" t="s">
        <v>1884</v>
      </c>
      <c r="G1077" t="s">
        <v>1885</v>
      </c>
      <c r="H1077" t="s">
        <v>1884</v>
      </c>
      <c r="I1077" t="s">
        <v>1884</v>
      </c>
      <c r="J1077" t="s">
        <v>1884</v>
      </c>
      <c r="K1077" t="s">
        <v>1884</v>
      </c>
      <c r="L1077" t="s">
        <v>1884</v>
      </c>
      <c r="M1077" s="180">
        <v>43629</v>
      </c>
      <c r="N1077" t="s">
        <v>1886</v>
      </c>
      <c r="O1077" t="s">
        <v>1886</v>
      </c>
      <c r="P1077" t="s">
        <v>1886</v>
      </c>
      <c r="Q1077">
        <v>0</v>
      </c>
      <c r="R1077">
        <v>0</v>
      </c>
      <c r="S1077" t="s">
        <v>1886</v>
      </c>
      <c r="T1077" t="s">
        <v>1886</v>
      </c>
      <c r="U1077">
        <v>0</v>
      </c>
      <c r="V1077" t="s">
        <v>1886</v>
      </c>
      <c r="W1077">
        <v>0</v>
      </c>
      <c r="X1077">
        <v>0</v>
      </c>
      <c r="Y1077">
        <v>0</v>
      </c>
      <c r="Z1077" t="s">
        <v>1884</v>
      </c>
      <c r="AA1077" t="s">
        <v>1884</v>
      </c>
      <c r="AB1077" t="s">
        <v>1884</v>
      </c>
      <c r="AC1077">
        <v>0</v>
      </c>
      <c r="AD1077">
        <v>0</v>
      </c>
      <c r="AE1077">
        <v>0</v>
      </c>
      <c r="AF1077">
        <v>0</v>
      </c>
      <c r="AG1077" t="s">
        <v>1884</v>
      </c>
      <c r="AH1077" s="181" t="s">
        <v>1886</v>
      </c>
      <c r="AI1077" s="182">
        <v>16</v>
      </c>
      <c r="AJ1077" s="181" t="s">
        <v>2172</v>
      </c>
      <c r="AK1077" s="181" t="s">
        <v>1886</v>
      </c>
      <c r="AL1077" s="181" t="s">
        <v>1886</v>
      </c>
      <c r="AO1077" s="181"/>
      <c r="AQ1077">
        <v>10</v>
      </c>
      <c r="AR1077" s="182">
        <v>40</v>
      </c>
      <c r="AS1077" s="183" t="s">
        <v>1885</v>
      </c>
      <c r="AT1077">
        <v>0</v>
      </c>
      <c r="AU1077">
        <v>0</v>
      </c>
      <c r="AV1077" s="182">
        <v>0</v>
      </c>
      <c r="AW1077" s="184">
        <v>0</v>
      </c>
      <c r="AX1077" s="183" t="s">
        <v>1884</v>
      </c>
      <c r="AY1077" s="184">
        <v>0</v>
      </c>
      <c r="AZ1077">
        <v>0</v>
      </c>
      <c r="BA1077">
        <v>0</v>
      </c>
      <c r="BB1077">
        <v>0</v>
      </c>
      <c r="BC1077" s="182">
        <v>0</v>
      </c>
      <c r="BD1077" t="s">
        <v>1886</v>
      </c>
      <c r="BE1077" t="s">
        <v>1886</v>
      </c>
      <c r="BF1077" t="s">
        <v>1886</v>
      </c>
      <c r="BG1077" s="181" t="s">
        <v>1886</v>
      </c>
      <c r="BH1077">
        <v>0</v>
      </c>
      <c r="BI1077" s="184">
        <v>0</v>
      </c>
      <c r="BJ1077" s="182">
        <v>0</v>
      </c>
      <c r="BK1077" s="181" t="s">
        <v>1886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3458</v>
      </c>
      <c r="C1078">
        <v>1</v>
      </c>
      <c r="D1078">
        <v>0</v>
      </c>
      <c r="E1078">
        <v>0</v>
      </c>
      <c r="F1078" t="s">
        <v>1884</v>
      </c>
      <c r="G1078" t="s">
        <v>1885</v>
      </c>
      <c r="H1078" t="s">
        <v>1884</v>
      </c>
      <c r="I1078" t="s">
        <v>1884</v>
      </c>
      <c r="J1078" t="s">
        <v>1884</v>
      </c>
      <c r="K1078" t="s">
        <v>1884</v>
      </c>
      <c r="L1078" t="s">
        <v>1884</v>
      </c>
      <c r="M1078" s="180">
        <v>43629</v>
      </c>
      <c r="N1078" t="s">
        <v>1886</v>
      </c>
      <c r="O1078" t="s">
        <v>1886</v>
      </c>
      <c r="P1078" t="s">
        <v>1886</v>
      </c>
      <c r="Q1078">
        <v>0</v>
      </c>
      <c r="R1078">
        <v>0</v>
      </c>
      <c r="S1078" t="s">
        <v>1886</v>
      </c>
      <c r="T1078" t="s">
        <v>1886</v>
      </c>
      <c r="U1078">
        <v>0</v>
      </c>
      <c r="V1078" t="s">
        <v>1886</v>
      </c>
      <c r="W1078">
        <v>0</v>
      </c>
      <c r="X1078">
        <v>0</v>
      </c>
      <c r="Y1078">
        <v>0</v>
      </c>
      <c r="Z1078" t="s">
        <v>1884</v>
      </c>
      <c r="AA1078" t="s">
        <v>1884</v>
      </c>
      <c r="AB1078" t="s">
        <v>1884</v>
      </c>
      <c r="AC1078">
        <v>0</v>
      </c>
      <c r="AD1078">
        <v>0</v>
      </c>
      <c r="AE1078">
        <v>0</v>
      </c>
      <c r="AF1078">
        <v>0</v>
      </c>
      <c r="AG1078" t="s">
        <v>1884</v>
      </c>
      <c r="AH1078" s="181" t="s">
        <v>1886</v>
      </c>
      <c r="AI1078" s="182">
        <v>16</v>
      </c>
      <c r="AJ1078" s="181" t="s">
        <v>2172</v>
      </c>
      <c r="AK1078" s="181" t="s">
        <v>1886</v>
      </c>
      <c r="AL1078" s="181" t="s">
        <v>1886</v>
      </c>
      <c r="AO1078" s="181"/>
      <c r="AQ1078">
        <v>10</v>
      </c>
      <c r="AR1078" s="182">
        <v>40</v>
      </c>
      <c r="AS1078" s="183" t="s">
        <v>1885</v>
      </c>
      <c r="AT1078">
        <v>0</v>
      </c>
      <c r="AU1078">
        <v>0</v>
      </c>
      <c r="AV1078" s="182">
        <v>0</v>
      </c>
      <c r="AW1078" s="184">
        <v>0</v>
      </c>
      <c r="AX1078" s="183" t="s">
        <v>1884</v>
      </c>
      <c r="AY1078" s="184">
        <v>0</v>
      </c>
      <c r="AZ1078">
        <v>0</v>
      </c>
      <c r="BA1078">
        <v>0</v>
      </c>
      <c r="BB1078">
        <v>0</v>
      </c>
      <c r="BC1078" s="182">
        <v>0</v>
      </c>
      <c r="BD1078" t="s">
        <v>1886</v>
      </c>
      <c r="BE1078" t="s">
        <v>1886</v>
      </c>
      <c r="BF1078" t="s">
        <v>1886</v>
      </c>
      <c r="BG1078" s="181" t="s">
        <v>1886</v>
      </c>
      <c r="BH1078">
        <v>0</v>
      </c>
      <c r="BI1078" s="184">
        <v>0</v>
      </c>
      <c r="BJ1078" s="182">
        <v>0</v>
      </c>
      <c r="BK1078" s="181" t="s">
        <v>1886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3459</v>
      </c>
      <c r="C1079">
        <v>1</v>
      </c>
      <c r="D1079">
        <v>0</v>
      </c>
      <c r="E1079">
        <v>0</v>
      </c>
      <c r="F1079" t="s">
        <v>1884</v>
      </c>
      <c r="G1079" t="s">
        <v>1885</v>
      </c>
      <c r="H1079" t="s">
        <v>1884</v>
      </c>
      <c r="I1079" t="s">
        <v>1884</v>
      </c>
      <c r="J1079" t="s">
        <v>1884</v>
      </c>
      <c r="K1079" t="s">
        <v>1884</v>
      </c>
      <c r="L1079" t="s">
        <v>1884</v>
      </c>
      <c r="M1079" s="180">
        <v>43629</v>
      </c>
      <c r="N1079" t="s">
        <v>1886</v>
      </c>
      <c r="O1079" t="s">
        <v>1886</v>
      </c>
      <c r="P1079" t="s">
        <v>1886</v>
      </c>
      <c r="Q1079">
        <v>0</v>
      </c>
      <c r="R1079">
        <v>0</v>
      </c>
      <c r="S1079" t="s">
        <v>1886</v>
      </c>
      <c r="T1079" t="s">
        <v>1886</v>
      </c>
      <c r="U1079">
        <v>0</v>
      </c>
      <c r="V1079" t="s">
        <v>1886</v>
      </c>
      <c r="W1079">
        <v>0</v>
      </c>
      <c r="X1079">
        <v>0</v>
      </c>
      <c r="Y1079">
        <v>0</v>
      </c>
      <c r="Z1079" t="s">
        <v>1884</v>
      </c>
      <c r="AA1079" t="s">
        <v>1884</v>
      </c>
      <c r="AB1079" t="s">
        <v>1884</v>
      </c>
      <c r="AC1079">
        <v>0</v>
      </c>
      <c r="AD1079">
        <v>0</v>
      </c>
      <c r="AE1079">
        <v>0</v>
      </c>
      <c r="AF1079">
        <v>0</v>
      </c>
      <c r="AG1079" t="s">
        <v>1884</v>
      </c>
      <c r="AH1079" s="181" t="s">
        <v>1886</v>
      </c>
      <c r="AI1079" s="182">
        <v>16</v>
      </c>
      <c r="AJ1079" s="181" t="s">
        <v>2172</v>
      </c>
      <c r="AK1079" s="181" t="s">
        <v>1886</v>
      </c>
      <c r="AL1079" s="181" t="s">
        <v>1886</v>
      </c>
      <c r="AO1079" s="181"/>
      <c r="AQ1079">
        <v>10</v>
      </c>
      <c r="AR1079" s="182">
        <v>40</v>
      </c>
      <c r="AS1079" s="183" t="s">
        <v>1885</v>
      </c>
      <c r="AT1079">
        <v>0</v>
      </c>
      <c r="AU1079">
        <v>0</v>
      </c>
      <c r="AV1079" s="182">
        <v>0</v>
      </c>
      <c r="AW1079" s="184">
        <v>0</v>
      </c>
      <c r="AX1079" s="183" t="s">
        <v>1884</v>
      </c>
      <c r="AY1079" s="184">
        <v>0</v>
      </c>
      <c r="AZ1079">
        <v>0</v>
      </c>
      <c r="BA1079">
        <v>0</v>
      </c>
      <c r="BB1079">
        <v>0</v>
      </c>
      <c r="BC1079" s="182">
        <v>0</v>
      </c>
      <c r="BD1079" t="s">
        <v>1886</v>
      </c>
      <c r="BE1079" t="s">
        <v>1886</v>
      </c>
      <c r="BF1079" t="s">
        <v>1886</v>
      </c>
      <c r="BG1079" s="181" t="s">
        <v>1886</v>
      </c>
      <c r="BH1079">
        <v>0</v>
      </c>
      <c r="BI1079" s="184">
        <v>0</v>
      </c>
      <c r="BJ1079" s="182">
        <v>0</v>
      </c>
      <c r="BK1079" s="181" t="s">
        <v>1886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3460</v>
      </c>
      <c r="C1080">
        <v>1</v>
      </c>
      <c r="D1080">
        <v>0</v>
      </c>
      <c r="E1080">
        <v>0</v>
      </c>
      <c r="F1080" t="s">
        <v>1884</v>
      </c>
      <c r="G1080" t="s">
        <v>1885</v>
      </c>
      <c r="H1080" t="s">
        <v>1884</v>
      </c>
      <c r="I1080" t="s">
        <v>1884</v>
      </c>
      <c r="J1080" t="s">
        <v>1884</v>
      </c>
      <c r="K1080" t="s">
        <v>1884</v>
      </c>
      <c r="L1080" t="s">
        <v>1884</v>
      </c>
      <c r="M1080" s="180">
        <v>43629</v>
      </c>
      <c r="N1080" t="s">
        <v>1886</v>
      </c>
      <c r="O1080" t="s">
        <v>1886</v>
      </c>
      <c r="P1080" t="s">
        <v>1886</v>
      </c>
      <c r="Q1080">
        <v>0</v>
      </c>
      <c r="R1080">
        <v>0</v>
      </c>
      <c r="S1080" t="s">
        <v>1886</v>
      </c>
      <c r="T1080" t="s">
        <v>1886</v>
      </c>
      <c r="U1080">
        <v>0</v>
      </c>
      <c r="V1080" t="s">
        <v>1886</v>
      </c>
      <c r="W1080">
        <v>0</v>
      </c>
      <c r="X1080">
        <v>0</v>
      </c>
      <c r="Y1080">
        <v>0</v>
      </c>
      <c r="Z1080" t="s">
        <v>1884</v>
      </c>
      <c r="AA1080" t="s">
        <v>1884</v>
      </c>
      <c r="AB1080" t="s">
        <v>1884</v>
      </c>
      <c r="AC1080">
        <v>0</v>
      </c>
      <c r="AD1080">
        <v>0</v>
      </c>
      <c r="AE1080">
        <v>0</v>
      </c>
      <c r="AF1080">
        <v>0</v>
      </c>
      <c r="AG1080" t="s">
        <v>1884</v>
      </c>
      <c r="AH1080" s="181" t="s">
        <v>1886</v>
      </c>
      <c r="AI1080" s="182">
        <v>16</v>
      </c>
      <c r="AJ1080" s="181" t="s">
        <v>2172</v>
      </c>
      <c r="AK1080" s="181" t="s">
        <v>1886</v>
      </c>
      <c r="AL1080" s="181" t="s">
        <v>1886</v>
      </c>
      <c r="AO1080" s="181"/>
      <c r="AQ1080">
        <v>10</v>
      </c>
      <c r="AR1080" s="182">
        <v>40</v>
      </c>
      <c r="AS1080" s="183" t="s">
        <v>1885</v>
      </c>
      <c r="AT1080">
        <v>0</v>
      </c>
      <c r="AU1080">
        <v>0</v>
      </c>
      <c r="AV1080" s="182">
        <v>0</v>
      </c>
      <c r="AW1080" s="184">
        <v>0</v>
      </c>
      <c r="AX1080" s="183" t="s">
        <v>1884</v>
      </c>
      <c r="AY1080" s="184">
        <v>0</v>
      </c>
      <c r="AZ1080">
        <v>0</v>
      </c>
      <c r="BA1080">
        <v>0</v>
      </c>
      <c r="BB1080">
        <v>0</v>
      </c>
      <c r="BC1080" s="182">
        <v>0</v>
      </c>
      <c r="BD1080" t="s">
        <v>1886</v>
      </c>
      <c r="BE1080" t="s">
        <v>1886</v>
      </c>
      <c r="BF1080" t="s">
        <v>1886</v>
      </c>
      <c r="BG1080" s="181" t="s">
        <v>1886</v>
      </c>
      <c r="BH1080">
        <v>0</v>
      </c>
      <c r="BI1080" s="184">
        <v>0</v>
      </c>
      <c r="BJ1080" s="182">
        <v>0</v>
      </c>
      <c r="BK1080" s="181" t="s">
        <v>1886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3461</v>
      </c>
      <c r="C1081">
        <v>1</v>
      </c>
      <c r="D1081">
        <v>0</v>
      </c>
      <c r="E1081">
        <v>0</v>
      </c>
      <c r="F1081" t="s">
        <v>1884</v>
      </c>
      <c r="G1081" t="s">
        <v>1885</v>
      </c>
      <c r="H1081" t="s">
        <v>1884</v>
      </c>
      <c r="I1081" t="s">
        <v>1884</v>
      </c>
      <c r="J1081" t="s">
        <v>1884</v>
      </c>
      <c r="K1081" t="s">
        <v>1884</v>
      </c>
      <c r="L1081" t="s">
        <v>1884</v>
      </c>
      <c r="M1081" s="180">
        <v>43629</v>
      </c>
      <c r="N1081" t="s">
        <v>1886</v>
      </c>
      <c r="O1081" t="s">
        <v>1886</v>
      </c>
      <c r="P1081" t="s">
        <v>1886</v>
      </c>
      <c r="Q1081">
        <v>0</v>
      </c>
      <c r="R1081">
        <v>0</v>
      </c>
      <c r="S1081" t="s">
        <v>1886</v>
      </c>
      <c r="T1081" t="s">
        <v>1886</v>
      </c>
      <c r="U1081">
        <v>0</v>
      </c>
      <c r="V1081" t="s">
        <v>1886</v>
      </c>
      <c r="W1081">
        <v>0</v>
      </c>
      <c r="X1081">
        <v>0</v>
      </c>
      <c r="Y1081">
        <v>0</v>
      </c>
      <c r="Z1081" t="s">
        <v>1884</v>
      </c>
      <c r="AA1081" t="s">
        <v>1884</v>
      </c>
      <c r="AB1081" t="s">
        <v>1884</v>
      </c>
      <c r="AC1081">
        <v>0</v>
      </c>
      <c r="AD1081">
        <v>0</v>
      </c>
      <c r="AE1081">
        <v>0</v>
      </c>
      <c r="AF1081">
        <v>0</v>
      </c>
      <c r="AG1081" t="s">
        <v>1884</v>
      </c>
      <c r="AH1081" s="181" t="s">
        <v>1886</v>
      </c>
      <c r="AI1081" s="182">
        <v>16</v>
      </c>
      <c r="AJ1081" s="181" t="s">
        <v>2172</v>
      </c>
      <c r="AK1081" s="181" t="s">
        <v>1886</v>
      </c>
      <c r="AL1081" s="181" t="s">
        <v>1886</v>
      </c>
      <c r="AO1081" s="181"/>
      <c r="AQ1081">
        <v>10</v>
      </c>
      <c r="AR1081" s="182">
        <v>40</v>
      </c>
      <c r="AS1081" s="183" t="s">
        <v>1885</v>
      </c>
      <c r="AT1081">
        <v>0</v>
      </c>
      <c r="AU1081">
        <v>0</v>
      </c>
      <c r="AV1081" s="182">
        <v>0</v>
      </c>
      <c r="AW1081" s="184">
        <v>0</v>
      </c>
      <c r="AX1081" s="183" t="s">
        <v>1884</v>
      </c>
      <c r="AY1081" s="184">
        <v>0</v>
      </c>
      <c r="AZ1081">
        <v>0</v>
      </c>
      <c r="BA1081">
        <v>0</v>
      </c>
      <c r="BB1081">
        <v>0</v>
      </c>
      <c r="BC1081" s="182">
        <v>0</v>
      </c>
      <c r="BD1081" t="s">
        <v>1886</v>
      </c>
      <c r="BE1081" t="s">
        <v>1886</v>
      </c>
      <c r="BF1081" t="s">
        <v>1886</v>
      </c>
      <c r="BG1081" s="181" t="s">
        <v>1886</v>
      </c>
      <c r="BH1081">
        <v>0</v>
      </c>
      <c r="BI1081" s="184">
        <v>0</v>
      </c>
      <c r="BJ1081" s="182">
        <v>0</v>
      </c>
      <c r="BK1081" s="181" t="s">
        <v>1886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3462</v>
      </c>
      <c r="C1082">
        <v>1</v>
      </c>
      <c r="D1082">
        <v>0</v>
      </c>
      <c r="E1082">
        <v>0</v>
      </c>
      <c r="F1082" t="s">
        <v>1884</v>
      </c>
      <c r="G1082" t="s">
        <v>1885</v>
      </c>
      <c r="H1082" t="s">
        <v>1884</v>
      </c>
      <c r="I1082" t="s">
        <v>1884</v>
      </c>
      <c r="J1082" t="s">
        <v>1884</v>
      </c>
      <c r="K1082" t="s">
        <v>1884</v>
      </c>
      <c r="L1082" t="s">
        <v>1884</v>
      </c>
      <c r="M1082" s="180">
        <v>43629</v>
      </c>
      <c r="N1082" t="s">
        <v>1886</v>
      </c>
      <c r="O1082" t="s">
        <v>1886</v>
      </c>
      <c r="P1082" t="s">
        <v>1886</v>
      </c>
      <c r="Q1082">
        <v>0</v>
      </c>
      <c r="R1082">
        <v>0</v>
      </c>
      <c r="S1082" t="s">
        <v>1886</v>
      </c>
      <c r="T1082" t="s">
        <v>1886</v>
      </c>
      <c r="U1082">
        <v>0</v>
      </c>
      <c r="V1082" t="s">
        <v>1886</v>
      </c>
      <c r="W1082">
        <v>0</v>
      </c>
      <c r="X1082">
        <v>0</v>
      </c>
      <c r="Y1082">
        <v>0</v>
      </c>
      <c r="Z1082" t="s">
        <v>1884</v>
      </c>
      <c r="AA1082" t="s">
        <v>1884</v>
      </c>
      <c r="AB1082" t="s">
        <v>1884</v>
      </c>
      <c r="AC1082">
        <v>0</v>
      </c>
      <c r="AD1082">
        <v>0</v>
      </c>
      <c r="AE1082">
        <v>0</v>
      </c>
      <c r="AF1082">
        <v>0</v>
      </c>
      <c r="AG1082" t="s">
        <v>1884</v>
      </c>
      <c r="AH1082" s="181" t="s">
        <v>1886</v>
      </c>
      <c r="AI1082" s="182">
        <v>16</v>
      </c>
      <c r="AJ1082" s="181" t="s">
        <v>2172</v>
      </c>
      <c r="AK1082" s="181" t="s">
        <v>1886</v>
      </c>
      <c r="AL1082" s="181" t="s">
        <v>1886</v>
      </c>
      <c r="AO1082" s="181"/>
      <c r="AQ1082">
        <v>10</v>
      </c>
      <c r="AR1082" s="182">
        <v>40</v>
      </c>
      <c r="AS1082" s="183" t="s">
        <v>1885</v>
      </c>
      <c r="AT1082">
        <v>0</v>
      </c>
      <c r="AU1082">
        <v>0</v>
      </c>
      <c r="AV1082" s="182">
        <v>0</v>
      </c>
      <c r="AW1082" s="184">
        <v>0</v>
      </c>
      <c r="AX1082" s="183" t="s">
        <v>1884</v>
      </c>
      <c r="AY1082" s="184">
        <v>0</v>
      </c>
      <c r="AZ1082">
        <v>0</v>
      </c>
      <c r="BA1082">
        <v>0</v>
      </c>
      <c r="BB1082">
        <v>0</v>
      </c>
      <c r="BC1082" s="182">
        <v>0</v>
      </c>
      <c r="BD1082" t="s">
        <v>1886</v>
      </c>
      <c r="BE1082" t="s">
        <v>1886</v>
      </c>
      <c r="BF1082" t="s">
        <v>1886</v>
      </c>
      <c r="BG1082" s="181" t="s">
        <v>1886</v>
      </c>
      <c r="BH1082">
        <v>0</v>
      </c>
      <c r="BI1082" s="184">
        <v>0</v>
      </c>
      <c r="BJ1082" s="182">
        <v>0</v>
      </c>
      <c r="BK1082" s="181" t="s">
        <v>1886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3463</v>
      </c>
      <c r="C1083">
        <v>1</v>
      </c>
      <c r="D1083">
        <v>0</v>
      </c>
      <c r="E1083">
        <v>0</v>
      </c>
      <c r="F1083" t="s">
        <v>1884</v>
      </c>
      <c r="G1083" t="s">
        <v>1885</v>
      </c>
      <c r="H1083" t="s">
        <v>1884</v>
      </c>
      <c r="I1083" t="s">
        <v>1884</v>
      </c>
      <c r="J1083" t="s">
        <v>1884</v>
      </c>
      <c r="K1083" t="s">
        <v>1884</v>
      </c>
      <c r="L1083" t="s">
        <v>1884</v>
      </c>
      <c r="M1083" s="180">
        <v>43629</v>
      </c>
      <c r="N1083" t="s">
        <v>1886</v>
      </c>
      <c r="O1083" t="s">
        <v>1886</v>
      </c>
      <c r="P1083" t="s">
        <v>1886</v>
      </c>
      <c r="Q1083">
        <v>0</v>
      </c>
      <c r="R1083">
        <v>0</v>
      </c>
      <c r="S1083" t="s">
        <v>1886</v>
      </c>
      <c r="T1083" t="s">
        <v>1886</v>
      </c>
      <c r="U1083">
        <v>0</v>
      </c>
      <c r="V1083" t="s">
        <v>1886</v>
      </c>
      <c r="W1083">
        <v>0</v>
      </c>
      <c r="X1083">
        <v>0</v>
      </c>
      <c r="Y1083">
        <v>0</v>
      </c>
      <c r="Z1083" t="s">
        <v>1884</v>
      </c>
      <c r="AA1083" t="s">
        <v>1884</v>
      </c>
      <c r="AB1083" t="s">
        <v>1884</v>
      </c>
      <c r="AC1083">
        <v>0</v>
      </c>
      <c r="AD1083">
        <v>0</v>
      </c>
      <c r="AE1083">
        <v>0</v>
      </c>
      <c r="AF1083">
        <v>0</v>
      </c>
      <c r="AG1083" t="s">
        <v>1884</v>
      </c>
      <c r="AH1083" s="181" t="s">
        <v>1886</v>
      </c>
      <c r="AI1083" s="182">
        <v>16</v>
      </c>
      <c r="AJ1083" s="181" t="s">
        <v>2172</v>
      </c>
      <c r="AK1083" s="181" t="s">
        <v>1886</v>
      </c>
      <c r="AL1083" s="181" t="s">
        <v>1886</v>
      </c>
      <c r="AO1083" s="181"/>
      <c r="AQ1083">
        <v>10</v>
      </c>
      <c r="AR1083" s="182">
        <v>40</v>
      </c>
      <c r="AS1083" s="183" t="s">
        <v>1885</v>
      </c>
      <c r="AT1083">
        <v>0</v>
      </c>
      <c r="AU1083">
        <v>0</v>
      </c>
      <c r="AV1083" s="182">
        <v>0</v>
      </c>
      <c r="AW1083" s="184">
        <v>0</v>
      </c>
      <c r="AX1083" s="183" t="s">
        <v>1884</v>
      </c>
      <c r="AY1083" s="184">
        <v>0</v>
      </c>
      <c r="AZ1083">
        <v>0</v>
      </c>
      <c r="BA1083">
        <v>0</v>
      </c>
      <c r="BB1083">
        <v>0</v>
      </c>
      <c r="BC1083" s="182">
        <v>0</v>
      </c>
      <c r="BD1083" t="s">
        <v>1886</v>
      </c>
      <c r="BE1083" t="s">
        <v>1886</v>
      </c>
      <c r="BF1083" t="s">
        <v>1886</v>
      </c>
      <c r="BG1083" s="181" t="s">
        <v>1886</v>
      </c>
      <c r="BH1083">
        <v>0</v>
      </c>
      <c r="BI1083" s="184">
        <v>0</v>
      </c>
      <c r="BJ1083" s="182">
        <v>0</v>
      </c>
      <c r="BK1083" s="181" t="s">
        <v>1886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3464</v>
      </c>
      <c r="C1084">
        <v>1</v>
      </c>
      <c r="D1084">
        <v>0</v>
      </c>
      <c r="E1084">
        <v>0</v>
      </c>
      <c r="F1084" t="s">
        <v>1884</v>
      </c>
      <c r="G1084" t="s">
        <v>1885</v>
      </c>
      <c r="H1084" t="s">
        <v>1884</v>
      </c>
      <c r="I1084" t="s">
        <v>1884</v>
      </c>
      <c r="J1084" t="s">
        <v>1884</v>
      </c>
      <c r="K1084" t="s">
        <v>1884</v>
      </c>
      <c r="L1084" t="s">
        <v>1884</v>
      </c>
      <c r="M1084" s="180">
        <v>43629</v>
      </c>
      <c r="N1084" t="s">
        <v>1886</v>
      </c>
      <c r="O1084" t="s">
        <v>1886</v>
      </c>
      <c r="P1084" t="s">
        <v>1886</v>
      </c>
      <c r="Q1084">
        <v>0</v>
      </c>
      <c r="R1084">
        <v>0</v>
      </c>
      <c r="S1084" t="s">
        <v>1886</v>
      </c>
      <c r="T1084" t="s">
        <v>1886</v>
      </c>
      <c r="U1084">
        <v>0</v>
      </c>
      <c r="V1084" t="s">
        <v>1886</v>
      </c>
      <c r="W1084">
        <v>0</v>
      </c>
      <c r="X1084">
        <v>0</v>
      </c>
      <c r="Y1084">
        <v>0</v>
      </c>
      <c r="Z1084" t="s">
        <v>1884</v>
      </c>
      <c r="AA1084" t="s">
        <v>1884</v>
      </c>
      <c r="AB1084" t="s">
        <v>1884</v>
      </c>
      <c r="AC1084">
        <v>0</v>
      </c>
      <c r="AD1084">
        <v>0</v>
      </c>
      <c r="AE1084">
        <v>0</v>
      </c>
      <c r="AF1084">
        <v>0</v>
      </c>
      <c r="AG1084" t="s">
        <v>1884</v>
      </c>
      <c r="AH1084" s="181" t="s">
        <v>1886</v>
      </c>
      <c r="AI1084" s="182">
        <v>16</v>
      </c>
      <c r="AJ1084" s="181" t="s">
        <v>2172</v>
      </c>
      <c r="AK1084" s="181" t="s">
        <v>1886</v>
      </c>
      <c r="AL1084" s="181" t="s">
        <v>1886</v>
      </c>
      <c r="AO1084" s="181"/>
      <c r="AQ1084">
        <v>10</v>
      </c>
      <c r="AR1084" s="182">
        <v>40</v>
      </c>
      <c r="AS1084" s="183" t="s">
        <v>1885</v>
      </c>
      <c r="AT1084">
        <v>0</v>
      </c>
      <c r="AU1084">
        <v>0</v>
      </c>
      <c r="AV1084" s="182">
        <v>0</v>
      </c>
      <c r="AW1084" s="184">
        <v>0</v>
      </c>
      <c r="AX1084" s="183" t="s">
        <v>1884</v>
      </c>
      <c r="AY1084" s="184">
        <v>0</v>
      </c>
      <c r="AZ1084">
        <v>0</v>
      </c>
      <c r="BA1084">
        <v>0</v>
      </c>
      <c r="BB1084">
        <v>0</v>
      </c>
      <c r="BC1084" s="182">
        <v>0</v>
      </c>
      <c r="BD1084" t="s">
        <v>1886</v>
      </c>
      <c r="BE1084" t="s">
        <v>1886</v>
      </c>
      <c r="BF1084" t="s">
        <v>1886</v>
      </c>
      <c r="BG1084" s="181" t="s">
        <v>1886</v>
      </c>
      <c r="BH1084">
        <v>0</v>
      </c>
      <c r="BI1084" s="184">
        <v>0</v>
      </c>
      <c r="BJ1084" s="182">
        <v>0</v>
      </c>
      <c r="BK1084" s="181" t="s">
        <v>1886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3465</v>
      </c>
      <c r="C1085">
        <v>1</v>
      </c>
      <c r="D1085">
        <v>0</v>
      </c>
      <c r="E1085">
        <v>0</v>
      </c>
      <c r="F1085" t="s">
        <v>1884</v>
      </c>
      <c r="G1085" t="s">
        <v>1885</v>
      </c>
      <c r="H1085" t="s">
        <v>1884</v>
      </c>
      <c r="I1085" t="s">
        <v>1884</v>
      </c>
      <c r="J1085" t="s">
        <v>1884</v>
      </c>
      <c r="K1085" t="s">
        <v>1884</v>
      </c>
      <c r="L1085" t="s">
        <v>1884</v>
      </c>
      <c r="M1085" s="180">
        <v>43629</v>
      </c>
      <c r="N1085" t="s">
        <v>1886</v>
      </c>
      <c r="O1085" t="s">
        <v>1886</v>
      </c>
      <c r="P1085" t="s">
        <v>1886</v>
      </c>
      <c r="Q1085">
        <v>0</v>
      </c>
      <c r="R1085">
        <v>0</v>
      </c>
      <c r="S1085" t="s">
        <v>1886</v>
      </c>
      <c r="T1085" t="s">
        <v>1886</v>
      </c>
      <c r="U1085">
        <v>0</v>
      </c>
      <c r="V1085" t="s">
        <v>1886</v>
      </c>
      <c r="W1085">
        <v>0</v>
      </c>
      <c r="X1085">
        <v>0</v>
      </c>
      <c r="Y1085">
        <v>0</v>
      </c>
      <c r="Z1085" t="s">
        <v>1884</v>
      </c>
      <c r="AA1085" t="s">
        <v>1884</v>
      </c>
      <c r="AB1085" t="s">
        <v>1884</v>
      </c>
      <c r="AC1085">
        <v>0</v>
      </c>
      <c r="AD1085">
        <v>0</v>
      </c>
      <c r="AE1085">
        <v>0</v>
      </c>
      <c r="AF1085">
        <v>0</v>
      </c>
      <c r="AG1085" t="s">
        <v>1884</v>
      </c>
      <c r="AH1085" s="181" t="s">
        <v>1886</v>
      </c>
      <c r="AI1085" s="182">
        <v>16</v>
      </c>
      <c r="AJ1085" s="181" t="s">
        <v>2172</v>
      </c>
      <c r="AK1085" s="181" t="s">
        <v>1886</v>
      </c>
      <c r="AL1085" s="181" t="s">
        <v>1886</v>
      </c>
      <c r="AO1085" s="181"/>
      <c r="AQ1085">
        <v>10</v>
      </c>
      <c r="AR1085" s="182">
        <v>40</v>
      </c>
      <c r="AS1085" s="183" t="s">
        <v>1885</v>
      </c>
      <c r="AT1085">
        <v>0</v>
      </c>
      <c r="AU1085">
        <v>0</v>
      </c>
      <c r="AV1085" s="182">
        <v>0</v>
      </c>
      <c r="AW1085" s="184">
        <v>0</v>
      </c>
      <c r="AX1085" s="183" t="s">
        <v>1884</v>
      </c>
      <c r="AY1085" s="184">
        <v>0</v>
      </c>
      <c r="AZ1085">
        <v>0</v>
      </c>
      <c r="BA1085">
        <v>0</v>
      </c>
      <c r="BB1085">
        <v>0</v>
      </c>
      <c r="BC1085" s="182">
        <v>0</v>
      </c>
      <c r="BD1085" t="s">
        <v>1886</v>
      </c>
      <c r="BE1085" t="s">
        <v>1886</v>
      </c>
      <c r="BF1085" t="s">
        <v>1886</v>
      </c>
      <c r="BG1085" s="181" t="s">
        <v>1886</v>
      </c>
      <c r="BH1085">
        <v>0</v>
      </c>
      <c r="BI1085" s="184">
        <v>0</v>
      </c>
      <c r="BJ1085" s="182">
        <v>0</v>
      </c>
      <c r="BK1085" s="181" t="s">
        <v>1886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3466</v>
      </c>
      <c r="C1086">
        <v>1</v>
      </c>
      <c r="D1086">
        <v>0</v>
      </c>
      <c r="E1086">
        <v>0</v>
      </c>
      <c r="F1086" t="s">
        <v>1884</v>
      </c>
      <c r="G1086" t="s">
        <v>1885</v>
      </c>
      <c r="H1086" t="s">
        <v>1884</v>
      </c>
      <c r="I1086" t="s">
        <v>1884</v>
      </c>
      <c r="J1086" t="s">
        <v>1884</v>
      </c>
      <c r="K1086" t="s">
        <v>1884</v>
      </c>
      <c r="L1086" t="s">
        <v>1884</v>
      </c>
      <c r="M1086" s="180">
        <v>43629</v>
      </c>
      <c r="N1086" t="s">
        <v>1886</v>
      </c>
      <c r="O1086" t="s">
        <v>1886</v>
      </c>
      <c r="P1086" t="s">
        <v>1886</v>
      </c>
      <c r="Q1086">
        <v>0</v>
      </c>
      <c r="R1086">
        <v>0</v>
      </c>
      <c r="S1086" t="s">
        <v>1886</v>
      </c>
      <c r="T1086" t="s">
        <v>1886</v>
      </c>
      <c r="U1086">
        <v>0</v>
      </c>
      <c r="V1086" t="s">
        <v>1886</v>
      </c>
      <c r="W1086">
        <v>0</v>
      </c>
      <c r="X1086">
        <v>0</v>
      </c>
      <c r="Y1086">
        <v>0</v>
      </c>
      <c r="Z1086" t="s">
        <v>1884</v>
      </c>
      <c r="AA1086" t="s">
        <v>1884</v>
      </c>
      <c r="AB1086" t="s">
        <v>1884</v>
      </c>
      <c r="AC1086">
        <v>0</v>
      </c>
      <c r="AD1086">
        <v>0</v>
      </c>
      <c r="AE1086">
        <v>0</v>
      </c>
      <c r="AF1086">
        <v>0</v>
      </c>
      <c r="AG1086" t="s">
        <v>1884</v>
      </c>
      <c r="AH1086" s="181" t="s">
        <v>1886</v>
      </c>
      <c r="AI1086" s="182">
        <v>16</v>
      </c>
      <c r="AJ1086" s="181" t="s">
        <v>2172</v>
      </c>
      <c r="AK1086" s="181" t="s">
        <v>1886</v>
      </c>
      <c r="AL1086" s="181" t="s">
        <v>1886</v>
      </c>
      <c r="AO1086" s="181"/>
      <c r="AQ1086">
        <v>10</v>
      </c>
      <c r="AR1086" s="182">
        <v>40</v>
      </c>
      <c r="AS1086" s="183" t="s">
        <v>1885</v>
      </c>
      <c r="AT1086">
        <v>0</v>
      </c>
      <c r="AU1086">
        <v>0</v>
      </c>
      <c r="AV1086" s="182">
        <v>0</v>
      </c>
      <c r="AW1086" s="184">
        <v>0</v>
      </c>
      <c r="AX1086" s="183" t="s">
        <v>1884</v>
      </c>
      <c r="AY1086" s="184">
        <v>0</v>
      </c>
      <c r="AZ1086">
        <v>0</v>
      </c>
      <c r="BA1086">
        <v>0</v>
      </c>
      <c r="BB1086">
        <v>0</v>
      </c>
      <c r="BC1086" s="182">
        <v>0</v>
      </c>
      <c r="BD1086" t="s">
        <v>1886</v>
      </c>
      <c r="BE1086" t="s">
        <v>1886</v>
      </c>
      <c r="BF1086" t="s">
        <v>1886</v>
      </c>
      <c r="BG1086" s="181" t="s">
        <v>1886</v>
      </c>
      <c r="BH1086">
        <v>0</v>
      </c>
      <c r="BI1086" s="184">
        <v>0</v>
      </c>
      <c r="BJ1086" s="182">
        <v>0</v>
      </c>
      <c r="BK1086" s="181" t="s">
        <v>1886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3467</v>
      </c>
      <c r="C1087">
        <v>1</v>
      </c>
      <c r="D1087">
        <v>0</v>
      </c>
      <c r="E1087">
        <v>0</v>
      </c>
      <c r="F1087" t="s">
        <v>1884</v>
      </c>
      <c r="G1087" t="s">
        <v>1885</v>
      </c>
      <c r="H1087" t="s">
        <v>1884</v>
      </c>
      <c r="I1087" t="s">
        <v>1884</v>
      </c>
      <c r="J1087" t="s">
        <v>1884</v>
      </c>
      <c r="K1087" t="s">
        <v>1884</v>
      </c>
      <c r="L1087" t="s">
        <v>1884</v>
      </c>
      <c r="M1087" s="180">
        <v>43629</v>
      </c>
      <c r="N1087" t="s">
        <v>1886</v>
      </c>
      <c r="O1087" t="s">
        <v>1886</v>
      </c>
      <c r="P1087" t="s">
        <v>1886</v>
      </c>
      <c r="Q1087">
        <v>0</v>
      </c>
      <c r="R1087">
        <v>0</v>
      </c>
      <c r="S1087" t="s">
        <v>1886</v>
      </c>
      <c r="T1087" t="s">
        <v>1886</v>
      </c>
      <c r="U1087">
        <v>0</v>
      </c>
      <c r="V1087" t="s">
        <v>1886</v>
      </c>
      <c r="W1087">
        <v>0</v>
      </c>
      <c r="X1087">
        <v>0</v>
      </c>
      <c r="Y1087">
        <v>0</v>
      </c>
      <c r="Z1087" t="s">
        <v>1884</v>
      </c>
      <c r="AA1087" t="s">
        <v>1884</v>
      </c>
      <c r="AB1087" t="s">
        <v>1884</v>
      </c>
      <c r="AC1087">
        <v>0</v>
      </c>
      <c r="AD1087">
        <v>0</v>
      </c>
      <c r="AE1087">
        <v>0</v>
      </c>
      <c r="AF1087">
        <v>0</v>
      </c>
      <c r="AG1087" t="s">
        <v>1884</v>
      </c>
      <c r="AH1087" s="181" t="s">
        <v>1886</v>
      </c>
      <c r="AI1087" s="182">
        <v>16</v>
      </c>
      <c r="AJ1087" s="181" t="s">
        <v>2172</v>
      </c>
      <c r="AK1087" s="181" t="s">
        <v>1886</v>
      </c>
      <c r="AL1087" s="181" t="s">
        <v>1886</v>
      </c>
      <c r="AO1087" s="181"/>
      <c r="AQ1087">
        <v>10</v>
      </c>
      <c r="AR1087" s="182">
        <v>40</v>
      </c>
      <c r="AS1087" s="183" t="s">
        <v>1885</v>
      </c>
      <c r="AT1087">
        <v>0</v>
      </c>
      <c r="AU1087">
        <v>0</v>
      </c>
      <c r="AV1087" s="182">
        <v>0</v>
      </c>
      <c r="AW1087" s="184">
        <v>0</v>
      </c>
      <c r="AX1087" s="183" t="s">
        <v>1884</v>
      </c>
      <c r="AY1087" s="184">
        <v>0</v>
      </c>
      <c r="AZ1087">
        <v>0</v>
      </c>
      <c r="BA1087">
        <v>0</v>
      </c>
      <c r="BB1087">
        <v>0</v>
      </c>
      <c r="BC1087" s="182">
        <v>0</v>
      </c>
      <c r="BD1087" t="s">
        <v>1886</v>
      </c>
      <c r="BE1087" t="s">
        <v>1886</v>
      </c>
      <c r="BF1087" t="s">
        <v>1886</v>
      </c>
      <c r="BG1087" s="181" t="s">
        <v>1886</v>
      </c>
      <c r="BH1087">
        <v>0</v>
      </c>
      <c r="BI1087" s="184">
        <v>0</v>
      </c>
      <c r="BJ1087" s="182">
        <v>0</v>
      </c>
      <c r="BK1087" s="181" t="s">
        <v>1886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3468</v>
      </c>
      <c r="C1088">
        <v>1</v>
      </c>
      <c r="D1088">
        <v>0</v>
      </c>
      <c r="E1088">
        <v>0</v>
      </c>
      <c r="F1088" t="s">
        <v>1884</v>
      </c>
      <c r="G1088" t="s">
        <v>1885</v>
      </c>
      <c r="H1088" t="s">
        <v>1884</v>
      </c>
      <c r="I1088" t="s">
        <v>1884</v>
      </c>
      <c r="J1088" t="s">
        <v>1884</v>
      </c>
      <c r="K1088" t="s">
        <v>1884</v>
      </c>
      <c r="L1088" t="s">
        <v>1884</v>
      </c>
      <c r="M1088" s="180">
        <v>43629</v>
      </c>
      <c r="N1088" t="s">
        <v>1886</v>
      </c>
      <c r="O1088" t="s">
        <v>1886</v>
      </c>
      <c r="P1088" t="s">
        <v>1886</v>
      </c>
      <c r="Q1088">
        <v>0</v>
      </c>
      <c r="R1088">
        <v>0</v>
      </c>
      <c r="S1088" t="s">
        <v>1886</v>
      </c>
      <c r="T1088" t="s">
        <v>1886</v>
      </c>
      <c r="U1088">
        <v>0</v>
      </c>
      <c r="V1088" t="s">
        <v>1886</v>
      </c>
      <c r="W1088">
        <v>0</v>
      </c>
      <c r="X1088">
        <v>0</v>
      </c>
      <c r="Y1088">
        <v>0</v>
      </c>
      <c r="Z1088" t="s">
        <v>1884</v>
      </c>
      <c r="AA1088" t="s">
        <v>1884</v>
      </c>
      <c r="AB1088" t="s">
        <v>1884</v>
      </c>
      <c r="AC1088">
        <v>0</v>
      </c>
      <c r="AD1088">
        <v>0</v>
      </c>
      <c r="AE1088">
        <v>0</v>
      </c>
      <c r="AF1088">
        <v>0</v>
      </c>
      <c r="AG1088" t="s">
        <v>1884</v>
      </c>
      <c r="AH1088" s="181" t="s">
        <v>1886</v>
      </c>
      <c r="AI1088" s="182">
        <v>16</v>
      </c>
      <c r="AJ1088" s="181" t="s">
        <v>2172</v>
      </c>
      <c r="AK1088" s="181" t="s">
        <v>1886</v>
      </c>
      <c r="AL1088" s="181" t="s">
        <v>1886</v>
      </c>
      <c r="AO1088" s="181"/>
      <c r="AQ1088">
        <v>10</v>
      </c>
      <c r="AR1088" s="182">
        <v>40</v>
      </c>
      <c r="AS1088" s="183" t="s">
        <v>1885</v>
      </c>
      <c r="AT1088">
        <v>0</v>
      </c>
      <c r="AU1088">
        <v>0</v>
      </c>
      <c r="AV1088" s="182">
        <v>0</v>
      </c>
      <c r="AW1088" s="184">
        <v>0</v>
      </c>
      <c r="AX1088" s="183" t="s">
        <v>1884</v>
      </c>
      <c r="AY1088" s="184">
        <v>0</v>
      </c>
      <c r="AZ1088">
        <v>0</v>
      </c>
      <c r="BA1088">
        <v>0</v>
      </c>
      <c r="BB1088">
        <v>0</v>
      </c>
      <c r="BC1088" s="182">
        <v>0</v>
      </c>
      <c r="BD1088" t="s">
        <v>1886</v>
      </c>
      <c r="BE1088" t="s">
        <v>1886</v>
      </c>
      <c r="BF1088" t="s">
        <v>1886</v>
      </c>
      <c r="BG1088" s="181" t="s">
        <v>1886</v>
      </c>
      <c r="BH1088">
        <v>0</v>
      </c>
      <c r="BI1088" s="184">
        <v>0</v>
      </c>
      <c r="BJ1088" s="182">
        <v>0</v>
      </c>
      <c r="BK1088" s="181" t="s">
        <v>1886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3469</v>
      </c>
      <c r="C1089">
        <v>1</v>
      </c>
      <c r="D1089">
        <v>0</v>
      </c>
      <c r="E1089">
        <v>0</v>
      </c>
      <c r="F1089" t="s">
        <v>1884</v>
      </c>
      <c r="G1089" t="s">
        <v>1885</v>
      </c>
      <c r="H1089" t="s">
        <v>1884</v>
      </c>
      <c r="I1089" t="s">
        <v>1884</v>
      </c>
      <c r="J1089" t="s">
        <v>1884</v>
      </c>
      <c r="K1089" t="s">
        <v>1884</v>
      </c>
      <c r="L1089" t="s">
        <v>1884</v>
      </c>
      <c r="M1089" s="180">
        <v>43629</v>
      </c>
      <c r="N1089" t="s">
        <v>1886</v>
      </c>
      <c r="O1089" t="s">
        <v>1886</v>
      </c>
      <c r="P1089" t="s">
        <v>1886</v>
      </c>
      <c r="Q1089">
        <v>0</v>
      </c>
      <c r="R1089">
        <v>0</v>
      </c>
      <c r="S1089" t="s">
        <v>1886</v>
      </c>
      <c r="T1089" t="s">
        <v>1886</v>
      </c>
      <c r="U1089">
        <v>0</v>
      </c>
      <c r="V1089" t="s">
        <v>1886</v>
      </c>
      <c r="W1089">
        <v>0</v>
      </c>
      <c r="X1089">
        <v>0</v>
      </c>
      <c r="Y1089">
        <v>0</v>
      </c>
      <c r="Z1089" t="s">
        <v>1884</v>
      </c>
      <c r="AA1089" t="s">
        <v>1884</v>
      </c>
      <c r="AB1089" t="s">
        <v>1884</v>
      </c>
      <c r="AC1089">
        <v>0</v>
      </c>
      <c r="AD1089">
        <v>0</v>
      </c>
      <c r="AE1089">
        <v>0</v>
      </c>
      <c r="AF1089">
        <v>0</v>
      </c>
      <c r="AG1089" t="s">
        <v>1884</v>
      </c>
      <c r="AH1089" s="181" t="s">
        <v>1886</v>
      </c>
      <c r="AI1089" s="182">
        <v>16</v>
      </c>
      <c r="AJ1089" s="181" t="s">
        <v>2172</v>
      </c>
      <c r="AK1089" s="181" t="s">
        <v>1886</v>
      </c>
      <c r="AL1089" s="181" t="s">
        <v>1886</v>
      </c>
      <c r="AO1089" s="181"/>
      <c r="AQ1089">
        <v>10</v>
      </c>
      <c r="AR1089" s="182">
        <v>40</v>
      </c>
      <c r="AS1089" s="183" t="s">
        <v>1885</v>
      </c>
      <c r="AT1089">
        <v>0</v>
      </c>
      <c r="AU1089">
        <v>0</v>
      </c>
      <c r="AV1089" s="182">
        <v>0</v>
      </c>
      <c r="AW1089" s="184">
        <v>0</v>
      </c>
      <c r="AX1089" s="183" t="s">
        <v>1884</v>
      </c>
      <c r="AY1089" s="184">
        <v>0</v>
      </c>
      <c r="AZ1089">
        <v>0</v>
      </c>
      <c r="BA1089">
        <v>0</v>
      </c>
      <c r="BB1089">
        <v>0</v>
      </c>
      <c r="BC1089" s="182">
        <v>0</v>
      </c>
      <c r="BD1089" t="s">
        <v>1886</v>
      </c>
      <c r="BE1089" t="s">
        <v>1886</v>
      </c>
      <c r="BF1089" t="s">
        <v>1886</v>
      </c>
      <c r="BG1089" s="181" t="s">
        <v>1886</v>
      </c>
      <c r="BH1089">
        <v>0</v>
      </c>
      <c r="BI1089" s="184">
        <v>0</v>
      </c>
      <c r="BJ1089" s="182">
        <v>0</v>
      </c>
      <c r="BK1089" s="181" t="s">
        <v>1886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3470</v>
      </c>
      <c r="C1090">
        <v>1</v>
      </c>
      <c r="D1090">
        <v>0</v>
      </c>
      <c r="E1090">
        <v>0</v>
      </c>
      <c r="F1090" t="s">
        <v>1884</v>
      </c>
      <c r="G1090" t="s">
        <v>1885</v>
      </c>
      <c r="H1090" t="s">
        <v>1884</v>
      </c>
      <c r="I1090" t="s">
        <v>1884</v>
      </c>
      <c r="J1090" t="s">
        <v>1884</v>
      </c>
      <c r="K1090" t="s">
        <v>1884</v>
      </c>
      <c r="L1090" t="s">
        <v>1884</v>
      </c>
      <c r="M1090" s="180">
        <v>43629</v>
      </c>
      <c r="N1090" t="s">
        <v>1886</v>
      </c>
      <c r="O1090" t="s">
        <v>1886</v>
      </c>
      <c r="P1090" t="s">
        <v>1886</v>
      </c>
      <c r="Q1090">
        <v>0</v>
      </c>
      <c r="R1090">
        <v>0</v>
      </c>
      <c r="S1090" t="s">
        <v>1886</v>
      </c>
      <c r="T1090" t="s">
        <v>1886</v>
      </c>
      <c r="U1090">
        <v>0</v>
      </c>
      <c r="V1090" t="s">
        <v>1886</v>
      </c>
      <c r="W1090">
        <v>0</v>
      </c>
      <c r="X1090">
        <v>0</v>
      </c>
      <c r="Y1090">
        <v>0</v>
      </c>
      <c r="Z1090" t="s">
        <v>1884</v>
      </c>
      <c r="AA1090" t="s">
        <v>1884</v>
      </c>
      <c r="AB1090" t="s">
        <v>1884</v>
      </c>
      <c r="AC1090">
        <v>0</v>
      </c>
      <c r="AD1090">
        <v>0</v>
      </c>
      <c r="AE1090">
        <v>0</v>
      </c>
      <c r="AF1090">
        <v>0</v>
      </c>
      <c r="AG1090" t="s">
        <v>1884</v>
      </c>
      <c r="AH1090" s="181" t="s">
        <v>1886</v>
      </c>
      <c r="AI1090" s="182">
        <v>16</v>
      </c>
      <c r="AJ1090" s="181" t="s">
        <v>2172</v>
      </c>
      <c r="AK1090" s="181" t="s">
        <v>1886</v>
      </c>
      <c r="AL1090" s="181" t="s">
        <v>1886</v>
      </c>
      <c r="AO1090" s="181"/>
      <c r="AQ1090">
        <v>10</v>
      </c>
      <c r="AR1090" s="182">
        <v>40</v>
      </c>
      <c r="AS1090" s="183" t="s">
        <v>1885</v>
      </c>
      <c r="AT1090">
        <v>0</v>
      </c>
      <c r="AU1090">
        <v>0</v>
      </c>
      <c r="AV1090" s="182">
        <v>0</v>
      </c>
      <c r="AW1090" s="184">
        <v>0</v>
      </c>
      <c r="AX1090" s="183" t="s">
        <v>1884</v>
      </c>
      <c r="AY1090" s="184">
        <v>0</v>
      </c>
      <c r="AZ1090">
        <v>0</v>
      </c>
      <c r="BA1090">
        <v>0</v>
      </c>
      <c r="BB1090">
        <v>0</v>
      </c>
      <c r="BC1090" s="182">
        <v>0</v>
      </c>
      <c r="BD1090" t="s">
        <v>1886</v>
      </c>
      <c r="BE1090" t="s">
        <v>1886</v>
      </c>
      <c r="BF1090" t="s">
        <v>1886</v>
      </c>
      <c r="BG1090" s="181" t="s">
        <v>1886</v>
      </c>
      <c r="BH1090">
        <v>0</v>
      </c>
      <c r="BI1090" s="184">
        <v>0</v>
      </c>
      <c r="BJ1090" s="182">
        <v>0</v>
      </c>
      <c r="BK1090" s="181" t="s">
        <v>1886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3471</v>
      </c>
      <c r="C1091">
        <v>10</v>
      </c>
      <c r="D1091">
        <v>0</v>
      </c>
      <c r="E1091">
        <v>0</v>
      </c>
      <c r="F1091" t="s">
        <v>1884</v>
      </c>
      <c r="G1091" t="s">
        <v>1885</v>
      </c>
      <c r="H1091" t="s">
        <v>1884</v>
      </c>
      <c r="I1091" t="s">
        <v>1884</v>
      </c>
      <c r="J1091" t="s">
        <v>1884</v>
      </c>
      <c r="K1091" t="s">
        <v>1884</v>
      </c>
      <c r="L1091" t="s">
        <v>1884</v>
      </c>
      <c r="M1091" s="180">
        <v>43635</v>
      </c>
      <c r="N1091" t="s">
        <v>1886</v>
      </c>
      <c r="O1091" t="s">
        <v>1886</v>
      </c>
      <c r="P1091" t="s">
        <v>3472</v>
      </c>
      <c r="Q1091">
        <v>0</v>
      </c>
      <c r="R1091">
        <v>0</v>
      </c>
      <c r="S1091" t="s">
        <v>1886</v>
      </c>
      <c r="T1091" t="s">
        <v>1886</v>
      </c>
      <c r="U1091">
        <v>0</v>
      </c>
      <c r="V1091" t="s">
        <v>1886</v>
      </c>
      <c r="W1091">
        <v>0</v>
      </c>
      <c r="X1091">
        <v>0</v>
      </c>
      <c r="Y1091">
        <v>0</v>
      </c>
      <c r="Z1091" t="s">
        <v>1884</v>
      </c>
      <c r="AA1091" t="s">
        <v>1884</v>
      </c>
      <c r="AB1091" t="s">
        <v>1885</v>
      </c>
      <c r="AC1091">
        <v>10.5</v>
      </c>
      <c r="AD1091">
        <v>0</v>
      </c>
      <c r="AE1091">
        <v>0</v>
      </c>
      <c r="AF1091">
        <v>0</v>
      </c>
      <c r="AG1091" t="s">
        <v>1884</v>
      </c>
      <c r="AH1091" s="181" t="s">
        <v>1886</v>
      </c>
      <c r="AI1091" s="182">
        <v>129</v>
      </c>
      <c r="AJ1091" s="181" t="s">
        <v>2178</v>
      </c>
      <c r="AK1091" s="181" t="s">
        <v>1886</v>
      </c>
      <c r="AL1091" s="181" t="s">
        <v>1886</v>
      </c>
      <c r="AO1091" s="181"/>
      <c r="AQ1091">
        <v>10</v>
      </c>
      <c r="AR1091" s="182">
        <v>40</v>
      </c>
      <c r="AS1091" s="183" t="s">
        <v>1885</v>
      </c>
      <c r="AT1091">
        <v>0</v>
      </c>
      <c r="AU1091">
        <v>104</v>
      </c>
      <c r="AV1091" s="182">
        <v>8</v>
      </c>
      <c r="AW1091" s="184">
        <v>0</v>
      </c>
      <c r="AX1091" s="183" t="s">
        <v>1884</v>
      </c>
      <c r="AY1091" s="184">
        <v>0</v>
      </c>
      <c r="AZ1091">
        <v>0</v>
      </c>
      <c r="BA1091">
        <v>0</v>
      </c>
      <c r="BB1091">
        <v>0</v>
      </c>
      <c r="BC1091" s="182">
        <v>0</v>
      </c>
      <c r="BD1091" t="s">
        <v>1886</v>
      </c>
      <c r="BE1091" t="s">
        <v>1886</v>
      </c>
      <c r="BF1091" t="s">
        <v>1886</v>
      </c>
      <c r="BG1091" s="181" t="s">
        <v>1886</v>
      </c>
      <c r="BH1091">
        <v>10</v>
      </c>
      <c r="BI1091" s="184">
        <v>0</v>
      </c>
      <c r="BJ1091" s="182">
        <v>0</v>
      </c>
      <c r="BK1091" s="181" t="s">
        <v>1886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3473</v>
      </c>
      <c r="C1092">
        <v>10</v>
      </c>
      <c r="D1092">
        <v>0</v>
      </c>
      <c r="E1092">
        <v>0</v>
      </c>
      <c r="F1092" t="s">
        <v>1884</v>
      </c>
      <c r="G1092" t="s">
        <v>1885</v>
      </c>
      <c r="H1092" t="s">
        <v>1884</v>
      </c>
      <c r="I1092" t="s">
        <v>1884</v>
      </c>
      <c r="J1092" t="s">
        <v>1884</v>
      </c>
      <c r="K1092" t="s">
        <v>1884</v>
      </c>
      <c r="L1092" t="s">
        <v>1884</v>
      </c>
      <c r="M1092" s="180">
        <v>43637</v>
      </c>
      <c r="N1092" t="s">
        <v>1886</v>
      </c>
      <c r="O1092" t="s">
        <v>1886</v>
      </c>
      <c r="P1092" t="s">
        <v>3474</v>
      </c>
      <c r="Q1092">
        <v>0</v>
      </c>
      <c r="R1092">
        <v>0</v>
      </c>
      <c r="S1092" t="s">
        <v>1886</v>
      </c>
      <c r="T1092" t="s">
        <v>1886</v>
      </c>
      <c r="U1092">
        <v>0</v>
      </c>
      <c r="V1092" t="s">
        <v>1886</v>
      </c>
      <c r="W1092">
        <v>0</v>
      </c>
      <c r="X1092">
        <v>0</v>
      </c>
      <c r="Y1092">
        <v>0</v>
      </c>
      <c r="Z1092" t="s">
        <v>1884</v>
      </c>
      <c r="AA1092" t="s">
        <v>1884</v>
      </c>
      <c r="AB1092" t="s">
        <v>1885</v>
      </c>
      <c r="AC1092">
        <v>10.5</v>
      </c>
      <c r="AD1092">
        <v>0</v>
      </c>
      <c r="AE1092">
        <v>0</v>
      </c>
      <c r="AF1092">
        <v>0</v>
      </c>
      <c r="AG1092" t="s">
        <v>1884</v>
      </c>
      <c r="AH1092" s="181" t="s">
        <v>1886</v>
      </c>
      <c r="AI1092" s="182">
        <v>129</v>
      </c>
      <c r="AJ1092" s="181" t="s">
        <v>2178</v>
      </c>
      <c r="AK1092" s="181" t="s">
        <v>1886</v>
      </c>
      <c r="AL1092" s="181" t="s">
        <v>1886</v>
      </c>
      <c r="AO1092" s="181"/>
      <c r="AQ1092">
        <v>10</v>
      </c>
      <c r="AR1092" s="182">
        <v>40</v>
      </c>
      <c r="AS1092" s="183" t="s">
        <v>1885</v>
      </c>
      <c r="AT1092">
        <v>0</v>
      </c>
      <c r="AU1092">
        <v>104</v>
      </c>
      <c r="AV1092" s="182">
        <v>13</v>
      </c>
      <c r="AW1092" s="184">
        <v>0</v>
      </c>
      <c r="AX1092" s="183" t="s">
        <v>1884</v>
      </c>
      <c r="AY1092" s="184">
        <v>0</v>
      </c>
      <c r="AZ1092">
        <v>0</v>
      </c>
      <c r="BA1092">
        <v>0</v>
      </c>
      <c r="BB1092">
        <v>0</v>
      </c>
      <c r="BC1092" s="182">
        <v>0</v>
      </c>
      <c r="BD1092" t="s">
        <v>1886</v>
      </c>
      <c r="BE1092" t="s">
        <v>1886</v>
      </c>
      <c r="BF1092" t="s">
        <v>1886</v>
      </c>
      <c r="BG1092" s="181" t="s">
        <v>1886</v>
      </c>
      <c r="BH1092">
        <v>10</v>
      </c>
      <c r="BI1092" s="184">
        <v>0</v>
      </c>
      <c r="BJ1092" s="182">
        <v>0</v>
      </c>
      <c r="BK1092" s="181" t="s">
        <v>1886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1763</v>
      </c>
      <c r="C1093">
        <v>10</v>
      </c>
      <c r="D1093">
        <v>0</v>
      </c>
      <c r="E1093">
        <v>0</v>
      </c>
      <c r="F1093" t="s">
        <v>1884</v>
      </c>
      <c r="G1093" t="s">
        <v>1885</v>
      </c>
      <c r="H1093" t="s">
        <v>1884</v>
      </c>
      <c r="I1093" t="s">
        <v>1884</v>
      </c>
      <c r="J1093" t="s">
        <v>1884</v>
      </c>
      <c r="K1093" t="s">
        <v>1884</v>
      </c>
      <c r="L1093" t="s">
        <v>1884</v>
      </c>
      <c r="M1093" s="180">
        <v>43637</v>
      </c>
      <c r="N1093" t="s">
        <v>1886</v>
      </c>
      <c r="O1093" t="s">
        <v>1886</v>
      </c>
      <c r="P1093" t="s">
        <v>3475</v>
      </c>
      <c r="Q1093">
        <v>0</v>
      </c>
      <c r="R1093">
        <v>0</v>
      </c>
      <c r="S1093" t="s">
        <v>1886</v>
      </c>
      <c r="T1093" t="s">
        <v>1886</v>
      </c>
      <c r="U1093">
        <v>0</v>
      </c>
      <c r="V1093" t="s">
        <v>1886</v>
      </c>
      <c r="W1093">
        <v>0</v>
      </c>
      <c r="X1093">
        <v>10</v>
      </c>
      <c r="Y1093">
        <v>10</v>
      </c>
      <c r="Z1093" t="s">
        <v>1884</v>
      </c>
      <c r="AA1093" t="s">
        <v>1884</v>
      </c>
      <c r="AB1093" t="s">
        <v>1885</v>
      </c>
      <c r="AC1093">
        <v>10.5</v>
      </c>
      <c r="AD1093">
        <v>0</v>
      </c>
      <c r="AE1093">
        <v>0</v>
      </c>
      <c r="AF1093">
        <v>0</v>
      </c>
      <c r="AG1093" t="s">
        <v>1884</v>
      </c>
      <c r="AH1093" s="181" t="s">
        <v>1886</v>
      </c>
      <c r="AI1093" s="182">
        <v>129</v>
      </c>
      <c r="AJ1093" s="181" t="s">
        <v>2178</v>
      </c>
      <c r="AK1093" s="181" t="s">
        <v>1886</v>
      </c>
      <c r="AL1093" s="181" t="s">
        <v>1886</v>
      </c>
      <c r="AO1093" s="181"/>
      <c r="AQ1093">
        <v>10</v>
      </c>
      <c r="AR1093" s="182">
        <v>40</v>
      </c>
      <c r="AS1093" s="183" t="s">
        <v>1885</v>
      </c>
      <c r="AT1093">
        <v>0</v>
      </c>
      <c r="AU1093">
        <v>104</v>
      </c>
      <c r="AV1093" s="182">
        <v>8</v>
      </c>
      <c r="AW1093" s="184">
        <v>0</v>
      </c>
      <c r="AX1093" s="183" t="s">
        <v>1884</v>
      </c>
      <c r="AY1093" s="184">
        <v>0</v>
      </c>
      <c r="AZ1093">
        <v>0</v>
      </c>
      <c r="BA1093">
        <v>0</v>
      </c>
      <c r="BB1093">
        <v>0</v>
      </c>
      <c r="BC1093" s="182">
        <v>0</v>
      </c>
      <c r="BD1093" t="s">
        <v>1886</v>
      </c>
      <c r="BE1093" t="s">
        <v>1886</v>
      </c>
      <c r="BF1093" t="s">
        <v>1886</v>
      </c>
      <c r="BG1093" s="181" t="s">
        <v>1886</v>
      </c>
      <c r="BH1093">
        <v>10</v>
      </c>
      <c r="BI1093" s="184">
        <v>0</v>
      </c>
      <c r="BJ1093" s="182">
        <v>0</v>
      </c>
      <c r="BK1093" s="181" t="s">
        <v>1886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3476</v>
      </c>
      <c r="C1094">
        <v>1</v>
      </c>
      <c r="D1094">
        <v>0</v>
      </c>
      <c r="E1094">
        <v>0</v>
      </c>
      <c r="F1094" t="s">
        <v>1884</v>
      </c>
      <c r="G1094" t="s">
        <v>1884</v>
      </c>
      <c r="H1094" t="s">
        <v>1884</v>
      </c>
      <c r="I1094" t="s">
        <v>1884</v>
      </c>
      <c r="J1094" t="s">
        <v>1884</v>
      </c>
      <c r="K1094" t="s">
        <v>1884</v>
      </c>
      <c r="L1094" t="s">
        <v>1884</v>
      </c>
      <c r="M1094" s="180">
        <v>43644</v>
      </c>
      <c r="N1094" t="s">
        <v>2007</v>
      </c>
      <c r="O1094" t="s">
        <v>1886</v>
      </c>
      <c r="P1094" t="s">
        <v>1886</v>
      </c>
      <c r="Q1094">
        <v>0</v>
      </c>
      <c r="R1094">
        <v>0</v>
      </c>
      <c r="S1094" t="s">
        <v>1886</v>
      </c>
      <c r="T1094" t="s">
        <v>1886</v>
      </c>
      <c r="U1094">
        <v>0</v>
      </c>
      <c r="V1094" t="s">
        <v>1886</v>
      </c>
      <c r="W1094">
        <v>0</v>
      </c>
      <c r="X1094">
        <v>0</v>
      </c>
      <c r="Y1094">
        <v>0</v>
      </c>
      <c r="Z1094" t="s">
        <v>1884</v>
      </c>
      <c r="AA1094" t="s">
        <v>1884</v>
      </c>
      <c r="AB1094" t="s">
        <v>1884</v>
      </c>
      <c r="AC1094">
        <v>0</v>
      </c>
      <c r="AD1094">
        <v>0</v>
      </c>
      <c r="AE1094">
        <v>0</v>
      </c>
      <c r="AF1094">
        <v>0</v>
      </c>
      <c r="AG1094" t="s">
        <v>1884</v>
      </c>
      <c r="AH1094" s="181" t="s">
        <v>1886</v>
      </c>
      <c r="AI1094" s="182">
        <v>47</v>
      </c>
      <c r="AJ1094" s="181" t="s">
        <v>2015</v>
      </c>
      <c r="AK1094" s="181" t="s">
        <v>1886</v>
      </c>
      <c r="AL1094" s="181" t="s">
        <v>1886</v>
      </c>
      <c r="AO1094" s="181"/>
      <c r="AQ1094">
        <v>10</v>
      </c>
      <c r="AR1094" s="182">
        <v>40</v>
      </c>
      <c r="AS1094" s="183" t="s">
        <v>1885</v>
      </c>
      <c r="AT1094">
        <v>0</v>
      </c>
      <c r="AU1094">
        <v>0</v>
      </c>
      <c r="AV1094" s="182">
        <v>0</v>
      </c>
      <c r="AW1094" s="184">
        <v>0</v>
      </c>
      <c r="AX1094" s="183" t="s">
        <v>1884</v>
      </c>
      <c r="AY1094" s="184">
        <v>0</v>
      </c>
      <c r="AZ1094">
        <v>0</v>
      </c>
      <c r="BA1094">
        <v>0</v>
      </c>
      <c r="BB1094">
        <v>0</v>
      </c>
      <c r="BC1094" s="182">
        <v>0</v>
      </c>
      <c r="BD1094" t="s">
        <v>1886</v>
      </c>
      <c r="BE1094" t="s">
        <v>1886</v>
      </c>
      <c r="BF1094" t="s">
        <v>1886</v>
      </c>
      <c r="BG1094" s="181" t="s">
        <v>1886</v>
      </c>
      <c r="BH1094">
        <v>0</v>
      </c>
      <c r="BI1094" s="184">
        <v>0</v>
      </c>
      <c r="BJ1094" s="182">
        <v>0</v>
      </c>
      <c r="BK1094" s="181" t="s">
        <v>1886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3477</v>
      </c>
      <c r="C1095">
        <v>1</v>
      </c>
      <c r="D1095">
        <v>0</v>
      </c>
      <c r="E1095">
        <v>0</v>
      </c>
      <c r="F1095" t="s">
        <v>1884</v>
      </c>
      <c r="G1095" t="s">
        <v>1884</v>
      </c>
      <c r="H1095" t="s">
        <v>1884</v>
      </c>
      <c r="I1095" t="s">
        <v>1884</v>
      </c>
      <c r="J1095" t="s">
        <v>1884</v>
      </c>
      <c r="K1095" t="s">
        <v>1884</v>
      </c>
      <c r="L1095" t="s">
        <v>1884</v>
      </c>
      <c r="M1095" s="180">
        <v>43647</v>
      </c>
      <c r="N1095" t="s">
        <v>2007</v>
      </c>
      <c r="O1095" t="s">
        <v>1886</v>
      </c>
      <c r="P1095" t="s">
        <v>1886</v>
      </c>
      <c r="Q1095">
        <v>0</v>
      </c>
      <c r="R1095">
        <v>0</v>
      </c>
      <c r="S1095" t="s">
        <v>1886</v>
      </c>
      <c r="T1095" t="s">
        <v>1886</v>
      </c>
      <c r="U1095">
        <v>0</v>
      </c>
      <c r="V1095" t="s">
        <v>1886</v>
      </c>
      <c r="W1095">
        <v>0</v>
      </c>
      <c r="X1095">
        <v>0</v>
      </c>
      <c r="Y1095">
        <v>0</v>
      </c>
      <c r="Z1095" t="s">
        <v>1884</v>
      </c>
      <c r="AA1095" t="s">
        <v>1884</v>
      </c>
      <c r="AB1095" t="s">
        <v>1884</v>
      </c>
      <c r="AC1095">
        <v>0</v>
      </c>
      <c r="AD1095">
        <v>0</v>
      </c>
      <c r="AE1095">
        <v>0</v>
      </c>
      <c r="AF1095">
        <v>0</v>
      </c>
      <c r="AG1095" t="s">
        <v>1884</v>
      </c>
      <c r="AH1095" s="181" t="s">
        <v>1886</v>
      </c>
      <c r="AI1095" s="182">
        <v>47</v>
      </c>
      <c r="AJ1095" s="181" t="s">
        <v>2015</v>
      </c>
      <c r="AK1095" s="181" t="s">
        <v>1886</v>
      </c>
      <c r="AL1095" s="181" t="s">
        <v>1886</v>
      </c>
      <c r="AO1095" s="181"/>
      <c r="AQ1095">
        <v>10</v>
      </c>
      <c r="AR1095" s="182">
        <v>40</v>
      </c>
      <c r="AS1095" s="183" t="s">
        <v>1885</v>
      </c>
      <c r="AT1095">
        <v>0</v>
      </c>
      <c r="AU1095">
        <v>0</v>
      </c>
      <c r="AV1095" s="182">
        <v>0</v>
      </c>
      <c r="AW1095" s="184">
        <v>0</v>
      </c>
      <c r="AX1095" s="183" t="s">
        <v>1884</v>
      </c>
      <c r="AY1095" s="184">
        <v>0</v>
      </c>
      <c r="AZ1095">
        <v>0</v>
      </c>
      <c r="BA1095">
        <v>0</v>
      </c>
      <c r="BB1095">
        <v>0</v>
      </c>
      <c r="BC1095" s="182">
        <v>0</v>
      </c>
      <c r="BD1095" t="s">
        <v>1886</v>
      </c>
      <c r="BE1095" t="s">
        <v>1886</v>
      </c>
      <c r="BF1095" t="s">
        <v>1886</v>
      </c>
      <c r="BG1095" s="181" t="s">
        <v>1886</v>
      </c>
      <c r="BH1095">
        <v>0</v>
      </c>
      <c r="BI1095" s="184">
        <v>0</v>
      </c>
      <c r="BJ1095" s="182">
        <v>0</v>
      </c>
      <c r="BK1095" s="181" t="s">
        <v>1886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3478</v>
      </c>
      <c r="C1096">
        <v>40</v>
      </c>
      <c r="D1096">
        <v>0</v>
      </c>
      <c r="E1096">
        <v>0</v>
      </c>
      <c r="F1096" t="s">
        <v>1884</v>
      </c>
      <c r="G1096" t="s">
        <v>1885</v>
      </c>
      <c r="H1096" t="s">
        <v>1884</v>
      </c>
      <c r="I1096" t="s">
        <v>1884</v>
      </c>
      <c r="J1096" t="s">
        <v>1884</v>
      </c>
      <c r="K1096" t="s">
        <v>1884</v>
      </c>
      <c r="L1096" t="s">
        <v>1884</v>
      </c>
      <c r="M1096" s="180">
        <v>43648</v>
      </c>
      <c r="N1096" t="s">
        <v>1886</v>
      </c>
      <c r="O1096" t="s">
        <v>1886</v>
      </c>
      <c r="P1096" t="s">
        <v>3479</v>
      </c>
      <c r="Q1096">
        <v>0</v>
      </c>
      <c r="R1096">
        <v>0</v>
      </c>
      <c r="S1096" t="s">
        <v>1886</v>
      </c>
      <c r="T1096" t="s">
        <v>1886</v>
      </c>
      <c r="U1096">
        <v>0</v>
      </c>
      <c r="V1096" t="s">
        <v>1886</v>
      </c>
      <c r="W1096">
        <v>0</v>
      </c>
      <c r="X1096">
        <v>0</v>
      </c>
      <c r="Y1096">
        <v>0</v>
      </c>
      <c r="Z1096" t="s">
        <v>1884</v>
      </c>
      <c r="AA1096" t="s">
        <v>1884</v>
      </c>
      <c r="AB1096" t="s">
        <v>1884</v>
      </c>
      <c r="AC1096">
        <v>0</v>
      </c>
      <c r="AD1096">
        <v>0</v>
      </c>
      <c r="AE1096">
        <v>0</v>
      </c>
      <c r="AF1096">
        <v>0</v>
      </c>
      <c r="AG1096" t="s">
        <v>1885</v>
      </c>
      <c r="AH1096" s="181" t="s">
        <v>1886</v>
      </c>
      <c r="AI1096" s="182">
        <v>294</v>
      </c>
      <c r="AJ1096" s="181" t="s">
        <v>3372</v>
      </c>
      <c r="AK1096" s="181" t="s">
        <v>1886</v>
      </c>
      <c r="AL1096" s="181" t="s">
        <v>1886</v>
      </c>
      <c r="AO1096" s="181"/>
      <c r="AQ1096">
        <v>10</v>
      </c>
      <c r="AR1096" s="182">
        <v>40</v>
      </c>
      <c r="AS1096" s="183" t="s">
        <v>1885</v>
      </c>
      <c r="AT1096">
        <v>0</v>
      </c>
      <c r="AU1096">
        <v>0</v>
      </c>
      <c r="AV1096" s="182">
        <v>0</v>
      </c>
      <c r="AW1096" s="184">
        <v>0</v>
      </c>
      <c r="AX1096" s="183" t="s">
        <v>1884</v>
      </c>
      <c r="AY1096" s="184">
        <v>0</v>
      </c>
      <c r="AZ1096">
        <v>0</v>
      </c>
      <c r="BA1096">
        <v>0</v>
      </c>
      <c r="BB1096">
        <v>0</v>
      </c>
      <c r="BC1096" s="182">
        <v>0</v>
      </c>
      <c r="BD1096" t="s">
        <v>1886</v>
      </c>
      <c r="BE1096" t="s">
        <v>1886</v>
      </c>
      <c r="BF1096" t="s">
        <v>1886</v>
      </c>
      <c r="BG1096" s="181" t="s">
        <v>1886</v>
      </c>
      <c r="BH1096">
        <v>0</v>
      </c>
      <c r="BI1096" s="184">
        <v>0</v>
      </c>
      <c r="BJ1096" s="182">
        <v>0</v>
      </c>
      <c r="BK1096" s="181" t="s">
        <v>1886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3480</v>
      </c>
      <c r="C1097">
        <v>1</v>
      </c>
      <c r="D1097">
        <v>0</v>
      </c>
      <c r="E1097">
        <v>0</v>
      </c>
      <c r="F1097" t="s">
        <v>1884</v>
      </c>
      <c r="G1097" t="s">
        <v>1885</v>
      </c>
      <c r="H1097" t="s">
        <v>1884</v>
      </c>
      <c r="I1097" t="s">
        <v>1884</v>
      </c>
      <c r="J1097" t="s">
        <v>1884</v>
      </c>
      <c r="K1097" t="s">
        <v>1884</v>
      </c>
      <c r="L1097" t="s">
        <v>1884</v>
      </c>
      <c r="M1097" s="180">
        <v>43649</v>
      </c>
      <c r="N1097" t="s">
        <v>2007</v>
      </c>
      <c r="O1097" t="s">
        <v>1886</v>
      </c>
      <c r="P1097" t="s">
        <v>1886</v>
      </c>
      <c r="Q1097">
        <v>0</v>
      </c>
      <c r="R1097">
        <v>0</v>
      </c>
      <c r="S1097" t="s">
        <v>1886</v>
      </c>
      <c r="T1097" t="s">
        <v>1886</v>
      </c>
      <c r="U1097">
        <v>0</v>
      </c>
      <c r="V1097" t="s">
        <v>1886</v>
      </c>
      <c r="W1097">
        <v>0</v>
      </c>
      <c r="X1097">
        <v>0</v>
      </c>
      <c r="Y1097">
        <v>0</v>
      </c>
      <c r="Z1097" t="s">
        <v>1884</v>
      </c>
      <c r="AA1097" t="s">
        <v>1884</v>
      </c>
      <c r="AB1097" t="s">
        <v>1884</v>
      </c>
      <c r="AC1097">
        <v>0</v>
      </c>
      <c r="AD1097">
        <v>0</v>
      </c>
      <c r="AE1097">
        <v>0</v>
      </c>
      <c r="AF1097">
        <v>0</v>
      </c>
      <c r="AG1097" t="s">
        <v>1884</v>
      </c>
      <c r="AH1097" s="181" t="s">
        <v>1886</v>
      </c>
      <c r="AI1097" s="182">
        <v>215</v>
      </c>
      <c r="AJ1097" s="181" t="s">
        <v>1937</v>
      </c>
      <c r="AK1097" s="181" t="s">
        <v>1886</v>
      </c>
      <c r="AL1097" s="181" t="s">
        <v>1886</v>
      </c>
      <c r="AO1097" s="181"/>
      <c r="AQ1097">
        <v>10</v>
      </c>
      <c r="AR1097" s="182">
        <v>40</v>
      </c>
      <c r="AS1097" s="183" t="s">
        <v>1885</v>
      </c>
      <c r="AT1097">
        <v>0</v>
      </c>
      <c r="AU1097">
        <v>0</v>
      </c>
      <c r="AV1097" s="182">
        <v>0</v>
      </c>
      <c r="AW1097" s="184">
        <v>0</v>
      </c>
      <c r="AX1097" s="183" t="s">
        <v>1884</v>
      </c>
      <c r="AY1097" s="184">
        <v>0</v>
      </c>
      <c r="AZ1097">
        <v>0</v>
      </c>
      <c r="BA1097">
        <v>0</v>
      </c>
      <c r="BB1097">
        <v>0</v>
      </c>
      <c r="BC1097" s="182">
        <v>0</v>
      </c>
      <c r="BD1097" t="s">
        <v>1886</v>
      </c>
      <c r="BE1097" t="s">
        <v>1886</v>
      </c>
      <c r="BF1097" t="s">
        <v>1886</v>
      </c>
      <c r="BG1097" s="181" t="s">
        <v>1886</v>
      </c>
      <c r="BH1097">
        <v>0</v>
      </c>
      <c r="BI1097" s="184">
        <v>0</v>
      </c>
      <c r="BJ1097" s="182">
        <v>0</v>
      </c>
      <c r="BK1097" s="181" t="s">
        <v>1886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3481</v>
      </c>
      <c r="C1098">
        <v>1</v>
      </c>
      <c r="D1098">
        <v>0</v>
      </c>
      <c r="E1098">
        <v>0</v>
      </c>
      <c r="F1098" t="s">
        <v>1884</v>
      </c>
      <c r="G1098" t="s">
        <v>1885</v>
      </c>
      <c r="H1098" t="s">
        <v>1884</v>
      </c>
      <c r="I1098" t="s">
        <v>1884</v>
      </c>
      <c r="J1098" t="s">
        <v>1884</v>
      </c>
      <c r="K1098" t="s">
        <v>1884</v>
      </c>
      <c r="L1098" t="s">
        <v>1884</v>
      </c>
      <c r="M1098" s="180">
        <v>43649</v>
      </c>
      <c r="N1098" t="s">
        <v>2007</v>
      </c>
      <c r="O1098" t="s">
        <v>1886</v>
      </c>
      <c r="P1098" t="s">
        <v>1886</v>
      </c>
      <c r="Q1098">
        <v>0</v>
      </c>
      <c r="R1098">
        <v>0</v>
      </c>
      <c r="S1098" t="s">
        <v>1886</v>
      </c>
      <c r="T1098" t="s">
        <v>1886</v>
      </c>
      <c r="U1098">
        <v>0</v>
      </c>
      <c r="V1098" t="s">
        <v>1886</v>
      </c>
      <c r="W1098">
        <v>0</v>
      </c>
      <c r="X1098">
        <v>0</v>
      </c>
      <c r="Y1098">
        <v>0</v>
      </c>
      <c r="Z1098" t="s">
        <v>1884</v>
      </c>
      <c r="AA1098" t="s">
        <v>1884</v>
      </c>
      <c r="AB1098" t="s">
        <v>1884</v>
      </c>
      <c r="AC1098">
        <v>0</v>
      </c>
      <c r="AD1098">
        <v>0</v>
      </c>
      <c r="AE1098">
        <v>0</v>
      </c>
      <c r="AF1098">
        <v>0</v>
      </c>
      <c r="AG1098" t="s">
        <v>1884</v>
      </c>
      <c r="AH1098" s="181" t="s">
        <v>1886</v>
      </c>
      <c r="AI1098" s="182">
        <v>47</v>
      </c>
      <c r="AJ1098" s="181" t="s">
        <v>2015</v>
      </c>
      <c r="AK1098" s="181" t="s">
        <v>1886</v>
      </c>
      <c r="AL1098" s="181" t="s">
        <v>1886</v>
      </c>
      <c r="AO1098" s="181"/>
      <c r="AQ1098">
        <v>10</v>
      </c>
      <c r="AR1098" s="182">
        <v>40</v>
      </c>
      <c r="AS1098" s="183" t="s">
        <v>1885</v>
      </c>
      <c r="AT1098">
        <v>0</v>
      </c>
      <c r="AU1098">
        <v>0</v>
      </c>
      <c r="AV1098" s="182">
        <v>0</v>
      </c>
      <c r="AW1098" s="184">
        <v>0</v>
      </c>
      <c r="AX1098" s="183" t="s">
        <v>1884</v>
      </c>
      <c r="AY1098" s="184">
        <v>0</v>
      </c>
      <c r="AZ1098">
        <v>0</v>
      </c>
      <c r="BA1098">
        <v>0</v>
      </c>
      <c r="BB1098">
        <v>0</v>
      </c>
      <c r="BC1098" s="182">
        <v>0</v>
      </c>
      <c r="BD1098" t="s">
        <v>1886</v>
      </c>
      <c r="BE1098" t="s">
        <v>1886</v>
      </c>
      <c r="BF1098" t="s">
        <v>1886</v>
      </c>
      <c r="BG1098" s="181" t="s">
        <v>1886</v>
      </c>
      <c r="BH1098">
        <v>0</v>
      </c>
      <c r="BI1098" s="184">
        <v>0</v>
      </c>
      <c r="BJ1098" s="182">
        <v>0</v>
      </c>
      <c r="BK1098" s="181" t="s">
        <v>1886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3482</v>
      </c>
      <c r="C1099">
        <v>12</v>
      </c>
      <c r="D1099">
        <v>0</v>
      </c>
      <c r="E1099">
        <v>0</v>
      </c>
      <c r="F1099" t="s">
        <v>1884</v>
      </c>
      <c r="G1099" t="s">
        <v>1885</v>
      </c>
      <c r="H1099" t="s">
        <v>1884</v>
      </c>
      <c r="I1099" t="s">
        <v>1884</v>
      </c>
      <c r="J1099" t="s">
        <v>1884</v>
      </c>
      <c r="K1099" t="s">
        <v>1884</v>
      </c>
      <c r="L1099" t="s">
        <v>1884</v>
      </c>
      <c r="M1099" s="180">
        <v>43650</v>
      </c>
      <c r="N1099" t="s">
        <v>1886</v>
      </c>
      <c r="O1099" t="s">
        <v>1886</v>
      </c>
      <c r="P1099" t="s">
        <v>1886</v>
      </c>
      <c r="Q1099">
        <v>0</v>
      </c>
      <c r="R1099">
        <v>0</v>
      </c>
      <c r="S1099" t="s">
        <v>1886</v>
      </c>
      <c r="T1099" t="s">
        <v>1886</v>
      </c>
      <c r="U1099">
        <v>0</v>
      </c>
      <c r="V1099" t="s">
        <v>1886</v>
      </c>
      <c r="W1099">
        <v>0</v>
      </c>
      <c r="X1099">
        <v>0</v>
      </c>
      <c r="Y1099">
        <v>0</v>
      </c>
      <c r="Z1099" t="s">
        <v>1884</v>
      </c>
      <c r="AA1099" t="s">
        <v>1884</v>
      </c>
      <c r="AB1099" t="s">
        <v>1884</v>
      </c>
      <c r="AC1099">
        <v>0</v>
      </c>
      <c r="AD1099">
        <v>0</v>
      </c>
      <c r="AE1099">
        <v>0</v>
      </c>
      <c r="AF1099">
        <v>0</v>
      </c>
      <c r="AG1099" t="s">
        <v>1884</v>
      </c>
      <c r="AH1099" s="181" t="s">
        <v>1886</v>
      </c>
      <c r="AI1099" s="182">
        <v>49</v>
      </c>
      <c r="AJ1099" s="181" t="s">
        <v>1963</v>
      </c>
      <c r="AK1099" s="181" t="s">
        <v>1886</v>
      </c>
      <c r="AL1099" s="181" t="s">
        <v>1886</v>
      </c>
      <c r="AO1099" s="181"/>
      <c r="AQ1099">
        <v>10</v>
      </c>
      <c r="AR1099" s="182">
        <v>40</v>
      </c>
      <c r="AS1099" s="183" t="s">
        <v>1885</v>
      </c>
      <c r="AT1099">
        <v>0</v>
      </c>
      <c r="AU1099">
        <v>0</v>
      </c>
      <c r="AV1099" s="182">
        <v>0</v>
      </c>
      <c r="AW1099" s="184">
        <v>0</v>
      </c>
      <c r="AX1099" s="183" t="s">
        <v>1884</v>
      </c>
      <c r="AY1099" s="184">
        <v>0</v>
      </c>
      <c r="AZ1099">
        <v>0</v>
      </c>
      <c r="BA1099">
        <v>0</v>
      </c>
      <c r="BB1099">
        <v>0</v>
      </c>
      <c r="BC1099" s="182">
        <v>0</v>
      </c>
      <c r="BD1099" t="s">
        <v>1886</v>
      </c>
      <c r="BE1099" t="s">
        <v>1886</v>
      </c>
      <c r="BF1099" t="s">
        <v>1886</v>
      </c>
      <c r="BG1099" s="181" t="s">
        <v>1886</v>
      </c>
      <c r="BH1099">
        <v>0</v>
      </c>
      <c r="BI1099" s="184">
        <v>0</v>
      </c>
      <c r="BJ1099" s="182">
        <v>0</v>
      </c>
      <c r="BK1099" s="181" t="s">
        <v>1886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1435</v>
      </c>
      <c r="C1100">
        <v>12</v>
      </c>
      <c r="D1100">
        <v>0</v>
      </c>
      <c r="E1100">
        <v>0</v>
      </c>
      <c r="F1100" t="s">
        <v>1884</v>
      </c>
      <c r="G1100" t="s">
        <v>1885</v>
      </c>
      <c r="H1100" t="s">
        <v>1884</v>
      </c>
      <c r="I1100" t="s">
        <v>1884</v>
      </c>
      <c r="J1100" t="s">
        <v>1884</v>
      </c>
      <c r="K1100" t="s">
        <v>1884</v>
      </c>
      <c r="L1100" t="s">
        <v>1884</v>
      </c>
      <c r="M1100" s="180">
        <v>43650</v>
      </c>
      <c r="N1100" t="s">
        <v>1886</v>
      </c>
      <c r="O1100" t="s">
        <v>1886</v>
      </c>
      <c r="P1100" t="s">
        <v>3483</v>
      </c>
      <c r="Q1100">
        <v>0</v>
      </c>
      <c r="R1100">
        <v>0</v>
      </c>
      <c r="S1100" t="s">
        <v>1886</v>
      </c>
      <c r="T1100" t="s">
        <v>1886</v>
      </c>
      <c r="U1100">
        <v>0</v>
      </c>
      <c r="V1100" t="s">
        <v>1886</v>
      </c>
      <c r="W1100">
        <v>0</v>
      </c>
      <c r="X1100">
        <v>0</v>
      </c>
      <c r="Y1100">
        <v>0</v>
      </c>
      <c r="Z1100" t="s">
        <v>1884</v>
      </c>
      <c r="AA1100" t="s">
        <v>1884</v>
      </c>
      <c r="AB1100" t="s">
        <v>1884</v>
      </c>
      <c r="AC1100">
        <v>0</v>
      </c>
      <c r="AD1100">
        <v>0</v>
      </c>
      <c r="AE1100">
        <v>0</v>
      </c>
      <c r="AF1100">
        <v>0</v>
      </c>
      <c r="AG1100" t="s">
        <v>1884</v>
      </c>
      <c r="AH1100" s="181" t="s">
        <v>1886</v>
      </c>
      <c r="AI1100" s="182">
        <v>49</v>
      </c>
      <c r="AJ1100" s="181" t="s">
        <v>1963</v>
      </c>
      <c r="AK1100" s="181" t="s">
        <v>3484</v>
      </c>
      <c r="AL1100" s="181" t="s">
        <v>1886</v>
      </c>
      <c r="AO1100" s="181"/>
      <c r="AQ1100">
        <v>10</v>
      </c>
      <c r="AR1100" s="182">
        <v>40</v>
      </c>
      <c r="AS1100" s="183" t="s">
        <v>1885</v>
      </c>
      <c r="AT1100">
        <v>0</v>
      </c>
      <c r="AU1100">
        <v>72</v>
      </c>
      <c r="AV1100" s="182">
        <v>6</v>
      </c>
      <c r="AW1100" s="184">
        <v>0</v>
      </c>
      <c r="AX1100" s="183" t="s">
        <v>1884</v>
      </c>
      <c r="AY1100" s="184">
        <v>0</v>
      </c>
      <c r="AZ1100">
        <v>0</v>
      </c>
      <c r="BA1100">
        <v>0</v>
      </c>
      <c r="BB1100">
        <v>0</v>
      </c>
      <c r="BC1100" s="182">
        <v>0</v>
      </c>
      <c r="BD1100" t="s">
        <v>1886</v>
      </c>
      <c r="BE1100" t="s">
        <v>1886</v>
      </c>
      <c r="BF1100" t="s">
        <v>1886</v>
      </c>
      <c r="BG1100" s="181" t="s">
        <v>1886</v>
      </c>
      <c r="BH1100">
        <v>0</v>
      </c>
      <c r="BI1100" s="184">
        <v>0</v>
      </c>
      <c r="BJ1100" s="182">
        <v>0</v>
      </c>
      <c r="BK1100" s="181" t="s">
        <v>1886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3485</v>
      </c>
      <c r="C1101">
        <v>18</v>
      </c>
      <c r="D1101">
        <v>0</v>
      </c>
      <c r="E1101">
        <v>0</v>
      </c>
      <c r="F1101" t="s">
        <v>1884</v>
      </c>
      <c r="G1101" t="s">
        <v>1885</v>
      </c>
      <c r="H1101" t="s">
        <v>1884</v>
      </c>
      <c r="I1101" t="s">
        <v>1884</v>
      </c>
      <c r="J1101" t="s">
        <v>1884</v>
      </c>
      <c r="K1101" t="s">
        <v>1884</v>
      </c>
      <c r="L1101" t="s">
        <v>1884</v>
      </c>
      <c r="M1101" s="180">
        <v>43661</v>
      </c>
      <c r="N1101" t="s">
        <v>1886</v>
      </c>
      <c r="O1101" t="s">
        <v>1886</v>
      </c>
      <c r="P1101" t="s">
        <v>1886</v>
      </c>
      <c r="Q1101">
        <v>0</v>
      </c>
      <c r="R1101">
        <v>0</v>
      </c>
      <c r="S1101" t="s">
        <v>1886</v>
      </c>
      <c r="T1101" t="s">
        <v>1886</v>
      </c>
      <c r="U1101">
        <v>0</v>
      </c>
      <c r="V1101" t="s">
        <v>1886</v>
      </c>
      <c r="W1101">
        <v>0</v>
      </c>
      <c r="X1101">
        <v>0</v>
      </c>
      <c r="Y1101">
        <v>0</v>
      </c>
      <c r="Z1101" t="s">
        <v>1884</v>
      </c>
      <c r="AA1101" t="s">
        <v>1884</v>
      </c>
      <c r="AB1101" t="s">
        <v>1884</v>
      </c>
      <c r="AC1101">
        <v>0</v>
      </c>
      <c r="AD1101">
        <v>0</v>
      </c>
      <c r="AE1101">
        <v>0</v>
      </c>
      <c r="AF1101">
        <v>0</v>
      </c>
      <c r="AG1101" t="s">
        <v>1884</v>
      </c>
      <c r="AH1101" s="181" t="s">
        <v>1886</v>
      </c>
      <c r="AI1101" s="182">
        <v>296</v>
      </c>
      <c r="AJ1101" s="181" t="s">
        <v>3290</v>
      </c>
      <c r="AK1101" s="181" t="s">
        <v>1886</v>
      </c>
      <c r="AL1101" s="181" t="s">
        <v>1886</v>
      </c>
      <c r="AO1101" s="181"/>
      <c r="AQ1101">
        <v>10</v>
      </c>
      <c r="AR1101" s="182">
        <v>40</v>
      </c>
      <c r="AS1101" s="183" t="s">
        <v>1885</v>
      </c>
      <c r="AT1101">
        <v>0</v>
      </c>
      <c r="AU1101">
        <v>0</v>
      </c>
      <c r="AV1101" s="182">
        <v>0</v>
      </c>
      <c r="AW1101" s="184">
        <v>0</v>
      </c>
      <c r="AX1101" s="183" t="s">
        <v>1884</v>
      </c>
      <c r="AY1101" s="184">
        <v>0</v>
      </c>
      <c r="AZ1101">
        <v>0</v>
      </c>
      <c r="BA1101">
        <v>0</v>
      </c>
      <c r="BB1101">
        <v>0</v>
      </c>
      <c r="BC1101" s="182">
        <v>0</v>
      </c>
      <c r="BD1101" t="s">
        <v>1886</v>
      </c>
      <c r="BE1101" t="s">
        <v>1886</v>
      </c>
      <c r="BF1101" t="s">
        <v>1886</v>
      </c>
      <c r="BG1101" s="181" t="s">
        <v>1886</v>
      </c>
      <c r="BH1101">
        <v>0</v>
      </c>
      <c r="BI1101" s="184">
        <v>0</v>
      </c>
      <c r="BJ1101" s="182">
        <v>0</v>
      </c>
      <c r="BK1101" s="181" t="s">
        <v>1886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3486</v>
      </c>
      <c r="C1102">
        <v>1</v>
      </c>
      <c r="D1102">
        <v>0</v>
      </c>
      <c r="E1102">
        <v>0</v>
      </c>
      <c r="F1102" t="s">
        <v>1884</v>
      </c>
      <c r="G1102" t="s">
        <v>1885</v>
      </c>
      <c r="H1102" t="s">
        <v>1884</v>
      </c>
      <c r="I1102" t="s">
        <v>1884</v>
      </c>
      <c r="J1102" t="s">
        <v>1884</v>
      </c>
      <c r="K1102" t="s">
        <v>1884</v>
      </c>
      <c r="L1102" t="s">
        <v>1884</v>
      </c>
      <c r="M1102" s="180">
        <v>43661</v>
      </c>
      <c r="N1102" t="s">
        <v>1886</v>
      </c>
      <c r="O1102" t="s">
        <v>1886</v>
      </c>
      <c r="P1102" t="s">
        <v>1886</v>
      </c>
      <c r="Q1102">
        <v>0</v>
      </c>
      <c r="R1102">
        <v>0</v>
      </c>
      <c r="S1102" t="s">
        <v>1886</v>
      </c>
      <c r="T1102" t="s">
        <v>1886</v>
      </c>
      <c r="U1102">
        <v>0</v>
      </c>
      <c r="V1102" t="s">
        <v>1886</v>
      </c>
      <c r="W1102">
        <v>0</v>
      </c>
      <c r="X1102">
        <v>0</v>
      </c>
      <c r="Y1102">
        <v>0</v>
      </c>
      <c r="Z1102" t="s">
        <v>1884</v>
      </c>
      <c r="AA1102" t="s">
        <v>1884</v>
      </c>
      <c r="AB1102" t="s">
        <v>1884</v>
      </c>
      <c r="AC1102">
        <v>0</v>
      </c>
      <c r="AD1102">
        <v>0</v>
      </c>
      <c r="AE1102">
        <v>0</v>
      </c>
      <c r="AF1102">
        <v>0</v>
      </c>
      <c r="AG1102" t="s">
        <v>1884</v>
      </c>
      <c r="AH1102" s="181" t="s">
        <v>1886</v>
      </c>
      <c r="AI1102" s="182">
        <v>16</v>
      </c>
      <c r="AJ1102" s="181" t="s">
        <v>2172</v>
      </c>
      <c r="AK1102" s="181" t="s">
        <v>1886</v>
      </c>
      <c r="AL1102" s="181" t="s">
        <v>1886</v>
      </c>
      <c r="AO1102" s="181"/>
      <c r="AQ1102">
        <v>10</v>
      </c>
      <c r="AR1102" s="182">
        <v>40</v>
      </c>
      <c r="AS1102" s="183" t="s">
        <v>1885</v>
      </c>
      <c r="AT1102">
        <v>0</v>
      </c>
      <c r="AU1102">
        <v>0</v>
      </c>
      <c r="AV1102" s="182">
        <v>0</v>
      </c>
      <c r="AW1102" s="184">
        <v>0</v>
      </c>
      <c r="AX1102" s="183" t="s">
        <v>1884</v>
      </c>
      <c r="AY1102" s="184">
        <v>0</v>
      </c>
      <c r="AZ1102">
        <v>0</v>
      </c>
      <c r="BA1102">
        <v>0</v>
      </c>
      <c r="BB1102">
        <v>0</v>
      </c>
      <c r="BC1102" s="182">
        <v>0</v>
      </c>
      <c r="BD1102" t="s">
        <v>1886</v>
      </c>
      <c r="BE1102" t="s">
        <v>1886</v>
      </c>
      <c r="BF1102" t="s">
        <v>1886</v>
      </c>
      <c r="BG1102" s="181" t="s">
        <v>1886</v>
      </c>
      <c r="BH1102">
        <v>0</v>
      </c>
      <c r="BI1102" s="184">
        <v>0</v>
      </c>
      <c r="BJ1102" s="182">
        <v>0</v>
      </c>
      <c r="BK1102" s="181" t="s">
        <v>1886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3487</v>
      </c>
      <c r="C1103">
        <v>40</v>
      </c>
      <c r="D1103">
        <v>0</v>
      </c>
      <c r="E1103">
        <v>0</v>
      </c>
      <c r="F1103" t="s">
        <v>1884</v>
      </c>
      <c r="G1103" t="s">
        <v>1885</v>
      </c>
      <c r="H1103" t="s">
        <v>1884</v>
      </c>
      <c r="I1103" t="s">
        <v>1884</v>
      </c>
      <c r="J1103" t="s">
        <v>1884</v>
      </c>
      <c r="K1103" t="s">
        <v>1884</v>
      </c>
      <c r="L1103" t="s">
        <v>1884</v>
      </c>
      <c r="M1103" s="180">
        <v>43661</v>
      </c>
      <c r="N1103" t="s">
        <v>1886</v>
      </c>
      <c r="O1103" t="s">
        <v>1886</v>
      </c>
      <c r="P1103" t="s">
        <v>1886</v>
      </c>
      <c r="Q1103">
        <v>0</v>
      </c>
      <c r="R1103">
        <v>0</v>
      </c>
      <c r="S1103" t="s">
        <v>1886</v>
      </c>
      <c r="T1103" t="s">
        <v>1886</v>
      </c>
      <c r="U1103">
        <v>0</v>
      </c>
      <c r="V1103" t="s">
        <v>1886</v>
      </c>
      <c r="W1103">
        <v>0</v>
      </c>
      <c r="X1103">
        <v>0</v>
      </c>
      <c r="Y1103">
        <v>0</v>
      </c>
      <c r="Z1103" t="s">
        <v>1884</v>
      </c>
      <c r="AA1103" t="s">
        <v>1884</v>
      </c>
      <c r="AB1103" t="s">
        <v>1884</v>
      </c>
      <c r="AC1103">
        <v>0</v>
      </c>
      <c r="AD1103">
        <v>0</v>
      </c>
      <c r="AE1103">
        <v>0</v>
      </c>
      <c r="AF1103">
        <v>0</v>
      </c>
      <c r="AG1103" t="s">
        <v>1884</v>
      </c>
      <c r="AH1103" s="181" t="s">
        <v>1886</v>
      </c>
      <c r="AI1103" s="182">
        <v>16</v>
      </c>
      <c r="AJ1103" s="181" t="s">
        <v>2172</v>
      </c>
      <c r="AK1103" s="181" t="s">
        <v>1886</v>
      </c>
      <c r="AL1103" s="181" t="s">
        <v>1886</v>
      </c>
      <c r="AO1103" s="181"/>
      <c r="AQ1103">
        <v>10</v>
      </c>
      <c r="AR1103" s="182">
        <v>40</v>
      </c>
      <c r="AS1103" s="183" t="s">
        <v>1885</v>
      </c>
      <c r="AT1103">
        <v>0</v>
      </c>
      <c r="AU1103">
        <v>0</v>
      </c>
      <c r="AV1103" s="182">
        <v>0</v>
      </c>
      <c r="AW1103" s="184">
        <v>0</v>
      </c>
      <c r="AX1103" s="183" t="s">
        <v>1884</v>
      </c>
      <c r="AY1103" s="184">
        <v>0</v>
      </c>
      <c r="AZ1103">
        <v>0</v>
      </c>
      <c r="BA1103">
        <v>0</v>
      </c>
      <c r="BB1103">
        <v>0</v>
      </c>
      <c r="BC1103" s="182">
        <v>0</v>
      </c>
      <c r="BD1103" t="s">
        <v>1886</v>
      </c>
      <c r="BE1103" t="s">
        <v>1886</v>
      </c>
      <c r="BF1103" t="s">
        <v>1886</v>
      </c>
      <c r="BG1103" s="181" t="s">
        <v>1886</v>
      </c>
      <c r="BH1103">
        <v>0</v>
      </c>
      <c r="BI1103" s="184">
        <v>0</v>
      </c>
      <c r="BJ1103" s="182">
        <v>0</v>
      </c>
      <c r="BK1103" s="181" t="s">
        <v>1886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3488</v>
      </c>
      <c r="C1104">
        <v>1</v>
      </c>
      <c r="D1104">
        <v>0</v>
      </c>
      <c r="E1104">
        <v>0</v>
      </c>
      <c r="F1104" t="s">
        <v>1884</v>
      </c>
      <c r="G1104" t="s">
        <v>1885</v>
      </c>
      <c r="H1104" t="s">
        <v>1884</v>
      </c>
      <c r="I1104" t="s">
        <v>1884</v>
      </c>
      <c r="J1104" t="s">
        <v>1884</v>
      </c>
      <c r="K1104" t="s">
        <v>1884</v>
      </c>
      <c r="L1104" t="s">
        <v>1884</v>
      </c>
      <c r="M1104" s="180">
        <v>43661</v>
      </c>
      <c r="N1104" t="s">
        <v>1886</v>
      </c>
      <c r="O1104" t="s">
        <v>1886</v>
      </c>
      <c r="P1104" t="s">
        <v>1886</v>
      </c>
      <c r="Q1104">
        <v>0</v>
      </c>
      <c r="R1104">
        <v>0</v>
      </c>
      <c r="S1104" t="s">
        <v>1886</v>
      </c>
      <c r="T1104" t="s">
        <v>1886</v>
      </c>
      <c r="U1104">
        <v>0</v>
      </c>
      <c r="V1104" t="s">
        <v>1886</v>
      </c>
      <c r="W1104">
        <v>0</v>
      </c>
      <c r="X1104">
        <v>0</v>
      </c>
      <c r="Y1104">
        <v>0</v>
      </c>
      <c r="Z1104" t="s">
        <v>1884</v>
      </c>
      <c r="AA1104" t="s">
        <v>1884</v>
      </c>
      <c r="AB1104" t="s">
        <v>1884</v>
      </c>
      <c r="AC1104">
        <v>0</v>
      </c>
      <c r="AD1104">
        <v>0</v>
      </c>
      <c r="AE1104">
        <v>0</v>
      </c>
      <c r="AF1104">
        <v>0</v>
      </c>
      <c r="AG1104" t="s">
        <v>1884</v>
      </c>
      <c r="AH1104" s="181" t="s">
        <v>1886</v>
      </c>
      <c r="AI1104" s="182">
        <v>16</v>
      </c>
      <c r="AJ1104" s="181" t="s">
        <v>2172</v>
      </c>
      <c r="AK1104" s="181" t="s">
        <v>1886</v>
      </c>
      <c r="AL1104" s="181" t="s">
        <v>1886</v>
      </c>
      <c r="AO1104" s="181"/>
      <c r="AQ1104">
        <v>10</v>
      </c>
      <c r="AR1104" s="182">
        <v>40</v>
      </c>
      <c r="AS1104" s="183" t="s">
        <v>1885</v>
      </c>
      <c r="AT1104">
        <v>0</v>
      </c>
      <c r="AU1104">
        <v>0</v>
      </c>
      <c r="AV1104" s="182">
        <v>0</v>
      </c>
      <c r="AW1104" s="184">
        <v>0</v>
      </c>
      <c r="AX1104" s="183" t="s">
        <v>1884</v>
      </c>
      <c r="AY1104" s="184">
        <v>0</v>
      </c>
      <c r="AZ1104">
        <v>0</v>
      </c>
      <c r="BA1104">
        <v>0</v>
      </c>
      <c r="BB1104">
        <v>0</v>
      </c>
      <c r="BC1104" s="182">
        <v>0</v>
      </c>
      <c r="BD1104" t="s">
        <v>1886</v>
      </c>
      <c r="BE1104" t="s">
        <v>1886</v>
      </c>
      <c r="BF1104" t="s">
        <v>1886</v>
      </c>
      <c r="BG1104" s="181" t="s">
        <v>1886</v>
      </c>
      <c r="BH1104">
        <v>0</v>
      </c>
      <c r="BI1104" s="184">
        <v>0</v>
      </c>
      <c r="BJ1104" s="182">
        <v>0</v>
      </c>
      <c r="BK1104" s="181" t="s">
        <v>1886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3489</v>
      </c>
      <c r="C1105">
        <v>1</v>
      </c>
      <c r="D1105">
        <v>0</v>
      </c>
      <c r="E1105">
        <v>0</v>
      </c>
      <c r="F1105" t="s">
        <v>1884</v>
      </c>
      <c r="G1105" t="s">
        <v>1884</v>
      </c>
      <c r="H1105" t="s">
        <v>1884</v>
      </c>
      <c r="I1105" t="s">
        <v>1884</v>
      </c>
      <c r="J1105" t="s">
        <v>1884</v>
      </c>
      <c r="K1105" t="s">
        <v>1884</v>
      </c>
      <c r="L1105" t="s">
        <v>1884</v>
      </c>
      <c r="M1105" s="180">
        <v>43665</v>
      </c>
      <c r="N1105" t="s">
        <v>2007</v>
      </c>
      <c r="O1105" t="s">
        <v>1886</v>
      </c>
      <c r="P1105" t="s">
        <v>1886</v>
      </c>
      <c r="Q1105">
        <v>0</v>
      </c>
      <c r="R1105">
        <v>0</v>
      </c>
      <c r="S1105" t="s">
        <v>1886</v>
      </c>
      <c r="T1105" t="s">
        <v>1886</v>
      </c>
      <c r="U1105">
        <v>0</v>
      </c>
      <c r="V1105" t="s">
        <v>1886</v>
      </c>
      <c r="W1105">
        <v>0</v>
      </c>
      <c r="X1105">
        <v>0</v>
      </c>
      <c r="Y1105">
        <v>0</v>
      </c>
      <c r="Z1105" t="s">
        <v>1884</v>
      </c>
      <c r="AA1105" t="s">
        <v>1884</v>
      </c>
      <c r="AB1105" t="s">
        <v>1884</v>
      </c>
      <c r="AC1105">
        <v>0</v>
      </c>
      <c r="AD1105">
        <v>0</v>
      </c>
      <c r="AE1105">
        <v>0</v>
      </c>
      <c r="AF1105">
        <v>0</v>
      </c>
      <c r="AG1105" t="s">
        <v>1884</v>
      </c>
      <c r="AH1105" s="181" t="s">
        <v>1886</v>
      </c>
      <c r="AI1105" s="182">
        <v>16</v>
      </c>
      <c r="AJ1105" s="181" t="s">
        <v>2172</v>
      </c>
      <c r="AK1105" s="181" t="s">
        <v>1886</v>
      </c>
      <c r="AL1105" s="181" t="s">
        <v>1886</v>
      </c>
      <c r="AO1105" s="181"/>
      <c r="AQ1105">
        <v>10</v>
      </c>
      <c r="AR1105" s="182">
        <v>40</v>
      </c>
      <c r="AS1105" s="183" t="s">
        <v>1885</v>
      </c>
      <c r="AT1105">
        <v>0</v>
      </c>
      <c r="AU1105">
        <v>0</v>
      </c>
      <c r="AV1105" s="182">
        <v>0</v>
      </c>
      <c r="AW1105" s="184">
        <v>0</v>
      </c>
      <c r="AX1105" s="183" t="s">
        <v>1884</v>
      </c>
      <c r="AY1105" s="184">
        <v>0</v>
      </c>
      <c r="AZ1105">
        <v>0</v>
      </c>
      <c r="BA1105">
        <v>0</v>
      </c>
      <c r="BB1105">
        <v>0</v>
      </c>
      <c r="BC1105" s="182">
        <v>0</v>
      </c>
      <c r="BD1105" t="s">
        <v>1886</v>
      </c>
      <c r="BE1105" t="s">
        <v>1886</v>
      </c>
      <c r="BF1105" t="s">
        <v>1886</v>
      </c>
      <c r="BG1105" s="181" t="s">
        <v>1886</v>
      </c>
      <c r="BH1105">
        <v>0</v>
      </c>
      <c r="BI1105" s="184">
        <v>0</v>
      </c>
      <c r="BJ1105" s="182">
        <v>0</v>
      </c>
      <c r="BK1105" s="181" t="s">
        <v>1886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3490</v>
      </c>
      <c r="C1106">
        <v>8</v>
      </c>
      <c r="D1106">
        <v>0</v>
      </c>
      <c r="E1106">
        <v>0</v>
      </c>
      <c r="F1106" t="s">
        <v>1884</v>
      </c>
      <c r="G1106" t="s">
        <v>1885</v>
      </c>
      <c r="H1106" t="s">
        <v>1884</v>
      </c>
      <c r="I1106" t="s">
        <v>1884</v>
      </c>
      <c r="J1106" t="s">
        <v>1884</v>
      </c>
      <c r="K1106" t="s">
        <v>1884</v>
      </c>
      <c r="L1106" t="s">
        <v>1884</v>
      </c>
      <c r="M1106" s="180">
        <v>43669</v>
      </c>
      <c r="N1106" t="s">
        <v>1886</v>
      </c>
      <c r="O1106" t="s">
        <v>1886</v>
      </c>
      <c r="P1106" t="s">
        <v>1886</v>
      </c>
      <c r="Q1106">
        <v>0</v>
      </c>
      <c r="R1106">
        <v>0</v>
      </c>
      <c r="S1106" t="s">
        <v>1886</v>
      </c>
      <c r="T1106" t="s">
        <v>1886</v>
      </c>
      <c r="U1106">
        <v>0</v>
      </c>
      <c r="V1106" t="s">
        <v>1886</v>
      </c>
      <c r="W1106">
        <v>0</v>
      </c>
      <c r="X1106">
        <v>0</v>
      </c>
      <c r="Y1106">
        <v>0</v>
      </c>
      <c r="Z1106" t="s">
        <v>1884</v>
      </c>
      <c r="AA1106" t="s">
        <v>1884</v>
      </c>
      <c r="AB1106" t="s">
        <v>1884</v>
      </c>
      <c r="AC1106">
        <v>0</v>
      </c>
      <c r="AD1106">
        <v>0</v>
      </c>
      <c r="AE1106">
        <v>0</v>
      </c>
      <c r="AF1106">
        <v>0</v>
      </c>
      <c r="AG1106" t="s">
        <v>1884</v>
      </c>
      <c r="AH1106" s="181" t="s">
        <v>1886</v>
      </c>
      <c r="AI1106" s="182">
        <v>129</v>
      </c>
      <c r="AJ1106" s="181" t="s">
        <v>2178</v>
      </c>
      <c r="AK1106" s="181" t="s">
        <v>1886</v>
      </c>
      <c r="AL1106" s="181" t="s">
        <v>1886</v>
      </c>
      <c r="AO1106" s="181"/>
      <c r="AQ1106">
        <v>10</v>
      </c>
      <c r="AR1106" s="182">
        <v>40</v>
      </c>
      <c r="AS1106" s="183" t="s">
        <v>1885</v>
      </c>
      <c r="AT1106">
        <v>0</v>
      </c>
      <c r="AU1106">
        <v>56</v>
      </c>
      <c r="AV1106" s="182">
        <v>8</v>
      </c>
      <c r="AW1106" s="184">
        <v>0</v>
      </c>
      <c r="AX1106" s="183" t="s">
        <v>1884</v>
      </c>
      <c r="AY1106" s="184">
        <v>0</v>
      </c>
      <c r="AZ1106">
        <v>0</v>
      </c>
      <c r="BA1106">
        <v>0</v>
      </c>
      <c r="BB1106">
        <v>0</v>
      </c>
      <c r="BC1106" s="182">
        <v>0</v>
      </c>
      <c r="BD1106" t="s">
        <v>1886</v>
      </c>
      <c r="BE1106" t="s">
        <v>1886</v>
      </c>
      <c r="BF1106" t="s">
        <v>1886</v>
      </c>
      <c r="BG1106" s="181" t="s">
        <v>1886</v>
      </c>
      <c r="BH1106">
        <v>0</v>
      </c>
      <c r="BI1106" s="184">
        <v>0</v>
      </c>
      <c r="BJ1106" s="182">
        <v>0</v>
      </c>
      <c r="BK1106" s="181" t="s">
        <v>1886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3491</v>
      </c>
      <c r="C1107">
        <v>1</v>
      </c>
      <c r="D1107">
        <v>0</v>
      </c>
      <c r="E1107">
        <v>0</v>
      </c>
      <c r="F1107" t="s">
        <v>1884</v>
      </c>
      <c r="G1107" t="s">
        <v>1885</v>
      </c>
      <c r="H1107" t="s">
        <v>1884</v>
      </c>
      <c r="I1107" t="s">
        <v>1884</v>
      </c>
      <c r="J1107" t="s">
        <v>1884</v>
      </c>
      <c r="K1107" t="s">
        <v>1884</v>
      </c>
      <c r="L1107" t="s">
        <v>1884</v>
      </c>
      <c r="M1107" s="180">
        <v>43671</v>
      </c>
      <c r="N1107" t="s">
        <v>1886</v>
      </c>
      <c r="O1107" t="s">
        <v>1886</v>
      </c>
      <c r="P1107" t="s">
        <v>3492</v>
      </c>
      <c r="Q1107">
        <v>0</v>
      </c>
      <c r="R1107">
        <v>0</v>
      </c>
      <c r="S1107" t="s">
        <v>1886</v>
      </c>
      <c r="T1107" t="s">
        <v>1886</v>
      </c>
      <c r="U1107">
        <v>2</v>
      </c>
      <c r="V1107" t="s">
        <v>1899</v>
      </c>
      <c r="W1107">
        <v>16</v>
      </c>
      <c r="X1107">
        <v>0</v>
      </c>
      <c r="Y1107">
        <v>0</v>
      </c>
      <c r="Z1107" t="s">
        <v>1884</v>
      </c>
      <c r="AA1107" t="s">
        <v>1884</v>
      </c>
      <c r="AB1107" t="s">
        <v>1884</v>
      </c>
      <c r="AC1107">
        <v>0</v>
      </c>
      <c r="AD1107">
        <v>0</v>
      </c>
      <c r="AE1107">
        <v>0</v>
      </c>
      <c r="AF1107">
        <v>0</v>
      </c>
      <c r="AG1107" t="s">
        <v>1885</v>
      </c>
      <c r="AH1107" s="181" t="s">
        <v>1886</v>
      </c>
      <c r="AI1107" s="182">
        <v>290</v>
      </c>
      <c r="AJ1107" s="181" t="s">
        <v>3093</v>
      </c>
      <c r="AK1107" s="181" t="s">
        <v>1886</v>
      </c>
      <c r="AL1107" s="181" t="s">
        <v>1886</v>
      </c>
      <c r="AO1107" s="181"/>
      <c r="AQ1107">
        <v>10</v>
      </c>
      <c r="AR1107" s="182">
        <v>40</v>
      </c>
      <c r="AS1107" s="183" t="s">
        <v>1885</v>
      </c>
      <c r="AT1107">
        <v>0</v>
      </c>
      <c r="AU1107">
        <v>35</v>
      </c>
      <c r="AV1107" s="182">
        <v>0</v>
      </c>
      <c r="AW1107" s="184">
        <v>0</v>
      </c>
      <c r="AX1107" s="183" t="s">
        <v>1884</v>
      </c>
      <c r="AY1107" s="184">
        <v>0</v>
      </c>
      <c r="AZ1107">
        <v>0</v>
      </c>
      <c r="BA1107">
        <v>0</v>
      </c>
      <c r="BB1107">
        <v>0</v>
      </c>
      <c r="BC1107" s="182">
        <v>0</v>
      </c>
      <c r="BD1107" t="s">
        <v>1886</v>
      </c>
      <c r="BE1107" t="s">
        <v>1886</v>
      </c>
      <c r="BF1107" t="s">
        <v>1886</v>
      </c>
      <c r="BG1107" s="181" t="s">
        <v>1886</v>
      </c>
      <c r="BH1107">
        <v>16</v>
      </c>
      <c r="BI1107" s="184">
        <v>0</v>
      </c>
      <c r="BJ1107" s="182">
        <v>0</v>
      </c>
      <c r="BK1107" s="181" t="s">
        <v>1886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3493</v>
      </c>
      <c r="C1108">
        <v>1</v>
      </c>
      <c r="D1108">
        <v>0</v>
      </c>
      <c r="E1108">
        <v>0</v>
      </c>
      <c r="F1108" t="s">
        <v>1884</v>
      </c>
      <c r="G1108" t="s">
        <v>1884</v>
      </c>
      <c r="H1108" t="s">
        <v>1884</v>
      </c>
      <c r="I1108" t="s">
        <v>1884</v>
      </c>
      <c r="J1108" t="s">
        <v>1884</v>
      </c>
      <c r="K1108" t="s">
        <v>1884</v>
      </c>
      <c r="L1108" t="s">
        <v>1884</v>
      </c>
      <c r="M1108" s="180">
        <v>43675</v>
      </c>
      <c r="N1108" t="s">
        <v>3315</v>
      </c>
      <c r="O1108" t="s">
        <v>1886</v>
      </c>
      <c r="P1108" t="s">
        <v>1886</v>
      </c>
      <c r="Q1108">
        <v>0</v>
      </c>
      <c r="R1108">
        <v>0</v>
      </c>
      <c r="S1108" t="s">
        <v>1886</v>
      </c>
      <c r="T1108" t="s">
        <v>1886</v>
      </c>
      <c r="U1108">
        <v>0</v>
      </c>
      <c r="V1108" t="s">
        <v>1886</v>
      </c>
      <c r="W1108">
        <v>0</v>
      </c>
      <c r="X1108">
        <v>0</v>
      </c>
      <c r="Y1108">
        <v>0</v>
      </c>
      <c r="Z1108" t="s">
        <v>1884</v>
      </c>
      <c r="AA1108" t="s">
        <v>1884</v>
      </c>
      <c r="AB1108" t="s">
        <v>1884</v>
      </c>
      <c r="AC1108">
        <v>0</v>
      </c>
      <c r="AD1108">
        <v>0</v>
      </c>
      <c r="AE1108">
        <v>0</v>
      </c>
      <c r="AF1108">
        <v>0</v>
      </c>
      <c r="AG1108" t="s">
        <v>1884</v>
      </c>
      <c r="AH1108" s="181" t="s">
        <v>1886</v>
      </c>
      <c r="AI1108" s="182">
        <v>215</v>
      </c>
      <c r="AJ1108" s="181" t="s">
        <v>1937</v>
      </c>
      <c r="AK1108" s="181" t="s">
        <v>1886</v>
      </c>
      <c r="AL1108" s="181" t="s">
        <v>1886</v>
      </c>
      <c r="AO1108" s="181"/>
      <c r="AQ1108">
        <v>10</v>
      </c>
      <c r="AR1108" s="182">
        <v>40</v>
      </c>
      <c r="AS1108" s="183" t="s">
        <v>1885</v>
      </c>
      <c r="AT1108">
        <v>0</v>
      </c>
      <c r="AU1108">
        <v>0</v>
      </c>
      <c r="AV1108" s="182">
        <v>0</v>
      </c>
      <c r="AW1108" s="184">
        <v>0</v>
      </c>
      <c r="AX1108" s="183" t="s">
        <v>1884</v>
      </c>
      <c r="AY1108" s="184">
        <v>0</v>
      </c>
      <c r="AZ1108">
        <v>0</v>
      </c>
      <c r="BA1108">
        <v>0</v>
      </c>
      <c r="BB1108">
        <v>0</v>
      </c>
      <c r="BC1108" s="182">
        <v>0</v>
      </c>
      <c r="BD1108" t="s">
        <v>1886</v>
      </c>
      <c r="BE1108" t="s">
        <v>1886</v>
      </c>
      <c r="BF1108" t="s">
        <v>1886</v>
      </c>
      <c r="BG1108" s="181" t="s">
        <v>1886</v>
      </c>
      <c r="BH1108">
        <v>0</v>
      </c>
      <c r="BI1108" s="184">
        <v>0</v>
      </c>
      <c r="BJ1108" s="182">
        <v>0</v>
      </c>
      <c r="BK1108" s="181" t="s">
        <v>1886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1725</v>
      </c>
      <c r="C1109">
        <v>12</v>
      </c>
      <c r="D1109">
        <v>0</v>
      </c>
      <c r="E1109">
        <v>0</v>
      </c>
      <c r="F1109" t="s">
        <v>1884</v>
      </c>
      <c r="G1109" t="s">
        <v>1885</v>
      </c>
      <c r="H1109" t="s">
        <v>1884</v>
      </c>
      <c r="I1109" t="s">
        <v>1884</v>
      </c>
      <c r="J1109" t="s">
        <v>1884</v>
      </c>
      <c r="K1109" t="s">
        <v>1884</v>
      </c>
      <c r="L1109" t="s">
        <v>1884</v>
      </c>
      <c r="M1109" s="180">
        <v>43677</v>
      </c>
      <c r="N1109" t="s">
        <v>1886</v>
      </c>
      <c r="O1109" t="s">
        <v>1886</v>
      </c>
      <c r="P1109" t="s">
        <v>3494</v>
      </c>
      <c r="Q1109">
        <v>0</v>
      </c>
      <c r="R1109">
        <v>0</v>
      </c>
      <c r="S1109" t="s">
        <v>1886</v>
      </c>
      <c r="T1109" t="s">
        <v>1886</v>
      </c>
      <c r="U1109">
        <v>0</v>
      </c>
      <c r="V1109" t="s">
        <v>1886</v>
      </c>
      <c r="W1109">
        <v>0</v>
      </c>
      <c r="X1109">
        <v>0</v>
      </c>
      <c r="Y1109">
        <v>0</v>
      </c>
      <c r="Z1109" t="s">
        <v>1884</v>
      </c>
      <c r="AA1109" t="s">
        <v>1884</v>
      </c>
      <c r="AB1109" t="s">
        <v>1884</v>
      </c>
      <c r="AC1109">
        <v>0</v>
      </c>
      <c r="AD1109">
        <v>0</v>
      </c>
      <c r="AE1109">
        <v>0</v>
      </c>
      <c r="AF1109">
        <v>0</v>
      </c>
      <c r="AG1109" t="s">
        <v>1884</v>
      </c>
      <c r="AH1109" s="181" t="s">
        <v>1886</v>
      </c>
      <c r="AI1109" s="182">
        <v>210</v>
      </c>
      <c r="AJ1109" s="181" t="s">
        <v>2010</v>
      </c>
      <c r="AK1109" s="181" t="s">
        <v>1886</v>
      </c>
      <c r="AL1109" s="181" t="s">
        <v>1886</v>
      </c>
      <c r="AO1109" s="181"/>
      <c r="AQ1109">
        <v>10</v>
      </c>
      <c r="AR1109" s="182">
        <v>40</v>
      </c>
      <c r="AS1109" s="183" t="s">
        <v>1885</v>
      </c>
      <c r="AT1109">
        <v>0</v>
      </c>
      <c r="AU1109">
        <v>162</v>
      </c>
      <c r="AV1109" s="182">
        <v>6</v>
      </c>
      <c r="AW1109" s="184">
        <v>0</v>
      </c>
      <c r="AX1109" s="183" t="s">
        <v>1884</v>
      </c>
      <c r="AY1109" s="184">
        <v>0</v>
      </c>
      <c r="AZ1109">
        <v>0</v>
      </c>
      <c r="BA1109">
        <v>0</v>
      </c>
      <c r="BB1109">
        <v>0</v>
      </c>
      <c r="BC1109" s="182">
        <v>0</v>
      </c>
      <c r="BD1109" t="s">
        <v>1886</v>
      </c>
      <c r="BE1109" t="s">
        <v>1886</v>
      </c>
      <c r="BF1109" t="s">
        <v>1886</v>
      </c>
      <c r="BG1109" s="181" t="s">
        <v>1886</v>
      </c>
      <c r="BH1109">
        <v>0</v>
      </c>
      <c r="BI1109" s="184">
        <v>0</v>
      </c>
      <c r="BJ1109" s="182">
        <v>0</v>
      </c>
      <c r="BK1109" s="181" t="s">
        <v>1886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3495</v>
      </c>
      <c r="C1110">
        <v>1</v>
      </c>
      <c r="D1110">
        <v>0</v>
      </c>
      <c r="E1110">
        <v>0</v>
      </c>
      <c r="F1110" t="s">
        <v>1884</v>
      </c>
      <c r="G1110" t="s">
        <v>1885</v>
      </c>
      <c r="H1110" t="s">
        <v>1884</v>
      </c>
      <c r="I1110" t="s">
        <v>1884</v>
      </c>
      <c r="J1110" t="s">
        <v>1884</v>
      </c>
      <c r="K1110" t="s">
        <v>1884</v>
      </c>
      <c r="L1110" t="s">
        <v>1884</v>
      </c>
      <c r="M1110" s="180">
        <v>43678</v>
      </c>
      <c r="N1110" t="s">
        <v>2007</v>
      </c>
      <c r="O1110" t="s">
        <v>1886</v>
      </c>
      <c r="P1110" t="s">
        <v>1886</v>
      </c>
      <c r="Q1110">
        <v>0</v>
      </c>
      <c r="R1110">
        <v>0</v>
      </c>
      <c r="S1110" t="s">
        <v>1886</v>
      </c>
      <c r="T1110" t="s">
        <v>1886</v>
      </c>
      <c r="U1110">
        <v>0</v>
      </c>
      <c r="V1110" t="s">
        <v>1886</v>
      </c>
      <c r="W1110">
        <v>0</v>
      </c>
      <c r="X1110">
        <v>0</v>
      </c>
      <c r="Y1110">
        <v>0</v>
      </c>
      <c r="Z1110" t="s">
        <v>1884</v>
      </c>
      <c r="AA1110" t="s">
        <v>1884</v>
      </c>
      <c r="AB1110" t="s">
        <v>1884</v>
      </c>
      <c r="AC1110">
        <v>0</v>
      </c>
      <c r="AD1110">
        <v>0</v>
      </c>
      <c r="AE1110">
        <v>0</v>
      </c>
      <c r="AF1110">
        <v>0</v>
      </c>
      <c r="AG1110" t="s">
        <v>1884</v>
      </c>
      <c r="AH1110" s="181" t="s">
        <v>1886</v>
      </c>
      <c r="AI1110" s="182">
        <v>47</v>
      </c>
      <c r="AJ1110" s="181" t="s">
        <v>2015</v>
      </c>
      <c r="AK1110" s="181" t="s">
        <v>1886</v>
      </c>
      <c r="AL1110" s="181" t="s">
        <v>1886</v>
      </c>
      <c r="AO1110" s="181"/>
      <c r="AQ1110">
        <v>10</v>
      </c>
      <c r="AR1110" s="182">
        <v>40</v>
      </c>
      <c r="AS1110" s="183" t="s">
        <v>1885</v>
      </c>
      <c r="AT1110">
        <v>0</v>
      </c>
      <c r="AU1110">
        <v>0</v>
      </c>
      <c r="AV1110" s="182">
        <v>0</v>
      </c>
      <c r="AW1110" s="184">
        <v>0</v>
      </c>
      <c r="AX1110" s="183" t="s">
        <v>1884</v>
      </c>
      <c r="AY1110" s="184">
        <v>0</v>
      </c>
      <c r="AZ1110">
        <v>0</v>
      </c>
      <c r="BA1110">
        <v>0</v>
      </c>
      <c r="BB1110">
        <v>0</v>
      </c>
      <c r="BC1110" s="182">
        <v>0</v>
      </c>
      <c r="BD1110" t="s">
        <v>1886</v>
      </c>
      <c r="BE1110" t="s">
        <v>1886</v>
      </c>
      <c r="BF1110" t="s">
        <v>1886</v>
      </c>
      <c r="BG1110" s="181" t="s">
        <v>1886</v>
      </c>
      <c r="BH1110">
        <v>0</v>
      </c>
      <c r="BI1110" s="184">
        <v>0</v>
      </c>
      <c r="BJ1110" s="182">
        <v>0</v>
      </c>
      <c r="BK1110" s="181" t="s">
        <v>1886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3496</v>
      </c>
      <c r="C1111">
        <v>1</v>
      </c>
      <c r="D1111">
        <v>0</v>
      </c>
      <c r="E1111">
        <v>0</v>
      </c>
      <c r="F1111" t="s">
        <v>1884</v>
      </c>
      <c r="G1111" t="s">
        <v>1884</v>
      </c>
      <c r="H1111" t="s">
        <v>1884</v>
      </c>
      <c r="I1111" t="s">
        <v>1884</v>
      </c>
      <c r="J1111" t="s">
        <v>1884</v>
      </c>
      <c r="K1111" t="s">
        <v>1884</v>
      </c>
      <c r="L1111" t="s">
        <v>1884</v>
      </c>
      <c r="M1111" s="180">
        <v>43682</v>
      </c>
      <c r="N1111" t="s">
        <v>2007</v>
      </c>
      <c r="O1111" t="s">
        <v>1886</v>
      </c>
      <c r="P1111" t="s">
        <v>1886</v>
      </c>
      <c r="Q1111">
        <v>0</v>
      </c>
      <c r="R1111">
        <v>0</v>
      </c>
      <c r="S1111" t="s">
        <v>1886</v>
      </c>
      <c r="T1111" t="s">
        <v>1886</v>
      </c>
      <c r="U1111">
        <v>0</v>
      </c>
      <c r="V1111" t="s">
        <v>1886</v>
      </c>
      <c r="W1111">
        <v>0</v>
      </c>
      <c r="X1111">
        <v>0</v>
      </c>
      <c r="Y1111">
        <v>0</v>
      </c>
      <c r="Z1111" t="s">
        <v>1884</v>
      </c>
      <c r="AA1111" t="s">
        <v>1884</v>
      </c>
      <c r="AB1111" t="s">
        <v>1884</v>
      </c>
      <c r="AC1111">
        <v>0</v>
      </c>
      <c r="AD1111">
        <v>0</v>
      </c>
      <c r="AE1111">
        <v>0</v>
      </c>
      <c r="AF1111">
        <v>0</v>
      </c>
      <c r="AG1111" t="s">
        <v>1884</v>
      </c>
      <c r="AH1111" s="181" t="s">
        <v>1886</v>
      </c>
      <c r="AI1111" s="182">
        <v>47</v>
      </c>
      <c r="AJ1111" s="181" t="s">
        <v>2015</v>
      </c>
      <c r="AK1111" s="181" t="s">
        <v>1886</v>
      </c>
      <c r="AL1111" s="181" t="s">
        <v>1886</v>
      </c>
      <c r="AO1111" s="181"/>
      <c r="AQ1111">
        <v>10</v>
      </c>
      <c r="AR1111" s="182">
        <v>40</v>
      </c>
      <c r="AS1111" s="183" t="s">
        <v>1885</v>
      </c>
      <c r="AT1111">
        <v>0</v>
      </c>
      <c r="AU1111">
        <v>0</v>
      </c>
      <c r="AV1111" s="182">
        <v>0</v>
      </c>
      <c r="AW1111" s="184">
        <v>0</v>
      </c>
      <c r="AX1111" s="183" t="s">
        <v>1884</v>
      </c>
      <c r="AY1111" s="184">
        <v>0</v>
      </c>
      <c r="AZ1111">
        <v>0</v>
      </c>
      <c r="BA1111">
        <v>0</v>
      </c>
      <c r="BB1111">
        <v>0</v>
      </c>
      <c r="BC1111" s="182">
        <v>0</v>
      </c>
      <c r="BD1111" t="s">
        <v>1886</v>
      </c>
      <c r="BE1111" t="s">
        <v>1886</v>
      </c>
      <c r="BF1111" t="s">
        <v>1886</v>
      </c>
      <c r="BG1111" s="181" t="s">
        <v>1886</v>
      </c>
      <c r="BH1111">
        <v>0</v>
      </c>
      <c r="BI1111" s="184">
        <v>0</v>
      </c>
      <c r="BJ1111" s="182">
        <v>0</v>
      </c>
      <c r="BK1111" s="181" t="s">
        <v>1886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3497</v>
      </c>
      <c r="C1112">
        <v>1</v>
      </c>
      <c r="D1112">
        <v>0</v>
      </c>
      <c r="E1112">
        <v>0</v>
      </c>
      <c r="F1112" t="s">
        <v>1884</v>
      </c>
      <c r="G1112" t="s">
        <v>1884</v>
      </c>
      <c r="H1112" t="s">
        <v>1884</v>
      </c>
      <c r="I1112" t="s">
        <v>1884</v>
      </c>
      <c r="J1112" t="s">
        <v>1884</v>
      </c>
      <c r="K1112" t="s">
        <v>1884</v>
      </c>
      <c r="L1112" t="s">
        <v>1884</v>
      </c>
      <c r="M1112" s="180">
        <v>43685</v>
      </c>
      <c r="N1112" t="s">
        <v>2007</v>
      </c>
      <c r="O1112" t="s">
        <v>1886</v>
      </c>
      <c r="P1112" t="s">
        <v>1886</v>
      </c>
      <c r="Q1112">
        <v>0</v>
      </c>
      <c r="R1112">
        <v>0</v>
      </c>
      <c r="S1112" t="s">
        <v>1886</v>
      </c>
      <c r="T1112" t="s">
        <v>1886</v>
      </c>
      <c r="U1112">
        <v>0</v>
      </c>
      <c r="V1112" t="s">
        <v>1886</v>
      </c>
      <c r="W1112">
        <v>0</v>
      </c>
      <c r="X1112">
        <v>0</v>
      </c>
      <c r="Y1112">
        <v>0</v>
      </c>
      <c r="Z1112" t="s">
        <v>1884</v>
      </c>
      <c r="AA1112" t="s">
        <v>1884</v>
      </c>
      <c r="AB1112" t="s">
        <v>1884</v>
      </c>
      <c r="AC1112">
        <v>0</v>
      </c>
      <c r="AD1112">
        <v>0</v>
      </c>
      <c r="AE1112">
        <v>0</v>
      </c>
      <c r="AF1112">
        <v>0</v>
      </c>
      <c r="AG1112" t="s">
        <v>1884</v>
      </c>
      <c r="AH1112" s="181" t="s">
        <v>1886</v>
      </c>
      <c r="AI1112" s="182">
        <v>47</v>
      </c>
      <c r="AJ1112" s="181" t="s">
        <v>2015</v>
      </c>
      <c r="AK1112" s="181" t="s">
        <v>1886</v>
      </c>
      <c r="AL1112" s="181" t="s">
        <v>1886</v>
      </c>
      <c r="AO1112" s="181"/>
      <c r="AQ1112">
        <v>10</v>
      </c>
      <c r="AR1112" s="182">
        <v>40</v>
      </c>
      <c r="AS1112" s="183" t="s">
        <v>1885</v>
      </c>
      <c r="AT1112">
        <v>0</v>
      </c>
      <c r="AU1112">
        <v>0</v>
      </c>
      <c r="AV1112" s="182">
        <v>0</v>
      </c>
      <c r="AW1112" s="184">
        <v>0</v>
      </c>
      <c r="AX1112" s="183" t="s">
        <v>1884</v>
      </c>
      <c r="AY1112" s="184">
        <v>0</v>
      </c>
      <c r="AZ1112">
        <v>0</v>
      </c>
      <c r="BA1112">
        <v>0</v>
      </c>
      <c r="BB1112">
        <v>0</v>
      </c>
      <c r="BC1112" s="182">
        <v>0</v>
      </c>
      <c r="BD1112" t="s">
        <v>1886</v>
      </c>
      <c r="BE1112" t="s">
        <v>1886</v>
      </c>
      <c r="BF1112" t="s">
        <v>1886</v>
      </c>
      <c r="BG1112" s="181" t="s">
        <v>1886</v>
      </c>
      <c r="BH1112">
        <v>0</v>
      </c>
      <c r="BI1112" s="184">
        <v>0</v>
      </c>
      <c r="BJ1112" s="182">
        <v>0</v>
      </c>
      <c r="BK1112" s="181" t="s">
        <v>1886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3498</v>
      </c>
      <c r="C1113">
        <v>500</v>
      </c>
      <c r="D1113">
        <v>0</v>
      </c>
      <c r="E1113">
        <v>0</v>
      </c>
      <c r="F1113" t="s">
        <v>1884</v>
      </c>
      <c r="G1113" t="s">
        <v>1885</v>
      </c>
      <c r="H1113" t="s">
        <v>1884</v>
      </c>
      <c r="I1113" t="s">
        <v>1884</v>
      </c>
      <c r="J1113" t="s">
        <v>1884</v>
      </c>
      <c r="K1113" t="s">
        <v>1884</v>
      </c>
      <c r="L1113" t="s">
        <v>1884</v>
      </c>
      <c r="M1113" s="180">
        <v>43686</v>
      </c>
      <c r="N1113" t="s">
        <v>1886</v>
      </c>
      <c r="O1113" t="s">
        <v>1886</v>
      </c>
      <c r="P1113" t="s">
        <v>1886</v>
      </c>
      <c r="Q1113">
        <v>0</v>
      </c>
      <c r="R1113">
        <v>0</v>
      </c>
      <c r="S1113" t="s">
        <v>1886</v>
      </c>
      <c r="T1113" t="s">
        <v>1886</v>
      </c>
      <c r="U1113">
        <v>0</v>
      </c>
      <c r="V1113" t="s">
        <v>1886</v>
      </c>
      <c r="W1113">
        <v>0</v>
      </c>
      <c r="X1113">
        <v>0</v>
      </c>
      <c r="Y1113">
        <v>0</v>
      </c>
      <c r="Z1113" t="s">
        <v>1884</v>
      </c>
      <c r="AA1113" t="s">
        <v>1884</v>
      </c>
      <c r="AB1113" t="s">
        <v>1884</v>
      </c>
      <c r="AC1113">
        <v>0</v>
      </c>
      <c r="AD1113">
        <v>0</v>
      </c>
      <c r="AE1113">
        <v>0</v>
      </c>
      <c r="AF1113">
        <v>0</v>
      </c>
      <c r="AG1113" t="s">
        <v>1884</v>
      </c>
      <c r="AH1113" s="181" t="s">
        <v>1886</v>
      </c>
      <c r="AI1113" s="182">
        <v>213</v>
      </c>
      <c r="AJ1113" s="181" t="s">
        <v>2049</v>
      </c>
      <c r="AK1113" s="181" t="s">
        <v>1886</v>
      </c>
      <c r="AL1113" s="181" t="s">
        <v>1886</v>
      </c>
      <c r="AO1113" s="181"/>
      <c r="AQ1113">
        <v>10</v>
      </c>
      <c r="AR1113" s="182">
        <v>40</v>
      </c>
      <c r="AS1113" s="183" t="s">
        <v>1885</v>
      </c>
      <c r="AT1113">
        <v>0</v>
      </c>
      <c r="AU1113">
        <v>0</v>
      </c>
      <c r="AV1113" s="182">
        <v>0</v>
      </c>
      <c r="AW1113" s="184">
        <v>0</v>
      </c>
      <c r="AX1113" s="183" t="s">
        <v>1884</v>
      </c>
      <c r="AY1113" s="184">
        <v>0</v>
      </c>
      <c r="AZ1113">
        <v>0</v>
      </c>
      <c r="BA1113">
        <v>0</v>
      </c>
      <c r="BB1113">
        <v>0</v>
      </c>
      <c r="BC1113" s="182">
        <v>0</v>
      </c>
      <c r="BD1113" t="s">
        <v>1886</v>
      </c>
      <c r="BE1113" t="s">
        <v>1886</v>
      </c>
      <c r="BF1113" t="s">
        <v>1886</v>
      </c>
      <c r="BG1113" s="181" t="s">
        <v>1886</v>
      </c>
      <c r="BH1113">
        <v>0</v>
      </c>
      <c r="BI1113" s="184">
        <v>0</v>
      </c>
      <c r="BJ1113" s="182">
        <v>0</v>
      </c>
      <c r="BK1113" s="181" t="s">
        <v>1886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3499</v>
      </c>
      <c r="C1114">
        <v>500</v>
      </c>
      <c r="D1114">
        <v>0</v>
      </c>
      <c r="E1114">
        <v>0</v>
      </c>
      <c r="F1114" t="s">
        <v>1884</v>
      </c>
      <c r="G1114" t="s">
        <v>1885</v>
      </c>
      <c r="H1114" t="s">
        <v>1884</v>
      </c>
      <c r="I1114" t="s">
        <v>1884</v>
      </c>
      <c r="J1114" t="s">
        <v>1884</v>
      </c>
      <c r="K1114" t="s">
        <v>1884</v>
      </c>
      <c r="L1114" t="s">
        <v>1884</v>
      </c>
      <c r="M1114" s="180">
        <v>43686</v>
      </c>
      <c r="N1114" t="s">
        <v>1886</v>
      </c>
      <c r="O1114" t="s">
        <v>1886</v>
      </c>
      <c r="P1114" t="s">
        <v>1886</v>
      </c>
      <c r="Q1114">
        <v>0</v>
      </c>
      <c r="R1114">
        <v>0</v>
      </c>
      <c r="S1114" t="s">
        <v>1886</v>
      </c>
      <c r="T1114" t="s">
        <v>1886</v>
      </c>
      <c r="U1114">
        <v>0</v>
      </c>
      <c r="V1114" t="s">
        <v>1886</v>
      </c>
      <c r="W1114">
        <v>0</v>
      </c>
      <c r="X1114">
        <v>0</v>
      </c>
      <c r="Y1114">
        <v>0</v>
      </c>
      <c r="Z1114" t="s">
        <v>1884</v>
      </c>
      <c r="AA1114" t="s">
        <v>1884</v>
      </c>
      <c r="AB1114" t="s">
        <v>1884</v>
      </c>
      <c r="AC1114">
        <v>0</v>
      </c>
      <c r="AD1114">
        <v>0</v>
      </c>
      <c r="AE1114">
        <v>0</v>
      </c>
      <c r="AF1114">
        <v>0</v>
      </c>
      <c r="AG1114" t="s">
        <v>1884</v>
      </c>
      <c r="AH1114" s="181" t="s">
        <v>1886</v>
      </c>
      <c r="AI1114" s="182">
        <v>213</v>
      </c>
      <c r="AJ1114" s="181" t="s">
        <v>2049</v>
      </c>
      <c r="AK1114" s="181" t="s">
        <v>1886</v>
      </c>
      <c r="AL1114" s="181" t="s">
        <v>1886</v>
      </c>
      <c r="AO1114" s="181"/>
      <c r="AQ1114">
        <v>10</v>
      </c>
      <c r="AR1114" s="182">
        <v>40</v>
      </c>
      <c r="AS1114" s="183" t="s">
        <v>1885</v>
      </c>
      <c r="AT1114">
        <v>0</v>
      </c>
      <c r="AU1114">
        <v>0</v>
      </c>
      <c r="AV1114" s="182">
        <v>0</v>
      </c>
      <c r="AW1114" s="184">
        <v>0</v>
      </c>
      <c r="AX1114" s="183" t="s">
        <v>1884</v>
      </c>
      <c r="AY1114" s="184">
        <v>0</v>
      </c>
      <c r="AZ1114">
        <v>0</v>
      </c>
      <c r="BA1114">
        <v>0</v>
      </c>
      <c r="BB1114">
        <v>0</v>
      </c>
      <c r="BC1114" s="182">
        <v>0</v>
      </c>
      <c r="BD1114" t="s">
        <v>1886</v>
      </c>
      <c r="BE1114" t="s">
        <v>1886</v>
      </c>
      <c r="BF1114" t="s">
        <v>1886</v>
      </c>
      <c r="BG1114" s="181" t="s">
        <v>1886</v>
      </c>
      <c r="BH1114">
        <v>0</v>
      </c>
      <c r="BI1114" s="184">
        <v>0</v>
      </c>
      <c r="BJ1114" s="182">
        <v>0</v>
      </c>
      <c r="BK1114" s="181" t="s">
        <v>1886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3500</v>
      </c>
      <c r="C1115">
        <v>500</v>
      </c>
      <c r="D1115">
        <v>0</v>
      </c>
      <c r="E1115">
        <v>0</v>
      </c>
      <c r="F1115" t="s">
        <v>1884</v>
      </c>
      <c r="G1115" t="s">
        <v>1885</v>
      </c>
      <c r="H1115" t="s">
        <v>1884</v>
      </c>
      <c r="I1115" t="s">
        <v>1884</v>
      </c>
      <c r="J1115" t="s">
        <v>1884</v>
      </c>
      <c r="K1115" t="s">
        <v>1884</v>
      </c>
      <c r="L1115" t="s">
        <v>1884</v>
      </c>
      <c r="M1115" s="180">
        <v>43686</v>
      </c>
      <c r="N1115" t="s">
        <v>1886</v>
      </c>
      <c r="O1115" t="s">
        <v>1886</v>
      </c>
      <c r="P1115" t="s">
        <v>1886</v>
      </c>
      <c r="Q1115">
        <v>0</v>
      </c>
      <c r="R1115">
        <v>0</v>
      </c>
      <c r="S1115" t="s">
        <v>1886</v>
      </c>
      <c r="T1115" t="s">
        <v>1886</v>
      </c>
      <c r="U1115">
        <v>0</v>
      </c>
      <c r="V1115" t="s">
        <v>1886</v>
      </c>
      <c r="W1115">
        <v>0</v>
      </c>
      <c r="X1115">
        <v>0</v>
      </c>
      <c r="Y1115">
        <v>0</v>
      </c>
      <c r="Z1115" t="s">
        <v>1884</v>
      </c>
      <c r="AA1115" t="s">
        <v>1884</v>
      </c>
      <c r="AB1115" t="s">
        <v>1884</v>
      </c>
      <c r="AC1115">
        <v>0</v>
      </c>
      <c r="AD1115">
        <v>0</v>
      </c>
      <c r="AE1115">
        <v>0</v>
      </c>
      <c r="AF1115">
        <v>0</v>
      </c>
      <c r="AG1115" t="s">
        <v>1884</v>
      </c>
      <c r="AH1115" s="181" t="s">
        <v>1886</v>
      </c>
      <c r="AI1115" s="182">
        <v>213</v>
      </c>
      <c r="AJ1115" s="181" t="s">
        <v>2049</v>
      </c>
      <c r="AK1115" s="181" t="s">
        <v>1886</v>
      </c>
      <c r="AL1115" s="181" t="s">
        <v>1886</v>
      </c>
      <c r="AO1115" s="181"/>
      <c r="AQ1115">
        <v>10</v>
      </c>
      <c r="AR1115" s="182">
        <v>40</v>
      </c>
      <c r="AS1115" s="183" t="s">
        <v>1885</v>
      </c>
      <c r="AT1115">
        <v>0</v>
      </c>
      <c r="AU1115">
        <v>0</v>
      </c>
      <c r="AV1115" s="182">
        <v>0</v>
      </c>
      <c r="AW1115" s="184">
        <v>0</v>
      </c>
      <c r="AX1115" s="183" t="s">
        <v>1884</v>
      </c>
      <c r="AY1115" s="184">
        <v>0</v>
      </c>
      <c r="AZ1115">
        <v>0</v>
      </c>
      <c r="BA1115">
        <v>0</v>
      </c>
      <c r="BB1115">
        <v>0</v>
      </c>
      <c r="BC1115" s="182">
        <v>0</v>
      </c>
      <c r="BD1115" t="s">
        <v>1886</v>
      </c>
      <c r="BE1115" t="s">
        <v>1886</v>
      </c>
      <c r="BF1115" t="s">
        <v>1886</v>
      </c>
      <c r="BG1115" s="181" t="s">
        <v>1886</v>
      </c>
      <c r="BH1115">
        <v>0</v>
      </c>
      <c r="BI1115" s="184">
        <v>0</v>
      </c>
      <c r="BJ1115" s="182">
        <v>0</v>
      </c>
      <c r="BK1115" s="181" t="s">
        <v>1886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3501</v>
      </c>
      <c r="C1116">
        <v>8</v>
      </c>
      <c r="D1116">
        <v>0</v>
      </c>
      <c r="E1116">
        <v>0</v>
      </c>
      <c r="F1116" t="s">
        <v>1884</v>
      </c>
      <c r="G1116" t="s">
        <v>1885</v>
      </c>
      <c r="H1116" t="s">
        <v>1884</v>
      </c>
      <c r="I1116" t="s">
        <v>1884</v>
      </c>
      <c r="J1116" t="s">
        <v>1884</v>
      </c>
      <c r="K1116" t="s">
        <v>1884</v>
      </c>
      <c r="L1116" t="s">
        <v>1884</v>
      </c>
      <c r="M1116" s="180">
        <v>43689</v>
      </c>
      <c r="N1116" t="s">
        <v>1886</v>
      </c>
      <c r="O1116" t="s">
        <v>1886</v>
      </c>
      <c r="P1116" t="s">
        <v>3502</v>
      </c>
      <c r="Q1116">
        <v>0</v>
      </c>
      <c r="R1116">
        <v>0</v>
      </c>
      <c r="S1116" t="s">
        <v>1886</v>
      </c>
      <c r="T1116" t="s">
        <v>1886</v>
      </c>
      <c r="U1116">
        <v>0</v>
      </c>
      <c r="V1116" t="s">
        <v>1886</v>
      </c>
      <c r="W1116">
        <v>0</v>
      </c>
      <c r="X1116">
        <v>0</v>
      </c>
      <c r="Y1116">
        <v>0</v>
      </c>
      <c r="Z1116" t="s">
        <v>1884</v>
      </c>
      <c r="AA1116" t="s">
        <v>1884</v>
      </c>
      <c r="AB1116" t="s">
        <v>1884</v>
      </c>
      <c r="AC1116">
        <v>0</v>
      </c>
      <c r="AD1116">
        <v>0</v>
      </c>
      <c r="AE1116">
        <v>0</v>
      </c>
      <c r="AF1116">
        <v>0</v>
      </c>
      <c r="AG1116" t="s">
        <v>1884</v>
      </c>
      <c r="AH1116" s="181" t="s">
        <v>1886</v>
      </c>
      <c r="AI1116" s="182">
        <v>49</v>
      </c>
      <c r="AJ1116" s="181" t="s">
        <v>1963</v>
      </c>
      <c r="AK1116" s="181" t="s">
        <v>1886</v>
      </c>
      <c r="AL1116" s="181" t="s">
        <v>1886</v>
      </c>
      <c r="AO1116" s="181"/>
      <c r="AQ1116">
        <v>10</v>
      </c>
      <c r="AR1116" s="182">
        <v>40</v>
      </c>
      <c r="AS1116" s="183" t="s">
        <v>1885</v>
      </c>
      <c r="AT1116">
        <v>0</v>
      </c>
      <c r="AU1116">
        <v>0</v>
      </c>
      <c r="AV1116" s="182">
        <v>0</v>
      </c>
      <c r="AW1116" s="184">
        <v>0</v>
      </c>
      <c r="AX1116" s="183" t="s">
        <v>1884</v>
      </c>
      <c r="AY1116" s="184">
        <v>0</v>
      </c>
      <c r="AZ1116">
        <v>0</v>
      </c>
      <c r="BA1116">
        <v>0</v>
      </c>
      <c r="BB1116">
        <v>0</v>
      </c>
      <c r="BC1116" s="182">
        <v>0</v>
      </c>
      <c r="BD1116" t="s">
        <v>1886</v>
      </c>
      <c r="BE1116" t="s">
        <v>1886</v>
      </c>
      <c r="BF1116" t="s">
        <v>1886</v>
      </c>
      <c r="BG1116" s="181" t="s">
        <v>1886</v>
      </c>
      <c r="BH1116">
        <v>0</v>
      </c>
      <c r="BI1116" s="184">
        <v>0</v>
      </c>
      <c r="BJ1116" s="182">
        <v>0</v>
      </c>
      <c r="BK1116" s="181" t="s">
        <v>1886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3503</v>
      </c>
      <c r="C1117">
        <v>1</v>
      </c>
      <c r="D1117">
        <v>0</v>
      </c>
      <c r="E1117">
        <v>0</v>
      </c>
      <c r="F1117" t="s">
        <v>1884</v>
      </c>
      <c r="G1117" t="s">
        <v>1885</v>
      </c>
      <c r="H1117" t="s">
        <v>1884</v>
      </c>
      <c r="I1117" t="s">
        <v>1884</v>
      </c>
      <c r="J1117" t="s">
        <v>1884</v>
      </c>
      <c r="K1117" t="s">
        <v>1884</v>
      </c>
      <c r="L1117" t="s">
        <v>1884</v>
      </c>
      <c r="M1117" s="180">
        <v>43691</v>
      </c>
      <c r="N1117" t="s">
        <v>1886</v>
      </c>
      <c r="O1117" t="s">
        <v>1886</v>
      </c>
      <c r="P1117" t="s">
        <v>1886</v>
      </c>
      <c r="Q1117">
        <v>0</v>
      </c>
      <c r="R1117">
        <v>0</v>
      </c>
      <c r="S1117" t="s">
        <v>1886</v>
      </c>
      <c r="T1117" t="s">
        <v>1886</v>
      </c>
      <c r="U1117">
        <v>0</v>
      </c>
      <c r="V1117" t="s">
        <v>1886</v>
      </c>
      <c r="W1117">
        <v>0</v>
      </c>
      <c r="X1117">
        <v>0</v>
      </c>
      <c r="Y1117">
        <v>0</v>
      </c>
      <c r="Z1117" t="s">
        <v>1884</v>
      </c>
      <c r="AA1117" t="s">
        <v>1884</v>
      </c>
      <c r="AB1117" t="s">
        <v>1884</v>
      </c>
      <c r="AC1117">
        <v>0</v>
      </c>
      <c r="AD1117">
        <v>0</v>
      </c>
      <c r="AE1117">
        <v>0</v>
      </c>
      <c r="AF1117">
        <v>0</v>
      </c>
      <c r="AG1117" t="s">
        <v>1884</v>
      </c>
      <c r="AH1117" s="181" t="s">
        <v>1886</v>
      </c>
      <c r="AI1117" s="182">
        <v>16</v>
      </c>
      <c r="AJ1117" s="181" t="s">
        <v>2172</v>
      </c>
      <c r="AK1117" s="181" t="s">
        <v>1886</v>
      </c>
      <c r="AL1117" s="181" t="s">
        <v>1886</v>
      </c>
      <c r="AO1117" s="181"/>
      <c r="AQ1117">
        <v>10</v>
      </c>
      <c r="AR1117" s="182">
        <v>40</v>
      </c>
      <c r="AS1117" s="183" t="s">
        <v>1885</v>
      </c>
      <c r="AT1117">
        <v>0</v>
      </c>
      <c r="AU1117">
        <v>0</v>
      </c>
      <c r="AV1117" s="182">
        <v>0</v>
      </c>
      <c r="AW1117" s="184">
        <v>0</v>
      </c>
      <c r="AX1117" s="183" t="s">
        <v>1884</v>
      </c>
      <c r="AY1117" s="184">
        <v>0</v>
      </c>
      <c r="AZ1117">
        <v>0</v>
      </c>
      <c r="BA1117">
        <v>0</v>
      </c>
      <c r="BB1117">
        <v>0</v>
      </c>
      <c r="BC1117" s="182">
        <v>0</v>
      </c>
      <c r="BD1117" t="s">
        <v>1886</v>
      </c>
      <c r="BE1117" t="s">
        <v>1886</v>
      </c>
      <c r="BF1117" t="s">
        <v>1886</v>
      </c>
      <c r="BG1117" s="181" t="s">
        <v>1886</v>
      </c>
      <c r="BH1117">
        <v>0</v>
      </c>
      <c r="BI1117" s="184">
        <v>0</v>
      </c>
      <c r="BJ1117" s="182">
        <v>0</v>
      </c>
      <c r="BK1117" s="181" t="s">
        <v>1886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3504</v>
      </c>
      <c r="C1118">
        <v>1</v>
      </c>
      <c r="D1118">
        <v>0</v>
      </c>
      <c r="E1118">
        <v>0</v>
      </c>
      <c r="F1118" t="s">
        <v>1884</v>
      </c>
      <c r="G1118" t="s">
        <v>1885</v>
      </c>
      <c r="H1118" t="s">
        <v>1884</v>
      </c>
      <c r="I1118" t="s">
        <v>1884</v>
      </c>
      <c r="J1118" t="s">
        <v>1884</v>
      </c>
      <c r="K1118" t="s">
        <v>1884</v>
      </c>
      <c r="L1118" t="s">
        <v>1884</v>
      </c>
      <c r="M1118" s="180">
        <v>43697</v>
      </c>
      <c r="N1118" t="s">
        <v>1886</v>
      </c>
      <c r="O1118" t="s">
        <v>1886</v>
      </c>
      <c r="P1118" t="s">
        <v>1886</v>
      </c>
      <c r="Q1118">
        <v>0</v>
      </c>
      <c r="R1118">
        <v>0</v>
      </c>
      <c r="S1118" t="s">
        <v>1886</v>
      </c>
      <c r="T1118" t="s">
        <v>1886</v>
      </c>
      <c r="U1118">
        <v>2</v>
      </c>
      <c r="V1118" t="s">
        <v>1899</v>
      </c>
      <c r="W1118">
        <v>8</v>
      </c>
      <c r="X1118">
        <v>0</v>
      </c>
      <c r="Y1118">
        <v>0</v>
      </c>
      <c r="Z1118" t="s">
        <v>1884</v>
      </c>
      <c r="AA1118" t="s">
        <v>1884</v>
      </c>
      <c r="AB1118" t="s">
        <v>1884</v>
      </c>
      <c r="AC1118">
        <v>0</v>
      </c>
      <c r="AD1118">
        <v>0</v>
      </c>
      <c r="AE1118">
        <v>0</v>
      </c>
      <c r="AF1118">
        <v>0</v>
      </c>
      <c r="AG1118" t="s">
        <v>1885</v>
      </c>
      <c r="AH1118" s="181" t="s">
        <v>1886</v>
      </c>
      <c r="AI1118" s="182">
        <v>290</v>
      </c>
      <c r="AJ1118" s="181" t="s">
        <v>3093</v>
      </c>
      <c r="AK1118" s="181" t="s">
        <v>1886</v>
      </c>
      <c r="AL1118" s="181" t="s">
        <v>1886</v>
      </c>
      <c r="AO1118" s="181"/>
      <c r="AQ1118">
        <v>10</v>
      </c>
      <c r="AR1118" s="182">
        <v>40</v>
      </c>
      <c r="AS1118" s="183" t="s">
        <v>1885</v>
      </c>
      <c r="AT1118">
        <v>0</v>
      </c>
      <c r="AU1118">
        <v>0</v>
      </c>
      <c r="AV1118" s="182">
        <v>0</v>
      </c>
      <c r="AW1118" s="184">
        <v>0</v>
      </c>
      <c r="AX1118" s="183" t="s">
        <v>1884</v>
      </c>
      <c r="AY1118" s="184">
        <v>0</v>
      </c>
      <c r="AZ1118">
        <v>0</v>
      </c>
      <c r="BA1118">
        <v>0</v>
      </c>
      <c r="BB1118">
        <v>0</v>
      </c>
      <c r="BC1118" s="182">
        <v>0</v>
      </c>
      <c r="BD1118" t="s">
        <v>1886</v>
      </c>
      <c r="BE1118" t="s">
        <v>1886</v>
      </c>
      <c r="BF1118" t="s">
        <v>1886</v>
      </c>
      <c r="BG1118" s="181" t="s">
        <v>1886</v>
      </c>
      <c r="BH1118">
        <v>8</v>
      </c>
      <c r="BI1118" s="184">
        <v>0</v>
      </c>
      <c r="BJ1118" s="182">
        <v>0</v>
      </c>
      <c r="BK1118" s="181" t="s">
        <v>1886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3505</v>
      </c>
      <c r="C1119">
        <v>12</v>
      </c>
      <c r="D1119">
        <v>0</v>
      </c>
      <c r="E1119">
        <v>0</v>
      </c>
      <c r="F1119" t="s">
        <v>1884</v>
      </c>
      <c r="G1119" t="s">
        <v>1885</v>
      </c>
      <c r="H1119" t="s">
        <v>1884</v>
      </c>
      <c r="I1119" t="s">
        <v>1884</v>
      </c>
      <c r="J1119" t="s">
        <v>1884</v>
      </c>
      <c r="K1119" t="s">
        <v>1884</v>
      </c>
      <c r="L1119" t="s">
        <v>1884</v>
      </c>
      <c r="M1119" s="180">
        <v>43706</v>
      </c>
      <c r="N1119" t="s">
        <v>1886</v>
      </c>
      <c r="O1119" t="s">
        <v>1886</v>
      </c>
      <c r="P1119" t="s">
        <v>1886</v>
      </c>
      <c r="Q1119">
        <v>0</v>
      </c>
      <c r="R1119">
        <v>0</v>
      </c>
      <c r="S1119" t="s">
        <v>1886</v>
      </c>
      <c r="T1119" t="s">
        <v>1886</v>
      </c>
      <c r="U1119">
        <v>0</v>
      </c>
      <c r="V1119" t="s">
        <v>1886</v>
      </c>
      <c r="W1119">
        <v>0</v>
      </c>
      <c r="X1119">
        <v>0</v>
      </c>
      <c r="Y1119">
        <v>0</v>
      </c>
      <c r="Z1119" t="s">
        <v>1884</v>
      </c>
      <c r="AA1119" t="s">
        <v>1884</v>
      </c>
      <c r="AB1119" t="s">
        <v>1884</v>
      </c>
      <c r="AC1119">
        <v>0</v>
      </c>
      <c r="AD1119">
        <v>0</v>
      </c>
      <c r="AE1119">
        <v>0</v>
      </c>
      <c r="AF1119">
        <v>0</v>
      </c>
      <c r="AG1119" t="s">
        <v>1884</v>
      </c>
      <c r="AH1119" s="181" t="s">
        <v>1886</v>
      </c>
      <c r="AI1119" s="182">
        <v>215</v>
      </c>
      <c r="AJ1119" s="181" t="s">
        <v>1937</v>
      </c>
      <c r="AK1119" s="181" t="s">
        <v>1886</v>
      </c>
      <c r="AL1119" s="181" t="s">
        <v>1886</v>
      </c>
      <c r="AO1119" s="181"/>
      <c r="AQ1119">
        <v>10</v>
      </c>
      <c r="AR1119" s="182">
        <v>40</v>
      </c>
      <c r="AS1119" s="183" t="s">
        <v>1885</v>
      </c>
      <c r="AT1119">
        <v>0</v>
      </c>
      <c r="AU1119">
        <v>0</v>
      </c>
      <c r="AV1119" s="182">
        <v>0</v>
      </c>
      <c r="AW1119" s="184">
        <v>0</v>
      </c>
      <c r="AX1119" s="183" t="s">
        <v>1884</v>
      </c>
      <c r="AY1119" s="184">
        <v>0</v>
      </c>
      <c r="AZ1119">
        <v>0</v>
      </c>
      <c r="BA1119">
        <v>0</v>
      </c>
      <c r="BB1119">
        <v>0</v>
      </c>
      <c r="BC1119" s="182">
        <v>0</v>
      </c>
      <c r="BD1119" t="s">
        <v>1886</v>
      </c>
      <c r="BE1119" t="s">
        <v>1886</v>
      </c>
      <c r="BF1119" t="s">
        <v>1886</v>
      </c>
      <c r="BG1119" s="181" t="s">
        <v>1886</v>
      </c>
      <c r="BH1119">
        <v>0</v>
      </c>
      <c r="BI1119" s="184">
        <v>0</v>
      </c>
      <c r="BJ1119" s="182">
        <v>0</v>
      </c>
      <c r="BK1119" s="181" t="s">
        <v>1886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3506</v>
      </c>
      <c r="C1120">
        <v>1</v>
      </c>
      <c r="D1120">
        <v>0</v>
      </c>
      <c r="E1120">
        <v>0</v>
      </c>
      <c r="F1120" t="s">
        <v>1884</v>
      </c>
      <c r="G1120" t="s">
        <v>1885</v>
      </c>
      <c r="H1120" t="s">
        <v>1884</v>
      </c>
      <c r="I1120" t="s">
        <v>1884</v>
      </c>
      <c r="J1120" t="s">
        <v>1884</v>
      </c>
      <c r="K1120" t="s">
        <v>1884</v>
      </c>
      <c r="L1120" t="s">
        <v>1884</v>
      </c>
      <c r="M1120" s="180">
        <v>43706</v>
      </c>
      <c r="N1120" t="s">
        <v>2007</v>
      </c>
      <c r="O1120" t="s">
        <v>1886</v>
      </c>
      <c r="P1120" t="s">
        <v>1886</v>
      </c>
      <c r="Q1120">
        <v>0</v>
      </c>
      <c r="R1120">
        <v>0</v>
      </c>
      <c r="S1120" t="s">
        <v>1886</v>
      </c>
      <c r="T1120" t="s">
        <v>1886</v>
      </c>
      <c r="U1120">
        <v>0</v>
      </c>
      <c r="V1120" t="s">
        <v>1886</v>
      </c>
      <c r="W1120">
        <v>0</v>
      </c>
      <c r="X1120">
        <v>0</v>
      </c>
      <c r="Y1120">
        <v>0</v>
      </c>
      <c r="Z1120" t="s">
        <v>1884</v>
      </c>
      <c r="AA1120" t="s">
        <v>1884</v>
      </c>
      <c r="AB1120" t="s">
        <v>1884</v>
      </c>
      <c r="AC1120">
        <v>0</v>
      </c>
      <c r="AD1120">
        <v>0</v>
      </c>
      <c r="AE1120">
        <v>0</v>
      </c>
      <c r="AF1120">
        <v>0</v>
      </c>
      <c r="AG1120" t="s">
        <v>1884</v>
      </c>
      <c r="AH1120" s="181" t="s">
        <v>1886</v>
      </c>
      <c r="AI1120" s="182">
        <v>47</v>
      </c>
      <c r="AJ1120" s="181" t="s">
        <v>2015</v>
      </c>
      <c r="AK1120" s="181" t="s">
        <v>1886</v>
      </c>
      <c r="AL1120" s="181" t="s">
        <v>1886</v>
      </c>
      <c r="AO1120" s="181"/>
      <c r="AQ1120">
        <v>10</v>
      </c>
      <c r="AR1120" s="182">
        <v>40</v>
      </c>
      <c r="AS1120" s="183" t="s">
        <v>1885</v>
      </c>
      <c r="AT1120">
        <v>0</v>
      </c>
      <c r="AU1120">
        <v>0</v>
      </c>
      <c r="AV1120" s="182">
        <v>0</v>
      </c>
      <c r="AW1120" s="184">
        <v>0</v>
      </c>
      <c r="AX1120" s="183" t="s">
        <v>1884</v>
      </c>
      <c r="AY1120" s="184">
        <v>0</v>
      </c>
      <c r="AZ1120">
        <v>0</v>
      </c>
      <c r="BA1120">
        <v>0</v>
      </c>
      <c r="BB1120">
        <v>0</v>
      </c>
      <c r="BC1120" s="182">
        <v>0</v>
      </c>
      <c r="BD1120" t="s">
        <v>1886</v>
      </c>
      <c r="BE1120" t="s">
        <v>1886</v>
      </c>
      <c r="BF1120" t="s">
        <v>1886</v>
      </c>
      <c r="BG1120" s="181" t="s">
        <v>1886</v>
      </c>
      <c r="BH1120">
        <v>0</v>
      </c>
      <c r="BI1120" s="184">
        <v>0</v>
      </c>
      <c r="BJ1120" s="182">
        <v>0</v>
      </c>
      <c r="BK1120" s="181" t="s">
        <v>1886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3507</v>
      </c>
      <c r="C1121">
        <v>1</v>
      </c>
      <c r="D1121">
        <v>0</v>
      </c>
      <c r="E1121">
        <v>0</v>
      </c>
      <c r="F1121" t="s">
        <v>1884</v>
      </c>
      <c r="G1121" t="s">
        <v>1885</v>
      </c>
      <c r="H1121" t="s">
        <v>1884</v>
      </c>
      <c r="I1121" t="s">
        <v>1884</v>
      </c>
      <c r="J1121" t="s">
        <v>1884</v>
      </c>
      <c r="K1121" t="s">
        <v>1884</v>
      </c>
      <c r="L1121" t="s">
        <v>1884</v>
      </c>
      <c r="M1121" s="180">
        <v>43706</v>
      </c>
      <c r="N1121" t="s">
        <v>1886</v>
      </c>
      <c r="O1121" t="s">
        <v>1886</v>
      </c>
      <c r="P1121" t="s">
        <v>1886</v>
      </c>
      <c r="Q1121">
        <v>0</v>
      </c>
      <c r="R1121">
        <v>0</v>
      </c>
      <c r="S1121" t="s">
        <v>1886</v>
      </c>
      <c r="T1121" t="s">
        <v>1886</v>
      </c>
      <c r="U1121">
        <v>0</v>
      </c>
      <c r="V1121" t="s">
        <v>1886</v>
      </c>
      <c r="W1121">
        <v>0</v>
      </c>
      <c r="X1121">
        <v>0</v>
      </c>
      <c r="Y1121">
        <v>0</v>
      </c>
      <c r="Z1121" t="s">
        <v>1884</v>
      </c>
      <c r="AA1121" t="s">
        <v>1884</v>
      </c>
      <c r="AB1121" t="s">
        <v>1884</v>
      </c>
      <c r="AC1121">
        <v>0</v>
      </c>
      <c r="AD1121">
        <v>0</v>
      </c>
      <c r="AE1121">
        <v>0</v>
      </c>
      <c r="AF1121">
        <v>0</v>
      </c>
      <c r="AG1121" t="s">
        <v>1884</v>
      </c>
      <c r="AH1121" s="181" t="s">
        <v>1886</v>
      </c>
      <c r="AI1121" s="182">
        <v>47</v>
      </c>
      <c r="AJ1121" s="181" t="s">
        <v>2015</v>
      </c>
      <c r="AK1121" s="181" t="s">
        <v>1886</v>
      </c>
      <c r="AL1121" s="181" t="s">
        <v>1886</v>
      </c>
      <c r="AO1121" s="181"/>
      <c r="AQ1121">
        <v>10</v>
      </c>
      <c r="AR1121" s="182">
        <v>40</v>
      </c>
      <c r="AS1121" s="183" t="s">
        <v>1885</v>
      </c>
      <c r="AT1121">
        <v>0</v>
      </c>
      <c r="AU1121">
        <v>0</v>
      </c>
      <c r="AV1121" s="182">
        <v>0</v>
      </c>
      <c r="AW1121" s="184">
        <v>0</v>
      </c>
      <c r="AX1121" s="183" t="s">
        <v>1884</v>
      </c>
      <c r="AY1121" s="184">
        <v>0</v>
      </c>
      <c r="AZ1121">
        <v>0</v>
      </c>
      <c r="BA1121">
        <v>0</v>
      </c>
      <c r="BB1121">
        <v>0</v>
      </c>
      <c r="BC1121" s="182">
        <v>0</v>
      </c>
      <c r="BD1121" t="s">
        <v>1886</v>
      </c>
      <c r="BE1121" t="s">
        <v>1886</v>
      </c>
      <c r="BF1121" t="s">
        <v>1886</v>
      </c>
      <c r="BG1121" s="181" t="s">
        <v>1886</v>
      </c>
      <c r="BH1121">
        <v>0</v>
      </c>
      <c r="BI1121" s="184">
        <v>0</v>
      </c>
      <c r="BJ1121" s="182">
        <v>0</v>
      </c>
      <c r="BK1121" s="181" t="s">
        <v>1886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3508</v>
      </c>
      <c r="C1122">
        <v>1</v>
      </c>
      <c r="D1122">
        <v>0</v>
      </c>
      <c r="E1122">
        <v>0</v>
      </c>
      <c r="F1122" t="s">
        <v>1884</v>
      </c>
      <c r="G1122" t="s">
        <v>1885</v>
      </c>
      <c r="H1122" t="s">
        <v>1884</v>
      </c>
      <c r="I1122" t="s">
        <v>1884</v>
      </c>
      <c r="J1122" t="s">
        <v>1884</v>
      </c>
      <c r="K1122" t="s">
        <v>1884</v>
      </c>
      <c r="L1122" t="s">
        <v>1884</v>
      </c>
      <c r="M1122" s="180">
        <v>43706</v>
      </c>
      <c r="N1122" t="s">
        <v>1886</v>
      </c>
      <c r="O1122" t="s">
        <v>1886</v>
      </c>
      <c r="P1122" t="s">
        <v>1886</v>
      </c>
      <c r="Q1122">
        <v>0</v>
      </c>
      <c r="R1122">
        <v>0</v>
      </c>
      <c r="S1122" t="s">
        <v>1886</v>
      </c>
      <c r="T1122" t="s">
        <v>1886</v>
      </c>
      <c r="U1122">
        <v>0</v>
      </c>
      <c r="V1122" t="s">
        <v>1886</v>
      </c>
      <c r="W1122">
        <v>0</v>
      </c>
      <c r="X1122">
        <v>0</v>
      </c>
      <c r="Y1122">
        <v>0</v>
      </c>
      <c r="Z1122" t="s">
        <v>1884</v>
      </c>
      <c r="AA1122" t="s">
        <v>1884</v>
      </c>
      <c r="AB1122" t="s">
        <v>1884</v>
      </c>
      <c r="AC1122">
        <v>0</v>
      </c>
      <c r="AD1122">
        <v>0</v>
      </c>
      <c r="AE1122">
        <v>0</v>
      </c>
      <c r="AF1122">
        <v>0</v>
      </c>
      <c r="AG1122" t="s">
        <v>1884</v>
      </c>
      <c r="AH1122" s="181" t="s">
        <v>1886</v>
      </c>
      <c r="AI1122" s="182">
        <v>47</v>
      </c>
      <c r="AJ1122" s="181" t="s">
        <v>2015</v>
      </c>
      <c r="AK1122" s="181" t="s">
        <v>1886</v>
      </c>
      <c r="AL1122" s="181" t="s">
        <v>1886</v>
      </c>
      <c r="AO1122" s="181"/>
      <c r="AQ1122">
        <v>10</v>
      </c>
      <c r="AR1122" s="182">
        <v>40</v>
      </c>
      <c r="AS1122" s="183" t="s">
        <v>1885</v>
      </c>
      <c r="AT1122">
        <v>0</v>
      </c>
      <c r="AU1122">
        <v>0</v>
      </c>
      <c r="AV1122" s="182">
        <v>0</v>
      </c>
      <c r="AW1122" s="184">
        <v>0</v>
      </c>
      <c r="AX1122" s="183" t="s">
        <v>1884</v>
      </c>
      <c r="AY1122" s="184">
        <v>0</v>
      </c>
      <c r="AZ1122">
        <v>0</v>
      </c>
      <c r="BA1122">
        <v>0</v>
      </c>
      <c r="BB1122">
        <v>0</v>
      </c>
      <c r="BC1122" s="182">
        <v>0</v>
      </c>
      <c r="BD1122" t="s">
        <v>1886</v>
      </c>
      <c r="BE1122" t="s">
        <v>1886</v>
      </c>
      <c r="BF1122" t="s">
        <v>1886</v>
      </c>
      <c r="BG1122" s="181" t="s">
        <v>1886</v>
      </c>
      <c r="BH1122">
        <v>0</v>
      </c>
      <c r="BI1122" s="184">
        <v>0</v>
      </c>
      <c r="BJ1122" s="182">
        <v>0</v>
      </c>
      <c r="BK1122" s="181" t="s">
        <v>1886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3509</v>
      </c>
      <c r="C1123">
        <v>1</v>
      </c>
      <c r="D1123">
        <v>0</v>
      </c>
      <c r="E1123">
        <v>0</v>
      </c>
      <c r="F1123" t="s">
        <v>1884</v>
      </c>
      <c r="G1123" t="s">
        <v>1885</v>
      </c>
      <c r="H1123" t="s">
        <v>1884</v>
      </c>
      <c r="I1123" t="s">
        <v>1884</v>
      </c>
      <c r="J1123" t="s">
        <v>1884</v>
      </c>
      <c r="K1123" t="s">
        <v>1884</v>
      </c>
      <c r="L1123" t="s">
        <v>1884</v>
      </c>
      <c r="M1123" s="180">
        <v>43706</v>
      </c>
      <c r="N1123" t="s">
        <v>2007</v>
      </c>
      <c r="O1123" t="s">
        <v>1886</v>
      </c>
      <c r="P1123" t="s">
        <v>1886</v>
      </c>
      <c r="Q1123">
        <v>0</v>
      </c>
      <c r="R1123">
        <v>0</v>
      </c>
      <c r="S1123" t="s">
        <v>1886</v>
      </c>
      <c r="T1123" t="s">
        <v>1886</v>
      </c>
      <c r="U1123">
        <v>0</v>
      </c>
      <c r="V1123" t="s">
        <v>1886</v>
      </c>
      <c r="W1123">
        <v>0</v>
      </c>
      <c r="X1123">
        <v>0</v>
      </c>
      <c r="Y1123">
        <v>0</v>
      </c>
      <c r="Z1123" t="s">
        <v>1884</v>
      </c>
      <c r="AA1123" t="s">
        <v>1884</v>
      </c>
      <c r="AB1123" t="s">
        <v>1884</v>
      </c>
      <c r="AC1123">
        <v>0</v>
      </c>
      <c r="AD1123">
        <v>0</v>
      </c>
      <c r="AE1123">
        <v>0</v>
      </c>
      <c r="AF1123">
        <v>0</v>
      </c>
      <c r="AG1123" t="s">
        <v>1884</v>
      </c>
      <c r="AH1123" s="181" t="s">
        <v>1886</v>
      </c>
      <c r="AI1123" s="182">
        <v>47</v>
      </c>
      <c r="AJ1123" s="181" t="s">
        <v>2015</v>
      </c>
      <c r="AK1123" s="181" t="s">
        <v>1886</v>
      </c>
      <c r="AL1123" s="181" t="s">
        <v>1886</v>
      </c>
      <c r="AO1123" s="181"/>
      <c r="AQ1123">
        <v>10</v>
      </c>
      <c r="AR1123" s="182">
        <v>40</v>
      </c>
      <c r="AS1123" s="183" t="s">
        <v>1885</v>
      </c>
      <c r="AT1123">
        <v>0</v>
      </c>
      <c r="AU1123">
        <v>0</v>
      </c>
      <c r="AV1123" s="182">
        <v>0</v>
      </c>
      <c r="AW1123" s="184">
        <v>0</v>
      </c>
      <c r="AX1123" s="183" t="s">
        <v>1884</v>
      </c>
      <c r="AY1123" s="184">
        <v>0</v>
      </c>
      <c r="AZ1123">
        <v>0</v>
      </c>
      <c r="BA1123">
        <v>0</v>
      </c>
      <c r="BB1123">
        <v>0</v>
      </c>
      <c r="BC1123" s="182">
        <v>0</v>
      </c>
      <c r="BD1123" t="s">
        <v>1886</v>
      </c>
      <c r="BE1123" t="s">
        <v>1886</v>
      </c>
      <c r="BF1123" t="s">
        <v>1886</v>
      </c>
      <c r="BG1123" s="181" t="s">
        <v>1886</v>
      </c>
      <c r="BH1123">
        <v>0</v>
      </c>
      <c r="BI1123" s="184">
        <v>0</v>
      </c>
      <c r="BJ1123" s="182">
        <v>0</v>
      </c>
      <c r="BK1123" s="181" t="s">
        <v>1886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3510</v>
      </c>
      <c r="C1124">
        <v>1</v>
      </c>
      <c r="D1124">
        <v>0</v>
      </c>
      <c r="E1124">
        <v>0</v>
      </c>
      <c r="F1124" t="s">
        <v>1884</v>
      </c>
      <c r="G1124" t="s">
        <v>1885</v>
      </c>
      <c r="H1124" t="s">
        <v>1884</v>
      </c>
      <c r="I1124" t="s">
        <v>1884</v>
      </c>
      <c r="J1124" t="s">
        <v>1884</v>
      </c>
      <c r="K1124" t="s">
        <v>1884</v>
      </c>
      <c r="L1124" t="s">
        <v>1884</v>
      </c>
      <c r="M1124" s="180">
        <v>43706</v>
      </c>
      <c r="N1124" t="s">
        <v>2007</v>
      </c>
      <c r="O1124" t="s">
        <v>1886</v>
      </c>
      <c r="P1124" t="s">
        <v>1886</v>
      </c>
      <c r="Q1124">
        <v>0</v>
      </c>
      <c r="R1124">
        <v>0</v>
      </c>
      <c r="S1124" t="s">
        <v>1886</v>
      </c>
      <c r="T1124" t="s">
        <v>1886</v>
      </c>
      <c r="U1124">
        <v>0</v>
      </c>
      <c r="V1124" t="s">
        <v>1886</v>
      </c>
      <c r="W1124">
        <v>0</v>
      </c>
      <c r="X1124">
        <v>0</v>
      </c>
      <c r="Y1124">
        <v>0</v>
      </c>
      <c r="Z1124" t="s">
        <v>1884</v>
      </c>
      <c r="AA1124" t="s">
        <v>1884</v>
      </c>
      <c r="AB1124" t="s">
        <v>1884</v>
      </c>
      <c r="AC1124">
        <v>0</v>
      </c>
      <c r="AD1124">
        <v>0</v>
      </c>
      <c r="AE1124">
        <v>0</v>
      </c>
      <c r="AF1124">
        <v>0</v>
      </c>
      <c r="AG1124" t="s">
        <v>1884</v>
      </c>
      <c r="AH1124" s="181" t="s">
        <v>1886</v>
      </c>
      <c r="AI1124" s="182">
        <v>47</v>
      </c>
      <c r="AJ1124" s="181" t="s">
        <v>2015</v>
      </c>
      <c r="AK1124" s="181" t="s">
        <v>1886</v>
      </c>
      <c r="AL1124" s="181" t="s">
        <v>1886</v>
      </c>
      <c r="AO1124" s="181"/>
      <c r="AQ1124">
        <v>10</v>
      </c>
      <c r="AR1124" s="182">
        <v>40</v>
      </c>
      <c r="AS1124" s="183" t="s">
        <v>1885</v>
      </c>
      <c r="AT1124">
        <v>0</v>
      </c>
      <c r="AU1124">
        <v>0</v>
      </c>
      <c r="AV1124" s="182">
        <v>0</v>
      </c>
      <c r="AW1124" s="184">
        <v>0</v>
      </c>
      <c r="AX1124" s="183" t="s">
        <v>1884</v>
      </c>
      <c r="AY1124" s="184">
        <v>0</v>
      </c>
      <c r="AZ1124">
        <v>0</v>
      </c>
      <c r="BA1124">
        <v>0</v>
      </c>
      <c r="BB1124">
        <v>0</v>
      </c>
      <c r="BC1124" s="182">
        <v>0</v>
      </c>
      <c r="BD1124" t="s">
        <v>1886</v>
      </c>
      <c r="BE1124" t="s">
        <v>1886</v>
      </c>
      <c r="BF1124" t="s">
        <v>1886</v>
      </c>
      <c r="BG1124" s="181" t="s">
        <v>1886</v>
      </c>
      <c r="BH1124">
        <v>0</v>
      </c>
      <c r="BI1124" s="184">
        <v>0</v>
      </c>
      <c r="BJ1124" s="182">
        <v>0</v>
      </c>
      <c r="BK1124" s="181" t="s">
        <v>1886</v>
      </c>
      <c r="BL1124">
        <v>0</v>
      </c>
      <c r="BM1124">
        <v>0</v>
      </c>
      <c r="BN1124">
        <v>0</v>
      </c>
    </row>
    <row r="1125" spans="1:66" x14ac:dyDescent="0.25">
      <c r="A1125">
        <v>7594</v>
      </c>
      <c r="B1125" t="s">
        <v>3511</v>
      </c>
      <c r="C1125">
        <v>1</v>
      </c>
      <c r="D1125">
        <v>0</v>
      </c>
      <c r="E1125">
        <v>0</v>
      </c>
      <c r="F1125" t="s">
        <v>1884</v>
      </c>
      <c r="G1125" t="s">
        <v>1885</v>
      </c>
      <c r="H1125" t="s">
        <v>1884</v>
      </c>
      <c r="I1125" t="s">
        <v>1884</v>
      </c>
      <c r="J1125" t="s">
        <v>1884</v>
      </c>
      <c r="K1125" t="s">
        <v>1884</v>
      </c>
      <c r="L1125" t="s">
        <v>1884</v>
      </c>
      <c r="M1125" s="180">
        <v>43713</v>
      </c>
      <c r="N1125" t="s">
        <v>1886</v>
      </c>
      <c r="O1125" t="s">
        <v>1886</v>
      </c>
      <c r="P1125" t="s">
        <v>1886</v>
      </c>
      <c r="Q1125">
        <v>0</v>
      </c>
      <c r="R1125">
        <v>0</v>
      </c>
      <c r="S1125" t="s">
        <v>1886</v>
      </c>
      <c r="T1125" t="s">
        <v>1886</v>
      </c>
      <c r="U1125">
        <v>0</v>
      </c>
      <c r="V1125" t="s">
        <v>1886</v>
      </c>
      <c r="W1125">
        <v>0</v>
      </c>
      <c r="X1125">
        <v>0</v>
      </c>
      <c r="Y1125">
        <v>0</v>
      </c>
      <c r="Z1125" t="s">
        <v>1884</v>
      </c>
      <c r="AA1125" t="s">
        <v>1884</v>
      </c>
      <c r="AB1125" t="s">
        <v>1884</v>
      </c>
      <c r="AC1125">
        <v>0</v>
      </c>
      <c r="AD1125">
        <v>0</v>
      </c>
      <c r="AE1125">
        <v>0</v>
      </c>
      <c r="AF1125">
        <v>0</v>
      </c>
      <c r="AG1125" t="s">
        <v>1884</v>
      </c>
      <c r="AH1125" s="181" t="s">
        <v>1886</v>
      </c>
      <c r="AI1125" s="182">
        <v>16</v>
      </c>
      <c r="AJ1125" s="181" t="s">
        <v>2172</v>
      </c>
      <c r="AK1125" s="181" t="s">
        <v>1886</v>
      </c>
      <c r="AL1125" s="181" t="s">
        <v>1886</v>
      </c>
      <c r="AO1125" s="181"/>
      <c r="AQ1125">
        <v>10</v>
      </c>
      <c r="AR1125" s="182">
        <v>40</v>
      </c>
      <c r="AS1125" s="183" t="s">
        <v>1885</v>
      </c>
      <c r="AT1125">
        <v>0</v>
      </c>
      <c r="AU1125">
        <v>0</v>
      </c>
      <c r="AV1125" s="182">
        <v>0</v>
      </c>
      <c r="AW1125" s="184">
        <v>0</v>
      </c>
      <c r="AX1125" s="183" t="s">
        <v>1884</v>
      </c>
      <c r="AY1125" s="184">
        <v>0</v>
      </c>
      <c r="AZ1125">
        <v>0</v>
      </c>
      <c r="BA1125">
        <v>0</v>
      </c>
      <c r="BB1125">
        <v>0</v>
      </c>
      <c r="BC1125" s="182">
        <v>0</v>
      </c>
      <c r="BD1125" t="s">
        <v>1886</v>
      </c>
      <c r="BE1125" t="s">
        <v>1886</v>
      </c>
      <c r="BF1125" t="s">
        <v>1886</v>
      </c>
      <c r="BG1125" s="181" t="s">
        <v>1886</v>
      </c>
      <c r="BH1125">
        <v>0</v>
      </c>
      <c r="BI1125" s="184">
        <v>0</v>
      </c>
      <c r="BJ1125" s="182">
        <v>0</v>
      </c>
      <c r="BK1125" s="181" t="s">
        <v>1886</v>
      </c>
      <c r="BL1125">
        <v>0</v>
      </c>
      <c r="BM1125">
        <v>0</v>
      </c>
      <c r="BN1125">
        <v>0</v>
      </c>
    </row>
    <row r="1126" spans="1:66" x14ac:dyDescent="0.25">
      <c r="A1126">
        <v>7595</v>
      </c>
      <c r="B1126" t="s">
        <v>3512</v>
      </c>
      <c r="C1126">
        <v>1</v>
      </c>
      <c r="D1126">
        <v>0</v>
      </c>
      <c r="E1126">
        <v>0</v>
      </c>
      <c r="F1126" t="s">
        <v>1884</v>
      </c>
      <c r="G1126" t="s">
        <v>1885</v>
      </c>
      <c r="H1126" t="s">
        <v>1884</v>
      </c>
      <c r="I1126" t="s">
        <v>1884</v>
      </c>
      <c r="J1126" t="s">
        <v>1884</v>
      </c>
      <c r="K1126" t="s">
        <v>1884</v>
      </c>
      <c r="L1126" t="s">
        <v>1884</v>
      </c>
      <c r="M1126" s="180">
        <v>43713</v>
      </c>
      <c r="N1126" t="s">
        <v>1886</v>
      </c>
      <c r="O1126" t="s">
        <v>1886</v>
      </c>
      <c r="P1126" t="s">
        <v>1886</v>
      </c>
      <c r="Q1126">
        <v>0</v>
      </c>
      <c r="R1126">
        <v>0</v>
      </c>
      <c r="S1126" t="s">
        <v>1886</v>
      </c>
      <c r="T1126" t="s">
        <v>1886</v>
      </c>
      <c r="U1126">
        <v>0</v>
      </c>
      <c r="V1126" t="s">
        <v>1886</v>
      </c>
      <c r="W1126">
        <v>0</v>
      </c>
      <c r="X1126">
        <v>0</v>
      </c>
      <c r="Y1126">
        <v>0</v>
      </c>
      <c r="Z1126" t="s">
        <v>1884</v>
      </c>
      <c r="AA1126" t="s">
        <v>1884</v>
      </c>
      <c r="AB1126" t="s">
        <v>1884</v>
      </c>
      <c r="AC1126">
        <v>0</v>
      </c>
      <c r="AD1126">
        <v>0</v>
      </c>
      <c r="AE1126">
        <v>0</v>
      </c>
      <c r="AF1126">
        <v>0</v>
      </c>
      <c r="AG1126" t="s">
        <v>1884</v>
      </c>
      <c r="AH1126" s="181" t="s">
        <v>1886</v>
      </c>
      <c r="AI1126" s="182">
        <v>16</v>
      </c>
      <c r="AJ1126" s="181" t="s">
        <v>2172</v>
      </c>
      <c r="AK1126" s="181" t="s">
        <v>3513</v>
      </c>
      <c r="AL1126" s="181" t="s">
        <v>1886</v>
      </c>
      <c r="AO1126" s="181"/>
      <c r="AQ1126">
        <v>10</v>
      </c>
      <c r="AR1126" s="182">
        <v>40</v>
      </c>
      <c r="AS1126" s="183" t="s">
        <v>1885</v>
      </c>
      <c r="AT1126">
        <v>0</v>
      </c>
      <c r="AU1126">
        <v>0</v>
      </c>
      <c r="AV1126" s="182">
        <v>0</v>
      </c>
      <c r="AW1126" s="184">
        <v>0</v>
      </c>
      <c r="AX1126" s="183" t="s">
        <v>1884</v>
      </c>
      <c r="AY1126" s="184">
        <v>0</v>
      </c>
      <c r="AZ1126">
        <v>0</v>
      </c>
      <c r="BA1126">
        <v>0</v>
      </c>
      <c r="BB1126">
        <v>0</v>
      </c>
      <c r="BC1126" s="182">
        <v>0</v>
      </c>
      <c r="BD1126" t="s">
        <v>1886</v>
      </c>
      <c r="BE1126" t="s">
        <v>1886</v>
      </c>
      <c r="BF1126" t="s">
        <v>1886</v>
      </c>
      <c r="BG1126" s="181" t="s">
        <v>1886</v>
      </c>
      <c r="BH1126">
        <v>0</v>
      </c>
      <c r="BI1126" s="184">
        <v>0</v>
      </c>
      <c r="BJ1126" s="182">
        <v>0</v>
      </c>
      <c r="BK1126" s="181" t="s">
        <v>1886</v>
      </c>
      <c r="BL1126">
        <v>0</v>
      </c>
      <c r="BM1126">
        <v>0</v>
      </c>
      <c r="BN1126">
        <v>0</v>
      </c>
    </row>
    <row r="1127" spans="1:66" x14ac:dyDescent="0.25">
      <c r="A1127">
        <v>7596</v>
      </c>
      <c r="B1127" t="s">
        <v>3514</v>
      </c>
      <c r="C1127">
        <v>1</v>
      </c>
      <c r="D1127">
        <v>0</v>
      </c>
      <c r="E1127">
        <v>0</v>
      </c>
      <c r="F1127" t="s">
        <v>1884</v>
      </c>
      <c r="G1127" t="s">
        <v>1884</v>
      </c>
      <c r="H1127" t="s">
        <v>1884</v>
      </c>
      <c r="I1127" t="s">
        <v>1884</v>
      </c>
      <c r="J1127" t="s">
        <v>1885</v>
      </c>
      <c r="K1127" t="s">
        <v>1884</v>
      </c>
      <c r="L1127" t="s">
        <v>1884</v>
      </c>
      <c r="M1127" s="180">
        <v>43718</v>
      </c>
      <c r="N1127" t="s">
        <v>2007</v>
      </c>
      <c r="O1127" t="s">
        <v>1886</v>
      </c>
      <c r="P1127" t="s">
        <v>1886</v>
      </c>
      <c r="Q1127">
        <v>0</v>
      </c>
      <c r="R1127">
        <v>0</v>
      </c>
      <c r="S1127" t="s">
        <v>1886</v>
      </c>
      <c r="T1127" t="s">
        <v>1886</v>
      </c>
      <c r="U1127">
        <v>0</v>
      </c>
      <c r="V1127" t="s">
        <v>1886</v>
      </c>
      <c r="W1127">
        <v>0</v>
      </c>
      <c r="X1127">
        <v>0</v>
      </c>
      <c r="Y1127">
        <v>0</v>
      </c>
      <c r="Z1127" t="s">
        <v>1884</v>
      </c>
      <c r="AA1127" t="s">
        <v>1884</v>
      </c>
      <c r="AB1127" t="s">
        <v>1884</v>
      </c>
      <c r="AC1127">
        <v>0</v>
      </c>
      <c r="AD1127">
        <v>0</v>
      </c>
      <c r="AE1127">
        <v>0</v>
      </c>
      <c r="AF1127">
        <v>0</v>
      </c>
      <c r="AG1127" t="s">
        <v>1885</v>
      </c>
      <c r="AH1127" s="181" t="s">
        <v>1886</v>
      </c>
      <c r="AI1127" s="182">
        <v>290</v>
      </c>
      <c r="AJ1127" s="181" t="s">
        <v>3093</v>
      </c>
      <c r="AK1127" s="181" t="s">
        <v>1886</v>
      </c>
      <c r="AL1127" s="181" t="s">
        <v>1886</v>
      </c>
      <c r="AO1127" s="181"/>
      <c r="AQ1127">
        <v>10</v>
      </c>
      <c r="AR1127" s="182">
        <v>40</v>
      </c>
      <c r="AS1127" s="183" t="s">
        <v>1885</v>
      </c>
      <c r="AT1127">
        <v>0</v>
      </c>
      <c r="AU1127">
        <v>0</v>
      </c>
      <c r="AV1127" s="182">
        <v>0</v>
      </c>
      <c r="AW1127" s="184">
        <v>0</v>
      </c>
      <c r="AX1127" s="183" t="s">
        <v>1884</v>
      </c>
      <c r="AY1127" s="184">
        <v>0</v>
      </c>
      <c r="AZ1127">
        <v>0</v>
      </c>
      <c r="BA1127">
        <v>0</v>
      </c>
      <c r="BB1127">
        <v>0</v>
      </c>
      <c r="BC1127" s="182">
        <v>0</v>
      </c>
      <c r="BD1127" t="s">
        <v>1886</v>
      </c>
      <c r="BE1127" t="s">
        <v>1886</v>
      </c>
      <c r="BF1127" t="s">
        <v>1886</v>
      </c>
      <c r="BG1127" s="181" t="s">
        <v>1886</v>
      </c>
      <c r="BH1127">
        <v>0</v>
      </c>
      <c r="BI1127" s="184">
        <v>0</v>
      </c>
      <c r="BJ1127" s="182">
        <v>0</v>
      </c>
      <c r="BK1127" s="181" t="s">
        <v>1886</v>
      </c>
      <c r="BL1127">
        <v>0</v>
      </c>
      <c r="BM1127">
        <v>0</v>
      </c>
      <c r="BN1127">
        <v>0</v>
      </c>
    </row>
    <row r="1128" spans="1:66" x14ac:dyDescent="0.25">
      <c r="A1128">
        <v>7597</v>
      </c>
      <c r="B1128" t="s">
        <v>3515</v>
      </c>
      <c r="C1128">
        <v>1</v>
      </c>
      <c r="D1128">
        <v>0</v>
      </c>
      <c r="E1128">
        <v>0</v>
      </c>
      <c r="F1128" t="s">
        <v>1884</v>
      </c>
      <c r="G1128" t="s">
        <v>1884</v>
      </c>
      <c r="H1128" t="s">
        <v>1884</v>
      </c>
      <c r="I1128" t="s">
        <v>1884</v>
      </c>
      <c r="J1128" t="s">
        <v>1884</v>
      </c>
      <c r="K1128" t="s">
        <v>1884</v>
      </c>
      <c r="L1128" t="s">
        <v>1884</v>
      </c>
      <c r="M1128" s="180">
        <v>43718</v>
      </c>
      <c r="N1128" t="s">
        <v>2007</v>
      </c>
      <c r="O1128" t="s">
        <v>1886</v>
      </c>
      <c r="P1128" t="s">
        <v>1886</v>
      </c>
      <c r="Q1128">
        <v>0</v>
      </c>
      <c r="R1128">
        <v>0</v>
      </c>
      <c r="S1128" t="s">
        <v>1886</v>
      </c>
      <c r="T1128" t="s">
        <v>1886</v>
      </c>
      <c r="U1128">
        <v>0</v>
      </c>
      <c r="V1128" t="s">
        <v>1886</v>
      </c>
      <c r="W1128">
        <v>0</v>
      </c>
      <c r="X1128">
        <v>0</v>
      </c>
      <c r="Y1128">
        <v>0</v>
      </c>
      <c r="Z1128" t="s">
        <v>1884</v>
      </c>
      <c r="AA1128" t="s">
        <v>1884</v>
      </c>
      <c r="AB1128" t="s">
        <v>1884</v>
      </c>
      <c r="AC1128">
        <v>0</v>
      </c>
      <c r="AD1128">
        <v>0</v>
      </c>
      <c r="AE1128">
        <v>0</v>
      </c>
      <c r="AF1128">
        <v>0</v>
      </c>
      <c r="AG1128" t="s">
        <v>1885</v>
      </c>
      <c r="AH1128" s="181" t="s">
        <v>1886</v>
      </c>
      <c r="AI1128" s="182">
        <v>290</v>
      </c>
      <c r="AJ1128" s="181" t="s">
        <v>3093</v>
      </c>
      <c r="AK1128" s="181" t="s">
        <v>1886</v>
      </c>
      <c r="AL1128" s="181" t="s">
        <v>1886</v>
      </c>
      <c r="AO1128" s="181"/>
      <c r="AQ1128">
        <v>10</v>
      </c>
      <c r="AR1128" s="182">
        <v>40</v>
      </c>
      <c r="AS1128" s="183" t="s">
        <v>1885</v>
      </c>
      <c r="AT1128">
        <v>0</v>
      </c>
      <c r="AU1128">
        <v>0</v>
      </c>
      <c r="AV1128" s="182">
        <v>0</v>
      </c>
      <c r="AW1128" s="184">
        <v>0</v>
      </c>
      <c r="AX1128" s="183" t="s">
        <v>1884</v>
      </c>
      <c r="AY1128" s="184">
        <v>0</v>
      </c>
      <c r="AZ1128">
        <v>0</v>
      </c>
      <c r="BA1128">
        <v>0</v>
      </c>
      <c r="BB1128">
        <v>0</v>
      </c>
      <c r="BC1128" s="182">
        <v>0</v>
      </c>
      <c r="BD1128" t="s">
        <v>1886</v>
      </c>
      <c r="BE1128" t="s">
        <v>1886</v>
      </c>
      <c r="BF1128" t="s">
        <v>1886</v>
      </c>
      <c r="BG1128" s="181" t="s">
        <v>1886</v>
      </c>
      <c r="BH1128">
        <v>0</v>
      </c>
      <c r="BI1128" s="184">
        <v>0</v>
      </c>
      <c r="BJ1128" s="182">
        <v>0</v>
      </c>
      <c r="BK1128" s="181" t="s">
        <v>1886</v>
      </c>
      <c r="BL1128">
        <v>0</v>
      </c>
      <c r="BM1128">
        <v>0</v>
      </c>
      <c r="BN1128">
        <v>0</v>
      </c>
    </row>
    <row r="1129" spans="1:66" x14ac:dyDescent="0.25">
      <c r="A1129">
        <v>7598</v>
      </c>
      <c r="B1129" t="s">
        <v>3516</v>
      </c>
      <c r="C1129">
        <v>1</v>
      </c>
      <c r="D1129">
        <v>0</v>
      </c>
      <c r="E1129">
        <v>0</v>
      </c>
      <c r="F1129" t="s">
        <v>1884</v>
      </c>
      <c r="G1129" t="s">
        <v>1885</v>
      </c>
      <c r="H1129" t="s">
        <v>1884</v>
      </c>
      <c r="I1129" t="s">
        <v>1884</v>
      </c>
      <c r="J1129" t="s">
        <v>1884</v>
      </c>
      <c r="K1129" t="s">
        <v>1884</v>
      </c>
      <c r="L1129" t="s">
        <v>1884</v>
      </c>
      <c r="M1129" s="180">
        <v>43718</v>
      </c>
      <c r="N1129" t="s">
        <v>1886</v>
      </c>
      <c r="O1129" t="s">
        <v>1886</v>
      </c>
      <c r="P1129" t="s">
        <v>1886</v>
      </c>
      <c r="Q1129">
        <v>0</v>
      </c>
      <c r="R1129">
        <v>0</v>
      </c>
      <c r="S1129" t="s">
        <v>1886</v>
      </c>
      <c r="T1129" t="s">
        <v>1886</v>
      </c>
      <c r="U1129">
        <v>0</v>
      </c>
      <c r="V1129" t="s">
        <v>1886</v>
      </c>
      <c r="W1129">
        <v>0</v>
      </c>
      <c r="X1129">
        <v>0</v>
      </c>
      <c r="Y1129">
        <v>0</v>
      </c>
      <c r="Z1129" t="s">
        <v>1884</v>
      </c>
      <c r="AA1129" t="s">
        <v>1884</v>
      </c>
      <c r="AB1129" t="s">
        <v>1884</v>
      </c>
      <c r="AC1129">
        <v>0</v>
      </c>
      <c r="AD1129">
        <v>0</v>
      </c>
      <c r="AE1129">
        <v>0</v>
      </c>
      <c r="AF1129">
        <v>0</v>
      </c>
      <c r="AG1129" t="s">
        <v>1884</v>
      </c>
      <c r="AH1129" s="181" t="s">
        <v>1886</v>
      </c>
      <c r="AI1129" s="182">
        <v>47</v>
      </c>
      <c r="AJ1129" s="181" t="s">
        <v>2015</v>
      </c>
      <c r="AK1129" s="181" t="s">
        <v>1886</v>
      </c>
      <c r="AL1129" s="181" t="s">
        <v>1886</v>
      </c>
      <c r="AO1129" s="181"/>
      <c r="AQ1129">
        <v>10</v>
      </c>
      <c r="AR1129" s="182">
        <v>40</v>
      </c>
      <c r="AS1129" s="183" t="s">
        <v>1885</v>
      </c>
      <c r="AT1129">
        <v>0</v>
      </c>
      <c r="AU1129">
        <v>0</v>
      </c>
      <c r="AV1129" s="182">
        <v>0</v>
      </c>
      <c r="AW1129" s="184">
        <v>0</v>
      </c>
      <c r="AX1129" s="183" t="s">
        <v>1884</v>
      </c>
      <c r="AY1129" s="184">
        <v>0</v>
      </c>
      <c r="AZ1129">
        <v>0</v>
      </c>
      <c r="BA1129">
        <v>0</v>
      </c>
      <c r="BB1129">
        <v>0</v>
      </c>
      <c r="BC1129" s="182">
        <v>0</v>
      </c>
      <c r="BD1129" t="s">
        <v>1886</v>
      </c>
      <c r="BE1129" t="s">
        <v>1886</v>
      </c>
      <c r="BF1129" t="s">
        <v>1886</v>
      </c>
      <c r="BG1129" s="181" t="s">
        <v>1886</v>
      </c>
      <c r="BH1129">
        <v>0</v>
      </c>
      <c r="BI1129" s="184">
        <v>0</v>
      </c>
      <c r="BJ1129" s="182">
        <v>0</v>
      </c>
      <c r="BK1129" s="181" t="s">
        <v>1886</v>
      </c>
      <c r="BL1129">
        <v>0</v>
      </c>
      <c r="BM1129">
        <v>0</v>
      </c>
      <c r="BN1129">
        <v>0</v>
      </c>
    </row>
    <row r="1130" spans="1:66" x14ac:dyDescent="0.25">
      <c r="A1130">
        <v>7599</v>
      </c>
      <c r="B1130" t="s">
        <v>3517</v>
      </c>
      <c r="C1130">
        <v>1</v>
      </c>
      <c r="D1130">
        <v>0</v>
      </c>
      <c r="E1130">
        <v>0</v>
      </c>
      <c r="F1130" t="s">
        <v>1884</v>
      </c>
      <c r="G1130" t="s">
        <v>1885</v>
      </c>
      <c r="H1130" t="s">
        <v>1884</v>
      </c>
      <c r="I1130" t="s">
        <v>1884</v>
      </c>
      <c r="J1130" t="s">
        <v>1884</v>
      </c>
      <c r="K1130" t="s">
        <v>1884</v>
      </c>
      <c r="L1130" t="s">
        <v>1884</v>
      </c>
      <c r="M1130" s="180">
        <v>43718</v>
      </c>
      <c r="N1130" t="s">
        <v>1886</v>
      </c>
      <c r="O1130" t="s">
        <v>1886</v>
      </c>
      <c r="P1130" t="s">
        <v>1886</v>
      </c>
      <c r="Q1130">
        <v>0</v>
      </c>
      <c r="R1130">
        <v>0</v>
      </c>
      <c r="S1130" t="s">
        <v>1886</v>
      </c>
      <c r="T1130" t="s">
        <v>1886</v>
      </c>
      <c r="U1130">
        <v>0</v>
      </c>
      <c r="V1130" t="s">
        <v>1886</v>
      </c>
      <c r="W1130">
        <v>0</v>
      </c>
      <c r="X1130">
        <v>0</v>
      </c>
      <c r="Y1130">
        <v>0</v>
      </c>
      <c r="Z1130" t="s">
        <v>1884</v>
      </c>
      <c r="AA1130" t="s">
        <v>1884</v>
      </c>
      <c r="AB1130" t="s">
        <v>1884</v>
      </c>
      <c r="AC1130">
        <v>0</v>
      </c>
      <c r="AD1130">
        <v>0</v>
      </c>
      <c r="AE1130">
        <v>0</v>
      </c>
      <c r="AF1130">
        <v>0</v>
      </c>
      <c r="AG1130" t="s">
        <v>1884</v>
      </c>
      <c r="AH1130" s="181" t="s">
        <v>1886</v>
      </c>
      <c r="AI1130" s="182">
        <v>47</v>
      </c>
      <c r="AJ1130" s="181" t="s">
        <v>2015</v>
      </c>
      <c r="AK1130" s="181" t="s">
        <v>1886</v>
      </c>
      <c r="AL1130" s="181" t="s">
        <v>1886</v>
      </c>
      <c r="AO1130" s="181"/>
      <c r="AQ1130">
        <v>10</v>
      </c>
      <c r="AR1130" s="182">
        <v>40</v>
      </c>
      <c r="AS1130" s="183" t="s">
        <v>1885</v>
      </c>
      <c r="AT1130">
        <v>0</v>
      </c>
      <c r="AU1130">
        <v>0</v>
      </c>
      <c r="AV1130" s="182">
        <v>0</v>
      </c>
      <c r="AW1130" s="184">
        <v>0</v>
      </c>
      <c r="AX1130" s="183" t="s">
        <v>1884</v>
      </c>
      <c r="AY1130" s="184">
        <v>0</v>
      </c>
      <c r="AZ1130">
        <v>0</v>
      </c>
      <c r="BA1130">
        <v>0</v>
      </c>
      <c r="BB1130">
        <v>0</v>
      </c>
      <c r="BC1130" s="182">
        <v>0</v>
      </c>
      <c r="BD1130" t="s">
        <v>1886</v>
      </c>
      <c r="BE1130" t="s">
        <v>1886</v>
      </c>
      <c r="BF1130" t="s">
        <v>1886</v>
      </c>
      <c r="BG1130" s="181" t="s">
        <v>1886</v>
      </c>
      <c r="BH1130">
        <v>0</v>
      </c>
      <c r="BI1130" s="184">
        <v>0</v>
      </c>
      <c r="BJ1130" s="182">
        <v>0</v>
      </c>
      <c r="BK1130" s="181" t="s">
        <v>1886</v>
      </c>
      <c r="BL1130">
        <v>0</v>
      </c>
      <c r="BM1130">
        <v>0</v>
      </c>
      <c r="BN1130">
        <v>0</v>
      </c>
    </row>
    <row r="1131" spans="1:66" x14ac:dyDescent="0.25">
      <c r="A1131">
        <v>7614</v>
      </c>
      <c r="B1131" t="s">
        <v>3518</v>
      </c>
      <c r="C1131">
        <v>1</v>
      </c>
      <c r="D1131">
        <v>0</v>
      </c>
      <c r="E1131">
        <v>0</v>
      </c>
      <c r="F1131" t="s">
        <v>1884</v>
      </c>
      <c r="G1131" t="s">
        <v>1885</v>
      </c>
      <c r="H1131" t="s">
        <v>1884</v>
      </c>
      <c r="I1131" t="s">
        <v>1884</v>
      </c>
      <c r="J1131" t="s">
        <v>1884</v>
      </c>
      <c r="K1131" t="s">
        <v>1884</v>
      </c>
      <c r="L1131" t="s">
        <v>1884</v>
      </c>
      <c r="M1131" s="180">
        <v>43725</v>
      </c>
      <c r="N1131" t="s">
        <v>1886</v>
      </c>
      <c r="O1131" t="s">
        <v>1886</v>
      </c>
      <c r="P1131" t="s">
        <v>1886</v>
      </c>
      <c r="Q1131">
        <v>0</v>
      </c>
      <c r="R1131">
        <v>0</v>
      </c>
      <c r="S1131" t="s">
        <v>1886</v>
      </c>
      <c r="T1131" t="s">
        <v>1886</v>
      </c>
      <c r="U1131">
        <v>0</v>
      </c>
      <c r="V1131" t="s">
        <v>1886</v>
      </c>
      <c r="W1131">
        <v>0</v>
      </c>
      <c r="X1131">
        <v>0</v>
      </c>
      <c r="Y1131">
        <v>0</v>
      </c>
      <c r="Z1131" t="s">
        <v>1884</v>
      </c>
      <c r="AA1131" t="s">
        <v>1884</v>
      </c>
      <c r="AB1131" t="s">
        <v>1884</v>
      </c>
      <c r="AC1131">
        <v>0</v>
      </c>
      <c r="AD1131">
        <v>0</v>
      </c>
      <c r="AE1131">
        <v>0</v>
      </c>
      <c r="AF1131">
        <v>0</v>
      </c>
      <c r="AG1131" t="s">
        <v>1884</v>
      </c>
      <c r="AH1131" s="181" t="s">
        <v>1886</v>
      </c>
      <c r="AI1131" s="182">
        <v>16</v>
      </c>
      <c r="AJ1131" s="181" t="s">
        <v>2172</v>
      </c>
      <c r="AK1131" s="181" t="s">
        <v>1886</v>
      </c>
      <c r="AL1131" s="181" t="s">
        <v>1886</v>
      </c>
      <c r="AO1131" s="181"/>
      <c r="AQ1131">
        <v>10</v>
      </c>
      <c r="AR1131" s="182">
        <v>40</v>
      </c>
      <c r="AS1131" s="183" t="s">
        <v>1885</v>
      </c>
      <c r="AT1131">
        <v>0</v>
      </c>
      <c r="AU1131">
        <v>0</v>
      </c>
      <c r="AV1131" s="182">
        <v>0</v>
      </c>
      <c r="AW1131" s="184">
        <v>0</v>
      </c>
      <c r="AX1131" s="183" t="s">
        <v>1884</v>
      </c>
      <c r="AY1131" s="184">
        <v>0</v>
      </c>
      <c r="AZ1131">
        <v>0</v>
      </c>
      <c r="BA1131">
        <v>0</v>
      </c>
      <c r="BB1131">
        <v>0</v>
      </c>
      <c r="BC1131" s="182">
        <v>0</v>
      </c>
      <c r="BD1131" t="s">
        <v>1886</v>
      </c>
      <c r="BE1131" t="s">
        <v>1886</v>
      </c>
      <c r="BF1131" t="s">
        <v>1886</v>
      </c>
      <c r="BG1131" s="181" t="s">
        <v>1886</v>
      </c>
      <c r="BH1131">
        <v>0</v>
      </c>
      <c r="BI1131" s="184">
        <v>0</v>
      </c>
      <c r="BJ1131" s="182">
        <v>0</v>
      </c>
      <c r="BK1131" s="181" t="s">
        <v>1886</v>
      </c>
      <c r="BL1131">
        <v>0</v>
      </c>
      <c r="BM1131">
        <v>0</v>
      </c>
      <c r="BN1131">
        <v>0</v>
      </c>
    </row>
    <row r="1132" spans="1:66" x14ac:dyDescent="0.25">
      <c r="A1132">
        <v>7615</v>
      </c>
      <c r="B1132" t="s">
        <v>3519</v>
      </c>
      <c r="C1132">
        <v>1</v>
      </c>
      <c r="D1132">
        <v>0</v>
      </c>
      <c r="E1132">
        <v>0</v>
      </c>
      <c r="F1132" t="s">
        <v>1884</v>
      </c>
      <c r="G1132" t="s">
        <v>1885</v>
      </c>
      <c r="H1132" t="s">
        <v>1884</v>
      </c>
      <c r="I1132" t="s">
        <v>1884</v>
      </c>
      <c r="J1132" t="s">
        <v>1884</v>
      </c>
      <c r="K1132" t="s">
        <v>1884</v>
      </c>
      <c r="L1132" t="s">
        <v>1884</v>
      </c>
      <c r="M1132" s="180">
        <v>43725</v>
      </c>
      <c r="N1132" t="s">
        <v>1886</v>
      </c>
      <c r="O1132" t="s">
        <v>1886</v>
      </c>
      <c r="P1132" t="s">
        <v>1886</v>
      </c>
      <c r="Q1132">
        <v>0</v>
      </c>
      <c r="R1132">
        <v>0</v>
      </c>
      <c r="S1132" t="s">
        <v>1886</v>
      </c>
      <c r="T1132" t="s">
        <v>1886</v>
      </c>
      <c r="U1132">
        <v>0</v>
      </c>
      <c r="V1132" t="s">
        <v>1886</v>
      </c>
      <c r="W1132">
        <v>0</v>
      </c>
      <c r="X1132">
        <v>0</v>
      </c>
      <c r="Y1132">
        <v>0</v>
      </c>
      <c r="Z1132" t="s">
        <v>1884</v>
      </c>
      <c r="AA1132" t="s">
        <v>1884</v>
      </c>
      <c r="AB1132" t="s">
        <v>1884</v>
      </c>
      <c r="AC1132">
        <v>0</v>
      </c>
      <c r="AD1132">
        <v>0</v>
      </c>
      <c r="AE1132">
        <v>0</v>
      </c>
      <c r="AF1132">
        <v>0</v>
      </c>
      <c r="AG1132" t="s">
        <v>1884</v>
      </c>
      <c r="AH1132" s="181" t="s">
        <v>1886</v>
      </c>
      <c r="AI1132" s="182">
        <v>16</v>
      </c>
      <c r="AJ1132" s="181" t="s">
        <v>2172</v>
      </c>
      <c r="AK1132" s="181" t="s">
        <v>1886</v>
      </c>
      <c r="AL1132" s="181" t="s">
        <v>1886</v>
      </c>
      <c r="AO1132" s="181"/>
      <c r="AQ1132">
        <v>10</v>
      </c>
      <c r="AR1132" s="182">
        <v>40</v>
      </c>
      <c r="AS1132" s="183" t="s">
        <v>1885</v>
      </c>
      <c r="AT1132">
        <v>0</v>
      </c>
      <c r="AU1132">
        <v>0</v>
      </c>
      <c r="AV1132" s="182">
        <v>0</v>
      </c>
      <c r="AW1132" s="184">
        <v>0</v>
      </c>
      <c r="AX1132" s="183" t="s">
        <v>1884</v>
      </c>
      <c r="AY1132" s="184">
        <v>0</v>
      </c>
      <c r="AZ1132">
        <v>0</v>
      </c>
      <c r="BA1132">
        <v>0</v>
      </c>
      <c r="BB1132">
        <v>0</v>
      </c>
      <c r="BC1132" s="182">
        <v>0</v>
      </c>
      <c r="BD1132" t="s">
        <v>1886</v>
      </c>
      <c r="BE1132" t="s">
        <v>1886</v>
      </c>
      <c r="BF1132" t="s">
        <v>1886</v>
      </c>
      <c r="BG1132" s="181" t="s">
        <v>1886</v>
      </c>
      <c r="BH1132">
        <v>0</v>
      </c>
      <c r="BI1132" s="184">
        <v>0</v>
      </c>
      <c r="BJ1132" s="182">
        <v>0</v>
      </c>
      <c r="BK1132" s="181" t="s">
        <v>1886</v>
      </c>
      <c r="BL1132">
        <v>0</v>
      </c>
      <c r="BM1132">
        <v>0</v>
      </c>
      <c r="BN1132">
        <v>0</v>
      </c>
    </row>
    <row r="1133" spans="1:66" x14ac:dyDescent="0.25">
      <c r="A1133">
        <v>7616</v>
      </c>
      <c r="B1133" t="s">
        <v>3520</v>
      </c>
      <c r="C1133">
        <v>1</v>
      </c>
      <c r="D1133">
        <v>0</v>
      </c>
      <c r="E1133">
        <v>0</v>
      </c>
      <c r="F1133" t="s">
        <v>1884</v>
      </c>
      <c r="G1133" t="s">
        <v>1885</v>
      </c>
      <c r="H1133" t="s">
        <v>1884</v>
      </c>
      <c r="I1133" t="s">
        <v>1884</v>
      </c>
      <c r="J1133" t="s">
        <v>1884</v>
      </c>
      <c r="K1133" t="s">
        <v>1884</v>
      </c>
      <c r="L1133" t="s">
        <v>1884</v>
      </c>
      <c r="M1133" s="180">
        <v>43725</v>
      </c>
      <c r="N1133" t="s">
        <v>1886</v>
      </c>
      <c r="O1133" t="s">
        <v>1886</v>
      </c>
      <c r="P1133" t="s">
        <v>1886</v>
      </c>
      <c r="Q1133">
        <v>0</v>
      </c>
      <c r="R1133">
        <v>0</v>
      </c>
      <c r="S1133" t="s">
        <v>1886</v>
      </c>
      <c r="T1133" t="s">
        <v>1886</v>
      </c>
      <c r="U1133">
        <v>0</v>
      </c>
      <c r="V1133" t="s">
        <v>1886</v>
      </c>
      <c r="W1133">
        <v>0</v>
      </c>
      <c r="X1133">
        <v>0</v>
      </c>
      <c r="Y1133">
        <v>0</v>
      </c>
      <c r="Z1133" t="s">
        <v>1884</v>
      </c>
      <c r="AA1133" t="s">
        <v>1884</v>
      </c>
      <c r="AB1133" t="s">
        <v>1884</v>
      </c>
      <c r="AC1133">
        <v>0</v>
      </c>
      <c r="AD1133">
        <v>0</v>
      </c>
      <c r="AE1133">
        <v>0</v>
      </c>
      <c r="AF1133">
        <v>0</v>
      </c>
      <c r="AG1133" t="s">
        <v>1884</v>
      </c>
      <c r="AH1133" s="181" t="s">
        <v>1886</v>
      </c>
      <c r="AI1133" s="182">
        <v>16</v>
      </c>
      <c r="AJ1133" s="181" t="s">
        <v>2172</v>
      </c>
      <c r="AK1133" s="181" t="s">
        <v>1886</v>
      </c>
      <c r="AL1133" s="181" t="s">
        <v>1886</v>
      </c>
      <c r="AO1133" s="181"/>
      <c r="AQ1133">
        <v>10</v>
      </c>
      <c r="AR1133" s="182">
        <v>40</v>
      </c>
      <c r="AS1133" s="183" t="s">
        <v>1885</v>
      </c>
      <c r="AT1133">
        <v>0</v>
      </c>
      <c r="AU1133">
        <v>0</v>
      </c>
      <c r="AV1133" s="182">
        <v>0</v>
      </c>
      <c r="AW1133" s="184">
        <v>0</v>
      </c>
      <c r="AX1133" s="183" t="s">
        <v>1884</v>
      </c>
      <c r="AY1133" s="184">
        <v>0</v>
      </c>
      <c r="AZ1133">
        <v>0</v>
      </c>
      <c r="BA1133">
        <v>0</v>
      </c>
      <c r="BB1133">
        <v>0</v>
      </c>
      <c r="BC1133" s="182">
        <v>0</v>
      </c>
      <c r="BD1133" t="s">
        <v>1886</v>
      </c>
      <c r="BE1133" t="s">
        <v>1886</v>
      </c>
      <c r="BF1133" t="s">
        <v>1886</v>
      </c>
      <c r="BG1133" s="181" t="s">
        <v>1886</v>
      </c>
      <c r="BH1133">
        <v>0</v>
      </c>
      <c r="BI1133" s="184">
        <v>0</v>
      </c>
      <c r="BJ1133" s="182">
        <v>0</v>
      </c>
      <c r="BK1133" s="181" t="s">
        <v>1886</v>
      </c>
      <c r="BL1133">
        <v>0</v>
      </c>
      <c r="BM1133">
        <v>0</v>
      </c>
      <c r="BN1133">
        <v>0</v>
      </c>
    </row>
    <row r="1134" spans="1:66" x14ac:dyDescent="0.25">
      <c r="A1134">
        <v>7617</v>
      </c>
      <c r="B1134" t="s">
        <v>3521</v>
      </c>
      <c r="C1134">
        <v>1</v>
      </c>
      <c r="D1134">
        <v>0</v>
      </c>
      <c r="E1134">
        <v>0</v>
      </c>
      <c r="F1134" t="s">
        <v>1884</v>
      </c>
      <c r="G1134" t="s">
        <v>1885</v>
      </c>
      <c r="H1134" t="s">
        <v>1884</v>
      </c>
      <c r="I1134" t="s">
        <v>1884</v>
      </c>
      <c r="J1134" t="s">
        <v>1884</v>
      </c>
      <c r="K1134" t="s">
        <v>1884</v>
      </c>
      <c r="L1134" t="s">
        <v>1884</v>
      </c>
      <c r="M1134" s="180">
        <v>43725</v>
      </c>
      <c r="N1134" t="s">
        <v>1886</v>
      </c>
      <c r="O1134" t="s">
        <v>1886</v>
      </c>
      <c r="P1134" t="s">
        <v>1886</v>
      </c>
      <c r="Q1134">
        <v>0</v>
      </c>
      <c r="R1134">
        <v>0</v>
      </c>
      <c r="S1134" t="s">
        <v>1886</v>
      </c>
      <c r="T1134" t="s">
        <v>1886</v>
      </c>
      <c r="U1134">
        <v>0</v>
      </c>
      <c r="V1134" t="s">
        <v>1886</v>
      </c>
      <c r="W1134">
        <v>0</v>
      </c>
      <c r="X1134">
        <v>0</v>
      </c>
      <c r="Y1134">
        <v>0</v>
      </c>
      <c r="Z1134" t="s">
        <v>1884</v>
      </c>
      <c r="AA1134" t="s">
        <v>1884</v>
      </c>
      <c r="AB1134" t="s">
        <v>1884</v>
      </c>
      <c r="AC1134">
        <v>0</v>
      </c>
      <c r="AD1134">
        <v>0</v>
      </c>
      <c r="AE1134">
        <v>0</v>
      </c>
      <c r="AF1134">
        <v>0</v>
      </c>
      <c r="AG1134" t="s">
        <v>1884</v>
      </c>
      <c r="AH1134" s="181" t="s">
        <v>1886</v>
      </c>
      <c r="AI1134" s="182">
        <v>16</v>
      </c>
      <c r="AJ1134" s="181" t="s">
        <v>2172</v>
      </c>
      <c r="AK1134" s="181" t="s">
        <v>1886</v>
      </c>
      <c r="AL1134" s="181" t="s">
        <v>1886</v>
      </c>
      <c r="AO1134" s="181"/>
      <c r="AQ1134">
        <v>10</v>
      </c>
      <c r="AR1134" s="182">
        <v>40</v>
      </c>
      <c r="AS1134" s="183" t="s">
        <v>1885</v>
      </c>
      <c r="AT1134">
        <v>0</v>
      </c>
      <c r="AU1134">
        <v>0</v>
      </c>
      <c r="AV1134" s="182">
        <v>0</v>
      </c>
      <c r="AW1134" s="184">
        <v>0</v>
      </c>
      <c r="AX1134" s="183" t="s">
        <v>1884</v>
      </c>
      <c r="AY1134" s="184">
        <v>0</v>
      </c>
      <c r="AZ1134">
        <v>0</v>
      </c>
      <c r="BA1134">
        <v>0</v>
      </c>
      <c r="BB1134">
        <v>0</v>
      </c>
      <c r="BC1134" s="182">
        <v>0</v>
      </c>
      <c r="BD1134" t="s">
        <v>1886</v>
      </c>
      <c r="BE1134" t="s">
        <v>1886</v>
      </c>
      <c r="BF1134" t="s">
        <v>1886</v>
      </c>
      <c r="BG1134" s="181" t="s">
        <v>1886</v>
      </c>
      <c r="BH1134">
        <v>0</v>
      </c>
      <c r="BI1134" s="184">
        <v>0</v>
      </c>
      <c r="BJ1134" s="182">
        <v>0</v>
      </c>
      <c r="BK1134" s="181" t="s">
        <v>1886</v>
      </c>
      <c r="BL1134">
        <v>0</v>
      </c>
      <c r="BM1134">
        <v>0</v>
      </c>
      <c r="BN1134">
        <v>0</v>
      </c>
    </row>
    <row r="1135" spans="1:66" x14ac:dyDescent="0.25">
      <c r="A1135">
        <v>7618</v>
      </c>
      <c r="B1135" t="s">
        <v>3522</v>
      </c>
      <c r="C1135">
        <v>1</v>
      </c>
      <c r="D1135">
        <v>0</v>
      </c>
      <c r="E1135">
        <v>0</v>
      </c>
      <c r="F1135" t="s">
        <v>1884</v>
      </c>
      <c r="G1135" t="s">
        <v>1885</v>
      </c>
      <c r="H1135" t="s">
        <v>1884</v>
      </c>
      <c r="I1135" t="s">
        <v>1884</v>
      </c>
      <c r="J1135" t="s">
        <v>1884</v>
      </c>
      <c r="K1135" t="s">
        <v>1884</v>
      </c>
      <c r="L1135" t="s">
        <v>1884</v>
      </c>
      <c r="M1135" s="180">
        <v>43725</v>
      </c>
      <c r="N1135" t="s">
        <v>1886</v>
      </c>
      <c r="O1135" t="s">
        <v>1886</v>
      </c>
      <c r="P1135" t="s">
        <v>1886</v>
      </c>
      <c r="Q1135">
        <v>0</v>
      </c>
      <c r="R1135">
        <v>0</v>
      </c>
      <c r="S1135" t="s">
        <v>1886</v>
      </c>
      <c r="T1135" t="s">
        <v>1886</v>
      </c>
      <c r="U1135">
        <v>0</v>
      </c>
      <c r="V1135" t="s">
        <v>1886</v>
      </c>
      <c r="W1135">
        <v>0</v>
      </c>
      <c r="X1135">
        <v>0</v>
      </c>
      <c r="Y1135">
        <v>0</v>
      </c>
      <c r="Z1135" t="s">
        <v>1884</v>
      </c>
      <c r="AA1135" t="s">
        <v>1884</v>
      </c>
      <c r="AB1135" t="s">
        <v>1884</v>
      </c>
      <c r="AC1135">
        <v>0</v>
      </c>
      <c r="AD1135">
        <v>0</v>
      </c>
      <c r="AE1135">
        <v>0</v>
      </c>
      <c r="AF1135">
        <v>0</v>
      </c>
      <c r="AG1135" t="s">
        <v>1884</v>
      </c>
      <c r="AH1135" s="181" t="s">
        <v>1886</v>
      </c>
      <c r="AI1135" s="182">
        <v>16</v>
      </c>
      <c r="AJ1135" s="181" t="s">
        <v>2172</v>
      </c>
      <c r="AK1135" s="181" t="s">
        <v>1886</v>
      </c>
      <c r="AL1135" s="181" t="s">
        <v>1886</v>
      </c>
      <c r="AO1135" s="181"/>
      <c r="AQ1135">
        <v>10</v>
      </c>
      <c r="AR1135" s="182">
        <v>40</v>
      </c>
      <c r="AS1135" s="183" t="s">
        <v>1885</v>
      </c>
      <c r="AT1135">
        <v>0</v>
      </c>
      <c r="AU1135">
        <v>0</v>
      </c>
      <c r="AV1135" s="182">
        <v>0</v>
      </c>
      <c r="AW1135" s="184">
        <v>0</v>
      </c>
      <c r="AX1135" s="183" t="s">
        <v>1884</v>
      </c>
      <c r="AY1135" s="184">
        <v>0</v>
      </c>
      <c r="AZ1135">
        <v>0</v>
      </c>
      <c r="BA1135">
        <v>0</v>
      </c>
      <c r="BB1135">
        <v>0</v>
      </c>
      <c r="BC1135" s="182">
        <v>0</v>
      </c>
      <c r="BD1135" t="s">
        <v>1886</v>
      </c>
      <c r="BE1135" t="s">
        <v>1886</v>
      </c>
      <c r="BF1135" t="s">
        <v>1886</v>
      </c>
      <c r="BG1135" s="181" t="s">
        <v>1886</v>
      </c>
      <c r="BH1135">
        <v>0</v>
      </c>
      <c r="BI1135" s="184">
        <v>0</v>
      </c>
      <c r="BJ1135" s="182">
        <v>0</v>
      </c>
      <c r="BK1135" s="181" t="s">
        <v>1886</v>
      </c>
      <c r="BL1135">
        <v>0</v>
      </c>
      <c r="BM1135">
        <v>0</v>
      </c>
      <c r="BN1135">
        <v>0</v>
      </c>
    </row>
    <row r="1136" spans="1:66" x14ac:dyDescent="0.25">
      <c r="A1136">
        <v>7619</v>
      </c>
      <c r="B1136" t="s">
        <v>3523</v>
      </c>
      <c r="C1136">
        <v>1</v>
      </c>
      <c r="D1136">
        <v>0</v>
      </c>
      <c r="E1136">
        <v>0</v>
      </c>
      <c r="F1136" t="s">
        <v>1884</v>
      </c>
      <c r="G1136" t="s">
        <v>1885</v>
      </c>
      <c r="H1136" t="s">
        <v>1884</v>
      </c>
      <c r="I1136" t="s">
        <v>1884</v>
      </c>
      <c r="J1136" t="s">
        <v>1884</v>
      </c>
      <c r="K1136" t="s">
        <v>1884</v>
      </c>
      <c r="L1136" t="s">
        <v>1884</v>
      </c>
      <c r="M1136" s="180">
        <v>43725</v>
      </c>
      <c r="N1136" t="s">
        <v>1886</v>
      </c>
      <c r="O1136" t="s">
        <v>1886</v>
      </c>
      <c r="P1136" t="s">
        <v>1886</v>
      </c>
      <c r="Q1136">
        <v>0</v>
      </c>
      <c r="R1136">
        <v>0</v>
      </c>
      <c r="S1136" t="s">
        <v>1886</v>
      </c>
      <c r="T1136" t="s">
        <v>1886</v>
      </c>
      <c r="U1136">
        <v>0</v>
      </c>
      <c r="V1136" t="s">
        <v>1886</v>
      </c>
      <c r="W1136">
        <v>0</v>
      </c>
      <c r="X1136">
        <v>0</v>
      </c>
      <c r="Y1136">
        <v>0</v>
      </c>
      <c r="Z1136" t="s">
        <v>1884</v>
      </c>
      <c r="AA1136" t="s">
        <v>1884</v>
      </c>
      <c r="AB1136" t="s">
        <v>1884</v>
      </c>
      <c r="AC1136">
        <v>0</v>
      </c>
      <c r="AD1136">
        <v>0</v>
      </c>
      <c r="AE1136">
        <v>0</v>
      </c>
      <c r="AF1136">
        <v>0</v>
      </c>
      <c r="AG1136" t="s">
        <v>1884</v>
      </c>
      <c r="AH1136" s="181" t="s">
        <v>1886</v>
      </c>
      <c r="AI1136" s="182">
        <v>16</v>
      </c>
      <c r="AJ1136" s="181" t="s">
        <v>2172</v>
      </c>
      <c r="AK1136" s="181" t="s">
        <v>1886</v>
      </c>
      <c r="AL1136" s="181" t="s">
        <v>1886</v>
      </c>
      <c r="AO1136" s="181"/>
      <c r="AQ1136">
        <v>10</v>
      </c>
      <c r="AR1136" s="182">
        <v>40</v>
      </c>
      <c r="AS1136" s="183" t="s">
        <v>1885</v>
      </c>
      <c r="AT1136">
        <v>0</v>
      </c>
      <c r="AU1136">
        <v>0</v>
      </c>
      <c r="AV1136" s="182">
        <v>0</v>
      </c>
      <c r="AW1136" s="184">
        <v>0</v>
      </c>
      <c r="AX1136" s="183" t="s">
        <v>1884</v>
      </c>
      <c r="AY1136" s="184">
        <v>0</v>
      </c>
      <c r="AZ1136">
        <v>0</v>
      </c>
      <c r="BA1136">
        <v>0</v>
      </c>
      <c r="BB1136">
        <v>0</v>
      </c>
      <c r="BC1136" s="182">
        <v>0</v>
      </c>
      <c r="BD1136" t="s">
        <v>1886</v>
      </c>
      <c r="BE1136" t="s">
        <v>1886</v>
      </c>
      <c r="BF1136" t="s">
        <v>1886</v>
      </c>
      <c r="BG1136" s="181" t="s">
        <v>1886</v>
      </c>
      <c r="BH1136">
        <v>0</v>
      </c>
      <c r="BI1136" s="184">
        <v>0</v>
      </c>
      <c r="BJ1136" s="182">
        <v>0</v>
      </c>
      <c r="BK1136" s="181" t="s">
        <v>1886</v>
      </c>
      <c r="BL1136">
        <v>0</v>
      </c>
      <c r="BM1136">
        <v>0</v>
      </c>
      <c r="BN1136">
        <v>0</v>
      </c>
    </row>
    <row r="1137" spans="1:66" x14ac:dyDescent="0.25">
      <c r="A1137">
        <v>7620</v>
      </c>
      <c r="B1137" t="s">
        <v>3524</v>
      </c>
      <c r="C1137">
        <v>1</v>
      </c>
      <c r="D1137">
        <v>0</v>
      </c>
      <c r="E1137">
        <v>0</v>
      </c>
      <c r="F1137" t="s">
        <v>1884</v>
      </c>
      <c r="G1137" t="s">
        <v>1885</v>
      </c>
      <c r="H1137" t="s">
        <v>1884</v>
      </c>
      <c r="I1137" t="s">
        <v>1884</v>
      </c>
      <c r="J1137" t="s">
        <v>1884</v>
      </c>
      <c r="K1137" t="s">
        <v>1884</v>
      </c>
      <c r="L1137" t="s">
        <v>1884</v>
      </c>
      <c r="M1137" s="180">
        <v>43725</v>
      </c>
      <c r="N1137" t="s">
        <v>1886</v>
      </c>
      <c r="O1137" t="s">
        <v>1886</v>
      </c>
      <c r="P1137" t="s">
        <v>1886</v>
      </c>
      <c r="Q1137">
        <v>0</v>
      </c>
      <c r="R1137">
        <v>0</v>
      </c>
      <c r="S1137" t="s">
        <v>1886</v>
      </c>
      <c r="T1137" t="s">
        <v>1886</v>
      </c>
      <c r="U1137">
        <v>0</v>
      </c>
      <c r="V1137" t="s">
        <v>1886</v>
      </c>
      <c r="W1137">
        <v>0</v>
      </c>
      <c r="X1137">
        <v>0</v>
      </c>
      <c r="Y1137">
        <v>0</v>
      </c>
      <c r="Z1137" t="s">
        <v>1884</v>
      </c>
      <c r="AA1137" t="s">
        <v>1884</v>
      </c>
      <c r="AB1137" t="s">
        <v>1884</v>
      </c>
      <c r="AC1137">
        <v>0</v>
      </c>
      <c r="AD1137">
        <v>0</v>
      </c>
      <c r="AE1137">
        <v>0</v>
      </c>
      <c r="AF1137">
        <v>0</v>
      </c>
      <c r="AG1137" t="s">
        <v>1884</v>
      </c>
      <c r="AH1137" s="181" t="s">
        <v>1886</v>
      </c>
      <c r="AI1137" s="182">
        <v>16</v>
      </c>
      <c r="AJ1137" s="181" t="s">
        <v>2172</v>
      </c>
      <c r="AK1137" s="181" t="s">
        <v>1886</v>
      </c>
      <c r="AL1137" s="181" t="s">
        <v>1886</v>
      </c>
      <c r="AO1137" s="181"/>
      <c r="AQ1137">
        <v>10</v>
      </c>
      <c r="AR1137" s="182">
        <v>40</v>
      </c>
      <c r="AS1137" s="183" t="s">
        <v>1885</v>
      </c>
      <c r="AT1137">
        <v>0</v>
      </c>
      <c r="AU1137">
        <v>0</v>
      </c>
      <c r="AV1137" s="182">
        <v>0</v>
      </c>
      <c r="AW1137" s="184">
        <v>0</v>
      </c>
      <c r="AX1137" s="183" t="s">
        <v>1884</v>
      </c>
      <c r="AY1137" s="184">
        <v>0</v>
      </c>
      <c r="AZ1137">
        <v>0</v>
      </c>
      <c r="BA1137">
        <v>0</v>
      </c>
      <c r="BB1137">
        <v>0</v>
      </c>
      <c r="BC1137" s="182">
        <v>0</v>
      </c>
      <c r="BD1137" t="s">
        <v>1886</v>
      </c>
      <c r="BE1137" t="s">
        <v>1886</v>
      </c>
      <c r="BF1137" t="s">
        <v>1886</v>
      </c>
      <c r="BG1137" s="181" t="s">
        <v>1886</v>
      </c>
      <c r="BH1137">
        <v>0</v>
      </c>
      <c r="BI1137" s="184">
        <v>0</v>
      </c>
      <c r="BJ1137" s="182">
        <v>0</v>
      </c>
      <c r="BK1137" s="181" t="s">
        <v>1886</v>
      </c>
      <c r="BL1137">
        <v>0</v>
      </c>
      <c r="BM1137">
        <v>0</v>
      </c>
      <c r="BN1137">
        <v>0</v>
      </c>
    </row>
    <row r="1138" spans="1:66" x14ac:dyDescent="0.25">
      <c r="A1138">
        <v>7621</v>
      </c>
      <c r="B1138" t="s">
        <v>3525</v>
      </c>
      <c r="C1138">
        <v>1</v>
      </c>
      <c r="D1138">
        <v>0</v>
      </c>
      <c r="E1138">
        <v>0</v>
      </c>
      <c r="F1138" t="s">
        <v>1884</v>
      </c>
      <c r="G1138" t="s">
        <v>1885</v>
      </c>
      <c r="H1138" t="s">
        <v>1884</v>
      </c>
      <c r="I1138" t="s">
        <v>1884</v>
      </c>
      <c r="J1138" t="s">
        <v>1884</v>
      </c>
      <c r="K1138" t="s">
        <v>1884</v>
      </c>
      <c r="L1138" t="s">
        <v>1884</v>
      </c>
      <c r="M1138" s="180">
        <v>43725</v>
      </c>
      <c r="N1138" t="s">
        <v>1886</v>
      </c>
      <c r="O1138" t="s">
        <v>1886</v>
      </c>
      <c r="P1138" t="s">
        <v>1886</v>
      </c>
      <c r="Q1138">
        <v>0</v>
      </c>
      <c r="R1138">
        <v>0</v>
      </c>
      <c r="S1138" t="s">
        <v>1886</v>
      </c>
      <c r="T1138" t="s">
        <v>1886</v>
      </c>
      <c r="U1138">
        <v>0</v>
      </c>
      <c r="V1138" t="s">
        <v>1886</v>
      </c>
      <c r="W1138">
        <v>0</v>
      </c>
      <c r="X1138">
        <v>0</v>
      </c>
      <c r="Y1138">
        <v>0</v>
      </c>
      <c r="Z1138" t="s">
        <v>1884</v>
      </c>
      <c r="AA1138" t="s">
        <v>1884</v>
      </c>
      <c r="AB1138" t="s">
        <v>1884</v>
      </c>
      <c r="AC1138">
        <v>0</v>
      </c>
      <c r="AD1138">
        <v>0</v>
      </c>
      <c r="AE1138">
        <v>0</v>
      </c>
      <c r="AF1138">
        <v>0</v>
      </c>
      <c r="AG1138" t="s">
        <v>1884</v>
      </c>
      <c r="AH1138" s="181" t="s">
        <v>1886</v>
      </c>
      <c r="AI1138" s="182">
        <v>16</v>
      </c>
      <c r="AJ1138" s="181" t="s">
        <v>2172</v>
      </c>
      <c r="AK1138" s="181" t="s">
        <v>1886</v>
      </c>
      <c r="AL1138" s="181" t="s">
        <v>1886</v>
      </c>
      <c r="AO1138" s="181"/>
      <c r="AQ1138">
        <v>10</v>
      </c>
      <c r="AR1138" s="182">
        <v>40</v>
      </c>
      <c r="AS1138" s="183" t="s">
        <v>1885</v>
      </c>
      <c r="AT1138">
        <v>0</v>
      </c>
      <c r="AU1138">
        <v>0</v>
      </c>
      <c r="AV1138" s="182">
        <v>0</v>
      </c>
      <c r="AW1138" s="184">
        <v>0</v>
      </c>
      <c r="AX1138" s="183" t="s">
        <v>1884</v>
      </c>
      <c r="AY1138" s="184">
        <v>0</v>
      </c>
      <c r="AZ1138">
        <v>0</v>
      </c>
      <c r="BA1138">
        <v>0</v>
      </c>
      <c r="BB1138">
        <v>0</v>
      </c>
      <c r="BC1138" s="182">
        <v>0</v>
      </c>
      <c r="BD1138" t="s">
        <v>1886</v>
      </c>
      <c r="BE1138" t="s">
        <v>1886</v>
      </c>
      <c r="BF1138" t="s">
        <v>1886</v>
      </c>
      <c r="BG1138" s="181" t="s">
        <v>1886</v>
      </c>
      <c r="BH1138">
        <v>0</v>
      </c>
      <c r="BI1138" s="184">
        <v>0</v>
      </c>
      <c r="BJ1138" s="182">
        <v>0</v>
      </c>
      <c r="BK1138" s="181" t="s">
        <v>1886</v>
      </c>
      <c r="BL1138">
        <v>0</v>
      </c>
      <c r="BM1138">
        <v>0</v>
      </c>
      <c r="BN1138">
        <v>0</v>
      </c>
    </row>
    <row r="1139" spans="1:66" x14ac:dyDescent="0.25">
      <c r="A1139">
        <v>7622</v>
      </c>
      <c r="B1139" t="s">
        <v>3526</v>
      </c>
      <c r="C1139">
        <v>1</v>
      </c>
      <c r="D1139">
        <v>0</v>
      </c>
      <c r="E1139">
        <v>0</v>
      </c>
      <c r="F1139" t="s">
        <v>1884</v>
      </c>
      <c r="G1139" t="s">
        <v>1885</v>
      </c>
      <c r="H1139" t="s">
        <v>1884</v>
      </c>
      <c r="I1139" t="s">
        <v>1884</v>
      </c>
      <c r="J1139" t="s">
        <v>1884</v>
      </c>
      <c r="K1139" t="s">
        <v>1884</v>
      </c>
      <c r="L1139" t="s">
        <v>1884</v>
      </c>
      <c r="M1139" s="180">
        <v>43725</v>
      </c>
      <c r="N1139" t="s">
        <v>1886</v>
      </c>
      <c r="O1139" t="s">
        <v>1886</v>
      </c>
      <c r="P1139" t="s">
        <v>1886</v>
      </c>
      <c r="Q1139">
        <v>0</v>
      </c>
      <c r="R1139">
        <v>0</v>
      </c>
      <c r="S1139" t="s">
        <v>1886</v>
      </c>
      <c r="T1139" t="s">
        <v>1886</v>
      </c>
      <c r="U1139">
        <v>0</v>
      </c>
      <c r="V1139" t="s">
        <v>1886</v>
      </c>
      <c r="W1139">
        <v>0</v>
      </c>
      <c r="X1139">
        <v>0</v>
      </c>
      <c r="Y1139">
        <v>0</v>
      </c>
      <c r="Z1139" t="s">
        <v>1884</v>
      </c>
      <c r="AA1139" t="s">
        <v>1884</v>
      </c>
      <c r="AB1139" t="s">
        <v>1884</v>
      </c>
      <c r="AC1139">
        <v>0</v>
      </c>
      <c r="AD1139">
        <v>0</v>
      </c>
      <c r="AE1139">
        <v>0</v>
      </c>
      <c r="AF1139">
        <v>0</v>
      </c>
      <c r="AG1139" t="s">
        <v>1884</v>
      </c>
      <c r="AH1139" s="181" t="s">
        <v>1886</v>
      </c>
      <c r="AI1139" s="182">
        <v>16</v>
      </c>
      <c r="AJ1139" s="181" t="s">
        <v>2172</v>
      </c>
      <c r="AK1139" s="181" t="s">
        <v>1886</v>
      </c>
      <c r="AL1139" s="181" t="s">
        <v>1886</v>
      </c>
      <c r="AO1139" s="181"/>
      <c r="AQ1139">
        <v>10</v>
      </c>
      <c r="AR1139" s="182">
        <v>40</v>
      </c>
      <c r="AS1139" s="183" t="s">
        <v>1885</v>
      </c>
      <c r="AT1139">
        <v>0</v>
      </c>
      <c r="AU1139">
        <v>0</v>
      </c>
      <c r="AV1139" s="182">
        <v>0</v>
      </c>
      <c r="AW1139" s="184">
        <v>0</v>
      </c>
      <c r="AX1139" s="183" t="s">
        <v>1884</v>
      </c>
      <c r="AY1139" s="184">
        <v>0</v>
      </c>
      <c r="AZ1139">
        <v>0</v>
      </c>
      <c r="BA1139">
        <v>0</v>
      </c>
      <c r="BB1139">
        <v>0</v>
      </c>
      <c r="BC1139" s="182">
        <v>0</v>
      </c>
      <c r="BD1139" t="s">
        <v>1886</v>
      </c>
      <c r="BE1139" t="s">
        <v>1886</v>
      </c>
      <c r="BF1139" t="s">
        <v>1886</v>
      </c>
      <c r="BG1139" s="181" t="s">
        <v>1886</v>
      </c>
      <c r="BH1139">
        <v>0</v>
      </c>
      <c r="BI1139" s="184">
        <v>0</v>
      </c>
      <c r="BJ1139" s="182">
        <v>0</v>
      </c>
      <c r="BK1139" s="181" t="s">
        <v>1886</v>
      </c>
      <c r="BL1139">
        <v>0</v>
      </c>
      <c r="BM1139">
        <v>0</v>
      </c>
      <c r="BN1139">
        <v>0</v>
      </c>
    </row>
    <row r="1140" spans="1:66" x14ac:dyDescent="0.25">
      <c r="A1140">
        <v>7623</v>
      </c>
      <c r="B1140" t="s">
        <v>3527</v>
      </c>
      <c r="C1140">
        <v>1</v>
      </c>
      <c r="D1140">
        <v>0</v>
      </c>
      <c r="E1140">
        <v>0</v>
      </c>
      <c r="F1140" t="s">
        <v>1884</v>
      </c>
      <c r="G1140" t="s">
        <v>1885</v>
      </c>
      <c r="H1140" t="s">
        <v>1884</v>
      </c>
      <c r="I1140" t="s">
        <v>1884</v>
      </c>
      <c r="J1140" t="s">
        <v>1884</v>
      </c>
      <c r="K1140" t="s">
        <v>1884</v>
      </c>
      <c r="L1140" t="s">
        <v>1884</v>
      </c>
      <c r="M1140" s="180">
        <v>43725</v>
      </c>
      <c r="N1140" t="s">
        <v>1886</v>
      </c>
      <c r="O1140" t="s">
        <v>1886</v>
      </c>
      <c r="P1140" t="s">
        <v>1886</v>
      </c>
      <c r="Q1140">
        <v>0</v>
      </c>
      <c r="R1140">
        <v>0</v>
      </c>
      <c r="S1140" t="s">
        <v>1886</v>
      </c>
      <c r="T1140" t="s">
        <v>1886</v>
      </c>
      <c r="U1140">
        <v>0</v>
      </c>
      <c r="V1140" t="s">
        <v>1886</v>
      </c>
      <c r="W1140">
        <v>0</v>
      </c>
      <c r="X1140">
        <v>0</v>
      </c>
      <c r="Y1140">
        <v>0</v>
      </c>
      <c r="Z1140" t="s">
        <v>1884</v>
      </c>
      <c r="AA1140" t="s">
        <v>1884</v>
      </c>
      <c r="AB1140" t="s">
        <v>1884</v>
      </c>
      <c r="AC1140">
        <v>0</v>
      </c>
      <c r="AD1140">
        <v>0</v>
      </c>
      <c r="AE1140">
        <v>0</v>
      </c>
      <c r="AF1140">
        <v>0</v>
      </c>
      <c r="AG1140" t="s">
        <v>1884</v>
      </c>
      <c r="AH1140" s="181" t="s">
        <v>1886</v>
      </c>
      <c r="AI1140" s="182">
        <v>16</v>
      </c>
      <c r="AJ1140" s="181" t="s">
        <v>2172</v>
      </c>
      <c r="AK1140" s="181" t="s">
        <v>1886</v>
      </c>
      <c r="AL1140" s="181" t="s">
        <v>1886</v>
      </c>
      <c r="AO1140" s="181"/>
      <c r="AQ1140">
        <v>10</v>
      </c>
      <c r="AR1140" s="182">
        <v>40</v>
      </c>
      <c r="AS1140" s="183" t="s">
        <v>1885</v>
      </c>
      <c r="AT1140">
        <v>0</v>
      </c>
      <c r="AU1140">
        <v>0</v>
      </c>
      <c r="AV1140" s="182">
        <v>0</v>
      </c>
      <c r="AW1140" s="184">
        <v>0</v>
      </c>
      <c r="AX1140" s="183" t="s">
        <v>1884</v>
      </c>
      <c r="AY1140" s="184">
        <v>0</v>
      </c>
      <c r="AZ1140">
        <v>0</v>
      </c>
      <c r="BA1140">
        <v>0</v>
      </c>
      <c r="BB1140">
        <v>0</v>
      </c>
      <c r="BC1140" s="182">
        <v>0</v>
      </c>
      <c r="BD1140" t="s">
        <v>1886</v>
      </c>
      <c r="BE1140" t="s">
        <v>1886</v>
      </c>
      <c r="BF1140" t="s">
        <v>1886</v>
      </c>
      <c r="BG1140" s="181" t="s">
        <v>1886</v>
      </c>
      <c r="BH1140">
        <v>0</v>
      </c>
      <c r="BI1140" s="184">
        <v>0</v>
      </c>
      <c r="BJ1140" s="182">
        <v>0</v>
      </c>
      <c r="BK1140" s="181" t="s">
        <v>1886</v>
      </c>
      <c r="BL1140">
        <v>0</v>
      </c>
      <c r="BM1140">
        <v>0</v>
      </c>
      <c r="BN1140">
        <v>0</v>
      </c>
    </row>
    <row r="1141" spans="1:66" x14ac:dyDescent="0.25">
      <c r="A1141">
        <v>7624</v>
      </c>
      <c r="B1141" t="s">
        <v>3528</v>
      </c>
      <c r="C1141">
        <v>1</v>
      </c>
      <c r="D1141">
        <v>0</v>
      </c>
      <c r="E1141">
        <v>0</v>
      </c>
      <c r="F1141" t="s">
        <v>1884</v>
      </c>
      <c r="G1141" t="s">
        <v>1885</v>
      </c>
      <c r="H1141" t="s">
        <v>1884</v>
      </c>
      <c r="I1141" t="s">
        <v>1884</v>
      </c>
      <c r="J1141" t="s">
        <v>1884</v>
      </c>
      <c r="K1141" t="s">
        <v>1884</v>
      </c>
      <c r="L1141" t="s">
        <v>1884</v>
      </c>
      <c r="M1141" s="180">
        <v>43725</v>
      </c>
      <c r="N1141" t="s">
        <v>1886</v>
      </c>
      <c r="O1141" t="s">
        <v>1886</v>
      </c>
      <c r="P1141" t="s">
        <v>1886</v>
      </c>
      <c r="Q1141">
        <v>0</v>
      </c>
      <c r="R1141">
        <v>0</v>
      </c>
      <c r="S1141" t="s">
        <v>1886</v>
      </c>
      <c r="T1141" t="s">
        <v>1886</v>
      </c>
      <c r="U1141">
        <v>0</v>
      </c>
      <c r="V1141" t="s">
        <v>1886</v>
      </c>
      <c r="W1141">
        <v>0</v>
      </c>
      <c r="X1141">
        <v>0</v>
      </c>
      <c r="Y1141">
        <v>0</v>
      </c>
      <c r="Z1141" t="s">
        <v>1884</v>
      </c>
      <c r="AA1141" t="s">
        <v>1884</v>
      </c>
      <c r="AB1141" t="s">
        <v>1884</v>
      </c>
      <c r="AC1141">
        <v>0</v>
      </c>
      <c r="AD1141">
        <v>0</v>
      </c>
      <c r="AE1141">
        <v>0</v>
      </c>
      <c r="AF1141">
        <v>0</v>
      </c>
      <c r="AG1141" t="s">
        <v>1884</v>
      </c>
      <c r="AH1141" s="181" t="s">
        <v>1886</v>
      </c>
      <c r="AI1141" s="182">
        <v>16</v>
      </c>
      <c r="AJ1141" s="181" t="s">
        <v>2172</v>
      </c>
      <c r="AK1141" s="181" t="s">
        <v>1886</v>
      </c>
      <c r="AL1141" s="181" t="s">
        <v>1886</v>
      </c>
      <c r="AO1141" s="181"/>
      <c r="AQ1141">
        <v>10</v>
      </c>
      <c r="AR1141" s="182">
        <v>40</v>
      </c>
      <c r="AS1141" s="183" t="s">
        <v>1885</v>
      </c>
      <c r="AT1141">
        <v>0</v>
      </c>
      <c r="AU1141">
        <v>0</v>
      </c>
      <c r="AV1141" s="182">
        <v>0</v>
      </c>
      <c r="AW1141" s="184">
        <v>0</v>
      </c>
      <c r="AX1141" s="183" t="s">
        <v>1884</v>
      </c>
      <c r="AY1141" s="184">
        <v>0</v>
      </c>
      <c r="AZ1141">
        <v>0</v>
      </c>
      <c r="BA1141">
        <v>0</v>
      </c>
      <c r="BB1141">
        <v>0</v>
      </c>
      <c r="BC1141" s="182">
        <v>0</v>
      </c>
      <c r="BD1141" t="s">
        <v>1886</v>
      </c>
      <c r="BE1141" t="s">
        <v>1886</v>
      </c>
      <c r="BF1141" t="s">
        <v>1886</v>
      </c>
      <c r="BG1141" s="181" t="s">
        <v>1886</v>
      </c>
      <c r="BH1141">
        <v>0</v>
      </c>
      <c r="BI1141" s="184">
        <v>0</v>
      </c>
      <c r="BJ1141" s="182">
        <v>0</v>
      </c>
      <c r="BK1141" s="181" t="s">
        <v>1886</v>
      </c>
      <c r="BL1141">
        <v>0</v>
      </c>
      <c r="BM1141">
        <v>0</v>
      </c>
      <c r="BN1141">
        <v>0</v>
      </c>
    </row>
    <row r="1142" spans="1:66" x14ac:dyDescent="0.25">
      <c r="A1142">
        <v>7627</v>
      </c>
      <c r="B1142" t="s">
        <v>1157</v>
      </c>
      <c r="C1142">
        <v>1</v>
      </c>
      <c r="D1142">
        <v>0</v>
      </c>
      <c r="E1142">
        <v>0</v>
      </c>
      <c r="F1142" t="s">
        <v>1884</v>
      </c>
      <c r="G1142" t="s">
        <v>1885</v>
      </c>
      <c r="H1142" t="s">
        <v>1884</v>
      </c>
      <c r="I1142" t="s">
        <v>1884</v>
      </c>
      <c r="J1142" t="s">
        <v>1884</v>
      </c>
      <c r="K1142" t="s">
        <v>1884</v>
      </c>
      <c r="L1142" t="s">
        <v>1884</v>
      </c>
      <c r="M1142" s="180">
        <v>43728</v>
      </c>
      <c r="N1142" t="s">
        <v>1886</v>
      </c>
      <c r="O1142" t="s">
        <v>1886</v>
      </c>
      <c r="P1142" t="s">
        <v>3529</v>
      </c>
      <c r="Q1142">
        <v>0</v>
      </c>
      <c r="R1142">
        <v>0</v>
      </c>
      <c r="S1142" t="s">
        <v>1886</v>
      </c>
      <c r="T1142" t="s">
        <v>1886</v>
      </c>
      <c r="U1142">
        <v>2</v>
      </c>
      <c r="V1142" t="s">
        <v>1899</v>
      </c>
      <c r="W1142">
        <v>10</v>
      </c>
      <c r="X1142">
        <v>0</v>
      </c>
      <c r="Y1142">
        <v>0</v>
      </c>
      <c r="Z1142" t="s">
        <v>1884</v>
      </c>
      <c r="AA1142" t="s">
        <v>1884</v>
      </c>
      <c r="AB1142" t="s">
        <v>1884</v>
      </c>
      <c r="AC1142">
        <v>0</v>
      </c>
      <c r="AD1142">
        <v>0</v>
      </c>
      <c r="AE1142">
        <v>0</v>
      </c>
      <c r="AF1142">
        <v>0</v>
      </c>
      <c r="AG1142" t="s">
        <v>1885</v>
      </c>
      <c r="AH1142" s="181" t="s">
        <v>1886</v>
      </c>
      <c r="AI1142" s="182">
        <v>48</v>
      </c>
      <c r="AJ1142" s="181" t="s">
        <v>1900</v>
      </c>
      <c r="AK1142" s="181" t="s">
        <v>1886</v>
      </c>
      <c r="AL1142" s="181" t="s">
        <v>1886</v>
      </c>
      <c r="AO1142" s="181"/>
      <c r="AQ1142">
        <v>10</v>
      </c>
      <c r="AR1142" s="182">
        <v>40</v>
      </c>
      <c r="AS1142" s="183" t="s">
        <v>1885</v>
      </c>
      <c r="AT1142">
        <v>0</v>
      </c>
      <c r="AU1142">
        <v>60</v>
      </c>
      <c r="AV1142" s="182">
        <v>12</v>
      </c>
      <c r="AW1142" s="184">
        <v>0</v>
      </c>
      <c r="AX1142" s="183" t="s">
        <v>1884</v>
      </c>
      <c r="AY1142" s="184">
        <v>0</v>
      </c>
      <c r="AZ1142">
        <v>0</v>
      </c>
      <c r="BA1142">
        <v>0</v>
      </c>
      <c r="BB1142">
        <v>0</v>
      </c>
      <c r="BC1142" s="182">
        <v>0</v>
      </c>
      <c r="BD1142" t="s">
        <v>1886</v>
      </c>
      <c r="BE1142" t="s">
        <v>1886</v>
      </c>
      <c r="BF1142" t="s">
        <v>1886</v>
      </c>
      <c r="BG1142" s="181" t="s">
        <v>1886</v>
      </c>
      <c r="BH1142">
        <v>10</v>
      </c>
      <c r="BI1142" s="184">
        <v>0</v>
      </c>
      <c r="BJ1142" s="182">
        <v>0</v>
      </c>
      <c r="BK1142" s="181" t="s">
        <v>1886</v>
      </c>
      <c r="BL1142">
        <v>0</v>
      </c>
      <c r="BM1142">
        <v>0</v>
      </c>
      <c r="BN1142">
        <v>0</v>
      </c>
    </row>
    <row r="1143" spans="1:66" x14ac:dyDescent="0.25">
      <c r="A1143">
        <v>7629</v>
      </c>
      <c r="B1143" t="s">
        <v>3530</v>
      </c>
      <c r="C1143">
        <v>1</v>
      </c>
      <c r="D1143">
        <v>0</v>
      </c>
      <c r="E1143">
        <v>0</v>
      </c>
      <c r="F1143" t="s">
        <v>1884</v>
      </c>
      <c r="G1143" t="s">
        <v>1885</v>
      </c>
      <c r="H1143" t="s">
        <v>1884</v>
      </c>
      <c r="I1143" t="s">
        <v>1884</v>
      </c>
      <c r="J1143" t="s">
        <v>1884</v>
      </c>
      <c r="K1143" t="s">
        <v>1884</v>
      </c>
      <c r="L1143" t="s">
        <v>1884</v>
      </c>
      <c r="M1143" s="180">
        <v>43732</v>
      </c>
      <c r="N1143" t="s">
        <v>1886</v>
      </c>
      <c r="O1143" t="s">
        <v>1886</v>
      </c>
      <c r="P1143" t="s">
        <v>1886</v>
      </c>
      <c r="Q1143">
        <v>0</v>
      </c>
      <c r="R1143">
        <v>0</v>
      </c>
      <c r="S1143" t="s">
        <v>1886</v>
      </c>
      <c r="T1143" t="s">
        <v>1886</v>
      </c>
      <c r="U1143">
        <v>0</v>
      </c>
      <c r="V1143" t="s">
        <v>1886</v>
      </c>
      <c r="W1143">
        <v>0</v>
      </c>
      <c r="X1143">
        <v>0</v>
      </c>
      <c r="Y1143">
        <v>0</v>
      </c>
      <c r="Z1143" t="s">
        <v>1884</v>
      </c>
      <c r="AA1143" t="s">
        <v>1884</v>
      </c>
      <c r="AB1143" t="s">
        <v>1884</v>
      </c>
      <c r="AC1143">
        <v>0</v>
      </c>
      <c r="AD1143">
        <v>0</v>
      </c>
      <c r="AE1143">
        <v>0</v>
      </c>
      <c r="AF1143">
        <v>0</v>
      </c>
      <c r="AG1143" t="s">
        <v>1884</v>
      </c>
      <c r="AH1143" s="181" t="s">
        <v>1886</v>
      </c>
      <c r="AI1143" s="182">
        <v>47</v>
      </c>
      <c r="AJ1143" s="181" t="s">
        <v>2015</v>
      </c>
      <c r="AK1143" s="181" t="s">
        <v>1886</v>
      </c>
      <c r="AL1143" s="181" t="s">
        <v>1886</v>
      </c>
      <c r="AO1143" s="181"/>
      <c r="AQ1143">
        <v>10</v>
      </c>
      <c r="AR1143" s="182">
        <v>40</v>
      </c>
      <c r="AS1143" s="183" t="s">
        <v>1885</v>
      </c>
      <c r="AT1143">
        <v>0</v>
      </c>
      <c r="AU1143">
        <v>0</v>
      </c>
      <c r="AV1143" s="182">
        <v>0</v>
      </c>
      <c r="AW1143" s="184">
        <v>0</v>
      </c>
      <c r="AX1143" s="183" t="s">
        <v>1884</v>
      </c>
      <c r="AY1143" s="184">
        <v>0</v>
      </c>
      <c r="AZ1143">
        <v>0</v>
      </c>
      <c r="BA1143">
        <v>0</v>
      </c>
      <c r="BB1143">
        <v>0</v>
      </c>
      <c r="BC1143" s="182">
        <v>0</v>
      </c>
      <c r="BD1143" t="s">
        <v>1886</v>
      </c>
      <c r="BE1143" t="s">
        <v>1886</v>
      </c>
      <c r="BF1143" t="s">
        <v>1886</v>
      </c>
      <c r="BG1143" s="181" t="s">
        <v>1886</v>
      </c>
      <c r="BH1143">
        <v>0</v>
      </c>
      <c r="BI1143" s="184">
        <v>0</v>
      </c>
      <c r="BJ1143" s="182">
        <v>0</v>
      </c>
      <c r="BK1143" s="181" t="s">
        <v>1886</v>
      </c>
      <c r="BL1143">
        <v>0</v>
      </c>
      <c r="BM1143">
        <v>0</v>
      </c>
      <c r="BN1143">
        <v>0</v>
      </c>
    </row>
    <row r="1144" spans="1:66" x14ac:dyDescent="0.25">
      <c r="A1144">
        <v>7631</v>
      </c>
      <c r="B1144" t="s">
        <v>3531</v>
      </c>
      <c r="C1144">
        <v>8</v>
      </c>
      <c r="D1144">
        <v>0</v>
      </c>
      <c r="E1144">
        <v>0</v>
      </c>
      <c r="F1144" t="s">
        <v>1884</v>
      </c>
      <c r="G1144" t="s">
        <v>1885</v>
      </c>
      <c r="H1144" t="s">
        <v>1884</v>
      </c>
      <c r="I1144" t="s">
        <v>1884</v>
      </c>
      <c r="J1144" t="s">
        <v>1884</v>
      </c>
      <c r="K1144" t="s">
        <v>1884</v>
      </c>
      <c r="L1144" t="s">
        <v>1884</v>
      </c>
      <c r="M1144" s="180">
        <v>43733</v>
      </c>
      <c r="N1144" t="s">
        <v>1886</v>
      </c>
      <c r="O1144" t="s">
        <v>1886</v>
      </c>
      <c r="P1144" t="s">
        <v>3532</v>
      </c>
      <c r="Q1144">
        <v>0</v>
      </c>
      <c r="R1144">
        <v>0</v>
      </c>
      <c r="S1144" t="s">
        <v>1886</v>
      </c>
      <c r="T1144" t="s">
        <v>1886</v>
      </c>
      <c r="U1144">
        <v>0</v>
      </c>
      <c r="V1144" t="s">
        <v>1886</v>
      </c>
      <c r="W1144">
        <v>0</v>
      </c>
      <c r="X1144">
        <v>0</v>
      </c>
      <c r="Y1144">
        <v>0</v>
      </c>
      <c r="Z1144" t="s">
        <v>1884</v>
      </c>
      <c r="AA1144" t="s">
        <v>1884</v>
      </c>
      <c r="AB1144" t="s">
        <v>1884</v>
      </c>
      <c r="AC1144">
        <v>0</v>
      </c>
      <c r="AD1144">
        <v>0</v>
      </c>
      <c r="AE1144">
        <v>0</v>
      </c>
      <c r="AF1144">
        <v>0</v>
      </c>
      <c r="AG1144" t="s">
        <v>1884</v>
      </c>
      <c r="AH1144" s="181" t="s">
        <v>1886</v>
      </c>
      <c r="AI1144" s="182">
        <v>244</v>
      </c>
      <c r="AJ1144" s="181" t="s">
        <v>2723</v>
      </c>
      <c r="AK1144" s="181" t="s">
        <v>1886</v>
      </c>
      <c r="AL1144" s="181" t="s">
        <v>1886</v>
      </c>
      <c r="AO1144" s="181"/>
      <c r="AQ1144">
        <v>10</v>
      </c>
      <c r="AR1144" s="182">
        <v>40</v>
      </c>
      <c r="AS1144" s="183" t="s">
        <v>1885</v>
      </c>
      <c r="AT1144">
        <v>0</v>
      </c>
      <c r="AU1144">
        <v>115</v>
      </c>
      <c r="AV1144" s="182">
        <v>0</v>
      </c>
      <c r="AW1144" s="184">
        <v>0</v>
      </c>
      <c r="AX1144" s="183" t="s">
        <v>1884</v>
      </c>
      <c r="AY1144" s="184">
        <v>0</v>
      </c>
      <c r="AZ1144">
        <v>0</v>
      </c>
      <c r="BA1144">
        <v>0</v>
      </c>
      <c r="BB1144">
        <v>0</v>
      </c>
      <c r="BC1144" s="182">
        <v>0</v>
      </c>
      <c r="BD1144" t="s">
        <v>1886</v>
      </c>
      <c r="BE1144" t="s">
        <v>1886</v>
      </c>
      <c r="BF1144" t="s">
        <v>1886</v>
      </c>
      <c r="BG1144" s="181" t="s">
        <v>1886</v>
      </c>
      <c r="BH1144">
        <v>0</v>
      </c>
      <c r="BI1144" s="184">
        <v>0</v>
      </c>
      <c r="BJ1144" s="182">
        <v>0</v>
      </c>
      <c r="BK1144" s="181" t="s">
        <v>1886</v>
      </c>
      <c r="BL1144">
        <v>0</v>
      </c>
      <c r="BM1144">
        <v>0</v>
      </c>
      <c r="BN1144">
        <v>0</v>
      </c>
    </row>
    <row r="1145" spans="1:66" x14ac:dyDescent="0.25">
      <c r="A1145">
        <v>7632</v>
      </c>
      <c r="B1145" t="s">
        <v>3533</v>
      </c>
      <c r="C1145">
        <v>18</v>
      </c>
      <c r="D1145">
        <v>0</v>
      </c>
      <c r="E1145">
        <v>0</v>
      </c>
      <c r="F1145" t="s">
        <v>1884</v>
      </c>
      <c r="G1145" t="s">
        <v>1885</v>
      </c>
      <c r="H1145" t="s">
        <v>1884</v>
      </c>
      <c r="I1145" t="s">
        <v>1884</v>
      </c>
      <c r="J1145" t="s">
        <v>1884</v>
      </c>
      <c r="K1145" t="s">
        <v>1884</v>
      </c>
      <c r="L1145" t="s">
        <v>1884</v>
      </c>
      <c r="M1145" s="180">
        <v>43733</v>
      </c>
      <c r="N1145" t="s">
        <v>1886</v>
      </c>
      <c r="O1145" t="s">
        <v>1886</v>
      </c>
      <c r="P1145" t="s">
        <v>3534</v>
      </c>
      <c r="Q1145">
        <v>0</v>
      </c>
      <c r="R1145">
        <v>0</v>
      </c>
      <c r="S1145" t="s">
        <v>1886</v>
      </c>
      <c r="T1145" t="s">
        <v>1886</v>
      </c>
      <c r="U1145">
        <v>0</v>
      </c>
      <c r="V1145" t="s">
        <v>1886</v>
      </c>
      <c r="W1145">
        <v>0</v>
      </c>
      <c r="X1145">
        <v>0</v>
      </c>
      <c r="Y1145">
        <v>0</v>
      </c>
      <c r="Z1145" t="s">
        <v>1884</v>
      </c>
      <c r="AA1145" t="s">
        <v>1884</v>
      </c>
      <c r="AB1145" t="s">
        <v>1884</v>
      </c>
      <c r="AC1145">
        <v>0</v>
      </c>
      <c r="AD1145">
        <v>0</v>
      </c>
      <c r="AE1145">
        <v>0</v>
      </c>
      <c r="AF1145">
        <v>0</v>
      </c>
      <c r="AG1145" t="s">
        <v>1884</v>
      </c>
      <c r="AH1145" s="181" t="s">
        <v>1886</v>
      </c>
      <c r="AI1145" s="182">
        <v>244</v>
      </c>
      <c r="AJ1145" s="181" t="s">
        <v>2723</v>
      </c>
      <c r="AK1145" s="181" t="s">
        <v>1886</v>
      </c>
      <c r="AL1145" s="181" t="s">
        <v>1886</v>
      </c>
      <c r="AO1145" s="181"/>
      <c r="AQ1145">
        <v>10</v>
      </c>
      <c r="AR1145" s="182">
        <v>40</v>
      </c>
      <c r="AS1145" s="183" t="s">
        <v>1885</v>
      </c>
      <c r="AT1145">
        <v>0</v>
      </c>
      <c r="AU1145">
        <v>261</v>
      </c>
      <c r="AV1145" s="182">
        <v>0</v>
      </c>
      <c r="AW1145" s="184">
        <v>0</v>
      </c>
      <c r="AX1145" s="183" t="s">
        <v>1884</v>
      </c>
      <c r="AY1145" s="184">
        <v>0</v>
      </c>
      <c r="AZ1145">
        <v>0</v>
      </c>
      <c r="BA1145">
        <v>0</v>
      </c>
      <c r="BB1145">
        <v>0</v>
      </c>
      <c r="BC1145" s="182">
        <v>0</v>
      </c>
      <c r="BD1145" t="s">
        <v>1886</v>
      </c>
      <c r="BE1145" t="s">
        <v>1886</v>
      </c>
      <c r="BF1145" t="s">
        <v>1886</v>
      </c>
      <c r="BG1145" s="181" t="s">
        <v>1886</v>
      </c>
      <c r="BH1145">
        <v>0</v>
      </c>
      <c r="BI1145" s="184">
        <v>0</v>
      </c>
      <c r="BJ1145" s="182">
        <v>0</v>
      </c>
      <c r="BK1145" s="181" t="s">
        <v>1886</v>
      </c>
      <c r="BL1145">
        <v>0</v>
      </c>
      <c r="BM1145">
        <v>0</v>
      </c>
      <c r="BN1145">
        <v>0</v>
      </c>
    </row>
    <row r="1146" spans="1:66" x14ac:dyDescent="0.25">
      <c r="A1146">
        <v>7639</v>
      </c>
      <c r="B1146" t="s">
        <v>3535</v>
      </c>
      <c r="C1146">
        <v>1</v>
      </c>
      <c r="D1146">
        <v>0</v>
      </c>
      <c r="E1146">
        <v>0</v>
      </c>
      <c r="F1146" t="s">
        <v>1884</v>
      </c>
      <c r="G1146" t="s">
        <v>1885</v>
      </c>
      <c r="H1146" t="s">
        <v>1884</v>
      </c>
      <c r="I1146" t="s">
        <v>1884</v>
      </c>
      <c r="J1146" t="s">
        <v>1884</v>
      </c>
      <c r="K1146" t="s">
        <v>1884</v>
      </c>
      <c r="L1146" t="s">
        <v>1884</v>
      </c>
      <c r="M1146" s="180">
        <v>43742</v>
      </c>
      <c r="N1146" t="s">
        <v>1886</v>
      </c>
      <c r="O1146" t="s">
        <v>1886</v>
      </c>
      <c r="P1146" t="s">
        <v>1886</v>
      </c>
      <c r="Q1146">
        <v>0</v>
      </c>
      <c r="R1146">
        <v>0</v>
      </c>
      <c r="S1146" t="s">
        <v>1886</v>
      </c>
      <c r="T1146" t="s">
        <v>1886</v>
      </c>
      <c r="U1146">
        <v>0</v>
      </c>
      <c r="V1146" t="s">
        <v>1886</v>
      </c>
      <c r="W1146">
        <v>0</v>
      </c>
      <c r="X1146">
        <v>0</v>
      </c>
      <c r="Y1146">
        <v>0</v>
      </c>
      <c r="Z1146" t="s">
        <v>1884</v>
      </c>
      <c r="AA1146" t="s">
        <v>1884</v>
      </c>
      <c r="AB1146" t="s">
        <v>1884</v>
      </c>
      <c r="AC1146">
        <v>0</v>
      </c>
      <c r="AD1146">
        <v>0</v>
      </c>
      <c r="AE1146">
        <v>0</v>
      </c>
      <c r="AF1146">
        <v>0</v>
      </c>
      <c r="AG1146" t="s">
        <v>1884</v>
      </c>
      <c r="AH1146" s="181" t="s">
        <v>1886</v>
      </c>
      <c r="AI1146" s="182">
        <v>16</v>
      </c>
      <c r="AJ1146" s="181" t="s">
        <v>2172</v>
      </c>
      <c r="AK1146" s="181" t="s">
        <v>3536</v>
      </c>
      <c r="AL1146" s="181" t="s">
        <v>1886</v>
      </c>
      <c r="AO1146" s="181"/>
      <c r="AQ1146">
        <v>10</v>
      </c>
      <c r="AR1146" s="182">
        <v>40</v>
      </c>
      <c r="AS1146" s="183" t="s">
        <v>1885</v>
      </c>
      <c r="AT1146">
        <v>0</v>
      </c>
      <c r="AU1146">
        <v>0</v>
      </c>
      <c r="AV1146" s="182">
        <v>0</v>
      </c>
      <c r="AW1146" s="184">
        <v>0</v>
      </c>
      <c r="AX1146" s="183" t="s">
        <v>1884</v>
      </c>
      <c r="AY1146" s="184">
        <v>0</v>
      </c>
      <c r="AZ1146">
        <v>0</v>
      </c>
      <c r="BA1146">
        <v>0</v>
      </c>
      <c r="BB1146">
        <v>0</v>
      </c>
      <c r="BC1146" s="182">
        <v>0</v>
      </c>
      <c r="BD1146" t="s">
        <v>1886</v>
      </c>
      <c r="BE1146" t="s">
        <v>1886</v>
      </c>
      <c r="BF1146" t="s">
        <v>1886</v>
      </c>
      <c r="BG1146" s="181" t="s">
        <v>1886</v>
      </c>
      <c r="BH1146">
        <v>0</v>
      </c>
      <c r="BI1146" s="184">
        <v>0</v>
      </c>
      <c r="BJ1146" s="182">
        <v>0</v>
      </c>
      <c r="BK1146" s="181" t="s">
        <v>1886</v>
      </c>
      <c r="BL1146">
        <v>0</v>
      </c>
      <c r="BM1146">
        <v>0</v>
      </c>
      <c r="BN1146">
        <v>0</v>
      </c>
    </row>
    <row r="1147" spans="1:66" x14ac:dyDescent="0.25">
      <c r="A1147">
        <v>7640</v>
      </c>
      <c r="B1147" t="s">
        <v>1161</v>
      </c>
      <c r="C1147">
        <v>1</v>
      </c>
      <c r="D1147">
        <v>0</v>
      </c>
      <c r="E1147">
        <v>0</v>
      </c>
      <c r="F1147" t="s">
        <v>1884</v>
      </c>
      <c r="G1147" t="s">
        <v>1885</v>
      </c>
      <c r="H1147" t="s">
        <v>1884</v>
      </c>
      <c r="I1147" t="s">
        <v>1884</v>
      </c>
      <c r="J1147" t="s">
        <v>1884</v>
      </c>
      <c r="K1147" t="s">
        <v>1884</v>
      </c>
      <c r="L1147" t="s">
        <v>1884</v>
      </c>
      <c r="M1147" s="180">
        <v>43745</v>
      </c>
      <c r="N1147" t="s">
        <v>1886</v>
      </c>
      <c r="O1147" t="s">
        <v>1886</v>
      </c>
      <c r="P1147" t="s">
        <v>3537</v>
      </c>
      <c r="Q1147">
        <v>0</v>
      </c>
      <c r="R1147">
        <v>0</v>
      </c>
      <c r="S1147" t="s">
        <v>1886</v>
      </c>
      <c r="T1147" t="s">
        <v>1886</v>
      </c>
      <c r="U1147">
        <v>2</v>
      </c>
      <c r="V1147" t="s">
        <v>1899</v>
      </c>
      <c r="W1147">
        <v>10</v>
      </c>
      <c r="X1147">
        <v>0</v>
      </c>
      <c r="Y1147">
        <v>0</v>
      </c>
      <c r="Z1147" t="s">
        <v>1884</v>
      </c>
      <c r="AA1147" t="s">
        <v>1884</v>
      </c>
      <c r="AB1147" t="s">
        <v>1884</v>
      </c>
      <c r="AC1147">
        <v>0</v>
      </c>
      <c r="AD1147">
        <v>0</v>
      </c>
      <c r="AE1147">
        <v>0</v>
      </c>
      <c r="AF1147">
        <v>0</v>
      </c>
      <c r="AG1147" t="s">
        <v>1885</v>
      </c>
      <c r="AH1147" s="181" t="s">
        <v>1886</v>
      </c>
      <c r="AI1147" s="182">
        <v>48</v>
      </c>
      <c r="AJ1147" s="181" t="s">
        <v>1900</v>
      </c>
      <c r="AK1147" s="181" t="s">
        <v>1886</v>
      </c>
      <c r="AL1147" s="181" t="s">
        <v>1886</v>
      </c>
      <c r="AO1147" s="181"/>
      <c r="AQ1147">
        <v>10</v>
      </c>
      <c r="AR1147" s="182">
        <v>40</v>
      </c>
      <c r="AS1147" s="183" t="s">
        <v>1885</v>
      </c>
      <c r="AT1147">
        <v>0</v>
      </c>
      <c r="AU1147">
        <v>60</v>
      </c>
      <c r="AV1147" s="182">
        <v>12</v>
      </c>
      <c r="AW1147" s="184">
        <v>0</v>
      </c>
      <c r="AX1147" s="183" t="s">
        <v>1884</v>
      </c>
      <c r="AY1147" s="184">
        <v>0</v>
      </c>
      <c r="AZ1147">
        <v>0</v>
      </c>
      <c r="BA1147">
        <v>0</v>
      </c>
      <c r="BB1147">
        <v>0</v>
      </c>
      <c r="BC1147" s="182">
        <v>0</v>
      </c>
      <c r="BD1147" t="s">
        <v>1886</v>
      </c>
      <c r="BE1147" t="s">
        <v>1886</v>
      </c>
      <c r="BF1147" t="s">
        <v>1886</v>
      </c>
      <c r="BG1147" s="181" t="s">
        <v>1886</v>
      </c>
      <c r="BH1147">
        <v>10</v>
      </c>
      <c r="BI1147" s="184">
        <v>0</v>
      </c>
      <c r="BJ1147" s="182">
        <v>0</v>
      </c>
      <c r="BK1147" s="181" t="s">
        <v>1886</v>
      </c>
      <c r="BL1147">
        <v>0</v>
      </c>
      <c r="BM1147">
        <v>0</v>
      </c>
      <c r="BN1147">
        <v>0</v>
      </c>
    </row>
    <row r="1148" spans="1:66" x14ac:dyDescent="0.25">
      <c r="A1148">
        <v>7641</v>
      </c>
      <c r="B1148" t="s">
        <v>3538</v>
      </c>
      <c r="C1148">
        <v>1</v>
      </c>
      <c r="D1148">
        <v>0</v>
      </c>
      <c r="E1148">
        <v>0</v>
      </c>
      <c r="F1148" t="s">
        <v>1884</v>
      </c>
      <c r="G1148" t="s">
        <v>1885</v>
      </c>
      <c r="H1148" t="s">
        <v>1884</v>
      </c>
      <c r="I1148" t="s">
        <v>1884</v>
      </c>
      <c r="J1148" t="s">
        <v>1884</v>
      </c>
      <c r="K1148" t="s">
        <v>1884</v>
      </c>
      <c r="L1148" t="s">
        <v>1884</v>
      </c>
      <c r="M1148" s="180">
        <v>43745</v>
      </c>
      <c r="N1148" t="s">
        <v>2007</v>
      </c>
      <c r="O1148" t="s">
        <v>1886</v>
      </c>
      <c r="P1148" t="s">
        <v>1886</v>
      </c>
      <c r="Q1148">
        <v>0</v>
      </c>
      <c r="R1148">
        <v>0</v>
      </c>
      <c r="S1148" t="s">
        <v>1886</v>
      </c>
      <c r="T1148" t="s">
        <v>1886</v>
      </c>
      <c r="U1148">
        <v>0</v>
      </c>
      <c r="V1148" t="s">
        <v>1886</v>
      </c>
      <c r="W1148">
        <v>0</v>
      </c>
      <c r="X1148">
        <v>0</v>
      </c>
      <c r="Y1148">
        <v>0</v>
      </c>
      <c r="Z1148" t="s">
        <v>1884</v>
      </c>
      <c r="AA1148" t="s">
        <v>1884</v>
      </c>
      <c r="AB1148" t="s">
        <v>1884</v>
      </c>
      <c r="AC1148">
        <v>0</v>
      </c>
      <c r="AD1148">
        <v>0</v>
      </c>
      <c r="AE1148">
        <v>0</v>
      </c>
      <c r="AF1148">
        <v>0</v>
      </c>
      <c r="AG1148" t="s">
        <v>1884</v>
      </c>
      <c r="AH1148" s="181" t="s">
        <v>1886</v>
      </c>
      <c r="AI1148" s="182">
        <v>47</v>
      </c>
      <c r="AJ1148" s="181" t="s">
        <v>2015</v>
      </c>
      <c r="AK1148" s="181" t="s">
        <v>1886</v>
      </c>
      <c r="AL1148" s="181" t="s">
        <v>1886</v>
      </c>
      <c r="AO1148" s="181"/>
      <c r="AQ1148">
        <v>10</v>
      </c>
      <c r="AR1148" s="182">
        <v>40</v>
      </c>
      <c r="AS1148" s="183" t="s">
        <v>1885</v>
      </c>
      <c r="AT1148">
        <v>0</v>
      </c>
      <c r="AU1148">
        <v>0</v>
      </c>
      <c r="AV1148" s="182">
        <v>0</v>
      </c>
      <c r="AW1148" s="184">
        <v>0</v>
      </c>
      <c r="AX1148" s="183" t="s">
        <v>1884</v>
      </c>
      <c r="AY1148" s="184">
        <v>0</v>
      </c>
      <c r="AZ1148">
        <v>0</v>
      </c>
      <c r="BA1148">
        <v>0</v>
      </c>
      <c r="BB1148">
        <v>0</v>
      </c>
      <c r="BC1148" s="182">
        <v>0</v>
      </c>
      <c r="BD1148" t="s">
        <v>1886</v>
      </c>
      <c r="BE1148" t="s">
        <v>1886</v>
      </c>
      <c r="BF1148" t="s">
        <v>1886</v>
      </c>
      <c r="BG1148" s="181" t="s">
        <v>1886</v>
      </c>
      <c r="BH1148">
        <v>0</v>
      </c>
      <c r="BI1148" s="184">
        <v>0</v>
      </c>
      <c r="BJ1148" s="182">
        <v>0</v>
      </c>
      <c r="BK1148" s="181" t="s">
        <v>1886</v>
      </c>
      <c r="BL1148">
        <v>0</v>
      </c>
      <c r="BM1148">
        <v>0</v>
      </c>
      <c r="BN1148">
        <v>0</v>
      </c>
    </row>
    <row r="1149" spans="1:66" x14ac:dyDescent="0.25">
      <c r="A1149">
        <v>7645</v>
      </c>
      <c r="B1149" t="s">
        <v>3539</v>
      </c>
      <c r="C1149">
        <v>1</v>
      </c>
      <c r="D1149">
        <v>0</v>
      </c>
      <c r="E1149">
        <v>0</v>
      </c>
      <c r="F1149" t="s">
        <v>1884</v>
      </c>
      <c r="G1149" t="s">
        <v>1885</v>
      </c>
      <c r="H1149" t="s">
        <v>1884</v>
      </c>
      <c r="I1149" t="s">
        <v>1884</v>
      </c>
      <c r="J1149" t="s">
        <v>1884</v>
      </c>
      <c r="K1149" t="s">
        <v>1884</v>
      </c>
      <c r="L1149" t="s">
        <v>1884</v>
      </c>
      <c r="M1149" s="180">
        <v>43745</v>
      </c>
      <c r="N1149" t="s">
        <v>1886</v>
      </c>
      <c r="O1149" t="s">
        <v>1886</v>
      </c>
      <c r="P1149" t="s">
        <v>1886</v>
      </c>
      <c r="Q1149">
        <v>0</v>
      </c>
      <c r="R1149">
        <v>0</v>
      </c>
      <c r="S1149" t="s">
        <v>1886</v>
      </c>
      <c r="T1149" t="s">
        <v>1886</v>
      </c>
      <c r="U1149">
        <v>0</v>
      </c>
      <c r="V1149" t="s">
        <v>1886</v>
      </c>
      <c r="W1149">
        <v>0</v>
      </c>
      <c r="X1149">
        <v>0</v>
      </c>
      <c r="Y1149">
        <v>0</v>
      </c>
      <c r="Z1149" t="s">
        <v>1884</v>
      </c>
      <c r="AA1149" t="s">
        <v>1884</v>
      </c>
      <c r="AB1149" t="s">
        <v>1884</v>
      </c>
      <c r="AC1149">
        <v>0</v>
      </c>
      <c r="AD1149">
        <v>0</v>
      </c>
      <c r="AE1149">
        <v>0</v>
      </c>
      <c r="AF1149">
        <v>0</v>
      </c>
      <c r="AG1149" t="s">
        <v>1885</v>
      </c>
      <c r="AH1149" s="181" t="s">
        <v>1886</v>
      </c>
      <c r="AI1149" s="182">
        <v>290</v>
      </c>
      <c r="AJ1149" s="181" t="s">
        <v>3093</v>
      </c>
      <c r="AK1149" s="181" t="s">
        <v>1886</v>
      </c>
      <c r="AL1149" s="181" t="s">
        <v>1886</v>
      </c>
      <c r="AO1149" s="181"/>
      <c r="AQ1149">
        <v>10</v>
      </c>
      <c r="AR1149" s="182">
        <v>40</v>
      </c>
      <c r="AS1149" s="183" t="s">
        <v>1885</v>
      </c>
      <c r="AT1149">
        <v>0</v>
      </c>
      <c r="AU1149">
        <v>0</v>
      </c>
      <c r="AV1149" s="182">
        <v>0</v>
      </c>
      <c r="AW1149" s="184">
        <v>0</v>
      </c>
      <c r="AX1149" s="183" t="s">
        <v>1884</v>
      </c>
      <c r="AY1149" s="184">
        <v>0</v>
      </c>
      <c r="AZ1149">
        <v>0</v>
      </c>
      <c r="BA1149">
        <v>0</v>
      </c>
      <c r="BB1149">
        <v>0</v>
      </c>
      <c r="BC1149" s="182">
        <v>0</v>
      </c>
      <c r="BD1149" t="s">
        <v>1886</v>
      </c>
      <c r="BE1149" t="s">
        <v>1886</v>
      </c>
      <c r="BF1149" t="s">
        <v>1886</v>
      </c>
      <c r="BG1149" s="181" t="s">
        <v>1886</v>
      </c>
      <c r="BH1149">
        <v>0</v>
      </c>
      <c r="BI1149" s="184">
        <v>0</v>
      </c>
      <c r="BJ1149" s="182">
        <v>0</v>
      </c>
      <c r="BK1149" s="181" t="s">
        <v>1886</v>
      </c>
      <c r="BL1149">
        <v>0</v>
      </c>
      <c r="BM1149">
        <v>0</v>
      </c>
      <c r="BN1149">
        <v>0</v>
      </c>
    </row>
    <row r="1150" spans="1:66" x14ac:dyDescent="0.25">
      <c r="A1150">
        <v>7646</v>
      </c>
      <c r="B1150" t="s">
        <v>3540</v>
      </c>
      <c r="C1150">
        <v>1</v>
      </c>
      <c r="D1150">
        <v>0</v>
      </c>
      <c r="E1150">
        <v>0</v>
      </c>
      <c r="F1150" t="s">
        <v>1884</v>
      </c>
      <c r="G1150" t="s">
        <v>1885</v>
      </c>
      <c r="H1150" t="s">
        <v>1884</v>
      </c>
      <c r="I1150" t="s">
        <v>1884</v>
      </c>
      <c r="J1150" t="s">
        <v>1884</v>
      </c>
      <c r="K1150" t="s">
        <v>1884</v>
      </c>
      <c r="L1150" t="s">
        <v>1884</v>
      </c>
      <c r="M1150" s="180">
        <v>43746</v>
      </c>
      <c r="N1150" t="s">
        <v>1886</v>
      </c>
      <c r="O1150" t="s">
        <v>1886</v>
      </c>
      <c r="P1150" t="s">
        <v>1886</v>
      </c>
      <c r="Q1150">
        <v>0</v>
      </c>
      <c r="R1150">
        <v>0</v>
      </c>
      <c r="S1150" t="s">
        <v>1886</v>
      </c>
      <c r="T1150" t="s">
        <v>1886</v>
      </c>
      <c r="U1150">
        <v>0</v>
      </c>
      <c r="V1150" t="s">
        <v>1886</v>
      </c>
      <c r="W1150">
        <v>0</v>
      </c>
      <c r="X1150">
        <v>0</v>
      </c>
      <c r="Y1150">
        <v>0</v>
      </c>
      <c r="Z1150" t="s">
        <v>1884</v>
      </c>
      <c r="AA1150" t="s">
        <v>1884</v>
      </c>
      <c r="AB1150" t="s">
        <v>1884</v>
      </c>
      <c r="AC1150">
        <v>0</v>
      </c>
      <c r="AD1150">
        <v>0</v>
      </c>
      <c r="AE1150">
        <v>0</v>
      </c>
      <c r="AF1150">
        <v>0</v>
      </c>
      <c r="AG1150" t="s">
        <v>1884</v>
      </c>
      <c r="AH1150" s="181" t="s">
        <v>1886</v>
      </c>
      <c r="AI1150" s="182">
        <v>16</v>
      </c>
      <c r="AJ1150" s="181" t="s">
        <v>2172</v>
      </c>
      <c r="AK1150" s="181" t="s">
        <v>1886</v>
      </c>
      <c r="AL1150" s="181" t="s">
        <v>1886</v>
      </c>
      <c r="AO1150" s="181"/>
      <c r="AQ1150">
        <v>10</v>
      </c>
      <c r="AR1150" s="182">
        <v>40</v>
      </c>
      <c r="AS1150" s="183" t="s">
        <v>1885</v>
      </c>
      <c r="AT1150">
        <v>0</v>
      </c>
      <c r="AU1150">
        <v>0</v>
      </c>
      <c r="AV1150" s="182">
        <v>0</v>
      </c>
      <c r="AW1150" s="184">
        <v>0</v>
      </c>
      <c r="AX1150" s="183" t="s">
        <v>1884</v>
      </c>
      <c r="AY1150" s="184">
        <v>0</v>
      </c>
      <c r="AZ1150">
        <v>0</v>
      </c>
      <c r="BA1150">
        <v>0</v>
      </c>
      <c r="BB1150">
        <v>0</v>
      </c>
      <c r="BC1150" s="182">
        <v>0</v>
      </c>
      <c r="BD1150" t="s">
        <v>1886</v>
      </c>
      <c r="BE1150" t="s">
        <v>1886</v>
      </c>
      <c r="BF1150" t="s">
        <v>1886</v>
      </c>
      <c r="BG1150" s="181" t="s">
        <v>1886</v>
      </c>
      <c r="BH1150">
        <v>0</v>
      </c>
      <c r="BI1150" s="184">
        <v>0</v>
      </c>
      <c r="BJ1150" s="182">
        <v>0</v>
      </c>
      <c r="BK1150" s="181" t="s">
        <v>1886</v>
      </c>
      <c r="BL1150">
        <v>0</v>
      </c>
      <c r="BM1150">
        <v>0</v>
      </c>
      <c r="BN1150">
        <v>0</v>
      </c>
    </row>
    <row r="1151" spans="1:66" x14ac:dyDescent="0.25">
      <c r="A1151">
        <v>7647</v>
      </c>
      <c r="B1151" t="s">
        <v>3541</v>
      </c>
      <c r="C1151">
        <v>1</v>
      </c>
      <c r="D1151">
        <v>0</v>
      </c>
      <c r="E1151">
        <v>0</v>
      </c>
      <c r="F1151" t="s">
        <v>1884</v>
      </c>
      <c r="G1151" t="s">
        <v>1885</v>
      </c>
      <c r="H1151" t="s">
        <v>1884</v>
      </c>
      <c r="I1151" t="s">
        <v>1884</v>
      </c>
      <c r="J1151" t="s">
        <v>1884</v>
      </c>
      <c r="K1151" t="s">
        <v>1884</v>
      </c>
      <c r="L1151" t="s">
        <v>1884</v>
      </c>
      <c r="M1151" s="180">
        <v>43746</v>
      </c>
      <c r="N1151" t="s">
        <v>1886</v>
      </c>
      <c r="O1151" t="s">
        <v>1886</v>
      </c>
      <c r="P1151" t="s">
        <v>1886</v>
      </c>
      <c r="Q1151">
        <v>0</v>
      </c>
      <c r="R1151">
        <v>0</v>
      </c>
      <c r="S1151" t="s">
        <v>1886</v>
      </c>
      <c r="T1151" t="s">
        <v>1886</v>
      </c>
      <c r="U1151">
        <v>0</v>
      </c>
      <c r="V1151" t="s">
        <v>1886</v>
      </c>
      <c r="W1151">
        <v>0</v>
      </c>
      <c r="X1151">
        <v>0</v>
      </c>
      <c r="Y1151">
        <v>0</v>
      </c>
      <c r="Z1151" t="s">
        <v>1884</v>
      </c>
      <c r="AA1151" t="s">
        <v>1884</v>
      </c>
      <c r="AB1151" t="s">
        <v>1884</v>
      </c>
      <c r="AC1151">
        <v>0</v>
      </c>
      <c r="AD1151">
        <v>0</v>
      </c>
      <c r="AE1151">
        <v>0</v>
      </c>
      <c r="AF1151">
        <v>0</v>
      </c>
      <c r="AG1151" t="s">
        <v>1884</v>
      </c>
      <c r="AH1151" s="181" t="s">
        <v>1886</v>
      </c>
      <c r="AI1151" s="182">
        <v>16</v>
      </c>
      <c r="AJ1151" s="181" t="s">
        <v>2172</v>
      </c>
      <c r="AK1151" s="181" t="s">
        <v>1886</v>
      </c>
      <c r="AL1151" s="181" t="s">
        <v>1886</v>
      </c>
      <c r="AO1151" s="181"/>
      <c r="AQ1151">
        <v>10</v>
      </c>
      <c r="AR1151" s="182">
        <v>40</v>
      </c>
      <c r="AS1151" s="183" t="s">
        <v>1885</v>
      </c>
      <c r="AT1151">
        <v>0</v>
      </c>
      <c r="AU1151">
        <v>0</v>
      </c>
      <c r="AV1151" s="182">
        <v>0</v>
      </c>
      <c r="AW1151" s="184">
        <v>0</v>
      </c>
      <c r="AX1151" s="183" t="s">
        <v>1884</v>
      </c>
      <c r="AY1151" s="184">
        <v>0</v>
      </c>
      <c r="AZ1151">
        <v>0</v>
      </c>
      <c r="BA1151">
        <v>0</v>
      </c>
      <c r="BB1151">
        <v>0</v>
      </c>
      <c r="BC1151" s="182">
        <v>0</v>
      </c>
      <c r="BD1151" t="s">
        <v>1886</v>
      </c>
      <c r="BE1151" t="s">
        <v>1886</v>
      </c>
      <c r="BF1151" t="s">
        <v>1886</v>
      </c>
      <c r="BG1151" s="181" t="s">
        <v>1886</v>
      </c>
      <c r="BH1151">
        <v>0</v>
      </c>
      <c r="BI1151" s="184">
        <v>0</v>
      </c>
      <c r="BJ1151" s="182">
        <v>0</v>
      </c>
      <c r="BK1151" s="181" t="s">
        <v>1886</v>
      </c>
      <c r="BL1151">
        <v>0</v>
      </c>
      <c r="BM1151">
        <v>0</v>
      </c>
      <c r="BN1151">
        <v>0</v>
      </c>
    </row>
    <row r="1152" spans="1:66" x14ac:dyDescent="0.25">
      <c r="A1152">
        <v>7651</v>
      </c>
      <c r="B1152" t="s">
        <v>3542</v>
      </c>
      <c r="C1152">
        <v>500</v>
      </c>
      <c r="D1152">
        <v>0</v>
      </c>
      <c r="E1152">
        <v>0</v>
      </c>
      <c r="F1152" t="s">
        <v>1884</v>
      </c>
      <c r="G1152" t="s">
        <v>1884</v>
      </c>
      <c r="H1152" t="s">
        <v>1884</v>
      </c>
      <c r="I1152" t="s">
        <v>1884</v>
      </c>
      <c r="J1152" t="s">
        <v>1884</v>
      </c>
      <c r="K1152" t="s">
        <v>1884</v>
      </c>
      <c r="L1152" t="s">
        <v>1884</v>
      </c>
      <c r="M1152" s="180">
        <v>43748</v>
      </c>
      <c r="N1152" t="s">
        <v>1886</v>
      </c>
      <c r="O1152" t="s">
        <v>1886</v>
      </c>
      <c r="P1152" t="s">
        <v>1886</v>
      </c>
      <c r="Q1152">
        <v>0</v>
      </c>
      <c r="R1152">
        <v>0</v>
      </c>
      <c r="S1152" t="s">
        <v>1886</v>
      </c>
      <c r="T1152" t="s">
        <v>1886</v>
      </c>
      <c r="U1152">
        <v>0</v>
      </c>
      <c r="V1152" t="s">
        <v>1886</v>
      </c>
      <c r="W1152">
        <v>0</v>
      </c>
      <c r="X1152">
        <v>0</v>
      </c>
      <c r="Y1152">
        <v>0</v>
      </c>
      <c r="Z1152" t="s">
        <v>1884</v>
      </c>
      <c r="AA1152" t="s">
        <v>1884</v>
      </c>
      <c r="AB1152" t="s">
        <v>1884</v>
      </c>
      <c r="AC1152">
        <v>0</v>
      </c>
      <c r="AD1152">
        <v>0</v>
      </c>
      <c r="AE1152">
        <v>0</v>
      </c>
      <c r="AF1152">
        <v>0</v>
      </c>
      <c r="AG1152" t="s">
        <v>1884</v>
      </c>
      <c r="AH1152" s="181" t="s">
        <v>1886</v>
      </c>
      <c r="AI1152" s="182">
        <v>213</v>
      </c>
      <c r="AJ1152" s="181" t="s">
        <v>2049</v>
      </c>
      <c r="AK1152" s="181" t="s">
        <v>3543</v>
      </c>
      <c r="AL1152" s="181" t="s">
        <v>1886</v>
      </c>
      <c r="AO1152" s="181"/>
      <c r="AQ1152">
        <v>10</v>
      </c>
      <c r="AR1152" s="182">
        <v>40</v>
      </c>
      <c r="AS1152" s="183" t="s">
        <v>1885</v>
      </c>
      <c r="AT1152">
        <v>0</v>
      </c>
      <c r="AU1152">
        <v>0</v>
      </c>
      <c r="AV1152" s="182">
        <v>0</v>
      </c>
      <c r="AW1152" s="184">
        <v>0</v>
      </c>
      <c r="AX1152" s="183" t="s">
        <v>1884</v>
      </c>
      <c r="AY1152" s="184">
        <v>0</v>
      </c>
      <c r="AZ1152">
        <v>0</v>
      </c>
      <c r="BA1152">
        <v>0</v>
      </c>
      <c r="BB1152">
        <v>0</v>
      </c>
      <c r="BC1152" s="182">
        <v>0</v>
      </c>
      <c r="BD1152" t="s">
        <v>1886</v>
      </c>
      <c r="BE1152" t="s">
        <v>1886</v>
      </c>
      <c r="BF1152" t="s">
        <v>1886</v>
      </c>
      <c r="BG1152" s="181" t="s">
        <v>1886</v>
      </c>
      <c r="BH1152">
        <v>0</v>
      </c>
      <c r="BI1152" s="184">
        <v>0</v>
      </c>
      <c r="BJ1152" s="182">
        <v>0</v>
      </c>
      <c r="BK1152" s="181" t="s">
        <v>1886</v>
      </c>
      <c r="BL1152">
        <v>0</v>
      </c>
      <c r="BM1152">
        <v>0</v>
      </c>
      <c r="BN1152">
        <v>0</v>
      </c>
    </row>
    <row r="1153" spans="1:66" x14ac:dyDescent="0.25">
      <c r="A1153">
        <v>7652</v>
      </c>
      <c r="B1153" t="s">
        <v>3544</v>
      </c>
      <c r="C1153">
        <v>1</v>
      </c>
      <c r="D1153">
        <v>0</v>
      </c>
      <c r="E1153">
        <v>0</v>
      </c>
      <c r="F1153" t="s">
        <v>1884</v>
      </c>
      <c r="G1153" t="s">
        <v>1884</v>
      </c>
      <c r="H1153" t="s">
        <v>1884</v>
      </c>
      <c r="I1153" t="s">
        <v>1884</v>
      </c>
      <c r="J1153" t="s">
        <v>1884</v>
      </c>
      <c r="K1153" t="s">
        <v>1884</v>
      </c>
      <c r="L1153" t="s">
        <v>1884</v>
      </c>
      <c r="M1153" s="180"/>
      <c r="N1153" t="s">
        <v>2007</v>
      </c>
      <c r="O1153" t="s">
        <v>1886</v>
      </c>
      <c r="P1153" t="s">
        <v>1886</v>
      </c>
      <c r="Q1153">
        <v>0</v>
      </c>
      <c r="R1153">
        <v>0</v>
      </c>
      <c r="S1153" t="s">
        <v>1886</v>
      </c>
      <c r="T1153" t="s">
        <v>1886</v>
      </c>
      <c r="U1153">
        <v>0</v>
      </c>
      <c r="V1153" t="s">
        <v>1886</v>
      </c>
      <c r="W1153">
        <v>0</v>
      </c>
      <c r="X1153">
        <v>0</v>
      </c>
      <c r="Y1153">
        <v>0</v>
      </c>
      <c r="Z1153" t="s">
        <v>1884</v>
      </c>
      <c r="AA1153" t="s">
        <v>1884</v>
      </c>
      <c r="AB1153" t="s">
        <v>1884</v>
      </c>
      <c r="AC1153">
        <v>0</v>
      </c>
      <c r="AD1153">
        <v>0</v>
      </c>
      <c r="AE1153">
        <v>0</v>
      </c>
      <c r="AF1153">
        <v>0</v>
      </c>
      <c r="AG1153" t="s">
        <v>1884</v>
      </c>
      <c r="AH1153" s="181" t="s">
        <v>1886</v>
      </c>
      <c r="AI1153" s="182">
        <v>16</v>
      </c>
      <c r="AJ1153" s="181" t="s">
        <v>2172</v>
      </c>
      <c r="AK1153" s="181" t="s">
        <v>1886</v>
      </c>
      <c r="AL1153" s="181" t="s">
        <v>1886</v>
      </c>
      <c r="AO1153" s="181"/>
      <c r="AQ1153">
        <v>10</v>
      </c>
      <c r="AR1153" s="182">
        <v>40</v>
      </c>
      <c r="AS1153" s="183" t="s">
        <v>1885</v>
      </c>
      <c r="AT1153">
        <v>0</v>
      </c>
      <c r="AU1153">
        <v>0</v>
      </c>
      <c r="AV1153" s="182">
        <v>0</v>
      </c>
      <c r="AW1153" s="184">
        <v>0</v>
      </c>
      <c r="AX1153" s="183" t="s">
        <v>1884</v>
      </c>
      <c r="AY1153" s="184">
        <v>0</v>
      </c>
      <c r="AZ1153">
        <v>0</v>
      </c>
      <c r="BA1153">
        <v>0</v>
      </c>
      <c r="BB1153">
        <v>0</v>
      </c>
      <c r="BC1153" s="182">
        <v>7652</v>
      </c>
      <c r="BD1153" t="s">
        <v>1886</v>
      </c>
      <c r="BE1153" t="s">
        <v>1886</v>
      </c>
      <c r="BF1153" t="s">
        <v>1886</v>
      </c>
      <c r="BG1153" s="181" t="s">
        <v>1886</v>
      </c>
      <c r="BH1153">
        <v>0</v>
      </c>
      <c r="BI1153" s="184">
        <v>0</v>
      </c>
      <c r="BJ1153" s="182">
        <v>0</v>
      </c>
      <c r="BK1153" s="181" t="s">
        <v>1886</v>
      </c>
      <c r="BL1153">
        <v>0</v>
      </c>
      <c r="BM1153">
        <v>0</v>
      </c>
      <c r="BN1153">
        <v>0</v>
      </c>
    </row>
    <row r="1154" spans="1:66" x14ac:dyDescent="0.25">
      <c r="A1154">
        <v>7657</v>
      </c>
      <c r="B1154" t="s">
        <v>3545</v>
      </c>
      <c r="C1154">
        <v>1</v>
      </c>
      <c r="D1154">
        <v>0</v>
      </c>
      <c r="E1154">
        <v>0</v>
      </c>
      <c r="F1154" t="s">
        <v>1884</v>
      </c>
      <c r="G1154" t="s">
        <v>1885</v>
      </c>
      <c r="H1154" t="s">
        <v>1884</v>
      </c>
      <c r="I1154" t="s">
        <v>1884</v>
      </c>
      <c r="J1154" t="s">
        <v>1884</v>
      </c>
      <c r="K1154" t="s">
        <v>1884</v>
      </c>
      <c r="L1154" t="s">
        <v>1884</v>
      </c>
      <c r="M1154" s="180">
        <v>43762</v>
      </c>
      <c r="N1154" t="s">
        <v>3315</v>
      </c>
      <c r="O1154" t="s">
        <v>1886</v>
      </c>
      <c r="P1154" t="s">
        <v>1886</v>
      </c>
      <c r="Q1154">
        <v>0</v>
      </c>
      <c r="R1154">
        <v>0</v>
      </c>
      <c r="S1154" t="s">
        <v>1886</v>
      </c>
      <c r="T1154" t="s">
        <v>1886</v>
      </c>
      <c r="U1154">
        <v>0</v>
      </c>
      <c r="V1154" t="s">
        <v>1886</v>
      </c>
      <c r="W1154">
        <v>0</v>
      </c>
      <c r="X1154">
        <v>0</v>
      </c>
      <c r="Y1154">
        <v>0</v>
      </c>
      <c r="Z1154" t="s">
        <v>1884</v>
      </c>
      <c r="AA1154" t="s">
        <v>1884</v>
      </c>
      <c r="AB1154" t="s">
        <v>1884</v>
      </c>
      <c r="AC1154">
        <v>0</v>
      </c>
      <c r="AD1154">
        <v>0</v>
      </c>
      <c r="AE1154">
        <v>0</v>
      </c>
      <c r="AF1154">
        <v>0</v>
      </c>
      <c r="AG1154" t="s">
        <v>1884</v>
      </c>
      <c r="AH1154" s="181" t="s">
        <v>1886</v>
      </c>
      <c r="AI1154" s="182">
        <v>16</v>
      </c>
      <c r="AJ1154" s="181" t="s">
        <v>2172</v>
      </c>
      <c r="AK1154" s="181" t="s">
        <v>1886</v>
      </c>
      <c r="AL1154" s="181" t="s">
        <v>1886</v>
      </c>
      <c r="AO1154" s="181"/>
      <c r="AQ1154">
        <v>10</v>
      </c>
      <c r="AR1154" s="182">
        <v>40</v>
      </c>
      <c r="AS1154" s="183" t="s">
        <v>1885</v>
      </c>
      <c r="AT1154">
        <v>0</v>
      </c>
      <c r="AU1154">
        <v>0</v>
      </c>
      <c r="AV1154" s="182">
        <v>0</v>
      </c>
      <c r="AW1154" s="184">
        <v>0</v>
      </c>
      <c r="AX1154" s="183" t="s">
        <v>1884</v>
      </c>
      <c r="AY1154" s="184">
        <v>0</v>
      </c>
      <c r="AZ1154">
        <v>0</v>
      </c>
      <c r="BA1154">
        <v>0</v>
      </c>
      <c r="BB1154">
        <v>0</v>
      </c>
      <c r="BC1154" s="182">
        <v>0</v>
      </c>
      <c r="BD1154" t="s">
        <v>1886</v>
      </c>
      <c r="BE1154" t="s">
        <v>1886</v>
      </c>
      <c r="BF1154" t="s">
        <v>1886</v>
      </c>
      <c r="BG1154" s="181" t="s">
        <v>1886</v>
      </c>
      <c r="BH1154">
        <v>0</v>
      </c>
      <c r="BI1154" s="184">
        <v>0</v>
      </c>
      <c r="BJ1154" s="182">
        <v>0</v>
      </c>
      <c r="BK1154" s="181" t="s">
        <v>1886</v>
      </c>
      <c r="BL1154">
        <v>0</v>
      </c>
      <c r="BM1154">
        <v>0</v>
      </c>
      <c r="BN1154">
        <v>0</v>
      </c>
    </row>
    <row r="1155" spans="1:66" x14ac:dyDescent="0.25">
      <c r="A1155">
        <v>7658</v>
      </c>
      <c r="B1155" t="s">
        <v>3546</v>
      </c>
      <c r="C1155">
        <v>1</v>
      </c>
      <c r="D1155">
        <v>0</v>
      </c>
      <c r="E1155">
        <v>0</v>
      </c>
      <c r="F1155" t="s">
        <v>1884</v>
      </c>
      <c r="G1155" t="s">
        <v>1885</v>
      </c>
      <c r="H1155" t="s">
        <v>1884</v>
      </c>
      <c r="I1155" t="s">
        <v>1884</v>
      </c>
      <c r="J1155" t="s">
        <v>1884</v>
      </c>
      <c r="K1155" t="s">
        <v>1884</v>
      </c>
      <c r="L1155" t="s">
        <v>1884</v>
      </c>
      <c r="M1155" s="180">
        <v>43762</v>
      </c>
      <c r="N1155" t="s">
        <v>1886</v>
      </c>
      <c r="O1155" t="s">
        <v>1886</v>
      </c>
      <c r="P1155" t="s">
        <v>1886</v>
      </c>
      <c r="Q1155">
        <v>0</v>
      </c>
      <c r="R1155">
        <v>0</v>
      </c>
      <c r="S1155" t="s">
        <v>1886</v>
      </c>
      <c r="T1155" t="s">
        <v>1886</v>
      </c>
      <c r="U1155">
        <v>0</v>
      </c>
      <c r="V1155" t="s">
        <v>1886</v>
      </c>
      <c r="W1155">
        <v>0</v>
      </c>
      <c r="X1155">
        <v>0</v>
      </c>
      <c r="Y1155">
        <v>0</v>
      </c>
      <c r="Z1155" t="s">
        <v>1884</v>
      </c>
      <c r="AA1155" t="s">
        <v>1884</v>
      </c>
      <c r="AB1155" t="s">
        <v>1884</v>
      </c>
      <c r="AC1155">
        <v>0</v>
      </c>
      <c r="AD1155">
        <v>0</v>
      </c>
      <c r="AE1155">
        <v>0</v>
      </c>
      <c r="AF1155">
        <v>0</v>
      </c>
      <c r="AG1155" t="s">
        <v>1884</v>
      </c>
      <c r="AH1155" s="181" t="s">
        <v>1886</v>
      </c>
      <c r="AI1155" s="182">
        <v>16</v>
      </c>
      <c r="AJ1155" s="181" t="s">
        <v>2172</v>
      </c>
      <c r="AK1155" s="181" t="s">
        <v>1886</v>
      </c>
      <c r="AL1155" s="181" t="s">
        <v>1886</v>
      </c>
      <c r="AO1155" s="181"/>
      <c r="AQ1155">
        <v>10</v>
      </c>
      <c r="AR1155" s="182">
        <v>40</v>
      </c>
      <c r="AS1155" s="183" t="s">
        <v>1885</v>
      </c>
      <c r="AT1155">
        <v>0</v>
      </c>
      <c r="AU1155">
        <v>0</v>
      </c>
      <c r="AV1155" s="182">
        <v>0</v>
      </c>
      <c r="AW1155" s="184">
        <v>0</v>
      </c>
      <c r="AX1155" s="183" t="s">
        <v>1884</v>
      </c>
      <c r="AY1155" s="184">
        <v>0</v>
      </c>
      <c r="AZ1155">
        <v>0</v>
      </c>
      <c r="BA1155">
        <v>0</v>
      </c>
      <c r="BB1155">
        <v>0</v>
      </c>
      <c r="BC1155" s="182">
        <v>0</v>
      </c>
      <c r="BD1155" t="s">
        <v>1886</v>
      </c>
      <c r="BE1155" t="s">
        <v>1886</v>
      </c>
      <c r="BF1155" t="s">
        <v>1886</v>
      </c>
      <c r="BG1155" s="181" t="s">
        <v>1886</v>
      </c>
      <c r="BH1155">
        <v>0</v>
      </c>
      <c r="BI1155" s="184">
        <v>0</v>
      </c>
      <c r="BJ1155" s="182">
        <v>0</v>
      </c>
      <c r="BK1155" s="181" t="s">
        <v>1886</v>
      </c>
      <c r="BL1155">
        <v>0</v>
      </c>
      <c r="BM1155">
        <v>0</v>
      </c>
      <c r="BN1155">
        <v>0</v>
      </c>
    </row>
    <row r="1156" spans="1:66" x14ac:dyDescent="0.25">
      <c r="A1156">
        <v>7659</v>
      </c>
      <c r="B1156" t="s">
        <v>3547</v>
      </c>
      <c r="C1156">
        <v>1</v>
      </c>
      <c r="D1156">
        <v>0</v>
      </c>
      <c r="E1156">
        <v>0</v>
      </c>
      <c r="F1156" t="s">
        <v>1884</v>
      </c>
      <c r="G1156" t="s">
        <v>1885</v>
      </c>
      <c r="H1156" t="s">
        <v>1884</v>
      </c>
      <c r="I1156" t="s">
        <v>1884</v>
      </c>
      <c r="J1156" t="s">
        <v>1884</v>
      </c>
      <c r="K1156" t="s">
        <v>1884</v>
      </c>
      <c r="L1156" t="s">
        <v>1884</v>
      </c>
      <c r="M1156" s="180">
        <v>43762</v>
      </c>
      <c r="N1156" t="s">
        <v>1886</v>
      </c>
      <c r="O1156" t="s">
        <v>1886</v>
      </c>
      <c r="P1156" t="s">
        <v>1886</v>
      </c>
      <c r="Q1156">
        <v>0</v>
      </c>
      <c r="R1156">
        <v>0</v>
      </c>
      <c r="S1156" t="s">
        <v>1886</v>
      </c>
      <c r="T1156" t="s">
        <v>1886</v>
      </c>
      <c r="U1156">
        <v>0</v>
      </c>
      <c r="V1156" t="s">
        <v>1886</v>
      </c>
      <c r="W1156">
        <v>0</v>
      </c>
      <c r="X1156">
        <v>0</v>
      </c>
      <c r="Y1156">
        <v>0</v>
      </c>
      <c r="Z1156" t="s">
        <v>1884</v>
      </c>
      <c r="AA1156" t="s">
        <v>1884</v>
      </c>
      <c r="AB1156" t="s">
        <v>1884</v>
      </c>
      <c r="AC1156">
        <v>0</v>
      </c>
      <c r="AD1156">
        <v>0</v>
      </c>
      <c r="AE1156">
        <v>0</v>
      </c>
      <c r="AF1156">
        <v>0</v>
      </c>
      <c r="AG1156" t="s">
        <v>1884</v>
      </c>
      <c r="AH1156" s="181" t="s">
        <v>1886</v>
      </c>
      <c r="AI1156" s="182">
        <v>16</v>
      </c>
      <c r="AJ1156" s="181" t="s">
        <v>2172</v>
      </c>
      <c r="AK1156" s="181" t="s">
        <v>1886</v>
      </c>
      <c r="AL1156" s="181" t="s">
        <v>1886</v>
      </c>
      <c r="AO1156" s="181"/>
      <c r="AQ1156">
        <v>10</v>
      </c>
      <c r="AR1156" s="182">
        <v>40</v>
      </c>
      <c r="AS1156" s="183" t="s">
        <v>1885</v>
      </c>
      <c r="AT1156">
        <v>0</v>
      </c>
      <c r="AU1156">
        <v>0</v>
      </c>
      <c r="AV1156" s="182">
        <v>0</v>
      </c>
      <c r="AW1156" s="184">
        <v>0</v>
      </c>
      <c r="AX1156" s="183" t="s">
        <v>1884</v>
      </c>
      <c r="AY1156" s="184">
        <v>0</v>
      </c>
      <c r="AZ1156">
        <v>0</v>
      </c>
      <c r="BA1156">
        <v>0</v>
      </c>
      <c r="BB1156">
        <v>0</v>
      </c>
      <c r="BC1156" s="182">
        <v>0</v>
      </c>
      <c r="BD1156" t="s">
        <v>1886</v>
      </c>
      <c r="BE1156" t="s">
        <v>1886</v>
      </c>
      <c r="BF1156" t="s">
        <v>1886</v>
      </c>
      <c r="BG1156" s="181" t="s">
        <v>1886</v>
      </c>
      <c r="BH1156">
        <v>0</v>
      </c>
      <c r="BI1156" s="184">
        <v>0</v>
      </c>
      <c r="BJ1156" s="182">
        <v>0</v>
      </c>
      <c r="BK1156" s="181" t="s">
        <v>1886</v>
      </c>
      <c r="BL1156">
        <v>0</v>
      </c>
      <c r="BM1156">
        <v>0</v>
      </c>
      <c r="BN1156">
        <v>0</v>
      </c>
    </row>
    <row r="1157" spans="1:66" x14ac:dyDescent="0.25">
      <c r="A1157">
        <v>7660</v>
      </c>
      <c r="B1157" t="s">
        <v>3548</v>
      </c>
      <c r="C1157">
        <v>1</v>
      </c>
      <c r="D1157">
        <v>0</v>
      </c>
      <c r="E1157">
        <v>0</v>
      </c>
      <c r="F1157" t="s">
        <v>1884</v>
      </c>
      <c r="G1157" t="s">
        <v>1885</v>
      </c>
      <c r="H1157" t="s">
        <v>1884</v>
      </c>
      <c r="I1157" t="s">
        <v>1884</v>
      </c>
      <c r="J1157" t="s">
        <v>1884</v>
      </c>
      <c r="K1157" t="s">
        <v>1884</v>
      </c>
      <c r="L1157" t="s">
        <v>1884</v>
      </c>
      <c r="M1157" s="180">
        <v>43762</v>
      </c>
      <c r="N1157" t="s">
        <v>1886</v>
      </c>
      <c r="O1157" t="s">
        <v>1886</v>
      </c>
      <c r="P1157" t="s">
        <v>1886</v>
      </c>
      <c r="Q1157">
        <v>0</v>
      </c>
      <c r="R1157">
        <v>0</v>
      </c>
      <c r="S1157" t="s">
        <v>1886</v>
      </c>
      <c r="T1157" t="s">
        <v>1886</v>
      </c>
      <c r="U1157">
        <v>0</v>
      </c>
      <c r="V1157" t="s">
        <v>1886</v>
      </c>
      <c r="W1157">
        <v>0</v>
      </c>
      <c r="X1157">
        <v>0</v>
      </c>
      <c r="Y1157">
        <v>0</v>
      </c>
      <c r="Z1157" t="s">
        <v>1884</v>
      </c>
      <c r="AA1157" t="s">
        <v>1884</v>
      </c>
      <c r="AB1157" t="s">
        <v>1884</v>
      </c>
      <c r="AC1157">
        <v>0</v>
      </c>
      <c r="AD1157">
        <v>0</v>
      </c>
      <c r="AE1157">
        <v>0</v>
      </c>
      <c r="AF1157">
        <v>0</v>
      </c>
      <c r="AG1157" t="s">
        <v>1884</v>
      </c>
      <c r="AH1157" s="181" t="s">
        <v>1886</v>
      </c>
      <c r="AI1157" s="182">
        <v>16</v>
      </c>
      <c r="AJ1157" s="181" t="s">
        <v>2172</v>
      </c>
      <c r="AK1157" s="181" t="s">
        <v>1886</v>
      </c>
      <c r="AL1157" s="181" t="s">
        <v>1886</v>
      </c>
      <c r="AO1157" s="181"/>
      <c r="AQ1157">
        <v>10</v>
      </c>
      <c r="AR1157" s="182">
        <v>40</v>
      </c>
      <c r="AS1157" s="183" t="s">
        <v>1885</v>
      </c>
      <c r="AT1157">
        <v>0</v>
      </c>
      <c r="AU1157">
        <v>0</v>
      </c>
      <c r="AV1157" s="182">
        <v>0</v>
      </c>
      <c r="AW1157" s="184">
        <v>0</v>
      </c>
      <c r="AX1157" s="183" t="s">
        <v>1884</v>
      </c>
      <c r="AY1157" s="184">
        <v>0</v>
      </c>
      <c r="AZ1157">
        <v>0</v>
      </c>
      <c r="BA1157">
        <v>0</v>
      </c>
      <c r="BB1157">
        <v>0</v>
      </c>
      <c r="BC1157" s="182">
        <v>0</v>
      </c>
      <c r="BD1157" t="s">
        <v>1886</v>
      </c>
      <c r="BE1157" t="s">
        <v>1886</v>
      </c>
      <c r="BF1157" t="s">
        <v>1886</v>
      </c>
      <c r="BG1157" s="181" t="s">
        <v>1886</v>
      </c>
      <c r="BH1157">
        <v>0</v>
      </c>
      <c r="BI1157" s="184">
        <v>0</v>
      </c>
      <c r="BJ1157" s="182">
        <v>0</v>
      </c>
      <c r="BK1157" s="181" t="s">
        <v>1886</v>
      </c>
      <c r="BL1157">
        <v>0</v>
      </c>
      <c r="BM1157">
        <v>0</v>
      </c>
      <c r="BN1157">
        <v>0</v>
      </c>
    </row>
    <row r="1158" spans="1:66" x14ac:dyDescent="0.25">
      <c r="A1158">
        <v>7661</v>
      </c>
      <c r="B1158" t="s">
        <v>3549</v>
      </c>
      <c r="C1158">
        <v>1</v>
      </c>
      <c r="D1158">
        <v>0</v>
      </c>
      <c r="E1158">
        <v>0</v>
      </c>
      <c r="F1158" t="s">
        <v>1884</v>
      </c>
      <c r="G1158" t="s">
        <v>1885</v>
      </c>
      <c r="H1158" t="s">
        <v>1884</v>
      </c>
      <c r="I1158" t="s">
        <v>1884</v>
      </c>
      <c r="J1158" t="s">
        <v>1884</v>
      </c>
      <c r="K1158" t="s">
        <v>1884</v>
      </c>
      <c r="L1158" t="s">
        <v>1884</v>
      </c>
      <c r="M1158" s="180">
        <v>43762</v>
      </c>
      <c r="N1158" t="s">
        <v>1886</v>
      </c>
      <c r="O1158" t="s">
        <v>1886</v>
      </c>
      <c r="P1158" t="s">
        <v>1886</v>
      </c>
      <c r="Q1158">
        <v>0</v>
      </c>
      <c r="R1158">
        <v>0</v>
      </c>
      <c r="S1158" t="s">
        <v>1886</v>
      </c>
      <c r="T1158" t="s">
        <v>1886</v>
      </c>
      <c r="U1158">
        <v>0</v>
      </c>
      <c r="V1158" t="s">
        <v>1886</v>
      </c>
      <c r="W1158">
        <v>0</v>
      </c>
      <c r="X1158">
        <v>0</v>
      </c>
      <c r="Y1158">
        <v>0</v>
      </c>
      <c r="Z1158" t="s">
        <v>1884</v>
      </c>
      <c r="AA1158" t="s">
        <v>1884</v>
      </c>
      <c r="AB1158" t="s">
        <v>1884</v>
      </c>
      <c r="AC1158">
        <v>0</v>
      </c>
      <c r="AD1158">
        <v>0</v>
      </c>
      <c r="AE1158">
        <v>0</v>
      </c>
      <c r="AF1158">
        <v>0</v>
      </c>
      <c r="AG1158" t="s">
        <v>1884</v>
      </c>
      <c r="AH1158" s="181" t="s">
        <v>1886</v>
      </c>
      <c r="AI1158" s="182">
        <v>16</v>
      </c>
      <c r="AJ1158" s="181" t="s">
        <v>2172</v>
      </c>
      <c r="AK1158" s="181" t="s">
        <v>1886</v>
      </c>
      <c r="AL1158" s="181" t="s">
        <v>1886</v>
      </c>
      <c r="AO1158" s="181"/>
      <c r="AQ1158">
        <v>10</v>
      </c>
      <c r="AR1158" s="182">
        <v>40</v>
      </c>
      <c r="AS1158" s="183" t="s">
        <v>1885</v>
      </c>
      <c r="AT1158">
        <v>0</v>
      </c>
      <c r="AU1158">
        <v>0</v>
      </c>
      <c r="AV1158" s="182">
        <v>0</v>
      </c>
      <c r="AW1158" s="184">
        <v>0</v>
      </c>
      <c r="AX1158" s="183" t="s">
        <v>1884</v>
      </c>
      <c r="AY1158" s="184">
        <v>0</v>
      </c>
      <c r="AZ1158">
        <v>0</v>
      </c>
      <c r="BA1158">
        <v>0</v>
      </c>
      <c r="BB1158">
        <v>0</v>
      </c>
      <c r="BC1158" s="182">
        <v>0</v>
      </c>
      <c r="BD1158" t="s">
        <v>1886</v>
      </c>
      <c r="BE1158" t="s">
        <v>1886</v>
      </c>
      <c r="BF1158" t="s">
        <v>1886</v>
      </c>
      <c r="BG1158" s="181" t="s">
        <v>1886</v>
      </c>
      <c r="BH1158">
        <v>0</v>
      </c>
      <c r="BI1158" s="184">
        <v>0</v>
      </c>
      <c r="BJ1158" s="182">
        <v>0</v>
      </c>
      <c r="BK1158" s="181" t="s">
        <v>1886</v>
      </c>
      <c r="BL1158">
        <v>0</v>
      </c>
      <c r="BM1158">
        <v>0</v>
      </c>
      <c r="BN1158">
        <v>0</v>
      </c>
    </row>
    <row r="1159" spans="1:66" x14ac:dyDescent="0.25">
      <c r="A1159">
        <v>7662</v>
      </c>
      <c r="B1159" t="s">
        <v>3550</v>
      </c>
      <c r="C1159">
        <v>1</v>
      </c>
      <c r="D1159">
        <v>0</v>
      </c>
      <c r="E1159">
        <v>0</v>
      </c>
      <c r="F1159" t="s">
        <v>1884</v>
      </c>
      <c r="G1159" t="s">
        <v>1885</v>
      </c>
      <c r="H1159" t="s">
        <v>1884</v>
      </c>
      <c r="I1159" t="s">
        <v>1884</v>
      </c>
      <c r="J1159" t="s">
        <v>1884</v>
      </c>
      <c r="K1159" t="s">
        <v>1884</v>
      </c>
      <c r="L1159" t="s">
        <v>1884</v>
      </c>
      <c r="M1159" s="180">
        <v>43762</v>
      </c>
      <c r="N1159" t="s">
        <v>1886</v>
      </c>
      <c r="O1159" t="s">
        <v>1886</v>
      </c>
      <c r="P1159" t="s">
        <v>1886</v>
      </c>
      <c r="Q1159">
        <v>0</v>
      </c>
      <c r="R1159">
        <v>0</v>
      </c>
      <c r="S1159" t="s">
        <v>1886</v>
      </c>
      <c r="T1159" t="s">
        <v>1886</v>
      </c>
      <c r="U1159">
        <v>0</v>
      </c>
      <c r="V1159" t="s">
        <v>1886</v>
      </c>
      <c r="W1159">
        <v>0</v>
      </c>
      <c r="X1159">
        <v>0</v>
      </c>
      <c r="Y1159">
        <v>0</v>
      </c>
      <c r="Z1159" t="s">
        <v>1884</v>
      </c>
      <c r="AA1159" t="s">
        <v>1884</v>
      </c>
      <c r="AB1159" t="s">
        <v>1884</v>
      </c>
      <c r="AC1159">
        <v>0</v>
      </c>
      <c r="AD1159">
        <v>0</v>
      </c>
      <c r="AE1159">
        <v>0</v>
      </c>
      <c r="AF1159">
        <v>0</v>
      </c>
      <c r="AG1159" t="s">
        <v>1884</v>
      </c>
      <c r="AH1159" s="181" t="s">
        <v>1886</v>
      </c>
      <c r="AI1159" s="182">
        <v>16</v>
      </c>
      <c r="AJ1159" s="181" t="s">
        <v>2172</v>
      </c>
      <c r="AK1159" s="181" t="s">
        <v>1886</v>
      </c>
      <c r="AL1159" s="181" t="s">
        <v>1886</v>
      </c>
      <c r="AO1159" s="181"/>
      <c r="AQ1159">
        <v>10</v>
      </c>
      <c r="AR1159" s="182">
        <v>40</v>
      </c>
      <c r="AS1159" s="183" t="s">
        <v>1885</v>
      </c>
      <c r="AT1159">
        <v>0</v>
      </c>
      <c r="AU1159">
        <v>0</v>
      </c>
      <c r="AV1159" s="182">
        <v>0</v>
      </c>
      <c r="AW1159" s="184">
        <v>0</v>
      </c>
      <c r="AX1159" s="183" t="s">
        <v>1884</v>
      </c>
      <c r="AY1159" s="184">
        <v>0</v>
      </c>
      <c r="AZ1159">
        <v>0</v>
      </c>
      <c r="BA1159">
        <v>0</v>
      </c>
      <c r="BB1159">
        <v>0</v>
      </c>
      <c r="BC1159" s="182">
        <v>0</v>
      </c>
      <c r="BD1159" t="s">
        <v>1886</v>
      </c>
      <c r="BE1159" t="s">
        <v>1886</v>
      </c>
      <c r="BF1159" t="s">
        <v>1886</v>
      </c>
      <c r="BG1159" s="181" t="s">
        <v>1886</v>
      </c>
      <c r="BH1159">
        <v>0</v>
      </c>
      <c r="BI1159" s="184">
        <v>0</v>
      </c>
      <c r="BJ1159" s="182">
        <v>0</v>
      </c>
      <c r="BK1159" s="181" t="s">
        <v>1886</v>
      </c>
      <c r="BL1159">
        <v>0</v>
      </c>
      <c r="BM1159">
        <v>0</v>
      </c>
      <c r="BN1159">
        <v>0</v>
      </c>
    </row>
    <row r="1160" spans="1:66" x14ac:dyDescent="0.25">
      <c r="A1160">
        <v>7667</v>
      </c>
      <c r="B1160" t="s">
        <v>3551</v>
      </c>
      <c r="C1160">
        <v>6</v>
      </c>
      <c r="D1160">
        <v>0</v>
      </c>
      <c r="E1160">
        <v>0</v>
      </c>
      <c r="F1160" t="s">
        <v>1884</v>
      </c>
      <c r="G1160" t="s">
        <v>1885</v>
      </c>
      <c r="H1160" t="s">
        <v>1884</v>
      </c>
      <c r="I1160" t="s">
        <v>1884</v>
      </c>
      <c r="J1160" t="s">
        <v>1884</v>
      </c>
      <c r="K1160" t="s">
        <v>1884</v>
      </c>
      <c r="L1160" t="s">
        <v>1884</v>
      </c>
      <c r="M1160" s="180">
        <v>43768</v>
      </c>
      <c r="N1160" t="s">
        <v>1886</v>
      </c>
      <c r="O1160" t="s">
        <v>1886</v>
      </c>
      <c r="P1160" t="s">
        <v>3552</v>
      </c>
      <c r="Q1160">
        <v>0</v>
      </c>
      <c r="R1160">
        <v>0</v>
      </c>
      <c r="S1160" t="s">
        <v>1886</v>
      </c>
      <c r="T1160" t="s">
        <v>1886</v>
      </c>
      <c r="U1160">
        <v>0</v>
      </c>
      <c r="V1160" t="s">
        <v>1886</v>
      </c>
      <c r="W1160">
        <v>0</v>
      </c>
      <c r="X1160">
        <v>0</v>
      </c>
      <c r="Y1160">
        <v>0</v>
      </c>
      <c r="Z1160" t="s">
        <v>1884</v>
      </c>
      <c r="AA1160" t="s">
        <v>1884</v>
      </c>
      <c r="AB1160" t="s">
        <v>1884</v>
      </c>
      <c r="AC1160">
        <v>0</v>
      </c>
      <c r="AD1160">
        <v>0</v>
      </c>
      <c r="AE1160">
        <v>0</v>
      </c>
      <c r="AF1160">
        <v>0</v>
      </c>
      <c r="AG1160" t="s">
        <v>1884</v>
      </c>
      <c r="AH1160" s="181" t="s">
        <v>1886</v>
      </c>
      <c r="AI1160" s="182">
        <v>116</v>
      </c>
      <c r="AJ1160" s="181" t="s">
        <v>1995</v>
      </c>
      <c r="AK1160" s="181" t="s">
        <v>3553</v>
      </c>
      <c r="AL1160" s="181" t="s">
        <v>1886</v>
      </c>
      <c r="AO1160" s="181"/>
      <c r="AQ1160">
        <v>10</v>
      </c>
      <c r="AR1160" s="182">
        <v>40</v>
      </c>
      <c r="AS1160" s="183" t="s">
        <v>1885</v>
      </c>
      <c r="AT1160">
        <v>0</v>
      </c>
      <c r="AU1160">
        <v>96</v>
      </c>
      <c r="AV1160" s="182">
        <v>6</v>
      </c>
      <c r="AW1160" s="184">
        <v>0</v>
      </c>
      <c r="AX1160" s="183" t="s">
        <v>1884</v>
      </c>
      <c r="AY1160" s="184">
        <v>0</v>
      </c>
      <c r="AZ1160">
        <v>0</v>
      </c>
      <c r="BA1160">
        <v>0</v>
      </c>
      <c r="BB1160">
        <v>0</v>
      </c>
      <c r="BC1160" s="182">
        <v>0</v>
      </c>
      <c r="BD1160" t="s">
        <v>1886</v>
      </c>
      <c r="BE1160" t="s">
        <v>1886</v>
      </c>
      <c r="BF1160" t="s">
        <v>1886</v>
      </c>
      <c r="BG1160" s="181" t="s">
        <v>1886</v>
      </c>
      <c r="BH1160">
        <v>0</v>
      </c>
      <c r="BI1160" s="184">
        <v>0</v>
      </c>
      <c r="BJ1160" s="182">
        <v>0</v>
      </c>
      <c r="BK1160" s="181" t="s">
        <v>1886</v>
      </c>
      <c r="BL1160">
        <v>0</v>
      </c>
      <c r="BM1160">
        <v>0</v>
      </c>
      <c r="BN1160">
        <v>0</v>
      </c>
    </row>
    <row r="1161" spans="1:66" x14ac:dyDescent="0.25">
      <c r="A1161">
        <v>7674</v>
      </c>
      <c r="B1161" t="s">
        <v>3554</v>
      </c>
      <c r="C1161">
        <v>24</v>
      </c>
      <c r="D1161">
        <v>0</v>
      </c>
      <c r="E1161">
        <v>0</v>
      </c>
      <c r="F1161" t="s">
        <v>1884</v>
      </c>
      <c r="G1161" t="s">
        <v>1885</v>
      </c>
      <c r="H1161" t="s">
        <v>1884</v>
      </c>
      <c r="I1161" t="s">
        <v>1884</v>
      </c>
      <c r="J1161" t="s">
        <v>1884</v>
      </c>
      <c r="K1161" t="s">
        <v>1884</v>
      </c>
      <c r="L1161" t="s">
        <v>1884</v>
      </c>
      <c r="M1161" s="180">
        <v>43770</v>
      </c>
      <c r="N1161" t="s">
        <v>1886</v>
      </c>
      <c r="O1161" t="s">
        <v>1886</v>
      </c>
      <c r="P1161" t="s">
        <v>3555</v>
      </c>
      <c r="Q1161">
        <v>0</v>
      </c>
      <c r="R1161">
        <v>0</v>
      </c>
      <c r="S1161" t="s">
        <v>1886</v>
      </c>
      <c r="T1161" t="s">
        <v>1886</v>
      </c>
      <c r="U1161">
        <v>2</v>
      </c>
      <c r="V1161" t="s">
        <v>1899</v>
      </c>
      <c r="W1161">
        <v>4.7300000000000004</v>
      </c>
      <c r="X1161">
        <v>0</v>
      </c>
      <c r="Y1161">
        <v>0</v>
      </c>
      <c r="Z1161" t="s">
        <v>1884</v>
      </c>
      <c r="AA1161" t="s">
        <v>1884</v>
      </c>
      <c r="AB1161" t="s">
        <v>1884</v>
      </c>
      <c r="AC1161">
        <v>0</v>
      </c>
      <c r="AD1161">
        <v>0</v>
      </c>
      <c r="AE1161">
        <v>0</v>
      </c>
      <c r="AF1161">
        <v>0</v>
      </c>
      <c r="AG1161" t="s">
        <v>1884</v>
      </c>
      <c r="AH1161" s="181" t="s">
        <v>1886</v>
      </c>
      <c r="AI1161" s="182">
        <v>47</v>
      </c>
      <c r="AJ1161" s="181" t="s">
        <v>2015</v>
      </c>
      <c r="AK1161" s="181" t="s">
        <v>1886</v>
      </c>
      <c r="AL1161" s="181" t="s">
        <v>1886</v>
      </c>
      <c r="AO1161" s="181"/>
      <c r="AQ1161">
        <v>10</v>
      </c>
      <c r="AR1161" s="182">
        <v>40</v>
      </c>
      <c r="AS1161" s="183" t="s">
        <v>1885</v>
      </c>
      <c r="AT1161">
        <v>0</v>
      </c>
      <c r="AU1161">
        <v>0</v>
      </c>
      <c r="AV1161" s="182">
        <v>0</v>
      </c>
      <c r="AW1161" s="184">
        <v>0</v>
      </c>
      <c r="AX1161" s="183" t="s">
        <v>1884</v>
      </c>
      <c r="AY1161" s="184">
        <v>0</v>
      </c>
      <c r="AZ1161">
        <v>0</v>
      </c>
      <c r="BA1161">
        <v>0</v>
      </c>
      <c r="BB1161">
        <v>0</v>
      </c>
      <c r="BC1161" s="182">
        <v>0</v>
      </c>
      <c r="BD1161" t="s">
        <v>1886</v>
      </c>
      <c r="BE1161" t="s">
        <v>1886</v>
      </c>
      <c r="BF1161" t="s">
        <v>1886</v>
      </c>
      <c r="BG1161" s="181" t="s">
        <v>1886</v>
      </c>
      <c r="BH1161">
        <v>6.48</v>
      </c>
      <c r="BI1161" s="184">
        <v>0</v>
      </c>
      <c r="BJ1161" s="182">
        <v>0</v>
      </c>
      <c r="BK1161" s="181" t="s">
        <v>1886</v>
      </c>
      <c r="BL1161">
        <v>0</v>
      </c>
      <c r="BM1161">
        <v>0</v>
      </c>
      <c r="BN1161">
        <v>0</v>
      </c>
    </row>
    <row r="1162" spans="1:66" x14ac:dyDescent="0.25">
      <c r="A1162">
        <v>7675</v>
      </c>
      <c r="B1162" t="s">
        <v>3556</v>
      </c>
      <c r="C1162">
        <v>1</v>
      </c>
      <c r="D1162">
        <v>0</v>
      </c>
      <c r="E1162">
        <v>0</v>
      </c>
      <c r="F1162" t="s">
        <v>1884</v>
      </c>
      <c r="G1162" t="s">
        <v>1885</v>
      </c>
      <c r="H1162" t="s">
        <v>1884</v>
      </c>
      <c r="I1162" t="s">
        <v>1884</v>
      </c>
      <c r="J1162" t="s">
        <v>1884</v>
      </c>
      <c r="K1162" t="s">
        <v>1884</v>
      </c>
      <c r="L1162" t="s">
        <v>1884</v>
      </c>
      <c r="M1162" s="180">
        <v>43770</v>
      </c>
      <c r="N1162" t="s">
        <v>1886</v>
      </c>
      <c r="O1162" t="s">
        <v>3557</v>
      </c>
      <c r="P1162" t="s">
        <v>3557</v>
      </c>
      <c r="Q1162">
        <v>0</v>
      </c>
      <c r="R1162">
        <v>0</v>
      </c>
      <c r="S1162" t="s">
        <v>1886</v>
      </c>
      <c r="T1162" t="s">
        <v>1886</v>
      </c>
      <c r="U1162">
        <v>2</v>
      </c>
      <c r="V1162" t="s">
        <v>1899</v>
      </c>
      <c r="W1162">
        <v>1.01</v>
      </c>
      <c r="X1162">
        <v>0</v>
      </c>
      <c r="Y1162">
        <v>0</v>
      </c>
      <c r="Z1162" t="s">
        <v>1884</v>
      </c>
      <c r="AA1162" t="s">
        <v>1884</v>
      </c>
      <c r="AB1162" t="s">
        <v>1884</v>
      </c>
      <c r="AC1162">
        <v>0</v>
      </c>
      <c r="AD1162">
        <v>0</v>
      </c>
      <c r="AE1162">
        <v>0</v>
      </c>
      <c r="AF1162">
        <v>0</v>
      </c>
      <c r="AG1162" t="s">
        <v>1884</v>
      </c>
      <c r="AH1162" s="181" t="s">
        <v>1886</v>
      </c>
      <c r="AI1162" s="182">
        <v>47</v>
      </c>
      <c r="AJ1162" s="181" t="s">
        <v>2015</v>
      </c>
      <c r="AK1162" s="181" t="s">
        <v>1886</v>
      </c>
      <c r="AL1162" s="181" t="s">
        <v>1886</v>
      </c>
      <c r="AO1162" s="181"/>
      <c r="AQ1162">
        <v>10</v>
      </c>
      <c r="AR1162" s="182">
        <v>40</v>
      </c>
      <c r="AS1162" s="183" t="s">
        <v>1885</v>
      </c>
      <c r="AT1162">
        <v>0</v>
      </c>
      <c r="AU1162">
        <v>0</v>
      </c>
      <c r="AV1162" s="182">
        <v>0</v>
      </c>
      <c r="AW1162" s="184">
        <v>0</v>
      </c>
      <c r="AX1162" s="183" t="s">
        <v>1884</v>
      </c>
      <c r="AY1162" s="184">
        <v>0</v>
      </c>
      <c r="AZ1162">
        <v>0</v>
      </c>
      <c r="BA1162">
        <v>0</v>
      </c>
      <c r="BB1162">
        <v>0</v>
      </c>
      <c r="BC1162" s="182">
        <v>0</v>
      </c>
      <c r="BD1162" t="s">
        <v>1886</v>
      </c>
      <c r="BE1162" t="s">
        <v>1886</v>
      </c>
      <c r="BF1162" t="s">
        <v>1886</v>
      </c>
      <c r="BG1162" s="181" t="s">
        <v>1886</v>
      </c>
      <c r="BH1162">
        <v>0</v>
      </c>
      <c r="BI1162" s="184">
        <v>0</v>
      </c>
      <c r="BJ1162" s="182">
        <v>0</v>
      </c>
      <c r="BK1162" s="181" t="s">
        <v>1886</v>
      </c>
      <c r="BL1162">
        <v>0</v>
      </c>
      <c r="BM1162">
        <v>0</v>
      </c>
      <c r="BN1162">
        <v>0</v>
      </c>
    </row>
    <row r="1163" spans="1:66" x14ac:dyDescent="0.25">
      <c r="A1163">
        <v>7676</v>
      </c>
      <c r="B1163" t="s">
        <v>3558</v>
      </c>
      <c r="C1163">
        <v>6</v>
      </c>
      <c r="D1163">
        <v>0</v>
      </c>
      <c r="E1163">
        <v>0</v>
      </c>
      <c r="F1163" t="s">
        <v>1884</v>
      </c>
      <c r="G1163" t="s">
        <v>1885</v>
      </c>
      <c r="H1163" t="s">
        <v>1884</v>
      </c>
      <c r="I1163" t="s">
        <v>1884</v>
      </c>
      <c r="J1163" t="s">
        <v>1884</v>
      </c>
      <c r="K1163" t="s">
        <v>1884</v>
      </c>
      <c r="L1163" t="s">
        <v>1884</v>
      </c>
      <c r="M1163" s="180">
        <v>43770</v>
      </c>
      <c r="N1163" t="s">
        <v>1886</v>
      </c>
      <c r="O1163" t="s">
        <v>1886</v>
      </c>
      <c r="P1163" t="s">
        <v>3559</v>
      </c>
      <c r="Q1163">
        <v>0</v>
      </c>
      <c r="R1163">
        <v>0</v>
      </c>
      <c r="S1163" t="s">
        <v>1886</v>
      </c>
      <c r="T1163" t="s">
        <v>1886</v>
      </c>
      <c r="U1163">
        <v>2</v>
      </c>
      <c r="V1163" t="s">
        <v>1899</v>
      </c>
      <c r="W1163">
        <v>1.51</v>
      </c>
      <c r="X1163">
        <v>0</v>
      </c>
      <c r="Y1163">
        <v>0</v>
      </c>
      <c r="Z1163" t="s">
        <v>1884</v>
      </c>
      <c r="AA1163" t="s">
        <v>1884</v>
      </c>
      <c r="AB1163" t="s">
        <v>1884</v>
      </c>
      <c r="AC1163">
        <v>0</v>
      </c>
      <c r="AD1163">
        <v>0</v>
      </c>
      <c r="AE1163">
        <v>0</v>
      </c>
      <c r="AF1163">
        <v>0</v>
      </c>
      <c r="AG1163" t="s">
        <v>1884</v>
      </c>
      <c r="AH1163" s="181" t="s">
        <v>1886</v>
      </c>
      <c r="AI1163" s="182">
        <v>47</v>
      </c>
      <c r="AJ1163" s="181" t="s">
        <v>2015</v>
      </c>
      <c r="AK1163" s="181" t="s">
        <v>3560</v>
      </c>
      <c r="AL1163" s="181" t="s">
        <v>1886</v>
      </c>
      <c r="AO1163" s="181"/>
      <c r="AQ1163">
        <v>10</v>
      </c>
      <c r="AR1163" s="182">
        <v>40</v>
      </c>
      <c r="AS1163" s="183" t="s">
        <v>1885</v>
      </c>
      <c r="AT1163">
        <v>0</v>
      </c>
      <c r="AU1163">
        <v>63</v>
      </c>
      <c r="AV1163" s="182">
        <v>7</v>
      </c>
      <c r="AW1163" s="184">
        <v>0</v>
      </c>
      <c r="AX1163" s="183" t="s">
        <v>1884</v>
      </c>
      <c r="AY1163" s="184">
        <v>0</v>
      </c>
      <c r="AZ1163">
        <v>0</v>
      </c>
      <c r="BA1163">
        <v>0</v>
      </c>
      <c r="BB1163">
        <v>0</v>
      </c>
      <c r="BC1163" s="182">
        <v>0</v>
      </c>
      <c r="BD1163" t="s">
        <v>1886</v>
      </c>
      <c r="BE1163" t="s">
        <v>1886</v>
      </c>
      <c r="BF1163" t="s">
        <v>1886</v>
      </c>
      <c r="BG1163" s="181" t="s">
        <v>1886</v>
      </c>
      <c r="BH1163">
        <v>0</v>
      </c>
      <c r="BI1163" s="184">
        <v>0</v>
      </c>
      <c r="BJ1163" s="182">
        <v>0</v>
      </c>
      <c r="BK1163" s="181" t="s">
        <v>1886</v>
      </c>
      <c r="BL1163">
        <v>0</v>
      </c>
      <c r="BM1163">
        <v>0</v>
      </c>
      <c r="BN1163">
        <v>0</v>
      </c>
    </row>
    <row r="1164" spans="1:66" x14ac:dyDescent="0.25">
      <c r="A1164">
        <v>7682</v>
      </c>
      <c r="B1164" t="s">
        <v>1471</v>
      </c>
      <c r="C1164">
        <v>6</v>
      </c>
      <c r="D1164">
        <v>0</v>
      </c>
      <c r="E1164">
        <v>0</v>
      </c>
      <c r="F1164" t="s">
        <v>1884</v>
      </c>
      <c r="G1164" t="s">
        <v>1885</v>
      </c>
      <c r="H1164" t="s">
        <v>1884</v>
      </c>
      <c r="I1164" t="s">
        <v>1884</v>
      </c>
      <c r="J1164" t="s">
        <v>1884</v>
      </c>
      <c r="K1164" t="s">
        <v>1884</v>
      </c>
      <c r="L1164" t="s">
        <v>1884</v>
      </c>
      <c r="M1164" s="180">
        <v>43771</v>
      </c>
      <c r="N1164" t="s">
        <v>1886</v>
      </c>
      <c r="O1164" t="s">
        <v>1886</v>
      </c>
      <c r="P1164" t="s">
        <v>3561</v>
      </c>
      <c r="Q1164">
        <v>0</v>
      </c>
      <c r="R1164">
        <v>0</v>
      </c>
      <c r="S1164" t="s">
        <v>1886</v>
      </c>
      <c r="T1164" t="s">
        <v>1886</v>
      </c>
      <c r="U1164">
        <v>2</v>
      </c>
      <c r="V1164" t="s">
        <v>1899</v>
      </c>
      <c r="W1164">
        <v>18</v>
      </c>
      <c r="X1164">
        <v>0</v>
      </c>
      <c r="Y1164">
        <v>0</v>
      </c>
      <c r="Z1164" t="s">
        <v>1884</v>
      </c>
      <c r="AA1164" t="s">
        <v>1884</v>
      </c>
      <c r="AB1164" t="s">
        <v>1884</v>
      </c>
      <c r="AC1164">
        <v>0</v>
      </c>
      <c r="AD1164">
        <v>0</v>
      </c>
      <c r="AE1164">
        <v>0</v>
      </c>
      <c r="AF1164">
        <v>0</v>
      </c>
      <c r="AG1164" t="s">
        <v>1885</v>
      </c>
      <c r="AH1164" s="181" t="s">
        <v>1886</v>
      </c>
      <c r="AI1164" s="182">
        <v>48</v>
      </c>
      <c r="AJ1164" s="181" t="s">
        <v>1900</v>
      </c>
      <c r="AK1164" s="181" t="s">
        <v>1886</v>
      </c>
      <c r="AL1164" s="181" t="s">
        <v>1886</v>
      </c>
      <c r="AO1164" s="181"/>
      <c r="AQ1164">
        <v>10</v>
      </c>
      <c r="AR1164" s="182">
        <v>40</v>
      </c>
      <c r="AS1164" s="183" t="s">
        <v>1885</v>
      </c>
      <c r="AT1164">
        <v>0</v>
      </c>
      <c r="AU1164">
        <v>35</v>
      </c>
      <c r="AV1164" s="182">
        <v>7</v>
      </c>
      <c r="AW1164" s="184">
        <v>0</v>
      </c>
      <c r="AX1164" s="183" t="s">
        <v>1884</v>
      </c>
      <c r="AY1164" s="184">
        <v>0</v>
      </c>
      <c r="AZ1164">
        <v>0</v>
      </c>
      <c r="BA1164">
        <v>0</v>
      </c>
      <c r="BB1164">
        <v>0</v>
      </c>
      <c r="BC1164" s="182">
        <v>0</v>
      </c>
      <c r="BD1164" t="s">
        <v>1886</v>
      </c>
      <c r="BE1164" t="s">
        <v>1886</v>
      </c>
      <c r="BF1164" t="s">
        <v>1886</v>
      </c>
      <c r="BG1164" s="181" t="s">
        <v>1886</v>
      </c>
      <c r="BH1164">
        <v>18</v>
      </c>
      <c r="BI1164" s="184">
        <v>0</v>
      </c>
      <c r="BJ1164" s="182">
        <v>0</v>
      </c>
      <c r="BK1164" s="181" t="s">
        <v>1886</v>
      </c>
      <c r="BL1164">
        <v>0</v>
      </c>
      <c r="BM1164">
        <v>0</v>
      </c>
      <c r="BN1164">
        <v>0</v>
      </c>
    </row>
    <row r="1165" spans="1:66" x14ac:dyDescent="0.25">
      <c r="A1165">
        <v>7688</v>
      </c>
      <c r="B1165" t="s">
        <v>1019</v>
      </c>
      <c r="C1165">
        <v>10</v>
      </c>
      <c r="D1165">
        <v>0</v>
      </c>
      <c r="E1165">
        <v>0</v>
      </c>
      <c r="F1165" t="s">
        <v>1884</v>
      </c>
      <c r="G1165" t="s">
        <v>1885</v>
      </c>
      <c r="H1165" t="s">
        <v>1884</v>
      </c>
      <c r="I1165" t="s">
        <v>1884</v>
      </c>
      <c r="J1165" t="s">
        <v>1884</v>
      </c>
      <c r="K1165" t="s">
        <v>1884</v>
      </c>
      <c r="L1165" t="s">
        <v>1884</v>
      </c>
      <c r="M1165" s="180">
        <v>43773</v>
      </c>
      <c r="N1165" t="s">
        <v>1886</v>
      </c>
      <c r="O1165" t="s">
        <v>1886</v>
      </c>
      <c r="P1165" t="s">
        <v>3562</v>
      </c>
      <c r="Q1165">
        <v>0</v>
      </c>
      <c r="R1165">
        <v>0</v>
      </c>
      <c r="S1165" t="s">
        <v>1886</v>
      </c>
      <c r="T1165" t="s">
        <v>1886</v>
      </c>
      <c r="U1165">
        <v>2</v>
      </c>
      <c r="V1165" t="s">
        <v>1899</v>
      </c>
      <c r="W1165">
        <v>10</v>
      </c>
      <c r="X1165">
        <v>0</v>
      </c>
      <c r="Y1165">
        <v>0</v>
      </c>
      <c r="Z1165" t="s">
        <v>1884</v>
      </c>
      <c r="AA1165" t="s">
        <v>1884</v>
      </c>
      <c r="AB1165" t="s">
        <v>1884</v>
      </c>
      <c r="AC1165">
        <v>0</v>
      </c>
      <c r="AD1165">
        <v>0</v>
      </c>
      <c r="AE1165">
        <v>0</v>
      </c>
      <c r="AF1165">
        <v>0</v>
      </c>
      <c r="AG1165" t="s">
        <v>1885</v>
      </c>
      <c r="AH1165" s="181" t="s">
        <v>1886</v>
      </c>
      <c r="AI1165" s="182">
        <v>48</v>
      </c>
      <c r="AJ1165" s="181" t="s">
        <v>1900</v>
      </c>
      <c r="AK1165" s="181" t="s">
        <v>1886</v>
      </c>
      <c r="AL1165" s="181" t="s">
        <v>1886</v>
      </c>
      <c r="AO1165" s="181"/>
      <c r="AQ1165">
        <v>10</v>
      </c>
      <c r="AR1165" s="182">
        <v>40</v>
      </c>
      <c r="AS1165" s="183" t="s">
        <v>1885</v>
      </c>
      <c r="AT1165">
        <v>0</v>
      </c>
      <c r="AU1165">
        <v>35</v>
      </c>
      <c r="AV1165" s="182">
        <v>8</v>
      </c>
      <c r="AW1165" s="184">
        <v>0</v>
      </c>
      <c r="AX1165" s="183" t="s">
        <v>1884</v>
      </c>
      <c r="AY1165" s="184">
        <v>0</v>
      </c>
      <c r="AZ1165">
        <v>0</v>
      </c>
      <c r="BA1165">
        <v>0</v>
      </c>
      <c r="BB1165">
        <v>0</v>
      </c>
      <c r="BC1165" s="182">
        <v>0</v>
      </c>
      <c r="BD1165" t="s">
        <v>1886</v>
      </c>
      <c r="BE1165" t="s">
        <v>1886</v>
      </c>
      <c r="BF1165" t="s">
        <v>1886</v>
      </c>
      <c r="BG1165" s="181" t="s">
        <v>1886</v>
      </c>
      <c r="BH1165">
        <v>10</v>
      </c>
      <c r="BI1165" s="184">
        <v>0</v>
      </c>
      <c r="BJ1165" s="182">
        <v>0</v>
      </c>
      <c r="BK1165" s="181" t="s">
        <v>1886</v>
      </c>
      <c r="BL1165">
        <v>0</v>
      </c>
      <c r="BM1165">
        <v>0</v>
      </c>
      <c r="BN1165">
        <v>0</v>
      </c>
    </row>
    <row r="1166" spans="1:66" x14ac:dyDescent="0.25">
      <c r="A1166">
        <v>7689</v>
      </c>
      <c r="B1166" t="s">
        <v>1410</v>
      </c>
      <c r="C1166">
        <v>1</v>
      </c>
      <c r="D1166">
        <v>0</v>
      </c>
      <c r="E1166">
        <v>0</v>
      </c>
      <c r="F1166" t="s">
        <v>1884</v>
      </c>
      <c r="G1166" t="s">
        <v>1885</v>
      </c>
      <c r="H1166" t="s">
        <v>1884</v>
      </c>
      <c r="I1166" t="s">
        <v>1884</v>
      </c>
      <c r="J1166" t="s">
        <v>1884</v>
      </c>
      <c r="K1166" t="s">
        <v>1884</v>
      </c>
      <c r="L1166" t="s">
        <v>1884</v>
      </c>
      <c r="M1166" s="180">
        <v>43773</v>
      </c>
      <c r="N1166" t="s">
        <v>1886</v>
      </c>
      <c r="O1166" t="s">
        <v>1886</v>
      </c>
      <c r="P1166" t="s">
        <v>3563</v>
      </c>
      <c r="Q1166">
        <v>0</v>
      </c>
      <c r="R1166">
        <v>0</v>
      </c>
      <c r="S1166" t="s">
        <v>1886</v>
      </c>
      <c r="T1166" t="s">
        <v>1886</v>
      </c>
      <c r="U1166">
        <v>2</v>
      </c>
      <c r="V1166" t="s">
        <v>1899</v>
      </c>
      <c r="W1166">
        <v>10</v>
      </c>
      <c r="X1166">
        <v>0</v>
      </c>
      <c r="Y1166">
        <v>0</v>
      </c>
      <c r="Z1166" t="s">
        <v>1884</v>
      </c>
      <c r="AA1166" t="s">
        <v>1884</v>
      </c>
      <c r="AB1166" t="s">
        <v>1884</v>
      </c>
      <c r="AC1166">
        <v>0</v>
      </c>
      <c r="AD1166">
        <v>0</v>
      </c>
      <c r="AE1166">
        <v>0</v>
      </c>
      <c r="AF1166">
        <v>0</v>
      </c>
      <c r="AG1166" t="s">
        <v>1885</v>
      </c>
      <c r="AH1166" s="181" t="s">
        <v>1886</v>
      </c>
      <c r="AI1166" s="182">
        <v>48</v>
      </c>
      <c r="AJ1166" s="181" t="s">
        <v>1900</v>
      </c>
      <c r="AK1166" s="181" t="s">
        <v>1886</v>
      </c>
      <c r="AL1166" s="181" t="s">
        <v>1886</v>
      </c>
      <c r="AO1166" s="181"/>
      <c r="AQ1166">
        <v>10</v>
      </c>
      <c r="AR1166" s="182">
        <v>40</v>
      </c>
      <c r="AS1166" s="183" t="s">
        <v>1885</v>
      </c>
      <c r="AT1166">
        <v>0</v>
      </c>
      <c r="AU1166">
        <v>60</v>
      </c>
      <c r="AV1166" s="182">
        <v>12</v>
      </c>
      <c r="AW1166" s="184">
        <v>0</v>
      </c>
      <c r="AX1166" s="183" t="s">
        <v>1884</v>
      </c>
      <c r="AY1166" s="184">
        <v>0</v>
      </c>
      <c r="AZ1166">
        <v>0</v>
      </c>
      <c r="BA1166">
        <v>0</v>
      </c>
      <c r="BB1166">
        <v>0</v>
      </c>
      <c r="BC1166" s="182">
        <v>0</v>
      </c>
      <c r="BD1166" t="s">
        <v>1886</v>
      </c>
      <c r="BE1166" t="s">
        <v>1886</v>
      </c>
      <c r="BF1166" t="s">
        <v>1886</v>
      </c>
      <c r="BG1166" s="181" t="s">
        <v>1886</v>
      </c>
      <c r="BH1166">
        <v>10</v>
      </c>
      <c r="BI1166" s="184">
        <v>0</v>
      </c>
      <c r="BJ1166" s="182">
        <v>0</v>
      </c>
      <c r="BK1166" s="181" t="s">
        <v>1886</v>
      </c>
      <c r="BL1166">
        <v>0</v>
      </c>
      <c r="BM1166">
        <v>0</v>
      </c>
      <c r="BN1166">
        <v>0</v>
      </c>
    </row>
    <row r="1167" spans="1:66" x14ac:dyDescent="0.25">
      <c r="A1167">
        <v>7690</v>
      </c>
      <c r="B1167" t="s">
        <v>779</v>
      </c>
      <c r="C1167">
        <v>20</v>
      </c>
      <c r="D1167">
        <v>0</v>
      </c>
      <c r="E1167">
        <v>0</v>
      </c>
      <c r="F1167" t="s">
        <v>1884</v>
      </c>
      <c r="G1167" t="s">
        <v>1885</v>
      </c>
      <c r="H1167" t="s">
        <v>1884</v>
      </c>
      <c r="I1167" t="s">
        <v>1884</v>
      </c>
      <c r="J1167" t="s">
        <v>1884</v>
      </c>
      <c r="K1167" t="s">
        <v>1884</v>
      </c>
      <c r="L1167" t="s">
        <v>1884</v>
      </c>
      <c r="M1167" s="180">
        <v>43773</v>
      </c>
      <c r="N1167" t="s">
        <v>1886</v>
      </c>
      <c r="O1167" t="s">
        <v>1886</v>
      </c>
      <c r="P1167" t="s">
        <v>3564</v>
      </c>
      <c r="Q1167">
        <v>0</v>
      </c>
      <c r="R1167">
        <v>0</v>
      </c>
      <c r="S1167" t="s">
        <v>1886</v>
      </c>
      <c r="T1167" t="s">
        <v>1886</v>
      </c>
      <c r="U1167">
        <v>2</v>
      </c>
      <c r="V1167" t="s">
        <v>1899</v>
      </c>
      <c r="W1167">
        <v>10</v>
      </c>
      <c r="X1167">
        <v>0</v>
      </c>
      <c r="Y1167">
        <v>0</v>
      </c>
      <c r="Z1167" t="s">
        <v>1884</v>
      </c>
      <c r="AA1167" t="s">
        <v>1884</v>
      </c>
      <c r="AB1167" t="s">
        <v>1884</v>
      </c>
      <c r="AC1167">
        <v>0</v>
      </c>
      <c r="AD1167">
        <v>0</v>
      </c>
      <c r="AE1167">
        <v>0</v>
      </c>
      <c r="AF1167">
        <v>0</v>
      </c>
      <c r="AG1167" t="s">
        <v>1885</v>
      </c>
      <c r="AH1167" s="181" t="s">
        <v>1886</v>
      </c>
      <c r="AI1167" s="182">
        <v>48</v>
      </c>
      <c r="AJ1167" s="181" t="s">
        <v>1900</v>
      </c>
      <c r="AK1167" s="181" t="s">
        <v>1886</v>
      </c>
      <c r="AL1167" s="181" t="s">
        <v>1886</v>
      </c>
      <c r="AO1167" s="181"/>
      <c r="AQ1167">
        <v>10</v>
      </c>
      <c r="AR1167" s="182">
        <v>40</v>
      </c>
      <c r="AS1167" s="183" t="s">
        <v>1885</v>
      </c>
      <c r="AT1167">
        <v>0</v>
      </c>
      <c r="AU1167">
        <v>48</v>
      </c>
      <c r="AV1167" s="182">
        <v>8</v>
      </c>
      <c r="AW1167" s="184">
        <v>0</v>
      </c>
      <c r="AX1167" s="183" t="s">
        <v>1884</v>
      </c>
      <c r="AY1167" s="184">
        <v>0</v>
      </c>
      <c r="AZ1167">
        <v>0</v>
      </c>
      <c r="BA1167">
        <v>0</v>
      </c>
      <c r="BB1167">
        <v>0</v>
      </c>
      <c r="BC1167" s="182">
        <v>0</v>
      </c>
      <c r="BD1167" t="s">
        <v>1886</v>
      </c>
      <c r="BE1167" t="s">
        <v>1886</v>
      </c>
      <c r="BF1167" t="s">
        <v>1886</v>
      </c>
      <c r="BG1167" s="181" t="s">
        <v>1886</v>
      </c>
      <c r="BH1167">
        <v>10</v>
      </c>
      <c r="BI1167" s="184">
        <v>0</v>
      </c>
      <c r="BJ1167" s="182">
        <v>0</v>
      </c>
      <c r="BK1167" s="181" t="s">
        <v>1886</v>
      </c>
      <c r="BL1167">
        <v>0</v>
      </c>
      <c r="BM1167">
        <v>0</v>
      </c>
      <c r="BN1167">
        <v>0</v>
      </c>
    </row>
    <row r="1168" spans="1:66" x14ac:dyDescent="0.25">
      <c r="A1168">
        <v>7691</v>
      </c>
      <c r="B1168" t="s">
        <v>781</v>
      </c>
      <c r="C1168">
        <v>20</v>
      </c>
      <c r="D1168">
        <v>0</v>
      </c>
      <c r="E1168">
        <v>0</v>
      </c>
      <c r="F1168" t="s">
        <v>1884</v>
      </c>
      <c r="G1168" t="s">
        <v>1885</v>
      </c>
      <c r="H1168" t="s">
        <v>1884</v>
      </c>
      <c r="I1168" t="s">
        <v>1884</v>
      </c>
      <c r="J1168" t="s">
        <v>1884</v>
      </c>
      <c r="K1168" t="s">
        <v>1884</v>
      </c>
      <c r="L1168" t="s">
        <v>1884</v>
      </c>
      <c r="M1168" s="180">
        <v>43773</v>
      </c>
      <c r="N1168" t="s">
        <v>1886</v>
      </c>
      <c r="O1168" t="s">
        <v>1886</v>
      </c>
      <c r="P1168" t="s">
        <v>3565</v>
      </c>
      <c r="Q1168">
        <v>0</v>
      </c>
      <c r="R1168">
        <v>0</v>
      </c>
      <c r="S1168" t="s">
        <v>1886</v>
      </c>
      <c r="T1168" t="s">
        <v>1886</v>
      </c>
      <c r="U1168">
        <v>2</v>
      </c>
      <c r="V1168" t="s">
        <v>1899</v>
      </c>
      <c r="W1168">
        <v>10</v>
      </c>
      <c r="X1168">
        <v>0</v>
      </c>
      <c r="Y1168">
        <v>0</v>
      </c>
      <c r="Z1168" t="s">
        <v>1884</v>
      </c>
      <c r="AA1168" t="s">
        <v>1884</v>
      </c>
      <c r="AB1168" t="s">
        <v>1884</v>
      </c>
      <c r="AC1168">
        <v>0</v>
      </c>
      <c r="AD1168">
        <v>0</v>
      </c>
      <c r="AE1168">
        <v>0</v>
      </c>
      <c r="AF1168">
        <v>0</v>
      </c>
      <c r="AG1168" t="s">
        <v>1885</v>
      </c>
      <c r="AH1168" s="181" t="s">
        <v>1886</v>
      </c>
      <c r="AI1168" s="182">
        <v>48</v>
      </c>
      <c r="AJ1168" s="181" t="s">
        <v>1900</v>
      </c>
      <c r="AK1168" s="181" t="s">
        <v>1886</v>
      </c>
      <c r="AL1168" s="181" t="s">
        <v>1886</v>
      </c>
      <c r="AO1168" s="181"/>
      <c r="AQ1168">
        <v>10</v>
      </c>
      <c r="AR1168" s="182">
        <v>40</v>
      </c>
      <c r="AS1168" s="183" t="s">
        <v>1885</v>
      </c>
      <c r="AT1168">
        <v>0</v>
      </c>
      <c r="AU1168">
        <v>48</v>
      </c>
      <c r="AV1168" s="182">
        <v>8</v>
      </c>
      <c r="AW1168" s="184">
        <v>0</v>
      </c>
      <c r="AX1168" s="183" t="s">
        <v>1884</v>
      </c>
      <c r="AY1168" s="184">
        <v>0</v>
      </c>
      <c r="AZ1168">
        <v>0</v>
      </c>
      <c r="BA1168">
        <v>0</v>
      </c>
      <c r="BB1168">
        <v>0</v>
      </c>
      <c r="BC1168" s="182">
        <v>0</v>
      </c>
      <c r="BD1168" t="s">
        <v>1886</v>
      </c>
      <c r="BE1168" t="s">
        <v>1886</v>
      </c>
      <c r="BF1168" t="s">
        <v>1886</v>
      </c>
      <c r="BG1168" s="181" t="s">
        <v>1886</v>
      </c>
      <c r="BH1168">
        <v>10</v>
      </c>
      <c r="BI1168" s="184">
        <v>0</v>
      </c>
      <c r="BJ1168" s="182">
        <v>0</v>
      </c>
      <c r="BK1168" s="181" t="s">
        <v>1886</v>
      </c>
      <c r="BL1168">
        <v>0</v>
      </c>
      <c r="BM1168">
        <v>0</v>
      </c>
      <c r="BN1168">
        <v>0</v>
      </c>
    </row>
    <row r="1169" spans="1:66" x14ac:dyDescent="0.25">
      <c r="A1169">
        <v>7692</v>
      </c>
      <c r="B1169" t="s">
        <v>1345</v>
      </c>
      <c r="C1169">
        <v>20</v>
      </c>
      <c r="D1169">
        <v>0</v>
      </c>
      <c r="E1169">
        <v>0</v>
      </c>
      <c r="F1169" t="s">
        <v>1884</v>
      </c>
      <c r="G1169" t="s">
        <v>1885</v>
      </c>
      <c r="H1169" t="s">
        <v>1884</v>
      </c>
      <c r="I1169" t="s">
        <v>1884</v>
      </c>
      <c r="J1169" t="s">
        <v>1884</v>
      </c>
      <c r="K1169" t="s">
        <v>1884</v>
      </c>
      <c r="L1169" t="s">
        <v>1884</v>
      </c>
      <c r="M1169" s="180">
        <v>43773</v>
      </c>
      <c r="N1169" t="s">
        <v>1886</v>
      </c>
      <c r="O1169" t="s">
        <v>1886</v>
      </c>
      <c r="P1169" t="s">
        <v>3566</v>
      </c>
      <c r="Q1169">
        <v>0</v>
      </c>
      <c r="R1169">
        <v>0</v>
      </c>
      <c r="S1169" t="s">
        <v>1886</v>
      </c>
      <c r="T1169" t="s">
        <v>1886</v>
      </c>
      <c r="U1169">
        <v>2</v>
      </c>
      <c r="V1169" t="s">
        <v>1899</v>
      </c>
      <c r="W1169">
        <v>10</v>
      </c>
      <c r="X1169">
        <v>0</v>
      </c>
      <c r="Y1169">
        <v>0</v>
      </c>
      <c r="Z1169" t="s">
        <v>1884</v>
      </c>
      <c r="AA1169" t="s">
        <v>1884</v>
      </c>
      <c r="AB1169" t="s">
        <v>1884</v>
      </c>
      <c r="AC1169">
        <v>0</v>
      </c>
      <c r="AD1169">
        <v>0</v>
      </c>
      <c r="AE1169">
        <v>0</v>
      </c>
      <c r="AF1169">
        <v>0</v>
      </c>
      <c r="AG1169" t="s">
        <v>1885</v>
      </c>
      <c r="AH1169" s="181" t="s">
        <v>1886</v>
      </c>
      <c r="AI1169" s="182">
        <v>48</v>
      </c>
      <c r="AJ1169" s="181" t="s">
        <v>1900</v>
      </c>
      <c r="AK1169" s="181" t="s">
        <v>1886</v>
      </c>
      <c r="AL1169" s="181" t="s">
        <v>1886</v>
      </c>
      <c r="AO1169" s="181"/>
      <c r="AQ1169">
        <v>10</v>
      </c>
      <c r="AR1169" s="182">
        <v>40</v>
      </c>
      <c r="AS1169" s="183" t="s">
        <v>1885</v>
      </c>
      <c r="AT1169">
        <v>0</v>
      </c>
      <c r="AU1169">
        <v>48</v>
      </c>
      <c r="AV1169" s="182">
        <v>8</v>
      </c>
      <c r="AW1169" s="184">
        <v>0</v>
      </c>
      <c r="AX1169" s="183" t="s">
        <v>1884</v>
      </c>
      <c r="AY1169" s="184">
        <v>0</v>
      </c>
      <c r="AZ1169">
        <v>0</v>
      </c>
      <c r="BA1169">
        <v>0</v>
      </c>
      <c r="BB1169">
        <v>0</v>
      </c>
      <c r="BC1169" s="182">
        <v>0</v>
      </c>
      <c r="BD1169" t="s">
        <v>1886</v>
      </c>
      <c r="BE1169" t="s">
        <v>1886</v>
      </c>
      <c r="BF1169" t="s">
        <v>1886</v>
      </c>
      <c r="BG1169" s="181" t="s">
        <v>1886</v>
      </c>
      <c r="BH1169">
        <v>10</v>
      </c>
      <c r="BI1169" s="184">
        <v>0</v>
      </c>
      <c r="BJ1169" s="182">
        <v>0</v>
      </c>
      <c r="BK1169" s="181" t="s">
        <v>1886</v>
      </c>
      <c r="BL1169">
        <v>0</v>
      </c>
      <c r="BM1169">
        <v>0</v>
      </c>
      <c r="BN1169">
        <v>0</v>
      </c>
    </row>
    <row r="1170" spans="1:66" x14ac:dyDescent="0.25">
      <c r="A1170">
        <v>7693</v>
      </c>
      <c r="B1170" t="s">
        <v>783</v>
      </c>
      <c r="C1170">
        <v>20</v>
      </c>
      <c r="D1170">
        <v>0</v>
      </c>
      <c r="E1170">
        <v>0</v>
      </c>
      <c r="F1170" t="s">
        <v>1884</v>
      </c>
      <c r="G1170" t="s">
        <v>1885</v>
      </c>
      <c r="H1170" t="s">
        <v>1884</v>
      </c>
      <c r="I1170" t="s">
        <v>1884</v>
      </c>
      <c r="J1170" t="s">
        <v>1884</v>
      </c>
      <c r="K1170" t="s">
        <v>1884</v>
      </c>
      <c r="L1170" t="s">
        <v>1884</v>
      </c>
      <c r="M1170" s="180">
        <v>43773</v>
      </c>
      <c r="N1170" t="s">
        <v>1886</v>
      </c>
      <c r="O1170" t="s">
        <v>1886</v>
      </c>
      <c r="P1170" t="s">
        <v>3567</v>
      </c>
      <c r="Q1170">
        <v>0</v>
      </c>
      <c r="R1170">
        <v>0</v>
      </c>
      <c r="S1170" t="s">
        <v>1886</v>
      </c>
      <c r="T1170" t="s">
        <v>1886</v>
      </c>
      <c r="U1170">
        <v>2</v>
      </c>
      <c r="V1170" t="s">
        <v>1899</v>
      </c>
      <c r="W1170">
        <v>10</v>
      </c>
      <c r="X1170">
        <v>0</v>
      </c>
      <c r="Y1170">
        <v>0</v>
      </c>
      <c r="Z1170" t="s">
        <v>1884</v>
      </c>
      <c r="AA1170" t="s">
        <v>1884</v>
      </c>
      <c r="AB1170" t="s">
        <v>1884</v>
      </c>
      <c r="AC1170">
        <v>0</v>
      </c>
      <c r="AD1170">
        <v>0</v>
      </c>
      <c r="AE1170">
        <v>0</v>
      </c>
      <c r="AF1170">
        <v>0</v>
      </c>
      <c r="AG1170" t="s">
        <v>1885</v>
      </c>
      <c r="AH1170" s="181" t="s">
        <v>1886</v>
      </c>
      <c r="AI1170" s="182">
        <v>48</v>
      </c>
      <c r="AJ1170" s="181" t="s">
        <v>1900</v>
      </c>
      <c r="AK1170" s="181" t="s">
        <v>1886</v>
      </c>
      <c r="AL1170" s="181" t="s">
        <v>1886</v>
      </c>
      <c r="AO1170" s="181"/>
      <c r="AQ1170">
        <v>10</v>
      </c>
      <c r="AR1170" s="182">
        <v>40</v>
      </c>
      <c r="AS1170" s="183" t="s">
        <v>1885</v>
      </c>
      <c r="AT1170">
        <v>0</v>
      </c>
      <c r="AU1170">
        <v>48</v>
      </c>
      <c r="AV1170" s="182">
        <v>8</v>
      </c>
      <c r="AW1170" s="184">
        <v>0</v>
      </c>
      <c r="AX1170" s="183" t="s">
        <v>1884</v>
      </c>
      <c r="AY1170" s="184">
        <v>0</v>
      </c>
      <c r="AZ1170">
        <v>0</v>
      </c>
      <c r="BA1170">
        <v>0</v>
      </c>
      <c r="BB1170">
        <v>0</v>
      </c>
      <c r="BC1170" s="182">
        <v>0</v>
      </c>
      <c r="BD1170" t="s">
        <v>1886</v>
      </c>
      <c r="BE1170" t="s">
        <v>1886</v>
      </c>
      <c r="BF1170" t="s">
        <v>1886</v>
      </c>
      <c r="BG1170" s="181" t="s">
        <v>1886</v>
      </c>
      <c r="BH1170">
        <v>10</v>
      </c>
      <c r="BI1170" s="184">
        <v>0</v>
      </c>
      <c r="BJ1170" s="182">
        <v>0</v>
      </c>
      <c r="BK1170" s="181" t="s">
        <v>1886</v>
      </c>
      <c r="BL1170">
        <v>0</v>
      </c>
      <c r="BM1170">
        <v>0</v>
      </c>
      <c r="BN1170">
        <v>0</v>
      </c>
    </row>
    <row r="1171" spans="1:66" x14ac:dyDescent="0.25">
      <c r="A1171">
        <v>7698</v>
      </c>
      <c r="B1171" t="s">
        <v>1449</v>
      </c>
      <c r="C1171">
        <v>1</v>
      </c>
      <c r="D1171">
        <v>0</v>
      </c>
      <c r="E1171">
        <v>0</v>
      </c>
      <c r="F1171" t="s">
        <v>1884</v>
      </c>
      <c r="G1171" t="s">
        <v>1885</v>
      </c>
      <c r="H1171" t="s">
        <v>1884</v>
      </c>
      <c r="I1171" t="s">
        <v>1884</v>
      </c>
      <c r="J1171" t="s">
        <v>1884</v>
      </c>
      <c r="K1171" t="s">
        <v>1884</v>
      </c>
      <c r="L1171" t="s">
        <v>1884</v>
      </c>
      <c r="M1171" s="180">
        <v>43775</v>
      </c>
      <c r="N1171" t="s">
        <v>1886</v>
      </c>
      <c r="O1171" t="s">
        <v>1886</v>
      </c>
      <c r="P1171" t="s">
        <v>3568</v>
      </c>
      <c r="Q1171">
        <v>0</v>
      </c>
      <c r="R1171">
        <v>0</v>
      </c>
      <c r="S1171" t="s">
        <v>1886</v>
      </c>
      <c r="T1171" t="s">
        <v>1886</v>
      </c>
      <c r="U1171">
        <v>2</v>
      </c>
      <c r="V1171" t="s">
        <v>1899</v>
      </c>
      <c r="W1171">
        <v>10</v>
      </c>
      <c r="X1171">
        <v>0</v>
      </c>
      <c r="Y1171">
        <v>0</v>
      </c>
      <c r="Z1171" t="s">
        <v>1884</v>
      </c>
      <c r="AA1171" t="s">
        <v>1884</v>
      </c>
      <c r="AB1171" t="s">
        <v>1884</v>
      </c>
      <c r="AC1171">
        <v>0</v>
      </c>
      <c r="AD1171">
        <v>0</v>
      </c>
      <c r="AE1171">
        <v>0</v>
      </c>
      <c r="AF1171">
        <v>0</v>
      </c>
      <c r="AG1171" t="s">
        <v>1885</v>
      </c>
      <c r="AH1171" s="181" t="s">
        <v>1886</v>
      </c>
      <c r="AI1171" s="182">
        <v>48</v>
      </c>
      <c r="AJ1171" s="181" t="s">
        <v>1900</v>
      </c>
      <c r="AK1171" s="181" t="s">
        <v>1886</v>
      </c>
      <c r="AL1171" s="181" t="s">
        <v>1886</v>
      </c>
      <c r="AO1171" s="181"/>
      <c r="AQ1171">
        <v>10</v>
      </c>
      <c r="AR1171" s="182">
        <v>40</v>
      </c>
      <c r="AS1171" s="183" t="s">
        <v>1885</v>
      </c>
      <c r="AT1171">
        <v>0</v>
      </c>
      <c r="AU1171">
        <v>60</v>
      </c>
      <c r="AV1171" s="182">
        <v>12</v>
      </c>
      <c r="AW1171" s="184">
        <v>0</v>
      </c>
      <c r="AX1171" s="183" t="s">
        <v>1884</v>
      </c>
      <c r="AY1171" s="184">
        <v>0</v>
      </c>
      <c r="AZ1171">
        <v>0</v>
      </c>
      <c r="BA1171">
        <v>0</v>
      </c>
      <c r="BB1171">
        <v>0</v>
      </c>
      <c r="BC1171" s="182">
        <v>0</v>
      </c>
      <c r="BD1171" t="s">
        <v>1886</v>
      </c>
      <c r="BE1171" t="s">
        <v>1886</v>
      </c>
      <c r="BF1171" t="s">
        <v>1886</v>
      </c>
      <c r="BG1171" s="181" t="s">
        <v>1886</v>
      </c>
      <c r="BH1171">
        <v>10</v>
      </c>
      <c r="BI1171" s="184">
        <v>0</v>
      </c>
      <c r="BJ1171" s="182">
        <v>0</v>
      </c>
      <c r="BK1171" s="181" t="s">
        <v>1886</v>
      </c>
      <c r="BL1171">
        <v>0</v>
      </c>
      <c r="BM1171">
        <v>0</v>
      </c>
      <c r="BN1171">
        <v>0</v>
      </c>
    </row>
    <row r="1172" spans="1:66" x14ac:dyDescent="0.25">
      <c r="A1172">
        <v>7699</v>
      </c>
      <c r="B1172" t="s">
        <v>3569</v>
      </c>
      <c r="C1172">
        <v>6</v>
      </c>
      <c r="D1172">
        <v>0</v>
      </c>
      <c r="E1172">
        <v>0</v>
      </c>
      <c r="F1172" t="s">
        <v>1884</v>
      </c>
      <c r="G1172" t="s">
        <v>1885</v>
      </c>
      <c r="H1172" t="s">
        <v>1884</v>
      </c>
      <c r="I1172" t="s">
        <v>1884</v>
      </c>
      <c r="J1172" t="s">
        <v>1884</v>
      </c>
      <c r="K1172" t="s">
        <v>1884</v>
      </c>
      <c r="L1172" t="s">
        <v>1884</v>
      </c>
      <c r="M1172" s="180">
        <v>43775</v>
      </c>
      <c r="N1172" t="s">
        <v>1886</v>
      </c>
      <c r="O1172" t="s">
        <v>1886</v>
      </c>
      <c r="P1172" t="s">
        <v>1886</v>
      </c>
      <c r="Q1172">
        <v>0</v>
      </c>
      <c r="R1172">
        <v>0</v>
      </c>
      <c r="S1172" t="s">
        <v>1886</v>
      </c>
      <c r="T1172" t="s">
        <v>1886</v>
      </c>
      <c r="U1172">
        <v>0</v>
      </c>
      <c r="V1172" t="s">
        <v>1886</v>
      </c>
      <c r="W1172">
        <v>0</v>
      </c>
      <c r="X1172">
        <v>0</v>
      </c>
      <c r="Y1172">
        <v>0</v>
      </c>
      <c r="Z1172" t="s">
        <v>1884</v>
      </c>
      <c r="AA1172" t="s">
        <v>1884</v>
      </c>
      <c r="AB1172" t="s">
        <v>1884</v>
      </c>
      <c r="AC1172">
        <v>0</v>
      </c>
      <c r="AD1172">
        <v>0</v>
      </c>
      <c r="AE1172">
        <v>0</v>
      </c>
      <c r="AF1172">
        <v>0</v>
      </c>
      <c r="AG1172" t="s">
        <v>1884</v>
      </c>
      <c r="AH1172" s="181" t="s">
        <v>1886</v>
      </c>
      <c r="AI1172" s="182">
        <v>244</v>
      </c>
      <c r="AJ1172" s="181" t="s">
        <v>2723</v>
      </c>
      <c r="AK1172" s="181" t="s">
        <v>1886</v>
      </c>
      <c r="AL1172" s="181" t="s">
        <v>1886</v>
      </c>
      <c r="AO1172" s="181"/>
      <c r="AQ1172">
        <v>10</v>
      </c>
      <c r="AR1172" s="182">
        <v>40</v>
      </c>
      <c r="AS1172" s="183" t="s">
        <v>1885</v>
      </c>
      <c r="AT1172">
        <v>0</v>
      </c>
      <c r="AU1172">
        <v>270</v>
      </c>
      <c r="AV1172" s="182">
        <v>0</v>
      </c>
      <c r="AW1172" s="184">
        <v>0</v>
      </c>
      <c r="AX1172" s="183" t="s">
        <v>1884</v>
      </c>
      <c r="AY1172" s="184">
        <v>0</v>
      </c>
      <c r="AZ1172">
        <v>0</v>
      </c>
      <c r="BA1172">
        <v>0</v>
      </c>
      <c r="BB1172">
        <v>0</v>
      </c>
      <c r="BC1172" s="182">
        <v>0</v>
      </c>
      <c r="BD1172" t="s">
        <v>1886</v>
      </c>
      <c r="BE1172" t="s">
        <v>1886</v>
      </c>
      <c r="BF1172" t="s">
        <v>1886</v>
      </c>
      <c r="BG1172" s="181" t="s">
        <v>1886</v>
      </c>
      <c r="BH1172">
        <v>0</v>
      </c>
      <c r="BI1172" s="184">
        <v>0</v>
      </c>
      <c r="BJ1172" s="182">
        <v>0</v>
      </c>
      <c r="BK1172" s="181" t="s">
        <v>1886</v>
      </c>
      <c r="BL1172">
        <v>0</v>
      </c>
      <c r="BM1172">
        <v>0</v>
      </c>
      <c r="BN1172">
        <v>0</v>
      </c>
    </row>
    <row r="1173" spans="1:66" x14ac:dyDescent="0.25">
      <c r="A1173">
        <v>7701</v>
      </c>
      <c r="B1173" t="s">
        <v>3570</v>
      </c>
      <c r="C1173">
        <v>1</v>
      </c>
      <c r="D1173">
        <v>0</v>
      </c>
      <c r="E1173">
        <v>0</v>
      </c>
      <c r="F1173" t="s">
        <v>1884</v>
      </c>
      <c r="G1173" t="s">
        <v>1885</v>
      </c>
      <c r="H1173" t="s">
        <v>1884</v>
      </c>
      <c r="I1173" t="s">
        <v>1884</v>
      </c>
      <c r="J1173" t="s">
        <v>1884</v>
      </c>
      <c r="K1173" t="s">
        <v>1884</v>
      </c>
      <c r="L1173" t="s">
        <v>1884</v>
      </c>
      <c r="M1173" s="180">
        <v>43776</v>
      </c>
      <c r="N1173" t="s">
        <v>1886</v>
      </c>
      <c r="O1173" t="s">
        <v>1886</v>
      </c>
      <c r="P1173" t="s">
        <v>1886</v>
      </c>
      <c r="Q1173">
        <v>0</v>
      </c>
      <c r="R1173">
        <v>0</v>
      </c>
      <c r="S1173" t="s">
        <v>1886</v>
      </c>
      <c r="T1173" t="s">
        <v>1886</v>
      </c>
      <c r="U1173">
        <v>0</v>
      </c>
      <c r="V1173" t="s">
        <v>1886</v>
      </c>
      <c r="W1173">
        <v>0</v>
      </c>
      <c r="X1173">
        <v>0</v>
      </c>
      <c r="Y1173">
        <v>0</v>
      </c>
      <c r="Z1173" t="s">
        <v>1884</v>
      </c>
      <c r="AA1173" t="s">
        <v>1884</v>
      </c>
      <c r="AB1173" t="s">
        <v>1884</v>
      </c>
      <c r="AC1173">
        <v>0</v>
      </c>
      <c r="AD1173">
        <v>0</v>
      </c>
      <c r="AE1173">
        <v>0</v>
      </c>
      <c r="AF1173">
        <v>0</v>
      </c>
      <c r="AG1173" t="s">
        <v>1884</v>
      </c>
      <c r="AH1173" s="181" t="s">
        <v>1886</v>
      </c>
      <c r="AI1173" s="182">
        <v>16</v>
      </c>
      <c r="AJ1173" s="181" t="s">
        <v>2172</v>
      </c>
      <c r="AK1173" s="181" t="s">
        <v>1886</v>
      </c>
      <c r="AL1173" s="181" t="s">
        <v>1886</v>
      </c>
      <c r="AO1173" s="181"/>
      <c r="AQ1173">
        <v>10</v>
      </c>
      <c r="AR1173" s="182">
        <v>40</v>
      </c>
      <c r="AS1173" s="183" t="s">
        <v>1885</v>
      </c>
      <c r="AT1173">
        <v>0</v>
      </c>
      <c r="AU1173">
        <v>0</v>
      </c>
      <c r="AV1173" s="182">
        <v>0</v>
      </c>
      <c r="AW1173" s="184">
        <v>0</v>
      </c>
      <c r="AX1173" s="183" t="s">
        <v>1884</v>
      </c>
      <c r="AY1173" s="184">
        <v>0</v>
      </c>
      <c r="AZ1173">
        <v>0</v>
      </c>
      <c r="BA1173">
        <v>0</v>
      </c>
      <c r="BB1173">
        <v>0</v>
      </c>
      <c r="BC1173" s="182">
        <v>0</v>
      </c>
      <c r="BD1173" t="s">
        <v>1886</v>
      </c>
      <c r="BE1173" t="s">
        <v>1886</v>
      </c>
      <c r="BF1173" t="s">
        <v>1886</v>
      </c>
      <c r="BG1173" s="181" t="s">
        <v>1886</v>
      </c>
      <c r="BH1173">
        <v>0</v>
      </c>
      <c r="BI1173" s="184">
        <v>0</v>
      </c>
      <c r="BJ1173" s="182">
        <v>0</v>
      </c>
      <c r="BK1173" s="181" t="s">
        <v>1886</v>
      </c>
      <c r="BL1173">
        <v>0</v>
      </c>
      <c r="BM1173">
        <v>0</v>
      </c>
      <c r="BN1173">
        <v>0</v>
      </c>
    </row>
    <row r="1174" spans="1:66" x14ac:dyDescent="0.25">
      <c r="A1174">
        <v>7702</v>
      </c>
      <c r="B1174" t="s">
        <v>3571</v>
      </c>
      <c r="C1174">
        <v>1</v>
      </c>
      <c r="D1174">
        <v>0</v>
      </c>
      <c r="E1174">
        <v>0</v>
      </c>
      <c r="F1174" t="s">
        <v>1884</v>
      </c>
      <c r="G1174" t="s">
        <v>1885</v>
      </c>
      <c r="H1174" t="s">
        <v>1884</v>
      </c>
      <c r="I1174" t="s">
        <v>1884</v>
      </c>
      <c r="J1174" t="s">
        <v>1884</v>
      </c>
      <c r="K1174" t="s">
        <v>1884</v>
      </c>
      <c r="L1174" t="s">
        <v>1884</v>
      </c>
      <c r="M1174" s="180">
        <v>43776</v>
      </c>
      <c r="N1174" t="s">
        <v>1886</v>
      </c>
      <c r="O1174" t="s">
        <v>1886</v>
      </c>
      <c r="P1174" t="s">
        <v>1886</v>
      </c>
      <c r="Q1174">
        <v>0</v>
      </c>
      <c r="R1174">
        <v>0</v>
      </c>
      <c r="S1174" t="s">
        <v>1886</v>
      </c>
      <c r="T1174" t="s">
        <v>1886</v>
      </c>
      <c r="U1174">
        <v>0</v>
      </c>
      <c r="V1174" t="s">
        <v>1886</v>
      </c>
      <c r="W1174">
        <v>0</v>
      </c>
      <c r="X1174">
        <v>0</v>
      </c>
      <c r="Y1174">
        <v>0</v>
      </c>
      <c r="Z1174" t="s">
        <v>1884</v>
      </c>
      <c r="AA1174" t="s">
        <v>1884</v>
      </c>
      <c r="AB1174" t="s">
        <v>1884</v>
      </c>
      <c r="AC1174">
        <v>0</v>
      </c>
      <c r="AD1174">
        <v>0</v>
      </c>
      <c r="AE1174">
        <v>0</v>
      </c>
      <c r="AF1174">
        <v>0</v>
      </c>
      <c r="AG1174" t="s">
        <v>1884</v>
      </c>
      <c r="AH1174" s="181" t="s">
        <v>1886</v>
      </c>
      <c r="AI1174" s="182">
        <v>16</v>
      </c>
      <c r="AJ1174" s="181" t="s">
        <v>2172</v>
      </c>
      <c r="AK1174" s="181" t="s">
        <v>1886</v>
      </c>
      <c r="AL1174" s="181" t="s">
        <v>1886</v>
      </c>
      <c r="AO1174" s="181"/>
      <c r="AQ1174">
        <v>10</v>
      </c>
      <c r="AR1174" s="182">
        <v>40</v>
      </c>
      <c r="AS1174" s="183" t="s">
        <v>1885</v>
      </c>
      <c r="AT1174">
        <v>0</v>
      </c>
      <c r="AU1174">
        <v>0</v>
      </c>
      <c r="AV1174" s="182">
        <v>0</v>
      </c>
      <c r="AW1174" s="184">
        <v>0</v>
      </c>
      <c r="AX1174" s="183" t="s">
        <v>1884</v>
      </c>
      <c r="AY1174" s="184">
        <v>0</v>
      </c>
      <c r="AZ1174">
        <v>0</v>
      </c>
      <c r="BA1174">
        <v>0</v>
      </c>
      <c r="BB1174">
        <v>0</v>
      </c>
      <c r="BC1174" s="182">
        <v>0</v>
      </c>
      <c r="BD1174" t="s">
        <v>1886</v>
      </c>
      <c r="BE1174" t="s">
        <v>1886</v>
      </c>
      <c r="BF1174" t="s">
        <v>1886</v>
      </c>
      <c r="BG1174" s="181" t="s">
        <v>1886</v>
      </c>
      <c r="BH1174">
        <v>0</v>
      </c>
      <c r="BI1174" s="184">
        <v>0</v>
      </c>
      <c r="BJ1174" s="182">
        <v>0</v>
      </c>
      <c r="BK1174" s="181" t="s">
        <v>1886</v>
      </c>
      <c r="BL1174">
        <v>0</v>
      </c>
      <c r="BM1174">
        <v>0</v>
      </c>
      <c r="BN1174">
        <v>0</v>
      </c>
    </row>
    <row r="1175" spans="1:66" x14ac:dyDescent="0.25">
      <c r="A1175">
        <v>7703</v>
      </c>
      <c r="B1175" t="s">
        <v>3572</v>
      </c>
      <c r="C1175">
        <v>1</v>
      </c>
      <c r="D1175">
        <v>0</v>
      </c>
      <c r="E1175">
        <v>0</v>
      </c>
      <c r="F1175" t="s">
        <v>1884</v>
      </c>
      <c r="G1175" t="s">
        <v>1885</v>
      </c>
      <c r="H1175" t="s">
        <v>1884</v>
      </c>
      <c r="I1175" t="s">
        <v>1884</v>
      </c>
      <c r="J1175" t="s">
        <v>1884</v>
      </c>
      <c r="K1175" t="s">
        <v>1884</v>
      </c>
      <c r="L1175" t="s">
        <v>1884</v>
      </c>
      <c r="M1175" s="180">
        <v>43776</v>
      </c>
      <c r="N1175" t="s">
        <v>1886</v>
      </c>
      <c r="O1175" t="s">
        <v>1886</v>
      </c>
      <c r="P1175" t="s">
        <v>1886</v>
      </c>
      <c r="Q1175">
        <v>0</v>
      </c>
      <c r="R1175">
        <v>0</v>
      </c>
      <c r="S1175" t="s">
        <v>1886</v>
      </c>
      <c r="T1175" t="s">
        <v>1886</v>
      </c>
      <c r="U1175">
        <v>0</v>
      </c>
      <c r="V1175" t="s">
        <v>1886</v>
      </c>
      <c r="W1175">
        <v>0</v>
      </c>
      <c r="X1175">
        <v>0</v>
      </c>
      <c r="Y1175">
        <v>0</v>
      </c>
      <c r="Z1175" t="s">
        <v>1884</v>
      </c>
      <c r="AA1175" t="s">
        <v>1884</v>
      </c>
      <c r="AB1175" t="s">
        <v>1884</v>
      </c>
      <c r="AC1175">
        <v>0</v>
      </c>
      <c r="AD1175">
        <v>0</v>
      </c>
      <c r="AE1175">
        <v>0</v>
      </c>
      <c r="AF1175">
        <v>0</v>
      </c>
      <c r="AG1175" t="s">
        <v>1884</v>
      </c>
      <c r="AH1175" s="181" t="s">
        <v>1886</v>
      </c>
      <c r="AI1175" s="182">
        <v>16</v>
      </c>
      <c r="AJ1175" s="181" t="s">
        <v>2172</v>
      </c>
      <c r="AK1175" s="181" t="s">
        <v>1886</v>
      </c>
      <c r="AL1175" s="181" t="s">
        <v>1886</v>
      </c>
      <c r="AO1175" s="181"/>
      <c r="AQ1175">
        <v>10</v>
      </c>
      <c r="AR1175" s="182">
        <v>40</v>
      </c>
      <c r="AS1175" s="183" t="s">
        <v>1885</v>
      </c>
      <c r="AT1175">
        <v>0</v>
      </c>
      <c r="AU1175">
        <v>0</v>
      </c>
      <c r="AV1175" s="182">
        <v>0</v>
      </c>
      <c r="AW1175" s="184">
        <v>0</v>
      </c>
      <c r="AX1175" s="183" t="s">
        <v>1884</v>
      </c>
      <c r="AY1175" s="184">
        <v>0</v>
      </c>
      <c r="AZ1175">
        <v>0</v>
      </c>
      <c r="BA1175">
        <v>0</v>
      </c>
      <c r="BB1175">
        <v>0</v>
      </c>
      <c r="BC1175" s="182">
        <v>0</v>
      </c>
      <c r="BD1175" t="s">
        <v>1886</v>
      </c>
      <c r="BE1175" t="s">
        <v>1886</v>
      </c>
      <c r="BF1175" t="s">
        <v>1886</v>
      </c>
      <c r="BG1175" s="181" t="s">
        <v>1886</v>
      </c>
      <c r="BH1175">
        <v>0</v>
      </c>
      <c r="BI1175" s="184">
        <v>0</v>
      </c>
      <c r="BJ1175" s="182">
        <v>0</v>
      </c>
      <c r="BK1175" s="181" t="s">
        <v>1886</v>
      </c>
      <c r="BL1175">
        <v>0</v>
      </c>
      <c r="BM1175">
        <v>0</v>
      </c>
      <c r="BN1175">
        <v>0</v>
      </c>
    </row>
    <row r="1176" spans="1:66" x14ac:dyDescent="0.25">
      <c r="A1176">
        <v>7704</v>
      </c>
      <c r="B1176" t="s">
        <v>3573</v>
      </c>
      <c r="C1176">
        <v>1</v>
      </c>
      <c r="D1176">
        <v>0</v>
      </c>
      <c r="E1176">
        <v>0</v>
      </c>
      <c r="F1176" t="s">
        <v>1884</v>
      </c>
      <c r="G1176" t="s">
        <v>1885</v>
      </c>
      <c r="H1176" t="s">
        <v>1884</v>
      </c>
      <c r="I1176" t="s">
        <v>1884</v>
      </c>
      <c r="J1176" t="s">
        <v>1884</v>
      </c>
      <c r="K1176" t="s">
        <v>1884</v>
      </c>
      <c r="L1176" t="s">
        <v>1884</v>
      </c>
      <c r="M1176" s="180">
        <v>43776</v>
      </c>
      <c r="N1176" t="s">
        <v>1886</v>
      </c>
      <c r="O1176" t="s">
        <v>1886</v>
      </c>
      <c r="P1176" t="s">
        <v>1886</v>
      </c>
      <c r="Q1176">
        <v>0</v>
      </c>
      <c r="R1176">
        <v>0</v>
      </c>
      <c r="S1176" t="s">
        <v>1886</v>
      </c>
      <c r="T1176" t="s">
        <v>1886</v>
      </c>
      <c r="U1176">
        <v>0</v>
      </c>
      <c r="V1176" t="s">
        <v>1886</v>
      </c>
      <c r="W1176">
        <v>0</v>
      </c>
      <c r="X1176">
        <v>0</v>
      </c>
      <c r="Y1176">
        <v>0</v>
      </c>
      <c r="Z1176" t="s">
        <v>1884</v>
      </c>
      <c r="AA1176" t="s">
        <v>1884</v>
      </c>
      <c r="AB1176" t="s">
        <v>1884</v>
      </c>
      <c r="AC1176">
        <v>0</v>
      </c>
      <c r="AD1176">
        <v>0</v>
      </c>
      <c r="AE1176">
        <v>0</v>
      </c>
      <c r="AF1176">
        <v>0</v>
      </c>
      <c r="AG1176" t="s">
        <v>1884</v>
      </c>
      <c r="AH1176" s="181" t="s">
        <v>1886</v>
      </c>
      <c r="AI1176" s="182">
        <v>16</v>
      </c>
      <c r="AJ1176" s="181" t="s">
        <v>2172</v>
      </c>
      <c r="AK1176" s="181" t="s">
        <v>1886</v>
      </c>
      <c r="AL1176" s="181" t="s">
        <v>1886</v>
      </c>
      <c r="AO1176" s="181"/>
      <c r="AQ1176">
        <v>10</v>
      </c>
      <c r="AR1176" s="182">
        <v>40</v>
      </c>
      <c r="AS1176" s="183" t="s">
        <v>1885</v>
      </c>
      <c r="AT1176">
        <v>0</v>
      </c>
      <c r="AU1176">
        <v>0</v>
      </c>
      <c r="AV1176" s="182">
        <v>0</v>
      </c>
      <c r="AW1176" s="184">
        <v>0</v>
      </c>
      <c r="AX1176" s="183" t="s">
        <v>1884</v>
      </c>
      <c r="AY1176" s="184">
        <v>0</v>
      </c>
      <c r="AZ1176">
        <v>0</v>
      </c>
      <c r="BA1176">
        <v>0</v>
      </c>
      <c r="BB1176">
        <v>0</v>
      </c>
      <c r="BC1176" s="182">
        <v>0</v>
      </c>
      <c r="BD1176" t="s">
        <v>1886</v>
      </c>
      <c r="BE1176" t="s">
        <v>1886</v>
      </c>
      <c r="BF1176" t="s">
        <v>1886</v>
      </c>
      <c r="BG1176" s="181" t="s">
        <v>1886</v>
      </c>
      <c r="BH1176">
        <v>0</v>
      </c>
      <c r="BI1176" s="184">
        <v>0</v>
      </c>
      <c r="BJ1176" s="182">
        <v>0</v>
      </c>
      <c r="BK1176" s="181" t="s">
        <v>1886</v>
      </c>
      <c r="BL1176">
        <v>0</v>
      </c>
      <c r="BM1176">
        <v>0</v>
      </c>
      <c r="BN1176">
        <v>0</v>
      </c>
    </row>
    <row r="1177" spans="1:66" x14ac:dyDescent="0.25">
      <c r="A1177">
        <v>7705</v>
      </c>
      <c r="B1177" t="s">
        <v>3574</v>
      </c>
      <c r="C1177">
        <v>1</v>
      </c>
      <c r="D1177">
        <v>0</v>
      </c>
      <c r="E1177">
        <v>0</v>
      </c>
      <c r="F1177" t="s">
        <v>1884</v>
      </c>
      <c r="G1177" t="s">
        <v>1885</v>
      </c>
      <c r="H1177" t="s">
        <v>1884</v>
      </c>
      <c r="I1177" t="s">
        <v>1884</v>
      </c>
      <c r="J1177" t="s">
        <v>1884</v>
      </c>
      <c r="K1177" t="s">
        <v>1884</v>
      </c>
      <c r="L1177" t="s">
        <v>1884</v>
      </c>
      <c r="M1177" s="180">
        <v>43776</v>
      </c>
      <c r="N1177" t="s">
        <v>1886</v>
      </c>
      <c r="O1177" t="s">
        <v>1886</v>
      </c>
      <c r="P1177" t="s">
        <v>1886</v>
      </c>
      <c r="Q1177">
        <v>0</v>
      </c>
      <c r="R1177">
        <v>0</v>
      </c>
      <c r="S1177" t="s">
        <v>1886</v>
      </c>
      <c r="T1177" t="s">
        <v>1886</v>
      </c>
      <c r="U1177">
        <v>0</v>
      </c>
      <c r="V1177" t="s">
        <v>1886</v>
      </c>
      <c r="W1177">
        <v>0</v>
      </c>
      <c r="X1177">
        <v>0</v>
      </c>
      <c r="Y1177">
        <v>0</v>
      </c>
      <c r="Z1177" t="s">
        <v>1884</v>
      </c>
      <c r="AA1177" t="s">
        <v>1884</v>
      </c>
      <c r="AB1177" t="s">
        <v>1884</v>
      </c>
      <c r="AC1177">
        <v>0</v>
      </c>
      <c r="AD1177">
        <v>0</v>
      </c>
      <c r="AE1177">
        <v>0</v>
      </c>
      <c r="AF1177">
        <v>0</v>
      </c>
      <c r="AG1177" t="s">
        <v>1884</v>
      </c>
      <c r="AH1177" s="181" t="s">
        <v>1886</v>
      </c>
      <c r="AI1177" s="182">
        <v>16</v>
      </c>
      <c r="AJ1177" s="181" t="s">
        <v>2172</v>
      </c>
      <c r="AK1177" s="181" t="s">
        <v>1886</v>
      </c>
      <c r="AL1177" s="181" t="s">
        <v>1886</v>
      </c>
      <c r="AO1177" s="181"/>
      <c r="AQ1177">
        <v>10</v>
      </c>
      <c r="AR1177" s="182">
        <v>40</v>
      </c>
      <c r="AS1177" s="183" t="s">
        <v>1885</v>
      </c>
      <c r="AT1177">
        <v>0</v>
      </c>
      <c r="AU1177">
        <v>0</v>
      </c>
      <c r="AV1177" s="182">
        <v>0</v>
      </c>
      <c r="AW1177" s="184">
        <v>0</v>
      </c>
      <c r="AX1177" s="183" t="s">
        <v>1884</v>
      </c>
      <c r="AY1177" s="184">
        <v>0</v>
      </c>
      <c r="AZ1177">
        <v>0</v>
      </c>
      <c r="BA1177">
        <v>0</v>
      </c>
      <c r="BB1177">
        <v>0</v>
      </c>
      <c r="BC1177" s="182">
        <v>0</v>
      </c>
      <c r="BD1177" t="s">
        <v>1886</v>
      </c>
      <c r="BE1177" t="s">
        <v>1886</v>
      </c>
      <c r="BF1177" t="s">
        <v>1886</v>
      </c>
      <c r="BG1177" s="181" t="s">
        <v>1886</v>
      </c>
      <c r="BH1177">
        <v>0</v>
      </c>
      <c r="BI1177" s="184">
        <v>0</v>
      </c>
      <c r="BJ1177" s="182">
        <v>0</v>
      </c>
      <c r="BK1177" s="181" t="s">
        <v>1886</v>
      </c>
      <c r="BL1177">
        <v>0</v>
      </c>
      <c r="BM1177">
        <v>0</v>
      </c>
      <c r="BN1177">
        <v>0</v>
      </c>
    </row>
    <row r="1178" spans="1:66" x14ac:dyDescent="0.25">
      <c r="A1178">
        <v>7706</v>
      </c>
      <c r="B1178" t="s">
        <v>3575</v>
      </c>
      <c r="C1178">
        <v>1</v>
      </c>
      <c r="D1178">
        <v>0</v>
      </c>
      <c r="E1178">
        <v>0</v>
      </c>
      <c r="F1178" t="s">
        <v>1884</v>
      </c>
      <c r="G1178" t="s">
        <v>1885</v>
      </c>
      <c r="H1178" t="s">
        <v>1884</v>
      </c>
      <c r="I1178" t="s">
        <v>1884</v>
      </c>
      <c r="J1178" t="s">
        <v>1884</v>
      </c>
      <c r="K1178" t="s">
        <v>1884</v>
      </c>
      <c r="L1178" t="s">
        <v>1884</v>
      </c>
      <c r="M1178" s="180">
        <v>43776</v>
      </c>
      <c r="N1178" t="s">
        <v>1886</v>
      </c>
      <c r="O1178" t="s">
        <v>1886</v>
      </c>
      <c r="P1178" t="s">
        <v>1886</v>
      </c>
      <c r="Q1178">
        <v>0</v>
      </c>
      <c r="R1178">
        <v>0</v>
      </c>
      <c r="S1178" t="s">
        <v>1886</v>
      </c>
      <c r="T1178" t="s">
        <v>1886</v>
      </c>
      <c r="U1178">
        <v>0</v>
      </c>
      <c r="V1178" t="s">
        <v>1886</v>
      </c>
      <c r="W1178">
        <v>0</v>
      </c>
      <c r="X1178">
        <v>0</v>
      </c>
      <c r="Y1178">
        <v>0</v>
      </c>
      <c r="Z1178" t="s">
        <v>1884</v>
      </c>
      <c r="AA1178" t="s">
        <v>1884</v>
      </c>
      <c r="AB1178" t="s">
        <v>1884</v>
      </c>
      <c r="AC1178">
        <v>0</v>
      </c>
      <c r="AD1178">
        <v>0</v>
      </c>
      <c r="AE1178">
        <v>0</v>
      </c>
      <c r="AF1178">
        <v>0</v>
      </c>
      <c r="AG1178" t="s">
        <v>1884</v>
      </c>
      <c r="AH1178" s="181" t="s">
        <v>1886</v>
      </c>
      <c r="AI1178" s="182">
        <v>16</v>
      </c>
      <c r="AJ1178" s="181" t="s">
        <v>2172</v>
      </c>
      <c r="AK1178" s="181" t="s">
        <v>1886</v>
      </c>
      <c r="AL1178" s="181" t="s">
        <v>1886</v>
      </c>
      <c r="AO1178" s="181"/>
      <c r="AQ1178">
        <v>10</v>
      </c>
      <c r="AR1178" s="182">
        <v>40</v>
      </c>
      <c r="AS1178" s="183" t="s">
        <v>1885</v>
      </c>
      <c r="AT1178">
        <v>0</v>
      </c>
      <c r="AU1178">
        <v>0</v>
      </c>
      <c r="AV1178" s="182">
        <v>0</v>
      </c>
      <c r="AW1178" s="184">
        <v>0</v>
      </c>
      <c r="AX1178" s="183" t="s">
        <v>1884</v>
      </c>
      <c r="AY1178" s="184">
        <v>0</v>
      </c>
      <c r="AZ1178">
        <v>0</v>
      </c>
      <c r="BA1178">
        <v>0</v>
      </c>
      <c r="BB1178">
        <v>0</v>
      </c>
      <c r="BC1178" s="182">
        <v>0</v>
      </c>
      <c r="BD1178" t="s">
        <v>1886</v>
      </c>
      <c r="BE1178" t="s">
        <v>1886</v>
      </c>
      <c r="BF1178" t="s">
        <v>1886</v>
      </c>
      <c r="BG1178" s="181" t="s">
        <v>1886</v>
      </c>
      <c r="BH1178">
        <v>0</v>
      </c>
      <c r="BI1178" s="184">
        <v>0</v>
      </c>
      <c r="BJ1178" s="182">
        <v>0</v>
      </c>
      <c r="BK1178" s="181" t="s">
        <v>1886</v>
      </c>
      <c r="BL1178">
        <v>0</v>
      </c>
      <c r="BM1178">
        <v>0</v>
      </c>
      <c r="BN1178">
        <v>0</v>
      </c>
    </row>
    <row r="1179" spans="1:66" x14ac:dyDescent="0.25">
      <c r="A1179">
        <v>7707</v>
      </c>
      <c r="B1179" t="s">
        <v>3576</v>
      </c>
      <c r="C1179">
        <v>1</v>
      </c>
      <c r="D1179">
        <v>0</v>
      </c>
      <c r="E1179">
        <v>0</v>
      </c>
      <c r="F1179" t="s">
        <v>1884</v>
      </c>
      <c r="G1179" t="s">
        <v>1885</v>
      </c>
      <c r="H1179" t="s">
        <v>1884</v>
      </c>
      <c r="I1179" t="s">
        <v>1884</v>
      </c>
      <c r="J1179" t="s">
        <v>1884</v>
      </c>
      <c r="K1179" t="s">
        <v>1884</v>
      </c>
      <c r="L1179" t="s">
        <v>1884</v>
      </c>
      <c r="M1179" s="180">
        <v>43776</v>
      </c>
      <c r="N1179" t="s">
        <v>1886</v>
      </c>
      <c r="O1179" t="s">
        <v>1886</v>
      </c>
      <c r="P1179" t="s">
        <v>1886</v>
      </c>
      <c r="Q1179">
        <v>0</v>
      </c>
      <c r="R1179">
        <v>0</v>
      </c>
      <c r="S1179" t="s">
        <v>1886</v>
      </c>
      <c r="T1179" t="s">
        <v>1886</v>
      </c>
      <c r="U1179">
        <v>0</v>
      </c>
      <c r="V1179" t="s">
        <v>1886</v>
      </c>
      <c r="W1179">
        <v>0</v>
      </c>
      <c r="X1179">
        <v>0</v>
      </c>
      <c r="Y1179">
        <v>0</v>
      </c>
      <c r="Z1179" t="s">
        <v>1884</v>
      </c>
      <c r="AA1179" t="s">
        <v>1884</v>
      </c>
      <c r="AB1179" t="s">
        <v>1884</v>
      </c>
      <c r="AC1179">
        <v>0</v>
      </c>
      <c r="AD1179">
        <v>0</v>
      </c>
      <c r="AE1179">
        <v>0</v>
      </c>
      <c r="AF1179">
        <v>0</v>
      </c>
      <c r="AG1179" t="s">
        <v>1884</v>
      </c>
      <c r="AH1179" s="181" t="s">
        <v>1886</v>
      </c>
      <c r="AI1179" s="182">
        <v>16</v>
      </c>
      <c r="AJ1179" s="181" t="s">
        <v>2172</v>
      </c>
      <c r="AK1179" s="181" t="s">
        <v>1886</v>
      </c>
      <c r="AL1179" s="181" t="s">
        <v>1886</v>
      </c>
      <c r="AO1179" s="181"/>
      <c r="AQ1179">
        <v>10</v>
      </c>
      <c r="AR1179" s="182">
        <v>40</v>
      </c>
      <c r="AS1179" s="183" t="s">
        <v>1885</v>
      </c>
      <c r="AT1179">
        <v>0</v>
      </c>
      <c r="AU1179">
        <v>0</v>
      </c>
      <c r="AV1179" s="182">
        <v>0</v>
      </c>
      <c r="AW1179" s="184">
        <v>0</v>
      </c>
      <c r="AX1179" s="183" t="s">
        <v>1884</v>
      </c>
      <c r="AY1179" s="184">
        <v>0</v>
      </c>
      <c r="AZ1179">
        <v>0</v>
      </c>
      <c r="BA1179">
        <v>0</v>
      </c>
      <c r="BB1179">
        <v>0</v>
      </c>
      <c r="BC1179" s="182">
        <v>0</v>
      </c>
      <c r="BD1179" t="s">
        <v>1886</v>
      </c>
      <c r="BE1179" t="s">
        <v>1886</v>
      </c>
      <c r="BF1179" t="s">
        <v>1886</v>
      </c>
      <c r="BG1179" s="181" t="s">
        <v>1886</v>
      </c>
      <c r="BH1179">
        <v>0</v>
      </c>
      <c r="BI1179" s="184">
        <v>0</v>
      </c>
      <c r="BJ1179" s="182">
        <v>0</v>
      </c>
      <c r="BK1179" s="181" t="s">
        <v>1886</v>
      </c>
      <c r="BL1179">
        <v>0</v>
      </c>
      <c r="BM1179">
        <v>0</v>
      </c>
      <c r="BN1179">
        <v>0</v>
      </c>
    </row>
    <row r="1180" spans="1:66" x14ac:dyDescent="0.25">
      <c r="A1180">
        <v>7708</v>
      </c>
      <c r="B1180" t="s">
        <v>3577</v>
      </c>
      <c r="C1180">
        <v>1</v>
      </c>
      <c r="D1180">
        <v>0</v>
      </c>
      <c r="E1180">
        <v>0</v>
      </c>
      <c r="F1180" t="s">
        <v>1884</v>
      </c>
      <c r="G1180" t="s">
        <v>1885</v>
      </c>
      <c r="H1180" t="s">
        <v>1884</v>
      </c>
      <c r="I1180" t="s">
        <v>1884</v>
      </c>
      <c r="J1180" t="s">
        <v>1884</v>
      </c>
      <c r="K1180" t="s">
        <v>1884</v>
      </c>
      <c r="L1180" t="s">
        <v>1884</v>
      </c>
      <c r="M1180" s="180">
        <v>43776</v>
      </c>
      <c r="N1180" t="s">
        <v>1886</v>
      </c>
      <c r="O1180" t="s">
        <v>1886</v>
      </c>
      <c r="P1180" t="s">
        <v>1886</v>
      </c>
      <c r="Q1180">
        <v>0</v>
      </c>
      <c r="R1180">
        <v>0</v>
      </c>
      <c r="S1180" t="s">
        <v>1886</v>
      </c>
      <c r="T1180" t="s">
        <v>1886</v>
      </c>
      <c r="U1180">
        <v>0</v>
      </c>
      <c r="V1180" t="s">
        <v>1886</v>
      </c>
      <c r="W1180">
        <v>0</v>
      </c>
      <c r="X1180">
        <v>0</v>
      </c>
      <c r="Y1180">
        <v>0</v>
      </c>
      <c r="Z1180" t="s">
        <v>1884</v>
      </c>
      <c r="AA1180" t="s">
        <v>1884</v>
      </c>
      <c r="AB1180" t="s">
        <v>1884</v>
      </c>
      <c r="AC1180">
        <v>0</v>
      </c>
      <c r="AD1180">
        <v>0</v>
      </c>
      <c r="AE1180">
        <v>0</v>
      </c>
      <c r="AF1180">
        <v>0</v>
      </c>
      <c r="AG1180" t="s">
        <v>1884</v>
      </c>
      <c r="AH1180" s="181" t="s">
        <v>1886</v>
      </c>
      <c r="AI1180" s="182">
        <v>16</v>
      </c>
      <c r="AJ1180" s="181" t="s">
        <v>2172</v>
      </c>
      <c r="AK1180" s="181" t="s">
        <v>1886</v>
      </c>
      <c r="AL1180" s="181" t="s">
        <v>1886</v>
      </c>
      <c r="AO1180" s="181"/>
      <c r="AQ1180">
        <v>10</v>
      </c>
      <c r="AR1180" s="182">
        <v>40</v>
      </c>
      <c r="AS1180" s="183" t="s">
        <v>1885</v>
      </c>
      <c r="AT1180">
        <v>0</v>
      </c>
      <c r="AU1180">
        <v>0</v>
      </c>
      <c r="AV1180" s="182">
        <v>0</v>
      </c>
      <c r="AW1180" s="184">
        <v>0</v>
      </c>
      <c r="AX1180" s="183" t="s">
        <v>1884</v>
      </c>
      <c r="AY1180" s="184">
        <v>0</v>
      </c>
      <c r="AZ1180">
        <v>0</v>
      </c>
      <c r="BA1180">
        <v>0</v>
      </c>
      <c r="BB1180">
        <v>0</v>
      </c>
      <c r="BC1180" s="182">
        <v>0</v>
      </c>
      <c r="BD1180" t="s">
        <v>1886</v>
      </c>
      <c r="BE1180" t="s">
        <v>1886</v>
      </c>
      <c r="BF1180" t="s">
        <v>1886</v>
      </c>
      <c r="BG1180" s="181" t="s">
        <v>1886</v>
      </c>
      <c r="BH1180">
        <v>0</v>
      </c>
      <c r="BI1180" s="184">
        <v>0</v>
      </c>
      <c r="BJ1180" s="182">
        <v>0</v>
      </c>
      <c r="BK1180" s="181" t="s">
        <v>1886</v>
      </c>
      <c r="BL1180">
        <v>0</v>
      </c>
      <c r="BM1180">
        <v>0</v>
      </c>
      <c r="BN1180">
        <v>0</v>
      </c>
    </row>
    <row r="1181" spans="1:66" x14ac:dyDescent="0.25">
      <c r="A1181">
        <v>7709</v>
      </c>
      <c r="B1181" t="s">
        <v>3578</v>
      </c>
      <c r="C1181">
        <v>1</v>
      </c>
      <c r="D1181">
        <v>0</v>
      </c>
      <c r="E1181">
        <v>0</v>
      </c>
      <c r="F1181" t="s">
        <v>1884</v>
      </c>
      <c r="G1181" t="s">
        <v>1885</v>
      </c>
      <c r="H1181" t="s">
        <v>1884</v>
      </c>
      <c r="I1181" t="s">
        <v>1884</v>
      </c>
      <c r="J1181" t="s">
        <v>1884</v>
      </c>
      <c r="K1181" t="s">
        <v>1884</v>
      </c>
      <c r="L1181" t="s">
        <v>1884</v>
      </c>
      <c r="M1181" s="180">
        <v>43776</v>
      </c>
      <c r="N1181" t="s">
        <v>1886</v>
      </c>
      <c r="O1181" t="s">
        <v>1886</v>
      </c>
      <c r="P1181" t="s">
        <v>1886</v>
      </c>
      <c r="Q1181">
        <v>0</v>
      </c>
      <c r="R1181">
        <v>0</v>
      </c>
      <c r="S1181" t="s">
        <v>1886</v>
      </c>
      <c r="T1181" t="s">
        <v>1886</v>
      </c>
      <c r="U1181">
        <v>0</v>
      </c>
      <c r="V1181" t="s">
        <v>1886</v>
      </c>
      <c r="W1181">
        <v>0</v>
      </c>
      <c r="X1181">
        <v>0</v>
      </c>
      <c r="Y1181">
        <v>0</v>
      </c>
      <c r="Z1181" t="s">
        <v>1884</v>
      </c>
      <c r="AA1181" t="s">
        <v>1884</v>
      </c>
      <c r="AB1181" t="s">
        <v>1884</v>
      </c>
      <c r="AC1181">
        <v>0</v>
      </c>
      <c r="AD1181">
        <v>0</v>
      </c>
      <c r="AE1181">
        <v>0</v>
      </c>
      <c r="AF1181">
        <v>0</v>
      </c>
      <c r="AG1181" t="s">
        <v>1884</v>
      </c>
      <c r="AH1181" s="181" t="s">
        <v>1886</v>
      </c>
      <c r="AI1181" s="182">
        <v>16</v>
      </c>
      <c r="AJ1181" s="181" t="s">
        <v>2172</v>
      </c>
      <c r="AK1181" s="181" t="s">
        <v>1886</v>
      </c>
      <c r="AL1181" s="181" t="s">
        <v>1886</v>
      </c>
      <c r="AO1181" s="181"/>
      <c r="AQ1181">
        <v>10</v>
      </c>
      <c r="AR1181" s="182">
        <v>40</v>
      </c>
      <c r="AS1181" s="183" t="s">
        <v>1885</v>
      </c>
      <c r="AT1181">
        <v>0</v>
      </c>
      <c r="AU1181">
        <v>0</v>
      </c>
      <c r="AV1181" s="182">
        <v>0</v>
      </c>
      <c r="AW1181" s="184">
        <v>0</v>
      </c>
      <c r="AX1181" s="183" t="s">
        <v>1884</v>
      </c>
      <c r="AY1181" s="184">
        <v>0</v>
      </c>
      <c r="AZ1181">
        <v>0</v>
      </c>
      <c r="BA1181">
        <v>0</v>
      </c>
      <c r="BB1181">
        <v>0</v>
      </c>
      <c r="BC1181" s="182">
        <v>0</v>
      </c>
      <c r="BD1181" t="s">
        <v>1886</v>
      </c>
      <c r="BE1181" t="s">
        <v>1886</v>
      </c>
      <c r="BF1181" t="s">
        <v>1886</v>
      </c>
      <c r="BG1181" s="181" t="s">
        <v>1886</v>
      </c>
      <c r="BH1181">
        <v>0</v>
      </c>
      <c r="BI1181" s="184">
        <v>0</v>
      </c>
      <c r="BJ1181" s="182">
        <v>0</v>
      </c>
      <c r="BK1181" s="181" t="s">
        <v>1886</v>
      </c>
      <c r="BL1181">
        <v>0</v>
      </c>
      <c r="BM1181">
        <v>0</v>
      </c>
      <c r="BN1181">
        <v>0</v>
      </c>
    </row>
    <row r="1182" spans="1:66" x14ac:dyDescent="0.25">
      <c r="A1182">
        <v>7710</v>
      </c>
      <c r="B1182" t="s">
        <v>3579</v>
      </c>
      <c r="C1182">
        <v>1</v>
      </c>
      <c r="D1182">
        <v>0</v>
      </c>
      <c r="E1182">
        <v>0</v>
      </c>
      <c r="F1182" t="s">
        <v>1884</v>
      </c>
      <c r="G1182" t="s">
        <v>1885</v>
      </c>
      <c r="H1182" t="s">
        <v>1884</v>
      </c>
      <c r="I1182" t="s">
        <v>1884</v>
      </c>
      <c r="J1182" t="s">
        <v>1884</v>
      </c>
      <c r="K1182" t="s">
        <v>1884</v>
      </c>
      <c r="L1182" t="s">
        <v>1884</v>
      </c>
      <c r="M1182" s="180">
        <v>43776</v>
      </c>
      <c r="N1182" t="s">
        <v>1886</v>
      </c>
      <c r="O1182" t="s">
        <v>1886</v>
      </c>
      <c r="P1182" t="s">
        <v>1886</v>
      </c>
      <c r="Q1182">
        <v>0</v>
      </c>
      <c r="R1182">
        <v>0</v>
      </c>
      <c r="S1182" t="s">
        <v>1886</v>
      </c>
      <c r="T1182" t="s">
        <v>1886</v>
      </c>
      <c r="U1182">
        <v>0</v>
      </c>
      <c r="V1182" t="s">
        <v>1886</v>
      </c>
      <c r="W1182">
        <v>0</v>
      </c>
      <c r="X1182">
        <v>0</v>
      </c>
      <c r="Y1182">
        <v>0</v>
      </c>
      <c r="Z1182" t="s">
        <v>1884</v>
      </c>
      <c r="AA1182" t="s">
        <v>1884</v>
      </c>
      <c r="AB1182" t="s">
        <v>1884</v>
      </c>
      <c r="AC1182">
        <v>0</v>
      </c>
      <c r="AD1182">
        <v>0</v>
      </c>
      <c r="AE1182">
        <v>0</v>
      </c>
      <c r="AF1182">
        <v>0</v>
      </c>
      <c r="AG1182" t="s">
        <v>1884</v>
      </c>
      <c r="AH1182" s="181" t="s">
        <v>1886</v>
      </c>
      <c r="AI1182" s="182">
        <v>16</v>
      </c>
      <c r="AJ1182" s="181" t="s">
        <v>2172</v>
      </c>
      <c r="AK1182" s="181" t="s">
        <v>1886</v>
      </c>
      <c r="AL1182" s="181" t="s">
        <v>1886</v>
      </c>
      <c r="AO1182" s="181"/>
      <c r="AQ1182">
        <v>10</v>
      </c>
      <c r="AR1182" s="182">
        <v>40</v>
      </c>
      <c r="AS1182" s="183" t="s">
        <v>1885</v>
      </c>
      <c r="AT1182">
        <v>0</v>
      </c>
      <c r="AU1182">
        <v>0</v>
      </c>
      <c r="AV1182" s="182">
        <v>0</v>
      </c>
      <c r="AW1182" s="184">
        <v>0</v>
      </c>
      <c r="AX1182" s="183" t="s">
        <v>1884</v>
      </c>
      <c r="AY1182" s="184">
        <v>0</v>
      </c>
      <c r="AZ1182">
        <v>0</v>
      </c>
      <c r="BA1182">
        <v>0</v>
      </c>
      <c r="BB1182">
        <v>0</v>
      </c>
      <c r="BC1182" s="182">
        <v>0</v>
      </c>
      <c r="BD1182" t="s">
        <v>1886</v>
      </c>
      <c r="BE1182" t="s">
        <v>1886</v>
      </c>
      <c r="BF1182" t="s">
        <v>1886</v>
      </c>
      <c r="BG1182" s="181" t="s">
        <v>1886</v>
      </c>
      <c r="BH1182">
        <v>0</v>
      </c>
      <c r="BI1182" s="184">
        <v>0</v>
      </c>
      <c r="BJ1182" s="182">
        <v>0</v>
      </c>
      <c r="BK1182" s="181" t="s">
        <v>1886</v>
      </c>
      <c r="BL1182">
        <v>0</v>
      </c>
      <c r="BM1182">
        <v>0</v>
      </c>
      <c r="BN1182">
        <v>0</v>
      </c>
    </row>
    <row r="1183" spans="1:66" x14ac:dyDescent="0.25">
      <c r="A1183">
        <v>7711</v>
      </c>
      <c r="B1183" t="s">
        <v>3580</v>
      </c>
      <c r="C1183">
        <v>4</v>
      </c>
      <c r="D1183">
        <v>0</v>
      </c>
      <c r="E1183">
        <v>0</v>
      </c>
      <c r="F1183" t="s">
        <v>1884</v>
      </c>
      <c r="G1183" t="s">
        <v>1885</v>
      </c>
      <c r="H1183" t="s">
        <v>1884</v>
      </c>
      <c r="I1183" t="s">
        <v>1884</v>
      </c>
      <c r="J1183" t="s">
        <v>1884</v>
      </c>
      <c r="K1183" t="s">
        <v>1884</v>
      </c>
      <c r="L1183" t="s">
        <v>1884</v>
      </c>
      <c r="M1183" s="180">
        <v>43777</v>
      </c>
      <c r="N1183" t="s">
        <v>1886</v>
      </c>
      <c r="O1183" t="s">
        <v>1886</v>
      </c>
      <c r="P1183" t="s">
        <v>3581</v>
      </c>
      <c r="Q1183">
        <v>0</v>
      </c>
      <c r="R1183">
        <v>0</v>
      </c>
      <c r="S1183" t="s">
        <v>1886</v>
      </c>
      <c r="T1183" t="s">
        <v>1886</v>
      </c>
      <c r="U1183">
        <v>0</v>
      </c>
      <c r="V1183" t="s">
        <v>1886</v>
      </c>
      <c r="W1183">
        <v>0</v>
      </c>
      <c r="X1183">
        <v>0</v>
      </c>
      <c r="Y1183">
        <v>0</v>
      </c>
      <c r="Z1183" t="s">
        <v>1884</v>
      </c>
      <c r="AA1183" t="s">
        <v>1884</v>
      </c>
      <c r="AB1183" t="s">
        <v>1884</v>
      </c>
      <c r="AC1183">
        <v>0</v>
      </c>
      <c r="AD1183">
        <v>0</v>
      </c>
      <c r="AE1183">
        <v>0</v>
      </c>
      <c r="AF1183">
        <v>0</v>
      </c>
      <c r="AG1183" t="s">
        <v>1885</v>
      </c>
      <c r="AH1183" s="181" t="s">
        <v>1886</v>
      </c>
      <c r="AI1183" s="182">
        <v>27</v>
      </c>
      <c r="AJ1183" s="181" t="s">
        <v>1889</v>
      </c>
      <c r="AK1183" s="181" t="s">
        <v>1886</v>
      </c>
      <c r="AL1183" s="181" t="s">
        <v>1886</v>
      </c>
      <c r="AO1183" s="181"/>
      <c r="AQ1183">
        <v>10</v>
      </c>
      <c r="AR1183" s="182">
        <v>40</v>
      </c>
      <c r="AS1183" s="183" t="s">
        <v>1885</v>
      </c>
      <c r="AT1183">
        <v>0</v>
      </c>
      <c r="AU1183">
        <v>0</v>
      </c>
      <c r="AV1183" s="182">
        <v>0</v>
      </c>
      <c r="AW1183" s="184">
        <v>0</v>
      </c>
      <c r="AX1183" s="183" t="s">
        <v>1884</v>
      </c>
      <c r="AY1183" s="184">
        <v>0</v>
      </c>
      <c r="AZ1183">
        <v>0</v>
      </c>
      <c r="BA1183">
        <v>0</v>
      </c>
      <c r="BB1183">
        <v>0</v>
      </c>
      <c r="BC1183" s="182">
        <v>0</v>
      </c>
      <c r="BD1183" t="s">
        <v>1886</v>
      </c>
      <c r="BE1183" t="s">
        <v>1886</v>
      </c>
      <c r="BF1183" t="s">
        <v>1886</v>
      </c>
      <c r="BG1183" s="181" t="s">
        <v>1886</v>
      </c>
      <c r="BH1183">
        <v>0</v>
      </c>
      <c r="BI1183" s="184">
        <v>0</v>
      </c>
      <c r="BJ1183" s="182">
        <v>0</v>
      </c>
      <c r="BK1183" s="181" t="s">
        <v>1886</v>
      </c>
      <c r="BL1183">
        <v>0</v>
      </c>
      <c r="BM1183">
        <v>0</v>
      </c>
      <c r="BN1183">
        <v>0</v>
      </c>
    </row>
    <row r="1184" spans="1:66" x14ac:dyDescent="0.25">
      <c r="A1184">
        <v>7712</v>
      </c>
      <c r="B1184" t="s">
        <v>3582</v>
      </c>
      <c r="C1184">
        <v>4</v>
      </c>
      <c r="D1184">
        <v>0</v>
      </c>
      <c r="E1184">
        <v>0</v>
      </c>
      <c r="F1184" t="s">
        <v>1884</v>
      </c>
      <c r="G1184" t="s">
        <v>1885</v>
      </c>
      <c r="H1184" t="s">
        <v>1884</v>
      </c>
      <c r="I1184" t="s">
        <v>1884</v>
      </c>
      <c r="J1184" t="s">
        <v>1884</v>
      </c>
      <c r="K1184" t="s">
        <v>1884</v>
      </c>
      <c r="L1184" t="s">
        <v>1884</v>
      </c>
      <c r="M1184" s="180">
        <v>43777</v>
      </c>
      <c r="N1184" t="s">
        <v>1886</v>
      </c>
      <c r="O1184" t="s">
        <v>1886</v>
      </c>
      <c r="P1184" t="s">
        <v>3583</v>
      </c>
      <c r="Q1184">
        <v>0</v>
      </c>
      <c r="R1184">
        <v>0</v>
      </c>
      <c r="S1184" t="s">
        <v>1886</v>
      </c>
      <c r="T1184" t="s">
        <v>1886</v>
      </c>
      <c r="U1184">
        <v>0</v>
      </c>
      <c r="V1184" t="s">
        <v>1886</v>
      </c>
      <c r="W1184">
        <v>0</v>
      </c>
      <c r="X1184">
        <v>0</v>
      </c>
      <c r="Y1184">
        <v>0</v>
      </c>
      <c r="Z1184" t="s">
        <v>1884</v>
      </c>
      <c r="AA1184" t="s">
        <v>1884</v>
      </c>
      <c r="AB1184" t="s">
        <v>1884</v>
      </c>
      <c r="AC1184">
        <v>0</v>
      </c>
      <c r="AD1184">
        <v>0</v>
      </c>
      <c r="AE1184">
        <v>0</v>
      </c>
      <c r="AF1184">
        <v>0</v>
      </c>
      <c r="AG1184" t="s">
        <v>1885</v>
      </c>
      <c r="AH1184" s="181" t="s">
        <v>1886</v>
      </c>
      <c r="AI1184" s="182">
        <v>27</v>
      </c>
      <c r="AJ1184" s="181" t="s">
        <v>1889</v>
      </c>
      <c r="AK1184" s="181" t="s">
        <v>1886</v>
      </c>
      <c r="AL1184" s="181" t="s">
        <v>1886</v>
      </c>
      <c r="AO1184" s="181"/>
      <c r="AQ1184">
        <v>10</v>
      </c>
      <c r="AR1184" s="182">
        <v>40</v>
      </c>
      <c r="AS1184" s="183" t="s">
        <v>1885</v>
      </c>
      <c r="AT1184">
        <v>0</v>
      </c>
      <c r="AU1184">
        <v>0</v>
      </c>
      <c r="AV1184" s="182">
        <v>0</v>
      </c>
      <c r="AW1184" s="184">
        <v>0</v>
      </c>
      <c r="AX1184" s="183" t="s">
        <v>1884</v>
      </c>
      <c r="AY1184" s="184">
        <v>0</v>
      </c>
      <c r="AZ1184">
        <v>0</v>
      </c>
      <c r="BA1184">
        <v>0</v>
      </c>
      <c r="BB1184">
        <v>0</v>
      </c>
      <c r="BC1184" s="182">
        <v>0</v>
      </c>
      <c r="BD1184" t="s">
        <v>1886</v>
      </c>
      <c r="BE1184" t="s">
        <v>1886</v>
      </c>
      <c r="BF1184" t="s">
        <v>1886</v>
      </c>
      <c r="BG1184" s="181" t="s">
        <v>1886</v>
      </c>
      <c r="BH1184">
        <v>0</v>
      </c>
      <c r="BI1184" s="184">
        <v>0</v>
      </c>
      <c r="BJ1184" s="182">
        <v>0</v>
      </c>
      <c r="BK1184" s="181" t="s">
        <v>1886</v>
      </c>
      <c r="BL1184">
        <v>0</v>
      </c>
      <c r="BM1184">
        <v>0</v>
      </c>
      <c r="BN1184">
        <v>0</v>
      </c>
    </row>
    <row r="1185" spans="1:66" x14ac:dyDescent="0.25">
      <c r="A1185">
        <v>7713</v>
      </c>
      <c r="B1185" t="s">
        <v>3584</v>
      </c>
      <c r="C1185">
        <v>4</v>
      </c>
      <c r="D1185">
        <v>0</v>
      </c>
      <c r="E1185">
        <v>0</v>
      </c>
      <c r="F1185" t="s">
        <v>1884</v>
      </c>
      <c r="G1185" t="s">
        <v>1885</v>
      </c>
      <c r="H1185" t="s">
        <v>1884</v>
      </c>
      <c r="I1185" t="s">
        <v>1884</v>
      </c>
      <c r="J1185" t="s">
        <v>1884</v>
      </c>
      <c r="K1185" t="s">
        <v>1884</v>
      </c>
      <c r="L1185" t="s">
        <v>1884</v>
      </c>
      <c r="M1185" s="180">
        <v>43777</v>
      </c>
      <c r="N1185" t="s">
        <v>1886</v>
      </c>
      <c r="O1185" t="s">
        <v>1886</v>
      </c>
      <c r="P1185" t="s">
        <v>3585</v>
      </c>
      <c r="Q1185">
        <v>0</v>
      </c>
      <c r="R1185">
        <v>0</v>
      </c>
      <c r="S1185" t="s">
        <v>1886</v>
      </c>
      <c r="T1185" t="s">
        <v>1886</v>
      </c>
      <c r="U1185">
        <v>0</v>
      </c>
      <c r="V1185" t="s">
        <v>1886</v>
      </c>
      <c r="W1185">
        <v>0</v>
      </c>
      <c r="X1185">
        <v>0</v>
      </c>
      <c r="Y1185">
        <v>0</v>
      </c>
      <c r="Z1185" t="s">
        <v>1884</v>
      </c>
      <c r="AA1185" t="s">
        <v>1884</v>
      </c>
      <c r="AB1185" t="s">
        <v>1884</v>
      </c>
      <c r="AC1185">
        <v>0</v>
      </c>
      <c r="AD1185">
        <v>0</v>
      </c>
      <c r="AE1185">
        <v>0</v>
      </c>
      <c r="AF1185">
        <v>0</v>
      </c>
      <c r="AG1185" t="s">
        <v>1885</v>
      </c>
      <c r="AH1185" s="181" t="s">
        <v>1886</v>
      </c>
      <c r="AI1185" s="182">
        <v>27</v>
      </c>
      <c r="AJ1185" s="181" t="s">
        <v>1889</v>
      </c>
      <c r="AK1185" s="181" t="s">
        <v>1886</v>
      </c>
      <c r="AL1185" s="181" t="s">
        <v>1886</v>
      </c>
      <c r="AO1185" s="181"/>
      <c r="AQ1185">
        <v>10</v>
      </c>
      <c r="AR1185" s="182">
        <v>40</v>
      </c>
      <c r="AS1185" s="183" t="s">
        <v>1885</v>
      </c>
      <c r="AT1185">
        <v>0</v>
      </c>
      <c r="AU1185">
        <v>0</v>
      </c>
      <c r="AV1185" s="182">
        <v>0</v>
      </c>
      <c r="AW1185" s="184">
        <v>0</v>
      </c>
      <c r="AX1185" s="183" t="s">
        <v>1884</v>
      </c>
      <c r="AY1185" s="184">
        <v>0</v>
      </c>
      <c r="AZ1185">
        <v>0</v>
      </c>
      <c r="BA1185">
        <v>0</v>
      </c>
      <c r="BB1185">
        <v>0</v>
      </c>
      <c r="BC1185" s="182">
        <v>0</v>
      </c>
      <c r="BD1185" t="s">
        <v>1886</v>
      </c>
      <c r="BE1185" t="s">
        <v>1886</v>
      </c>
      <c r="BF1185" t="s">
        <v>1886</v>
      </c>
      <c r="BG1185" s="181" t="s">
        <v>1886</v>
      </c>
      <c r="BH1185">
        <v>0</v>
      </c>
      <c r="BI1185" s="184">
        <v>0</v>
      </c>
      <c r="BJ1185" s="182">
        <v>0</v>
      </c>
      <c r="BK1185" s="181" t="s">
        <v>1886</v>
      </c>
      <c r="BL1185">
        <v>0</v>
      </c>
      <c r="BM1185">
        <v>0</v>
      </c>
      <c r="BN1185">
        <v>0</v>
      </c>
    </row>
    <row r="1186" spans="1:66" x14ac:dyDescent="0.25">
      <c r="A1186">
        <v>7714</v>
      </c>
      <c r="B1186" t="s">
        <v>3586</v>
      </c>
      <c r="C1186">
        <v>4</v>
      </c>
      <c r="D1186">
        <v>0</v>
      </c>
      <c r="E1186">
        <v>0</v>
      </c>
      <c r="F1186" t="s">
        <v>1884</v>
      </c>
      <c r="G1186" t="s">
        <v>1885</v>
      </c>
      <c r="H1186" t="s">
        <v>1884</v>
      </c>
      <c r="I1186" t="s">
        <v>1884</v>
      </c>
      <c r="J1186" t="s">
        <v>1884</v>
      </c>
      <c r="K1186" t="s">
        <v>1884</v>
      </c>
      <c r="L1186" t="s">
        <v>1884</v>
      </c>
      <c r="M1186" s="180">
        <v>43777</v>
      </c>
      <c r="N1186" t="s">
        <v>1886</v>
      </c>
      <c r="O1186" t="s">
        <v>1886</v>
      </c>
      <c r="P1186" t="s">
        <v>3587</v>
      </c>
      <c r="Q1186">
        <v>0</v>
      </c>
      <c r="R1186">
        <v>0</v>
      </c>
      <c r="S1186" t="s">
        <v>1886</v>
      </c>
      <c r="T1186" t="s">
        <v>1886</v>
      </c>
      <c r="U1186">
        <v>0</v>
      </c>
      <c r="V1186" t="s">
        <v>1886</v>
      </c>
      <c r="W1186">
        <v>0</v>
      </c>
      <c r="X1186">
        <v>0</v>
      </c>
      <c r="Y1186">
        <v>0</v>
      </c>
      <c r="Z1186" t="s">
        <v>1884</v>
      </c>
      <c r="AA1186" t="s">
        <v>1884</v>
      </c>
      <c r="AB1186" t="s">
        <v>1884</v>
      </c>
      <c r="AC1186">
        <v>0</v>
      </c>
      <c r="AD1186">
        <v>0</v>
      </c>
      <c r="AE1186">
        <v>0</v>
      </c>
      <c r="AF1186">
        <v>0</v>
      </c>
      <c r="AG1186" t="s">
        <v>1885</v>
      </c>
      <c r="AH1186" s="181" t="s">
        <v>1886</v>
      </c>
      <c r="AI1186" s="182">
        <v>27</v>
      </c>
      <c r="AJ1186" s="181" t="s">
        <v>1889</v>
      </c>
      <c r="AK1186" s="181" t="s">
        <v>3588</v>
      </c>
      <c r="AL1186" s="181" t="s">
        <v>1886</v>
      </c>
      <c r="AO1186" s="181"/>
      <c r="AQ1186">
        <v>10</v>
      </c>
      <c r="AR1186" s="182">
        <v>40</v>
      </c>
      <c r="AS1186" s="183" t="s">
        <v>1885</v>
      </c>
      <c r="AT1186">
        <v>0</v>
      </c>
      <c r="AU1186">
        <v>0</v>
      </c>
      <c r="AV1186" s="182">
        <v>0</v>
      </c>
      <c r="AW1186" s="184">
        <v>0</v>
      </c>
      <c r="AX1186" s="183" t="s">
        <v>1884</v>
      </c>
      <c r="AY1186" s="184">
        <v>0</v>
      </c>
      <c r="AZ1186">
        <v>0</v>
      </c>
      <c r="BA1186">
        <v>0</v>
      </c>
      <c r="BB1186">
        <v>0</v>
      </c>
      <c r="BC1186" s="182">
        <v>0</v>
      </c>
      <c r="BD1186" t="s">
        <v>1886</v>
      </c>
      <c r="BE1186" t="s">
        <v>1886</v>
      </c>
      <c r="BF1186" t="s">
        <v>1886</v>
      </c>
      <c r="BG1186" s="181" t="s">
        <v>1886</v>
      </c>
      <c r="BH1186">
        <v>0</v>
      </c>
      <c r="BI1186" s="184">
        <v>0</v>
      </c>
      <c r="BJ1186" s="182">
        <v>0</v>
      </c>
      <c r="BK1186" s="181" t="s">
        <v>1886</v>
      </c>
      <c r="BL1186">
        <v>0</v>
      </c>
      <c r="BM1186">
        <v>0</v>
      </c>
      <c r="BN1186">
        <v>0</v>
      </c>
    </row>
    <row r="1187" spans="1:66" x14ac:dyDescent="0.25">
      <c r="A1187">
        <v>7715</v>
      </c>
      <c r="B1187" t="s">
        <v>3589</v>
      </c>
      <c r="C1187">
        <v>4</v>
      </c>
      <c r="D1187">
        <v>0</v>
      </c>
      <c r="E1187">
        <v>0</v>
      </c>
      <c r="F1187" t="s">
        <v>1884</v>
      </c>
      <c r="G1187" t="s">
        <v>1885</v>
      </c>
      <c r="H1187" t="s">
        <v>1884</v>
      </c>
      <c r="I1187" t="s">
        <v>1884</v>
      </c>
      <c r="J1187" t="s">
        <v>1884</v>
      </c>
      <c r="K1187" t="s">
        <v>1884</v>
      </c>
      <c r="L1187" t="s">
        <v>1884</v>
      </c>
      <c r="M1187" s="180">
        <v>43777</v>
      </c>
      <c r="N1187" t="s">
        <v>1886</v>
      </c>
      <c r="O1187" t="s">
        <v>1886</v>
      </c>
      <c r="P1187" t="s">
        <v>3590</v>
      </c>
      <c r="Q1187">
        <v>0</v>
      </c>
      <c r="R1187">
        <v>0</v>
      </c>
      <c r="S1187" t="s">
        <v>1886</v>
      </c>
      <c r="T1187" t="s">
        <v>1886</v>
      </c>
      <c r="U1187">
        <v>0</v>
      </c>
      <c r="V1187" t="s">
        <v>1886</v>
      </c>
      <c r="W1187">
        <v>0</v>
      </c>
      <c r="X1187">
        <v>0</v>
      </c>
      <c r="Y1187">
        <v>0</v>
      </c>
      <c r="Z1187" t="s">
        <v>1884</v>
      </c>
      <c r="AA1187" t="s">
        <v>1884</v>
      </c>
      <c r="AB1187" t="s">
        <v>1884</v>
      </c>
      <c r="AC1187">
        <v>0</v>
      </c>
      <c r="AD1187">
        <v>0</v>
      </c>
      <c r="AE1187">
        <v>0</v>
      </c>
      <c r="AF1187">
        <v>0</v>
      </c>
      <c r="AG1187" t="s">
        <v>1885</v>
      </c>
      <c r="AH1187" s="181" t="s">
        <v>1886</v>
      </c>
      <c r="AI1187" s="182">
        <v>27</v>
      </c>
      <c r="AJ1187" s="181" t="s">
        <v>1889</v>
      </c>
      <c r="AK1187" s="181" t="s">
        <v>3591</v>
      </c>
      <c r="AL1187" s="181" t="s">
        <v>1886</v>
      </c>
      <c r="AO1187" s="181"/>
      <c r="AQ1187">
        <v>10</v>
      </c>
      <c r="AR1187" s="182">
        <v>40</v>
      </c>
      <c r="AS1187" s="183" t="s">
        <v>1885</v>
      </c>
      <c r="AT1187">
        <v>0</v>
      </c>
      <c r="AU1187">
        <v>0</v>
      </c>
      <c r="AV1187" s="182">
        <v>0</v>
      </c>
      <c r="AW1187" s="184">
        <v>0</v>
      </c>
      <c r="AX1187" s="183" t="s">
        <v>1884</v>
      </c>
      <c r="AY1187" s="184">
        <v>0</v>
      </c>
      <c r="AZ1187">
        <v>0</v>
      </c>
      <c r="BA1187">
        <v>0</v>
      </c>
      <c r="BB1187">
        <v>0</v>
      </c>
      <c r="BC1187" s="182">
        <v>0</v>
      </c>
      <c r="BD1187" t="s">
        <v>1886</v>
      </c>
      <c r="BE1187" t="s">
        <v>1886</v>
      </c>
      <c r="BF1187" t="s">
        <v>1886</v>
      </c>
      <c r="BG1187" s="181" t="s">
        <v>1886</v>
      </c>
      <c r="BH1187">
        <v>0</v>
      </c>
      <c r="BI1187" s="184">
        <v>0</v>
      </c>
      <c r="BJ1187" s="182">
        <v>0</v>
      </c>
      <c r="BK1187" s="181" t="s">
        <v>1886</v>
      </c>
      <c r="BL1187">
        <v>0</v>
      </c>
      <c r="BM1187">
        <v>0</v>
      </c>
      <c r="BN1187">
        <v>0</v>
      </c>
    </row>
    <row r="1188" spans="1:66" x14ac:dyDescent="0.25">
      <c r="A1188">
        <v>7716</v>
      </c>
      <c r="B1188" t="s">
        <v>3592</v>
      </c>
      <c r="C1188">
        <v>4</v>
      </c>
      <c r="D1188">
        <v>0</v>
      </c>
      <c r="E1188">
        <v>0</v>
      </c>
      <c r="F1188" t="s">
        <v>1884</v>
      </c>
      <c r="G1188" t="s">
        <v>1885</v>
      </c>
      <c r="H1188" t="s">
        <v>1884</v>
      </c>
      <c r="I1188" t="s">
        <v>1884</v>
      </c>
      <c r="J1188" t="s">
        <v>1884</v>
      </c>
      <c r="K1188" t="s">
        <v>1884</v>
      </c>
      <c r="L1188" t="s">
        <v>1884</v>
      </c>
      <c r="M1188" s="180">
        <v>43777</v>
      </c>
      <c r="N1188" t="s">
        <v>1886</v>
      </c>
      <c r="O1188" t="s">
        <v>1886</v>
      </c>
      <c r="P1188" t="s">
        <v>3593</v>
      </c>
      <c r="Q1188">
        <v>0</v>
      </c>
      <c r="R1188">
        <v>0</v>
      </c>
      <c r="S1188" t="s">
        <v>1886</v>
      </c>
      <c r="T1188" t="s">
        <v>1886</v>
      </c>
      <c r="U1188">
        <v>0</v>
      </c>
      <c r="V1188" t="s">
        <v>1886</v>
      </c>
      <c r="W1188">
        <v>0</v>
      </c>
      <c r="X1188">
        <v>0</v>
      </c>
      <c r="Y1188">
        <v>0</v>
      </c>
      <c r="Z1188" t="s">
        <v>1884</v>
      </c>
      <c r="AA1188" t="s">
        <v>1884</v>
      </c>
      <c r="AB1188" t="s">
        <v>1884</v>
      </c>
      <c r="AC1188">
        <v>0</v>
      </c>
      <c r="AD1188">
        <v>0</v>
      </c>
      <c r="AE1188">
        <v>0</v>
      </c>
      <c r="AF1188">
        <v>0</v>
      </c>
      <c r="AG1188" t="s">
        <v>1885</v>
      </c>
      <c r="AH1188" s="181" t="s">
        <v>1886</v>
      </c>
      <c r="AI1188" s="182">
        <v>27</v>
      </c>
      <c r="AJ1188" s="181" t="s">
        <v>1889</v>
      </c>
      <c r="AK1188" s="181" t="s">
        <v>3594</v>
      </c>
      <c r="AL1188" s="181" t="s">
        <v>1886</v>
      </c>
      <c r="AO1188" s="181"/>
      <c r="AQ1188">
        <v>10</v>
      </c>
      <c r="AR1188" s="182">
        <v>40</v>
      </c>
      <c r="AS1188" s="183" t="s">
        <v>1885</v>
      </c>
      <c r="AT1188">
        <v>0</v>
      </c>
      <c r="AU1188">
        <v>0</v>
      </c>
      <c r="AV1188" s="182">
        <v>0</v>
      </c>
      <c r="AW1188" s="184">
        <v>0</v>
      </c>
      <c r="AX1188" s="183" t="s">
        <v>1884</v>
      </c>
      <c r="AY1188" s="184">
        <v>0</v>
      </c>
      <c r="AZ1188">
        <v>0</v>
      </c>
      <c r="BA1188">
        <v>0</v>
      </c>
      <c r="BB1188">
        <v>0</v>
      </c>
      <c r="BC1188" s="182">
        <v>0</v>
      </c>
      <c r="BD1188" t="s">
        <v>1886</v>
      </c>
      <c r="BE1188" t="s">
        <v>1886</v>
      </c>
      <c r="BF1188" t="s">
        <v>1886</v>
      </c>
      <c r="BG1188" s="181" t="s">
        <v>1886</v>
      </c>
      <c r="BH1188">
        <v>0</v>
      </c>
      <c r="BI1188" s="184">
        <v>0</v>
      </c>
      <c r="BJ1188" s="182">
        <v>0</v>
      </c>
      <c r="BK1188" s="181" t="s">
        <v>1886</v>
      </c>
      <c r="BL1188">
        <v>0</v>
      </c>
      <c r="BM1188">
        <v>0</v>
      </c>
      <c r="BN1188">
        <v>0</v>
      </c>
    </row>
    <row r="1189" spans="1:66" x14ac:dyDescent="0.25">
      <c r="A1189">
        <v>7717</v>
      </c>
      <c r="B1189" t="s">
        <v>3595</v>
      </c>
      <c r="C1189">
        <v>6</v>
      </c>
      <c r="D1189">
        <v>0</v>
      </c>
      <c r="E1189">
        <v>0</v>
      </c>
      <c r="F1189" t="s">
        <v>1884</v>
      </c>
      <c r="G1189" t="s">
        <v>1885</v>
      </c>
      <c r="H1189" t="s">
        <v>1884</v>
      </c>
      <c r="I1189" t="s">
        <v>1884</v>
      </c>
      <c r="J1189" t="s">
        <v>1884</v>
      </c>
      <c r="K1189" t="s">
        <v>1884</v>
      </c>
      <c r="L1189" t="s">
        <v>1884</v>
      </c>
      <c r="M1189" s="180">
        <v>43777</v>
      </c>
      <c r="N1189" t="s">
        <v>1886</v>
      </c>
      <c r="O1189" t="s">
        <v>1886</v>
      </c>
      <c r="P1189" t="s">
        <v>3596</v>
      </c>
      <c r="Q1189">
        <v>0</v>
      </c>
      <c r="R1189">
        <v>0</v>
      </c>
      <c r="S1189" t="s">
        <v>1886</v>
      </c>
      <c r="T1189" t="s">
        <v>1886</v>
      </c>
      <c r="U1189">
        <v>0</v>
      </c>
      <c r="V1189" t="s">
        <v>1886</v>
      </c>
      <c r="W1189">
        <v>0</v>
      </c>
      <c r="X1189">
        <v>0</v>
      </c>
      <c r="Y1189">
        <v>0</v>
      </c>
      <c r="Z1189" t="s">
        <v>1884</v>
      </c>
      <c r="AA1189" t="s">
        <v>1884</v>
      </c>
      <c r="AB1189" t="s">
        <v>1884</v>
      </c>
      <c r="AC1189">
        <v>0</v>
      </c>
      <c r="AD1189">
        <v>0</v>
      </c>
      <c r="AE1189">
        <v>0</v>
      </c>
      <c r="AF1189">
        <v>0</v>
      </c>
      <c r="AG1189" t="s">
        <v>1885</v>
      </c>
      <c r="AH1189" s="181" t="s">
        <v>1886</v>
      </c>
      <c r="AI1189" s="182">
        <v>27</v>
      </c>
      <c r="AJ1189" s="181" t="s">
        <v>1889</v>
      </c>
      <c r="AK1189" s="181" t="s">
        <v>1886</v>
      </c>
      <c r="AL1189" s="181" t="s">
        <v>1886</v>
      </c>
      <c r="AO1189" s="181"/>
      <c r="AQ1189">
        <v>10</v>
      </c>
      <c r="AR1189" s="182">
        <v>40</v>
      </c>
      <c r="AS1189" s="183" t="s">
        <v>1885</v>
      </c>
      <c r="AT1189">
        <v>0</v>
      </c>
      <c r="AU1189">
        <v>0</v>
      </c>
      <c r="AV1189" s="182">
        <v>0</v>
      </c>
      <c r="AW1189" s="184">
        <v>0</v>
      </c>
      <c r="AX1189" s="183" t="s">
        <v>1884</v>
      </c>
      <c r="AY1189" s="184">
        <v>0</v>
      </c>
      <c r="AZ1189">
        <v>0</v>
      </c>
      <c r="BA1189">
        <v>0</v>
      </c>
      <c r="BB1189">
        <v>0</v>
      </c>
      <c r="BC1189" s="182">
        <v>0</v>
      </c>
      <c r="BD1189" t="s">
        <v>1886</v>
      </c>
      <c r="BE1189" t="s">
        <v>1886</v>
      </c>
      <c r="BF1189" t="s">
        <v>1886</v>
      </c>
      <c r="BG1189" s="181" t="s">
        <v>1886</v>
      </c>
      <c r="BH1189">
        <v>0</v>
      </c>
      <c r="BI1189" s="184">
        <v>0</v>
      </c>
      <c r="BJ1189" s="182">
        <v>0</v>
      </c>
      <c r="BK1189" s="181" t="s">
        <v>1886</v>
      </c>
      <c r="BL1189">
        <v>0</v>
      </c>
      <c r="BM1189">
        <v>0</v>
      </c>
      <c r="BN1189">
        <v>0</v>
      </c>
    </row>
    <row r="1190" spans="1:66" x14ac:dyDescent="0.25">
      <c r="A1190">
        <v>7718</v>
      </c>
      <c r="B1190" t="s">
        <v>3597</v>
      </c>
      <c r="C1190">
        <v>4</v>
      </c>
      <c r="D1190">
        <v>0</v>
      </c>
      <c r="E1190">
        <v>0</v>
      </c>
      <c r="F1190" t="s">
        <v>1884</v>
      </c>
      <c r="G1190" t="s">
        <v>1885</v>
      </c>
      <c r="H1190" t="s">
        <v>1884</v>
      </c>
      <c r="I1190" t="s">
        <v>1884</v>
      </c>
      <c r="J1190" t="s">
        <v>1884</v>
      </c>
      <c r="K1190" t="s">
        <v>1884</v>
      </c>
      <c r="L1190" t="s">
        <v>1884</v>
      </c>
      <c r="M1190" s="180">
        <v>43777</v>
      </c>
      <c r="N1190" t="s">
        <v>1886</v>
      </c>
      <c r="O1190" t="s">
        <v>1886</v>
      </c>
      <c r="P1190" t="s">
        <v>3598</v>
      </c>
      <c r="Q1190">
        <v>0</v>
      </c>
      <c r="R1190">
        <v>0</v>
      </c>
      <c r="S1190" t="s">
        <v>1886</v>
      </c>
      <c r="T1190" t="s">
        <v>1886</v>
      </c>
      <c r="U1190">
        <v>0</v>
      </c>
      <c r="V1190" t="s">
        <v>1886</v>
      </c>
      <c r="W1190">
        <v>0</v>
      </c>
      <c r="X1190">
        <v>0</v>
      </c>
      <c r="Y1190">
        <v>0</v>
      </c>
      <c r="Z1190" t="s">
        <v>1884</v>
      </c>
      <c r="AA1190" t="s">
        <v>1884</v>
      </c>
      <c r="AB1190" t="s">
        <v>1884</v>
      </c>
      <c r="AC1190">
        <v>0</v>
      </c>
      <c r="AD1190">
        <v>0</v>
      </c>
      <c r="AE1190">
        <v>0</v>
      </c>
      <c r="AF1190">
        <v>0</v>
      </c>
      <c r="AG1190" t="s">
        <v>1885</v>
      </c>
      <c r="AH1190" s="181" t="s">
        <v>1886</v>
      </c>
      <c r="AI1190" s="182">
        <v>27</v>
      </c>
      <c r="AJ1190" s="181" t="s">
        <v>1889</v>
      </c>
      <c r="AK1190" s="181" t="s">
        <v>1886</v>
      </c>
      <c r="AL1190" s="181" t="s">
        <v>1886</v>
      </c>
      <c r="AO1190" s="181"/>
      <c r="AQ1190">
        <v>10</v>
      </c>
      <c r="AR1190" s="182">
        <v>40</v>
      </c>
      <c r="AS1190" s="183" t="s">
        <v>1885</v>
      </c>
      <c r="AT1190">
        <v>0</v>
      </c>
      <c r="AU1190">
        <v>0</v>
      </c>
      <c r="AV1190" s="182">
        <v>0</v>
      </c>
      <c r="AW1190" s="184">
        <v>0</v>
      </c>
      <c r="AX1190" s="183" t="s">
        <v>1884</v>
      </c>
      <c r="AY1190" s="184">
        <v>0</v>
      </c>
      <c r="AZ1190">
        <v>0</v>
      </c>
      <c r="BA1190">
        <v>0</v>
      </c>
      <c r="BB1190">
        <v>0</v>
      </c>
      <c r="BC1190" s="182">
        <v>0</v>
      </c>
      <c r="BD1190" t="s">
        <v>1886</v>
      </c>
      <c r="BE1190" t="s">
        <v>1886</v>
      </c>
      <c r="BF1190" t="s">
        <v>1886</v>
      </c>
      <c r="BG1190" s="181" t="s">
        <v>1886</v>
      </c>
      <c r="BH1190">
        <v>0</v>
      </c>
      <c r="BI1190" s="184">
        <v>0</v>
      </c>
      <c r="BJ1190" s="182">
        <v>0</v>
      </c>
      <c r="BK1190" s="181" t="s">
        <v>1886</v>
      </c>
      <c r="BL1190">
        <v>0</v>
      </c>
      <c r="BM1190">
        <v>0</v>
      </c>
      <c r="BN1190">
        <v>0</v>
      </c>
    </row>
    <row r="1191" spans="1:66" x14ac:dyDescent="0.25">
      <c r="A1191">
        <v>7719</v>
      </c>
      <c r="B1191" t="s">
        <v>3599</v>
      </c>
      <c r="C1191">
        <v>4</v>
      </c>
      <c r="D1191">
        <v>0</v>
      </c>
      <c r="E1191">
        <v>0</v>
      </c>
      <c r="F1191" t="s">
        <v>1884</v>
      </c>
      <c r="G1191" t="s">
        <v>1885</v>
      </c>
      <c r="H1191" t="s">
        <v>1884</v>
      </c>
      <c r="I1191" t="s">
        <v>1884</v>
      </c>
      <c r="J1191" t="s">
        <v>1884</v>
      </c>
      <c r="K1191" t="s">
        <v>1884</v>
      </c>
      <c r="L1191" t="s">
        <v>1884</v>
      </c>
      <c r="M1191" s="180">
        <v>43777</v>
      </c>
      <c r="N1191" t="s">
        <v>1886</v>
      </c>
      <c r="O1191" t="s">
        <v>3600</v>
      </c>
      <c r="P1191" t="s">
        <v>3601</v>
      </c>
      <c r="Q1191">
        <v>0</v>
      </c>
      <c r="R1191">
        <v>0</v>
      </c>
      <c r="S1191" t="s">
        <v>1886</v>
      </c>
      <c r="T1191" t="s">
        <v>1886</v>
      </c>
      <c r="U1191">
        <v>0</v>
      </c>
      <c r="V1191" t="s">
        <v>1886</v>
      </c>
      <c r="W1191">
        <v>0</v>
      </c>
      <c r="X1191">
        <v>0</v>
      </c>
      <c r="Y1191">
        <v>0</v>
      </c>
      <c r="Z1191" t="s">
        <v>1884</v>
      </c>
      <c r="AA1191" t="s">
        <v>1884</v>
      </c>
      <c r="AB1191" t="s">
        <v>1884</v>
      </c>
      <c r="AC1191">
        <v>0</v>
      </c>
      <c r="AD1191">
        <v>0</v>
      </c>
      <c r="AE1191">
        <v>0</v>
      </c>
      <c r="AF1191">
        <v>0</v>
      </c>
      <c r="AG1191" t="s">
        <v>1885</v>
      </c>
      <c r="AH1191" s="181" t="s">
        <v>1886</v>
      </c>
      <c r="AI1191" s="182">
        <v>27</v>
      </c>
      <c r="AJ1191" s="181" t="s">
        <v>1889</v>
      </c>
      <c r="AK1191" s="181" t="s">
        <v>1886</v>
      </c>
      <c r="AL1191" s="181" t="s">
        <v>1886</v>
      </c>
      <c r="AO1191" s="181"/>
      <c r="AQ1191">
        <v>10</v>
      </c>
      <c r="AR1191" s="182">
        <v>40</v>
      </c>
      <c r="AS1191" s="183" t="s">
        <v>1885</v>
      </c>
      <c r="AT1191">
        <v>0</v>
      </c>
      <c r="AU1191">
        <v>0</v>
      </c>
      <c r="AV1191" s="182">
        <v>0</v>
      </c>
      <c r="AW1191" s="184">
        <v>0</v>
      </c>
      <c r="AX1191" s="183" t="s">
        <v>1884</v>
      </c>
      <c r="AY1191" s="184">
        <v>0</v>
      </c>
      <c r="AZ1191">
        <v>0</v>
      </c>
      <c r="BA1191">
        <v>0</v>
      </c>
      <c r="BB1191">
        <v>0</v>
      </c>
      <c r="BC1191" s="182">
        <v>0</v>
      </c>
      <c r="BD1191" t="s">
        <v>1886</v>
      </c>
      <c r="BE1191" t="s">
        <v>1886</v>
      </c>
      <c r="BF1191" t="s">
        <v>1886</v>
      </c>
      <c r="BG1191" s="181" t="s">
        <v>1886</v>
      </c>
      <c r="BH1191">
        <v>0</v>
      </c>
      <c r="BI1191" s="184">
        <v>0</v>
      </c>
      <c r="BJ1191" s="182">
        <v>0</v>
      </c>
      <c r="BK1191" s="181" t="s">
        <v>1886</v>
      </c>
      <c r="BL1191">
        <v>0</v>
      </c>
      <c r="BM1191">
        <v>0</v>
      </c>
      <c r="BN1191">
        <v>0</v>
      </c>
    </row>
    <row r="1192" spans="1:66" x14ac:dyDescent="0.25">
      <c r="A1192">
        <v>7730</v>
      </c>
      <c r="B1192" t="s">
        <v>1412</v>
      </c>
      <c r="C1192">
        <v>10</v>
      </c>
      <c r="D1192">
        <v>0</v>
      </c>
      <c r="E1192">
        <v>0</v>
      </c>
      <c r="F1192" t="s">
        <v>1884</v>
      </c>
      <c r="G1192" t="s">
        <v>1885</v>
      </c>
      <c r="H1192" t="s">
        <v>1884</v>
      </c>
      <c r="I1192" t="s">
        <v>1884</v>
      </c>
      <c r="J1192" t="s">
        <v>1884</v>
      </c>
      <c r="K1192" t="s">
        <v>1884</v>
      </c>
      <c r="L1192" t="s">
        <v>1884</v>
      </c>
      <c r="M1192" s="180">
        <v>43784</v>
      </c>
      <c r="N1192" t="s">
        <v>1886</v>
      </c>
      <c r="O1192" t="s">
        <v>3602</v>
      </c>
      <c r="P1192" t="s">
        <v>3603</v>
      </c>
      <c r="Q1192">
        <v>0</v>
      </c>
      <c r="R1192">
        <v>0</v>
      </c>
      <c r="S1192" t="s">
        <v>1886</v>
      </c>
      <c r="T1192" t="s">
        <v>1886</v>
      </c>
      <c r="U1192">
        <v>2</v>
      </c>
      <c r="V1192" t="s">
        <v>1899</v>
      </c>
      <c r="W1192">
        <v>0.51</v>
      </c>
      <c r="X1192">
        <v>0</v>
      </c>
      <c r="Y1192">
        <v>0</v>
      </c>
      <c r="Z1192" t="s">
        <v>1884</v>
      </c>
      <c r="AA1192" t="s">
        <v>1884</v>
      </c>
      <c r="AB1192" t="s">
        <v>1884</v>
      </c>
      <c r="AC1192">
        <v>0</v>
      </c>
      <c r="AD1192">
        <v>0</v>
      </c>
      <c r="AE1192">
        <v>0</v>
      </c>
      <c r="AF1192">
        <v>0</v>
      </c>
      <c r="AG1192" t="s">
        <v>1884</v>
      </c>
      <c r="AH1192" s="181" t="s">
        <v>1886</v>
      </c>
      <c r="AI1192" s="182">
        <v>47</v>
      </c>
      <c r="AJ1192" s="181" t="s">
        <v>2015</v>
      </c>
      <c r="AK1192" s="181" t="s">
        <v>1886</v>
      </c>
      <c r="AL1192" s="181" t="s">
        <v>1886</v>
      </c>
      <c r="AO1192" s="181"/>
      <c r="AQ1192">
        <v>10</v>
      </c>
      <c r="AR1192" s="182">
        <v>40</v>
      </c>
      <c r="AS1192" s="183" t="s">
        <v>1885</v>
      </c>
      <c r="AT1192">
        <v>0</v>
      </c>
      <c r="AU1192">
        <v>0</v>
      </c>
      <c r="AV1192" s="182">
        <v>0</v>
      </c>
      <c r="AW1192" s="184">
        <v>0</v>
      </c>
      <c r="AX1192" s="183" t="s">
        <v>1884</v>
      </c>
      <c r="AY1192" s="184">
        <v>0</v>
      </c>
      <c r="AZ1192">
        <v>0</v>
      </c>
      <c r="BA1192">
        <v>0</v>
      </c>
      <c r="BB1192">
        <v>0</v>
      </c>
      <c r="BC1192" s="182">
        <v>0</v>
      </c>
      <c r="BD1192" t="s">
        <v>1886</v>
      </c>
      <c r="BE1192" t="s">
        <v>1886</v>
      </c>
      <c r="BF1192" t="s">
        <v>1886</v>
      </c>
      <c r="BG1192" s="181" t="s">
        <v>1886</v>
      </c>
      <c r="BH1192">
        <v>0.7</v>
      </c>
      <c r="BI1192" s="184">
        <v>0</v>
      </c>
      <c r="BJ1192" s="182">
        <v>0</v>
      </c>
      <c r="BK1192" s="181" t="s">
        <v>1886</v>
      </c>
      <c r="BL1192">
        <v>0</v>
      </c>
      <c r="BM1192">
        <v>0</v>
      </c>
      <c r="BN1192">
        <v>0</v>
      </c>
    </row>
    <row r="1193" spans="1:66" x14ac:dyDescent="0.25">
      <c r="A1193">
        <v>7731</v>
      </c>
      <c r="B1193" t="s">
        <v>1395</v>
      </c>
      <c r="C1193">
        <v>9</v>
      </c>
      <c r="D1193">
        <v>0</v>
      </c>
      <c r="E1193">
        <v>0</v>
      </c>
      <c r="F1193" t="s">
        <v>1884</v>
      </c>
      <c r="G1193" t="s">
        <v>1885</v>
      </c>
      <c r="H1193" t="s">
        <v>1884</v>
      </c>
      <c r="I1193" t="s">
        <v>1884</v>
      </c>
      <c r="J1193" t="s">
        <v>1884</v>
      </c>
      <c r="K1193" t="s">
        <v>1884</v>
      </c>
      <c r="L1193" t="s">
        <v>1884</v>
      </c>
      <c r="M1193" s="180">
        <v>43784</v>
      </c>
      <c r="N1193" t="s">
        <v>1886</v>
      </c>
      <c r="O1193" t="s">
        <v>3604</v>
      </c>
      <c r="P1193" t="s">
        <v>3605</v>
      </c>
      <c r="Q1193">
        <v>0</v>
      </c>
      <c r="R1193">
        <v>0</v>
      </c>
      <c r="S1193" t="s">
        <v>1886</v>
      </c>
      <c r="T1193" t="s">
        <v>1886</v>
      </c>
      <c r="U1193">
        <v>2</v>
      </c>
      <c r="V1193" t="s">
        <v>1899</v>
      </c>
      <c r="W1193">
        <v>1.38</v>
      </c>
      <c r="X1193">
        <v>0</v>
      </c>
      <c r="Y1193">
        <v>0</v>
      </c>
      <c r="Z1193" t="s">
        <v>1884</v>
      </c>
      <c r="AA1193" t="s">
        <v>1884</v>
      </c>
      <c r="AB1193" t="s">
        <v>1884</v>
      </c>
      <c r="AC1193">
        <v>0</v>
      </c>
      <c r="AD1193">
        <v>0</v>
      </c>
      <c r="AE1193">
        <v>0</v>
      </c>
      <c r="AF1193">
        <v>0</v>
      </c>
      <c r="AG1193" t="s">
        <v>1884</v>
      </c>
      <c r="AH1193" s="181" t="s">
        <v>1886</v>
      </c>
      <c r="AI1193" s="182">
        <v>47</v>
      </c>
      <c r="AJ1193" s="181" t="s">
        <v>2015</v>
      </c>
      <c r="AK1193" s="181" t="s">
        <v>1886</v>
      </c>
      <c r="AL1193" s="181" t="s">
        <v>1886</v>
      </c>
      <c r="AO1193" s="181"/>
      <c r="AQ1193">
        <v>10</v>
      </c>
      <c r="AR1193" s="182">
        <v>40</v>
      </c>
      <c r="AS1193" s="183" t="s">
        <v>1885</v>
      </c>
      <c r="AT1193">
        <v>0</v>
      </c>
      <c r="AU1193">
        <v>0</v>
      </c>
      <c r="AV1193" s="182">
        <v>0</v>
      </c>
      <c r="AW1193" s="184">
        <v>0</v>
      </c>
      <c r="AX1193" s="183" t="s">
        <v>1884</v>
      </c>
      <c r="AY1193" s="184">
        <v>0</v>
      </c>
      <c r="AZ1193">
        <v>0</v>
      </c>
      <c r="BA1193">
        <v>0</v>
      </c>
      <c r="BB1193">
        <v>0</v>
      </c>
      <c r="BC1193" s="182">
        <v>0</v>
      </c>
      <c r="BD1193" t="s">
        <v>1886</v>
      </c>
      <c r="BE1193" t="s">
        <v>1886</v>
      </c>
      <c r="BF1193" t="s">
        <v>1886</v>
      </c>
      <c r="BG1193" s="181" t="s">
        <v>1886</v>
      </c>
      <c r="BH1193">
        <v>2.34</v>
      </c>
      <c r="BI1193" s="184">
        <v>0</v>
      </c>
      <c r="BJ1193" s="182">
        <v>0</v>
      </c>
      <c r="BK1193" s="181" t="s">
        <v>1886</v>
      </c>
      <c r="BL1193">
        <v>0</v>
      </c>
      <c r="BM1193">
        <v>0</v>
      </c>
      <c r="BN1193">
        <v>0</v>
      </c>
    </row>
    <row r="1194" spans="1:66" x14ac:dyDescent="0.25">
      <c r="A1194">
        <v>7734</v>
      </c>
      <c r="B1194" t="s">
        <v>3606</v>
      </c>
      <c r="C1194">
        <v>1</v>
      </c>
      <c r="D1194">
        <v>0</v>
      </c>
      <c r="E1194">
        <v>0</v>
      </c>
      <c r="F1194" t="s">
        <v>1884</v>
      </c>
      <c r="G1194" t="s">
        <v>1884</v>
      </c>
      <c r="H1194" t="s">
        <v>1884</v>
      </c>
      <c r="I1194" t="s">
        <v>1884</v>
      </c>
      <c r="J1194" t="s">
        <v>1884</v>
      </c>
      <c r="K1194" t="s">
        <v>1884</v>
      </c>
      <c r="L1194" t="s">
        <v>1884</v>
      </c>
      <c r="M1194" s="180">
        <v>43794</v>
      </c>
      <c r="N1194" t="s">
        <v>2007</v>
      </c>
      <c r="O1194" t="s">
        <v>1886</v>
      </c>
      <c r="P1194" t="s">
        <v>1886</v>
      </c>
      <c r="Q1194">
        <v>0</v>
      </c>
      <c r="R1194">
        <v>0</v>
      </c>
      <c r="S1194" t="s">
        <v>1886</v>
      </c>
      <c r="T1194" t="s">
        <v>1886</v>
      </c>
      <c r="U1194">
        <v>0</v>
      </c>
      <c r="V1194" t="s">
        <v>1886</v>
      </c>
      <c r="W1194">
        <v>0</v>
      </c>
      <c r="X1194">
        <v>0</v>
      </c>
      <c r="Y1194">
        <v>0</v>
      </c>
      <c r="Z1194" t="s">
        <v>1884</v>
      </c>
      <c r="AA1194" t="s">
        <v>1884</v>
      </c>
      <c r="AB1194" t="s">
        <v>1884</v>
      </c>
      <c r="AC1194">
        <v>0</v>
      </c>
      <c r="AD1194">
        <v>0</v>
      </c>
      <c r="AE1194">
        <v>0</v>
      </c>
      <c r="AF1194">
        <v>0</v>
      </c>
      <c r="AG1194" t="s">
        <v>1885</v>
      </c>
      <c r="AH1194" s="181" t="s">
        <v>1886</v>
      </c>
      <c r="AI1194" s="182">
        <v>27</v>
      </c>
      <c r="AJ1194" s="181" t="s">
        <v>1889</v>
      </c>
      <c r="AK1194" s="181" t="s">
        <v>1886</v>
      </c>
      <c r="AL1194" s="181" t="s">
        <v>1886</v>
      </c>
      <c r="AO1194" s="181"/>
      <c r="AQ1194">
        <v>10</v>
      </c>
      <c r="AR1194" s="182">
        <v>40</v>
      </c>
      <c r="AS1194" s="183" t="s">
        <v>1885</v>
      </c>
      <c r="AT1194">
        <v>0</v>
      </c>
      <c r="AU1194">
        <v>0</v>
      </c>
      <c r="AV1194" s="182">
        <v>0</v>
      </c>
      <c r="AW1194" s="184">
        <v>0</v>
      </c>
      <c r="AX1194" s="183" t="s">
        <v>1884</v>
      </c>
      <c r="AY1194" s="184">
        <v>0</v>
      </c>
      <c r="AZ1194">
        <v>0</v>
      </c>
      <c r="BA1194">
        <v>0</v>
      </c>
      <c r="BB1194">
        <v>0</v>
      </c>
      <c r="BC1194" s="182">
        <v>0</v>
      </c>
      <c r="BD1194" t="s">
        <v>1886</v>
      </c>
      <c r="BE1194" t="s">
        <v>1886</v>
      </c>
      <c r="BF1194" t="s">
        <v>1886</v>
      </c>
      <c r="BG1194" s="181" t="s">
        <v>1886</v>
      </c>
      <c r="BH1194">
        <v>0</v>
      </c>
      <c r="BI1194" s="184">
        <v>0</v>
      </c>
      <c r="BJ1194" s="182">
        <v>0</v>
      </c>
      <c r="BK1194" s="181" t="s">
        <v>1886</v>
      </c>
      <c r="BL1194">
        <v>0</v>
      </c>
      <c r="BM1194">
        <v>0</v>
      </c>
      <c r="BN1194">
        <v>0</v>
      </c>
    </row>
    <row r="1195" spans="1:66" x14ac:dyDescent="0.25">
      <c r="A1195">
        <v>7735</v>
      </c>
      <c r="B1195" t="s">
        <v>3607</v>
      </c>
      <c r="C1195">
        <v>1</v>
      </c>
      <c r="D1195">
        <v>0</v>
      </c>
      <c r="E1195">
        <v>0</v>
      </c>
      <c r="F1195" t="s">
        <v>1884</v>
      </c>
      <c r="G1195" t="s">
        <v>1884</v>
      </c>
      <c r="H1195" t="s">
        <v>1884</v>
      </c>
      <c r="I1195" t="s">
        <v>1884</v>
      </c>
      <c r="J1195" t="s">
        <v>1884</v>
      </c>
      <c r="K1195" t="s">
        <v>1884</v>
      </c>
      <c r="L1195" t="s">
        <v>1884</v>
      </c>
      <c r="M1195" s="180">
        <v>43794</v>
      </c>
      <c r="N1195" t="s">
        <v>2007</v>
      </c>
      <c r="O1195" t="s">
        <v>1886</v>
      </c>
      <c r="P1195" t="s">
        <v>1886</v>
      </c>
      <c r="Q1195">
        <v>0</v>
      </c>
      <c r="R1195">
        <v>0</v>
      </c>
      <c r="S1195" t="s">
        <v>1886</v>
      </c>
      <c r="T1195" t="s">
        <v>1886</v>
      </c>
      <c r="U1195">
        <v>0</v>
      </c>
      <c r="V1195" t="s">
        <v>1886</v>
      </c>
      <c r="W1195">
        <v>0</v>
      </c>
      <c r="X1195">
        <v>0</v>
      </c>
      <c r="Y1195">
        <v>0</v>
      </c>
      <c r="Z1195" t="s">
        <v>1884</v>
      </c>
      <c r="AA1195" t="s">
        <v>1884</v>
      </c>
      <c r="AB1195" t="s">
        <v>1884</v>
      </c>
      <c r="AC1195">
        <v>0</v>
      </c>
      <c r="AD1195">
        <v>0</v>
      </c>
      <c r="AE1195">
        <v>0</v>
      </c>
      <c r="AF1195">
        <v>0</v>
      </c>
      <c r="AG1195" t="s">
        <v>1885</v>
      </c>
      <c r="AH1195" s="181" t="s">
        <v>1886</v>
      </c>
      <c r="AI1195" s="182">
        <v>27</v>
      </c>
      <c r="AJ1195" s="181" t="s">
        <v>1889</v>
      </c>
      <c r="AK1195" s="181" t="s">
        <v>1886</v>
      </c>
      <c r="AL1195" s="181" t="s">
        <v>1886</v>
      </c>
      <c r="AO1195" s="181"/>
      <c r="AQ1195">
        <v>10</v>
      </c>
      <c r="AR1195" s="182">
        <v>40</v>
      </c>
      <c r="AS1195" s="183" t="s">
        <v>1885</v>
      </c>
      <c r="AT1195">
        <v>0</v>
      </c>
      <c r="AU1195">
        <v>0</v>
      </c>
      <c r="AV1195" s="182">
        <v>0</v>
      </c>
      <c r="AW1195" s="184">
        <v>0</v>
      </c>
      <c r="AX1195" s="183" t="s">
        <v>1884</v>
      </c>
      <c r="AY1195" s="184">
        <v>0</v>
      </c>
      <c r="AZ1195">
        <v>0</v>
      </c>
      <c r="BA1195">
        <v>0</v>
      </c>
      <c r="BB1195">
        <v>0</v>
      </c>
      <c r="BC1195" s="182">
        <v>0</v>
      </c>
      <c r="BD1195" t="s">
        <v>1886</v>
      </c>
      <c r="BE1195" t="s">
        <v>1886</v>
      </c>
      <c r="BF1195" t="s">
        <v>1886</v>
      </c>
      <c r="BG1195" s="181" t="s">
        <v>1886</v>
      </c>
      <c r="BH1195">
        <v>0</v>
      </c>
      <c r="BI1195" s="184">
        <v>0</v>
      </c>
      <c r="BJ1195" s="182">
        <v>0</v>
      </c>
      <c r="BK1195" s="181" t="s">
        <v>1886</v>
      </c>
      <c r="BL1195">
        <v>0</v>
      </c>
      <c r="BM1195">
        <v>0</v>
      </c>
      <c r="BN1195">
        <v>0</v>
      </c>
    </row>
    <row r="1196" spans="1:66" x14ac:dyDescent="0.25">
      <c r="A1196">
        <v>7737</v>
      </c>
      <c r="B1196" t="s">
        <v>3608</v>
      </c>
      <c r="C1196">
        <v>50</v>
      </c>
      <c r="D1196">
        <v>0</v>
      </c>
      <c r="E1196">
        <v>0</v>
      </c>
      <c r="F1196" t="s">
        <v>1884</v>
      </c>
      <c r="G1196" t="s">
        <v>1885</v>
      </c>
      <c r="H1196" t="s">
        <v>1884</v>
      </c>
      <c r="I1196" t="s">
        <v>1884</v>
      </c>
      <c r="J1196" t="s">
        <v>1884</v>
      </c>
      <c r="K1196" t="s">
        <v>1884</v>
      </c>
      <c r="L1196" t="s">
        <v>1884</v>
      </c>
      <c r="M1196" s="180"/>
      <c r="N1196" t="s">
        <v>1886</v>
      </c>
      <c r="O1196" t="s">
        <v>3609</v>
      </c>
      <c r="P1196" t="s">
        <v>3610</v>
      </c>
      <c r="Q1196">
        <v>0</v>
      </c>
      <c r="R1196">
        <v>0</v>
      </c>
      <c r="S1196" t="s">
        <v>1886</v>
      </c>
      <c r="T1196" t="s">
        <v>1886</v>
      </c>
      <c r="U1196">
        <v>0</v>
      </c>
      <c r="V1196" t="s">
        <v>1886</v>
      </c>
      <c r="W1196">
        <v>0</v>
      </c>
      <c r="X1196">
        <v>0</v>
      </c>
      <c r="Y1196">
        <v>0</v>
      </c>
      <c r="Z1196" t="s">
        <v>1884</v>
      </c>
      <c r="AA1196" t="s">
        <v>1884</v>
      </c>
      <c r="AB1196" t="s">
        <v>1885</v>
      </c>
      <c r="AC1196">
        <v>10.5</v>
      </c>
      <c r="AD1196">
        <v>0</v>
      </c>
      <c r="AE1196">
        <v>0</v>
      </c>
      <c r="AF1196">
        <v>0</v>
      </c>
      <c r="AG1196" t="s">
        <v>1885</v>
      </c>
      <c r="AH1196" s="181" t="s">
        <v>1886</v>
      </c>
      <c r="AI1196" s="182">
        <v>111</v>
      </c>
      <c r="AJ1196" s="181" t="s">
        <v>2109</v>
      </c>
      <c r="AK1196" s="181" t="s">
        <v>1886</v>
      </c>
      <c r="AL1196" s="181" t="s">
        <v>1886</v>
      </c>
      <c r="AO1196" s="181"/>
      <c r="AQ1196">
        <v>10</v>
      </c>
      <c r="AR1196" s="182">
        <v>40</v>
      </c>
      <c r="AS1196" s="183" t="s">
        <v>1885</v>
      </c>
      <c r="AT1196">
        <v>0</v>
      </c>
      <c r="AU1196">
        <v>0</v>
      </c>
      <c r="AV1196" s="182">
        <v>0</v>
      </c>
      <c r="AW1196" s="184">
        <v>0</v>
      </c>
      <c r="AX1196" s="183" t="s">
        <v>1884</v>
      </c>
      <c r="AY1196" s="184">
        <v>0</v>
      </c>
      <c r="AZ1196">
        <v>0</v>
      </c>
      <c r="BA1196">
        <v>0</v>
      </c>
      <c r="BB1196">
        <v>0</v>
      </c>
      <c r="BC1196" s="182">
        <v>7737</v>
      </c>
      <c r="BD1196" t="s">
        <v>1886</v>
      </c>
      <c r="BE1196" t="s">
        <v>1886</v>
      </c>
      <c r="BF1196" t="s">
        <v>1886</v>
      </c>
      <c r="BG1196" s="181" t="s">
        <v>1886</v>
      </c>
      <c r="BH1196">
        <v>0</v>
      </c>
      <c r="BI1196" s="184">
        <v>0</v>
      </c>
      <c r="BJ1196" s="182">
        <v>0</v>
      </c>
      <c r="BK1196" s="181" t="s">
        <v>1886</v>
      </c>
      <c r="BL1196">
        <v>0</v>
      </c>
      <c r="BM1196">
        <v>0</v>
      </c>
      <c r="BN1196">
        <v>0</v>
      </c>
    </row>
    <row r="1197" spans="1:66" x14ac:dyDescent="0.25">
      <c r="A1197">
        <v>7738</v>
      </c>
      <c r="B1197" t="s">
        <v>3611</v>
      </c>
      <c r="C1197">
        <v>50</v>
      </c>
      <c r="D1197">
        <v>0</v>
      </c>
      <c r="E1197">
        <v>0</v>
      </c>
      <c r="F1197" t="s">
        <v>1884</v>
      </c>
      <c r="G1197" t="s">
        <v>1885</v>
      </c>
      <c r="H1197" t="s">
        <v>1884</v>
      </c>
      <c r="I1197" t="s">
        <v>1884</v>
      </c>
      <c r="J1197" t="s">
        <v>1884</v>
      </c>
      <c r="K1197" t="s">
        <v>1884</v>
      </c>
      <c r="L1197" t="s">
        <v>1884</v>
      </c>
      <c r="M1197" s="180"/>
      <c r="N1197" t="s">
        <v>1886</v>
      </c>
      <c r="O1197" t="s">
        <v>1886</v>
      </c>
      <c r="P1197" t="s">
        <v>3612</v>
      </c>
      <c r="Q1197">
        <v>0</v>
      </c>
      <c r="R1197">
        <v>0</v>
      </c>
      <c r="S1197" t="s">
        <v>1886</v>
      </c>
      <c r="T1197" t="s">
        <v>1886</v>
      </c>
      <c r="U1197">
        <v>0</v>
      </c>
      <c r="V1197" t="s">
        <v>1886</v>
      </c>
      <c r="W1197">
        <v>0</v>
      </c>
      <c r="X1197">
        <v>0</v>
      </c>
      <c r="Y1197">
        <v>0</v>
      </c>
      <c r="Z1197" t="s">
        <v>1884</v>
      </c>
      <c r="AA1197" t="s">
        <v>1884</v>
      </c>
      <c r="AB1197" t="s">
        <v>1885</v>
      </c>
      <c r="AC1197">
        <v>10.5</v>
      </c>
      <c r="AD1197">
        <v>0</v>
      </c>
      <c r="AE1197">
        <v>0</v>
      </c>
      <c r="AF1197">
        <v>0</v>
      </c>
      <c r="AG1197" t="s">
        <v>1885</v>
      </c>
      <c r="AH1197" s="181" t="s">
        <v>1886</v>
      </c>
      <c r="AI1197" s="182">
        <v>111</v>
      </c>
      <c r="AJ1197" s="181" t="s">
        <v>2109</v>
      </c>
      <c r="AK1197" s="181" t="s">
        <v>1886</v>
      </c>
      <c r="AL1197" s="181" t="s">
        <v>1886</v>
      </c>
      <c r="AO1197" s="181"/>
      <c r="AQ1197">
        <v>10</v>
      </c>
      <c r="AR1197" s="182">
        <v>40</v>
      </c>
      <c r="AS1197" s="183" t="s">
        <v>1885</v>
      </c>
      <c r="AT1197">
        <v>0</v>
      </c>
      <c r="AU1197">
        <v>0</v>
      </c>
      <c r="AV1197" s="182">
        <v>0</v>
      </c>
      <c r="AW1197" s="184">
        <v>0</v>
      </c>
      <c r="AX1197" s="183" t="s">
        <v>1884</v>
      </c>
      <c r="AY1197" s="184">
        <v>0</v>
      </c>
      <c r="AZ1197">
        <v>0</v>
      </c>
      <c r="BA1197">
        <v>0</v>
      </c>
      <c r="BB1197">
        <v>0</v>
      </c>
      <c r="BC1197" s="182">
        <v>7738</v>
      </c>
      <c r="BD1197" t="s">
        <v>1886</v>
      </c>
      <c r="BE1197" t="s">
        <v>1886</v>
      </c>
      <c r="BF1197" t="s">
        <v>1886</v>
      </c>
      <c r="BG1197" s="181" t="s">
        <v>1886</v>
      </c>
      <c r="BH1197">
        <v>0</v>
      </c>
      <c r="BI1197" s="184">
        <v>0</v>
      </c>
      <c r="BJ1197" s="182">
        <v>0</v>
      </c>
      <c r="BK1197" s="181" t="s">
        <v>1886</v>
      </c>
      <c r="BL1197">
        <v>0</v>
      </c>
      <c r="BM1197">
        <v>0</v>
      </c>
      <c r="BN1197">
        <v>0</v>
      </c>
    </row>
    <row r="1198" spans="1:66" x14ac:dyDescent="0.25">
      <c r="A1198">
        <v>7741</v>
      </c>
      <c r="B1198" t="s">
        <v>3613</v>
      </c>
      <c r="C1198">
        <v>12</v>
      </c>
      <c r="D1198">
        <v>0</v>
      </c>
      <c r="E1198">
        <v>0</v>
      </c>
      <c r="F1198" t="s">
        <v>1884</v>
      </c>
      <c r="G1198" t="s">
        <v>1885</v>
      </c>
      <c r="H1198" t="s">
        <v>1884</v>
      </c>
      <c r="I1198" t="s">
        <v>1884</v>
      </c>
      <c r="J1198" t="s">
        <v>1884</v>
      </c>
      <c r="K1198" t="s">
        <v>1884</v>
      </c>
      <c r="L1198" t="s">
        <v>1884</v>
      </c>
      <c r="M1198" s="180">
        <v>43796</v>
      </c>
      <c r="N1198" t="s">
        <v>1886</v>
      </c>
      <c r="O1198" t="s">
        <v>1886</v>
      </c>
      <c r="P1198" t="s">
        <v>3614</v>
      </c>
      <c r="Q1198">
        <v>0</v>
      </c>
      <c r="R1198">
        <v>0</v>
      </c>
      <c r="S1198" t="s">
        <v>1886</v>
      </c>
      <c r="T1198" t="s">
        <v>1886</v>
      </c>
      <c r="U1198">
        <v>0</v>
      </c>
      <c r="V1198" t="s">
        <v>1886</v>
      </c>
      <c r="W1198">
        <v>0</v>
      </c>
      <c r="X1198">
        <v>0</v>
      </c>
      <c r="Y1198">
        <v>0</v>
      </c>
      <c r="Z1198" t="s">
        <v>1884</v>
      </c>
      <c r="AA1198" t="s">
        <v>1884</v>
      </c>
      <c r="AB1198" t="s">
        <v>1884</v>
      </c>
      <c r="AC1198">
        <v>0</v>
      </c>
      <c r="AD1198">
        <v>0</v>
      </c>
      <c r="AE1198">
        <v>0</v>
      </c>
      <c r="AF1198">
        <v>0</v>
      </c>
      <c r="AG1198" t="s">
        <v>1884</v>
      </c>
      <c r="AH1198" s="181" t="s">
        <v>1886</v>
      </c>
      <c r="AI1198" s="182">
        <v>210</v>
      </c>
      <c r="AJ1198" s="181" t="s">
        <v>2010</v>
      </c>
      <c r="AK1198" s="181" t="s">
        <v>1886</v>
      </c>
      <c r="AL1198" s="181" t="s">
        <v>1886</v>
      </c>
      <c r="AO1198" s="181"/>
      <c r="AQ1198">
        <v>10</v>
      </c>
      <c r="AR1198" s="182">
        <v>40</v>
      </c>
      <c r="AS1198" s="183" t="s">
        <v>1885</v>
      </c>
      <c r="AT1198">
        <v>0</v>
      </c>
      <c r="AU1198">
        <v>180</v>
      </c>
      <c r="AV1198" s="182">
        <v>6</v>
      </c>
      <c r="AW1198" s="184">
        <v>0</v>
      </c>
      <c r="AX1198" s="183" t="s">
        <v>1884</v>
      </c>
      <c r="AY1198" s="184">
        <v>0</v>
      </c>
      <c r="AZ1198">
        <v>0</v>
      </c>
      <c r="BA1198">
        <v>0</v>
      </c>
      <c r="BB1198">
        <v>0</v>
      </c>
      <c r="BC1198" s="182">
        <v>0</v>
      </c>
      <c r="BD1198" t="s">
        <v>1886</v>
      </c>
      <c r="BE1198" t="s">
        <v>1886</v>
      </c>
      <c r="BF1198" t="s">
        <v>1886</v>
      </c>
      <c r="BG1198" s="181" t="s">
        <v>1886</v>
      </c>
      <c r="BH1198">
        <v>0</v>
      </c>
      <c r="BI1198" s="184">
        <v>0</v>
      </c>
      <c r="BJ1198" s="182">
        <v>0</v>
      </c>
      <c r="BK1198" s="181" t="s">
        <v>1886</v>
      </c>
      <c r="BL1198">
        <v>0</v>
      </c>
      <c r="BM1198">
        <v>0</v>
      </c>
      <c r="BN1198">
        <v>0</v>
      </c>
    </row>
    <row r="1199" spans="1:66" x14ac:dyDescent="0.25">
      <c r="A1199">
        <v>7746</v>
      </c>
      <c r="B1199" t="s">
        <v>3615</v>
      </c>
      <c r="C1199">
        <v>100</v>
      </c>
      <c r="D1199">
        <v>0</v>
      </c>
      <c r="E1199">
        <v>0</v>
      </c>
      <c r="F1199" t="s">
        <v>1884</v>
      </c>
      <c r="G1199" t="s">
        <v>1884</v>
      </c>
      <c r="H1199" t="s">
        <v>1884</v>
      </c>
      <c r="I1199" t="s">
        <v>1884</v>
      </c>
      <c r="J1199" t="s">
        <v>1884</v>
      </c>
      <c r="K1199" t="s">
        <v>1884</v>
      </c>
      <c r="L1199" t="s">
        <v>1884</v>
      </c>
      <c r="M1199" s="180"/>
      <c r="N1199" t="s">
        <v>1886</v>
      </c>
      <c r="O1199" t="s">
        <v>1886</v>
      </c>
      <c r="P1199" t="s">
        <v>3616</v>
      </c>
      <c r="Q1199">
        <v>0</v>
      </c>
      <c r="R1199">
        <v>0</v>
      </c>
      <c r="S1199" t="s">
        <v>1886</v>
      </c>
      <c r="T1199" t="s">
        <v>1886</v>
      </c>
      <c r="U1199">
        <v>0</v>
      </c>
      <c r="V1199" t="s">
        <v>1886</v>
      </c>
      <c r="W1199">
        <v>0</v>
      </c>
      <c r="X1199">
        <v>0</v>
      </c>
      <c r="Y1199">
        <v>0</v>
      </c>
      <c r="Z1199" t="s">
        <v>1884</v>
      </c>
      <c r="AA1199" t="s">
        <v>1884</v>
      </c>
      <c r="AB1199" t="s">
        <v>1884</v>
      </c>
      <c r="AC1199">
        <v>0</v>
      </c>
      <c r="AD1199">
        <v>0</v>
      </c>
      <c r="AE1199">
        <v>0</v>
      </c>
      <c r="AF1199">
        <v>0</v>
      </c>
      <c r="AG1199" t="s">
        <v>1885</v>
      </c>
      <c r="AH1199" s="181" t="s">
        <v>1886</v>
      </c>
      <c r="AI1199" s="182">
        <v>27</v>
      </c>
      <c r="AJ1199" s="181" t="s">
        <v>1889</v>
      </c>
      <c r="AK1199" s="181" t="s">
        <v>1886</v>
      </c>
      <c r="AL1199" s="181" t="s">
        <v>1886</v>
      </c>
      <c r="AO1199" s="181"/>
      <c r="AQ1199">
        <v>10</v>
      </c>
      <c r="AR1199" s="182">
        <v>40</v>
      </c>
      <c r="AS1199" s="183" t="s">
        <v>1885</v>
      </c>
      <c r="AT1199">
        <v>0</v>
      </c>
      <c r="AU1199">
        <v>0</v>
      </c>
      <c r="AV1199" s="182">
        <v>0</v>
      </c>
      <c r="AW1199" s="184">
        <v>0</v>
      </c>
      <c r="AX1199" s="183" t="s">
        <v>1884</v>
      </c>
      <c r="AY1199" s="184">
        <v>0</v>
      </c>
      <c r="AZ1199">
        <v>0</v>
      </c>
      <c r="BA1199">
        <v>0</v>
      </c>
      <c r="BB1199">
        <v>0</v>
      </c>
      <c r="BC1199" s="182">
        <v>7746</v>
      </c>
      <c r="BD1199" t="s">
        <v>1886</v>
      </c>
      <c r="BE1199" t="s">
        <v>1886</v>
      </c>
      <c r="BF1199" t="s">
        <v>1886</v>
      </c>
      <c r="BG1199" s="181" t="s">
        <v>1886</v>
      </c>
      <c r="BH1199">
        <v>0</v>
      </c>
      <c r="BI1199" s="184">
        <v>0</v>
      </c>
      <c r="BJ1199" s="182">
        <v>0</v>
      </c>
      <c r="BK1199" s="181" t="s">
        <v>1886</v>
      </c>
      <c r="BL1199">
        <v>0</v>
      </c>
      <c r="BM1199">
        <v>0</v>
      </c>
      <c r="BN1199">
        <v>0</v>
      </c>
    </row>
    <row r="1200" spans="1:66" x14ac:dyDescent="0.25">
      <c r="A1200">
        <v>7747</v>
      </c>
      <c r="B1200" t="s">
        <v>3617</v>
      </c>
      <c r="C1200">
        <v>100</v>
      </c>
      <c r="D1200">
        <v>0</v>
      </c>
      <c r="E1200">
        <v>0</v>
      </c>
      <c r="F1200" t="s">
        <v>1884</v>
      </c>
      <c r="G1200" t="s">
        <v>1885</v>
      </c>
      <c r="H1200" t="s">
        <v>1884</v>
      </c>
      <c r="I1200" t="s">
        <v>1884</v>
      </c>
      <c r="J1200" t="s">
        <v>1884</v>
      </c>
      <c r="K1200" t="s">
        <v>1884</v>
      </c>
      <c r="L1200" t="s">
        <v>1884</v>
      </c>
      <c r="M1200" s="180">
        <v>43797</v>
      </c>
      <c r="N1200" t="s">
        <v>1886</v>
      </c>
      <c r="O1200" t="s">
        <v>1886</v>
      </c>
      <c r="P1200" t="s">
        <v>3618</v>
      </c>
      <c r="Q1200">
        <v>0</v>
      </c>
      <c r="R1200">
        <v>0</v>
      </c>
      <c r="S1200" t="s">
        <v>1886</v>
      </c>
      <c r="T1200" t="s">
        <v>1886</v>
      </c>
      <c r="U1200">
        <v>0</v>
      </c>
      <c r="V1200" t="s">
        <v>1886</v>
      </c>
      <c r="W1200">
        <v>0</v>
      </c>
      <c r="X1200">
        <v>0</v>
      </c>
      <c r="Y1200">
        <v>0</v>
      </c>
      <c r="Z1200" t="s">
        <v>1884</v>
      </c>
      <c r="AA1200" t="s">
        <v>1884</v>
      </c>
      <c r="AB1200" t="s">
        <v>1885</v>
      </c>
      <c r="AC1200">
        <v>10.5</v>
      </c>
      <c r="AD1200">
        <v>0</v>
      </c>
      <c r="AE1200">
        <v>0</v>
      </c>
      <c r="AF1200">
        <v>0</v>
      </c>
      <c r="AG1200" t="s">
        <v>1885</v>
      </c>
      <c r="AH1200" s="181" t="s">
        <v>1886</v>
      </c>
      <c r="AI1200" s="182">
        <v>27</v>
      </c>
      <c r="AJ1200" s="181" t="s">
        <v>1889</v>
      </c>
      <c r="AK1200" s="181" t="s">
        <v>1886</v>
      </c>
      <c r="AL1200" s="181" t="s">
        <v>1886</v>
      </c>
      <c r="AO1200" s="181"/>
      <c r="AQ1200">
        <v>10</v>
      </c>
      <c r="AR1200" s="182">
        <v>40</v>
      </c>
      <c r="AS1200" s="183" t="s">
        <v>1885</v>
      </c>
      <c r="AT1200">
        <v>0</v>
      </c>
      <c r="AU1200">
        <v>0</v>
      </c>
      <c r="AV1200" s="182">
        <v>0</v>
      </c>
      <c r="AW1200" s="184">
        <v>0</v>
      </c>
      <c r="AX1200" s="183" t="s">
        <v>1884</v>
      </c>
      <c r="AY1200" s="184">
        <v>0</v>
      </c>
      <c r="AZ1200">
        <v>0</v>
      </c>
      <c r="BA1200">
        <v>0</v>
      </c>
      <c r="BB1200">
        <v>0</v>
      </c>
      <c r="BC1200" s="182">
        <v>0</v>
      </c>
      <c r="BD1200" t="s">
        <v>1886</v>
      </c>
      <c r="BE1200" t="s">
        <v>1886</v>
      </c>
      <c r="BF1200" t="s">
        <v>1886</v>
      </c>
      <c r="BG1200" s="181" t="s">
        <v>1886</v>
      </c>
      <c r="BH1200">
        <v>0</v>
      </c>
      <c r="BI1200" s="184">
        <v>0</v>
      </c>
      <c r="BJ1200" s="182">
        <v>0</v>
      </c>
      <c r="BK1200" s="181" t="s">
        <v>1886</v>
      </c>
      <c r="BL1200">
        <v>0</v>
      </c>
      <c r="BM1200">
        <v>0</v>
      </c>
      <c r="BN1200">
        <v>0</v>
      </c>
    </row>
    <row r="1201" spans="1:66" x14ac:dyDescent="0.25">
      <c r="A1201">
        <v>7749</v>
      </c>
      <c r="B1201" t="s">
        <v>3619</v>
      </c>
      <c r="C1201">
        <v>100</v>
      </c>
      <c r="D1201">
        <v>0</v>
      </c>
      <c r="E1201">
        <v>0</v>
      </c>
      <c r="F1201" t="s">
        <v>1884</v>
      </c>
      <c r="G1201" t="s">
        <v>1884</v>
      </c>
      <c r="H1201" t="s">
        <v>1884</v>
      </c>
      <c r="I1201" t="s">
        <v>1884</v>
      </c>
      <c r="J1201" t="s">
        <v>1884</v>
      </c>
      <c r="K1201" t="s">
        <v>1884</v>
      </c>
      <c r="L1201" t="s">
        <v>1884</v>
      </c>
      <c r="M1201" s="180">
        <v>43797</v>
      </c>
      <c r="N1201" t="s">
        <v>1886</v>
      </c>
      <c r="O1201" t="s">
        <v>3620</v>
      </c>
      <c r="P1201" t="s">
        <v>3621</v>
      </c>
      <c r="Q1201">
        <v>0</v>
      </c>
      <c r="R1201">
        <v>0</v>
      </c>
      <c r="S1201" t="s">
        <v>1886</v>
      </c>
      <c r="T1201" t="s">
        <v>1886</v>
      </c>
      <c r="U1201">
        <v>0</v>
      </c>
      <c r="V1201" t="s">
        <v>1886</v>
      </c>
      <c r="W1201">
        <v>0</v>
      </c>
      <c r="X1201">
        <v>0</v>
      </c>
      <c r="Y1201">
        <v>0</v>
      </c>
      <c r="Z1201" t="s">
        <v>1884</v>
      </c>
      <c r="AA1201" t="s">
        <v>1884</v>
      </c>
      <c r="AB1201" t="s">
        <v>1884</v>
      </c>
      <c r="AC1201">
        <v>0</v>
      </c>
      <c r="AD1201">
        <v>0</v>
      </c>
      <c r="AE1201">
        <v>0</v>
      </c>
      <c r="AF1201">
        <v>0</v>
      </c>
      <c r="AG1201" t="s">
        <v>1885</v>
      </c>
      <c r="AH1201" s="181" t="s">
        <v>1886</v>
      </c>
      <c r="AI1201" s="182">
        <v>27</v>
      </c>
      <c r="AJ1201" s="181" t="s">
        <v>1889</v>
      </c>
      <c r="AK1201" s="181" t="s">
        <v>1886</v>
      </c>
      <c r="AL1201" s="181" t="s">
        <v>1886</v>
      </c>
      <c r="AO1201" s="181"/>
      <c r="AQ1201">
        <v>10</v>
      </c>
      <c r="AR1201" s="182">
        <v>40</v>
      </c>
      <c r="AS1201" s="183" t="s">
        <v>1885</v>
      </c>
      <c r="AT1201">
        <v>0</v>
      </c>
      <c r="AU1201">
        <v>0</v>
      </c>
      <c r="AV1201" s="182">
        <v>0</v>
      </c>
      <c r="AW1201" s="184">
        <v>0</v>
      </c>
      <c r="AX1201" s="183" t="s">
        <v>1884</v>
      </c>
      <c r="AY1201" s="184">
        <v>0</v>
      </c>
      <c r="AZ1201">
        <v>0</v>
      </c>
      <c r="BA1201">
        <v>0</v>
      </c>
      <c r="BB1201">
        <v>0</v>
      </c>
      <c r="BC1201" s="182">
        <v>0</v>
      </c>
      <c r="BD1201" t="s">
        <v>1886</v>
      </c>
      <c r="BE1201" t="s">
        <v>1886</v>
      </c>
      <c r="BF1201" t="s">
        <v>1886</v>
      </c>
      <c r="BG1201" s="181" t="s">
        <v>1886</v>
      </c>
      <c r="BH1201">
        <v>0</v>
      </c>
      <c r="BI1201" s="184">
        <v>0</v>
      </c>
      <c r="BJ1201" s="182">
        <v>0</v>
      </c>
      <c r="BK1201" s="181" t="s">
        <v>1886</v>
      </c>
      <c r="BL1201">
        <v>0</v>
      </c>
      <c r="BM1201">
        <v>0</v>
      </c>
      <c r="BN1201">
        <v>0</v>
      </c>
    </row>
    <row r="1202" spans="1:66" x14ac:dyDescent="0.25">
      <c r="A1202">
        <v>7751</v>
      </c>
      <c r="B1202" t="s">
        <v>3622</v>
      </c>
      <c r="C1202">
        <v>12</v>
      </c>
      <c r="D1202">
        <v>0</v>
      </c>
      <c r="E1202">
        <v>0</v>
      </c>
      <c r="F1202" t="s">
        <v>1884</v>
      </c>
      <c r="G1202" t="s">
        <v>1885</v>
      </c>
      <c r="H1202" t="s">
        <v>1884</v>
      </c>
      <c r="I1202" t="s">
        <v>1884</v>
      </c>
      <c r="J1202" t="s">
        <v>1884</v>
      </c>
      <c r="K1202" t="s">
        <v>1884</v>
      </c>
      <c r="L1202" t="s">
        <v>1884</v>
      </c>
      <c r="M1202" s="180">
        <v>43798</v>
      </c>
      <c r="N1202" t="s">
        <v>1886</v>
      </c>
      <c r="O1202" t="s">
        <v>1886</v>
      </c>
      <c r="P1202" t="s">
        <v>3623</v>
      </c>
      <c r="Q1202">
        <v>0</v>
      </c>
      <c r="R1202">
        <v>0</v>
      </c>
      <c r="S1202" t="s">
        <v>1886</v>
      </c>
      <c r="T1202" t="s">
        <v>1886</v>
      </c>
      <c r="U1202">
        <v>0</v>
      </c>
      <c r="V1202" t="s">
        <v>1886</v>
      </c>
      <c r="W1202">
        <v>0</v>
      </c>
      <c r="X1202">
        <v>0</v>
      </c>
      <c r="Y1202">
        <v>0</v>
      </c>
      <c r="Z1202" t="s">
        <v>1884</v>
      </c>
      <c r="AA1202" t="s">
        <v>1884</v>
      </c>
      <c r="AB1202" t="s">
        <v>1884</v>
      </c>
      <c r="AC1202">
        <v>0</v>
      </c>
      <c r="AD1202">
        <v>0</v>
      </c>
      <c r="AE1202">
        <v>0</v>
      </c>
      <c r="AF1202">
        <v>0</v>
      </c>
      <c r="AG1202" t="s">
        <v>1884</v>
      </c>
      <c r="AH1202" s="181" t="s">
        <v>1886</v>
      </c>
      <c r="AI1202" s="182">
        <v>244</v>
      </c>
      <c r="AJ1202" s="181" t="s">
        <v>2723</v>
      </c>
      <c r="AK1202" s="181" t="s">
        <v>1886</v>
      </c>
      <c r="AL1202" s="181" t="s">
        <v>1886</v>
      </c>
      <c r="AO1202" s="181"/>
      <c r="AQ1202">
        <v>10</v>
      </c>
      <c r="AR1202" s="182">
        <v>40</v>
      </c>
      <c r="AS1202" s="183" t="s">
        <v>1885</v>
      </c>
      <c r="AT1202">
        <v>0</v>
      </c>
      <c r="AU1202">
        <v>85</v>
      </c>
      <c r="AV1202" s="182">
        <v>0</v>
      </c>
      <c r="AW1202" s="184">
        <v>0</v>
      </c>
      <c r="AX1202" s="183" t="s">
        <v>1884</v>
      </c>
      <c r="AY1202" s="184">
        <v>0</v>
      </c>
      <c r="AZ1202">
        <v>0</v>
      </c>
      <c r="BA1202">
        <v>0</v>
      </c>
      <c r="BB1202">
        <v>0</v>
      </c>
      <c r="BC1202" s="182">
        <v>0</v>
      </c>
      <c r="BD1202" t="s">
        <v>1886</v>
      </c>
      <c r="BE1202" t="s">
        <v>1886</v>
      </c>
      <c r="BF1202" t="s">
        <v>1886</v>
      </c>
      <c r="BG1202" s="181" t="s">
        <v>1886</v>
      </c>
      <c r="BH1202">
        <v>0</v>
      </c>
      <c r="BI1202" s="184">
        <v>0</v>
      </c>
      <c r="BJ1202" s="182">
        <v>0</v>
      </c>
      <c r="BK1202" s="181" t="s">
        <v>1886</v>
      </c>
      <c r="BL1202">
        <v>0</v>
      </c>
      <c r="BM1202">
        <v>0</v>
      </c>
      <c r="BN1202">
        <v>0</v>
      </c>
    </row>
    <row r="1203" spans="1:66" x14ac:dyDescent="0.25">
      <c r="A1203">
        <v>7752</v>
      </c>
      <c r="B1203" t="s">
        <v>3624</v>
      </c>
      <c r="C1203">
        <v>12</v>
      </c>
      <c r="D1203">
        <v>0</v>
      </c>
      <c r="E1203">
        <v>0</v>
      </c>
      <c r="F1203" t="s">
        <v>1884</v>
      </c>
      <c r="G1203" t="s">
        <v>1885</v>
      </c>
      <c r="H1203" t="s">
        <v>1884</v>
      </c>
      <c r="I1203" t="s">
        <v>1884</v>
      </c>
      <c r="J1203" t="s">
        <v>1884</v>
      </c>
      <c r="K1203" t="s">
        <v>1884</v>
      </c>
      <c r="L1203" t="s">
        <v>1884</v>
      </c>
      <c r="M1203" s="180">
        <v>43798</v>
      </c>
      <c r="N1203" t="s">
        <v>1886</v>
      </c>
      <c r="O1203" t="s">
        <v>1886</v>
      </c>
      <c r="P1203" t="s">
        <v>3625</v>
      </c>
      <c r="Q1203">
        <v>0</v>
      </c>
      <c r="R1203">
        <v>0</v>
      </c>
      <c r="S1203" t="s">
        <v>1886</v>
      </c>
      <c r="T1203" t="s">
        <v>1886</v>
      </c>
      <c r="U1203">
        <v>0</v>
      </c>
      <c r="V1203" t="s">
        <v>1886</v>
      </c>
      <c r="W1203">
        <v>0</v>
      </c>
      <c r="X1203">
        <v>0</v>
      </c>
      <c r="Y1203">
        <v>0</v>
      </c>
      <c r="Z1203" t="s">
        <v>1884</v>
      </c>
      <c r="AA1203" t="s">
        <v>1884</v>
      </c>
      <c r="AB1203" t="s">
        <v>1884</v>
      </c>
      <c r="AC1203">
        <v>0</v>
      </c>
      <c r="AD1203">
        <v>0</v>
      </c>
      <c r="AE1203">
        <v>0</v>
      </c>
      <c r="AF1203">
        <v>0</v>
      </c>
      <c r="AG1203" t="s">
        <v>1884</v>
      </c>
      <c r="AH1203" s="181" t="s">
        <v>1886</v>
      </c>
      <c r="AI1203" s="182">
        <v>244</v>
      </c>
      <c r="AJ1203" s="181" t="s">
        <v>2723</v>
      </c>
      <c r="AK1203" s="181" t="s">
        <v>1886</v>
      </c>
      <c r="AL1203" s="181" t="s">
        <v>1886</v>
      </c>
      <c r="AO1203" s="181"/>
      <c r="AQ1203">
        <v>10</v>
      </c>
      <c r="AR1203" s="182">
        <v>40</v>
      </c>
      <c r="AS1203" s="183" t="s">
        <v>1885</v>
      </c>
      <c r="AT1203">
        <v>0</v>
      </c>
      <c r="AU1203">
        <v>85</v>
      </c>
      <c r="AV1203" s="182">
        <v>0</v>
      </c>
      <c r="AW1203" s="184">
        <v>0</v>
      </c>
      <c r="AX1203" s="183" t="s">
        <v>1884</v>
      </c>
      <c r="AY1203" s="184">
        <v>0</v>
      </c>
      <c r="AZ1203">
        <v>0</v>
      </c>
      <c r="BA1203">
        <v>0</v>
      </c>
      <c r="BB1203">
        <v>0</v>
      </c>
      <c r="BC1203" s="182">
        <v>0</v>
      </c>
      <c r="BD1203" t="s">
        <v>1886</v>
      </c>
      <c r="BE1203" t="s">
        <v>1886</v>
      </c>
      <c r="BF1203" t="s">
        <v>1886</v>
      </c>
      <c r="BG1203" s="181" t="s">
        <v>1886</v>
      </c>
      <c r="BH1203">
        <v>0</v>
      </c>
      <c r="BI1203" s="184">
        <v>0</v>
      </c>
      <c r="BJ1203" s="182">
        <v>0</v>
      </c>
      <c r="BK1203" s="181" t="s">
        <v>1886</v>
      </c>
      <c r="BL1203">
        <v>0</v>
      </c>
      <c r="BM1203">
        <v>0</v>
      </c>
      <c r="BN1203">
        <v>0</v>
      </c>
    </row>
    <row r="1204" spans="1:66" x14ac:dyDescent="0.25">
      <c r="A1204">
        <v>7753</v>
      </c>
      <c r="B1204" t="s">
        <v>3626</v>
      </c>
      <c r="C1204">
        <v>6</v>
      </c>
      <c r="D1204">
        <v>0</v>
      </c>
      <c r="E1204">
        <v>0</v>
      </c>
      <c r="F1204" t="s">
        <v>1884</v>
      </c>
      <c r="G1204" t="s">
        <v>1885</v>
      </c>
      <c r="H1204" t="s">
        <v>1884</v>
      </c>
      <c r="I1204" t="s">
        <v>1884</v>
      </c>
      <c r="J1204" t="s">
        <v>1884</v>
      </c>
      <c r="K1204" t="s">
        <v>1884</v>
      </c>
      <c r="L1204" t="s">
        <v>1884</v>
      </c>
      <c r="M1204" s="180">
        <v>43798</v>
      </c>
      <c r="N1204" t="s">
        <v>1886</v>
      </c>
      <c r="O1204" t="s">
        <v>1886</v>
      </c>
      <c r="P1204" t="s">
        <v>3627</v>
      </c>
      <c r="Q1204">
        <v>0</v>
      </c>
      <c r="R1204">
        <v>0</v>
      </c>
      <c r="S1204" t="s">
        <v>1886</v>
      </c>
      <c r="T1204" t="s">
        <v>1886</v>
      </c>
      <c r="U1204">
        <v>0</v>
      </c>
      <c r="V1204" t="s">
        <v>1886</v>
      </c>
      <c r="W1204">
        <v>0</v>
      </c>
      <c r="X1204">
        <v>0</v>
      </c>
      <c r="Y1204">
        <v>0</v>
      </c>
      <c r="Z1204" t="s">
        <v>1884</v>
      </c>
      <c r="AA1204" t="s">
        <v>1884</v>
      </c>
      <c r="AB1204" t="s">
        <v>1884</v>
      </c>
      <c r="AC1204">
        <v>0</v>
      </c>
      <c r="AD1204">
        <v>0</v>
      </c>
      <c r="AE1204">
        <v>0</v>
      </c>
      <c r="AF1204">
        <v>0</v>
      </c>
      <c r="AG1204" t="s">
        <v>1884</v>
      </c>
      <c r="AH1204" s="181" t="s">
        <v>1886</v>
      </c>
      <c r="AI1204" s="182">
        <v>244</v>
      </c>
      <c r="AJ1204" s="181" t="s">
        <v>2723</v>
      </c>
      <c r="AK1204" s="181" t="s">
        <v>1886</v>
      </c>
      <c r="AL1204" s="181" t="s">
        <v>1886</v>
      </c>
      <c r="AO1204" s="181"/>
      <c r="AQ1204">
        <v>10</v>
      </c>
      <c r="AR1204" s="182">
        <v>40</v>
      </c>
      <c r="AS1204" s="183" t="s">
        <v>1885</v>
      </c>
      <c r="AT1204">
        <v>0</v>
      </c>
      <c r="AU1204">
        <v>0</v>
      </c>
      <c r="AV1204" s="182">
        <v>0</v>
      </c>
      <c r="AW1204" s="184">
        <v>0</v>
      </c>
      <c r="AX1204" s="183" t="s">
        <v>1884</v>
      </c>
      <c r="AY1204" s="184">
        <v>0</v>
      </c>
      <c r="AZ1204">
        <v>0</v>
      </c>
      <c r="BA1204">
        <v>0</v>
      </c>
      <c r="BB1204">
        <v>0</v>
      </c>
      <c r="BC1204" s="182">
        <v>0</v>
      </c>
      <c r="BD1204" t="s">
        <v>1886</v>
      </c>
      <c r="BE1204" t="s">
        <v>1886</v>
      </c>
      <c r="BF1204" t="s">
        <v>1886</v>
      </c>
      <c r="BG1204" s="181" t="s">
        <v>1886</v>
      </c>
      <c r="BH1204">
        <v>0</v>
      </c>
      <c r="BI1204" s="184">
        <v>0</v>
      </c>
      <c r="BJ1204" s="182">
        <v>0</v>
      </c>
      <c r="BK1204" s="181" t="s">
        <v>1886</v>
      </c>
      <c r="BL1204">
        <v>0</v>
      </c>
      <c r="BM1204">
        <v>0</v>
      </c>
      <c r="BN1204">
        <v>0</v>
      </c>
    </row>
    <row r="1205" spans="1:66" x14ac:dyDescent="0.25">
      <c r="A1205">
        <v>7755</v>
      </c>
      <c r="B1205" t="s">
        <v>3628</v>
      </c>
      <c r="C1205">
        <v>6</v>
      </c>
      <c r="D1205">
        <v>0</v>
      </c>
      <c r="E1205">
        <v>0</v>
      </c>
      <c r="F1205" t="s">
        <v>1884</v>
      </c>
      <c r="G1205" t="s">
        <v>1885</v>
      </c>
      <c r="H1205" t="s">
        <v>1884</v>
      </c>
      <c r="I1205" t="s">
        <v>1884</v>
      </c>
      <c r="J1205" t="s">
        <v>1884</v>
      </c>
      <c r="K1205" t="s">
        <v>1884</v>
      </c>
      <c r="L1205" t="s">
        <v>1884</v>
      </c>
      <c r="M1205" s="180">
        <v>43801</v>
      </c>
      <c r="N1205" t="s">
        <v>1886</v>
      </c>
      <c r="O1205" t="s">
        <v>1886</v>
      </c>
      <c r="P1205" t="s">
        <v>3629</v>
      </c>
      <c r="Q1205">
        <v>0</v>
      </c>
      <c r="R1205">
        <v>0</v>
      </c>
      <c r="S1205" t="s">
        <v>1886</v>
      </c>
      <c r="T1205" t="s">
        <v>1886</v>
      </c>
      <c r="U1205">
        <v>2</v>
      </c>
      <c r="V1205" t="s">
        <v>1899</v>
      </c>
      <c r="W1205">
        <v>18</v>
      </c>
      <c r="X1205">
        <v>0</v>
      </c>
      <c r="Y1205">
        <v>0</v>
      </c>
      <c r="Z1205" t="s">
        <v>1884</v>
      </c>
      <c r="AA1205" t="s">
        <v>1884</v>
      </c>
      <c r="AB1205" t="s">
        <v>1884</v>
      </c>
      <c r="AC1205">
        <v>0</v>
      </c>
      <c r="AD1205">
        <v>0</v>
      </c>
      <c r="AE1205">
        <v>0</v>
      </c>
      <c r="AF1205">
        <v>0</v>
      </c>
      <c r="AG1205" t="s">
        <v>1885</v>
      </c>
      <c r="AH1205" s="181" t="s">
        <v>1886</v>
      </c>
      <c r="AI1205" s="182">
        <v>48</v>
      </c>
      <c r="AJ1205" s="181" t="s">
        <v>1900</v>
      </c>
      <c r="AK1205" s="181" t="s">
        <v>1886</v>
      </c>
      <c r="AL1205" s="181" t="s">
        <v>1886</v>
      </c>
      <c r="AO1205" s="181"/>
      <c r="AQ1205">
        <v>10</v>
      </c>
      <c r="AR1205" s="182">
        <v>40</v>
      </c>
      <c r="AS1205" s="183" t="s">
        <v>1885</v>
      </c>
      <c r="AT1205">
        <v>0</v>
      </c>
      <c r="AU1205">
        <v>35</v>
      </c>
      <c r="AV1205" s="182">
        <v>7</v>
      </c>
      <c r="AW1205" s="184">
        <v>0</v>
      </c>
      <c r="AX1205" s="183" t="s">
        <v>1884</v>
      </c>
      <c r="AY1205" s="184">
        <v>0</v>
      </c>
      <c r="AZ1205">
        <v>0</v>
      </c>
      <c r="BA1205">
        <v>0</v>
      </c>
      <c r="BB1205">
        <v>0</v>
      </c>
      <c r="BC1205" s="182">
        <v>0</v>
      </c>
      <c r="BD1205" t="s">
        <v>1886</v>
      </c>
      <c r="BE1205" t="s">
        <v>1886</v>
      </c>
      <c r="BF1205" t="s">
        <v>1886</v>
      </c>
      <c r="BG1205" s="181" t="s">
        <v>1886</v>
      </c>
      <c r="BH1205">
        <v>18</v>
      </c>
      <c r="BI1205" s="184">
        <v>0</v>
      </c>
      <c r="BJ1205" s="182">
        <v>0</v>
      </c>
      <c r="BK1205" s="181" t="s">
        <v>1886</v>
      </c>
      <c r="BL1205">
        <v>0</v>
      </c>
      <c r="BM1205">
        <v>0</v>
      </c>
      <c r="BN1205">
        <v>0</v>
      </c>
    </row>
    <row r="1206" spans="1:66" x14ac:dyDescent="0.25">
      <c r="A1206">
        <v>7756</v>
      </c>
      <c r="B1206" t="s">
        <v>3630</v>
      </c>
      <c r="C1206">
        <v>1</v>
      </c>
      <c r="D1206">
        <v>0</v>
      </c>
      <c r="E1206">
        <v>0</v>
      </c>
      <c r="F1206" t="s">
        <v>1884</v>
      </c>
      <c r="G1206" t="s">
        <v>1884</v>
      </c>
      <c r="H1206" t="s">
        <v>1884</v>
      </c>
      <c r="I1206" t="s">
        <v>1884</v>
      </c>
      <c r="J1206" t="s">
        <v>1884</v>
      </c>
      <c r="K1206" t="s">
        <v>1884</v>
      </c>
      <c r="L1206" t="s">
        <v>1884</v>
      </c>
      <c r="M1206" s="180">
        <v>43801</v>
      </c>
      <c r="N1206" t="s">
        <v>2007</v>
      </c>
      <c r="O1206" t="s">
        <v>1886</v>
      </c>
      <c r="P1206" t="s">
        <v>1886</v>
      </c>
      <c r="Q1206">
        <v>0</v>
      </c>
      <c r="R1206">
        <v>0</v>
      </c>
      <c r="S1206" t="s">
        <v>1886</v>
      </c>
      <c r="T1206" t="s">
        <v>1886</v>
      </c>
      <c r="U1206">
        <v>0</v>
      </c>
      <c r="V1206" t="s">
        <v>1886</v>
      </c>
      <c r="W1206">
        <v>0</v>
      </c>
      <c r="X1206">
        <v>0</v>
      </c>
      <c r="Y1206">
        <v>0</v>
      </c>
      <c r="Z1206" t="s">
        <v>1884</v>
      </c>
      <c r="AA1206" t="s">
        <v>1884</v>
      </c>
      <c r="AB1206" t="s">
        <v>1884</v>
      </c>
      <c r="AC1206">
        <v>0</v>
      </c>
      <c r="AD1206">
        <v>0</v>
      </c>
      <c r="AE1206">
        <v>0</v>
      </c>
      <c r="AF1206">
        <v>0</v>
      </c>
      <c r="AG1206" t="s">
        <v>1885</v>
      </c>
      <c r="AH1206" s="181" t="s">
        <v>1886</v>
      </c>
      <c r="AI1206" s="182">
        <v>26</v>
      </c>
      <c r="AJ1206" s="181" t="s">
        <v>1902</v>
      </c>
      <c r="AK1206" s="181" t="s">
        <v>3631</v>
      </c>
      <c r="AL1206" s="181" t="s">
        <v>1886</v>
      </c>
      <c r="AO1206" s="181"/>
      <c r="AQ1206">
        <v>10</v>
      </c>
      <c r="AR1206" s="182">
        <v>40</v>
      </c>
      <c r="AS1206" s="183" t="s">
        <v>1885</v>
      </c>
      <c r="AT1206">
        <v>0</v>
      </c>
      <c r="AU1206">
        <v>0</v>
      </c>
      <c r="AV1206" s="182">
        <v>0</v>
      </c>
      <c r="AW1206" s="184">
        <v>0</v>
      </c>
      <c r="AX1206" s="183" t="s">
        <v>1884</v>
      </c>
      <c r="AY1206" s="184">
        <v>0</v>
      </c>
      <c r="AZ1206">
        <v>0</v>
      </c>
      <c r="BA1206">
        <v>0</v>
      </c>
      <c r="BB1206">
        <v>0</v>
      </c>
      <c r="BC1206" s="182">
        <v>0</v>
      </c>
      <c r="BD1206" t="s">
        <v>1886</v>
      </c>
      <c r="BE1206" t="s">
        <v>1886</v>
      </c>
      <c r="BF1206" t="s">
        <v>1886</v>
      </c>
      <c r="BG1206" s="181" t="s">
        <v>1886</v>
      </c>
      <c r="BH1206">
        <v>0</v>
      </c>
      <c r="BI1206" s="184">
        <v>0</v>
      </c>
      <c r="BJ1206" s="182">
        <v>0</v>
      </c>
      <c r="BK1206" s="181" t="s">
        <v>1886</v>
      </c>
      <c r="BL1206">
        <v>0</v>
      </c>
      <c r="BM1206">
        <v>0</v>
      </c>
      <c r="BN1206">
        <v>0</v>
      </c>
    </row>
    <row r="1207" spans="1:66" x14ac:dyDescent="0.25">
      <c r="A1207">
        <v>7758</v>
      </c>
      <c r="B1207" t="s">
        <v>3632</v>
      </c>
      <c r="C1207">
        <v>1</v>
      </c>
      <c r="D1207">
        <v>0</v>
      </c>
      <c r="E1207">
        <v>0</v>
      </c>
      <c r="F1207" t="s">
        <v>1884</v>
      </c>
      <c r="G1207" t="s">
        <v>1885</v>
      </c>
      <c r="H1207" t="s">
        <v>1884</v>
      </c>
      <c r="I1207" t="s">
        <v>1884</v>
      </c>
      <c r="J1207" t="s">
        <v>1884</v>
      </c>
      <c r="K1207" t="s">
        <v>1884</v>
      </c>
      <c r="L1207" t="s">
        <v>1884</v>
      </c>
      <c r="M1207" s="180">
        <v>43802</v>
      </c>
      <c r="N1207" t="s">
        <v>2007</v>
      </c>
      <c r="O1207" t="s">
        <v>1886</v>
      </c>
      <c r="P1207" t="s">
        <v>1886</v>
      </c>
      <c r="Q1207">
        <v>0</v>
      </c>
      <c r="R1207">
        <v>0</v>
      </c>
      <c r="S1207" t="s">
        <v>1886</v>
      </c>
      <c r="T1207" t="s">
        <v>1886</v>
      </c>
      <c r="U1207">
        <v>0</v>
      </c>
      <c r="V1207" t="s">
        <v>1886</v>
      </c>
      <c r="W1207">
        <v>0</v>
      </c>
      <c r="X1207">
        <v>0</v>
      </c>
      <c r="Y1207">
        <v>0</v>
      </c>
      <c r="Z1207" t="s">
        <v>1884</v>
      </c>
      <c r="AA1207" t="s">
        <v>1884</v>
      </c>
      <c r="AB1207" t="s">
        <v>1884</v>
      </c>
      <c r="AC1207">
        <v>0</v>
      </c>
      <c r="AD1207">
        <v>0</v>
      </c>
      <c r="AE1207">
        <v>0</v>
      </c>
      <c r="AF1207">
        <v>0</v>
      </c>
      <c r="AG1207" t="s">
        <v>1884</v>
      </c>
      <c r="AH1207" s="181" t="s">
        <v>1886</v>
      </c>
      <c r="AI1207" s="182">
        <v>239</v>
      </c>
      <c r="AJ1207" s="181" t="s">
        <v>3417</v>
      </c>
      <c r="AK1207" s="181" t="s">
        <v>1886</v>
      </c>
      <c r="AL1207" s="181" t="s">
        <v>1886</v>
      </c>
      <c r="AO1207" s="181"/>
      <c r="AQ1207">
        <v>10</v>
      </c>
      <c r="AR1207" s="182">
        <v>40</v>
      </c>
      <c r="AS1207" s="183" t="s">
        <v>1885</v>
      </c>
      <c r="AT1207">
        <v>0</v>
      </c>
      <c r="AU1207">
        <v>0</v>
      </c>
      <c r="AV1207" s="182">
        <v>0</v>
      </c>
      <c r="AW1207" s="184">
        <v>0</v>
      </c>
      <c r="AX1207" s="183" t="s">
        <v>1884</v>
      </c>
      <c r="AY1207" s="184">
        <v>0</v>
      </c>
      <c r="AZ1207">
        <v>0</v>
      </c>
      <c r="BA1207">
        <v>0</v>
      </c>
      <c r="BB1207">
        <v>0</v>
      </c>
      <c r="BC1207" s="182">
        <v>0</v>
      </c>
      <c r="BD1207" t="s">
        <v>1886</v>
      </c>
      <c r="BE1207" t="s">
        <v>1886</v>
      </c>
      <c r="BF1207" t="s">
        <v>1886</v>
      </c>
      <c r="BG1207" s="181" t="s">
        <v>1886</v>
      </c>
      <c r="BH1207">
        <v>0</v>
      </c>
      <c r="BI1207" s="184">
        <v>0</v>
      </c>
      <c r="BJ1207" s="182">
        <v>0</v>
      </c>
      <c r="BK1207" s="181" t="s">
        <v>1886</v>
      </c>
      <c r="BL1207">
        <v>0</v>
      </c>
      <c r="BM1207">
        <v>0</v>
      </c>
      <c r="BN1207">
        <v>0</v>
      </c>
    </row>
    <row r="1208" spans="1:66" x14ac:dyDescent="0.25">
      <c r="A1208">
        <v>7760</v>
      </c>
      <c r="B1208" t="s">
        <v>3633</v>
      </c>
      <c r="C1208">
        <v>6</v>
      </c>
      <c r="D1208">
        <v>0</v>
      </c>
      <c r="E1208">
        <v>0</v>
      </c>
      <c r="F1208" t="s">
        <v>1884</v>
      </c>
      <c r="G1208" t="s">
        <v>1885</v>
      </c>
      <c r="H1208" t="s">
        <v>1884</v>
      </c>
      <c r="I1208" t="s">
        <v>1884</v>
      </c>
      <c r="J1208" t="s">
        <v>1884</v>
      </c>
      <c r="K1208" t="s">
        <v>1884</v>
      </c>
      <c r="L1208" t="s">
        <v>1884</v>
      </c>
      <c r="M1208" s="180">
        <v>43803</v>
      </c>
      <c r="N1208" t="s">
        <v>1886</v>
      </c>
      <c r="O1208" t="s">
        <v>1886</v>
      </c>
      <c r="P1208" t="s">
        <v>3634</v>
      </c>
      <c r="Q1208">
        <v>0</v>
      </c>
      <c r="R1208">
        <v>0</v>
      </c>
      <c r="S1208" t="s">
        <v>1886</v>
      </c>
      <c r="T1208" t="s">
        <v>1886</v>
      </c>
      <c r="U1208">
        <v>0</v>
      </c>
      <c r="V1208" t="s">
        <v>1886</v>
      </c>
      <c r="W1208">
        <v>0</v>
      </c>
      <c r="X1208">
        <v>0</v>
      </c>
      <c r="Y1208">
        <v>0</v>
      </c>
      <c r="Z1208" t="s">
        <v>1884</v>
      </c>
      <c r="AA1208" t="s">
        <v>1884</v>
      </c>
      <c r="AB1208" t="s">
        <v>1884</v>
      </c>
      <c r="AC1208">
        <v>0</v>
      </c>
      <c r="AD1208">
        <v>0</v>
      </c>
      <c r="AE1208">
        <v>0</v>
      </c>
      <c r="AF1208">
        <v>0</v>
      </c>
      <c r="AG1208" t="s">
        <v>1884</v>
      </c>
      <c r="AH1208" s="181" t="s">
        <v>1886</v>
      </c>
      <c r="AI1208" s="182">
        <v>29</v>
      </c>
      <c r="AJ1208" s="181" t="s">
        <v>2082</v>
      </c>
      <c r="AK1208" s="181" t="s">
        <v>1886</v>
      </c>
      <c r="AL1208" s="181" t="s">
        <v>1886</v>
      </c>
      <c r="AO1208" s="181"/>
      <c r="AQ1208">
        <v>10</v>
      </c>
      <c r="AR1208" s="182">
        <v>40</v>
      </c>
      <c r="AS1208" s="183" t="s">
        <v>1885</v>
      </c>
      <c r="AT1208">
        <v>0</v>
      </c>
      <c r="AU1208">
        <v>88</v>
      </c>
      <c r="AV1208" s="182">
        <v>0</v>
      </c>
      <c r="AW1208" s="184">
        <v>0</v>
      </c>
      <c r="AX1208" s="183" t="s">
        <v>1884</v>
      </c>
      <c r="AY1208" s="184">
        <v>0</v>
      </c>
      <c r="AZ1208">
        <v>0</v>
      </c>
      <c r="BA1208">
        <v>0</v>
      </c>
      <c r="BB1208">
        <v>0</v>
      </c>
      <c r="BC1208" s="182">
        <v>0</v>
      </c>
      <c r="BD1208" t="s">
        <v>1886</v>
      </c>
      <c r="BE1208" t="s">
        <v>1886</v>
      </c>
      <c r="BF1208" t="s">
        <v>1886</v>
      </c>
      <c r="BG1208" s="181" t="s">
        <v>1886</v>
      </c>
      <c r="BH1208">
        <v>0</v>
      </c>
      <c r="BI1208" s="184">
        <v>0</v>
      </c>
      <c r="BJ1208" s="182">
        <v>0</v>
      </c>
      <c r="BK1208" s="181" t="s">
        <v>1886</v>
      </c>
      <c r="BL1208">
        <v>0</v>
      </c>
      <c r="BM1208">
        <v>0</v>
      </c>
      <c r="BN1208">
        <v>0</v>
      </c>
    </row>
    <row r="1209" spans="1:66" x14ac:dyDescent="0.25">
      <c r="A1209">
        <v>7761</v>
      </c>
      <c r="B1209" t="s">
        <v>3635</v>
      </c>
      <c r="C1209">
        <v>6</v>
      </c>
      <c r="D1209">
        <v>0</v>
      </c>
      <c r="E1209">
        <v>0</v>
      </c>
      <c r="F1209" t="s">
        <v>1884</v>
      </c>
      <c r="G1209" t="s">
        <v>1885</v>
      </c>
      <c r="H1209" t="s">
        <v>1884</v>
      </c>
      <c r="I1209" t="s">
        <v>1884</v>
      </c>
      <c r="J1209" t="s">
        <v>1884</v>
      </c>
      <c r="K1209" t="s">
        <v>1884</v>
      </c>
      <c r="L1209" t="s">
        <v>1884</v>
      </c>
      <c r="M1209" s="180">
        <v>43803</v>
      </c>
      <c r="N1209" t="s">
        <v>1886</v>
      </c>
      <c r="O1209" t="s">
        <v>1886</v>
      </c>
      <c r="P1209" t="s">
        <v>3636</v>
      </c>
      <c r="Q1209">
        <v>0</v>
      </c>
      <c r="R1209">
        <v>0</v>
      </c>
      <c r="S1209" t="s">
        <v>1886</v>
      </c>
      <c r="T1209" t="s">
        <v>1886</v>
      </c>
      <c r="U1209">
        <v>0</v>
      </c>
      <c r="V1209" t="s">
        <v>1886</v>
      </c>
      <c r="W1209">
        <v>0</v>
      </c>
      <c r="X1209">
        <v>0</v>
      </c>
      <c r="Y1209">
        <v>0</v>
      </c>
      <c r="Z1209" t="s">
        <v>1884</v>
      </c>
      <c r="AA1209" t="s">
        <v>1884</v>
      </c>
      <c r="AB1209" t="s">
        <v>1884</v>
      </c>
      <c r="AC1209">
        <v>0</v>
      </c>
      <c r="AD1209">
        <v>0</v>
      </c>
      <c r="AE1209">
        <v>0</v>
      </c>
      <c r="AF1209">
        <v>0</v>
      </c>
      <c r="AG1209" t="s">
        <v>1884</v>
      </c>
      <c r="AH1209" s="181" t="s">
        <v>1886</v>
      </c>
      <c r="AI1209" s="182">
        <v>29</v>
      </c>
      <c r="AJ1209" s="181" t="s">
        <v>2082</v>
      </c>
      <c r="AK1209" s="181" t="s">
        <v>1886</v>
      </c>
      <c r="AL1209" s="181" t="s">
        <v>1886</v>
      </c>
      <c r="AO1209" s="181"/>
      <c r="AQ1209">
        <v>10</v>
      </c>
      <c r="AR1209" s="182">
        <v>40</v>
      </c>
      <c r="AS1209" s="183" t="s">
        <v>1885</v>
      </c>
      <c r="AT1209">
        <v>0</v>
      </c>
      <c r="AU1209">
        <v>88</v>
      </c>
      <c r="AV1209" s="182">
        <v>0</v>
      </c>
      <c r="AW1209" s="184">
        <v>0</v>
      </c>
      <c r="AX1209" s="183" t="s">
        <v>1884</v>
      </c>
      <c r="AY1209" s="184">
        <v>0</v>
      </c>
      <c r="AZ1209">
        <v>0</v>
      </c>
      <c r="BA1209">
        <v>0</v>
      </c>
      <c r="BB1209">
        <v>0</v>
      </c>
      <c r="BC1209" s="182">
        <v>0</v>
      </c>
      <c r="BD1209" t="s">
        <v>1886</v>
      </c>
      <c r="BE1209" t="s">
        <v>1886</v>
      </c>
      <c r="BF1209" t="s">
        <v>1886</v>
      </c>
      <c r="BG1209" s="181" t="s">
        <v>1886</v>
      </c>
      <c r="BH1209">
        <v>0</v>
      </c>
      <c r="BI1209" s="184">
        <v>0</v>
      </c>
      <c r="BJ1209" s="182">
        <v>0</v>
      </c>
      <c r="BK1209" s="181" t="s">
        <v>1886</v>
      </c>
      <c r="BL1209">
        <v>0</v>
      </c>
      <c r="BM1209">
        <v>0</v>
      </c>
      <c r="BN1209">
        <v>0</v>
      </c>
    </row>
    <row r="1210" spans="1:66" x14ac:dyDescent="0.25">
      <c r="A1210">
        <v>7762</v>
      </c>
      <c r="B1210" t="s">
        <v>3637</v>
      </c>
      <c r="C1210">
        <v>12</v>
      </c>
      <c r="D1210">
        <v>0</v>
      </c>
      <c r="E1210">
        <v>0</v>
      </c>
      <c r="F1210" t="s">
        <v>1884</v>
      </c>
      <c r="G1210" t="s">
        <v>1885</v>
      </c>
      <c r="H1210" t="s">
        <v>1884</v>
      </c>
      <c r="I1210" t="s">
        <v>1884</v>
      </c>
      <c r="J1210" t="s">
        <v>1884</v>
      </c>
      <c r="K1210" t="s">
        <v>1884</v>
      </c>
      <c r="L1210" t="s">
        <v>1884</v>
      </c>
      <c r="M1210" s="180">
        <v>43806</v>
      </c>
      <c r="N1210" t="s">
        <v>1886</v>
      </c>
      <c r="O1210" t="s">
        <v>1886</v>
      </c>
      <c r="P1210" t="s">
        <v>1886</v>
      </c>
      <c r="Q1210">
        <v>0</v>
      </c>
      <c r="R1210">
        <v>0</v>
      </c>
      <c r="S1210" t="s">
        <v>1886</v>
      </c>
      <c r="T1210" t="s">
        <v>1886</v>
      </c>
      <c r="U1210">
        <v>0</v>
      </c>
      <c r="V1210" t="s">
        <v>1886</v>
      </c>
      <c r="W1210">
        <v>0</v>
      </c>
      <c r="X1210">
        <v>0</v>
      </c>
      <c r="Y1210">
        <v>0</v>
      </c>
      <c r="Z1210" t="s">
        <v>1884</v>
      </c>
      <c r="AA1210" t="s">
        <v>1884</v>
      </c>
      <c r="AB1210" t="s">
        <v>1884</v>
      </c>
      <c r="AC1210">
        <v>0</v>
      </c>
      <c r="AD1210">
        <v>0</v>
      </c>
      <c r="AE1210">
        <v>0</v>
      </c>
      <c r="AF1210">
        <v>0</v>
      </c>
      <c r="AG1210" t="s">
        <v>1884</v>
      </c>
      <c r="AH1210" s="181" t="s">
        <v>1886</v>
      </c>
      <c r="AI1210" s="182">
        <v>137</v>
      </c>
      <c r="AJ1210" s="181" t="s">
        <v>2260</v>
      </c>
      <c r="AK1210" s="181" t="s">
        <v>1886</v>
      </c>
      <c r="AL1210" s="181" t="s">
        <v>1886</v>
      </c>
      <c r="AO1210" s="181"/>
      <c r="AQ1210">
        <v>10</v>
      </c>
      <c r="AR1210" s="182">
        <v>40</v>
      </c>
      <c r="AS1210" s="183" t="s">
        <v>1885</v>
      </c>
      <c r="AT1210">
        <v>0</v>
      </c>
      <c r="AU1210">
        <v>0</v>
      </c>
      <c r="AV1210" s="182">
        <v>0</v>
      </c>
      <c r="AW1210" s="184">
        <v>0</v>
      </c>
      <c r="AX1210" s="183" t="s">
        <v>1884</v>
      </c>
      <c r="AY1210" s="184">
        <v>0</v>
      </c>
      <c r="AZ1210">
        <v>0</v>
      </c>
      <c r="BA1210">
        <v>0</v>
      </c>
      <c r="BB1210">
        <v>0</v>
      </c>
      <c r="BC1210" s="182">
        <v>0</v>
      </c>
      <c r="BD1210" t="s">
        <v>1886</v>
      </c>
      <c r="BE1210" t="s">
        <v>1886</v>
      </c>
      <c r="BF1210" t="s">
        <v>1886</v>
      </c>
      <c r="BG1210" s="181" t="s">
        <v>1886</v>
      </c>
      <c r="BH1210">
        <v>0</v>
      </c>
      <c r="BI1210" s="184">
        <v>0</v>
      </c>
      <c r="BJ1210" s="182">
        <v>0</v>
      </c>
      <c r="BK1210" s="181" t="s">
        <v>1886</v>
      </c>
      <c r="BL1210">
        <v>0</v>
      </c>
      <c r="BM1210">
        <v>0</v>
      </c>
      <c r="BN1210">
        <v>0</v>
      </c>
    </row>
    <row r="1211" spans="1:66" x14ac:dyDescent="0.25">
      <c r="A1211">
        <v>7772</v>
      </c>
      <c r="B1211" t="s">
        <v>3638</v>
      </c>
      <c r="C1211">
        <v>18</v>
      </c>
      <c r="D1211">
        <v>0</v>
      </c>
      <c r="E1211">
        <v>0</v>
      </c>
      <c r="F1211" t="s">
        <v>1884</v>
      </c>
      <c r="G1211" t="s">
        <v>1884</v>
      </c>
      <c r="H1211" t="s">
        <v>1884</v>
      </c>
      <c r="I1211" t="s">
        <v>1884</v>
      </c>
      <c r="J1211" t="s">
        <v>1884</v>
      </c>
      <c r="K1211" t="s">
        <v>1884</v>
      </c>
      <c r="L1211" t="s">
        <v>1884</v>
      </c>
      <c r="M1211" s="180">
        <v>43816</v>
      </c>
      <c r="N1211" t="s">
        <v>1886</v>
      </c>
      <c r="O1211" t="s">
        <v>1886</v>
      </c>
      <c r="P1211" t="s">
        <v>1886</v>
      </c>
      <c r="Q1211">
        <v>0</v>
      </c>
      <c r="R1211">
        <v>0</v>
      </c>
      <c r="S1211" t="s">
        <v>1886</v>
      </c>
      <c r="T1211" t="s">
        <v>1886</v>
      </c>
      <c r="U1211">
        <v>0</v>
      </c>
      <c r="V1211" t="s">
        <v>1886</v>
      </c>
      <c r="W1211">
        <v>0</v>
      </c>
      <c r="X1211">
        <v>0</v>
      </c>
      <c r="Y1211">
        <v>0</v>
      </c>
      <c r="Z1211" t="s">
        <v>1884</v>
      </c>
      <c r="AA1211" t="s">
        <v>1884</v>
      </c>
      <c r="AB1211" t="s">
        <v>1884</v>
      </c>
      <c r="AC1211">
        <v>0</v>
      </c>
      <c r="AD1211">
        <v>0</v>
      </c>
      <c r="AE1211">
        <v>0</v>
      </c>
      <c r="AF1211">
        <v>0</v>
      </c>
      <c r="AG1211" t="s">
        <v>1884</v>
      </c>
      <c r="AH1211" s="181" t="s">
        <v>1886</v>
      </c>
      <c r="AI1211" s="182">
        <v>373</v>
      </c>
      <c r="AJ1211" s="181" t="s">
        <v>3639</v>
      </c>
      <c r="AK1211" s="181" t="s">
        <v>1886</v>
      </c>
      <c r="AL1211" s="181" t="s">
        <v>1886</v>
      </c>
      <c r="AO1211" s="181"/>
      <c r="AQ1211">
        <v>10</v>
      </c>
      <c r="AR1211" s="182">
        <v>40</v>
      </c>
      <c r="AS1211" s="183" t="s">
        <v>1884</v>
      </c>
      <c r="AT1211">
        <v>0</v>
      </c>
      <c r="AU1211">
        <v>0</v>
      </c>
      <c r="AV1211" s="182">
        <v>0</v>
      </c>
      <c r="AW1211" s="184">
        <v>0</v>
      </c>
      <c r="AX1211" s="183" t="s">
        <v>1884</v>
      </c>
      <c r="AY1211" s="184">
        <v>0</v>
      </c>
      <c r="AZ1211">
        <v>0</v>
      </c>
      <c r="BA1211">
        <v>0</v>
      </c>
      <c r="BB1211">
        <v>0</v>
      </c>
      <c r="BC1211" s="182">
        <v>0</v>
      </c>
      <c r="BD1211" t="s">
        <v>1886</v>
      </c>
      <c r="BE1211" t="s">
        <v>1886</v>
      </c>
      <c r="BF1211" t="s">
        <v>1886</v>
      </c>
      <c r="BG1211" s="181" t="s">
        <v>1886</v>
      </c>
      <c r="BH1211">
        <v>0</v>
      </c>
      <c r="BI1211" s="184">
        <v>0</v>
      </c>
      <c r="BJ1211" s="182">
        <v>0</v>
      </c>
      <c r="BK1211" s="181" t="s">
        <v>1886</v>
      </c>
      <c r="BL1211">
        <v>0</v>
      </c>
      <c r="BM1211">
        <v>0</v>
      </c>
      <c r="BN1211">
        <v>0</v>
      </c>
    </row>
    <row r="1212" spans="1:66" x14ac:dyDescent="0.25">
      <c r="A1212">
        <v>7775</v>
      </c>
      <c r="B1212" t="s">
        <v>3640</v>
      </c>
      <c r="C1212">
        <v>18</v>
      </c>
      <c r="D1212">
        <v>0</v>
      </c>
      <c r="E1212">
        <v>0</v>
      </c>
      <c r="F1212" t="s">
        <v>1884</v>
      </c>
      <c r="G1212" t="s">
        <v>1885</v>
      </c>
      <c r="H1212" t="s">
        <v>1884</v>
      </c>
      <c r="I1212" t="s">
        <v>1884</v>
      </c>
      <c r="J1212" t="s">
        <v>1884</v>
      </c>
      <c r="K1212" t="s">
        <v>1884</v>
      </c>
      <c r="L1212" t="s">
        <v>1884</v>
      </c>
      <c r="M1212" s="180">
        <v>43826</v>
      </c>
      <c r="N1212" t="s">
        <v>1886</v>
      </c>
      <c r="O1212" t="s">
        <v>1886</v>
      </c>
      <c r="P1212" t="s">
        <v>1886</v>
      </c>
      <c r="Q1212">
        <v>0</v>
      </c>
      <c r="R1212">
        <v>0</v>
      </c>
      <c r="S1212" t="s">
        <v>1886</v>
      </c>
      <c r="T1212" t="s">
        <v>1886</v>
      </c>
      <c r="U1212">
        <v>0</v>
      </c>
      <c r="V1212" t="s">
        <v>1886</v>
      </c>
      <c r="W1212">
        <v>0</v>
      </c>
      <c r="X1212">
        <v>0</v>
      </c>
      <c r="Y1212">
        <v>0</v>
      </c>
      <c r="Z1212" t="s">
        <v>1884</v>
      </c>
      <c r="AA1212" t="s">
        <v>1884</v>
      </c>
      <c r="AB1212" t="s">
        <v>1884</v>
      </c>
      <c r="AC1212">
        <v>0</v>
      </c>
      <c r="AD1212">
        <v>0</v>
      </c>
      <c r="AE1212">
        <v>0</v>
      </c>
      <c r="AF1212">
        <v>0</v>
      </c>
      <c r="AG1212" t="s">
        <v>1884</v>
      </c>
      <c r="AH1212" s="181" t="s">
        <v>1886</v>
      </c>
      <c r="AI1212" s="182">
        <v>244</v>
      </c>
      <c r="AJ1212" s="181" t="s">
        <v>2723</v>
      </c>
      <c r="AK1212" s="181" t="s">
        <v>1886</v>
      </c>
      <c r="AL1212" s="181" t="s">
        <v>1886</v>
      </c>
      <c r="AO1212" s="181"/>
      <c r="AQ1212">
        <v>10</v>
      </c>
      <c r="AR1212" s="182">
        <v>40</v>
      </c>
      <c r="AS1212" s="183" t="s">
        <v>1885</v>
      </c>
      <c r="AT1212">
        <v>0</v>
      </c>
      <c r="AU1212">
        <v>261</v>
      </c>
      <c r="AV1212" s="182">
        <v>0</v>
      </c>
      <c r="AW1212" s="184">
        <v>0</v>
      </c>
      <c r="AX1212" s="183" t="s">
        <v>1884</v>
      </c>
      <c r="AY1212" s="184">
        <v>0</v>
      </c>
      <c r="AZ1212">
        <v>0</v>
      </c>
      <c r="BA1212">
        <v>0</v>
      </c>
      <c r="BB1212">
        <v>0</v>
      </c>
      <c r="BC1212" s="182">
        <v>0</v>
      </c>
      <c r="BD1212" t="s">
        <v>1886</v>
      </c>
      <c r="BE1212" t="s">
        <v>1886</v>
      </c>
      <c r="BF1212" t="s">
        <v>1886</v>
      </c>
      <c r="BG1212" s="181" t="s">
        <v>1886</v>
      </c>
      <c r="BH1212">
        <v>0</v>
      </c>
      <c r="BI1212" s="184">
        <v>0</v>
      </c>
      <c r="BJ1212" s="182">
        <v>0</v>
      </c>
      <c r="BK1212" s="181" t="s">
        <v>1886</v>
      </c>
      <c r="BL1212">
        <v>0</v>
      </c>
      <c r="BM1212">
        <v>0</v>
      </c>
      <c r="BN1212">
        <v>0</v>
      </c>
    </row>
    <row r="1213" spans="1:66" x14ac:dyDescent="0.25">
      <c r="A1213">
        <v>7776</v>
      </c>
      <c r="B1213" t="s">
        <v>3641</v>
      </c>
      <c r="C1213">
        <v>18</v>
      </c>
      <c r="D1213">
        <v>0</v>
      </c>
      <c r="E1213">
        <v>0</v>
      </c>
      <c r="F1213" t="s">
        <v>1884</v>
      </c>
      <c r="G1213" t="s">
        <v>1885</v>
      </c>
      <c r="H1213" t="s">
        <v>1884</v>
      </c>
      <c r="I1213" t="s">
        <v>1884</v>
      </c>
      <c r="J1213" t="s">
        <v>1884</v>
      </c>
      <c r="K1213" t="s">
        <v>1884</v>
      </c>
      <c r="L1213" t="s">
        <v>1884</v>
      </c>
      <c r="M1213" s="180">
        <v>43826</v>
      </c>
      <c r="N1213" t="s">
        <v>1886</v>
      </c>
      <c r="O1213" t="s">
        <v>1886</v>
      </c>
      <c r="P1213" t="s">
        <v>1886</v>
      </c>
      <c r="Q1213">
        <v>0</v>
      </c>
      <c r="R1213">
        <v>0</v>
      </c>
      <c r="S1213" t="s">
        <v>1886</v>
      </c>
      <c r="T1213" t="s">
        <v>1886</v>
      </c>
      <c r="U1213">
        <v>0</v>
      </c>
      <c r="V1213" t="s">
        <v>1886</v>
      </c>
      <c r="W1213">
        <v>0</v>
      </c>
      <c r="X1213">
        <v>0</v>
      </c>
      <c r="Y1213">
        <v>0</v>
      </c>
      <c r="Z1213" t="s">
        <v>1884</v>
      </c>
      <c r="AA1213" t="s">
        <v>1884</v>
      </c>
      <c r="AB1213" t="s">
        <v>1884</v>
      </c>
      <c r="AC1213">
        <v>0</v>
      </c>
      <c r="AD1213">
        <v>0</v>
      </c>
      <c r="AE1213">
        <v>0</v>
      </c>
      <c r="AF1213">
        <v>0</v>
      </c>
      <c r="AG1213" t="s">
        <v>1884</v>
      </c>
      <c r="AH1213" s="181" t="s">
        <v>1886</v>
      </c>
      <c r="AI1213" s="182">
        <v>244</v>
      </c>
      <c r="AJ1213" s="181" t="s">
        <v>2723</v>
      </c>
      <c r="AK1213" s="181" t="s">
        <v>1886</v>
      </c>
      <c r="AL1213" s="181" t="s">
        <v>1886</v>
      </c>
      <c r="AO1213" s="181"/>
      <c r="AQ1213">
        <v>10</v>
      </c>
      <c r="AR1213" s="182">
        <v>40</v>
      </c>
      <c r="AS1213" s="183" t="s">
        <v>1885</v>
      </c>
      <c r="AT1213">
        <v>0</v>
      </c>
      <c r="AU1213">
        <v>261</v>
      </c>
      <c r="AV1213" s="182">
        <v>0</v>
      </c>
      <c r="AW1213" s="184">
        <v>0</v>
      </c>
      <c r="AX1213" s="183" t="s">
        <v>1884</v>
      </c>
      <c r="AY1213" s="184">
        <v>0</v>
      </c>
      <c r="AZ1213">
        <v>0</v>
      </c>
      <c r="BA1213">
        <v>0</v>
      </c>
      <c r="BB1213">
        <v>0</v>
      </c>
      <c r="BC1213" s="182">
        <v>0</v>
      </c>
      <c r="BD1213" t="s">
        <v>1886</v>
      </c>
      <c r="BE1213" t="s">
        <v>1886</v>
      </c>
      <c r="BF1213" t="s">
        <v>1886</v>
      </c>
      <c r="BG1213" s="181" t="s">
        <v>1886</v>
      </c>
      <c r="BH1213">
        <v>0</v>
      </c>
      <c r="BI1213" s="184">
        <v>0</v>
      </c>
      <c r="BJ1213" s="182">
        <v>0</v>
      </c>
      <c r="BK1213" s="181" t="s">
        <v>1886</v>
      </c>
      <c r="BL1213">
        <v>0</v>
      </c>
      <c r="BM1213">
        <v>0</v>
      </c>
      <c r="BN1213">
        <v>0</v>
      </c>
    </row>
    <row r="1214" spans="1:66" x14ac:dyDescent="0.25">
      <c r="A1214">
        <v>7777</v>
      </c>
      <c r="B1214" t="s">
        <v>3642</v>
      </c>
      <c r="C1214">
        <v>8</v>
      </c>
      <c r="D1214">
        <v>0</v>
      </c>
      <c r="E1214">
        <v>0</v>
      </c>
      <c r="F1214" t="s">
        <v>1884</v>
      </c>
      <c r="G1214" t="s">
        <v>1885</v>
      </c>
      <c r="H1214" t="s">
        <v>1884</v>
      </c>
      <c r="I1214" t="s">
        <v>1884</v>
      </c>
      <c r="J1214" t="s">
        <v>1884</v>
      </c>
      <c r="K1214" t="s">
        <v>1884</v>
      </c>
      <c r="L1214" t="s">
        <v>1884</v>
      </c>
      <c r="M1214" s="180">
        <v>43826</v>
      </c>
      <c r="N1214" t="s">
        <v>1886</v>
      </c>
      <c r="O1214" t="s">
        <v>1886</v>
      </c>
      <c r="P1214" t="s">
        <v>3643</v>
      </c>
      <c r="Q1214">
        <v>0</v>
      </c>
      <c r="R1214">
        <v>0</v>
      </c>
      <c r="S1214" t="s">
        <v>1886</v>
      </c>
      <c r="T1214" t="s">
        <v>1886</v>
      </c>
      <c r="U1214">
        <v>0</v>
      </c>
      <c r="V1214" t="s">
        <v>1886</v>
      </c>
      <c r="W1214">
        <v>0</v>
      </c>
      <c r="X1214">
        <v>0</v>
      </c>
      <c r="Y1214">
        <v>0</v>
      </c>
      <c r="Z1214" t="s">
        <v>1884</v>
      </c>
      <c r="AA1214" t="s">
        <v>1884</v>
      </c>
      <c r="AB1214" t="s">
        <v>1884</v>
      </c>
      <c r="AC1214">
        <v>0</v>
      </c>
      <c r="AD1214">
        <v>0</v>
      </c>
      <c r="AE1214">
        <v>0</v>
      </c>
      <c r="AF1214">
        <v>0</v>
      </c>
      <c r="AG1214" t="s">
        <v>1884</v>
      </c>
      <c r="AH1214" s="181" t="s">
        <v>1886</v>
      </c>
      <c r="AI1214" s="182">
        <v>244</v>
      </c>
      <c r="AJ1214" s="181" t="s">
        <v>2723</v>
      </c>
      <c r="AK1214" s="181" t="s">
        <v>1886</v>
      </c>
      <c r="AL1214" s="181" t="s">
        <v>1886</v>
      </c>
      <c r="AO1214" s="181"/>
      <c r="AQ1214">
        <v>10</v>
      </c>
      <c r="AR1214" s="182">
        <v>40</v>
      </c>
      <c r="AS1214" s="183" t="s">
        <v>1885</v>
      </c>
      <c r="AT1214">
        <v>0</v>
      </c>
      <c r="AU1214">
        <v>115</v>
      </c>
      <c r="AV1214" s="182">
        <v>0</v>
      </c>
      <c r="AW1214" s="184">
        <v>0</v>
      </c>
      <c r="AX1214" s="183" t="s">
        <v>1884</v>
      </c>
      <c r="AY1214" s="184">
        <v>0</v>
      </c>
      <c r="AZ1214">
        <v>0</v>
      </c>
      <c r="BA1214">
        <v>0</v>
      </c>
      <c r="BB1214">
        <v>0</v>
      </c>
      <c r="BC1214" s="182">
        <v>0</v>
      </c>
      <c r="BD1214" t="s">
        <v>1886</v>
      </c>
      <c r="BE1214" t="s">
        <v>1886</v>
      </c>
      <c r="BF1214" t="s">
        <v>1886</v>
      </c>
      <c r="BG1214" s="181" t="s">
        <v>1886</v>
      </c>
      <c r="BH1214">
        <v>0</v>
      </c>
      <c r="BI1214" s="184">
        <v>0</v>
      </c>
      <c r="BJ1214" s="182">
        <v>0</v>
      </c>
      <c r="BK1214" s="181" t="s">
        <v>1886</v>
      </c>
      <c r="BL1214">
        <v>0</v>
      </c>
      <c r="BM1214">
        <v>0</v>
      </c>
      <c r="BN1214">
        <v>0</v>
      </c>
    </row>
    <row r="1215" spans="1:66" x14ac:dyDescent="0.25">
      <c r="A1215">
        <v>7778</v>
      </c>
      <c r="B1215" t="s">
        <v>3644</v>
      </c>
      <c r="C1215">
        <v>8</v>
      </c>
      <c r="D1215">
        <v>0</v>
      </c>
      <c r="E1215">
        <v>0</v>
      </c>
      <c r="F1215" t="s">
        <v>1884</v>
      </c>
      <c r="G1215" t="s">
        <v>1885</v>
      </c>
      <c r="H1215" t="s">
        <v>1884</v>
      </c>
      <c r="I1215" t="s">
        <v>1884</v>
      </c>
      <c r="J1215" t="s">
        <v>1884</v>
      </c>
      <c r="K1215" t="s">
        <v>1884</v>
      </c>
      <c r="L1215" t="s">
        <v>1884</v>
      </c>
      <c r="M1215" s="180">
        <v>43826</v>
      </c>
      <c r="N1215" t="s">
        <v>1886</v>
      </c>
      <c r="O1215" t="s">
        <v>1886</v>
      </c>
      <c r="P1215" t="s">
        <v>1886</v>
      </c>
      <c r="Q1215">
        <v>0</v>
      </c>
      <c r="R1215">
        <v>0</v>
      </c>
      <c r="S1215" t="s">
        <v>1886</v>
      </c>
      <c r="T1215" t="s">
        <v>1886</v>
      </c>
      <c r="U1215">
        <v>0</v>
      </c>
      <c r="V1215" t="s">
        <v>1886</v>
      </c>
      <c r="W1215">
        <v>0</v>
      </c>
      <c r="X1215">
        <v>0</v>
      </c>
      <c r="Y1215">
        <v>0</v>
      </c>
      <c r="Z1215" t="s">
        <v>1884</v>
      </c>
      <c r="AA1215" t="s">
        <v>1884</v>
      </c>
      <c r="AB1215" t="s">
        <v>1884</v>
      </c>
      <c r="AC1215">
        <v>0</v>
      </c>
      <c r="AD1215">
        <v>0</v>
      </c>
      <c r="AE1215">
        <v>0</v>
      </c>
      <c r="AF1215">
        <v>0</v>
      </c>
      <c r="AG1215" t="s">
        <v>1884</v>
      </c>
      <c r="AH1215" s="181" t="s">
        <v>1886</v>
      </c>
      <c r="AI1215" s="182">
        <v>244</v>
      </c>
      <c r="AJ1215" s="181" t="s">
        <v>2723</v>
      </c>
      <c r="AK1215" s="181" t="s">
        <v>1886</v>
      </c>
      <c r="AL1215" s="181" t="s">
        <v>1886</v>
      </c>
      <c r="AO1215" s="181"/>
      <c r="AQ1215">
        <v>10</v>
      </c>
      <c r="AR1215" s="182">
        <v>40</v>
      </c>
      <c r="AS1215" s="183" t="s">
        <v>1885</v>
      </c>
      <c r="AT1215">
        <v>0</v>
      </c>
      <c r="AU1215">
        <v>115</v>
      </c>
      <c r="AV1215" s="182">
        <v>0</v>
      </c>
      <c r="AW1215" s="184">
        <v>0</v>
      </c>
      <c r="AX1215" s="183" t="s">
        <v>1884</v>
      </c>
      <c r="AY1215" s="184">
        <v>0</v>
      </c>
      <c r="AZ1215">
        <v>0</v>
      </c>
      <c r="BA1215">
        <v>0</v>
      </c>
      <c r="BB1215">
        <v>0</v>
      </c>
      <c r="BC1215" s="182">
        <v>0</v>
      </c>
      <c r="BD1215" t="s">
        <v>1886</v>
      </c>
      <c r="BE1215" t="s">
        <v>1886</v>
      </c>
      <c r="BF1215" t="s">
        <v>1886</v>
      </c>
      <c r="BG1215" s="181" t="s">
        <v>1886</v>
      </c>
      <c r="BH1215">
        <v>0</v>
      </c>
      <c r="BI1215" s="184">
        <v>0</v>
      </c>
      <c r="BJ1215" s="182">
        <v>0</v>
      </c>
      <c r="BK1215" s="181" t="s">
        <v>1886</v>
      </c>
      <c r="BL1215">
        <v>0</v>
      </c>
      <c r="BM1215">
        <v>0</v>
      </c>
      <c r="BN1215">
        <v>0</v>
      </c>
    </row>
    <row r="1216" spans="1:66" x14ac:dyDescent="0.25">
      <c r="A1216">
        <v>7780</v>
      </c>
      <c r="B1216" t="s">
        <v>3645</v>
      </c>
      <c r="C1216">
        <v>1</v>
      </c>
      <c r="D1216">
        <v>0</v>
      </c>
      <c r="E1216">
        <v>0</v>
      </c>
      <c r="F1216" t="s">
        <v>1884</v>
      </c>
      <c r="G1216" t="s">
        <v>1885</v>
      </c>
      <c r="H1216" t="s">
        <v>1884</v>
      </c>
      <c r="I1216" t="s">
        <v>1884</v>
      </c>
      <c r="J1216" t="s">
        <v>1884</v>
      </c>
      <c r="K1216" t="s">
        <v>1884</v>
      </c>
      <c r="L1216" t="s">
        <v>1884</v>
      </c>
      <c r="M1216" s="180">
        <v>43836</v>
      </c>
      <c r="N1216" t="s">
        <v>1886</v>
      </c>
      <c r="O1216" t="s">
        <v>1886</v>
      </c>
      <c r="P1216" t="s">
        <v>1886</v>
      </c>
      <c r="Q1216">
        <v>0</v>
      </c>
      <c r="R1216">
        <v>0</v>
      </c>
      <c r="S1216" t="s">
        <v>1886</v>
      </c>
      <c r="T1216" t="s">
        <v>1886</v>
      </c>
      <c r="U1216">
        <v>0</v>
      </c>
      <c r="V1216" t="s">
        <v>1886</v>
      </c>
      <c r="W1216">
        <v>0</v>
      </c>
      <c r="X1216">
        <v>0</v>
      </c>
      <c r="Y1216">
        <v>0</v>
      </c>
      <c r="Z1216" t="s">
        <v>1884</v>
      </c>
      <c r="AA1216" t="s">
        <v>1884</v>
      </c>
      <c r="AB1216" t="s">
        <v>1884</v>
      </c>
      <c r="AC1216">
        <v>0</v>
      </c>
      <c r="AD1216">
        <v>0</v>
      </c>
      <c r="AE1216">
        <v>0</v>
      </c>
      <c r="AF1216">
        <v>0</v>
      </c>
      <c r="AG1216" t="s">
        <v>1884</v>
      </c>
      <c r="AH1216" s="181" t="s">
        <v>1886</v>
      </c>
      <c r="AI1216" s="182">
        <v>16</v>
      </c>
      <c r="AJ1216" s="181" t="s">
        <v>2172</v>
      </c>
      <c r="AK1216" s="181" t="s">
        <v>1886</v>
      </c>
      <c r="AL1216" s="181" t="s">
        <v>1886</v>
      </c>
      <c r="AO1216" s="181"/>
      <c r="AQ1216">
        <v>10</v>
      </c>
      <c r="AR1216" s="182">
        <v>40</v>
      </c>
      <c r="AS1216" s="183" t="s">
        <v>1885</v>
      </c>
      <c r="AT1216">
        <v>0</v>
      </c>
      <c r="AU1216">
        <v>0</v>
      </c>
      <c r="AV1216" s="182">
        <v>0</v>
      </c>
      <c r="AW1216" s="184">
        <v>0</v>
      </c>
      <c r="AX1216" s="183" t="s">
        <v>1884</v>
      </c>
      <c r="AY1216" s="184">
        <v>0</v>
      </c>
      <c r="AZ1216">
        <v>0</v>
      </c>
      <c r="BA1216">
        <v>0</v>
      </c>
      <c r="BB1216">
        <v>0</v>
      </c>
      <c r="BC1216" s="182">
        <v>0</v>
      </c>
      <c r="BD1216" t="s">
        <v>1886</v>
      </c>
      <c r="BE1216" t="s">
        <v>1886</v>
      </c>
      <c r="BF1216" t="s">
        <v>1886</v>
      </c>
      <c r="BG1216" s="181" t="s">
        <v>1886</v>
      </c>
      <c r="BH1216">
        <v>0</v>
      </c>
      <c r="BI1216" s="184">
        <v>0</v>
      </c>
      <c r="BJ1216" s="182">
        <v>0</v>
      </c>
      <c r="BK1216" s="181" t="s">
        <v>1886</v>
      </c>
      <c r="BL1216">
        <v>0</v>
      </c>
      <c r="BM1216">
        <v>0</v>
      </c>
      <c r="BN1216">
        <v>0</v>
      </c>
    </row>
    <row r="1217" spans="1:66" x14ac:dyDescent="0.25">
      <c r="A1217">
        <v>7781</v>
      </c>
      <c r="B1217" t="s">
        <v>3646</v>
      </c>
      <c r="C1217">
        <v>12</v>
      </c>
      <c r="D1217">
        <v>0</v>
      </c>
      <c r="E1217">
        <v>0</v>
      </c>
      <c r="F1217" t="s">
        <v>1884</v>
      </c>
      <c r="G1217" t="s">
        <v>1885</v>
      </c>
      <c r="H1217" t="s">
        <v>1884</v>
      </c>
      <c r="I1217" t="s">
        <v>1884</v>
      </c>
      <c r="J1217" t="s">
        <v>1884</v>
      </c>
      <c r="K1217" t="s">
        <v>1884</v>
      </c>
      <c r="L1217" t="s">
        <v>1884</v>
      </c>
      <c r="M1217" s="180">
        <v>43838</v>
      </c>
      <c r="N1217" t="s">
        <v>1886</v>
      </c>
      <c r="O1217" t="s">
        <v>1886</v>
      </c>
      <c r="P1217" t="s">
        <v>3647</v>
      </c>
      <c r="Q1217">
        <v>0</v>
      </c>
      <c r="R1217">
        <v>0</v>
      </c>
      <c r="S1217" t="s">
        <v>1886</v>
      </c>
      <c r="T1217" t="s">
        <v>1886</v>
      </c>
      <c r="U1217">
        <v>0</v>
      </c>
      <c r="V1217" t="s">
        <v>1886</v>
      </c>
      <c r="W1217">
        <v>0</v>
      </c>
      <c r="X1217">
        <v>0</v>
      </c>
      <c r="Y1217">
        <v>0</v>
      </c>
      <c r="Z1217" t="s">
        <v>1884</v>
      </c>
      <c r="AA1217" t="s">
        <v>1884</v>
      </c>
      <c r="AB1217" t="s">
        <v>1884</v>
      </c>
      <c r="AC1217">
        <v>0</v>
      </c>
      <c r="AD1217">
        <v>0</v>
      </c>
      <c r="AE1217">
        <v>0</v>
      </c>
      <c r="AF1217">
        <v>0</v>
      </c>
      <c r="AG1217" t="s">
        <v>1884</v>
      </c>
      <c r="AH1217" s="181" t="s">
        <v>1886</v>
      </c>
      <c r="AI1217" s="182">
        <v>137</v>
      </c>
      <c r="AJ1217" s="181" t="s">
        <v>2260</v>
      </c>
      <c r="AK1217" s="181" t="s">
        <v>1886</v>
      </c>
      <c r="AL1217" s="181" t="s">
        <v>1886</v>
      </c>
      <c r="AO1217" s="181"/>
      <c r="AQ1217">
        <v>10</v>
      </c>
      <c r="AR1217" s="182">
        <v>40</v>
      </c>
      <c r="AS1217" s="183" t="s">
        <v>1885</v>
      </c>
      <c r="AT1217">
        <v>0</v>
      </c>
      <c r="AU1217">
        <v>0</v>
      </c>
      <c r="AV1217" s="182">
        <v>0</v>
      </c>
      <c r="AW1217" s="184">
        <v>0</v>
      </c>
      <c r="AX1217" s="183" t="s">
        <v>1884</v>
      </c>
      <c r="AY1217" s="184">
        <v>0</v>
      </c>
      <c r="AZ1217">
        <v>0</v>
      </c>
      <c r="BA1217">
        <v>0</v>
      </c>
      <c r="BB1217">
        <v>0</v>
      </c>
      <c r="BC1217" s="182">
        <v>0</v>
      </c>
      <c r="BD1217" t="s">
        <v>1886</v>
      </c>
      <c r="BE1217" t="s">
        <v>1886</v>
      </c>
      <c r="BF1217" t="s">
        <v>1886</v>
      </c>
      <c r="BG1217" s="181" t="s">
        <v>1886</v>
      </c>
      <c r="BH1217">
        <v>0</v>
      </c>
      <c r="BI1217" s="184">
        <v>0</v>
      </c>
      <c r="BJ1217" s="182">
        <v>0</v>
      </c>
      <c r="BK1217" s="181" t="s">
        <v>1886</v>
      </c>
      <c r="BL1217">
        <v>0</v>
      </c>
      <c r="BM1217">
        <v>0</v>
      </c>
      <c r="BN1217">
        <v>0</v>
      </c>
    </row>
    <row r="1218" spans="1:66" x14ac:dyDescent="0.25">
      <c r="A1218">
        <v>7782</v>
      </c>
      <c r="B1218" t="s">
        <v>3648</v>
      </c>
      <c r="C1218">
        <v>48</v>
      </c>
      <c r="D1218">
        <v>0</v>
      </c>
      <c r="E1218">
        <v>0</v>
      </c>
      <c r="F1218" t="s">
        <v>1884</v>
      </c>
      <c r="G1218" t="s">
        <v>1885</v>
      </c>
      <c r="H1218" t="s">
        <v>1884</v>
      </c>
      <c r="I1218" t="s">
        <v>1884</v>
      </c>
      <c r="J1218" t="s">
        <v>1884</v>
      </c>
      <c r="K1218" t="s">
        <v>1884</v>
      </c>
      <c r="L1218" t="s">
        <v>1884</v>
      </c>
      <c r="M1218" s="180">
        <v>43838</v>
      </c>
      <c r="N1218" t="s">
        <v>1886</v>
      </c>
      <c r="O1218" t="s">
        <v>1886</v>
      </c>
      <c r="P1218" t="s">
        <v>1886</v>
      </c>
      <c r="Q1218">
        <v>0</v>
      </c>
      <c r="R1218">
        <v>0</v>
      </c>
      <c r="S1218" t="s">
        <v>1886</v>
      </c>
      <c r="T1218" t="s">
        <v>1886</v>
      </c>
      <c r="U1218">
        <v>0</v>
      </c>
      <c r="V1218" t="s">
        <v>1886</v>
      </c>
      <c r="W1218">
        <v>0</v>
      </c>
      <c r="X1218">
        <v>0</v>
      </c>
      <c r="Y1218">
        <v>0</v>
      </c>
      <c r="Z1218" t="s">
        <v>1884</v>
      </c>
      <c r="AA1218" t="s">
        <v>1884</v>
      </c>
      <c r="AB1218" t="s">
        <v>1884</v>
      </c>
      <c r="AC1218">
        <v>0</v>
      </c>
      <c r="AD1218">
        <v>0</v>
      </c>
      <c r="AE1218">
        <v>0</v>
      </c>
      <c r="AF1218">
        <v>0</v>
      </c>
      <c r="AG1218" t="s">
        <v>1885</v>
      </c>
      <c r="AH1218" s="181" t="s">
        <v>1886</v>
      </c>
      <c r="AI1218" s="182">
        <v>27</v>
      </c>
      <c r="AJ1218" s="181" t="s">
        <v>1889</v>
      </c>
      <c r="AK1218" s="181" t="s">
        <v>1886</v>
      </c>
      <c r="AL1218" s="181" t="s">
        <v>1886</v>
      </c>
      <c r="AO1218" s="181"/>
      <c r="AQ1218">
        <v>10</v>
      </c>
      <c r="AR1218" s="182">
        <v>40</v>
      </c>
      <c r="AS1218" s="183" t="s">
        <v>1885</v>
      </c>
      <c r="AT1218">
        <v>0</v>
      </c>
      <c r="AU1218">
        <v>0</v>
      </c>
      <c r="AV1218" s="182">
        <v>0</v>
      </c>
      <c r="AW1218" s="184">
        <v>0</v>
      </c>
      <c r="AX1218" s="183" t="s">
        <v>1884</v>
      </c>
      <c r="AY1218" s="184">
        <v>0</v>
      </c>
      <c r="AZ1218">
        <v>0</v>
      </c>
      <c r="BA1218">
        <v>0</v>
      </c>
      <c r="BB1218">
        <v>0</v>
      </c>
      <c r="BC1218" s="182">
        <v>0</v>
      </c>
      <c r="BD1218" t="s">
        <v>1886</v>
      </c>
      <c r="BE1218" t="s">
        <v>1886</v>
      </c>
      <c r="BF1218" t="s">
        <v>1886</v>
      </c>
      <c r="BG1218" s="181" t="s">
        <v>1886</v>
      </c>
      <c r="BH1218">
        <v>0</v>
      </c>
      <c r="BI1218" s="184">
        <v>0</v>
      </c>
      <c r="BJ1218" s="182">
        <v>0</v>
      </c>
      <c r="BK1218" s="181" t="s">
        <v>1886</v>
      </c>
      <c r="BL1218">
        <v>0</v>
      </c>
      <c r="BM1218">
        <v>0</v>
      </c>
      <c r="BN1218">
        <v>0</v>
      </c>
    </row>
    <row r="1219" spans="1:66" x14ac:dyDescent="0.25">
      <c r="A1219">
        <v>7783</v>
      </c>
      <c r="B1219" t="s">
        <v>3649</v>
      </c>
      <c r="C1219">
        <v>4</v>
      </c>
      <c r="D1219">
        <v>0</v>
      </c>
      <c r="E1219">
        <v>0</v>
      </c>
      <c r="F1219" t="s">
        <v>1884</v>
      </c>
      <c r="G1219" t="s">
        <v>1885</v>
      </c>
      <c r="H1219" t="s">
        <v>1884</v>
      </c>
      <c r="I1219" t="s">
        <v>1884</v>
      </c>
      <c r="J1219" t="s">
        <v>1884</v>
      </c>
      <c r="K1219" t="s">
        <v>1884</v>
      </c>
      <c r="L1219" t="s">
        <v>1884</v>
      </c>
      <c r="M1219" s="180">
        <v>43838</v>
      </c>
      <c r="N1219" t="s">
        <v>1886</v>
      </c>
      <c r="O1219" t="s">
        <v>1886</v>
      </c>
      <c r="P1219" t="s">
        <v>3650</v>
      </c>
      <c r="Q1219">
        <v>0</v>
      </c>
      <c r="R1219">
        <v>0</v>
      </c>
      <c r="S1219" t="s">
        <v>1886</v>
      </c>
      <c r="T1219" t="s">
        <v>1886</v>
      </c>
      <c r="U1219">
        <v>1</v>
      </c>
      <c r="V1219" t="s">
        <v>1888</v>
      </c>
      <c r="W1219">
        <v>4</v>
      </c>
      <c r="X1219">
        <v>0</v>
      </c>
      <c r="Y1219">
        <v>0</v>
      </c>
      <c r="Z1219" t="s">
        <v>1884</v>
      </c>
      <c r="AA1219" t="s">
        <v>1884</v>
      </c>
      <c r="AB1219" t="s">
        <v>1884</v>
      </c>
      <c r="AC1219">
        <v>0</v>
      </c>
      <c r="AD1219">
        <v>0</v>
      </c>
      <c r="AE1219">
        <v>0</v>
      </c>
      <c r="AF1219">
        <v>0</v>
      </c>
      <c r="AG1219" t="s">
        <v>1885</v>
      </c>
      <c r="AH1219" s="181" t="s">
        <v>1886</v>
      </c>
      <c r="AI1219" s="182">
        <v>27</v>
      </c>
      <c r="AJ1219" s="181" t="s">
        <v>1889</v>
      </c>
      <c r="AK1219" s="181" t="s">
        <v>1886</v>
      </c>
      <c r="AL1219" s="181" t="s">
        <v>1886</v>
      </c>
      <c r="AO1219" s="181"/>
      <c r="AQ1219">
        <v>10</v>
      </c>
      <c r="AR1219" s="182">
        <v>40</v>
      </c>
      <c r="AS1219" s="183" t="s">
        <v>1885</v>
      </c>
      <c r="AT1219">
        <v>0</v>
      </c>
      <c r="AU1219">
        <v>0</v>
      </c>
      <c r="AV1219" s="182">
        <v>0</v>
      </c>
      <c r="AW1219" s="184">
        <v>0</v>
      </c>
      <c r="AX1219" s="183" t="s">
        <v>1884</v>
      </c>
      <c r="AY1219" s="184">
        <v>0</v>
      </c>
      <c r="AZ1219">
        <v>0</v>
      </c>
      <c r="BA1219">
        <v>0</v>
      </c>
      <c r="BB1219">
        <v>0</v>
      </c>
      <c r="BC1219" s="182">
        <v>0</v>
      </c>
      <c r="BD1219" t="s">
        <v>1886</v>
      </c>
      <c r="BE1219" t="s">
        <v>1886</v>
      </c>
      <c r="BF1219" t="s">
        <v>1886</v>
      </c>
      <c r="BG1219" s="181" t="s">
        <v>1886</v>
      </c>
      <c r="BH1219">
        <v>0</v>
      </c>
      <c r="BI1219" s="184">
        <v>0</v>
      </c>
      <c r="BJ1219" s="182">
        <v>0</v>
      </c>
      <c r="BK1219" s="181" t="s">
        <v>1886</v>
      </c>
      <c r="BL1219">
        <v>0</v>
      </c>
      <c r="BM1219">
        <v>0</v>
      </c>
      <c r="BN1219">
        <v>0</v>
      </c>
    </row>
    <row r="1220" spans="1:66" x14ac:dyDescent="0.25">
      <c r="A1220">
        <v>7784</v>
      </c>
      <c r="B1220" t="s">
        <v>785</v>
      </c>
      <c r="C1220">
        <v>10</v>
      </c>
      <c r="D1220">
        <v>0</v>
      </c>
      <c r="E1220">
        <v>0</v>
      </c>
      <c r="F1220" t="s">
        <v>1884</v>
      </c>
      <c r="G1220" t="s">
        <v>1885</v>
      </c>
      <c r="H1220" t="s">
        <v>1884</v>
      </c>
      <c r="I1220" t="s">
        <v>1884</v>
      </c>
      <c r="J1220" t="s">
        <v>1884</v>
      </c>
      <c r="K1220" t="s">
        <v>1884</v>
      </c>
      <c r="L1220" t="s">
        <v>1884</v>
      </c>
      <c r="M1220" s="180">
        <v>43840</v>
      </c>
      <c r="N1220" t="s">
        <v>1886</v>
      </c>
      <c r="O1220" t="s">
        <v>1886</v>
      </c>
      <c r="P1220" t="s">
        <v>3651</v>
      </c>
      <c r="Q1220">
        <v>0</v>
      </c>
      <c r="R1220">
        <v>0</v>
      </c>
      <c r="S1220" t="s">
        <v>1886</v>
      </c>
      <c r="T1220" t="s">
        <v>1886</v>
      </c>
      <c r="U1220">
        <v>2</v>
      </c>
      <c r="V1220" t="s">
        <v>1899</v>
      </c>
      <c r="W1220">
        <v>10</v>
      </c>
      <c r="X1220">
        <v>0</v>
      </c>
      <c r="Y1220">
        <v>0</v>
      </c>
      <c r="Z1220" t="s">
        <v>1884</v>
      </c>
      <c r="AA1220" t="s">
        <v>1884</v>
      </c>
      <c r="AB1220" t="s">
        <v>1884</v>
      </c>
      <c r="AC1220">
        <v>0</v>
      </c>
      <c r="AD1220">
        <v>0</v>
      </c>
      <c r="AE1220">
        <v>0</v>
      </c>
      <c r="AF1220">
        <v>0</v>
      </c>
      <c r="AG1220" t="s">
        <v>1885</v>
      </c>
      <c r="AH1220" s="181" t="s">
        <v>1886</v>
      </c>
      <c r="AI1220" s="182">
        <v>48</v>
      </c>
      <c r="AJ1220" s="181" t="s">
        <v>1900</v>
      </c>
      <c r="AK1220" s="181" t="s">
        <v>1886</v>
      </c>
      <c r="AL1220" s="181" t="s">
        <v>1886</v>
      </c>
      <c r="AO1220" s="181"/>
      <c r="AQ1220">
        <v>10</v>
      </c>
      <c r="AR1220" s="182">
        <v>40</v>
      </c>
      <c r="AS1220" s="183" t="s">
        <v>1885</v>
      </c>
      <c r="AT1220">
        <v>0</v>
      </c>
      <c r="AU1220">
        <v>35</v>
      </c>
      <c r="AV1220" s="182">
        <v>8</v>
      </c>
      <c r="AW1220" s="184">
        <v>0</v>
      </c>
      <c r="AX1220" s="183" t="s">
        <v>1884</v>
      </c>
      <c r="AY1220" s="184">
        <v>0</v>
      </c>
      <c r="AZ1220">
        <v>0</v>
      </c>
      <c r="BA1220">
        <v>0</v>
      </c>
      <c r="BB1220">
        <v>0</v>
      </c>
      <c r="BC1220" s="182">
        <v>0</v>
      </c>
      <c r="BD1220" t="s">
        <v>1886</v>
      </c>
      <c r="BE1220" t="s">
        <v>1886</v>
      </c>
      <c r="BF1220" t="s">
        <v>1886</v>
      </c>
      <c r="BG1220" s="181" t="s">
        <v>1886</v>
      </c>
      <c r="BH1220">
        <v>10</v>
      </c>
      <c r="BI1220" s="184">
        <v>0</v>
      </c>
      <c r="BJ1220" s="182">
        <v>0</v>
      </c>
      <c r="BK1220" s="181" t="s">
        <v>1886</v>
      </c>
      <c r="BL1220">
        <v>0</v>
      </c>
      <c r="BM1220">
        <v>0</v>
      </c>
      <c r="BN1220">
        <v>0</v>
      </c>
    </row>
    <row r="1221" spans="1:66" x14ac:dyDescent="0.25">
      <c r="A1221">
        <v>7785</v>
      </c>
      <c r="B1221" t="s">
        <v>1592</v>
      </c>
      <c r="C1221">
        <v>1</v>
      </c>
      <c r="D1221">
        <v>0</v>
      </c>
      <c r="E1221">
        <v>0</v>
      </c>
      <c r="F1221" t="s">
        <v>1884</v>
      </c>
      <c r="G1221" t="s">
        <v>1885</v>
      </c>
      <c r="H1221" t="s">
        <v>1884</v>
      </c>
      <c r="I1221" t="s">
        <v>1884</v>
      </c>
      <c r="J1221" t="s">
        <v>1884</v>
      </c>
      <c r="K1221" t="s">
        <v>1884</v>
      </c>
      <c r="L1221" t="s">
        <v>1884</v>
      </c>
      <c r="M1221" s="180">
        <v>43840</v>
      </c>
      <c r="N1221" t="s">
        <v>1886</v>
      </c>
      <c r="O1221" t="s">
        <v>3652</v>
      </c>
      <c r="P1221" t="s">
        <v>3653</v>
      </c>
      <c r="Q1221">
        <v>0</v>
      </c>
      <c r="R1221">
        <v>0</v>
      </c>
      <c r="S1221" t="s">
        <v>1886</v>
      </c>
      <c r="T1221" t="s">
        <v>1886</v>
      </c>
      <c r="U1221">
        <v>2</v>
      </c>
      <c r="V1221" t="s">
        <v>1899</v>
      </c>
      <c r="W1221">
        <v>1.02</v>
      </c>
      <c r="X1221">
        <v>0</v>
      </c>
      <c r="Y1221">
        <v>0</v>
      </c>
      <c r="Z1221" t="s">
        <v>1884</v>
      </c>
      <c r="AA1221" t="s">
        <v>1884</v>
      </c>
      <c r="AB1221" t="s">
        <v>1884</v>
      </c>
      <c r="AC1221">
        <v>0</v>
      </c>
      <c r="AD1221">
        <v>0</v>
      </c>
      <c r="AE1221">
        <v>0</v>
      </c>
      <c r="AF1221">
        <v>0</v>
      </c>
      <c r="AG1221" t="s">
        <v>1885</v>
      </c>
      <c r="AH1221" s="181" t="s">
        <v>1886</v>
      </c>
      <c r="AI1221" s="182">
        <v>48</v>
      </c>
      <c r="AJ1221" s="181" t="s">
        <v>1900</v>
      </c>
      <c r="AK1221" s="181" t="s">
        <v>1886</v>
      </c>
      <c r="AL1221" s="181" t="s">
        <v>1886</v>
      </c>
      <c r="AO1221" s="181"/>
      <c r="AQ1221">
        <v>10</v>
      </c>
      <c r="AR1221" s="182">
        <v>40</v>
      </c>
      <c r="AS1221" s="183" t="s">
        <v>1885</v>
      </c>
      <c r="AT1221">
        <v>0</v>
      </c>
      <c r="AU1221">
        <v>540</v>
      </c>
      <c r="AV1221" s="182">
        <v>9</v>
      </c>
      <c r="AW1221" s="184">
        <v>0</v>
      </c>
      <c r="AX1221" s="183" t="s">
        <v>1884</v>
      </c>
      <c r="AY1221" s="184">
        <v>0</v>
      </c>
      <c r="AZ1221">
        <v>0</v>
      </c>
      <c r="BA1221">
        <v>0</v>
      </c>
      <c r="BB1221">
        <v>0</v>
      </c>
      <c r="BC1221" s="182">
        <v>0</v>
      </c>
      <c r="BD1221" t="s">
        <v>1886</v>
      </c>
      <c r="BE1221" t="s">
        <v>1886</v>
      </c>
      <c r="BF1221" t="s">
        <v>1886</v>
      </c>
      <c r="BG1221" s="181" t="s">
        <v>1886</v>
      </c>
      <c r="BH1221">
        <v>1.02</v>
      </c>
      <c r="BI1221" s="184">
        <v>0</v>
      </c>
      <c r="BJ1221" s="182">
        <v>0</v>
      </c>
      <c r="BK1221" s="181" t="s">
        <v>1886</v>
      </c>
      <c r="BL1221">
        <v>0</v>
      </c>
      <c r="BM1221">
        <v>0</v>
      </c>
      <c r="BN1221">
        <v>0</v>
      </c>
    </row>
    <row r="1222" spans="1:66" x14ac:dyDescent="0.25">
      <c r="A1222">
        <v>7786</v>
      </c>
      <c r="B1222" t="s">
        <v>787</v>
      </c>
      <c r="C1222">
        <v>10</v>
      </c>
      <c r="D1222">
        <v>0</v>
      </c>
      <c r="E1222">
        <v>0</v>
      </c>
      <c r="F1222" t="s">
        <v>1884</v>
      </c>
      <c r="G1222" t="s">
        <v>1885</v>
      </c>
      <c r="H1222" t="s">
        <v>1884</v>
      </c>
      <c r="I1222" t="s">
        <v>1884</v>
      </c>
      <c r="J1222" t="s">
        <v>1884</v>
      </c>
      <c r="K1222" t="s">
        <v>1884</v>
      </c>
      <c r="L1222" t="s">
        <v>1884</v>
      </c>
      <c r="M1222" s="180">
        <v>43840</v>
      </c>
      <c r="N1222" t="s">
        <v>1886</v>
      </c>
      <c r="O1222" t="s">
        <v>1886</v>
      </c>
      <c r="P1222" t="s">
        <v>3654</v>
      </c>
      <c r="Q1222">
        <v>0</v>
      </c>
      <c r="R1222">
        <v>0</v>
      </c>
      <c r="S1222" t="s">
        <v>1886</v>
      </c>
      <c r="T1222" t="s">
        <v>1886</v>
      </c>
      <c r="U1222">
        <v>2</v>
      </c>
      <c r="V1222" t="s">
        <v>1899</v>
      </c>
      <c r="W1222">
        <v>10</v>
      </c>
      <c r="X1222">
        <v>0</v>
      </c>
      <c r="Y1222">
        <v>0</v>
      </c>
      <c r="Z1222" t="s">
        <v>1884</v>
      </c>
      <c r="AA1222" t="s">
        <v>1884</v>
      </c>
      <c r="AB1222" t="s">
        <v>1884</v>
      </c>
      <c r="AC1222">
        <v>0</v>
      </c>
      <c r="AD1222">
        <v>0</v>
      </c>
      <c r="AE1222">
        <v>0</v>
      </c>
      <c r="AF1222">
        <v>0</v>
      </c>
      <c r="AG1222" t="s">
        <v>1885</v>
      </c>
      <c r="AH1222" s="181" t="s">
        <v>1886</v>
      </c>
      <c r="AI1222" s="182">
        <v>48</v>
      </c>
      <c r="AJ1222" s="181" t="s">
        <v>1900</v>
      </c>
      <c r="AK1222" s="181" t="s">
        <v>1886</v>
      </c>
      <c r="AL1222" s="181" t="s">
        <v>1886</v>
      </c>
      <c r="AO1222" s="181"/>
      <c r="AQ1222">
        <v>10</v>
      </c>
      <c r="AR1222" s="182">
        <v>40</v>
      </c>
      <c r="AS1222" s="183" t="s">
        <v>1885</v>
      </c>
      <c r="AT1222">
        <v>0</v>
      </c>
      <c r="AU1222">
        <v>35</v>
      </c>
      <c r="AV1222" s="182">
        <v>8</v>
      </c>
      <c r="AW1222" s="184">
        <v>0</v>
      </c>
      <c r="AX1222" s="183" t="s">
        <v>1884</v>
      </c>
      <c r="AY1222" s="184">
        <v>0</v>
      </c>
      <c r="AZ1222">
        <v>0</v>
      </c>
      <c r="BA1222">
        <v>0</v>
      </c>
      <c r="BB1222">
        <v>0</v>
      </c>
      <c r="BC1222" s="182">
        <v>0</v>
      </c>
      <c r="BD1222" t="s">
        <v>1886</v>
      </c>
      <c r="BE1222" t="s">
        <v>1886</v>
      </c>
      <c r="BF1222" t="s">
        <v>1886</v>
      </c>
      <c r="BG1222" s="181" t="s">
        <v>1886</v>
      </c>
      <c r="BH1222">
        <v>10</v>
      </c>
      <c r="BI1222" s="184">
        <v>0</v>
      </c>
      <c r="BJ1222" s="182">
        <v>0</v>
      </c>
      <c r="BK1222" s="181" t="s">
        <v>1886</v>
      </c>
      <c r="BL1222">
        <v>0</v>
      </c>
      <c r="BM1222">
        <v>0</v>
      </c>
      <c r="BN1222">
        <v>0</v>
      </c>
    </row>
    <row r="1223" spans="1:66" x14ac:dyDescent="0.25">
      <c r="A1223">
        <v>7787</v>
      </c>
      <c r="B1223" t="s">
        <v>3655</v>
      </c>
      <c r="C1223">
        <v>1</v>
      </c>
      <c r="D1223">
        <v>0</v>
      </c>
      <c r="E1223">
        <v>0</v>
      </c>
      <c r="F1223" t="s">
        <v>1884</v>
      </c>
      <c r="G1223" t="s">
        <v>1885</v>
      </c>
      <c r="H1223" t="s">
        <v>1884</v>
      </c>
      <c r="I1223" t="s">
        <v>1884</v>
      </c>
      <c r="J1223" t="s">
        <v>1884</v>
      </c>
      <c r="K1223" t="s">
        <v>1884</v>
      </c>
      <c r="L1223" t="s">
        <v>1884</v>
      </c>
      <c r="M1223" s="180">
        <v>43840</v>
      </c>
      <c r="N1223" t="s">
        <v>2007</v>
      </c>
      <c r="O1223" t="s">
        <v>3656</v>
      </c>
      <c r="P1223" t="s">
        <v>3656</v>
      </c>
      <c r="Q1223">
        <v>0</v>
      </c>
      <c r="R1223">
        <v>0</v>
      </c>
      <c r="S1223" t="s">
        <v>1886</v>
      </c>
      <c r="T1223" t="s">
        <v>1886</v>
      </c>
      <c r="U1223">
        <v>1</v>
      </c>
      <c r="V1223" t="s">
        <v>1888</v>
      </c>
      <c r="W1223">
        <v>1</v>
      </c>
      <c r="X1223">
        <v>0</v>
      </c>
      <c r="Y1223">
        <v>0</v>
      </c>
      <c r="Z1223" t="s">
        <v>1884</v>
      </c>
      <c r="AA1223" t="s">
        <v>1884</v>
      </c>
      <c r="AB1223" t="s">
        <v>1884</v>
      </c>
      <c r="AC1223">
        <v>0</v>
      </c>
      <c r="AD1223">
        <v>0</v>
      </c>
      <c r="AE1223">
        <v>0</v>
      </c>
      <c r="AF1223">
        <v>0</v>
      </c>
      <c r="AG1223" t="s">
        <v>1884</v>
      </c>
      <c r="AH1223" s="181" t="s">
        <v>1886</v>
      </c>
      <c r="AI1223" s="182">
        <v>47</v>
      </c>
      <c r="AJ1223" s="181" t="s">
        <v>2015</v>
      </c>
      <c r="AK1223" s="181" t="s">
        <v>1886</v>
      </c>
      <c r="AL1223" s="181" t="s">
        <v>1886</v>
      </c>
      <c r="AO1223" s="181"/>
      <c r="AQ1223">
        <v>10</v>
      </c>
      <c r="AR1223" s="182">
        <v>40</v>
      </c>
      <c r="AS1223" s="183" t="s">
        <v>1885</v>
      </c>
      <c r="AT1223">
        <v>0</v>
      </c>
      <c r="AU1223">
        <v>0</v>
      </c>
      <c r="AV1223" s="182">
        <v>0</v>
      </c>
      <c r="AW1223" s="184">
        <v>0</v>
      </c>
      <c r="AX1223" s="183" t="s">
        <v>1884</v>
      </c>
      <c r="AY1223" s="184">
        <v>0</v>
      </c>
      <c r="AZ1223">
        <v>0</v>
      </c>
      <c r="BA1223">
        <v>0</v>
      </c>
      <c r="BB1223">
        <v>0</v>
      </c>
      <c r="BC1223" s="182">
        <v>0</v>
      </c>
      <c r="BD1223" t="s">
        <v>1886</v>
      </c>
      <c r="BE1223" t="s">
        <v>1886</v>
      </c>
      <c r="BF1223" t="s">
        <v>1886</v>
      </c>
      <c r="BG1223" s="181" t="s">
        <v>1886</v>
      </c>
      <c r="BH1223">
        <v>0</v>
      </c>
      <c r="BI1223" s="184">
        <v>0</v>
      </c>
      <c r="BJ1223" s="182">
        <v>0</v>
      </c>
      <c r="BK1223" s="181" t="s">
        <v>1886</v>
      </c>
      <c r="BL1223">
        <v>0</v>
      </c>
      <c r="BM1223">
        <v>0</v>
      </c>
      <c r="BN1223">
        <v>0</v>
      </c>
    </row>
    <row r="1224" spans="1:66" x14ac:dyDescent="0.25">
      <c r="A1224">
        <v>7789</v>
      </c>
      <c r="B1224" t="s">
        <v>1727</v>
      </c>
      <c r="C1224">
        <v>12</v>
      </c>
      <c r="D1224">
        <v>0</v>
      </c>
      <c r="E1224">
        <v>0</v>
      </c>
      <c r="F1224" t="s">
        <v>1884</v>
      </c>
      <c r="G1224" t="s">
        <v>1885</v>
      </c>
      <c r="H1224" t="s">
        <v>1884</v>
      </c>
      <c r="I1224" t="s">
        <v>1884</v>
      </c>
      <c r="J1224" t="s">
        <v>1884</v>
      </c>
      <c r="K1224" t="s">
        <v>1884</v>
      </c>
      <c r="L1224" t="s">
        <v>1884</v>
      </c>
      <c r="M1224" s="180">
        <v>43844</v>
      </c>
      <c r="N1224" t="s">
        <v>1886</v>
      </c>
      <c r="O1224" t="s">
        <v>1886</v>
      </c>
      <c r="P1224" t="s">
        <v>3657</v>
      </c>
      <c r="Q1224">
        <v>0</v>
      </c>
      <c r="R1224">
        <v>0</v>
      </c>
      <c r="S1224" t="s">
        <v>1886</v>
      </c>
      <c r="T1224" t="s">
        <v>1886</v>
      </c>
      <c r="U1224">
        <v>1</v>
      </c>
      <c r="V1224" t="s">
        <v>1888</v>
      </c>
      <c r="W1224">
        <v>12</v>
      </c>
      <c r="X1224">
        <v>0</v>
      </c>
      <c r="Y1224">
        <v>0</v>
      </c>
      <c r="Z1224" t="s">
        <v>1884</v>
      </c>
      <c r="AA1224" t="s">
        <v>1884</v>
      </c>
      <c r="AB1224" t="s">
        <v>1884</v>
      </c>
      <c r="AC1224">
        <v>0</v>
      </c>
      <c r="AD1224">
        <v>0</v>
      </c>
      <c r="AE1224">
        <v>0</v>
      </c>
      <c r="AF1224">
        <v>0</v>
      </c>
      <c r="AG1224" t="s">
        <v>1884</v>
      </c>
      <c r="AH1224" s="181" t="s">
        <v>1886</v>
      </c>
      <c r="AI1224" s="182">
        <v>210</v>
      </c>
      <c r="AJ1224" s="181" t="s">
        <v>2010</v>
      </c>
      <c r="AK1224" s="181" t="s">
        <v>1886</v>
      </c>
      <c r="AL1224" s="181" t="s">
        <v>1886</v>
      </c>
      <c r="AO1224" s="181"/>
      <c r="AQ1224">
        <v>10</v>
      </c>
      <c r="AR1224" s="182">
        <v>40</v>
      </c>
      <c r="AS1224" s="183" t="s">
        <v>1885</v>
      </c>
      <c r="AT1224">
        <v>0</v>
      </c>
      <c r="AU1224">
        <v>162</v>
      </c>
      <c r="AV1224" s="182">
        <v>6</v>
      </c>
      <c r="AW1224" s="184">
        <v>0</v>
      </c>
      <c r="AX1224" s="183" t="s">
        <v>1884</v>
      </c>
      <c r="AY1224" s="184">
        <v>0</v>
      </c>
      <c r="AZ1224">
        <v>0</v>
      </c>
      <c r="BA1224">
        <v>0</v>
      </c>
      <c r="BB1224">
        <v>0</v>
      </c>
      <c r="BC1224" s="182">
        <v>0</v>
      </c>
      <c r="BD1224" t="s">
        <v>1886</v>
      </c>
      <c r="BE1224" t="s">
        <v>1886</v>
      </c>
      <c r="BF1224" t="s">
        <v>1886</v>
      </c>
      <c r="BG1224" s="181" t="s">
        <v>1886</v>
      </c>
      <c r="BH1224">
        <v>0</v>
      </c>
      <c r="BI1224" s="184">
        <v>0</v>
      </c>
      <c r="BJ1224" s="182">
        <v>0</v>
      </c>
      <c r="BK1224" s="181" t="s">
        <v>1886</v>
      </c>
      <c r="BL1224">
        <v>0</v>
      </c>
      <c r="BM1224">
        <v>0</v>
      </c>
      <c r="BN1224">
        <v>0</v>
      </c>
    </row>
    <row r="1225" spans="1:66" x14ac:dyDescent="0.25">
      <c r="A1225">
        <v>7798</v>
      </c>
      <c r="B1225" t="s">
        <v>3658</v>
      </c>
      <c r="C1225">
        <v>1</v>
      </c>
      <c r="D1225">
        <v>0</v>
      </c>
      <c r="E1225">
        <v>0</v>
      </c>
      <c r="F1225" t="s">
        <v>1884</v>
      </c>
      <c r="G1225" t="s">
        <v>1885</v>
      </c>
      <c r="H1225" t="s">
        <v>1884</v>
      </c>
      <c r="I1225" t="s">
        <v>1884</v>
      </c>
      <c r="J1225" t="s">
        <v>1884</v>
      </c>
      <c r="K1225" t="s">
        <v>1884</v>
      </c>
      <c r="L1225" t="s">
        <v>1884</v>
      </c>
      <c r="M1225" s="180">
        <v>43850</v>
      </c>
      <c r="N1225" t="s">
        <v>2007</v>
      </c>
      <c r="O1225" t="s">
        <v>3659</v>
      </c>
      <c r="P1225" t="s">
        <v>3659</v>
      </c>
      <c r="Q1225">
        <v>0</v>
      </c>
      <c r="R1225">
        <v>0</v>
      </c>
      <c r="S1225" t="s">
        <v>1886</v>
      </c>
      <c r="T1225" t="s">
        <v>1886</v>
      </c>
      <c r="U1225">
        <v>1</v>
      </c>
      <c r="V1225" t="s">
        <v>1888</v>
      </c>
      <c r="W1225">
        <v>1</v>
      </c>
      <c r="X1225">
        <v>0</v>
      </c>
      <c r="Y1225">
        <v>0</v>
      </c>
      <c r="Z1225" t="s">
        <v>1884</v>
      </c>
      <c r="AA1225" t="s">
        <v>1884</v>
      </c>
      <c r="AB1225" t="s">
        <v>1884</v>
      </c>
      <c r="AC1225">
        <v>0</v>
      </c>
      <c r="AD1225">
        <v>0</v>
      </c>
      <c r="AE1225">
        <v>0</v>
      </c>
      <c r="AF1225">
        <v>0</v>
      </c>
      <c r="AG1225" t="s">
        <v>1884</v>
      </c>
      <c r="AH1225" s="181" t="s">
        <v>1886</v>
      </c>
      <c r="AI1225" s="182">
        <v>295</v>
      </c>
      <c r="AJ1225" s="181" t="s">
        <v>3198</v>
      </c>
      <c r="AK1225" s="181" t="s">
        <v>3659</v>
      </c>
      <c r="AL1225" s="181" t="s">
        <v>1886</v>
      </c>
      <c r="AO1225" s="181"/>
      <c r="AQ1225">
        <v>10</v>
      </c>
      <c r="AR1225" s="182">
        <v>40</v>
      </c>
      <c r="AS1225" s="183" t="s">
        <v>1885</v>
      </c>
      <c r="AT1225">
        <v>0</v>
      </c>
      <c r="AU1225">
        <v>0</v>
      </c>
      <c r="AV1225" s="182">
        <v>0</v>
      </c>
      <c r="AW1225" s="184">
        <v>0</v>
      </c>
      <c r="AX1225" s="183" t="s">
        <v>1884</v>
      </c>
      <c r="AY1225" s="184">
        <v>0</v>
      </c>
      <c r="AZ1225">
        <v>0</v>
      </c>
      <c r="BA1225">
        <v>0</v>
      </c>
      <c r="BB1225">
        <v>0</v>
      </c>
      <c r="BC1225" s="182">
        <v>0</v>
      </c>
      <c r="BD1225" t="s">
        <v>1886</v>
      </c>
      <c r="BE1225" t="s">
        <v>1886</v>
      </c>
      <c r="BF1225" t="s">
        <v>1886</v>
      </c>
      <c r="BG1225" s="181" t="s">
        <v>1886</v>
      </c>
      <c r="BH1225">
        <v>0</v>
      </c>
      <c r="BI1225" s="184">
        <v>0</v>
      </c>
      <c r="BJ1225" s="182">
        <v>0</v>
      </c>
      <c r="BK1225" s="181" t="s">
        <v>1886</v>
      </c>
      <c r="BL1225">
        <v>0</v>
      </c>
      <c r="BM1225">
        <v>0</v>
      </c>
      <c r="BN1225">
        <v>0</v>
      </c>
    </row>
    <row r="1226" spans="1:66" x14ac:dyDescent="0.25">
      <c r="A1226">
        <v>7799</v>
      </c>
      <c r="B1226" t="s">
        <v>3660</v>
      </c>
      <c r="C1226">
        <v>1</v>
      </c>
      <c r="D1226">
        <v>0</v>
      </c>
      <c r="E1226">
        <v>0</v>
      </c>
      <c r="F1226" t="s">
        <v>1884</v>
      </c>
      <c r="G1226" t="s">
        <v>1885</v>
      </c>
      <c r="H1226" t="s">
        <v>1884</v>
      </c>
      <c r="I1226" t="s">
        <v>1884</v>
      </c>
      <c r="J1226" t="s">
        <v>1884</v>
      </c>
      <c r="K1226" t="s">
        <v>1884</v>
      </c>
      <c r="L1226" t="s">
        <v>1884</v>
      </c>
      <c r="M1226" s="180">
        <v>43850</v>
      </c>
      <c r="N1226" t="s">
        <v>2007</v>
      </c>
      <c r="O1226" t="s">
        <v>3661</v>
      </c>
      <c r="P1226" t="s">
        <v>3661</v>
      </c>
      <c r="Q1226">
        <v>0</v>
      </c>
      <c r="R1226">
        <v>0</v>
      </c>
      <c r="S1226" t="s">
        <v>1886</v>
      </c>
      <c r="T1226" t="s">
        <v>1886</v>
      </c>
      <c r="U1226">
        <v>1</v>
      </c>
      <c r="V1226" t="s">
        <v>1888</v>
      </c>
      <c r="W1226">
        <v>1</v>
      </c>
      <c r="X1226">
        <v>0</v>
      </c>
      <c r="Y1226">
        <v>0</v>
      </c>
      <c r="Z1226" t="s">
        <v>1884</v>
      </c>
      <c r="AA1226" t="s">
        <v>1884</v>
      </c>
      <c r="AB1226" t="s">
        <v>1884</v>
      </c>
      <c r="AC1226">
        <v>0</v>
      </c>
      <c r="AD1226">
        <v>0</v>
      </c>
      <c r="AE1226">
        <v>0</v>
      </c>
      <c r="AF1226">
        <v>0</v>
      </c>
      <c r="AG1226" t="s">
        <v>1884</v>
      </c>
      <c r="AH1226" s="181" t="s">
        <v>1886</v>
      </c>
      <c r="AI1226" s="182">
        <v>295</v>
      </c>
      <c r="AJ1226" s="181" t="s">
        <v>3198</v>
      </c>
      <c r="AK1226" s="181" t="s">
        <v>1886</v>
      </c>
      <c r="AL1226" s="181" t="s">
        <v>1886</v>
      </c>
      <c r="AO1226" s="181"/>
      <c r="AQ1226">
        <v>10</v>
      </c>
      <c r="AR1226" s="182">
        <v>40</v>
      </c>
      <c r="AS1226" s="183" t="s">
        <v>1885</v>
      </c>
      <c r="AT1226">
        <v>0</v>
      </c>
      <c r="AU1226">
        <v>0</v>
      </c>
      <c r="AV1226" s="182">
        <v>0</v>
      </c>
      <c r="AW1226" s="184">
        <v>0</v>
      </c>
      <c r="AX1226" s="183" t="s">
        <v>1884</v>
      </c>
      <c r="AY1226" s="184">
        <v>0</v>
      </c>
      <c r="AZ1226">
        <v>0</v>
      </c>
      <c r="BA1226">
        <v>0</v>
      </c>
      <c r="BB1226">
        <v>0</v>
      </c>
      <c r="BC1226" s="182">
        <v>0</v>
      </c>
      <c r="BD1226" t="s">
        <v>1886</v>
      </c>
      <c r="BE1226" t="s">
        <v>1886</v>
      </c>
      <c r="BF1226" t="s">
        <v>1886</v>
      </c>
      <c r="BG1226" s="181" t="s">
        <v>1886</v>
      </c>
      <c r="BH1226">
        <v>0</v>
      </c>
      <c r="BI1226" s="184">
        <v>0</v>
      </c>
      <c r="BJ1226" s="182">
        <v>0</v>
      </c>
      <c r="BK1226" s="181" t="s">
        <v>1886</v>
      </c>
      <c r="BL1226">
        <v>0</v>
      </c>
      <c r="BM1226">
        <v>0</v>
      </c>
      <c r="BN1226">
        <v>0</v>
      </c>
    </row>
    <row r="1227" spans="1:66" x14ac:dyDescent="0.25">
      <c r="A1227">
        <v>7800</v>
      </c>
      <c r="B1227" t="s">
        <v>3662</v>
      </c>
      <c r="C1227">
        <v>1</v>
      </c>
      <c r="D1227">
        <v>0</v>
      </c>
      <c r="E1227">
        <v>0</v>
      </c>
      <c r="F1227" t="s">
        <v>1884</v>
      </c>
      <c r="G1227" t="s">
        <v>1885</v>
      </c>
      <c r="H1227" t="s">
        <v>1884</v>
      </c>
      <c r="I1227" t="s">
        <v>1884</v>
      </c>
      <c r="J1227" t="s">
        <v>1884</v>
      </c>
      <c r="K1227" t="s">
        <v>1884</v>
      </c>
      <c r="L1227" t="s">
        <v>1884</v>
      </c>
      <c r="M1227" s="180">
        <v>43850</v>
      </c>
      <c r="N1227" t="s">
        <v>2007</v>
      </c>
      <c r="O1227" t="s">
        <v>3663</v>
      </c>
      <c r="P1227" t="s">
        <v>3663</v>
      </c>
      <c r="Q1227">
        <v>0</v>
      </c>
      <c r="R1227">
        <v>0</v>
      </c>
      <c r="S1227" t="s">
        <v>1886</v>
      </c>
      <c r="T1227" t="s">
        <v>1886</v>
      </c>
      <c r="U1227">
        <v>1</v>
      </c>
      <c r="V1227" t="s">
        <v>1888</v>
      </c>
      <c r="W1227">
        <v>1</v>
      </c>
      <c r="X1227">
        <v>0</v>
      </c>
      <c r="Y1227">
        <v>0</v>
      </c>
      <c r="Z1227" t="s">
        <v>1884</v>
      </c>
      <c r="AA1227" t="s">
        <v>1884</v>
      </c>
      <c r="AB1227" t="s">
        <v>1884</v>
      </c>
      <c r="AC1227">
        <v>0</v>
      </c>
      <c r="AD1227">
        <v>0</v>
      </c>
      <c r="AE1227">
        <v>0</v>
      </c>
      <c r="AF1227">
        <v>0</v>
      </c>
      <c r="AG1227" t="s">
        <v>1884</v>
      </c>
      <c r="AH1227" s="181" t="s">
        <v>1886</v>
      </c>
      <c r="AI1227" s="182">
        <v>295</v>
      </c>
      <c r="AJ1227" s="181" t="s">
        <v>3198</v>
      </c>
      <c r="AK1227" s="181" t="s">
        <v>1886</v>
      </c>
      <c r="AL1227" s="181" t="s">
        <v>1886</v>
      </c>
      <c r="AO1227" s="181"/>
      <c r="AQ1227">
        <v>10</v>
      </c>
      <c r="AR1227" s="182">
        <v>40</v>
      </c>
      <c r="AS1227" s="183" t="s">
        <v>1885</v>
      </c>
      <c r="AT1227">
        <v>0</v>
      </c>
      <c r="AU1227">
        <v>0</v>
      </c>
      <c r="AV1227" s="182">
        <v>0</v>
      </c>
      <c r="AW1227" s="184">
        <v>0</v>
      </c>
      <c r="AX1227" s="183" t="s">
        <v>1884</v>
      </c>
      <c r="AY1227" s="184">
        <v>0</v>
      </c>
      <c r="AZ1227">
        <v>0</v>
      </c>
      <c r="BA1227">
        <v>0</v>
      </c>
      <c r="BB1227">
        <v>0</v>
      </c>
      <c r="BC1227" s="182">
        <v>0</v>
      </c>
      <c r="BD1227" t="s">
        <v>1886</v>
      </c>
      <c r="BE1227" t="s">
        <v>1886</v>
      </c>
      <c r="BF1227" t="s">
        <v>1886</v>
      </c>
      <c r="BG1227" s="181" t="s">
        <v>1886</v>
      </c>
      <c r="BH1227">
        <v>0</v>
      </c>
      <c r="BI1227" s="184">
        <v>0</v>
      </c>
      <c r="BJ1227" s="182">
        <v>0</v>
      </c>
      <c r="BK1227" s="181" t="s">
        <v>1886</v>
      </c>
      <c r="BL1227">
        <v>0</v>
      </c>
      <c r="BM1227">
        <v>0</v>
      </c>
      <c r="BN1227">
        <v>0</v>
      </c>
    </row>
    <row r="1228" spans="1:66" x14ac:dyDescent="0.25">
      <c r="A1228">
        <v>7801</v>
      </c>
      <c r="B1228" t="s">
        <v>3664</v>
      </c>
      <c r="C1228">
        <v>1</v>
      </c>
      <c r="D1228">
        <v>0</v>
      </c>
      <c r="E1228">
        <v>0</v>
      </c>
      <c r="F1228" t="s">
        <v>1884</v>
      </c>
      <c r="G1228" t="s">
        <v>1885</v>
      </c>
      <c r="H1228" t="s">
        <v>1884</v>
      </c>
      <c r="I1228" t="s">
        <v>1884</v>
      </c>
      <c r="J1228" t="s">
        <v>1884</v>
      </c>
      <c r="K1228" t="s">
        <v>1884</v>
      </c>
      <c r="L1228" t="s">
        <v>1884</v>
      </c>
      <c r="M1228" s="180">
        <v>43850</v>
      </c>
      <c r="N1228" t="s">
        <v>2007</v>
      </c>
      <c r="O1228" t="s">
        <v>3665</v>
      </c>
      <c r="P1228" t="s">
        <v>3665</v>
      </c>
      <c r="Q1228">
        <v>0</v>
      </c>
      <c r="R1228">
        <v>0</v>
      </c>
      <c r="S1228" t="s">
        <v>1886</v>
      </c>
      <c r="T1228" t="s">
        <v>1886</v>
      </c>
      <c r="U1228">
        <v>1</v>
      </c>
      <c r="V1228" t="s">
        <v>1888</v>
      </c>
      <c r="W1228">
        <v>1</v>
      </c>
      <c r="X1228">
        <v>0</v>
      </c>
      <c r="Y1228">
        <v>0</v>
      </c>
      <c r="Z1228" t="s">
        <v>1884</v>
      </c>
      <c r="AA1228" t="s">
        <v>1884</v>
      </c>
      <c r="AB1228" t="s">
        <v>1884</v>
      </c>
      <c r="AC1228">
        <v>0</v>
      </c>
      <c r="AD1228">
        <v>0</v>
      </c>
      <c r="AE1228">
        <v>0</v>
      </c>
      <c r="AF1228">
        <v>0</v>
      </c>
      <c r="AG1228" t="s">
        <v>1884</v>
      </c>
      <c r="AH1228" s="181" t="s">
        <v>1886</v>
      </c>
      <c r="AI1228" s="182">
        <v>295</v>
      </c>
      <c r="AJ1228" s="181" t="s">
        <v>3198</v>
      </c>
      <c r="AK1228" s="181" t="s">
        <v>1886</v>
      </c>
      <c r="AL1228" s="181" t="s">
        <v>1886</v>
      </c>
      <c r="AO1228" s="181"/>
      <c r="AQ1228">
        <v>10</v>
      </c>
      <c r="AR1228" s="182">
        <v>40</v>
      </c>
      <c r="AS1228" s="183" t="s">
        <v>1885</v>
      </c>
      <c r="AT1228">
        <v>0</v>
      </c>
      <c r="AU1228">
        <v>0</v>
      </c>
      <c r="AV1228" s="182">
        <v>0</v>
      </c>
      <c r="AW1228" s="184">
        <v>0</v>
      </c>
      <c r="AX1228" s="183" t="s">
        <v>1884</v>
      </c>
      <c r="AY1228" s="184">
        <v>0</v>
      </c>
      <c r="AZ1228">
        <v>0</v>
      </c>
      <c r="BA1228">
        <v>0</v>
      </c>
      <c r="BB1228">
        <v>0</v>
      </c>
      <c r="BC1228" s="182">
        <v>0</v>
      </c>
      <c r="BD1228" t="s">
        <v>1886</v>
      </c>
      <c r="BE1228" t="s">
        <v>1886</v>
      </c>
      <c r="BF1228" t="s">
        <v>1886</v>
      </c>
      <c r="BG1228" s="181" t="s">
        <v>1886</v>
      </c>
      <c r="BH1228">
        <v>0</v>
      </c>
      <c r="BI1228" s="184">
        <v>0</v>
      </c>
      <c r="BJ1228" s="182">
        <v>0</v>
      </c>
      <c r="BK1228" s="181" t="s">
        <v>1886</v>
      </c>
      <c r="BL1228">
        <v>0</v>
      </c>
      <c r="BM1228">
        <v>0</v>
      </c>
      <c r="BN1228">
        <v>0</v>
      </c>
    </row>
    <row r="1229" spans="1:66" x14ac:dyDescent="0.25">
      <c r="A1229">
        <v>7802</v>
      </c>
      <c r="B1229" t="s">
        <v>3666</v>
      </c>
      <c r="C1229">
        <v>1</v>
      </c>
      <c r="D1229">
        <v>0</v>
      </c>
      <c r="E1229">
        <v>0</v>
      </c>
      <c r="F1229" t="s">
        <v>1884</v>
      </c>
      <c r="G1229" t="s">
        <v>1884</v>
      </c>
      <c r="H1229" t="s">
        <v>1884</v>
      </c>
      <c r="I1229" t="s">
        <v>1884</v>
      </c>
      <c r="J1229" t="s">
        <v>1884</v>
      </c>
      <c r="K1229" t="s">
        <v>1884</v>
      </c>
      <c r="L1229" t="s">
        <v>1884</v>
      </c>
      <c r="M1229" s="180">
        <v>43850</v>
      </c>
      <c r="N1229" t="s">
        <v>2007</v>
      </c>
      <c r="O1229" t="s">
        <v>3667</v>
      </c>
      <c r="P1229" t="s">
        <v>3667</v>
      </c>
      <c r="Q1229">
        <v>0</v>
      </c>
      <c r="R1229">
        <v>0</v>
      </c>
      <c r="S1229" t="s">
        <v>1886</v>
      </c>
      <c r="T1229" t="s">
        <v>1886</v>
      </c>
      <c r="U1229">
        <v>1</v>
      </c>
      <c r="V1229" t="s">
        <v>1888</v>
      </c>
      <c r="W1229">
        <v>1</v>
      </c>
      <c r="X1229">
        <v>0</v>
      </c>
      <c r="Y1229">
        <v>0</v>
      </c>
      <c r="Z1229" t="s">
        <v>1884</v>
      </c>
      <c r="AA1229" t="s">
        <v>1884</v>
      </c>
      <c r="AB1229" t="s">
        <v>1884</v>
      </c>
      <c r="AC1229">
        <v>0</v>
      </c>
      <c r="AD1229">
        <v>0</v>
      </c>
      <c r="AE1229">
        <v>0</v>
      </c>
      <c r="AF1229">
        <v>0</v>
      </c>
      <c r="AG1229" t="s">
        <v>1884</v>
      </c>
      <c r="AH1229" s="181" t="s">
        <v>1886</v>
      </c>
      <c r="AI1229" s="182">
        <v>239</v>
      </c>
      <c r="AJ1229" s="181" t="s">
        <v>3417</v>
      </c>
      <c r="AK1229" s="181" t="s">
        <v>1886</v>
      </c>
      <c r="AL1229" s="181" t="s">
        <v>1886</v>
      </c>
      <c r="AO1229" s="181"/>
      <c r="AQ1229">
        <v>10</v>
      </c>
      <c r="AR1229" s="182">
        <v>40</v>
      </c>
      <c r="AS1229" s="183" t="s">
        <v>1885</v>
      </c>
      <c r="AT1229">
        <v>0</v>
      </c>
      <c r="AU1229">
        <v>0</v>
      </c>
      <c r="AV1229" s="182">
        <v>0</v>
      </c>
      <c r="AW1229" s="184">
        <v>0</v>
      </c>
      <c r="AX1229" s="183" t="s">
        <v>1884</v>
      </c>
      <c r="AY1229" s="184">
        <v>0</v>
      </c>
      <c r="AZ1229">
        <v>0</v>
      </c>
      <c r="BA1229">
        <v>0</v>
      </c>
      <c r="BB1229">
        <v>0</v>
      </c>
      <c r="BC1229" s="182">
        <v>0</v>
      </c>
      <c r="BD1229" t="s">
        <v>1886</v>
      </c>
      <c r="BE1229" t="s">
        <v>1886</v>
      </c>
      <c r="BF1229" t="s">
        <v>1886</v>
      </c>
      <c r="BG1229" s="181" t="s">
        <v>1886</v>
      </c>
      <c r="BH1229">
        <v>0</v>
      </c>
      <c r="BI1229" s="184">
        <v>0</v>
      </c>
      <c r="BJ1229" s="182">
        <v>0</v>
      </c>
      <c r="BK1229" s="181" t="s">
        <v>1886</v>
      </c>
      <c r="BL1229">
        <v>0</v>
      </c>
      <c r="BM1229">
        <v>0</v>
      </c>
      <c r="BN1229">
        <v>0</v>
      </c>
    </row>
    <row r="1230" spans="1:66" x14ac:dyDescent="0.25">
      <c r="A1230">
        <v>7804</v>
      </c>
      <c r="B1230" t="s">
        <v>3668</v>
      </c>
      <c r="C1230">
        <v>1</v>
      </c>
      <c r="D1230">
        <v>0</v>
      </c>
      <c r="E1230">
        <v>0</v>
      </c>
      <c r="F1230" t="s">
        <v>1884</v>
      </c>
      <c r="G1230" t="s">
        <v>1885</v>
      </c>
      <c r="H1230" t="s">
        <v>1884</v>
      </c>
      <c r="I1230" t="s">
        <v>1884</v>
      </c>
      <c r="J1230" t="s">
        <v>1884</v>
      </c>
      <c r="K1230" t="s">
        <v>1884</v>
      </c>
      <c r="L1230" t="s">
        <v>1884</v>
      </c>
      <c r="M1230" s="180">
        <v>43850</v>
      </c>
      <c r="N1230" t="s">
        <v>2007</v>
      </c>
      <c r="O1230" t="s">
        <v>3669</v>
      </c>
      <c r="P1230" t="s">
        <v>3669</v>
      </c>
      <c r="Q1230">
        <v>0</v>
      </c>
      <c r="R1230">
        <v>0</v>
      </c>
      <c r="S1230" t="s">
        <v>1886</v>
      </c>
      <c r="T1230" t="s">
        <v>1886</v>
      </c>
      <c r="U1230">
        <v>1</v>
      </c>
      <c r="V1230" t="s">
        <v>1888</v>
      </c>
      <c r="W1230">
        <v>1</v>
      </c>
      <c r="X1230">
        <v>0</v>
      </c>
      <c r="Y1230">
        <v>0</v>
      </c>
      <c r="Z1230" t="s">
        <v>1884</v>
      </c>
      <c r="AA1230" t="s">
        <v>1884</v>
      </c>
      <c r="AB1230" t="s">
        <v>1884</v>
      </c>
      <c r="AC1230">
        <v>0</v>
      </c>
      <c r="AD1230">
        <v>0</v>
      </c>
      <c r="AE1230">
        <v>0</v>
      </c>
      <c r="AF1230">
        <v>0</v>
      </c>
      <c r="AG1230" t="s">
        <v>1884</v>
      </c>
      <c r="AH1230" s="181" t="s">
        <v>1886</v>
      </c>
      <c r="AI1230" s="182">
        <v>47</v>
      </c>
      <c r="AJ1230" s="181" t="s">
        <v>2015</v>
      </c>
      <c r="AK1230" s="181" t="s">
        <v>1886</v>
      </c>
      <c r="AL1230" s="181" t="s">
        <v>1886</v>
      </c>
      <c r="AO1230" s="181"/>
      <c r="AQ1230">
        <v>10</v>
      </c>
      <c r="AR1230" s="182">
        <v>40</v>
      </c>
      <c r="AS1230" s="183" t="s">
        <v>1885</v>
      </c>
      <c r="AT1230">
        <v>0</v>
      </c>
      <c r="AU1230">
        <v>0</v>
      </c>
      <c r="AV1230" s="182">
        <v>0</v>
      </c>
      <c r="AW1230" s="184">
        <v>0</v>
      </c>
      <c r="AX1230" s="183" t="s">
        <v>1884</v>
      </c>
      <c r="AY1230" s="184">
        <v>0</v>
      </c>
      <c r="AZ1230">
        <v>0</v>
      </c>
      <c r="BA1230">
        <v>0</v>
      </c>
      <c r="BB1230">
        <v>0</v>
      </c>
      <c r="BC1230" s="182">
        <v>0</v>
      </c>
      <c r="BD1230" t="s">
        <v>1886</v>
      </c>
      <c r="BE1230" t="s">
        <v>1886</v>
      </c>
      <c r="BF1230" t="s">
        <v>1886</v>
      </c>
      <c r="BG1230" s="181" t="s">
        <v>1886</v>
      </c>
      <c r="BH1230">
        <v>0</v>
      </c>
      <c r="BI1230" s="184">
        <v>0</v>
      </c>
      <c r="BJ1230" s="182">
        <v>0</v>
      </c>
      <c r="BK1230" s="181" t="s">
        <v>1886</v>
      </c>
      <c r="BL1230">
        <v>0</v>
      </c>
      <c r="BM1230">
        <v>0</v>
      </c>
      <c r="BN1230">
        <v>0</v>
      </c>
    </row>
    <row r="1231" spans="1:66" x14ac:dyDescent="0.25">
      <c r="A1231">
        <v>7806</v>
      </c>
      <c r="B1231" t="s">
        <v>3670</v>
      </c>
      <c r="C1231">
        <v>12</v>
      </c>
      <c r="D1231">
        <v>0</v>
      </c>
      <c r="E1231">
        <v>0</v>
      </c>
      <c r="F1231" t="s">
        <v>1884</v>
      </c>
      <c r="G1231" t="s">
        <v>1885</v>
      </c>
      <c r="H1231" t="s">
        <v>1884</v>
      </c>
      <c r="I1231" t="s">
        <v>1884</v>
      </c>
      <c r="J1231" t="s">
        <v>1884</v>
      </c>
      <c r="K1231" t="s">
        <v>1884</v>
      </c>
      <c r="L1231" t="s">
        <v>1884</v>
      </c>
      <c r="M1231" s="180">
        <v>43852</v>
      </c>
      <c r="N1231" t="s">
        <v>1886</v>
      </c>
      <c r="O1231" t="s">
        <v>3671</v>
      </c>
      <c r="P1231" t="s">
        <v>3671</v>
      </c>
      <c r="Q1231">
        <v>0</v>
      </c>
      <c r="R1231">
        <v>0</v>
      </c>
      <c r="S1231" t="s">
        <v>1886</v>
      </c>
      <c r="T1231" t="s">
        <v>1886</v>
      </c>
      <c r="U1231">
        <v>1</v>
      </c>
      <c r="V1231" t="s">
        <v>1888</v>
      </c>
      <c r="W1231">
        <v>12</v>
      </c>
      <c r="X1231">
        <v>0</v>
      </c>
      <c r="Y1231">
        <v>0</v>
      </c>
      <c r="Z1231" t="s">
        <v>1884</v>
      </c>
      <c r="AA1231" t="s">
        <v>1884</v>
      </c>
      <c r="AB1231" t="s">
        <v>1884</v>
      </c>
      <c r="AC1231">
        <v>0</v>
      </c>
      <c r="AD1231">
        <v>0</v>
      </c>
      <c r="AE1231">
        <v>0</v>
      </c>
      <c r="AF1231">
        <v>0</v>
      </c>
      <c r="AG1231" t="s">
        <v>1884</v>
      </c>
      <c r="AH1231" s="181" t="s">
        <v>1886</v>
      </c>
      <c r="AI1231" s="182">
        <v>215</v>
      </c>
      <c r="AJ1231" s="181" t="s">
        <v>1937</v>
      </c>
      <c r="AK1231" s="181" t="s">
        <v>1886</v>
      </c>
      <c r="AL1231" s="181" t="s">
        <v>1886</v>
      </c>
      <c r="AO1231" s="181"/>
      <c r="AQ1231">
        <v>10</v>
      </c>
      <c r="AR1231" s="182">
        <v>40</v>
      </c>
      <c r="AS1231" s="183" t="s">
        <v>1885</v>
      </c>
      <c r="AT1231">
        <v>0</v>
      </c>
      <c r="AU1231">
        <v>0</v>
      </c>
      <c r="AV1231" s="182">
        <v>0</v>
      </c>
      <c r="AW1231" s="184">
        <v>0</v>
      </c>
      <c r="AX1231" s="183" t="s">
        <v>1884</v>
      </c>
      <c r="AY1231" s="184">
        <v>0</v>
      </c>
      <c r="AZ1231">
        <v>0</v>
      </c>
      <c r="BA1231">
        <v>0</v>
      </c>
      <c r="BB1231">
        <v>0</v>
      </c>
      <c r="BC1231" s="182">
        <v>0</v>
      </c>
      <c r="BD1231" t="s">
        <v>1886</v>
      </c>
      <c r="BE1231" t="s">
        <v>1886</v>
      </c>
      <c r="BF1231" t="s">
        <v>1886</v>
      </c>
      <c r="BG1231" s="181" t="s">
        <v>1886</v>
      </c>
      <c r="BH1231">
        <v>4.92</v>
      </c>
      <c r="BI1231" s="184">
        <v>0</v>
      </c>
      <c r="BJ1231" s="182">
        <v>0</v>
      </c>
      <c r="BK1231" s="181" t="s">
        <v>1886</v>
      </c>
      <c r="BL1231">
        <v>0</v>
      </c>
      <c r="BM1231">
        <v>0</v>
      </c>
      <c r="BN1231">
        <v>0</v>
      </c>
    </row>
    <row r="1232" spans="1:66" x14ac:dyDescent="0.25">
      <c r="A1232">
        <v>7808</v>
      </c>
      <c r="B1232" t="s">
        <v>1556</v>
      </c>
      <c r="C1232">
        <v>15</v>
      </c>
      <c r="D1232">
        <v>0</v>
      </c>
      <c r="E1232">
        <v>0</v>
      </c>
      <c r="F1232" t="s">
        <v>1884</v>
      </c>
      <c r="G1232" t="s">
        <v>1885</v>
      </c>
      <c r="H1232" t="s">
        <v>1884</v>
      </c>
      <c r="I1232" t="s">
        <v>1884</v>
      </c>
      <c r="J1232" t="s">
        <v>1884</v>
      </c>
      <c r="K1232" t="s">
        <v>1884</v>
      </c>
      <c r="L1232" t="s">
        <v>1884</v>
      </c>
      <c r="M1232" s="180">
        <v>43852</v>
      </c>
      <c r="N1232" t="s">
        <v>1886</v>
      </c>
      <c r="O1232" t="s">
        <v>3672</v>
      </c>
      <c r="P1232" t="s">
        <v>3672</v>
      </c>
      <c r="Q1232">
        <v>0</v>
      </c>
      <c r="R1232">
        <v>0</v>
      </c>
      <c r="S1232" t="s">
        <v>1886</v>
      </c>
      <c r="T1232" t="s">
        <v>1886</v>
      </c>
      <c r="U1232">
        <v>1</v>
      </c>
      <c r="V1232" t="s">
        <v>1888</v>
      </c>
      <c r="W1232">
        <v>15</v>
      </c>
      <c r="X1232">
        <v>0</v>
      </c>
      <c r="Y1232">
        <v>0</v>
      </c>
      <c r="Z1232" t="s">
        <v>1884</v>
      </c>
      <c r="AA1232" t="s">
        <v>1884</v>
      </c>
      <c r="AB1232" t="s">
        <v>1884</v>
      </c>
      <c r="AC1232">
        <v>0</v>
      </c>
      <c r="AD1232">
        <v>0</v>
      </c>
      <c r="AE1232">
        <v>0</v>
      </c>
      <c r="AF1232">
        <v>0</v>
      </c>
      <c r="AG1232" t="s">
        <v>1884</v>
      </c>
      <c r="AH1232" s="181" t="s">
        <v>1886</v>
      </c>
      <c r="AI1232" s="182">
        <v>215</v>
      </c>
      <c r="AJ1232" s="181" t="s">
        <v>1937</v>
      </c>
      <c r="AK1232" s="181" t="s">
        <v>1886</v>
      </c>
      <c r="AL1232" s="181" t="s">
        <v>1886</v>
      </c>
      <c r="AO1232" s="181"/>
      <c r="AQ1232">
        <v>10</v>
      </c>
      <c r="AR1232" s="182">
        <v>40</v>
      </c>
      <c r="AS1232" s="183" t="s">
        <v>1885</v>
      </c>
      <c r="AT1232">
        <v>0</v>
      </c>
      <c r="AU1232">
        <v>0</v>
      </c>
      <c r="AV1232" s="182">
        <v>0</v>
      </c>
      <c r="AW1232" s="184">
        <v>0</v>
      </c>
      <c r="AX1232" s="183" t="s">
        <v>1884</v>
      </c>
      <c r="AY1232" s="184">
        <v>0</v>
      </c>
      <c r="AZ1232">
        <v>0</v>
      </c>
      <c r="BA1232">
        <v>0</v>
      </c>
      <c r="BB1232">
        <v>0</v>
      </c>
      <c r="BC1232" s="182">
        <v>0</v>
      </c>
      <c r="BD1232" t="s">
        <v>1886</v>
      </c>
      <c r="BE1232" t="s">
        <v>1886</v>
      </c>
      <c r="BF1232" t="s">
        <v>1886</v>
      </c>
      <c r="BG1232" s="181" t="s">
        <v>1886</v>
      </c>
      <c r="BH1232">
        <v>0</v>
      </c>
      <c r="BI1232" s="184">
        <v>0</v>
      </c>
      <c r="BJ1232" s="182">
        <v>0</v>
      </c>
      <c r="BK1232" s="181" t="s">
        <v>1886</v>
      </c>
      <c r="BL1232">
        <v>0</v>
      </c>
      <c r="BM1232">
        <v>0</v>
      </c>
      <c r="BN1232">
        <v>0</v>
      </c>
    </row>
    <row r="1233" spans="1:66" x14ac:dyDescent="0.25">
      <c r="A1233">
        <v>7810</v>
      </c>
      <c r="B1233" t="s">
        <v>1437</v>
      </c>
      <c r="C1233">
        <v>6</v>
      </c>
      <c r="D1233">
        <v>0</v>
      </c>
      <c r="E1233">
        <v>0</v>
      </c>
      <c r="F1233" t="s">
        <v>1884</v>
      </c>
      <c r="G1233" t="s">
        <v>1885</v>
      </c>
      <c r="H1233" t="s">
        <v>1884</v>
      </c>
      <c r="I1233" t="s">
        <v>1884</v>
      </c>
      <c r="J1233" t="s">
        <v>1884</v>
      </c>
      <c r="K1233" t="s">
        <v>1884</v>
      </c>
      <c r="L1233" t="s">
        <v>1884</v>
      </c>
      <c r="M1233" s="180">
        <v>43865</v>
      </c>
      <c r="N1233" t="s">
        <v>1886</v>
      </c>
      <c r="O1233" t="s">
        <v>1886</v>
      </c>
      <c r="P1233" t="s">
        <v>3673</v>
      </c>
      <c r="Q1233">
        <v>0</v>
      </c>
      <c r="R1233">
        <v>0</v>
      </c>
      <c r="S1233" t="s">
        <v>1886</v>
      </c>
      <c r="T1233" t="s">
        <v>1886</v>
      </c>
      <c r="U1233">
        <v>2</v>
      </c>
      <c r="V1233" t="s">
        <v>1899</v>
      </c>
      <c r="W1233">
        <v>18</v>
      </c>
      <c r="X1233">
        <v>0</v>
      </c>
      <c r="Y1233">
        <v>0</v>
      </c>
      <c r="Z1233" t="s">
        <v>1884</v>
      </c>
      <c r="AA1233" t="s">
        <v>1884</v>
      </c>
      <c r="AB1233" t="s">
        <v>1884</v>
      </c>
      <c r="AC1233">
        <v>0</v>
      </c>
      <c r="AD1233">
        <v>0</v>
      </c>
      <c r="AE1233">
        <v>0</v>
      </c>
      <c r="AF1233">
        <v>0</v>
      </c>
      <c r="AG1233" t="s">
        <v>1885</v>
      </c>
      <c r="AH1233" s="181" t="s">
        <v>1886</v>
      </c>
      <c r="AI1233" s="182">
        <v>48</v>
      </c>
      <c r="AJ1233" s="181" t="s">
        <v>1900</v>
      </c>
      <c r="AK1233" s="181" t="s">
        <v>1886</v>
      </c>
      <c r="AL1233" s="181" t="s">
        <v>1886</v>
      </c>
      <c r="AO1233" s="181"/>
      <c r="AQ1233">
        <v>10</v>
      </c>
      <c r="AR1233" s="182">
        <v>40</v>
      </c>
      <c r="AS1233" s="183" t="s">
        <v>1885</v>
      </c>
      <c r="AT1233">
        <v>0</v>
      </c>
      <c r="AU1233">
        <v>35</v>
      </c>
      <c r="AV1233" s="182">
        <v>7</v>
      </c>
      <c r="AW1233" s="184">
        <v>0</v>
      </c>
      <c r="AX1233" s="183" t="s">
        <v>1884</v>
      </c>
      <c r="AY1233" s="184">
        <v>0</v>
      </c>
      <c r="AZ1233">
        <v>0</v>
      </c>
      <c r="BA1233">
        <v>0</v>
      </c>
      <c r="BB1233">
        <v>0</v>
      </c>
      <c r="BC1233" s="182">
        <v>0</v>
      </c>
      <c r="BD1233" t="s">
        <v>1886</v>
      </c>
      <c r="BE1233" t="s">
        <v>1886</v>
      </c>
      <c r="BF1233" t="s">
        <v>1886</v>
      </c>
      <c r="BG1233" s="181" t="s">
        <v>1886</v>
      </c>
      <c r="BH1233">
        <v>18</v>
      </c>
      <c r="BI1233" s="184">
        <v>0</v>
      </c>
      <c r="BJ1233" s="182">
        <v>0</v>
      </c>
      <c r="BK1233" s="181" t="s">
        <v>1886</v>
      </c>
      <c r="BL1233">
        <v>0</v>
      </c>
      <c r="BM1233">
        <v>0</v>
      </c>
      <c r="BN1233">
        <v>0</v>
      </c>
    </row>
    <row r="1234" spans="1:66" x14ac:dyDescent="0.25">
      <c r="A1234">
        <v>7811</v>
      </c>
      <c r="B1234" t="s">
        <v>3674</v>
      </c>
      <c r="C1234">
        <v>12</v>
      </c>
      <c r="D1234">
        <v>0</v>
      </c>
      <c r="E1234">
        <v>0</v>
      </c>
      <c r="F1234" t="s">
        <v>1884</v>
      </c>
      <c r="G1234" t="s">
        <v>1885</v>
      </c>
      <c r="H1234" t="s">
        <v>1884</v>
      </c>
      <c r="I1234" t="s">
        <v>1884</v>
      </c>
      <c r="J1234" t="s">
        <v>1884</v>
      </c>
      <c r="K1234" t="s">
        <v>1884</v>
      </c>
      <c r="L1234" t="s">
        <v>1884</v>
      </c>
      <c r="M1234" s="180">
        <v>43865</v>
      </c>
      <c r="N1234" t="s">
        <v>1886</v>
      </c>
      <c r="O1234" t="s">
        <v>1886</v>
      </c>
      <c r="P1234" t="s">
        <v>3675</v>
      </c>
      <c r="Q1234">
        <v>0</v>
      </c>
      <c r="R1234">
        <v>0</v>
      </c>
      <c r="S1234" t="s">
        <v>1886</v>
      </c>
      <c r="T1234" t="s">
        <v>1886</v>
      </c>
      <c r="U1234">
        <v>1</v>
      </c>
      <c r="V1234" t="s">
        <v>1888</v>
      </c>
      <c r="W1234">
        <v>12</v>
      </c>
      <c r="X1234">
        <v>0</v>
      </c>
      <c r="Y1234">
        <v>0</v>
      </c>
      <c r="Z1234" t="s">
        <v>1884</v>
      </c>
      <c r="AA1234" t="s">
        <v>1884</v>
      </c>
      <c r="AB1234" t="s">
        <v>1884</v>
      </c>
      <c r="AC1234">
        <v>0</v>
      </c>
      <c r="AD1234">
        <v>0</v>
      </c>
      <c r="AE1234">
        <v>0</v>
      </c>
      <c r="AF1234">
        <v>0</v>
      </c>
      <c r="AG1234" t="s">
        <v>1884</v>
      </c>
      <c r="AH1234" s="181" t="s">
        <v>1886</v>
      </c>
      <c r="AI1234" s="182">
        <v>133</v>
      </c>
      <c r="AJ1234" s="181" t="s">
        <v>2237</v>
      </c>
      <c r="AK1234" s="181" t="s">
        <v>1886</v>
      </c>
      <c r="AL1234" s="181" t="s">
        <v>1886</v>
      </c>
      <c r="AO1234" s="181"/>
      <c r="AQ1234">
        <v>10</v>
      </c>
      <c r="AR1234" s="182">
        <v>40</v>
      </c>
      <c r="AS1234" s="183" t="s">
        <v>1885</v>
      </c>
      <c r="AT1234">
        <v>0</v>
      </c>
      <c r="AU1234">
        <v>140</v>
      </c>
      <c r="AV1234" s="182">
        <v>0</v>
      </c>
      <c r="AW1234" s="184">
        <v>0</v>
      </c>
      <c r="AX1234" s="183" t="s">
        <v>1884</v>
      </c>
      <c r="AY1234" s="184">
        <v>0</v>
      </c>
      <c r="AZ1234">
        <v>0</v>
      </c>
      <c r="BA1234">
        <v>0</v>
      </c>
      <c r="BB1234">
        <v>0</v>
      </c>
      <c r="BC1234" s="182">
        <v>0</v>
      </c>
      <c r="BD1234" t="s">
        <v>1886</v>
      </c>
      <c r="BE1234" t="s">
        <v>1886</v>
      </c>
      <c r="BF1234" t="s">
        <v>1886</v>
      </c>
      <c r="BG1234" s="181" t="s">
        <v>1886</v>
      </c>
      <c r="BH1234">
        <v>0</v>
      </c>
      <c r="BI1234" s="184">
        <v>0</v>
      </c>
      <c r="BJ1234" s="182">
        <v>0</v>
      </c>
      <c r="BK1234" s="181" t="s">
        <v>1886</v>
      </c>
      <c r="BL1234">
        <v>0</v>
      </c>
      <c r="BM1234">
        <v>0</v>
      </c>
      <c r="BN1234">
        <v>0</v>
      </c>
    </row>
    <row r="1235" spans="1:66" x14ac:dyDescent="0.25">
      <c r="A1235">
        <v>7812</v>
      </c>
      <c r="B1235" t="s">
        <v>3676</v>
      </c>
      <c r="C1235">
        <v>1</v>
      </c>
      <c r="D1235">
        <v>0</v>
      </c>
      <c r="E1235">
        <v>0</v>
      </c>
      <c r="F1235" t="s">
        <v>1884</v>
      </c>
      <c r="G1235" t="s">
        <v>1885</v>
      </c>
      <c r="H1235" t="s">
        <v>1884</v>
      </c>
      <c r="I1235" t="s">
        <v>1884</v>
      </c>
      <c r="J1235" t="s">
        <v>1884</v>
      </c>
      <c r="K1235" t="s">
        <v>1884</v>
      </c>
      <c r="L1235" t="s">
        <v>1884</v>
      </c>
      <c r="M1235" s="180">
        <v>43867</v>
      </c>
      <c r="N1235" t="s">
        <v>2007</v>
      </c>
      <c r="O1235" t="s">
        <v>3677</v>
      </c>
      <c r="P1235" t="s">
        <v>3677</v>
      </c>
      <c r="Q1235">
        <v>0</v>
      </c>
      <c r="R1235">
        <v>0</v>
      </c>
      <c r="S1235" t="s">
        <v>1886</v>
      </c>
      <c r="T1235" t="s">
        <v>1886</v>
      </c>
      <c r="U1235">
        <v>1</v>
      </c>
      <c r="V1235" t="s">
        <v>1888</v>
      </c>
      <c r="W1235">
        <v>1</v>
      </c>
      <c r="X1235">
        <v>0</v>
      </c>
      <c r="Y1235">
        <v>0</v>
      </c>
      <c r="Z1235" t="s">
        <v>1884</v>
      </c>
      <c r="AA1235" t="s">
        <v>1884</v>
      </c>
      <c r="AB1235" t="s">
        <v>1884</v>
      </c>
      <c r="AC1235">
        <v>0</v>
      </c>
      <c r="AD1235">
        <v>0</v>
      </c>
      <c r="AE1235">
        <v>0</v>
      </c>
      <c r="AF1235">
        <v>0</v>
      </c>
      <c r="AG1235" t="s">
        <v>1884</v>
      </c>
      <c r="AH1235" s="181" t="s">
        <v>1886</v>
      </c>
      <c r="AI1235" s="182">
        <v>239</v>
      </c>
      <c r="AJ1235" s="181" t="s">
        <v>3417</v>
      </c>
      <c r="AK1235" s="181" t="s">
        <v>1886</v>
      </c>
      <c r="AL1235" s="181" t="s">
        <v>1886</v>
      </c>
      <c r="AO1235" s="181"/>
      <c r="AQ1235">
        <v>10</v>
      </c>
      <c r="AR1235" s="182">
        <v>40</v>
      </c>
      <c r="AS1235" s="183" t="s">
        <v>1885</v>
      </c>
      <c r="AT1235">
        <v>0</v>
      </c>
      <c r="AU1235">
        <v>0</v>
      </c>
      <c r="AV1235" s="182">
        <v>0</v>
      </c>
      <c r="AW1235" s="184">
        <v>0</v>
      </c>
      <c r="AX1235" s="183" t="s">
        <v>1884</v>
      </c>
      <c r="AY1235" s="184">
        <v>0</v>
      </c>
      <c r="AZ1235">
        <v>0</v>
      </c>
      <c r="BA1235">
        <v>0</v>
      </c>
      <c r="BB1235">
        <v>0</v>
      </c>
      <c r="BC1235" s="182">
        <v>0</v>
      </c>
      <c r="BD1235" t="s">
        <v>1886</v>
      </c>
      <c r="BE1235" t="s">
        <v>1886</v>
      </c>
      <c r="BF1235" t="s">
        <v>1886</v>
      </c>
      <c r="BG1235" s="181" t="s">
        <v>1886</v>
      </c>
      <c r="BH1235">
        <v>0</v>
      </c>
      <c r="BI1235" s="184">
        <v>0</v>
      </c>
      <c r="BJ1235" s="182">
        <v>0</v>
      </c>
      <c r="BK1235" s="181" t="s">
        <v>1886</v>
      </c>
      <c r="BL1235">
        <v>0</v>
      </c>
      <c r="BM1235">
        <v>0</v>
      </c>
      <c r="BN1235">
        <v>0</v>
      </c>
    </row>
    <row r="1236" spans="1:66" x14ac:dyDescent="0.25">
      <c r="A1236">
        <v>7820</v>
      </c>
      <c r="B1236" t="s">
        <v>3678</v>
      </c>
      <c r="C1236">
        <v>150</v>
      </c>
      <c r="D1236">
        <v>0</v>
      </c>
      <c r="E1236">
        <v>0</v>
      </c>
      <c r="F1236" t="s">
        <v>1884</v>
      </c>
      <c r="G1236" t="s">
        <v>1884</v>
      </c>
      <c r="H1236" t="s">
        <v>1884</v>
      </c>
      <c r="I1236" t="s">
        <v>1884</v>
      </c>
      <c r="J1236" t="s">
        <v>1884</v>
      </c>
      <c r="K1236" t="s">
        <v>1884</v>
      </c>
      <c r="L1236" t="s">
        <v>1884</v>
      </c>
      <c r="M1236" s="180">
        <v>43876</v>
      </c>
      <c r="N1236" t="s">
        <v>2007</v>
      </c>
      <c r="O1236" t="s">
        <v>3679</v>
      </c>
      <c r="P1236" t="s">
        <v>3679</v>
      </c>
      <c r="Q1236">
        <v>0</v>
      </c>
      <c r="R1236">
        <v>0</v>
      </c>
      <c r="S1236" t="s">
        <v>1886</v>
      </c>
      <c r="T1236" t="s">
        <v>1886</v>
      </c>
      <c r="U1236">
        <v>1</v>
      </c>
      <c r="V1236" t="s">
        <v>1888</v>
      </c>
      <c r="W1236">
        <v>150</v>
      </c>
      <c r="X1236">
        <v>0</v>
      </c>
      <c r="Y1236">
        <v>0</v>
      </c>
      <c r="Z1236" t="s">
        <v>1884</v>
      </c>
      <c r="AA1236" t="s">
        <v>1884</v>
      </c>
      <c r="AB1236" t="s">
        <v>1884</v>
      </c>
      <c r="AC1236">
        <v>0</v>
      </c>
      <c r="AD1236">
        <v>0</v>
      </c>
      <c r="AE1236">
        <v>0</v>
      </c>
      <c r="AF1236">
        <v>0</v>
      </c>
      <c r="AG1236" t="s">
        <v>1884</v>
      </c>
      <c r="AH1236" s="181" t="s">
        <v>1886</v>
      </c>
      <c r="AI1236" s="182">
        <v>298</v>
      </c>
      <c r="AJ1236" s="181" t="s">
        <v>3680</v>
      </c>
      <c r="AK1236" s="181" t="s">
        <v>1886</v>
      </c>
      <c r="AL1236" s="181" t="s">
        <v>1886</v>
      </c>
      <c r="AO1236" s="181"/>
      <c r="AQ1236">
        <v>10</v>
      </c>
      <c r="AR1236" s="182">
        <v>40</v>
      </c>
      <c r="AS1236" s="183" t="s">
        <v>1885</v>
      </c>
      <c r="AT1236">
        <v>0</v>
      </c>
      <c r="AU1236">
        <v>0</v>
      </c>
      <c r="AV1236" s="182">
        <v>0</v>
      </c>
      <c r="AW1236" s="184">
        <v>0</v>
      </c>
      <c r="AX1236" s="183" t="s">
        <v>1884</v>
      </c>
      <c r="AY1236" s="184">
        <v>0</v>
      </c>
      <c r="AZ1236">
        <v>0</v>
      </c>
      <c r="BA1236">
        <v>0</v>
      </c>
      <c r="BB1236">
        <v>0</v>
      </c>
      <c r="BC1236" s="182">
        <v>0</v>
      </c>
      <c r="BD1236" t="s">
        <v>1886</v>
      </c>
      <c r="BE1236" t="s">
        <v>1886</v>
      </c>
      <c r="BF1236" t="s">
        <v>1886</v>
      </c>
      <c r="BG1236" s="181" t="s">
        <v>1886</v>
      </c>
      <c r="BH1236">
        <v>0</v>
      </c>
      <c r="BI1236" s="184">
        <v>0</v>
      </c>
      <c r="BJ1236" s="182">
        <v>0</v>
      </c>
      <c r="BK1236" s="181" t="s">
        <v>1886</v>
      </c>
      <c r="BL1236">
        <v>0</v>
      </c>
      <c r="BM1236">
        <v>0</v>
      </c>
      <c r="BN1236">
        <v>0</v>
      </c>
    </row>
    <row r="1237" spans="1:66" x14ac:dyDescent="0.25">
      <c r="A1237">
        <v>7821</v>
      </c>
      <c r="B1237" t="s">
        <v>3681</v>
      </c>
      <c r="C1237">
        <v>12</v>
      </c>
      <c r="D1237">
        <v>0</v>
      </c>
      <c r="E1237">
        <v>0</v>
      </c>
      <c r="F1237" t="s">
        <v>1884</v>
      </c>
      <c r="G1237" t="s">
        <v>1885</v>
      </c>
      <c r="H1237" t="s">
        <v>1885</v>
      </c>
      <c r="I1237" t="s">
        <v>1884</v>
      </c>
      <c r="J1237" t="s">
        <v>1884</v>
      </c>
      <c r="K1237" t="s">
        <v>1884</v>
      </c>
      <c r="L1237" t="s">
        <v>1884</v>
      </c>
      <c r="M1237" s="180">
        <v>43878</v>
      </c>
      <c r="N1237" t="s">
        <v>1886</v>
      </c>
      <c r="O1237" t="s">
        <v>3682</v>
      </c>
      <c r="P1237" t="s">
        <v>3683</v>
      </c>
      <c r="Q1237">
        <v>0</v>
      </c>
      <c r="R1237">
        <v>0</v>
      </c>
      <c r="S1237" t="s">
        <v>1886</v>
      </c>
      <c r="T1237" t="s">
        <v>1886</v>
      </c>
      <c r="U1237">
        <v>1</v>
      </c>
      <c r="V1237" t="s">
        <v>1888</v>
      </c>
      <c r="W1237">
        <v>12</v>
      </c>
      <c r="X1237">
        <v>0</v>
      </c>
      <c r="Y1237">
        <v>0</v>
      </c>
      <c r="Z1237" t="s">
        <v>1884</v>
      </c>
      <c r="AA1237" t="s">
        <v>1884</v>
      </c>
      <c r="AB1237" t="s">
        <v>1884</v>
      </c>
      <c r="AC1237">
        <v>0</v>
      </c>
      <c r="AD1237">
        <v>0</v>
      </c>
      <c r="AE1237">
        <v>0</v>
      </c>
      <c r="AF1237">
        <v>0</v>
      </c>
      <c r="AG1237" t="s">
        <v>1884</v>
      </c>
      <c r="AH1237" s="181" t="s">
        <v>1886</v>
      </c>
      <c r="AI1237" s="182">
        <v>137</v>
      </c>
      <c r="AJ1237" s="181" t="s">
        <v>2260</v>
      </c>
      <c r="AK1237" s="181" t="s">
        <v>1886</v>
      </c>
      <c r="AL1237" s="181" t="s">
        <v>1886</v>
      </c>
      <c r="AO1237" s="181"/>
      <c r="AQ1237">
        <v>10</v>
      </c>
      <c r="AR1237" s="182">
        <v>40</v>
      </c>
      <c r="AS1237" s="183" t="s">
        <v>1885</v>
      </c>
      <c r="AT1237">
        <v>0</v>
      </c>
      <c r="AU1237">
        <v>0</v>
      </c>
      <c r="AV1237" s="182">
        <v>0</v>
      </c>
      <c r="AW1237" s="184">
        <v>0</v>
      </c>
      <c r="AX1237" s="183" t="s">
        <v>1884</v>
      </c>
      <c r="AY1237" s="184">
        <v>0</v>
      </c>
      <c r="AZ1237">
        <v>0</v>
      </c>
      <c r="BA1237">
        <v>0</v>
      </c>
      <c r="BB1237">
        <v>0</v>
      </c>
      <c r="BC1237" s="182">
        <v>0</v>
      </c>
      <c r="BD1237" t="s">
        <v>1886</v>
      </c>
      <c r="BE1237" t="s">
        <v>1886</v>
      </c>
      <c r="BF1237" t="s">
        <v>1886</v>
      </c>
      <c r="BG1237" s="181" t="s">
        <v>1886</v>
      </c>
      <c r="BH1237">
        <v>0</v>
      </c>
      <c r="BI1237" s="184">
        <v>0</v>
      </c>
      <c r="BJ1237" s="182">
        <v>0</v>
      </c>
      <c r="BK1237" s="181" t="s">
        <v>1886</v>
      </c>
      <c r="BL1237">
        <v>0</v>
      </c>
      <c r="BM1237">
        <v>0</v>
      </c>
      <c r="BN1237">
        <v>0</v>
      </c>
    </row>
    <row r="1238" spans="1:66" x14ac:dyDescent="0.25">
      <c r="A1238">
        <v>7822</v>
      </c>
      <c r="B1238" t="s">
        <v>3684</v>
      </c>
      <c r="C1238">
        <v>6</v>
      </c>
      <c r="D1238">
        <v>0</v>
      </c>
      <c r="E1238">
        <v>0</v>
      </c>
      <c r="F1238" t="s">
        <v>1884</v>
      </c>
      <c r="G1238" t="s">
        <v>1885</v>
      </c>
      <c r="H1238" t="s">
        <v>1885</v>
      </c>
      <c r="I1238" t="s">
        <v>1884</v>
      </c>
      <c r="J1238" t="s">
        <v>1884</v>
      </c>
      <c r="K1238" t="s">
        <v>1884</v>
      </c>
      <c r="L1238" t="s">
        <v>1884</v>
      </c>
      <c r="M1238" s="180">
        <v>43878</v>
      </c>
      <c r="N1238" t="s">
        <v>1886</v>
      </c>
      <c r="O1238" t="s">
        <v>3685</v>
      </c>
      <c r="P1238" t="s">
        <v>3686</v>
      </c>
      <c r="Q1238">
        <v>0</v>
      </c>
      <c r="R1238">
        <v>0</v>
      </c>
      <c r="S1238" t="s">
        <v>1886</v>
      </c>
      <c r="T1238" t="s">
        <v>1886</v>
      </c>
      <c r="U1238">
        <v>1</v>
      </c>
      <c r="V1238" t="s">
        <v>1888</v>
      </c>
      <c r="W1238">
        <v>6</v>
      </c>
      <c r="X1238">
        <v>0</v>
      </c>
      <c r="Y1238">
        <v>0</v>
      </c>
      <c r="Z1238" t="s">
        <v>1884</v>
      </c>
      <c r="AA1238" t="s">
        <v>1884</v>
      </c>
      <c r="AB1238" t="s">
        <v>1884</v>
      </c>
      <c r="AC1238">
        <v>0</v>
      </c>
      <c r="AD1238">
        <v>0</v>
      </c>
      <c r="AE1238">
        <v>0</v>
      </c>
      <c r="AF1238">
        <v>0</v>
      </c>
      <c r="AG1238" t="s">
        <v>1884</v>
      </c>
      <c r="AH1238" s="181" t="s">
        <v>1886</v>
      </c>
      <c r="AI1238" s="182">
        <v>137</v>
      </c>
      <c r="AJ1238" s="181" t="s">
        <v>2260</v>
      </c>
      <c r="AK1238" s="181" t="s">
        <v>1886</v>
      </c>
      <c r="AL1238" s="181" t="s">
        <v>1886</v>
      </c>
      <c r="AO1238" s="181"/>
      <c r="AQ1238">
        <v>10</v>
      </c>
      <c r="AR1238" s="182">
        <v>40</v>
      </c>
      <c r="AS1238" s="183" t="s">
        <v>1885</v>
      </c>
      <c r="AT1238">
        <v>0</v>
      </c>
      <c r="AU1238">
        <v>0</v>
      </c>
      <c r="AV1238" s="182">
        <v>0</v>
      </c>
      <c r="AW1238" s="184">
        <v>0</v>
      </c>
      <c r="AX1238" s="183" t="s">
        <v>1884</v>
      </c>
      <c r="AY1238" s="184">
        <v>0</v>
      </c>
      <c r="AZ1238">
        <v>0</v>
      </c>
      <c r="BA1238">
        <v>0</v>
      </c>
      <c r="BB1238">
        <v>0</v>
      </c>
      <c r="BC1238" s="182">
        <v>0</v>
      </c>
      <c r="BD1238" t="s">
        <v>1886</v>
      </c>
      <c r="BE1238" t="s">
        <v>1886</v>
      </c>
      <c r="BF1238" t="s">
        <v>1886</v>
      </c>
      <c r="BG1238" s="181" t="s">
        <v>1886</v>
      </c>
      <c r="BH1238">
        <v>0</v>
      </c>
      <c r="BI1238" s="184">
        <v>0</v>
      </c>
      <c r="BJ1238" s="182">
        <v>0</v>
      </c>
      <c r="BK1238" s="181" t="s">
        <v>1886</v>
      </c>
      <c r="BL1238">
        <v>0</v>
      </c>
      <c r="BM1238">
        <v>0</v>
      </c>
      <c r="BN1238">
        <v>0</v>
      </c>
    </row>
    <row r="1239" spans="1:66" x14ac:dyDescent="0.25">
      <c r="A1239">
        <v>7824</v>
      </c>
      <c r="B1239" t="s">
        <v>3687</v>
      </c>
      <c r="C1239">
        <v>12</v>
      </c>
      <c r="D1239">
        <v>0</v>
      </c>
      <c r="E1239">
        <v>0</v>
      </c>
      <c r="F1239" t="s">
        <v>1884</v>
      </c>
      <c r="G1239" t="s">
        <v>1885</v>
      </c>
      <c r="H1239" t="s">
        <v>1885</v>
      </c>
      <c r="I1239" t="s">
        <v>1884</v>
      </c>
      <c r="J1239" t="s">
        <v>1884</v>
      </c>
      <c r="K1239" t="s">
        <v>1884</v>
      </c>
      <c r="L1239" t="s">
        <v>1884</v>
      </c>
      <c r="M1239" s="180">
        <v>43880</v>
      </c>
      <c r="N1239" t="s">
        <v>1886</v>
      </c>
      <c r="O1239" t="s">
        <v>1886</v>
      </c>
      <c r="P1239" t="s">
        <v>3688</v>
      </c>
      <c r="Q1239">
        <v>0</v>
      </c>
      <c r="R1239">
        <v>0</v>
      </c>
      <c r="S1239" t="s">
        <v>1886</v>
      </c>
      <c r="T1239" t="s">
        <v>1886</v>
      </c>
      <c r="U1239">
        <v>1</v>
      </c>
      <c r="V1239" t="s">
        <v>1888</v>
      </c>
      <c r="W1239">
        <v>12</v>
      </c>
      <c r="X1239">
        <v>0</v>
      </c>
      <c r="Y1239">
        <v>0</v>
      </c>
      <c r="Z1239" t="s">
        <v>1884</v>
      </c>
      <c r="AA1239" t="s">
        <v>1884</v>
      </c>
      <c r="AB1239" t="s">
        <v>1884</v>
      </c>
      <c r="AC1239">
        <v>0</v>
      </c>
      <c r="AD1239">
        <v>0</v>
      </c>
      <c r="AE1239">
        <v>0</v>
      </c>
      <c r="AF1239">
        <v>0</v>
      </c>
      <c r="AG1239" t="s">
        <v>1884</v>
      </c>
      <c r="AH1239" s="181" t="s">
        <v>1886</v>
      </c>
      <c r="AI1239" s="182">
        <v>250</v>
      </c>
      <c r="AJ1239" s="181" t="s">
        <v>267</v>
      </c>
      <c r="AK1239" s="181" t="s">
        <v>1886</v>
      </c>
      <c r="AL1239" s="181" t="s">
        <v>1886</v>
      </c>
      <c r="AO1239" s="181"/>
      <c r="AQ1239">
        <v>10</v>
      </c>
      <c r="AR1239" s="182">
        <v>40</v>
      </c>
      <c r="AS1239" s="183" t="s">
        <v>1885</v>
      </c>
      <c r="AT1239">
        <v>0</v>
      </c>
      <c r="AU1239">
        <v>0</v>
      </c>
      <c r="AV1239" s="182">
        <v>0</v>
      </c>
      <c r="AW1239" s="184">
        <v>0</v>
      </c>
      <c r="AX1239" s="183" t="s">
        <v>1884</v>
      </c>
      <c r="AY1239" s="184">
        <v>0</v>
      </c>
      <c r="AZ1239">
        <v>0</v>
      </c>
      <c r="BA1239">
        <v>0</v>
      </c>
      <c r="BB1239">
        <v>0</v>
      </c>
      <c r="BC1239" s="182">
        <v>0</v>
      </c>
      <c r="BD1239" t="s">
        <v>1886</v>
      </c>
      <c r="BE1239" t="s">
        <v>1886</v>
      </c>
      <c r="BF1239" t="s">
        <v>1886</v>
      </c>
      <c r="BG1239" s="181" t="s">
        <v>1886</v>
      </c>
      <c r="BH1239">
        <v>0</v>
      </c>
      <c r="BI1239" s="184">
        <v>0</v>
      </c>
      <c r="BJ1239" s="182">
        <v>0</v>
      </c>
      <c r="BK1239" s="181" t="s">
        <v>1886</v>
      </c>
      <c r="BL1239">
        <v>0</v>
      </c>
      <c r="BM1239">
        <v>0</v>
      </c>
      <c r="BN1239">
        <v>0</v>
      </c>
    </row>
    <row r="1240" spans="1:66" x14ac:dyDescent="0.25">
      <c r="A1240">
        <v>7825</v>
      </c>
      <c r="B1240" t="s">
        <v>3689</v>
      </c>
      <c r="C1240">
        <v>20</v>
      </c>
      <c r="D1240">
        <v>0</v>
      </c>
      <c r="E1240">
        <v>0</v>
      </c>
      <c r="F1240" t="s">
        <v>1884</v>
      </c>
      <c r="G1240" t="s">
        <v>1885</v>
      </c>
      <c r="H1240" t="s">
        <v>1884</v>
      </c>
      <c r="I1240" t="s">
        <v>1884</v>
      </c>
      <c r="J1240" t="s">
        <v>1884</v>
      </c>
      <c r="K1240" t="s">
        <v>1884</v>
      </c>
      <c r="L1240" t="s">
        <v>1884</v>
      </c>
      <c r="M1240" s="180">
        <v>43880</v>
      </c>
      <c r="N1240" t="s">
        <v>1886</v>
      </c>
      <c r="O1240" t="s">
        <v>3690</v>
      </c>
      <c r="P1240" t="s">
        <v>3690</v>
      </c>
      <c r="Q1240">
        <v>0</v>
      </c>
      <c r="R1240">
        <v>0</v>
      </c>
      <c r="S1240" t="s">
        <v>1886</v>
      </c>
      <c r="T1240" t="s">
        <v>1886</v>
      </c>
      <c r="U1240">
        <v>1</v>
      </c>
      <c r="V1240" t="s">
        <v>1888</v>
      </c>
      <c r="W1240">
        <v>20</v>
      </c>
      <c r="X1240">
        <v>0</v>
      </c>
      <c r="Y1240">
        <v>0</v>
      </c>
      <c r="Z1240" t="s">
        <v>1884</v>
      </c>
      <c r="AA1240" t="s">
        <v>1884</v>
      </c>
      <c r="AB1240" t="s">
        <v>1884</v>
      </c>
      <c r="AC1240">
        <v>0</v>
      </c>
      <c r="AD1240">
        <v>0</v>
      </c>
      <c r="AE1240">
        <v>0</v>
      </c>
      <c r="AF1240">
        <v>0</v>
      </c>
      <c r="AG1240" t="s">
        <v>1884</v>
      </c>
      <c r="AH1240" s="181" t="s">
        <v>1886</v>
      </c>
      <c r="AI1240" s="182">
        <v>375</v>
      </c>
      <c r="AJ1240" s="181" t="s">
        <v>3691</v>
      </c>
      <c r="AK1240" s="181" t="s">
        <v>1886</v>
      </c>
      <c r="AL1240" s="181" t="s">
        <v>1886</v>
      </c>
      <c r="AO1240" s="181"/>
      <c r="AQ1240">
        <v>10</v>
      </c>
      <c r="AR1240" s="182">
        <v>40</v>
      </c>
      <c r="AS1240" s="183" t="s">
        <v>1885</v>
      </c>
      <c r="AT1240">
        <v>0</v>
      </c>
      <c r="AU1240">
        <v>0</v>
      </c>
      <c r="AV1240" s="182">
        <v>0</v>
      </c>
      <c r="AW1240" s="184">
        <v>0</v>
      </c>
      <c r="AX1240" s="183" t="s">
        <v>1884</v>
      </c>
      <c r="AY1240" s="184">
        <v>0</v>
      </c>
      <c r="AZ1240">
        <v>0</v>
      </c>
      <c r="BA1240">
        <v>0</v>
      </c>
      <c r="BB1240">
        <v>0</v>
      </c>
      <c r="BC1240" s="182">
        <v>0</v>
      </c>
      <c r="BD1240" t="s">
        <v>1886</v>
      </c>
      <c r="BE1240" t="s">
        <v>1886</v>
      </c>
      <c r="BF1240" t="s">
        <v>1886</v>
      </c>
      <c r="BG1240" s="181" t="s">
        <v>1886</v>
      </c>
      <c r="BH1240">
        <v>0</v>
      </c>
      <c r="BI1240" s="184">
        <v>0</v>
      </c>
      <c r="BJ1240" s="182">
        <v>0</v>
      </c>
      <c r="BK1240" s="181" t="s">
        <v>1886</v>
      </c>
      <c r="BL1240">
        <v>0</v>
      </c>
      <c r="BM1240">
        <v>0</v>
      </c>
      <c r="BN1240">
        <v>0</v>
      </c>
    </row>
    <row r="1241" spans="1:66" x14ac:dyDescent="0.25">
      <c r="A1241">
        <v>7826</v>
      </c>
      <c r="B1241" t="s">
        <v>3692</v>
      </c>
      <c r="C1241">
        <v>1</v>
      </c>
      <c r="D1241">
        <v>0</v>
      </c>
      <c r="E1241">
        <v>0</v>
      </c>
      <c r="F1241" t="s">
        <v>1884</v>
      </c>
      <c r="G1241" t="s">
        <v>1884</v>
      </c>
      <c r="H1241" t="s">
        <v>1884</v>
      </c>
      <c r="I1241" t="s">
        <v>1884</v>
      </c>
      <c r="J1241" t="s">
        <v>1884</v>
      </c>
      <c r="K1241" t="s">
        <v>1884</v>
      </c>
      <c r="L1241" t="s">
        <v>1884</v>
      </c>
      <c r="M1241" s="180">
        <v>43880</v>
      </c>
      <c r="N1241" t="s">
        <v>2007</v>
      </c>
      <c r="O1241" t="s">
        <v>3693</v>
      </c>
      <c r="P1241" t="s">
        <v>3693</v>
      </c>
      <c r="Q1241">
        <v>0</v>
      </c>
      <c r="R1241">
        <v>0</v>
      </c>
      <c r="S1241" t="s">
        <v>1886</v>
      </c>
      <c r="T1241" t="s">
        <v>1886</v>
      </c>
      <c r="U1241">
        <v>1</v>
      </c>
      <c r="V1241" t="s">
        <v>1888</v>
      </c>
      <c r="W1241">
        <v>1</v>
      </c>
      <c r="X1241">
        <v>0</v>
      </c>
      <c r="Y1241">
        <v>0</v>
      </c>
      <c r="Z1241" t="s">
        <v>1884</v>
      </c>
      <c r="AA1241" t="s">
        <v>1884</v>
      </c>
      <c r="AB1241" t="s">
        <v>1884</v>
      </c>
      <c r="AC1241">
        <v>0</v>
      </c>
      <c r="AD1241">
        <v>0</v>
      </c>
      <c r="AE1241">
        <v>0</v>
      </c>
      <c r="AF1241">
        <v>0</v>
      </c>
      <c r="AG1241" t="s">
        <v>1884</v>
      </c>
      <c r="AH1241" s="181" t="s">
        <v>1886</v>
      </c>
      <c r="AI1241" s="182">
        <v>375</v>
      </c>
      <c r="AJ1241" s="181" t="s">
        <v>3691</v>
      </c>
      <c r="AK1241" s="181" t="s">
        <v>1886</v>
      </c>
      <c r="AL1241" s="181" t="s">
        <v>1886</v>
      </c>
      <c r="AO1241" s="181"/>
      <c r="AQ1241">
        <v>10</v>
      </c>
      <c r="AR1241" s="182">
        <v>40</v>
      </c>
      <c r="AS1241" s="183" t="s">
        <v>1885</v>
      </c>
      <c r="AT1241">
        <v>0</v>
      </c>
      <c r="AU1241">
        <v>0</v>
      </c>
      <c r="AV1241" s="182">
        <v>0</v>
      </c>
      <c r="AW1241" s="184">
        <v>0</v>
      </c>
      <c r="AX1241" s="183" t="s">
        <v>1884</v>
      </c>
      <c r="AY1241" s="184">
        <v>0</v>
      </c>
      <c r="AZ1241">
        <v>0</v>
      </c>
      <c r="BA1241">
        <v>0</v>
      </c>
      <c r="BB1241">
        <v>0</v>
      </c>
      <c r="BC1241" s="182">
        <v>0</v>
      </c>
      <c r="BD1241" t="s">
        <v>1886</v>
      </c>
      <c r="BE1241" t="s">
        <v>1886</v>
      </c>
      <c r="BF1241" t="s">
        <v>1886</v>
      </c>
      <c r="BG1241" s="181" t="s">
        <v>1886</v>
      </c>
      <c r="BH1241">
        <v>0</v>
      </c>
      <c r="BI1241" s="184">
        <v>0</v>
      </c>
      <c r="BJ1241" s="182">
        <v>0</v>
      </c>
      <c r="BK1241" s="181" t="s">
        <v>1886</v>
      </c>
      <c r="BL1241">
        <v>0</v>
      </c>
      <c r="BM1241">
        <v>0</v>
      </c>
      <c r="BN1241">
        <v>0</v>
      </c>
    </row>
    <row r="1242" spans="1:66" x14ac:dyDescent="0.25">
      <c r="A1242">
        <v>7827</v>
      </c>
      <c r="B1242" t="s">
        <v>789</v>
      </c>
      <c r="C1242">
        <v>40</v>
      </c>
      <c r="D1242">
        <v>0</v>
      </c>
      <c r="E1242">
        <v>0</v>
      </c>
      <c r="F1242" t="s">
        <v>1884</v>
      </c>
      <c r="G1242" t="s">
        <v>1885</v>
      </c>
      <c r="H1242" t="s">
        <v>1884</v>
      </c>
      <c r="I1242" t="s">
        <v>1884</v>
      </c>
      <c r="J1242" t="s">
        <v>1884</v>
      </c>
      <c r="K1242" t="s">
        <v>1884</v>
      </c>
      <c r="L1242" t="s">
        <v>1884</v>
      </c>
      <c r="M1242" s="180">
        <v>43880</v>
      </c>
      <c r="N1242" t="s">
        <v>1886</v>
      </c>
      <c r="O1242" t="s">
        <v>3694</v>
      </c>
      <c r="P1242" t="s">
        <v>3694</v>
      </c>
      <c r="Q1242">
        <v>0</v>
      </c>
      <c r="R1242">
        <v>0</v>
      </c>
      <c r="S1242" t="s">
        <v>1886</v>
      </c>
      <c r="T1242" t="s">
        <v>1886</v>
      </c>
      <c r="U1242">
        <v>1</v>
      </c>
      <c r="V1242" t="s">
        <v>1888</v>
      </c>
      <c r="W1242">
        <v>40</v>
      </c>
      <c r="X1242">
        <v>0</v>
      </c>
      <c r="Y1242">
        <v>0</v>
      </c>
      <c r="Z1242" t="s">
        <v>1884</v>
      </c>
      <c r="AA1242" t="s">
        <v>1884</v>
      </c>
      <c r="AB1242" t="s">
        <v>1884</v>
      </c>
      <c r="AC1242">
        <v>0</v>
      </c>
      <c r="AD1242">
        <v>0</v>
      </c>
      <c r="AE1242">
        <v>0</v>
      </c>
      <c r="AF1242">
        <v>0</v>
      </c>
      <c r="AG1242" t="s">
        <v>1884</v>
      </c>
      <c r="AH1242" s="181" t="s">
        <v>1886</v>
      </c>
      <c r="AI1242" s="182">
        <v>375</v>
      </c>
      <c r="AJ1242" s="181" t="s">
        <v>3691</v>
      </c>
      <c r="AK1242" s="181" t="s">
        <v>1886</v>
      </c>
      <c r="AL1242" s="181" t="s">
        <v>1886</v>
      </c>
      <c r="AO1242" s="181"/>
      <c r="AQ1242">
        <v>10</v>
      </c>
      <c r="AR1242" s="182">
        <v>40</v>
      </c>
      <c r="AS1242" s="183" t="s">
        <v>1885</v>
      </c>
      <c r="AT1242">
        <v>0</v>
      </c>
      <c r="AU1242">
        <v>0</v>
      </c>
      <c r="AV1242" s="182">
        <v>0</v>
      </c>
      <c r="AW1242" s="184">
        <v>0</v>
      </c>
      <c r="AX1242" s="183" t="s">
        <v>1884</v>
      </c>
      <c r="AY1242" s="184">
        <v>0</v>
      </c>
      <c r="AZ1242">
        <v>0</v>
      </c>
      <c r="BA1242">
        <v>0</v>
      </c>
      <c r="BB1242">
        <v>0</v>
      </c>
      <c r="BC1242" s="182">
        <v>0</v>
      </c>
      <c r="BD1242" t="s">
        <v>1886</v>
      </c>
      <c r="BE1242" t="s">
        <v>1886</v>
      </c>
      <c r="BF1242" t="s">
        <v>1886</v>
      </c>
      <c r="BG1242" s="181" t="s">
        <v>1886</v>
      </c>
      <c r="BH1242">
        <v>0</v>
      </c>
      <c r="BI1242" s="184">
        <v>0</v>
      </c>
      <c r="BJ1242" s="182">
        <v>0</v>
      </c>
      <c r="BK1242" s="181" t="s">
        <v>1886</v>
      </c>
      <c r="BL1242">
        <v>0</v>
      </c>
      <c r="BM1242">
        <v>0</v>
      </c>
      <c r="BN1242">
        <v>0</v>
      </c>
    </row>
    <row r="1243" spans="1:66" x14ac:dyDescent="0.25">
      <c r="A1243">
        <v>7828</v>
      </c>
      <c r="B1243" t="s">
        <v>3695</v>
      </c>
      <c r="C1243">
        <v>1</v>
      </c>
      <c r="D1243">
        <v>0</v>
      </c>
      <c r="E1243">
        <v>0</v>
      </c>
      <c r="F1243" t="s">
        <v>1884</v>
      </c>
      <c r="G1243" t="s">
        <v>1884</v>
      </c>
      <c r="H1243" t="s">
        <v>1884</v>
      </c>
      <c r="I1243" t="s">
        <v>1884</v>
      </c>
      <c r="J1243" t="s">
        <v>1884</v>
      </c>
      <c r="K1243" t="s">
        <v>1884</v>
      </c>
      <c r="L1243" t="s">
        <v>1884</v>
      </c>
      <c r="M1243" s="180">
        <v>43881</v>
      </c>
      <c r="N1243" t="s">
        <v>2007</v>
      </c>
      <c r="O1243" t="s">
        <v>3696</v>
      </c>
      <c r="P1243" t="s">
        <v>3696</v>
      </c>
      <c r="Q1243">
        <v>0</v>
      </c>
      <c r="R1243">
        <v>0</v>
      </c>
      <c r="S1243" t="s">
        <v>1886</v>
      </c>
      <c r="T1243" t="s">
        <v>1886</v>
      </c>
      <c r="U1243">
        <v>1</v>
      </c>
      <c r="V1243" t="s">
        <v>1888</v>
      </c>
      <c r="W1243">
        <v>1</v>
      </c>
      <c r="X1243">
        <v>0</v>
      </c>
      <c r="Y1243">
        <v>0</v>
      </c>
      <c r="Z1243" t="s">
        <v>1884</v>
      </c>
      <c r="AA1243" t="s">
        <v>1884</v>
      </c>
      <c r="AB1243" t="s">
        <v>1884</v>
      </c>
      <c r="AC1243">
        <v>0</v>
      </c>
      <c r="AD1243">
        <v>0</v>
      </c>
      <c r="AE1243">
        <v>0</v>
      </c>
      <c r="AF1243">
        <v>0</v>
      </c>
      <c r="AG1243" t="s">
        <v>1884</v>
      </c>
      <c r="AH1243" s="181" t="s">
        <v>1886</v>
      </c>
      <c r="AI1243" s="182">
        <v>213</v>
      </c>
      <c r="AJ1243" s="181" t="s">
        <v>2049</v>
      </c>
      <c r="AK1243" s="181" t="s">
        <v>1886</v>
      </c>
      <c r="AL1243" s="181" t="s">
        <v>1886</v>
      </c>
      <c r="AO1243" s="181"/>
      <c r="AQ1243">
        <v>10</v>
      </c>
      <c r="AR1243" s="182">
        <v>40</v>
      </c>
      <c r="AS1243" s="183" t="s">
        <v>1885</v>
      </c>
      <c r="AT1243">
        <v>0</v>
      </c>
      <c r="AU1243">
        <v>0</v>
      </c>
      <c r="AV1243" s="182">
        <v>0</v>
      </c>
      <c r="AW1243" s="184">
        <v>0</v>
      </c>
      <c r="AX1243" s="183" t="s">
        <v>1884</v>
      </c>
      <c r="AY1243" s="184">
        <v>0</v>
      </c>
      <c r="AZ1243">
        <v>0</v>
      </c>
      <c r="BA1243">
        <v>0</v>
      </c>
      <c r="BB1243">
        <v>0</v>
      </c>
      <c r="BC1243" s="182">
        <v>0</v>
      </c>
      <c r="BD1243" t="s">
        <v>1886</v>
      </c>
      <c r="BE1243" t="s">
        <v>1886</v>
      </c>
      <c r="BF1243" t="s">
        <v>1886</v>
      </c>
      <c r="BG1243" s="181" t="s">
        <v>1886</v>
      </c>
      <c r="BH1243">
        <v>0</v>
      </c>
      <c r="BI1243" s="184">
        <v>0</v>
      </c>
      <c r="BJ1243" s="182">
        <v>0</v>
      </c>
      <c r="BK1243" s="181" t="s">
        <v>1886</v>
      </c>
      <c r="BL1243">
        <v>0</v>
      </c>
      <c r="BM1243">
        <v>0</v>
      </c>
      <c r="BN1243">
        <v>0</v>
      </c>
    </row>
    <row r="1244" spans="1:66" x14ac:dyDescent="0.25">
      <c r="A1244">
        <v>7830</v>
      </c>
      <c r="B1244" t="s">
        <v>3697</v>
      </c>
      <c r="C1244">
        <v>500</v>
      </c>
      <c r="D1244">
        <v>0</v>
      </c>
      <c r="E1244">
        <v>0</v>
      </c>
      <c r="F1244" t="s">
        <v>1884</v>
      </c>
      <c r="G1244" t="s">
        <v>1885</v>
      </c>
      <c r="H1244" t="s">
        <v>1884</v>
      </c>
      <c r="I1244" t="s">
        <v>1884</v>
      </c>
      <c r="J1244" t="s">
        <v>1884</v>
      </c>
      <c r="K1244" t="s">
        <v>1884</v>
      </c>
      <c r="L1244" t="s">
        <v>1884</v>
      </c>
      <c r="M1244" s="180">
        <v>43881</v>
      </c>
      <c r="N1244" t="s">
        <v>1886</v>
      </c>
      <c r="O1244" t="s">
        <v>3698</v>
      </c>
      <c r="P1244" t="s">
        <v>3698</v>
      </c>
      <c r="Q1244">
        <v>0</v>
      </c>
      <c r="R1244">
        <v>0</v>
      </c>
      <c r="S1244" t="s">
        <v>1886</v>
      </c>
      <c r="T1244" t="s">
        <v>1886</v>
      </c>
      <c r="U1244">
        <v>1</v>
      </c>
      <c r="V1244" t="s">
        <v>1888</v>
      </c>
      <c r="W1244">
        <v>500</v>
      </c>
      <c r="X1244">
        <v>0</v>
      </c>
      <c r="Y1244">
        <v>0</v>
      </c>
      <c r="Z1244" t="s">
        <v>1884</v>
      </c>
      <c r="AA1244" t="s">
        <v>1884</v>
      </c>
      <c r="AB1244" t="s">
        <v>1884</v>
      </c>
      <c r="AC1244">
        <v>0</v>
      </c>
      <c r="AD1244">
        <v>0</v>
      </c>
      <c r="AE1244">
        <v>0</v>
      </c>
      <c r="AF1244">
        <v>0</v>
      </c>
      <c r="AG1244" t="s">
        <v>1884</v>
      </c>
      <c r="AH1244" s="181" t="s">
        <v>1886</v>
      </c>
      <c r="AI1244" s="182">
        <v>213</v>
      </c>
      <c r="AJ1244" s="181" t="s">
        <v>2049</v>
      </c>
      <c r="AK1244" s="181" t="s">
        <v>1886</v>
      </c>
      <c r="AL1244" s="181" t="s">
        <v>1886</v>
      </c>
      <c r="AO1244" s="181"/>
      <c r="AQ1244">
        <v>10</v>
      </c>
      <c r="AR1244" s="182">
        <v>40</v>
      </c>
      <c r="AS1244" s="183" t="s">
        <v>1885</v>
      </c>
      <c r="AT1244">
        <v>0</v>
      </c>
      <c r="AU1244">
        <v>0</v>
      </c>
      <c r="AV1244" s="182">
        <v>0</v>
      </c>
      <c r="AW1244" s="184">
        <v>0</v>
      </c>
      <c r="AX1244" s="183" t="s">
        <v>1884</v>
      </c>
      <c r="AY1244" s="184">
        <v>0</v>
      </c>
      <c r="AZ1244">
        <v>0</v>
      </c>
      <c r="BA1244">
        <v>0</v>
      </c>
      <c r="BB1244">
        <v>0</v>
      </c>
      <c r="BC1244" s="182">
        <v>0</v>
      </c>
      <c r="BD1244" t="s">
        <v>1886</v>
      </c>
      <c r="BE1244" t="s">
        <v>1886</v>
      </c>
      <c r="BF1244" t="s">
        <v>1886</v>
      </c>
      <c r="BG1244" s="181" t="s">
        <v>1886</v>
      </c>
      <c r="BH1244">
        <v>0</v>
      </c>
      <c r="BI1244" s="184">
        <v>0</v>
      </c>
      <c r="BJ1244" s="182">
        <v>0</v>
      </c>
      <c r="BK1244" s="181" t="s">
        <v>1886</v>
      </c>
      <c r="BL1244">
        <v>0</v>
      </c>
      <c r="BM1244">
        <v>0</v>
      </c>
      <c r="BN1244">
        <v>0</v>
      </c>
    </row>
    <row r="1245" spans="1:66" x14ac:dyDescent="0.25">
      <c r="A1245">
        <v>7831</v>
      </c>
      <c r="B1245" t="s">
        <v>3699</v>
      </c>
      <c r="C1245">
        <v>250</v>
      </c>
      <c r="D1245">
        <v>0</v>
      </c>
      <c r="E1245">
        <v>0</v>
      </c>
      <c r="F1245" t="s">
        <v>1884</v>
      </c>
      <c r="G1245" t="s">
        <v>1885</v>
      </c>
      <c r="H1245" t="s">
        <v>1884</v>
      </c>
      <c r="I1245" t="s">
        <v>1884</v>
      </c>
      <c r="J1245" t="s">
        <v>1884</v>
      </c>
      <c r="K1245" t="s">
        <v>1884</v>
      </c>
      <c r="L1245" t="s">
        <v>1884</v>
      </c>
      <c r="M1245" s="180">
        <v>43881</v>
      </c>
      <c r="N1245" t="s">
        <v>1886</v>
      </c>
      <c r="O1245" t="s">
        <v>3700</v>
      </c>
      <c r="P1245" t="s">
        <v>3700</v>
      </c>
      <c r="Q1245">
        <v>0</v>
      </c>
      <c r="R1245">
        <v>0</v>
      </c>
      <c r="S1245" t="s">
        <v>1886</v>
      </c>
      <c r="T1245" t="s">
        <v>1886</v>
      </c>
      <c r="U1245">
        <v>1</v>
      </c>
      <c r="V1245" t="s">
        <v>1888</v>
      </c>
      <c r="W1245">
        <v>250</v>
      </c>
      <c r="X1245">
        <v>0</v>
      </c>
      <c r="Y1245">
        <v>0</v>
      </c>
      <c r="Z1245" t="s">
        <v>1884</v>
      </c>
      <c r="AA1245" t="s">
        <v>1884</v>
      </c>
      <c r="AB1245" t="s">
        <v>1884</v>
      </c>
      <c r="AC1245">
        <v>0</v>
      </c>
      <c r="AD1245">
        <v>0</v>
      </c>
      <c r="AE1245">
        <v>0</v>
      </c>
      <c r="AF1245">
        <v>0</v>
      </c>
      <c r="AG1245" t="s">
        <v>1884</v>
      </c>
      <c r="AH1245" s="181" t="s">
        <v>1886</v>
      </c>
      <c r="AI1245" s="182">
        <v>213</v>
      </c>
      <c r="AJ1245" s="181" t="s">
        <v>2049</v>
      </c>
      <c r="AK1245" s="181" t="s">
        <v>1886</v>
      </c>
      <c r="AL1245" s="181" t="s">
        <v>1886</v>
      </c>
      <c r="AO1245" s="181"/>
      <c r="AQ1245">
        <v>10</v>
      </c>
      <c r="AR1245" s="182">
        <v>40</v>
      </c>
      <c r="AS1245" s="183" t="s">
        <v>1885</v>
      </c>
      <c r="AT1245">
        <v>0</v>
      </c>
      <c r="AU1245">
        <v>0</v>
      </c>
      <c r="AV1245" s="182">
        <v>0</v>
      </c>
      <c r="AW1245" s="184">
        <v>0</v>
      </c>
      <c r="AX1245" s="183" t="s">
        <v>1884</v>
      </c>
      <c r="AY1245" s="184">
        <v>0</v>
      </c>
      <c r="AZ1245">
        <v>0</v>
      </c>
      <c r="BA1245">
        <v>0</v>
      </c>
      <c r="BB1245">
        <v>0</v>
      </c>
      <c r="BC1245" s="182">
        <v>0</v>
      </c>
      <c r="BD1245" t="s">
        <v>1886</v>
      </c>
      <c r="BE1245" t="s">
        <v>1886</v>
      </c>
      <c r="BF1245" t="s">
        <v>1886</v>
      </c>
      <c r="BG1245" s="181" t="s">
        <v>1886</v>
      </c>
      <c r="BH1245">
        <v>0</v>
      </c>
      <c r="BI1245" s="184">
        <v>0</v>
      </c>
      <c r="BJ1245" s="182">
        <v>0</v>
      </c>
      <c r="BK1245" s="181" t="s">
        <v>1886</v>
      </c>
      <c r="BL1245">
        <v>0</v>
      </c>
      <c r="BM1245">
        <v>0</v>
      </c>
      <c r="BN1245">
        <v>0</v>
      </c>
    </row>
    <row r="1246" spans="1:66" x14ac:dyDescent="0.25">
      <c r="A1246">
        <v>7832</v>
      </c>
      <c r="B1246" t="s">
        <v>3701</v>
      </c>
      <c r="C1246">
        <v>25</v>
      </c>
      <c r="D1246">
        <v>0</v>
      </c>
      <c r="E1246">
        <v>0</v>
      </c>
      <c r="F1246" t="s">
        <v>1884</v>
      </c>
      <c r="G1246" t="s">
        <v>1885</v>
      </c>
      <c r="H1246" t="s">
        <v>1884</v>
      </c>
      <c r="I1246" t="s">
        <v>1884</v>
      </c>
      <c r="J1246" t="s">
        <v>1884</v>
      </c>
      <c r="K1246" t="s">
        <v>1884</v>
      </c>
      <c r="L1246" t="s">
        <v>1884</v>
      </c>
      <c r="M1246" s="180">
        <v>43881</v>
      </c>
      <c r="N1246" t="s">
        <v>2007</v>
      </c>
      <c r="O1246" t="s">
        <v>3702</v>
      </c>
      <c r="P1246" t="s">
        <v>3702</v>
      </c>
      <c r="Q1246">
        <v>0</v>
      </c>
      <c r="R1246">
        <v>0</v>
      </c>
      <c r="S1246" t="s">
        <v>1886</v>
      </c>
      <c r="T1246" t="s">
        <v>1886</v>
      </c>
      <c r="U1246">
        <v>1</v>
      </c>
      <c r="V1246" t="s">
        <v>1888</v>
      </c>
      <c r="W1246">
        <v>25</v>
      </c>
      <c r="X1246">
        <v>0</v>
      </c>
      <c r="Y1246">
        <v>0</v>
      </c>
      <c r="Z1246" t="s">
        <v>1884</v>
      </c>
      <c r="AA1246" t="s">
        <v>1884</v>
      </c>
      <c r="AB1246" t="s">
        <v>1884</v>
      </c>
      <c r="AC1246">
        <v>0</v>
      </c>
      <c r="AD1246">
        <v>0</v>
      </c>
      <c r="AE1246">
        <v>0</v>
      </c>
      <c r="AF1246">
        <v>0</v>
      </c>
      <c r="AG1246" t="s">
        <v>1884</v>
      </c>
      <c r="AH1246" s="181" t="s">
        <v>1886</v>
      </c>
      <c r="AI1246" s="182">
        <v>213</v>
      </c>
      <c r="AJ1246" s="181" t="s">
        <v>2049</v>
      </c>
      <c r="AK1246" s="181" t="s">
        <v>1886</v>
      </c>
      <c r="AL1246" s="181" t="s">
        <v>1886</v>
      </c>
      <c r="AO1246" s="181"/>
      <c r="AQ1246">
        <v>10</v>
      </c>
      <c r="AR1246" s="182">
        <v>40</v>
      </c>
      <c r="AS1246" s="183" t="s">
        <v>1885</v>
      </c>
      <c r="AT1246">
        <v>0</v>
      </c>
      <c r="AU1246">
        <v>0</v>
      </c>
      <c r="AV1246" s="182">
        <v>0</v>
      </c>
      <c r="AW1246" s="184">
        <v>0</v>
      </c>
      <c r="AX1246" s="183" t="s">
        <v>1884</v>
      </c>
      <c r="AY1246" s="184">
        <v>0</v>
      </c>
      <c r="AZ1246">
        <v>0</v>
      </c>
      <c r="BA1246">
        <v>0</v>
      </c>
      <c r="BB1246">
        <v>0</v>
      </c>
      <c r="BC1246" s="182">
        <v>0</v>
      </c>
      <c r="BD1246" t="s">
        <v>1886</v>
      </c>
      <c r="BE1246" t="s">
        <v>1886</v>
      </c>
      <c r="BF1246" t="s">
        <v>1886</v>
      </c>
      <c r="BG1246" s="181" t="s">
        <v>1886</v>
      </c>
      <c r="BH1246">
        <v>0</v>
      </c>
      <c r="BI1246" s="184">
        <v>0</v>
      </c>
      <c r="BJ1246" s="182">
        <v>0</v>
      </c>
      <c r="BK1246" s="181" t="s">
        <v>1886</v>
      </c>
      <c r="BL1246">
        <v>0</v>
      </c>
      <c r="BM1246">
        <v>0</v>
      </c>
      <c r="BN1246">
        <v>0</v>
      </c>
    </row>
    <row r="1247" spans="1:66" x14ac:dyDescent="0.25">
      <c r="A1247">
        <v>7833</v>
      </c>
      <c r="B1247" t="s">
        <v>3703</v>
      </c>
      <c r="C1247">
        <v>250</v>
      </c>
      <c r="D1247">
        <v>0</v>
      </c>
      <c r="E1247">
        <v>0</v>
      </c>
      <c r="F1247" t="s">
        <v>1884</v>
      </c>
      <c r="G1247" t="s">
        <v>1885</v>
      </c>
      <c r="H1247" t="s">
        <v>1884</v>
      </c>
      <c r="I1247" t="s">
        <v>1884</v>
      </c>
      <c r="J1247" t="s">
        <v>1884</v>
      </c>
      <c r="K1247" t="s">
        <v>1884</v>
      </c>
      <c r="L1247" t="s">
        <v>1884</v>
      </c>
      <c r="M1247" s="180">
        <v>43881</v>
      </c>
      <c r="N1247" t="s">
        <v>1886</v>
      </c>
      <c r="O1247" t="s">
        <v>3704</v>
      </c>
      <c r="P1247" t="s">
        <v>3704</v>
      </c>
      <c r="Q1247">
        <v>0</v>
      </c>
      <c r="R1247">
        <v>0</v>
      </c>
      <c r="S1247" t="s">
        <v>1886</v>
      </c>
      <c r="T1247" t="s">
        <v>1886</v>
      </c>
      <c r="U1247">
        <v>1</v>
      </c>
      <c r="V1247" t="s">
        <v>1888</v>
      </c>
      <c r="W1247">
        <v>250</v>
      </c>
      <c r="X1247">
        <v>0</v>
      </c>
      <c r="Y1247">
        <v>0</v>
      </c>
      <c r="Z1247" t="s">
        <v>1884</v>
      </c>
      <c r="AA1247" t="s">
        <v>1884</v>
      </c>
      <c r="AB1247" t="s">
        <v>1884</v>
      </c>
      <c r="AC1247">
        <v>0</v>
      </c>
      <c r="AD1247">
        <v>0</v>
      </c>
      <c r="AE1247">
        <v>0</v>
      </c>
      <c r="AF1247">
        <v>0</v>
      </c>
      <c r="AG1247" t="s">
        <v>1884</v>
      </c>
      <c r="AH1247" s="181" t="s">
        <v>1886</v>
      </c>
      <c r="AI1247" s="182">
        <v>213</v>
      </c>
      <c r="AJ1247" s="181" t="s">
        <v>2049</v>
      </c>
      <c r="AK1247" s="181" t="s">
        <v>1886</v>
      </c>
      <c r="AL1247" s="181" t="s">
        <v>1886</v>
      </c>
      <c r="AO1247" s="181"/>
      <c r="AQ1247">
        <v>10</v>
      </c>
      <c r="AR1247" s="182">
        <v>40</v>
      </c>
      <c r="AS1247" s="183" t="s">
        <v>1885</v>
      </c>
      <c r="AT1247">
        <v>0</v>
      </c>
      <c r="AU1247">
        <v>0</v>
      </c>
      <c r="AV1247" s="182">
        <v>0</v>
      </c>
      <c r="AW1247" s="184">
        <v>0</v>
      </c>
      <c r="AX1247" s="183" t="s">
        <v>1884</v>
      </c>
      <c r="AY1247" s="184">
        <v>0</v>
      </c>
      <c r="AZ1247">
        <v>0</v>
      </c>
      <c r="BA1247">
        <v>0</v>
      </c>
      <c r="BB1247">
        <v>0</v>
      </c>
      <c r="BC1247" s="182">
        <v>0</v>
      </c>
      <c r="BD1247" t="s">
        <v>1886</v>
      </c>
      <c r="BE1247" t="s">
        <v>1886</v>
      </c>
      <c r="BF1247" t="s">
        <v>1886</v>
      </c>
      <c r="BG1247" s="181" t="s">
        <v>1886</v>
      </c>
      <c r="BH1247">
        <v>0</v>
      </c>
      <c r="BI1247" s="184">
        <v>0</v>
      </c>
      <c r="BJ1247" s="182">
        <v>0</v>
      </c>
      <c r="BK1247" s="181" t="s">
        <v>1886</v>
      </c>
      <c r="BL1247">
        <v>0</v>
      </c>
      <c r="BM1247">
        <v>0</v>
      </c>
      <c r="BN1247">
        <v>0</v>
      </c>
    </row>
    <row r="1248" spans="1:66" x14ac:dyDescent="0.25">
      <c r="A1248">
        <v>7834</v>
      </c>
      <c r="B1248" t="s">
        <v>3705</v>
      </c>
      <c r="C1248">
        <v>1</v>
      </c>
      <c r="D1248">
        <v>0</v>
      </c>
      <c r="E1248">
        <v>0</v>
      </c>
      <c r="F1248" t="s">
        <v>1884</v>
      </c>
      <c r="G1248" t="s">
        <v>1884</v>
      </c>
      <c r="H1248" t="s">
        <v>1884</v>
      </c>
      <c r="I1248" t="s">
        <v>1884</v>
      </c>
      <c r="J1248" t="s">
        <v>1884</v>
      </c>
      <c r="K1248" t="s">
        <v>1884</v>
      </c>
      <c r="L1248" t="s">
        <v>1884</v>
      </c>
      <c r="M1248" s="180">
        <v>43881</v>
      </c>
      <c r="N1248" t="s">
        <v>3315</v>
      </c>
      <c r="O1248" t="s">
        <v>3706</v>
      </c>
      <c r="P1248" t="s">
        <v>3706</v>
      </c>
      <c r="Q1248">
        <v>0</v>
      </c>
      <c r="R1248">
        <v>0</v>
      </c>
      <c r="S1248" t="s">
        <v>1886</v>
      </c>
      <c r="T1248" t="s">
        <v>1886</v>
      </c>
      <c r="U1248">
        <v>1</v>
      </c>
      <c r="V1248" t="s">
        <v>1888</v>
      </c>
      <c r="W1248">
        <v>1</v>
      </c>
      <c r="X1248">
        <v>0</v>
      </c>
      <c r="Y1248">
        <v>0</v>
      </c>
      <c r="Z1248" t="s">
        <v>1884</v>
      </c>
      <c r="AA1248" t="s">
        <v>1884</v>
      </c>
      <c r="AB1248" t="s">
        <v>1884</v>
      </c>
      <c r="AC1248">
        <v>0</v>
      </c>
      <c r="AD1248">
        <v>0</v>
      </c>
      <c r="AE1248">
        <v>0</v>
      </c>
      <c r="AF1248">
        <v>0</v>
      </c>
      <c r="AG1248" t="s">
        <v>1884</v>
      </c>
      <c r="AH1248" s="181" t="s">
        <v>1886</v>
      </c>
      <c r="AI1248" s="182">
        <v>213</v>
      </c>
      <c r="AJ1248" s="181" t="s">
        <v>2049</v>
      </c>
      <c r="AK1248" s="181" t="s">
        <v>1886</v>
      </c>
      <c r="AL1248" s="181" t="s">
        <v>1886</v>
      </c>
      <c r="AO1248" s="181"/>
      <c r="AQ1248">
        <v>10</v>
      </c>
      <c r="AR1248" s="182">
        <v>40</v>
      </c>
      <c r="AS1248" s="183" t="s">
        <v>1885</v>
      </c>
      <c r="AT1248">
        <v>0</v>
      </c>
      <c r="AU1248">
        <v>0</v>
      </c>
      <c r="AV1248" s="182">
        <v>0</v>
      </c>
      <c r="AW1248" s="184">
        <v>0</v>
      </c>
      <c r="AX1248" s="183" t="s">
        <v>1884</v>
      </c>
      <c r="AY1248" s="184">
        <v>0</v>
      </c>
      <c r="AZ1248">
        <v>0</v>
      </c>
      <c r="BA1248">
        <v>0</v>
      </c>
      <c r="BB1248">
        <v>0</v>
      </c>
      <c r="BC1248" s="182">
        <v>0</v>
      </c>
      <c r="BD1248" t="s">
        <v>1886</v>
      </c>
      <c r="BE1248" t="s">
        <v>1886</v>
      </c>
      <c r="BF1248" t="s">
        <v>1886</v>
      </c>
      <c r="BG1248" s="181" t="s">
        <v>1886</v>
      </c>
      <c r="BH1248">
        <v>0</v>
      </c>
      <c r="BI1248" s="184">
        <v>0</v>
      </c>
      <c r="BJ1248" s="182">
        <v>0</v>
      </c>
      <c r="BK1248" s="181" t="s">
        <v>1886</v>
      </c>
      <c r="BL1248">
        <v>0</v>
      </c>
      <c r="BM1248">
        <v>0</v>
      </c>
      <c r="BN1248">
        <v>0</v>
      </c>
    </row>
    <row r="1249" spans="1:66" x14ac:dyDescent="0.25">
      <c r="A1249">
        <v>7835</v>
      </c>
      <c r="B1249" t="s">
        <v>3707</v>
      </c>
      <c r="C1249">
        <v>1</v>
      </c>
      <c r="D1249">
        <v>0</v>
      </c>
      <c r="E1249">
        <v>0</v>
      </c>
      <c r="F1249" t="s">
        <v>1884</v>
      </c>
      <c r="G1249" t="s">
        <v>1885</v>
      </c>
      <c r="H1249" t="s">
        <v>1884</v>
      </c>
      <c r="I1249" t="s">
        <v>1884</v>
      </c>
      <c r="J1249" t="s">
        <v>1884</v>
      </c>
      <c r="K1249" t="s">
        <v>1884</v>
      </c>
      <c r="L1249" t="s">
        <v>1884</v>
      </c>
      <c r="M1249" s="180">
        <v>43881</v>
      </c>
      <c r="N1249" t="s">
        <v>1886</v>
      </c>
      <c r="O1249" t="s">
        <v>3708</v>
      </c>
      <c r="P1249" t="s">
        <v>3708</v>
      </c>
      <c r="Q1249">
        <v>0</v>
      </c>
      <c r="R1249">
        <v>0</v>
      </c>
      <c r="S1249" t="s">
        <v>1886</v>
      </c>
      <c r="T1249" t="s">
        <v>1886</v>
      </c>
      <c r="U1249">
        <v>1</v>
      </c>
      <c r="V1249" t="s">
        <v>1888</v>
      </c>
      <c r="W1249">
        <v>1</v>
      </c>
      <c r="X1249">
        <v>0</v>
      </c>
      <c r="Y1249">
        <v>0</v>
      </c>
      <c r="Z1249" t="s">
        <v>1884</v>
      </c>
      <c r="AA1249" t="s">
        <v>1884</v>
      </c>
      <c r="AB1249" t="s">
        <v>1884</v>
      </c>
      <c r="AC1249">
        <v>0</v>
      </c>
      <c r="AD1249">
        <v>0</v>
      </c>
      <c r="AE1249">
        <v>0</v>
      </c>
      <c r="AF1249">
        <v>0</v>
      </c>
      <c r="AG1249" t="s">
        <v>1884</v>
      </c>
      <c r="AH1249" s="181" t="s">
        <v>1886</v>
      </c>
      <c r="AI1249" s="182">
        <v>213</v>
      </c>
      <c r="AJ1249" s="181" t="s">
        <v>2049</v>
      </c>
      <c r="AK1249" s="181" t="s">
        <v>1886</v>
      </c>
      <c r="AL1249" s="181" t="s">
        <v>1886</v>
      </c>
      <c r="AO1249" s="181"/>
      <c r="AQ1249">
        <v>10</v>
      </c>
      <c r="AR1249" s="182">
        <v>40</v>
      </c>
      <c r="AS1249" s="183" t="s">
        <v>1885</v>
      </c>
      <c r="AT1249">
        <v>0</v>
      </c>
      <c r="AU1249">
        <v>0</v>
      </c>
      <c r="AV1249" s="182">
        <v>0</v>
      </c>
      <c r="AW1249" s="184">
        <v>0</v>
      </c>
      <c r="AX1249" s="183" t="s">
        <v>1884</v>
      </c>
      <c r="AY1249" s="184">
        <v>0</v>
      </c>
      <c r="AZ1249">
        <v>0</v>
      </c>
      <c r="BA1249">
        <v>0</v>
      </c>
      <c r="BB1249">
        <v>0</v>
      </c>
      <c r="BC1249" s="182">
        <v>0</v>
      </c>
      <c r="BD1249" t="s">
        <v>1886</v>
      </c>
      <c r="BE1249" t="s">
        <v>1886</v>
      </c>
      <c r="BF1249" t="s">
        <v>1886</v>
      </c>
      <c r="BG1249" s="181" t="s">
        <v>1886</v>
      </c>
      <c r="BH1249">
        <v>0</v>
      </c>
      <c r="BI1249" s="184">
        <v>0</v>
      </c>
      <c r="BJ1249" s="182">
        <v>0</v>
      </c>
      <c r="BK1249" s="181" t="s">
        <v>1886</v>
      </c>
      <c r="BL1249">
        <v>0</v>
      </c>
      <c r="BM1249">
        <v>0</v>
      </c>
      <c r="BN1249">
        <v>0</v>
      </c>
    </row>
    <row r="1250" spans="1:66" x14ac:dyDescent="0.25">
      <c r="A1250">
        <v>7836</v>
      </c>
      <c r="B1250" t="s">
        <v>3709</v>
      </c>
      <c r="C1250">
        <v>1</v>
      </c>
      <c r="D1250">
        <v>0</v>
      </c>
      <c r="E1250">
        <v>0</v>
      </c>
      <c r="F1250" t="s">
        <v>1884</v>
      </c>
      <c r="G1250" t="s">
        <v>1885</v>
      </c>
      <c r="H1250" t="s">
        <v>1884</v>
      </c>
      <c r="I1250" t="s">
        <v>1884</v>
      </c>
      <c r="J1250" t="s">
        <v>1884</v>
      </c>
      <c r="K1250" t="s">
        <v>1884</v>
      </c>
      <c r="L1250" t="s">
        <v>1884</v>
      </c>
      <c r="M1250" s="180">
        <v>43881</v>
      </c>
      <c r="N1250" t="s">
        <v>1886</v>
      </c>
      <c r="O1250" t="s">
        <v>3710</v>
      </c>
      <c r="P1250" t="s">
        <v>3710</v>
      </c>
      <c r="Q1250">
        <v>0</v>
      </c>
      <c r="R1250">
        <v>0</v>
      </c>
      <c r="S1250" t="s">
        <v>1886</v>
      </c>
      <c r="T1250" t="s">
        <v>1886</v>
      </c>
      <c r="U1250">
        <v>1</v>
      </c>
      <c r="V1250" t="s">
        <v>1888</v>
      </c>
      <c r="W1250">
        <v>1</v>
      </c>
      <c r="X1250">
        <v>0</v>
      </c>
      <c r="Y1250">
        <v>0</v>
      </c>
      <c r="Z1250" t="s">
        <v>1884</v>
      </c>
      <c r="AA1250" t="s">
        <v>1884</v>
      </c>
      <c r="AB1250" t="s">
        <v>1884</v>
      </c>
      <c r="AC1250">
        <v>0</v>
      </c>
      <c r="AD1250">
        <v>0</v>
      </c>
      <c r="AE1250">
        <v>0</v>
      </c>
      <c r="AF1250">
        <v>0</v>
      </c>
      <c r="AG1250" t="s">
        <v>1884</v>
      </c>
      <c r="AH1250" s="181" t="s">
        <v>1886</v>
      </c>
      <c r="AI1250" s="182">
        <v>213</v>
      </c>
      <c r="AJ1250" s="181" t="s">
        <v>2049</v>
      </c>
      <c r="AK1250" s="181" t="s">
        <v>1886</v>
      </c>
      <c r="AL1250" s="181" t="s">
        <v>1886</v>
      </c>
      <c r="AO1250" s="181"/>
      <c r="AQ1250">
        <v>10</v>
      </c>
      <c r="AR1250" s="182">
        <v>40</v>
      </c>
      <c r="AS1250" s="183" t="s">
        <v>1885</v>
      </c>
      <c r="AT1250">
        <v>0</v>
      </c>
      <c r="AU1250">
        <v>0</v>
      </c>
      <c r="AV1250" s="182">
        <v>0</v>
      </c>
      <c r="AW1250" s="184">
        <v>0</v>
      </c>
      <c r="AX1250" s="183" t="s">
        <v>1884</v>
      </c>
      <c r="AY1250" s="184">
        <v>0</v>
      </c>
      <c r="AZ1250">
        <v>0</v>
      </c>
      <c r="BA1250">
        <v>0</v>
      </c>
      <c r="BB1250">
        <v>0</v>
      </c>
      <c r="BC1250" s="182">
        <v>0</v>
      </c>
      <c r="BD1250" t="s">
        <v>1886</v>
      </c>
      <c r="BE1250" t="s">
        <v>1886</v>
      </c>
      <c r="BF1250" t="s">
        <v>1886</v>
      </c>
      <c r="BG1250" s="181" t="s">
        <v>1886</v>
      </c>
      <c r="BH1250">
        <v>0</v>
      </c>
      <c r="BI1250" s="184">
        <v>0</v>
      </c>
      <c r="BJ1250" s="182">
        <v>0</v>
      </c>
      <c r="BK1250" s="181" t="s">
        <v>1886</v>
      </c>
      <c r="BL1250">
        <v>0</v>
      </c>
      <c r="BM1250">
        <v>0</v>
      </c>
      <c r="BN1250">
        <v>0</v>
      </c>
    </row>
    <row r="1251" spans="1:66" x14ac:dyDescent="0.25">
      <c r="A1251">
        <v>7837</v>
      </c>
      <c r="B1251" t="s">
        <v>3711</v>
      </c>
      <c r="C1251">
        <v>1</v>
      </c>
      <c r="D1251">
        <v>0</v>
      </c>
      <c r="E1251">
        <v>0</v>
      </c>
      <c r="F1251" t="s">
        <v>1884</v>
      </c>
      <c r="G1251" t="s">
        <v>1884</v>
      </c>
      <c r="H1251" t="s">
        <v>1884</v>
      </c>
      <c r="I1251" t="s">
        <v>1884</v>
      </c>
      <c r="J1251" t="s">
        <v>1885</v>
      </c>
      <c r="K1251" t="s">
        <v>1884</v>
      </c>
      <c r="L1251" t="s">
        <v>1884</v>
      </c>
      <c r="M1251" s="180">
        <v>43881</v>
      </c>
      <c r="N1251" t="s">
        <v>2007</v>
      </c>
      <c r="O1251" t="s">
        <v>3712</v>
      </c>
      <c r="P1251" t="s">
        <v>3712</v>
      </c>
      <c r="Q1251">
        <v>0</v>
      </c>
      <c r="R1251">
        <v>0</v>
      </c>
      <c r="S1251" t="s">
        <v>1886</v>
      </c>
      <c r="T1251" t="s">
        <v>1886</v>
      </c>
      <c r="U1251">
        <v>1</v>
      </c>
      <c r="V1251" t="s">
        <v>1888</v>
      </c>
      <c r="W1251">
        <v>1</v>
      </c>
      <c r="X1251">
        <v>0</v>
      </c>
      <c r="Y1251">
        <v>0</v>
      </c>
      <c r="Z1251" t="s">
        <v>1884</v>
      </c>
      <c r="AA1251" t="s">
        <v>1884</v>
      </c>
      <c r="AB1251" t="s">
        <v>1884</v>
      </c>
      <c r="AC1251">
        <v>0</v>
      </c>
      <c r="AD1251">
        <v>0</v>
      </c>
      <c r="AE1251">
        <v>0</v>
      </c>
      <c r="AF1251">
        <v>0</v>
      </c>
      <c r="AG1251" t="s">
        <v>1884</v>
      </c>
      <c r="AH1251" s="181" t="s">
        <v>1886</v>
      </c>
      <c r="AI1251" s="182">
        <v>213</v>
      </c>
      <c r="AJ1251" s="181" t="s">
        <v>2049</v>
      </c>
      <c r="AK1251" s="181" t="s">
        <v>1886</v>
      </c>
      <c r="AL1251" s="181" t="s">
        <v>1886</v>
      </c>
      <c r="AO1251" s="181"/>
      <c r="AQ1251">
        <v>10</v>
      </c>
      <c r="AR1251" s="182">
        <v>40</v>
      </c>
      <c r="AS1251" s="183" t="s">
        <v>1885</v>
      </c>
      <c r="AT1251">
        <v>0</v>
      </c>
      <c r="AU1251">
        <v>0</v>
      </c>
      <c r="AV1251" s="182">
        <v>0</v>
      </c>
      <c r="AW1251" s="184">
        <v>0</v>
      </c>
      <c r="AX1251" s="183" t="s">
        <v>1884</v>
      </c>
      <c r="AY1251" s="184">
        <v>0</v>
      </c>
      <c r="AZ1251">
        <v>0</v>
      </c>
      <c r="BA1251">
        <v>0</v>
      </c>
      <c r="BB1251">
        <v>0</v>
      </c>
      <c r="BC1251" s="182">
        <v>0</v>
      </c>
      <c r="BD1251" t="s">
        <v>1886</v>
      </c>
      <c r="BE1251" t="s">
        <v>1886</v>
      </c>
      <c r="BF1251" t="s">
        <v>1886</v>
      </c>
      <c r="BG1251" s="181" t="s">
        <v>1886</v>
      </c>
      <c r="BH1251">
        <v>0</v>
      </c>
      <c r="BI1251" s="184">
        <v>0</v>
      </c>
      <c r="BJ1251" s="182">
        <v>0</v>
      </c>
      <c r="BK1251" s="181" t="s">
        <v>1886</v>
      </c>
      <c r="BL1251">
        <v>0</v>
      </c>
      <c r="BM1251">
        <v>0</v>
      </c>
      <c r="BN1251">
        <v>0</v>
      </c>
    </row>
    <row r="1252" spans="1:66" x14ac:dyDescent="0.25">
      <c r="A1252">
        <v>7838</v>
      </c>
      <c r="B1252" t="s">
        <v>3713</v>
      </c>
      <c r="C1252">
        <v>1</v>
      </c>
      <c r="D1252">
        <v>0</v>
      </c>
      <c r="E1252">
        <v>0</v>
      </c>
      <c r="F1252" t="s">
        <v>1884</v>
      </c>
      <c r="G1252" t="s">
        <v>1885</v>
      </c>
      <c r="H1252" t="s">
        <v>1884</v>
      </c>
      <c r="I1252" t="s">
        <v>1884</v>
      </c>
      <c r="J1252" t="s">
        <v>1884</v>
      </c>
      <c r="K1252" t="s">
        <v>1884</v>
      </c>
      <c r="L1252" t="s">
        <v>1884</v>
      </c>
      <c r="M1252" s="180">
        <v>43881</v>
      </c>
      <c r="N1252" t="s">
        <v>1886</v>
      </c>
      <c r="O1252" t="s">
        <v>3714</v>
      </c>
      <c r="P1252" t="s">
        <v>3714</v>
      </c>
      <c r="Q1252">
        <v>0</v>
      </c>
      <c r="R1252">
        <v>0</v>
      </c>
      <c r="S1252" t="s">
        <v>1886</v>
      </c>
      <c r="T1252" t="s">
        <v>1886</v>
      </c>
      <c r="U1252">
        <v>1</v>
      </c>
      <c r="V1252" t="s">
        <v>1888</v>
      </c>
      <c r="W1252">
        <v>1</v>
      </c>
      <c r="X1252">
        <v>0</v>
      </c>
      <c r="Y1252">
        <v>0</v>
      </c>
      <c r="Z1252" t="s">
        <v>1884</v>
      </c>
      <c r="AA1252" t="s">
        <v>1884</v>
      </c>
      <c r="AB1252" t="s">
        <v>1884</v>
      </c>
      <c r="AC1252">
        <v>0</v>
      </c>
      <c r="AD1252">
        <v>0</v>
      </c>
      <c r="AE1252">
        <v>0</v>
      </c>
      <c r="AF1252">
        <v>0</v>
      </c>
      <c r="AG1252" t="s">
        <v>1884</v>
      </c>
      <c r="AH1252" s="181" t="s">
        <v>1886</v>
      </c>
      <c r="AI1252" s="182">
        <v>213</v>
      </c>
      <c r="AJ1252" s="181" t="s">
        <v>2049</v>
      </c>
      <c r="AK1252" s="181" t="s">
        <v>1886</v>
      </c>
      <c r="AL1252" s="181" t="s">
        <v>1886</v>
      </c>
      <c r="AO1252" s="181"/>
      <c r="AQ1252">
        <v>10</v>
      </c>
      <c r="AR1252" s="182">
        <v>40</v>
      </c>
      <c r="AS1252" s="183" t="s">
        <v>1885</v>
      </c>
      <c r="AT1252">
        <v>0</v>
      </c>
      <c r="AU1252">
        <v>0</v>
      </c>
      <c r="AV1252" s="182">
        <v>0</v>
      </c>
      <c r="AW1252" s="184">
        <v>0</v>
      </c>
      <c r="AX1252" s="183" t="s">
        <v>1884</v>
      </c>
      <c r="AY1252" s="184">
        <v>0</v>
      </c>
      <c r="AZ1252">
        <v>0</v>
      </c>
      <c r="BA1252">
        <v>0</v>
      </c>
      <c r="BB1252">
        <v>0</v>
      </c>
      <c r="BC1252" s="182">
        <v>0</v>
      </c>
      <c r="BD1252" t="s">
        <v>1886</v>
      </c>
      <c r="BE1252" t="s">
        <v>1886</v>
      </c>
      <c r="BF1252" t="s">
        <v>1886</v>
      </c>
      <c r="BG1252" s="181" t="s">
        <v>1886</v>
      </c>
      <c r="BH1252">
        <v>0</v>
      </c>
      <c r="BI1252" s="184">
        <v>0</v>
      </c>
      <c r="BJ1252" s="182">
        <v>0</v>
      </c>
      <c r="BK1252" s="181" t="s">
        <v>1886</v>
      </c>
      <c r="BL1252">
        <v>0</v>
      </c>
      <c r="BM1252">
        <v>0</v>
      </c>
      <c r="BN1252">
        <v>0</v>
      </c>
    </row>
    <row r="1253" spans="1:66" x14ac:dyDescent="0.25">
      <c r="A1253">
        <v>7842</v>
      </c>
      <c r="B1253" t="s">
        <v>3715</v>
      </c>
      <c r="C1253">
        <v>4</v>
      </c>
      <c r="D1253">
        <v>0</v>
      </c>
      <c r="E1253">
        <v>0</v>
      </c>
      <c r="F1253" t="s">
        <v>1884</v>
      </c>
      <c r="G1253" t="s">
        <v>1885</v>
      </c>
      <c r="H1253" t="s">
        <v>1884</v>
      </c>
      <c r="I1253" t="s">
        <v>1884</v>
      </c>
      <c r="J1253" t="s">
        <v>1884</v>
      </c>
      <c r="K1253" t="s">
        <v>1884</v>
      </c>
      <c r="L1253" t="s">
        <v>1884</v>
      </c>
      <c r="M1253" s="180">
        <v>43893</v>
      </c>
      <c r="N1253" t="s">
        <v>1886</v>
      </c>
      <c r="O1253" t="s">
        <v>3716</v>
      </c>
      <c r="P1253" t="s">
        <v>3717</v>
      </c>
      <c r="Q1253">
        <v>0</v>
      </c>
      <c r="R1253">
        <v>0</v>
      </c>
      <c r="S1253" t="s">
        <v>1886</v>
      </c>
      <c r="T1253" t="s">
        <v>1886</v>
      </c>
      <c r="U1253">
        <v>1</v>
      </c>
      <c r="V1253" t="s">
        <v>1888</v>
      </c>
      <c r="W1253">
        <v>4</v>
      </c>
      <c r="X1253">
        <v>0</v>
      </c>
      <c r="Y1253">
        <v>0</v>
      </c>
      <c r="Z1253" t="s">
        <v>1884</v>
      </c>
      <c r="AA1253" t="s">
        <v>1884</v>
      </c>
      <c r="AB1253" t="s">
        <v>1884</v>
      </c>
      <c r="AC1253">
        <v>0</v>
      </c>
      <c r="AD1253">
        <v>0</v>
      </c>
      <c r="AE1253">
        <v>0</v>
      </c>
      <c r="AF1253">
        <v>0</v>
      </c>
      <c r="AG1253" t="s">
        <v>1885</v>
      </c>
      <c r="AH1253" s="181" t="s">
        <v>1886</v>
      </c>
      <c r="AI1253" s="182">
        <v>27</v>
      </c>
      <c r="AJ1253" s="181" t="s">
        <v>1889</v>
      </c>
      <c r="AK1253" s="181" t="s">
        <v>3718</v>
      </c>
      <c r="AL1253" s="181" t="s">
        <v>1886</v>
      </c>
      <c r="AO1253" s="181"/>
      <c r="AQ1253">
        <v>10</v>
      </c>
      <c r="AR1253" s="182">
        <v>40</v>
      </c>
      <c r="AS1253" s="183" t="s">
        <v>1885</v>
      </c>
      <c r="AT1253">
        <v>0</v>
      </c>
      <c r="AU1253">
        <v>0</v>
      </c>
      <c r="AV1253" s="182">
        <v>0</v>
      </c>
      <c r="AW1253" s="184">
        <v>0</v>
      </c>
      <c r="AX1253" s="183" t="s">
        <v>1884</v>
      </c>
      <c r="AY1253" s="184">
        <v>0</v>
      </c>
      <c r="AZ1253">
        <v>0</v>
      </c>
      <c r="BA1253">
        <v>0</v>
      </c>
      <c r="BB1253">
        <v>0</v>
      </c>
      <c r="BC1253" s="182">
        <v>0</v>
      </c>
      <c r="BD1253" t="s">
        <v>1886</v>
      </c>
      <c r="BE1253" t="s">
        <v>1886</v>
      </c>
      <c r="BF1253" t="s">
        <v>1886</v>
      </c>
      <c r="BG1253" s="181" t="s">
        <v>1886</v>
      </c>
      <c r="BH1253">
        <v>0</v>
      </c>
      <c r="BI1253" s="184">
        <v>0</v>
      </c>
      <c r="BJ1253" s="182">
        <v>0</v>
      </c>
      <c r="BK1253" s="181" t="s">
        <v>1886</v>
      </c>
      <c r="BL1253">
        <v>0</v>
      </c>
      <c r="BM1253">
        <v>0</v>
      </c>
      <c r="BN1253">
        <v>0</v>
      </c>
    </row>
    <row r="1254" spans="1:66" x14ac:dyDescent="0.25">
      <c r="A1254">
        <v>7843</v>
      </c>
      <c r="B1254" t="s">
        <v>3719</v>
      </c>
      <c r="C1254">
        <v>4</v>
      </c>
      <c r="D1254">
        <v>0</v>
      </c>
      <c r="E1254">
        <v>0</v>
      </c>
      <c r="F1254" t="s">
        <v>1884</v>
      </c>
      <c r="G1254" t="s">
        <v>1885</v>
      </c>
      <c r="H1254" t="s">
        <v>1884</v>
      </c>
      <c r="I1254" t="s">
        <v>1884</v>
      </c>
      <c r="J1254" t="s">
        <v>1884</v>
      </c>
      <c r="K1254" t="s">
        <v>1884</v>
      </c>
      <c r="L1254" t="s">
        <v>1884</v>
      </c>
      <c r="M1254" s="180">
        <v>43893</v>
      </c>
      <c r="N1254" t="s">
        <v>1886</v>
      </c>
      <c r="O1254" t="s">
        <v>3720</v>
      </c>
      <c r="P1254" t="s">
        <v>3721</v>
      </c>
      <c r="Q1254">
        <v>0</v>
      </c>
      <c r="R1254">
        <v>0</v>
      </c>
      <c r="S1254" t="s">
        <v>1886</v>
      </c>
      <c r="T1254" t="s">
        <v>1886</v>
      </c>
      <c r="U1254">
        <v>1</v>
      </c>
      <c r="V1254" t="s">
        <v>1888</v>
      </c>
      <c r="W1254">
        <v>4</v>
      </c>
      <c r="X1254">
        <v>0</v>
      </c>
      <c r="Y1254">
        <v>0</v>
      </c>
      <c r="Z1254" t="s">
        <v>1884</v>
      </c>
      <c r="AA1254" t="s">
        <v>1884</v>
      </c>
      <c r="AB1254" t="s">
        <v>1884</v>
      </c>
      <c r="AC1254">
        <v>0</v>
      </c>
      <c r="AD1254">
        <v>0</v>
      </c>
      <c r="AE1254">
        <v>0</v>
      </c>
      <c r="AF1254">
        <v>0</v>
      </c>
      <c r="AG1254" t="s">
        <v>1885</v>
      </c>
      <c r="AH1254" s="181" t="s">
        <v>1886</v>
      </c>
      <c r="AI1254" s="182">
        <v>27</v>
      </c>
      <c r="AJ1254" s="181" t="s">
        <v>1889</v>
      </c>
      <c r="AK1254" s="181" t="s">
        <v>3722</v>
      </c>
      <c r="AL1254" s="181" t="s">
        <v>1886</v>
      </c>
      <c r="AO1254" s="181"/>
      <c r="AQ1254">
        <v>10</v>
      </c>
      <c r="AR1254" s="182">
        <v>40</v>
      </c>
      <c r="AS1254" s="183" t="s">
        <v>1885</v>
      </c>
      <c r="AT1254">
        <v>0</v>
      </c>
      <c r="AU1254">
        <v>0</v>
      </c>
      <c r="AV1254" s="182">
        <v>0</v>
      </c>
      <c r="AW1254" s="184">
        <v>0</v>
      </c>
      <c r="AX1254" s="183" t="s">
        <v>1884</v>
      </c>
      <c r="AY1254" s="184">
        <v>0</v>
      </c>
      <c r="AZ1254">
        <v>0</v>
      </c>
      <c r="BA1254">
        <v>0</v>
      </c>
      <c r="BB1254">
        <v>0</v>
      </c>
      <c r="BC1254" s="182">
        <v>0</v>
      </c>
      <c r="BD1254" t="s">
        <v>1886</v>
      </c>
      <c r="BE1254" t="s">
        <v>1886</v>
      </c>
      <c r="BF1254" t="s">
        <v>1886</v>
      </c>
      <c r="BG1254" s="181" t="s">
        <v>1886</v>
      </c>
      <c r="BH1254">
        <v>0</v>
      </c>
      <c r="BI1254" s="184">
        <v>0</v>
      </c>
      <c r="BJ1254" s="182">
        <v>0</v>
      </c>
      <c r="BK1254" s="181" t="s">
        <v>1886</v>
      </c>
      <c r="BL1254">
        <v>0</v>
      </c>
      <c r="BM1254">
        <v>0</v>
      </c>
      <c r="BN1254">
        <v>0</v>
      </c>
    </row>
    <row r="1255" spans="1:66" x14ac:dyDescent="0.25">
      <c r="A1255">
        <v>7844</v>
      </c>
      <c r="B1255" t="s">
        <v>3723</v>
      </c>
      <c r="C1255">
        <v>24</v>
      </c>
      <c r="D1255">
        <v>0</v>
      </c>
      <c r="E1255">
        <v>0</v>
      </c>
      <c r="F1255" t="s">
        <v>1884</v>
      </c>
      <c r="G1255" t="s">
        <v>1885</v>
      </c>
      <c r="H1255" t="s">
        <v>1884</v>
      </c>
      <c r="I1255" t="s">
        <v>1884</v>
      </c>
      <c r="J1255" t="s">
        <v>1884</v>
      </c>
      <c r="K1255" t="s">
        <v>1884</v>
      </c>
      <c r="L1255" t="s">
        <v>1884</v>
      </c>
      <c r="M1255" s="180">
        <v>43893</v>
      </c>
      <c r="N1255" t="s">
        <v>1886</v>
      </c>
      <c r="O1255" t="s">
        <v>1886</v>
      </c>
      <c r="P1255" t="s">
        <v>3724</v>
      </c>
      <c r="Q1255">
        <v>0</v>
      </c>
      <c r="R1255">
        <v>0</v>
      </c>
      <c r="S1255" t="s">
        <v>1886</v>
      </c>
      <c r="T1255" t="s">
        <v>1886</v>
      </c>
      <c r="U1255">
        <v>1</v>
      </c>
      <c r="V1255" t="s">
        <v>1888</v>
      </c>
      <c r="W1255">
        <v>24</v>
      </c>
      <c r="X1255">
        <v>0</v>
      </c>
      <c r="Y1255">
        <v>0</v>
      </c>
      <c r="Z1255" t="s">
        <v>1884</v>
      </c>
      <c r="AA1255" t="s">
        <v>1884</v>
      </c>
      <c r="AB1255" t="s">
        <v>1884</v>
      </c>
      <c r="AC1255">
        <v>0</v>
      </c>
      <c r="AD1255">
        <v>0</v>
      </c>
      <c r="AE1255">
        <v>0</v>
      </c>
      <c r="AF1255">
        <v>0</v>
      </c>
      <c r="AG1255" t="s">
        <v>1885</v>
      </c>
      <c r="AH1255" s="181" t="s">
        <v>1886</v>
      </c>
      <c r="AI1255" s="182">
        <v>27</v>
      </c>
      <c r="AJ1255" s="181" t="s">
        <v>1889</v>
      </c>
      <c r="AK1255" s="181" t="s">
        <v>1886</v>
      </c>
      <c r="AL1255" s="181" t="s">
        <v>1886</v>
      </c>
      <c r="AO1255" s="181"/>
      <c r="AQ1255">
        <v>10</v>
      </c>
      <c r="AR1255" s="182">
        <v>40</v>
      </c>
      <c r="AS1255" s="183" t="s">
        <v>1885</v>
      </c>
      <c r="AT1255">
        <v>0</v>
      </c>
      <c r="AU1255">
        <v>0</v>
      </c>
      <c r="AV1255" s="182">
        <v>0</v>
      </c>
      <c r="AW1255" s="184">
        <v>0</v>
      </c>
      <c r="AX1255" s="183" t="s">
        <v>1884</v>
      </c>
      <c r="AY1255" s="184">
        <v>0</v>
      </c>
      <c r="AZ1255">
        <v>0</v>
      </c>
      <c r="BA1255">
        <v>0</v>
      </c>
      <c r="BB1255">
        <v>0</v>
      </c>
      <c r="BC1255" s="182">
        <v>0</v>
      </c>
      <c r="BD1255" t="s">
        <v>1886</v>
      </c>
      <c r="BE1255" t="s">
        <v>1886</v>
      </c>
      <c r="BF1255" t="s">
        <v>1886</v>
      </c>
      <c r="BG1255" s="181" t="s">
        <v>1886</v>
      </c>
      <c r="BH1255">
        <v>0</v>
      </c>
      <c r="BI1255" s="184">
        <v>0</v>
      </c>
      <c r="BJ1255" s="182">
        <v>0</v>
      </c>
      <c r="BK1255" s="181" t="s">
        <v>1886</v>
      </c>
      <c r="BL1255">
        <v>0</v>
      </c>
      <c r="BM1255">
        <v>0</v>
      </c>
      <c r="BN1255">
        <v>0</v>
      </c>
    </row>
    <row r="1256" spans="1:66" x14ac:dyDescent="0.25">
      <c r="A1256">
        <v>7845</v>
      </c>
      <c r="B1256" t="s">
        <v>3725</v>
      </c>
      <c r="C1256">
        <v>24</v>
      </c>
      <c r="D1256">
        <v>0</v>
      </c>
      <c r="E1256">
        <v>0</v>
      </c>
      <c r="F1256" t="s">
        <v>1884</v>
      </c>
      <c r="G1256" t="s">
        <v>1885</v>
      </c>
      <c r="H1256" t="s">
        <v>1884</v>
      </c>
      <c r="I1256" t="s">
        <v>1884</v>
      </c>
      <c r="J1256" t="s">
        <v>1884</v>
      </c>
      <c r="K1256" t="s">
        <v>1884</v>
      </c>
      <c r="L1256" t="s">
        <v>1884</v>
      </c>
      <c r="M1256" s="180">
        <v>43893</v>
      </c>
      <c r="N1256" t="s">
        <v>1886</v>
      </c>
      <c r="O1256" t="s">
        <v>1886</v>
      </c>
      <c r="P1256" t="s">
        <v>3726</v>
      </c>
      <c r="Q1256">
        <v>0</v>
      </c>
      <c r="R1256">
        <v>0</v>
      </c>
      <c r="S1256" t="s">
        <v>1886</v>
      </c>
      <c r="T1256" t="s">
        <v>1886</v>
      </c>
      <c r="U1256">
        <v>1</v>
      </c>
      <c r="V1256" t="s">
        <v>1888</v>
      </c>
      <c r="W1256">
        <v>24</v>
      </c>
      <c r="X1256">
        <v>0</v>
      </c>
      <c r="Y1256">
        <v>0</v>
      </c>
      <c r="Z1256" t="s">
        <v>1884</v>
      </c>
      <c r="AA1256" t="s">
        <v>1884</v>
      </c>
      <c r="AB1256" t="s">
        <v>1884</v>
      </c>
      <c r="AC1256">
        <v>0</v>
      </c>
      <c r="AD1256">
        <v>0</v>
      </c>
      <c r="AE1256">
        <v>0</v>
      </c>
      <c r="AF1256">
        <v>0</v>
      </c>
      <c r="AG1256" t="s">
        <v>1885</v>
      </c>
      <c r="AH1256" s="181" t="s">
        <v>1886</v>
      </c>
      <c r="AI1256" s="182">
        <v>27</v>
      </c>
      <c r="AJ1256" s="181" t="s">
        <v>1889</v>
      </c>
      <c r="AK1256" s="181" t="s">
        <v>1886</v>
      </c>
      <c r="AL1256" s="181" t="s">
        <v>1886</v>
      </c>
      <c r="AO1256" s="181"/>
      <c r="AQ1256">
        <v>10</v>
      </c>
      <c r="AR1256" s="182">
        <v>40</v>
      </c>
      <c r="AS1256" s="183" t="s">
        <v>1885</v>
      </c>
      <c r="AT1256">
        <v>0</v>
      </c>
      <c r="AU1256">
        <v>0</v>
      </c>
      <c r="AV1256" s="182">
        <v>0</v>
      </c>
      <c r="AW1256" s="184">
        <v>0</v>
      </c>
      <c r="AX1256" s="183" t="s">
        <v>1884</v>
      </c>
      <c r="AY1256" s="184">
        <v>0</v>
      </c>
      <c r="AZ1256">
        <v>0</v>
      </c>
      <c r="BA1256">
        <v>0</v>
      </c>
      <c r="BB1256">
        <v>0</v>
      </c>
      <c r="BC1256" s="182">
        <v>0</v>
      </c>
      <c r="BD1256" t="s">
        <v>1886</v>
      </c>
      <c r="BE1256" t="s">
        <v>1886</v>
      </c>
      <c r="BF1256" t="s">
        <v>1886</v>
      </c>
      <c r="BG1256" s="181" t="s">
        <v>1886</v>
      </c>
      <c r="BH1256">
        <v>0</v>
      </c>
      <c r="BI1256" s="184">
        <v>0</v>
      </c>
      <c r="BJ1256" s="182">
        <v>0</v>
      </c>
      <c r="BK1256" s="181" t="s">
        <v>1886</v>
      </c>
      <c r="BL1256">
        <v>0</v>
      </c>
      <c r="BM1256">
        <v>0</v>
      </c>
      <c r="BN1256">
        <v>0</v>
      </c>
    </row>
    <row r="1257" spans="1:66" x14ac:dyDescent="0.25">
      <c r="A1257">
        <v>7846</v>
      </c>
      <c r="B1257" t="s">
        <v>3727</v>
      </c>
      <c r="C1257">
        <v>24</v>
      </c>
      <c r="D1257">
        <v>0</v>
      </c>
      <c r="E1257">
        <v>0</v>
      </c>
      <c r="F1257" t="s">
        <v>1884</v>
      </c>
      <c r="G1257" t="s">
        <v>1885</v>
      </c>
      <c r="H1257" t="s">
        <v>1884</v>
      </c>
      <c r="I1257" t="s">
        <v>1884</v>
      </c>
      <c r="J1257" t="s">
        <v>1884</v>
      </c>
      <c r="K1257" t="s">
        <v>1884</v>
      </c>
      <c r="L1257" t="s">
        <v>1884</v>
      </c>
      <c r="M1257" s="180">
        <v>43893</v>
      </c>
      <c r="N1257" t="s">
        <v>1886</v>
      </c>
      <c r="O1257" t="s">
        <v>1886</v>
      </c>
      <c r="P1257" t="s">
        <v>3728</v>
      </c>
      <c r="Q1257">
        <v>0</v>
      </c>
      <c r="R1257">
        <v>0</v>
      </c>
      <c r="S1257" t="s">
        <v>1886</v>
      </c>
      <c r="T1257" t="s">
        <v>1886</v>
      </c>
      <c r="U1257">
        <v>1</v>
      </c>
      <c r="V1257" t="s">
        <v>1888</v>
      </c>
      <c r="W1257">
        <v>24</v>
      </c>
      <c r="X1257">
        <v>0</v>
      </c>
      <c r="Y1257">
        <v>0</v>
      </c>
      <c r="Z1257" t="s">
        <v>1884</v>
      </c>
      <c r="AA1257" t="s">
        <v>1884</v>
      </c>
      <c r="AB1257" t="s">
        <v>1884</v>
      </c>
      <c r="AC1257">
        <v>0</v>
      </c>
      <c r="AD1257">
        <v>0</v>
      </c>
      <c r="AE1257">
        <v>0</v>
      </c>
      <c r="AF1257">
        <v>0</v>
      </c>
      <c r="AG1257" t="s">
        <v>1885</v>
      </c>
      <c r="AH1257" s="181" t="s">
        <v>1886</v>
      </c>
      <c r="AI1257" s="182">
        <v>27</v>
      </c>
      <c r="AJ1257" s="181" t="s">
        <v>1889</v>
      </c>
      <c r="AK1257" s="181" t="s">
        <v>1886</v>
      </c>
      <c r="AL1257" s="181" t="s">
        <v>1886</v>
      </c>
      <c r="AO1257" s="181"/>
      <c r="AQ1257">
        <v>10</v>
      </c>
      <c r="AR1257" s="182">
        <v>40</v>
      </c>
      <c r="AS1257" s="183" t="s">
        <v>1885</v>
      </c>
      <c r="AT1257">
        <v>0</v>
      </c>
      <c r="AU1257">
        <v>0</v>
      </c>
      <c r="AV1257" s="182">
        <v>0</v>
      </c>
      <c r="AW1257" s="184">
        <v>0</v>
      </c>
      <c r="AX1257" s="183" t="s">
        <v>1884</v>
      </c>
      <c r="AY1257" s="184">
        <v>0</v>
      </c>
      <c r="AZ1257">
        <v>0</v>
      </c>
      <c r="BA1257">
        <v>0</v>
      </c>
      <c r="BB1257">
        <v>0</v>
      </c>
      <c r="BC1257" s="182">
        <v>0</v>
      </c>
      <c r="BD1257" t="s">
        <v>1886</v>
      </c>
      <c r="BE1257" t="s">
        <v>1886</v>
      </c>
      <c r="BF1257" t="s">
        <v>1886</v>
      </c>
      <c r="BG1257" s="181" t="s">
        <v>1886</v>
      </c>
      <c r="BH1257">
        <v>0</v>
      </c>
      <c r="BI1257" s="184">
        <v>0</v>
      </c>
      <c r="BJ1257" s="182">
        <v>0</v>
      </c>
      <c r="BK1257" s="181" t="s">
        <v>1886</v>
      </c>
      <c r="BL1257">
        <v>0</v>
      </c>
      <c r="BM1257">
        <v>0</v>
      </c>
      <c r="BN1257">
        <v>0</v>
      </c>
    </row>
    <row r="1258" spans="1:66" x14ac:dyDescent="0.25">
      <c r="A1258">
        <v>7847</v>
      </c>
      <c r="B1258" t="s">
        <v>3729</v>
      </c>
      <c r="C1258">
        <v>1</v>
      </c>
      <c r="D1258">
        <v>0</v>
      </c>
      <c r="E1258">
        <v>0</v>
      </c>
      <c r="F1258" t="s">
        <v>1884</v>
      </c>
      <c r="G1258" t="s">
        <v>1885</v>
      </c>
      <c r="H1258" t="s">
        <v>1884</v>
      </c>
      <c r="I1258" t="s">
        <v>1884</v>
      </c>
      <c r="J1258" t="s">
        <v>1884</v>
      </c>
      <c r="K1258" t="s">
        <v>1884</v>
      </c>
      <c r="L1258" t="s">
        <v>1884</v>
      </c>
      <c r="M1258" s="180">
        <v>43893</v>
      </c>
      <c r="N1258" t="s">
        <v>1886</v>
      </c>
      <c r="O1258" t="s">
        <v>3730</v>
      </c>
      <c r="P1258" t="s">
        <v>3731</v>
      </c>
      <c r="Q1258">
        <v>0</v>
      </c>
      <c r="R1258">
        <v>0</v>
      </c>
      <c r="S1258" t="s">
        <v>1886</v>
      </c>
      <c r="T1258" t="s">
        <v>1886</v>
      </c>
      <c r="U1258">
        <v>1</v>
      </c>
      <c r="V1258" t="s">
        <v>1888</v>
      </c>
      <c r="W1258">
        <v>1</v>
      </c>
      <c r="X1258">
        <v>0</v>
      </c>
      <c r="Y1258">
        <v>0</v>
      </c>
      <c r="Z1258" t="s">
        <v>1884</v>
      </c>
      <c r="AA1258" t="s">
        <v>1884</v>
      </c>
      <c r="AB1258" t="s">
        <v>1884</v>
      </c>
      <c r="AC1258">
        <v>0</v>
      </c>
      <c r="AD1258">
        <v>0</v>
      </c>
      <c r="AE1258">
        <v>0</v>
      </c>
      <c r="AF1258">
        <v>0</v>
      </c>
      <c r="AG1258" t="s">
        <v>1885</v>
      </c>
      <c r="AH1258" s="181" t="s">
        <v>1886</v>
      </c>
      <c r="AI1258" s="182">
        <v>27</v>
      </c>
      <c r="AJ1258" s="181" t="s">
        <v>1889</v>
      </c>
      <c r="AK1258" s="181" t="s">
        <v>3732</v>
      </c>
      <c r="AL1258" s="181" t="s">
        <v>1886</v>
      </c>
      <c r="AO1258" s="181"/>
      <c r="AQ1258">
        <v>10</v>
      </c>
      <c r="AR1258" s="182">
        <v>40</v>
      </c>
      <c r="AS1258" s="183" t="s">
        <v>1885</v>
      </c>
      <c r="AT1258">
        <v>0</v>
      </c>
      <c r="AU1258">
        <v>0</v>
      </c>
      <c r="AV1258" s="182">
        <v>0</v>
      </c>
      <c r="AW1258" s="184">
        <v>0</v>
      </c>
      <c r="AX1258" s="183" t="s">
        <v>1884</v>
      </c>
      <c r="AY1258" s="184">
        <v>0</v>
      </c>
      <c r="AZ1258">
        <v>0</v>
      </c>
      <c r="BA1258">
        <v>0</v>
      </c>
      <c r="BB1258">
        <v>0</v>
      </c>
      <c r="BC1258" s="182">
        <v>0</v>
      </c>
      <c r="BD1258" t="s">
        <v>1886</v>
      </c>
      <c r="BE1258" t="s">
        <v>1886</v>
      </c>
      <c r="BF1258" t="s">
        <v>1886</v>
      </c>
      <c r="BG1258" s="181" t="s">
        <v>1886</v>
      </c>
      <c r="BH1258">
        <v>0</v>
      </c>
      <c r="BI1258" s="184">
        <v>0</v>
      </c>
      <c r="BJ1258" s="182">
        <v>0</v>
      </c>
      <c r="BK1258" s="181" t="s">
        <v>1886</v>
      </c>
      <c r="BL1258">
        <v>0</v>
      </c>
      <c r="BM1258">
        <v>0</v>
      </c>
      <c r="BN1258">
        <v>0</v>
      </c>
    </row>
    <row r="1259" spans="1:66" x14ac:dyDescent="0.25">
      <c r="A1259">
        <v>7848</v>
      </c>
      <c r="B1259" t="s">
        <v>3733</v>
      </c>
      <c r="C1259">
        <v>1</v>
      </c>
      <c r="D1259">
        <v>0</v>
      </c>
      <c r="E1259">
        <v>0</v>
      </c>
      <c r="F1259" t="s">
        <v>1884</v>
      </c>
      <c r="G1259" t="s">
        <v>1885</v>
      </c>
      <c r="H1259" t="s">
        <v>1884</v>
      </c>
      <c r="I1259" t="s">
        <v>1884</v>
      </c>
      <c r="J1259" t="s">
        <v>1884</v>
      </c>
      <c r="K1259" t="s">
        <v>1884</v>
      </c>
      <c r="L1259" t="s">
        <v>1884</v>
      </c>
      <c r="M1259" s="180">
        <v>43893</v>
      </c>
      <c r="N1259" t="s">
        <v>1886</v>
      </c>
      <c r="O1259" t="s">
        <v>3734</v>
      </c>
      <c r="P1259" t="s">
        <v>3735</v>
      </c>
      <c r="Q1259">
        <v>0</v>
      </c>
      <c r="R1259">
        <v>0</v>
      </c>
      <c r="S1259" t="s">
        <v>1886</v>
      </c>
      <c r="T1259" t="s">
        <v>1886</v>
      </c>
      <c r="U1259">
        <v>1</v>
      </c>
      <c r="V1259" t="s">
        <v>1888</v>
      </c>
      <c r="W1259">
        <v>1</v>
      </c>
      <c r="X1259">
        <v>0</v>
      </c>
      <c r="Y1259">
        <v>0</v>
      </c>
      <c r="Z1259" t="s">
        <v>1884</v>
      </c>
      <c r="AA1259" t="s">
        <v>1884</v>
      </c>
      <c r="AB1259" t="s">
        <v>1884</v>
      </c>
      <c r="AC1259">
        <v>0</v>
      </c>
      <c r="AD1259">
        <v>0</v>
      </c>
      <c r="AE1259">
        <v>0</v>
      </c>
      <c r="AF1259">
        <v>0</v>
      </c>
      <c r="AG1259" t="s">
        <v>1885</v>
      </c>
      <c r="AH1259" s="181" t="s">
        <v>1886</v>
      </c>
      <c r="AI1259" s="182">
        <v>27</v>
      </c>
      <c r="AJ1259" s="181" t="s">
        <v>1889</v>
      </c>
      <c r="AK1259" s="181" t="s">
        <v>3736</v>
      </c>
      <c r="AL1259" s="181" t="s">
        <v>1886</v>
      </c>
      <c r="AO1259" s="181"/>
      <c r="AQ1259">
        <v>10</v>
      </c>
      <c r="AR1259" s="182">
        <v>40</v>
      </c>
      <c r="AS1259" s="183" t="s">
        <v>1885</v>
      </c>
      <c r="AT1259">
        <v>0</v>
      </c>
      <c r="AU1259">
        <v>0</v>
      </c>
      <c r="AV1259" s="182">
        <v>0</v>
      </c>
      <c r="AW1259" s="184">
        <v>0</v>
      </c>
      <c r="AX1259" s="183" t="s">
        <v>1884</v>
      </c>
      <c r="AY1259" s="184">
        <v>0</v>
      </c>
      <c r="AZ1259">
        <v>0</v>
      </c>
      <c r="BA1259">
        <v>0</v>
      </c>
      <c r="BB1259">
        <v>0</v>
      </c>
      <c r="BC1259" s="182">
        <v>0</v>
      </c>
      <c r="BD1259" t="s">
        <v>1886</v>
      </c>
      <c r="BE1259" t="s">
        <v>1886</v>
      </c>
      <c r="BF1259" t="s">
        <v>1886</v>
      </c>
      <c r="BG1259" s="181" t="s">
        <v>1886</v>
      </c>
      <c r="BH1259">
        <v>0</v>
      </c>
      <c r="BI1259" s="184">
        <v>0</v>
      </c>
      <c r="BJ1259" s="182">
        <v>0</v>
      </c>
      <c r="BK1259" s="181" t="s">
        <v>1886</v>
      </c>
      <c r="BL1259">
        <v>0</v>
      </c>
      <c r="BM1259">
        <v>0</v>
      </c>
      <c r="BN1259">
        <v>0</v>
      </c>
    </row>
    <row r="1260" spans="1:66" x14ac:dyDescent="0.25">
      <c r="A1260">
        <v>7849</v>
      </c>
      <c r="B1260" t="s">
        <v>3737</v>
      </c>
      <c r="C1260">
        <v>4</v>
      </c>
      <c r="D1260">
        <v>0</v>
      </c>
      <c r="E1260">
        <v>0</v>
      </c>
      <c r="F1260" t="s">
        <v>1884</v>
      </c>
      <c r="G1260" t="s">
        <v>1885</v>
      </c>
      <c r="H1260" t="s">
        <v>1884</v>
      </c>
      <c r="I1260" t="s">
        <v>1884</v>
      </c>
      <c r="J1260" t="s">
        <v>1884</v>
      </c>
      <c r="K1260" t="s">
        <v>1884</v>
      </c>
      <c r="L1260" t="s">
        <v>1884</v>
      </c>
      <c r="M1260" s="180">
        <v>43893</v>
      </c>
      <c r="N1260" t="s">
        <v>1886</v>
      </c>
      <c r="O1260" t="s">
        <v>3738</v>
      </c>
      <c r="P1260" t="s">
        <v>3739</v>
      </c>
      <c r="Q1260">
        <v>0</v>
      </c>
      <c r="R1260">
        <v>0</v>
      </c>
      <c r="S1260" t="s">
        <v>1886</v>
      </c>
      <c r="T1260" t="s">
        <v>1886</v>
      </c>
      <c r="U1260">
        <v>1</v>
      </c>
      <c r="V1260" t="s">
        <v>1888</v>
      </c>
      <c r="W1260">
        <v>4</v>
      </c>
      <c r="X1260">
        <v>0</v>
      </c>
      <c r="Y1260">
        <v>0</v>
      </c>
      <c r="Z1260" t="s">
        <v>1884</v>
      </c>
      <c r="AA1260" t="s">
        <v>1884</v>
      </c>
      <c r="AB1260" t="s">
        <v>1884</v>
      </c>
      <c r="AC1260">
        <v>0</v>
      </c>
      <c r="AD1260">
        <v>0</v>
      </c>
      <c r="AE1260">
        <v>0</v>
      </c>
      <c r="AF1260">
        <v>0</v>
      </c>
      <c r="AG1260" t="s">
        <v>1885</v>
      </c>
      <c r="AH1260" s="181" t="s">
        <v>1886</v>
      </c>
      <c r="AI1260" s="182">
        <v>27</v>
      </c>
      <c r="AJ1260" s="181" t="s">
        <v>1889</v>
      </c>
      <c r="AK1260" s="181" t="s">
        <v>1886</v>
      </c>
      <c r="AL1260" s="181" t="s">
        <v>1886</v>
      </c>
      <c r="AO1260" s="181"/>
      <c r="AQ1260">
        <v>10</v>
      </c>
      <c r="AR1260" s="182">
        <v>40</v>
      </c>
      <c r="AS1260" s="183" t="s">
        <v>1885</v>
      </c>
      <c r="AT1260">
        <v>0</v>
      </c>
      <c r="AU1260">
        <v>0</v>
      </c>
      <c r="AV1260" s="182">
        <v>0</v>
      </c>
      <c r="AW1260" s="184">
        <v>0</v>
      </c>
      <c r="AX1260" s="183" t="s">
        <v>1884</v>
      </c>
      <c r="AY1260" s="184">
        <v>0</v>
      </c>
      <c r="AZ1260">
        <v>0</v>
      </c>
      <c r="BA1260">
        <v>0</v>
      </c>
      <c r="BB1260">
        <v>0</v>
      </c>
      <c r="BC1260" s="182">
        <v>0</v>
      </c>
      <c r="BD1260" t="s">
        <v>1886</v>
      </c>
      <c r="BE1260" t="s">
        <v>1886</v>
      </c>
      <c r="BF1260" t="s">
        <v>1886</v>
      </c>
      <c r="BG1260" s="181" t="s">
        <v>1886</v>
      </c>
      <c r="BH1260">
        <v>0</v>
      </c>
      <c r="BI1260" s="184">
        <v>0</v>
      </c>
      <c r="BJ1260" s="182">
        <v>0</v>
      </c>
      <c r="BK1260" s="181" t="s">
        <v>1886</v>
      </c>
      <c r="BL1260">
        <v>0</v>
      </c>
      <c r="BM1260">
        <v>0</v>
      </c>
      <c r="BN1260">
        <v>0</v>
      </c>
    </row>
    <row r="1261" spans="1:66" x14ac:dyDescent="0.25">
      <c r="A1261">
        <v>7852</v>
      </c>
      <c r="B1261" t="s">
        <v>3740</v>
      </c>
      <c r="C1261">
        <v>1</v>
      </c>
      <c r="D1261">
        <v>0</v>
      </c>
      <c r="E1261">
        <v>0</v>
      </c>
      <c r="F1261" t="s">
        <v>1884</v>
      </c>
      <c r="G1261" t="s">
        <v>1885</v>
      </c>
      <c r="H1261" t="s">
        <v>1884</v>
      </c>
      <c r="I1261" t="s">
        <v>1884</v>
      </c>
      <c r="J1261" t="s">
        <v>1884</v>
      </c>
      <c r="K1261" t="s">
        <v>1884</v>
      </c>
      <c r="L1261" t="s">
        <v>1884</v>
      </c>
      <c r="M1261" s="180">
        <v>43893</v>
      </c>
      <c r="N1261" t="s">
        <v>1886</v>
      </c>
      <c r="O1261" t="s">
        <v>3741</v>
      </c>
      <c r="P1261" t="s">
        <v>3741</v>
      </c>
      <c r="Q1261">
        <v>0</v>
      </c>
      <c r="R1261">
        <v>0</v>
      </c>
      <c r="S1261" t="s">
        <v>1886</v>
      </c>
      <c r="T1261" t="s">
        <v>1886</v>
      </c>
      <c r="U1261">
        <v>1</v>
      </c>
      <c r="V1261" t="s">
        <v>1888</v>
      </c>
      <c r="W1261">
        <v>1</v>
      </c>
      <c r="X1261">
        <v>0</v>
      </c>
      <c r="Y1261">
        <v>0</v>
      </c>
      <c r="Z1261" t="s">
        <v>1884</v>
      </c>
      <c r="AA1261" t="s">
        <v>1884</v>
      </c>
      <c r="AB1261" t="s">
        <v>1884</v>
      </c>
      <c r="AC1261">
        <v>0</v>
      </c>
      <c r="AD1261">
        <v>0</v>
      </c>
      <c r="AE1261">
        <v>0</v>
      </c>
      <c r="AF1261">
        <v>0</v>
      </c>
      <c r="AG1261" t="s">
        <v>1884</v>
      </c>
      <c r="AH1261" s="181" t="s">
        <v>1886</v>
      </c>
      <c r="AI1261" s="182">
        <v>375</v>
      </c>
      <c r="AJ1261" s="181" t="s">
        <v>3691</v>
      </c>
      <c r="AK1261" s="181" t="s">
        <v>1886</v>
      </c>
      <c r="AL1261" s="181" t="s">
        <v>1886</v>
      </c>
      <c r="AO1261" s="181"/>
      <c r="AQ1261">
        <v>10</v>
      </c>
      <c r="AR1261" s="182">
        <v>40</v>
      </c>
      <c r="AS1261" s="183" t="s">
        <v>1885</v>
      </c>
      <c r="AT1261">
        <v>0</v>
      </c>
      <c r="AU1261">
        <v>0</v>
      </c>
      <c r="AV1261" s="182">
        <v>0</v>
      </c>
      <c r="AW1261" s="184">
        <v>0</v>
      </c>
      <c r="AX1261" s="183" t="s">
        <v>1884</v>
      </c>
      <c r="AY1261" s="184">
        <v>0</v>
      </c>
      <c r="AZ1261">
        <v>0</v>
      </c>
      <c r="BA1261">
        <v>0</v>
      </c>
      <c r="BB1261">
        <v>0</v>
      </c>
      <c r="BC1261" s="182">
        <v>0</v>
      </c>
      <c r="BD1261" t="s">
        <v>1886</v>
      </c>
      <c r="BE1261" t="s">
        <v>1886</v>
      </c>
      <c r="BF1261" t="s">
        <v>1886</v>
      </c>
      <c r="BG1261" s="181" t="s">
        <v>1886</v>
      </c>
      <c r="BH1261">
        <v>0</v>
      </c>
      <c r="BI1261" s="184">
        <v>0</v>
      </c>
      <c r="BJ1261" s="182">
        <v>0</v>
      </c>
      <c r="BK1261" s="181" t="s">
        <v>1886</v>
      </c>
      <c r="BL1261">
        <v>0</v>
      </c>
      <c r="BM1261">
        <v>0</v>
      </c>
      <c r="BN1261">
        <v>0</v>
      </c>
    </row>
    <row r="1262" spans="1:66" x14ac:dyDescent="0.25">
      <c r="A1262">
        <v>7853</v>
      </c>
      <c r="B1262" t="s">
        <v>3742</v>
      </c>
      <c r="C1262">
        <v>1</v>
      </c>
      <c r="D1262">
        <v>0</v>
      </c>
      <c r="E1262">
        <v>0</v>
      </c>
      <c r="F1262" t="s">
        <v>1884</v>
      </c>
      <c r="G1262" t="s">
        <v>1884</v>
      </c>
      <c r="H1262" t="s">
        <v>1884</v>
      </c>
      <c r="I1262" t="s">
        <v>1884</v>
      </c>
      <c r="J1262" t="s">
        <v>1884</v>
      </c>
      <c r="K1262" t="s">
        <v>1884</v>
      </c>
      <c r="L1262" t="s">
        <v>1884</v>
      </c>
      <c r="M1262" s="180">
        <v>43893</v>
      </c>
      <c r="N1262" t="s">
        <v>3315</v>
      </c>
      <c r="O1262" t="s">
        <v>3743</v>
      </c>
      <c r="P1262" t="s">
        <v>3743</v>
      </c>
      <c r="Q1262">
        <v>0</v>
      </c>
      <c r="R1262">
        <v>0</v>
      </c>
      <c r="S1262" t="s">
        <v>1886</v>
      </c>
      <c r="T1262" t="s">
        <v>1886</v>
      </c>
      <c r="U1262">
        <v>1</v>
      </c>
      <c r="V1262" t="s">
        <v>1888</v>
      </c>
      <c r="W1262">
        <v>1</v>
      </c>
      <c r="X1262">
        <v>0</v>
      </c>
      <c r="Y1262">
        <v>0</v>
      </c>
      <c r="Z1262" t="s">
        <v>1884</v>
      </c>
      <c r="AA1262" t="s">
        <v>1884</v>
      </c>
      <c r="AB1262" t="s">
        <v>1884</v>
      </c>
      <c r="AC1262">
        <v>0</v>
      </c>
      <c r="AD1262">
        <v>0</v>
      </c>
      <c r="AE1262">
        <v>0</v>
      </c>
      <c r="AF1262">
        <v>0</v>
      </c>
      <c r="AG1262" t="s">
        <v>1884</v>
      </c>
      <c r="AH1262" s="181" t="s">
        <v>1886</v>
      </c>
      <c r="AI1262" s="182">
        <v>375</v>
      </c>
      <c r="AJ1262" s="181" t="s">
        <v>3691</v>
      </c>
      <c r="AK1262" s="181" t="s">
        <v>1886</v>
      </c>
      <c r="AL1262" s="181" t="s">
        <v>1886</v>
      </c>
      <c r="AO1262" s="181"/>
      <c r="AQ1262">
        <v>10</v>
      </c>
      <c r="AR1262" s="182">
        <v>40</v>
      </c>
      <c r="AS1262" s="183" t="s">
        <v>1885</v>
      </c>
      <c r="AT1262">
        <v>0</v>
      </c>
      <c r="AU1262">
        <v>0</v>
      </c>
      <c r="AV1262" s="182">
        <v>0</v>
      </c>
      <c r="AW1262" s="184">
        <v>0</v>
      </c>
      <c r="AX1262" s="183" t="s">
        <v>1884</v>
      </c>
      <c r="AY1262" s="184">
        <v>0</v>
      </c>
      <c r="AZ1262">
        <v>0</v>
      </c>
      <c r="BA1262">
        <v>0</v>
      </c>
      <c r="BB1262">
        <v>0</v>
      </c>
      <c r="BC1262" s="182">
        <v>0</v>
      </c>
      <c r="BD1262" t="s">
        <v>1886</v>
      </c>
      <c r="BE1262" t="s">
        <v>1886</v>
      </c>
      <c r="BF1262" t="s">
        <v>1886</v>
      </c>
      <c r="BG1262" s="181" t="s">
        <v>1886</v>
      </c>
      <c r="BH1262">
        <v>0</v>
      </c>
      <c r="BI1262" s="184">
        <v>0</v>
      </c>
      <c r="BJ1262" s="182">
        <v>0</v>
      </c>
      <c r="BK1262" s="181" t="s">
        <v>1886</v>
      </c>
      <c r="BL1262">
        <v>0</v>
      </c>
      <c r="BM1262">
        <v>0</v>
      </c>
      <c r="BN1262">
        <v>0</v>
      </c>
    </row>
    <row r="1263" spans="1:66" x14ac:dyDescent="0.25">
      <c r="A1263">
        <v>7858</v>
      </c>
      <c r="B1263" t="s">
        <v>3744</v>
      </c>
      <c r="C1263">
        <v>16</v>
      </c>
      <c r="D1263">
        <v>0</v>
      </c>
      <c r="E1263">
        <v>0</v>
      </c>
      <c r="F1263" t="s">
        <v>1884</v>
      </c>
      <c r="G1263" t="s">
        <v>1885</v>
      </c>
      <c r="H1263" t="s">
        <v>1884</v>
      </c>
      <c r="I1263" t="s">
        <v>1884</v>
      </c>
      <c r="J1263" t="s">
        <v>1884</v>
      </c>
      <c r="K1263" t="s">
        <v>1884</v>
      </c>
      <c r="L1263" t="s">
        <v>1884</v>
      </c>
      <c r="M1263" s="180">
        <v>43900</v>
      </c>
      <c r="N1263" t="s">
        <v>1886</v>
      </c>
      <c r="O1263" t="s">
        <v>1886</v>
      </c>
      <c r="P1263" t="s">
        <v>3745</v>
      </c>
      <c r="Q1263">
        <v>0</v>
      </c>
      <c r="R1263">
        <v>0</v>
      </c>
      <c r="S1263" t="s">
        <v>1886</v>
      </c>
      <c r="T1263" t="s">
        <v>1886</v>
      </c>
      <c r="U1263">
        <v>1</v>
      </c>
      <c r="V1263" t="s">
        <v>1888</v>
      </c>
      <c r="W1263">
        <v>16</v>
      </c>
      <c r="X1263">
        <v>0</v>
      </c>
      <c r="Y1263">
        <v>0</v>
      </c>
      <c r="Z1263" t="s">
        <v>1884</v>
      </c>
      <c r="AA1263" t="s">
        <v>1884</v>
      </c>
      <c r="AB1263" t="s">
        <v>1884</v>
      </c>
      <c r="AC1263">
        <v>0</v>
      </c>
      <c r="AD1263">
        <v>0</v>
      </c>
      <c r="AE1263">
        <v>0</v>
      </c>
      <c r="AF1263">
        <v>0</v>
      </c>
      <c r="AG1263" t="s">
        <v>1884</v>
      </c>
      <c r="AH1263" s="181" t="s">
        <v>1886</v>
      </c>
      <c r="AI1263" s="182">
        <v>129</v>
      </c>
      <c r="AJ1263" s="181" t="s">
        <v>2178</v>
      </c>
      <c r="AK1263" s="181" t="s">
        <v>3746</v>
      </c>
      <c r="AL1263" s="181" t="s">
        <v>1886</v>
      </c>
      <c r="AO1263" s="181"/>
      <c r="AQ1263">
        <v>10</v>
      </c>
      <c r="AR1263" s="182">
        <v>40</v>
      </c>
      <c r="AS1263" s="183" t="s">
        <v>1885</v>
      </c>
      <c r="AT1263">
        <v>0</v>
      </c>
      <c r="AU1263">
        <v>104</v>
      </c>
      <c r="AV1263" s="182">
        <v>8</v>
      </c>
      <c r="AW1263" s="184">
        <v>0</v>
      </c>
      <c r="AX1263" s="183" t="s">
        <v>1884</v>
      </c>
      <c r="AY1263" s="184">
        <v>0</v>
      </c>
      <c r="AZ1263">
        <v>0</v>
      </c>
      <c r="BA1263">
        <v>0</v>
      </c>
      <c r="BB1263">
        <v>0</v>
      </c>
      <c r="BC1263" s="182">
        <v>0</v>
      </c>
      <c r="BD1263" t="s">
        <v>1886</v>
      </c>
      <c r="BE1263" t="s">
        <v>1886</v>
      </c>
      <c r="BF1263" t="s">
        <v>1886</v>
      </c>
      <c r="BG1263" s="181" t="s">
        <v>1886</v>
      </c>
      <c r="BH1263">
        <v>0</v>
      </c>
      <c r="BI1263" s="184">
        <v>0</v>
      </c>
      <c r="BJ1263" s="182">
        <v>0</v>
      </c>
      <c r="BK1263" s="181" t="s">
        <v>1886</v>
      </c>
      <c r="BL1263">
        <v>0</v>
      </c>
      <c r="BM1263">
        <v>0</v>
      </c>
      <c r="BN1263">
        <v>0</v>
      </c>
    </row>
    <row r="1264" spans="1:66" x14ac:dyDescent="0.25">
      <c r="A1264">
        <v>7859</v>
      </c>
      <c r="B1264" t="s">
        <v>3747</v>
      </c>
      <c r="C1264">
        <v>16</v>
      </c>
      <c r="D1264">
        <v>0</v>
      </c>
      <c r="E1264">
        <v>0</v>
      </c>
      <c r="F1264" t="s">
        <v>1884</v>
      </c>
      <c r="G1264" t="s">
        <v>1885</v>
      </c>
      <c r="H1264" t="s">
        <v>1884</v>
      </c>
      <c r="I1264" t="s">
        <v>1884</v>
      </c>
      <c r="J1264" t="s">
        <v>1884</v>
      </c>
      <c r="K1264" t="s">
        <v>1884</v>
      </c>
      <c r="L1264" t="s">
        <v>1884</v>
      </c>
      <c r="M1264" s="180">
        <v>43900</v>
      </c>
      <c r="N1264" t="s">
        <v>1886</v>
      </c>
      <c r="O1264" t="s">
        <v>1886</v>
      </c>
      <c r="P1264" t="s">
        <v>3748</v>
      </c>
      <c r="Q1264">
        <v>0</v>
      </c>
      <c r="R1264">
        <v>0</v>
      </c>
      <c r="S1264" t="s">
        <v>1886</v>
      </c>
      <c r="T1264" t="s">
        <v>1886</v>
      </c>
      <c r="U1264">
        <v>1</v>
      </c>
      <c r="V1264" t="s">
        <v>1888</v>
      </c>
      <c r="W1264">
        <v>16</v>
      </c>
      <c r="X1264">
        <v>0</v>
      </c>
      <c r="Y1264">
        <v>0</v>
      </c>
      <c r="Z1264" t="s">
        <v>1884</v>
      </c>
      <c r="AA1264" t="s">
        <v>1884</v>
      </c>
      <c r="AB1264" t="s">
        <v>1884</v>
      </c>
      <c r="AC1264">
        <v>0</v>
      </c>
      <c r="AD1264">
        <v>0</v>
      </c>
      <c r="AE1264">
        <v>0</v>
      </c>
      <c r="AF1264">
        <v>0</v>
      </c>
      <c r="AG1264" t="s">
        <v>1884</v>
      </c>
      <c r="AH1264" s="181" t="s">
        <v>1886</v>
      </c>
      <c r="AI1264" s="182">
        <v>129</v>
      </c>
      <c r="AJ1264" s="181" t="s">
        <v>2178</v>
      </c>
      <c r="AK1264" s="181" t="s">
        <v>3749</v>
      </c>
      <c r="AL1264" s="181" t="s">
        <v>1886</v>
      </c>
      <c r="AO1264" s="181"/>
      <c r="AQ1264">
        <v>10</v>
      </c>
      <c r="AR1264" s="182">
        <v>40</v>
      </c>
      <c r="AS1264" s="183" t="s">
        <v>1885</v>
      </c>
      <c r="AT1264">
        <v>0</v>
      </c>
      <c r="AU1264">
        <v>104</v>
      </c>
      <c r="AV1264" s="182">
        <v>8</v>
      </c>
      <c r="AW1264" s="184">
        <v>0</v>
      </c>
      <c r="AX1264" s="183" t="s">
        <v>1884</v>
      </c>
      <c r="AY1264" s="184">
        <v>0</v>
      </c>
      <c r="AZ1264">
        <v>0</v>
      </c>
      <c r="BA1264">
        <v>0</v>
      </c>
      <c r="BB1264">
        <v>0</v>
      </c>
      <c r="BC1264" s="182">
        <v>0</v>
      </c>
      <c r="BD1264" t="s">
        <v>1886</v>
      </c>
      <c r="BE1264" t="s">
        <v>1886</v>
      </c>
      <c r="BF1264" t="s">
        <v>1886</v>
      </c>
      <c r="BG1264" s="181" t="s">
        <v>1886</v>
      </c>
      <c r="BH1264">
        <v>0</v>
      </c>
      <c r="BI1264" s="184">
        <v>0</v>
      </c>
      <c r="BJ1264" s="182">
        <v>0</v>
      </c>
      <c r="BK1264" s="181" t="s">
        <v>1886</v>
      </c>
      <c r="BL1264">
        <v>0</v>
      </c>
      <c r="BM1264">
        <v>0</v>
      </c>
      <c r="BN1264">
        <v>0</v>
      </c>
    </row>
    <row r="1265" spans="1:66" x14ac:dyDescent="0.25">
      <c r="A1265">
        <v>7860</v>
      </c>
      <c r="B1265" t="s">
        <v>3750</v>
      </c>
      <c r="C1265">
        <v>16</v>
      </c>
      <c r="D1265">
        <v>0</v>
      </c>
      <c r="E1265">
        <v>0</v>
      </c>
      <c r="F1265" t="s">
        <v>1884</v>
      </c>
      <c r="G1265" t="s">
        <v>1885</v>
      </c>
      <c r="H1265" t="s">
        <v>1884</v>
      </c>
      <c r="I1265" t="s">
        <v>1884</v>
      </c>
      <c r="J1265" t="s">
        <v>1884</v>
      </c>
      <c r="K1265" t="s">
        <v>1884</v>
      </c>
      <c r="L1265" t="s">
        <v>1884</v>
      </c>
      <c r="M1265" s="180">
        <v>43900</v>
      </c>
      <c r="N1265" t="s">
        <v>1886</v>
      </c>
      <c r="O1265" t="s">
        <v>1886</v>
      </c>
      <c r="P1265" t="s">
        <v>3751</v>
      </c>
      <c r="Q1265">
        <v>0</v>
      </c>
      <c r="R1265">
        <v>0</v>
      </c>
      <c r="S1265" t="s">
        <v>1886</v>
      </c>
      <c r="T1265" t="s">
        <v>1886</v>
      </c>
      <c r="U1265">
        <v>1</v>
      </c>
      <c r="V1265" t="s">
        <v>1888</v>
      </c>
      <c r="W1265">
        <v>16</v>
      </c>
      <c r="X1265">
        <v>0</v>
      </c>
      <c r="Y1265">
        <v>0</v>
      </c>
      <c r="Z1265" t="s">
        <v>1884</v>
      </c>
      <c r="AA1265" t="s">
        <v>1884</v>
      </c>
      <c r="AB1265" t="s">
        <v>1884</v>
      </c>
      <c r="AC1265">
        <v>0</v>
      </c>
      <c r="AD1265">
        <v>0</v>
      </c>
      <c r="AE1265">
        <v>0</v>
      </c>
      <c r="AF1265">
        <v>0</v>
      </c>
      <c r="AG1265" t="s">
        <v>1884</v>
      </c>
      <c r="AH1265" s="181" t="s">
        <v>1886</v>
      </c>
      <c r="AI1265" s="182">
        <v>129</v>
      </c>
      <c r="AJ1265" s="181" t="s">
        <v>2178</v>
      </c>
      <c r="AK1265" s="181" t="s">
        <v>3752</v>
      </c>
      <c r="AL1265" s="181" t="s">
        <v>1886</v>
      </c>
      <c r="AO1265" s="181"/>
      <c r="AQ1265">
        <v>10</v>
      </c>
      <c r="AR1265" s="182">
        <v>40</v>
      </c>
      <c r="AS1265" s="183" t="s">
        <v>1885</v>
      </c>
      <c r="AT1265">
        <v>0</v>
      </c>
      <c r="AU1265">
        <v>104</v>
      </c>
      <c r="AV1265" s="182">
        <v>12</v>
      </c>
      <c r="AW1265" s="184">
        <v>0</v>
      </c>
      <c r="AX1265" s="183" t="s">
        <v>1884</v>
      </c>
      <c r="AY1265" s="184">
        <v>0</v>
      </c>
      <c r="AZ1265">
        <v>0</v>
      </c>
      <c r="BA1265">
        <v>0</v>
      </c>
      <c r="BB1265">
        <v>0</v>
      </c>
      <c r="BC1265" s="182">
        <v>0</v>
      </c>
      <c r="BD1265" t="s">
        <v>1886</v>
      </c>
      <c r="BE1265" t="s">
        <v>1886</v>
      </c>
      <c r="BF1265" t="s">
        <v>1886</v>
      </c>
      <c r="BG1265" s="181" t="s">
        <v>1886</v>
      </c>
      <c r="BH1265">
        <v>0</v>
      </c>
      <c r="BI1265" s="184">
        <v>0</v>
      </c>
      <c r="BJ1265" s="182">
        <v>0</v>
      </c>
      <c r="BK1265" s="181" t="s">
        <v>1886</v>
      </c>
      <c r="BL1265">
        <v>0</v>
      </c>
      <c r="BM1265">
        <v>0</v>
      </c>
      <c r="BN1265">
        <v>0</v>
      </c>
    </row>
    <row r="1266" spans="1:66" x14ac:dyDescent="0.25">
      <c r="A1266">
        <v>7862</v>
      </c>
      <c r="B1266" t="s">
        <v>3753</v>
      </c>
      <c r="C1266">
        <v>50</v>
      </c>
      <c r="D1266">
        <v>0</v>
      </c>
      <c r="E1266">
        <v>0</v>
      </c>
      <c r="F1266" t="s">
        <v>1884</v>
      </c>
      <c r="G1266" t="s">
        <v>1885</v>
      </c>
      <c r="H1266" t="s">
        <v>1884</v>
      </c>
      <c r="I1266" t="s">
        <v>1884</v>
      </c>
      <c r="J1266" t="s">
        <v>1884</v>
      </c>
      <c r="K1266" t="s">
        <v>1884</v>
      </c>
      <c r="L1266" t="s">
        <v>1884</v>
      </c>
      <c r="M1266" s="180"/>
      <c r="N1266" t="s">
        <v>1886</v>
      </c>
      <c r="O1266" t="s">
        <v>1886</v>
      </c>
      <c r="P1266" t="s">
        <v>1886</v>
      </c>
      <c r="Q1266">
        <v>0</v>
      </c>
      <c r="R1266">
        <v>0</v>
      </c>
      <c r="S1266" t="s">
        <v>1886</v>
      </c>
      <c r="T1266" t="s">
        <v>1886</v>
      </c>
      <c r="U1266">
        <v>0</v>
      </c>
      <c r="V1266" t="s">
        <v>1886</v>
      </c>
      <c r="W1266">
        <v>0</v>
      </c>
      <c r="X1266">
        <v>0</v>
      </c>
      <c r="Y1266">
        <v>0</v>
      </c>
      <c r="Z1266" t="s">
        <v>1884</v>
      </c>
      <c r="AA1266" t="s">
        <v>1884</v>
      </c>
      <c r="AB1266" t="s">
        <v>1885</v>
      </c>
      <c r="AC1266">
        <v>10.5</v>
      </c>
      <c r="AD1266">
        <v>0</v>
      </c>
      <c r="AE1266">
        <v>0</v>
      </c>
      <c r="AF1266">
        <v>0</v>
      </c>
      <c r="AG1266" t="s">
        <v>1885</v>
      </c>
      <c r="AH1266" s="181" t="s">
        <v>1886</v>
      </c>
      <c r="AI1266" s="182">
        <v>111</v>
      </c>
      <c r="AJ1266" s="181" t="s">
        <v>2109</v>
      </c>
      <c r="AK1266" s="181" t="s">
        <v>1886</v>
      </c>
      <c r="AL1266" s="181" t="s">
        <v>1886</v>
      </c>
      <c r="AO1266" s="181"/>
      <c r="AQ1266">
        <v>10</v>
      </c>
      <c r="AR1266" s="182">
        <v>40</v>
      </c>
      <c r="AS1266" s="183" t="s">
        <v>1885</v>
      </c>
      <c r="AT1266">
        <v>0</v>
      </c>
      <c r="AU1266">
        <v>0</v>
      </c>
      <c r="AV1266" s="182">
        <v>0</v>
      </c>
      <c r="AW1266" s="184">
        <v>0</v>
      </c>
      <c r="AX1266" s="183" t="s">
        <v>1884</v>
      </c>
      <c r="AY1266" s="184">
        <v>0</v>
      </c>
      <c r="AZ1266">
        <v>0</v>
      </c>
      <c r="BA1266">
        <v>0</v>
      </c>
      <c r="BB1266">
        <v>0</v>
      </c>
      <c r="BC1266" s="182">
        <v>7862</v>
      </c>
      <c r="BD1266" t="s">
        <v>1886</v>
      </c>
      <c r="BE1266" t="s">
        <v>1886</v>
      </c>
      <c r="BF1266" t="s">
        <v>1886</v>
      </c>
      <c r="BG1266" s="181" t="s">
        <v>1886</v>
      </c>
      <c r="BH1266">
        <v>0</v>
      </c>
      <c r="BI1266" s="184">
        <v>0</v>
      </c>
      <c r="BJ1266" s="182">
        <v>0</v>
      </c>
      <c r="BK1266" s="181" t="s">
        <v>1886</v>
      </c>
      <c r="BL1266">
        <v>0</v>
      </c>
      <c r="BM1266">
        <v>0</v>
      </c>
      <c r="BN1266">
        <v>0</v>
      </c>
    </row>
    <row r="1267" spans="1:66" x14ac:dyDescent="0.25">
      <c r="A1267">
        <v>7865</v>
      </c>
      <c r="B1267" t="s">
        <v>3754</v>
      </c>
      <c r="C1267">
        <v>1</v>
      </c>
      <c r="D1267">
        <v>0</v>
      </c>
      <c r="E1267">
        <v>0</v>
      </c>
      <c r="F1267" t="s">
        <v>1884</v>
      </c>
      <c r="G1267" t="s">
        <v>1884</v>
      </c>
      <c r="H1267" t="s">
        <v>1884</v>
      </c>
      <c r="I1267" t="s">
        <v>1884</v>
      </c>
      <c r="J1267" t="s">
        <v>1884</v>
      </c>
      <c r="K1267" t="s">
        <v>1884</v>
      </c>
      <c r="L1267" t="s">
        <v>1884</v>
      </c>
      <c r="M1267" s="180">
        <v>43900</v>
      </c>
      <c r="N1267" t="s">
        <v>3315</v>
      </c>
      <c r="O1267" t="s">
        <v>3755</v>
      </c>
      <c r="P1267" t="s">
        <v>3755</v>
      </c>
      <c r="Q1267">
        <v>0</v>
      </c>
      <c r="R1267">
        <v>0</v>
      </c>
      <c r="S1267" t="s">
        <v>1886</v>
      </c>
      <c r="T1267" t="s">
        <v>1886</v>
      </c>
      <c r="U1267">
        <v>1</v>
      </c>
      <c r="V1267" t="s">
        <v>1888</v>
      </c>
      <c r="W1267">
        <v>1</v>
      </c>
      <c r="X1267">
        <v>0</v>
      </c>
      <c r="Y1267">
        <v>0</v>
      </c>
      <c r="Z1267" t="s">
        <v>1884</v>
      </c>
      <c r="AA1267" t="s">
        <v>1884</v>
      </c>
      <c r="AB1267" t="s">
        <v>1884</v>
      </c>
      <c r="AC1267">
        <v>0</v>
      </c>
      <c r="AD1267">
        <v>0</v>
      </c>
      <c r="AE1267">
        <v>0</v>
      </c>
      <c r="AF1267">
        <v>0</v>
      </c>
      <c r="AG1267" t="s">
        <v>1884</v>
      </c>
      <c r="AH1267" s="181" t="s">
        <v>1886</v>
      </c>
      <c r="AI1267" s="182">
        <v>46</v>
      </c>
      <c r="AJ1267" s="181" t="s">
        <v>1935</v>
      </c>
      <c r="AK1267" s="181" t="s">
        <v>1886</v>
      </c>
      <c r="AL1267" s="181" t="s">
        <v>1886</v>
      </c>
      <c r="AO1267" s="181"/>
      <c r="AQ1267">
        <v>10</v>
      </c>
      <c r="AR1267" s="182">
        <v>40</v>
      </c>
      <c r="AS1267" s="183" t="s">
        <v>1885</v>
      </c>
      <c r="AT1267">
        <v>0</v>
      </c>
      <c r="AU1267">
        <v>0</v>
      </c>
      <c r="AV1267" s="182">
        <v>0</v>
      </c>
      <c r="AW1267" s="184">
        <v>0</v>
      </c>
      <c r="AX1267" s="183" t="s">
        <v>1884</v>
      </c>
      <c r="AY1267" s="184">
        <v>0</v>
      </c>
      <c r="AZ1267">
        <v>0</v>
      </c>
      <c r="BA1267">
        <v>0</v>
      </c>
      <c r="BB1267">
        <v>0</v>
      </c>
      <c r="BC1267" s="182">
        <v>0</v>
      </c>
      <c r="BD1267" t="s">
        <v>1886</v>
      </c>
      <c r="BE1267" t="s">
        <v>1886</v>
      </c>
      <c r="BF1267" t="s">
        <v>1886</v>
      </c>
      <c r="BG1267" s="181" t="s">
        <v>1886</v>
      </c>
      <c r="BH1267">
        <v>0</v>
      </c>
      <c r="BI1267" s="184">
        <v>0</v>
      </c>
      <c r="BJ1267" s="182">
        <v>0</v>
      </c>
      <c r="BK1267" s="181" t="s">
        <v>1886</v>
      </c>
      <c r="BL1267">
        <v>0</v>
      </c>
      <c r="BM1267">
        <v>0</v>
      </c>
      <c r="BN1267">
        <v>0</v>
      </c>
    </row>
    <row r="1268" spans="1:66" x14ac:dyDescent="0.25">
      <c r="A1268">
        <v>7872</v>
      </c>
      <c r="B1268" t="s">
        <v>3756</v>
      </c>
      <c r="C1268">
        <v>1</v>
      </c>
      <c r="D1268">
        <v>0</v>
      </c>
      <c r="E1268">
        <v>0</v>
      </c>
      <c r="F1268" t="s">
        <v>1884</v>
      </c>
      <c r="G1268" t="s">
        <v>1884</v>
      </c>
      <c r="H1268" t="s">
        <v>1884</v>
      </c>
      <c r="I1268" t="s">
        <v>1884</v>
      </c>
      <c r="J1268" t="s">
        <v>1884</v>
      </c>
      <c r="K1268" t="s">
        <v>1884</v>
      </c>
      <c r="L1268" t="s">
        <v>1884</v>
      </c>
      <c r="M1268" s="180">
        <v>43901</v>
      </c>
      <c r="N1268" t="s">
        <v>1886</v>
      </c>
      <c r="O1268" t="s">
        <v>3757</v>
      </c>
      <c r="P1268" t="s">
        <v>3757</v>
      </c>
      <c r="Q1268">
        <v>0</v>
      </c>
      <c r="R1268">
        <v>0</v>
      </c>
      <c r="S1268" t="s">
        <v>1886</v>
      </c>
      <c r="T1268" t="s">
        <v>1886</v>
      </c>
      <c r="U1268">
        <v>1</v>
      </c>
      <c r="V1268" t="s">
        <v>1888</v>
      </c>
      <c r="W1268">
        <v>1</v>
      </c>
      <c r="X1268">
        <v>0</v>
      </c>
      <c r="Y1268">
        <v>0</v>
      </c>
      <c r="Z1268" t="s">
        <v>1884</v>
      </c>
      <c r="AA1268" t="s">
        <v>1884</v>
      </c>
      <c r="AB1268" t="s">
        <v>1884</v>
      </c>
      <c r="AC1268">
        <v>0</v>
      </c>
      <c r="AD1268">
        <v>0</v>
      </c>
      <c r="AE1268">
        <v>0</v>
      </c>
      <c r="AF1268">
        <v>0</v>
      </c>
      <c r="AG1268" t="s">
        <v>1884</v>
      </c>
      <c r="AH1268" s="181" t="s">
        <v>1886</v>
      </c>
      <c r="AI1268" s="182">
        <v>213</v>
      </c>
      <c r="AJ1268" s="181" t="s">
        <v>2049</v>
      </c>
      <c r="AK1268" s="181" t="s">
        <v>1886</v>
      </c>
      <c r="AL1268" s="181" t="s">
        <v>1886</v>
      </c>
      <c r="AO1268" s="181"/>
      <c r="AQ1268">
        <v>10</v>
      </c>
      <c r="AR1268" s="182">
        <v>40</v>
      </c>
      <c r="AS1268" s="183" t="s">
        <v>1885</v>
      </c>
      <c r="AT1268">
        <v>0</v>
      </c>
      <c r="AU1268">
        <v>0</v>
      </c>
      <c r="AV1268" s="182">
        <v>0</v>
      </c>
      <c r="AW1268" s="184">
        <v>0</v>
      </c>
      <c r="AX1268" s="183" t="s">
        <v>1884</v>
      </c>
      <c r="AY1268" s="184">
        <v>0</v>
      </c>
      <c r="AZ1268">
        <v>0</v>
      </c>
      <c r="BA1268">
        <v>0</v>
      </c>
      <c r="BB1268">
        <v>0</v>
      </c>
      <c r="BC1268" s="182">
        <v>0</v>
      </c>
      <c r="BD1268" t="s">
        <v>1886</v>
      </c>
      <c r="BE1268" t="s">
        <v>1886</v>
      </c>
      <c r="BF1268" t="s">
        <v>1886</v>
      </c>
      <c r="BG1268" s="181" t="s">
        <v>1886</v>
      </c>
      <c r="BH1268">
        <v>0</v>
      </c>
      <c r="BI1268" s="184">
        <v>0</v>
      </c>
      <c r="BJ1268" s="182">
        <v>0</v>
      </c>
      <c r="BK1268" s="181" t="s">
        <v>1886</v>
      </c>
      <c r="BL1268">
        <v>0</v>
      </c>
      <c r="BM1268">
        <v>0</v>
      </c>
      <c r="BN1268">
        <v>0</v>
      </c>
    </row>
    <row r="1269" spans="1:66" x14ac:dyDescent="0.25">
      <c r="A1269">
        <v>7875</v>
      </c>
      <c r="B1269" t="s">
        <v>1021</v>
      </c>
      <c r="C1269">
        <v>10</v>
      </c>
      <c r="D1269">
        <v>0</v>
      </c>
      <c r="E1269">
        <v>0</v>
      </c>
      <c r="F1269" t="s">
        <v>1884</v>
      </c>
      <c r="G1269" t="s">
        <v>1885</v>
      </c>
      <c r="H1269" t="s">
        <v>1884</v>
      </c>
      <c r="I1269" t="s">
        <v>1884</v>
      </c>
      <c r="J1269" t="s">
        <v>1884</v>
      </c>
      <c r="K1269" t="s">
        <v>1884</v>
      </c>
      <c r="L1269" t="s">
        <v>1884</v>
      </c>
      <c r="M1269" s="180">
        <v>43909</v>
      </c>
      <c r="N1269" t="s">
        <v>1886</v>
      </c>
      <c r="O1269" t="s">
        <v>1886</v>
      </c>
      <c r="P1269" t="s">
        <v>3758</v>
      </c>
      <c r="Q1269">
        <v>0</v>
      </c>
      <c r="R1269">
        <v>0</v>
      </c>
      <c r="S1269" t="s">
        <v>1886</v>
      </c>
      <c r="T1269" t="s">
        <v>1886</v>
      </c>
      <c r="U1269">
        <v>2</v>
      </c>
      <c r="V1269" t="s">
        <v>1899</v>
      </c>
      <c r="W1269">
        <v>10</v>
      </c>
      <c r="X1269">
        <v>0</v>
      </c>
      <c r="Y1269">
        <v>0</v>
      </c>
      <c r="Z1269" t="s">
        <v>1884</v>
      </c>
      <c r="AA1269" t="s">
        <v>1884</v>
      </c>
      <c r="AB1269" t="s">
        <v>1884</v>
      </c>
      <c r="AC1269">
        <v>0</v>
      </c>
      <c r="AD1269">
        <v>0</v>
      </c>
      <c r="AE1269">
        <v>0</v>
      </c>
      <c r="AF1269">
        <v>0</v>
      </c>
      <c r="AG1269" t="s">
        <v>1885</v>
      </c>
      <c r="AH1269" s="181" t="s">
        <v>1886</v>
      </c>
      <c r="AI1269" s="182">
        <v>48</v>
      </c>
      <c r="AJ1269" s="181" t="s">
        <v>1900</v>
      </c>
      <c r="AK1269" s="181" t="s">
        <v>1886</v>
      </c>
      <c r="AL1269" s="181" t="s">
        <v>1886</v>
      </c>
      <c r="AO1269" s="181"/>
      <c r="AQ1269">
        <v>10</v>
      </c>
      <c r="AR1269" s="182">
        <v>40</v>
      </c>
      <c r="AS1269" s="183" t="s">
        <v>1885</v>
      </c>
      <c r="AT1269">
        <v>0</v>
      </c>
      <c r="AU1269">
        <v>35</v>
      </c>
      <c r="AV1269" s="182">
        <v>8</v>
      </c>
      <c r="AW1269" s="184">
        <v>0</v>
      </c>
      <c r="AX1269" s="183" t="s">
        <v>1884</v>
      </c>
      <c r="AY1269" s="184">
        <v>0</v>
      </c>
      <c r="AZ1269">
        <v>0</v>
      </c>
      <c r="BA1269">
        <v>0</v>
      </c>
      <c r="BB1269">
        <v>0</v>
      </c>
      <c r="BC1269" s="182">
        <v>0</v>
      </c>
      <c r="BD1269" t="s">
        <v>1886</v>
      </c>
      <c r="BE1269" t="s">
        <v>1886</v>
      </c>
      <c r="BF1269" t="s">
        <v>1886</v>
      </c>
      <c r="BG1269" s="181" t="s">
        <v>1886</v>
      </c>
      <c r="BH1269">
        <v>10</v>
      </c>
      <c r="BI1269" s="184">
        <v>0</v>
      </c>
      <c r="BJ1269" s="182">
        <v>0</v>
      </c>
      <c r="BK1269" s="181" t="s">
        <v>1886</v>
      </c>
      <c r="BL1269">
        <v>0</v>
      </c>
      <c r="BM1269">
        <v>0</v>
      </c>
      <c r="BN1269">
        <v>0</v>
      </c>
    </row>
    <row r="1270" spans="1:66" x14ac:dyDescent="0.25">
      <c r="A1270">
        <v>7878</v>
      </c>
      <c r="B1270" t="s">
        <v>3759</v>
      </c>
      <c r="C1270">
        <v>4</v>
      </c>
      <c r="D1270">
        <v>0</v>
      </c>
      <c r="E1270">
        <v>0</v>
      </c>
      <c r="F1270" t="s">
        <v>1884</v>
      </c>
      <c r="G1270" t="s">
        <v>1885</v>
      </c>
      <c r="H1270" t="s">
        <v>1884</v>
      </c>
      <c r="I1270" t="s">
        <v>1884</v>
      </c>
      <c r="J1270" t="s">
        <v>1884</v>
      </c>
      <c r="K1270" t="s">
        <v>1884</v>
      </c>
      <c r="L1270" t="s">
        <v>1884</v>
      </c>
      <c r="M1270" s="180">
        <v>43925</v>
      </c>
      <c r="N1270" t="s">
        <v>1886</v>
      </c>
      <c r="O1270" t="s">
        <v>3760</v>
      </c>
      <c r="P1270" t="s">
        <v>3761</v>
      </c>
      <c r="Q1270">
        <v>0</v>
      </c>
      <c r="R1270">
        <v>0</v>
      </c>
      <c r="S1270" t="s">
        <v>1886</v>
      </c>
      <c r="T1270" t="s">
        <v>1886</v>
      </c>
      <c r="U1270">
        <v>1</v>
      </c>
      <c r="V1270" t="s">
        <v>1888</v>
      </c>
      <c r="W1270">
        <v>4</v>
      </c>
      <c r="X1270">
        <v>0</v>
      </c>
      <c r="Y1270">
        <v>0</v>
      </c>
      <c r="Z1270" t="s">
        <v>1884</v>
      </c>
      <c r="AA1270" t="s">
        <v>1884</v>
      </c>
      <c r="AB1270" t="s">
        <v>1884</v>
      </c>
      <c r="AC1270">
        <v>0</v>
      </c>
      <c r="AD1270">
        <v>0</v>
      </c>
      <c r="AE1270">
        <v>0</v>
      </c>
      <c r="AF1270">
        <v>0</v>
      </c>
      <c r="AG1270" t="s">
        <v>1885</v>
      </c>
      <c r="AH1270" s="181" t="s">
        <v>1886</v>
      </c>
      <c r="AI1270" s="182">
        <v>27</v>
      </c>
      <c r="AJ1270" s="181" t="s">
        <v>1889</v>
      </c>
      <c r="AK1270" s="181" t="s">
        <v>1886</v>
      </c>
      <c r="AL1270" s="181" t="s">
        <v>1886</v>
      </c>
      <c r="AO1270" s="181"/>
      <c r="AQ1270">
        <v>10</v>
      </c>
      <c r="AR1270" s="182">
        <v>40</v>
      </c>
      <c r="AS1270" s="183" t="s">
        <v>1885</v>
      </c>
      <c r="AT1270">
        <v>0</v>
      </c>
      <c r="AU1270">
        <v>0</v>
      </c>
      <c r="AV1270" s="182">
        <v>0</v>
      </c>
      <c r="AW1270" s="184">
        <v>0</v>
      </c>
      <c r="AX1270" s="183" t="s">
        <v>1884</v>
      </c>
      <c r="AY1270" s="184">
        <v>0</v>
      </c>
      <c r="AZ1270">
        <v>0</v>
      </c>
      <c r="BA1270">
        <v>0</v>
      </c>
      <c r="BB1270">
        <v>0</v>
      </c>
      <c r="BC1270" s="182">
        <v>0</v>
      </c>
      <c r="BD1270" t="s">
        <v>1886</v>
      </c>
      <c r="BE1270" t="s">
        <v>1886</v>
      </c>
      <c r="BF1270" t="s">
        <v>1886</v>
      </c>
      <c r="BG1270" s="181" t="s">
        <v>1886</v>
      </c>
      <c r="BH1270">
        <v>0</v>
      </c>
      <c r="BI1270" s="184">
        <v>0</v>
      </c>
      <c r="BJ1270" s="182">
        <v>0</v>
      </c>
      <c r="BK1270" s="181" t="s">
        <v>1886</v>
      </c>
      <c r="BL1270">
        <v>0</v>
      </c>
      <c r="BM1270">
        <v>0</v>
      </c>
      <c r="BN1270">
        <v>0</v>
      </c>
    </row>
    <row r="1271" spans="1:66" x14ac:dyDescent="0.25">
      <c r="A1271">
        <v>7879</v>
      </c>
      <c r="B1271" t="s">
        <v>3762</v>
      </c>
      <c r="C1271">
        <v>4</v>
      </c>
      <c r="D1271">
        <v>0</v>
      </c>
      <c r="E1271">
        <v>0</v>
      </c>
      <c r="F1271" t="s">
        <v>1884</v>
      </c>
      <c r="G1271" t="s">
        <v>1885</v>
      </c>
      <c r="H1271" t="s">
        <v>1884</v>
      </c>
      <c r="I1271" t="s">
        <v>1884</v>
      </c>
      <c r="J1271" t="s">
        <v>1884</v>
      </c>
      <c r="K1271" t="s">
        <v>1884</v>
      </c>
      <c r="L1271" t="s">
        <v>1884</v>
      </c>
      <c r="M1271" s="180">
        <v>43925</v>
      </c>
      <c r="N1271" t="s">
        <v>1886</v>
      </c>
      <c r="O1271" t="s">
        <v>3763</v>
      </c>
      <c r="P1271" t="s">
        <v>3764</v>
      </c>
      <c r="Q1271">
        <v>0</v>
      </c>
      <c r="R1271">
        <v>0</v>
      </c>
      <c r="S1271" t="s">
        <v>1886</v>
      </c>
      <c r="T1271" t="s">
        <v>1886</v>
      </c>
      <c r="U1271">
        <v>1</v>
      </c>
      <c r="V1271" t="s">
        <v>1888</v>
      </c>
      <c r="W1271">
        <v>4</v>
      </c>
      <c r="X1271">
        <v>0</v>
      </c>
      <c r="Y1271">
        <v>0</v>
      </c>
      <c r="Z1271" t="s">
        <v>1884</v>
      </c>
      <c r="AA1271" t="s">
        <v>1884</v>
      </c>
      <c r="AB1271" t="s">
        <v>1884</v>
      </c>
      <c r="AC1271">
        <v>0</v>
      </c>
      <c r="AD1271">
        <v>0</v>
      </c>
      <c r="AE1271">
        <v>0</v>
      </c>
      <c r="AF1271">
        <v>0</v>
      </c>
      <c r="AG1271" t="s">
        <v>1885</v>
      </c>
      <c r="AH1271" s="181" t="s">
        <v>1886</v>
      </c>
      <c r="AI1271" s="182">
        <v>27</v>
      </c>
      <c r="AJ1271" s="181" t="s">
        <v>1889</v>
      </c>
      <c r="AK1271" s="181" t="s">
        <v>3765</v>
      </c>
      <c r="AL1271" s="181" t="s">
        <v>1886</v>
      </c>
      <c r="AO1271" s="181"/>
      <c r="AQ1271">
        <v>10</v>
      </c>
      <c r="AR1271" s="182">
        <v>40</v>
      </c>
      <c r="AS1271" s="183" t="s">
        <v>1885</v>
      </c>
      <c r="AT1271">
        <v>0</v>
      </c>
      <c r="AU1271">
        <v>0</v>
      </c>
      <c r="AV1271" s="182">
        <v>0</v>
      </c>
      <c r="AW1271" s="184">
        <v>0</v>
      </c>
      <c r="AX1271" s="183" t="s">
        <v>1884</v>
      </c>
      <c r="AY1271" s="184">
        <v>0</v>
      </c>
      <c r="AZ1271">
        <v>0</v>
      </c>
      <c r="BA1271">
        <v>0</v>
      </c>
      <c r="BB1271">
        <v>0</v>
      </c>
      <c r="BC1271" s="182">
        <v>0</v>
      </c>
      <c r="BD1271" t="s">
        <v>1886</v>
      </c>
      <c r="BE1271" t="s">
        <v>1886</v>
      </c>
      <c r="BF1271" t="s">
        <v>1886</v>
      </c>
      <c r="BG1271" s="181" t="s">
        <v>1886</v>
      </c>
      <c r="BH1271">
        <v>0</v>
      </c>
      <c r="BI1271" s="184">
        <v>0</v>
      </c>
      <c r="BJ1271" s="182">
        <v>0</v>
      </c>
      <c r="BK1271" s="181" t="s">
        <v>1886</v>
      </c>
      <c r="BL1271">
        <v>0</v>
      </c>
      <c r="BM1271">
        <v>0</v>
      </c>
      <c r="BN1271">
        <v>0</v>
      </c>
    </row>
    <row r="1272" spans="1:66" x14ac:dyDescent="0.25">
      <c r="A1272">
        <v>7880</v>
      </c>
      <c r="B1272" t="s">
        <v>3766</v>
      </c>
      <c r="C1272">
        <v>4</v>
      </c>
      <c r="D1272">
        <v>0</v>
      </c>
      <c r="E1272">
        <v>0</v>
      </c>
      <c r="F1272" t="s">
        <v>1884</v>
      </c>
      <c r="G1272" t="s">
        <v>1885</v>
      </c>
      <c r="H1272" t="s">
        <v>1884</v>
      </c>
      <c r="I1272" t="s">
        <v>1884</v>
      </c>
      <c r="J1272" t="s">
        <v>1884</v>
      </c>
      <c r="K1272" t="s">
        <v>1884</v>
      </c>
      <c r="L1272" t="s">
        <v>1884</v>
      </c>
      <c r="M1272" s="180">
        <v>43925</v>
      </c>
      <c r="N1272" t="s">
        <v>1886</v>
      </c>
      <c r="O1272" t="s">
        <v>3767</v>
      </c>
      <c r="P1272" t="s">
        <v>3768</v>
      </c>
      <c r="Q1272">
        <v>0</v>
      </c>
      <c r="R1272">
        <v>0</v>
      </c>
      <c r="S1272" t="s">
        <v>1886</v>
      </c>
      <c r="T1272" t="s">
        <v>1886</v>
      </c>
      <c r="U1272">
        <v>1</v>
      </c>
      <c r="V1272" t="s">
        <v>1888</v>
      </c>
      <c r="W1272">
        <v>4</v>
      </c>
      <c r="X1272">
        <v>0</v>
      </c>
      <c r="Y1272">
        <v>0</v>
      </c>
      <c r="Z1272" t="s">
        <v>1884</v>
      </c>
      <c r="AA1272" t="s">
        <v>1884</v>
      </c>
      <c r="AB1272" t="s">
        <v>1884</v>
      </c>
      <c r="AC1272">
        <v>0</v>
      </c>
      <c r="AD1272">
        <v>0</v>
      </c>
      <c r="AE1272">
        <v>0</v>
      </c>
      <c r="AF1272">
        <v>0</v>
      </c>
      <c r="AG1272" t="s">
        <v>1885</v>
      </c>
      <c r="AH1272" s="181" t="s">
        <v>1886</v>
      </c>
      <c r="AI1272" s="182">
        <v>27</v>
      </c>
      <c r="AJ1272" s="181" t="s">
        <v>1889</v>
      </c>
      <c r="AK1272" s="181" t="s">
        <v>3769</v>
      </c>
      <c r="AL1272" s="181" t="s">
        <v>1886</v>
      </c>
      <c r="AO1272" s="181"/>
      <c r="AQ1272">
        <v>10</v>
      </c>
      <c r="AR1272" s="182">
        <v>40</v>
      </c>
      <c r="AS1272" s="183" t="s">
        <v>1885</v>
      </c>
      <c r="AT1272">
        <v>0</v>
      </c>
      <c r="AU1272">
        <v>0</v>
      </c>
      <c r="AV1272" s="182">
        <v>0</v>
      </c>
      <c r="AW1272" s="184">
        <v>0</v>
      </c>
      <c r="AX1272" s="183" t="s">
        <v>1884</v>
      </c>
      <c r="AY1272" s="184">
        <v>0</v>
      </c>
      <c r="AZ1272">
        <v>0</v>
      </c>
      <c r="BA1272">
        <v>0</v>
      </c>
      <c r="BB1272">
        <v>0</v>
      </c>
      <c r="BC1272" s="182">
        <v>0</v>
      </c>
      <c r="BD1272" t="s">
        <v>1886</v>
      </c>
      <c r="BE1272" t="s">
        <v>1886</v>
      </c>
      <c r="BF1272" t="s">
        <v>1886</v>
      </c>
      <c r="BG1272" s="181" t="s">
        <v>1886</v>
      </c>
      <c r="BH1272">
        <v>0</v>
      </c>
      <c r="BI1272" s="184">
        <v>0</v>
      </c>
      <c r="BJ1272" s="182">
        <v>0</v>
      </c>
      <c r="BK1272" s="181" t="s">
        <v>1886</v>
      </c>
      <c r="BL1272">
        <v>0</v>
      </c>
      <c r="BM1272">
        <v>0</v>
      </c>
      <c r="BN1272">
        <v>0</v>
      </c>
    </row>
    <row r="1273" spans="1:66" x14ac:dyDescent="0.25">
      <c r="A1273">
        <v>7881</v>
      </c>
      <c r="B1273" t="s">
        <v>3770</v>
      </c>
      <c r="C1273">
        <v>4</v>
      </c>
      <c r="D1273">
        <v>0</v>
      </c>
      <c r="E1273">
        <v>0</v>
      </c>
      <c r="F1273" t="s">
        <v>1884</v>
      </c>
      <c r="G1273" t="s">
        <v>1885</v>
      </c>
      <c r="H1273" t="s">
        <v>1884</v>
      </c>
      <c r="I1273" t="s">
        <v>1884</v>
      </c>
      <c r="J1273" t="s">
        <v>1884</v>
      </c>
      <c r="K1273" t="s">
        <v>1884</v>
      </c>
      <c r="L1273" t="s">
        <v>1884</v>
      </c>
      <c r="M1273" s="180">
        <v>43925</v>
      </c>
      <c r="N1273" t="s">
        <v>1886</v>
      </c>
      <c r="O1273" t="s">
        <v>3771</v>
      </c>
      <c r="P1273" t="s">
        <v>3772</v>
      </c>
      <c r="Q1273">
        <v>0</v>
      </c>
      <c r="R1273">
        <v>0</v>
      </c>
      <c r="S1273" t="s">
        <v>1886</v>
      </c>
      <c r="T1273" t="s">
        <v>1886</v>
      </c>
      <c r="U1273">
        <v>1</v>
      </c>
      <c r="V1273" t="s">
        <v>1888</v>
      </c>
      <c r="W1273">
        <v>4</v>
      </c>
      <c r="X1273">
        <v>0</v>
      </c>
      <c r="Y1273">
        <v>0</v>
      </c>
      <c r="Z1273" t="s">
        <v>1884</v>
      </c>
      <c r="AA1273" t="s">
        <v>1884</v>
      </c>
      <c r="AB1273" t="s">
        <v>1884</v>
      </c>
      <c r="AC1273">
        <v>0</v>
      </c>
      <c r="AD1273">
        <v>0</v>
      </c>
      <c r="AE1273">
        <v>0</v>
      </c>
      <c r="AF1273">
        <v>0</v>
      </c>
      <c r="AG1273" t="s">
        <v>1885</v>
      </c>
      <c r="AH1273" s="181" t="s">
        <v>1886</v>
      </c>
      <c r="AI1273" s="182">
        <v>27</v>
      </c>
      <c r="AJ1273" s="181" t="s">
        <v>1889</v>
      </c>
      <c r="AK1273" s="181" t="s">
        <v>3773</v>
      </c>
      <c r="AL1273" s="181" t="s">
        <v>1886</v>
      </c>
      <c r="AO1273" s="181"/>
      <c r="AQ1273">
        <v>10</v>
      </c>
      <c r="AR1273" s="182">
        <v>40</v>
      </c>
      <c r="AS1273" s="183" t="s">
        <v>1885</v>
      </c>
      <c r="AT1273">
        <v>0</v>
      </c>
      <c r="AU1273">
        <v>0</v>
      </c>
      <c r="AV1273" s="182">
        <v>0</v>
      </c>
      <c r="AW1273" s="184">
        <v>0</v>
      </c>
      <c r="AX1273" s="183" t="s">
        <v>1884</v>
      </c>
      <c r="AY1273" s="184">
        <v>0</v>
      </c>
      <c r="AZ1273">
        <v>0</v>
      </c>
      <c r="BA1273">
        <v>0</v>
      </c>
      <c r="BB1273">
        <v>0</v>
      </c>
      <c r="BC1273" s="182">
        <v>0</v>
      </c>
      <c r="BD1273" t="s">
        <v>1886</v>
      </c>
      <c r="BE1273" t="s">
        <v>1886</v>
      </c>
      <c r="BF1273" t="s">
        <v>1886</v>
      </c>
      <c r="BG1273" s="181" t="s">
        <v>1886</v>
      </c>
      <c r="BH1273">
        <v>0</v>
      </c>
      <c r="BI1273" s="184">
        <v>0</v>
      </c>
      <c r="BJ1273" s="182">
        <v>0</v>
      </c>
      <c r="BK1273" s="181" t="s">
        <v>1886</v>
      </c>
      <c r="BL1273">
        <v>0</v>
      </c>
      <c r="BM1273">
        <v>0</v>
      </c>
      <c r="BN1273">
        <v>0</v>
      </c>
    </row>
    <row r="1274" spans="1:66" x14ac:dyDescent="0.25">
      <c r="A1274">
        <v>7882</v>
      </c>
      <c r="B1274" t="s">
        <v>3774</v>
      </c>
      <c r="C1274">
        <v>4</v>
      </c>
      <c r="D1274">
        <v>0</v>
      </c>
      <c r="E1274">
        <v>0</v>
      </c>
      <c r="F1274" t="s">
        <v>1884</v>
      </c>
      <c r="G1274" t="s">
        <v>1885</v>
      </c>
      <c r="H1274" t="s">
        <v>1884</v>
      </c>
      <c r="I1274" t="s">
        <v>1884</v>
      </c>
      <c r="J1274" t="s">
        <v>1884</v>
      </c>
      <c r="K1274" t="s">
        <v>1884</v>
      </c>
      <c r="L1274" t="s">
        <v>1884</v>
      </c>
      <c r="M1274" s="180">
        <v>43925</v>
      </c>
      <c r="N1274" t="s">
        <v>1886</v>
      </c>
      <c r="O1274" t="s">
        <v>3775</v>
      </c>
      <c r="P1274" t="s">
        <v>3776</v>
      </c>
      <c r="Q1274">
        <v>0</v>
      </c>
      <c r="R1274">
        <v>0</v>
      </c>
      <c r="S1274" t="s">
        <v>1886</v>
      </c>
      <c r="T1274" t="s">
        <v>1886</v>
      </c>
      <c r="U1274">
        <v>1</v>
      </c>
      <c r="V1274" t="s">
        <v>1888</v>
      </c>
      <c r="W1274">
        <v>4</v>
      </c>
      <c r="X1274">
        <v>0</v>
      </c>
      <c r="Y1274">
        <v>0</v>
      </c>
      <c r="Z1274" t="s">
        <v>1884</v>
      </c>
      <c r="AA1274" t="s">
        <v>1884</v>
      </c>
      <c r="AB1274" t="s">
        <v>1884</v>
      </c>
      <c r="AC1274">
        <v>0</v>
      </c>
      <c r="AD1274">
        <v>0</v>
      </c>
      <c r="AE1274">
        <v>0</v>
      </c>
      <c r="AF1274">
        <v>0</v>
      </c>
      <c r="AG1274" t="s">
        <v>1885</v>
      </c>
      <c r="AH1274" s="181" t="s">
        <v>1886</v>
      </c>
      <c r="AI1274" s="182">
        <v>27</v>
      </c>
      <c r="AJ1274" s="181" t="s">
        <v>1889</v>
      </c>
      <c r="AK1274" s="181" t="s">
        <v>3777</v>
      </c>
      <c r="AL1274" s="181" t="s">
        <v>1886</v>
      </c>
      <c r="AO1274" s="181"/>
      <c r="AQ1274">
        <v>10</v>
      </c>
      <c r="AR1274" s="182">
        <v>40</v>
      </c>
      <c r="AS1274" s="183" t="s">
        <v>1885</v>
      </c>
      <c r="AT1274">
        <v>0</v>
      </c>
      <c r="AU1274">
        <v>0</v>
      </c>
      <c r="AV1274" s="182">
        <v>0</v>
      </c>
      <c r="AW1274" s="184">
        <v>0</v>
      </c>
      <c r="AX1274" s="183" t="s">
        <v>1884</v>
      </c>
      <c r="AY1274" s="184">
        <v>0</v>
      </c>
      <c r="AZ1274">
        <v>0</v>
      </c>
      <c r="BA1274">
        <v>0</v>
      </c>
      <c r="BB1274">
        <v>0</v>
      </c>
      <c r="BC1274" s="182">
        <v>0</v>
      </c>
      <c r="BD1274" t="s">
        <v>1886</v>
      </c>
      <c r="BE1274" t="s">
        <v>1886</v>
      </c>
      <c r="BF1274" t="s">
        <v>1886</v>
      </c>
      <c r="BG1274" s="181" t="s">
        <v>1886</v>
      </c>
      <c r="BH1274">
        <v>0</v>
      </c>
      <c r="BI1274" s="184">
        <v>0</v>
      </c>
      <c r="BJ1274" s="182">
        <v>0</v>
      </c>
      <c r="BK1274" s="181" t="s">
        <v>1886</v>
      </c>
      <c r="BL1274">
        <v>0</v>
      </c>
      <c r="BM1274">
        <v>0</v>
      </c>
      <c r="BN1274">
        <v>0</v>
      </c>
    </row>
    <row r="1275" spans="1:66" x14ac:dyDescent="0.25">
      <c r="A1275">
        <v>7883</v>
      </c>
      <c r="B1275" t="s">
        <v>3778</v>
      </c>
      <c r="C1275">
        <v>4</v>
      </c>
      <c r="D1275">
        <v>0</v>
      </c>
      <c r="E1275">
        <v>0</v>
      </c>
      <c r="F1275" t="s">
        <v>1884</v>
      </c>
      <c r="G1275" t="s">
        <v>1885</v>
      </c>
      <c r="H1275" t="s">
        <v>1884</v>
      </c>
      <c r="I1275" t="s">
        <v>1884</v>
      </c>
      <c r="J1275" t="s">
        <v>1884</v>
      </c>
      <c r="K1275" t="s">
        <v>1884</v>
      </c>
      <c r="L1275" t="s">
        <v>1884</v>
      </c>
      <c r="M1275" s="180">
        <v>43925</v>
      </c>
      <c r="N1275" t="s">
        <v>1886</v>
      </c>
      <c r="O1275" t="s">
        <v>3779</v>
      </c>
      <c r="P1275" t="s">
        <v>3780</v>
      </c>
      <c r="Q1275">
        <v>0</v>
      </c>
      <c r="R1275">
        <v>0</v>
      </c>
      <c r="S1275" t="s">
        <v>1886</v>
      </c>
      <c r="T1275" t="s">
        <v>1886</v>
      </c>
      <c r="U1275">
        <v>1</v>
      </c>
      <c r="V1275" t="s">
        <v>1888</v>
      </c>
      <c r="W1275">
        <v>4</v>
      </c>
      <c r="X1275">
        <v>0</v>
      </c>
      <c r="Y1275">
        <v>0</v>
      </c>
      <c r="Z1275" t="s">
        <v>1884</v>
      </c>
      <c r="AA1275" t="s">
        <v>1884</v>
      </c>
      <c r="AB1275" t="s">
        <v>1884</v>
      </c>
      <c r="AC1275">
        <v>0</v>
      </c>
      <c r="AD1275">
        <v>0</v>
      </c>
      <c r="AE1275">
        <v>0</v>
      </c>
      <c r="AF1275">
        <v>0</v>
      </c>
      <c r="AG1275" t="s">
        <v>1885</v>
      </c>
      <c r="AH1275" s="181" t="s">
        <v>1886</v>
      </c>
      <c r="AI1275" s="182">
        <v>27</v>
      </c>
      <c r="AJ1275" s="181" t="s">
        <v>1889</v>
      </c>
      <c r="AK1275" s="181" t="s">
        <v>3781</v>
      </c>
      <c r="AL1275" s="181" t="s">
        <v>1886</v>
      </c>
      <c r="AO1275" s="181"/>
      <c r="AQ1275">
        <v>10</v>
      </c>
      <c r="AR1275" s="182">
        <v>40</v>
      </c>
      <c r="AS1275" s="183" t="s">
        <v>1885</v>
      </c>
      <c r="AT1275">
        <v>0</v>
      </c>
      <c r="AU1275">
        <v>0</v>
      </c>
      <c r="AV1275" s="182">
        <v>0</v>
      </c>
      <c r="AW1275" s="184">
        <v>0</v>
      </c>
      <c r="AX1275" s="183" t="s">
        <v>1884</v>
      </c>
      <c r="AY1275" s="184">
        <v>0</v>
      </c>
      <c r="AZ1275">
        <v>0</v>
      </c>
      <c r="BA1275">
        <v>0</v>
      </c>
      <c r="BB1275">
        <v>0</v>
      </c>
      <c r="BC1275" s="182">
        <v>0</v>
      </c>
      <c r="BD1275" t="s">
        <v>1886</v>
      </c>
      <c r="BE1275" t="s">
        <v>1886</v>
      </c>
      <c r="BF1275" t="s">
        <v>1886</v>
      </c>
      <c r="BG1275" s="181" t="s">
        <v>1886</v>
      </c>
      <c r="BH1275">
        <v>0</v>
      </c>
      <c r="BI1275" s="184">
        <v>0</v>
      </c>
      <c r="BJ1275" s="182">
        <v>0</v>
      </c>
      <c r="BK1275" s="181" t="s">
        <v>1886</v>
      </c>
      <c r="BL1275">
        <v>0</v>
      </c>
      <c r="BM1275">
        <v>0</v>
      </c>
      <c r="BN1275">
        <v>0</v>
      </c>
    </row>
    <row r="1276" spans="1:66" x14ac:dyDescent="0.25">
      <c r="A1276">
        <v>7884</v>
      </c>
      <c r="B1276" t="s">
        <v>3782</v>
      </c>
      <c r="C1276">
        <v>4</v>
      </c>
      <c r="D1276">
        <v>0</v>
      </c>
      <c r="E1276">
        <v>0</v>
      </c>
      <c r="F1276" t="s">
        <v>1884</v>
      </c>
      <c r="G1276" t="s">
        <v>1885</v>
      </c>
      <c r="H1276" t="s">
        <v>1884</v>
      </c>
      <c r="I1276" t="s">
        <v>1884</v>
      </c>
      <c r="J1276" t="s">
        <v>1884</v>
      </c>
      <c r="K1276" t="s">
        <v>1884</v>
      </c>
      <c r="L1276" t="s">
        <v>1884</v>
      </c>
      <c r="M1276" s="180">
        <v>43925</v>
      </c>
      <c r="N1276" t="s">
        <v>1886</v>
      </c>
      <c r="O1276" t="s">
        <v>3783</v>
      </c>
      <c r="P1276" t="s">
        <v>3784</v>
      </c>
      <c r="Q1276">
        <v>0</v>
      </c>
      <c r="R1276">
        <v>0</v>
      </c>
      <c r="S1276" t="s">
        <v>1886</v>
      </c>
      <c r="T1276" t="s">
        <v>1886</v>
      </c>
      <c r="U1276">
        <v>1</v>
      </c>
      <c r="V1276" t="s">
        <v>1888</v>
      </c>
      <c r="W1276">
        <v>4</v>
      </c>
      <c r="X1276">
        <v>0</v>
      </c>
      <c r="Y1276">
        <v>0</v>
      </c>
      <c r="Z1276" t="s">
        <v>1884</v>
      </c>
      <c r="AA1276" t="s">
        <v>1884</v>
      </c>
      <c r="AB1276" t="s">
        <v>1884</v>
      </c>
      <c r="AC1276">
        <v>0</v>
      </c>
      <c r="AD1276">
        <v>0</v>
      </c>
      <c r="AE1276">
        <v>0</v>
      </c>
      <c r="AF1276">
        <v>0</v>
      </c>
      <c r="AG1276" t="s">
        <v>1885</v>
      </c>
      <c r="AH1276" s="181" t="s">
        <v>1886</v>
      </c>
      <c r="AI1276" s="182">
        <v>27</v>
      </c>
      <c r="AJ1276" s="181" t="s">
        <v>1889</v>
      </c>
      <c r="AK1276" s="181" t="s">
        <v>3785</v>
      </c>
      <c r="AL1276" s="181" t="s">
        <v>1886</v>
      </c>
      <c r="AO1276" s="181"/>
      <c r="AQ1276">
        <v>10</v>
      </c>
      <c r="AR1276" s="182">
        <v>40</v>
      </c>
      <c r="AS1276" s="183" t="s">
        <v>1885</v>
      </c>
      <c r="AT1276">
        <v>0</v>
      </c>
      <c r="AU1276">
        <v>0</v>
      </c>
      <c r="AV1276" s="182">
        <v>0</v>
      </c>
      <c r="AW1276" s="184">
        <v>0</v>
      </c>
      <c r="AX1276" s="183" t="s">
        <v>1884</v>
      </c>
      <c r="AY1276" s="184">
        <v>0</v>
      </c>
      <c r="AZ1276">
        <v>0</v>
      </c>
      <c r="BA1276">
        <v>0</v>
      </c>
      <c r="BB1276">
        <v>0</v>
      </c>
      <c r="BC1276" s="182">
        <v>0</v>
      </c>
      <c r="BD1276" t="s">
        <v>1886</v>
      </c>
      <c r="BE1276" t="s">
        <v>1886</v>
      </c>
      <c r="BF1276" t="s">
        <v>1886</v>
      </c>
      <c r="BG1276" s="181" t="s">
        <v>1886</v>
      </c>
      <c r="BH1276">
        <v>0</v>
      </c>
      <c r="BI1276" s="184">
        <v>0</v>
      </c>
      <c r="BJ1276" s="182">
        <v>0</v>
      </c>
      <c r="BK1276" s="181" t="s">
        <v>1886</v>
      </c>
      <c r="BL1276">
        <v>0</v>
      </c>
      <c r="BM1276">
        <v>0</v>
      </c>
      <c r="BN1276">
        <v>0</v>
      </c>
    </row>
    <row r="1277" spans="1:66" x14ac:dyDescent="0.25">
      <c r="A1277">
        <v>7889</v>
      </c>
      <c r="B1277" t="s">
        <v>3786</v>
      </c>
      <c r="C1277">
        <v>10</v>
      </c>
      <c r="D1277">
        <v>0</v>
      </c>
      <c r="E1277">
        <v>0</v>
      </c>
      <c r="F1277" t="s">
        <v>1884</v>
      </c>
      <c r="G1277" t="s">
        <v>1885</v>
      </c>
      <c r="H1277" t="s">
        <v>1884</v>
      </c>
      <c r="I1277" t="s">
        <v>1884</v>
      </c>
      <c r="J1277" t="s">
        <v>1884</v>
      </c>
      <c r="K1277" t="s">
        <v>1884</v>
      </c>
      <c r="L1277" t="s">
        <v>1884</v>
      </c>
      <c r="M1277" s="180">
        <v>43929</v>
      </c>
      <c r="N1277" t="s">
        <v>1886</v>
      </c>
      <c r="O1277" t="s">
        <v>3787</v>
      </c>
      <c r="P1277" t="s">
        <v>3787</v>
      </c>
      <c r="Q1277">
        <v>0</v>
      </c>
      <c r="R1277">
        <v>0</v>
      </c>
      <c r="S1277" t="s">
        <v>1886</v>
      </c>
      <c r="T1277" t="s">
        <v>1886</v>
      </c>
      <c r="U1277">
        <v>1</v>
      </c>
      <c r="V1277" t="s">
        <v>1888</v>
      </c>
      <c r="W1277">
        <v>10</v>
      </c>
      <c r="X1277">
        <v>0</v>
      </c>
      <c r="Y1277">
        <v>0</v>
      </c>
      <c r="Z1277" t="s">
        <v>1884</v>
      </c>
      <c r="AA1277" t="s">
        <v>1884</v>
      </c>
      <c r="AB1277" t="s">
        <v>1884</v>
      </c>
      <c r="AC1277">
        <v>0</v>
      </c>
      <c r="AD1277">
        <v>0</v>
      </c>
      <c r="AE1277">
        <v>0</v>
      </c>
      <c r="AF1277">
        <v>0</v>
      </c>
      <c r="AG1277" t="s">
        <v>1885</v>
      </c>
      <c r="AH1277" s="181" t="s">
        <v>1886</v>
      </c>
      <c r="AI1277" s="182">
        <v>290</v>
      </c>
      <c r="AJ1277" s="181" t="s">
        <v>3093</v>
      </c>
      <c r="AK1277" s="181" t="s">
        <v>1886</v>
      </c>
      <c r="AL1277" s="181" t="s">
        <v>1886</v>
      </c>
      <c r="AO1277" s="181"/>
      <c r="AQ1277">
        <v>10</v>
      </c>
      <c r="AR1277" s="182">
        <v>40</v>
      </c>
      <c r="AS1277" s="183" t="s">
        <v>1885</v>
      </c>
      <c r="AT1277">
        <v>0</v>
      </c>
      <c r="AU1277">
        <v>0</v>
      </c>
      <c r="AV1277" s="182">
        <v>0</v>
      </c>
      <c r="AW1277" s="184">
        <v>0</v>
      </c>
      <c r="AX1277" s="183" t="s">
        <v>1884</v>
      </c>
      <c r="AY1277" s="184">
        <v>0</v>
      </c>
      <c r="AZ1277">
        <v>0</v>
      </c>
      <c r="BA1277">
        <v>0</v>
      </c>
      <c r="BB1277">
        <v>0</v>
      </c>
      <c r="BC1277" s="182">
        <v>0</v>
      </c>
      <c r="BD1277" t="s">
        <v>1886</v>
      </c>
      <c r="BE1277" t="s">
        <v>1886</v>
      </c>
      <c r="BF1277" t="s">
        <v>1886</v>
      </c>
      <c r="BG1277" s="181" t="s">
        <v>1886</v>
      </c>
      <c r="BH1277">
        <v>0</v>
      </c>
      <c r="BI1277" s="184">
        <v>0</v>
      </c>
      <c r="BJ1277" s="182">
        <v>0</v>
      </c>
      <c r="BK1277" s="181" t="s">
        <v>1886</v>
      </c>
      <c r="BL1277">
        <v>0</v>
      </c>
      <c r="BM1277">
        <v>0</v>
      </c>
      <c r="BN1277">
        <v>0</v>
      </c>
    </row>
    <row r="1278" spans="1:66" x14ac:dyDescent="0.25">
      <c r="A1278">
        <v>7895</v>
      </c>
      <c r="B1278" t="s">
        <v>3788</v>
      </c>
      <c r="C1278">
        <v>12</v>
      </c>
      <c r="D1278">
        <v>0</v>
      </c>
      <c r="E1278">
        <v>0</v>
      </c>
      <c r="F1278" t="s">
        <v>1884</v>
      </c>
      <c r="G1278" t="s">
        <v>1885</v>
      </c>
      <c r="H1278" t="s">
        <v>1884</v>
      </c>
      <c r="I1278" t="s">
        <v>1884</v>
      </c>
      <c r="J1278" t="s">
        <v>1884</v>
      </c>
      <c r="K1278" t="s">
        <v>1884</v>
      </c>
      <c r="L1278" t="s">
        <v>1884</v>
      </c>
      <c r="M1278" s="180">
        <v>43936</v>
      </c>
      <c r="N1278" t="s">
        <v>1886</v>
      </c>
      <c r="O1278" t="s">
        <v>1886</v>
      </c>
      <c r="P1278" t="s">
        <v>3789</v>
      </c>
      <c r="Q1278">
        <v>0</v>
      </c>
      <c r="R1278">
        <v>0</v>
      </c>
      <c r="S1278" t="s">
        <v>1886</v>
      </c>
      <c r="T1278" t="s">
        <v>1886</v>
      </c>
      <c r="U1278">
        <v>1</v>
      </c>
      <c r="V1278" t="s">
        <v>1888</v>
      </c>
      <c r="W1278">
        <v>12</v>
      </c>
      <c r="X1278">
        <v>0</v>
      </c>
      <c r="Y1278">
        <v>0</v>
      </c>
      <c r="Z1278" t="s">
        <v>1884</v>
      </c>
      <c r="AA1278" t="s">
        <v>1884</v>
      </c>
      <c r="AB1278" t="s">
        <v>1884</v>
      </c>
      <c r="AC1278">
        <v>0</v>
      </c>
      <c r="AD1278">
        <v>0</v>
      </c>
      <c r="AE1278">
        <v>0</v>
      </c>
      <c r="AF1278">
        <v>0</v>
      </c>
      <c r="AG1278" t="s">
        <v>1884</v>
      </c>
      <c r="AH1278" s="181" t="s">
        <v>1886</v>
      </c>
      <c r="AI1278" s="182">
        <v>46</v>
      </c>
      <c r="AJ1278" s="181" t="s">
        <v>1935</v>
      </c>
      <c r="AK1278" s="181" t="s">
        <v>1886</v>
      </c>
      <c r="AL1278" s="181" t="s">
        <v>1886</v>
      </c>
      <c r="AO1278" s="181"/>
      <c r="AQ1278">
        <v>10</v>
      </c>
      <c r="AR1278" s="182">
        <v>40</v>
      </c>
      <c r="AS1278" s="183" t="s">
        <v>1885</v>
      </c>
      <c r="AT1278">
        <v>0</v>
      </c>
      <c r="AU1278">
        <v>91</v>
      </c>
      <c r="AV1278" s="182">
        <v>7</v>
      </c>
      <c r="AW1278" s="184">
        <v>0</v>
      </c>
      <c r="AX1278" s="183" t="s">
        <v>1884</v>
      </c>
      <c r="AY1278" s="184">
        <v>0</v>
      </c>
      <c r="AZ1278">
        <v>0</v>
      </c>
      <c r="BA1278">
        <v>0</v>
      </c>
      <c r="BB1278">
        <v>0</v>
      </c>
      <c r="BC1278" s="182">
        <v>0</v>
      </c>
      <c r="BD1278" t="s">
        <v>1886</v>
      </c>
      <c r="BE1278" t="s">
        <v>1886</v>
      </c>
      <c r="BF1278" t="s">
        <v>1886</v>
      </c>
      <c r="BG1278" s="181" t="s">
        <v>1886</v>
      </c>
      <c r="BH1278">
        <v>0</v>
      </c>
      <c r="BI1278" s="184">
        <v>0</v>
      </c>
      <c r="BJ1278" s="182">
        <v>0</v>
      </c>
      <c r="BK1278" s="181" t="s">
        <v>1886</v>
      </c>
      <c r="BL1278">
        <v>0</v>
      </c>
      <c r="BM1278">
        <v>0</v>
      </c>
      <c r="BN1278">
        <v>0</v>
      </c>
    </row>
    <row r="1279" spans="1:66" x14ac:dyDescent="0.25">
      <c r="A1279">
        <v>7896</v>
      </c>
      <c r="B1279" t="s">
        <v>3790</v>
      </c>
      <c r="C1279">
        <v>12</v>
      </c>
      <c r="D1279">
        <v>0</v>
      </c>
      <c r="E1279">
        <v>0</v>
      </c>
      <c r="F1279" t="s">
        <v>1884</v>
      </c>
      <c r="G1279" t="s">
        <v>1885</v>
      </c>
      <c r="H1279" t="s">
        <v>1884</v>
      </c>
      <c r="I1279" t="s">
        <v>1884</v>
      </c>
      <c r="J1279" t="s">
        <v>1884</v>
      </c>
      <c r="K1279" t="s">
        <v>1884</v>
      </c>
      <c r="L1279" t="s">
        <v>1884</v>
      </c>
      <c r="M1279" s="180">
        <v>43936</v>
      </c>
      <c r="N1279" t="s">
        <v>1886</v>
      </c>
      <c r="O1279" t="s">
        <v>1886</v>
      </c>
      <c r="P1279" t="s">
        <v>3791</v>
      </c>
      <c r="Q1279">
        <v>0</v>
      </c>
      <c r="R1279">
        <v>0</v>
      </c>
      <c r="S1279" t="s">
        <v>1886</v>
      </c>
      <c r="T1279" t="s">
        <v>1886</v>
      </c>
      <c r="U1279">
        <v>1</v>
      </c>
      <c r="V1279" t="s">
        <v>1888</v>
      </c>
      <c r="W1279">
        <v>12</v>
      </c>
      <c r="X1279">
        <v>0</v>
      </c>
      <c r="Y1279">
        <v>0</v>
      </c>
      <c r="Z1279" t="s">
        <v>1884</v>
      </c>
      <c r="AA1279" t="s">
        <v>1884</v>
      </c>
      <c r="AB1279" t="s">
        <v>1884</v>
      </c>
      <c r="AC1279">
        <v>0</v>
      </c>
      <c r="AD1279">
        <v>0</v>
      </c>
      <c r="AE1279">
        <v>0</v>
      </c>
      <c r="AF1279">
        <v>0</v>
      </c>
      <c r="AG1279" t="s">
        <v>1884</v>
      </c>
      <c r="AH1279" s="181" t="s">
        <v>1886</v>
      </c>
      <c r="AI1279" s="182">
        <v>46</v>
      </c>
      <c r="AJ1279" s="181" t="s">
        <v>1935</v>
      </c>
      <c r="AK1279" s="181" t="s">
        <v>1886</v>
      </c>
      <c r="AL1279" s="181" t="s">
        <v>1886</v>
      </c>
      <c r="AO1279" s="181"/>
      <c r="AQ1279">
        <v>10</v>
      </c>
      <c r="AR1279" s="182">
        <v>40</v>
      </c>
      <c r="AS1279" s="183" t="s">
        <v>1885</v>
      </c>
      <c r="AT1279">
        <v>0</v>
      </c>
      <c r="AU1279">
        <v>91</v>
      </c>
      <c r="AV1279" s="182">
        <v>7</v>
      </c>
      <c r="AW1279" s="184">
        <v>0</v>
      </c>
      <c r="AX1279" s="183" t="s">
        <v>1884</v>
      </c>
      <c r="AY1279" s="184">
        <v>0</v>
      </c>
      <c r="AZ1279">
        <v>0</v>
      </c>
      <c r="BA1279">
        <v>0</v>
      </c>
      <c r="BB1279">
        <v>0</v>
      </c>
      <c r="BC1279" s="182">
        <v>0</v>
      </c>
      <c r="BD1279" t="s">
        <v>1886</v>
      </c>
      <c r="BE1279" t="s">
        <v>1886</v>
      </c>
      <c r="BF1279" t="s">
        <v>1886</v>
      </c>
      <c r="BG1279" s="181" t="s">
        <v>1886</v>
      </c>
      <c r="BH1279">
        <v>0</v>
      </c>
      <c r="BI1279" s="184">
        <v>0</v>
      </c>
      <c r="BJ1279" s="182">
        <v>0</v>
      </c>
      <c r="BK1279" s="181" t="s">
        <v>1886</v>
      </c>
      <c r="BL1279">
        <v>0</v>
      </c>
      <c r="BM1279">
        <v>0</v>
      </c>
      <c r="BN1279">
        <v>0</v>
      </c>
    </row>
    <row r="1280" spans="1:66" x14ac:dyDescent="0.25">
      <c r="A1280">
        <v>7897</v>
      </c>
      <c r="B1280" t="s">
        <v>3792</v>
      </c>
      <c r="C1280">
        <v>12</v>
      </c>
      <c r="D1280">
        <v>0</v>
      </c>
      <c r="E1280">
        <v>0</v>
      </c>
      <c r="F1280" t="s">
        <v>1884</v>
      </c>
      <c r="G1280" t="s">
        <v>1885</v>
      </c>
      <c r="H1280" t="s">
        <v>1884</v>
      </c>
      <c r="I1280" t="s">
        <v>1884</v>
      </c>
      <c r="J1280" t="s">
        <v>1884</v>
      </c>
      <c r="K1280" t="s">
        <v>1884</v>
      </c>
      <c r="L1280" t="s">
        <v>1884</v>
      </c>
      <c r="M1280" s="180">
        <v>43936</v>
      </c>
      <c r="N1280" t="s">
        <v>1886</v>
      </c>
      <c r="O1280" t="s">
        <v>1886</v>
      </c>
      <c r="P1280" t="s">
        <v>3793</v>
      </c>
      <c r="Q1280">
        <v>0</v>
      </c>
      <c r="R1280">
        <v>0</v>
      </c>
      <c r="S1280" t="s">
        <v>1886</v>
      </c>
      <c r="T1280" t="s">
        <v>1886</v>
      </c>
      <c r="U1280">
        <v>1</v>
      </c>
      <c r="V1280" t="s">
        <v>1888</v>
      </c>
      <c r="W1280">
        <v>12</v>
      </c>
      <c r="X1280">
        <v>0</v>
      </c>
      <c r="Y1280">
        <v>0</v>
      </c>
      <c r="Z1280" t="s">
        <v>1884</v>
      </c>
      <c r="AA1280" t="s">
        <v>1884</v>
      </c>
      <c r="AB1280" t="s">
        <v>1884</v>
      </c>
      <c r="AC1280">
        <v>0</v>
      </c>
      <c r="AD1280">
        <v>0</v>
      </c>
      <c r="AE1280">
        <v>0</v>
      </c>
      <c r="AF1280">
        <v>0</v>
      </c>
      <c r="AG1280" t="s">
        <v>1884</v>
      </c>
      <c r="AH1280" s="181" t="s">
        <v>1886</v>
      </c>
      <c r="AI1280" s="182">
        <v>46</v>
      </c>
      <c r="AJ1280" s="181" t="s">
        <v>1935</v>
      </c>
      <c r="AK1280" s="181" t="s">
        <v>1886</v>
      </c>
      <c r="AL1280" s="181" t="s">
        <v>1886</v>
      </c>
      <c r="AO1280" s="181"/>
      <c r="AQ1280">
        <v>10</v>
      </c>
      <c r="AR1280" s="182">
        <v>40</v>
      </c>
      <c r="AS1280" s="183" t="s">
        <v>1885</v>
      </c>
      <c r="AT1280">
        <v>0</v>
      </c>
      <c r="AU1280">
        <v>91</v>
      </c>
      <c r="AV1280" s="182">
        <v>7</v>
      </c>
      <c r="AW1280" s="184">
        <v>0</v>
      </c>
      <c r="AX1280" s="183" t="s">
        <v>1884</v>
      </c>
      <c r="AY1280" s="184">
        <v>0</v>
      </c>
      <c r="AZ1280">
        <v>0</v>
      </c>
      <c r="BA1280">
        <v>0</v>
      </c>
      <c r="BB1280">
        <v>0</v>
      </c>
      <c r="BC1280" s="182">
        <v>0</v>
      </c>
      <c r="BD1280" t="s">
        <v>1886</v>
      </c>
      <c r="BE1280" t="s">
        <v>1886</v>
      </c>
      <c r="BF1280" t="s">
        <v>1886</v>
      </c>
      <c r="BG1280" s="181" t="s">
        <v>1886</v>
      </c>
      <c r="BH1280">
        <v>4.8899999999999997</v>
      </c>
      <c r="BI1280" s="184">
        <v>0</v>
      </c>
      <c r="BJ1280" s="182">
        <v>0</v>
      </c>
      <c r="BK1280" s="181" t="s">
        <v>1886</v>
      </c>
      <c r="BL1280">
        <v>0</v>
      </c>
      <c r="BM1280">
        <v>0</v>
      </c>
      <c r="BN1280">
        <v>0</v>
      </c>
    </row>
    <row r="1281" spans="1:66" x14ac:dyDescent="0.25">
      <c r="A1281">
        <v>7900</v>
      </c>
      <c r="B1281" t="s">
        <v>3794</v>
      </c>
      <c r="C1281">
        <v>120</v>
      </c>
      <c r="D1281">
        <v>0</v>
      </c>
      <c r="E1281">
        <v>0</v>
      </c>
      <c r="F1281" t="s">
        <v>1884</v>
      </c>
      <c r="G1281" t="s">
        <v>1885</v>
      </c>
      <c r="H1281" t="s">
        <v>1884</v>
      </c>
      <c r="I1281" t="s">
        <v>1884</v>
      </c>
      <c r="J1281" t="s">
        <v>1884</v>
      </c>
      <c r="K1281" t="s">
        <v>1884</v>
      </c>
      <c r="L1281" t="s">
        <v>1884</v>
      </c>
      <c r="M1281" s="180">
        <v>43938</v>
      </c>
      <c r="N1281" t="s">
        <v>1886</v>
      </c>
      <c r="O1281" t="s">
        <v>3795</v>
      </c>
      <c r="P1281" t="s">
        <v>3796</v>
      </c>
      <c r="Q1281">
        <v>0</v>
      </c>
      <c r="R1281">
        <v>0</v>
      </c>
      <c r="S1281" t="s">
        <v>1886</v>
      </c>
      <c r="T1281" t="s">
        <v>1886</v>
      </c>
      <c r="U1281">
        <v>1</v>
      </c>
      <c r="V1281" t="s">
        <v>1888</v>
      </c>
      <c r="W1281">
        <v>120</v>
      </c>
      <c r="X1281">
        <v>3</v>
      </c>
      <c r="Y1281">
        <v>3</v>
      </c>
      <c r="Z1281" t="s">
        <v>1884</v>
      </c>
      <c r="AA1281" t="s">
        <v>1884</v>
      </c>
      <c r="AB1281" t="s">
        <v>1884</v>
      </c>
      <c r="AC1281">
        <v>0</v>
      </c>
      <c r="AD1281">
        <v>0</v>
      </c>
      <c r="AE1281">
        <v>0</v>
      </c>
      <c r="AF1281">
        <v>0</v>
      </c>
      <c r="AG1281" t="s">
        <v>1885</v>
      </c>
      <c r="AH1281" s="181" t="s">
        <v>1886</v>
      </c>
      <c r="AI1281" s="182">
        <v>26</v>
      </c>
      <c r="AJ1281" s="181" t="s">
        <v>1902</v>
      </c>
      <c r="AK1281" s="181" t="s">
        <v>1886</v>
      </c>
      <c r="AL1281" s="181" t="s">
        <v>1886</v>
      </c>
      <c r="AO1281" s="181"/>
      <c r="AQ1281">
        <v>10</v>
      </c>
      <c r="AR1281" s="182">
        <v>40</v>
      </c>
      <c r="AS1281" s="183" t="s">
        <v>1885</v>
      </c>
      <c r="AT1281">
        <v>0</v>
      </c>
      <c r="AU1281">
        <v>0</v>
      </c>
      <c r="AV1281" s="182">
        <v>0</v>
      </c>
      <c r="AW1281" s="184">
        <v>0</v>
      </c>
      <c r="AX1281" s="183" t="s">
        <v>1884</v>
      </c>
      <c r="AY1281" s="184">
        <v>0</v>
      </c>
      <c r="AZ1281">
        <v>0</v>
      </c>
      <c r="BA1281">
        <v>0</v>
      </c>
      <c r="BB1281">
        <v>0</v>
      </c>
      <c r="BC1281" s="182">
        <v>0</v>
      </c>
      <c r="BD1281" t="s">
        <v>1886</v>
      </c>
      <c r="BE1281" t="s">
        <v>1886</v>
      </c>
      <c r="BF1281" t="s">
        <v>1886</v>
      </c>
      <c r="BG1281" s="181" t="s">
        <v>1886</v>
      </c>
      <c r="BH1281">
        <v>4.8</v>
      </c>
      <c r="BI1281" s="184">
        <v>0</v>
      </c>
      <c r="BJ1281" s="182">
        <v>0</v>
      </c>
      <c r="BK1281" s="181" t="s">
        <v>1886</v>
      </c>
      <c r="BL1281">
        <v>0</v>
      </c>
      <c r="BM1281">
        <v>0</v>
      </c>
      <c r="BN1281">
        <v>0</v>
      </c>
    </row>
    <row r="1282" spans="1:66" x14ac:dyDescent="0.25">
      <c r="A1282">
        <v>7901</v>
      </c>
      <c r="B1282" t="s">
        <v>1503</v>
      </c>
      <c r="C1282">
        <v>120</v>
      </c>
      <c r="D1282">
        <v>0</v>
      </c>
      <c r="E1282">
        <v>0</v>
      </c>
      <c r="F1282" t="s">
        <v>1884</v>
      </c>
      <c r="G1282" t="s">
        <v>1885</v>
      </c>
      <c r="H1282" t="s">
        <v>1884</v>
      </c>
      <c r="I1282" t="s">
        <v>1884</v>
      </c>
      <c r="J1282" t="s">
        <v>1884</v>
      </c>
      <c r="K1282" t="s">
        <v>1884</v>
      </c>
      <c r="L1282" t="s">
        <v>1884</v>
      </c>
      <c r="M1282" s="180">
        <v>43938</v>
      </c>
      <c r="N1282" t="s">
        <v>1886</v>
      </c>
      <c r="O1282" t="s">
        <v>1886</v>
      </c>
      <c r="P1282" t="s">
        <v>3797</v>
      </c>
      <c r="Q1282">
        <v>0</v>
      </c>
      <c r="R1282">
        <v>0</v>
      </c>
      <c r="S1282" t="s">
        <v>1886</v>
      </c>
      <c r="T1282" t="s">
        <v>1886</v>
      </c>
      <c r="U1282">
        <v>1</v>
      </c>
      <c r="V1282" t="s">
        <v>1888</v>
      </c>
      <c r="W1282">
        <v>120</v>
      </c>
      <c r="X1282">
        <v>3</v>
      </c>
      <c r="Y1282">
        <v>3</v>
      </c>
      <c r="Z1282" t="s">
        <v>1884</v>
      </c>
      <c r="AA1282" t="s">
        <v>1884</v>
      </c>
      <c r="AB1282" t="s">
        <v>1884</v>
      </c>
      <c r="AC1282">
        <v>0</v>
      </c>
      <c r="AD1282">
        <v>0</v>
      </c>
      <c r="AE1282">
        <v>0</v>
      </c>
      <c r="AF1282">
        <v>0</v>
      </c>
      <c r="AG1282" t="s">
        <v>1885</v>
      </c>
      <c r="AH1282" s="181" t="s">
        <v>1886</v>
      </c>
      <c r="AI1282" s="182">
        <v>26</v>
      </c>
      <c r="AJ1282" s="181" t="s">
        <v>1902</v>
      </c>
      <c r="AK1282" s="181" t="s">
        <v>1886</v>
      </c>
      <c r="AL1282" s="181" t="s">
        <v>1886</v>
      </c>
      <c r="AO1282" s="181"/>
      <c r="AQ1282">
        <v>10</v>
      </c>
      <c r="AR1282" s="182">
        <v>40</v>
      </c>
      <c r="AS1282" s="183" t="s">
        <v>1885</v>
      </c>
      <c r="AT1282">
        <v>0</v>
      </c>
      <c r="AU1282">
        <v>0</v>
      </c>
      <c r="AV1282" s="182">
        <v>0</v>
      </c>
      <c r="AW1282" s="184">
        <v>0</v>
      </c>
      <c r="AX1282" s="183" t="s">
        <v>1884</v>
      </c>
      <c r="AY1282" s="184">
        <v>0</v>
      </c>
      <c r="AZ1282">
        <v>0</v>
      </c>
      <c r="BA1282">
        <v>0</v>
      </c>
      <c r="BB1282">
        <v>0</v>
      </c>
      <c r="BC1282" s="182">
        <v>0</v>
      </c>
      <c r="BD1282" t="s">
        <v>1886</v>
      </c>
      <c r="BE1282" t="s">
        <v>1886</v>
      </c>
      <c r="BF1282" t="s">
        <v>1886</v>
      </c>
      <c r="BG1282" s="181" t="s">
        <v>1886</v>
      </c>
      <c r="BH1282">
        <v>0</v>
      </c>
      <c r="BI1282" s="184">
        <v>0</v>
      </c>
      <c r="BJ1282" s="182">
        <v>0</v>
      </c>
      <c r="BK1282" s="181" t="s">
        <v>1886</v>
      </c>
      <c r="BL1282">
        <v>0</v>
      </c>
      <c r="BM1282">
        <v>0</v>
      </c>
      <c r="BN1282">
        <v>0</v>
      </c>
    </row>
    <row r="1283" spans="1:66" x14ac:dyDescent="0.25">
      <c r="A1283">
        <v>7902</v>
      </c>
      <c r="B1283" t="s">
        <v>791</v>
      </c>
      <c r="C1283">
        <v>1</v>
      </c>
      <c r="D1283">
        <v>0</v>
      </c>
      <c r="E1283">
        <v>0</v>
      </c>
      <c r="F1283" t="s">
        <v>1884</v>
      </c>
      <c r="G1283" t="s">
        <v>1885</v>
      </c>
      <c r="H1283" t="s">
        <v>1884</v>
      </c>
      <c r="I1283" t="s">
        <v>1884</v>
      </c>
      <c r="J1283" t="s">
        <v>1884</v>
      </c>
      <c r="K1283" t="s">
        <v>1884</v>
      </c>
      <c r="L1283" t="s">
        <v>1884</v>
      </c>
      <c r="M1283" s="180">
        <v>43941</v>
      </c>
      <c r="N1283" t="s">
        <v>1886</v>
      </c>
      <c r="O1283" t="s">
        <v>3798</v>
      </c>
      <c r="P1283" t="s">
        <v>3799</v>
      </c>
      <c r="Q1283">
        <v>0</v>
      </c>
      <c r="R1283">
        <v>0</v>
      </c>
      <c r="S1283" t="s">
        <v>1886</v>
      </c>
      <c r="T1283" t="s">
        <v>1886</v>
      </c>
      <c r="U1283">
        <v>2</v>
      </c>
      <c r="V1283" t="s">
        <v>1899</v>
      </c>
      <c r="W1283">
        <v>1.02</v>
      </c>
      <c r="X1283">
        <v>0</v>
      </c>
      <c r="Y1283">
        <v>0</v>
      </c>
      <c r="Z1283" t="s">
        <v>1884</v>
      </c>
      <c r="AA1283" t="s">
        <v>1884</v>
      </c>
      <c r="AB1283" t="s">
        <v>1884</v>
      </c>
      <c r="AC1283">
        <v>0</v>
      </c>
      <c r="AD1283">
        <v>0</v>
      </c>
      <c r="AE1283">
        <v>0</v>
      </c>
      <c r="AF1283">
        <v>0</v>
      </c>
      <c r="AG1283" t="s">
        <v>1885</v>
      </c>
      <c r="AH1283" s="181" t="s">
        <v>1886</v>
      </c>
      <c r="AI1283" s="182">
        <v>48</v>
      </c>
      <c r="AJ1283" s="181" t="s">
        <v>1900</v>
      </c>
      <c r="AK1283" s="181" t="s">
        <v>1886</v>
      </c>
      <c r="AL1283" s="181" t="s">
        <v>1886</v>
      </c>
      <c r="AO1283" s="181"/>
      <c r="AQ1283">
        <v>10</v>
      </c>
      <c r="AR1283" s="182">
        <v>40</v>
      </c>
      <c r="AS1283" s="183" t="s">
        <v>1885</v>
      </c>
      <c r="AT1283">
        <v>0</v>
      </c>
      <c r="AU1283">
        <v>540</v>
      </c>
      <c r="AV1283" s="182">
        <v>9</v>
      </c>
      <c r="AW1283" s="184">
        <v>0</v>
      </c>
      <c r="AX1283" s="183" t="s">
        <v>1884</v>
      </c>
      <c r="AY1283" s="184">
        <v>0</v>
      </c>
      <c r="AZ1283">
        <v>0</v>
      </c>
      <c r="BA1283">
        <v>0</v>
      </c>
      <c r="BB1283">
        <v>0</v>
      </c>
      <c r="BC1283" s="182">
        <v>0</v>
      </c>
      <c r="BD1283" t="s">
        <v>1886</v>
      </c>
      <c r="BE1283" t="s">
        <v>1886</v>
      </c>
      <c r="BF1283" t="s">
        <v>1886</v>
      </c>
      <c r="BG1283" s="181" t="s">
        <v>1886</v>
      </c>
      <c r="BH1283">
        <v>1.2</v>
      </c>
      <c r="BI1283" s="184">
        <v>0</v>
      </c>
      <c r="BJ1283" s="182">
        <v>0</v>
      </c>
      <c r="BK1283" s="181" t="s">
        <v>1886</v>
      </c>
      <c r="BL1283">
        <v>0</v>
      </c>
      <c r="BM1283">
        <v>0</v>
      </c>
      <c r="BN1283">
        <v>0</v>
      </c>
    </row>
    <row r="1284" spans="1:66" x14ac:dyDescent="0.25">
      <c r="A1284">
        <v>7906</v>
      </c>
      <c r="B1284" t="s">
        <v>1629</v>
      </c>
      <c r="C1284">
        <v>6</v>
      </c>
      <c r="D1284">
        <v>0</v>
      </c>
      <c r="E1284">
        <v>0</v>
      </c>
      <c r="F1284" t="s">
        <v>1884</v>
      </c>
      <c r="G1284" t="s">
        <v>1885</v>
      </c>
      <c r="H1284" t="s">
        <v>1884</v>
      </c>
      <c r="I1284" t="s">
        <v>1884</v>
      </c>
      <c r="J1284" t="s">
        <v>1884</v>
      </c>
      <c r="K1284" t="s">
        <v>1884</v>
      </c>
      <c r="L1284" t="s">
        <v>1884</v>
      </c>
      <c r="M1284" s="180">
        <v>43943</v>
      </c>
      <c r="N1284" t="s">
        <v>1886</v>
      </c>
      <c r="O1284" t="s">
        <v>1886</v>
      </c>
      <c r="P1284" t="s">
        <v>3800</v>
      </c>
      <c r="Q1284">
        <v>0</v>
      </c>
      <c r="R1284">
        <v>0</v>
      </c>
      <c r="S1284" t="s">
        <v>1886</v>
      </c>
      <c r="T1284" t="s">
        <v>1886</v>
      </c>
      <c r="U1284">
        <v>1</v>
      </c>
      <c r="V1284" t="s">
        <v>1888</v>
      </c>
      <c r="W1284">
        <v>6</v>
      </c>
      <c r="X1284">
        <v>0</v>
      </c>
      <c r="Y1284">
        <v>0</v>
      </c>
      <c r="Z1284" t="s">
        <v>1884</v>
      </c>
      <c r="AA1284" t="s">
        <v>1884</v>
      </c>
      <c r="AB1284" t="s">
        <v>1884</v>
      </c>
      <c r="AC1284">
        <v>0</v>
      </c>
      <c r="AD1284">
        <v>0</v>
      </c>
      <c r="AE1284">
        <v>0</v>
      </c>
      <c r="AF1284">
        <v>0</v>
      </c>
      <c r="AG1284" t="s">
        <v>1884</v>
      </c>
      <c r="AH1284" s="181" t="s">
        <v>1886</v>
      </c>
      <c r="AI1284" s="182">
        <v>215</v>
      </c>
      <c r="AJ1284" s="181" t="s">
        <v>1937</v>
      </c>
      <c r="AK1284" s="181" t="s">
        <v>1886</v>
      </c>
      <c r="AL1284" s="181" t="s">
        <v>1886</v>
      </c>
      <c r="AO1284" s="181"/>
      <c r="AQ1284">
        <v>10</v>
      </c>
      <c r="AR1284" s="182">
        <v>40</v>
      </c>
      <c r="AS1284" s="183" t="s">
        <v>1885</v>
      </c>
      <c r="AT1284">
        <v>0</v>
      </c>
      <c r="AU1284">
        <v>238</v>
      </c>
      <c r="AV1284" s="182">
        <v>0</v>
      </c>
      <c r="AW1284" s="184">
        <v>0</v>
      </c>
      <c r="AX1284" s="183" t="s">
        <v>1884</v>
      </c>
      <c r="AY1284" s="184">
        <v>0</v>
      </c>
      <c r="AZ1284">
        <v>0</v>
      </c>
      <c r="BA1284">
        <v>0</v>
      </c>
      <c r="BB1284">
        <v>0</v>
      </c>
      <c r="BC1284" s="182">
        <v>0</v>
      </c>
      <c r="BD1284" t="s">
        <v>1886</v>
      </c>
      <c r="BE1284" t="s">
        <v>1886</v>
      </c>
      <c r="BF1284" t="s">
        <v>1886</v>
      </c>
      <c r="BG1284" s="181" t="s">
        <v>1886</v>
      </c>
      <c r="BH1284">
        <v>3</v>
      </c>
      <c r="BI1284" s="184">
        <v>0</v>
      </c>
      <c r="BJ1284" s="182">
        <v>0</v>
      </c>
      <c r="BK1284" s="181" t="s">
        <v>1886</v>
      </c>
      <c r="BL1284">
        <v>0</v>
      </c>
      <c r="BM1284">
        <v>0</v>
      </c>
      <c r="BN1284">
        <v>0</v>
      </c>
    </row>
    <row r="1285" spans="1:66" x14ac:dyDescent="0.25">
      <c r="A1285">
        <v>7907</v>
      </c>
      <c r="B1285" t="s">
        <v>1163</v>
      </c>
      <c r="C1285">
        <v>6</v>
      </c>
      <c r="D1285">
        <v>0</v>
      </c>
      <c r="E1285">
        <v>0</v>
      </c>
      <c r="F1285" t="s">
        <v>1884</v>
      </c>
      <c r="G1285" t="s">
        <v>1885</v>
      </c>
      <c r="H1285" t="s">
        <v>1884</v>
      </c>
      <c r="I1285" t="s">
        <v>1884</v>
      </c>
      <c r="J1285" t="s">
        <v>1884</v>
      </c>
      <c r="K1285" t="s">
        <v>1884</v>
      </c>
      <c r="L1285" t="s">
        <v>1884</v>
      </c>
      <c r="M1285" s="180">
        <v>43943</v>
      </c>
      <c r="N1285" t="s">
        <v>1886</v>
      </c>
      <c r="O1285" t="s">
        <v>3801</v>
      </c>
      <c r="P1285" t="s">
        <v>3802</v>
      </c>
      <c r="Q1285">
        <v>0</v>
      </c>
      <c r="R1285">
        <v>0</v>
      </c>
      <c r="S1285" t="s">
        <v>1886</v>
      </c>
      <c r="T1285" t="s">
        <v>1886</v>
      </c>
      <c r="U1285">
        <v>1</v>
      </c>
      <c r="V1285" t="s">
        <v>1888</v>
      </c>
      <c r="W1285">
        <v>6</v>
      </c>
      <c r="X1285">
        <v>0</v>
      </c>
      <c r="Y1285">
        <v>0</v>
      </c>
      <c r="Z1285" t="s">
        <v>1884</v>
      </c>
      <c r="AA1285" t="s">
        <v>1884</v>
      </c>
      <c r="AB1285" t="s">
        <v>1884</v>
      </c>
      <c r="AC1285">
        <v>0</v>
      </c>
      <c r="AD1285">
        <v>0</v>
      </c>
      <c r="AE1285">
        <v>0</v>
      </c>
      <c r="AF1285">
        <v>0</v>
      </c>
      <c r="AG1285" t="s">
        <v>1884</v>
      </c>
      <c r="AH1285" s="181" t="s">
        <v>1886</v>
      </c>
      <c r="AI1285" s="182">
        <v>215</v>
      </c>
      <c r="AJ1285" s="181" t="s">
        <v>1937</v>
      </c>
      <c r="AK1285" s="181" t="s">
        <v>1886</v>
      </c>
      <c r="AL1285" s="181" t="s">
        <v>1886</v>
      </c>
      <c r="AO1285" s="181"/>
      <c r="AQ1285">
        <v>10</v>
      </c>
      <c r="AR1285" s="182">
        <v>40</v>
      </c>
      <c r="AS1285" s="183" t="s">
        <v>1885</v>
      </c>
      <c r="AT1285">
        <v>0</v>
      </c>
      <c r="AU1285">
        <v>238</v>
      </c>
      <c r="AV1285" s="182">
        <v>0</v>
      </c>
      <c r="AW1285" s="184">
        <v>0</v>
      </c>
      <c r="AX1285" s="183" t="s">
        <v>1884</v>
      </c>
      <c r="AY1285" s="184">
        <v>0</v>
      </c>
      <c r="AZ1285">
        <v>0</v>
      </c>
      <c r="BA1285">
        <v>0</v>
      </c>
      <c r="BB1285">
        <v>0</v>
      </c>
      <c r="BC1285" s="182">
        <v>0</v>
      </c>
      <c r="BD1285" t="s">
        <v>1886</v>
      </c>
      <c r="BE1285" t="s">
        <v>1886</v>
      </c>
      <c r="BF1285" t="s">
        <v>1886</v>
      </c>
      <c r="BG1285" s="181" t="s">
        <v>1886</v>
      </c>
      <c r="BH1285">
        <v>3</v>
      </c>
      <c r="BI1285" s="184">
        <v>0</v>
      </c>
      <c r="BJ1285" s="182">
        <v>0</v>
      </c>
      <c r="BK1285" s="181" t="s">
        <v>1886</v>
      </c>
      <c r="BL1285">
        <v>0</v>
      </c>
      <c r="BM1285">
        <v>0</v>
      </c>
      <c r="BN1285">
        <v>0</v>
      </c>
    </row>
    <row r="1286" spans="1:66" x14ac:dyDescent="0.25">
      <c r="A1286">
        <v>7908</v>
      </c>
      <c r="B1286" t="s">
        <v>3803</v>
      </c>
      <c r="C1286">
        <v>1</v>
      </c>
      <c r="D1286">
        <v>0</v>
      </c>
      <c r="E1286">
        <v>0</v>
      </c>
      <c r="F1286" t="s">
        <v>1884</v>
      </c>
      <c r="G1286" t="s">
        <v>1885</v>
      </c>
      <c r="H1286" t="s">
        <v>1884</v>
      </c>
      <c r="I1286" t="s">
        <v>1884</v>
      </c>
      <c r="J1286" t="s">
        <v>1884</v>
      </c>
      <c r="K1286" t="s">
        <v>1884</v>
      </c>
      <c r="L1286" t="s">
        <v>1884</v>
      </c>
      <c r="M1286" s="180">
        <v>43945</v>
      </c>
      <c r="N1286" t="s">
        <v>2007</v>
      </c>
      <c r="O1286" t="s">
        <v>3804</v>
      </c>
      <c r="P1286" t="s">
        <v>3804</v>
      </c>
      <c r="Q1286">
        <v>0</v>
      </c>
      <c r="R1286">
        <v>0</v>
      </c>
      <c r="S1286" t="s">
        <v>1886</v>
      </c>
      <c r="T1286" t="s">
        <v>1886</v>
      </c>
      <c r="U1286">
        <v>1</v>
      </c>
      <c r="V1286" t="s">
        <v>1888</v>
      </c>
      <c r="W1286">
        <v>1</v>
      </c>
      <c r="X1286">
        <v>0</v>
      </c>
      <c r="Y1286">
        <v>0</v>
      </c>
      <c r="Z1286" t="s">
        <v>1884</v>
      </c>
      <c r="AA1286" t="s">
        <v>1884</v>
      </c>
      <c r="AB1286" t="s">
        <v>1884</v>
      </c>
      <c r="AC1286">
        <v>0</v>
      </c>
      <c r="AD1286">
        <v>0</v>
      </c>
      <c r="AE1286">
        <v>0</v>
      </c>
      <c r="AF1286">
        <v>0</v>
      </c>
      <c r="AG1286" t="s">
        <v>1884</v>
      </c>
      <c r="AH1286" s="181" t="s">
        <v>1886</v>
      </c>
      <c r="AI1286" s="182">
        <v>47</v>
      </c>
      <c r="AJ1286" s="181" t="s">
        <v>2015</v>
      </c>
      <c r="AK1286" s="181" t="s">
        <v>1886</v>
      </c>
      <c r="AL1286" s="181" t="s">
        <v>1886</v>
      </c>
      <c r="AO1286" s="181"/>
      <c r="AQ1286">
        <v>10</v>
      </c>
      <c r="AR1286" s="182">
        <v>40</v>
      </c>
      <c r="AS1286" s="183" t="s">
        <v>1885</v>
      </c>
      <c r="AT1286">
        <v>0</v>
      </c>
      <c r="AU1286">
        <v>0</v>
      </c>
      <c r="AV1286" s="182">
        <v>0</v>
      </c>
      <c r="AW1286" s="184">
        <v>0</v>
      </c>
      <c r="AX1286" s="183" t="s">
        <v>1884</v>
      </c>
      <c r="AY1286" s="184">
        <v>0</v>
      </c>
      <c r="AZ1286">
        <v>0</v>
      </c>
      <c r="BA1286">
        <v>0</v>
      </c>
      <c r="BB1286">
        <v>0</v>
      </c>
      <c r="BC1286" s="182">
        <v>0</v>
      </c>
      <c r="BD1286" t="s">
        <v>1886</v>
      </c>
      <c r="BE1286" t="s">
        <v>1886</v>
      </c>
      <c r="BF1286" t="s">
        <v>1886</v>
      </c>
      <c r="BG1286" s="181" t="s">
        <v>1886</v>
      </c>
      <c r="BH1286">
        <v>0</v>
      </c>
      <c r="BI1286" s="184">
        <v>0</v>
      </c>
      <c r="BJ1286" s="182">
        <v>0</v>
      </c>
      <c r="BK1286" s="181" t="s">
        <v>1886</v>
      </c>
      <c r="BL1286">
        <v>0</v>
      </c>
      <c r="BM1286">
        <v>0</v>
      </c>
      <c r="BN1286">
        <v>0</v>
      </c>
    </row>
    <row r="1287" spans="1:66" x14ac:dyDescent="0.25">
      <c r="A1287">
        <v>7909</v>
      </c>
      <c r="B1287" t="s">
        <v>3805</v>
      </c>
      <c r="C1287">
        <v>1</v>
      </c>
      <c r="D1287">
        <v>0</v>
      </c>
      <c r="E1287">
        <v>0</v>
      </c>
      <c r="F1287" t="s">
        <v>1884</v>
      </c>
      <c r="G1287" t="s">
        <v>1885</v>
      </c>
      <c r="H1287" t="s">
        <v>1884</v>
      </c>
      <c r="I1287" t="s">
        <v>1884</v>
      </c>
      <c r="J1287" t="s">
        <v>1884</v>
      </c>
      <c r="K1287" t="s">
        <v>1884</v>
      </c>
      <c r="L1287" t="s">
        <v>1884</v>
      </c>
      <c r="M1287" s="180">
        <v>43951</v>
      </c>
      <c r="N1287" t="s">
        <v>1886</v>
      </c>
      <c r="O1287" t="s">
        <v>3806</v>
      </c>
      <c r="P1287" t="s">
        <v>3806</v>
      </c>
      <c r="Q1287">
        <v>0</v>
      </c>
      <c r="R1287">
        <v>0</v>
      </c>
      <c r="S1287" t="s">
        <v>1886</v>
      </c>
      <c r="T1287" t="s">
        <v>1886</v>
      </c>
      <c r="U1287">
        <v>1</v>
      </c>
      <c r="V1287" t="s">
        <v>1888</v>
      </c>
      <c r="W1287">
        <v>1</v>
      </c>
      <c r="X1287">
        <v>0</v>
      </c>
      <c r="Y1287">
        <v>0</v>
      </c>
      <c r="Z1287" t="s">
        <v>1884</v>
      </c>
      <c r="AA1287" t="s">
        <v>1884</v>
      </c>
      <c r="AB1287" t="s">
        <v>1884</v>
      </c>
      <c r="AC1287">
        <v>0</v>
      </c>
      <c r="AD1287">
        <v>0</v>
      </c>
      <c r="AE1287">
        <v>0</v>
      </c>
      <c r="AF1287">
        <v>0</v>
      </c>
      <c r="AG1287" t="s">
        <v>1884</v>
      </c>
      <c r="AH1287" s="181" t="s">
        <v>1886</v>
      </c>
      <c r="AI1287" s="182">
        <v>16</v>
      </c>
      <c r="AJ1287" s="181" t="s">
        <v>2172</v>
      </c>
      <c r="AK1287" s="181" t="s">
        <v>1886</v>
      </c>
      <c r="AL1287" s="181" t="s">
        <v>1886</v>
      </c>
      <c r="AO1287" s="181"/>
      <c r="AQ1287">
        <v>10</v>
      </c>
      <c r="AR1287" s="182">
        <v>40</v>
      </c>
      <c r="AS1287" s="183" t="s">
        <v>1885</v>
      </c>
      <c r="AT1287">
        <v>0</v>
      </c>
      <c r="AU1287">
        <v>0</v>
      </c>
      <c r="AV1287" s="182">
        <v>0</v>
      </c>
      <c r="AW1287" s="184">
        <v>0</v>
      </c>
      <c r="AX1287" s="183" t="s">
        <v>1884</v>
      </c>
      <c r="AY1287" s="184">
        <v>0</v>
      </c>
      <c r="AZ1287">
        <v>0</v>
      </c>
      <c r="BA1287">
        <v>0</v>
      </c>
      <c r="BB1287">
        <v>0</v>
      </c>
      <c r="BC1287" s="182">
        <v>0</v>
      </c>
      <c r="BD1287" t="s">
        <v>1886</v>
      </c>
      <c r="BE1287" t="s">
        <v>1886</v>
      </c>
      <c r="BF1287" t="s">
        <v>1886</v>
      </c>
      <c r="BG1287" s="181" t="s">
        <v>1886</v>
      </c>
      <c r="BH1287">
        <v>0</v>
      </c>
      <c r="BI1287" s="184">
        <v>0</v>
      </c>
      <c r="BJ1287" s="182">
        <v>0</v>
      </c>
      <c r="BK1287" s="181" t="s">
        <v>1886</v>
      </c>
      <c r="BL1287">
        <v>0</v>
      </c>
      <c r="BM1287">
        <v>0</v>
      </c>
      <c r="BN1287">
        <v>0</v>
      </c>
    </row>
    <row r="1288" spans="1:66" x14ac:dyDescent="0.25">
      <c r="A1288">
        <v>7911</v>
      </c>
      <c r="B1288" t="s">
        <v>3807</v>
      </c>
      <c r="C1288">
        <v>1</v>
      </c>
      <c r="D1288">
        <v>0</v>
      </c>
      <c r="E1288">
        <v>0</v>
      </c>
      <c r="F1288" t="s">
        <v>1884</v>
      </c>
      <c r="G1288" t="s">
        <v>1885</v>
      </c>
      <c r="H1288" t="s">
        <v>1884</v>
      </c>
      <c r="I1288" t="s">
        <v>1884</v>
      </c>
      <c r="J1288" t="s">
        <v>1884</v>
      </c>
      <c r="K1288" t="s">
        <v>1884</v>
      </c>
      <c r="L1288" t="s">
        <v>1884</v>
      </c>
      <c r="M1288" s="180">
        <v>43957</v>
      </c>
      <c r="N1288" t="s">
        <v>2007</v>
      </c>
      <c r="O1288" t="s">
        <v>3808</v>
      </c>
      <c r="P1288" t="s">
        <v>3808</v>
      </c>
      <c r="Q1288">
        <v>0</v>
      </c>
      <c r="R1288">
        <v>0</v>
      </c>
      <c r="S1288" t="s">
        <v>1886</v>
      </c>
      <c r="T1288" t="s">
        <v>1886</v>
      </c>
      <c r="U1288">
        <v>1</v>
      </c>
      <c r="V1288" t="s">
        <v>1888</v>
      </c>
      <c r="W1288">
        <v>1</v>
      </c>
      <c r="X1288">
        <v>0</v>
      </c>
      <c r="Y1288">
        <v>0</v>
      </c>
      <c r="Z1288" t="s">
        <v>1884</v>
      </c>
      <c r="AA1288" t="s">
        <v>1884</v>
      </c>
      <c r="AB1288" t="s">
        <v>1884</v>
      </c>
      <c r="AC1288">
        <v>0</v>
      </c>
      <c r="AD1288">
        <v>0</v>
      </c>
      <c r="AE1288">
        <v>0</v>
      </c>
      <c r="AF1288">
        <v>0</v>
      </c>
      <c r="AG1288" t="s">
        <v>1884</v>
      </c>
      <c r="AH1288" s="181" t="s">
        <v>1886</v>
      </c>
      <c r="AI1288" s="182">
        <v>239</v>
      </c>
      <c r="AJ1288" s="181" t="s">
        <v>3417</v>
      </c>
      <c r="AK1288" s="181" t="s">
        <v>3809</v>
      </c>
      <c r="AL1288" s="181" t="s">
        <v>1886</v>
      </c>
      <c r="AO1288" s="181"/>
      <c r="AQ1288">
        <v>10</v>
      </c>
      <c r="AR1288" s="182">
        <v>40</v>
      </c>
      <c r="AS1288" s="183" t="s">
        <v>1885</v>
      </c>
      <c r="AT1288">
        <v>0</v>
      </c>
      <c r="AU1288">
        <v>0</v>
      </c>
      <c r="AV1288" s="182">
        <v>0</v>
      </c>
      <c r="AW1288" s="184">
        <v>0</v>
      </c>
      <c r="AX1288" s="183" t="s">
        <v>1884</v>
      </c>
      <c r="AY1288" s="184">
        <v>0</v>
      </c>
      <c r="AZ1288">
        <v>0</v>
      </c>
      <c r="BA1288">
        <v>0</v>
      </c>
      <c r="BB1288">
        <v>0</v>
      </c>
      <c r="BC1288" s="182">
        <v>0</v>
      </c>
      <c r="BD1288" t="s">
        <v>1886</v>
      </c>
      <c r="BE1288" t="s">
        <v>1886</v>
      </c>
      <c r="BF1288" t="s">
        <v>1886</v>
      </c>
      <c r="BG1288" s="181" t="s">
        <v>1886</v>
      </c>
      <c r="BH1288">
        <v>0</v>
      </c>
      <c r="BI1288" s="184">
        <v>0</v>
      </c>
      <c r="BJ1288" s="182">
        <v>0</v>
      </c>
      <c r="BK1288" s="181" t="s">
        <v>1886</v>
      </c>
      <c r="BL1288">
        <v>0</v>
      </c>
      <c r="BM1288">
        <v>0</v>
      </c>
      <c r="BN1288">
        <v>0</v>
      </c>
    </row>
    <row r="1289" spans="1:66" x14ac:dyDescent="0.25">
      <c r="A1289">
        <v>7920</v>
      </c>
      <c r="B1289" t="s">
        <v>3810</v>
      </c>
      <c r="C1289">
        <v>12</v>
      </c>
      <c r="D1289">
        <v>0</v>
      </c>
      <c r="E1289">
        <v>0</v>
      </c>
      <c r="F1289" t="s">
        <v>1884</v>
      </c>
      <c r="G1289" t="s">
        <v>1885</v>
      </c>
      <c r="H1289" t="s">
        <v>1884</v>
      </c>
      <c r="I1289" t="s">
        <v>1884</v>
      </c>
      <c r="J1289" t="s">
        <v>1884</v>
      </c>
      <c r="K1289" t="s">
        <v>1884</v>
      </c>
      <c r="L1289" t="s">
        <v>1884</v>
      </c>
      <c r="M1289" s="180">
        <v>43962</v>
      </c>
      <c r="N1289" t="s">
        <v>1886</v>
      </c>
      <c r="O1289" t="s">
        <v>3811</v>
      </c>
      <c r="P1289" t="s">
        <v>1886</v>
      </c>
      <c r="Q1289">
        <v>0</v>
      </c>
      <c r="R1289">
        <v>0</v>
      </c>
      <c r="S1289" t="s">
        <v>1886</v>
      </c>
      <c r="T1289" t="s">
        <v>1886</v>
      </c>
      <c r="U1289">
        <v>1</v>
      </c>
      <c r="V1289" t="s">
        <v>1888</v>
      </c>
      <c r="W1289">
        <v>12</v>
      </c>
      <c r="X1289">
        <v>0</v>
      </c>
      <c r="Y1289">
        <v>0</v>
      </c>
      <c r="Z1289" t="s">
        <v>1884</v>
      </c>
      <c r="AA1289" t="s">
        <v>1884</v>
      </c>
      <c r="AB1289" t="s">
        <v>1884</v>
      </c>
      <c r="AC1289">
        <v>0</v>
      </c>
      <c r="AD1289">
        <v>0</v>
      </c>
      <c r="AE1289">
        <v>0</v>
      </c>
      <c r="AF1289">
        <v>0</v>
      </c>
      <c r="AG1289" t="s">
        <v>1884</v>
      </c>
      <c r="AH1289" s="181" t="s">
        <v>1886</v>
      </c>
      <c r="AI1289" s="182">
        <v>46</v>
      </c>
      <c r="AJ1289" s="181" t="s">
        <v>1935</v>
      </c>
      <c r="AK1289" s="181" t="s">
        <v>3812</v>
      </c>
      <c r="AL1289" s="181" t="s">
        <v>1886</v>
      </c>
      <c r="AO1289" s="181"/>
      <c r="AQ1289">
        <v>10</v>
      </c>
      <c r="AR1289" s="182">
        <v>40</v>
      </c>
      <c r="AS1289" s="183" t="s">
        <v>1885</v>
      </c>
      <c r="AT1289">
        <v>0</v>
      </c>
      <c r="AU1289">
        <v>72</v>
      </c>
      <c r="AV1289" s="182">
        <v>6</v>
      </c>
      <c r="AW1289" s="184">
        <v>0</v>
      </c>
      <c r="AX1289" s="183" t="s">
        <v>1884</v>
      </c>
      <c r="AY1289" s="184">
        <v>0</v>
      </c>
      <c r="AZ1289">
        <v>0</v>
      </c>
      <c r="BA1289">
        <v>0</v>
      </c>
      <c r="BB1289">
        <v>0</v>
      </c>
      <c r="BC1289" s="182">
        <v>0</v>
      </c>
      <c r="BD1289" t="s">
        <v>1886</v>
      </c>
      <c r="BE1289" t="s">
        <v>1886</v>
      </c>
      <c r="BF1289" t="s">
        <v>1886</v>
      </c>
      <c r="BG1289" s="181" t="s">
        <v>1886</v>
      </c>
      <c r="BH1289">
        <v>0</v>
      </c>
      <c r="BI1289" s="184">
        <v>0</v>
      </c>
      <c r="BJ1289" s="182">
        <v>0</v>
      </c>
      <c r="BK1289" s="181" t="s">
        <v>1886</v>
      </c>
      <c r="BL1289">
        <v>0</v>
      </c>
      <c r="BM1289">
        <v>0</v>
      </c>
      <c r="BN1289">
        <v>0</v>
      </c>
    </row>
    <row r="1290" spans="1:66" x14ac:dyDescent="0.25">
      <c r="A1290">
        <v>7926</v>
      </c>
      <c r="B1290" t="s">
        <v>3813</v>
      </c>
      <c r="C1290">
        <v>25</v>
      </c>
      <c r="D1290">
        <v>0</v>
      </c>
      <c r="E1290">
        <v>0</v>
      </c>
      <c r="F1290" t="s">
        <v>1884</v>
      </c>
      <c r="G1290" t="s">
        <v>1885</v>
      </c>
      <c r="H1290" t="s">
        <v>1884</v>
      </c>
      <c r="I1290" t="s">
        <v>1884</v>
      </c>
      <c r="J1290" t="s">
        <v>1884</v>
      </c>
      <c r="K1290" t="s">
        <v>1884</v>
      </c>
      <c r="L1290" t="s">
        <v>1884</v>
      </c>
      <c r="M1290" s="180">
        <v>43970</v>
      </c>
      <c r="N1290" t="s">
        <v>1886</v>
      </c>
      <c r="O1290" t="s">
        <v>1886</v>
      </c>
      <c r="P1290" t="s">
        <v>3814</v>
      </c>
      <c r="Q1290">
        <v>0</v>
      </c>
      <c r="R1290">
        <v>0</v>
      </c>
      <c r="S1290" t="s">
        <v>1886</v>
      </c>
      <c r="T1290" t="s">
        <v>1886</v>
      </c>
      <c r="U1290">
        <v>0</v>
      </c>
      <c r="V1290" t="s">
        <v>1886</v>
      </c>
      <c r="W1290">
        <v>0</v>
      </c>
      <c r="X1290">
        <v>0</v>
      </c>
      <c r="Y1290">
        <v>0</v>
      </c>
      <c r="Z1290" t="s">
        <v>1884</v>
      </c>
      <c r="AA1290" t="s">
        <v>1884</v>
      </c>
      <c r="AB1290" t="s">
        <v>1884</v>
      </c>
      <c r="AC1290">
        <v>0</v>
      </c>
      <c r="AD1290">
        <v>0</v>
      </c>
      <c r="AE1290">
        <v>371849.29</v>
      </c>
      <c r="AF1290">
        <v>0</v>
      </c>
      <c r="AG1290" t="s">
        <v>1885</v>
      </c>
      <c r="AH1290" s="181" t="s">
        <v>1886</v>
      </c>
      <c r="AI1290" s="182">
        <v>294</v>
      </c>
      <c r="AJ1290" s="181" t="s">
        <v>3372</v>
      </c>
      <c r="AK1290" s="181" t="s">
        <v>1886</v>
      </c>
      <c r="AL1290" s="181" t="s">
        <v>1886</v>
      </c>
      <c r="AO1290" s="181"/>
      <c r="AQ1290">
        <v>10</v>
      </c>
      <c r="AR1290" s="182">
        <v>40</v>
      </c>
      <c r="AS1290" s="183" t="s">
        <v>1885</v>
      </c>
      <c r="AT1290">
        <v>0</v>
      </c>
      <c r="AU1290">
        <v>60</v>
      </c>
      <c r="AV1290" s="182">
        <v>0</v>
      </c>
      <c r="AW1290" s="184">
        <v>0</v>
      </c>
      <c r="AX1290" s="183" t="s">
        <v>1884</v>
      </c>
      <c r="AY1290" s="184">
        <v>0</v>
      </c>
      <c r="AZ1290">
        <v>0</v>
      </c>
      <c r="BA1290">
        <v>0</v>
      </c>
      <c r="BB1290">
        <v>0</v>
      </c>
      <c r="BC1290" s="182">
        <v>0</v>
      </c>
      <c r="BD1290" t="s">
        <v>1886</v>
      </c>
      <c r="BE1290" t="s">
        <v>1886</v>
      </c>
      <c r="BF1290" t="s">
        <v>1886</v>
      </c>
      <c r="BG1290" s="181" t="s">
        <v>1886</v>
      </c>
      <c r="BH1290">
        <v>0</v>
      </c>
      <c r="BI1290" s="184">
        <v>0</v>
      </c>
      <c r="BJ1290" s="182">
        <v>0</v>
      </c>
      <c r="BK1290" s="181" t="s">
        <v>1886</v>
      </c>
      <c r="BL1290">
        <v>0</v>
      </c>
      <c r="BM1290">
        <v>0</v>
      </c>
      <c r="BN1290">
        <v>0</v>
      </c>
    </row>
    <row r="1291" spans="1:66" x14ac:dyDescent="0.25">
      <c r="A1291">
        <v>7927</v>
      </c>
      <c r="B1291" t="s">
        <v>3815</v>
      </c>
      <c r="C1291">
        <v>25</v>
      </c>
      <c r="D1291">
        <v>0</v>
      </c>
      <c r="E1291">
        <v>0</v>
      </c>
      <c r="F1291" t="s">
        <v>1884</v>
      </c>
      <c r="G1291" t="s">
        <v>1885</v>
      </c>
      <c r="H1291" t="s">
        <v>1884</v>
      </c>
      <c r="I1291" t="s">
        <v>1884</v>
      </c>
      <c r="J1291" t="s">
        <v>1884</v>
      </c>
      <c r="K1291" t="s">
        <v>1884</v>
      </c>
      <c r="L1291" t="s">
        <v>1884</v>
      </c>
      <c r="M1291" s="180">
        <v>43970</v>
      </c>
      <c r="N1291" t="s">
        <v>1886</v>
      </c>
      <c r="O1291" t="s">
        <v>1886</v>
      </c>
      <c r="P1291" t="s">
        <v>3816</v>
      </c>
      <c r="Q1291">
        <v>0</v>
      </c>
      <c r="R1291">
        <v>0</v>
      </c>
      <c r="S1291" t="s">
        <v>1886</v>
      </c>
      <c r="T1291" t="s">
        <v>1886</v>
      </c>
      <c r="U1291">
        <v>0</v>
      </c>
      <c r="V1291" t="s">
        <v>1886</v>
      </c>
      <c r="W1291">
        <v>0</v>
      </c>
      <c r="X1291">
        <v>0</v>
      </c>
      <c r="Y1291">
        <v>0</v>
      </c>
      <c r="Z1291" t="s">
        <v>1884</v>
      </c>
      <c r="AA1291" t="s">
        <v>1884</v>
      </c>
      <c r="AB1291" t="s">
        <v>1884</v>
      </c>
      <c r="AC1291">
        <v>0</v>
      </c>
      <c r="AD1291">
        <v>0</v>
      </c>
      <c r="AE1291">
        <v>371849.29</v>
      </c>
      <c r="AF1291">
        <v>0</v>
      </c>
      <c r="AG1291" t="s">
        <v>1885</v>
      </c>
      <c r="AH1291" s="181" t="s">
        <v>1886</v>
      </c>
      <c r="AI1291" s="182">
        <v>294</v>
      </c>
      <c r="AJ1291" s="181" t="s">
        <v>3372</v>
      </c>
      <c r="AK1291" s="181" t="s">
        <v>1886</v>
      </c>
      <c r="AL1291" s="181" t="s">
        <v>1886</v>
      </c>
      <c r="AO1291" s="181"/>
      <c r="AQ1291">
        <v>10</v>
      </c>
      <c r="AR1291" s="182">
        <v>40</v>
      </c>
      <c r="AS1291" s="183" t="s">
        <v>1885</v>
      </c>
      <c r="AT1291">
        <v>0</v>
      </c>
      <c r="AU1291">
        <v>60</v>
      </c>
      <c r="AV1291" s="182">
        <v>0</v>
      </c>
      <c r="AW1291" s="184">
        <v>0</v>
      </c>
      <c r="AX1291" s="183" t="s">
        <v>1884</v>
      </c>
      <c r="AY1291" s="184">
        <v>0</v>
      </c>
      <c r="AZ1291">
        <v>0</v>
      </c>
      <c r="BA1291">
        <v>0</v>
      </c>
      <c r="BB1291">
        <v>0</v>
      </c>
      <c r="BC1291" s="182">
        <v>0</v>
      </c>
      <c r="BD1291" t="s">
        <v>1886</v>
      </c>
      <c r="BE1291" t="s">
        <v>1886</v>
      </c>
      <c r="BF1291" t="s">
        <v>1886</v>
      </c>
      <c r="BG1291" s="181" t="s">
        <v>1886</v>
      </c>
      <c r="BH1291">
        <v>0</v>
      </c>
      <c r="BI1291" s="184">
        <v>0</v>
      </c>
      <c r="BJ1291" s="182">
        <v>0</v>
      </c>
      <c r="BK1291" s="181" t="s">
        <v>1886</v>
      </c>
      <c r="BL1291">
        <v>0</v>
      </c>
      <c r="BM1291">
        <v>0</v>
      </c>
      <c r="BN1291">
        <v>0</v>
      </c>
    </row>
    <row r="1292" spans="1:66" x14ac:dyDescent="0.25">
      <c r="A1292">
        <v>7928</v>
      </c>
      <c r="B1292" t="s">
        <v>3817</v>
      </c>
      <c r="C1292">
        <v>1</v>
      </c>
      <c r="D1292">
        <v>0</v>
      </c>
      <c r="E1292">
        <v>0</v>
      </c>
      <c r="F1292" t="s">
        <v>1884</v>
      </c>
      <c r="G1292" t="s">
        <v>1885</v>
      </c>
      <c r="H1292" t="s">
        <v>1884</v>
      </c>
      <c r="I1292" t="s">
        <v>1884</v>
      </c>
      <c r="J1292" t="s">
        <v>1884</v>
      </c>
      <c r="K1292" t="s">
        <v>1884</v>
      </c>
      <c r="L1292" t="s">
        <v>1884</v>
      </c>
      <c r="M1292" s="180">
        <v>43971</v>
      </c>
      <c r="N1292" t="s">
        <v>2007</v>
      </c>
      <c r="O1292" t="s">
        <v>3818</v>
      </c>
      <c r="P1292" t="s">
        <v>3818</v>
      </c>
      <c r="Q1292">
        <v>0</v>
      </c>
      <c r="R1292">
        <v>0</v>
      </c>
      <c r="S1292" t="s">
        <v>1886</v>
      </c>
      <c r="T1292" t="s">
        <v>1886</v>
      </c>
      <c r="U1292">
        <v>1</v>
      </c>
      <c r="V1292" t="s">
        <v>1888</v>
      </c>
      <c r="W1292">
        <v>1</v>
      </c>
      <c r="X1292">
        <v>0</v>
      </c>
      <c r="Y1292">
        <v>0</v>
      </c>
      <c r="Z1292" t="s">
        <v>1884</v>
      </c>
      <c r="AA1292" t="s">
        <v>1884</v>
      </c>
      <c r="AB1292" t="s">
        <v>1884</v>
      </c>
      <c r="AC1292">
        <v>0</v>
      </c>
      <c r="AD1292">
        <v>0</v>
      </c>
      <c r="AE1292">
        <v>0</v>
      </c>
      <c r="AF1292">
        <v>0</v>
      </c>
      <c r="AG1292" t="s">
        <v>1884</v>
      </c>
      <c r="AH1292" s="181" t="s">
        <v>1886</v>
      </c>
      <c r="AI1292" s="182">
        <v>47</v>
      </c>
      <c r="AJ1292" s="181" t="s">
        <v>2015</v>
      </c>
      <c r="AK1292" s="181" t="s">
        <v>1886</v>
      </c>
      <c r="AL1292" s="181" t="s">
        <v>1886</v>
      </c>
      <c r="AO1292" s="181"/>
      <c r="AQ1292">
        <v>10</v>
      </c>
      <c r="AR1292" s="182">
        <v>40</v>
      </c>
      <c r="AS1292" s="183" t="s">
        <v>1885</v>
      </c>
      <c r="AT1292">
        <v>0</v>
      </c>
      <c r="AU1292">
        <v>0</v>
      </c>
      <c r="AV1292" s="182">
        <v>0</v>
      </c>
      <c r="AW1292" s="184">
        <v>0</v>
      </c>
      <c r="AX1292" s="183" t="s">
        <v>1884</v>
      </c>
      <c r="AY1292" s="184">
        <v>0</v>
      </c>
      <c r="AZ1292">
        <v>0</v>
      </c>
      <c r="BA1292">
        <v>0</v>
      </c>
      <c r="BB1292">
        <v>0</v>
      </c>
      <c r="BC1292" s="182">
        <v>0</v>
      </c>
      <c r="BD1292" t="s">
        <v>1886</v>
      </c>
      <c r="BE1292" t="s">
        <v>1886</v>
      </c>
      <c r="BF1292" t="s">
        <v>1886</v>
      </c>
      <c r="BG1292" s="181" t="s">
        <v>1886</v>
      </c>
      <c r="BH1292">
        <v>0</v>
      </c>
      <c r="BI1292" s="184">
        <v>0</v>
      </c>
      <c r="BJ1292" s="182">
        <v>0</v>
      </c>
      <c r="BK1292" s="181" t="s">
        <v>1886</v>
      </c>
      <c r="BL1292">
        <v>0</v>
      </c>
      <c r="BM1292">
        <v>0</v>
      </c>
      <c r="BN1292">
        <v>0</v>
      </c>
    </row>
    <row r="1293" spans="1:66" x14ac:dyDescent="0.25">
      <c r="A1293">
        <v>7930</v>
      </c>
      <c r="B1293" t="s">
        <v>3819</v>
      </c>
      <c r="C1293">
        <v>12</v>
      </c>
      <c r="D1293">
        <v>0</v>
      </c>
      <c r="E1293">
        <v>0</v>
      </c>
      <c r="F1293" t="s">
        <v>1884</v>
      </c>
      <c r="G1293" t="s">
        <v>1885</v>
      </c>
      <c r="H1293" t="s">
        <v>1885</v>
      </c>
      <c r="I1293" t="s">
        <v>1884</v>
      </c>
      <c r="J1293" t="s">
        <v>1884</v>
      </c>
      <c r="K1293" t="s">
        <v>1884</v>
      </c>
      <c r="L1293" t="s">
        <v>1884</v>
      </c>
      <c r="M1293" s="180">
        <v>43973</v>
      </c>
      <c r="N1293" t="s">
        <v>1886</v>
      </c>
      <c r="O1293" t="s">
        <v>3820</v>
      </c>
      <c r="P1293" t="s">
        <v>3820</v>
      </c>
      <c r="Q1293">
        <v>0</v>
      </c>
      <c r="R1293">
        <v>0</v>
      </c>
      <c r="S1293" t="s">
        <v>1886</v>
      </c>
      <c r="T1293" t="s">
        <v>1886</v>
      </c>
      <c r="U1293">
        <v>1</v>
      </c>
      <c r="V1293" t="s">
        <v>1888</v>
      </c>
      <c r="W1293">
        <v>12</v>
      </c>
      <c r="X1293">
        <v>0</v>
      </c>
      <c r="Y1293">
        <v>0</v>
      </c>
      <c r="Z1293" t="s">
        <v>1884</v>
      </c>
      <c r="AA1293" t="s">
        <v>1884</v>
      </c>
      <c r="AB1293" t="s">
        <v>1884</v>
      </c>
      <c r="AC1293">
        <v>0</v>
      </c>
      <c r="AD1293">
        <v>0</v>
      </c>
      <c r="AE1293">
        <v>0</v>
      </c>
      <c r="AF1293">
        <v>0</v>
      </c>
      <c r="AG1293" t="s">
        <v>1884</v>
      </c>
      <c r="AH1293" s="181" t="s">
        <v>1886</v>
      </c>
      <c r="AI1293" s="182">
        <v>29</v>
      </c>
      <c r="AJ1293" s="181" t="s">
        <v>2082</v>
      </c>
      <c r="AK1293" s="181" t="s">
        <v>1886</v>
      </c>
      <c r="AL1293" s="181" t="s">
        <v>1886</v>
      </c>
      <c r="AO1293" s="181"/>
      <c r="AQ1293">
        <v>10</v>
      </c>
      <c r="AR1293" s="182">
        <v>40</v>
      </c>
      <c r="AS1293" s="183" t="s">
        <v>1885</v>
      </c>
      <c r="AT1293">
        <v>0</v>
      </c>
      <c r="AU1293">
        <v>0</v>
      </c>
      <c r="AV1293" s="182">
        <v>0</v>
      </c>
      <c r="AW1293" s="184">
        <v>0</v>
      </c>
      <c r="AX1293" s="183" t="s">
        <v>1884</v>
      </c>
      <c r="AY1293" s="184">
        <v>0</v>
      </c>
      <c r="AZ1293">
        <v>0</v>
      </c>
      <c r="BA1293">
        <v>0</v>
      </c>
      <c r="BB1293">
        <v>0</v>
      </c>
      <c r="BC1293" s="182">
        <v>0</v>
      </c>
      <c r="BD1293" t="s">
        <v>1886</v>
      </c>
      <c r="BE1293" t="s">
        <v>1886</v>
      </c>
      <c r="BF1293" t="s">
        <v>1886</v>
      </c>
      <c r="BG1293" s="181" t="s">
        <v>1886</v>
      </c>
      <c r="BH1293">
        <v>0</v>
      </c>
      <c r="BI1293" s="184">
        <v>0</v>
      </c>
      <c r="BJ1293" s="182">
        <v>0</v>
      </c>
      <c r="BK1293" s="181" t="s">
        <v>1886</v>
      </c>
      <c r="BL1293">
        <v>0</v>
      </c>
      <c r="BM1293">
        <v>0</v>
      </c>
      <c r="BN1293">
        <v>0</v>
      </c>
    </row>
    <row r="1294" spans="1:66" x14ac:dyDescent="0.25">
      <c r="A1294">
        <v>7931</v>
      </c>
      <c r="B1294" t="s">
        <v>3821</v>
      </c>
      <c r="C1294">
        <v>12</v>
      </c>
      <c r="D1294">
        <v>0</v>
      </c>
      <c r="E1294">
        <v>0</v>
      </c>
      <c r="F1294" t="s">
        <v>1884</v>
      </c>
      <c r="G1294" t="s">
        <v>1885</v>
      </c>
      <c r="H1294" t="s">
        <v>1884</v>
      </c>
      <c r="I1294" t="s">
        <v>1884</v>
      </c>
      <c r="J1294" t="s">
        <v>1884</v>
      </c>
      <c r="K1294" t="s">
        <v>1884</v>
      </c>
      <c r="L1294" t="s">
        <v>1884</v>
      </c>
      <c r="M1294" s="180">
        <v>43977</v>
      </c>
      <c r="N1294" t="s">
        <v>1886</v>
      </c>
      <c r="O1294" t="s">
        <v>3822</v>
      </c>
      <c r="P1294" t="s">
        <v>3822</v>
      </c>
      <c r="Q1294">
        <v>0</v>
      </c>
      <c r="R1294">
        <v>0</v>
      </c>
      <c r="S1294" t="s">
        <v>1886</v>
      </c>
      <c r="T1294" t="s">
        <v>1886</v>
      </c>
      <c r="U1294">
        <v>1</v>
      </c>
      <c r="V1294" t="s">
        <v>1888</v>
      </c>
      <c r="W1294">
        <v>12</v>
      </c>
      <c r="X1294">
        <v>0</v>
      </c>
      <c r="Y1294">
        <v>0</v>
      </c>
      <c r="Z1294" t="s">
        <v>1884</v>
      </c>
      <c r="AA1294" t="s">
        <v>1884</v>
      </c>
      <c r="AB1294" t="s">
        <v>1884</v>
      </c>
      <c r="AC1294">
        <v>0</v>
      </c>
      <c r="AD1294">
        <v>0</v>
      </c>
      <c r="AE1294">
        <v>0</v>
      </c>
      <c r="AF1294">
        <v>0</v>
      </c>
      <c r="AG1294" t="s">
        <v>1884</v>
      </c>
      <c r="AH1294" s="181" t="s">
        <v>1886</v>
      </c>
      <c r="AI1294" s="182">
        <v>49</v>
      </c>
      <c r="AJ1294" s="181" t="s">
        <v>1963</v>
      </c>
      <c r="AK1294" s="181" t="s">
        <v>1886</v>
      </c>
      <c r="AL1294" s="181" t="s">
        <v>1886</v>
      </c>
      <c r="AO1294" s="181"/>
      <c r="AQ1294">
        <v>10</v>
      </c>
      <c r="AR1294" s="182">
        <v>40</v>
      </c>
      <c r="AS1294" s="183" t="s">
        <v>1885</v>
      </c>
      <c r="AT1294">
        <v>0</v>
      </c>
      <c r="AU1294">
        <v>0</v>
      </c>
      <c r="AV1294" s="182">
        <v>0</v>
      </c>
      <c r="AW1294" s="184">
        <v>0</v>
      </c>
      <c r="AX1294" s="183" t="s">
        <v>1884</v>
      </c>
      <c r="AY1294" s="184">
        <v>0</v>
      </c>
      <c r="AZ1294">
        <v>0</v>
      </c>
      <c r="BA1294">
        <v>0</v>
      </c>
      <c r="BB1294">
        <v>0</v>
      </c>
      <c r="BC1294" s="182">
        <v>0</v>
      </c>
      <c r="BD1294" t="s">
        <v>1886</v>
      </c>
      <c r="BE1294" t="s">
        <v>1886</v>
      </c>
      <c r="BF1294" t="s">
        <v>1886</v>
      </c>
      <c r="BG1294" s="181" t="s">
        <v>1886</v>
      </c>
      <c r="BH1294">
        <v>0</v>
      </c>
      <c r="BI1294" s="184">
        <v>0</v>
      </c>
      <c r="BJ1294" s="182">
        <v>0</v>
      </c>
      <c r="BK1294" s="181" t="s">
        <v>1886</v>
      </c>
      <c r="BL1294">
        <v>0</v>
      </c>
      <c r="BM1294">
        <v>0</v>
      </c>
      <c r="BN1294">
        <v>0</v>
      </c>
    </row>
    <row r="1295" spans="1:66" x14ac:dyDescent="0.25">
      <c r="A1295">
        <v>7933</v>
      </c>
      <c r="B1295" t="s">
        <v>3823</v>
      </c>
      <c r="C1295">
        <v>10</v>
      </c>
      <c r="D1295">
        <v>0</v>
      </c>
      <c r="E1295">
        <v>0</v>
      </c>
      <c r="F1295" t="s">
        <v>1884</v>
      </c>
      <c r="G1295" t="s">
        <v>1885</v>
      </c>
      <c r="H1295" t="s">
        <v>1884</v>
      </c>
      <c r="I1295" t="s">
        <v>1884</v>
      </c>
      <c r="J1295" t="s">
        <v>1884</v>
      </c>
      <c r="K1295" t="s">
        <v>1884</v>
      </c>
      <c r="L1295" t="s">
        <v>1884</v>
      </c>
      <c r="M1295" s="180">
        <v>43984</v>
      </c>
      <c r="N1295" t="s">
        <v>1886</v>
      </c>
      <c r="O1295" t="s">
        <v>3824</v>
      </c>
      <c r="P1295" t="s">
        <v>3825</v>
      </c>
      <c r="Q1295">
        <v>0</v>
      </c>
      <c r="R1295">
        <v>0</v>
      </c>
      <c r="S1295" t="s">
        <v>1886</v>
      </c>
      <c r="T1295" t="s">
        <v>1886</v>
      </c>
      <c r="U1295">
        <v>1</v>
      </c>
      <c r="V1295" t="s">
        <v>1888</v>
      </c>
      <c r="W1295">
        <v>10</v>
      </c>
      <c r="X1295">
        <v>0</v>
      </c>
      <c r="Y1295">
        <v>0</v>
      </c>
      <c r="Z1295" t="s">
        <v>1884</v>
      </c>
      <c r="AA1295" t="s">
        <v>1884</v>
      </c>
      <c r="AB1295" t="s">
        <v>1884</v>
      </c>
      <c r="AC1295">
        <v>0</v>
      </c>
      <c r="AD1295">
        <v>0</v>
      </c>
      <c r="AE1295">
        <v>0</v>
      </c>
      <c r="AF1295">
        <v>0</v>
      </c>
      <c r="AG1295" t="s">
        <v>1885</v>
      </c>
      <c r="AH1295" s="181" t="s">
        <v>1886</v>
      </c>
      <c r="AI1295" s="182">
        <v>27</v>
      </c>
      <c r="AJ1295" s="181" t="s">
        <v>1889</v>
      </c>
      <c r="AK1295" s="181" t="s">
        <v>1886</v>
      </c>
      <c r="AL1295" s="181" t="s">
        <v>1886</v>
      </c>
      <c r="AO1295" s="181"/>
      <c r="AQ1295">
        <v>10</v>
      </c>
      <c r="AR1295" s="182">
        <v>40</v>
      </c>
      <c r="AS1295" s="183" t="s">
        <v>1885</v>
      </c>
      <c r="AT1295">
        <v>0</v>
      </c>
      <c r="AU1295">
        <v>0</v>
      </c>
      <c r="AV1295" s="182">
        <v>0</v>
      </c>
      <c r="AW1295" s="184">
        <v>0</v>
      </c>
      <c r="AX1295" s="183" t="s">
        <v>1884</v>
      </c>
      <c r="AY1295" s="184">
        <v>0</v>
      </c>
      <c r="AZ1295">
        <v>0</v>
      </c>
      <c r="BA1295">
        <v>0</v>
      </c>
      <c r="BB1295">
        <v>0</v>
      </c>
      <c r="BC1295" s="182">
        <v>0</v>
      </c>
      <c r="BD1295" t="s">
        <v>1886</v>
      </c>
      <c r="BE1295" t="s">
        <v>1886</v>
      </c>
      <c r="BF1295" t="s">
        <v>1886</v>
      </c>
      <c r="BG1295" s="181" t="s">
        <v>1886</v>
      </c>
      <c r="BH1295">
        <v>0</v>
      </c>
      <c r="BI1295" s="184">
        <v>0</v>
      </c>
      <c r="BJ1295" s="182">
        <v>0</v>
      </c>
      <c r="BK1295" s="181" t="s">
        <v>1886</v>
      </c>
      <c r="BL1295">
        <v>0</v>
      </c>
      <c r="BM1295">
        <v>0</v>
      </c>
      <c r="BN1295">
        <v>0</v>
      </c>
    </row>
    <row r="1296" spans="1:66" x14ac:dyDescent="0.25">
      <c r="A1296">
        <v>7934</v>
      </c>
      <c r="B1296" t="s">
        <v>3826</v>
      </c>
      <c r="C1296">
        <v>10</v>
      </c>
      <c r="D1296">
        <v>0</v>
      </c>
      <c r="E1296">
        <v>0</v>
      </c>
      <c r="F1296" t="s">
        <v>1884</v>
      </c>
      <c r="G1296" t="s">
        <v>1885</v>
      </c>
      <c r="H1296" t="s">
        <v>1884</v>
      </c>
      <c r="I1296" t="s">
        <v>1884</v>
      </c>
      <c r="J1296" t="s">
        <v>1884</v>
      </c>
      <c r="K1296" t="s">
        <v>1884</v>
      </c>
      <c r="L1296" t="s">
        <v>1884</v>
      </c>
      <c r="M1296" s="180">
        <v>43984</v>
      </c>
      <c r="N1296" t="s">
        <v>1886</v>
      </c>
      <c r="O1296" t="s">
        <v>3827</v>
      </c>
      <c r="P1296" t="s">
        <v>3828</v>
      </c>
      <c r="Q1296">
        <v>0</v>
      </c>
      <c r="R1296">
        <v>0</v>
      </c>
      <c r="S1296" t="s">
        <v>1886</v>
      </c>
      <c r="T1296" t="s">
        <v>1886</v>
      </c>
      <c r="U1296">
        <v>1</v>
      </c>
      <c r="V1296" t="s">
        <v>1888</v>
      </c>
      <c r="W1296">
        <v>10</v>
      </c>
      <c r="X1296">
        <v>0</v>
      </c>
      <c r="Y1296">
        <v>0</v>
      </c>
      <c r="Z1296" t="s">
        <v>1884</v>
      </c>
      <c r="AA1296" t="s">
        <v>1884</v>
      </c>
      <c r="AB1296" t="s">
        <v>1884</v>
      </c>
      <c r="AC1296">
        <v>0</v>
      </c>
      <c r="AD1296">
        <v>0</v>
      </c>
      <c r="AE1296">
        <v>0</v>
      </c>
      <c r="AF1296">
        <v>0</v>
      </c>
      <c r="AG1296" t="s">
        <v>1885</v>
      </c>
      <c r="AH1296" s="181" t="s">
        <v>1886</v>
      </c>
      <c r="AI1296" s="182">
        <v>27</v>
      </c>
      <c r="AJ1296" s="181" t="s">
        <v>1889</v>
      </c>
      <c r="AK1296" s="181" t="s">
        <v>3829</v>
      </c>
      <c r="AL1296" s="181" t="s">
        <v>1886</v>
      </c>
      <c r="AO1296" s="181"/>
      <c r="AQ1296">
        <v>10</v>
      </c>
      <c r="AR1296" s="182">
        <v>40</v>
      </c>
      <c r="AS1296" s="183" t="s">
        <v>1885</v>
      </c>
      <c r="AT1296">
        <v>0</v>
      </c>
      <c r="AU1296">
        <v>0</v>
      </c>
      <c r="AV1296" s="182">
        <v>0</v>
      </c>
      <c r="AW1296" s="184">
        <v>0</v>
      </c>
      <c r="AX1296" s="183" t="s">
        <v>1884</v>
      </c>
      <c r="AY1296" s="184">
        <v>0</v>
      </c>
      <c r="AZ1296">
        <v>0</v>
      </c>
      <c r="BA1296">
        <v>0</v>
      </c>
      <c r="BB1296">
        <v>0</v>
      </c>
      <c r="BC1296" s="182">
        <v>0</v>
      </c>
      <c r="BD1296" t="s">
        <v>1886</v>
      </c>
      <c r="BE1296" t="s">
        <v>1886</v>
      </c>
      <c r="BF1296" t="s">
        <v>1886</v>
      </c>
      <c r="BG1296" s="181" t="s">
        <v>1886</v>
      </c>
      <c r="BH1296">
        <v>0</v>
      </c>
      <c r="BI1296" s="184">
        <v>0</v>
      </c>
      <c r="BJ1296" s="182">
        <v>0</v>
      </c>
      <c r="BK1296" s="181" t="s">
        <v>1886</v>
      </c>
      <c r="BL1296">
        <v>0</v>
      </c>
      <c r="BM1296">
        <v>0</v>
      </c>
      <c r="BN1296">
        <v>0</v>
      </c>
    </row>
    <row r="1297" spans="1:66" x14ac:dyDescent="0.25">
      <c r="A1297">
        <v>7935</v>
      </c>
      <c r="B1297" t="s">
        <v>3830</v>
      </c>
      <c r="C1297">
        <v>10</v>
      </c>
      <c r="D1297">
        <v>0</v>
      </c>
      <c r="E1297">
        <v>0</v>
      </c>
      <c r="F1297" t="s">
        <v>1884</v>
      </c>
      <c r="G1297" t="s">
        <v>1885</v>
      </c>
      <c r="H1297" t="s">
        <v>1884</v>
      </c>
      <c r="I1297" t="s">
        <v>1884</v>
      </c>
      <c r="J1297" t="s">
        <v>1884</v>
      </c>
      <c r="K1297" t="s">
        <v>1884</v>
      </c>
      <c r="L1297" t="s">
        <v>1884</v>
      </c>
      <c r="M1297" s="180">
        <v>43984</v>
      </c>
      <c r="N1297" t="s">
        <v>1886</v>
      </c>
      <c r="O1297" t="s">
        <v>3831</v>
      </c>
      <c r="P1297" t="s">
        <v>3832</v>
      </c>
      <c r="Q1297">
        <v>0</v>
      </c>
      <c r="R1297">
        <v>0</v>
      </c>
      <c r="S1297" t="s">
        <v>1886</v>
      </c>
      <c r="T1297" t="s">
        <v>1886</v>
      </c>
      <c r="U1297">
        <v>1</v>
      </c>
      <c r="V1297" t="s">
        <v>1888</v>
      </c>
      <c r="W1297">
        <v>10</v>
      </c>
      <c r="X1297">
        <v>0</v>
      </c>
      <c r="Y1297">
        <v>0</v>
      </c>
      <c r="Z1297" t="s">
        <v>1884</v>
      </c>
      <c r="AA1297" t="s">
        <v>1884</v>
      </c>
      <c r="AB1297" t="s">
        <v>1884</v>
      </c>
      <c r="AC1297">
        <v>0</v>
      </c>
      <c r="AD1297">
        <v>0</v>
      </c>
      <c r="AE1297">
        <v>0</v>
      </c>
      <c r="AF1297">
        <v>0</v>
      </c>
      <c r="AG1297" t="s">
        <v>1885</v>
      </c>
      <c r="AH1297" s="181" t="s">
        <v>1886</v>
      </c>
      <c r="AI1297" s="182">
        <v>27</v>
      </c>
      <c r="AJ1297" s="181" t="s">
        <v>1889</v>
      </c>
      <c r="AK1297" s="181" t="s">
        <v>3833</v>
      </c>
      <c r="AL1297" s="181" t="s">
        <v>1886</v>
      </c>
      <c r="AO1297" s="181"/>
      <c r="AQ1297">
        <v>10</v>
      </c>
      <c r="AR1297" s="182">
        <v>40</v>
      </c>
      <c r="AS1297" s="183" t="s">
        <v>1885</v>
      </c>
      <c r="AT1297">
        <v>0</v>
      </c>
      <c r="AU1297">
        <v>0</v>
      </c>
      <c r="AV1297" s="182">
        <v>0</v>
      </c>
      <c r="AW1297" s="184">
        <v>0</v>
      </c>
      <c r="AX1297" s="183" t="s">
        <v>1884</v>
      </c>
      <c r="AY1297" s="184">
        <v>0</v>
      </c>
      <c r="AZ1297">
        <v>0</v>
      </c>
      <c r="BA1297">
        <v>0</v>
      </c>
      <c r="BB1297">
        <v>0</v>
      </c>
      <c r="BC1297" s="182">
        <v>0</v>
      </c>
      <c r="BD1297" t="s">
        <v>1886</v>
      </c>
      <c r="BE1297" t="s">
        <v>1886</v>
      </c>
      <c r="BF1297" t="s">
        <v>1886</v>
      </c>
      <c r="BG1297" s="181" t="s">
        <v>1886</v>
      </c>
      <c r="BH1297">
        <v>0</v>
      </c>
      <c r="BI1297" s="184">
        <v>0</v>
      </c>
      <c r="BJ1297" s="182">
        <v>0</v>
      </c>
      <c r="BK1297" s="181" t="s">
        <v>1886</v>
      </c>
      <c r="BL1297">
        <v>0</v>
      </c>
      <c r="BM1297">
        <v>0</v>
      </c>
      <c r="BN1297">
        <v>0</v>
      </c>
    </row>
    <row r="1298" spans="1:66" x14ac:dyDescent="0.25">
      <c r="A1298">
        <v>7936</v>
      </c>
      <c r="B1298" t="s">
        <v>3834</v>
      </c>
      <c r="C1298">
        <v>10</v>
      </c>
      <c r="D1298">
        <v>0</v>
      </c>
      <c r="E1298">
        <v>0</v>
      </c>
      <c r="F1298" t="s">
        <v>1884</v>
      </c>
      <c r="G1298" t="s">
        <v>1885</v>
      </c>
      <c r="H1298" t="s">
        <v>1884</v>
      </c>
      <c r="I1298" t="s">
        <v>1884</v>
      </c>
      <c r="J1298" t="s">
        <v>1884</v>
      </c>
      <c r="K1298" t="s">
        <v>1884</v>
      </c>
      <c r="L1298" t="s">
        <v>1884</v>
      </c>
      <c r="M1298" s="180">
        <v>43984</v>
      </c>
      <c r="N1298" t="s">
        <v>1886</v>
      </c>
      <c r="O1298" t="s">
        <v>3835</v>
      </c>
      <c r="P1298" t="s">
        <v>3836</v>
      </c>
      <c r="Q1298">
        <v>0</v>
      </c>
      <c r="R1298">
        <v>0</v>
      </c>
      <c r="S1298" t="s">
        <v>1886</v>
      </c>
      <c r="T1298" t="s">
        <v>1886</v>
      </c>
      <c r="U1298">
        <v>1</v>
      </c>
      <c r="V1298" t="s">
        <v>1888</v>
      </c>
      <c r="W1298">
        <v>10</v>
      </c>
      <c r="X1298">
        <v>0</v>
      </c>
      <c r="Y1298">
        <v>0</v>
      </c>
      <c r="Z1298" t="s">
        <v>1884</v>
      </c>
      <c r="AA1298" t="s">
        <v>1884</v>
      </c>
      <c r="AB1298" t="s">
        <v>1884</v>
      </c>
      <c r="AC1298">
        <v>0</v>
      </c>
      <c r="AD1298">
        <v>0</v>
      </c>
      <c r="AE1298">
        <v>0</v>
      </c>
      <c r="AF1298">
        <v>0</v>
      </c>
      <c r="AG1298" t="s">
        <v>1885</v>
      </c>
      <c r="AH1298" s="181" t="s">
        <v>1886</v>
      </c>
      <c r="AI1298" s="182">
        <v>27</v>
      </c>
      <c r="AJ1298" s="181" t="s">
        <v>1889</v>
      </c>
      <c r="AK1298" s="181" t="s">
        <v>3837</v>
      </c>
      <c r="AL1298" s="181" t="s">
        <v>1886</v>
      </c>
      <c r="AO1298" s="181"/>
      <c r="AQ1298">
        <v>10</v>
      </c>
      <c r="AR1298" s="182">
        <v>40</v>
      </c>
      <c r="AS1298" s="183" t="s">
        <v>1885</v>
      </c>
      <c r="AT1298">
        <v>0</v>
      </c>
      <c r="AU1298">
        <v>0</v>
      </c>
      <c r="AV1298" s="182">
        <v>0</v>
      </c>
      <c r="AW1298" s="184">
        <v>0</v>
      </c>
      <c r="AX1298" s="183" t="s">
        <v>1884</v>
      </c>
      <c r="AY1298" s="184">
        <v>0</v>
      </c>
      <c r="AZ1298">
        <v>0</v>
      </c>
      <c r="BA1298">
        <v>0</v>
      </c>
      <c r="BB1298">
        <v>0</v>
      </c>
      <c r="BC1298" s="182">
        <v>0</v>
      </c>
      <c r="BD1298" t="s">
        <v>1886</v>
      </c>
      <c r="BE1298" t="s">
        <v>1886</v>
      </c>
      <c r="BF1298" t="s">
        <v>1886</v>
      </c>
      <c r="BG1298" s="181" t="s">
        <v>1886</v>
      </c>
      <c r="BH1298">
        <v>0</v>
      </c>
      <c r="BI1298" s="184">
        <v>0</v>
      </c>
      <c r="BJ1298" s="182">
        <v>0</v>
      </c>
      <c r="BK1298" s="181" t="s">
        <v>1886</v>
      </c>
      <c r="BL1298">
        <v>0</v>
      </c>
      <c r="BM1298">
        <v>0</v>
      </c>
      <c r="BN1298">
        <v>0</v>
      </c>
    </row>
    <row r="1299" spans="1:66" x14ac:dyDescent="0.25">
      <c r="A1299">
        <v>7937</v>
      </c>
      <c r="B1299" t="s">
        <v>3838</v>
      </c>
      <c r="C1299">
        <v>1</v>
      </c>
      <c r="D1299">
        <v>0</v>
      </c>
      <c r="E1299">
        <v>0</v>
      </c>
      <c r="F1299" t="s">
        <v>1884</v>
      </c>
      <c r="G1299" t="s">
        <v>1884</v>
      </c>
      <c r="H1299" t="s">
        <v>1884</v>
      </c>
      <c r="I1299" t="s">
        <v>1884</v>
      </c>
      <c r="J1299" t="s">
        <v>1884</v>
      </c>
      <c r="K1299" t="s">
        <v>1884</v>
      </c>
      <c r="L1299" t="s">
        <v>1884</v>
      </c>
      <c r="M1299" s="180">
        <v>43986</v>
      </c>
      <c r="N1299" t="s">
        <v>2007</v>
      </c>
      <c r="O1299" t="s">
        <v>3839</v>
      </c>
      <c r="P1299" t="s">
        <v>3839</v>
      </c>
      <c r="Q1299">
        <v>0</v>
      </c>
      <c r="R1299">
        <v>0</v>
      </c>
      <c r="S1299" t="s">
        <v>1886</v>
      </c>
      <c r="T1299" t="s">
        <v>1886</v>
      </c>
      <c r="U1299">
        <v>1</v>
      </c>
      <c r="V1299" t="s">
        <v>1888</v>
      </c>
      <c r="W1299">
        <v>1</v>
      </c>
      <c r="X1299">
        <v>0</v>
      </c>
      <c r="Y1299">
        <v>0</v>
      </c>
      <c r="Z1299" t="s">
        <v>1884</v>
      </c>
      <c r="AA1299" t="s">
        <v>1884</v>
      </c>
      <c r="AB1299" t="s">
        <v>1884</v>
      </c>
      <c r="AC1299">
        <v>0</v>
      </c>
      <c r="AD1299">
        <v>0</v>
      </c>
      <c r="AE1299">
        <v>0</v>
      </c>
      <c r="AF1299">
        <v>0</v>
      </c>
      <c r="AG1299" t="s">
        <v>1884</v>
      </c>
      <c r="AH1299" s="181" t="s">
        <v>1886</v>
      </c>
      <c r="AI1299" s="182">
        <v>239</v>
      </c>
      <c r="AJ1299" s="181" t="s">
        <v>3417</v>
      </c>
      <c r="AK1299" s="181" t="s">
        <v>1886</v>
      </c>
      <c r="AL1299" s="181" t="s">
        <v>1886</v>
      </c>
      <c r="AO1299" s="181"/>
      <c r="AQ1299">
        <v>10</v>
      </c>
      <c r="AR1299" s="182">
        <v>40</v>
      </c>
      <c r="AS1299" s="183" t="s">
        <v>1885</v>
      </c>
      <c r="AT1299">
        <v>0</v>
      </c>
      <c r="AU1299">
        <v>0</v>
      </c>
      <c r="AV1299" s="182">
        <v>0</v>
      </c>
      <c r="AW1299" s="184">
        <v>0</v>
      </c>
      <c r="AX1299" s="183" t="s">
        <v>1884</v>
      </c>
      <c r="AY1299" s="184">
        <v>0</v>
      </c>
      <c r="AZ1299">
        <v>0</v>
      </c>
      <c r="BA1299">
        <v>0</v>
      </c>
      <c r="BB1299">
        <v>0</v>
      </c>
      <c r="BC1299" s="182">
        <v>0</v>
      </c>
      <c r="BD1299" t="s">
        <v>1886</v>
      </c>
      <c r="BE1299" t="s">
        <v>1886</v>
      </c>
      <c r="BF1299" t="s">
        <v>1886</v>
      </c>
      <c r="BG1299" s="181" t="s">
        <v>1886</v>
      </c>
      <c r="BH1299">
        <v>0</v>
      </c>
      <c r="BI1299" s="184">
        <v>0</v>
      </c>
      <c r="BJ1299" s="182">
        <v>0</v>
      </c>
      <c r="BK1299" s="181" t="s">
        <v>1886</v>
      </c>
      <c r="BL1299">
        <v>0</v>
      </c>
      <c r="BM1299">
        <v>0</v>
      </c>
      <c r="BN1299">
        <v>0</v>
      </c>
    </row>
    <row r="1300" spans="1:66" x14ac:dyDescent="0.25">
      <c r="A1300">
        <v>7938</v>
      </c>
      <c r="B1300" t="s">
        <v>2721</v>
      </c>
      <c r="C1300">
        <v>1</v>
      </c>
      <c r="D1300">
        <v>0</v>
      </c>
      <c r="E1300">
        <v>0</v>
      </c>
      <c r="F1300" t="s">
        <v>1884</v>
      </c>
      <c r="G1300" t="s">
        <v>1884</v>
      </c>
      <c r="H1300" t="s">
        <v>1884</v>
      </c>
      <c r="I1300" t="s">
        <v>1884</v>
      </c>
      <c r="J1300" t="s">
        <v>1884</v>
      </c>
      <c r="K1300" t="s">
        <v>1884</v>
      </c>
      <c r="L1300" t="s">
        <v>1884</v>
      </c>
      <c r="M1300" s="180">
        <v>44803</v>
      </c>
      <c r="N1300" t="s">
        <v>1886</v>
      </c>
      <c r="O1300" t="s">
        <v>1886</v>
      </c>
      <c r="P1300" t="s">
        <v>1886</v>
      </c>
      <c r="Q1300">
        <v>0</v>
      </c>
      <c r="R1300">
        <v>0</v>
      </c>
      <c r="S1300" t="s">
        <v>1886</v>
      </c>
      <c r="T1300" t="s">
        <v>1886</v>
      </c>
      <c r="U1300">
        <v>0</v>
      </c>
      <c r="V1300" t="s">
        <v>1886</v>
      </c>
      <c r="W1300">
        <v>0</v>
      </c>
      <c r="X1300">
        <v>0</v>
      </c>
      <c r="Y1300">
        <v>0</v>
      </c>
      <c r="Z1300" t="s">
        <v>1884</v>
      </c>
      <c r="AA1300" t="s">
        <v>1884</v>
      </c>
      <c r="AB1300" t="s">
        <v>1884</v>
      </c>
      <c r="AC1300">
        <v>0</v>
      </c>
      <c r="AD1300">
        <v>0</v>
      </c>
      <c r="AE1300">
        <v>0</v>
      </c>
      <c r="AF1300">
        <v>0</v>
      </c>
      <c r="AG1300" t="s">
        <v>1884</v>
      </c>
      <c r="AH1300" s="181" t="s">
        <v>1886</v>
      </c>
      <c r="AI1300" s="182">
        <v>213</v>
      </c>
      <c r="AJ1300" s="181" t="s">
        <v>2049</v>
      </c>
      <c r="AK1300" s="181" t="s">
        <v>1886</v>
      </c>
      <c r="AL1300" s="181" t="s">
        <v>1886</v>
      </c>
      <c r="AO1300" s="181"/>
      <c r="AQ1300">
        <v>10</v>
      </c>
      <c r="AR1300" s="182">
        <v>40</v>
      </c>
      <c r="AS1300" s="183" t="s">
        <v>1885</v>
      </c>
      <c r="AT1300">
        <v>0</v>
      </c>
      <c r="AU1300">
        <v>0</v>
      </c>
      <c r="AV1300" s="182">
        <v>0</v>
      </c>
      <c r="AW1300" s="184">
        <v>0</v>
      </c>
      <c r="AX1300" s="183" t="s">
        <v>1884</v>
      </c>
      <c r="AY1300" s="184">
        <v>0</v>
      </c>
      <c r="AZ1300">
        <v>0</v>
      </c>
      <c r="BA1300">
        <v>0</v>
      </c>
      <c r="BB1300">
        <v>0</v>
      </c>
      <c r="BC1300" s="182">
        <v>7938</v>
      </c>
      <c r="BD1300" t="s">
        <v>1886</v>
      </c>
      <c r="BE1300" t="s">
        <v>1886</v>
      </c>
      <c r="BF1300" t="s">
        <v>1886</v>
      </c>
      <c r="BG1300" s="181" t="s">
        <v>1886</v>
      </c>
      <c r="BH1300">
        <v>0</v>
      </c>
      <c r="BI1300" s="184">
        <v>0</v>
      </c>
      <c r="BJ1300" s="182">
        <v>0</v>
      </c>
      <c r="BK1300" s="181" t="s">
        <v>1886</v>
      </c>
      <c r="BL1300">
        <v>0</v>
      </c>
      <c r="BM1300">
        <v>0</v>
      </c>
      <c r="BN1300">
        <v>0</v>
      </c>
    </row>
    <row r="1301" spans="1:66" x14ac:dyDescent="0.25">
      <c r="A1301">
        <v>8042</v>
      </c>
      <c r="B1301" t="s">
        <v>3840</v>
      </c>
      <c r="C1301">
        <v>24</v>
      </c>
      <c r="D1301">
        <v>0</v>
      </c>
      <c r="E1301">
        <v>0</v>
      </c>
      <c r="F1301" t="s">
        <v>1884</v>
      </c>
      <c r="G1301" t="s">
        <v>1885</v>
      </c>
      <c r="H1301" t="s">
        <v>1884</v>
      </c>
      <c r="I1301" t="s">
        <v>1884</v>
      </c>
      <c r="J1301" t="s">
        <v>1884</v>
      </c>
      <c r="K1301" t="s">
        <v>1884</v>
      </c>
      <c r="L1301" t="s">
        <v>1884</v>
      </c>
      <c r="M1301" s="180">
        <v>43990</v>
      </c>
      <c r="N1301" t="s">
        <v>1886</v>
      </c>
      <c r="O1301" t="s">
        <v>3841</v>
      </c>
      <c r="P1301" t="s">
        <v>3842</v>
      </c>
      <c r="Q1301">
        <v>0</v>
      </c>
      <c r="R1301">
        <v>0</v>
      </c>
      <c r="S1301" t="s">
        <v>1886</v>
      </c>
      <c r="T1301" t="s">
        <v>1886</v>
      </c>
      <c r="U1301">
        <v>1</v>
      </c>
      <c r="V1301" t="s">
        <v>1888</v>
      </c>
      <c r="W1301">
        <v>24</v>
      </c>
      <c r="X1301">
        <v>0</v>
      </c>
      <c r="Y1301">
        <v>0</v>
      </c>
      <c r="Z1301" t="s">
        <v>1884</v>
      </c>
      <c r="AA1301" t="s">
        <v>1884</v>
      </c>
      <c r="AB1301" t="s">
        <v>1884</v>
      </c>
      <c r="AC1301">
        <v>0</v>
      </c>
      <c r="AD1301">
        <v>0</v>
      </c>
      <c r="AE1301">
        <v>0</v>
      </c>
      <c r="AF1301">
        <v>0</v>
      </c>
      <c r="AG1301" t="s">
        <v>1884</v>
      </c>
      <c r="AH1301" s="181" t="s">
        <v>1886</v>
      </c>
      <c r="AI1301" s="182">
        <v>213</v>
      </c>
      <c r="AJ1301" s="181" t="s">
        <v>2049</v>
      </c>
      <c r="AK1301" s="181" t="s">
        <v>3843</v>
      </c>
      <c r="AL1301" s="181" t="s">
        <v>1886</v>
      </c>
      <c r="AO1301" s="181"/>
      <c r="AQ1301">
        <v>10</v>
      </c>
      <c r="AR1301" s="182">
        <v>40</v>
      </c>
      <c r="AS1301" s="183" t="s">
        <v>1885</v>
      </c>
      <c r="AT1301">
        <v>0</v>
      </c>
      <c r="AU1301">
        <v>0</v>
      </c>
      <c r="AV1301" s="182">
        <v>0</v>
      </c>
      <c r="AW1301" s="184">
        <v>0</v>
      </c>
      <c r="AX1301" s="183" t="s">
        <v>1884</v>
      </c>
      <c r="AY1301" s="184">
        <v>0</v>
      </c>
      <c r="AZ1301">
        <v>0</v>
      </c>
      <c r="BA1301">
        <v>0</v>
      </c>
      <c r="BB1301">
        <v>0</v>
      </c>
      <c r="BC1301" s="182">
        <v>0</v>
      </c>
      <c r="BD1301" t="s">
        <v>1886</v>
      </c>
      <c r="BE1301" t="s">
        <v>1886</v>
      </c>
      <c r="BF1301" t="s">
        <v>1886</v>
      </c>
      <c r="BG1301" s="181" t="s">
        <v>1886</v>
      </c>
      <c r="BH1301">
        <v>2.4</v>
      </c>
      <c r="BI1301" s="184">
        <v>0</v>
      </c>
      <c r="BJ1301" s="182">
        <v>0</v>
      </c>
      <c r="BK1301" s="181" t="s">
        <v>1886</v>
      </c>
      <c r="BL1301">
        <v>0</v>
      </c>
      <c r="BM1301">
        <v>0</v>
      </c>
      <c r="BN1301">
        <v>0</v>
      </c>
    </row>
    <row r="1302" spans="1:66" x14ac:dyDescent="0.25">
      <c r="A1302">
        <v>8043</v>
      </c>
      <c r="B1302" t="s">
        <v>3844</v>
      </c>
      <c r="C1302">
        <v>24</v>
      </c>
      <c r="D1302">
        <v>0</v>
      </c>
      <c r="E1302">
        <v>0</v>
      </c>
      <c r="F1302" t="s">
        <v>1884</v>
      </c>
      <c r="G1302" t="s">
        <v>1885</v>
      </c>
      <c r="H1302" t="s">
        <v>1884</v>
      </c>
      <c r="I1302" t="s">
        <v>1884</v>
      </c>
      <c r="J1302" t="s">
        <v>1884</v>
      </c>
      <c r="K1302" t="s">
        <v>1884</v>
      </c>
      <c r="L1302" t="s">
        <v>1884</v>
      </c>
      <c r="M1302" s="180">
        <v>43990</v>
      </c>
      <c r="N1302" t="s">
        <v>1886</v>
      </c>
      <c r="O1302" t="s">
        <v>3845</v>
      </c>
      <c r="P1302" t="s">
        <v>3846</v>
      </c>
      <c r="Q1302">
        <v>0</v>
      </c>
      <c r="R1302">
        <v>0</v>
      </c>
      <c r="S1302" t="s">
        <v>1886</v>
      </c>
      <c r="T1302" t="s">
        <v>1886</v>
      </c>
      <c r="U1302">
        <v>1</v>
      </c>
      <c r="V1302" t="s">
        <v>1888</v>
      </c>
      <c r="W1302">
        <v>24</v>
      </c>
      <c r="X1302">
        <v>0</v>
      </c>
      <c r="Y1302">
        <v>0</v>
      </c>
      <c r="Z1302" t="s">
        <v>1884</v>
      </c>
      <c r="AA1302" t="s">
        <v>1884</v>
      </c>
      <c r="AB1302" t="s">
        <v>1884</v>
      </c>
      <c r="AC1302">
        <v>0</v>
      </c>
      <c r="AD1302">
        <v>0</v>
      </c>
      <c r="AE1302">
        <v>0</v>
      </c>
      <c r="AF1302">
        <v>0</v>
      </c>
      <c r="AG1302" t="s">
        <v>1884</v>
      </c>
      <c r="AH1302" s="181" t="s">
        <v>1886</v>
      </c>
      <c r="AI1302" s="182">
        <v>213</v>
      </c>
      <c r="AJ1302" s="181" t="s">
        <v>2049</v>
      </c>
      <c r="AK1302" s="181" t="s">
        <v>3847</v>
      </c>
      <c r="AL1302" s="181" t="s">
        <v>1886</v>
      </c>
      <c r="AO1302" s="181"/>
      <c r="AQ1302">
        <v>10</v>
      </c>
      <c r="AR1302" s="182">
        <v>40</v>
      </c>
      <c r="AS1302" s="183" t="s">
        <v>1885</v>
      </c>
      <c r="AT1302">
        <v>0</v>
      </c>
      <c r="AU1302">
        <v>0</v>
      </c>
      <c r="AV1302" s="182">
        <v>0</v>
      </c>
      <c r="AW1302" s="184">
        <v>0</v>
      </c>
      <c r="AX1302" s="183" t="s">
        <v>1884</v>
      </c>
      <c r="AY1302" s="184">
        <v>0</v>
      </c>
      <c r="AZ1302">
        <v>0</v>
      </c>
      <c r="BA1302">
        <v>0</v>
      </c>
      <c r="BB1302">
        <v>0</v>
      </c>
      <c r="BC1302" s="182">
        <v>0</v>
      </c>
      <c r="BD1302" t="s">
        <v>1886</v>
      </c>
      <c r="BE1302" t="s">
        <v>1886</v>
      </c>
      <c r="BF1302" t="s">
        <v>1886</v>
      </c>
      <c r="BG1302" s="181" t="s">
        <v>1886</v>
      </c>
      <c r="BH1302">
        <v>2.4</v>
      </c>
      <c r="BI1302" s="184">
        <v>0</v>
      </c>
      <c r="BJ1302" s="182">
        <v>0</v>
      </c>
      <c r="BK1302" s="181" t="s">
        <v>1886</v>
      </c>
      <c r="BL1302">
        <v>0</v>
      </c>
      <c r="BM1302">
        <v>0</v>
      </c>
      <c r="BN1302">
        <v>0</v>
      </c>
    </row>
    <row r="1303" spans="1:66" x14ac:dyDescent="0.25">
      <c r="A1303">
        <v>8044</v>
      </c>
      <c r="B1303" t="s">
        <v>3848</v>
      </c>
      <c r="C1303">
        <v>24</v>
      </c>
      <c r="D1303">
        <v>0</v>
      </c>
      <c r="E1303">
        <v>0</v>
      </c>
      <c r="F1303" t="s">
        <v>1884</v>
      </c>
      <c r="G1303" t="s">
        <v>1885</v>
      </c>
      <c r="H1303" t="s">
        <v>1884</v>
      </c>
      <c r="I1303" t="s">
        <v>1884</v>
      </c>
      <c r="J1303" t="s">
        <v>1884</v>
      </c>
      <c r="K1303" t="s">
        <v>1884</v>
      </c>
      <c r="L1303" t="s">
        <v>1884</v>
      </c>
      <c r="M1303" s="180">
        <v>43990</v>
      </c>
      <c r="N1303" t="s">
        <v>1886</v>
      </c>
      <c r="O1303" t="s">
        <v>3849</v>
      </c>
      <c r="P1303" t="s">
        <v>3850</v>
      </c>
      <c r="Q1303">
        <v>0</v>
      </c>
      <c r="R1303">
        <v>0</v>
      </c>
      <c r="S1303" t="s">
        <v>1886</v>
      </c>
      <c r="T1303" t="s">
        <v>1886</v>
      </c>
      <c r="U1303">
        <v>1</v>
      </c>
      <c r="V1303" t="s">
        <v>1888</v>
      </c>
      <c r="W1303">
        <v>24</v>
      </c>
      <c r="X1303">
        <v>0</v>
      </c>
      <c r="Y1303">
        <v>0</v>
      </c>
      <c r="Z1303" t="s">
        <v>1884</v>
      </c>
      <c r="AA1303" t="s">
        <v>1884</v>
      </c>
      <c r="AB1303" t="s">
        <v>1884</v>
      </c>
      <c r="AC1303">
        <v>0</v>
      </c>
      <c r="AD1303">
        <v>0</v>
      </c>
      <c r="AE1303">
        <v>0</v>
      </c>
      <c r="AF1303">
        <v>0</v>
      </c>
      <c r="AG1303" t="s">
        <v>1884</v>
      </c>
      <c r="AH1303" s="181" t="s">
        <v>1886</v>
      </c>
      <c r="AI1303" s="182">
        <v>213</v>
      </c>
      <c r="AJ1303" s="181" t="s">
        <v>2049</v>
      </c>
      <c r="AK1303" s="181" t="s">
        <v>3851</v>
      </c>
      <c r="AL1303" s="181" t="s">
        <v>1886</v>
      </c>
      <c r="AO1303" s="181"/>
      <c r="AQ1303">
        <v>10</v>
      </c>
      <c r="AR1303" s="182">
        <v>40</v>
      </c>
      <c r="AS1303" s="183" t="s">
        <v>1885</v>
      </c>
      <c r="AT1303">
        <v>0</v>
      </c>
      <c r="AU1303">
        <v>0</v>
      </c>
      <c r="AV1303" s="182">
        <v>0</v>
      </c>
      <c r="AW1303" s="184">
        <v>0</v>
      </c>
      <c r="AX1303" s="183" t="s">
        <v>1884</v>
      </c>
      <c r="AY1303" s="184">
        <v>0</v>
      </c>
      <c r="AZ1303">
        <v>0</v>
      </c>
      <c r="BA1303">
        <v>0</v>
      </c>
      <c r="BB1303">
        <v>0</v>
      </c>
      <c r="BC1303" s="182">
        <v>0</v>
      </c>
      <c r="BD1303" t="s">
        <v>1886</v>
      </c>
      <c r="BE1303" t="s">
        <v>1886</v>
      </c>
      <c r="BF1303" t="s">
        <v>1886</v>
      </c>
      <c r="BG1303" s="181" t="s">
        <v>1886</v>
      </c>
      <c r="BH1303">
        <v>2.4</v>
      </c>
      <c r="BI1303" s="184">
        <v>0</v>
      </c>
      <c r="BJ1303" s="182">
        <v>0</v>
      </c>
      <c r="BK1303" s="181" t="s">
        <v>1886</v>
      </c>
      <c r="BL1303">
        <v>0</v>
      </c>
      <c r="BM1303">
        <v>0</v>
      </c>
      <c r="BN1303">
        <v>0</v>
      </c>
    </row>
    <row r="1304" spans="1:66" x14ac:dyDescent="0.25">
      <c r="A1304">
        <v>8045</v>
      </c>
      <c r="B1304" t="s">
        <v>3852</v>
      </c>
      <c r="C1304">
        <v>24</v>
      </c>
      <c r="D1304">
        <v>0</v>
      </c>
      <c r="E1304">
        <v>0</v>
      </c>
      <c r="F1304" t="s">
        <v>1884</v>
      </c>
      <c r="G1304" t="s">
        <v>1885</v>
      </c>
      <c r="H1304" t="s">
        <v>1884</v>
      </c>
      <c r="I1304" t="s">
        <v>1884</v>
      </c>
      <c r="J1304" t="s">
        <v>1884</v>
      </c>
      <c r="K1304" t="s">
        <v>1884</v>
      </c>
      <c r="L1304" t="s">
        <v>1884</v>
      </c>
      <c r="M1304" s="180">
        <v>43990</v>
      </c>
      <c r="N1304" t="s">
        <v>1886</v>
      </c>
      <c r="O1304" t="s">
        <v>3853</v>
      </c>
      <c r="P1304" t="s">
        <v>3854</v>
      </c>
      <c r="Q1304">
        <v>0</v>
      </c>
      <c r="R1304">
        <v>0</v>
      </c>
      <c r="S1304" t="s">
        <v>1886</v>
      </c>
      <c r="T1304" t="s">
        <v>1886</v>
      </c>
      <c r="U1304">
        <v>1</v>
      </c>
      <c r="V1304" t="s">
        <v>1888</v>
      </c>
      <c r="W1304">
        <v>24</v>
      </c>
      <c r="X1304">
        <v>0</v>
      </c>
      <c r="Y1304">
        <v>0</v>
      </c>
      <c r="Z1304" t="s">
        <v>1884</v>
      </c>
      <c r="AA1304" t="s">
        <v>1884</v>
      </c>
      <c r="AB1304" t="s">
        <v>1884</v>
      </c>
      <c r="AC1304">
        <v>0</v>
      </c>
      <c r="AD1304">
        <v>0</v>
      </c>
      <c r="AE1304">
        <v>0</v>
      </c>
      <c r="AF1304">
        <v>0</v>
      </c>
      <c r="AG1304" t="s">
        <v>1884</v>
      </c>
      <c r="AH1304" s="181" t="s">
        <v>1886</v>
      </c>
      <c r="AI1304" s="182">
        <v>213</v>
      </c>
      <c r="AJ1304" s="181" t="s">
        <v>2049</v>
      </c>
      <c r="AK1304" s="181" t="s">
        <v>3855</v>
      </c>
      <c r="AL1304" s="181" t="s">
        <v>1886</v>
      </c>
      <c r="AO1304" s="181"/>
      <c r="AQ1304">
        <v>10</v>
      </c>
      <c r="AR1304" s="182">
        <v>40</v>
      </c>
      <c r="AS1304" s="183" t="s">
        <v>1885</v>
      </c>
      <c r="AT1304">
        <v>0</v>
      </c>
      <c r="AU1304">
        <v>0</v>
      </c>
      <c r="AV1304" s="182">
        <v>0</v>
      </c>
      <c r="AW1304" s="184">
        <v>0</v>
      </c>
      <c r="AX1304" s="183" t="s">
        <v>1884</v>
      </c>
      <c r="AY1304" s="184">
        <v>0</v>
      </c>
      <c r="AZ1304">
        <v>0</v>
      </c>
      <c r="BA1304">
        <v>0</v>
      </c>
      <c r="BB1304">
        <v>0</v>
      </c>
      <c r="BC1304" s="182">
        <v>0</v>
      </c>
      <c r="BD1304" t="s">
        <v>1886</v>
      </c>
      <c r="BE1304" t="s">
        <v>1886</v>
      </c>
      <c r="BF1304" t="s">
        <v>1886</v>
      </c>
      <c r="BG1304" s="181" t="s">
        <v>1886</v>
      </c>
      <c r="BH1304">
        <v>2.4</v>
      </c>
      <c r="BI1304" s="184">
        <v>0</v>
      </c>
      <c r="BJ1304" s="182">
        <v>0</v>
      </c>
      <c r="BK1304" s="181" t="s">
        <v>1886</v>
      </c>
      <c r="BL1304">
        <v>0</v>
      </c>
      <c r="BM1304">
        <v>0</v>
      </c>
      <c r="BN1304">
        <v>0</v>
      </c>
    </row>
    <row r="1305" spans="1:66" x14ac:dyDescent="0.25">
      <c r="A1305">
        <v>8046</v>
      </c>
      <c r="B1305" t="s">
        <v>3856</v>
      </c>
      <c r="C1305">
        <v>24</v>
      </c>
      <c r="D1305">
        <v>0</v>
      </c>
      <c r="E1305">
        <v>0</v>
      </c>
      <c r="F1305" t="s">
        <v>1884</v>
      </c>
      <c r="G1305" t="s">
        <v>1885</v>
      </c>
      <c r="H1305" t="s">
        <v>1884</v>
      </c>
      <c r="I1305" t="s">
        <v>1884</v>
      </c>
      <c r="J1305" t="s">
        <v>1884</v>
      </c>
      <c r="K1305" t="s">
        <v>1884</v>
      </c>
      <c r="L1305" t="s">
        <v>1884</v>
      </c>
      <c r="M1305" s="180">
        <v>43990</v>
      </c>
      <c r="N1305" t="s">
        <v>1886</v>
      </c>
      <c r="O1305" t="s">
        <v>3857</v>
      </c>
      <c r="P1305" t="s">
        <v>3858</v>
      </c>
      <c r="Q1305">
        <v>0</v>
      </c>
      <c r="R1305">
        <v>0</v>
      </c>
      <c r="S1305" t="s">
        <v>1886</v>
      </c>
      <c r="T1305" t="s">
        <v>1886</v>
      </c>
      <c r="U1305">
        <v>1</v>
      </c>
      <c r="V1305" t="s">
        <v>1888</v>
      </c>
      <c r="W1305">
        <v>24</v>
      </c>
      <c r="X1305">
        <v>0</v>
      </c>
      <c r="Y1305">
        <v>0</v>
      </c>
      <c r="Z1305" t="s">
        <v>1884</v>
      </c>
      <c r="AA1305" t="s">
        <v>1884</v>
      </c>
      <c r="AB1305" t="s">
        <v>1884</v>
      </c>
      <c r="AC1305">
        <v>0</v>
      </c>
      <c r="AD1305">
        <v>0</v>
      </c>
      <c r="AE1305">
        <v>0</v>
      </c>
      <c r="AF1305">
        <v>0</v>
      </c>
      <c r="AG1305" t="s">
        <v>1884</v>
      </c>
      <c r="AH1305" s="181" t="s">
        <v>1886</v>
      </c>
      <c r="AI1305" s="182">
        <v>213</v>
      </c>
      <c r="AJ1305" s="181" t="s">
        <v>2049</v>
      </c>
      <c r="AK1305" s="181" t="s">
        <v>3859</v>
      </c>
      <c r="AL1305" s="181" t="s">
        <v>1886</v>
      </c>
      <c r="AO1305" s="181"/>
      <c r="AQ1305">
        <v>10</v>
      </c>
      <c r="AR1305" s="182">
        <v>40</v>
      </c>
      <c r="AS1305" s="183" t="s">
        <v>1885</v>
      </c>
      <c r="AT1305">
        <v>0</v>
      </c>
      <c r="AU1305">
        <v>0</v>
      </c>
      <c r="AV1305" s="182">
        <v>0</v>
      </c>
      <c r="AW1305" s="184">
        <v>0</v>
      </c>
      <c r="AX1305" s="183" t="s">
        <v>1884</v>
      </c>
      <c r="AY1305" s="184">
        <v>0</v>
      </c>
      <c r="AZ1305">
        <v>0</v>
      </c>
      <c r="BA1305">
        <v>0</v>
      </c>
      <c r="BB1305">
        <v>0</v>
      </c>
      <c r="BC1305" s="182">
        <v>0</v>
      </c>
      <c r="BD1305" t="s">
        <v>1886</v>
      </c>
      <c r="BE1305" t="s">
        <v>1886</v>
      </c>
      <c r="BF1305" t="s">
        <v>1886</v>
      </c>
      <c r="BG1305" s="181" t="s">
        <v>1886</v>
      </c>
      <c r="BH1305">
        <v>2.4</v>
      </c>
      <c r="BI1305" s="184">
        <v>0</v>
      </c>
      <c r="BJ1305" s="182">
        <v>0</v>
      </c>
      <c r="BK1305" s="181" t="s">
        <v>1886</v>
      </c>
      <c r="BL1305">
        <v>0</v>
      </c>
      <c r="BM1305">
        <v>0</v>
      </c>
      <c r="BN1305">
        <v>0</v>
      </c>
    </row>
    <row r="1306" spans="1:66" x14ac:dyDescent="0.25">
      <c r="A1306">
        <v>8047</v>
      </c>
      <c r="B1306" t="s">
        <v>3860</v>
      </c>
      <c r="C1306">
        <v>24</v>
      </c>
      <c r="D1306">
        <v>0</v>
      </c>
      <c r="E1306">
        <v>0</v>
      </c>
      <c r="F1306" t="s">
        <v>1884</v>
      </c>
      <c r="G1306" t="s">
        <v>1885</v>
      </c>
      <c r="H1306" t="s">
        <v>1884</v>
      </c>
      <c r="I1306" t="s">
        <v>1884</v>
      </c>
      <c r="J1306" t="s">
        <v>1884</v>
      </c>
      <c r="K1306" t="s">
        <v>1884</v>
      </c>
      <c r="L1306" t="s">
        <v>1884</v>
      </c>
      <c r="M1306" s="180">
        <v>43990</v>
      </c>
      <c r="N1306" t="s">
        <v>1886</v>
      </c>
      <c r="O1306" t="s">
        <v>3861</v>
      </c>
      <c r="P1306" t="s">
        <v>3862</v>
      </c>
      <c r="Q1306">
        <v>0</v>
      </c>
      <c r="R1306">
        <v>0</v>
      </c>
      <c r="S1306" t="s">
        <v>1886</v>
      </c>
      <c r="T1306" t="s">
        <v>1886</v>
      </c>
      <c r="U1306">
        <v>1</v>
      </c>
      <c r="V1306" t="s">
        <v>1888</v>
      </c>
      <c r="W1306">
        <v>24</v>
      </c>
      <c r="X1306">
        <v>0</v>
      </c>
      <c r="Y1306">
        <v>0</v>
      </c>
      <c r="Z1306" t="s">
        <v>1884</v>
      </c>
      <c r="AA1306" t="s">
        <v>1884</v>
      </c>
      <c r="AB1306" t="s">
        <v>1884</v>
      </c>
      <c r="AC1306">
        <v>0</v>
      </c>
      <c r="AD1306">
        <v>0</v>
      </c>
      <c r="AE1306">
        <v>0</v>
      </c>
      <c r="AF1306">
        <v>0</v>
      </c>
      <c r="AG1306" t="s">
        <v>1884</v>
      </c>
      <c r="AH1306" s="181" t="s">
        <v>1886</v>
      </c>
      <c r="AI1306" s="182">
        <v>213</v>
      </c>
      <c r="AJ1306" s="181" t="s">
        <v>2049</v>
      </c>
      <c r="AK1306" s="181" t="s">
        <v>3863</v>
      </c>
      <c r="AL1306" s="181" t="s">
        <v>1886</v>
      </c>
      <c r="AO1306" s="181"/>
      <c r="AQ1306">
        <v>10</v>
      </c>
      <c r="AR1306" s="182">
        <v>40</v>
      </c>
      <c r="AS1306" s="183" t="s">
        <v>1885</v>
      </c>
      <c r="AT1306">
        <v>0</v>
      </c>
      <c r="AU1306">
        <v>0</v>
      </c>
      <c r="AV1306" s="182">
        <v>0</v>
      </c>
      <c r="AW1306" s="184">
        <v>0</v>
      </c>
      <c r="AX1306" s="183" t="s">
        <v>1884</v>
      </c>
      <c r="AY1306" s="184">
        <v>0</v>
      </c>
      <c r="AZ1306">
        <v>0</v>
      </c>
      <c r="BA1306">
        <v>0</v>
      </c>
      <c r="BB1306">
        <v>0</v>
      </c>
      <c r="BC1306" s="182">
        <v>0</v>
      </c>
      <c r="BD1306" t="s">
        <v>1886</v>
      </c>
      <c r="BE1306" t="s">
        <v>1886</v>
      </c>
      <c r="BF1306" t="s">
        <v>1886</v>
      </c>
      <c r="BG1306" s="181" t="s">
        <v>1886</v>
      </c>
      <c r="BH1306">
        <v>2.4</v>
      </c>
      <c r="BI1306" s="184">
        <v>0</v>
      </c>
      <c r="BJ1306" s="182">
        <v>0</v>
      </c>
      <c r="BK1306" s="181" t="s">
        <v>1886</v>
      </c>
      <c r="BL1306">
        <v>0</v>
      </c>
      <c r="BM1306">
        <v>0</v>
      </c>
      <c r="BN1306">
        <v>0</v>
      </c>
    </row>
    <row r="1307" spans="1:66" x14ac:dyDescent="0.25">
      <c r="A1307">
        <v>8048</v>
      </c>
      <c r="B1307" t="s">
        <v>1165</v>
      </c>
      <c r="C1307">
        <v>12</v>
      </c>
      <c r="D1307">
        <v>0</v>
      </c>
      <c r="E1307">
        <v>0</v>
      </c>
      <c r="F1307" t="s">
        <v>1884</v>
      </c>
      <c r="G1307" t="s">
        <v>1885</v>
      </c>
      <c r="H1307" t="s">
        <v>1885</v>
      </c>
      <c r="I1307" t="s">
        <v>1884</v>
      </c>
      <c r="J1307" t="s">
        <v>1884</v>
      </c>
      <c r="K1307" t="s">
        <v>1884</v>
      </c>
      <c r="L1307" t="s">
        <v>1884</v>
      </c>
      <c r="M1307" s="180">
        <v>43993</v>
      </c>
      <c r="N1307" t="s">
        <v>1886</v>
      </c>
      <c r="O1307" t="s">
        <v>1886</v>
      </c>
      <c r="P1307" t="s">
        <v>3864</v>
      </c>
      <c r="Q1307">
        <v>0</v>
      </c>
      <c r="R1307">
        <v>0</v>
      </c>
      <c r="S1307" t="s">
        <v>1886</v>
      </c>
      <c r="T1307" t="s">
        <v>1886</v>
      </c>
      <c r="U1307">
        <v>1</v>
      </c>
      <c r="V1307" t="s">
        <v>1888</v>
      </c>
      <c r="W1307">
        <v>12</v>
      </c>
      <c r="X1307">
        <v>0</v>
      </c>
      <c r="Y1307">
        <v>0</v>
      </c>
      <c r="Z1307" t="s">
        <v>1884</v>
      </c>
      <c r="AA1307" t="s">
        <v>1884</v>
      </c>
      <c r="AB1307" t="s">
        <v>1884</v>
      </c>
      <c r="AC1307">
        <v>0</v>
      </c>
      <c r="AD1307">
        <v>0</v>
      </c>
      <c r="AE1307">
        <v>0</v>
      </c>
      <c r="AF1307">
        <v>0</v>
      </c>
      <c r="AG1307" t="s">
        <v>1884</v>
      </c>
      <c r="AH1307" s="181" t="s">
        <v>1886</v>
      </c>
      <c r="AI1307" s="182">
        <v>244</v>
      </c>
      <c r="AJ1307" s="181" t="s">
        <v>2723</v>
      </c>
      <c r="AK1307" s="181" t="s">
        <v>1886</v>
      </c>
      <c r="AL1307" s="181" t="s">
        <v>1886</v>
      </c>
      <c r="AO1307" s="181"/>
      <c r="AQ1307">
        <v>10</v>
      </c>
      <c r="AR1307" s="182">
        <v>40</v>
      </c>
      <c r="AS1307" s="183" t="s">
        <v>1885</v>
      </c>
      <c r="AT1307">
        <v>0</v>
      </c>
      <c r="AU1307">
        <v>85</v>
      </c>
      <c r="AV1307" s="182">
        <v>0</v>
      </c>
      <c r="AW1307" s="184">
        <v>0</v>
      </c>
      <c r="AX1307" s="183" t="s">
        <v>1884</v>
      </c>
      <c r="AY1307" s="184">
        <v>0</v>
      </c>
      <c r="AZ1307">
        <v>0</v>
      </c>
      <c r="BA1307">
        <v>0</v>
      </c>
      <c r="BB1307">
        <v>0</v>
      </c>
      <c r="BC1307" s="182">
        <v>0</v>
      </c>
      <c r="BD1307" t="s">
        <v>1886</v>
      </c>
      <c r="BE1307" t="s">
        <v>1886</v>
      </c>
      <c r="BF1307" t="s">
        <v>1886</v>
      </c>
      <c r="BG1307" s="181" t="s">
        <v>1886</v>
      </c>
      <c r="BH1307">
        <v>0</v>
      </c>
      <c r="BI1307" s="184">
        <v>0</v>
      </c>
      <c r="BJ1307" s="182">
        <v>0</v>
      </c>
      <c r="BK1307" s="181" t="s">
        <v>1886</v>
      </c>
      <c r="BL1307">
        <v>0</v>
      </c>
      <c r="BM1307">
        <v>0</v>
      </c>
      <c r="BN1307">
        <v>0</v>
      </c>
    </row>
    <row r="1308" spans="1:66" x14ac:dyDescent="0.25">
      <c r="A1308">
        <v>8049</v>
      </c>
      <c r="B1308" t="s">
        <v>1169</v>
      </c>
      <c r="C1308">
        <v>12</v>
      </c>
      <c r="D1308">
        <v>0</v>
      </c>
      <c r="E1308">
        <v>0</v>
      </c>
      <c r="F1308" t="s">
        <v>1884</v>
      </c>
      <c r="G1308" t="s">
        <v>1885</v>
      </c>
      <c r="H1308" t="s">
        <v>1885</v>
      </c>
      <c r="I1308" t="s">
        <v>1884</v>
      </c>
      <c r="J1308" t="s">
        <v>1884</v>
      </c>
      <c r="K1308" t="s">
        <v>1884</v>
      </c>
      <c r="L1308" t="s">
        <v>1884</v>
      </c>
      <c r="M1308" s="180">
        <v>43993</v>
      </c>
      <c r="N1308" t="s">
        <v>1886</v>
      </c>
      <c r="O1308" t="s">
        <v>1886</v>
      </c>
      <c r="P1308" t="s">
        <v>3865</v>
      </c>
      <c r="Q1308">
        <v>0</v>
      </c>
      <c r="R1308">
        <v>0</v>
      </c>
      <c r="S1308" t="s">
        <v>1886</v>
      </c>
      <c r="T1308" t="s">
        <v>1886</v>
      </c>
      <c r="U1308">
        <v>1</v>
      </c>
      <c r="V1308" t="s">
        <v>1888</v>
      </c>
      <c r="W1308">
        <v>12</v>
      </c>
      <c r="X1308">
        <v>0</v>
      </c>
      <c r="Y1308">
        <v>0</v>
      </c>
      <c r="Z1308" t="s">
        <v>1884</v>
      </c>
      <c r="AA1308" t="s">
        <v>1884</v>
      </c>
      <c r="AB1308" t="s">
        <v>1884</v>
      </c>
      <c r="AC1308">
        <v>0</v>
      </c>
      <c r="AD1308">
        <v>0</v>
      </c>
      <c r="AE1308">
        <v>0</v>
      </c>
      <c r="AF1308">
        <v>0</v>
      </c>
      <c r="AG1308" t="s">
        <v>1884</v>
      </c>
      <c r="AH1308" s="181" t="s">
        <v>1886</v>
      </c>
      <c r="AI1308" s="182">
        <v>244</v>
      </c>
      <c r="AJ1308" s="181" t="s">
        <v>2723</v>
      </c>
      <c r="AK1308" s="181" t="s">
        <v>1886</v>
      </c>
      <c r="AL1308" s="181" t="s">
        <v>1886</v>
      </c>
      <c r="AO1308" s="181"/>
      <c r="AQ1308">
        <v>10</v>
      </c>
      <c r="AR1308" s="182">
        <v>40</v>
      </c>
      <c r="AS1308" s="183" t="s">
        <v>1885</v>
      </c>
      <c r="AT1308">
        <v>0</v>
      </c>
      <c r="AU1308">
        <v>85</v>
      </c>
      <c r="AV1308" s="182">
        <v>0</v>
      </c>
      <c r="AW1308" s="184">
        <v>0</v>
      </c>
      <c r="AX1308" s="183" t="s">
        <v>1884</v>
      </c>
      <c r="AY1308" s="184">
        <v>0</v>
      </c>
      <c r="AZ1308">
        <v>0</v>
      </c>
      <c r="BA1308">
        <v>0</v>
      </c>
      <c r="BB1308">
        <v>0</v>
      </c>
      <c r="BC1308" s="182">
        <v>0</v>
      </c>
      <c r="BD1308" t="s">
        <v>1886</v>
      </c>
      <c r="BE1308" t="s">
        <v>1886</v>
      </c>
      <c r="BF1308" t="s">
        <v>1886</v>
      </c>
      <c r="BG1308" s="181" t="s">
        <v>1886</v>
      </c>
      <c r="BH1308">
        <v>12</v>
      </c>
      <c r="BI1308" s="184">
        <v>0</v>
      </c>
      <c r="BJ1308" s="182">
        <v>0</v>
      </c>
      <c r="BK1308" s="181" t="s">
        <v>1886</v>
      </c>
      <c r="BL1308">
        <v>0</v>
      </c>
      <c r="BM1308">
        <v>0</v>
      </c>
      <c r="BN1308">
        <v>0</v>
      </c>
    </row>
    <row r="1309" spans="1:66" x14ac:dyDescent="0.25">
      <c r="A1309">
        <v>8050</v>
      </c>
      <c r="B1309" t="s">
        <v>3866</v>
      </c>
      <c r="C1309">
        <v>12</v>
      </c>
      <c r="D1309">
        <v>0</v>
      </c>
      <c r="E1309">
        <v>0</v>
      </c>
      <c r="F1309" t="s">
        <v>1884</v>
      </c>
      <c r="G1309" t="s">
        <v>1885</v>
      </c>
      <c r="H1309" t="s">
        <v>1885</v>
      </c>
      <c r="I1309" t="s">
        <v>1884</v>
      </c>
      <c r="J1309" t="s">
        <v>1884</v>
      </c>
      <c r="K1309" t="s">
        <v>1884</v>
      </c>
      <c r="L1309" t="s">
        <v>1884</v>
      </c>
      <c r="M1309" s="180">
        <v>43993</v>
      </c>
      <c r="N1309" t="s">
        <v>1886</v>
      </c>
      <c r="O1309" t="s">
        <v>1886</v>
      </c>
      <c r="P1309" t="s">
        <v>3867</v>
      </c>
      <c r="Q1309">
        <v>0</v>
      </c>
      <c r="R1309">
        <v>0</v>
      </c>
      <c r="S1309" t="s">
        <v>1886</v>
      </c>
      <c r="T1309" t="s">
        <v>1886</v>
      </c>
      <c r="U1309">
        <v>1</v>
      </c>
      <c r="V1309" t="s">
        <v>1888</v>
      </c>
      <c r="W1309">
        <v>12</v>
      </c>
      <c r="X1309">
        <v>0</v>
      </c>
      <c r="Y1309">
        <v>0</v>
      </c>
      <c r="Z1309" t="s">
        <v>1884</v>
      </c>
      <c r="AA1309" t="s">
        <v>1884</v>
      </c>
      <c r="AB1309" t="s">
        <v>1884</v>
      </c>
      <c r="AC1309">
        <v>0</v>
      </c>
      <c r="AD1309">
        <v>0</v>
      </c>
      <c r="AE1309">
        <v>0</v>
      </c>
      <c r="AF1309">
        <v>0</v>
      </c>
      <c r="AG1309" t="s">
        <v>1884</v>
      </c>
      <c r="AH1309" s="181" t="s">
        <v>1886</v>
      </c>
      <c r="AI1309" s="182">
        <v>244</v>
      </c>
      <c r="AJ1309" s="181" t="s">
        <v>2723</v>
      </c>
      <c r="AK1309" s="181" t="s">
        <v>1886</v>
      </c>
      <c r="AL1309" s="181" t="s">
        <v>1886</v>
      </c>
      <c r="AO1309" s="181"/>
      <c r="AQ1309">
        <v>10</v>
      </c>
      <c r="AR1309" s="182">
        <v>40</v>
      </c>
      <c r="AS1309" s="183" t="s">
        <v>1885</v>
      </c>
      <c r="AT1309">
        <v>0</v>
      </c>
      <c r="AU1309">
        <v>85</v>
      </c>
      <c r="AV1309" s="182">
        <v>0</v>
      </c>
      <c r="AW1309" s="184">
        <v>0</v>
      </c>
      <c r="AX1309" s="183" t="s">
        <v>1884</v>
      </c>
      <c r="AY1309" s="184">
        <v>0</v>
      </c>
      <c r="AZ1309">
        <v>0</v>
      </c>
      <c r="BA1309">
        <v>0</v>
      </c>
      <c r="BB1309">
        <v>0</v>
      </c>
      <c r="BC1309" s="182">
        <v>0</v>
      </c>
      <c r="BD1309" t="s">
        <v>1886</v>
      </c>
      <c r="BE1309" t="s">
        <v>1886</v>
      </c>
      <c r="BF1309" t="s">
        <v>1886</v>
      </c>
      <c r="BG1309" s="181" t="s">
        <v>1886</v>
      </c>
      <c r="BH1309">
        <v>12</v>
      </c>
      <c r="BI1309" s="184">
        <v>0</v>
      </c>
      <c r="BJ1309" s="182">
        <v>0</v>
      </c>
      <c r="BK1309" s="181" t="s">
        <v>1886</v>
      </c>
      <c r="BL1309">
        <v>0</v>
      </c>
      <c r="BM1309">
        <v>0</v>
      </c>
      <c r="BN1309">
        <v>0</v>
      </c>
    </row>
    <row r="1310" spans="1:66" x14ac:dyDescent="0.25">
      <c r="A1310">
        <v>8051</v>
      </c>
      <c r="B1310" t="s">
        <v>1347</v>
      </c>
      <c r="C1310">
        <v>1</v>
      </c>
      <c r="D1310">
        <v>0</v>
      </c>
      <c r="E1310">
        <v>0</v>
      </c>
      <c r="F1310" t="s">
        <v>1884</v>
      </c>
      <c r="G1310" t="s">
        <v>1885</v>
      </c>
      <c r="H1310" t="s">
        <v>1884</v>
      </c>
      <c r="I1310" t="s">
        <v>1884</v>
      </c>
      <c r="J1310" t="s">
        <v>1884</v>
      </c>
      <c r="K1310" t="s">
        <v>1884</v>
      </c>
      <c r="L1310" t="s">
        <v>1884</v>
      </c>
      <c r="M1310" s="180">
        <v>43994</v>
      </c>
      <c r="N1310" t="s">
        <v>1886</v>
      </c>
      <c r="O1310" t="s">
        <v>1886</v>
      </c>
      <c r="P1310" t="s">
        <v>3868</v>
      </c>
      <c r="Q1310">
        <v>0</v>
      </c>
      <c r="R1310">
        <v>0</v>
      </c>
      <c r="S1310" t="s">
        <v>1886</v>
      </c>
      <c r="T1310" t="s">
        <v>1886</v>
      </c>
      <c r="U1310">
        <v>2</v>
      </c>
      <c r="V1310" t="s">
        <v>1899</v>
      </c>
      <c r="W1310">
        <v>8</v>
      </c>
      <c r="X1310">
        <v>0</v>
      </c>
      <c r="Y1310">
        <v>0</v>
      </c>
      <c r="Z1310" t="s">
        <v>1884</v>
      </c>
      <c r="AA1310" t="s">
        <v>1884</v>
      </c>
      <c r="AB1310" t="s">
        <v>1884</v>
      </c>
      <c r="AC1310">
        <v>0</v>
      </c>
      <c r="AD1310">
        <v>0</v>
      </c>
      <c r="AE1310">
        <v>0</v>
      </c>
      <c r="AF1310">
        <v>0</v>
      </c>
      <c r="AG1310" t="s">
        <v>1885</v>
      </c>
      <c r="AH1310" s="181" t="s">
        <v>1886</v>
      </c>
      <c r="AI1310" s="182">
        <v>48</v>
      </c>
      <c r="AJ1310" s="181" t="s">
        <v>1900</v>
      </c>
      <c r="AK1310" s="181" t="s">
        <v>1886</v>
      </c>
      <c r="AL1310" s="181" t="s">
        <v>1886</v>
      </c>
      <c r="AO1310" s="181"/>
      <c r="AQ1310">
        <v>10</v>
      </c>
      <c r="AR1310" s="182">
        <v>40</v>
      </c>
      <c r="AS1310" s="183" t="s">
        <v>1885</v>
      </c>
      <c r="AT1310">
        <v>0</v>
      </c>
      <c r="AU1310">
        <v>78</v>
      </c>
      <c r="AV1310" s="182">
        <v>8</v>
      </c>
      <c r="AW1310" s="184">
        <v>0</v>
      </c>
      <c r="AX1310" s="183" t="s">
        <v>1884</v>
      </c>
      <c r="AY1310" s="184">
        <v>0</v>
      </c>
      <c r="AZ1310">
        <v>0</v>
      </c>
      <c r="BA1310">
        <v>0</v>
      </c>
      <c r="BB1310">
        <v>0</v>
      </c>
      <c r="BC1310" s="182">
        <v>0</v>
      </c>
      <c r="BD1310" t="s">
        <v>1886</v>
      </c>
      <c r="BE1310" t="s">
        <v>1886</v>
      </c>
      <c r="BF1310" t="s">
        <v>1886</v>
      </c>
      <c r="BG1310" s="181" t="s">
        <v>1886</v>
      </c>
      <c r="BH1310">
        <v>8</v>
      </c>
      <c r="BI1310" s="184">
        <v>0</v>
      </c>
      <c r="BJ1310" s="182">
        <v>0</v>
      </c>
      <c r="BK1310" s="181" t="s">
        <v>1886</v>
      </c>
      <c r="BL1310">
        <v>0</v>
      </c>
      <c r="BM1310">
        <v>0</v>
      </c>
      <c r="BN1310">
        <v>0</v>
      </c>
    </row>
    <row r="1311" spans="1:66" x14ac:dyDescent="0.25">
      <c r="A1311">
        <v>8052</v>
      </c>
      <c r="B1311" t="s">
        <v>1451</v>
      </c>
      <c r="C1311">
        <v>1</v>
      </c>
      <c r="D1311">
        <v>0</v>
      </c>
      <c r="E1311">
        <v>0</v>
      </c>
      <c r="F1311" t="s">
        <v>1884</v>
      </c>
      <c r="G1311" t="s">
        <v>1885</v>
      </c>
      <c r="H1311" t="s">
        <v>1884</v>
      </c>
      <c r="I1311" t="s">
        <v>1884</v>
      </c>
      <c r="J1311" t="s">
        <v>1884</v>
      </c>
      <c r="K1311" t="s">
        <v>1884</v>
      </c>
      <c r="L1311" t="s">
        <v>1884</v>
      </c>
      <c r="M1311" s="180">
        <v>43994</v>
      </c>
      <c r="N1311" t="s">
        <v>1886</v>
      </c>
      <c r="O1311" t="s">
        <v>1886</v>
      </c>
      <c r="P1311" t="s">
        <v>3869</v>
      </c>
      <c r="Q1311">
        <v>0</v>
      </c>
      <c r="R1311">
        <v>0</v>
      </c>
      <c r="S1311" t="s">
        <v>1886</v>
      </c>
      <c r="T1311" t="s">
        <v>1886</v>
      </c>
      <c r="U1311">
        <v>2</v>
      </c>
      <c r="V1311" t="s">
        <v>1899</v>
      </c>
      <c r="W1311">
        <v>15</v>
      </c>
      <c r="X1311">
        <v>0</v>
      </c>
      <c r="Y1311">
        <v>0</v>
      </c>
      <c r="Z1311" t="s">
        <v>1884</v>
      </c>
      <c r="AA1311" t="s">
        <v>1884</v>
      </c>
      <c r="AB1311" t="s">
        <v>1884</v>
      </c>
      <c r="AC1311">
        <v>0</v>
      </c>
      <c r="AD1311">
        <v>0</v>
      </c>
      <c r="AE1311">
        <v>0</v>
      </c>
      <c r="AF1311">
        <v>0</v>
      </c>
      <c r="AG1311" t="s">
        <v>1885</v>
      </c>
      <c r="AH1311" s="181" t="s">
        <v>1886</v>
      </c>
      <c r="AI1311" s="182">
        <v>48</v>
      </c>
      <c r="AJ1311" s="181" t="s">
        <v>1900</v>
      </c>
      <c r="AK1311" s="181" t="s">
        <v>1886</v>
      </c>
      <c r="AL1311" s="181" t="s">
        <v>1886</v>
      </c>
      <c r="AO1311" s="181"/>
      <c r="AQ1311">
        <v>10</v>
      </c>
      <c r="AR1311" s="182">
        <v>40</v>
      </c>
      <c r="AS1311" s="183" t="s">
        <v>1885</v>
      </c>
      <c r="AT1311">
        <v>0</v>
      </c>
      <c r="AU1311">
        <v>40</v>
      </c>
      <c r="AV1311" s="182">
        <v>13</v>
      </c>
      <c r="AW1311" s="184">
        <v>0</v>
      </c>
      <c r="AX1311" s="183" t="s">
        <v>1884</v>
      </c>
      <c r="AY1311" s="184">
        <v>0</v>
      </c>
      <c r="AZ1311">
        <v>0</v>
      </c>
      <c r="BA1311">
        <v>0</v>
      </c>
      <c r="BB1311">
        <v>0</v>
      </c>
      <c r="BC1311" s="182">
        <v>0</v>
      </c>
      <c r="BD1311" t="s">
        <v>1886</v>
      </c>
      <c r="BE1311" t="s">
        <v>1886</v>
      </c>
      <c r="BF1311" t="s">
        <v>1886</v>
      </c>
      <c r="BG1311" s="181" t="s">
        <v>1886</v>
      </c>
      <c r="BH1311">
        <v>15</v>
      </c>
      <c r="BI1311" s="184">
        <v>0</v>
      </c>
      <c r="BJ1311" s="182">
        <v>0</v>
      </c>
      <c r="BK1311" s="181" t="s">
        <v>1886</v>
      </c>
      <c r="BL1311">
        <v>0</v>
      </c>
      <c r="BM1311">
        <v>0</v>
      </c>
      <c r="BN1311">
        <v>0</v>
      </c>
    </row>
    <row r="1312" spans="1:66" x14ac:dyDescent="0.25">
      <c r="A1312">
        <v>8053</v>
      </c>
      <c r="B1312" t="s">
        <v>1349</v>
      </c>
      <c r="C1312">
        <v>1</v>
      </c>
      <c r="D1312">
        <v>0</v>
      </c>
      <c r="E1312">
        <v>0</v>
      </c>
      <c r="F1312" t="s">
        <v>1884</v>
      </c>
      <c r="G1312" t="s">
        <v>1885</v>
      </c>
      <c r="H1312" t="s">
        <v>1884</v>
      </c>
      <c r="I1312" t="s">
        <v>1884</v>
      </c>
      <c r="J1312" t="s">
        <v>1884</v>
      </c>
      <c r="K1312" t="s">
        <v>1884</v>
      </c>
      <c r="L1312" t="s">
        <v>1884</v>
      </c>
      <c r="M1312" s="180">
        <v>43995</v>
      </c>
      <c r="N1312" t="s">
        <v>1886</v>
      </c>
      <c r="O1312" t="s">
        <v>1886</v>
      </c>
      <c r="P1312" t="s">
        <v>3870</v>
      </c>
      <c r="Q1312">
        <v>0</v>
      </c>
      <c r="R1312">
        <v>0</v>
      </c>
      <c r="S1312" t="s">
        <v>1886</v>
      </c>
      <c r="T1312" t="s">
        <v>1886</v>
      </c>
      <c r="U1312">
        <v>2</v>
      </c>
      <c r="V1312" t="s">
        <v>1899</v>
      </c>
      <c r="W1312">
        <v>8</v>
      </c>
      <c r="X1312">
        <v>0</v>
      </c>
      <c r="Y1312">
        <v>0</v>
      </c>
      <c r="Z1312" t="s">
        <v>1884</v>
      </c>
      <c r="AA1312" t="s">
        <v>1884</v>
      </c>
      <c r="AB1312" t="s">
        <v>1884</v>
      </c>
      <c r="AC1312">
        <v>0</v>
      </c>
      <c r="AD1312">
        <v>0</v>
      </c>
      <c r="AE1312">
        <v>0</v>
      </c>
      <c r="AF1312">
        <v>0</v>
      </c>
      <c r="AG1312" t="s">
        <v>1885</v>
      </c>
      <c r="AH1312" s="181" t="s">
        <v>1886</v>
      </c>
      <c r="AI1312" s="182">
        <v>48</v>
      </c>
      <c r="AJ1312" s="181" t="s">
        <v>1900</v>
      </c>
      <c r="AK1312" s="181" t="s">
        <v>1886</v>
      </c>
      <c r="AL1312" s="181" t="s">
        <v>1886</v>
      </c>
      <c r="AO1312" s="181"/>
      <c r="AQ1312">
        <v>10</v>
      </c>
      <c r="AR1312" s="182">
        <v>40</v>
      </c>
      <c r="AS1312" s="183" t="s">
        <v>1885</v>
      </c>
      <c r="AT1312">
        <v>0</v>
      </c>
      <c r="AU1312">
        <v>78</v>
      </c>
      <c r="AV1312" s="182">
        <v>13</v>
      </c>
      <c r="AW1312" s="184">
        <v>0</v>
      </c>
      <c r="AX1312" s="183" t="s">
        <v>1884</v>
      </c>
      <c r="AY1312" s="184">
        <v>0</v>
      </c>
      <c r="AZ1312">
        <v>0</v>
      </c>
      <c r="BA1312">
        <v>0</v>
      </c>
      <c r="BB1312">
        <v>0</v>
      </c>
      <c r="BC1312" s="182">
        <v>0</v>
      </c>
      <c r="BD1312" t="s">
        <v>1886</v>
      </c>
      <c r="BE1312" t="s">
        <v>1886</v>
      </c>
      <c r="BF1312" t="s">
        <v>1886</v>
      </c>
      <c r="BG1312" s="181" t="s">
        <v>1886</v>
      </c>
      <c r="BH1312">
        <v>8</v>
      </c>
      <c r="BI1312" s="184">
        <v>0</v>
      </c>
      <c r="BJ1312" s="182">
        <v>0</v>
      </c>
      <c r="BK1312" s="181" t="s">
        <v>1886</v>
      </c>
      <c r="BL1312">
        <v>0</v>
      </c>
      <c r="BM1312">
        <v>0</v>
      </c>
      <c r="BN1312">
        <v>0</v>
      </c>
    </row>
    <row r="1313" spans="1:66" x14ac:dyDescent="0.25">
      <c r="A1313">
        <v>8054</v>
      </c>
      <c r="B1313" t="s">
        <v>1351</v>
      </c>
      <c r="C1313">
        <v>1</v>
      </c>
      <c r="D1313">
        <v>0</v>
      </c>
      <c r="E1313">
        <v>0</v>
      </c>
      <c r="F1313" t="s">
        <v>1884</v>
      </c>
      <c r="G1313" t="s">
        <v>1885</v>
      </c>
      <c r="H1313" t="s">
        <v>1884</v>
      </c>
      <c r="I1313" t="s">
        <v>1884</v>
      </c>
      <c r="J1313" t="s">
        <v>1884</v>
      </c>
      <c r="K1313" t="s">
        <v>1884</v>
      </c>
      <c r="L1313" t="s">
        <v>1884</v>
      </c>
      <c r="M1313" s="180">
        <v>43995</v>
      </c>
      <c r="N1313" t="s">
        <v>1886</v>
      </c>
      <c r="O1313" t="s">
        <v>1886</v>
      </c>
      <c r="P1313" t="s">
        <v>3871</v>
      </c>
      <c r="Q1313">
        <v>0</v>
      </c>
      <c r="R1313">
        <v>0</v>
      </c>
      <c r="S1313" t="s">
        <v>1886</v>
      </c>
      <c r="T1313" t="s">
        <v>1886</v>
      </c>
      <c r="U1313">
        <v>2</v>
      </c>
      <c r="V1313" t="s">
        <v>1899</v>
      </c>
      <c r="W1313">
        <v>8</v>
      </c>
      <c r="X1313">
        <v>0</v>
      </c>
      <c r="Y1313">
        <v>0</v>
      </c>
      <c r="Z1313" t="s">
        <v>1884</v>
      </c>
      <c r="AA1313" t="s">
        <v>1884</v>
      </c>
      <c r="AB1313" t="s">
        <v>1884</v>
      </c>
      <c r="AC1313">
        <v>0</v>
      </c>
      <c r="AD1313">
        <v>0</v>
      </c>
      <c r="AE1313">
        <v>0</v>
      </c>
      <c r="AF1313">
        <v>0</v>
      </c>
      <c r="AG1313" t="s">
        <v>1885</v>
      </c>
      <c r="AH1313" s="181" t="s">
        <v>1886</v>
      </c>
      <c r="AI1313" s="182">
        <v>48</v>
      </c>
      <c r="AJ1313" s="181" t="s">
        <v>1900</v>
      </c>
      <c r="AK1313" s="181" t="s">
        <v>1886</v>
      </c>
      <c r="AL1313" s="181" t="s">
        <v>1886</v>
      </c>
      <c r="AO1313" s="181"/>
      <c r="AQ1313">
        <v>10</v>
      </c>
      <c r="AR1313" s="182">
        <v>40</v>
      </c>
      <c r="AS1313" s="183" t="s">
        <v>1885</v>
      </c>
      <c r="AT1313">
        <v>0</v>
      </c>
      <c r="AU1313">
        <v>78</v>
      </c>
      <c r="AV1313" s="182">
        <v>13</v>
      </c>
      <c r="AW1313" s="184">
        <v>0</v>
      </c>
      <c r="AX1313" s="183" t="s">
        <v>1884</v>
      </c>
      <c r="AY1313" s="184">
        <v>0</v>
      </c>
      <c r="AZ1313">
        <v>0</v>
      </c>
      <c r="BA1313">
        <v>0</v>
      </c>
      <c r="BB1313">
        <v>0</v>
      </c>
      <c r="BC1313" s="182">
        <v>0</v>
      </c>
      <c r="BD1313" t="s">
        <v>1886</v>
      </c>
      <c r="BE1313" t="s">
        <v>1886</v>
      </c>
      <c r="BF1313" t="s">
        <v>1886</v>
      </c>
      <c r="BG1313" s="181" t="s">
        <v>1886</v>
      </c>
      <c r="BH1313">
        <v>8</v>
      </c>
      <c r="BI1313" s="184">
        <v>0</v>
      </c>
      <c r="BJ1313" s="182">
        <v>0</v>
      </c>
      <c r="BK1313" s="181" t="s">
        <v>1886</v>
      </c>
      <c r="BL1313">
        <v>0</v>
      </c>
      <c r="BM1313">
        <v>0</v>
      </c>
      <c r="BN1313">
        <v>0</v>
      </c>
    </row>
    <row r="1314" spans="1:66" x14ac:dyDescent="0.25">
      <c r="A1314">
        <v>8055</v>
      </c>
      <c r="B1314" t="s">
        <v>3872</v>
      </c>
      <c r="C1314">
        <v>1</v>
      </c>
      <c r="D1314">
        <v>0</v>
      </c>
      <c r="E1314">
        <v>0</v>
      </c>
      <c r="F1314" t="s">
        <v>1884</v>
      </c>
      <c r="G1314" t="s">
        <v>1885</v>
      </c>
      <c r="H1314" t="s">
        <v>1884</v>
      </c>
      <c r="I1314" t="s">
        <v>1884</v>
      </c>
      <c r="J1314" t="s">
        <v>1884</v>
      </c>
      <c r="K1314" t="s">
        <v>1884</v>
      </c>
      <c r="L1314" t="s">
        <v>1884</v>
      </c>
      <c r="M1314" s="180">
        <v>43995</v>
      </c>
      <c r="N1314" t="s">
        <v>1886</v>
      </c>
      <c r="O1314" t="s">
        <v>1886</v>
      </c>
      <c r="P1314" t="s">
        <v>3873</v>
      </c>
      <c r="Q1314">
        <v>0</v>
      </c>
      <c r="R1314">
        <v>0</v>
      </c>
      <c r="S1314" t="s">
        <v>1886</v>
      </c>
      <c r="T1314" t="s">
        <v>1886</v>
      </c>
      <c r="U1314">
        <v>2</v>
      </c>
      <c r="V1314" t="s">
        <v>1899</v>
      </c>
      <c r="W1314">
        <v>8</v>
      </c>
      <c r="X1314">
        <v>0</v>
      </c>
      <c r="Y1314">
        <v>0</v>
      </c>
      <c r="Z1314" t="s">
        <v>1884</v>
      </c>
      <c r="AA1314" t="s">
        <v>1884</v>
      </c>
      <c r="AB1314" t="s">
        <v>1884</v>
      </c>
      <c r="AC1314">
        <v>0</v>
      </c>
      <c r="AD1314">
        <v>0</v>
      </c>
      <c r="AE1314">
        <v>0</v>
      </c>
      <c r="AF1314">
        <v>0</v>
      </c>
      <c r="AG1314" t="s">
        <v>1885</v>
      </c>
      <c r="AH1314" s="181" t="s">
        <v>1886</v>
      </c>
      <c r="AI1314" s="182">
        <v>48</v>
      </c>
      <c r="AJ1314" s="181" t="s">
        <v>1900</v>
      </c>
      <c r="AK1314" s="181" t="s">
        <v>1886</v>
      </c>
      <c r="AL1314" s="181" t="s">
        <v>1886</v>
      </c>
      <c r="AO1314" s="181"/>
      <c r="AQ1314">
        <v>10</v>
      </c>
      <c r="AR1314" s="182">
        <v>40</v>
      </c>
      <c r="AS1314" s="183" t="s">
        <v>1885</v>
      </c>
      <c r="AT1314">
        <v>0</v>
      </c>
      <c r="AU1314">
        <v>78</v>
      </c>
      <c r="AV1314" s="182">
        <v>13</v>
      </c>
      <c r="AW1314" s="184">
        <v>0</v>
      </c>
      <c r="AX1314" s="183" t="s">
        <v>1884</v>
      </c>
      <c r="AY1314" s="184">
        <v>0</v>
      </c>
      <c r="AZ1314">
        <v>0</v>
      </c>
      <c r="BA1314">
        <v>0</v>
      </c>
      <c r="BB1314">
        <v>0</v>
      </c>
      <c r="BC1314" s="182">
        <v>0</v>
      </c>
      <c r="BD1314" t="s">
        <v>1886</v>
      </c>
      <c r="BE1314" t="s">
        <v>1886</v>
      </c>
      <c r="BF1314" t="s">
        <v>1886</v>
      </c>
      <c r="BG1314" s="181" t="s">
        <v>1886</v>
      </c>
      <c r="BH1314">
        <v>8</v>
      </c>
      <c r="BI1314" s="184">
        <v>0</v>
      </c>
      <c r="BJ1314" s="182">
        <v>0</v>
      </c>
      <c r="BK1314" s="181" t="s">
        <v>1886</v>
      </c>
      <c r="BL1314">
        <v>0</v>
      </c>
      <c r="BM1314">
        <v>0</v>
      </c>
      <c r="BN1314">
        <v>0</v>
      </c>
    </row>
    <row r="1315" spans="1:66" x14ac:dyDescent="0.25">
      <c r="A1315">
        <v>8056</v>
      </c>
      <c r="B1315" t="s">
        <v>1227</v>
      </c>
      <c r="C1315">
        <v>1</v>
      </c>
      <c r="D1315">
        <v>0</v>
      </c>
      <c r="E1315">
        <v>0</v>
      </c>
      <c r="F1315" t="s">
        <v>1884</v>
      </c>
      <c r="G1315" t="s">
        <v>1885</v>
      </c>
      <c r="H1315" t="s">
        <v>1884</v>
      </c>
      <c r="I1315" t="s">
        <v>1884</v>
      </c>
      <c r="J1315" t="s">
        <v>1884</v>
      </c>
      <c r="K1315" t="s">
        <v>1884</v>
      </c>
      <c r="L1315" t="s">
        <v>1884</v>
      </c>
      <c r="M1315" s="180">
        <v>43995</v>
      </c>
      <c r="N1315" t="s">
        <v>1886</v>
      </c>
      <c r="O1315" t="s">
        <v>1886</v>
      </c>
      <c r="P1315" t="s">
        <v>3874</v>
      </c>
      <c r="Q1315">
        <v>0</v>
      </c>
      <c r="R1315">
        <v>0</v>
      </c>
      <c r="S1315" t="s">
        <v>1886</v>
      </c>
      <c r="T1315" t="s">
        <v>1886</v>
      </c>
      <c r="U1315">
        <v>2</v>
      </c>
      <c r="V1315" t="s">
        <v>1899</v>
      </c>
      <c r="W1315">
        <v>8</v>
      </c>
      <c r="X1315">
        <v>0</v>
      </c>
      <c r="Y1315">
        <v>0</v>
      </c>
      <c r="Z1315" t="s">
        <v>1884</v>
      </c>
      <c r="AA1315" t="s">
        <v>1884</v>
      </c>
      <c r="AB1315" t="s">
        <v>1884</v>
      </c>
      <c r="AC1315">
        <v>0</v>
      </c>
      <c r="AD1315">
        <v>0</v>
      </c>
      <c r="AE1315">
        <v>0</v>
      </c>
      <c r="AF1315">
        <v>0</v>
      </c>
      <c r="AG1315" t="s">
        <v>1885</v>
      </c>
      <c r="AH1315" s="181" t="s">
        <v>1886</v>
      </c>
      <c r="AI1315" s="182">
        <v>48</v>
      </c>
      <c r="AJ1315" s="181" t="s">
        <v>1900</v>
      </c>
      <c r="AK1315" s="181" t="s">
        <v>1886</v>
      </c>
      <c r="AL1315" s="181" t="s">
        <v>1886</v>
      </c>
      <c r="AO1315" s="181"/>
      <c r="AQ1315">
        <v>10</v>
      </c>
      <c r="AR1315" s="182">
        <v>40</v>
      </c>
      <c r="AS1315" s="183" t="s">
        <v>1885</v>
      </c>
      <c r="AT1315">
        <v>0</v>
      </c>
      <c r="AU1315">
        <v>78</v>
      </c>
      <c r="AV1315" s="182">
        <v>13</v>
      </c>
      <c r="AW1315" s="184">
        <v>0</v>
      </c>
      <c r="AX1315" s="183" t="s">
        <v>1884</v>
      </c>
      <c r="AY1315" s="184">
        <v>0</v>
      </c>
      <c r="AZ1315">
        <v>0</v>
      </c>
      <c r="BA1315">
        <v>0</v>
      </c>
      <c r="BB1315">
        <v>0</v>
      </c>
      <c r="BC1315" s="182">
        <v>0</v>
      </c>
      <c r="BD1315" t="s">
        <v>1886</v>
      </c>
      <c r="BE1315" t="s">
        <v>1886</v>
      </c>
      <c r="BF1315" t="s">
        <v>1886</v>
      </c>
      <c r="BG1315" s="181" t="s">
        <v>1886</v>
      </c>
      <c r="BH1315">
        <v>8</v>
      </c>
      <c r="BI1315" s="184">
        <v>0</v>
      </c>
      <c r="BJ1315" s="182">
        <v>0</v>
      </c>
      <c r="BK1315" s="181" t="s">
        <v>1886</v>
      </c>
      <c r="BL1315">
        <v>0</v>
      </c>
      <c r="BM1315">
        <v>0</v>
      </c>
      <c r="BN1315">
        <v>0</v>
      </c>
    </row>
    <row r="1316" spans="1:66" x14ac:dyDescent="0.25">
      <c r="A1316">
        <v>8057</v>
      </c>
      <c r="B1316" t="s">
        <v>3875</v>
      </c>
      <c r="C1316">
        <v>1</v>
      </c>
      <c r="D1316">
        <v>0</v>
      </c>
      <c r="E1316">
        <v>0</v>
      </c>
      <c r="F1316" t="s">
        <v>1884</v>
      </c>
      <c r="G1316" t="s">
        <v>1885</v>
      </c>
      <c r="H1316" t="s">
        <v>1884</v>
      </c>
      <c r="I1316" t="s">
        <v>1884</v>
      </c>
      <c r="J1316" t="s">
        <v>1884</v>
      </c>
      <c r="K1316" t="s">
        <v>1884</v>
      </c>
      <c r="L1316" t="s">
        <v>1884</v>
      </c>
      <c r="M1316" s="180">
        <v>43997</v>
      </c>
      <c r="N1316" t="s">
        <v>1886</v>
      </c>
      <c r="O1316" t="s">
        <v>3876</v>
      </c>
      <c r="P1316" t="s">
        <v>3876</v>
      </c>
      <c r="Q1316">
        <v>0</v>
      </c>
      <c r="R1316">
        <v>0</v>
      </c>
      <c r="S1316" t="s">
        <v>1886</v>
      </c>
      <c r="T1316" t="s">
        <v>1886</v>
      </c>
      <c r="U1316">
        <v>1</v>
      </c>
      <c r="V1316" t="s">
        <v>1888</v>
      </c>
      <c r="W1316">
        <v>1</v>
      </c>
      <c r="X1316">
        <v>0</v>
      </c>
      <c r="Y1316">
        <v>0</v>
      </c>
      <c r="Z1316" t="s">
        <v>1884</v>
      </c>
      <c r="AA1316" t="s">
        <v>1884</v>
      </c>
      <c r="AB1316" t="s">
        <v>1884</v>
      </c>
      <c r="AC1316">
        <v>0</v>
      </c>
      <c r="AD1316">
        <v>0</v>
      </c>
      <c r="AE1316">
        <v>0</v>
      </c>
      <c r="AF1316">
        <v>0</v>
      </c>
      <c r="AG1316" t="s">
        <v>1884</v>
      </c>
      <c r="AH1316" s="181" t="s">
        <v>1886</v>
      </c>
      <c r="AI1316" s="182">
        <v>16</v>
      </c>
      <c r="AJ1316" s="181" t="s">
        <v>2172</v>
      </c>
      <c r="AK1316" s="181" t="s">
        <v>3876</v>
      </c>
      <c r="AL1316" s="181" t="s">
        <v>1886</v>
      </c>
      <c r="AO1316" s="181"/>
      <c r="AQ1316">
        <v>10</v>
      </c>
      <c r="AR1316" s="182">
        <v>40</v>
      </c>
      <c r="AS1316" s="183" t="s">
        <v>1885</v>
      </c>
      <c r="AT1316">
        <v>0</v>
      </c>
      <c r="AU1316">
        <v>0</v>
      </c>
      <c r="AV1316" s="182">
        <v>0</v>
      </c>
      <c r="AW1316" s="184">
        <v>0</v>
      </c>
      <c r="AX1316" s="183" t="s">
        <v>1884</v>
      </c>
      <c r="AY1316" s="184">
        <v>0</v>
      </c>
      <c r="AZ1316">
        <v>0</v>
      </c>
      <c r="BA1316">
        <v>0</v>
      </c>
      <c r="BB1316">
        <v>0</v>
      </c>
      <c r="BC1316" s="182">
        <v>0</v>
      </c>
      <c r="BD1316" t="s">
        <v>1886</v>
      </c>
      <c r="BE1316" t="s">
        <v>1886</v>
      </c>
      <c r="BF1316" t="s">
        <v>1886</v>
      </c>
      <c r="BG1316" s="181" t="s">
        <v>1886</v>
      </c>
      <c r="BH1316">
        <v>0</v>
      </c>
      <c r="BI1316" s="184">
        <v>0</v>
      </c>
      <c r="BJ1316" s="182">
        <v>0</v>
      </c>
      <c r="BK1316" s="181" t="s">
        <v>1886</v>
      </c>
      <c r="BL1316">
        <v>0</v>
      </c>
      <c r="BM1316">
        <v>0</v>
      </c>
      <c r="BN1316">
        <v>0</v>
      </c>
    </row>
    <row r="1317" spans="1:66" x14ac:dyDescent="0.25">
      <c r="A1317">
        <v>8058</v>
      </c>
      <c r="B1317" t="s">
        <v>3877</v>
      </c>
      <c r="C1317">
        <v>40</v>
      </c>
      <c r="D1317">
        <v>0</v>
      </c>
      <c r="E1317">
        <v>0</v>
      </c>
      <c r="F1317" t="s">
        <v>1884</v>
      </c>
      <c r="G1317" t="s">
        <v>1885</v>
      </c>
      <c r="H1317" t="s">
        <v>1884</v>
      </c>
      <c r="I1317" t="s">
        <v>1884</v>
      </c>
      <c r="J1317" t="s">
        <v>1884</v>
      </c>
      <c r="K1317" t="s">
        <v>1884</v>
      </c>
      <c r="L1317" t="s">
        <v>1884</v>
      </c>
      <c r="M1317" s="180">
        <v>43998</v>
      </c>
      <c r="N1317" t="s">
        <v>1886</v>
      </c>
      <c r="O1317" t="s">
        <v>1886</v>
      </c>
      <c r="P1317" t="s">
        <v>3878</v>
      </c>
      <c r="Q1317">
        <v>0</v>
      </c>
      <c r="R1317">
        <v>0</v>
      </c>
      <c r="S1317" t="s">
        <v>1886</v>
      </c>
      <c r="T1317" t="s">
        <v>1886</v>
      </c>
      <c r="U1317">
        <v>1</v>
      </c>
      <c r="V1317" t="s">
        <v>1888</v>
      </c>
      <c r="W1317">
        <v>40</v>
      </c>
      <c r="X1317">
        <v>0</v>
      </c>
      <c r="Y1317">
        <v>0</v>
      </c>
      <c r="Z1317" t="s">
        <v>1884</v>
      </c>
      <c r="AA1317" t="s">
        <v>1884</v>
      </c>
      <c r="AB1317" t="s">
        <v>1885</v>
      </c>
      <c r="AC1317">
        <v>10.5</v>
      </c>
      <c r="AD1317">
        <v>0</v>
      </c>
      <c r="AE1317">
        <v>0</v>
      </c>
      <c r="AF1317">
        <v>0</v>
      </c>
      <c r="AG1317" t="s">
        <v>1885</v>
      </c>
      <c r="AH1317" s="181" t="s">
        <v>1886</v>
      </c>
      <c r="AI1317" s="182">
        <v>27</v>
      </c>
      <c r="AJ1317" s="181" t="s">
        <v>1889</v>
      </c>
      <c r="AK1317" s="181" t="s">
        <v>1886</v>
      </c>
      <c r="AL1317" s="181" t="s">
        <v>1886</v>
      </c>
      <c r="AO1317" s="181"/>
      <c r="AQ1317">
        <v>10</v>
      </c>
      <c r="AR1317" s="182">
        <v>40</v>
      </c>
      <c r="AS1317" s="183" t="s">
        <v>1885</v>
      </c>
      <c r="AT1317">
        <v>0</v>
      </c>
      <c r="AU1317">
        <v>0</v>
      </c>
      <c r="AV1317" s="182">
        <v>0</v>
      </c>
      <c r="AW1317" s="184">
        <v>0</v>
      </c>
      <c r="AX1317" s="183" t="s">
        <v>1884</v>
      </c>
      <c r="AY1317" s="184">
        <v>0</v>
      </c>
      <c r="AZ1317">
        <v>0</v>
      </c>
      <c r="BA1317">
        <v>0</v>
      </c>
      <c r="BB1317">
        <v>0</v>
      </c>
      <c r="BC1317" s="182">
        <v>0</v>
      </c>
      <c r="BD1317" t="s">
        <v>1886</v>
      </c>
      <c r="BE1317" t="s">
        <v>1886</v>
      </c>
      <c r="BF1317" t="s">
        <v>1886</v>
      </c>
      <c r="BG1317" s="181" t="s">
        <v>1886</v>
      </c>
      <c r="BH1317">
        <v>0</v>
      </c>
      <c r="BI1317" s="184">
        <v>0</v>
      </c>
      <c r="BJ1317" s="182">
        <v>0</v>
      </c>
      <c r="BK1317" s="181" t="s">
        <v>1886</v>
      </c>
      <c r="BL1317">
        <v>0</v>
      </c>
      <c r="BM1317">
        <v>0</v>
      </c>
      <c r="BN1317">
        <v>0</v>
      </c>
    </row>
    <row r="1318" spans="1:66" x14ac:dyDescent="0.25">
      <c r="A1318">
        <v>8059</v>
      </c>
      <c r="B1318" t="s">
        <v>3879</v>
      </c>
      <c r="C1318">
        <v>40</v>
      </c>
      <c r="D1318">
        <v>0</v>
      </c>
      <c r="E1318">
        <v>0</v>
      </c>
      <c r="F1318" t="s">
        <v>1884</v>
      </c>
      <c r="G1318" t="s">
        <v>1885</v>
      </c>
      <c r="H1318" t="s">
        <v>1884</v>
      </c>
      <c r="I1318" t="s">
        <v>1884</v>
      </c>
      <c r="J1318" t="s">
        <v>1884</v>
      </c>
      <c r="K1318" t="s">
        <v>1884</v>
      </c>
      <c r="L1318" t="s">
        <v>1884</v>
      </c>
      <c r="M1318" s="180">
        <v>43998</v>
      </c>
      <c r="N1318" t="s">
        <v>1886</v>
      </c>
      <c r="O1318" t="s">
        <v>1886</v>
      </c>
      <c r="P1318" t="s">
        <v>3880</v>
      </c>
      <c r="Q1318">
        <v>0</v>
      </c>
      <c r="R1318">
        <v>0</v>
      </c>
      <c r="S1318" t="s">
        <v>1886</v>
      </c>
      <c r="T1318" t="s">
        <v>1886</v>
      </c>
      <c r="U1318">
        <v>1</v>
      </c>
      <c r="V1318" t="s">
        <v>1888</v>
      </c>
      <c r="W1318">
        <v>40</v>
      </c>
      <c r="X1318">
        <v>0</v>
      </c>
      <c r="Y1318">
        <v>0</v>
      </c>
      <c r="Z1318" t="s">
        <v>1884</v>
      </c>
      <c r="AA1318" t="s">
        <v>1884</v>
      </c>
      <c r="AB1318" t="s">
        <v>1885</v>
      </c>
      <c r="AC1318">
        <v>10.5</v>
      </c>
      <c r="AD1318">
        <v>0</v>
      </c>
      <c r="AE1318">
        <v>0</v>
      </c>
      <c r="AF1318">
        <v>0</v>
      </c>
      <c r="AG1318" t="s">
        <v>1885</v>
      </c>
      <c r="AH1318" s="181" t="s">
        <v>1886</v>
      </c>
      <c r="AI1318" s="182">
        <v>27</v>
      </c>
      <c r="AJ1318" s="181" t="s">
        <v>1889</v>
      </c>
      <c r="AK1318" s="181" t="s">
        <v>1886</v>
      </c>
      <c r="AL1318" s="181" t="s">
        <v>1886</v>
      </c>
      <c r="AO1318" s="181"/>
      <c r="AQ1318">
        <v>10</v>
      </c>
      <c r="AR1318" s="182">
        <v>40</v>
      </c>
      <c r="AS1318" s="183" t="s">
        <v>1885</v>
      </c>
      <c r="AT1318">
        <v>0</v>
      </c>
      <c r="AU1318">
        <v>0</v>
      </c>
      <c r="AV1318" s="182">
        <v>0</v>
      </c>
      <c r="AW1318" s="184">
        <v>0</v>
      </c>
      <c r="AX1318" s="183" t="s">
        <v>1884</v>
      </c>
      <c r="AY1318" s="184">
        <v>0</v>
      </c>
      <c r="AZ1318">
        <v>0</v>
      </c>
      <c r="BA1318">
        <v>0</v>
      </c>
      <c r="BB1318">
        <v>0</v>
      </c>
      <c r="BC1318" s="182">
        <v>0</v>
      </c>
      <c r="BD1318" t="s">
        <v>1886</v>
      </c>
      <c r="BE1318" t="s">
        <v>1886</v>
      </c>
      <c r="BF1318" t="s">
        <v>1886</v>
      </c>
      <c r="BG1318" s="181" t="s">
        <v>1886</v>
      </c>
      <c r="BH1318">
        <v>0</v>
      </c>
      <c r="BI1318" s="184">
        <v>0</v>
      </c>
      <c r="BJ1318" s="182">
        <v>0</v>
      </c>
      <c r="BK1318" s="181" t="s">
        <v>1886</v>
      </c>
      <c r="BL1318">
        <v>0</v>
      </c>
      <c r="BM1318">
        <v>0</v>
      </c>
      <c r="BN1318">
        <v>0</v>
      </c>
    </row>
    <row r="1319" spans="1:66" x14ac:dyDescent="0.25">
      <c r="A1319">
        <v>8061</v>
      </c>
      <c r="B1319" t="s">
        <v>3881</v>
      </c>
      <c r="C1319">
        <v>1</v>
      </c>
      <c r="D1319">
        <v>0</v>
      </c>
      <c r="E1319">
        <v>0</v>
      </c>
      <c r="F1319" t="s">
        <v>1884</v>
      </c>
      <c r="G1319" t="s">
        <v>1885</v>
      </c>
      <c r="H1319" t="s">
        <v>1884</v>
      </c>
      <c r="I1319" t="s">
        <v>1884</v>
      </c>
      <c r="J1319" t="s">
        <v>1884</v>
      </c>
      <c r="K1319" t="s">
        <v>1884</v>
      </c>
      <c r="L1319" t="s">
        <v>1884</v>
      </c>
      <c r="M1319" s="180">
        <v>43999</v>
      </c>
      <c r="N1319" t="s">
        <v>2007</v>
      </c>
      <c r="O1319" t="s">
        <v>3882</v>
      </c>
      <c r="P1319" t="s">
        <v>3882</v>
      </c>
      <c r="Q1319">
        <v>0</v>
      </c>
      <c r="R1319">
        <v>0</v>
      </c>
      <c r="S1319" t="s">
        <v>1886</v>
      </c>
      <c r="T1319" t="s">
        <v>1886</v>
      </c>
      <c r="U1319">
        <v>1</v>
      </c>
      <c r="V1319" t="s">
        <v>1888</v>
      </c>
      <c r="W1319">
        <v>1</v>
      </c>
      <c r="X1319">
        <v>0</v>
      </c>
      <c r="Y1319">
        <v>0</v>
      </c>
      <c r="Z1319" t="s">
        <v>1884</v>
      </c>
      <c r="AA1319" t="s">
        <v>1884</v>
      </c>
      <c r="AB1319" t="s">
        <v>1884</v>
      </c>
      <c r="AC1319">
        <v>0</v>
      </c>
      <c r="AD1319">
        <v>0</v>
      </c>
      <c r="AE1319">
        <v>0</v>
      </c>
      <c r="AF1319">
        <v>0</v>
      </c>
      <c r="AG1319" t="s">
        <v>1884</v>
      </c>
      <c r="AH1319" s="181" t="s">
        <v>1886</v>
      </c>
      <c r="AI1319" s="182">
        <v>250</v>
      </c>
      <c r="AJ1319" s="181" t="s">
        <v>267</v>
      </c>
      <c r="AK1319" s="181" t="s">
        <v>1886</v>
      </c>
      <c r="AL1319" s="181" t="s">
        <v>1886</v>
      </c>
      <c r="AO1319" s="181"/>
      <c r="AQ1319">
        <v>10</v>
      </c>
      <c r="AR1319" s="182">
        <v>40</v>
      </c>
      <c r="AS1319" s="183" t="s">
        <v>1885</v>
      </c>
      <c r="AT1319">
        <v>0</v>
      </c>
      <c r="AU1319">
        <v>0</v>
      </c>
      <c r="AV1319" s="182">
        <v>0</v>
      </c>
      <c r="AW1319" s="184">
        <v>0</v>
      </c>
      <c r="AX1319" s="183" t="s">
        <v>1884</v>
      </c>
      <c r="AY1319" s="184">
        <v>0</v>
      </c>
      <c r="AZ1319">
        <v>0</v>
      </c>
      <c r="BA1319">
        <v>0</v>
      </c>
      <c r="BB1319">
        <v>0</v>
      </c>
      <c r="BC1319" s="182">
        <v>0</v>
      </c>
      <c r="BD1319" t="s">
        <v>1886</v>
      </c>
      <c r="BE1319" t="s">
        <v>1886</v>
      </c>
      <c r="BF1319" t="s">
        <v>1886</v>
      </c>
      <c r="BG1319" s="181" t="s">
        <v>1886</v>
      </c>
      <c r="BH1319">
        <v>0</v>
      </c>
      <c r="BI1319" s="184">
        <v>0</v>
      </c>
      <c r="BJ1319" s="182">
        <v>0</v>
      </c>
      <c r="BK1319" s="181" t="s">
        <v>1886</v>
      </c>
      <c r="BL1319">
        <v>0</v>
      </c>
      <c r="BM1319">
        <v>0</v>
      </c>
      <c r="BN1319">
        <v>0</v>
      </c>
    </row>
    <row r="1320" spans="1:66" x14ac:dyDescent="0.25">
      <c r="A1320">
        <v>8067</v>
      </c>
      <c r="B1320" t="s">
        <v>3883</v>
      </c>
      <c r="C1320">
        <v>4</v>
      </c>
      <c r="D1320">
        <v>0</v>
      </c>
      <c r="E1320">
        <v>0</v>
      </c>
      <c r="F1320" t="s">
        <v>1884</v>
      </c>
      <c r="G1320" t="s">
        <v>1885</v>
      </c>
      <c r="H1320" t="s">
        <v>1884</v>
      </c>
      <c r="I1320" t="s">
        <v>1884</v>
      </c>
      <c r="J1320" t="s">
        <v>1884</v>
      </c>
      <c r="K1320" t="s">
        <v>1884</v>
      </c>
      <c r="L1320" t="s">
        <v>1884</v>
      </c>
      <c r="M1320" s="180">
        <v>44013</v>
      </c>
      <c r="N1320" t="s">
        <v>1886</v>
      </c>
      <c r="O1320" t="s">
        <v>3884</v>
      </c>
      <c r="P1320" t="s">
        <v>3885</v>
      </c>
      <c r="Q1320">
        <v>0</v>
      </c>
      <c r="R1320">
        <v>0</v>
      </c>
      <c r="S1320" t="s">
        <v>1886</v>
      </c>
      <c r="T1320" t="s">
        <v>1886</v>
      </c>
      <c r="U1320">
        <v>1</v>
      </c>
      <c r="V1320" t="s">
        <v>1888</v>
      </c>
      <c r="W1320">
        <v>4</v>
      </c>
      <c r="X1320">
        <v>0</v>
      </c>
      <c r="Y1320">
        <v>0</v>
      </c>
      <c r="Z1320" t="s">
        <v>1884</v>
      </c>
      <c r="AA1320" t="s">
        <v>1884</v>
      </c>
      <c r="AB1320" t="s">
        <v>1884</v>
      </c>
      <c r="AC1320">
        <v>0</v>
      </c>
      <c r="AD1320">
        <v>0</v>
      </c>
      <c r="AE1320">
        <v>0</v>
      </c>
      <c r="AF1320">
        <v>0</v>
      </c>
      <c r="AG1320" t="s">
        <v>1885</v>
      </c>
      <c r="AH1320" s="181" t="s">
        <v>1886</v>
      </c>
      <c r="AI1320" s="182">
        <v>27</v>
      </c>
      <c r="AJ1320" s="181" t="s">
        <v>1889</v>
      </c>
      <c r="AK1320" s="181" t="s">
        <v>1886</v>
      </c>
      <c r="AL1320" s="181" t="s">
        <v>1886</v>
      </c>
      <c r="AO1320" s="181"/>
      <c r="AQ1320">
        <v>10</v>
      </c>
      <c r="AR1320" s="182">
        <v>40</v>
      </c>
      <c r="AS1320" s="183" t="s">
        <v>1885</v>
      </c>
      <c r="AT1320">
        <v>0</v>
      </c>
      <c r="AU1320">
        <v>0</v>
      </c>
      <c r="AV1320" s="182">
        <v>0</v>
      </c>
      <c r="AW1320" s="184">
        <v>0</v>
      </c>
      <c r="AX1320" s="183" t="s">
        <v>1884</v>
      </c>
      <c r="AY1320" s="184">
        <v>0</v>
      </c>
      <c r="AZ1320">
        <v>0</v>
      </c>
      <c r="BA1320">
        <v>0</v>
      </c>
      <c r="BB1320">
        <v>0</v>
      </c>
      <c r="BC1320" s="182">
        <v>0</v>
      </c>
      <c r="BD1320" t="s">
        <v>1886</v>
      </c>
      <c r="BE1320" t="s">
        <v>1886</v>
      </c>
      <c r="BF1320" t="s">
        <v>1886</v>
      </c>
      <c r="BG1320" s="181" t="s">
        <v>1886</v>
      </c>
      <c r="BH1320">
        <v>0</v>
      </c>
      <c r="BI1320" s="184">
        <v>0</v>
      </c>
      <c r="BJ1320" s="182">
        <v>0</v>
      </c>
      <c r="BK1320" s="181" t="s">
        <v>1886</v>
      </c>
      <c r="BL1320">
        <v>0</v>
      </c>
      <c r="BM1320">
        <v>0</v>
      </c>
      <c r="BN1320">
        <v>0</v>
      </c>
    </row>
    <row r="1321" spans="1:66" x14ac:dyDescent="0.25">
      <c r="A1321">
        <v>8068</v>
      </c>
      <c r="B1321" t="s">
        <v>3886</v>
      </c>
      <c r="C1321">
        <v>4</v>
      </c>
      <c r="D1321">
        <v>0</v>
      </c>
      <c r="E1321">
        <v>0</v>
      </c>
      <c r="F1321" t="s">
        <v>1884</v>
      </c>
      <c r="G1321" t="s">
        <v>1885</v>
      </c>
      <c r="H1321" t="s">
        <v>1884</v>
      </c>
      <c r="I1321" t="s">
        <v>1884</v>
      </c>
      <c r="J1321" t="s">
        <v>1884</v>
      </c>
      <c r="K1321" t="s">
        <v>1884</v>
      </c>
      <c r="L1321" t="s">
        <v>1884</v>
      </c>
      <c r="M1321" s="180">
        <v>44013</v>
      </c>
      <c r="N1321" t="s">
        <v>1886</v>
      </c>
      <c r="O1321" t="s">
        <v>3887</v>
      </c>
      <c r="P1321" t="s">
        <v>3888</v>
      </c>
      <c r="Q1321">
        <v>0</v>
      </c>
      <c r="R1321">
        <v>0</v>
      </c>
      <c r="S1321" t="s">
        <v>1886</v>
      </c>
      <c r="T1321" t="s">
        <v>1886</v>
      </c>
      <c r="U1321">
        <v>1</v>
      </c>
      <c r="V1321" t="s">
        <v>1888</v>
      </c>
      <c r="W1321">
        <v>4</v>
      </c>
      <c r="X1321">
        <v>0</v>
      </c>
      <c r="Y1321">
        <v>0</v>
      </c>
      <c r="Z1321" t="s">
        <v>1884</v>
      </c>
      <c r="AA1321" t="s">
        <v>1884</v>
      </c>
      <c r="AB1321" t="s">
        <v>1884</v>
      </c>
      <c r="AC1321">
        <v>0</v>
      </c>
      <c r="AD1321">
        <v>0</v>
      </c>
      <c r="AE1321">
        <v>0</v>
      </c>
      <c r="AF1321">
        <v>0</v>
      </c>
      <c r="AG1321" t="s">
        <v>1885</v>
      </c>
      <c r="AH1321" s="181" t="s">
        <v>1886</v>
      </c>
      <c r="AI1321" s="182">
        <v>27</v>
      </c>
      <c r="AJ1321" s="181" t="s">
        <v>1889</v>
      </c>
      <c r="AK1321" s="181" t="s">
        <v>3889</v>
      </c>
      <c r="AL1321" s="181" t="s">
        <v>1886</v>
      </c>
      <c r="AO1321" s="181"/>
      <c r="AQ1321">
        <v>10</v>
      </c>
      <c r="AR1321" s="182">
        <v>40</v>
      </c>
      <c r="AS1321" s="183" t="s">
        <v>1885</v>
      </c>
      <c r="AT1321">
        <v>0</v>
      </c>
      <c r="AU1321">
        <v>0</v>
      </c>
      <c r="AV1321" s="182">
        <v>0</v>
      </c>
      <c r="AW1321" s="184">
        <v>0</v>
      </c>
      <c r="AX1321" s="183" t="s">
        <v>1884</v>
      </c>
      <c r="AY1321" s="184">
        <v>0</v>
      </c>
      <c r="AZ1321">
        <v>0</v>
      </c>
      <c r="BA1321">
        <v>0</v>
      </c>
      <c r="BB1321">
        <v>0</v>
      </c>
      <c r="BC1321" s="182">
        <v>0</v>
      </c>
      <c r="BD1321" t="s">
        <v>1886</v>
      </c>
      <c r="BE1321" t="s">
        <v>1886</v>
      </c>
      <c r="BF1321" t="s">
        <v>1886</v>
      </c>
      <c r="BG1321" s="181" t="s">
        <v>1886</v>
      </c>
      <c r="BH1321">
        <v>0</v>
      </c>
      <c r="BI1321" s="184">
        <v>0</v>
      </c>
      <c r="BJ1321" s="182">
        <v>0</v>
      </c>
      <c r="BK1321" s="181" t="s">
        <v>1886</v>
      </c>
      <c r="BL1321">
        <v>0</v>
      </c>
      <c r="BM1321">
        <v>0</v>
      </c>
      <c r="BN1321">
        <v>0</v>
      </c>
    </row>
    <row r="1322" spans="1:66" x14ac:dyDescent="0.25">
      <c r="A1322">
        <v>8069</v>
      </c>
      <c r="B1322" t="s">
        <v>3890</v>
      </c>
      <c r="C1322">
        <v>4</v>
      </c>
      <c r="D1322">
        <v>0</v>
      </c>
      <c r="E1322">
        <v>0</v>
      </c>
      <c r="F1322" t="s">
        <v>1884</v>
      </c>
      <c r="G1322" t="s">
        <v>1885</v>
      </c>
      <c r="H1322" t="s">
        <v>1884</v>
      </c>
      <c r="I1322" t="s">
        <v>1884</v>
      </c>
      <c r="J1322" t="s">
        <v>1884</v>
      </c>
      <c r="K1322" t="s">
        <v>1884</v>
      </c>
      <c r="L1322" t="s">
        <v>1884</v>
      </c>
      <c r="M1322" s="180">
        <v>44013</v>
      </c>
      <c r="N1322" t="s">
        <v>1886</v>
      </c>
      <c r="O1322" t="s">
        <v>3891</v>
      </c>
      <c r="P1322" t="s">
        <v>3892</v>
      </c>
      <c r="Q1322">
        <v>0</v>
      </c>
      <c r="R1322">
        <v>0</v>
      </c>
      <c r="S1322" t="s">
        <v>1886</v>
      </c>
      <c r="T1322" t="s">
        <v>1886</v>
      </c>
      <c r="U1322">
        <v>1</v>
      </c>
      <c r="V1322" t="s">
        <v>1888</v>
      </c>
      <c r="W1322">
        <v>4</v>
      </c>
      <c r="X1322">
        <v>0</v>
      </c>
      <c r="Y1322">
        <v>0</v>
      </c>
      <c r="Z1322" t="s">
        <v>1884</v>
      </c>
      <c r="AA1322" t="s">
        <v>1884</v>
      </c>
      <c r="AB1322" t="s">
        <v>1884</v>
      </c>
      <c r="AC1322">
        <v>0</v>
      </c>
      <c r="AD1322">
        <v>0</v>
      </c>
      <c r="AE1322">
        <v>0</v>
      </c>
      <c r="AF1322">
        <v>0</v>
      </c>
      <c r="AG1322" t="s">
        <v>1885</v>
      </c>
      <c r="AH1322" s="181" t="s">
        <v>1886</v>
      </c>
      <c r="AI1322" s="182">
        <v>27</v>
      </c>
      <c r="AJ1322" s="181" t="s">
        <v>1889</v>
      </c>
      <c r="AK1322" s="181" t="s">
        <v>3893</v>
      </c>
      <c r="AL1322" s="181" t="s">
        <v>1886</v>
      </c>
      <c r="AO1322" s="181"/>
      <c r="AQ1322">
        <v>10</v>
      </c>
      <c r="AR1322" s="182">
        <v>40</v>
      </c>
      <c r="AS1322" s="183" t="s">
        <v>1885</v>
      </c>
      <c r="AT1322">
        <v>0</v>
      </c>
      <c r="AU1322">
        <v>0</v>
      </c>
      <c r="AV1322" s="182">
        <v>0</v>
      </c>
      <c r="AW1322" s="184">
        <v>0</v>
      </c>
      <c r="AX1322" s="183" t="s">
        <v>1884</v>
      </c>
      <c r="AY1322" s="184">
        <v>0</v>
      </c>
      <c r="AZ1322">
        <v>0</v>
      </c>
      <c r="BA1322">
        <v>0</v>
      </c>
      <c r="BB1322">
        <v>0</v>
      </c>
      <c r="BC1322" s="182">
        <v>0</v>
      </c>
      <c r="BD1322" t="s">
        <v>1886</v>
      </c>
      <c r="BE1322" t="s">
        <v>1886</v>
      </c>
      <c r="BF1322" t="s">
        <v>1886</v>
      </c>
      <c r="BG1322" s="181" t="s">
        <v>1886</v>
      </c>
      <c r="BH1322">
        <v>0</v>
      </c>
      <c r="BI1322" s="184">
        <v>0</v>
      </c>
      <c r="BJ1322" s="182">
        <v>0</v>
      </c>
      <c r="BK1322" s="181" t="s">
        <v>1886</v>
      </c>
      <c r="BL1322">
        <v>0</v>
      </c>
      <c r="BM1322">
        <v>0</v>
      </c>
      <c r="BN1322">
        <v>0</v>
      </c>
    </row>
    <row r="1323" spans="1:66" x14ac:dyDescent="0.25">
      <c r="A1323">
        <v>8070</v>
      </c>
      <c r="B1323" t="s">
        <v>3894</v>
      </c>
      <c r="C1323">
        <v>4</v>
      </c>
      <c r="D1323">
        <v>0</v>
      </c>
      <c r="E1323">
        <v>0</v>
      </c>
      <c r="F1323" t="s">
        <v>1884</v>
      </c>
      <c r="G1323" t="s">
        <v>1885</v>
      </c>
      <c r="H1323" t="s">
        <v>1884</v>
      </c>
      <c r="I1323" t="s">
        <v>1884</v>
      </c>
      <c r="J1323" t="s">
        <v>1884</v>
      </c>
      <c r="K1323" t="s">
        <v>1884</v>
      </c>
      <c r="L1323" t="s">
        <v>1884</v>
      </c>
      <c r="M1323" s="180">
        <v>44013</v>
      </c>
      <c r="N1323" t="s">
        <v>1886</v>
      </c>
      <c r="O1323" t="s">
        <v>1886</v>
      </c>
      <c r="P1323" t="s">
        <v>3895</v>
      </c>
      <c r="Q1323">
        <v>0</v>
      </c>
      <c r="R1323">
        <v>0</v>
      </c>
      <c r="S1323" t="s">
        <v>1886</v>
      </c>
      <c r="T1323" t="s">
        <v>1886</v>
      </c>
      <c r="U1323">
        <v>1</v>
      </c>
      <c r="V1323" t="s">
        <v>1888</v>
      </c>
      <c r="W1323">
        <v>4</v>
      </c>
      <c r="X1323">
        <v>0</v>
      </c>
      <c r="Y1323">
        <v>0</v>
      </c>
      <c r="Z1323" t="s">
        <v>1884</v>
      </c>
      <c r="AA1323" t="s">
        <v>1884</v>
      </c>
      <c r="AB1323" t="s">
        <v>1884</v>
      </c>
      <c r="AC1323">
        <v>0</v>
      </c>
      <c r="AD1323">
        <v>0</v>
      </c>
      <c r="AE1323">
        <v>0</v>
      </c>
      <c r="AF1323">
        <v>0</v>
      </c>
      <c r="AG1323" t="s">
        <v>1885</v>
      </c>
      <c r="AH1323" s="181" t="s">
        <v>1886</v>
      </c>
      <c r="AI1323" s="182">
        <v>27</v>
      </c>
      <c r="AJ1323" s="181" t="s">
        <v>1889</v>
      </c>
      <c r="AK1323" s="181" t="s">
        <v>1886</v>
      </c>
      <c r="AL1323" s="181" t="s">
        <v>1886</v>
      </c>
      <c r="AO1323" s="181"/>
      <c r="AQ1323">
        <v>10</v>
      </c>
      <c r="AR1323" s="182">
        <v>40</v>
      </c>
      <c r="AS1323" s="183" t="s">
        <v>1884</v>
      </c>
      <c r="AT1323">
        <v>0</v>
      </c>
      <c r="AU1323">
        <v>0</v>
      </c>
      <c r="AV1323" s="182">
        <v>0</v>
      </c>
      <c r="AW1323" s="184">
        <v>0</v>
      </c>
      <c r="AX1323" s="183" t="s">
        <v>1884</v>
      </c>
      <c r="AY1323" s="184">
        <v>0</v>
      </c>
      <c r="AZ1323">
        <v>0</v>
      </c>
      <c r="BA1323">
        <v>0</v>
      </c>
      <c r="BB1323">
        <v>0</v>
      </c>
      <c r="BC1323" s="182">
        <v>0</v>
      </c>
      <c r="BD1323" t="s">
        <v>1886</v>
      </c>
      <c r="BE1323" t="s">
        <v>1886</v>
      </c>
      <c r="BF1323" t="s">
        <v>1886</v>
      </c>
      <c r="BG1323" s="181" t="s">
        <v>1886</v>
      </c>
      <c r="BH1323">
        <v>0</v>
      </c>
      <c r="BI1323" s="184">
        <v>0</v>
      </c>
      <c r="BJ1323" s="182">
        <v>0</v>
      </c>
      <c r="BK1323" s="181" t="s">
        <v>1886</v>
      </c>
      <c r="BL1323">
        <v>0</v>
      </c>
      <c r="BM1323">
        <v>0</v>
      </c>
      <c r="BN1323">
        <v>0</v>
      </c>
    </row>
    <row r="1324" spans="1:66" x14ac:dyDescent="0.25">
      <c r="A1324">
        <v>8071</v>
      </c>
      <c r="B1324" t="s">
        <v>3896</v>
      </c>
      <c r="C1324">
        <v>1</v>
      </c>
      <c r="D1324">
        <v>0</v>
      </c>
      <c r="E1324">
        <v>0</v>
      </c>
      <c r="F1324" t="s">
        <v>1884</v>
      </c>
      <c r="G1324" t="s">
        <v>1885</v>
      </c>
      <c r="H1324" t="s">
        <v>1884</v>
      </c>
      <c r="I1324" t="s">
        <v>1884</v>
      </c>
      <c r="J1324" t="s">
        <v>1884</v>
      </c>
      <c r="K1324" t="s">
        <v>1884</v>
      </c>
      <c r="L1324" t="s">
        <v>1884</v>
      </c>
      <c r="M1324" s="180">
        <v>44014</v>
      </c>
      <c r="N1324" t="s">
        <v>1886</v>
      </c>
      <c r="O1324" t="s">
        <v>3897</v>
      </c>
      <c r="P1324" t="s">
        <v>3897</v>
      </c>
      <c r="Q1324">
        <v>0</v>
      </c>
      <c r="R1324">
        <v>0</v>
      </c>
      <c r="S1324" t="s">
        <v>1886</v>
      </c>
      <c r="T1324" t="s">
        <v>1886</v>
      </c>
      <c r="U1324">
        <v>2</v>
      </c>
      <c r="V1324" t="s">
        <v>1899</v>
      </c>
      <c r="W1324">
        <v>6</v>
      </c>
      <c r="X1324">
        <v>0</v>
      </c>
      <c r="Y1324">
        <v>0</v>
      </c>
      <c r="Z1324" t="s">
        <v>1884</v>
      </c>
      <c r="AA1324" t="s">
        <v>1884</v>
      </c>
      <c r="AB1324" t="s">
        <v>1884</v>
      </c>
      <c r="AC1324">
        <v>0</v>
      </c>
      <c r="AD1324">
        <v>0</v>
      </c>
      <c r="AE1324">
        <v>0</v>
      </c>
      <c r="AF1324">
        <v>0</v>
      </c>
      <c r="AG1324" t="s">
        <v>1885</v>
      </c>
      <c r="AH1324" s="181" t="s">
        <v>1886</v>
      </c>
      <c r="AI1324" s="182">
        <v>48</v>
      </c>
      <c r="AJ1324" s="181" t="s">
        <v>1900</v>
      </c>
      <c r="AK1324" s="181" t="s">
        <v>3898</v>
      </c>
      <c r="AL1324" s="181" t="s">
        <v>1886</v>
      </c>
      <c r="AO1324" s="181"/>
      <c r="AQ1324">
        <v>10</v>
      </c>
      <c r="AR1324" s="182">
        <v>40</v>
      </c>
      <c r="AS1324" s="183" t="s">
        <v>1885</v>
      </c>
      <c r="AT1324">
        <v>0</v>
      </c>
      <c r="AU1324">
        <v>0</v>
      </c>
      <c r="AV1324" s="182">
        <v>0</v>
      </c>
      <c r="AW1324" s="184">
        <v>0</v>
      </c>
      <c r="AX1324" s="183" t="s">
        <v>1884</v>
      </c>
      <c r="AY1324" s="184">
        <v>0</v>
      </c>
      <c r="AZ1324">
        <v>0</v>
      </c>
      <c r="BA1324">
        <v>0</v>
      </c>
      <c r="BB1324">
        <v>0</v>
      </c>
      <c r="BC1324" s="182">
        <v>0</v>
      </c>
      <c r="BD1324" t="s">
        <v>1886</v>
      </c>
      <c r="BE1324" t="s">
        <v>1886</v>
      </c>
      <c r="BF1324" t="s">
        <v>1886</v>
      </c>
      <c r="BG1324" s="181" t="s">
        <v>1886</v>
      </c>
      <c r="BH1324">
        <v>6</v>
      </c>
      <c r="BI1324" s="184">
        <v>0</v>
      </c>
      <c r="BJ1324" s="182">
        <v>0</v>
      </c>
      <c r="BK1324" s="181" t="s">
        <v>1886</v>
      </c>
      <c r="BL1324">
        <v>0</v>
      </c>
      <c r="BM1324">
        <v>0</v>
      </c>
      <c r="BN1324">
        <v>0</v>
      </c>
    </row>
    <row r="1325" spans="1:66" x14ac:dyDescent="0.25">
      <c r="A1325">
        <v>8073</v>
      </c>
      <c r="B1325" t="s">
        <v>3899</v>
      </c>
      <c r="C1325">
        <v>1</v>
      </c>
      <c r="D1325">
        <v>0</v>
      </c>
      <c r="E1325">
        <v>0</v>
      </c>
      <c r="F1325" t="s">
        <v>1884</v>
      </c>
      <c r="G1325" t="s">
        <v>1884</v>
      </c>
      <c r="H1325" t="s">
        <v>1884</v>
      </c>
      <c r="I1325" t="s">
        <v>1884</v>
      </c>
      <c r="J1325" t="s">
        <v>1884</v>
      </c>
      <c r="K1325" t="s">
        <v>1884</v>
      </c>
      <c r="L1325" t="s">
        <v>1884</v>
      </c>
      <c r="M1325" s="180">
        <v>44018</v>
      </c>
      <c r="N1325" t="s">
        <v>2007</v>
      </c>
      <c r="O1325" t="s">
        <v>3900</v>
      </c>
      <c r="P1325" t="s">
        <v>3900</v>
      </c>
      <c r="Q1325">
        <v>0</v>
      </c>
      <c r="R1325">
        <v>0</v>
      </c>
      <c r="S1325" t="s">
        <v>1886</v>
      </c>
      <c r="T1325" t="s">
        <v>1886</v>
      </c>
      <c r="U1325">
        <v>1</v>
      </c>
      <c r="V1325" t="s">
        <v>1888</v>
      </c>
      <c r="W1325">
        <v>1</v>
      </c>
      <c r="X1325">
        <v>0</v>
      </c>
      <c r="Y1325">
        <v>0</v>
      </c>
      <c r="Z1325" t="s">
        <v>1884</v>
      </c>
      <c r="AA1325" t="s">
        <v>1884</v>
      </c>
      <c r="AB1325" t="s">
        <v>1884</v>
      </c>
      <c r="AC1325">
        <v>0</v>
      </c>
      <c r="AD1325">
        <v>0</v>
      </c>
      <c r="AE1325">
        <v>0</v>
      </c>
      <c r="AF1325">
        <v>0</v>
      </c>
      <c r="AG1325" t="s">
        <v>1884</v>
      </c>
      <c r="AH1325" s="181" t="s">
        <v>1886</v>
      </c>
      <c r="AI1325" s="182">
        <v>239</v>
      </c>
      <c r="AJ1325" s="181" t="s">
        <v>3417</v>
      </c>
      <c r="AK1325" s="181" t="s">
        <v>1886</v>
      </c>
      <c r="AL1325" s="181" t="s">
        <v>1886</v>
      </c>
      <c r="AO1325" s="181"/>
      <c r="AQ1325">
        <v>10</v>
      </c>
      <c r="AR1325" s="182">
        <v>40</v>
      </c>
      <c r="AS1325" s="183" t="s">
        <v>1885</v>
      </c>
      <c r="AT1325">
        <v>0</v>
      </c>
      <c r="AU1325">
        <v>0</v>
      </c>
      <c r="AV1325" s="182">
        <v>0</v>
      </c>
      <c r="AW1325" s="184">
        <v>0</v>
      </c>
      <c r="AX1325" s="183" t="s">
        <v>1884</v>
      </c>
      <c r="AY1325" s="184">
        <v>0</v>
      </c>
      <c r="AZ1325">
        <v>0</v>
      </c>
      <c r="BA1325">
        <v>0</v>
      </c>
      <c r="BB1325">
        <v>0</v>
      </c>
      <c r="BC1325" s="182">
        <v>0</v>
      </c>
      <c r="BD1325" t="s">
        <v>1886</v>
      </c>
      <c r="BE1325" t="s">
        <v>1886</v>
      </c>
      <c r="BF1325" t="s">
        <v>1886</v>
      </c>
      <c r="BG1325" s="181" t="s">
        <v>1886</v>
      </c>
      <c r="BH1325">
        <v>0</v>
      </c>
      <c r="BI1325" s="184">
        <v>0</v>
      </c>
      <c r="BJ1325" s="182">
        <v>0</v>
      </c>
      <c r="BK1325" s="181" t="s">
        <v>1886</v>
      </c>
      <c r="BL1325">
        <v>0</v>
      </c>
      <c r="BM1325">
        <v>0</v>
      </c>
      <c r="BN1325">
        <v>0</v>
      </c>
    </row>
    <row r="1326" spans="1:66" x14ac:dyDescent="0.25">
      <c r="A1326">
        <v>8074</v>
      </c>
      <c r="B1326" t="s">
        <v>3901</v>
      </c>
      <c r="C1326">
        <v>1</v>
      </c>
      <c r="D1326">
        <v>0</v>
      </c>
      <c r="E1326">
        <v>0</v>
      </c>
      <c r="F1326" t="s">
        <v>1884</v>
      </c>
      <c r="G1326" t="s">
        <v>1884</v>
      </c>
      <c r="H1326" t="s">
        <v>1884</v>
      </c>
      <c r="I1326" t="s">
        <v>1884</v>
      </c>
      <c r="J1326" t="s">
        <v>1884</v>
      </c>
      <c r="K1326" t="s">
        <v>1884</v>
      </c>
      <c r="L1326" t="s">
        <v>1884</v>
      </c>
      <c r="M1326" s="180">
        <v>44018</v>
      </c>
      <c r="N1326" t="s">
        <v>2007</v>
      </c>
      <c r="O1326" t="s">
        <v>3902</v>
      </c>
      <c r="P1326" t="s">
        <v>3902</v>
      </c>
      <c r="Q1326">
        <v>0</v>
      </c>
      <c r="R1326">
        <v>0</v>
      </c>
      <c r="S1326" t="s">
        <v>1886</v>
      </c>
      <c r="T1326" t="s">
        <v>1886</v>
      </c>
      <c r="U1326">
        <v>1</v>
      </c>
      <c r="V1326" t="s">
        <v>1888</v>
      </c>
      <c r="W1326">
        <v>1</v>
      </c>
      <c r="X1326">
        <v>0</v>
      </c>
      <c r="Y1326">
        <v>0</v>
      </c>
      <c r="Z1326" t="s">
        <v>1884</v>
      </c>
      <c r="AA1326" t="s">
        <v>1884</v>
      </c>
      <c r="AB1326" t="s">
        <v>1884</v>
      </c>
      <c r="AC1326">
        <v>0</v>
      </c>
      <c r="AD1326">
        <v>0</v>
      </c>
      <c r="AE1326">
        <v>0</v>
      </c>
      <c r="AF1326">
        <v>0</v>
      </c>
      <c r="AG1326" t="s">
        <v>1884</v>
      </c>
      <c r="AH1326" s="181" t="s">
        <v>1886</v>
      </c>
      <c r="AI1326" s="182">
        <v>239</v>
      </c>
      <c r="AJ1326" s="181" t="s">
        <v>3417</v>
      </c>
      <c r="AK1326" s="181" t="s">
        <v>1886</v>
      </c>
      <c r="AL1326" s="181" t="s">
        <v>1886</v>
      </c>
      <c r="AO1326" s="181"/>
      <c r="AQ1326">
        <v>10</v>
      </c>
      <c r="AR1326" s="182">
        <v>40</v>
      </c>
      <c r="AS1326" s="183" t="s">
        <v>1885</v>
      </c>
      <c r="AT1326">
        <v>0</v>
      </c>
      <c r="AU1326">
        <v>0</v>
      </c>
      <c r="AV1326" s="182">
        <v>0</v>
      </c>
      <c r="AW1326" s="184">
        <v>0</v>
      </c>
      <c r="AX1326" s="183" t="s">
        <v>1884</v>
      </c>
      <c r="AY1326" s="184">
        <v>0</v>
      </c>
      <c r="AZ1326">
        <v>0</v>
      </c>
      <c r="BA1326">
        <v>0</v>
      </c>
      <c r="BB1326">
        <v>0</v>
      </c>
      <c r="BC1326" s="182">
        <v>0</v>
      </c>
      <c r="BD1326" t="s">
        <v>1886</v>
      </c>
      <c r="BE1326" t="s">
        <v>1886</v>
      </c>
      <c r="BF1326" t="s">
        <v>1886</v>
      </c>
      <c r="BG1326" s="181" t="s">
        <v>1886</v>
      </c>
      <c r="BH1326">
        <v>0</v>
      </c>
      <c r="BI1326" s="184">
        <v>0</v>
      </c>
      <c r="BJ1326" s="182">
        <v>0</v>
      </c>
      <c r="BK1326" s="181" t="s">
        <v>1886</v>
      </c>
      <c r="BL1326">
        <v>0</v>
      </c>
      <c r="BM1326">
        <v>0</v>
      </c>
      <c r="BN1326">
        <v>0</v>
      </c>
    </row>
    <row r="1327" spans="1:66" x14ac:dyDescent="0.25">
      <c r="A1327">
        <v>8075</v>
      </c>
      <c r="B1327" t="s">
        <v>3903</v>
      </c>
      <c r="C1327">
        <v>1</v>
      </c>
      <c r="D1327">
        <v>0</v>
      </c>
      <c r="E1327">
        <v>0</v>
      </c>
      <c r="F1327" t="s">
        <v>1884</v>
      </c>
      <c r="G1327" t="s">
        <v>1884</v>
      </c>
      <c r="H1327" t="s">
        <v>1884</v>
      </c>
      <c r="I1327" t="s">
        <v>1884</v>
      </c>
      <c r="J1327" t="s">
        <v>1884</v>
      </c>
      <c r="K1327" t="s">
        <v>1884</v>
      </c>
      <c r="L1327" t="s">
        <v>1884</v>
      </c>
      <c r="M1327" s="180">
        <v>44018</v>
      </c>
      <c r="N1327" t="s">
        <v>2007</v>
      </c>
      <c r="O1327" t="s">
        <v>3904</v>
      </c>
      <c r="P1327" t="s">
        <v>3904</v>
      </c>
      <c r="Q1327">
        <v>0</v>
      </c>
      <c r="R1327">
        <v>0</v>
      </c>
      <c r="S1327" t="s">
        <v>1886</v>
      </c>
      <c r="T1327" t="s">
        <v>1886</v>
      </c>
      <c r="U1327">
        <v>1</v>
      </c>
      <c r="V1327" t="s">
        <v>1888</v>
      </c>
      <c r="W1327">
        <v>1</v>
      </c>
      <c r="X1327">
        <v>0</v>
      </c>
      <c r="Y1327">
        <v>0</v>
      </c>
      <c r="Z1327" t="s">
        <v>1884</v>
      </c>
      <c r="AA1327" t="s">
        <v>1884</v>
      </c>
      <c r="AB1327" t="s">
        <v>1884</v>
      </c>
      <c r="AC1327">
        <v>0</v>
      </c>
      <c r="AD1327">
        <v>0</v>
      </c>
      <c r="AE1327">
        <v>0</v>
      </c>
      <c r="AF1327">
        <v>0</v>
      </c>
      <c r="AG1327" t="s">
        <v>1884</v>
      </c>
      <c r="AH1327" s="181" t="s">
        <v>1886</v>
      </c>
      <c r="AI1327" s="182">
        <v>239</v>
      </c>
      <c r="AJ1327" s="181" t="s">
        <v>3417</v>
      </c>
      <c r="AK1327" s="181" t="s">
        <v>1886</v>
      </c>
      <c r="AL1327" s="181" t="s">
        <v>1886</v>
      </c>
      <c r="AO1327" s="181"/>
      <c r="AQ1327">
        <v>10</v>
      </c>
      <c r="AR1327" s="182">
        <v>40</v>
      </c>
      <c r="AS1327" s="183" t="s">
        <v>1885</v>
      </c>
      <c r="AT1327">
        <v>0</v>
      </c>
      <c r="AU1327">
        <v>0</v>
      </c>
      <c r="AV1327" s="182">
        <v>0</v>
      </c>
      <c r="AW1327" s="184">
        <v>0</v>
      </c>
      <c r="AX1327" s="183" t="s">
        <v>1884</v>
      </c>
      <c r="AY1327" s="184">
        <v>0</v>
      </c>
      <c r="AZ1327">
        <v>0</v>
      </c>
      <c r="BA1327">
        <v>0</v>
      </c>
      <c r="BB1327">
        <v>0</v>
      </c>
      <c r="BC1327" s="182">
        <v>0</v>
      </c>
      <c r="BD1327" t="s">
        <v>1886</v>
      </c>
      <c r="BE1327" t="s">
        <v>1886</v>
      </c>
      <c r="BF1327" t="s">
        <v>1886</v>
      </c>
      <c r="BG1327" s="181" t="s">
        <v>1886</v>
      </c>
      <c r="BH1327">
        <v>0</v>
      </c>
      <c r="BI1327" s="184">
        <v>0</v>
      </c>
      <c r="BJ1327" s="182">
        <v>0</v>
      </c>
      <c r="BK1327" s="181" t="s">
        <v>1886</v>
      </c>
      <c r="BL1327">
        <v>0</v>
      </c>
      <c r="BM1327">
        <v>0</v>
      </c>
      <c r="BN1327">
        <v>0</v>
      </c>
    </row>
    <row r="1328" spans="1:66" x14ac:dyDescent="0.25">
      <c r="A1328">
        <v>8076</v>
      </c>
      <c r="B1328" t="s">
        <v>3905</v>
      </c>
      <c r="C1328">
        <v>1</v>
      </c>
      <c r="D1328">
        <v>0</v>
      </c>
      <c r="E1328">
        <v>0</v>
      </c>
      <c r="F1328" t="s">
        <v>1884</v>
      </c>
      <c r="G1328" t="s">
        <v>1884</v>
      </c>
      <c r="H1328" t="s">
        <v>1884</v>
      </c>
      <c r="I1328" t="s">
        <v>1884</v>
      </c>
      <c r="J1328" t="s">
        <v>1884</v>
      </c>
      <c r="K1328" t="s">
        <v>1884</v>
      </c>
      <c r="L1328" t="s">
        <v>1884</v>
      </c>
      <c r="M1328" s="180">
        <v>44019</v>
      </c>
      <c r="N1328" t="s">
        <v>2007</v>
      </c>
      <c r="O1328" t="s">
        <v>3906</v>
      </c>
      <c r="P1328" t="s">
        <v>3906</v>
      </c>
      <c r="Q1328">
        <v>0</v>
      </c>
      <c r="R1328">
        <v>0</v>
      </c>
      <c r="S1328" t="s">
        <v>1886</v>
      </c>
      <c r="T1328" t="s">
        <v>1886</v>
      </c>
      <c r="U1328">
        <v>1</v>
      </c>
      <c r="V1328" t="s">
        <v>1888</v>
      </c>
      <c r="W1328">
        <v>1</v>
      </c>
      <c r="X1328">
        <v>0</v>
      </c>
      <c r="Y1328">
        <v>0</v>
      </c>
      <c r="Z1328" t="s">
        <v>1884</v>
      </c>
      <c r="AA1328" t="s">
        <v>1884</v>
      </c>
      <c r="AB1328" t="s">
        <v>1884</v>
      </c>
      <c r="AC1328">
        <v>0</v>
      </c>
      <c r="AD1328">
        <v>0</v>
      </c>
      <c r="AE1328">
        <v>0</v>
      </c>
      <c r="AF1328">
        <v>0</v>
      </c>
      <c r="AG1328" t="s">
        <v>1884</v>
      </c>
      <c r="AH1328" s="181" t="s">
        <v>1886</v>
      </c>
      <c r="AI1328" s="182">
        <v>27</v>
      </c>
      <c r="AJ1328" s="181" t="s">
        <v>1889</v>
      </c>
      <c r="AK1328" s="181" t="s">
        <v>1886</v>
      </c>
      <c r="AL1328" s="181" t="s">
        <v>1886</v>
      </c>
      <c r="AO1328" s="181"/>
      <c r="AQ1328">
        <v>10</v>
      </c>
      <c r="AR1328" s="182">
        <v>40</v>
      </c>
      <c r="AS1328" s="183" t="s">
        <v>1885</v>
      </c>
      <c r="AT1328">
        <v>0</v>
      </c>
      <c r="AU1328">
        <v>0</v>
      </c>
      <c r="AV1328" s="182">
        <v>0</v>
      </c>
      <c r="AW1328" s="184">
        <v>0</v>
      </c>
      <c r="AX1328" s="183" t="s">
        <v>1884</v>
      </c>
      <c r="AY1328" s="184">
        <v>0</v>
      </c>
      <c r="AZ1328">
        <v>0</v>
      </c>
      <c r="BA1328">
        <v>0</v>
      </c>
      <c r="BB1328">
        <v>0</v>
      </c>
      <c r="BC1328" s="182">
        <v>0</v>
      </c>
      <c r="BD1328" t="s">
        <v>1886</v>
      </c>
      <c r="BE1328" t="s">
        <v>1886</v>
      </c>
      <c r="BF1328" t="s">
        <v>1886</v>
      </c>
      <c r="BG1328" s="181" t="s">
        <v>1886</v>
      </c>
      <c r="BH1328">
        <v>0</v>
      </c>
      <c r="BI1328" s="184">
        <v>0</v>
      </c>
      <c r="BJ1328" s="182">
        <v>0</v>
      </c>
      <c r="BK1328" s="181" t="s">
        <v>1886</v>
      </c>
      <c r="BL1328">
        <v>0</v>
      </c>
      <c r="BM1328">
        <v>0</v>
      </c>
      <c r="BN1328">
        <v>0</v>
      </c>
    </row>
    <row r="1329" spans="1:66" x14ac:dyDescent="0.25">
      <c r="A1329">
        <v>8086</v>
      </c>
      <c r="B1329" t="s">
        <v>3907</v>
      </c>
      <c r="C1329">
        <v>6</v>
      </c>
      <c r="D1329">
        <v>0</v>
      </c>
      <c r="E1329">
        <v>0</v>
      </c>
      <c r="F1329" t="s">
        <v>1884</v>
      </c>
      <c r="G1329" t="s">
        <v>1885</v>
      </c>
      <c r="H1329" t="s">
        <v>1884</v>
      </c>
      <c r="I1329" t="s">
        <v>1884</v>
      </c>
      <c r="J1329" t="s">
        <v>1884</v>
      </c>
      <c r="K1329" t="s">
        <v>1884</v>
      </c>
      <c r="L1329" t="s">
        <v>1884</v>
      </c>
      <c r="M1329" s="180">
        <v>44027</v>
      </c>
      <c r="N1329" t="s">
        <v>1886</v>
      </c>
      <c r="O1329" t="s">
        <v>3908</v>
      </c>
      <c r="P1329" t="s">
        <v>3909</v>
      </c>
      <c r="Q1329">
        <v>0</v>
      </c>
      <c r="R1329">
        <v>0</v>
      </c>
      <c r="S1329" t="s">
        <v>1886</v>
      </c>
      <c r="T1329" t="s">
        <v>1886</v>
      </c>
      <c r="U1329">
        <v>1</v>
      </c>
      <c r="V1329" t="s">
        <v>1888</v>
      </c>
      <c r="W1329">
        <v>6</v>
      </c>
      <c r="X1329">
        <v>0</v>
      </c>
      <c r="Y1329">
        <v>0</v>
      </c>
      <c r="Z1329" t="s">
        <v>1884</v>
      </c>
      <c r="AA1329" t="s">
        <v>1884</v>
      </c>
      <c r="AB1329" t="s">
        <v>1884</v>
      </c>
      <c r="AC1329">
        <v>0</v>
      </c>
      <c r="AD1329">
        <v>0</v>
      </c>
      <c r="AE1329">
        <v>0</v>
      </c>
      <c r="AF1329">
        <v>0</v>
      </c>
      <c r="AG1329" t="s">
        <v>1885</v>
      </c>
      <c r="AH1329" s="181" t="s">
        <v>1886</v>
      </c>
      <c r="AI1329" s="182">
        <v>27</v>
      </c>
      <c r="AJ1329" s="181" t="s">
        <v>1889</v>
      </c>
      <c r="AK1329" s="181" t="s">
        <v>1886</v>
      </c>
      <c r="AL1329" s="181" t="s">
        <v>1886</v>
      </c>
      <c r="AO1329" s="181"/>
      <c r="AQ1329">
        <v>10</v>
      </c>
      <c r="AR1329" s="182">
        <v>40</v>
      </c>
      <c r="AS1329" s="183" t="s">
        <v>1885</v>
      </c>
      <c r="AT1329">
        <v>0</v>
      </c>
      <c r="AU1329">
        <v>0</v>
      </c>
      <c r="AV1329" s="182">
        <v>0</v>
      </c>
      <c r="AW1329" s="184">
        <v>0</v>
      </c>
      <c r="AX1329" s="183" t="s">
        <v>1884</v>
      </c>
      <c r="AY1329" s="184">
        <v>0</v>
      </c>
      <c r="AZ1329">
        <v>0</v>
      </c>
      <c r="BA1329">
        <v>0</v>
      </c>
      <c r="BB1329">
        <v>0</v>
      </c>
      <c r="BC1329" s="182">
        <v>0</v>
      </c>
      <c r="BD1329" t="s">
        <v>1886</v>
      </c>
      <c r="BE1329" t="s">
        <v>1886</v>
      </c>
      <c r="BF1329" t="s">
        <v>1886</v>
      </c>
      <c r="BG1329" s="181" t="s">
        <v>1886</v>
      </c>
      <c r="BH1329">
        <v>0</v>
      </c>
      <c r="BI1329" s="184">
        <v>0</v>
      </c>
      <c r="BJ1329" s="182">
        <v>0</v>
      </c>
      <c r="BK1329" s="181" t="s">
        <v>1886</v>
      </c>
      <c r="BL1329">
        <v>0</v>
      </c>
      <c r="BM1329">
        <v>0</v>
      </c>
      <c r="BN1329">
        <v>0</v>
      </c>
    </row>
    <row r="1330" spans="1:66" x14ac:dyDescent="0.25">
      <c r="A1330">
        <v>8087</v>
      </c>
      <c r="B1330" t="s">
        <v>3910</v>
      </c>
      <c r="C1330">
        <v>4</v>
      </c>
      <c r="D1330">
        <v>0</v>
      </c>
      <c r="E1330">
        <v>0</v>
      </c>
      <c r="F1330" t="s">
        <v>1884</v>
      </c>
      <c r="G1330" t="s">
        <v>1885</v>
      </c>
      <c r="H1330" t="s">
        <v>1884</v>
      </c>
      <c r="I1330" t="s">
        <v>1884</v>
      </c>
      <c r="J1330" t="s">
        <v>1884</v>
      </c>
      <c r="K1330" t="s">
        <v>1884</v>
      </c>
      <c r="L1330" t="s">
        <v>1884</v>
      </c>
      <c r="M1330" s="180">
        <v>44027</v>
      </c>
      <c r="N1330" t="s">
        <v>1886</v>
      </c>
      <c r="O1330" t="s">
        <v>1886</v>
      </c>
      <c r="P1330" t="s">
        <v>3911</v>
      </c>
      <c r="Q1330">
        <v>0</v>
      </c>
      <c r="R1330">
        <v>0</v>
      </c>
      <c r="S1330" t="s">
        <v>1886</v>
      </c>
      <c r="T1330" t="s">
        <v>1886</v>
      </c>
      <c r="U1330">
        <v>1</v>
      </c>
      <c r="V1330" t="s">
        <v>1888</v>
      </c>
      <c r="W1330">
        <v>4</v>
      </c>
      <c r="X1330">
        <v>0</v>
      </c>
      <c r="Y1330">
        <v>0</v>
      </c>
      <c r="Z1330" t="s">
        <v>1884</v>
      </c>
      <c r="AA1330" t="s">
        <v>1884</v>
      </c>
      <c r="AB1330" t="s">
        <v>1884</v>
      </c>
      <c r="AC1330">
        <v>0</v>
      </c>
      <c r="AD1330">
        <v>0</v>
      </c>
      <c r="AE1330">
        <v>0</v>
      </c>
      <c r="AF1330">
        <v>0</v>
      </c>
      <c r="AG1330" t="s">
        <v>1885</v>
      </c>
      <c r="AH1330" s="181" t="s">
        <v>1886</v>
      </c>
      <c r="AI1330" s="182">
        <v>27</v>
      </c>
      <c r="AJ1330" s="181" t="s">
        <v>1889</v>
      </c>
      <c r="AK1330" s="181" t="s">
        <v>1886</v>
      </c>
      <c r="AL1330" s="181" t="s">
        <v>1886</v>
      </c>
      <c r="AO1330" s="181"/>
      <c r="AQ1330">
        <v>10</v>
      </c>
      <c r="AR1330" s="182">
        <v>40</v>
      </c>
      <c r="AS1330" s="183" t="s">
        <v>1885</v>
      </c>
      <c r="AT1330">
        <v>0</v>
      </c>
      <c r="AU1330">
        <v>0</v>
      </c>
      <c r="AV1330" s="182">
        <v>0</v>
      </c>
      <c r="AW1330" s="184">
        <v>0</v>
      </c>
      <c r="AX1330" s="183" t="s">
        <v>1884</v>
      </c>
      <c r="AY1330" s="184">
        <v>0</v>
      </c>
      <c r="AZ1330">
        <v>0</v>
      </c>
      <c r="BA1330">
        <v>0</v>
      </c>
      <c r="BB1330">
        <v>0</v>
      </c>
      <c r="BC1330" s="182">
        <v>0</v>
      </c>
      <c r="BD1330" t="s">
        <v>1886</v>
      </c>
      <c r="BE1330" t="s">
        <v>1886</v>
      </c>
      <c r="BF1330" t="s">
        <v>1886</v>
      </c>
      <c r="BG1330" s="181" t="s">
        <v>1886</v>
      </c>
      <c r="BH1330">
        <v>0</v>
      </c>
      <c r="BI1330" s="184">
        <v>0</v>
      </c>
      <c r="BJ1330" s="182">
        <v>0</v>
      </c>
      <c r="BK1330" s="181" t="s">
        <v>1886</v>
      </c>
      <c r="BL1330">
        <v>0</v>
      </c>
      <c r="BM1330">
        <v>0</v>
      </c>
      <c r="BN1330">
        <v>0</v>
      </c>
    </row>
    <row r="1331" spans="1:66" x14ac:dyDescent="0.25">
      <c r="A1331">
        <v>8091</v>
      </c>
      <c r="B1331" t="s">
        <v>3912</v>
      </c>
      <c r="C1331">
        <v>12</v>
      </c>
      <c r="D1331">
        <v>0</v>
      </c>
      <c r="E1331">
        <v>0</v>
      </c>
      <c r="F1331" t="s">
        <v>1884</v>
      </c>
      <c r="G1331" t="s">
        <v>1885</v>
      </c>
      <c r="H1331" t="s">
        <v>1885</v>
      </c>
      <c r="I1331" t="s">
        <v>1884</v>
      </c>
      <c r="J1331" t="s">
        <v>1884</v>
      </c>
      <c r="K1331" t="s">
        <v>1884</v>
      </c>
      <c r="L1331" t="s">
        <v>1884</v>
      </c>
      <c r="M1331" s="180">
        <v>44028</v>
      </c>
      <c r="N1331" t="s">
        <v>1886</v>
      </c>
      <c r="O1331" t="s">
        <v>3913</v>
      </c>
      <c r="P1331" t="s">
        <v>3914</v>
      </c>
      <c r="Q1331">
        <v>0</v>
      </c>
      <c r="R1331">
        <v>0</v>
      </c>
      <c r="S1331" t="s">
        <v>1886</v>
      </c>
      <c r="T1331" t="s">
        <v>1886</v>
      </c>
      <c r="U1331">
        <v>1</v>
      </c>
      <c r="V1331" t="s">
        <v>1888</v>
      </c>
      <c r="W1331">
        <v>12</v>
      </c>
      <c r="X1331">
        <v>0</v>
      </c>
      <c r="Y1331">
        <v>0</v>
      </c>
      <c r="Z1331" t="s">
        <v>1884</v>
      </c>
      <c r="AA1331" t="s">
        <v>1884</v>
      </c>
      <c r="AB1331" t="s">
        <v>1884</v>
      </c>
      <c r="AC1331">
        <v>0</v>
      </c>
      <c r="AD1331">
        <v>0</v>
      </c>
      <c r="AE1331">
        <v>0</v>
      </c>
      <c r="AF1331">
        <v>0</v>
      </c>
      <c r="AG1331" t="s">
        <v>1884</v>
      </c>
      <c r="AH1331" s="181" t="s">
        <v>1886</v>
      </c>
      <c r="AI1331" s="182">
        <v>137</v>
      </c>
      <c r="AJ1331" s="181" t="s">
        <v>2260</v>
      </c>
      <c r="AK1331" s="181" t="s">
        <v>1886</v>
      </c>
      <c r="AL1331" s="181" t="s">
        <v>1886</v>
      </c>
      <c r="AO1331" s="181"/>
      <c r="AQ1331">
        <v>10</v>
      </c>
      <c r="AR1331" s="182">
        <v>40</v>
      </c>
      <c r="AS1331" s="183" t="s">
        <v>1885</v>
      </c>
      <c r="AT1331">
        <v>0</v>
      </c>
      <c r="AU1331">
        <v>0</v>
      </c>
      <c r="AV1331" s="182">
        <v>0</v>
      </c>
      <c r="AW1331" s="184">
        <v>0</v>
      </c>
      <c r="AX1331" s="183" t="s">
        <v>1884</v>
      </c>
      <c r="AY1331" s="184">
        <v>0</v>
      </c>
      <c r="AZ1331">
        <v>0</v>
      </c>
      <c r="BA1331">
        <v>0</v>
      </c>
      <c r="BB1331">
        <v>0</v>
      </c>
      <c r="BC1331" s="182">
        <v>0</v>
      </c>
      <c r="BD1331" t="s">
        <v>1886</v>
      </c>
      <c r="BE1331" t="s">
        <v>1886</v>
      </c>
      <c r="BF1331" t="s">
        <v>1886</v>
      </c>
      <c r="BG1331" s="181" t="s">
        <v>1886</v>
      </c>
      <c r="BH1331">
        <v>0</v>
      </c>
      <c r="BI1331" s="184">
        <v>0</v>
      </c>
      <c r="BJ1331" s="182">
        <v>0</v>
      </c>
      <c r="BK1331" s="181" t="s">
        <v>1886</v>
      </c>
      <c r="BL1331">
        <v>0</v>
      </c>
      <c r="BM1331">
        <v>0</v>
      </c>
      <c r="BN1331">
        <v>0</v>
      </c>
    </row>
    <row r="1332" spans="1:66" x14ac:dyDescent="0.25">
      <c r="A1332">
        <v>8095</v>
      </c>
      <c r="B1332" t="s">
        <v>3915</v>
      </c>
      <c r="C1332">
        <v>1</v>
      </c>
      <c r="D1332">
        <v>0</v>
      </c>
      <c r="E1332">
        <v>0</v>
      </c>
      <c r="F1332" t="s">
        <v>1884</v>
      </c>
      <c r="G1332" t="s">
        <v>1884</v>
      </c>
      <c r="H1332" t="s">
        <v>1884</v>
      </c>
      <c r="I1332" t="s">
        <v>1884</v>
      </c>
      <c r="J1332" t="s">
        <v>1884</v>
      </c>
      <c r="K1332" t="s">
        <v>1884</v>
      </c>
      <c r="L1332" t="s">
        <v>1884</v>
      </c>
      <c r="M1332" s="180">
        <v>44040</v>
      </c>
      <c r="N1332" t="s">
        <v>1886</v>
      </c>
      <c r="O1332" t="s">
        <v>3916</v>
      </c>
      <c r="P1332" t="s">
        <v>3916</v>
      </c>
      <c r="Q1332">
        <v>0</v>
      </c>
      <c r="R1332">
        <v>0</v>
      </c>
      <c r="S1332" t="s">
        <v>1886</v>
      </c>
      <c r="T1332" t="s">
        <v>1886</v>
      </c>
      <c r="U1332">
        <v>1</v>
      </c>
      <c r="V1332" t="s">
        <v>1888</v>
      </c>
      <c r="W1332">
        <v>1</v>
      </c>
      <c r="X1332">
        <v>0</v>
      </c>
      <c r="Y1332">
        <v>0</v>
      </c>
      <c r="Z1332" t="s">
        <v>1884</v>
      </c>
      <c r="AA1332" t="s">
        <v>1884</v>
      </c>
      <c r="AB1332" t="s">
        <v>1884</v>
      </c>
      <c r="AC1332">
        <v>0</v>
      </c>
      <c r="AD1332">
        <v>0</v>
      </c>
      <c r="AE1332">
        <v>0</v>
      </c>
      <c r="AF1332">
        <v>0</v>
      </c>
      <c r="AG1332" t="s">
        <v>1884</v>
      </c>
      <c r="AH1332" s="181" t="s">
        <v>1886</v>
      </c>
      <c r="AI1332" s="182">
        <v>239</v>
      </c>
      <c r="AJ1332" s="181" t="s">
        <v>3417</v>
      </c>
      <c r="AK1332" s="181" t="s">
        <v>1886</v>
      </c>
      <c r="AL1332" s="181" t="s">
        <v>1886</v>
      </c>
      <c r="AO1332" s="181"/>
      <c r="AQ1332">
        <v>10</v>
      </c>
      <c r="AR1332" s="182">
        <v>40</v>
      </c>
      <c r="AS1332" s="183" t="s">
        <v>1885</v>
      </c>
      <c r="AT1332">
        <v>0</v>
      </c>
      <c r="AU1332">
        <v>0</v>
      </c>
      <c r="AV1332" s="182">
        <v>0</v>
      </c>
      <c r="AW1332" s="184">
        <v>0</v>
      </c>
      <c r="AX1332" s="183" t="s">
        <v>1884</v>
      </c>
      <c r="AY1332" s="184">
        <v>0</v>
      </c>
      <c r="AZ1332">
        <v>0</v>
      </c>
      <c r="BA1332">
        <v>0</v>
      </c>
      <c r="BB1332">
        <v>0</v>
      </c>
      <c r="BC1332" s="182">
        <v>0</v>
      </c>
      <c r="BD1332" t="s">
        <v>1886</v>
      </c>
      <c r="BE1332" t="s">
        <v>1886</v>
      </c>
      <c r="BF1332" t="s">
        <v>1886</v>
      </c>
      <c r="BG1332" s="181" t="s">
        <v>1886</v>
      </c>
      <c r="BH1332">
        <v>0</v>
      </c>
      <c r="BI1332" s="184">
        <v>0</v>
      </c>
      <c r="BJ1332" s="182">
        <v>0</v>
      </c>
      <c r="BK1332" s="181" t="s">
        <v>1886</v>
      </c>
      <c r="BL1332">
        <v>0</v>
      </c>
      <c r="BM1332">
        <v>0</v>
      </c>
      <c r="BN1332">
        <v>0</v>
      </c>
    </row>
    <row r="1333" spans="1:66" x14ac:dyDescent="0.25">
      <c r="A1333">
        <v>8099</v>
      </c>
      <c r="B1333" t="s">
        <v>3917</v>
      </c>
      <c r="C1333">
        <v>4</v>
      </c>
      <c r="D1333">
        <v>0</v>
      </c>
      <c r="E1333">
        <v>0</v>
      </c>
      <c r="F1333" t="s">
        <v>1884</v>
      </c>
      <c r="G1333" t="s">
        <v>1885</v>
      </c>
      <c r="H1333" t="s">
        <v>1884</v>
      </c>
      <c r="I1333" t="s">
        <v>1884</v>
      </c>
      <c r="J1333" t="s">
        <v>1884</v>
      </c>
      <c r="K1333" t="s">
        <v>1884</v>
      </c>
      <c r="L1333" t="s">
        <v>1884</v>
      </c>
      <c r="M1333" s="180">
        <v>44049</v>
      </c>
      <c r="N1333" t="s">
        <v>1886</v>
      </c>
      <c r="O1333" t="s">
        <v>3918</v>
      </c>
      <c r="P1333" t="s">
        <v>3918</v>
      </c>
      <c r="Q1333">
        <v>0</v>
      </c>
      <c r="R1333">
        <v>0</v>
      </c>
      <c r="S1333" t="s">
        <v>1886</v>
      </c>
      <c r="T1333" t="s">
        <v>1886</v>
      </c>
      <c r="U1333">
        <v>1</v>
      </c>
      <c r="V1333" t="s">
        <v>1888</v>
      </c>
      <c r="W1333">
        <v>4</v>
      </c>
      <c r="X1333">
        <v>0</v>
      </c>
      <c r="Y1333">
        <v>0</v>
      </c>
      <c r="Z1333" t="s">
        <v>1884</v>
      </c>
      <c r="AA1333" t="s">
        <v>1884</v>
      </c>
      <c r="AB1333" t="s">
        <v>1884</v>
      </c>
      <c r="AC1333">
        <v>0</v>
      </c>
      <c r="AD1333">
        <v>0</v>
      </c>
      <c r="AE1333">
        <v>0</v>
      </c>
      <c r="AF1333">
        <v>0</v>
      </c>
      <c r="AG1333" t="s">
        <v>1884</v>
      </c>
      <c r="AH1333" s="181" t="s">
        <v>1886</v>
      </c>
      <c r="AI1333" s="182">
        <v>16</v>
      </c>
      <c r="AJ1333" s="181" t="s">
        <v>2172</v>
      </c>
      <c r="AK1333" s="181" t="s">
        <v>3919</v>
      </c>
      <c r="AL1333" s="181" t="s">
        <v>1886</v>
      </c>
      <c r="AO1333" s="181"/>
      <c r="AQ1333">
        <v>10</v>
      </c>
      <c r="AR1333" s="182">
        <v>40</v>
      </c>
      <c r="AS1333" s="183" t="s">
        <v>1885</v>
      </c>
      <c r="AT1333">
        <v>0</v>
      </c>
      <c r="AU1333">
        <v>0</v>
      </c>
      <c r="AV1333" s="182">
        <v>0</v>
      </c>
      <c r="AW1333" s="184">
        <v>0</v>
      </c>
      <c r="AX1333" s="183" t="s">
        <v>1884</v>
      </c>
      <c r="AY1333" s="184">
        <v>0</v>
      </c>
      <c r="AZ1333">
        <v>0</v>
      </c>
      <c r="BA1333">
        <v>0</v>
      </c>
      <c r="BB1333">
        <v>0</v>
      </c>
      <c r="BC1333" s="182">
        <v>0</v>
      </c>
      <c r="BD1333" t="s">
        <v>1886</v>
      </c>
      <c r="BE1333" t="s">
        <v>1886</v>
      </c>
      <c r="BF1333" t="s">
        <v>1886</v>
      </c>
      <c r="BG1333" s="181" t="s">
        <v>1886</v>
      </c>
      <c r="BH1333">
        <v>0</v>
      </c>
      <c r="BI1333" s="184">
        <v>0</v>
      </c>
      <c r="BJ1333" s="182">
        <v>0</v>
      </c>
      <c r="BK1333" s="181" t="s">
        <v>1886</v>
      </c>
      <c r="BL1333">
        <v>0</v>
      </c>
      <c r="BM1333">
        <v>0</v>
      </c>
      <c r="BN1333">
        <v>0</v>
      </c>
    </row>
    <row r="1334" spans="1:66" x14ac:dyDescent="0.25">
      <c r="A1334">
        <v>8100</v>
      </c>
      <c r="B1334" t="s">
        <v>3920</v>
      </c>
      <c r="C1334">
        <v>1</v>
      </c>
      <c r="D1334">
        <v>0</v>
      </c>
      <c r="E1334">
        <v>0</v>
      </c>
      <c r="F1334" t="s">
        <v>1884</v>
      </c>
      <c r="G1334" t="s">
        <v>1885</v>
      </c>
      <c r="H1334" t="s">
        <v>1884</v>
      </c>
      <c r="I1334" t="s">
        <v>1884</v>
      </c>
      <c r="J1334" t="s">
        <v>1884</v>
      </c>
      <c r="K1334" t="s">
        <v>1884</v>
      </c>
      <c r="L1334" t="s">
        <v>1884</v>
      </c>
      <c r="M1334" s="180">
        <v>44049</v>
      </c>
      <c r="N1334" t="s">
        <v>1886</v>
      </c>
      <c r="O1334" t="s">
        <v>3921</v>
      </c>
      <c r="P1334" t="s">
        <v>3921</v>
      </c>
      <c r="Q1334">
        <v>0</v>
      </c>
      <c r="R1334">
        <v>0</v>
      </c>
      <c r="S1334" t="s">
        <v>1886</v>
      </c>
      <c r="T1334" t="s">
        <v>1886</v>
      </c>
      <c r="U1334">
        <v>1</v>
      </c>
      <c r="V1334" t="s">
        <v>1888</v>
      </c>
      <c r="W1334">
        <v>1</v>
      </c>
      <c r="X1334">
        <v>0</v>
      </c>
      <c r="Y1334">
        <v>0</v>
      </c>
      <c r="Z1334" t="s">
        <v>1884</v>
      </c>
      <c r="AA1334" t="s">
        <v>1884</v>
      </c>
      <c r="AB1334" t="s">
        <v>1884</v>
      </c>
      <c r="AC1334">
        <v>0</v>
      </c>
      <c r="AD1334">
        <v>0</v>
      </c>
      <c r="AE1334">
        <v>0</v>
      </c>
      <c r="AF1334">
        <v>0</v>
      </c>
      <c r="AG1334" t="s">
        <v>1884</v>
      </c>
      <c r="AH1334" s="181" t="s">
        <v>1886</v>
      </c>
      <c r="AI1334" s="182">
        <v>16</v>
      </c>
      <c r="AJ1334" s="181" t="s">
        <v>2172</v>
      </c>
      <c r="AK1334" s="181" t="s">
        <v>3922</v>
      </c>
      <c r="AL1334" s="181" t="s">
        <v>1886</v>
      </c>
      <c r="AO1334" s="181"/>
      <c r="AQ1334">
        <v>10</v>
      </c>
      <c r="AR1334" s="182">
        <v>40</v>
      </c>
      <c r="AS1334" s="183" t="s">
        <v>1885</v>
      </c>
      <c r="AT1334">
        <v>0</v>
      </c>
      <c r="AU1334">
        <v>0</v>
      </c>
      <c r="AV1334" s="182">
        <v>0</v>
      </c>
      <c r="AW1334" s="184">
        <v>0</v>
      </c>
      <c r="AX1334" s="183" t="s">
        <v>1884</v>
      </c>
      <c r="AY1334" s="184">
        <v>0</v>
      </c>
      <c r="AZ1334">
        <v>0</v>
      </c>
      <c r="BA1334">
        <v>0</v>
      </c>
      <c r="BB1334">
        <v>0</v>
      </c>
      <c r="BC1334" s="182">
        <v>0</v>
      </c>
      <c r="BD1334" t="s">
        <v>1886</v>
      </c>
      <c r="BE1334" t="s">
        <v>1886</v>
      </c>
      <c r="BF1334" t="s">
        <v>1886</v>
      </c>
      <c r="BG1334" s="181" t="s">
        <v>1886</v>
      </c>
      <c r="BH1334">
        <v>0</v>
      </c>
      <c r="BI1334" s="184">
        <v>0</v>
      </c>
      <c r="BJ1334" s="182">
        <v>0</v>
      </c>
      <c r="BK1334" s="181" t="s">
        <v>1886</v>
      </c>
      <c r="BL1334">
        <v>0</v>
      </c>
      <c r="BM1334">
        <v>0</v>
      </c>
      <c r="BN1334">
        <v>0</v>
      </c>
    </row>
    <row r="1335" spans="1:66" x14ac:dyDescent="0.25">
      <c r="A1335">
        <v>8101</v>
      </c>
      <c r="B1335" t="s">
        <v>3923</v>
      </c>
      <c r="C1335">
        <v>4</v>
      </c>
      <c r="D1335">
        <v>0</v>
      </c>
      <c r="E1335">
        <v>0</v>
      </c>
      <c r="F1335" t="s">
        <v>1884</v>
      </c>
      <c r="G1335" t="s">
        <v>1885</v>
      </c>
      <c r="H1335" t="s">
        <v>1884</v>
      </c>
      <c r="I1335" t="s">
        <v>1884</v>
      </c>
      <c r="J1335" t="s">
        <v>1884</v>
      </c>
      <c r="K1335" t="s">
        <v>1884</v>
      </c>
      <c r="L1335" t="s">
        <v>1884</v>
      </c>
      <c r="M1335" s="180">
        <v>44049</v>
      </c>
      <c r="N1335" t="s">
        <v>1886</v>
      </c>
      <c r="O1335" t="s">
        <v>3924</v>
      </c>
      <c r="P1335" t="s">
        <v>3924</v>
      </c>
      <c r="Q1335">
        <v>0</v>
      </c>
      <c r="R1335">
        <v>0</v>
      </c>
      <c r="S1335" t="s">
        <v>1886</v>
      </c>
      <c r="T1335" t="s">
        <v>1886</v>
      </c>
      <c r="U1335">
        <v>1</v>
      </c>
      <c r="V1335" t="s">
        <v>1888</v>
      </c>
      <c r="W1335">
        <v>4</v>
      </c>
      <c r="X1335">
        <v>0</v>
      </c>
      <c r="Y1335">
        <v>0</v>
      </c>
      <c r="Z1335" t="s">
        <v>1884</v>
      </c>
      <c r="AA1335" t="s">
        <v>1884</v>
      </c>
      <c r="AB1335" t="s">
        <v>1884</v>
      </c>
      <c r="AC1335">
        <v>0</v>
      </c>
      <c r="AD1335">
        <v>0</v>
      </c>
      <c r="AE1335">
        <v>0</v>
      </c>
      <c r="AF1335">
        <v>0</v>
      </c>
      <c r="AG1335" t="s">
        <v>1884</v>
      </c>
      <c r="AH1335" s="181" t="s">
        <v>1886</v>
      </c>
      <c r="AI1335" s="182">
        <v>16</v>
      </c>
      <c r="AJ1335" s="181" t="s">
        <v>2172</v>
      </c>
      <c r="AK1335" s="181" t="s">
        <v>3925</v>
      </c>
      <c r="AL1335" s="181" t="s">
        <v>1886</v>
      </c>
      <c r="AO1335" s="181"/>
      <c r="AQ1335">
        <v>10</v>
      </c>
      <c r="AR1335" s="182">
        <v>40</v>
      </c>
      <c r="AS1335" s="183" t="s">
        <v>1885</v>
      </c>
      <c r="AT1335">
        <v>0</v>
      </c>
      <c r="AU1335">
        <v>0</v>
      </c>
      <c r="AV1335" s="182">
        <v>0</v>
      </c>
      <c r="AW1335" s="184">
        <v>0</v>
      </c>
      <c r="AX1335" s="183" t="s">
        <v>1884</v>
      </c>
      <c r="AY1335" s="184">
        <v>0</v>
      </c>
      <c r="AZ1335">
        <v>0</v>
      </c>
      <c r="BA1335">
        <v>0</v>
      </c>
      <c r="BB1335">
        <v>0</v>
      </c>
      <c r="BC1335" s="182">
        <v>0</v>
      </c>
      <c r="BD1335" t="s">
        <v>1886</v>
      </c>
      <c r="BE1335" t="s">
        <v>1886</v>
      </c>
      <c r="BF1335" t="s">
        <v>1886</v>
      </c>
      <c r="BG1335" s="181" t="s">
        <v>1886</v>
      </c>
      <c r="BH1335">
        <v>0</v>
      </c>
      <c r="BI1335" s="184">
        <v>0</v>
      </c>
      <c r="BJ1335" s="182">
        <v>0</v>
      </c>
      <c r="BK1335" s="181" t="s">
        <v>1886</v>
      </c>
      <c r="BL1335">
        <v>0</v>
      </c>
      <c r="BM1335">
        <v>0</v>
      </c>
      <c r="BN1335">
        <v>0</v>
      </c>
    </row>
    <row r="1336" spans="1:66" x14ac:dyDescent="0.25">
      <c r="A1336">
        <v>8103</v>
      </c>
      <c r="B1336" t="s">
        <v>3926</v>
      </c>
      <c r="C1336">
        <v>2</v>
      </c>
      <c r="D1336">
        <v>0</v>
      </c>
      <c r="E1336">
        <v>0</v>
      </c>
      <c r="F1336" t="s">
        <v>1884</v>
      </c>
      <c r="G1336" t="s">
        <v>1885</v>
      </c>
      <c r="H1336" t="s">
        <v>1884</v>
      </c>
      <c r="I1336" t="s">
        <v>1884</v>
      </c>
      <c r="J1336" t="s">
        <v>1884</v>
      </c>
      <c r="K1336" t="s">
        <v>1884</v>
      </c>
      <c r="L1336" t="s">
        <v>1884</v>
      </c>
      <c r="M1336" s="180">
        <v>44050</v>
      </c>
      <c r="N1336" t="s">
        <v>1886</v>
      </c>
      <c r="O1336" t="s">
        <v>3927</v>
      </c>
      <c r="P1336" t="s">
        <v>3927</v>
      </c>
      <c r="Q1336">
        <v>0</v>
      </c>
      <c r="R1336">
        <v>0</v>
      </c>
      <c r="S1336" t="s">
        <v>1886</v>
      </c>
      <c r="T1336" t="s">
        <v>1886</v>
      </c>
      <c r="U1336">
        <v>1</v>
      </c>
      <c r="V1336" t="s">
        <v>1888</v>
      </c>
      <c r="W1336">
        <v>2</v>
      </c>
      <c r="X1336">
        <v>0</v>
      </c>
      <c r="Y1336">
        <v>0</v>
      </c>
      <c r="Z1336" t="s">
        <v>1884</v>
      </c>
      <c r="AA1336" t="s">
        <v>1884</v>
      </c>
      <c r="AB1336" t="s">
        <v>1884</v>
      </c>
      <c r="AC1336">
        <v>0</v>
      </c>
      <c r="AD1336">
        <v>0</v>
      </c>
      <c r="AE1336">
        <v>0</v>
      </c>
      <c r="AF1336">
        <v>0</v>
      </c>
      <c r="AG1336" t="s">
        <v>1884</v>
      </c>
      <c r="AH1336" s="181" t="s">
        <v>1886</v>
      </c>
      <c r="AI1336" s="182">
        <v>47</v>
      </c>
      <c r="AJ1336" s="181" t="s">
        <v>2015</v>
      </c>
      <c r="AK1336" s="181" t="s">
        <v>1886</v>
      </c>
      <c r="AL1336" s="181" t="s">
        <v>1886</v>
      </c>
      <c r="AO1336" s="181"/>
      <c r="AQ1336">
        <v>10</v>
      </c>
      <c r="AR1336" s="182">
        <v>40</v>
      </c>
      <c r="AS1336" s="183" t="s">
        <v>1885</v>
      </c>
      <c r="AT1336">
        <v>0</v>
      </c>
      <c r="AU1336">
        <v>0</v>
      </c>
      <c r="AV1336" s="182">
        <v>0</v>
      </c>
      <c r="AW1336" s="184">
        <v>0</v>
      </c>
      <c r="AX1336" s="183" t="s">
        <v>1884</v>
      </c>
      <c r="AY1336" s="184">
        <v>0</v>
      </c>
      <c r="AZ1336">
        <v>0</v>
      </c>
      <c r="BA1336">
        <v>0</v>
      </c>
      <c r="BB1336">
        <v>0</v>
      </c>
      <c r="BC1336" s="182">
        <v>0</v>
      </c>
      <c r="BD1336" t="s">
        <v>1886</v>
      </c>
      <c r="BE1336" t="s">
        <v>1886</v>
      </c>
      <c r="BF1336" t="s">
        <v>1886</v>
      </c>
      <c r="BG1336" s="181" t="s">
        <v>1886</v>
      </c>
      <c r="BH1336">
        <v>6.26</v>
      </c>
      <c r="BI1336" s="184">
        <v>0</v>
      </c>
      <c r="BJ1336" s="182">
        <v>0</v>
      </c>
      <c r="BK1336" s="181" t="s">
        <v>1886</v>
      </c>
      <c r="BL1336">
        <v>0</v>
      </c>
      <c r="BM1336">
        <v>0</v>
      </c>
      <c r="BN1336">
        <v>0</v>
      </c>
    </row>
    <row r="1337" spans="1:66" x14ac:dyDescent="0.25">
      <c r="A1337">
        <v>8104</v>
      </c>
      <c r="B1337" t="s">
        <v>3928</v>
      </c>
      <c r="C1337">
        <v>100</v>
      </c>
      <c r="D1337">
        <v>0</v>
      </c>
      <c r="E1337">
        <v>0</v>
      </c>
      <c r="F1337" t="s">
        <v>1884</v>
      </c>
      <c r="G1337" t="s">
        <v>1885</v>
      </c>
      <c r="H1337" t="s">
        <v>1884</v>
      </c>
      <c r="I1337" t="s">
        <v>1884</v>
      </c>
      <c r="J1337" t="s">
        <v>1884</v>
      </c>
      <c r="K1337" t="s">
        <v>1884</v>
      </c>
      <c r="L1337" t="s">
        <v>1884</v>
      </c>
      <c r="M1337" s="180">
        <v>44055</v>
      </c>
      <c r="N1337" t="s">
        <v>1886</v>
      </c>
      <c r="O1337" t="s">
        <v>1886</v>
      </c>
      <c r="P1337" t="s">
        <v>3929</v>
      </c>
      <c r="Q1337">
        <v>0</v>
      </c>
      <c r="R1337">
        <v>0</v>
      </c>
      <c r="S1337" t="s">
        <v>1886</v>
      </c>
      <c r="T1337" t="s">
        <v>1886</v>
      </c>
      <c r="U1337">
        <v>1</v>
      </c>
      <c r="V1337" t="s">
        <v>1888</v>
      </c>
      <c r="W1337">
        <v>100</v>
      </c>
      <c r="X1337">
        <v>0</v>
      </c>
      <c r="Y1337">
        <v>0</v>
      </c>
      <c r="Z1337" t="s">
        <v>1884</v>
      </c>
      <c r="AA1337" t="s">
        <v>1884</v>
      </c>
      <c r="AB1337" t="s">
        <v>1885</v>
      </c>
      <c r="AC1337">
        <v>10.5</v>
      </c>
      <c r="AD1337">
        <v>0</v>
      </c>
      <c r="AE1337">
        <v>0</v>
      </c>
      <c r="AF1337">
        <v>0</v>
      </c>
      <c r="AG1337" t="s">
        <v>1885</v>
      </c>
      <c r="AH1337" s="181" t="s">
        <v>1886</v>
      </c>
      <c r="AI1337" s="182">
        <v>27</v>
      </c>
      <c r="AJ1337" s="181" t="s">
        <v>1889</v>
      </c>
      <c r="AK1337" s="181" t="s">
        <v>1886</v>
      </c>
      <c r="AL1337" s="181" t="s">
        <v>1886</v>
      </c>
      <c r="AO1337" s="181"/>
      <c r="AQ1337">
        <v>10</v>
      </c>
      <c r="AR1337" s="182">
        <v>40</v>
      </c>
      <c r="AS1337" s="183" t="s">
        <v>1885</v>
      </c>
      <c r="AT1337">
        <v>0</v>
      </c>
      <c r="AU1337">
        <v>0</v>
      </c>
      <c r="AV1337" s="182">
        <v>0</v>
      </c>
      <c r="AW1337" s="184">
        <v>0</v>
      </c>
      <c r="AX1337" s="183" t="s">
        <v>1884</v>
      </c>
      <c r="AY1337" s="184">
        <v>0</v>
      </c>
      <c r="AZ1337">
        <v>0</v>
      </c>
      <c r="BA1337">
        <v>0</v>
      </c>
      <c r="BB1337">
        <v>0</v>
      </c>
      <c r="BC1337" s="182">
        <v>0</v>
      </c>
      <c r="BD1337" t="s">
        <v>1886</v>
      </c>
      <c r="BE1337" t="s">
        <v>1886</v>
      </c>
      <c r="BF1337" t="s">
        <v>1886</v>
      </c>
      <c r="BG1337" s="181" t="s">
        <v>1886</v>
      </c>
      <c r="BH1337">
        <v>0</v>
      </c>
      <c r="BI1337" s="184">
        <v>0</v>
      </c>
      <c r="BJ1337" s="182">
        <v>0</v>
      </c>
      <c r="BK1337" s="181" t="s">
        <v>1886</v>
      </c>
      <c r="BL1337">
        <v>0</v>
      </c>
      <c r="BM1337">
        <v>0</v>
      </c>
      <c r="BN1337">
        <v>0</v>
      </c>
    </row>
    <row r="1338" spans="1:66" x14ac:dyDescent="0.25">
      <c r="A1338">
        <v>8105</v>
      </c>
      <c r="B1338" t="s">
        <v>3930</v>
      </c>
      <c r="C1338">
        <v>1</v>
      </c>
      <c r="D1338">
        <v>0</v>
      </c>
      <c r="E1338">
        <v>0</v>
      </c>
      <c r="F1338" t="s">
        <v>1884</v>
      </c>
      <c r="G1338" t="s">
        <v>1885</v>
      </c>
      <c r="H1338" t="s">
        <v>1884</v>
      </c>
      <c r="I1338" t="s">
        <v>1884</v>
      </c>
      <c r="J1338" t="s">
        <v>1884</v>
      </c>
      <c r="K1338" t="s">
        <v>1884</v>
      </c>
      <c r="L1338" t="s">
        <v>1884</v>
      </c>
      <c r="M1338" s="180">
        <v>44055</v>
      </c>
      <c r="N1338" t="s">
        <v>1886</v>
      </c>
      <c r="O1338" t="s">
        <v>3931</v>
      </c>
      <c r="P1338" t="s">
        <v>3931</v>
      </c>
      <c r="Q1338">
        <v>0</v>
      </c>
      <c r="R1338">
        <v>0</v>
      </c>
      <c r="S1338" t="s">
        <v>1886</v>
      </c>
      <c r="T1338" t="s">
        <v>1886</v>
      </c>
      <c r="U1338">
        <v>1</v>
      </c>
      <c r="V1338" t="s">
        <v>1888</v>
      </c>
      <c r="W1338">
        <v>1</v>
      </c>
      <c r="X1338">
        <v>0</v>
      </c>
      <c r="Y1338">
        <v>0</v>
      </c>
      <c r="Z1338" t="s">
        <v>1884</v>
      </c>
      <c r="AA1338" t="s">
        <v>1884</v>
      </c>
      <c r="AB1338" t="s">
        <v>1884</v>
      </c>
      <c r="AC1338">
        <v>0</v>
      </c>
      <c r="AD1338">
        <v>0</v>
      </c>
      <c r="AE1338">
        <v>0</v>
      </c>
      <c r="AF1338">
        <v>0</v>
      </c>
      <c r="AG1338" t="s">
        <v>1884</v>
      </c>
      <c r="AH1338" s="181" t="s">
        <v>1886</v>
      </c>
      <c r="AI1338" s="182">
        <v>16</v>
      </c>
      <c r="AJ1338" s="181" t="s">
        <v>2172</v>
      </c>
      <c r="AK1338" s="181" t="s">
        <v>1886</v>
      </c>
      <c r="AL1338" s="181" t="s">
        <v>1886</v>
      </c>
      <c r="AO1338" s="181"/>
      <c r="AQ1338">
        <v>10</v>
      </c>
      <c r="AR1338" s="182">
        <v>40</v>
      </c>
      <c r="AS1338" s="183" t="s">
        <v>1885</v>
      </c>
      <c r="AT1338">
        <v>0</v>
      </c>
      <c r="AU1338">
        <v>0</v>
      </c>
      <c r="AV1338" s="182">
        <v>0</v>
      </c>
      <c r="AW1338" s="184">
        <v>0</v>
      </c>
      <c r="AX1338" s="183" t="s">
        <v>1884</v>
      </c>
      <c r="AY1338" s="184">
        <v>0</v>
      </c>
      <c r="AZ1338">
        <v>0</v>
      </c>
      <c r="BA1338">
        <v>0</v>
      </c>
      <c r="BB1338">
        <v>0</v>
      </c>
      <c r="BC1338" s="182">
        <v>0</v>
      </c>
      <c r="BD1338" t="s">
        <v>1886</v>
      </c>
      <c r="BE1338" t="s">
        <v>1886</v>
      </c>
      <c r="BF1338" t="s">
        <v>1886</v>
      </c>
      <c r="BG1338" s="181" t="s">
        <v>1886</v>
      </c>
      <c r="BH1338">
        <v>0</v>
      </c>
      <c r="BI1338" s="184">
        <v>0</v>
      </c>
      <c r="BJ1338" s="182">
        <v>0</v>
      </c>
      <c r="BK1338" s="181" t="s">
        <v>1886</v>
      </c>
      <c r="BL1338">
        <v>0</v>
      </c>
      <c r="BM1338">
        <v>0</v>
      </c>
      <c r="BN1338">
        <v>0</v>
      </c>
    </row>
    <row r="1339" spans="1:66" x14ac:dyDescent="0.25">
      <c r="A1339">
        <v>8106</v>
      </c>
      <c r="B1339" t="s">
        <v>3932</v>
      </c>
      <c r="C1339">
        <v>1</v>
      </c>
      <c r="D1339">
        <v>0</v>
      </c>
      <c r="E1339">
        <v>0</v>
      </c>
      <c r="F1339" t="s">
        <v>1884</v>
      </c>
      <c r="G1339" t="s">
        <v>1885</v>
      </c>
      <c r="H1339" t="s">
        <v>1884</v>
      </c>
      <c r="I1339" t="s">
        <v>1884</v>
      </c>
      <c r="J1339" t="s">
        <v>1884</v>
      </c>
      <c r="K1339" t="s">
        <v>1884</v>
      </c>
      <c r="L1339" t="s">
        <v>1884</v>
      </c>
      <c r="M1339" s="180">
        <v>44055</v>
      </c>
      <c r="N1339" t="s">
        <v>1886</v>
      </c>
      <c r="O1339" t="s">
        <v>3933</v>
      </c>
      <c r="P1339" t="s">
        <v>3933</v>
      </c>
      <c r="Q1339">
        <v>0</v>
      </c>
      <c r="R1339">
        <v>0</v>
      </c>
      <c r="S1339" t="s">
        <v>1886</v>
      </c>
      <c r="T1339" t="s">
        <v>1886</v>
      </c>
      <c r="U1339">
        <v>1</v>
      </c>
      <c r="V1339" t="s">
        <v>1888</v>
      </c>
      <c r="W1339">
        <v>1</v>
      </c>
      <c r="X1339">
        <v>0</v>
      </c>
      <c r="Y1339">
        <v>0</v>
      </c>
      <c r="Z1339" t="s">
        <v>1884</v>
      </c>
      <c r="AA1339" t="s">
        <v>1884</v>
      </c>
      <c r="AB1339" t="s">
        <v>1884</v>
      </c>
      <c r="AC1339">
        <v>0</v>
      </c>
      <c r="AD1339">
        <v>0</v>
      </c>
      <c r="AE1339">
        <v>0</v>
      </c>
      <c r="AF1339">
        <v>0</v>
      </c>
      <c r="AG1339" t="s">
        <v>1884</v>
      </c>
      <c r="AH1339" s="181" t="s">
        <v>1886</v>
      </c>
      <c r="AI1339" s="182">
        <v>16</v>
      </c>
      <c r="AJ1339" s="181" t="s">
        <v>2172</v>
      </c>
      <c r="AK1339" s="181" t="s">
        <v>1886</v>
      </c>
      <c r="AL1339" s="181" t="s">
        <v>1886</v>
      </c>
      <c r="AO1339" s="181"/>
      <c r="AQ1339">
        <v>10</v>
      </c>
      <c r="AR1339" s="182">
        <v>40</v>
      </c>
      <c r="AS1339" s="183" t="s">
        <v>1885</v>
      </c>
      <c r="AT1339">
        <v>0</v>
      </c>
      <c r="AU1339">
        <v>0</v>
      </c>
      <c r="AV1339" s="182">
        <v>0</v>
      </c>
      <c r="AW1339" s="184">
        <v>0</v>
      </c>
      <c r="AX1339" s="183" t="s">
        <v>1884</v>
      </c>
      <c r="AY1339" s="184">
        <v>0</v>
      </c>
      <c r="AZ1339">
        <v>0</v>
      </c>
      <c r="BA1339">
        <v>0</v>
      </c>
      <c r="BB1339">
        <v>0</v>
      </c>
      <c r="BC1339" s="182">
        <v>0</v>
      </c>
      <c r="BD1339" t="s">
        <v>1886</v>
      </c>
      <c r="BE1339" t="s">
        <v>1886</v>
      </c>
      <c r="BF1339" t="s">
        <v>1886</v>
      </c>
      <c r="BG1339" s="181" t="s">
        <v>1886</v>
      </c>
      <c r="BH1339">
        <v>0</v>
      </c>
      <c r="BI1339" s="184">
        <v>0</v>
      </c>
      <c r="BJ1339" s="182">
        <v>0</v>
      </c>
      <c r="BK1339" s="181" t="s">
        <v>1886</v>
      </c>
      <c r="BL1339">
        <v>0</v>
      </c>
      <c r="BM1339">
        <v>0</v>
      </c>
      <c r="BN1339">
        <v>0</v>
      </c>
    </row>
    <row r="1340" spans="1:66" x14ac:dyDescent="0.25">
      <c r="A1340">
        <v>8110</v>
      </c>
      <c r="B1340" t="s">
        <v>1229</v>
      </c>
      <c r="C1340">
        <v>1</v>
      </c>
      <c r="D1340">
        <v>0</v>
      </c>
      <c r="E1340">
        <v>0</v>
      </c>
      <c r="F1340" t="s">
        <v>1884</v>
      </c>
      <c r="G1340" t="s">
        <v>1885</v>
      </c>
      <c r="H1340" t="s">
        <v>1884</v>
      </c>
      <c r="I1340" t="s">
        <v>1884</v>
      </c>
      <c r="J1340" t="s">
        <v>1884</v>
      </c>
      <c r="K1340" t="s">
        <v>1884</v>
      </c>
      <c r="L1340" t="s">
        <v>1884</v>
      </c>
      <c r="M1340" s="180"/>
      <c r="N1340" t="s">
        <v>1886</v>
      </c>
      <c r="O1340" t="s">
        <v>1886</v>
      </c>
      <c r="P1340" t="s">
        <v>3934</v>
      </c>
      <c r="Q1340">
        <v>0</v>
      </c>
      <c r="R1340">
        <v>0</v>
      </c>
      <c r="S1340" t="s">
        <v>1886</v>
      </c>
      <c r="T1340" t="s">
        <v>1886</v>
      </c>
      <c r="U1340">
        <v>2</v>
      </c>
      <c r="V1340" t="s">
        <v>1899</v>
      </c>
      <c r="W1340">
        <v>15</v>
      </c>
      <c r="X1340">
        <v>0</v>
      </c>
      <c r="Y1340">
        <v>0</v>
      </c>
      <c r="Z1340" t="s">
        <v>1884</v>
      </c>
      <c r="AA1340" t="s">
        <v>1884</v>
      </c>
      <c r="AB1340" t="s">
        <v>1884</v>
      </c>
      <c r="AC1340">
        <v>0</v>
      </c>
      <c r="AD1340">
        <v>0</v>
      </c>
      <c r="AE1340">
        <v>0</v>
      </c>
      <c r="AF1340">
        <v>0</v>
      </c>
      <c r="AG1340" t="s">
        <v>1884</v>
      </c>
      <c r="AH1340" s="181" t="s">
        <v>1886</v>
      </c>
      <c r="AI1340" s="182">
        <v>48</v>
      </c>
      <c r="AJ1340" s="181" t="s">
        <v>1900</v>
      </c>
      <c r="AK1340" s="181" t="s">
        <v>1886</v>
      </c>
      <c r="AL1340" s="181" t="s">
        <v>1886</v>
      </c>
      <c r="AO1340" s="181"/>
      <c r="AQ1340">
        <v>10</v>
      </c>
      <c r="AR1340" s="182">
        <v>40</v>
      </c>
      <c r="AS1340" s="183" t="s">
        <v>1885</v>
      </c>
      <c r="AT1340">
        <v>0</v>
      </c>
      <c r="AU1340">
        <v>40</v>
      </c>
      <c r="AV1340" s="182">
        <v>0</v>
      </c>
      <c r="AW1340" s="184">
        <v>0</v>
      </c>
      <c r="AX1340" s="183" t="s">
        <v>1884</v>
      </c>
      <c r="AY1340" s="184">
        <v>0</v>
      </c>
      <c r="AZ1340">
        <v>0</v>
      </c>
      <c r="BA1340">
        <v>0</v>
      </c>
      <c r="BB1340">
        <v>0</v>
      </c>
      <c r="BC1340" s="182">
        <v>8110</v>
      </c>
      <c r="BD1340" t="s">
        <v>1886</v>
      </c>
      <c r="BE1340" t="s">
        <v>1886</v>
      </c>
      <c r="BF1340" t="s">
        <v>1886</v>
      </c>
      <c r="BG1340" s="181" t="s">
        <v>1886</v>
      </c>
      <c r="BH1340">
        <v>0</v>
      </c>
      <c r="BI1340" s="184">
        <v>0</v>
      </c>
      <c r="BJ1340" s="182">
        <v>0</v>
      </c>
      <c r="BK1340" s="181" t="s">
        <v>1886</v>
      </c>
      <c r="BL1340">
        <v>0</v>
      </c>
      <c r="BM1340">
        <v>0</v>
      </c>
      <c r="BN1340">
        <v>0</v>
      </c>
    </row>
    <row r="1341" spans="1:66" x14ac:dyDescent="0.25">
      <c r="A1341">
        <v>8111</v>
      </c>
      <c r="B1341" t="s">
        <v>3935</v>
      </c>
      <c r="C1341">
        <v>6</v>
      </c>
      <c r="D1341">
        <v>0</v>
      </c>
      <c r="E1341">
        <v>0</v>
      </c>
      <c r="F1341" t="s">
        <v>1884</v>
      </c>
      <c r="G1341" t="s">
        <v>1885</v>
      </c>
      <c r="H1341" t="s">
        <v>1885</v>
      </c>
      <c r="I1341" t="s">
        <v>1884</v>
      </c>
      <c r="J1341" t="s">
        <v>1884</v>
      </c>
      <c r="K1341" t="s">
        <v>1884</v>
      </c>
      <c r="L1341" t="s">
        <v>1884</v>
      </c>
      <c r="M1341" s="180">
        <v>44058</v>
      </c>
      <c r="N1341" t="s">
        <v>1886</v>
      </c>
      <c r="O1341" t="s">
        <v>3936</v>
      </c>
      <c r="P1341" t="s">
        <v>3936</v>
      </c>
      <c r="Q1341">
        <v>0</v>
      </c>
      <c r="R1341">
        <v>0</v>
      </c>
      <c r="S1341" t="s">
        <v>1886</v>
      </c>
      <c r="T1341" t="s">
        <v>1886</v>
      </c>
      <c r="U1341">
        <v>1</v>
      </c>
      <c r="V1341" t="s">
        <v>1888</v>
      </c>
      <c r="W1341">
        <v>6</v>
      </c>
      <c r="X1341">
        <v>0</v>
      </c>
      <c r="Y1341">
        <v>0</v>
      </c>
      <c r="Z1341" t="s">
        <v>1884</v>
      </c>
      <c r="AA1341" t="s">
        <v>1884</v>
      </c>
      <c r="AB1341" t="s">
        <v>1884</v>
      </c>
      <c r="AC1341">
        <v>0</v>
      </c>
      <c r="AD1341">
        <v>0</v>
      </c>
      <c r="AE1341">
        <v>0</v>
      </c>
      <c r="AF1341">
        <v>0</v>
      </c>
      <c r="AG1341" t="s">
        <v>1884</v>
      </c>
      <c r="AH1341" s="181" t="s">
        <v>1886</v>
      </c>
      <c r="AI1341" s="182">
        <v>250</v>
      </c>
      <c r="AJ1341" s="181" t="s">
        <v>267</v>
      </c>
      <c r="AK1341" s="181" t="s">
        <v>1886</v>
      </c>
      <c r="AL1341" s="181" t="s">
        <v>1886</v>
      </c>
      <c r="AO1341" s="181"/>
      <c r="AQ1341">
        <v>10</v>
      </c>
      <c r="AR1341" s="182">
        <v>40</v>
      </c>
      <c r="AS1341" s="183" t="s">
        <v>1885</v>
      </c>
      <c r="AT1341">
        <v>0</v>
      </c>
      <c r="AU1341">
        <v>0</v>
      </c>
      <c r="AV1341" s="182">
        <v>0</v>
      </c>
      <c r="AW1341" s="184">
        <v>0</v>
      </c>
      <c r="AX1341" s="183" t="s">
        <v>1884</v>
      </c>
      <c r="AY1341" s="184">
        <v>0</v>
      </c>
      <c r="AZ1341">
        <v>0</v>
      </c>
      <c r="BA1341">
        <v>0</v>
      </c>
      <c r="BB1341">
        <v>0</v>
      </c>
      <c r="BC1341" s="182">
        <v>0</v>
      </c>
      <c r="BD1341" t="s">
        <v>1886</v>
      </c>
      <c r="BE1341" t="s">
        <v>1886</v>
      </c>
      <c r="BF1341" t="s">
        <v>1886</v>
      </c>
      <c r="BG1341" s="181" t="s">
        <v>1886</v>
      </c>
      <c r="BH1341">
        <v>0</v>
      </c>
      <c r="BI1341" s="184">
        <v>0</v>
      </c>
      <c r="BJ1341" s="182">
        <v>0</v>
      </c>
      <c r="BK1341" s="181" t="s">
        <v>1886</v>
      </c>
      <c r="BL1341">
        <v>0</v>
      </c>
      <c r="BM1341">
        <v>0</v>
      </c>
      <c r="BN1341">
        <v>0</v>
      </c>
    </row>
    <row r="1342" spans="1:66" x14ac:dyDescent="0.25">
      <c r="A1342">
        <v>8112</v>
      </c>
      <c r="B1342" t="s">
        <v>3937</v>
      </c>
      <c r="C1342">
        <v>6</v>
      </c>
      <c r="D1342">
        <v>0</v>
      </c>
      <c r="E1342">
        <v>0</v>
      </c>
      <c r="F1342" t="s">
        <v>1884</v>
      </c>
      <c r="G1342" t="s">
        <v>1885</v>
      </c>
      <c r="H1342" t="s">
        <v>1885</v>
      </c>
      <c r="I1342" t="s">
        <v>1884</v>
      </c>
      <c r="J1342" t="s">
        <v>1884</v>
      </c>
      <c r="K1342" t="s">
        <v>1884</v>
      </c>
      <c r="L1342" t="s">
        <v>1884</v>
      </c>
      <c r="M1342" s="180">
        <v>44058</v>
      </c>
      <c r="N1342" t="s">
        <v>1886</v>
      </c>
      <c r="O1342" t="s">
        <v>3938</v>
      </c>
      <c r="P1342" t="s">
        <v>3938</v>
      </c>
      <c r="Q1342">
        <v>0</v>
      </c>
      <c r="R1342">
        <v>0</v>
      </c>
      <c r="S1342" t="s">
        <v>1886</v>
      </c>
      <c r="T1342" t="s">
        <v>1886</v>
      </c>
      <c r="U1342">
        <v>1</v>
      </c>
      <c r="V1342" t="s">
        <v>1888</v>
      </c>
      <c r="W1342">
        <v>6</v>
      </c>
      <c r="X1342">
        <v>0</v>
      </c>
      <c r="Y1342">
        <v>0</v>
      </c>
      <c r="Z1342" t="s">
        <v>1884</v>
      </c>
      <c r="AA1342" t="s">
        <v>1884</v>
      </c>
      <c r="AB1342" t="s">
        <v>1884</v>
      </c>
      <c r="AC1342">
        <v>0</v>
      </c>
      <c r="AD1342">
        <v>0</v>
      </c>
      <c r="AE1342">
        <v>0</v>
      </c>
      <c r="AF1342">
        <v>0</v>
      </c>
      <c r="AG1342" t="s">
        <v>1884</v>
      </c>
      <c r="AH1342" s="181" t="s">
        <v>1886</v>
      </c>
      <c r="AI1342" s="182">
        <v>250</v>
      </c>
      <c r="AJ1342" s="181" t="s">
        <v>267</v>
      </c>
      <c r="AK1342" s="181" t="s">
        <v>1886</v>
      </c>
      <c r="AL1342" s="181" t="s">
        <v>1886</v>
      </c>
      <c r="AO1342" s="181"/>
      <c r="AQ1342">
        <v>10</v>
      </c>
      <c r="AR1342" s="182">
        <v>40</v>
      </c>
      <c r="AS1342" s="183" t="s">
        <v>1885</v>
      </c>
      <c r="AT1342">
        <v>0</v>
      </c>
      <c r="AU1342">
        <v>0</v>
      </c>
      <c r="AV1342" s="182">
        <v>0</v>
      </c>
      <c r="AW1342" s="184">
        <v>0</v>
      </c>
      <c r="AX1342" s="183" t="s">
        <v>1884</v>
      </c>
      <c r="AY1342" s="184">
        <v>0</v>
      </c>
      <c r="AZ1342">
        <v>0</v>
      </c>
      <c r="BA1342">
        <v>0</v>
      </c>
      <c r="BB1342">
        <v>0</v>
      </c>
      <c r="BC1342" s="182">
        <v>0</v>
      </c>
      <c r="BD1342" t="s">
        <v>1886</v>
      </c>
      <c r="BE1342" t="s">
        <v>1886</v>
      </c>
      <c r="BF1342" t="s">
        <v>1886</v>
      </c>
      <c r="BG1342" s="181" t="s">
        <v>1886</v>
      </c>
      <c r="BH1342">
        <v>0</v>
      </c>
      <c r="BI1342" s="184">
        <v>0</v>
      </c>
      <c r="BJ1342" s="182">
        <v>0</v>
      </c>
      <c r="BK1342" s="181" t="s">
        <v>1886</v>
      </c>
      <c r="BL1342">
        <v>0</v>
      </c>
      <c r="BM1342">
        <v>0</v>
      </c>
      <c r="BN1342">
        <v>0</v>
      </c>
    </row>
    <row r="1343" spans="1:66" x14ac:dyDescent="0.25">
      <c r="A1343">
        <v>8113</v>
      </c>
      <c r="B1343" t="s">
        <v>3939</v>
      </c>
      <c r="C1343">
        <v>6</v>
      </c>
      <c r="D1343">
        <v>0</v>
      </c>
      <c r="E1343">
        <v>0</v>
      </c>
      <c r="F1343" t="s">
        <v>1884</v>
      </c>
      <c r="G1343" t="s">
        <v>1885</v>
      </c>
      <c r="H1343" t="s">
        <v>1885</v>
      </c>
      <c r="I1343" t="s">
        <v>1884</v>
      </c>
      <c r="J1343" t="s">
        <v>1884</v>
      </c>
      <c r="K1343" t="s">
        <v>1884</v>
      </c>
      <c r="L1343" t="s">
        <v>1884</v>
      </c>
      <c r="M1343" s="180">
        <v>44058</v>
      </c>
      <c r="N1343" t="s">
        <v>1886</v>
      </c>
      <c r="O1343" t="s">
        <v>3940</v>
      </c>
      <c r="P1343" t="s">
        <v>3940</v>
      </c>
      <c r="Q1343">
        <v>0</v>
      </c>
      <c r="R1343">
        <v>0</v>
      </c>
      <c r="S1343" t="s">
        <v>1886</v>
      </c>
      <c r="T1343" t="s">
        <v>1886</v>
      </c>
      <c r="U1343">
        <v>1</v>
      </c>
      <c r="V1343" t="s">
        <v>1888</v>
      </c>
      <c r="W1343">
        <v>6</v>
      </c>
      <c r="X1343">
        <v>0</v>
      </c>
      <c r="Y1343">
        <v>0</v>
      </c>
      <c r="Z1343" t="s">
        <v>1884</v>
      </c>
      <c r="AA1343" t="s">
        <v>1884</v>
      </c>
      <c r="AB1343" t="s">
        <v>1884</v>
      </c>
      <c r="AC1343">
        <v>0</v>
      </c>
      <c r="AD1343">
        <v>0</v>
      </c>
      <c r="AE1343">
        <v>0</v>
      </c>
      <c r="AF1343">
        <v>0</v>
      </c>
      <c r="AG1343" t="s">
        <v>1884</v>
      </c>
      <c r="AH1343" s="181" t="s">
        <v>1886</v>
      </c>
      <c r="AI1343" s="182">
        <v>250</v>
      </c>
      <c r="AJ1343" s="181" t="s">
        <v>267</v>
      </c>
      <c r="AK1343" s="181" t="s">
        <v>1886</v>
      </c>
      <c r="AL1343" s="181" t="s">
        <v>1886</v>
      </c>
      <c r="AO1343" s="181"/>
      <c r="AQ1343">
        <v>10</v>
      </c>
      <c r="AR1343" s="182">
        <v>40</v>
      </c>
      <c r="AS1343" s="183" t="s">
        <v>1885</v>
      </c>
      <c r="AT1343">
        <v>0</v>
      </c>
      <c r="AU1343">
        <v>0</v>
      </c>
      <c r="AV1343" s="182">
        <v>0</v>
      </c>
      <c r="AW1343" s="184">
        <v>0</v>
      </c>
      <c r="AX1343" s="183" t="s">
        <v>1884</v>
      </c>
      <c r="AY1343" s="184">
        <v>0</v>
      </c>
      <c r="AZ1343">
        <v>0</v>
      </c>
      <c r="BA1343">
        <v>0</v>
      </c>
      <c r="BB1343">
        <v>0</v>
      </c>
      <c r="BC1343" s="182">
        <v>0</v>
      </c>
      <c r="BD1343" t="s">
        <v>1886</v>
      </c>
      <c r="BE1343" t="s">
        <v>1886</v>
      </c>
      <c r="BF1343" t="s">
        <v>1886</v>
      </c>
      <c r="BG1343" s="181" t="s">
        <v>1886</v>
      </c>
      <c r="BH1343">
        <v>0</v>
      </c>
      <c r="BI1343" s="184">
        <v>0</v>
      </c>
      <c r="BJ1343" s="182">
        <v>0</v>
      </c>
      <c r="BK1343" s="181" t="s">
        <v>1886</v>
      </c>
      <c r="BL1343">
        <v>0</v>
      </c>
      <c r="BM1343">
        <v>0</v>
      </c>
      <c r="BN1343">
        <v>0</v>
      </c>
    </row>
    <row r="1344" spans="1:66" x14ac:dyDescent="0.25">
      <c r="A1344">
        <v>8114</v>
      </c>
      <c r="B1344" t="s">
        <v>3941</v>
      </c>
      <c r="C1344">
        <v>1</v>
      </c>
      <c r="D1344">
        <v>0</v>
      </c>
      <c r="E1344">
        <v>0</v>
      </c>
      <c r="F1344" t="s">
        <v>1884</v>
      </c>
      <c r="G1344" t="s">
        <v>1885</v>
      </c>
      <c r="H1344" t="s">
        <v>1884</v>
      </c>
      <c r="I1344" t="s">
        <v>1884</v>
      </c>
      <c r="J1344" t="s">
        <v>1884</v>
      </c>
      <c r="K1344" t="s">
        <v>1884</v>
      </c>
      <c r="L1344" t="s">
        <v>1884</v>
      </c>
      <c r="M1344" s="180">
        <v>44061</v>
      </c>
      <c r="N1344" t="s">
        <v>1886</v>
      </c>
      <c r="O1344" t="s">
        <v>3942</v>
      </c>
      <c r="P1344" t="s">
        <v>3942</v>
      </c>
      <c r="Q1344">
        <v>0</v>
      </c>
      <c r="R1344">
        <v>0</v>
      </c>
      <c r="S1344" t="s">
        <v>1886</v>
      </c>
      <c r="T1344" t="s">
        <v>1886</v>
      </c>
      <c r="U1344">
        <v>1</v>
      </c>
      <c r="V1344" t="s">
        <v>1888</v>
      </c>
      <c r="W1344">
        <v>1</v>
      </c>
      <c r="X1344">
        <v>0</v>
      </c>
      <c r="Y1344">
        <v>0</v>
      </c>
      <c r="Z1344" t="s">
        <v>1884</v>
      </c>
      <c r="AA1344" t="s">
        <v>1884</v>
      </c>
      <c r="AB1344" t="s">
        <v>1884</v>
      </c>
      <c r="AC1344">
        <v>0</v>
      </c>
      <c r="AD1344">
        <v>0</v>
      </c>
      <c r="AE1344">
        <v>0</v>
      </c>
      <c r="AF1344">
        <v>0</v>
      </c>
      <c r="AG1344" t="s">
        <v>1884</v>
      </c>
      <c r="AH1344" s="181" t="s">
        <v>1886</v>
      </c>
      <c r="AI1344" s="182">
        <v>16</v>
      </c>
      <c r="AJ1344" s="181" t="s">
        <v>2172</v>
      </c>
      <c r="AK1344" s="181" t="s">
        <v>1886</v>
      </c>
      <c r="AL1344" s="181" t="s">
        <v>1886</v>
      </c>
      <c r="AO1344" s="181"/>
      <c r="AQ1344">
        <v>10</v>
      </c>
      <c r="AR1344" s="182">
        <v>40</v>
      </c>
      <c r="AS1344" s="183" t="s">
        <v>1885</v>
      </c>
      <c r="AT1344">
        <v>0</v>
      </c>
      <c r="AU1344">
        <v>0</v>
      </c>
      <c r="AV1344" s="182">
        <v>0</v>
      </c>
      <c r="AW1344" s="184">
        <v>0</v>
      </c>
      <c r="AX1344" s="183" t="s">
        <v>1884</v>
      </c>
      <c r="AY1344" s="184">
        <v>0</v>
      </c>
      <c r="AZ1344">
        <v>0</v>
      </c>
      <c r="BA1344">
        <v>0</v>
      </c>
      <c r="BB1344">
        <v>0</v>
      </c>
      <c r="BC1344" s="182">
        <v>0</v>
      </c>
      <c r="BD1344" t="s">
        <v>1886</v>
      </c>
      <c r="BE1344" t="s">
        <v>1886</v>
      </c>
      <c r="BF1344" t="s">
        <v>1886</v>
      </c>
      <c r="BG1344" s="181" t="s">
        <v>1886</v>
      </c>
      <c r="BH1344">
        <v>0</v>
      </c>
      <c r="BI1344" s="184">
        <v>0</v>
      </c>
      <c r="BJ1344" s="182">
        <v>0</v>
      </c>
      <c r="BK1344" s="181" t="s">
        <v>1886</v>
      </c>
      <c r="BL1344">
        <v>0</v>
      </c>
      <c r="BM1344">
        <v>0</v>
      </c>
      <c r="BN1344">
        <v>0</v>
      </c>
    </row>
    <row r="1345" spans="1:66" x14ac:dyDescent="0.25">
      <c r="A1345">
        <v>8115</v>
      </c>
      <c r="B1345" t="s">
        <v>3943</v>
      </c>
      <c r="C1345">
        <v>120</v>
      </c>
      <c r="D1345">
        <v>0</v>
      </c>
      <c r="E1345">
        <v>0</v>
      </c>
      <c r="F1345" t="s">
        <v>1884</v>
      </c>
      <c r="G1345" t="s">
        <v>1885</v>
      </c>
      <c r="H1345" t="s">
        <v>1884</v>
      </c>
      <c r="I1345" t="s">
        <v>1884</v>
      </c>
      <c r="J1345" t="s">
        <v>1884</v>
      </c>
      <c r="K1345" t="s">
        <v>1884</v>
      </c>
      <c r="L1345" t="s">
        <v>1884</v>
      </c>
      <c r="M1345" s="180">
        <v>44062</v>
      </c>
      <c r="N1345" t="s">
        <v>1886</v>
      </c>
      <c r="O1345" t="s">
        <v>3944</v>
      </c>
      <c r="P1345" t="s">
        <v>3944</v>
      </c>
      <c r="Q1345">
        <v>0</v>
      </c>
      <c r="R1345">
        <v>0</v>
      </c>
      <c r="S1345" t="s">
        <v>1886</v>
      </c>
      <c r="T1345" t="s">
        <v>1886</v>
      </c>
      <c r="U1345">
        <v>1</v>
      </c>
      <c r="V1345" t="s">
        <v>1888</v>
      </c>
      <c r="W1345">
        <v>120</v>
      </c>
      <c r="X1345">
        <v>3</v>
      </c>
      <c r="Y1345">
        <v>3</v>
      </c>
      <c r="Z1345" t="s">
        <v>1884</v>
      </c>
      <c r="AA1345" t="s">
        <v>1884</v>
      </c>
      <c r="AB1345" t="s">
        <v>1884</v>
      </c>
      <c r="AC1345">
        <v>0</v>
      </c>
      <c r="AD1345">
        <v>0</v>
      </c>
      <c r="AE1345">
        <v>0</v>
      </c>
      <c r="AF1345">
        <v>0</v>
      </c>
      <c r="AG1345" t="s">
        <v>1885</v>
      </c>
      <c r="AH1345" s="181" t="s">
        <v>1886</v>
      </c>
      <c r="AI1345" s="182">
        <v>26</v>
      </c>
      <c r="AJ1345" s="181" t="s">
        <v>1902</v>
      </c>
      <c r="AK1345" s="181" t="s">
        <v>1886</v>
      </c>
      <c r="AL1345" s="181" t="s">
        <v>1886</v>
      </c>
      <c r="AO1345" s="181"/>
      <c r="AQ1345">
        <v>10</v>
      </c>
      <c r="AR1345" s="182">
        <v>40</v>
      </c>
      <c r="AS1345" s="183" t="s">
        <v>1885</v>
      </c>
      <c r="AT1345">
        <v>0</v>
      </c>
      <c r="AU1345">
        <v>0</v>
      </c>
      <c r="AV1345" s="182">
        <v>0</v>
      </c>
      <c r="AW1345" s="184">
        <v>0</v>
      </c>
      <c r="AX1345" s="183" t="s">
        <v>1884</v>
      </c>
      <c r="AY1345" s="184">
        <v>0</v>
      </c>
      <c r="AZ1345">
        <v>0</v>
      </c>
      <c r="BA1345">
        <v>0</v>
      </c>
      <c r="BB1345">
        <v>0</v>
      </c>
      <c r="BC1345" s="182">
        <v>0</v>
      </c>
      <c r="BD1345" t="s">
        <v>1886</v>
      </c>
      <c r="BE1345" t="s">
        <v>1886</v>
      </c>
      <c r="BF1345" t="s">
        <v>1886</v>
      </c>
      <c r="BG1345" s="181" t="s">
        <v>1886</v>
      </c>
      <c r="BH1345">
        <v>0</v>
      </c>
      <c r="BI1345" s="184">
        <v>0</v>
      </c>
      <c r="BJ1345" s="182">
        <v>0</v>
      </c>
      <c r="BK1345" s="181" t="s">
        <v>1886</v>
      </c>
      <c r="BL1345">
        <v>0</v>
      </c>
      <c r="BM1345">
        <v>0</v>
      </c>
      <c r="BN1345">
        <v>0</v>
      </c>
    </row>
    <row r="1346" spans="1:66" x14ac:dyDescent="0.25">
      <c r="A1346">
        <v>8116</v>
      </c>
      <c r="B1346" t="s">
        <v>3945</v>
      </c>
      <c r="C1346">
        <v>10</v>
      </c>
      <c r="D1346">
        <v>0</v>
      </c>
      <c r="E1346">
        <v>0</v>
      </c>
      <c r="F1346" t="s">
        <v>1884</v>
      </c>
      <c r="G1346" t="s">
        <v>1885</v>
      </c>
      <c r="H1346" t="s">
        <v>1884</v>
      </c>
      <c r="I1346" t="s">
        <v>1884</v>
      </c>
      <c r="J1346" t="s">
        <v>1884</v>
      </c>
      <c r="K1346" t="s">
        <v>1884</v>
      </c>
      <c r="L1346" t="s">
        <v>1884</v>
      </c>
      <c r="M1346" s="180">
        <v>44063</v>
      </c>
      <c r="N1346" t="s">
        <v>1886</v>
      </c>
      <c r="O1346" t="s">
        <v>3946</v>
      </c>
      <c r="P1346" t="s">
        <v>3946</v>
      </c>
      <c r="Q1346">
        <v>0</v>
      </c>
      <c r="R1346">
        <v>0</v>
      </c>
      <c r="S1346" t="s">
        <v>1886</v>
      </c>
      <c r="T1346" t="s">
        <v>1886</v>
      </c>
      <c r="U1346">
        <v>1</v>
      </c>
      <c r="V1346" t="s">
        <v>1888</v>
      </c>
      <c r="W1346">
        <v>10</v>
      </c>
      <c r="X1346">
        <v>0</v>
      </c>
      <c r="Y1346">
        <v>0</v>
      </c>
      <c r="Z1346" t="s">
        <v>1884</v>
      </c>
      <c r="AA1346" t="s">
        <v>1884</v>
      </c>
      <c r="AB1346" t="s">
        <v>1884</v>
      </c>
      <c r="AC1346">
        <v>0</v>
      </c>
      <c r="AD1346">
        <v>0</v>
      </c>
      <c r="AE1346">
        <v>0</v>
      </c>
      <c r="AF1346">
        <v>0</v>
      </c>
      <c r="AG1346" t="s">
        <v>1884</v>
      </c>
      <c r="AH1346" s="181" t="s">
        <v>1886</v>
      </c>
      <c r="AI1346" s="182">
        <v>46</v>
      </c>
      <c r="AJ1346" s="181" t="s">
        <v>1935</v>
      </c>
      <c r="AK1346" s="181" t="s">
        <v>1886</v>
      </c>
      <c r="AL1346" s="181" t="s">
        <v>1886</v>
      </c>
      <c r="AO1346" s="181"/>
      <c r="AQ1346">
        <v>10</v>
      </c>
      <c r="AR1346" s="182">
        <v>40</v>
      </c>
      <c r="AS1346" s="183" t="s">
        <v>1885</v>
      </c>
      <c r="AT1346">
        <v>0</v>
      </c>
      <c r="AU1346">
        <v>120</v>
      </c>
      <c r="AV1346" s="182">
        <v>10</v>
      </c>
      <c r="AW1346" s="184">
        <v>0</v>
      </c>
      <c r="AX1346" s="183" t="s">
        <v>1884</v>
      </c>
      <c r="AY1346" s="184">
        <v>0</v>
      </c>
      <c r="AZ1346">
        <v>0</v>
      </c>
      <c r="BA1346">
        <v>0</v>
      </c>
      <c r="BB1346">
        <v>0</v>
      </c>
      <c r="BC1346" s="182">
        <v>0</v>
      </c>
      <c r="BD1346" t="s">
        <v>1886</v>
      </c>
      <c r="BE1346" t="s">
        <v>1886</v>
      </c>
      <c r="BF1346" t="s">
        <v>1886</v>
      </c>
      <c r="BG1346" s="181" t="s">
        <v>1886</v>
      </c>
      <c r="BH1346">
        <v>0</v>
      </c>
      <c r="BI1346" s="184">
        <v>0</v>
      </c>
      <c r="BJ1346" s="182">
        <v>0</v>
      </c>
      <c r="BK1346" s="181" t="s">
        <v>1886</v>
      </c>
      <c r="BL1346">
        <v>0</v>
      </c>
      <c r="BM1346">
        <v>0</v>
      </c>
      <c r="BN1346">
        <v>0</v>
      </c>
    </row>
    <row r="1347" spans="1:66" x14ac:dyDescent="0.25">
      <c r="A1347">
        <v>8117</v>
      </c>
      <c r="B1347" t="s">
        <v>3947</v>
      </c>
      <c r="C1347">
        <v>12</v>
      </c>
      <c r="D1347">
        <v>0</v>
      </c>
      <c r="E1347">
        <v>0</v>
      </c>
      <c r="F1347" t="s">
        <v>1884</v>
      </c>
      <c r="G1347" t="s">
        <v>1885</v>
      </c>
      <c r="H1347" t="s">
        <v>1884</v>
      </c>
      <c r="I1347" t="s">
        <v>1884</v>
      </c>
      <c r="J1347" t="s">
        <v>1884</v>
      </c>
      <c r="K1347" t="s">
        <v>1884</v>
      </c>
      <c r="L1347" t="s">
        <v>1884</v>
      </c>
      <c r="M1347" s="180">
        <v>44067</v>
      </c>
      <c r="N1347" t="s">
        <v>1886</v>
      </c>
      <c r="O1347" t="s">
        <v>3948</v>
      </c>
      <c r="P1347" t="s">
        <v>3948</v>
      </c>
      <c r="Q1347">
        <v>0</v>
      </c>
      <c r="R1347">
        <v>0</v>
      </c>
      <c r="S1347" t="s">
        <v>1886</v>
      </c>
      <c r="T1347" t="s">
        <v>1886</v>
      </c>
      <c r="U1347">
        <v>1</v>
      </c>
      <c r="V1347" t="s">
        <v>1888</v>
      </c>
      <c r="W1347">
        <v>12</v>
      </c>
      <c r="X1347">
        <v>0</v>
      </c>
      <c r="Y1347">
        <v>0</v>
      </c>
      <c r="Z1347" t="s">
        <v>1884</v>
      </c>
      <c r="AA1347" t="s">
        <v>1884</v>
      </c>
      <c r="AB1347" t="s">
        <v>1884</v>
      </c>
      <c r="AC1347">
        <v>0</v>
      </c>
      <c r="AD1347">
        <v>0</v>
      </c>
      <c r="AE1347">
        <v>0</v>
      </c>
      <c r="AF1347">
        <v>0</v>
      </c>
      <c r="AG1347" t="s">
        <v>1884</v>
      </c>
      <c r="AH1347" s="181" t="s">
        <v>1886</v>
      </c>
      <c r="AI1347" s="182">
        <v>49</v>
      </c>
      <c r="AJ1347" s="181" t="s">
        <v>1963</v>
      </c>
      <c r="AK1347" s="181" t="s">
        <v>3949</v>
      </c>
      <c r="AL1347" s="181" t="s">
        <v>1886</v>
      </c>
      <c r="AO1347" s="181"/>
      <c r="AQ1347">
        <v>10</v>
      </c>
      <c r="AR1347" s="182">
        <v>40</v>
      </c>
      <c r="AS1347" s="183" t="s">
        <v>1885</v>
      </c>
      <c r="AT1347">
        <v>0</v>
      </c>
      <c r="AU1347">
        <v>104</v>
      </c>
      <c r="AV1347" s="182">
        <v>8</v>
      </c>
      <c r="AW1347" s="184">
        <v>0</v>
      </c>
      <c r="AX1347" s="183" t="s">
        <v>1884</v>
      </c>
      <c r="AY1347" s="184">
        <v>0</v>
      </c>
      <c r="AZ1347">
        <v>0</v>
      </c>
      <c r="BA1347">
        <v>0</v>
      </c>
      <c r="BB1347">
        <v>0</v>
      </c>
      <c r="BC1347" s="182">
        <v>0</v>
      </c>
      <c r="BD1347" t="s">
        <v>1886</v>
      </c>
      <c r="BE1347" t="s">
        <v>1886</v>
      </c>
      <c r="BF1347" t="s">
        <v>1886</v>
      </c>
      <c r="BG1347" s="181" t="s">
        <v>1886</v>
      </c>
      <c r="BH1347">
        <v>0</v>
      </c>
      <c r="BI1347" s="184">
        <v>0</v>
      </c>
      <c r="BJ1347" s="182">
        <v>0</v>
      </c>
      <c r="BK1347" s="181" t="s">
        <v>1886</v>
      </c>
      <c r="BL1347">
        <v>0</v>
      </c>
      <c r="BM1347">
        <v>0</v>
      </c>
      <c r="BN1347">
        <v>0</v>
      </c>
    </row>
    <row r="1348" spans="1:66" x14ac:dyDescent="0.25">
      <c r="A1348">
        <v>8119</v>
      </c>
      <c r="B1348" t="s">
        <v>3950</v>
      </c>
      <c r="C1348">
        <v>6</v>
      </c>
      <c r="D1348">
        <v>0</v>
      </c>
      <c r="E1348">
        <v>0</v>
      </c>
      <c r="F1348" t="s">
        <v>1884</v>
      </c>
      <c r="G1348" t="s">
        <v>1885</v>
      </c>
      <c r="H1348" t="s">
        <v>1884</v>
      </c>
      <c r="I1348" t="s">
        <v>1884</v>
      </c>
      <c r="J1348" t="s">
        <v>1884</v>
      </c>
      <c r="K1348" t="s">
        <v>1884</v>
      </c>
      <c r="L1348" t="s">
        <v>1884</v>
      </c>
      <c r="M1348" s="180">
        <v>44071</v>
      </c>
      <c r="N1348" t="s">
        <v>1886</v>
      </c>
      <c r="O1348" t="s">
        <v>3951</v>
      </c>
      <c r="P1348" t="s">
        <v>3951</v>
      </c>
      <c r="Q1348">
        <v>0</v>
      </c>
      <c r="R1348">
        <v>0</v>
      </c>
      <c r="S1348" t="s">
        <v>1886</v>
      </c>
      <c r="T1348" t="s">
        <v>1886</v>
      </c>
      <c r="U1348">
        <v>1</v>
      </c>
      <c r="V1348" t="s">
        <v>1888</v>
      </c>
      <c r="W1348">
        <v>6</v>
      </c>
      <c r="X1348">
        <v>0</v>
      </c>
      <c r="Y1348">
        <v>0</v>
      </c>
      <c r="Z1348" t="s">
        <v>1884</v>
      </c>
      <c r="AA1348" t="s">
        <v>1884</v>
      </c>
      <c r="AB1348" t="s">
        <v>1884</v>
      </c>
      <c r="AC1348">
        <v>0</v>
      </c>
      <c r="AD1348">
        <v>0</v>
      </c>
      <c r="AE1348">
        <v>0</v>
      </c>
      <c r="AF1348">
        <v>0</v>
      </c>
      <c r="AG1348" t="s">
        <v>1884</v>
      </c>
      <c r="AH1348" s="181" t="s">
        <v>1886</v>
      </c>
      <c r="AI1348" s="182">
        <v>16</v>
      </c>
      <c r="AJ1348" s="181" t="s">
        <v>2172</v>
      </c>
      <c r="AK1348" s="181" t="s">
        <v>3952</v>
      </c>
      <c r="AL1348" s="181" t="s">
        <v>1886</v>
      </c>
      <c r="AO1348" s="181"/>
      <c r="AQ1348">
        <v>10</v>
      </c>
      <c r="AR1348" s="182">
        <v>40</v>
      </c>
      <c r="AS1348" s="183" t="s">
        <v>1885</v>
      </c>
      <c r="AT1348">
        <v>0</v>
      </c>
      <c r="AU1348">
        <v>0</v>
      </c>
      <c r="AV1348" s="182">
        <v>0</v>
      </c>
      <c r="AW1348" s="184">
        <v>0</v>
      </c>
      <c r="AX1348" s="183" t="s">
        <v>1884</v>
      </c>
      <c r="AY1348" s="184">
        <v>0</v>
      </c>
      <c r="AZ1348">
        <v>0</v>
      </c>
      <c r="BA1348">
        <v>0</v>
      </c>
      <c r="BB1348">
        <v>0</v>
      </c>
      <c r="BC1348" s="182">
        <v>0</v>
      </c>
      <c r="BD1348" t="s">
        <v>1886</v>
      </c>
      <c r="BE1348" t="s">
        <v>1886</v>
      </c>
      <c r="BF1348" t="s">
        <v>1886</v>
      </c>
      <c r="BG1348" s="181" t="s">
        <v>1886</v>
      </c>
      <c r="BH1348">
        <v>0</v>
      </c>
      <c r="BI1348" s="184">
        <v>0</v>
      </c>
      <c r="BJ1348" s="182">
        <v>0</v>
      </c>
      <c r="BK1348" s="181" t="s">
        <v>1886</v>
      </c>
      <c r="BL1348">
        <v>0</v>
      </c>
      <c r="BM1348">
        <v>0</v>
      </c>
      <c r="BN1348">
        <v>0</v>
      </c>
    </row>
    <row r="1349" spans="1:66" x14ac:dyDescent="0.25">
      <c r="A1349">
        <v>8120</v>
      </c>
      <c r="B1349" t="s">
        <v>3953</v>
      </c>
      <c r="C1349">
        <v>1</v>
      </c>
      <c r="D1349">
        <v>0</v>
      </c>
      <c r="E1349">
        <v>0</v>
      </c>
      <c r="F1349" t="s">
        <v>1884</v>
      </c>
      <c r="G1349" t="s">
        <v>1885</v>
      </c>
      <c r="H1349" t="s">
        <v>1884</v>
      </c>
      <c r="I1349" t="s">
        <v>1884</v>
      </c>
      <c r="J1349" t="s">
        <v>1884</v>
      </c>
      <c r="K1349" t="s">
        <v>1884</v>
      </c>
      <c r="L1349" t="s">
        <v>1884</v>
      </c>
      <c r="M1349" s="180">
        <v>44071</v>
      </c>
      <c r="N1349" t="s">
        <v>1886</v>
      </c>
      <c r="O1349" t="s">
        <v>3954</v>
      </c>
      <c r="P1349" t="s">
        <v>3954</v>
      </c>
      <c r="Q1349">
        <v>0</v>
      </c>
      <c r="R1349">
        <v>0</v>
      </c>
      <c r="S1349" t="s">
        <v>1886</v>
      </c>
      <c r="T1349" t="s">
        <v>1886</v>
      </c>
      <c r="U1349">
        <v>1</v>
      </c>
      <c r="V1349" t="s">
        <v>1888</v>
      </c>
      <c r="W1349">
        <v>1</v>
      </c>
      <c r="X1349">
        <v>0</v>
      </c>
      <c r="Y1349">
        <v>0</v>
      </c>
      <c r="Z1349" t="s">
        <v>1884</v>
      </c>
      <c r="AA1349" t="s">
        <v>1884</v>
      </c>
      <c r="AB1349" t="s">
        <v>1884</v>
      </c>
      <c r="AC1349">
        <v>0</v>
      </c>
      <c r="AD1349">
        <v>0</v>
      </c>
      <c r="AE1349">
        <v>0</v>
      </c>
      <c r="AF1349">
        <v>0</v>
      </c>
      <c r="AG1349" t="s">
        <v>1884</v>
      </c>
      <c r="AH1349" s="181" t="s">
        <v>1886</v>
      </c>
      <c r="AI1349" s="182">
        <v>16</v>
      </c>
      <c r="AJ1349" s="181" t="s">
        <v>2172</v>
      </c>
      <c r="AK1349" s="181" t="s">
        <v>3955</v>
      </c>
      <c r="AL1349" s="181" t="s">
        <v>1886</v>
      </c>
      <c r="AO1349" s="181"/>
      <c r="AQ1349">
        <v>10</v>
      </c>
      <c r="AR1349" s="182">
        <v>40</v>
      </c>
      <c r="AS1349" s="183" t="s">
        <v>1885</v>
      </c>
      <c r="AT1349">
        <v>0</v>
      </c>
      <c r="AU1349">
        <v>0</v>
      </c>
      <c r="AV1349" s="182">
        <v>0</v>
      </c>
      <c r="AW1349" s="184">
        <v>0</v>
      </c>
      <c r="AX1349" s="183" t="s">
        <v>1884</v>
      </c>
      <c r="AY1349" s="184">
        <v>0</v>
      </c>
      <c r="AZ1349">
        <v>0</v>
      </c>
      <c r="BA1349">
        <v>0</v>
      </c>
      <c r="BB1349">
        <v>0</v>
      </c>
      <c r="BC1349" s="182">
        <v>0</v>
      </c>
      <c r="BD1349" t="s">
        <v>1886</v>
      </c>
      <c r="BE1349" t="s">
        <v>1886</v>
      </c>
      <c r="BF1349" t="s">
        <v>1886</v>
      </c>
      <c r="BG1349" s="181" t="s">
        <v>1886</v>
      </c>
      <c r="BH1349">
        <v>0</v>
      </c>
      <c r="BI1349" s="184">
        <v>0</v>
      </c>
      <c r="BJ1349" s="182">
        <v>0</v>
      </c>
      <c r="BK1349" s="181" t="s">
        <v>1886</v>
      </c>
      <c r="BL1349">
        <v>0</v>
      </c>
      <c r="BM1349">
        <v>0</v>
      </c>
      <c r="BN1349">
        <v>0</v>
      </c>
    </row>
    <row r="1350" spans="1:66" x14ac:dyDescent="0.25">
      <c r="A1350">
        <v>8125</v>
      </c>
      <c r="B1350" t="s">
        <v>3956</v>
      </c>
      <c r="C1350">
        <v>1</v>
      </c>
      <c r="D1350">
        <v>0</v>
      </c>
      <c r="E1350">
        <v>0</v>
      </c>
      <c r="F1350" t="s">
        <v>1884</v>
      </c>
      <c r="G1350" t="s">
        <v>1885</v>
      </c>
      <c r="H1350" t="s">
        <v>1884</v>
      </c>
      <c r="I1350" t="s">
        <v>1884</v>
      </c>
      <c r="J1350" t="s">
        <v>1884</v>
      </c>
      <c r="K1350" t="s">
        <v>1884</v>
      </c>
      <c r="L1350" t="s">
        <v>1884</v>
      </c>
      <c r="M1350" s="180">
        <v>44082</v>
      </c>
      <c r="N1350" t="s">
        <v>1886</v>
      </c>
      <c r="O1350" t="s">
        <v>3957</v>
      </c>
      <c r="P1350" t="s">
        <v>3957</v>
      </c>
      <c r="Q1350">
        <v>0</v>
      </c>
      <c r="R1350">
        <v>0</v>
      </c>
      <c r="S1350" t="s">
        <v>1886</v>
      </c>
      <c r="T1350" t="s">
        <v>1886</v>
      </c>
      <c r="U1350">
        <v>1</v>
      </c>
      <c r="V1350" t="s">
        <v>1888</v>
      </c>
      <c r="W1350">
        <v>1</v>
      </c>
      <c r="X1350">
        <v>0</v>
      </c>
      <c r="Y1350">
        <v>0</v>
      </c>
      <c r="Z1350" t="s">
        <v>1884</v>
      </c>
      <c r="AA1350" t="s">
        <v>1884</v>
      </c>
      <c r="AB1350" t="s">
        <v>1884</v>
      </c>
      <c r="AC1350">
        <v>0</v>
      </c>
      <c r="AD1350">
        <v>0</v>
      </c>
      <c r="AE1350">
        <v>0</v>
      </c>
      <c r="AF1350">
        <v>0</v>
      </c>
      <c r="AG1350" t="s">
        <v>1884</v>
      </c>
      <c r="AH1350" s="181" t="s">
        <v>1886</v>
      </c>
      <c r="AI1350" s="182">
        <v>47</v>
      </c>
      <c r="AJ1350" s="181" t="s">
        <v>2015</v>
      </c>
      <c r="AK1350" s="181" t="s">
        <v>1886</v>
      </c>
      <c r="AL1350" s="181" t="s">
        <v>1886</v>
      </c>
      <c r="AO1350" s="181"/>
      <c r="AQ1350">
        <v>10</v>
      </c>
      <c r="AR1350" s="182">
        <v>40</v>
      </c>
      <c r="AS1350" s="183" t="s">
        <v>1885</v>
      </c>
      <c r="AT1350">
        <v>0</v>
      </c>
      <c r="AU1350">
        <v>0</v>
      </c>
      <c r="AV1350" s="182">
        <v>0</v>
      </c>
      <c r="AW1350" s="184">
        <v>0</v>
      </c>
      <c r="AX1350" s="183" t="s">
        <v>1884</v>
      </c>
      <c r="AY1350" s="184">
        <v>0</v>
      </c>
      <c r="AZ1350">
        <v>0</v>
      </c>
      <c r="BA1350">
        <v>0</v>
      </c>
      <c r="BB1350">
        <v>0</v>
      </c>
      <c r="BC1350" s="182">
        <v>0</v>
      </c>
      <c r="BD1350" t="s">
        <v>1886</v>
      </c>
      <c r="BE1350" t="s">
        <v>1886</v>
      </c>
      <c r="BF1350" t="s">
        <v>1886</v>
      </c>
      <c r="BG1350" s="181" t="s">
        <v>1886</v>
      </c>
      <c r="BH1350">
        <v>0</v>
      </c>
      <c r="BI1350" s="184">
        <v>0</v>
      </c>
      <c r="BJ1350" s="182">
        <v>0</v>
      </c>
      <c r="BK1350" s="181" t="s">
        <v>1886</v>
      </c>
      <c r="BL1350">
        <v>0</v>
      </c>
      <c r="BM1350">
        <v>0</v>
      </c>
      <c r="BN1350">
        <v>0</v>
      </c>
    </row>
    <row r="1351" spans="1:66" x14ac:dyDescent="0.25">
      <c r="A1351">
        <v>8126</v>
      </c>
      <c r="B1351" t="s">
        <v>3958</v>
      </c>
      <c r="C1351">
        <v>192</v>
      </c>
      <c r="D1351">
        <v>0</v>
      </c>
      <c r="E1351">
        <v>0</v>
      </c>
      <c r="F1351" t="s">
        <v>1884</v>
      </c>
      <c r="G1351" t="s">
        <v>1885</v>
      </c>
      <c r="H1351" t="s">
        <v>1884</v>
      </c>
      <c r="I1351" t="s">
        <v>1884</v>
      </c>
      <c r="J1351" t="s">
        <v>1884</v>
      </c>
      <c r="K1351" t="s">
        <v>1884</v>
      </c>
      <c r="L1351" t="s">
        <v>1884</v>
      </c>
      <c r="M1351" s="180">
        <v>44085</v>
      </c>
      <c r="N1351" t="s">
        <v>1886</v>
      </c>
      <c r="O1351" t="s">
        <v>3959</v>
      </c>
      <c r="P1351" t="s">
        <v>3959</v>
      </c>
      <c r="Q1351">
        <v>0</v>
      </c>
      <c r="R1351">
        <v>0</v>
      </c>
      <c r="S1351" t="s">
        <v>1886</v>
      </c>
      <c r="T1351" t="s">
        <v>1886</v>
      </c>
      <c r="U1351">
        <v>1</v>
      </c>
      <c r="V1351" t="s">
        <v>1888</v>
      </c>
      <c r="W1351">
        <v>192</v>
      </c>
      <c r="X1351">
        <v>0</v>
      </c>
      <c r="Y1351">
        <v>0</v>
      </c>
      <c r="Z1351" t="s">
        <v>1884</v>
      </c>
      <c r="AA1351" t="s">
        <v>1884</v>
      </c>
      <c r="AB1351" t="s">
        <v>1884</v>
      </c>
      <c r="AC1351">
        <v>0</v>
      </c>
      <c r="AD1351">
        <v>0</v>
      </c>
      <c r="AE1351">
        <v>0</v>
      </c>
      <c r="AF1351">
        <v>0</v>
      </c>
      <c r="AG1351" t="s">
        <v>1884</v>
      </c>
      <c r="AH1351" s="181" t="s">
        <v>1886</v>
      </c>
      <c r="AI1351" s="182">
        <v>37</v>
      </c>
      <c r="AJ1351" s="181" t="s">
        <v>2055</v>
      </c>
      <c r="AK1351" s="181" t="s">
        <v>1886</v>
      </c>
      <c r="AL1351" s="181" t="s">
        <v>1886</v>
      </c>
      <c r="AO1351" s="181"/>
      <c r="AQ1351">
        <v>10</v>
      </c>
      <c r="AR1351" s="182">
        <v>40</v>
      </c>
      <c r="AS1351" s="183" t="s">
        <v>1885</v>
      </c>
      <c r="AT1351">
        <v>0</v>
      </c>
      <c r="AU1351">
        <v>0</v>
      </c>
      <c r="AV1351" s="182">
        <v>0</v>
      </c>
      <c r="AW1351" s="184">
        <v>0</v>
      </c>
      <c r="AX1351" s="183" t="s">
        <v>1884</v>
      </c>
      <c r="AY1351" s="184">
        <v>0</v>
      </c>
      <c r="AZ1351">
        <v>0</v>
      </c>
      <c r="BA1351">
        <v>0</v>
      </c>
      <c r="BB1351">
        <v>0</v>
      </c>
      <c r="BC1351" s="182">
        <v>0</v>
      </c>
      <c r="BD1351" t="s">
        <v>1886</v>
      </c>
      <c r="BE1351" t="s">
        <v>1886</v>
      </c>
      <c r="BF1351" t="s">
        <v>1886</v>
      </c>
      <c r="BG1351" s="181" t="s">
        <v>1886</v>
      </c>
      <c r="BH1351">
        <v>0</v>
      </c>
      <c r="BI1351" s="184">
        <v>0</v>
      </c>
      <c r="BJ1351" s="182">
        <v>0</v>
      </c>
      <c r="BK1351" s="181" t="s">
        <v>1886</v>
      </c>
      <c r="BL1351">
        <v>0</v>
      </c>
      <c r="BM1351">
        <v>0</v>
      </c>
      <c r="BN1351">
        <v>0</v>
      </c>
    </row>
    <row r="1352" spans="1:66" x14ac:dyDescent="0.25">
      <c r="A1352">
        <v>8127</v>
      </c>
      <c r="B1352" t="s">
        <v>3960</v>
      </c>
      <c r="C1352">
        <v>6</v>
      </c>
      <c r="D1352">
        <v>0</v>
      </c>
      <c r="E1352">
        <v>0</v>
      </c>
      <c r="F1352" t="s">
        <v>1884</v>
      </c>
      <c r="G1352" t="s">
        <v>1885</v>
      </c>
      <c r="H1352" t="s">
        <v>1884</v>
      </c>
      <c r="I1352" t="s">
        <v>1884</v>
      </c>
      <c r="J1352" t="s">
        <v>1884</v>
      </c>
      <c r="K1352" t="s">
        <v>1884</v>
      </c>
      <c r="L1352" t="s">
        <v>1884</v>
      </c>
      <c r="M1352" s="180">
        <v>44086</v>
      </c>
      <c r="N1352" t="s">
        <v>1886</v>
      </c>
      <c r="O1352" t="s">
        <v>3961</v>
      </c>
      <c r="P1352" t="s">
        <v>3962</v>
      </c>
      <c r="Q1352">
        <v>0</v>
      </c>
      <c r="R1352">
        <v>0</v>
      </c>
      <c r="S1352" t="s">
        <v>1886</v>
      </c>
      <c r="T1352" t="s">
        <v>1886</v>
      </c>
      <c r="U1352">
        <v>1</v>
      </c>
      <c r="V1352" t="s">
        <v>1888</v>
      </c>
      <c r="W1352">
        <v>6</v>
      </c>
      <c r="X1352">
        <v>0</v>
      </c>
      <c r="Y1352">
        <v>0</v>
      </c>
      <c r="Z1352" t="s">
        <v>1884</v>
      </c>
      <c r="AA1352" t="s">
        <v>1884</v>
      </c>
      <c r="AB1352" t="s">
        <v>1884</v>
      </c>
      <c r="AC1352">
        <v>0</v>
      </c>
      <c r="AD1352">
        <v>0</v>
      </c>
      <c r="AE1352">
        <v>0</v>
      </c>
      <c r="AF1352">
        <v>0</v>
      </c>
      <c r="AG1352" t="s">
        <v>1885</v>
      </c>
      <c r="AH1352" s="181" t="s">
        <v>1886</v>
      </c>
      <c r="AI1352" s="182">
        <v>27</v>
      </c>
      <c r="AJ1352" s="181" t="s">
        <v>1889</v>
      </c>
      <c r="AK1352" s="181" t="s">
        <v>3963</v>
      </c>
      <c r="AL1352" s="181" t="s">
        <v>1886</v>
      </c>
      <c r="AO1352" s="181"/>
      <c r="AQ1352">
        <v>10</v>
      </c>
      <c r="AR1352" s="182">
        <v>40</v>
      </c>
      <c r="AS1352" s="183" t="s">
        <v>1885</v>
      </c>
      <c r="AT1352">
        <v>0</v>
      </c>
      <c r="AU1352">
        <v>0</v>
      </c>
      <c r="AV1352" s="182">
        <v>0</v>
      </c>
      <c r="AW1352" s="184">
        <v>0</v>
      </c>
      <c r="AX1352" s="183" t="s">
        <v>1884</v>
      </c>
      <c r="AY1352" s="184">
        <v>0</v>
      </c>
      <c r="AZ1352">
        <v>0</v>
      </c>
      <c r="BA1352">
        <v>0</v>
      </c>
      <c r="BB1352">
        <v>0</v>
      </c>
      <c r="BC1352" s="182">
        <v>0</v>
      </c>
      <c r="BD1352" t="s">
        <v>1886</v>
      </c>
      <c r="BE1352" t="s">
        <v>1886</v>
      </c>
      <c r="BF1352" t="s">
        <v>1886</v>
      </c>
      <c r="BG1352" s="181" t="s">
        <v>1886</v>
      </c>
      <c r="BH1352">
        <v>0</v>
      </c>
      <c r="BI1352" s="184">
        <v>0</v>
      </c>
      <c r="BJ1352" s="182">
        <v>0</v>
      </c>
      <c r="BK1352" s="181" t="s">
        <v>1886</v>
      </c>
      <c r="BL1352">
        <v>0</v>
      </c>
      <c r="BM1352">
        <v>0</v>
      </c>
      <c r="BN1352">
        <v>0</v>
      </c>
    </row>
    <row r="1353" spans="1:66" x14ac:dyDescent="0.25">
      <c r="A1353">
        <v>8129</v>
      </c>
      <c r="B1353" t="s">
        <v>1231</v>
      </c>
      <c r="C1353">
        <v>10</v>
      </c>
      <c r="D1353">
        <v>0</v>
      </c>
      <c r="E1353">
        <v>0</v>
      </c>
      <c r="F1353" t="s">
        <v>1884</v>
      </c>
      <c r="G1353" t="s">
        <v>1885</v>
      </c>
      <c r="H1353" t="s">
        <v>1884</v>
      </c>
      <c r="I1353" t="s">
        <v>1884</v>
      </c>
      <c r="J1353" t="s">
        <v>1884</v>
      </c>
      <c r="K1353" t="s">
        <v>1884</v>
      </c>
      <c r="L1353" t="s">
        <v>1884</v>
      </c>
      <c r="M1353" s="180">
        <v>44096</v>
      </c>
      <c r="N1353" t="s">
        <v>1886</v>
      </c>
      <c r="O1353" t="s">
        <v>3964</v>
      </c>
      <c r="P1353" t="s">
        <v>3965</v>
      </c>
      <c r="Q1353">
        <v>0</v>
      </c>
      <c r="R1353">
        <v>0</v>
      </c>
      <c r="S1353" t="s">
        <v>1886</v>
      </c>
      <c r="T1353" t="s">
        <v>1886</v>
      </c>
      <c r="U1353">
        <v>1</v>
      </c>
      <c r="V1353" t="s">
        <v>1888</v>
      </c>
      <c r="W1353">
        <v>10</v>
      </c>
      <c r="X1353">
        <v>0</v>
      </c>
      <c r="Y1353">
        <v>0</v>
      </c>
      <c r="Z1353" t="s">
        <v>1884</v>
      </c>
      <c r="AA1353" t="s">
        <v>1884</v>
      </c>
      <c r="AB1353" t="s">
        <v>1884</v>
      </c>
      <c r="AC1353">
        <v>0</v>
      </c>
      <c r="AD1353">
        <v>0</v>
      </c>
      <c r="AE1353">
        <v>0</v>
      </c>
      <c r="AF1353">
        <v>0</v>
      </c>
      <c r="AG1353" t="s">
        <v>1884</v>
      </c>
      <c r="AH1353" s="181" t="s">
        <v>1886</v>
      </c>
      <c r="AI1353" s="182">
        <v>116</v>
      </c>
      <c r="AJ1353" s="181" t="s">
        <v>1995</v>
      </c>
      <c r="AK1353" s="181" t="s">
        <v>3966</v>
      </c>
      <c r="AL1353" s="181" t="s">
        <v>1886</v>
      </c>
      <c r="AO1353" s="181"/>
      <c r="AQ1353">
        <v>10</v>
      </c>
      <c r="AR1353" s="182">
        <v>40</v>
      </c>
      <c r="AS1353" s="183" t="s">
        <v>1885</v>
      </c>
      <c r="AT1353">
        <v>0</v>
      </c>
      <c r="AU1353">
        <v>50</v>
      </c>
      <c r="AV1353" s="182">
        <v>5</v>
      </c>
      <c r="AW1353" s="184">
        <v>0</v>
      </c>
      <c r="AX1353" s="183" t="s">
        <v>1884</v>
      </c>
      <c r="AY1353" s="184">
        <v>0</v>
      </c>
      <c r="AZ1353">
        <v>0</v>
      </c>
      <c r="BA1353">
        <v>0</v>
      </c>
      <c r="BB1353">
        <v>0</v>
      </c>
      <c r="BC1353" s="182">
        <v>0</v>
      </c>
      <c r="BD1353" t="s">
        <v>1886</v>
      </c>
      <c r="BE1353" t="s">
        <v>1886</v>
      </c>
      <c r="BF1353" t="s">
        <v>1886</v>
      </c>
      <c r="BG1353" s="181" t="s">
        <v>1886</v>
      </c>
      <c r="BH1353">
        <v>10</v>
      </c>
      <c r="BI1353" s="184">
        <v>0</v>
      </c>
      <c r="BJ1353" s="182">
        <v>0</v>
      </c>
      <c r="BK1353" s="181" t="s">
        <v>1886</v>
      </c>
      <c r="BL1353">
        <v>0</v>
      </c>
      <c r="BM1353">
        <v>0</v>
      </c>
      <c r="BN1353">
        <v>0</v>
      </c>
    </row>
    <row r="1354" spans="1:66" x14ac:dyDescent="0.25">
      <c r="A1354">
        <v>8130</v>
      </c>
      <c r="B1354" t="s">
        <v>793</v>
      </c>
      <c r="C1354">
        <v>10</v>
      </c>
      <c r="D1354">
        <v>0</v>
      </c>
      <c r="E1354">
        <v>0</v>
      </c>
      <c r="F1354" t="s">
        <v>1884</v>
      </c>
      <c r="G1354" t="s">
        <v>1885</v>
      </c>
      <c r="H1354" t="s">
        <v>1884</v>
      </c>
      <c r="I1354" t="s">
        <v>1884</v>
      </c>
      <c r="J1354" t="s">
        <v>1884</v>
      </c>
      <c r="K1354" t="s">
        <v>1884</v>
      </c>
      <c r="L1354" t="s">
        <v>1884</v>
      </c>
      <c r="M1354" s="180">
        <v>44096</v>
      </c>
      <c r="N1354" t="s">
        <v>1886</v>
      </c>
      <c r="O1354" t="s">
        <v>1886</v>
      </c>
      <c r="P1354" t="s">
        <v>3967</v>
      </c>
      <c r="Q1354">
        <v>0</v>
      </c>
      <c r="R1354">
        <v>0</v>
      </c>
      <c r="S1354" t="s">
        <v>1886</v>
      </c>
      <c r="T1354" t="s">
        <v>1886</v>
      </c>
      <c r="U1354">
        <v>1</v>
      </c>
      <c r="V1354" t="s">
        <v>1888</v>
      </c>
      <c r="W1354">
        <v>10</v>
      </c>
      <c r="X1354">
        <v>0</v>
      </c>
      <c r="Y1354">
        <v>0</v>
      </c>
      <c r="Z1354" t="s">
        <v>1884</v>
      </c>
      <c r="AA1354" t="s">
        <v>1884</v>
      </c>
      <c r="AB1354" t="s">
        <v>1884</v>
      </c>
      <c r="AC1354">
        <v>0</v>
      </c>
      <c r="AD1354">
        <v>0</v>
      </c>
      <c r="AE1354">
        <v>0</v>
      </c>
      <c r="AF1354">
        <v>0</v>
      </c>
      <c r="AG1354" t="s">
        <v>1884</v>
      </c>
      <c r="AH1354" s="181" t="s">
        <v>1886</v>
      </c>
      <c r="AI1354" s="182">
        <v>116</v>
      </c>
      <c r="AJ1354" s="181" t="s">
        <v>1995</v>
      </c>
      <c r="AK1354" s="181" t="s">
        <v>3968</v>
      </c>
      <c r="AL1354" s="181" t="s">
        <v>1886</v>
      </c>
      <c r="AO1354" s="181"/>
      <c r="AQ1354">
        <v>10</v>
      </c>
      <c r="AR1354" s="182">
        <v>40</v>
      </c>
      <c r="AS1354" s="183" t="s">
        <v>1885</v>
      </c>
      <c r="AT1354">
        <v>0</v>
      </c>
      <c r="AU1354">
        <v>105</v>
      </c>
      <c r="AV1354" s="182">
        <v>7</v>
      </c>
      <c r="AW1354" s="184">
        <v>0</v>
      </c>
      <c r="AX1354" s="183" t="s">
        <v>1884</v>
      </c>
      <c r="AY1354" s="184">
        <v>0</v>
      </c>
      <c r="AZ1354">
        <v>0</v>
      </c>
      <c r="BA1354">
        <v>0</v>
      </c>
      <c r="BB1354">
        <v>0</v>
      </c>
      <c r="BC1354" s="182">
        <v>0</v>
      </c>
      <c r="BD1354" t="s">
        <v>1886</v>
      </c>
      <c r="BE1354" t="s">
        <v>1886</v>
      </c>
      <c r="BF1354" t="s">
        <v>1886</v>
      </c>
      <c r="BG1354" s="181" t="s">
        <v>1886</v>
      </c>
      <c r="BH1354">
        <v>5</v>
      </c>
      <c r="BI1354" s="184">
        <v>0</v>
      </c>
      <c r="BJ1354" s="182">
        <v>0</v>
      </c>
      <c r="BK1354" s="181" t="s">
        <v>1886</v>
      </c>
      <c r="BL1354">
        <v>0</v>
      </c>
      <c r="BM1354">
        <v>0</v>
      </c>
      <c r="BN1354">
        <v>0</v>
      </c>
    </row>
    <row r="1355" spans="1:66" x14ac:dyDescent="0.25">
      <c r="A1355">
        <v>8131</v>
      </c>
      <c r="B1355" t="s">
        <v>3969</v>
      </c>
      <c r="C1355">
        <v>10</v>
      </c>
      <c r="D1355">
        <v>0</v>
      </c>
      <c r="E1355">
        <v>0</v>
      </c>
      <c r="F1355" t="s">
        <v>1884</v>
      </c>
      <c r="G1355" t="s">
        <v>1885</v>
      </c>
      <c r="H1355" t="s">
        <v>1884</v>
      </c>
      <c r="I1355" t="s">
        <v>1884</v>
      </c>
      <c r="J1355" t="s">
        <v>1884</v>
      </c>
      <c r="K1355" t="s">
        <v>1884</v>
      </c>
      <c r="L1355" t="s">
        <v>1884</v>
      </c>
      <c r="M1355" s="180">
        <v>44096</v>
      </c>
      <c r="N1355" t="s">
        <v>1886</v>
      </c>
      <c r="O1355" t="s">
        <v>1886</v>
      </c>
      <c r="P1355" t="s">
        <v>3970</v>
      </c>
      <c r="Q1355">
        <v>0</v>
      </c>
      <c r="R1355">
        <v>0</v>
      </c>
      <c r="S1355" t="s">
        <v>1886</v>
      </c>
      <c r="T1355" t="s">
        <v>1886</v>
      </c>
      <c r="U1355">
        <v>1</v>
      </c>
      <c r="V1355" t="s">
        <v>1888</v>
      </c>
      <c r="W1355">
        <v>10</v>
      </c>
      <c r="X1355">
        <v>0</v>
      </c>
      <c r="Y1355">
        <v>0</v>
      </c>
      <c r="Z1355" t="s">
        <v>1884</v>
      </c>
      <c r="AA1355" t="s">
        <v>1884</v>
      </c>
      <c r="AB1355" t="s">
        <v>1884</v>
      </c>
      <c r="AC1355">
        <v>0</v>
      </c>
      <c r="AD1355">
        <v>0</v>
      </c>
      <c r="AE1355">
        <v>0</v>
      </c>
      <c r="AF1355">
        <v>0</v>
      </c>
      <c r="AG1355" t="s">
        <v>1884</v>
      </c>
      <c r="AH1355" s="181" t="s">
        <v>1886</v>
      </c>
      <c r="AI1355" s="182">
        <v>116</v>
      </c>
      <c r="AJ1355" s="181" t="s">
        <v>1995</v>
      </c>
      <c r="AK1355" s="181" t="s">
        <v>3971</v>
      </c>
      <c r="AL1355" s="181" t="s">
        <v>1886</v>
      </c>
      <c r="AO1355" s="181"/>
      <c r="AQ1355">
        <v>10</v>
      </c>
      <c r="AR1355" s="182">
        <v>40</v>
      </c>
      <c r="AS1355" s="183" t="s">
        <v>1885</v>
      </c>
      <c r="AT1355">
        <v>0</v>
      </c>
      <c r="AU1355">
        <v>50</v>
      </c>
      <c r="AV1355" s="182">
        <v>5</v>
      </c>
      <c r="AW1355" s="184">
        <v>0</v>
      </c>
      <c r="AX1355" s="183" t="s">
        <v>1884</v>
      </c>
      <c r="AY1355" s="184">
        <v>0</v>
      </c>
      <c r="AZ1355">
        <v>0</v>
      </c>
      <c r="BA1355">
        <v>0</v>
      </c>
      <c r="BB1355">
        <v>0</v>
      </c>
      <c r="BC1355" s="182">
        <v>0</v>
      </c>
      <c r="BD1355" t="s">
        <v>1886</v>
      </c>
      <c r="BE1355" t="s">
        <v>1886</v>
      </c>
      <c r="BF1355" t="s">
        <v>1886</v>
      </c>
      <c r="BG1355" s="181" t="s">
        <v>1886</v>
      </c>
      <c r="BH1355">
        <v>10</v>
      </c>
      <c r="BI1355" s="184">
        <v>0</v>
      </c>
      <c r="BJ1355" s="182">
        <v>0</v>
      </c>
      <c r="BK1355" s="181" t="s">
        <v>1886</v>
      </c>
      <c r="BL1355">
        <v>0</v>
      </c>
      <c r="BM1355">
        <v>0</v>
      </c>
      <c r="BN1355">
        <v>0</v>
      </c>
    </row>
    <row r="1356" spans="1:66" x14ac:dyDescent="0.25">
      <c r="A1356">
        <v>8132</v>
      </c>
      <c r="B1356" t="s">
        <v>3972</v>
      </c>
      <c r="C1356">
        <v>10</v>
      </c>
      <c r="D1356">
        <v>0</v>
      </c>
      <c r="E1356">
        <v>0</v>
      </c>
      <c r="F1356" t="s">
        <v>1884</v>
      </c>
      <c r="G1356" t="s">
        <v>1885</v>
      </c>
      <c r="H1356" t="s">
        <v>1884</v>
      </c>
      <c r="I1356" t="s">
        <v>1884</v>
      </c>
      <c r="J1356" t="s">
        <v>1884</v>
      </c>
      <c r="K1356" t="s">
        <v>1884</v>
      </c>
      <c r="L1356" t="s">
        <v>1884</v>
      </c>
      <c r="M1356" s="180">
        <v>44096</v>
      </c>
      <c r="N1356" t="s">
        <v>1886</v>
      </c>
      <c r="O1356" t="s">
        <v>1886</v>
      </c>
      <c r="P1356" t="s">
        <v>3973</v>
      </c>
      <c r="Q1356">
        <v>0</v>
      </c>
      <c r="R1356">
        <v>0</v>
      </c>
      <c r="S1356" t="s">
        <v>1886</v>
      </c>
      <c r="T1356" t="s">
        <v>1886</v>
      </c>
      <c r="U1356">
        <v>1</v>
      </c>
      <c r="V1356" t="s">
        <v>1888</v>
      </c>
      <c r="W1356">
        <v>10</v>
      </c>
      <c r="X1356">
        <v>0</v>
      </c>
      <c r="Y1356">
        <v>0</v>
      </c>
      <c r="Z1356" t="s">
        <v>1884</v>
      </c>
      <c r="AA1356" t="s">
        <v>1884</v>
      </c>
      <c r="AB1356" t="s">
        <v>1884</v>
      </c>
      <c r="AC1356">
        <v>0</v>
      </c>
      <c r="AD1356">
        <v>0</v>
      </c>
      <c r="AE1356">
        <v>0</v>
      </c>
      <c r="AF1356">
        <v>0</v>
      </c>
      <c r="AG1356" t="s">
        <v>1884</v>
      </c>
      <c r="AH1356" s="181" t="s">
        <v>1886</v>
      </c>
      <c r="AI1356" s="182">
        <v>116</v>
      </c>
      <c r="AJ1356" s="181" t="s">
        <v>1995</v>
      </c>
      <c r="AK1356" s="181" t="s">
        <v>3974</v>
      </c>
      <c r="AL1356" s="181" t="s">
        <v>1886</v>
      </c>
      <c r="AO1356" s="181"/>
      <c r="AQ1356">
        <v>10</v>
      </c>
      <c r="AR1356" s="182">
        <v>40</v>
      </c>
      <c r="AS1356" s="183" t="s">
        <v>1885</v>
      </c>
      <c r="AT1356">
        <v>0</v>
      </c>
      <c r="AU1356">
        <v>105</v>
      </c>
      <c r="AV1356" s="182">
        <v>7</v>
      </c>
      <c r="AW1356" s="184">
        <v>0</v>
      </c>
      <c r="AX1356" s="183" t="s">
        <v>1884</v>
      </c>
      <c r="AY1356" s="184">
        <v>0</v>
      </c>
      <c r="AZ1356">
        <v>0</v>
      </c>
      <c r="BA1356">
        <v>0</v>
      </c>
      <c r="BB1356">
        <v>0</v>
      </c>
      <c r="BC1356" s="182">
        <v>0</v>
      </c>
      <c r="BD1356" t="s">
        <v>1886</v>
      </c>
      <c r="BE1356" t="s">
        <v>1886</v>
      </c>
      <c r="BF1356" t="s">
        <v>1886</v>
      </c>
      <c r="BG1356" s="181" t="s">
        <v>1886</v>
      </c>
      <c r="BH1356">
        <v>5</v>
      </c>
      <c r="BI1356" s="184">
        <v>0</v>
      </c>
      <c r="BJ1356" s="182">
        <v>0</v>
      </c>
      <c r="BK1356" s="181" t="s">
        <v>1886</v>
      </c>
      <c r="BL1356">
        <v>0</v>
      </c>
      <c r="BM1356">
        <v>0</v>
      </c>
      <c r="BN1356">
        <v>0</v>
      </c>
    </row>
    <row r="1357" spans="1:66" x14ac:dyDescent="0.25">
      <c r="A1357">
        <v>8133</v>
      </c>
      <c r="B1357" t="s">
        <v>3975</v>
      </c>
      <c r="C1357">
        <v>10</v>
      </c>
      <c r="D1357">
        <v>0</v>
      </c>
      <c r="E1357">
        <v>0</v>
      </c>
      <c r="F1357" t="s">
        <v>1884</v>
      </c>
      <c r="G1357" t="s">
        <v>1885</v>
      </c>
      <c r="H1357" t="s">
        <v>1884</v>
      </c>
      <c r="I1357" t="s">
        <v>1884</v>
      </c>
      <c r="J1357" t="s">
        <v>1884</v>
      </c>
      <c r="K1357" t="s">
        <v>1884</v>
      </c>
      <c r="L1357" t="s">
        <v>1884</v>
      </c>
      <c r="M1357" s="180">
        <v>44096</v>
      </c>
      <c r="N1357" t="s">
        <v>1886</v>
      </c>
      <c r="O1357" t="s">
        <v>3976</v>
      </c>
      <c r="P1357" t="s">
        <v>3977</v>
      </c>
      <c r="Q1357">
        <v>0</v>
      </c>
      <c r="R1357">
        <v>0</v>
      </c>
      <c r="S1357" t="s">
        <v>1886</v>
      </c>
      <c r="T1357" t="s">
        <v>1886</v>
      </c>
      <c r="U1357">
        <v>1</v>
      </c>
      <c r="V1357" t="s">
        <v>1888</v>
      </c>
      <c r="W1357">
        <v>10</v>
      </c>
      <c r="X1357">
        <v>0</v>
      </c>
      <c r="Y1357">
        <v>0</v>
      </c>
      <c r="Z1357" t="s">
        <v>1884</v>
      </c>
      <c r="AA1357" t="s">
        <v>1884</v>
      </c>
      <c r="AB1357" t="s">
        <v>1884</v>
      </c>
      <c r="AC1357">
        <v>0</v>
      </c>
      <c r="AD1357">
        <v>0</v>
      </c>
      <c r="AE1357">
        <v>0</v>
      </c>
      <c r="AF1357">
        <v>0</v>
      </c>
      <c r="AG1357" t="s">
        <v>1884</v>
      </c>
      <c r="AH1357" s="181" t="s">
        <v>1886</v>
      </c>
      <c r="AI1357" s="182">
        <v>116</v>
      </c>
      <c r="AJ1357" s="181" t="s">
        <v>1995</v>
      </c>
      <c r="AK1357" s="181" t="s">
        <v>3978</v>
      </c>
      <c r="AL1357" s="181" t="s">
        <v>1886</v>
      </c>
      <c r="AO1357" s="181"/>
      <c r="AQ1357">
        <v>10</v>
      </c>
      <c r="AR1357" s="182">
        <v>40</v>
      </c>
      <c r="AS1357" s="183" t="s">
        <v>1885</v>
      </c>
      <c r="AT1357">
        <v>0</v>
      </c>
      <c r="AU1357">
        <v>50</v>
      </c>
      <c r="AV1357" s="182">
        <v>5</v>
      </c>
      <c r="AW1357" s="184">
        <v>0</v>
      </c>
      <c r="AX1357" s="183" t="s">
        <v>1884</v>
      </c>
      <c r="AY1357" s="184">
        <v>0</v>
      </c>
      <c r="AZ1357">
        <v>0</v>
      </c>
      <c r="BA1357">
        <v>0</v>
      </c>
      <c r="BB1357">
        <v>0</v>
      </c>
      <c r="BC1357" s="182">
        <v>0</v>
      </c>
      <c r="BD1357" t="s">
        <v>1886</v>
      </c>
      <c r="BE1357" t="s">
        <v>1886</v>
      </c>
      <c r="BF1357" t="s">
        <v>1886</v>
      </c>
      <c r="BG1357" s="181" t="s">
        <v>1886</v>
      </c>
      <c r="BH1357">
        <v>10</v>
      </c>
      <c r="BI1357" s="184">
        <v>0</v>
      </c>
      <c r="BJ1357" s="182">
        <v>0</v>
      </c>
      <c r="BK1357" s="181" t="s">
        <v>1886</v>
      </c>
      <c r="BL1357">
        <v>0</v>
      </c>
      <c r="BM1357">
        <v>0</v>
      </c>
      <c r="BN1357">
        <v>0</v>
      </c>
    </row>
    <row r="1358" spans="1:66" x14ac:dyDescent="0.25">
      <c r="A1358">
        <v>8134</v>
      </c>
      <c r="B1358" t="s">
        <v>797</v>
      </c>
      <c r="C1358">
        <v>10</v>
      </c>
      <c r="D1358">
        <v>0</v>
      </c>
      <c r="E1358">
        <v>0</v>
      </c>
      <c r="F1358" t="s">
        <v>1884</v>
      </c>
      <c r="G1358" t="s">
        <v>1885</v>
      </c>
      <c r="H1358" t="s">
        <v>1884</v>
      </c>
      <c r="I1358" t="s">
        <v>1884</v>
      </c>
      <c r="J1358" t="s">
        <v>1884</v>
      </c>
      <c r="K1358" t="s">
        <v>1884</v>
      </c>
      <c r="L1358" t="s">
        <v>1884</v>
      </c>
      <c r="M1358" s="180">
        <v>44096</v>
      </c>
      <c r="N1358" t="s">
        <v>1886</v>
      </c>
      <c r="O1358" t="s">
        <v>3979</v>
      </c>
      <c r="P1358" t="s">
        <v>3980</v>
      </c>
      <c r="Q1358">
        <v>0</v>
      </c>
      <c r="R1358">
        <v>0</v>
      </c>
      <c r="S1358" t="s">
        <v>1886</v>
      </c>
      <c r="T1358" t="s">
        <v>1886</v>
      </c>
      <c r="U1358">
        <v>1</v>
      </c>
      <c r="V1358" t="s">
        <v>1888</v>
      </c>
      <c r="W1358">
        <v>10</v>
      </c>
      <c r="X1358">
        <v>0</v>
      </c>
      <c r="Y1358">
        <v>0</v>
      </c>
      <c r="Z1358" t="s">
        <v>1884</v>
      </c>
      <c r="AA1358" t="s">
        <v>1884</v>
      </c>
      <c r="AB1358" t="s">
        <v>1884</v>
      </c>
      <c r="AC1358">
        <v>0</v>
      </c>
      <c r="AD1358">
        <v>0</v>
      </c>
      <c r="AE1358">
        <v>0</v>
      </c>
      <c r="AF1358">
        <v>0</v>
      </c>
      <c r="AG1358" t="s">
        <v>1884</v>
      </c>
      <c r="AH1358" s="181" t="s">
        <v>1886</v>
      </c>
      <c r="AI1358" s="182">
        <v>116</v>
      </c>
      <c r="AJ1358" s="181" t="s">
        <v>1995</v>
      </c>
      <c r="AK1358" s="181" t="s">
        <v>3981</v>
      </c>
      <c r="AL1358" s="181" t="s">
        <v>1886</v>
      </c>
      <c r="AO1358" s="181"/>
      <c r="AQ1358">
        <v>10</v>
      </c>
      <c r="AR1358" s="182">
        <v>40</v>
      </c>
      <c r="AS1358" s="183" t="s">
        <v>1885</v>
      </c>
      <c r="AT1358">
        <v>0</v>
      </c>
      <c r="AU1358">
        <v>105</v>
      </c>
      <c r="AV1358" s="182">
        <v>7</v>
      </c>
      <c r="AW1358" s="184">
        <v>0</v>
      </c>
      <c r="AX1358" s="183" t="s">
        <v>1884</v>
      </c>
      <c r="AY1358" s="184">
        <v>0</v>
      </c>
      <c r="AZ1358">
        <v>0</v>
      </c>
      <c r="BA1358">
        <v>0</v>
      </c>
      <c r="BB1358">
        <v>0</v>
      </c>
      <c r="BC1358" s="182">
        <v>0</v>
      </c>
      <c r="BD1358" t="s">
        <v>1886</v>
      </c>
      <c r="BE1358" t="s">
        <v>1886</v>
      </c>
      <c r="BF1358" t="s">
        <v>1886</v>
      </c>
      <c r="BG1358" s="181" t="s">
        <v>1886</v>
      </c>
      <c r="BH1358">
        <v>5</v>
      </c>
      <c r="BI1358" s="184">
        <v>0</v>
      </c>
      <c r="BJ1358" s="182">
        <v>0</v>
      </c>
      <c r="BK1358" s="181" t="s">
        <v>1886</v>
      </c>
      <c r="BL1358">
        <v>0</v>
      </c>
      <c r="BM1358">
        <v>0</v>
      </c>
      <c r="BN1358">
        <v>0</v>
      </c>
    </row>
    <row r="1359" spans="1:66" x14ac:dyDescent="0.25">
      <c r="A1359">
        <v>8138</v>
      </c>
      <c r="B1359" t="s">
        <v>3982</v>
      </c>
      <c r="C1359">
        <v>1</v>
      </c>
      <c r="D1359">
        <v>0</v>
      </c>
      <c r="E1359">
        <v>0</v>
      </c>
      <c r="F1359" t="s">
        <v>1884</v>
      </c>
      <c r="G1359" t="s">
        <v>1884</v>
      </c>
      <c r="H1359" t="s">
        <v>1884</v>
      </c>
      <c r="I1359" t="s">
        <v>1884</v>
      </c>
      <c r="J1359" t="s">
        <v>1884</v>
      </c>
      <c r="K1359" t="s">
        <v>1884</v>
      </c>
      <c r="L1359" t="s">
        <v>1884</v>
      </c>
      <c r="M1359" s="180">
        <v>44096</v>
      </c>
      <c r="N1359" t="s">
        <v>1886</v>
      </c>
      <c r="O1359" t="s">
        <v>3983</v>
      </c>
      <c r="P1359" t="s">
        <v>3983</v>
      </c>
      <c r="Q1359">
        <v>0</v>
      </c>
      <c r="R1359">
        <v>0</v>
      </c>
      <c r="S1359" t="s">
        <v>1886</v>
      </c>
      <c r="T1359" t="s">
        <v>1886</v>
      </c>
      <c r="U1359">
        <v>1</v>
      </c>
      <c r="V1359" t="s">
        <v>1888</v>
      </c>
      <c r="W1359">
        <v>1</v>
      </c>
      <c r="X1359">
        <v>0</v>
      </c>
      <c r="Y1359">
        <v>0</v>
      </c>
      <c r="Z1359" t="s">
        <v>1884</v>
      </c>
      <c r="AA1359" t="s">
        <v>1884</v>
      </c>
      <c r="AB1359" t="s">
        <v>1884</v>
      </c>
      <c r="AC1359">
        <v>0</v>
      </c>
      <c r="AD1359">
        <v>0</v>
      </c>
      <c r="AE1359">
        <v>0</v>
      </c>
      <c r="AF1359">
        <v>0</v>
      </c>
      <c r="AG1359" t="s">
        <v>1884</v>
      </c>
      <c r="AH1359" s="181" t="s">
        <v>1886</v>
      </c>
      <c r="AI1359" s="182">
        <v>16</v>
      </c>
      <c r="AJ1359" s="181" t="s">
        <v>2172</v>
      </c>
      <c r="AK1359" s="181" t="s">
        <v>1886</v>
      </c>
      <c r="AL1359" s="181" t="s">
        <v>1886</v>
      </c>
      <c r="AO1359" s="181"/>
      <c r="AQ1359">
        <v>10</v>
      </c>
      <c r="AR1359" s="182">
        <v>40</v>
      </c>
      <c r="AS1359" s="183" t="s">
        <v>1885</v>
      </c>
      <c r="AT1359">
        <v>0</v>
      </c>
      <c r="AU1359">
        <v>0</v>
      </c>
      <c r="AV1359" s="182">
        <v>0</v>
      </c>
      <c r="AW1359" s="184">
        <v>0</v>
      </c>
      <c r="AX1359" s="183" t="s">
        <v>1884</v>
      </c>
      <c r="AY1359" s="184">
        <v>0</v>
      </c>
      <c r="AZ1359">
        <v>0</v>
      </c>
      <c r="BA1359">
        <v>0</v>
      </c>
      <c r="BB1359">
        <v>0</v>
      </c>
      <c r="BC1359" s="182">
        <v>0</v>
      </c>
      <c r="BD1359" t="s">
        <v>1886</v>
      </c>
      <c r="BE1359" t="s">
        <v>1886</v>
      </c>
      <c r="BF1359" t="s">
        <v>1886</v>
      </c>
      <c r="BG1359" s="181" t="s">
        <v>1886</v>
      </c>
      <c r="BH1359">
        <v>0</v>
      </c>
      <c r="BI1359" s="184">
        <v>0</v>
      </c>
      <c r="BJ1359" s="182">
        <v>0</v>
      </c>
      <c r="BK1359" s="181" t="s">
        <v>1886</v>
      </c>
      <c r="BL1359">
        <v>0</v>
      </c>
      <c r="BM1359">
        <v>0</v>
      </c>
      <c r="BN1359">
        <v>0</v>
      </c>
    </row>
    <row r="1360" spans="1:66" x14ac:dyDescent="0.25">
      <c r="A1360">
        <v>8139</v>
      </c>
      <c r="B1360" t="s">
        <v>3984</v>
      </c>
      <c r="C1360">
        <v>1</v>
      </c>
      <c r="D1360">
        <v>0</v>
      </c>
      <c r="E1360">
        <v>0</v>
      </c>
      <c r="F1360" t="s">
        <v>1884</v>
      </c>
      <c r="G1360" t="s">
        <v>1885</v>
      </c>
      <c r="H1360" t="s">
        <v>1884</v>
      </c>
      <c r="I1360" t="s">
        <v>1884</v>
      </c>
      <c r="J1360" t="s">
        <v>1884</v>
      </c>
      <c r="K1360" t="s">
        <v>1884</v>
      </c>
      <c r="L1360" t="s">
        <v>1884</v>
      </c>
      <c r="M1360" s="180">
        <v>44096</v>
      </c>
      <c r="N1360" t="s">
        <v>1886</v>
      </c>
      <c r="O1360" t="s">
        <v>3985</v>
      </c>
      <c r="P1360" t="s">
        <v>3985</v>
      </c>
      <c r="Q1360">
        <v>0</v>
      </c>
      <c r="R1360">
        <v>0</v>
      </c>
      <c r="S1360" t="s">
        <v>1886</v>
      </c>
      <c r="T1360" t="s">
        <v>1886</v>
      </c>
      <c r="U1360">
        <v>1</v>
      </c>
      <c r="V1360" t="s">
        <v>1888</v>
      </c>
      <c r="W1360">
        <v>1</v>
      </c>
      <c r="X1360">
        <v>0</v>
      </c>
      <c r="Y1360">
        <v>0</v>
      </c>
      <c r="Z1360" t="s">
        <v>1884</v>
      </c>
      <c r="AA1360" t="s">
        <v>1884</v>
      </c>
      <c r="AB1360" t="s">
        <v>1884</v>
      </c>
      <c r="AC1360">
        <v>0</v>
      </c>
      <c r="AD1360">
        <v>0</v>
      </c>
      <c r="AE1360">
        <v>0</v>
      </c>
      <c r="AF1360">
        <v>0</v>
      </c>
      <c r="AG1360" t="s">
        <v>1884</v>
      </c>
      <c r="AH1360" s="181" t="s">
        <v>1886</v>
      </c>
      <c r="AI1360" s="182">
        <v>16</v>
      </c>
      <c r="AJ1360" s="181" t="s">
        <v>2172</v>
      </c>
      <c r="AK1360" s="181" t="s">
        <v>1886</v>
      </c>
      <c r="AL1360" s="181" t="s">
        <v>1886</v>
      </c>
      <c r="AO1360" s="181"/>
      <c r="AQ1360">
        <v>10</v>
      </c>
      <c r="AR1360" s="182">
        <v>40</v>
      </c>
      <c r="AS1360" s="183" t="s">
        <v>1885</v>
      </c>
      <c r="AT1360">
        <v>0</v>
      </c>
      <c r="AU1360">
        <v>0</v>
      </c>
      <c r="AV1360" s="182">
        <v>0</v>
      </c>
      <c r="AW1360" s="184">
        <v>0</v>
      </c>
      <c r="AX1360" s="183" t="s">
        <v>1884</v>
      </c>
      <c r="AY1360" s="184">
        <v>0</v>
      </c>
      <c r="AZ1360">
        <v>0</v>
      </c>
      <c r="BA1360">
        <v>0</v>
      </c>
      <c r="BB1360">
        <v>0</v>
      </c>
      <c r="BC1360" s="182">
        <v>0</v>
      </c>
      <c r="BD1360" t="s">
        <v>1886</v>
      </c>
      <c r="BE1360" t="s">
        <v>1886</v>
      </c>
      <c r="BF1360" t="s">
        <v>1886</v>
      </c>
      <c r="BG1360" s="181" t="s">
        <v>1886</v>
      </c>
      <c r="BH1360">
        <v>0</v>
      </c>
      <c r="BI1360" s="184">
        <v>0</v>
      </c>
      <c r="BJ1360" s="182">
        <v>0</v>
      </c>
      <c r="BK1360" s="181" t="s">
        <v>1886</v>
      </c>
      <c r="BL1360">
        <v>0</v>
      </c>
      <c r="BM1360">
        <v>0</v>
      </c>
      <c r="BN1360">
        <v>0</v>
      </c>
    </row>
    <row r="1361" spans="1:66" x14ac:dyDescent="0.25">
      <c r="A1361">
        <v>8140</v>
      </c>
      <c r="B1361" t="s">
        <v>3986</v>
      </c>
      <c r="C1361">
        <v>1</v>
      </c>
      <c r="D1361">
        <v>0</v>
      </c>
      <c r="E1361">
        <v>0</v>
      </c>
      <c r="F1361" t="s">
        <v>1884</v>
      </c>
      <c r="G1361" t="s">
        <v>1885</v>
      </c>
      <c r="H1361" t="s">
        <v>1884</v>
      </c>
      <c r="I1361" t="s">
        <v>1884</v>
      </c>
      <c r="J1361" t="s">
        <v>1884</v>
      </c>
      <c r="K1361" t="s">
        <v>1884</v>
      </c>
      <c r="L1361" t="s">
        <v>1884</v>
      </c>
      <c r="M1361" s="180">
        <v>44096</v>
      </c>
      <c r="N1361" t="s">
        <v>1886</v>
      </c>
      <c r="O1361" t="s">
        <v>3987</v>
      </c>
      <c r="P1361" t="s">
        <v>3987</v>
      </c>
      <c r="Q1361">
        <v>0</v>
      </c>
      <c r="R1361">
        <v>0</v>
      </c>
      <c r="S1361" t="s">
        <v>1886</v>
      </c>
      <c r="T1361" t="s">
        <v>1886</v>
      </c>
      <c r="U1361">
        <v>1</v>
      </c>
      <c r="V1361" t="s">
        <v>1888</v>
      </c>
      <c r="W1361">
        <v>1</v>
      </c>
      <c r="X1361">
        <v>0</v>
      </c>
      <c r="Y1361">
        <v>0</v>
      </c>
      <c r="Z1361" t="s">
        <v>1884</v>
      </c>
      <c r="AA1361" t="s">
        <v>1884</v>
      </c>
      <c r="AB1361" t="s">
        <v>1884</v>
      </c>
      <c r="AC1361">
        <v>0</v>
      </c>
      <c r="AD1361">
        <v>0</v>
      </c>
      <c r="AE1361">
        <v>0</v>
      </c>
      <c r="AF1361">
        <v>0</v>
      </c>
      <c r="AG1361" t="s">
        <v>1884</v>
      </c>
      <c r="AH1361" s="181" t="s">
        <v>1886</v>
      </c>
      <c r="AI1361" s="182">
        <v>16</v>
      </c>
      <c r="AJ1361" s="181" t="s">
        <v>2172</v>
      </c>
      <c r="AK1361" s="181" t="s">
        <v>1886</v>
      </c>
      <c r="AL1361" s="181" t="s">
        <v>1886</v>
      </c>
      <c r="AO1361" s="181"/>
      <c r="AQ1361">
        <v>10</v>
      </c>
      <c r="AR1361" s="182">
        <v>40</v>
      </c>
      <c r="AS1361" s="183" t="s">
        <v>1885</v>
      </c>
      <c r="AT1361">
        <v>0</v>
      </c>
      <c r="AU1361">
        <v>0</v>
      </c>
      <c r="AV1361" s="182">
        <v>0</v>
      </c>
      <c r="AW1361" s="184">
        <v>0</v>
      </c>
      <c r="AX1361" s="183" t="s">
        <v>1884</v>
      </c>
      <c r="AY1361" s="184">
        <v>0</v>
      </c>
      <c r="AZ1361">
        <v>0</v>
      </c>
      <c r="BA1361">
        <v>0</v>
      </c>
      <c r="BB1361">
        <v>0</v>
      </c>
      <c r="BC1361" s="182">
        <v>0</v>
      </c>
      <c r="BD1361" t="s">
        <v>1886</v>
      </c>
      <c r="BE1361" t="s">
        <v>1886</v>
      </c>
      <c r="BF1361" t="s">
        <v>1886</v>
      </c>
      <c r="BG1361" s="181" t="s">
        <v>1886</v>
      </c>
      <c r="BH1361">
        <v>0</v>
      </c>
      <c r="BI1361" s="184">
        <v>0</v>
      </c>
      <c r="BJ1361" s="182">
        <v>0</v>
      </c>
      <c r="BK1361" s="181" t="s">
        <v>1886</v>
      </c>
      <c r="BL1361">
        <v>0</v>
      </c>
      <c r="BM1361">
        <v>0</v>
      </c>
      <c r="BN1361">
        <v>0</v>
      </c>
    </row>
    <row r="1362" spans="1:66" x14ac:dyDescent="0.25">
      <c r="A1362">
        <v>8141</v>
      </c>
      <c r="B1362" t="s">
        <v>3988</v>
      </c>
      <c r="C1362">
        <v>1</v>
      </c>
      <c r="D1362">
        <v>0</v>
      </c>
      <c r="E1362">
        <v>0</v>
      </c>
      <c r="F1362" t="s">
        <v>1884</v>
      </c>
      <c r="G1362" t="s">
        <v>1884</v>
      </c>
      <c r="H1362" t="s">
        <v>1884</v>
      </c>
      <c r="I1362" t="s">
        <v>1884</v>
      </c>
      <c r="J1362" t="s">
        <v>1884</v>
      </c>
      <c r="K1362" t="s">
        <v>1884</v>
      </c>
      <c r="L1362" t="s">
        <v>1884</v>
      </c>
      <c r="M1362" s="180">
        <v>44096</v>
      </c>
      <c r="N1362" t="s">
        <v>3315</v>
      </c>
      <c r="O1362" t="s">
        <v>3989</v>
      </c>
      <c r="P1362" t="s">
        <v>3989</v>
      </c>
      <c r="Q1362">
        <v>0</v>
      </c>
      <c r="R1362">
        <v>0</v>
      </c>
      <c r="S1362" t="s">
        <v>1886</v>
      </c>
      <c r="T1362" t="s">
        <v>1886</v>
      </c>
      <c r="U1362">
        <v>1</v>
      </c>
      <c r="V1362" t="s">
        <v>1888</v>
      </c>
      <c r="W1362">
        <v>1</v>
      </c>
      <c r="X1362">
        <v>0</v>
      </c>
      <c r="Y1362">
        <v>0</v>
      </c>
      <c r="Z1362" t="s">
        <v>1884</v>
      </c>
      <c r="AA1362" t="s">
        <v>1884</v>
      </c>
      <c r="AB1362" t="s">
        <v>1884</v>
      </c>
      <c r="AC1362">
        <v>0</v>
      </c>
      <c r="AD1362">
        <v>0</v>
      </c>
      <c r="AE1362">
        <v>0</v>
      </c>
      <c r="AF1362">
        <v>0</v>
      </c>
      <c r="AG1362" t="s">
        <v>1884</v>
      </c>
      <c r="AH1362" s="181" t="s">
        <v>1886</v>
      </c>
      <c r="AI1362" s="182">
        <v>16</v>
      </c>
      <c r="AJ1362" s="181" t="s">
        <v>2172</v>
      </c>
      <c r="AK1362" s="181" t="s">
        <v>1886</v>
      </c>
      <c r="AL1362" s="181" t="s">
        <v>1886</v>
      </c>
      <c r="AO1362" s="181"/>
      <c r="AQ1362">
        <v>10</v>
      </c>
      <c r="AR1362" s="182">
        <v>40</v>
      </c>
      <c r="AS1362" s="183" t="s">
        <v>1885</v>
      </c>
      <c r="AT1362">
        <v>0</v>
      </c>
      <c r="AU1362">
        <v>0</v>
      </c>
      <c r="AV1362" s="182">
        <v>0</v>
      </c>
      <c r="AW1362" s="184">
        <v>0</v>
      </c>
      <c r="AX1362" s="183" t="s">
        <v>1884</v>
      </c>
      <c r="AY1362" s="184">
        <v>0</v>
      </c>
      <c r="AZ1362">
        <v>0</v>
      </c>
      <c r="BA1362">
        <v>0</v>
      </c>
      <c r="BB1362">
        <v>0</v>
      </c>
      <c r="BC1362" s="182">
        <v>0</v>
      </c>
      <c r="BD1362" t="s">
        <v>1886</v>
      </c>
      <c r="BE1362" t="s">
        <v>1886</v>
      </c>
      <c r="BF1362" t="s">
        <v>1886</v>
      </c>
      <c r="BG1362" s="181" t="s">
        <v>1886</v>
      </c>
      <c r="BH1362">
        <v>0</v>
      </c>
      <c r="BI1362" s="184">
        <v>0</v>
      </c>
      <c r="BJ1362" s="182">
        <v>0</v>
      </c>
      <c r="BK1362" s="181" t="s">
        <v>1886</v>
      </c>
      <c r="BL1362">
        <v>0</v>
      </c>
      <c r="BM1362">
        <v>0</v>
      </c>
      <c r="BN1362">
        <v>0</v>
      </c>
    </row>
    <row r="1363" spans="1:66" x14ac:dyDescent="0.25">
      <c r="A1363">
        <v>8142</v>
      </c>
      <c r="B1363" t="s">
        <v>3990</v>
      </c>
      <c r="C1363">
        <v>1</v>
      </c>
      <c r="D1363">
        <v>0</v>
      </c>
      <c r="E1363">
        <v>0</v>
      </c>
      <c r="F1363" t="s">
        <v>1884</v>
      </c>
      <c r="G1363" t="s">
        <v>1884</v>
      </c>
      <c r="H1363" t="s">
        <v>1884</v>
      </c>
      <c r="I1363" t="s">
        <v>1884</v>
      </c>
      <c r="J1363" t="s">
        <v>1884</v>
      </c>
      <c r="K1363" t="s">
        <v>1884</v>
      </c>
      <c r="L1363" t="s">
        <v>1884</v>
      </c>
      <c r="M1363" s="180">
        <v>44096</v>
      </c>
      <c r="N1363" t="s">
        <v>3315</v>
      </c>
      <c r="O1363" t="s">
        <v>3991</v>
      </c>
      <c r="P1363" t="s">
        <v>3991</v>
      </c>
      <c r="Q1363">
        <v>0</v>
      </c>
      <c r="R1363">
        <v>0</v>
      </c>
      <c r="S1363" t="s">
        <v>1886</v>
      </c>
      <c r="T1363" t="s">
        <v>1886</v>
      </c>
      <c r="U1363">
        <v>1</v>
      </c>
      <c r="V1363" t="s">
        <v>1888</v>
      </c>
      <c r="W1363">
        <v>1</v>
      </c>
      <c r="X1363">
        <v>0</v>
      </c>
      <c r="Y1363">
        <v>0</v>
      </c>
      <c r="Z1363" t="s">
        <v>1884</v>
      </c>
      <c r="AA1363" t="s">
        <v>1884</v>
      </c>
      <c r="AB1363" t="s">
        <v>1884</v>
      </c>
      <c r="AC1363">
        <v>0</v>
      </c>
      <c r="AD1363">
        <v>0</v>
      </c>
      <c r="AE1363">
        <v>0</v>
      </c>
      <c r="AF1363">
        <v>0</v>
      </c>
      <c r="AG1363" t="s">
        <v>1884</v>
      </c>
      <c r="AH1363" s="181" t="s">
        <v>1886</v>
      </c>
      <c r="AI1363" s="182">
        <v>16</v>
      </c>
      <c r="AJ1363" s="181" t="s">
        <v>2172</v>
      </c>
      <c r="AK1363" s="181" t="s">
        <v>1886</v>
      </c>
      <c r="AL1363" s="181" t="s">
        <v>1886</v>
      </c>
      <c r="AO1363" s="181"/>
      <c r="AQ1363">
        <v>10</v>
      </c>
      <c r="AR1363" s="182">
        <v>40</v>
      </c>
      <c r="AS1363" s="183" t="s">
        <v>1885</v>
      </c>
      <c r="AT1363">
        <v>0</v>
      </c>
      <c r="AU1363">
        <v>0</v>
      </c>
      <c r="AV1363" s="182">
        <v>0</v>
      </c>
      <c r="AW1363" s="184">
        <v>0</v>
      </c>
      <c r="AX1363" s="183" t="s">
        <v>1884</v>
      </c>
      <c r="AY1363" s="184">
        <v>0</v>
      </c>
      <c r="AZ1363">
        <v>0</v>
      </c>
      <c r="BA1363">
        <v>0</v>
      </c>
      <c r="BB1363">
        <v>0</v>
      </c>
      <c r="BC1363" s="182">
        <v>0</v>
      </c>
      <c r="BD1363" t="s">
        <v>1886</v>
      </c>
      <c r="BE1363" t="s">
        <v>1886</v>
      </c>
      <c r="BF1363" t="s">
        <v>1886</v>
      </c>
      <c r="BG1363" s="181" t="s">
        <v>1886</v>
      </c>
      <c r="BH1363">
        <v>0</v>
      </c>
      <c r="BI1363" s="184">
        <v>0</v>
      </c>
      <c r="BJ1363" s="182">
        <v>0</v>
      </c>
      <c r="BK1363" s="181" t="s">
        <v>1886</v>
      </c>
      <c r="BL1363">
        <v>0</v>
      </c>
      <c r="BM1363">
        <v>0</v>
      </c>
      <c r="BN1363">
        <v>0</v>
      </c>
    </row>
    <row r="1364" spans="1:66" x14ac:dyDescent="0.25">
      <c r="A1364">
        <v>8143</v>
      </c>
      <c r="B1364" t="s">
        <v>3992</v>
      </c>
      <c r="C1364">
        <v>1</v>
      </c>
      <c r="D1364">
        <v>0</v>
      </c>
      <c r="E1364">
        <v>0</v>
      </c>
      <c r="F1364" t="s">
        <v>1884</v>
      </c>
      <c r="G1364" t="s">
        <v>1884</v>
      </c>
      <c r="H1364" t="s">
        <v>1884</v>
      </c>
      <c r="I1364" t="s">
        <v>1884</v>
      </c>
      <c r="J1364" t="s">
        <v>1884</v>
      </c>
      <c r="K1364" t="s">
        <v>1884</v>
      </c>
      <c r="L1364" t="s">
        <v>1884</v>
      </c>
      <c r="M1364" s="180">
        <v>44096</v>
      </c>
      <c r="N1364" t="s">
        <v>3315</v>
      </c>
      <c r="O1364" t="s">
        <v>3993</v>
      </c>
      <c r="P1364" t="s">
        <v>3993</v>
      </c>
      <c r="Q1364">
        <v>0</v>
      </c>
      <c r="R1364">
        <v>0</v>
      </c>
      <c r="S1364" t="s">
        <v>1886</v>
      </c>
      <c r="T1364" t="s">
        <v>1886</v>
      </c>
      <c r="U1364">
        <v>1</v>
      </c>
      <c r="V1364" t="s">
        <v>1888</v>
      </c>
      <c r="W1364">
        <v>1</v>
      </c>
      <c r="X1364">
        <v>0</v>
      </c>
      <c r="Y1364">
        <v>0</v>
      </c>
      <c r="Z1364" t="s">
        <v>1884</v>
      </c>
      <c r="AA1364" t="s">
        <v>1884</v>
      </c>
      <c r="AB1364" t="s">
        <v>1884</v>
      </c>
      <c r="AC1364">
        <v>0</v>
      </c>
      <c r="AD1364">
        <v>0</v>
      </c>
      <c r="AE1364">
        <v>0</v>
      </c>
      <c r="AF1364">
        <v>0</v>
      </c>
      <c r="AG1364" t="s">
        <v>1884</v>
      </c>
      <c r="AH1364" s="181" t="s">
        <v>1886</v>
      </c>
      <c r="AI1364" s="182">
        <v>16</v>
      </c>
      <c r="AJ1364" s="181" t="s">
        <v>2172</v>
      </c>
      <c r="AK1364" s="181" t="s">
        <v>1886</v>
      </c>
      <c r="AL1364" s="181" t="s">
        <v>1886</v>
      </c>
      <c r="AO1364" s="181"/>
      <c r="AQ1364">
        <v>10</v>
      </c>
      <c r="AR1364" s="182">
        <v>40</v>
      </c>
      <c r="AS1364" s="183" t="s">
        <v>1885</v>
      </c>
      <c r="AT1364">
        <v>0</v>
      </c>
      <c r="AU1364">
        <v>0</v>
      </c>
      <c r="AV1364" s="182">
        <v>0</v>
      </c>
      <c r="AW1364" s="184">
        <v>0</v>
      </c>
      <c r="AX1364" s="183" t="s">
        <v>1884</v>
      </c>
      <c r="AY1364" s="184">
        <v>0</v>
      </c>
      <c r="AZ1364">
        <v>0</v>
      </c>
      <c r="BA1364">
        <v>0</v>
      </c>
      <c r="BB1364">
        <v>0</v>
      </c>
      <c r="BC1364" s="182">
        <v>0</v>
      </c>
      <c r="BD1364" t="s">
        <v>1886</v>
      </c>
      <c r="BE1364" t="s">
        <v>1886</v>
      </c>
      <c r="BF1364" t="s">
        <v>1886</v>
      </c>
      <c r="BG1364" s="181" t="s">
        <v>1886</v>
      </c>
      <c r="BH1364">
        <v>0</v>
      </c>
      <c r="BI1364" s="184">
        <v>0</v>
      </c>
      <c r="BJ1364" s="182">
        <v>0</v>
      </c>
      <c r="BK1364" s="181" t="s">
        <v>1886</v>
      </c>
      <c r="BL1364">
        <v>0</v>
      </c>
      <c r="BM1364">
        <v>0</v>
      </c>
      <c r="BN1364">
        <v>0</v>
      </c>
    </row>
    <row r="1365" spans="1:66" x14ac:dyDescent="0.25">
      <c r="A1365">
        <v>8144</v>
      </c>
      <c r="B1365" t="s">
        <v>3994</v>
      </c>
      <c r="C1365">
        <v>1</v>
      </c>
      <c r="D1365">
        <v>0</v>
      </c>
      <c r="E1365">
        <v>0</v>
      </c>
      <c r="F1365" t="s">
        <v>1884</v>
      </c>
      <c r="G1365" t="s">
        <v>1884</v>
      </c>
      <c r="H1365" t="s">
        <v>1884</v>
      </c>
      <c r="I1365" t="s">
        <v>1884</v>
      </c>
      <c r="J1365" t="s">
        <v>1884</v>
      </c>
      <c r="K1365" t="s">
        <v>1884</v>
      </c>
      <c r="L1365" t="s">
        <v>1884</v>
      </c>
      <c r="M1365" s="180">
        <v>44096</v>
      </c>
      <c r="N1365" t="s">
        <v>3315</v>
      </c>
      <c r="O1365" t="s">
        <v>3995</v>
      </c>
      <c r="P1365" t="s">
        <v>3995</v>
      </c>
      <c r="Q1365">
        <v>0</v>
      </c>
      <c r="R1365">
        <v>0</v>
      </c>
      <c r="S1365" t="s">
        <v>1886</v>
      </c>
      <c r="T1365" t="s">
        <v>1886</v>
      </c>
      <c r="U1365">
        <v>1</v>
      </c>
      <c r="V1365" t="s">
        <v>1888</v>
      </c>
      <c r="W1365">
        <v>1</v>
      </c>
      <c r="X1365">
        <v>0</v>
      </c>
      <c r="Y1365">
        <v>0</v>
      </c>
      <c r="Z1365" t="s">
        <v>1884</v>
      </c>
      <c r="AA1365" t="s">
        <v>1884</v>
      </c>
      <c r="AB1365" t="s">
        <v>1884</v>
      </c>
      <c r="AC1365">
        <v>0</v>
      </c>
      <c r="AD1365">
        <v>0</v>
      </c>
      <c r="AE1365">
        <v>0</v>
      </c>
      <c r="AF1365">
        <v>0</v>
      </c>
      <c r="AG1365" t="s">
        <v>1884</v>
      </c>
      <c r="AH1365" s="181" t="s">
        <v>1886</v>
      </c>
      <c r="AI1365" s="182">
        <v>16</v>
      </c>
      <c r="AJ1365" s="181" t="s">
        <v>2172</v>
      </c>
      <c r="AK1365" s="181" t="s">
        <v>1886</v>
      </c>
      <c r="AL1365" s="181" t="s">
        <v>1886</v>
      </c>
      <c r="AO1365" s="181"/>
      <c r="AQ1365">
        <v>10</v>
      </c>
      <c r="AR1365" s="182">
        <v>40</v>
      </c>
      <c r="AS1365" s="183" t="s">
        <v>1885</v>
      </c>
      <c r="AT1365">
        <v>0</v>
      </c>
      <c r="AU1365">
        <v>0</v>
      </c>
      <c r="AV1365" s="182">
        <v>0</v>
      </c>
      <c r="AW1365" s="184">
        <v>0</v>
      </c>
      <c r="AX1365" s="183" t="s">
        <v>1884</v>
      </c>
      <c r="AY1365" s="184">
        <v>0</v>
      </c>
      <c r="AZ1365">
        <v>0</v>
      </c>
      <c r="BA1365">
        <v>0</v>
      </c>
      <c r="BB1365">
        <v>0</v>
      </c>
      <c r="BC1365" s="182">
        <v>0</v>
      </c>
      <c r="BD1365" t="s">
        <v>1886</v>
      </c>
      <c r="BE1365" t="s">
        <v>1886</v>
      </c>
      <c r="BF1365" t="s">
        <v>1886</v>
      </c>
      <c r="BG1365" s="181" t="s">
        <v>1886</v>
      </c>
      <c r="BH1365">
        <v>0</v>
      </c>
      <c r="BI1365" s="184">
        <v>0</v>
      </c>
      <c r="BJ1365" s="182">
        <v>0</v>
      </c>
      <c r="BK1365" s="181" t="s">
        <v>1886</v>
      </c>
      <c r="BL1365">
        <v>0</v>
      </c>
      <c r="BM1365">
        <v>0</v>
      </c>
      <c r="BN1365">
        <v>0</v>
      </c>
    </row>
    <row r="1366" spans="1:66" x14ac:dyDescent="0.25">
      <c r="A1366">
        <v>8145</v>
      </c>
      <c r="B1366" t="s">
        <v>3996</v>
      </c>
      <c r="C1366">
        <v>1</v>
      </c>
      <c r="D1366">
        <v>0</v>
      </c>
      <c r="E1366">
        <v>0</v>
      </c>
      <c r="F1366" t="s">
        <v>1884</v>
      </c>
      <c r="G1366" t="s">
        <v>1884</v>
      </c>
      <c r="H1366" t="s">
        <v>1884</v>
      </c>
      <c r="I1366" t="s">
        <v>1884</v>
      </c>
      <c r="J1366" t="s">
        <v>1884</v>
      </c>
      <c r="K1366" t="s">
        <v>1884</v>
      </c>
      <c r="L1366" t="s">
        <v>1884</v>
      </c>
      <c r="M1366" s="180">
        <v>44096</v>
      </c>
      <c r="N1366" t="s">
        <v>1886</v>
      </c>
      <c r="O1366" t="s">
        <v>3997</v>
      </c>
      <c r="P1366" t="s">
        <v>3997</v>
      </c>
      <c r="Q1366">
        <v>0</v>
      </c>
      <c r="R1366">
        <v>0</v>
      </c>
      <c r="S1366" t="s">
        <v>1886</v>
      </c>
      <c r="T1366" t="s">
        <v>1886</v>
      </c>
      <c r="U1366">
        <v>1</v>
      </c>
      <c r="V1366" t="s">
        <v>1888</v>
      </c>
      <c r="W1366">
        <v>1</v>
      </c>
      <c r="X1366">
        <v>0</v>
      </c>
      <c r="Y1366">
        <v>0</v>
      </c>
      <c r="Z1366" t="s">
        <v>1884</v>
      </c>
      <c r="AA1366" t="s">
        <v>1884</v>
      </c>
      <c r="AB1366" t="s">
        <v>1884</v>
      </c>
      <c r="AC1366">
        <v>0</v>
      </c>
      <c r="AD1366">
        <v>0</v>
      </c>
      <c r="AE1366">
        <v>0</v>
      </c>
      <c r="AF1366">
        <v>0</v>
      </c>
      <c r="AG1366" t="s">
        <v>1884</v>
      </c>
      <c r="AH1366" s="181" t="s">
        <v>1886</v>
      </c>
      <c r="AI1366" s="182">
        <v>16</v>
      </c>
      <c r="AJ1366" s="181" t="s">
        <v>2172</v>
      </c>
      <c r="AK1366" s="181" t="s">
        <v>1886</v>
      </c>
      <c r="AL1366" s="181" t="s">
        <v>1886</v>
      </c>
      <c r="AO1366" s="181"/>
      <c r="AQ1366">
        <v>10</v>
      </c>
      <c r="AR1366" s="182">
        <v>40</v>
      </c>
      <c r="AS1366" s="183" t="s">
        <v>1885</v>
      </c>
      <c r="AT1366">
        <v>0</v>
      </c>
      <c r="AU1366">
        <v>0</v>
      </c>
      <c r="AV1366" s="182">
        <v>0</v>
      </c>
      <c r="AW1366" s="184">
        <v>0</v>
      </c>
      <c r="AX1366" s="183" t="s">
        <v>1884</v>
      </c>
      <c r="AY1366" s="184">
        <v>0</v>
      </c>
      <c r="AZ1366">
        <v>0</v>
      </c>
      <c r="BA1366">
        <v>0</v>
      </c>
      <c r="BB1366">
        <v>0</v>
      </c>
      <c r="BC1366" s="182">
        <v>0</v>
      </c>
      <c r="BD1366" t="s">
        <v>1886</v>
      </c>
      <c r="BE1366" t="s">
        <v>1886</v>
      </c>
      <c r="BF1366" t="s">
        <v>1886</v>
      </c>
      <c r="BG1366" s="181" t="s">
        <v>1886</v>
      </c>
      <c r="BH1366">
        <v>0</v>
      </c>
      <c r="BI1366" s="184">
        <v>0</v>
      </c>
      <c r="BJ1366" s="182">
        <v>0</v>
      </c>
      <c r="BK1366" s="181" t="s">
        <v>1886</v>
      </c>
      <c r="BL1366">
        <v>0</v>
      </c>
      <c r="BM1366">
        <v>0</v>
      </c>
      <c r="BN1366">
        <v>0</v>
      </c>
    </row>
    <row r="1367" spans="1:66" x14ac:dyDescent="0.25">
      <c r="A1367">
        <v>8148</v>
      </c>
      <c r="B1367" t="s">
        <v>3998</v>
      </c>
      <c r="C1367">
        <v>24</v>
      </c>
      <c r="D1367">
        <v>0</v>
      </c>
      <c r="E1367">
        <v>0</v>
      </c>
      <c r="F1367" t="s">
        <v>1884</v>
      </c>
      <c r="G1367" t="s">
        <v>1885</v>
      </c>
      <c r="H1367" t="s">
        <v>1884</v>
      </c>
      <c r="I1367" t="s">
        <v>1884</v>
      </c>
      <c r="J1367" t="s">
        <v>1884</v>
      </c>
      <c r="K1367" t="s">
        <v>1884</v>
      </c>
      <c r="L1367" t="s">
        <v>1884</v>
      </c>
      <c r="M1367" s="180">
        <v>44099</v>
      </c>
      <c r="N1367" t="s">
        <v>1886</v>
      </c>
      <c r="O1367" t="s">
        <v>3999</v>
      </c>
      <c r="P1367" t="s">
        <v>4000</v>
      </c>
      <c r="Q1367">
        <v>0</v>
      </c>
      <c r="R1367">
        <v>0</v>
      </c>
      <c r="S1367" t="s">
        <v>1886</v>
      </c>
      <c r="T1367" t="s">
        <v>1886</v>
      </c>
      <c r="U1367">
        <v>1</v>
      </c>
      <c r="V1367" t="s">
        <v>1888</v>
      </c>
      <c r="W1367">
        <v>24</v>
      </c>
      <c r="X1367">
        <v>0</v>
      </c>
      <c r="Y1367">
        <v>0</v>
      </c>
      <c r="Z1367" t="s">
        <v>1884</v>
      </c>
      <c r="AA1367" t="s">
        <v>1884</v>
      </c>
      <c r="AB1367" t="s">
        <v>1884</v>
      </c>
      <c r="AC1367">
        <v>0</v>
      </c>
      <c r="AD1367">
        <v>0</v>
      </c>
      <c r="AE1367">
        <v>0</v>
      </c>
      <c r="AF1367">
        <v>0</v>
      </c>
      <c r="AG1367" t="s">
        <v>1884</v>
      </c>
      <c r="AH1367" s="181" t="s">
        <v>1886</v>
      </c>
      <c r="AI1367" s="182">
        <v>46</v>
      </c>
      <c r="AJ1367" s="181" t="s">
        <v>1935</v>
      </c>
      <c r="AK1367" s="181" t="s">
        <v>1886</v>
      </c>
      <c r="AL1367" s="181" t="s">
        <v>1886</v>
      </c>
      <c r="AO1367" s="181"/>
      <c r="AQ1367">
        <v>10</v>
      </c>
      <c r="AR1367" s="182">
        <v>40</v>
      </c>
      <c r="AS1367" s="183" t="s">
        <v>1885</v>
      </c>
      <c r="AT1367">
        <v>0</v>
      </c>
      <c r="AU1367">
        <v>78</v>
      </c>
      <c r="AV1367" s="182">
        <v>6</v>
      </c>
      <c r="AW1367" s="184">
        <v>0</v>
      </c>
      <c r="AX1367" s="183" t="s">
        <v>1884</v>
      </c>
      <c r="AY1367" s="184">
        <v>0</v>
      </c>
      <c r="AZ1367">
        <v>0</v>
      </c>
      <c r="BA1367">
        <v>0</v>
      </c>
      <c r="BB1367">
        <v>0</v>
      </c>
      <c r="BC1367" s="182">
        <v>0</v>
      </c>
      <c r="BD1367" t="s">
        <v>1886</v>
      </c>
      <c r="BE1367" t="s">
        <v>1886</v>
      </c>
      <c r="BF1367" t="s">
        <v>1886</v>
      </c>
      <c r="BG1367" s="181" t="s">
        <v>1886</v>
      </c>
      <c r="BH1367">
        <v>0</v>
      </c>
      <c r="BI1367" s="184">
        <v>0</v>
      </c>
      <c r="BJ1367" s="182">
        <v>0</v>
      </c>
      <c r="BK1367" s="181" t="s">
        <v>1886</v>
      </c>
      <c r="BL1367">
        <v>0</v>
      </c>
      <c r="BM1367">
        <v>0</v>
      </c>
      <c r="BN1367">
        <v>0</v>
      </c>
    </row>
    <row r="1368" spans="1:66" x14ac:dyDescent="0.25">
      <c r="A1368">
        <v>8149</v>
      </c>
      <c r="B1368" t="s">
        <v>4001</v>
      </c>
      <c r="C1368">
        <v>24</v>
      </c>
      <c r="D1368">
        <v>0</v>
      </c>
      <c r="E1368">
        <v>0</v>
      </c>
      <c r="F1368" t="s">
        <v>1884</v>
      </c>
      <c r="G1368" t="s">
        <v>1885</v>
      </c>
      <c r="H1368" t="s">
        <v>1884</v>
      </c>
      <c r="I1368" t="s">
        <v>1884</v>
      </c>
      <c r="J1368" t="s">
        <v>1884</v>
      </c>
      <c r="K1368" t="s">
        <v>1884</v>
      </c>
      <c r="L1368" t="s">
        <v>1884</v>
      </c>
      <c r="M1368" s="180">
        <v>44099</v>
      </c>
      <c r="N1368" t="s">
        <v>1886</v>
      </c>
      <c r="O1368" t="s">
        <v>4002</v>
      </c>
      <c r="P1368" t="s">
        <v>4003</v>
      </c>
      <c r="Q1368">
        <v>0</v>
      </c>
      <c r="R1368">
        <v>0</v>
      </c>
      <c r="S1368" t="s">
        <v>1886</v>
      </c>
      <c r="T1368" t="s">
        <v>1886</v>
      </c>
      <c r="U1368">
        <v>1</v>
      </c>
      <c r="V1368" t="s">
        <v>1888</v>
      </c>
      <c r="W1368">
        <v>24</v>
      </c>
      <c r="X1368">
        <v>0</v>
      </c>
      <c r="Y1368">
        <v>0</v>
      </c>
      <c r="Z1368" t="s">
        <v>1884</v>
      </c>
      <c r="AA1368" t="s">
        <v>1884</v>
      </c>
      <c r="AB1368" t="s">
        <v>1884</v>
      </c>
      <c r="AC1368">
        <v>0</v>
      </c>
      <c r="AD1368">
        <v>0</v>
      </c>
      <c r="AE1368">
        <v>0</v>
      </c>
      <c r="AF1368">
        <v>0</v>
      </c>
      <c r="AG1368" t="s">
        <v>1884</v>
      </c>
      <c r="AH1368" s="181" t="s">
        <v>1886</v>
      </c>
      <c r="AI1368" s="182">
        <v>46</v>
      </c>
      <c r="AJ1368" s="181" t="s">
        <v>1935</v>
      </c>
      <c r="AK1368" s="181" t="s">
        <v>1886</v>
      </c>
      <c r="AL1368" s="181" t="s">
        <v>1886</v>
      </c>
      <c r="AO1368" s="181"/>
      <c r="AQ1368">
        <v>10</v>
      </c>
      <c r="AR1368" s="182">
        <v>40</v>
      </c>
      <c r="AS1368" s="183" t="s">
        <v>1885</v>
      </c>
      <c r="AT1368">
        <v>0</v>
      </c>
      <c r="AU1368">
        <v>78</v>
      </c>
      <c r="AV1368" s="182">
        <v>6</v>
      </c>
      <c r="AW1368" s="184">
        <v>0</v>
      </c>
      <c r="AX1368" s="183" t="s">
        <v>1884</v>
      </c>
      <c r="AY1368" s="184">
        <v>0</v>
      </c>
      <c r="AZ1368">
        <v>0</v>
      </c>
      <c r="BA1368">
        <v>0</v>
      </c>
      <c r="BB1368">
        <v>0</v>
      </c>
      <c r="BC1368" s="182">
        <v>0</v>
      </c>
      <c r="BD1368" t="s">
        <v>1886</v>
      </c>
      <c r="BE1368" t="s">
        <v>1886</v>
      </c>
      <c r="BF1368" t="s">
        <v>1886</v>
      </c>
      <c r="BG1368" s="181" t="s">
        <v>1886</v>
      </c>
      <c r="BH1368">
        <v>0</v>
      </c>
      <c r="BI1368" s="184">
        <v>0</v>
      </c>
      <c r="BJ1368" s="182">
        <v>0</v>
      </c>
      <c r="BK1368" s="181" t="s">
        <v>1886</v>
      </c>
      <c r="BL1368">
        <v>0</v>
      </c>
      <c r="BM1368">
        <v>0</v>
      </c>
      <c r="BN1368">
        <v>0</v>
      </c>
    </row>
    <row r="1369" spans="1:66" x14ac:dyDescent="0.25">
      <c r="A1369">
        <v>8150</v>
      </c>
      <c r="B1369" t="s">
        <v>1287</v>
      </c>
      <c r="C1369">
        <v>24</v>
      </c>
      <c r="D1369">
        <v>0</v>
      </c>
      <c r="E1369">
        <v>0</v>
      </c>
      <c r="F1369" t="s">
        <v>1884</v>
      </c>
      <c r="G1369" t="s">
        <v>1885</v>
      </c>
      <c r="H1369" t="s">
        <v>1884</v>
      </c>
      <c r="I1369" t="s">
        <v>1884</v>
      </c>
      <c r="J1369" t="s">
        <v>1884</v>
      </c>
      <c r="K1369" t="s">
        <v>1884</v>
      </c>
      <c r="L1369" t="s">
        <v>1884</v>
      </c>
      <c r="M1369" s="180">
        <v>44099</v>
      </c>
      <c r="N1369" t="s">
        <v>1886</v>
      </c>
      <c r="O1369" t="s">
        <v>4004</v>
      </c>
      <c r="P1369" t="s">
        <v>4005</v>
      </c>
      <c r="Q1369">
        <v>0</v>
      </c>
      <c r="R1369">
        <v>0</v>
      </c>
      <c r="S1369" t="s">
        <v>1886</v>
      </c>
      <c r="T1369" t="s">
        <v>1886</v>
      </c>
      <c r="U1369">
        <v>1</v>
      </c>
      <c r="V1369" t="s">
        <v>1888</v>
      </c>
      <c r="W1369">
        <v>24</v>
      </c>
      <c r="X1369">
        <v>0</v>
      </c>
      <c r="Y1369">
        <v>0</v>
      </c>
      <c r="Z1369" t="s">
        <v>1884</v>
      </c>
      <c r="AA1369" t="s">
        <v>1884</v>
      </c>
      <c r="AB1369" t="s">
        <v>1884</v>
      </c>
      <c r="AC1369">
        <v>0</v>
      </c>
      <c r="AD1369">
        <v>0</v>
      </c>
      <c r="AE1369">
        <v>0</v>
      </c>
      <c r="AF1369">
        <v>0</v>
      </c>
      <c r="AG1369" t="s">
        <v>1884</v>
      </c>
      <c r="AH1369" s="181" t="s">
        <v>1886</v>
      </c>
      <c r="AI1369" s="182">
        <v>46</v>
      </c>
      <c r="AJ1369" s="181" t="s">
        <v>1935</v>
      </c>
      <c r="AK1369" s="181" t="s">
        <v>1886</v>
      </c>
      <c r="AL1369" s="181" t="s">
        <v>1886</v>
      </c>
      <c r="AO1369" s="181"/>
      <c r="AQ1369">
        <v>10</v>
      </c>
      <c r="AR1369" s="182">
        <v>40</v>
      </c>
      <c r="AS1369" s="183" t="s">
        <v>1885</v>
      </c>
      <c r="AT1369">
        <v>0</v>
      </c>
      <c r="AU1369">
        <v>78</v>
      </c>
      <c r="AV1369" s="182">
        <v>6</v>
      </c>
      <c r="AW1369" s="184">
        <v>0</v>
      </c>
      <c r="AX1369" s="183" t="s">
        <v>1884</v>
      </c>
      <c r="AY1369" s="184">
        <v>0</v>
      </c>
      <c r="AZ1369">
        <v>0</v>
      </c>
      <c r="BA1369">
        <v>0</v>
      </c>
      <c r="BB1369">
        <v>0</v>
      </c>
      <c r="BC1369" s="182">
        <v>0</v>
      </c>
      <c r="BD1369" t="s">
        <v>1886</v>
      </c>
      <c r="BE1369" t="s">
        <v>1886</v>
      </c>
      <c r="BF1369" t="s">
        <v>1886</v>
      </c>
      <c r="BG1369" s="181" t="s">
        <v>1886</v>
      </c>
      <c r="BH1369">
        <v>0</v>
      </c>
      <c r="BI1369" s="184">
        <v>0</v>
      </c>
      <c r="BJ1369" s="182">
        <v>0</v>
      </c>
      <c r="BK1369" s="181" t="s">
        <v>1886</v>
      </c>
      <c r="BL1369">
        <v>0</v>
      </c>
      <c r="BM1369">
        <v>0</v>
      </c>
      <c r="BN1369">
        <v>0</v>
      </c>
    </row>
    <row r="1370" spans="1:66" x14ac:dyDescent="0.25">
      <c r="A1370">
        <v>8151</v>
      </c>
      <c r="B1370" t="s">
        <v>4006</v>
      </c>
      <c r="C1370">
        <v>12</v>
      </c>
      <c r="D1370">
        <v>0</v>
      </c>
      <c r="E1370">
        <v>0</v>
      </c>
      <c r="F1370" t="s">
        <v>1884</v>
      </c>
      <c r="G1370" t="s">
        <v>1885</v>
      </c>
      <c r="H1370" t="s">
        <v>1884</v>
      </c>
      <c r="I1370" t="s">
        <v>1884</v>
      </c>
      <c r="J1370" t="s">
        <v>1884</v>
      </c>
      <c r="K1370" t="s">
        <v>1884</v>
      </c>
      <c r="L1370" t="s">
        <v>1884</v>
      </c>
      <c r="M1370" s="180">
        <v>44099</v>
      </c>
      <c r="N1370" t="s">
        <v>1886</v>
      </c>
      <c r="O1370" t="s">
        <v>4007</v>
      </c>
      <c r="P1370" t="s">
        <v>4007</v>
      </c>
      <c r="Q1370">
        <v>0</v>
      </c>
      <c r="R1370">
        <v>0</v>
      </c>
      <c r="S1370" t="s">
        <v>1886</v>
      </c>
      <c r="T1370" t="s">
        <v>1886</v>
      </c>
      <c r="U1370">
        <v>1</v>
      </c>
      <c r="V1370" t="s">
        <v>1888</v>
      </c>
      <c r="W1370">
        <v>12</v>
      </c>
      <c r="X1370">
        <v>0</v>
      </c>
      <c r="Y1370">
        <v>0</v>
      </c>
      <c r="Z1370" t="s">
        <v>1884</v>
      </c>
      <c r="AA1370" t="s">
        <v>1884</v>
      </c>
      <c r="AB1370" t="s">
        <v>1884</v>
      </c>
      <c r="AC1370">
        <v>0</v>
      </c>
      <c r="AD1370">
        <v>0</v>
      </c>
      <c r="AE1370">
        <v>0</v>
      </c>
      <c r="AF1370">
        <v>0</v>
      </c>
      <c r="AG1370" t="s">
        <v>1885</v>
      </c>
      <c r="AH1370" s="181" t="s">
        <v>1886</v>
      </c>
      <c r="AI1370" s="182">
        <v>294</v>
      </c>
      <c r="AJ1370" s="181" t="s">
        <v>3372</v>
      </c>
      <c r="AK1370" s="181" t="s">
        <v>1886</v>
      </c>
      <c r="AL1370" s="181" t="s">
        <v>1886</v>
      </c>
      <c r="AO1370" s="181"/>
      <c r="AQ1370">
        <v>10</v>
      </c>
      <c r="AR1370" s="182">
        <v>40</v>
      </c>
      <c r="AS1370" s="183" t="s">
        <v>1885</v>
      </c>
      <c r="AT1370">
        <v>0</v>
      </c>
      <c r="AU1370">
        <v>0</v>
      </c>
      <c r="AV1370" s="182">
        <v>0</v>
      </c>
      <c r="AW1370" s="184">
        <v>0</v>
      </c>
      <c r="AX1370" s="183" t="s">
        <v>1884</v>
      </c>
      <c r="AY1370" s="184">
        <v>0</v>
      </c>
      <c r="AZ1370">
        <v>0</v>
      </c>
      <c r="BA1370">
        <v>0</v>
      </c>
      <c r="BB1370">
        <v>0</v>
      </c>
      <c r="BC1370" s="182">
        <v>0</v>
      </c>
      <c r="BD1370" t="s">
        <v>1886</v>
      </c>
      <c r="BE1370" t="s">
        <v>1886</v>
      </c>
      <c r="BF1370" t="s">
        <v>1886</v>
      </c>
      <c r="BG1370" s="181" t="s">
        <v>1886</v>
      </c>
      <c r="BH1370">
        <v>0</v>
      </c>
      <c r="BI1370" s="184">
        <v>0</v>
      </c>
      <c r="BJ1370" s="182">
        <v>0</v>
      </c>
      <c r="BK1370" s="181" t="s">
        <v>1886</v>
      </c>
      <c r="BL1370">
        <v>0</v>
      </c>
      <c r="BM1370">
        <v>0</v>
      </c>
      <c r="BN1370">
        <v>0</v>
      </c>
    </row>
    <row r="1371" spans="1:66" x14ac:dyDescent="0.25">
      <c r="A1371">
        <v>8155</v>
      </c>
      <c r="B1371" t="s">
        <v>4008</v>
      </c>
      <c r="C1371">
        <v>24</v>
      </c>
      <c r="D1371">
        <v>0</v>
      </c>
      <c r="E1371">
        <v>0</v>
      </c>
      <c r="F1371" t="s">
        <v>1884</v>
      </c>
      <c r="G1371" t="s">
        <v>1885</v>
      </c>
      <c r="H1371" t="s">
        <v>1884</v>
      </c>
      <c r="I1371" t="s">
        <v>1884</v>
      </c>
      <c r="J1371" t="s">
        <v>1884</v>
      </c>
      <c r="K1371" t="s">
        <v>1884</v>
      </c>
      <c r="L1371" t="s">
        <v>1884</v>
      </c>
      <c r="M1371" s="180">
        <v>44106</v>
      </c>
      <c r="N1371" t="s">
        <v>1886</v>
      </c>
      <c r="O1371" t="s">
        <v>4009</v>
      </c>
      <c r="P1371" t="s">
        <v>4009</v>
      </c>
      <c r="Q1371">
        <v>0</v>
      </c>
      <c r="R1371">
        <v>0</v>
      </c>
      <c r="S1371" t="s">
        <v>1886</v>
      </c>
      <c r="T1371" t="s">
        <v>1886</v>
      </c>
      <c r="U1371">
        <v>1</v>
      </c>
      <c r="V1371" t="s">
        <v>1888</v>
      </c>
      <c r="W1371">
        <v>24</v>
      </c>
      <c r="X1371">
        <v>0</v>
      </c>
      <c r="Y1371">
        <v>0</v>
      </c>
      <c r="Z1371" t="s">
        <v>1884</v>
      </c>
      <c r="AA1371" t="s">
        <v>1884</v>
      </c>
      <c r="AB1371" t="s">
        <v>1884</v>
      </c>
      <c r="AC1371">
        <v>0</v>
      </c>
      <c r="AD1371">
        <v>0</v>
      </c>
      <c r="AE1371">
        <v>0</v>
      </c>
      <c r="AF1371">
        <v>0</v>
      </c>
      <c r="AG1371" t="s">
        <v>1884</v>
      </c>
      <c r="AH1371" s="181" t="s">
        <v>1886</v>
      </c>
      <c r="AI1371" s="182">
        <v>116</v>
      </c>
      <c r="AJ1371" s="181" t="s">
        <v>1995</v>
      </c>
      <c r="AK1371" s="181" t="s">
        <v>4010</v>
      </c>
      <c r="AL1371" s="181" t="s">
        <v>1886</v>
      </c>
      <c r="AO1371" s="181"/>
      <c r="AQ1371">
        <v>10</v>
      </c>
      <c r="AR1371" s="182">
        <v>40</v>
      </c>
      <c r="AS1371" s="183" t="s">
        <v>1885</v>
      </c>
      <c r="AT1371">
        <v>0</v>
      </c>
      <c r="AU1371">
        <v>112</v>
      </c>
      <c r="AV1371" s="182">
        <v>7</v>
      </c>
      <c r="AW1371" s="184">
        <v>0</v>
      </c>
      <c r="AX1371" s="183" t="s">
        <v>1884</v>
      </c>
      <c r="AY1371" s="184">
        <v>0</v>
      </c>
      <c r="AZ1371">
        <v>0</v>
      </c>
      <c r="BA1371">
        <v>0</v>
      </c>
      <c r="BB1371">
        <v>0</v>
      </c>
      <c r="BC1371" s="182">
        <v>0</v>
      </c>
      <c r="BD1371" t="s">
        <v>1886</v>
      </c>
      <c r="BE1371" t="s">
        <v>1886</v>
      </c>
      <c r="BF1371" t="s">
        <v>1886</v>
      </c>
      <c r="BG1371" s="181" t="s">
        <v>1886</v>
      </c>
      <c r="BH1371">
        <v>0</v>
      </c>
      <c r="BI1371" s="184">
        <v>0</v>
      </c>
      <c r="BJ1371" s="182">
        <v>0</v>
      </c>
      <c r="BK1371" s="181" t="s">
        <v>1886</v>
      </c>
      <c r="BL1371">
        <v>0</v>
      </c>
      <c r="BM1371">
        <v>0</v>
      </c>
      <c r="BN1371">
        <v>0</v>
      </c>
    </row>
    <row r="1372" spans="1:66" x14ac:dyDescent="0.25">
      <c r="A1372">
        <v>8156</v>
      </c>
      <c r="B1372" t="s">
        <v>4011</v>
      </c>
      <c r="C1372">
        <v>24</v>
      </c>
      <c r="D1372">
        <v>0</v>
      </c>
      <c r="E1372">
        <v>0</v>
      </c>
      <c r="F1372" t="s">
        <v>1884</v>
      </c>
      <c r="G1372" t="s">
        <v>1885</v>
      </c>
      <c r="H1372" t="s">
        <v>1884</v>
      </c>
      <c r="I1372" t="s">
        <v>1884</v>
      </c>
      <c r="J1372" t="s">
        <v>1884</v>
      </c>
      <c r="K1372" t="s">
        <v>1884</v>
      </c>
      <c r="L1372" t="s">
        <v>1884</v>
      </c>
      <c r="M1372" s="180">
        <v>44106</v>
      </c>
      <c r="N1372" t="s">
        <v>1886</v>
      </c>
      <c r="O1372" t="s">
        <v>4012</v>
      </c>
      <c r="P1372" t="s">
        <v>4012</v>
      </c>
      <c r="Q1372">
        <v>0</v>
      </c>
      <c r="R1372">
        <v>0</v>
      </c>
      <c r="S1372" t="s">
        <v>1886</v>
      </c>
      <c r="T1372" t="s">
        <v>1886</v>
      </c>
      <c r="U1372">
        <v>1</v>
      </c>
      <c r="V1372" t="s">
        <v>1888</v>
      </c>
      <c r="W1372">
        <v>24</v>
      </c>
      <c r="X1372">
        <v>0</v>
      </c>
      <c r="Y1372">
        <v>0</v>
      </c>
      <c r="Z1372" t="s">
        <v>1884</v>
      </c>
      <c r="AA1372" t="s">
        <v>1884</v>
      </c>
      <c r="AB1372" t="s">
        <v>1884</v>
      </c>
      <c r="AC1372">
        <v>0</v>
      </c>
      <c r="AD1372">
        <v>0</v>
      </c>
      <c r="AE1372">
        <v>0</v>
      </c>
      <c r="AF1372">
        <v>0</v>
      </c>
      <c r="AG1372" t="s">
        <v>1884</v>
      </c>
      <c r="AH1372" s="181" t="s">
        <v>1886</v>
      </c>
      <c r="AI1372" s="182">
        <v>116</v>
      </c>
      <c r="AJ1372" s="181" t="s">
        <v>1995</v>
      </c>
      <c r="AK1372" s="181" t="s">
        <v>4013</v>
      </c>
      <c r="AL1372" s="181" t="s">
        <v>1886</v>
      </c>
      <c r="AO1372" s="181"/>
      <c r="AQ1372">
        <v>10</v>
      </c>
      <c r="AR1372" s="182">
        <v>40</v>
      </c>
      <c r="AS1372" s="183" t="s">
        <v>1885</v>
      </c>
      <c r="AT1372">
        <v>0</v>
      </c>
      <c r="AU1372">
        <v>112</v>
      </c>
      <c r="AV1372" s="182">
        <v>7</v>
      </c>
      <c r="AW1372" s="184">
        <v>0</v>
      </c>
      <c r="AX1372" s="183" t="s">
        <v>1884</v>
      </c>
      <c r="AY1372" s="184">
        <v>0</v>
      </c>
      <c r="AZ1372">
        <v>0</v>
      </c>
      <c r="BA1372">
        <v>0</v>
      </c>
      <c r="BB1372">
        <v>0</v>
      </c>
      <c r="BC1372" s="182">
        <v>0</v>
      </c>
      <c r="BD1372" t="s">
        <v>1886</v>
      </c>
      <c r="BE1372" t="s">
        <v>1886</v>
      </c>
      <c r="BF1372" t="s">
        <v>1886</v>
      </c>
      <c r="BG1372" s="181" t="s">
        <v>1886</v>
      </c>
      <c r="BH1372">
        <v>0</v>
      </c>
      <c r="BI1372" s="184">
        <v>0</v>
      </c>
      <c r="BJ1372" s="182">
        <v>0</v>
      </c>
      <c r="BK1372" s="181" t="s">
        <v>1886</v>
      </c>
      <c r="BL1372">
        <v>0</v>
      </c>
      <c r="BM1372">
        <v>0</v>
      </c>
      <c r="BN1372">
        <v>0</v>
      </c>
    </row>
    <row r="1373" spans="1:66" x14ac:dyDescent="0.25">
      <c r="A1373">
        <v>8157</v>
      </c>
      <c r="B1373" t="s">
        <v>4014</v>
      </c>
      <c r="C1373">
        <v>24</v>
      </c>
      <c r="D1373">
        <v>0</v>
      </c>
      <c r="E1373">
        <v>0</v>
      </c>
      <c r="F1373" t="s">
        <v>1884</v>
      </c>
      <c r="G1373" t="s">
        <v>1885</v>
      </c>
      <c r="H1373" t="s">
        <v>1884</v>
      </c>
      <c r="I1373" t="s">
        <v>1884</v>
      </c>
      <c r="J1373" t="s">
        <v>1884</v>
      </c>
      <c r="K1373" t="s">
        <v>1884</v>
      </c>
      <c r="L1373" t="s">
        <v>1884</v>
      </c>
      <c r="M1373" s="180">
        <v>44106</v>
      </c>
      <c r="N1373" t="s">
        <v>1886</v>
      </c>
      <c r="O1373" t="s">
        <v>1886</v>
      </c>
      <c r="P1373" t="s">
        <v>4015</v>
      </c>
      <c r="Q1373">
        <v>0</v>
      </c>
      <c r="R1373">
        <v>0</v>
      </c>
      <c r="S1373" t="s">
        <v>1886</v>
      </c>
      <c r="T1373" t="s">
        <v>1886</v>
      </c>
      <c r="U1373">
        <v>0</v>
      </c>
      <c r="V1373" t="s">
        <v>1886</v>
      </c>
      <c r="W1373">
        <v>0</v>
      </c>
      <c r="X1373">
        <v>0</v>
      </c>
      <c r="Y1373">
        <v>0</v>
      </c>
      <c r="Z1373" t="s">
        <v>1884</v>
      </c>
      <c r="AA1373" t="s">
        <v>1884</v>
      </c>
      <c r="AB1373" t="s">
        <v>1884</v>
      </c>
      <c r="AC1373">
        <v>0</v>
      </c>
      <c r="AD1373">
        <v>0</v>
      </c>
      <c r="AE1373">
        <v>0</v>
      </c>
      <c r="AF1373">
        <v>0</v>
      </c>
      <c r="AG1373" t="s">
        <v>1884</v>
      </c>
      <c r="AH1373" s="181" t="s">
        <v>1886</v>
      </c>
      <c r="AI1373" s="182">
        <v>116</v>
      </c>
      <c r="AJ1373" s="181" t="s">
        <v>1995</v>
      </c>
      <c r="AK1373" s="181" t="s">
        <v>4016</v>
      </c>
      <c r="AL1373" s="181" t="s">
        <v>1886</v>
      </c>
      <c r="AO1373" s="181"/>
      <c r="AQ1373">
        <v>10</v>
      </c>
      <c r="AR1373" s="182">
        <v>40</v>
      </c>
      <c r="AS1373" s="183" t="s">
        <v>1885</v>
      </c>
      <c r="AT1373">
        <v>0</v>
      </c>
      <c r="AU1373">
        <v>40</v>
      </c>
      <c r="AV1373" s="182">
        <v>5</v>
      </c>
      <c r="AW1373" s="184">
        <v>0</v>
      </c>
      <c r="AX1373" s="183" t="s">
        <v>1884</v>
      </c>
      <c r="AY1373" s="184">
        <v>0</v>
      </c>
      <c r="AZ1373">
        <v>0</v>
      </c>
      <c r="BA1373">
        <v>0</v>
      </c>
      <c r="BB1373">
        <v>0</v>
      </c>
      <c r="BC1373" s="182">
        <v>0</v>
      </c>
      <c r="BD1373" t="s">
        <v>1886</v>
      </c>
      <c r="BE1373" t="s">
        <v>1886</v>
      </c>
      <c r="BF1373" t="s">
        <v>1886</v>
      </c>
      <c r="BG1373" s="181" t="s">
        <v>1886</v>
      </c>
      <c r="BH1373">
        <v>0</v>
      </c>
      <c r="BI1373" s="184">
        <v>0</v>
      </c>
      <c r="BJ1373" s="182">
        <v>0</v>
      </c>
      <c r="BK1373" s="181" t="s">
        <v>1886</v>
      </c>
      <c r="BL1373">
        <v>0</v>
      </c>
      <c r="BM1373">
        <v>0</v>
      </c>
      <c r="BN1373">
        <v>0</v>
      </c>
    </row>
    <row r="1374" spans="1:66" x14ac:dyDescent="0.25">
      <c r="A1374">
        <v>8160</v>
      </c>
      <c r="B1374" t="s">
        <v>1627</v>
      </c>
      <c r="C1374">
        <v>6</v>
      </c>
      <c r="D1374">
        <v>0</v>
      </c>
      <c r="E1374">
        <v>0</v>
      </c>
      <c r="F1374" t="s">
        <v>1884</v>
      </c>
      <c r="G1374" t="s">
        <v>1885</v>
      </c>
      <c r="H1374" t="s">
        <v>1884</v>
      </c>
      <c r="I1374" t="s">
        <v>1884</v>
      </c>
      <c r="J1374" t="s">
        <v>1884</v>
      </c>
      <c r="K1374" t="s">
        <v>1884</v>
      </c>
      <c r="L1374" t="s">
        <v>1884</v>
      </c>
      <c r="M1374" s="180">
        <v>44109</v>
      </c>
      <c r="N1374" t="s">
        <v>1886</v>
      </c>
      <c r="O1374" t="s">
        <v>1886</v>
      </c>
      <c r="P1374" t="s">
        <v>4017</v>
      </c>
      <c r="Q1374">
        <v>0</v>
      </c>
      <c r="R1374">
        <v>0</v>
      </c>
      <c r="S1374" t="s">
        <v>1886</v>
      </c>
      <c r="T1374" t="s">
        <v>1886</v>
      </c>
      <c r="U1374">
        <v>1</v>
      </c>
      <c r="V1374" t="s">
        <v>1888</v>
      </c>
      <c r="W1374">
        <v>6</v>
      </c>
      <c r="X1374">
        <v>0</v>
      </c>
      <c r="Y1374">
        <v>0</v>
      </c>
      <c r="Z1374" t="s">
        <v>1884</v>
      </c>
      <c r="AA1374" t="s">
        <v>1884</v>
      </c>
      <c r="AB1374" t="s">
        <v>1884</v>
      </c>
      <c r="AC1374">
        <v>0</v>
      </c>
      <c r="AD1374">
        <v>0</v>
      </c>
      <c r="AE1374">
        <v>0</v>
      </c>
      <c r="AF1374">
        <v>0</v>
      </c>
      <c r="AG1374" t="s">
        <v>1884</v>
      </c>
      <c r="AH1374" s="181" t="s">
        <v>1886</v>
      </c>
      <c r="AI1374" s="182">
        <v>244</v>
      </c>
      <c r="AJ1374" s="181" t="s">
        <v>2723</v>
      </c>
      <c r="AK1374" s="181" t="s">
        <v>1886</v>
      </c>
      <c r="AL1374" s="181" t="s">
        <v>1886</v>
      </c>
      <c r="AO1374" s="181"/>
      <c r="AQ1374">
        <v>10</v>
      </c>
      <c r="AR1374" s="182">
        <v>40</v>
      </c>
      <c r="AS1374" s="183" t="s">
        <v>1885</v>
      </c>
      <c r="AT1374">
        <v>0</v>
      </c>
      <c r="AU1374">
        <v>125</v>
      </c>
      <c r="AV1374" s="182">
        <v>0</v>
      </c>
      <c r="AW1374" s="184">
        <v>0</v>
      </c>
      <c r="AX1374" s="183" t="s">
        <v>1884</v>
      </c>
      <c r="AY1374" s="184">
        <v>0</v>
      </c>
      <c r="AZ1374">
        <v>0</v>
      </c>
      <c r="BA1374">
        <v>0</v>
      </c>
      <c r="BB1374">
        <v>0</v>
      </c>
      <c r="BC1374" s="182">
        <v>0</v>
      </c>
      <c r="BD1374" t="s">
        <v>1886</v>
      </c>
      <c r="BE1374" t="s">
        <v>1886</v>
      </c>
      <c r="BF1374" t="s">
        <v>1886</v>
      </c>
      <c r="BG1374" s="181" t="s">
        <v>1886</v>
      </c>
      <c r="BH1374">
        <v>0</v>
      </c>
      <c r="BI1374" s="184">
        <v>0</v>
      </c>
      <c r="BJ1374" s="182">
        <v>0</v>
      </c>
      <c r="BK1374" s="181" t="s">
        <v>1886</v>
      </c>
      <c r="BL1374">
        <v>0</v>
      </c>
      <c r="BM1374">
        <v>0</v>
      </c>
      <c r="BN1374">
        <v>0</v>
      </c>
    </row>
    <row r="1375" spans="1:66" x14ac:dyDescent="0.25">
      <c r="A1375">
        <v>8162</v>
      </c>
      <c r="B1375" t="s">
        <v>4018</v>
      </c>
      <c r="C1375">
        <v>1</v>
      </c>
      <c r="D1375">
        <v>0</v>
      </c>
      <c r="E1375">
        <v>0</v>
      </c>
      <c r="F1375" t="s">
        <v>1884</v>
      </c>
      <c r="G1375" t="s">
        <v>1884</v>
      </c>
      <c r="H1375" t="s">
        <v>1884</v>
      </c>
      <c r="I1375" t="s">
        <v>1884</v>
      </c>
      <c r="J1375" t="s">
        <v>1884</v>
      </c>
      <c r="K1375" t="s">
        <v>1884</v>
      </c>
      <c r="L1375" t="s">
        <v>1884</v>
      </c>
      <c r="M1375" s="180">
        <v>44111</v>
      </c>
      <c r="N1375" t="s">
        <v>3315</v>
      </c>
      <c r="O1375" t="s">
        <v>4019</v>
      </c>
      <c r="P1375" t="s">
        <v>4019</v>
      </c>
      <c r="Q1375">
        <v>0</v>
      </c>
      <c r="R1375">
        <v>0</v>
      </c>
      <c r="S1375" t="s">
        <v>1886</v>
      </c>
      <c r="T1375" t="s">
        <v>1886</v>
      </c>
      <c r="U1375">
        <v>1</v>
      </c>
      <c r="V1375" t="s">
        <v>1888</v>
      </c>
      <c r="W1375">
        <v>1</v>
      </c>
      <c r="X1375">
        <v>0</v>
      </c>
      <c r="Y1375">
        <v>0</v>
      </c>
      <c r="Z1375" t="s">
        <v>1884</v>
      </c>
      <c r="AA1375" t="s">
        <v>1884</v>
      </c>
      <c r="AB1375" t="s">
        <v>1884</v>
      </c>
      <c r="AC1375">
        <v>0</v>
      </c>
      <c r="AD1375">
        <v>0</v>
      </c>
      <c r="AE1375">
        <v>0</v>
      </c>
      <c r="AF1375">
        <v>0</v>
      </c>
      <c r="AG1375" t="s">
        <v>1884</v>
      </c>
      <c r="AH1375" s="181" t="s">
        <v>1886</v>
      </c>
      <c r="AI1375" s="182">
        <v>16</v>
      </c>
      <c r="AJ1375" s="181" t="s">
        <v>2172</v>
      </c>
      <c r="AK1375" s="181" t="s">
        <v>1886</v>
      </c>
      <c r="AL1375" s="181" t="s">
        <v>1886</v>
      </c>
      <c r="AO1375" s="181"/>
      <c r="AQ1375">
        <v>10</v>
      </c>
      <c r="AR1375" s="182">
        <v>40</v>
      </c>
      <c r="AS1375" s="183" t="s">
        <v>1885</v>
      </c>
      <c r="AT1375">
        <v>0</v>
      </c>
      <c r="AU1375">
        <v>0</v>
      </c>
      <c r="AV1375" s="182">
        <v>0</v>
      </c>
      <c r="AW1375" s="184">
        <v>0</v>
      </c>
      <c r="AX1375" s="183" t="s">
        <v>1884</v>
      </c>
      <c r="AY1375" s="184">
        <v>0</v>
      </c>
      <c r="AZ1375">
        <v>0</v>
      </c>
      <c r="BA1375">
        <v>0</v>
      </c>
      <c r="BB1375">
        <v>0</v>
      </c>
      <c r="BC1375" s="182">
        <v>0</v>
      </c>
      <c r="BD1375" t="s">
        <v>1886</v>
      </c>
      <c r="BE1375" t="s">
        <v>1886</v>
      </c>
      <c r="BF1375" t="s">
        <v>1886</v>
      </c>
      <c r="BG1375" s="181" t="s">
        <v>1886</v>
      </c>
      <c r="BH1375">
        <v>0</v>
      </c>
      <c r="BI1375" s="184">
        <v>0</v>
      </c>
      <c r="BJ1375" s="182">
        <v>0</v>
      </c>
      <c r="BK1375" s="181" t="s">
        <v>1886</v>
      </c>
      <c r="BL1375">
        <v>0</v>
      </c>
      <c r="BM1375">
        <v>0</v>
      </c>
      <c r="BN1375">
        <v>0</v>
      </c>
    </row>
    <row r="1376" spans="1:66" x14ac:dyDescent="0.25">
      <c r="A1376">
        <v>8163</v>
      </c>
      <c r="B1376" t="s">
        <v>4020</v>
      </c>
      <c r="C1376">
        <v>1</v>
      </c>
      <c r="D1376">
        <v>0</v>
      </c>
      <c r="E1376">
        <v>0</v>
      </c>
      <c r="F1376" t="s">
        <v>1884</v>
      </c>
      <c r="G1376" t="s">
        <v>1884</v>
      </c>
      <c r="H1376" t="s">
        <v>1884</v>
      </c>
      <c r="I1376" t="s">
        <v>1884</v>
      </c>
      <c r="J1376" t="s">
        <v>1884</v>
      </c>
      <c r="K1376" t="s">
        <v>1884</v>
      </c>
      <c r="L1376" t="s">
        <v>1884</v>
      </c>
      <c r="M1376" s="180">
        <v>44111</v>
      </c>
      <c r="N1376" t="s">
        <v>3315</v>
      </c>
      <c r="O1376" t="s">
        <v>4021</v>
      </c>
      <c r="P1376" t="s">
        <v>4021</v>
      </c>
      <c r="Q1376">
        <v>0</v>
      </c>
      <c r="R1376">
        <v>0</v>
      </c>
      <c r="S1376" t="s">
        <v>1886</v>
      </c>
      <c r="T1376" t="s">
        <v>1886</v>
      </c>
      <c r="U1376">
        <v>1</v>
      </c>
      <c r="V1376" t="s">
        <v>1888</v>
      </c>
      <c r="W1376">
        <v>1</v>
      </c>
      <c r="X1376">
        <v>0</v>
      </c>
      <c r="Y1376">
        <v>0</v>
      </c>
      <c r="Z1376" t="s">
        <v>1884</v>
      </c>
      <c r="AA1376" t="s">
        <v>1884</v>
      </c>
      <c r="AB1376" t="s">
        <v>1884</v>
      </c>
      <c r="AC1376">
        <v>0</v>
      </c>
      <c r="AD1376">
        <v>0</v>
      </c>
      <c r="AE1376">
        <v>0</v>
      </c>
      <c r="AF1376">
        <v>0</v>
      </c>
      <c r="AG1376" t="s">
        <v>1884</v>
      </c>
      <c r="AH1376" s="181" t="s">
        <v>1886</v>
      </c>
      <c r="AI1376" s="182">
        <v>16</v>
      </c>
      <c r="AJ1376" s="181" t="s">
        <v>2172</v>
      </c>
      <c r="AK1376" s="181" t="s">
        <v>1886</v>
      </c>
      <c r="AL1376" s="181" t="s">
        <v>1886</v>
      </c>
      <c r="AO1376" s="181"/>
      <c r="AQ1376">
        <v>10</v>
      </c>
      <c r="AR1376" s="182">
        <v>40</v>
      </c>
      <c r="AS1376" s="183" t="s">
        <v>1885</v>
      </c>
      <c r="AT1376">
        <v>0</v>
      </c>
      <c r="AU1376">
        <v>0</v>
      </c>
      <c r="AV1376" s="182">
        <v>0</v>
      </c>
      <c r="AW1376" s="184">
        <v>0</v>
      </c>
      <c r="AX1376" s="183" t="s">
        <v>1884</v>
      </c>
      <c r="AY1376" s="184">
        <v>0</v>
      </c>
      <c r="AZ1376">
        <v>0</v>
      </c>
      <c r="BA1376">
        <v>0</v>
      </c>
      <c r="BB1376">
        <v>0</v>
      </c>
      <c r="BC1376" s="182">
        <v>0</v>
      </c>
      <c r="BD1376" t="s">
        <v>1886</v>
      </c>
      <c r="BE1376" t="s">
        <v>1886</v>
      </c>
      <c r="BF1376" t="s">
        <v>1886</v>
      </c>
      <c r="BG1376" s="181" t="s">
        <v>1886</v>
      </c>
      <c r="BH1376">
        <v>0</v>
      </c>
      <c r="BI1376" s="184">
        <v>0</v>
      </c>
      <c r="BJ1376" s="182">
        <v>0</v>
      </c>
      <c r="BK1376" s="181" t="s">
        <v>1886</v>
      </c>
      <c r="BL1376">
        <v>0</v>
      </c>
      <c r="BM1376">
        <v>0</v>
      </c>
      <c r="BN1376">
        <v>0</v>
      </c>
    </row>
    <row r="1377" spans="1:66" x14ac:dyDescent="0.25">
      <c r="A1377">
        <v>8176</v>
      </c>
      <c r="B1377" t="s">
        <v>4022</v>
      </c>
      <c r="C1377">
        <v>12</v>
      </c>
      <c r="D1377">
        <v>0</v>
      </c>
      <c r="E1377">
        <v>0</v>
      </c>
      <c r="F1377" t="s">
        <v>1884</v>
      </c>
      <c r="G1377" t="s">
        <v>1885</v>
      </c>
      <c r="H1377" t="s">
        <v>1884</v>
      </c>
      <c r="I1377" t="s">
        <v>1884</v>
      </c>
      <c r="J1377" t="s">
        <v>1884</v>
      </c>
      <c r="K1377" t="s">
        <v>1884</v>
      </c>
      <c r="L1377" t="s">
        <v>1884</v>
      </c>
      <c r="M1377" s="180">
        <v>44114</v>
      </c>
      <c r="N1377" t="s">
        <v>1886</v>
      </c>
      <c r="O1377" t="s">
        <v>4023</v>
      </c>
      <c r="P1377" t="s">
        <v>4023</v>
      </c>
      <c r="Q1377">
        <v>0</v>
      </c>
      <c r="R1377">
        <v>0</v>
      </c>
      <c r="S1377" t="s">
        <v>1886</v>
      </c>
      <c r="T1377" t="s">
        <v>1886</v>
      </c>
      <c r="U1377">
        <v>2</v>
      </c>
      <c r="V1377" t="s">
        <v>1899</v>
      </c>
      <c r="W1377">
        <v>4.08</v>
      </c>
      <c r="X1377">
        <v>0</v>
      </c>
      <c r="Y1377">
        <v>0</v>
      </c>
      <c r="Z1377" t="s">
        <v>1884</v>
      </c>
      <c r="AA1377" t="s">
        <v>1884</v>
      </c>
      <c r="AB1377" t="s">
        <v>1884</v>
      </c>
      <c r="AC1377">
        <v>0</v>
      </c>
      <c r="AD1377">
        <v>0</v>
      </c>
      <c r="AE1377">
        <v>0</v>
      </c>
      <c r="AF1377">
        <v>0</v>
      </c>
      <c r="AG1377" t="s">
        <v>1885</v>
      </c>
      <c r="AH1377" s="181" t="s">
        <v>1886</v>
      </c>
      <c r="AI1377" s="182">
        <v>290</v>
      </c>
      <c r="AJ1377" s="181" t="s">
        <v>3093</v>
      </c>
      <c r="AK1377" s="181" t="s">
        <v>1886</v>
      </c>
      <c r="AL1377" s="181" t="s">
        <v>1886</v>
      </c>
      <c r="AO1377" s="181"/>
      <c r="AQ1377">
        <v>10</v>
      </c>
      <c r="AR1377" s="182">
        <v>40</v>
      </c>
      <c r="AS1377" s="183" t="s">
        <v>1885</v>
      </c>
      <c r="AT1377">
        <v>0</v>
      </c>
      <c r="AU1377">
        <v>231</v>
      </c>
      <c r="AV1377" s="182">
        <v>7</v>
      </c>
      <c r="AW1377" s="184">
        <v>0</v>
      </c>
      <c r="AX1377" s="183" t="s">
        <v>1884</v>
      </c>
      <c r="AY1377" s="184">
        <v>0</v>
      </c>
      <c r="AZ1377">
        <v>0</v>
      </c>
      <c r="BA1377">
        <v>0</v>
      </c>
      <c r="BB1377">
        <v>0</v>
      </c>
      <c r="BC1377" s="182">
        <v>0</v>
      </c>
      <c r="BD1377" t="s">
        <v>1886</v>
      </c>
      <c r="BE1377" t="s">
        <v>1886</v>
      </c>
      <c r="BF1377" t="s">
        <v>1886</v>
      </c>
      <c r="BG1377" s="181" t="s">
        <v>1886</v>
      </c>
      <c r="BH1377">
        <v>4.08</v>
      </c>
      <c r="BI1377" s="184">
        <v>0</v>
      </c>
      <c r="BJ1377" s="182">
        <v>0</v>
      </c>
      <c r="BK1377" s="181" t="s">
        <v>1886</v>
      </c>
      <c r="BL1377">
        <v>0</v>
      </c>
      <c r="BM1377">
        <v>0</v>
      </c>
      <c r="BN1377">
        <v>0</v>
      </c>
    </row>
    <row r="1378" spans="1:66" x14ac:dyDescent="0.25">
      <c r="A1378">
        <v>8177</v>
      </c>
      <c r="B1378" t="s">
        <v>4024</v>
      </c>
      <c r="C1378">
        <v>8</v>
      </c>
      <c r="D1378">
        <v>0</v>
      </c>
      <c r="E1378">
        <v>0</v>
      </c>
      <c r="F1378" t="s">
        <v>1884</v>
      </c>
      <c r="G1378" t="s">
        <v>1885</v>
      </c>
      <c r="H1378" t="s">
        <v>1884</v>
      </c>
      <c r="I1378" t="s">
        <v>1884</v>
      </c>
      <c r="J1378" t="s">
        <v>1884</v>
      </c>
      <c r="K1378" t="s">
        <v>1884</v>
      </c>
      <c r="L1378" t="s">
        <v>1884</v>
      </c>
      <c r="M1378" s="180">
        <v>44117</v>
      </c>
      <c r="N1378" t="s">
        <v>1886</v>
      </c>
      <c r="O1378" t="s">
        <v>4025</v>
      </c>
      <c r="P1378" t="s">
        <v>4025</v>
      </c>
      <c r="Q1378">
        <v>0</v>
      </c>
      <c r="R1378">
        <v>0</v>
      </c>
      <c r="S1378" t="s">
        <v>1886</v>
      </c>
      <c r="T1378" t="s">
        <v>1886</v>
      </c>
      <c r="U1378">
        <v>1</v>
      </c>
      <c r="V1378" t="s">
        <v>1888</v>
      </c>
      <c r="W1378">
        <v>8</v>
      </c>
      <c r="X1378">
        <v>0</v>
      </c>
      <c r="Y1378">
        <v>0</v>
      </c>
      <c r="Z1378" t="s">
        <v>1884</v>
      </c>
      <c r="AA1378" t="s">
        <v>1884</v>
      </c>
      <c r="AB1378" t="s">
        <v>1884</v>
      </c>
      <c r="AC1378">
        <v>0</v>
      </c>
      <c r="AD1378">
        <v>0</v>
      </c>
      <c r="AE1378">
        <v>0</v>
      </c>
      <c r="AF1378">
        <v>0</v>
      </c>
      <c r="AG1378" t="s">
        <v>1884</v>
      </c>
      <c r="AH1378" s="181" t="s">
        <v>1886</v>
      </c>
      <c r="AI1378" s="182">
        <v>49</v>
      </c>
      <c r="AJ1378" s="181" t="s">
        <v>1963</v>
      </c>
      <c r="AK1378" s="181" t="s">
        <v>1886</v>
      </c>
      <c r="AL1378" s="181" t="s">
        <v>1886</v>
      </c>
      <c r="AO1378" s="181"/>
      <c r="AQ1378">
        <v>10</v>
      </c>
      <c r="AR1378" s="182">
        <v>40</v>
      </c>
      <c r="AS1378" s="183" t="s">
        <v>1885</v>
      </c>
      <c r="AT1378">
        <v>0</v>
      </c>
      <c r="AU1378">
        <v>0</v>
      </c>
      <c r="AV1378" s="182">
        <v>0</v>
      </c>
      <c r="AW1378" s="184">
        <v>0</v>
      </c>
      <c r="AX1378" s="183" t="s">
        <v>1884</v>
      </c>
      <c r="AY1378" s="184">
        <v>0</v>
      </c>
      <c r="AZ1378">
        <v>0</v>
      </c>
      <c r="BA1378">
        <v>0</v>
      </c>
      <c r="BB1378">
        <v>0</v>
      </c>
      <c r="BC1378" s="182">
        <v>0</v>
      </c>
      <c r="BD1378" t="s">
        <v>1886</v>
      </c>
      <c r="BE1378" t="s">
        <v>1886</v>
      </c>
      <c r="BF1378" t="s">
        <v>1886</v>
      </c>
      <c r="BG1378" s="181" t="s">
        <v>1886</v>
      </c>
      <c r="BH1378">
        <v>0</v>
      </c>
      <c r="BI1378" s="184">
        <v>0</v>
      </c>
      <c r="BJ1378" s="182">
        <v>0</v>
      </c>
      <c r="BK1378" s="181" t="s">
        <v>1886</v>
      </c>
      <c r="BL1378">
        <v>0</v>
      </c>
      <c r="BM1378">
        <v>0</v>
      </c>
      <c r="BN1378">
        <v>0</v>
      </c>
    </row>
    <row r="1379" spans="1:66" x14ac:dyDescent="0.25">
      <c r="A1379">
        <v>8178</v>
      </c>
      <c r="B1379" t="s">
        <v>4026</v>
      </c>
      <c r="C1379">
        <v>18</v>
      </c>
      <c r="D1379">
        <v>0</v>
      </c>
      <c r="E1379">
        <v>0</v>
      </c>
      <c r="F1379" t="s">
        <v>1884</v>
      </c>
      <c r="G1379" t="s">
        <v>1885</v>
      </c>
      <c r="H1379" t="s">
        <v>1884</v>
      </c>
      <c r="I1379" t="s">
        <v>1884</v>
      </c>
      <c r="J1379" t="s">
        <v>1884</v>
      </c>
      <c r="K1379" t="s">
        <v>1884</v>
      </c>
      <c r="L1379" t="s">
        <v>1884</v>
      </c>
      <c r="M1379" s="180">
        <v>44117</v>
      </c>
      <c r="N1379" t="s">
        <v>1886</v>
      </c>
      <c r="O1379" t="s">
        <v>4027</v>
      </c>
      <c r="P1379" t="s">
        <v>4027</v>
      </c>
      <c r="Q1379">
        <v>0</v>
      </c>
      <c r="R1379">
        <v>0</v>
      </c>
      <c r="S1379" t="s">
        <v>1886</v>
      </c>
      <c r="T1379" t="s">
        <v>1886</v>
      </c>
      <c r="U1379">
        <v>1</v>
      </c>
      <c r="V1379" t="s">
        <v>1888</v>
      </c>
      <c r="W1379">
        <v>18</v>
      </c>
      <c r="X1379">
        <v>0</v>
      </c>
      <c r="Y1379">
        <v>0</v>
      </c>
      <c r="Z1379" t="s">
        <v>1884</v>
      </c>
      <c r="AA1379" t="s">
        <v>1884</v>
      </c>
      <c r="AB1379" t="s">
        <v>1884</v>
      </c>
      <c r="AC1379">
        <v>0</v>
      </c>
      <c r="AD1379">
        <v>0</v>
      </c>
      <c r="AE1379">
        <v>0</v>
      </c>
      <c r="AF1379">
        <v>0</v>
      </c>
      <c r="AG1379" t="s">
        <v>1885</v>
      </c>
      <c r="AH1379" s="181" t="s">
        <v>1886</v>
      </c>
      <c r="AI1379" s="182">
        <v>26</v>
      </c>
      <c r="AJ1379" s="181" t="s">
        <v>1902</v>
      </c>
      <c r="AK1379" s="181" t="s">
        <v>1886</v>
      </c>
      <c r="AL1379" s="181" t="s">
        <v>1886</v>
      </c>
      <c r="AO1379" s="181"/>
      <c r="AQ1379">
        <v>10</v>
      </c>
      <c r="AR1379" s="182">
        <v>40</v>
      </c>
      <c r="AS1379" s="183" t="s">
        <v>1885</v>
      </c>
      <c r="AT1379">
        <v>0</v>
      </c>
      <c r="AU1379">
        <v>0</v>
      </c>
      <c r="AV1379" s="182">
        <v>0</v>
      </c>
      <c r="AW1379" s="184">
        <v>0</v>
      </c>
      <c r="AX1379" s="183" t="s">
        <v>1884</v>
      </c>
      <c r="AY1379" s="184">
        <v>0</v>
      </c>
      <c r="AZ1379">
        <v>0</v>
      </c>
      <c r="BA1379">
        <v>0</v>
      </c>
      <c r="BB1379">
        <v>0</v>
      </c>
      <c r="BC1379" s="182">
        <v>0</v>
      </c>
      <c r="BD1379" t="s">
        <v>1886</v>
      </c>
      <c r="BE1379" t="s">
        <v>1886</v>
      </c>
      <c r="BF1379" t="s">
        <v>1886</v>
      </c>
      <c r="BG1379" s="181" t="s">
        <v>1886</v>
      </c>
      <c r="BH1379">
        <v>3.06</v>
      </c>
      <c r="BI1379" s="184">
        <v>0</v>
      </c>
      <c r="BJ1379" s="182">
        <v>0</v>
      </c>
      <c r="BK1379" s="181" t="s">
        <v>1886</v>
      </c>
      <c r="BL1379">
        <v>0</v>
      </c>
      <c r="BM1379">
        <v>0</v>
      </c>
      <c r="BN1379">
        <v>0</v>
      </c>
    </row>
    <row r="1380" spans="1:66" x14ac:dyDescent="0.25">
      <c r="A1380">
        <v>8179</v>
      </c>
      <c r="B1380" t="s">
        <v>4028</v>
      </c>
      <c r="C1380">
        <v>18</v>
      </c>
      <c r="D1380">
        <v>0</v>
      </c>
      <c r="E1380">
        <v>0</v>
      </c>
      <c r="F1380" t="s">
        <v>1884</v>
      </c>
      <c r="G1380" t="s">
        <v>1885</v>
      </c>
      <c r="H1380" t="s">
        <v>1884</v>
      </c>
      <c r="I1380" t="s">
        <v>1884</v>
      </c>
      <c r="J1380" t="s">
        <v>1884</v>
      </c>
      <c r="K1380" t="s">
        <v>1884</v>
      </c>
      <c r="L1380" t="s">
        <v>1884</v>
      </c>
      <c r="M1380" s="180">
        <v>44117</v>
      </c>
      <c r="N1380" t="s">
        <v>1886</v>
      </c>
      <c r="O1380" t="s">
        <v>4029</v>
      </c>
      <c r="P1380" t="s">
        <v>4030</v>
      </c>
      <c r="Q1380">
        <v>0</v>
      </c>
      <c r="R1380">
        <v>0</v>
      </c>
      <c r="S1380" t="s">
        <v>1886</v>
      </c>
      <c r="T1380" t="s">
        <v>1886</v>
      </c>
      <c r="U1380">
        <v>1</v>
      </c>
      <c r="V1380" t="s">
        <v>1888</v>
      </c>
      <c r="W1380">
        <v>18</v>
      </c>
      <c r="X1380">
        <v>0</v>
      </c>
      <c r="Y1380">
        <v>0</v>
      </c>
      <c r="Z1380" t="s">
        <v>1884</v>
      </c>
      <c r="AA1380" t="s">
        <v>1884</v>
      </c>
      <c r="AB1380" t="s">
        <v>1884</v>
      </c>
      <c r="AC1380">
        <v>0</v>
      </c>
      <c r="AD1380">
        <v>0</v>
      </c>
      <c r="AE1380">
        <v>0</v>
      </c>
      <c r="AF1380">
        <v>0</v>
      </c>
      <c r="AG1380" t="s">
        <v>1885</v>
      </c>
      <c r="AH1380" s="181" t="s">
        <v>1886</v>
      </c>
      <c r="AI1380" s="182">
        <v>26</v>
      </c>
      <c r="AJ1380" s="181" t="s">
        <v>1902</v>
      </c>
      <c r="AK1380" s="181" t="s">
        <v>1886</v>
      </c>
      <c r="AL1380" s="181" t="s">
        <v>1886</v>
      </c>
      <c r="AO1380" s="181"/>
      <c r="AQ1380">
        <v>10</v>
      </c>
      <c r="AR1380" s="182">
        <v>40</v>
      </c>
      <c r="AS1380" s="183" t="s">
        <v>1885</v>
      </c>
      <c r="AT1380">
        <v>0</v>
      </c>
      <c r="AU1380">
        <v>0</v>
      </c>
      <c r="AV1380" s="182">
        <v>0</v>
      </c>
      <c r="AW1380" s="184">
        <v>0</v>
      </c>
      <c r="AX1380" s="183" t="s">
        <v>1884</v>
      </c>
      <c r="AY1380" s="184">
        <v>0</v>
      </c>
      <c r="AZ1380">
        <v>0</v>
      </c>
      <c r="BA1380">
        <v>0</v>
      </c>
      <c r="BB1380">
        <v>0</v>
      </c>
      <c r="BC1380" s="182">
        <v>0</v>
      </c>
      <c r="BD1380" t="s">
        <v>1886</v>
      </c>
      <c r="BE1380" t="s">
        <v>1886</v>
      </c>
      <c r="BF1380" t="s">
        <v>1886</v>
      </c>
      <c r="BG1380" s="181" t="s">
        <v>1886</v>
      </c>
      <c r="BH1380">
        <v>3.06</v>
      </c>
      <c r="BI1380" s="184">
        <v>0</v>
      </c>
      <c r="BJ1380" s="182">
        <v>0</v>
      </c>
      <c r="BK1380" s="181" t="s">
        <v>1886</v>
      </c>
      <c r="BL1380">
        <v>0</v>
      </c>
      <c r="BM1380">
        <v>0</v>
      </c>
      <c r="BN1380">
        <v>0</v>
      </c>
    </row>
    <row r="1381" spans="1:66" x14ac:dyDescent="0.25">
      <c r="A1381">
        <v>8183</v>
      </c>
      <c r="B1381" t="s">
        <v>4031</v>
      </c>
      <c r="C1381">
        <v>1</v>
      </c>
      <c r="D1381">
        <v>0</v>
      </c>
      <c r="E1381">
        <v>0</v>
      </c>
      <c r="F1381" t="s">
        <v>1884</v>
      </c>
      <c r="G1381" t="s">
        <v>1885</v>
      </c>
      <c r="H1381" t="s">
        <v>1884</v>
      </c>
      <c r="I1381" t="s">
        <v>1884</v>
      </c>
      <c r="J1381" t="s">
        <v>1884</v>
      </c>
      <c r="K1381" t="s">
        <v>1884</v>
      </c>
      <c r="L1381" t="s">
        <v>1884</v>
      </c>
      <c r="M1381" s="180">
        <v>44127</v>
      </c>
      <c r="N1381" t="s">
        <v>1886</v>
      </c>
      <c r="O1381" t="s">
        <v>4032</v>
      </c>
      <c r="P1381" t="s">
        <v>4032</v>
      </c>
      <c r="Q1381">
        <v>0</v>
      </c>
      <c r="R1381">
        <v>0</v>
      </c>
      <c r="S1381" t="s">
        <v>1886</v>
      </c>
      <c r="T1381" t="s">
        <v>1886</v>
      </c>
      <c r="U1381">
        <v>2</v>
      </c>
      <c r="V1381" t="s">
        <v>1899</v>
      </c>
      <c r="W1381">
        <v>1.2</v>
      </c>
      <c r="X1381">
        <v>0</v>
      </c>
      <c r="Y1381">
        <v>0</v>
      </c>
      <c r="Z1381" t="s">
        <v>1884</v>
      </c>
      <c r="AA1381" t="s">
        <v>1884</v>
      </c>
      <c r="AB1381" t="s">
        <v>1884</v>
      </c>
      <c r="AC1381">
        <v>0</v>
      </c>
      <c r="AD1381">
        <v>0</v>
      </c>
      <c r="AE1381">
        <v>0</v>
      </c>
      <c r="AF1381">
        <v>0</v>
      </c>
      <c r="AG1381" t="s">
        <v>1885</v>
      </c>
      <c r="AH1381" s="181" t="s">
        <v>1886</v>
      </c>
      <c r="AI1381" s="182">
        <v>48</v>
      </c>
      <c r="AJ1381" s="181" t="s">
        <v>1900</v>
      </c>
      <c r="AK1381" s="181" t="s">
        <v>1886</v>
      </c>
      <c r="AL1381" s="181" t="s">
        <v>1886</v>
      </c>
      <c r="AO1381" s="181"/>
      <c r="AQ1381">
        <v>10</v>
      </c>
      <c r="AR1381" s="182">
        <v>40</v>
      </c>
      <c r="AS1381" s="183" t="s">
        <v>1885</v>
      </c>
      <c r="AT1381">
        <v>0</v>
      </c>
      <c r="AU1381">
        <v>540</v>
      </c>
      <c r="AV1381" s="182">
        <v>9</v>
      </c>
      <c r="AW1381" s="184">
        <v>0</v>
      </c>
      <c r="AX1381" s="183" t="s">
        <v>1884</v>
      </c>
      <c r="AY1381" s="184">
        <v>0</v>
      </c>
      <c r="AZ1381">
        <v>0</v>
      </c>
      <c r="BA1381">
        <v>0</v>
      </c>
      <c r="BB1381">
        <v>0</v>
      </c>
      <c r="BC1381" s="182">
        <v>0</v>
      </c>
      <c r="BD1381" t="s">
        <v>1886</v>
      </c>
      <c r="BE1381" t="s">
        <v>1886</v>
      </c>
      <c r="BF1381" t="s">
        <v>1886</v>
      </c>
      <c r="BG1381" s="181" t="s">
        <v>1886</v>
      </c>
      <c r="BH1381">
        <v>1.2</v>
      </c>
      <c r="BI1381" s="184">
        <v>0</v>
      </c>
      <c r="BJ1381" s="182">
        <v>0</v>
      </c>
      <c r="BK1381" s="181" t="s">
        <v>1886</v>
      </c>
      <c r="BL1381">
        <v>0</v>
      </c>
      <c r="BM1381">
        <v>0</v>
      </c>
      <c r="BN1381">
        <v>0</v>
      </c>
    </row>
    <row r="1382" spans="1:66" x14ac:dyDescent="0.25">
      <c r="A1382">
        <v>8184</v>
      </c>
      <c r="B1382" t="s">
        <v>4033</v>
      </c>
      <c r="C1382">
        <v>1</v>
      </c>
      <c r="D1382">
        <v>0</v>
      </c>
      <c r="E1382">
        <v>0</v>
      </c>
      <c r="F1382" t="s">
        <v>1884</v>
      </c>
      <c r="G1382" t="s">
        <v>1885</v>
      </c>
      <c r="H1382" t="s">
        <v>1884</v>
      </c>
      <c r="I1382" t="s">
        <v>1884</v>
      </c>
      <c r="J1382" t="s">
        <v>1884</v>
      </c>
      <c r="K1382" t="s">
        <v>1884</v>
      </c>
      <c r="L1382" t="s">
        <v>1884</v>
      </c>
      <c r="M1382" s="180">
        <v>44127</v>
      </c>
      <c r="N1382" t="s">
        <v>1886</v>
      </c>
      <c r="O1382" t="s">
        <v>1886</v>
      </c>
      <c r="P1382" t="s">
        <v>4034</v>
      </c>
      <c r="Q1382">
        <v>0</v>
      </c>
      <c r="R1382">
        <v>0</v>
      </c>
      <c r="S1382" t="s">
        <v>1886</v>
      </c>
      <c r="T1382" t="s">
        <v>1886</v>
      </c>
      <c r="U1382">
        <v>2</v>
      </c>
      <c r="V1382" t="s">
        <v>1899</v>
      </c>
      <c r="W1382">
        <v>1.2</v>
      </c>
      <c r="X1382">
        <v>0</v>
      </c>
      <c r="Y1382">
        <v>0</v>
      </c>
      <c r="Z1382" t="s">
        <v>1884</v>
      </c>
      <c r="AA1382" t="s">
        <v>1884</v>
      </c>
      <c r="AB1382" t="s">
        <v>1884</v>
      </c>
      <c r="AC1382">
        <v>0</v>
      </c>
      <c r="AD1382">
        <v>0</v>
      </c>
      <c r="AE1382">
        <v>0</v>
      </c>
      <c r="AF1382">
        <v>0</v>
      </c>
      <c r="AG1382" t="s">
        <v>1885</v>
      </c>
      <c r="AH1382" s="181" t="s">
        <v>1886</v>
      </c>
      <c r="AI1382" s="182">
        <v>48</v>
      </c>
      <c r="AJ1382" s="181" t="s">
        <v>1900</v>
      </c>
      <c r="AK1382" s="181" t="s">
        <v>1886</v>
      </c>
      <c r="AL1382" s="181" t="s">
        <v>1886</v>
      </c>
      <c r="AO1382" s="181"/>
      <c r="AQ1382">
        <v>10</v>
      </c>
      <c r="AR1382" s="182">
        <v>40</v>
      </c>
      <c r="AS1382" s="183" t="s">
        <v>1885</v>
      </c>
      <c r="AT1382">
        <v>0</v>
      </c>
      <c r="AU1382">
        <v>540</v>
      </c>
      <c r="AV1382" s="182">
        <v>9</v>
      </c>
      <c r="AW1382" s="184">
        <v>0</v>
      </c>
      <c r="AX1382" s="183" t="s">
        <v>1884</v>
      </c>
      <c r="AY1382" s="184">
        <v>0</v>
      </c>
      <c r="AZ1382">
        <v>0</v>
      </c>
      <c r="BA1382">
        <v>0</v>
      </c>
      <c r="BB1382">
        <v>0</v>
      </c>
      <c r="BC1382" s="182">
        <v>0</v>
      </c>
      <c r="BD1382" t="s">
        <v>1886</v>
      </c>
      <c r="BE1382" t="s">
        <v>1886</v>
      </c>
      <c r="BF1382" t="s">
        <v>1886</v>
      </c>
      <c r="BG1382" s="181" t="s">
        <v>1886</v>
      </c>
      <c r="BH1382">
        <v>1.2</v>
      </c>
      <c r="BI1382" s="184">
        <v>0</v>
      </c>
      <c r="BJ1382" s="182">
        <v>0</v>
      </c>
      <c r="BK1382" s="181" t="s">
        <v>1886</v>
      </c>
      <c r="BL1382">
        <v>0</v>
      </c>
      <c r="BM1382">
        <v>0</v>
      </c>
      <c r="BN1382">
        <v>0</v>
      </c>
    </row>
    <row r="1383" spans="1:66" x14ac:dyDescent="0.25">
      <c r="A1383">
        <v>8185</v>
      </c>
      <c r="B1383" t="s">
        <v>4035</v>
      </c>
      <c r="C1383">
        <v>1</v>
      </c>
      <c r="D1383">
        <v>0</v>
      </c>
      <c r="E1383">
        <v>0</v>
      </c>
      <c r="F1383" t="s">
        <v>1884</v>
      </c>
      <c r="G1383" t="s">
        <v>1885</v>
      </c>
      <c r="H1383" t="s">
        <v>1884</v>
      </c>
      <c r="I1383" t="s">
        <v>1884</v>
      </c>
      <c r="J1383" t="s">
        <v>1884</v>
      </c>
      <c r="K1383" t="s">
        <v>1884</v>
      </c>
      <c r="L1383" t="s">
        <v>1884</v>
      </c>
      <c r="M1383" s="180">
        <v>44127</v>
      </c>
      <c r="N1383" t="s">
        <v>1886</v>
      </c>
      <c r="O1383" t="s">
        <v>4036</v>
      </c>
      <c r="P1383" t="s">
        <v>4036</v>
      </c>
      <c r="Q1383">
        <v>0</v>
      </c>
      <c r="R1383">
        <v>0</v>
      </c>
      <c r="S1383" t="s">
        <v>1886</v>
      </c>
      <c r="T1383" t="s">
        <v>1886</v>
      </c>
      <c r="U1383">
        <v>2</v>
      </c>
      <c r="V1383" t="s">
        <v>1899</v>
      </c>
      <c r="W1383">
        <v>1.2</v>
      </c>
      <c r="X1383">
        <v>0</v>
      </c>
      <c r="Y1383">
        <v>0</v>
      </c>
      <c r="Z1383" t="s">
        <v>1884</v>
      </c>
      <c r="AA1383" t="s">
        <v>1884</v>
      </c>
      <c r="AB1383" t="s">
        <v>1884</v>
      </c>
      <c r="AC1383">
        <v>0</v>
      </c>
      <c r="AD1383">
        <v>0</v>
      </c>
      <c r="AE1383">
        <v>0</v>
      </c>
      <c r="AF1383">
        <v>0</v>
      </c>
      <c r="AG1383" t="s">
        <v>1885</v>
      </c>
      <c r="AH1383" s="181" t="s">
        <v>1886</v>
      </c>
      <c r="AI1383" s="182">
        <v>48</v>
      </c>
      <c r="AJ1383" s="181" t="s">
        <v>1900</v>
      </c>
      <c r="AK1383" s="181" t="s">
        <v>1886</v>
      </c>
      <c r="AL1383" s="181" t="s">
        <v>1886</v>
      </c>
      <c r="AO1383" s="181"/>
      <c r="AQ1383">
        <v>10</v>
      </c>
      <c r="AR1383" s="182">
        <v>40</v>
      </c>
      <c r="AS1383" s="183" t="s">
        <v>1885</v>
      </c>
      <c r="AT1383">
        <v>0</v>
      </c>
      <c r="AU1383">
        <v>540</v>
      </c>
      <c r="AV1383" s="182">
        <v>10</v>
      </c>
      <c r="AW1383" s="184">
        <v>0</v>
      </c>
      <c r="AX1383" s="183" t="s">
        <v>1884</v>
      </c>
      <c r="AY1383" s="184">
        <v>0</v>
      </c>
      <c r="AZ1383">
        <v>0</v>
      </c>
      <c r="BA1383">
        <v>0</v>
      </c>
      <c r="BB1383">
        <v>0</v>
      </c>
      <c r="BC1383" s="182">
        <v>0</v>
      </c>
      <c r="BD1383" t="s">
        <v>1886</v>
      </c>
      <c r="BE1383" t="s">
        <v>1886</v>
      </c>
      <c r="BF1383" t="s">
        <v>1886</v>
      </c>
      <c r="BG1383" s="181" t="s">
        <v>1886</v>
      </c>
      <c r="BH1383">
        <v>1.2</v>
      </c>
      <c r="BI1383" s="184">
        <v>0</v>
      </c>
      <c r="BJ1383" s="182">
        <v>0</v>
      </c>
      <c r="BK1383" s="181" t="s">
        <v>1886</v>
      </c>
      <c r="BL1383">
        <v>0</v>
      </c>
      <c r="BM1383">
        <v>0</v>
      </c>
      <c r="BN1383">
        <v>0</v>
      </c>
    </row>
    <row r="1384" spans="1:66" x14ac:dyDescent="0.25">
      <c r="A1384">
        <v>8186</v>
      </c>
      <c r="B1384" t="s">
        <v>4037</v>
      </c>
      <c r="C1384">
        <v>4</v>
      </c>
      <c r="D1384">
        <v>0</v>
      </c>
      <c r="E1384">
        <v>0</v>
      </c>
      <c r="F1384" t="s">
        <v>1884</v>
      </c>
      <c r="G1384" t="s">
        <v>1885</v>
      </c>
      <c r="H1384" t="s">
        <v>1884</v>
      </c>
      <c r="I1384" t="s">
        <v>1884</v>
      </c>
      <c r="J1384" t="s">
        <v>1884</v>
      </c>
      <c r="K1384" t="s">
        <v>1884</v>
      </c>
      <c r="L1384" t="s">
        <v>1884</v>
      </c>
      <c r="M1384" s="180">
        <v>44127</v>
      </c>
      <c r="N1384" t="s">
        <v>1886</v>
      </c>
      <c r="O1384" t="s">
        <v>1886</v>
      </c>
      <c r="P1384" t="s">
        <v>4038</v>
      </c>
      <c r="Q1384">
        <v>0</v>
      </c>
      <c r="R1384">
        <v>0</v>
      </c>
      <c r="S1384" t="s">
        <v>1886</v>
      </c>
      <c r="T1384" t="s">
        <v>1886</v>
      </c>
      <c r="U1384">
        <v>2</v>
      </c>
      <c r="V1384" t="s">
        <v>1899</v>
      </c>
      <c r="W1384">
        <v>12</v>
      </c>
      <c r="X1384">
        <v>0</v>
      </c>
      <c r="Y1384">
        <v>0</v>
      </c>
      <c r="Z1384" t="s">
        <v>1884</v>
      </c>
      <c r="AA1384" t="s">
        <v>1884</v>
      </c>
      <c r="AB1384" t="s">
        <v>1884</v>
      </c>
      <c r="AC1384">
        <v>0</v>
      </c>
      <c r="AD1384">
        <v>0</v>
      </c>
      <c r="AE1384">
        <v>0</v>
      </c>
      <c r="AF1384">
        <v>0</v>
      </c>
      <c r="AG1384" t="s">
        <v>1885</v>
      </c>
      <c r="AH1384" s="181" t="s">
        <v>1886</v>
      </c>
      <c r="AI1384" s="182">
        <v>48</v>
      </c>
      <c r="AJ1384" s="181" t="s">
        <v>1900</v>
      </c>
      <c r="AK1384" s="181" t="s">
        <v>1886</v>
      </c>
      <c r="AL1384" s="181" t="s">
        <v>1886</v>
      </c>
      <c r="AO1384" s="181"/>
      <c r="AQ1384">
        <v>10</v>
      </c>
      <c r="AR1384" s="182">
        <v>40</v>
      </c>
      <c r="AS1384" s="183" t="s">
        <v>1885</v>
      </c>
      <c r="AT1384">
        <v>0</v>
      </c>
      <c r="AU1384">
        <v>35</v>
      </c>
      <c r="AV1384" s="182">
        <v>5</v>
      </c>
      <c r="AW1384" s="184">
        <v>0</v>
      </c>
      <c r="AX1384" s="183" t="s">
        <v>1884</v>
      </c>
      <c r="AY1384" s="184">
        <v>0</v>
      </c>
      <c r="AZ1384">
        <v>0</v>
      </c>
      <c r="BA1384">
        <v>0</v>
      </c>
      <c r="BB1384">
        <v>0</v>
      </c>
      <c r="BC1384" s="182">
        <v>0</v>
      </c>
      <c r="BD1384" t="s">
        <v>1886</v>
      </c>
      <c r="BE1384" t="s">
        <v>1886</v>
      </c>
      <c r="BF1384" t="s">
        <v>1886</v>
      </c>
      <c r="BG1384" s="181" t="s">
        <v>1886</v>
      </c>
      <c r="BH1384">
        <v>12</v>
      </c>
      <c r="BI1384" s="184">
        <v>0</v>
      </c>
      <c r="BJ1384" s="182">
        <v>0</v>
      </c>
      <c r="BK1384" s="181" t="s">
        <v>1886</v>
      </c>
      <c r="BL1384">
        <v>0</v>
      </c>
      <c r="BM1384">
        <v>0</v>
      </c>
      <c r="BN1384">
        <v>0</v>
      </c>
    </row>
    <row r="1385" spans="1:66" x14ac:dyDescent="0.25">
      <c r="A1385">
        <v>8187</v>
      </c>
      <c r="B1385" t="s">
        <v>4039</v>
      </c>
      <c r="C1385">
        <v>1</v>
      </c>
      <c r="D1385">
        <v>0</v>
      </c>
      <c r="E1385">
        <v>0</v>
      </c>
      <c r="F1385" t="s">
        <v>1884</v>
      </c>
      <c r="G1385" t="s">
        <v>1885</v>
      </c>
      <c r="H1385" t="s">
        <v>1884</v>
      </c>
      <c r="I1385" t="s">
        <v>1884</v>
      </c>
      <c r="J1385" t="s">
        <v>1884</v>
      </c>
      <c r="K1385" t="s">
        <v>1884</v>
      </c>
      <c r="L1385" t="s">
        <v>1884</v>
      </c>
      <c r="M1385" s="180">
        <v>44127</v>
      </c>
      <c r="N1385" t="s">
        <v>1886</v>
      </c>
      <c r="O1385" t="s">
        <v>1886</v>
      </c>
      <c r="P1385" t="s">
        <v>4040</v>
      </c>
      <c r="Q1385">
        <v>0</v>
      </c>
      <c r="R1385">
        <v>0</v>
      </c>
      <c r="S1385" t="s">
        <v>1886</v>
      </c>
      <c r="T1385" t="s">
        <v>1886</v>
      </c>
      <c r="U1385">
        <v>2</v>
      </c>
      <c r="V1385" t="s">
        <v>1899</v>
      </c>
      <c r="W1385">
        <v>15</v>
      </c>
      <c r="X1385">
        <v>0</v>
      </c>
      <c r="Y1385">
        <v>0</v>
      </c>
      <c r="Z1385" t="s">
        <v>1884</v>
      </c>
      <c r="AA1385" t="s">
        <v>1884</v>
      </c>
      <c r="AB1385" t="s">
        <v>1884</v>
      </c>
      <c r="AC1385">
        <v>0</v>
      </c>
      <c r="AD1385">
        <v>0</v>
      </c>
      <c r="AE1385">
        <v>0</v>
      </c>
      <c r="AF1385">
        <v>0</v>
      </c>
      <c r="AG1385" t="s">
        <v>1885</v>
      </c>
      <c r="AH1385" s="181" t="s">
        <v>1886</v>
      </c>
      <c r="AI1385" s="182">
        <v>48</v>
      </c>
      <c r="AJ1385" s="181" t="s">
        <v>1900</v>
      </c>
      <c r="AK1385" s="181" t="s">
        <v>1886</v>
      </c>
      <c r="AL1385" s="181" t="s">
        <v>1886</v>
      </c>
      <c r="AO1385" s="181"/>
      <c r="AQ1385">
        <v>10</v>
      </c>
      <c r="AR1385" s="182">
        <v>40</v>
      </c>
      <c r="AS1385" s="183" t="s">
        <v>1885</v>
      </c>
      <c r="AT1385">
        <v>0</v>
      </c>
      <c r="AU1385">
        <v>40</v>
      </c>
      <c r="AV1385" s="182">
        <v>10</v>
      </c>
      <c r="AW1385" s="184">
        <v>0</v>
      </c>
      <c r="AX1385" s="183" t="s">
        <v>1884</v>
      </c>
      <c r="AY1385" s="184">
        <v>0</v>
      </c>
      <c r="AZ1385">
        <v>0</v>
      </c>
      <c r="BA1385">
        <v>0</v>
      </c>
      <c r="BB1385">
        <v>0</v>
      </c>
      <c r="BC1385" s="182">
        <v>0</v>
      </c>
      <c r="BD1385" t="s">
        <v>1886</v>
      </c>
      <c r="BE1385" t="s">
        <v>1886</v>
      </c>
      <c r="BF1385" t="s">
        <v>1886</v>
      </c>
      <c r="BG1385" s="181" t="s">
        <v>1886</v>
      </c>
      <c r="BH1385">
        <v>15</v>
      </c>
      <c r="BI1385" s="184">
        <v>0</v>
      </c>
      <c r="BJ1385" s="182">
        <v>0</v>
      </c>
      <c r="BK1385" s="181" t="s">
        <v>1886</v>
      </c>
      <c r="BL1385">
        <v>0</v>
      </c>
      <c r="BM1385">
        <v>0</v>
      </c>
      <c r="BN1385">
        <v>0</v>
      </c>
    </row>
    <row r="1386" spans="1:66" x14ac:dyDescent="0.25">
      <c r="A1386">
        <v>8188</v>
      </c>
      <c r="B1386" t="s">
        <v>4041</v>
      </c>
      <c r="C1386">
        <v>4</v>
      </c>
      <c r="D1386">
        <v>0</v>
      </c>
      <c r="E1386">
        <v>0</v>
      </c>
      <c r="F1386" t="s">
        <v>1884</v>
      </c>
      <c r="G1386" t="s">
        <v>1885</v>
      </c>
      <c r="H1386" t="s">
        <v>1884</v>
      </c>
      <c r="I1386" t="s">
        <v>1884</v>
      </c>
      <c r="J1386" t="s">
        <v>1884</v>
      </c>
      <c r="K1386" t="s">
        <v>1884</v>
      </c>
      <c r="L1386" t="s">
        <v>1884</v>
      </c>
      <c r="M1386" s="180">
        <v>44127</v>
      </c>
      <c r="N1386" t="s">
        <v>1886</v>
      </c>
      <c r="O1386" t="s">
        <v>4042</v>
      </c>
      <c r="P1386" t="s">
        <v>4042</v>
      </c>
      <c r="Q1386">
        <v>0</v>
      </c>
      <c r="R1386">
        <v>0</v>
      </c>
      <c r="S1386" t="s">
        <v>1886</v>
      </c>
      <c r="T1386" t="s">
        <v>1886</v>
      </c>
      <c r="U1386">
        <v>2</v>
      </c>
      <c r="V1386" t="s">
        <v>1899</v>
      </c>
      <c r="W1386">
        <v>12</v>
      </c>
      <c r="X1386">
        <v>0</v>
      </c>
      <c r="Y1386">
        <v>0</v>
      </c>
      <c r="Z1386" t="s">
        <v>1884</v>
      </c>
      <c r="AA1386" t="s">
        <v>1884</v>
      </c>
      <c r="AB1386" t="s">
        <v>1884</v>
      </c>
      <c r="AC1386">
        <v>0</v>
      </c>
      <c r="AD1386">
        <v>0</v>
      </c>
      <c r="AE1386">
        <v>0</v>
      </c>
      <c r="AF1386">
        <v>0</v>
      </c>
      <c r="AG1386" t="s">
        <v>1885</v>
      </c>
      <c r="AH1386" s="181" t="s">
        <v>1886</v>
      </c>
      <c r="AI1386" s="182">
        <v>48</v>
      </c>
      <c r="AJ1386" s="181" t="s">
        <v>1900</v>
      </c>
      <c r="AK1386" s="181" t="s">
        <v>1886</v>
      </c>
      <c r="AL1386" s="181" t="s">
        <v>1886</v>
      </c>
      <c r="AO1386" s="181"/>
      <c r="AQ1386">
        <v>10</v>
      </c>
      <c r="AR1386" s="182">
        <v>40</v>
      </c>
      <c r="AS1386" s="183" t="s">
        <v>1885</v>
      </c>
      <c r="AT1386">
        <v>0</v>
      </c>
      <c r="AU1386">
        <v>35</v>
      </c>
      <c r="AV1386" s="182">
        <v>5</v>
      </c>
      <c r="AW1386" s="184">
        <v>0</v>
      </c>
      <c r="AX1386" s="183" t="s">
        <v>1884</v>
      </c>
      <c r="AY1386" s="184">
        <v>0</v>
      </c>
      <c r="AZ1386">
        <v>0</v>
      </c>
      <c r="BA1386">
        <v>0</v>
      </c>
      <c r="BB1386">
        <v>0</v>
      </c>
      <c r="BC1386" s="182">
        <v>0</v>
      </c>
      <c r="BD1386" t="s">
        <v>1886</v>
      </c>
      <c r="BE1386" t="s">
        <v>1886</v>
      </c>
      <c r="BF1386" t="s">
        <v>1886</v>
      </c>
      <c r="BG1386" s="181" t="s">
        <v>1886</v>
      </c>
      <c r="BH1386">
        <v>12</v>
      </c>
      <c r="BI1386" s="184">
        <v>0</v>
      </c>
      <c r="BJ1386" s="182">
        <v>0</v>
      </c>
      <c r="BK1386" s="181" t="s">
        <v>1886</v>
      </c>
      <c r="BL1386">
        <v>0</v>
      </c>
      <c r="BM1386">
        <v>0</v>
      </c>
      <c r="BN1386">
        <v>0</v>
      </c>
    </row>
    <row r="1387" spans="1:66" x14ac:dyDescent="0.25">
      <c r="A1387">
        <v>8189</v>
      </c>
      <c r="B1387" t="s">
        <v>4043</v>
      </c>
      <c r="C1387">
        <v>1</v>
      </c>
      <c r="D1387">
        <v>0</v>
      </c>
      <c r="E1387">
        <v>0</v>
      </c>
      <c r="F1387" t="s">
        <v>1884</v>
      </c>
      <c r="G1387" t="s">
        <v>1885</v>
      </c>
      <c r="H1387" t="s">
        <v>1884</v>
      </c>
      <c r="I1387" t="s">
        <v>1884</v>
      </c>
      <c r="J1387" t="s">
        <v>1884</v>
      </c>
      <c r="K1387" t="s">
        <v>1884</v>
      </c>
      <c r="L1387" t="s">
        <v>1884</v>
      </c>
      <c r="M1387" s="180">
        <v>44127</v>
      </c>
      <c r="N1387" t="s">
        <v>1886</v>
      </c>
      <c r="O1387" t="s">
        <v>1886</v>
      </c>
      <c r="P1387" t="s">
        <v>4044</v>
      </c>
      <c r="Q1387">
        <v>0</v>
      </c>
      <c r="R1387">
        <v>0</v>
      </c>
      <c r="S1387" t="s">
        <v>1886</v>
      </c>
      <c r="T1387" t="s">
        <v>1886</v>
      </c>
      <c r="U1387">
        <v>2</v>
      </c>
      <c r="V1387" t="s">
        <v>1899</v>
      </c>
      <c r="W1387">
        <v>15</v>
      </c>
      <c r="X1387">
        <v>0</v>
      </c>
      <c r="Y1387">
        <v>0</v>
      </c>
      <c r="Z1387" t="s">
        <v>1884</v>
      </c>
      <c r="AA1387" t="s">
        <v>1884</v>
      </c>
      <c r="AB1387" t="s">
        <v>1884</v>
      </c>
      <c r="AC1387">
        <v>0</v>
      </c>
      <c r="AD1387">
        <v>0</v>
      </c>
      <c r="AE1387">
        <v>0</v>
      </c>
      <c r="AF1387">
        <v>0</v>
      </c>
      <c r="AG1387" t="s">
        <v>1885</v>
      </c>
      <c r="AH1387" s="181" t="s">
        <v>1886</v>
      </c>
      <c r="AI1387" s="182">
        <v>48</v>
      </c>
      <c r="AJ1387" s="181" t="s">
        <v>1900</v>
      </c>
      <c r="AK1387" s="181" t="s">
        <v>1886</v>
      </c>
      <c r="AL1387" s="181" t="s">
        <v>1886</v>
      </c>
      <c r="AO1387" s="181"/>
      <c r="AQ1387">
        <v>10</v>
      </c>
      <c r="AR1387" s="182">
        <v>40</v>
      </c>
      <c r="AS1387" s="183" t="s">
        <v>1885</v>
      </c>
      <c r="AT1387">
        <v>0</v>
      </c>
      <c r="AU1387">
        <v>40</v>
      </c>
      <c r="AV1387" s="182">
        <v>10</v>
      </c>
      <c r="AW1387" s="184">
        <v>0</v>
      </c>
      <c r="AX1387" s="183" t="s">
        <v>1884</v>
      </c>
      <c r="AY1387" s="184">
        <v>0</v>
      </c>
      <c r="AZ1387">
        <v>0</v>
      </c>
      <c r="BA1387">
        <v>0</v>
      </c>
      <c r="BB1387">
        <v>0</v>
      </c>
      <c r="BC1387" s="182">
        <v>0</v>
      </c>
      <c r="BD1387" t="s">
        <v>1886</v>
      </c>
      <c r="BE1387" t="s">
        <v>1886</v>
      </c>
      <c r="BF1387" t="s">
        <v>1886</v>
      </c>
      <c r="BG1387" s="181" t="s">
        <v>1886</v>
      </c>
      <c r="BH1387">
        <v>15</v>
      </c>
      <c r="BI1387" s="184">
        <v>0</v>
      </c>
      <c r="BJ1387" s="182">
        <v>0</v>
      </c>
      <c r="BK1387" s="181" t="s">
        <v>1886</v>
      </c>
      <c r="BL1387">
        <v>0</v>
      </c>
      <c r="BM1387">
        <v>0</v>
      </c>
      <c r="BN1387">
        <v>0</v>
      </c>
    </row>
    <row r="1388" spans="1:66" x14ac:dyDescent="0.25">
      <c r="A1388">
        <v>8190</v>
      </c>
      <c r="B1388" t="s">
        <v>4045</v>
      </c>
      <c r="C1388">
        <v>4</v>
      </c>
      <c r="D1388">
        <v>0</v>
      </c>
      <c r="E1388">
        <v>0</v>
      </c>
      <c r="F1388" t="s">
        <v>1884</v>
      </c>
      <c r="G1388" t="s">
        <v>1885</v>
      </c>
      <c r="H1388" t="s">
        <v>1884</v>
      </c>
      <c r="I1388" t="s">
        <v>1884</v>
      </c>
      <c r="J1388" t="s">
        <v>1884</v>
      </c>
      <c r="K1388" t="s">
        <v>1884</v>
      </c>
      <c r="L1388" t="s">
        <v>1884</v>
      </c>
      <c r="M1388" s="180">
        <v>44127</v>
      </c>
      <c r="N1388" t="s">
        <v>1886</v>
      </c>
      <c r="O1388" t="s">
        <v>1886</v>
      </c>
      <c r="P1388" t="s">
        <v>4046</v>
      </c>
      <c r="Q1388">
        <v>0</v>
      </c>
      <c r="R1388">
        <v>0</v>
      </c>
      <c r="S1388" t="s">
        <v>1886</v>
      </c>
      <c r="T1388" t="s">
        <v>1886</v>
      </c>
      <c r="U1388">
        <v>2</v>
      </c>
      <c r="V1388" t="s">
        <v>1899</v>
      </c>
      <c r="W1388">
        <v>12</v>
      </c>
      <c r="X1388">
        <v>0</v>
      </c>
      <c r="Y1388">
        <v>0</v>
      </c>
      <c r="Z1388" t="s">
        <v>1884</v>
      </c>
      <c r="AA1388" t="s">
        <v>1884</v>
      </c>
      <c r="AB1388" t="s">
        <v>1884</v>
      </c>
      <c r="AC1388">
        <v>0</v>
      </c>
      <c r="AD1388">
        <v>0</v>
      </c>
      <c r="AE1388">
        <v>0</v>
      </c>
      <c r="AF1388">
        <v>0</v>
      </c>
      <c r="AG1388" t="s">
        <v>1885</v>
      </c>
      <c r="AH1388" s="181" t="s">
        <v>1886</v>
      </c>
      <c r="AI1388" s="182">
        <v>48</v>
      </c>
      <c r="AJ1388" s="181" t="s">
        <v>1900</v>
      </c>
      <c r="AK1388" s="181" t="s">
        <v>1886</v>
      </c>
      <c r="AL1388" s="181" t="s">
        <v>1886</v>
      </c>
      <c r="AO1388" s="181"/>
      <c r="AQ1388">
        <v>10</v>
      </c>
      <c r="AR1388" s="182">
        <v>40</v>
      </c>
      <c r="AS1388" s="183" t="s">
        <v>1885</v>
      </c>
      <c r="AT1388">
        <v>0</v>
      </c>
      <c r="AU1388">
        <v>35</v>
      </c>
      <c r="AV1388" s="182">
        <v>5</v>
      </c>
      <c r="AW1388" s="184">
        <v>0</v>
      </c>
      <c r="AX1388" s="183" t="s">
        <v>1884</v>
      </c>
      <c r="AY1388" s="184">
        <v>0</v>
      </c>
      <c r="AZ1388">
        <v>0</v>
      </c>
      <c r="BA1388">
        <v>0</v>
      </c>
      <c r="BB1388">
        <v>0</v>
      </c>
      <c r="BC1388" s="182">
        <v>0</v>
      </c>
      <c r="BD1388" t="s">
        <v>1886</v>
      </c>
      <c r="BE1388" t="s">
        <v>1886</v>
      </c>
      <c r="BF1388" t="s">
        <v>1886</v>
      </c>
      <c r="BG1388" s="181" t="s">
        <v>1886</v>
      </c>
      <c r="BH1388">
        <v>12</v>
      </c>
      <c r="BI1388" s="184">
        <v>0</v>
      </c>
      <c r="BJ1388" s="182">
        <v>0</v>
      </c>
      <c r="BK1388" s="181" t="s">
        <v>1886</v>
      </c>
      <c r="BL1388">
        <v>0</v>
      </c>
      <c r="BM1388">
        <v>0</v>
      </c>
      <c r="BN1388">
        <v>0</v>
      </c>
    </row>
    <row r="1389" spans="1:66" x14ac:dyDescent="0.25">
      <c r="A1389">
        <v>8191</v>
      </c>
      <c r="B1389" t="s">
        <v>1563</v>
      </c>
      <c r="C1389">
        <v>1</v>
      </c>
      <c r="D1389">
        <v>0</v>
      </c>
      <c r="E1389">
        <v>0</v>
      </c>
      <c r="F1389" t="s">
        <v>1884</v>
      </c>
      <c r="G1389" t="s">
        <v>1885</v>
      </c>
      <c r="H1389" t="s">
        <v>1884</v>
      </c>
      <c r="I1389" t="s">
        <v>1884</v>
      </c>
      <c r="J1389" t="s">
        <v>1884</v>
      </c>
      <c r="K1389" t="s">
        <v>1884</v>
      </c>
      <c r="L1389" t="s">
        <v>1884</v>
      </c>
      <c r="M1389" s="180">
        <v>44127</v>
      </c>
      <c r="N1389" t="s">
        <v>1886</v>
      </c>
      <c r="O1389" t="s">
        <v>1886</v>
      </c>
      <c r="P1389" t="s">
        <v>4047</v>
      </c>
      <c r="Q1389">
        <v>0</v>
      </c>
      <c r="R1389">
        <v>0</v>
      </c>
      <c r="S1389" t="s">
        <v>1886</v>
      </c>
      <c r="T1389" t="s">
        <v>1886</v>
      </c>
      <c r="U1389">
        <v>2</v>
      </c>
      <c r="V1389" t="s">
        <v>1899</v>
      </c>
      <c r="W1389">
        <v>15</v>
      </c>
      <c r="X1389">
        <v>0</v>
      </c>
      <c r="Y1389">
        <v>0</v>
      </c>
      <c r="Z1389" t="s">
        <v>1884</v>
      </c>
      <c r="AA1389" t="s">
        <v>1884</v>
      </c>
      <c r="AB1389" t="s">
        <v>1884</v>
      </c>
      <c r="AC1389">
        <v>0</v>
      </c>
      <c r="AD1389">
        <v>0</v>
      </c>
      <c r="AE1389">
        <v>0</v>
      </c>
      <c r="AF1389">
        <v>0</v>
      </c>
      <c r="AG1389" t="s">
        <v>1885</v>
      </c>
      <c r="AH1389" s="181" t="s">
        <v>1886</v>
      </c>
      <c r="AI1389" s="182">
        <v>48</v>
      </c>
      <c r="AJ1389" s="181" t="s">
        <v>1900</v>
      </c>
      <c r="AK1389" s="181" t="s">
        <v>1886</v>
      </c>
      <c r="AL1389" s="181" t="s">
        <v>1886</v>
      </c>
      <c r="AO1389" s="181"/>
      <c r="AQ1389">
        <v>10</v>
      </c>
      <c r="AR1389" s="182">
        <v>40</v>
      </c>
      <c r="AS1389" s="183" t="s">
        <v>1885</v>
      </c>
      <c r="AT1389">
        <v>0</v>
      </c>
      <c r="AU1389">
        <v>40</v>
      </c>
      <c r="AV1389" s="182">
        <v>5</v>
      </c>
      <c r="AW1389" s="184">
        <v>0</v>
      </c>
      <c r="AX1389" s="183" t="s">
        <v>1884</v>
      </c>
      <c r="AY1389" s="184">
        <v>0</v>
      </c>
      <c r="AZ1389">
        <v>0</v>
      </c>
      <c r="BA1389">
        <v>0</v>
      </c>
      <c r="BB1389">
        <v>0</v>
      </c>
      <c r="BC1389" s="182">
        <v>0</v>
      </c>
      <c r="BD1389" t="s">
        <v>1886</v>
      </c>
      <c r="BE1389" t="s">
        <v>1886</v>
      </c>
      <c r="BF1389" t="s">
        <v>1886</v>
      </c>
      <c r="BG1389" s="181" t="s">
        <v>1886</v>
      </c>
      <c r="BH1389">
        <v>15</v>
      </c>
      <c r="BI1389" s="184">
        <v>0</v>
      </c>
      <c r="BJ1389" s="182">
        <v>0</v>
      </c>
      <c r="BK1389" s="181" t="s">
        <v>1886</v>
      </c>
      <c r="BL1389">
        <v>0</v>
      </c>
      <c r="BM1389">
        <v>0</v>
      </c>
      <c r="BN1389">
        <v>0</v>
      </c>
    </row>
    <row r="1390" spans="1:66" x14ac:dyDescent="0.25">
      <c r="A1390">
        <v>8193</v>
      </c>
      <c r="B1390" t="s">
        <v>4048</v>
      </c>
      <c r="C1390">
        <v>1</v>
      </c>
      <c r="D1390">
        <v>0</v>
      </c>
      <c r="E1390">
        <v>0</v>
      </c>
      <c r="F1390" t="s">
        <v>1884</v>
      </c>
      <c r="G1390" t="s">
        <v>1885</v>
      </c>
      <c r="H1390" t="s">
        <v>1884</v>
      </c>
      <c r="I1390" t="s">
        <v>1884</v>
      </c>
      <c r="J1390" t="s">
        <v>1884</v>
      </c>
      <c r="K1390" t="s">
        <v>1884</v>
      </c>
      <c r="L1390" t="s">
        <v>1884</v>
      </c>
      <c r="M1390" s="180">
        <v>44127</v>
      </c>
      <c r="N1390" t="s">
        <v>1886</v>
      </c>
      <c r="O1390" t="s">
        <v>1886</v>
      </c>
      <c r="P1390" t="s">
        <v>4049</v>
      </c>
      <c r="Q1390">
        <v>0</v>
      </c>
      <c r="R1390">
        <v>0</v>
      </c>
      <c r="S1390" t="s">
        <v>1886</v>
      </c>
      <c r="T1390" t="s">
        <v>1886</v>
      </c>
      <c r="U1390">
        <v>2</v>
      </c>
      <c r="V1390" t="s">
        <v>1899</v>
      </c>
      <c r="W1390">
        <v>15</v>
      </c>
      <c r="X1390">
        <v>0</v>
      </c>
      <c r="Y1390">
        <v>0</v>
      </c>
      <c r="Z1390" t="s">
        <v>1884</v>
      </c>
      <c r="AA1390" t="s">
        <v>1884</v>
      </c>
      <c r="AB1390" t="s">
        <v>1884</v>
      </c>
      <c r="AC1390">
        <v>0</v>
      </c>
      <c r="AD1390">
        <v>0</v>
      </c>
      <c r="AE1390">
        <v>0</v>
      </c>
      <c r="AF1390">
        <v>0</v>
      </c>
      <c r="AG1390" t="s">
        <v>1885</v>
      </c>
      <c r="AH1390" s="181" t="s">
        <v>1886</v>
      </c>
      <c r="AI1390" s="182">
        <v>48</v>
      </c>
      <c r="AJ1390" s="181" t="s">
        <v>1900</v>
      </c>
      <c r="AK1390" s="181" t="s">
        <v>1886</v>
      </c>
      <c r="AL1390" s="181" t="s">
        <v>1886</v>
      </c>
      <c r="AO1390" s="181"/>
      <c r="AQ1390">
        <v>10</v>
      </c>
      <c r="AR1390" s="182">
        <v>40</v>
      </c>
      <c r="AS1390" s="183" t="s">
        <v>1885</v>
      </c>
      <c r="AT1390">
        <v>0</v>
      </c>
      <c r="AU1390">
        <v>40</v>
      </c>
      <c r="AV1390" s="182">
        <v>9</v>
      </c>
      <c r="AW1390" s="184">
        <v>0</v>
      </c>
      <c r="AX1390" s="183" t="s">
        <v>1884</v>
      </c>
      <c r="AY1390" s="184">
        <v>0</v>
      </c>
      <c r="AZ1390">
        <v>0</v>
      </c>
      <c r="BA1390">
        <v>0</v>
      </c>
      <c r="BB1390">
        <v>0</v>
      </c>
      <c r="BC1390" s="182">
        <v>0</v>
      </c>
      <c r="BD1390" t="s">
        <v>1886</v>
      </c>
      <c r="BE1390" t="s">
        <v>1886</v>
      </c>
      <c r="BF1390" t="s">
        <v>1886</v>
      </c>
      <c r="BG1390" s="181" t="s">
        <v>1886</v>
      </c>
      <c r="BH1390">
        <v>15</v>
      </c>
      <c r="BI1390" s="184">
        <v>0</v>
      </c>
      <c r="BJ1390" s="182">
        <v>0</v>
      </c>
      <c r="BK1390" s="181" t="s">
        <v>1886</v>
      </c>
      <c r="BL1390">
        <v>0</v>
      </c>
      <c r="BM1390">
        <v>0</v>
      </c>
      <c r="BN1390">
        <v>0</v>
      </c>
    </row>
    <row r="1391" spans="1:66" x14ac:dyDescent="0.25">
      <c r="A1391">
        <v>8194</v>
      </c>
      <c r="B1391" t="s">
        <v>4050</v>
      </c>
      <c r="C1391">
        <v>1</v>
      </c>
      <c r="D1391">
        <v>0</v>
      </c>
      <c r="E1391">
        <v>0</v>
      </c>
      <c r="F1391" t="s">
        <v>1884</v>
      </c>
      <c r="G1391" t="s">
        <v>1885</v>
      </c>
      <c r="H1391" t="s">
        <v>1884</v>
      </c>
      <c r="I1391" t="s">
        <v>1884</v>
      </c>
      <c r="J1391" t="s">
        <v>1884</v>
      </c>
      <c r="K1391" t="s">
        <v>1884</v>
      </c>
      <c r="L1391" t="s">
        <v>1884</v>
      </c>
      <c r="M1391" s="180">
        <v>44127</v>
      </c>
      <c r="N1391" t="s">
        <v>1886</v>
      </c>
      <c r="O1391" t="s">
        <v>4051</v>
      </c>
      <c r="P1391" t="s">
        <v>4051</v>
      </c>
      <c r="Q1391">
        <v>0</v>
      </c>
      <c r="R1391">
        <v>0</v>
      </c>
      <c r="S1391" t="s">
        <v>1886</v>
      </c>
      <c r="T1391" t="s">
        <v>1886</v>
      </c>
      <c r="U1391">
        <v>2</v>
      </c>
      <c r="V1391" t="s">
        <v>1899</v>
      </c>
      <c r="W1391">
        <v>1.02</v>
      </c>
      <c r="X1391">
        <v>0</v>
      </c>
      <c r="Y1391">
        <v>0</v>
      </c>
      <c r="Z1391" t="s">
        <v>1884</v>
      </c>
      <c r="AA1391" t="s">
        <v>1884</v>
      </c>
      <c r="AB1391" t="s">
        <v>1884</v>
      </c>
      <c r="AC1391">
        <v>0</v>
      </c>
      <c r="AD1391">
        <v>0</v>
      </c>
      <c r="AE1391">
        <v>0</v>
      </c>
      <c r="AF1391">
        <v>0</v>
      </c>
      <c r="AG1391" t="s">
        <v>1885</v>
      </c>
      <c r="AH1391" s="181" t="s">
        <v>1886</v>
      </c>
      <c r="AI1391" s="182">
        <v>48</v>
      </c>
      <c r="AJ1391" s="181" t="s">
        <v>1900</v>
      </c>
      <c r="AK1391" s="181" t="s">
        <v>1886</v>
      </c>
      <c r="AL1391" s="181" t="s">
        <v>1886</v>
      </c>
      <c r="AO1391" s="181"/>
      <c r="AQ1391">
        <v>10</v>
      </c>
      <c r="AR1391" s="182">
        <v>40</v>
      </c>
      <c r="AS1391" s="183" t="s">
        <v>1885</v>
      </c>
      <c r="AT1391">
        <v>0</v>
      </c>
      <c r="AU1391">
        <v>540</v>
      </c>
      <c r="AV1391" s="182">
        <v>9</v>
      </c>
      <c r="AW1391" s="184">
        <v>0</v>
      </c>
      <c r="AX1391" s="183" t="s">
        <v>1884</v>
      </c>
      <c r="AY1391" s="184">
        <v>0</v>
      </c>
      <c r="AZ1391">
        <v>0</v>
      </c>
      <c r="BA1391">
        <v>0</v>
      </c>
      <c r="BB1391">
        <v>0</v>
      </c>
      <c r="BC1391" s="182">
        <v>0</v>
      </c>
      <c r="BD1391" t="s">
        <v>1886</v>
      </c>
      <c r="BE1391" t="s">
        <v>1886</v>
      </c>
      <c r="BF1391" t="s">
        <v>1886</v>
      </c>
      <c r="BG1391" s="181" t="s">
        <v>1886</v>
      </c>
      <c r="BH1391">
        <v>1.2</v>
      </c>
      <c r="BI1391" s="184">
        <v>0</v>
      </c>
      <c r="BJ1391" s="182">
        <v>0</v>
      </c>
      <c r="BK1391" s="181" t="s">
        <v>1886</v>
      </c>
      <c r="BL1391">
        <v>0</v>
      </c>
      <c r="BM1391">
        <v>0</v>
      </c>
      <c r="BN1391">
        <v>0</v>
      </c>
    </row>
    <row r="1392" spans="1:66" x14ac:dyDescent="0.25">
      <c r="A1392">
        <v>8195</v>
      </c>
      <c r="B1392" t="s">
        <v>4052</v>
      </c>
      <c r="C1392">
        <v>1</v>
      </c>
      <c r="D1392">
        <v>0</v>
      </c>
      <c r="E1392">
        <v>0</v>
      </c>
      <c r="F1392" t="s">
        <v>1884</v>
      </c>
      <c r="G1392" t="s">
        <v>1885</v>
      </c>
      <c r="H1392" t="s">
        <v>1884</v>
      </c>
      <c r="I1392" t="s">
        <v>1884</v>
      </c>
      <c r="J1392" t="s">
        <v>1884</v>
      </c>
      <c r="K1392" t="s">
        <v>1884</v>
      </c>
      <c r="L1392" t="s">
        <v>1884</v>
      </c>
      <c r="M1392" s="180">
        <v>44127</v>
      </c>
      <c r="N1392" t="s">
        <v>1886</v>
      </c>
      <c r="O1392" t="s">
        <v>4053</v>
      </c>
      <c r="P1392" t="s">
        <v>4053</v>
      </c>
      <c r="Q1392">
        <v>0</v>
      </c>
      <c r="R1392">
        <v>0</v>
      </c>
      <c r="S1392" t="s">
        <v>1886</v>
      </c>
      <c r="T1392" t="s">
        <v>1886</v>
      </c>
      <c r="U1392">
        <v>2</v>
      </c>
      <c r="V1392" t="s">
        <v>1899</v>
      </c>
      <c r="W1392">
        <v>1.02</v>
      </c>
      <c r="X1392">
        <v>0</v>
      </c>
      <c r="Y1392">
        <v>0</v>
      </c>
      <c r="Z1392" t="s">
        <v>1884</v>
      </c>
      <c r="AA1392" t="s">
        <v>1884</v>
      </c>
      <c r="AB1392" t="s">
        <v>1884</v>
      </c>
      <c r="AC1392">
        <v>0</v>
      </c>
      <c r="AD1392">
        <v>0</v>
      </c>
      <c r="AE1392">
        <v>0</v>
      </c>
      <c r="AF1392">
        <v>0</v>
      </c>
      <c r="AG1392" t="s">
        <v>1885</v>
      </c>
      <c r="AH1392" s="181" t="s">
        <v>1886</v>
      </c>
      <c r="AI1392" s="182">
        <v>48</v>
      </c>
      <c r="AJ1392" s="181" t="s">
        <v>1900</v>
      </c>
      <c r="AK1392" s="181" t="s">
        <v>1886</v>
      </c>
      <c r="AL1392" s="181" t="s">
        <v>1886</v>
      </c>
      <c r="AO1392" s="181"/>
      <c r="AQ1392">
        <v>10</v>
      </c>
      <c r="AR1392" s="182">
        <v>40</v>
      </c>
      <c r="AS1392" s="183" t="s">
        <v>1885</v>
      </c>
      <c r="AT1392">
        <v>0</v>
      </c>
      <c r="AU1392">
        <v>540</v>
      </c>
      <c r="AV1392" s="182">
        <v>9</v>
      </c>
      <c r="AW1392" s="184">
        <v>0</v>
      </c>
      <c r="AX1392" s="183" t="s">
        <v>1884</v>
      </c>
      <c r="AY1392" s="184">
        <v>0</v>
      </c>
      <c r="AZ1392">
        <v>0</v>
      </c>
      <c r="BA1392">
        <v>0</v>
      </c>
      <c r="BB1392">
        <v>0</v>
      </c>
      <c r="BC1392" s="182">
        <v>0</v>
      </c>
      <c r="BD1392" t="s">
        <v>1886</v>
      </c>
      <c r="BE1392" t="s">
        <v>1886</v>
      </c>
      <c r="BF1392" t="s">
        <v>1886</v>
      </c>
      <c r="BG1392" s="181" t="s">
        <v>1886</v>
      </c>
      <c r="BH1392">
        <v>1.2</v>
      </c>
      <c r="BI1392" s="184">
        <v>0</v>
      </c>
      <c r="BJ1392" s="182">
        <v>0</v>
      </c>
      <c r="BK1392" s="181" t="s">
        <v>1886</v>
      </c>
      <c r="BL1392">
        <v>0</v>
      </c>
      <c r="BM1392">
        <v>0</v>
      </c>
      <c r="BN1392">
        <v>0</v>
      </c>
    </row>
    <row r="1393" spans="1:66" x14ac:dyDescent="0.25">
      <c r="A1393">
        <v>8196</v>
      </c>
      <c r="B1393" t="s">
        <v>4054</v>
      </c>
      <c r="C1393">
        <v>1</v>
      </c>
      <c r="D1393">
        <v>0</v>
      </c>
      <c r="E1393">
        <v>0</v>
      </c>
      <c r="F1393" t="s">
        <v>1884</v>
      </c>
      <c r="G1393" t="s">
        <v>1885</v>
      </c>
      <c r="H1393" t="s">
        <v>1884</v>
      </c>
      <c r="I1393" t="s">
        <v>1884</v>
      </c>
      <c r="J1393" t="s">
        <v>1884</v>
      </c>
      <c r="K1393" t="s">
        <v>1884</v>
      </c>
      <c r="L1393" t="s">
        <v>1884</v>
      </c>
      <c r="M1393" s="180">
        <v>44127</v>
      </c>
      <c r="N1393" t="s">
        <v>1886</v>
      </c>
      <c r="O1393" t="s">
        <v>4055</v>
      </c>
      <c r="P1393" t="s">
        <v>4055</v>
      </c>
      <c r="Q1393">
        <v>0</v>
      </c>
      <c r="R1393">
        <v>0</v>
      </c>
      <c r="S1393" t="s">
        <v>1886</v>
      </c>
      <c r="T1393" t="s">
        <v>1886</v>
      </c>
      <c r="U1393">
        <v>2</v>
      </c>
      <c r="V1393" t="s">
        <v>1899</v>
      </c>
      <c r="W1393">
        <v>1.02</v>
      </c>
      <c r="X1393">
        <v>0</v>
      </c>
      <c r="Y1393">
        <v>0</v>
      </c>
      <c r="Z1393" t="s">
        <v>1884</v>
      </c>
      <c r="AA1393" t="s">
        <v>1884</v>
      </c>
      <c r="AB1393" t="s">
        <v>1884</v>
      </c>
      <c r="AC1393">
        <v>0</v>
      </c>
      <c r="AD1393">
        <v>0</v>
      </c>
      <c r="AE1393">
        <v>0</v>
      </c>
      <c r="AF1393">
        <v>0</v>
      </c>
      <c r="AG1393" t="s">
        <v>1885</v>
      </c>
      <c r="AH1393" s="181" t="s">
        <v>1886</v>
      </c>
      <c r="AI1393" s="182">
        <v>48</v>
      </c>
      <c r="AJ1393" s="181" t="s">
        <v>1900</v>
      </c>
      <c r="AK1393" s="181" t="s">
        <v>1886</v>
      </c>
      <c r="AL1393" s="181" t="s">
        <v>1886</v>
      </c>
      <c r="AO1393" s="181"/>
      <c r="AQ1393">
        <v>10</v>
      </c>
      <c r="AR1393" s="182">
        <v>40</v>
      </c>
      <c r="AS1393" s="183" t="s">
        <v>1885</v>
      </c>
      <c r="AT1393">
        <v>0</v>
      </c>
      <c r="AU1393">
        <v>540</v>
      </c>
      <c r="AV1393" s="182">
        <v>15</v>
      </c>
      <c r="AW1393" s="184">
        <v>0</v>
      </c>
      <c r="AX1393" s="183" t="s">
        <v>1884</v>
      </c>
      <c r="AY1393" s="184">
        <v>0</v>
      </c>
      <c r="AZ1393">
        <v>0</v>
      </c>
      <c r="BA1393">
        <v>0</v>
      </c>
      <c r="BB1393">
        <v>0</v>
      </c>
      <c r="BC1393" s="182">
        <v>0</v>
      </c>
      <c r="BD1393" t="s">
        <v>1886</v>
      </c>
      <c r="BE1393" t="s">
        <v>1886</v>
      </c>
      <c r="BF1393" t="s">
        <v>1886</v>
      </c>
      <c r="BG1393" s="181" t="s">
        <v>1886</v>
      </c>
      <c r="BH1393">
        <v>1.2</v>
      </c>
      <c r="BI1393" s="184">
        <v>0</v>
      </c>
      <c r="BJ1393" s="182">
        <v>0</v>
      </c>
      <c r="BK1393" s="181" t="s">
        <v>1886</v>
      </c>
      <c r="BL1393">
        <v>0</v>
      </c>
      <c r="BM1393">
        <v>0</v>
      </c>
      <c r="BN1393">
        <v>0</v>
      </c>
    </row>
    <row r="1394" spans="1:66" x14ac:dyDescent="0.25">
      <c r="A1394">
        <v>8197</v>
      </c>
      <c r="B1394" t="s">
        <v>4056</v>
      </c>
      <c r="C1394">
        <v>4</v>
      </c>
      <c r="D1394">
        <v>0</v>
      </c>
      <c r="E1394">
        <v>0</v>
      </c>
      <c r="F1394" t="s">
        <v>1884</v>
      </c>
      <c r="G1394" t="s">
        <v>1885</v>
      </c>
      <c r="H1394" t="s">
        <v>1884</v>
      </c>
      <c r="I1394" t="s">
        <v>1884</v>
      </c>
      <c r="J1394" t="s">
        <v>1884</v>
      </c>
      <c r="K1394" t="s">
        <v>1884</v>
      </c>
      <c r="L1394" t="s">
        <v>1884</v>
      </c>
      <c r="M1394" s="180">
        <v>44127</v>
      </c>
      <c r="N1394" t="s">
        <v>1886</v>
      </c>
      <c r="O1394" t="s">
        <v>4057</v>
      </c>
      <c r="P1394" t="s">
        <v>4057</v>
      </c>
      <c r="Q1394">
        <v>0</v>
      </c>
      <c r="R1394">
        <v>0</v>
      </c>
      <c r="S1394" t="s">
        <v>1886</v>
      </c>
      <c r="T1394" t="s">
        <v>1886</v>
      </c>
      <c r="U1394">
        <v>2</v>
      </c>
      <c r="V1394" t="s">
        <v>1899</v>
      </c>
      <c r="W1394">
        <v>4</v>
      </c>
      <c r="X1394">
        <v>0</v>
      </c>
      <c r="Y1394">
        <v>0</v>
      </c>
      <c r="Z1394" t="s">
        <v>1884</v>
      </c>
      <c r="AA1394" t="s">
        <v>1884</v>
      </c>
      <c r="AB1394" t="s">
        <v>1884</v>
      </c>
      <c r="AC1394">
        <v>0</v>
      </c>
      <c r="AD1394">
        <v>0</v>
      </c>
      <c r="AE1394">
        <v>0</v>
      </c>
      <c r="AF1394">
        <v>0</v>
      </c>
      <c r="AG1394" t="s">
        <v>1885</v>
      </c>
      <c r="AH1394" s="181" t="s">
        <v>1886</v>
      </c>
      <c r="AI1394" s="182">
        <v>48</v>
      </c>
      <c r="AJ1394" s="181" t="s">
        <v>1900</v>
      </c>
      <c r="AK1394" s="181" t="s">
        <v>1886</v>
      </c>
      <c r="AL1394" s="181" t="s">
        <v>1886</v>
      </c>
      <c r="AO1394" s="181"/>
      <c r="AQ1394">
        <v>10</v>
      </c>
      <c r="AR1394" s="182">
        <v>40</v>
      </c>
      <c r="AS1394" s="183" t="s">
        <v>1885</v>
      </c>
      <c r="AT1394">
        <v>0</v>
      </c>
      <c r="AU1394">
        <v>40</v>
      </c>
      <c r="AV1394" s="182">
        <v>10</v>
      </c>
      <c r="AW1394" s="184">
        <v>0</v>
      </c>
      <c r="AX1394" s="183" t="s">
        <v>1884</v>
      </c>
      <c r="AY1394" s="184">
        <v>0</v>
      </c>
      <c r="AZ1394">
        <v>0</v>
      </c>
      <c r="BA1394">
        <v>0</v>
      </c>
      <c r="BB1394">
        <v>0</v>
      </c>
      <c r="BC1394" s="182">
        <v>0</v>
      </c>
      <c r="BD1394" t="s">
        <v>1886</v>
      </c>
      <c r="BE1394" t="s">
        <v>1886</v>
      </c>
      <c r="BF1394" t="s">
        <v>1886</v>
      </c>
      <c r="BG1394" s="181" t="s">
        <v>1886</v>
      </c>
      <c r="BH1394">
        <v>4</v>
      </c>
      <c r="BI1394" s="184">
        <v>0</v>
      </c>
      <c r="BJ1394" s="182">
        <v>0</v>
      </c>
      <c r="BK1394" s="181" t="s">
        <v>1886</v>
      </c>
      <c r="BL1394">
        <v>0</v>
      </c>
      <c r="BM1394">
        <v>0</v>
      </c>
      <c r="BN1394">
        <v>0</v>
      </c>
    </row>
    <row r="1395" spans="1:66" x14ac:dyDescent="0.25">
      <c r="A1395">
        <v>8199</v>
      </c>
      <c r="B1395" t="s">
        <v>1565</v>
      </c>
      <c r="C1395">
        <v>4</v>
      </c>
      <c r="D1395">
        <v>0</v>
      </c>
      <c r="E1395">
        <v>0</v>
      </c>
      <c r="F1395" t="s">
        <v>1884</v>
      </c>
      <c r="G1395" t="s">
        <v>1885</v>
      </c>
      <c r="H1395" t="s">
        <v>1884</v>
      </c>
      <c r="I1395" t="s">
        <v>1884</v>
      </c>
      <c r="J1395" t="s">
        <v>1884</v>
      </c>
      <c r="K1395" t="s">
        <v>1884</v>
      </c>
      <c r="L1395" t="s">
        <v>1884</v>
      </c>
      <c r="M1395" s="180">
        <v>44127</v>
      </c>
      <c r="N1395" t="s">
        <v>1886</v>
      </c>
      <c r="O1395" t="s">
        <v>4058</v>
      </c>
      <c r="P1395" t="s">
        <v>4058</v>
      </c>
      <c r="Q1395">
        <v>0</v>
      </c>
      <c r="R1395">
        <v>0</v>
      </c>
      <c r="S1395" t="s">
        <v>1886</v>
      </c>
      <c r="T1395" t="s">
        <v>1886</v>
      </c>
      <c r="U1395">
        <v>2</v>
      </c>
      <c r="V1395" t="s">
        <v>1899</v>
      </c>
      <c r="W1395">
        <v>12</v>
      </c>
      <c r="X1395">
        <v>0</v>
      </c>
      <c r="Y1395">
        <v>0</v>
      </c>
      <c r="Z1395" t="s">
        <v>1884</v>
      </c>
      <c r="AA1395" t="s">
        <v>1884</v>
      </c>
      <c r="AB1395" t="s">
        <v>1884</v>
      </c>
      <c r="AC1395">
        <v>0</v>
      </c>
      <c r="AD1395">
        <v>0</v>
      </c>
      <c r="AE1395">
        <v>0</v>
      </c>
      <c r="AF1395">
        <v>0</v>
      </c>
      <c r="AG1395" t="s">
        <v>1885</v>
      </c>
      <c r="AH1395" s="181" t="s">
        <v>1886</v>
      </c>
      <c r="AI1395" s="182">
        <v>48</v>
      </c>
      <c r="AJ1395" s="181" t="s">
        <v>1900</v>
      </c>
      <c r="AK1395" s="181" t="s">
        <v>1886</v>
      </c>
      <c r="AL1395" s="181" t="s">
        <v>1886</v>
      </c>
      <c r="AO1395" s="181"/>
      <c r="AQ1395">
        <v>10</v>
      </c>
      <c r="AR1395" s="182">
        <v>40</v>
      </c>
      <c r="AS1395" s="183" t="s">
        <v>1885</v>
      </c>
      <c r="AT1395">
        <v>0</v>
      </c>
      <c r="AU1395">
        <v>35</v>
      </c>
      <c r="AV1395" s="182">
        <v>5</v>
      </c>
      <c r="AW1395" s="184">
        <v>0</v>
      </c>
      <c r="AX1395" s="183" t="s">
        <v>1884</v>
      </c>
      <c r="AY1395" s="184">
        <v>0</v>
      </c>
      <c r="AZ1395">
        <v>0</v>
      </c>
      <c r="BA1395">
        <v>0</v>
      </c>
      <c r="BB1395">
        <v>0</v>
      </c>
      <c r="BC1395" s="182">
        <v>0</v>
      </c>
      <c r="BD1395" t="s">
        <v>1886</v>
      </c>
      <c r="BE1395" t="s">
        <v>1886</v>
      </c>
      <c r="BF1395" t="s">
        <v>1886</v>
      </c>
      <c r="BG1395" s="181" t="s">
        <v>1886</v>
      </c>
      <c r="BH1395">
        <v>12</v>
      </c>
      <c r="BI1395" s="184">
        <v>0</v>
      </c>
      <c r="BJ1395" s="182">
        <v>0</v>
      </c>
      <c r="BK1395" s="181" t="s">
        <v>1886</v>
      </c>
      <c r="BL1395">
        <v>0</v>
      </c>
      <c r="BM1395">
        <v>0</v>
      </c>
      <c r="BN1395">
        <v>0</v>
      </c>
    </row>
    <row r="1396" spans="1:66" x14ac:dyDescent="0.25">
      <c r="A1396">
        <v>8200</v>
      </c>
      <c r="B1396" t="s">
        <v>4059</v>
      </c>
      <c r="C1396">
        <v>1</v>
      </c>
      <c r="D1396">
        <v>0</v>
      </c>
      <c r="E1396">
        <v>0</v>
      </c>
      <c r="F1396" t="s">
        <v>1884</v>
      </c>
      <c r="G1396" t="s">
        <v>1885</v>
      </c>
      <c r="H1396" t="s">
        <v>1884</v>
      </c>
      <c r="I1396" t="s">
        <v>1884</v>
      </c>
      <c r="J1396" t="s">
        <v>1884</v>
      </c>
      <c r="K1396" t="s">
        <v>1884</v>
      </c>
      <c r="L1396" t="s">
        <v>1884</v>
      </c>
      <c r="M1396" s="180">
        <v>44127</v>
      </c>
      <c r="N1396" t="s">
        <v>1886</v>
      </c>
      <c r="O1396" t="s">
        <v>4060</v>
      </c>
      <c r="P1396" t="s">
        <v>4060</v>
      </c>
      <c r="Q1396">
        <v>0</v>
      </c>
      <c r="R1396">
        <v>0</v>
      </c>
      <c r="S1396" t="s">
        <v>1886</v>
      </c>
      <c r="T1396" t="s">
        <v>1886</v>
      </c>
      <c r="U1396">
        <v>2</v>
      </c>
      <c r="V1396" t="s">
        <v>1899</v>
      </c>
      <c r="W1396">
        <v>10</v>
      </c>
      <c r="X1396">
        <v>0</v>
      </c>
      <c r="Y1396">
        <v>0</v>
      </c>
      <c r="Z1396" t="s">
        <v>1884</v>
      </c>
      <c r="AA1396" t="s">
        <v>1884</v>
      </c>
      <c r="AB1396" t="s">
        <v>1884</v>
      </c>
      <c r="AC1396">
        <v>0</v>
      </c>
      <c r="AD1396">
        <v>0</v>
      </c>
      <c r="AE1396">
        <v>0</v>
      </c>
      <c r="AF1396">
        <v>0</v>
      </c>
      <c r="AG1396" t="s">
        <v>1885</v>
      </c>
      <c r="AH1396" s="181" t="s">
        <v>1886</v>
      </c>
      <c r="AI1396" s="182">
        <v>48</v>
      </c>
      <c r="AJ1396" s="181" t="s">
        <v>1900</v>
      </c>
      <c r="AK1396" s="181" t="s">
        <v>1886</v>
      </c>
      <c r="AL1396" s="181" t="s">
        <v>1886</v>
      </c>
      <c r="AO1396" s="181"/>
      <c r="AQ1396">
        <v>10</v>
      </c>
      <c r="AR1396" s="182">
        <v>40</v>
      </c>
      <c r="AS1396" s="183" t="s">
        <v>1885</v>
      </c>
      <c r="AT1396">
        <v>0</v>
      </c>
      <c r="AU1396">
        <v>60</v>
      </c>
      <c r="AV1396" s="182">
        <v>10</v>
      </c>
      <c r="AW1396" s="184">
        <v>0</v>
      </c>
      <c r="AX1396" s="183" t="s">
        <v>1884</v>
      </c>
      <c r="AY1396" s="184">
        <v>0</v>
      </c>
      <c r="AZ1396">
        <v>0</v>
      </c>
      <c r="BA1396">
        <v>0</v>
      </c>
      <c r="BB1396">
        <v>0</v>
      </c>
      <c r="BC1396" s="182">
        <v>0</v>
      </c>
      <c r="BD1396" t="s">
        <v>1886</v>
      </c>
      <c r="BE1396" t="s">
        <v>1886</v>
      </c>
      <c r="BF1396" t="s">
        <v>1886</v>
      </c>
      <c r="BG1396" s="181" t="s">
        <v>1886</v>
      </c>
      <c r="BH1396">
        <v>10</v>
      </c>
      <c r="BI1396" s="184">
        <v>0</v>
      </c>
      <c r="BJ1396" s="182">
        <v>0</v>
      </c>
      <c r="BK1396" s="181" t="s">
        <v>1886</v>
      </c>
      <c r="BL1396">
        <v>0</v>
      </c>
      <c r="BM1396">
        <v>0</v>
      </c>
      <c r="BN1396">
        <v>0</v>
      </c>
    </row>
    <row r="1397" spans="1:66" x14ac:dyDescent="0.25">
      <c r="A1397">
        <v>8202</v>
      </c>
      <c r="B1397" t="s">
        <v>4061</v>
      </c>
      <c r="C1397">
        <v>4</v>
      </c>
      <c r="D1397">
        <v>0</v>
      </c>
      <c r="E1397">
        <v>0</v>
      </c>
      <c r="F1397" t="s">
        <v>1884</v>
      </c>
      <c r="G1397" t="s">
        <v>1885</v>
      </c>
      <c r="H1397" t="s">
        <v>1884</v>
      </c>
      <c r="I1397" t="s">
        <v>1884</v>
      </c>
      <c r="J1397" t="s">
        <v>1884</v>
      </c>
      <c r="K1397" t="s">
        <v>1884</v>
      </c>
      <c r="L1397" t="s">
        <v>1884</v>
      </c>
      <c r="M1397" s="180">
        <v>44127</v>
      </c>
      <c r="N1397" t="s">
        <v>1886</v>
      </c>
      <c r="O1397" t="s">
        <v>4062</v>
      </c>
      <c r="P1397" t="s">
        <v>4062</v>
      </c>
      <c r="Q1397">
        <v>0</v>
      </c>
      <c r="R1397">
        <v>0</v>
      </c>
      <c r="S1397" t="s">
        <v>1886</v>
      </c>
      <c r="T1397" t="s">
        <v>1886</v>
      </c>
      <c r="U1397">
        <v>2</v>
      </c>
      <c r="V1397" t="s">
        <v>1899</v>
      </c>
      <c r="W1397">
        <v>12</v>
      </c>
      <c r="X1397">
        <v>0</v>
      </c>
      <c r="Y1397">
        <v>0</v>
      </c>
      <c r="Z1397" t="s">
        <v>1884</v>
      </c>
      <c r="AA1397" t="s">
        <v>1884</v>
      </c>
      <c r="AB1397" t="s">
        <v>1884</v>
      </c>
      <c r="AC1397">
        <v>0</v>
      </c>
      <c r="AD1397">
        <v>0</v>
      </c>
      <c r="AE1397">
        <v>0</v>
      </c>
      <c r="AF1397">
        <v>0</v>
      </c>
      <c r="AG1397" t="s">
        <v>1885</v>
      </c>
      <c r="AH1397" s="181" t="s">
        <v>1886</v>
      </c>
      <c r="AI1397" s="182">
        <v>48</v>
      </c>
      <c r="AJ1397" s="181" t="s">
        <v>1900</v>
      </c>
      <c r="AK1397" s="181" t="s">
        <v>1886</v>
      </c>
      <c r="AL1397" s="181" t="s">
        <v>1886</v>
      </c>
      <c r="AO1397" s="181"/>
      <c r="AQ1397">
        <v>10</v>
      </c>
      <c r="AR1397" s="182">
        <v>40</v>
      </c>
      <c r="AS1397" s="183" t="s">
        <v>1885</v>
      </c>
      <c r="AT1397">
        <v>0</v>
      </c>
      <c r="AU1397">
        <v>35</v>
      </c>
      <c r="AV1397" s="182">
        <v>10</v>
      </c>
      <c r="AW1397" s="184">
        <v>0</v>
      </c>
      <c r="AX1397" s="183" t="s">
        <v>1884</v>
      </c>
      <c r="AY1397" s="184">
        <v>0</v>
      </c>
      <c r="AZ1397">
        <v>0</v>
      </c>
      <c r="BA1397">
        <v>0</v>
      </c>
      <c r="BB1397">
        <v>0</v>
      </c>
      <c r="BC1397" s="182">
        <v>0</v>
      </c>
      <c r="BD1397" t="s">
        <v>1886</v>
      </c>
      <c r="BE1397" t="s">
        <v>1886</v>
      </c>
      <c r="BF1397" t="s">
        <v>1886</v>
      </c>
      <c r="BG1397" s="181" t="s">
        <v>1886</v>
      </c>
      <c r="BH1397">
        <v>12</v>
      </c>
      <c r="BI1397" s="184">
        <v>0</v>
      </c>
      <c r="BJ1397" s="182">
        <v>0</v>
      </c>
      <c r="BK1397" s="181" t="s">
        <v>1886</v>
      </c>
      <c r="BL1397">
        <v>0</v>
      </c>
      <c r="BM1397">
        <v>0</v>
      </c>
      <c r="BN1397">
        <v>0</v>
      </c>
    </row>
    <row r="1398" spans="1:66" x14ac:dyDescent="0.25">
      <c r="A1398">
        <v>8203</v>
      </c>
      <c r="B1398" t="s">
        <v>4063</v>
      </c>
      <c r="C1398">
        <v>1</v>
      </c>
      <c r="D1398">
        <v>0</v>
      </c>
      <c r="E1398">
        <v>0</v>
      </c>
      <c r="F1398" t="s">
        <v>1884</v>
      </c>
      <c r="G1398" t="s">
        <v>1885</v>
      </c>
      <c r="H1398" t="s">
        <v>1884</v>
      </c>
      <c r="I1398" t="s">
        <v>1884</v>
      </c>
      <c r="J1398" t="s">
        <v>1884</v>
      </c>
      <c r="K1398" t="s">
        <v>1884</v>
      </c>
      <c r="L1398" t="s">
        <v>1884</v>
      </c>
      <c r="M1398" s="180">
        <v>44128</v>
      </c>
      <c r="N1398" t="s">
        <v>1886</v>
      </c>
      <c r="O1398" t="s">
        <v>4064</v>
      </c>
      <c r="P1398" t="s">
        <v>4064</v>
      </c>
      <c r="Q1398">
        <v>0</v>
      </c>
      <c r="R1398">
        <v>0</v>
      </c>
      <c r="S1398" t="s">
        <v>1886</v>
      </c>
      <c r="T1398" t="s">
        <v>1886</v>
      </c>
      <c r="U1398">
        <v>1</v>
      </c>
      <c r="V1398" t="s">
        <v>1888</v>
      </c>
      <c r="W1398">
        <v>1</v>
      </c>
      <c r="X1398">
        <v>0</v>
      </c>
      <c r="Y1398">
        <v>0</v>
      </c>
      <c r="Z1398" t="s">
        <v>1884</v>
      </c>
      <c r="AA1398" t="s">
        <v>1884</v>
      </c>
      <c r="AB1398" t="s">
        <v>1884</v>
      </c>
      <c r="AC1398">
        <v>0</v>
      </c>
      <c r="AD1398">
        <v>0</v>
      </c>
      <c r="AE1398">
        <v>0</v>
      </c>
      <c r="AF1398">
        <v>0</v>
      </c>
      <c r="AG1398" t="s">
        <v>1884</v>
      </c>
      <c r="AH1398" s="181" t="s">
        <v>1886</v>
      </c>
      <c r="AI1398" s="182">
        <v>16</v>
      </c>
      <c r="AJ1398" s="181" t="s">
        <v>2172</v>
      </c>
      <c r="AK1398" s="181" t="s">
        <v>1886</v>
      </c>
      <c r="AL1398" s="181" t="s">
        <v>1886</v>
      </c>
      <c r="AO1398" s="181"/>
      <c r="AQ1398">
        <v>10</v>
      </c>
      <c r="AR1398" s="182">
        <v>40</v>
      </c>
      <c r="AS1398" s="183" t="s">
        <v>1885</v>
      </c>
      <c r="AT1398">
        <v>0</v>
      </c>
      <c r="AU1398">
        <v>0</v>
      </c>
      <c r="AV1398" s="182">
        <v>0</v>
      </c>
      <c r="AW1398" s="184">
        <v>0</v>
      </c>
      <c r="AX1398" s="183" t="s">
        <v>1884</v>
      </c>
      <c r="AY1398" s="184">
        <v>0</v>
      </c>
      <c r="AZ1398">
        <v>0</v>
      </c>
      <c r="BA1398">
        <v>0</v>
      </c>
      <c r="BB1398">
        <v>0</v>
      </c>
      <c r="BC1398" s="182">
        <v>0</v>
      </c>
      <c r="BD1398" t="s">
        <v>1886</v>
      </c>
      <c r="BE1398" t="s">
        <v>1886</v>
      </c>
      <c r="BF1398" t="s">
        <v>1886</v>
      </c>
      <c r="BG1398" s="181" t="s">
        <v>1886</v>
      </c>
      <c r="BH1398">
        <v>0</v>
      </c>
      <c r="BI1398" s="184">
        <v>0</v>
      </c>
      <c r="BJ1398" s="182">
        <v>0</v>
      </c>
      <c r="BK1398" s="181" t="s">
        <v>1886</v>
      </c>
      <c r="BL1398">
        <v>0</v>
      </c>
      <c r="BM1398">
        <v>0</v>
      </c>
      <c r="BN1398">
        <v>0</v>
      </c>
    </row>
    <row r="1399" spans="1:66" x14ac:dyDescent="0.25">
      <c r="A1399">
        <v>8204</v>
      </c>
      <c r="B1399" t="s">
        <v>4065</v>
      </c>
      <c r="C1399">
        <v>1</v>
      </c>
      <c r="D1399">
        <v>0</v>
      </c>
      <c r="E1399">
        <v>0</v>
      </c>
      <c r="F1399" t="s">
        <v>1884</v>
      </c>
      <c r="G1399" t="s">
        <v>1885</v>
      </c>
      <c r="H1399" t="s">
        <v>1884</v>
      </c>
      <c r="I1399" t="s">
        <v>1884</v>
      </c>
      <c r="J1399" t="s">
        <v>1884</v>
      </c>
      <c r="K1399" t="s">
        <v>1884</v>
      </c>
      <c r="L1399" t="s">
        <v>1884</v>
      </c>
      <c r="M1399" s="180">
        <v>44128</v>
      </c>
      <c r="N1399" t="s">
        <v>1886</v>
      </c>
      <c r="O1399" t="s">
        <v>4066</v>
      </c>
      <c r="P1399" t="s">
        <v>4066</v>
      </c>
      <c r="Q1399">
        <v>0</v>
      </c>
      <c r="R1399">
        <v>0</v>
      </c>
      <c r="S1399" t="s">
        <v>1886</v>
      </c>
      <c r="T1399" t="s">
        <v>1886</v>
      </c>
      <c r="U1399">
        <v>1</v>
      </c>
      <c r="V1399" t="s">
        <v>1888</v>
      </c>
      <c r="W1399">
        <v>1</v>
      </c>
      <c r="X1399">
        <v>0</v>
      </c>
      <c r="Y1399">
        <v>0</v>
      </c>
      <c r="Z1399" t="s">
        <v>1884</v>
      </c>
      <c r="AA1399" t="s">
        <v>1884</v>
      </c>
      <c r="AB1399" t="s">
        <v>1884</v>
      </c>
      <c r="AC1399">
        <v>0</v>
      </c>
      <c r="AD1399">
        <v>0</v>
      </c>
      <c r="AE1399">
        <v>0</v>
      </c>
      <c r="AF1399">
        <v>0</v>
      </c>
      <c r="AG1399" t="s">
        <v>1884</v>
      </c>
      <c r="AH1399" s="181" t="s">
        <v>1886</v>
      </c>
      <c r="AI1399" s="182">
        <v>16</v>
      </c>
      <c r="AJ1399" s="181" t="s">
        <v>2172</v>
      </c>
      <c r="AK1399" s="181" t="s">
        <v>1886</v>
      </c>
      <c r="AL1399" s="181" t="s">
        <v>1886</v>
      </c>
      <c r="AO1399" s="181"/>
      <c r="AQ1399">
        <v>10</v>
      </c>
      <c r="AR1399" s="182">
        <v>40</v>
      </c>
      <c r="AS1399" s="183" t="s">
        <v>1885</v>
      </c>
      <c r="AT1399">
        <v>0</v>
      </c>
      <c r="AU1399">
        <v>0</v>
      </c>
      <c r="AV1399" s="182">
        <v>0</v>
      </c>
      <c r="AW1399" s="184">
        <v>0</v>
      </c>
      <c r="AX1399" s="183" t="s">
        <v>1884</v>
      </c>
      <c r="AY1399" s="184">
        <v>0</v>
      </c>
      <c r="AZ1399">
        <v>0</v>
      </c>
      <c r="BA1399">
        <v>0</v>
      </c>
      <c r="BB1399">
        <v>0</v>
      </c>
      <c r="BC1399" s="182">
        <v>0</v>
      </c>
      <c r="BD1399" t="s">
        <v>1886</v>
      </c>
      <c r="BE1399" t="s">
        <v>1886</v>
      </c>
      <c r="BF1399" t="s">
        <v>1886</v>
      </c>
      <c r="BG1399" s="181" t="s">
        <v>1886</v>
      </c>
      <c r="BH1399">
        <v>0</v>
      </c>
      <c r="BI1399" s="184">
        <v>0</v>
      </c>
      <c r="BJ1399" s="182">
        <v>0</v>
      </c>
      <c r="BK1399" s="181" t="s">
        <v>1886</v>
      </c>
      <c r="BL1399">
        <v>0</v>
      </c>
      <c r="BM1399">
        <v>0</v>
      </c>
      <c r="BN1399">
        <v>0</v>
      </c>
    </row>
    <row r="1400" spans="1:66" x14ac:dyDescent="0.25">
      <c r="A1400">
        <v>8205</v>
      </c>
      <c r="B1400" t="s">
        <v>4067</v>
      </c>
      <c r="C1400">
        <v>1</v>
      </c>
      <c r="D1400">
        <v>0</v>
      </c>
      <c r="E1400">
        <v>0</v>
      </c>
      <c r="F1400" t="s">
        <v>1884</v>
      </c>
      <c r="G1400" t="s">
        <v>1885</v>
      </c>
      <c r="H1400" t="s">
        <v>1884</v>
      </c>
      <c r="I1400" t="s">
        <v>1884</v>
      </c>
      <c r="J1400" t="s">
        <v>1884</v>
      </c>
      <c r="K1400" t="s">
        <v>1884</v>
      </c>
      <c r="L1400" t="s">
        <v>1884</v>
      </c>
      <c r="M1400" s="180">
        <v>44128</v>
      </c>
      <c r="N1400" t="s">
        <v>1886</v>
      </c>
      <c r="O1400" t="s">
        <v>4068</v>
      </c>
      <c r="P1400" t="s">
        <v>4068</v>
      </c>
      <c r="Q1400">
        <v>0</v>
      </c>
      <c r="R1400">
        <v>0</v>
      </c>
      <c r="S1400" t="s">
        <v>1886</v>
      </c>
      <c r="T1400" t="s">
        <v>1886</v>
      </c>
      <c r="U1400">
        <v>1</v>
      </c>
      <c r="V1400" t="s">
        <v>1888</v>
      </c>
      <c r="W1400">
        <v>1</v>
      </c>
      <c r="X1400">
        <v>0</v>
      </c>
      <c r="Y1400">
        <v>0</v>
      </c>
      <c r="Z1400" t="s">
        <v>1884</v>
      </c>
      <c r="AA1400" t="s">
        <v>1884</v>
      </c>
      <c r="AB1400" t="s">
        <v>1884</v>
      </c>
      <c r="AC1400">
        <v>0</v>
      </c>
      <c r="AD1400">
        <v>0</v>
      </c>
      <c r="AE1400">
        <v>0</v>
      </c>
      <c r="AF1400">
        <v>0</v>
      </c>
      <c r="AG1400" t="s">
        <v>1884</v>
      </c>
      <c r="AH1400" s="181" t="s">
        <v>1886</v>
      </c>
      <c r="AI1400" s="182">
        <v>16</v>
      </c>
      <c r="AJ1400" s="181" t="s">
        <v>2172</v>
      </c>
      <c r="AK1400" s="181" t="s">
        <v>1886</v>
      </c>
      <c r="AL1400" s="181" t="s">
        <v>1886</v>
      </c>
      <c r="AO1400" s="181"/>
      <c r="AQ1400">
        <v>10</v>
      </c>
      <c r="AR1400" s="182">
        <v>40</v>
      </c>
      <c r="AS1400" s="183" t="s">
        <v>1885</v>
      </c>
      <c r="AT1400">
        <v>0</v>
      </c>
      <c r="AU1400">
        <v>0</v>
      </c>
      <c r="AV1400" s="182">
        <v>0</v>
      </c>
      <c r="AW1400" s="184">
        <v>0</v>
      </c>
      <c r="AX1400" s="183" t="s">
        <v>1884</v>
      </c>
      <c r="AY1400" s="184">
        <v>0</v>
      </c>
      <c r="AZ1400">
        <v>0</v>
      </c>
      <c r="BA1400">
        <v>0</v>
      </c>
      <c r="BB1400">
        <v>0</v>
      </c>
      <c r="BC1400" s="182">
        <v>0</v>
      </c>
      <c r="BD1400" t="s">
        <v>1886</v>
      </c>
      <c r="BE1400" t="s">
        <v>1886</v>
      </c>
      <c r="BF1400" t="s">
        <v>1886</v>
      </c>
      <c r="BG1400" s="181" t="s">
        <v>1886</v>
      </c>
      <c r="BH1400">
        <v>0</v>
      </c>
      <c r="BI1400" s="184">
        <v>0</v>
      </c>
      <c r="BJ1400" s="182">
        <v>0</v>
      </c>
      <c r="BK1400" s="181" t="s">
        <v>1886</v>
      </c>
      <c r="BL1400">
        <v>0</v>
      </c>
      <c r="BM1400">
        <v>0</v>
      </c>
      <c r="BN1400">
        <v>0</v>
      </c>
    </row>
    <row r="1401" spans="1:66" x14ac:dyDescent="0.25">
      <c r="A1401">
        <v>8206</v>
      </c>
      <c r="B1401" t="s">
        <v>4069</v>
      </c>
      <c r="C1401">
        <v>1</v>
      </c>
      <c r="D1401">
        <v>0</v>
      </c>
      <c r="E1401">
        <v>0</v>
      </c>
      <c r="F1401" t="s">
        <v>1884</v>
      </c>
      <c r="G1401" t="s">
        <v>1885</v>
      </c>
      <c r="H1401" t="s">
        <v>1884</v>
      </c>
      <c r="I1401" t="s">
        <v>1884</v>
      </c>
      <c r="J1401" t="s">
        <v>1884</v>
      </c>
      <c r="K1401" t="s">
        <v>1884</v>
      </c>
      <c r="L1401" t="s">
        <v>1884</v>
      </c>
      <c r="M1401" s="180">
        <v>44128</v>
      </c>
      <c r="N1401" t="s">
        <v>1886</v>
      </c>
      <c r="O1401" t="s">
        <v>4070</v>
      </c>
      <c r="P1401" t="s">
        <v>4070</v>
      </c>
      <c r="Q1401">
        <v>0</v>
      </c>
      <c r="R1401">
        <v>0</v>
      </c>
      <c r="S1401" t="s">
        <v>1886</v>
      </c>
      <c r="T1401" t="s">
        <v>1886</v>
      </c>
      <c r="U1401">
        <v>1</v>
      </c>
      <c r="V1401" t="s">
        <v>1888</v>
      </c>
      <c r="W1401">
        <v>1</v>
      </c>
      <c r="X1401">
        <v>0</v>
      </c>
      <c r="Y1401">
        <v>0</v>
      </c>
      <c r="Z1401" t="s">
        <v>1884</v>
      </c>
      <c r="AA1401" t="s">
        <v>1884</v>
      </c>
      <c r="AB1401" t="s">
        <v>1884</v>
      </c>
      <c r="AC1401">
        <v>0</v>
      </c>
      <c r="AD1401">
        <v>0</v>
      </c>
      <c r="AE1401">
        <v>0</v>
      </c>
      <c r="AF1401">
        <v>0</v>
      </c>
      <c r="AG1401" t="s">
        <v>1884</v>
      </c>
      <c r="AH1401" s="181" t="s">
        <v>1886</v>
      </c>
      <c r="AI1401" s="182">
        <v>16</v>
      </c>
      <c r="AJ1401" s="181" t="s">
        <v>2172</v>
      </c>
      <c r="AK1401" s="181" t="s">
        <v>1886</v>
      </c>
      <c r="AL1401" s="181" t="s">
        <v>1886</v>
      </c>
      <c r="AO1401" s="181"/>
      <c r="AQ1401">
        <v>10</v>
      </c>
      <c r="AR1401" s="182">
        <v>40</v>
      </c>
      <c r="AS1401" s="183" t="s">
        <v>1885</v>
      </c>
      <c r="AT1401">
        <v>0</v>
      </c>
      <c r="AU1401">
        <v>0</v>
      </c>
      <c r="AV1401" s="182">
        <v>0</v>
      </c>
      <c r="AW1401" s="184">
        <v>0</v>
      </c>
      <c r="AX1401" s="183" t="s">
        <v>1884</v>
      </c>
      <c r="AY1401" s="184">
        <v>0</v>
      </c>
      <c r="AZ1401">
        <v>0</v>
      </c>
      <c r="BA1401">
        <v>0</v>
      </c>
      <c r="BB1401">
        <v>0</v>
      </c>
      <c r="BC1401" s="182">
        <v>0</v>
      </c>
      <c r="BD1401" t="s">
        <v>1886</v>
      </c>
      <c r="BE1401" t="s">
        <v>1886</v>
      </c>
      <c r="BF1401" t="s">
        <v>1886</v>
      </c>
      <c r="BG1401" s="181" t="s">
        <v>1886</v>
      </c>
      <c r="BH1401">
        <v>0</v>
      </c>
      <c r="BI1401" s="184">
        <v>0</v>
      </c>
      <c r="BJ1401" s="182">
        <v>0</v>
      </c>
      <c r="BK1401" s="181" t="s">
        <v>1886</v>
      </c>
      <c r="BL1401">
        <v>0</v>
      </c>
      <c r="BM1401">
        <v>0</v>
      </c>
      <c r="BN1401">
        <v>0</v>
      </c>
    </row>
    <row r="1402" spans="1:66" x14ac:dyDescent="0.25">
      <c r="A1402">
        <v>8207</v>
      </c>
      <c r="B1402" t="s">
        <v>4071</v>
      </c>
      <c r="C1402">
        <v>1</v>
      </c>
      <c r="D1402">
        <v>0</v>
      </c>
      <c r="E1402">
        <v>0</v>
      </c>
      <c r="F1402" t="s">
        <v>1884</v>
      </c>
      <c r="G1402" t="s">
        <v>1885</v>
      </c>
      <c r="H1402" t="s">
        <v>1884</v>
      </c>
      <c r="I1402" t="s">
        <v>1884</v>
      </c>
      <c r="J1402" t="s">
        <v>1884</v>
      </c>
      <c r="K1402" t="s">
        <v>1884</v>
      </c>
      <c r="L1402" t="s">
        <v>1884</v>
      </c>
      <c r="M1402" s="180">
        <v>44128</v>
      </c>
      <c r="N1402" t="s">
        <v>1886</v>
      </c>
      <c r="O1402" t="s">
        <v>4072</v>
      </c>
      <c r="P1402" t="s">
        <v>4072</v>
      </c>
      <c r="Q1402">
        <v>0</v>
      </c>
      <c r="R1402">
        <v>0</v>
      </c>
      <c r="S1402" t="s">
        <v>1886</v>
      </c>
      <c r="T1402" t="s">
        <v>1886</v>
      </c>
      <c r="U1402">
        <v>1</v>
      </c>
      <c r="V1402" t="s">
        <v>1888</v>
      </c>
      <c r="W1402">
        <v>1</v>
      </c>
      <c r="X1402">
        <v>0</v>
      </c>
      <c r="Y1402">
        <v>0</v>
      </c>
      <c r="Z1402" t="s">
        <v>1884</v>
      </c>
      <c r="AA1402" t="s">
        <v>1884</v>
      </c>
      <c r="AB1402" t="s">
        <v>1884</v>
      </c>
      <c r="AC1402">
        <v>0</v>
      </c>
      <c r="AD1402">
        <v>0</v>
      </c>
      <c r="AE1402">
        <v>0</v>
      </c>
      <c r="AF1402">
        <v>0</v>
      </c>
      <c r="AG1402" t="s">
        <v>1884</v>
      </c>
      <c r="AH1402" s="181" t="s">
        <v>1886</v>
      </c>
      <c r="AI1402" s="182">
        <v>16</v>
      </c>
      <c r="AJ1402" s="181" t="s">
        <v>2172</v>
      </c>
      <c r="AK1402" s="181" t="s">
        <v>1886</v>
      </c>
      <c r="AL1402" s="181" t="s">
        <v>1886</v>
      </c>
      <c r="AO1402" s="181"/>
      <c r="AQ1402">
        <v>10</v>
      </c>
      <c r="AR1402" s="182">
        <v>40</v>
      </c>
      <c r="AS1402" s="183" t="s">
        <v>1885</v>
      </c>
      <c r="AT1402">
        <v>0</v>
      </c>
      <c r="AU1402">
        <v>0</v>
      </c>
      <c r="AV1402" s="182">
        <v>0</v>
      </c>
      <c r="AW1402" s="184">
        <v>0</v>
      </c>
      <c r="AX1402" s="183" t="s">
        <v>1884</v>
      </c>
      <c r="AY1402" s="184">
        <v>0</v>
      </c>
      <c r="AZ1402">
        <v>0</v>
      </c>
      <c r="BA1402">
        <v>0</v>
      </c>
      <c r="BB1402">
        <v>0</v>
      </c>
      <c r="BC1402" s="182">
        <v>0</v>
      </c>
      <c r="BD1402" t="s">
        <v>1886</v>
      </c>
      <c r="BE1402" t="s">
        <v>1886</v>
      </c>
      <c r="BF1402" t="s">
        <v>1886</v>
      </c>
      <c r="BG1402" s="181" t="s">
        <v>1886</v>
      </c>
      <c r="BH1402">
        <v>0</v>
      </c>
      <c r="BI1402" s="184">
        <v>0</v>
      </c>
      <c r="BJ1402" s="182">
        <v>0</v>
      </c>
      <c r="BK1402" s="181" t="s">
        <v>1886</v>
      </c>
      <c r="BL1402">
        <v>0</v>
      </c>
      <c r="BM1402">
        <v>0</v>
      </c>
      <c r="BN1402">
        <v>0</v>
      </c>
    </row>
    <row r="1403" spans="1:66" x14ac:dyDescent="0.25">
      <c r="A1403">
        <v>8208</v>
      </c>
      <c r="B1403" t="s">
        <v>4073</v>
      </c>
      <c r="C1403">
        <v>6</v>
      </c>
      <c r="D1403">
        <v>0</v>
      </c>
      <c r="E1403">
        <v>0</v>
      </c>
      <c r="F1403" t="s">
        <v>1884</v>
      </c>
      <c r="G1403" t="s">
        <v>1885</v>
      </c>
      <c r="H1403" t="s">
        <v>1885</v>
      </c>
      <c r="I1403" t="s">
        <v>1884</v>
      </c>
      <c r="J1403" t="s">
        <v>1884</v>
      </c>
      <c r="K1403" t="s">
        <v>1884</v>
      </c>
      <c r="L1403" t="s">
        <v>1884</v>
      </c>
      <c r="M1403" s="180">
        <v>44131</v>
      </c>
      <c r="N1403" t="s">
        <v>1886</v>
      </c>
      <c r="O1403" t="s">
        <v>4074</v>
      </c>
      <c r="P1403" t="s">
        <v>4074</v>
      </c>
      <c r="Q1403">
        <v>0</v>
      </c>
      <c r="R1403">
        <v>0</v>
      </c>
      <c r="S1403" t="s">
        <v>1886</v>
      </c>
      <c r="T1403" t="s">
        <v>1886</v>
      </c>
      <c r="U1403">
        <v>1</v>
      </c>
      <c r="V1403" t="s">
        <v>1888</v>
      </c>
      <c r="W1403">
        <v>6</v>
      </c>
      <c r="X1403">
        <v>0</v>
      </c>
      <c r="Y1403">
        <v>0</v>
      </c>
      <c r="Z1403" t="s">
        <v>1884</v>
      </c>
      <c r="AA1403" t="s">
        <v>1884</v>
      </c>
      <c r="AB1403" t="s">
        <v>1884</v>
      </c>
      <c r="AC1403">
        <v>0</v>
      </c>
      <c r="AD1403">
        <v>0</v>
      </c>
      <c r="AE1403">
        <v>0</v>
      </c>
      <c r="AF1403">
        <v>0</v>
      </c>
      <c r="AG1403" t="s">
        <v>1884</v>
      </c>
      <c r="AH1403" s="181" t="s">
        <v>1886</v>
      </c>
      <c r="AI1403" s="182">
        <v>250</v>
      </c>
      <c r="AJ1403" s="181" t="s">
        <v>267</v>
      </c>
      <c r="AK1403" s="181" t="s">
        <v>1886</v>
      </c>
      <c r="AL1403" s="181" t="s">
        <v>1886</v>
      </c>
      <c r="AO1403" s="181"/>
      <c r="AQ1403">
        <v>10</v>
      </c>
      <c r="AR1403" s="182">
        <v>40</v>
      </c>
      <c r="AS1403" s="183" t="s">
        <v>1885</v>
      </c>
      <c r="AT1403">
        <v>0</v>
      </c>
      <c r="AU1403">
        <v>0</v>
      </c>
      <c r="AV1403" s="182">
        <v>0</v>
      </c>
      <c r="AW1403" s="184">
        <v>0</v>
      </c>
      <c r="AX1403" s="183" t="s">
        <v>1884</v>
      </c>
      <c r="AY1403" s="184">
        <v>0</v>
      </c>
      <c r="AZ1403">
        <v>0</v>
      </c>
      <c r="BA1403">
        <v>0</v>
      </c>
      <c r="BB1403">
        <v>0</v>
      </c>
      <c r="BC1403" s="182">
        <v>0</v>
      </c>
      <c r="BD1403" t="s">
        <v>1886</v>
      </c>
      <c r="BE1403" t="s">
        <v>1886</v>
      </c>
      <c r="BF1403" t="s">
        <v>1886</v>
      </c>
      <c r="BG1403" s="181" t="s">
        <v>1886</v>
      </c>
      <c r="BH1403">
        <v>0</v>
      </c>
      <c r="BI1403" s="184">
        <v>0</v>
      </c>
      <c r="BJ1403" s="182">
        <v>0</v>
      </c>
      <c r="BK1403" s="181" t="s">
        <v>1886</v>
      </c>
      <c r="BL1403">
        <v>0</v>
      </c>
      <c r="BM1403">
        <v>0</v>
      </c>
      <c r="BN1403">
        <v>0</v>
      </c>
    </row>
    <row r="1404" spans="1:66" x14ac:dyDescent="0.25">
      <c r="A1404">
        <v>8209</v>
      </c>
      <c r="B1404" t="s">
        <v>4075</v>
      </c>
      <c r="C1404">
        <v>1</v>
      </c>
      <c r="D1404">
        <v>0</v>
      </c>
      <c r="E1404">
        <v>0</v>
      </c>
      <c r="F1404" t="s">
        <v>1884</v>
      </c>
      <c r="G1404" t="s">
        <v>1885</v>
      </c>
      <c r="H1404" t="s">
        <v>1884</v>
      </c>
      <c r="I1404" t="s">
        <v>1884</v>
      </c>
      <c r="J1404" t="s">
        <v>1884</v>
      </c>
      <c r="K1404" t="s">
        <v>1884</v>
      </c>
      <c r="L1404" t="s">
        <v>1884</v>
      </c>
      <c r="M1404" s="180">
        <v>44131</v>
      </c>
      <c r="N1404" t="s">
        <v>1886</v>
      </c>
      <c r="O1404" t="s">
        <v>4076</v>
      </c>
      <c r="P1404" t="s">
        <v>4076</v>
      </c>
      <c r="Q1404">
        <v>0</v>
      </c>
      <c r="R1404">
        <v>0</v>
      </c>
      <c r="S1404" t="s">
        <v>1886</v>
      </c>
      <c r="T1404" t="s">
        <v>1886</v>
      </c>
      <c r="U1404">
        <v>1</v>
      </c>
      <c r="V1404" t="s">
        <v>1888</v>
      </c>
      <c r="W1404">
        <v>1</v>
      </c>
      <c r="X1404">
        <v>0</v>
      </c>
      <c r="Y1404">
        <v>0</v>
      </c>
      <c r="Z1404" t="s">
        <v>1884</v>
      </c>
      <c r="AA1404" t="s">
        <v>1884</v>
      </c>
      <c r="AB1404" t="s">
        <v>1884</v>
      </c>
      <c r="AC1404">
        <v>0</v>
      </c>
      <c r="AD1404">
        <v>0</v>
      </c>
      <c r="AE1404">
        <v>0</v>
      </c>
      <c r="AF1404">
        <v>0</v>
      </c>
      <c r="AG1404" t="s">
        <v>1884</v>
      </c>
      <c r="AH1404" s="181" t="s">
        <v>1886</v>
      </c>
      <c r="AI1404" s="182">
        <v>16</v>
      </c>
      <c r="AJ1404" s="181" t="s">
        <v>2172</v>
      </c>
      <c r="AK1404" s="181" t="s">
        <v>1886</v>
      </c>
      <c r="AL1404" s="181" t="s">
        <v>1886</v>
      </c>
      <c r="AO1404" s="181"/>
      <c r="AQ1404">
        <v>10</v>
      </c>
      <c r="AR1404" s="182">
        <v>40</v>
      </c>
      <c r="AS1404" s="183" t="s">
        <v>1885</v>
      </c>
      <c r="AT1404">
        <v>0</v>
      </c>
      <c r="AU1404">
        <v>0</v>
      </c>
      <c r="AV1404" s="182">
        <v>0</v>
      </c>
      <c r="AW1404" s="184">
        <v>0</v>
      </c>
      <c r="AX1404" s="183" t="s">
        <v>1884</v>
      </c>
      <c r="AY1404" s="184">
        <v>0</v>
      </c>
      <c r="AZ1404">
        <v>0</v>
      </c>
      <c r="BA1404">
        <v>0</v>
      </c>
      <c r="BB1404">
        <v>0</v>
      </c>
      <c r="BC1404" s="182">
        <v>0</v>
      </c>
      <c r="BD1404" t="s">
        <v>1886</v>
      </c>
      <c r="BE1404" t="s">
        <v>1886</v>
      </c>
      <c r="BF1404" t="s">
        <v>1886</v>
      </c>
      <c r="BG1404" s="181" t="s">
        <v>1886</v>
      </c>
      <c r="BH1404">
        <v>0</v>
      </c>
      <c r="BI1404" s="184">
        <v>0</v>
      </c>
      <c r="BJ1404" s="182">
        <v>0</v>
      </c>
      <c r="BK1404" s="181" t="s">
        <v>1886</v>
      </c>
      <c r="BL1404">
        <v>0</v>
      </c>
      <c r="BM1404">
        <v>0</v>
      </c>
      <c r="BN1404">
        <v>0</v>
      </c>
    </row>
    <row r="1405" spans="1:66" x14ac:dyDescent="0.25">
      <c r="A1405">
        <v>8210</v>
      </c>
      <c r="B1405" t="s">
        <v>4077</v>
      </c>
      <c r="C1405">
        <v>1</v>
      </c>
      <c r="D1405">
        <v>0</v>
      </c>
      <c r="E1405">
        <v>0</v>
      </c>
      <c r="F1405" t="s">
        <v>1884</v>
      </c>
      <c r="G1405" t="s">
        <v>1885</v>
      </c>
      <c r="H1405" t="s">
        <v>1884</v>
      </c>
      <c r="I1405" t="s">
        <v>1884</v>
      </c>
      <c r="J1405" t="s">
        <v>1884</v>
      </c>
      <c r="K1405" t="s">
        <v>1884</v>
      </c>
      <c r="L1405" t="s">
        <v>1884</v>
      </c>
      <c r="M1405" s="180">
        <v>44131</v>
      </c>
      <c r="N1405" t="s">
        <v>1886</v>
      </c>
      <c r="O1405" t="s">
        <v>4078</v>
      </c>
      <c r="P1405" t="s">
        <v>4078</v>
      </c>
      <c r="Q1405">
        <v>0</v>
      </c>
      <c r="R1405">
        <v>0</v>
      </c>
      <c r="S1405" t="s">
        <v>1886</v>
      </c>
      <c r="T1405" t="s">
        <v>1886</v>
      </c>
      <c r="U1405">
        <v>1</v>
      </c>
      <c r="V1405" t="s">
        <v>1888</v>
      </c>
      <c r="W1405">
        <v>1</v>
      </c>
      <c r="X1405">
        <v>0</v>
      </c>
      <c r="Y1405">
        <v>0</v>
      </c>
      <c r="Z1405" t="s">
        <v>1884</v>
      </c>
      <c r="AA1405" t="s">
        <v>1884</v>
      </c>
      <c r="AB1405" t="s">
        <v>1884</v>
      </c>
      <c r="AC1405">
        <v>0</v>
      </c>
      <c r="AD1405">
        <v>0</v>
      </c>
      <c r="AE1405">
        <v>0</v>
      </c>
      <c r="AF1405">
        <v>0</v>
      </c>
      <c r="AG1405" t="s">
        <v>1884</v>
      </c>
      <c r="AH1405" s="181" t="s">
        <v>1886</v>
      </c>
      <c r="AI1405" s="182">
        <v>16</v>
      </c>
      <c r="AJ1405" s="181" t="s">
        <v>2172</v>
      </c>
      <c r="AK1405" s="181" t="s">
        <v>1886</v>
      </c>
      <c r="AL1405" s="181" t="s">
        <v>1886</v>
      </c>
      <c r="AO1405" s="181"/>
      <c r="AQ1405">
        <v>10</v>
      </c>
      <c r="AR1405" s="182">
        <v>40</v>
      </c>
      <c r="AS1405" s="183" t="s">
        <v>1885</v>
      </c>
      <c r="AT1405">
        <v>0</v>
      </c>
      <c r="AU1405">
        <v>0</v>
      </c>
      <c r="AV1405" s="182">
        <v>0</v>
      </c>
      <c r="AW1405" s="184">
        <v>0</v>
      </c>
      <c r="AX1405" s="183" t="s">
        <v>1884</v>
      </c>
      <c r="AY1405" s="184">
        <v>0</v>
      </c>
      <c r="AZ1405">
        <v>0</v>
      </c>
      <c r="BA1405">
        <v>0</v>
      </c>
      <c r="BB1405">
        <v>0</v>
      </c>
      <c r="BC1405" s="182">
        <v>0</v>
      </c>
      <c r="BD1405" t="s">
        <v>1886</v>
      </c>
      <c r="BE1405" t="s">
        <v>1886</v>
      </c>
      <c r="BF1405" t="s">
        <v>1886</v>
      </c>
      <c r="BG1405" s="181" t="s">
        <v>1886</v>
      </c>
      <c r="BH1405">
        <v>0</v>
      </c>
      <c r="BI1405" s="184">
        <v>0</v>
      </c>
      <c r="BJ1405" s="182">
        <v>0</v>
      </c>
      <c r="BK1405" s="181" t="s">
        <v>1886</v>
      </c>
      <c r="BL1405">
        <v>0</v>
      </c>
      <c r="BM1405">
        <v>0</v>
      </c>
      <c r="BN1405">
        <v>0</v>
      </c>
    </row>
    <row r="1406" spans="1:66" x14ac:dyDescent="0.25">
      <c r="A1406">
        <v>8213</v>
      </c>
      <c r="B1406" t="s">
        <v>4079</v>
      </c>
      <c r="C1406">
        <v>1</v>
      </c>
      <c r="D1406">
        <v>0</v>
      </c>
      <c r="E1406">
        <v>0</v>
      </c>
      <c r="F1406" t="s">
        <v>1884</v>
      </c>
      <c r="G1406" t="s">
        <v>1885</v>
      </c>
      <c r="H1406" t="s">
        <v>1884</v>
      </c>
      <c r="I1406" t="s">
        <v>1884</v>
      </c>
      <c r="J1406" t="s">
        <v>1884</v>
      </c>
      <c r="K1406" t="s">
        <v>1884</v>
      </c>
      <c r="L1406" t="s">
        <v>1884</v>
      </c>
      <c r="M1406" s="180">
        <v>44131</v>
      </c>
      <c r="N1406" t="s">
        <v>1886</v>
      </c>
      <c r="O1406" t="s">
        <v>4080</v>
      </c>
      <c r="P1406" t="s">
        <v>4080</v>
      </c>
      <c r="Q1406">
        <v>0</v>
      </c>
      <c r="R1406">
        <v>0</v>
      </c>
      <c r="S1406" t="s">
        <v>1886</v>
      </c>
      <c r="T1406" t="s">
        <v>1886</v>
      </c>
      <c r="U1406">
        <v>1</v>
      </c>
      <c r="V1406" t="s">
        <v>1888</v>
      </c>
      <c r="W1406">
        <v>1</v>
      </c>
      <c r="X1406">
        <v>0</v>
      </c>
      <c r="Y1406">
        <v>0</v>
      </c>
      <c r="Z1406" t="s">
        <v>1884</v>
      </c>
      <c r="AA1406" t="s">
        <v>1884</v>
      </c>
      <c r="AB1406" t="s">
        <v>1884</v>
      </c>
      <c r="AC1406">
        <v>0</v>
      </c>
      <c r="AD1406">
        <v>0</v>
      </c>
      <c r="AE1406">
        <v>0</v>
      </c>
      <c r="AF1406">
        <v>0</v>
      </c>
      <c r="AG1406" t="s">
        <v>1884</v>
      </c>
      <c r="AH1406" s="181" t="s">
        <v>1886</v>
      </c>
      <c r="AI1406" s="182">
        <v>16</v>
      </c>
      <c r="AJ1406" s="181" t="s">
        <v>2172</v>
      </c>
      <c r="AK1406" s="181" t="s">
        <v>1886</v>
      </c>
      <c r="AL1406" s="181" t="s">
        <v>1886</v>
      </c>
      <c r="AO1406" s="181"/>
      <c r="AQ1406">
        <v>10</v>
      </c>
      <c r="AR1406" s="182">
        <v>40</v>
      </c>
      <c r="AS1406" s="183" t="s">
        <v>1885</v>
      </c>
      <c r="AT1406">
        <v>0</v>
      </c>
      <c r="AU1406">
        <v>0</v>
      </c>
      <c r="AV1406" s="182">
        <v>0</v>
      </c>
      <c r="AW1406" s="184">
        <v>0</v>
      </c>
      <c r="AX1406" s="183" t="s">
        <v>1884</v>
      </c>
      <c r="AY1406" s="184">
        <v>0</v>
      </c>
      <c r="AZ1406">
        <v>0</v>
      </c>
      <c r="BA1406">
        <v>0</v>
      </c>
      <c r="BB1406">
        <v>0</v>
      </c>
      <c r="BC1406" s="182">
        <v>0</v>
      </c>
      <c r="BD1406" t="s">
        <v>1886</v>
      </c>
      <c r="BE1406" t="s">
        <v>1886</v>
      </c>
      <c r="BF1406" t="s">
        <v>1886</v>
      </c>
      <c r="BG1406" s="181" t="s">
        <v>1886</v>
      </c>
      <c r="BH1406">
        <v>0</v>
      </c>
      <c r="BI1406" s="184">
        <v>0</v>
      </c>
      <c r="BJ1406" s="182">
        <v>0</v>
      </c>
      <c r="BK1406" s="181" t="s">
        <v>1886</v>
      </c>
      <c r="BL1406">
        <v>0</v>
      </c>
      <c r="BM1406">
        <v>0</v>
      </c>
      <c r="BN1406">
        <v>0</v>
      </c>
    </row>
    <row r="1407" spans="1:66" x14ac:dyDescent="0.25">
      <c r="A1407">
        <v>8214</v>
      </c>
      <c r="B1407" t="s">
        <v>4081</v>
      </c>
      <c r="C1407">
        <v>1</v>
      </c>
      <c r="D1407">
        <v>0</v>
      </c>
      <c r="E1407">
        <v>0</v>
      </c>
      <c r="F1407" t="s">
        <v>1884</v>
      </c>
      <c r="G1407" t="s">
        <v>1885</v>
      </c>
      <c r="H1407" t="s">
        <v>1884</v>
      </c>
      <c r="I1407" t="s">
        <v>1884</v>
      </c>
      <c r="J1407" t="s">
        <v>1884</v>
      </c>
      <c r="K1407" t="s">
        <v>1884</v>
      </c>
      <c r="L1407" t="s">
        <v>1884</v>
      </c>
      <c r="M1407" s="180">
        <v>44131</v>
      </c>
      <c r="N1407" t="s">
        <v>1886</v>
      </c>
      <c r="O1407" t="s">
        <v>4082</v>
      </c>
      <c r="P1407" t="s">
        <v>4082</v>
      </c>
      <c r="Q1407">
        <v>0</v>
      </c>
      <c r="R1407">
        <v>0</v>
      </c>
      <c r="S1407" t="s">
        <v>1886</v>
      </c>
      <c r="T1407" t="s">
        <v>1886</v>
      </c>
      <c r="U1407">
        <v>1</v>
      </c>
      <c r="V1407" t="s">
        <v>1888</v>
      </c>
      <c r="W1407">
        <v>1</v>
      </c>
      <c r="X1407">
        <v>0</v>
      </c>
      <c r="Y1407">
        <v>0</v>
      </c>
      <c r="Z1407" t="s">
        <v>1884</v>
      </c>
      <c r="AA1407" t="s">
        <v>1884</v>
      </c>
      <c r="AB1407" t="s">
        <v>1884</v>
      </c>
      <c r="AC1407">
        <v>0</v>
      </c>
      <c r="AD1407">
        <v>0</v>
      </c>
      <c r="AE1407">
        <v>0</v>
      </c>
      <c r="AF1407">
        <v>0</v>
      </c>
      <c r="AG1407" t="s">
        <v>1884</v>
      </c>
      <c r="AH1407" s="181" t="s">
        <v>1886</v>
      </c>
      <c r="AI1407" s="182">
        <v>16</v>
      </c>
      <c r="AJ1407" s="181" t="s">
        <v>2172</v>
      </c>
      <c r="AK1407" s="181" t="s">
        <v>1886</v>
      </c>
      <c r="AL1407" s="181" t="s">
        <v>1886</v>
      </c>
      <c r="AO1407" s="181"/>
      <c r="AQ1407">
        <v>10</v>
      </c>
      <c r="AR1407" s="182">
        <v>40</v>
      </c>
      <c r="AS1407" s="183" t="s">
        <v>1885</v>
      </c>
      <c r="AT1407">
        <v>0</v>
      </c>
      <c r="AU1407">
        <v>0</v>
      </c>
      <c r="AV1407" s="182">
        <v>0</v>
      </c>
      <c r="AW1407" s="184">
        <v>0</v>
      </c>
      <c r="AX1407" s="183" t="s">
        <v>1884</v>
      </c>
      <c r="AY1407" s="184">
        <v>0</v>
      </c>
      <c r="AZ1407">
        <v>0</v>
      </c>
      <c r="BA1407">
        <v>0</v>
      </c>
      <c r="BB1407">
        <v>0</v>
      </c>
      <c r="BC1407" s="182">
        <v>0</v>
      </c>
      <c r="BD1407" t="s">
        <v>1886</v>
      </c>
      <c r="BE1407" t="s">
        <v>1886</v>
      </c>
      <c r="BF1407" t="s">
        <v>1886</v>
      </c>
      <c r="BG1407" s="181" t="s">
        <v>1886</v>
      </c>
      <c r="BH1407">
        <v>0</v>
      </c>
      <c r="BI1407" s="184">
        <v>0</v>
      </c>
      <c r="BJ1407" s="182">
        <v>0</v>
      </c>
      <c r="BK1407" s="181" t="s">
        <v>1886</v>
      </c>
      <c r="BL1407">
        <v>0</v>
      </c>
      <c r="BM1407">
        <v>0</v>
      </c>
      <c r="BN1407">
        <v>0</v>
      </c>
    </row>
    <row r="1408" spans="1:66" x14ac:dyDescent="0.25">
      <c r="A1408">
        <v>8215</v>
      </c>
      <c r="B1408" t="s">
        <v>4083</v>
      </c>
      <c r="C1408">
        <v>1</v>
      </c>
      <c r="D1408">
        <v>0</v>
      </c>
      <c r="E1408">
        <v>0</v>
      </c>
      <c r="F1408" t="s">
        <v>1884</v>
      </c>
      <c r="G1408" t="s">
        <v>1885</v>
      </c>
      <c r="H1408" t="s">
        <v>1884</v>
      </c>
      <c r="I1408" t="s">
        <v>1884</v>
      </c>
      <c r="J1408" t="s">
        <v>1884</v>
      </c>
      <c r="K1408" t="s">
        <v>1884</v>
      </c>
      <c r="L1408" t="s">
        <v>1884</v>
      </c>
      <c r="M1408" s="180">
        <v>44131</v>
      </c>
      <c r="N1408" t="s">
        <v>1886</v>
      </c>
      <c r="O1408" t="s">
        <v>4084</v>
      </c>
      <c r="P1408" t="s">
        <v>4084</v>
      </c>
      <c r="Q1408">
        <v>0</v>
      </c>
      <c r="R1408">
        <v>0</v>
      </c>
      <c r="S1408" t="s">
        <v>1886</v>
      </c>
      <c r="T1408" t="s">
        <v>1886</v>
      </c>
      <c r="U1408">
        <v>1</v>
      </c>
      <c r="V1408" t="s">
        <v>1888</v>
      </c>
      <c r="W1408">
        <v>1</v>
      </c>
      <c r="X1408">
        <v>0</v>
      </c>
      <c r="Y1408">
        <v>0</v>
      </c>
      <c r="Z1408" t="s">
        <v>1884</v>
      </c>
      <c r="AA1408" t="s">
        <v>1884</v>
      </c>
      <c r="AB1408" t="s">
        <v>1884</v>
      </c>
      <c r="AC1408">
        <v>0</v>
      </c>
      <c r="AD1408">
        <v>0</v>
      </c>
      <c r="AE1408">
        <v>0</v>
      </c>
      <c r="AF1408">
        <v>0</v>
      </c>
      <c r="AG1408" t="s">
        <v>1884</v>
      </c>
      <c r="AH1408" s="181" t="s">
        <v>1886</v>
      </c>
      <c r="AI1408" s="182">
        <v>16</v>
      </c>
      <c r="AJ1408" s="181" t="s">
        <v>2172</v>
      </c>
      <c r="AK1408" s="181" t="s">
        <v>1886</v>
      </c>
      <c r="AL1408" s="181" t="s">
        <v>1886</v>
      </c>
      <c r="AO1408" s="181"/>
      <c r="AQ1408">
        <v>10</v>
      </c>
      <c r="AR1408" s="182">
        <v>40</v>
      </c>
      <c r="AS1408" s="183" t="s">
        <v>1885</v>
      </c>
      <c r="AT1408">
        <v>0</v>
      </c>
      <c r="AU1408">
        <v>0</v>
      </c>
      <c r="AV1408" s="182">
        <v>0</v>
      </c>
      <c r="AW1408" s="184">
        <v>0</v>
      </c>
      <c r="AX1408" s="183" t="s">
        <v>1884</v>
      </c>
      <c r="AY1408" s="184">
        <v>0</v>
      </c>
      <c r="AZ1408">
        <v>0</v>
      </c>
      <c r="BA1408">
        <v>0</v>
      </c>
      <c r="BB1408">
        <v>0</v>
      </c>
      <c r="BC1408" s="182">
        <v>0</v>
      </c>
      <c r="BD1408" t="s">
        <v>1886</v>
      </c>
      <c r="BE1408" t="s">
        <v>1886</v>
      </c>
      <c r="BF1408" t="s">
        <v>1886</v>
      </c>
      <c r="BG1408" s="181" t="s">
        <v>1886</v>
      </c>
      <c r="BH1408">
        <v>0</v>
      </c>
      <c r="BI1408" s="184">
        <v>0</v>
      </c>
      <c r="BJ1408" s="182">
        <v>0</v>
      </c>
      <c r="BK1408" s="181" t="s">
        <v>1886</v>
      </c>
      <c r="BL1408">
        <v>0</v>
      </c>
      <c r="BM1408">
        <v>0</v>
      </c>
      <c r="BN1408">
        <v>0</v>
      </c>
    </row>
    <row r="1409" spans="1:66" x14ac:dyDescent="0.25">
      <c r="A1409">
        <v>8216</v>
      </c>
      <c r="B1409" t="s">
        <v>4085</v>
      </c>
      <c r="C1409">
        <v>1</v>
      </c>
      <c r="D1409">
        <v>0</v>
      </c>
      <c r="E1409">
        <v>0</v>
      </c>
      <c r="F1409" t="s">
        <v>1884</v>
      </c>
      <c r="G1409" t="s">
        <v>1885</v>
      </c>
      <c r="H1409" t="s">
        <v>1884</v>
      </c>
      <c r="I1409" t="s">
        <v>1884</v>
      </c>
      <c r="J1409" t="s">
        <v>1884</v>
      </c>
      <c r="K1409" t="s">
        <v>1884</v>
      </c>
      <c r="L1409" t="s">
        <v>1884</v>
      </c>
      <c r="M1409" s="180">
        <v>44131</v>
      </c>
      <c r="N1409" t="s">
        <v>1886</v>
      </c>
      <c r="O1409" t="s">
        <v>4086</v>
      </c>
      <c r="P1409" t="s">
        <v>4086</v>
      </c>
      <c r="Q1409">
        <v>0</v>
      </c>
      <c r="R1409">
        <v>0</v>
      </c>
      <c r="S1409" t="s">
        <v>1886</v>
      </c>
      <c r="T1409" t="s">
        <v>1886</v>
      </c>
      <c r="U1409">
        <v>1</v>
      </c>
      <c r="V1409" t="s">
        <v>1888</v>
      </c>
      <c r="W1409">
        <v>1</v>
      </c>
      <c r="X1409">
        <v>0</v>
      </c>
      <c r="Y1409">
        <v>0</v>
      </c>
      <c r="Z1409" t="s">
        <v>1884</v>
      </c>
      <c r="AA1409" t="s">
        <v>1884</v>
      </c>
      <c r="AB1409" t="s">
        <v>1884</v>
      </c>
      <c r="AC1409">
        <v>0</v>
      </c>
      <c r="AD1409">
        <v>0</v>
      </c>
      <c r="AE1409">
        <v>0</v>
      </c>
      <c r="AF1409">
        <v>0</v>
      </c>
      <c r="AG1409" t="s">
        <v>1884</v>
      </c>
      <c r="AH1409" s="181" t="s">
        <v>1886</v>
      </c>
      <c r="AI1409" s="182">
        <v>16</v>
      </c>
      <c r="AJ1409" s="181" t="s">
        <v>2172</v>
      </c>
      <c r="AK1409" s="181" t="s">
        <v>1886</v>
      </c>
      <c r="AL1409" s="181" t="s">
        <v>1886</v>
      </c>
      <c r="AO1409" s="181"/>
      <c r="AQ1409">
        <v>10</v>
      </c>
      <c r="AR1409" s="182">
        <v>40</v>
      </c>
      <c r="AS1409" s="183" t="s">
        <v>1885</v>
      </c>
      <c r="AT1409">
        <v>0</v>
      </c>
      <c r="AU1409">
        <v>0</v>
      </c>
      <c r="AV1409" s="182">
        <v>0</v>
      </c>
      <c r="AW1409" s="184">
        <v>0</v>
      </c>
      <c r="AX1409" s="183" t="s">
        <v>1884</v>
      </c>
      <c r="AY1409" s="184">
        <v>0</v>
      </c>
      <c r="AZ1409">
        <v>0</v>
      </c>
      <c r="BA1409">
        <v>0</v>
      </c>
      <c r="BB1409">
        <v>0</v>
      </c>
      <c r="BC1409" s="182">
        <v>0</v>
      </c>
      <c r="BD1409" t="s">
        <v>1886</v>
      </c>
      <c r="BE1409" t="s">
        <v>1886</v>
      </c>
      <c r="BF1409" t="s">
        <v>1886</v>
      </c>
      <c r="BG1409" s="181" t="s">
        <v>1886</v>
      </c>
      <c r="BH1409">
        <v>0</v>
      </c>
      <c r="BI1409" s="184">
        <v>0</v>
      </c>
      <c r="BJ1409" s="182">
        <v>0</v>
      </c>
      <c r="BK1409" s="181" t="s">
        <v>1886</v>
      </c>
      <c r="BL1409">
        <v>0</v>
      </c>
      <c r="BM1409">
        <v>0</v>
      </c>
      <c r="BN1409">
        <v>0</v>
      </c>
    </row>
    <row r="1410" spans="1:66" x14ac:dyDescent="0.25">
      <c r="A1410">
        <v>8217</v>
      </c>
      <c r="B1410" t="s">
        <v>801</v>
      </c>
      <c r="C1410">
        <v>40</v>
      </c>
      <c r="D1410">
        <v>0</v>
      </c>
      <c r="E1410">
        <v>0</v>
      </c>
      <c r="F1410" t="s">
        <v>1884</v>
      </c>
      <c r="G1410" t="s">
        <v>1885</v>
      </c>
      <c r="H1410" t="s">
        <v>1884</v>
      </c>
      <c r="I1410" t="s">
        <v>1884</v>
      </c>
      <c r="J1410" t="s">
        <v>1884</v>
      </c>
      <c r="K1410" t="s">
        <v>1884</v>
      </c>
      <c r="L1410" t="s">
        <v>1884</v>
      </c>
      <c r="M1410" s="180">
        <v>44132</v>
      </c>
      <c r="N1410" t="s">
        <v>1886</v>
      </c>
      <c r="O1410" t="s">
        <v>1886</v>
      </c>
      <c r="P1410" t="s">
        <v>4087</v>
      </c>
      <c r="Q1410">
        <v>0</v>
      </c>
      <c r="R1410">
        <v>0</v>
      </c>
      <c r="S1410" t="s">
        <v>1886</v>
      </c>
      <c r="T1410" t="s">
        <v>1886</v>
      </c>
      <c r="U1410">
        <v>1</v>
      </c>
      <c r="V1410" t="s">
        <v>1888</v>
      </c>
      <c r="W1410">
        <v>40</v>
      </c>
      <c r="X1410">
        <v>0</v>
      </c>
      <c r="Y1410">
        <v>0</v>
      </c>
      <c r="Z1410" t="s">
        <v>1884</v>
      </c>
      <c r="AA1410" t="s">
        <v>1884</v>
      </c>
      <c r="AB1410" t="s">
        <v>1884</v>
      </c>
      <c r="AC1410">
        <v>0</v>
      </c>
      <c r="AD1410">
        <v>0</v>
      </c>
      <c r="AE1410">
        <v>0</v>
      </c>
      <c r="AF1410">
        <v>0</v>
      </c>
      <c r="AG1410" t="s">
        <v>1885</v>
      </c>
      <c r="AH1410" s="181" t="s">
        <v>1886</v>
      </c>
      <c r="AI1410" s="182">
        <v>375</v>
      </c>
      <c r="AJ1410" s="181" t="s">
        <v>3691</v>
      </c>
      <c r="AK1410" s="181" t="s">
        <v>1886</v>
      </c>
      <c r="AL1410" s="181" t="s">
        <v>1886</v>
      </c>
      <c r="AO1410" s="181"/>
      <c r="AQ1410">
        <v>10</v>
      </c>
      <c r="AR1410" s="182">
        <v>40</v>
      </c>
      <c r="AS1410" s="183" t="s">
        <v>1885</v>
      </c>
      <c r="AT1410">
        <v>0</v>
      </c>
      <c r="AU1410">
        <v>0</v>
      </c>
      <c r="AV1410" s="182">
        <v>0</v>
      </c>
      <c r="AW1410" s="184">
        <v>0</v>
      </c>
      <c r="AX1410" s="183" t="s">
        <v>1884</v>
      </c>
      <c r="AY1410" s="184">
        <v>0</v>
      </c>
      <c r="AZ1410">
        <v>0</v>
      </c>
      <c r="BA1410">
        <v>0</v>
      </c>
      <c r="BB1410">
        <v>0</v>
      </c>
      <c r="BC1410" s="182">
        <v>0</v>
      </c>
      <c r="BD1410" t="s">
        <v>1886</v>
      </c>
      <c r="BE1410" t="s">
        <v>1886</v>
      </c>
      <c r="BF1410" t="s">
        <v>1886</v>
      </c>
      <c r="BG1410" s="181" t="s">
        <v>1886</v>
      </c>
      <c r="BH1410">
        <v>7.2</v>
      </c>
      <c r="BI1410" s="184">
        <v>0</v>
      </c>
      <c r="BJ1410" s="182">
        <v>0</v>
      </c>
      <c r="BK1410" s="181" t="s">
        <v>1886</v>
      </c>
      <c r="BL1410">
        <v>0</v>
      </c>
      <c r="BM1410">
        <v>0</v>
      </c>
      <c r="BN1410">
        <v>0</v>
      </c>
    </row>
    <row r="1411" spans="1:66" x14ac:dyDescent="0.25">
      <c r="A1411">
        <v>8221</v>
      </c>
      <c r="B1411" t="s">
        <v>4088</v>
      </c>
      <c r="C1411">
        <v>28</v>
      </c>
      <c r="D1411">
        <v>0</v>
      </c>
      <c r="E1411">
        <v>0</v>
      </c>
      <c r="F1411" t="s">
        <v>1884</v>
      </c>
      <c r="G1411" t="s">
        <v>1885</v>
      </c>
      <c r="H1411" t="s">
        <v>1884</v>
      </c>
      <c r="I1411" t="s">
        <v>1884</v>
      </c>
      <c r="J1411" t="s">
        <v>1884</v>
      </c>
      <c r="K1411" t="s">
        <v>1884</v>
      </c>
      <c r="L1411" t="s">
        <v>1884</v>
      </c>
      <c r="M1411" s="180">
        <v>44133</v>
      </c>
      <c r="N1411" t="s">
        <v>1886</v>
      </c>
      <c r="O1411" t="s">
        <v>4089</v>
      </c>
      <c r="P1411" t="s">
        <v>4089</v>
      </c>
      <c r="Q1411">
        <v>0</v>
      </c>
      <c r="R1411">
        <v>0</v>
      </c>
      <c r="S1411" t="s">
        <v>1886</v>
      </c>
      <c r="T1411" t="s">
        <v>1886</v>
      </c>
      <c r="U1411">
        <v>1</v>
      </c>
      <c r="V1411" t="s">
        <v>1888</v>
      </c>
      <c r="W1411">
        <v>28</v>
      </c>
      <c r="X1411">
        <v>0</v>
      </c>
      <c r="Y1411">
        <v>0</v>
      </c>
      <c r="Z1411" t="s">
        <v>1884</v>
      </c>
      <c r="AA1411" t="s">
        <v>1884</v>
      </c>
      <c r="AB1411" t="s">
        <v>1884</v>
      </c>
      <c r="AC1411">
        <v>0</v>
      </c>
      <c r="AD1411">
        <v>0</v>
      </c>
      <c r="AE1411">
        <v>0</v>
      </c>
      <c r="AF1411">
        <v>0</v>
      </c>
      <c r="AG1411" t="s">
        <v>1884</v>
      </c>
      <c r="AH1411" s="181" t="s">
        <v>1886</v>
      </c>
      <c r="AI1411" s="182">
        <v>215</v>
      </c>
      <c r="AJ1411" s="181" t="s">
        <v>1937</v>
      </c>
      <c r="AK1411" s="181" t="s">
        <v>1886</v>
      </c>
      <c r="AL1411" s="181" t="s">
        <v>1886</v>
      </c>
      <c r="AO1411" s="181"/>
      <c r="AQ1411">
        <v>10</v>
      </c>
      <c r="AR1411" s="182">
        <v>40</v>
      </c>
      <c r="AS1411" s="183" t="s">
        <v>1885</v>
      </c>
      <c r="AT1411">
        <v>0</v>
      </c>
      <c r="AU1411">
        <v>0</v>
      </c>
      <c r="AV1411" s="182">
        <v>0</v>
      </c>
      <c r="AW1411" s="184">
        <v>0</v>
      </c>
      <c r="AX1411" s="183" t="s">
        <v>1884</v>
      </c>
      <c r="AY1411" s="184">
        <v>0</v>
      </c>
      <c r="AZ1411">
        <v>0</v>
      </c>
      <c r="BA1411">
        <v>0</v>
      </c>
      <c r="BB1411">
        <v>0</v>
      </c>
      <c r="BC1411" s="182">
        <v>0</v>
      </c>
      <c r="BD1411" t="s">
        <v>1886</v>
      </c>
      <c r="BE1411" t="s">
        <v>1886</v>
      </c>
      <c r="BF1411" t="s">
        <v>1886</v>
      </c>
      <c r="BG1411" s="181" t="s">
        <v>1886</v>
      </c>
      <c r="BH1411">
        <v>7.84</v>
      </c>
      <c r="BI1411" s="184">
        <v>0</v>
      </c>
      <c r="BJ1411" s="182">
        <v>0</v>
      </c>
      <c r="BK1411" s="181" t="s">
        <v>1886</v>
      </c>
      <c r="BL1411">
        <v>0</v>
      </c>
      <c r="BM1411">
        <v>0</v>
      </c>
      <c r="BN1411">
        <v>0</v>
      </c>
    </row>
    <row r="1412" spans="1:66" x14ac:dyDescent="0.25">
      <c r="A1412">
        <v>8222</v>
      </c>
      <c r="B1412" t="s">
        <v>4090</v>
      </c>
      <c r="C1412">
        <v>28</v>
      </c>
      <c r="D1412">
        <v>0</v>
      </c>
      <c r="E1412">
        <v>0</v>
      </c>
      <c r="F1412" t="s">
        <v>1884</v>
      </c>
      <c r="G1412" t="s">
        <v>1885</v>
      </c>
      <c r="H1412" t="s">
        <v>1884</v>
      </c>
      <c r="I1412" t="s">
        <v>1884</v>
      </c>
      <c r="J1412" t="s">
        <v>1884</v>
      </c>
      <c r="K1412" t="s">
        <v>1884</v>
      </c>
      <c r="L1412" t="s">
        <v>1884</v>
      </c>
      <c r="M1412" s="180">
        <v>44133</v>
      </c>
      <c r="N1412" t="s">
        <v>1886</v>
      </c>
      <c r="O1412" t="s">
        <v>4091</v>
      </c>
      <c r="P1412" t="s">
        <v>4091</v>
      </c>
      <c r="Q1412">
        <v>0</v>
      </c>
      <c r="R1412">
        <v>0</v>
      </c>
      <c r="S1412" t="s">
        <v>1886</v>
      </c>
      <c r="T1412" t="s">
        <v>1886</v>
      </c>
      <c r="U1412">
        <v>1</v>
      </c>
      <c r="V1412" t="s">
        <v>1888</v>
      </c>
      <c r="W1412">
        <v>28</v>
      </c>
      <c r="X1412">
        <v>0</v>
      </c>
      <c r="Y1412">
        <v>0</v>
      </c>
      <c r="Z1412" t="s">
        <v>1884</v>
      </c>
      <c r="AA1412" t="s">
        <v>1884</v>
      </c>
      <c r="AB1412" t="s">
        <v>1884</v>
      </c>
      <c r="AC1412">
        <v>0</v>
      </c>
      <c r="AD1412">
        <v>0</v>
      </c>
      <c r="AE1412">
        <v>0</v>
      </c>
      <c r="AF1412">
        <v>0</v>
      </c>
      <c r="AG1412" t="s">
        <v>1884</v>
      </c>
      <c r="AH1412" s="181" t="s">
        <v>1886</v>
      </c>
      <c r="AI1412" s="182">
        <v>215</v>
      </c>
      <c r="AJ1412" s="181" t="s">
        <v>1937</v>
      </c>
      <c r="AK1412" s="181" t="s">
        <v>1886</v>
      </c>
      <c r="AL1412" s="181" t="s">
        <v>1886</v>
      </c>
      <c r="AO1412" s="181"/>
      <c r="AQ1412">
        <v>10</v>
      </c>
      <c r="AR1412" s="182">
        <v>40</v>
      </c>
      <c r="AS1412" s="183" t="s">
        <v>1885</v>
      </c>
      <c r="AT1412">
        <v>0</v>
      </c>
      <c r="AU1412">
        <v>0</v>
      </c>
      <c r="AV1412" s="182">
        <v>0</v>
      </c>
      <c r="AW1412" s="184">
        <v>0</v>
      </c>
      <c r="AX1412" s="183" t="s">
        <v>1884</v>
      </c>
      <c r="AY1412" s="184">
        <v>0</v>
      </c>
      <c r="AZ1412">
        <v>0</v>
      </c>
      <c r="BA1412">
        <v>0</v>
      </c>
      <c r="BB1412">
        <v>0</v>
      </c>
      <c r="BC1412" s="182">
        <v>0</v>
      </c>
      <c r="BD1412" t="s">
        <v>1886</v>
      </c>
      <c r="BE1412" t="s">
        <v>1886</v>
      </c>
      <c r="BF1412" t="s">
        <v>1886</v>
      </c>
      <c r="BG1412" s="181" t="s">
        <v>1886</v>
      </c>
      <c r="BH1412">
        <v>7.84</v>
      </c>
      <c r="BI1412" s="184">
        <v>0</v>
      </c>
      <c r="BJ1412" s="182">
        <v>0</v>
      </c>
      <c r="BK1412" s="181" t="s">
        <v>1886</v>
      </c>
      <c r="BL1412">
        <v>0</v>
      </c>
      <c r="BM1412">
        <v>0</v>
      </c>
      <c r="BN1412">
        <v>0</v>
      </c>
    </row>
    <row r="1413" spans="1:66" x14ac:dyDescent="0.25">
      <c r="A1413">
        <v>8223</v>
      </c>
      <c r="B1413" t="s">
        <v>1797</v>
      </c>
      <c r="C1413">
        <v>8</v>
      </c>
      <c r="D1413">
        <v>0</v>
      </c>
      <c r="E1413">
        <v>0</v>
      </c>
      <c r="F1413" t="s">
        <v>1884</v>
      </c>
      <c r="G1413" t="s">
        <v>1885</v>
      </c>
      <c r="H1413" t="s">
        <v>1884</v>
      </c>
      <c r="I1413" t="s">
        <v>1884</v>
      </c>
      <c r="J1413" t="s">
        <v>1884</v>
      </c>
      <c r="K1413" t="s">
        <v>1884</v>
      </c>
      <c r="L1413" t="s">
        <v>1884</v>
      </c>
      <c r="M1413" s="180">
        <v>44139</v>
      </c>
      <c r="N1413" t="s">
        <v>1886</v>
      </c>
      <c r="O1413" t="s">
        <v>1886</v>
      </c>
      <c r="P1413" t="s">
        <v>4092</v>
      </c>
      <c r="Q1413">
        <v>0</v>
      </c>
      <c r="R1413">
        <v>0</v>
      </c>
      <c r="S1413" t="s">
        <v>1886</v>
      </c>
      <c r="T1413" t="s">
        <v>1886</v>
      </c>
      <c r="U1413">
        <v>1</v>
      </c>
      <c r="V1413" t="s">
        <v>1888</v>
      </c>
      <c r="W1413">
        <v>8</v>
      </c>
      <c r="X1413">
        <v>0</v>
      </c>
      <c r="Y1413">
        <v>0</v>
      </c>
      <c r="Z1413" t="s">
        <v>1884</v>
      </c>
      <c r="AA1413" t="s">
        <v>1884</v>
      </c>
      <c r="AB1413" t="s">
        <v>1884</v>
      </c>
      <c r="AC1413">
        <v>0</v>
      </c>
      <c r="AD1413">
        <v>0</v>
      </c>
      <c r="AE1413">
        <v>0</v>
      </c>
      <c r="AF1413">
        <v>0</v>
      </c>
      <c r="AG1413" t="s">
        <v>1884</v>
      </c>
      <c r="AH1413" s="181" t="s">
        <v>1886</v>
      </c>
      <c r="AI1413" s="182">
        <v>184</v>
      </c>
      <c r="AJ1413" s="181" t="s">
        <v>2402</v>
      </c>
      <c r="AK1413" s="181" t="s">
        <v>1886</v>
      </c>
      <c r="AL1413" s="181" t="s">
        <v>1886</v>
      </c>
      <c r="AO1413" s="181"/>
      <c r="AQ1413">
        <v>10</v>
      </c>
      <c r="AR1413" s="182">
        <v>40</v>
      </c>
      <c r="AS1413" s="183" t="s">
        <v>1885</v>
      </c>
      <c r="AT1413">
        <v>0</v>
      </c>
      <c r="AU1413">
        <v>0</v>
      </c>
      <c r="AV1413" s="182">
        <v>0</v>
      </c>
      <c r="AW1413" s="184">
        <v>0</v>
      </c>
      <c r="AX1413" s="183" t="s">
        <v>1884</v>
      </c>
      <c r="AY1413" s="184">
        <v>0</v>
      </c>
      <c r="AZ1413">
        <v>0</v>
      </c>
      <c r="BA1413">
        <v>0</v>
      </c>
      <c r="BB1413">
        <v>0</v>
      </c>
      <c r="BC1413" s="182">
        <v>0</v>
      </c>
      <c r="BD1413" t="s">
        <v>1886</v>
      </c>
      <c r="BE1413" t="s">
        <v>1886</v>
      </c>
      <c r="BF1413" t="s">
        <v>1886</v>
      </c>
      <c r="BG1413" s="181" t="s">
        <v>1886</v>
      </c>
      <c r="BH1413">
        <v>3.2</v>
      </c>
      <c r="BI1413" s="184">
        <v>0</v>
      </c>
      <c r="BJ1413" s="182">
        <v>0</v>
      </c>
      <c r="BK1413" s="181" t="s">
        <v>1886</v>
      </c>
      <c r="BL1413">
        <v>0</v>
      </c>
      <c r="BM1413">
        <v>0</v>
      </c>
      <c r="BN1413">
        <v>0</v>
      </c>
    </row>
    <row r="1414" spans="1:66" x14ac:dyDescent="0.25">
      <c r="A1414">
        <v>8226</v>
      </c>
      <c r="B1414" t="s">
        <v>4093</v>
      </c>
      <c r="C1414">
        <v>500</v>
      </c>
      <c r="D1414">
        <v>0</v>
      </c>
      <c r="E1414">
        <v>0</v>
      </c>
      <c r="F1414" t="s">
        <v>1884</v>
      </c>
      <c r="G1414" t="s">
        <v>1885</v>
      </c>
      <c r="H1414" t="s">
        <v>1884</v>
      </c>
      <c r="I1414" t="s">
        <v>1884</v>
      </c>
      <c r="J1414" t="s">
        <v>1884</v>
      </c>
      <c r="K1414" t="s">
        <v>1884</v>
      </c>
      <c r="L1414" t="s">
        <v>1884</v>
      </c>
      <c r="M1414" s="180">
        <v>44139</v>
      </c>
      <c r="N1414" t="s">
        <v>2007</v>
      </c>
      <c r="O1414" t="s">
        <v>4094</v>
      </c>
      <c r="P1414" t="s">
        <v>4094</v>
      </c>
      <c r="Q1414">
        <v>0</v>
      </c>
      <c r="R1414">
        <v>0</v>
      </c>
      <c r="S1414" t="s">
        <v>1886</v>
      </c>
      <c r="T1414" t="s">
        <v>1886</v>
      </c>
      <c r="U1414">
        <v>1</v>
      </c>
      <c r="V1414" t="s">
        <v>1888</v>
      </c>
      <c r="W1414">
        <v>500</v>
      </c>
      <c r="X1414">
        <v>0</v>
      </c>
      <c r="Y1414">
        <v>0</v>
      </c>
      <c r="Z1414" t="s">
        <v>1884</v>
      </c>
      <c r="AA1414" t="s">
        <v>1884</v>
      </c>
      <c r="AB1414" t="s">
        <v>1884</v>
      </c>
      <c r="AC1414">
        <v>0</v>
      </c>
      <c r="AD1414">
        <v>0</v>
      </c>
      <c r="AE1414">
        <v>0</v>
      </c>
      <c r="AF1414">
        <v>0</v>
      </c>
      <c r="AG1414" t="s">
        <v>1884</v>
      </c>
      <c r="AH1414" s="181" t="s">
        <v>1886</v>
      </c>
      <c r="AI1414" s="182">
        <v>213</v>
      </c>
      <c r="AJ1414" s="181" t="s">
        <v>2049</v>
      </c>
      <c r="AK1414" s="181" t="s">
        <v>4095</v>
      </c>
      <c r="AL1414" s="181" t="s">
        <v>1886</v>
      </c>
      <c r="AO1414" s="181"/>
      <c r="AQ1414">
        <v>10</v>
      </c>
      <c r="AR1414" s="182">
        <v>40</v>
      </c>
      <c r="AS1414" s="183" t="s">
        <v>1885</v>
      </c>
      <c r="AT1414">
        <v>0</v>
      </c>
      <c r="AU1414">
        <v>0</v>
      </c>
      <c r="AV1414" s="182">
        <v>0</v>
      </c>
      <c r="AW1414" s="184">
        <v>0</v>
      </c>
      <c r="AX1414" s="183" t="s">
        <v>1884</v>
      </c>
      <c r="AY1414" s="184">
        <v>0</v>
      </c>
      <c r="AZ1414">
        <v>0</v>
      </c>
      <c r="BA1414">
        <v>0</v>
      </c>
      <c r="BB1414">
        <v>0</v>
      </c>
      <c r="BC1414" s="182">
        <v>0</v>
      </c>
      <c r="BD1414" t="s">
        <v>1886</v>
      </c>
      <c r="BE1414" t="s">
        <v>1886</v>
      </c>
      <c r="BF1414" t="s">
        <v>1886</v>
      </c>
      <c r="BG1414" s="181" t="s">
        <v>1886</v>
      </c>
      <c r="BH1414">
        <v>0</v>
      </c>
      <c r="BI1414" s="184">
        <v>0</v>
      </c>
      <c r="BJ1414" s="182">
        <v>0</v>
      </c>
      <c r="BK1414" s="181" t="s">
        <v>1886</v>
      </c>
      <c r="BL1414">
        <v>0</v>
      </c>
      <c r="BM1414">
        <v>0</v>
      </c>
      <c r="BN1414">
        <v>0</v>
      </c>
    </row>
    <row r="1415" spans="1:66" x14ac:dyDescent="0.25">
      <c r="A1415">
        <v>8227</v>
      </c>
      <c r="B1415" t="s">
        <v>4096</v>
      </c>
      <c r="C1415">
        <v>12</v>
      </c>
      <c r="D1415">
        <v>0</v>
      </c>
      <c r="E1415">
        <v>0</v>
      </c>
      <c r="F1415" t="s">
        <v>1884</v>
      </c>
      <c r="G1415" t="s">
        <v>1885</v>
      </c>
      <c r="H1415" t="s">
        <v>1884</v>
      </c>
      <c r="I1415" t="s">
        <v>1884</v>
      </c>
      <c r="J1415" t="s">
        <v>1884</v>
      </c>
      <c r="K1415" t="s">
        <v>1884</v>
      </c>
      <c r="L1415" t="s">
        <v>1884</v>
      </c>
      <c r="M1415" s="180">
        <v>44140</v>
      </c>
      <c r="N1415" t="s">
        <v>1886</v>
      </c>
      <c r="O1415" t="s">
        <v>4097</v>
      </c>
      <c r="P1415" t="s">
        <v>4098</v>
      </c>
      <c r="Q1415">
        <v>0</v>
      </c>
      <c r="R1415">
        <v>0</v>
      </c>
      <c r="S1415" t="s">
        <v>1886</v>
      </c>
      <c r="T1415" t="s">
        <v>1886</v>
      </c>
      <c r="U1415">
        <v>1</v>
      </c>
      <c r="V1415" t="s">
        <v>1888</v>
      </c>
      <c r="W1415">
        <v>12</v>
      </c>
      <c r="X1415">
        <v>0</v>
      </c>
      <c r="Y1415">
        <v>0</v>
      </c>
      <c r="Z1415" t="s">
        <v>1884</v>
      </c>
      <c r="AA1415" t="s">
        <v>1884</v>
      </c>
      <c r="AB1415" t="s">
        <v>1884</v>
      </c>
      <c r="AC1415">
        <v>0</v>
      </c>
      <c r="AD1415">
        <v>0</v>
      </c>
      <c r="AE1415">
        <v>0</v>
      </c>
      <c r="AF1415">
        <v>0</v>
      </c>
      <c r="AG1415" t="s">
        <v>1885</v>
      </c>
      <c r="AH1415" s="181" t="s">
        <v>1886</v>
      </c>
      <c r="AI1415" s="182">
        <v>27</v>
      </c>
      <c r="AJ1415" s="181" t="s">
        <v>1889</v>
      </c>
      <c r="AK1415" s="181" t="s">
        <v>1886</v>
      </c>
      <c r="AL1415" s="181" t="s">
        <v>1886</v>
      </c>
      <c r="AO1415" s="181"/>
      <c r="AQ1415">
        <v>10</v>
      </c>
      <c r="AR1415" s="182">
        <v>40</v>
      </c>
      <c r="AS1415" s="183" t="s">
        <v>1885</v>
      </c>
      <c r="AT1415">
        <v>0</v>
      </c>
      <c r="AU1415">
        <v>0</v>
      </c>
      <c r="AV1415" s="182">
        <v>0</v>
      </c>
      <c r="AW1415" s="184">
        <v>0</v>
      </c>
      <c r="AX1415" s="183" t="s">
        <v>1884</v>
      </c>
      <c r="AY1415" s="184">
        <v>0</v>
      </c>
      <c r="AZ1415">
        <v>0</v>
      </c>
      <c r="BA1415">
        <v>0</v>
      </c>
      <c r="BB1415">
        <v>0</v>
      </c>
      <c r="BC1415" s="182">
        <v>0</v>
      </c>
      <c r="BD1415" t="s">
        <v>1886</v>
      </c>
      <c r="BE1415" t="s">
        <v>1886</v>
      </c>
      <c r="BF1415" t="s">
        <v>1886</v>
      </c>
      <c r="BG1415" s="181" t="s">
        <v>1886</v>
      </c>
      <c r="BH1415">
        <v>0</v>
      </c>
      <c r="BI1415" s="184">
        <v>0</v>
      </c>
      <c r="BJ1415" s="182">
        <v>0</v>
      </c>
      <c r="BK1415" s="181" t="s">
        <v>1886</v>
      </c>
      <c r="BL1415">
        <v>0</v>
      </c>
      <c r="BM1415">
        <v>0</v>
      </c>
      <c r="BN1415">
        <v>0</v>
      </c>
    </row>
    <row r="1416" spans="1:66" x14ac:dyDescent="0.25">
      <c r="A1416">
        <v>8228</v>
      </c>
      <c r="B1416" t="s">
        <v>4099</v>
      </c>
      <c r="C1416">
        <v>12</v>
      </c>
      <c r="D1416">
        <v>0</v>
      </c>
      <c r="E1416">
        <v>0</v>
      </c>
      <c r="F1416" t="s">
        <v>1884</v>
      </c>
      <c r="G1416" t="s">
        <v>1885</v>
      </c>
      <c r="H1416" t="s">
        <v>1884</v>
      </c>
      <c r="I1416" t="s">
        <v>1884</v>
      </c>
      <c r="J1416" t="s">
        <v>1884</v>
      </c>
      <c r="K1416" t="s">
        <v>1884</v>
      </c>
      <c r="L1416" t="s">
        <v>1884</v>
      </c>
      <c r="M1416" s="180">
        <v>44140</v>
      </c>
      <c r="N1416" t="s">
        <v>1886</v>
      </c>
      <c r="O1416" t="s">
        <v>4100</v>
      </c>
      <c r="P1416" t="s">
        <v>4101</v>
      </c>
      <c r="Q1416">
        <v>0</v>
      </c>
      <c r="R1416">
        <v>0</v>
      </c>
      <c r="S1416" t="s">
        <v>1886</v>
      </c>
      <c r="T1416" t="s">
        <v>1886</v>
      </c>
      <c r="U1416">
        <v>1</v>
      </c>
      <c r="V1416" t="s">
        <v>1888</v>
      </c>
      <c r="W1416">
        <v>12</v>
      </c>
      <c r="X1416">
        <v>0</v>
      </c>
      <c r="Y1416">
        <v>0</v>
      </c>
      <c r="Z1416" t="s">
        <v>1884</v>
      </c>
      <c r="AA1416" t="s">
        <v>1884</v>
      </c>
      <c r="AB1416" t="s">
        <v>1884</v>
      </c>
      <c r="AC1416">
        <v>0</v>
      </c>
      <c r="AD1416">
        <v>0</v>
      </c>
      <c r="AE1416">
        <v>0</v>
      </c>
      <c r="AF1416">
        <v>0</v>
      </c>
      <c r="AG1416" t="s">
        <v>1885</v>
      </c>
      <c r="AH1416" s="181" t="s">
        <v>1886</v>
      </c>
      <c r="AI1416" s="182">
        <v>27</v>
      </c>
      <c r="AJ1416" s="181" t="s">
        <v>1889</v>
      </c>
      <c r="AK1416" s="181" t="s">
        <v>1886</v>
      </c>
      <c r="AL1416" s="181" t="s">
        <v>1886</v>
      </c>
      <c r="AO1416" s="181"/>
      <c r="AQ1416">
        <v>10</v>
      </c>
      <c r="AR1416" s="182">
        <v>40</v>
      </c>
      <c r="AS1416" s="183" t="s">
        <v>1885</v>
      </c>
      <c r="AT1416">
        <v>0</v>
      </c>
      <c r="AU1416">
        <v>0</v>
      </c>
      <c r="AV1416" s="182">
        <v>0</v>
      </c>
      <c r="AW1416" s="184">
        <v>0</v>
      </c>
      <c r="AX1416" s="183" t="s">
        <v>1884</v>
      </c>
      <c r="AY1416" s="184">
        <v>0</v>
      </c>
      <c r="AZ1416">
        <v>0</v>
      </c>
      <c r="BA1416">
        <v>0</v>
      </c>
      <c r="BB1416">
        <v>0</v>
      </c>
      <c r="BC1416" s="182">
        <v>0</v>
      </c>
      <c r="BD1416" t="s">
        <v>1886</v>
      </c>
      <c r="BE1416" t="s">
        <v>1886</v>
      </c>
      <c r="BF1416" t="s">
        <v>1886</v>
      </c>
      <c r="BG1416" s="181" t="s">
        <v>1886</v>
      </c>
      <c r="BH1416">
        <v>0</v>
      </c>
      <c r="BI1416" s="184">
        <v>0</v>
      </c>
      <c r="BJ1416" s="182">
        <v>0</v>
      </c>
      <c r="BK1416" s="181" t="s">
        <v>1886</v>
      </c>
      <c r="BL1416">
        <v>0</v>
      </c>
      <c r="BM1416">
        <v>0</v>
      </c>
      <c r="BN1416">
        <v>0</v>
      </c>
    </row>
    <row r="1417" spans="1:66" x14ac:dyDescent="0.25">
      <c r="A1417">
        <v>8229</v>
      </c>
      <c r="B1417" t="s">
        <v>4102</v>
      </c>
      <c r="C1417">
        <v>12</v>
      </c>
      <c r="D1417">
        <v>0</v>
      </c>
      <c r="E1417">
        <v>0</v>
      </c>
      <c r="F1417" t="s">
        <v>1884</v>
      </c>
      <c r="G1417" t="s">
        <v>1885</v>
      </c>
      <c r="H1417" t="s">
        <v>1884</v>
      </c>
      <c r="I1417" t="s">
        <v>1884</v>
      </c>
      <c r="J1417" t="s">
        <v>1884</v>
      </c>
      <c r="K1417" t="s">
        <v>1884</v>
      </c>
      <c r="L1417" t="s">
        <v>1884</v>
      </c>
      <c r="M1417" s="180">
        <v>44140</v>
      </c>
      <c r="N1417" t="s">
        <v>1886</v>
      </c>
      <c r="O1417" t="s">
        <v>4103</v>
      </c>
      <c r="P1417" t="s">
        <v>4104</v>
      </c>
      <c r="Q1417">
        <v>0</v>
      </c>
      <c r="R1417">
        <v>0</v>
      </c>
      <c r="S1417" t="s">
        <v>1886</v>
      </c>
      <c r="T1417" t="s">
        <v>1886</v>
      </c>
      <c r="U1417">
        <v>1</v>
      </c>
      <c r="V1417" t="s">
        <v>1888</v>
      </c>
      <c r="W1417">
        <v>12</v>
      </c>
      <c r="X1417">
        <v>0</v>
      </c>
      <c r="Y1417">
        <v>0</v>
      </c>
      <c r="Z1417" t="s">
        <v>1884</v>
      </c>
      <c r="AA1417" t="s">
        <v>1884</v>
      </c>
      <c r="AB1417" t="s">
        <v>1884</v>
      </c>
      <c r="AC1417">
        <v>0</v>
      </c>
      <c r="AD1417">
        <v>0</v>
      </c>
      <c r="AE1417">
        <v>0</v>
      </c>
      <c r="AF1417">
        <v>0</v>
      </c>
      <c r="AG1417" t="s">
        <v>1885</v>
      </c>
      <c r="AH1417" s="181" t="s">
        <v>1886</v>
      </c>
      <c r="AI1417" s="182">
        <v>27</v>
      </c>
      <c r="AJ1417" s="181" t="s">
        <v>1889</v>
      </c>
      <c r="AK1417" s="181" t="s">
        <v>1886</v>
      </c>
      <c r="AL1417" s="181" t="s">
        <v>1886</v>
      </c>
      <c r="AO1417" s="181"/>
      <c r="AQ1417">
        <v>10</v>
      </c>
      <c r="AR1417" s="182">
        <v>40</v>
      </c>
      <c r="AS1417" s="183" t="s">
        <v>1885</v>
      </c>
      <c r="AT1417">
        <v>0</v>
      </c>
      <c r="AU1417">
        <v>0</v>
      </c>
      <c r="AV1417" s="182">
        <v>0</v>
      </c>
      <c r="AW1417" s="184">
        <v>0</v>
      </c>
      <c r="AX1417" s="183" t="s">
        <v>1884</v>
      </c>
      <c r="AY1417" s="184">
        <v>0</v>
      </c>
      <c r="AZ1417">
        <v>0</v>
      </c>
      <c r="BA1417">
        <v>0</v>
      </c>
      <c r="BB1417">
        <v>0</v>
      </c>
      <c r="BC1417" s="182">
        <v>0</v>
      </c>
      <c r="BD1417" t="s">
        <v>1886</v>
      </c>
      <c r="BE1417" t="s">
        <v>1886</v>
      </c>
      <c r="BF1417" t="s">
        <v>1886</v>
      </c>
      <c r="BG1417" s="181" t="s">
        <v>1886</v>
      </c>
      <c r="BH1417">
        <v>0</v>
      </c>
      <c r="BI1417" s="184">
        <v>0</v>
      </c>
      <c r="BJ1417" s="182">
        <v>0</v>
      </c>
      <c r="BK1417" s="181" t="s">
        <v>1886</v>
      </c>
      <c r="BL1417">
        <v>0</v>
      </c>
      <c r="BM1417">
        <v>0</v>
      </c>
      <c r="BN1417">
        <v>0</v>
      </c>
    </row>
    <row r="1418" spans="1:66" x14ac:dyDescent="0.25">
      <c r="A1418">
        <v>8230</v>
      </c>
      <c r="B1418" t="s">
        <v>4105</v>
      </c>
      <c r="C1418">
        <v>12</v>
      </c>
      <c r="D1418">
        <v>0</v>
      </c>
      <c r="E1418">
        <v>0</v>
      </c>
      <c r="F1418" t="s">
        <v>1884</v>
      </c>
      <c r="G1418" t="s">
        <v>1885</v>
      </c>
      <c r="H1418" t="s">
        <v>1884</v>
      </c>
      <c r="I1418" t="s">
        <v>1884</v>
      </c>
      <c r="J1418" t="s">
        <v>1884</v>
      </c>
      <c r="K1418" t="s">
        <v>1884</v>
      </c>
      <c r="L1418" t="s">
        <v>1884</v>
      </c>
      <c r="M1418" s="180">
        <v>44140</v>
      </c>
      <c r="N1418" t="s">
        <v>1886</v>
      </c>
      <c r="O1418" t="s">
        <v>4106</v>
      </c>
      <c r="P1418" t="s">
        <v>4107</v>
      </c>
      <c r="Q1418">
        <v>0</v>
      </c>
      <c r="R1418">
        <v>0</v>
      </c>
      <c r="S1418" t="s">
        <v>1886</v>
      </c>
      <c r="T1418" t="s">
        <v>1886</v>
      </c>
      <c r="U1418">
        <v>1</v>
      </c>
      <c r="V1418" t="s">
        <v>1888</v>
      </c>
      <c r="W1418">
        <v>12</v>
      </c>
      <c r="X1418">
        <v>0</v>
      </c>
      <c r="Y1418">
        <v>0</v>
      </c>
      <c r="Z1418" t="s">
        <v>1884</v>
      </c>
      <c r="AA1418" t="s">
        <v>1884</v>
      </c>
      <c r="AB1418" t="s">
        <v>1884</v>
      </c>
      <c r="AC1418">
        <v>0</v>
      </c>
      <c r="AD1418">
        <v>0</v>
      </c>
      <c r="AE1418">
        <v>0</v>
      </c>
      <c r="AF1418">
        <v>0</v>
      </c>
      <c r="AG1418" t="s">
        <v>1885</v>
      </c>
      <c r="AH1418" s="181" t="s">
        <v>1886</v>
      </c>
      <c r="AI1418" s="182">
        <v>27</v>
      </c>
      <c r="AJ1418" s="181" t="s">
        <v>1889</v>
      </c>
      <c r="AK1418" s="181" t="s">
        <v>1886</v>
      </c>
      <c r="AL1418" s="181" t="s">
        <v>1886</v>
      </c>
      <c r="AO1418" s="181"/>
      <c r="AQ1418">
        <v>10</v>
      </c>
      <c r="AR1418" s="182">
        <v>40</v>
      </c>
      <c r="AS1418" s="183" t="s">
        <v>1885</v>
      </c>
      <c r="AT1418">
        <v>0</v>
      </c>
      <c r="AU1418">
        <v>0</v>
      </c>
      <c r="AV1418" s="182">
        <v>0</v>
      </c>
      <c r="AW1418" s="184">
        <v>0</v>
      </c>
      <c r="AX1418" s="183" t="s">
        <v>1884</v>
      </c>
      <c r="AY1418" s="184">
        <v>0</v>
      </c>
      <c r="AZ1418">
        <v>0</v>
      </c>
      <c r="BA1418">
        <v>0</v>
      </c>
      <c r="BB1418">
        <v>0</v>
      </c>
      <c r="BC1418" s="182">
        <v>0</v>
      </c>
      <c r="BD1418" t="s">
        <v>1886</v>
      </c>
      <c r="BE1418" t="s">
        <v>1886</v>
      </c>
      <c r="BF1418" t="s">
        <v>1886</v>
      </c>
      <c r="BG1418" s="181" t="s">
        <v>1886</v>
      </c>
      <c r="BH1418">
        <v>0</v>
      </c>
      <c r="BI1418" s="184">
        <v>0</v>
      </c>
      <c r="BJ1418" s="182">
        <v>0</v>
      </c>
      <c r="BK1418" s="181" t="s">
        <v>1886</v>
      </c>
      <c r="BL1418">
        <v>0</v>
      </c>
      <c r="BM1418">
        <v>0</v>
      </c>
      <c r="BN1418">
        <v>0</v>
      </c>
    </row>
    <row r="1419" spans="1:66" x14ac:dyDescent="0.25">
      <c r="A1419">
        <v>8231</v>
      </c>
      <c r="B1419" t="s">
        <v>4108</v>
      </c>
      <c r="C1419">
        <v>6</v>
      </c>
      <c r="D1419">
        <v>0</v>
      </c>
      <c r="E1419">
        <v>0</v>
      </c>
      <c r="F1419" t="s">
        <v>1884</v>
      </c>
      <c r="G1419" t="s">
        <v>1885</v>
      </c>
      <c r="H1419" t="s">
        <v>1884</v>
      </c>
      <c r="I1419" t="s">
        <v>1884</v>
      </c>
      <c r="J1419" t="s">
        <v>1884</v>
      </c>
      <c r="K1419" t="s">
        <v>1884</v>
      </c>
      <c r="L1419" t="s">
        <v>1884</v>
      </c>
      <c r="M1419" s="180">
        <v>44140</v>
      </c>
      <c r="N1419" t="s">
        <v>1886</v>
      </c>
      <c r="O1419" t="s">
        <v>4109</v>
      </c>
      <c r="P1419" t="s">
        <v>4110</v>
      </c>
      <c r="Q1419">
        <v>0</v>
      </c>
      <c r="R1419">
        <v>0</v>
      </c>
      <c r="S1419" t="s">
        <v>1886</v>
      </c>
      <c r="T1419" t="s">
        <v>1886</v>
      </c>
      <c r="U1419">
        <v>1</v>
      </c>
      <c r="V1419" t="s">
        <v>1888</v>
      </c>
      <c r="W1419">
        <v>6</v>
      </c>
      <c r="X1419">
        <v>0</v>
      </c>
      <c r="Y1419">
        <v>0</v>
      </c>
      <c r="Z1419" t="s">
        <v>1884</v>
      </c>
      <c r="AA1419" t="s">
        <v>1884</v>
      </c>
      <c r="AB1419" t="s">
        <v>1884</v>
      </c>
      <c r="AC1419">
        <v>0</v>
      </c>
      <c r="AD1419">
        <v>0</v>
      </c>
      <c r="AE1419">
        <v>0</v>
      </c>
      <c r="AF1419">
        <v>0</v>
      </c>
      <c r="AG1419" t="s">
        <v>1885</v>
      </c>
      <c r="AH1419" s="181" t="s">
        <v>1886</v>
      </c>
      <c r="AI1419" s="182">
        <v>27</v>
      </c>
      <c r="AJ1419" s="181" t="s">
        <v>1889</v>
      </c>
      <c r="AK1419" s="181" t="s">
        <v>1886</v>
      </c>
      <c r="AL1419" s="181" t="s">
        <v>1886</v>
      </c>
      <c r="AO1419" s="181"/>
      <c r="AQ1419">
        <v>10</v>
      </c>
      <c r="AR1419" s="182">
        <v>40</v>
      </c>
      <c r="AS1419" s="183" t="s">
        <v>1885</v>
      </c>
      <c r="AT1419">
        <v>0</v>
      </c>
      <c r="AU1419">
        <v>0</v>
      </c>
      <c r="AV1419" s="182">
        <v>0</v>
      </c>
      <c r="AW1419" s="184">
        <v>0</v>
      </c>
      <c r="AX1419" s="183" t="s">
        <v>1884</v>
      </c>
      <c r="AY1419" s="184">
        <v>0</v>
      </c>
      <c r="AZ1419">
        <v>0</v>
      </c>
      <c r="BA1419">
        <v>0</v>
      </c>
      <c r="BB1419">
        <v>0</v>
      </c>
      <c r="BC1419" s="182">
        <v>0</v>
      </c>
      <c r="BD1419" t="s">
        <v>1886</v>
      </c>
      <c r="BE1419" t="s">
        <v>1886</v>
      </c>
      <c r="BF1419" t="s">
        <v>1886</v>
      </c>
      <c r="BG1419" s="181" t="s">
        <v>1886</v>
      </c>
      <c r="BH1419">
        <v>0</v>
      </c>
      <c r="BI1419" s="184">
        <v>0</v>
      </c>
      <c r="BJ1419" s="182">
        <v>0</v>
      </c>
      <c r="BK1419" s="181" t="s">
        <v>1886</v>
      </c>
      <c r="BL1419">
        <v>0</v>
      </c>
      <c r="BM1419">
        <v>0</v>
      </c>
      <c r="BN1419">
        <v>0</v>
      </c>
    </row>
    <row r="1420" spans="1:66" x14ac:dyDescent="0.25">
      <c r="A1420">
        <v>8232</v>
      </c>
      <c r="B1420" t="s">
        <v>4111</v>
      </c>
      <c r="C1420">
        <v>6</v>
      </c>
      <c r="D1420">
        <v>0</v>
      </c>
      <c r="E1420">
        <v>0</v>
      </c>
      <c r="F1420" t="s">
        <v>1884</v>
      </c>
      <c r="G1420" t="s">
        <v>1885</v>
      </c>
      <c r="H1420" t="s">
        <v>1884</v>
      </c>
      <c r="I1420" t="s">
        <v>1884</v>
      </c>
      <c r="J1420" t="s">
        <v>1884</v>
      </c>
      <c r="K1420" t="s">
        <v>1884</v>
      </c>
      <c r="L1420" t="s">
        <v>1884</v>
      </c>
      <c r="M1420" s="180">
        <v>44140</v>
      </c>
      <c r="N1420" t="s">
        <v>1886</v>
      </c>
      <c r="O1420" t="s">
        <v>4112</v>
      </c>
      <c r="P1420" t="s">
        <v>4113</v>
      </c>
      <c r="Q1420">
        <v>0</v>
      </c>
      <c r="R1420">
        <v>0</v>
      </c>
      <c r="S1420" t="s">
        <v>1886</v>
      </c>
      <c r="T1420" t="s">
        <v>1886</v>
      </c>
      <c r="U1420">
        <v>1</v>
      </c>
      <c r="V1420" t="s">
        <v>1888</v>
      </c>
      <c r="W1420">
        <v>6</v>
      </c>
      <c r="X1420">
        <v>0</v>
      </c>
      <c r="Y1420">
        <v>0</v>
      </c>
      <c r="Z1420" t="s">
        <v>1884</v>
      </c>
      <c r="AA1420" t="s">
        <v>1884</v>
      </c>
      <c r="AB1420" t="s">
        <v>1884</v>
      </c>
      <c r="AC1420">
        <v>0</v>
      </c>
      <c r="AD1420">
        <v>0</v>
      </c>
      <c r="AE1420">
        <v>0</v>
      </c>
      <c r="AF1420">
        <v>0</v>
      </c>
      <c r="AG1420" t="s">
        <v>1885</v>
      </c>
      <c r="AH1420" s="181" t="s">
        <v>1886</v>
      </c>
      <c r="AI1420" s="182">
        <v>27</v>
      </c>
      <c r="AJ1420" s="181" t="s">
        <v>1889</v>
      </c>
      <c r="AK1420" s="181" t="s">
        <v>1886</v>
      </c>
      <c r="AL1420" s="181" t="s">
        <v>1886</v>
      </c>
      <c r="AO1420" s="181"/>
      <c r="AQ1420">
        <v>10</v>
      </c>
      <c r="AR1420" s="182">
        <v>40</v>
      </c>
      <c r="AS1420" s="183" t="s">
        <v>1884</v>
      </c>
      <c r="AT1420">
        <v>0</v>
      </c>
      <c r="AU1420">
        <v>0</v>
      </c>
      <c r="AV1420" s="182">
        <v>0</v>
      </c>
      <c r="AW1420" s="184">
        <v>0</v>
      </c>
      <c r="AX1420" s="183" t="s">
        <v>1884</v>
      </c>
      <c r="AY1420" s="184">
        <v>0</v>
      </c>
      <c r="AZ1420">
        <v>0</v>
      </c>
      <c r="BA1420">
        <v>0</v>
      </c>
      <c r="BB1420">
        <v>0</v>
      </c>
      <c r="BC1420" s="182">
        <v>0</v>
      </c>
      <c r="BD1420" t="s">
        <v>1886</v>
      </c>
      <c r="BE1420" t="s">
        <v>1886</v>
      </c>
      <c r="BF1420" t="s">
        <v>1886</v>
      </c>
      <c r="BG1420" s="181" t="s">
        <v>1886</v>
      </c>
      <c r="BH1420">
        <v>0</v>
      </c>
      <c r="BI1420" s="184">
        <v>0</v>
      </c>
      <c r="BJ1420" s="182">
        <v>0</v>
      </c>
      <c r="BK1420" s="181" t="s">
        <v>1886</v>
      </c>
      <c r="BL1420">
        <v>0</v>
      </c>
      <c r="BM1420">
        <v>0</v>
      </c>
      <c r="BN1420">
        <v>0</v>
      </c>
    </row>
    <row r="1421" spans="1:66" x14ac:dyDescent="0.25">
      <c r="A1421">
        <v>8233</v>
      </c>
      <c r="B1421" t="s">
        <v>4114</v>
      </c>
      <c r="C1421">
        <v>6</v>
      </c>
      <c r="D1421">
        <v>0</v>
      </c>
      <c r="E1421">
        <v>0</v>
      </c>
      <c r="F1421" t="s">
        <v>1884</v>
      </c>
      <c r="G1421" t="s">
        <v>1885</v>
      </c>
      <c r="H1421" t="s">
        <v>1884</v>
      </c>
      <c r="I1421" t="s">
        <v>1884</v>
      </c>
      <c r="J1421" t="s">
        <v>1884</v>
      </c>
      <c r="K1421" t="s">
        <v>1884</v>
      </c>
      <c r="L1421" t="s">
        <v>1884</v>
      </c>
      <c r="M1421" s="180">
        <v>44140</v>
      </c>
      <c r="N1421" t="s">
        <v>1886</v>
      </c>
      <c r="O1421" t="s">
        <v>4115</v>
      </c>
      <c r="P1421" t="s">
        <v>4115</v>
      </c>
      <c r="Q1421">
        <v>0</v>
      </c>
      <c r="R1421">
        <v>0</v>
      </c>
      <c r="S1421" t="s">
        <v>1886</v>
      </c>
      <c r="T1421" t="s">
        <v>1886</v>
      </c>
      <c r="U1421">
        <v>1</v>
      </c>
      <c r="V1421" t="s">
        <v>1888</v>
      </c>
      <c r="W1421">
        <v>6</v>
      </c>
      <c r="X1421">
        <v>0</v>
      </c>
      <c r="Y1421">
        <v>0</v>
      </c>
      <c r="Z1421" t="s">
        <v>1884</v>
      </c>
      <c r="AA1421" t="s">
        <v>1884</v>
      </c>
      <c r="AB1421" t="s">
        <v>1884</v>
      </c>
      <c r="AC1421">
        <v>0</v>
      </c>
      <c r="AD1421">
        <v>0</v>
      </c>
      <c r="AE1421">
        <v>0</v>
      </c>
      <c r="AF1421">
        <v>0</v>
      </c>
      <c r="AG1421" t="s">
        <v>1885</v>
      </c>
      <c r="AH1421" s="181" t="s">
        <v>1886</v>
      </c>
      <c r="AI1421" s="182">
        <v>27</v>
      </c>
      <c r="AJ1421" s="181" t="s">
        <v>1889</v>
      </c>
      <c r="AK1421" s="181" t="s">
        <v>1886</v>
      </c>
      <c r="AL1421" s="181" t="s">
        <v>1886</v>
      </c>
      <c r="AO1421" s="181"/>
      <c r="AQ1421">
        <v>10</v>
      </c>
      <c r="AR1421" s="182">
        <v>40</v>
      </c>
      <c r="AS1421" s="183" t="s">
        <v>1885</v>
      </c>
      <c r="AT1421">
        <v>0</v>
      </c>
      <c r="AU1421">
        <v>0</v>
      </c>
      <c r="AV1421" s="182">
        <v>0</v>
      </c>
      <c r="AW1421" s="184">
        <v>0</v>
      </c>
      <c r="AX1421" s="183" t="s">
        <v>1884</v>
      </c>
      <c r="AY1421" s="184">
        <v>0</v>
      </c>
      <c r="AZ1421">
        <v>0</v>
      </c>
      <c r="BA1421">
        <v>0</v>
      </c>
      <c r="BB1421">
        <v>0</v>
      </c>
      <c r="BC1421" s="182">
        <v>0</v>
      </c>
      <c r="BD1421" t="s">
        <v>1886</v>
      </c>
      <c r="BE1421" t="s">
        <v>1886</v>
      </c>
      <c r="BF1421" t="s">
        <v>1886</v>
      </c>
      <c r="BG1421" s="181" t="s">
        <v>1886</v>
      </c>
      <c r="BH1421">
        <v>0</v>
      </c>
      <c r="BI1421" s="184">
        <v>0</v>
      </c>
      <c r="BJ1421" s="182">
        <v>0</v>
      </c>
      <c r="BK1421" s="181" t="s">
        <v>1886</v>
      </c>
      <c r="BL1421">
        <v>0</v>
      </c>
      <c r="BM1421">
        <v>0</v>
      </c>
      <c r="BN1421">
        <v>0</v>
      </c>
    </row>
    <row r="1422" spans="1:66" x14ac:dyDescent="0.25">
      <c r="A1422">
        <v>8234</v>
      </c>
      <c r="B1422" t="s">
        <v>4116</v>
      </c>
      <c r="C1422">
        <v>12</v>
      </c>
      <c r="D1422">
        <v>0</v>
      </c>
      <c r="E1422">
        <v>0</v>
      </c>
      <c r="F1422" t="s">
        <v>1884</v>
      </c>
      <c r="G1422" t="s">
        <v>1885</v>
      </c>
      <c r="H1422" t="s">
        <v>1884</v>
      </c>
      <c r="I1422" t="s">
        <v>1884</v>
      </c>
      <c r="J1422" t="s">
        <v>1884</v>
      </c>
      <c r="K1422" t="s">
        <v>1884</v>
      </c>
      <c r="L1422" t="s">
        <v>1884</v>
      </c>
      <c r="M1422" s="180">
        <v>44140</v>
      </c>
      <c r="N1422" t="s">
        <v>1886</v>
      </c>
      <c r="O1422" t="s">
        <v>4117</v>
      </c>
      <c r="P1422" t="s">
        <v>4118</v>
      </c>
      <c r="Q1422">
        <v>0</v>
      </c>
      <c r="R1422">
        <v>0</v>
      </c>
      <c r="S1422" t="s">
        <v>1886</v>
      </c>
      <c r="T1422" t="s">
        <v>1886</v>
      </c>
      <c r="U1422">
        <v>1</v>
      </c>
      <c r="V1422" t="s">
        <v>1888</v>
      </c>
      <c r="W1422">
        <v>12</v>
      </c>
      <c r="X1422">
        <v>0</v>
      </c>
      <c r="Y1422">
        <v>0</v>
      </c>
      <c r="Z1422" t="s">
        <v>1884</v>
      </c>
      <c r="AA1422" t="s">
        <v>1884</v>
      </c>
      <c r="AB1422" t="s">
        <v>1884</v>
      </c>
      <c r="AC1422">
        <v>0</v>
      </c>
      <c r="AD1422">
        <v>0</v>
      </c>
      <c r="AE1422">
        <v>0</v>
      </c>
      <c r="AF1422">
        <v>0</v>
      </c>
      <c r="AG1422" t="s">
        <v>1885</v>
      </c>
      <c r="AH1422" s="181" t="s">
        <v>1886</v>
      </c>
      <c r="AI1422" s="182">
        <v>27</v>
      </c>
      <c r="AJ1422" s="181" t="s">
        <v>1889</v>
      </c>
      <c r="AK1422" s="181" t="s">
        <v>1886</v>
      </c>
      <c r="AL1422" s="181" t="s">
        <v>1886</v>
      </c>
      <c r="AO1422" s="181"/>
      <c r="AQ1422">
        <v>10</v>
      </c>
      <c r="AR1422" s="182">
        <v>40</v>
      </c>
      <c r="AS1422" s="183" t="s">
        <v>1885</v>
      </c>
      <c r="AT1422">
        <v>0</v>
      </c>
      <c r="AU1422">
        <v>0</v>
      </c>
      <c r="AV1422" s="182">
        <v>0</v>
      </c>
      <c r="AW1422" s="184">
        <v>0</v>
      </c>
      <c r="AX1422" s="183" t="s">
        <v>1884</v>
      </c>
      <c r="AY1422" s="184">
        <v>0</v>
      </c>
      <c r="AZ1422">
        <v>0</v>
      </c>
      <c r="BA1422">
        <v>0</v>
      </c>
      <c r="BB1422">
        <v>0</v>
      </c>
      <c r="BC1422" s="182">
        <v>0</v>
      </c>
      <c r="BD1422" t="s">
        <v>1886</v>
      </c>
      <c r="BE1422" t="s">
        <v>1886</v>
      </c>
      <c r="BF1422" t="s">
        <v>1886</v>
      </c>
      <c r="BG1422" s="181" t="s">
        <v>1886</v>
      </c>
      <c r="BH1422">
        <v>0</v>
      </c>
      <c r="BI1422" s="184">
        <v>0</v>
      </c>
      <c r="BJ1422" s="182">
        <v>0</v>
      </c>
      <c r="BK1422" s="181" t="s">
        <v>1886</v>
      </c>
      <c r="BL1422">
        <v>0</v>
      </c>
      <c r="BM1422">
        <v>0</v>
      </c>
      <c r="BN1422">
        <v>0</v>
      </c>
    </row>
    <row r="1423" spans="1:66" x14ac:dyDescent="0.25">
      <c r="A1423">
        <v>8235</v>
      </c>
      <c r="B1423" t="s">
        <v>4119</v>
      </c>
      <c r="C1423">
        <v>12</v>
      </c>
      <c r="D1423">
        <v>0</v>
      </c>
      <c r="E1423">
        <v>0</v>
      </c>
      <c r="F1423" t="s">
        <v>1884</v>
      </c>
      <c r="G1423" t="s">
        <v>1885</v>
      </c>
      <c r="H1423" t="s">
        <v>1884</v>
      </c>
      <c r="I1423" t="s">
        <v>1884</v>
      </c>
      <c r="J1423" t="s">
        <v>1884</v>
      </c>
      <c r="K1423" t="s">
        <v>1884</v>
      </c>
      <c r="L1423" t="s">
        <v>1884</v>
      </c>
      <c r="M1423" s="180">
        <v>44140</v>
      </c>
      <c r="N1423" t="s">
        <v>1886</v>
      </c>
      <c r="O1423" t="s">
        <v>4120</v>
      </c>
      <c r="P1423" t="s">
        <v>4121</v>
      </c>
      <c r="Q1423">
        <v>0</v>
      </c>
      <c r="R1423">
        <v>0</v>
      </c>
      <c r="S1423" t="s">
        <v>1886</v>
      </c>
      <c r="T1423" t="s">
        <v>1886</v>
      </c>
      <c r="U1423">
        <v>1</v>
      </c>
      <c r="V1423" t="s">
        <v>1888</v>
      </c>
      <c r="W1423">
        <v>12</v>
      </c>
      <c r="X1423">
        <v>0</v>
      </c>
      <c r="Y1423">
        <v>0</v>
      </c>
      <c r="Z1423" t="s">
        <v>1884</v>
      </c>
      <c r="AA1423" t="s">
        <v>1884</v>
      </c>
      <c r="AB1423" t="s">
        <v>1884</v>
      </c>
      <c r="AC1423">
        <v>0</v>
      </c>
      <c r="AD1423">
        <v>0</v>
      </c>
      <c r="AE1423">
        <v>0</v>
      </c>
      <c r="AF1423">
        <v>0</v>
      </c>
      <c r="AG1423" t="s">
        <v>1885</v>
      </c>
      <c r="AH1423" s="181" t="s">
        <v>1886</v>
      </c>
      <c r="AI1423" s="182">
        <v>27</v>
      </c>
      <c r="AJ1423" s="181" t="s">
        <v>1889</v>
      </c>
      <c r="AK1423" s="181" t="s">
        <v>1886</v>
      </c>
      <c r="AL1423" s="181" t="s">
        <v>1886</v>
      </c>
      <c r="AO1423" s="181"/>
      <c r="AQ1423">
        <v>10</v>
      </c>
      <c r="AR1423" s="182">
        <v>40</v>
      </c>
      <c r="AS1423" s="183" t="s">
        <v>1885</v>
      </c>
      <c r="AT1423">
        <v>0</v>
      </c>
      <c r="AU1423">
        <v>0</v>
      </c>
      <c r="AV1423" s="182">
        <v>0</v>
      </c>
      <c r="AW1423" s="184">
        <v>0</v>
      </c>
      <c r="AX1423" s="183" t="s">
        <v>1884</v>
      </c>
      <c r="AY1423" s="184">
        <v>0</v>
      </c>
      <c r="AZ1423">
        <v>0</v>
      </c>
      <c r="BA1423">
        <v>0</v>
      </c>
      <c r="BB1423">
        <v>0</v>
      </c>
      <c r="BC1423" s="182">
        <v>0</v>
      </c>
      <c r="BD1423" t="s">
        <v>1886</v>
      </c>
      <c r="BE1423" t="s">
        <v>1886</v>
      </c>
      <c r="BF1423" t="s">
        <v>1886</v>
      </c>
      <c r="BG1423" s="181" t="s">
        <v>1886</v>
      </c>
      <c r="BH1423">
        <v>0</v>
      </c>
      <c r="BI1423" s="184">
        <v>0</v>
      </c>
      <c r="BJ1423" s="182">
        <v>0</v>
      </c>
      <c r="BK1423" s="181" t="s">
        <v>1886</v>
      </c>
      <c r="BL1423">
        <v>0</v>
      </c>
      <c r="BM1423">
        <v>0</v>
      </c>
      <c r="BN1423">
        <v>0</v>
      </c>
    </row>
    <row r="1424" spans="1:66" x14ac:dyDescent="0.25">
      <c r="A1424">
        <v>8236</v>
      </c>
      <c r="B1424" t="s">
        <v>4122</v>
      </c>
      <c r="C1424">
        <v>24</v>
      </c>
      <c r="D1424">
        <v>0</v>
      </c>
      <c r="E1424">
        <v>0</v>
      </c>
      <c r="F1424" t="s">
        <v>1884</v>
      </c>
      <c r="G1424" t="s">
        <v>1885</v>
      </c>
      <c r="H1424" t="s">
        <v>1884</v>
      </c>
      <c r="I1424" t="s">
        <v>1884</v>
      </c>
      <c r="J1424" t="s">
        <v>1884</v>
      </c>
      <c r="K1424" t="s">
        <v>1884</v>
      </c>
      <c r="L1424" t="s">
        <v>1884</v>
      </c>
      <c r="M1424" s="180">
        <v>44140</v>
      </c>
      <c r="N1424" t="s">
        <v>1886</v>
      </c>
      <c r="O1424" t="s">
        <v>4123</v>
      </c>
      <c r="P1424" t="s">
        <v>4124</v>
      </c>
      <c r="Q1424">
        <v>0</v>
      </c>
      <c r="R1424">
        <v>0</v>
      </c>
      <c r="S1424" t="s">
        <v>1886</v>
      </c>
      <c r="T1424" t="s">
        <v>1886</v>
      </c>
      <c r="U1424">
        <v>1</v>
      </c>
      <c r="V1424" t="s">
        <v>1888</v>
      </c>
      <c r="W1424">
        <v>24</v>
      </c>
      <c r="X1424">
        <v>0</v>
      </c>
      <c r="Y1424">
        <v>0</v>
      </c>
      <c r="Z1424" t="s">
        <v>1884</v>
      </c>
      <c r="AA1424" t="s">
        <v>1884</v>
      </c>
      <c r="AB1424" t="s">
        <v>1884</v>
      </c>
      <c r="AC1424">
        <v>0</v>
      </c>
      <c r="AD1424">
        <v>0</v>
      </c>
      <c r="AE1424">
        <v>0</v>
      </c>
      <c r="AF1424">
        <v>0</v>
      </c>
      <c r="AG1424" t="s">
        <v>1885</v>
      </c>
      <c r="AH1424" s="181" t="s">
        <v>1886</v>
      </c>
      <c r="AI1424" s="182">
        <v>27</v>
      </c>
      <c r="AJ1424" s="181" t="s">
        <v>1889</v>
      </c>
      <c r="AK1424" s="181" t="s">
        <v>1886</v>
      </c>
      <c r="AL1424" s="181" t="s">
        <v>1886</v>
      </c>
      <c r="AO1424" s="181"/>
      <c r="AQ1424">
        <v>10</v>
      </c>
      <c r="AR1424" s="182">
        <v>40</v>
      </c>
      <c r="AS1424" s="183" t="s">
        <v>1885</v>
      </c>
      <c r="AT1424">
        <v>0</v>
      </c>
      <c r="AU1424">
        <v>0</v>
      </c>
      <c r="AV1424" s="182">
        <v>0</v>
      </c>
      <c r="AW1424" s="184">
        <v>0</v>
      </c>
      <c r="AX1424" s="183" t="s">
        <v>1884</v>
      </c>
      <c r="AY1424" s="184">
        <v>0</v>
      </c>
      <c r="AZ1424">
        <v>0</v>
      </c>
      <c r="BA1424">
        <v>0</v>
      </c>
      <c r="BB1424">
        <v>0</v>
      </c>
      <c r="BC1424" s="182">
        <v>0</v>
      </c>
      <c r="BD1424" t="s">
        <v>1886</v>
      </c>
      <c r="BE1424" t="s">
        <v>1886</v>
      </c>
      <c r="BF1424" t="s">
        <v>1886</v>
      </c>
      <c r="BG1424" s="181" t="s">
        <v>1886</v>
      </c>
      <c r="BH1424">
        <v>0</v>
      </c>
      <c r="BI1424" s="184">
        <v>0</v>
      </c>
      <c r="BJ1424" s="182">
        <v>0</v>
      </c>
      <c r="BK1424" s="181" t="s">
        <v>1886</v>
      </c>
      <c r="BL1424">
        <v>0</v>
      </c>
      <c r="BM1424">
        <v>0</v>
      </c>
      <c r="BN1424">
        <v>0</v>
      </c>
    </row>
    <row r="1425" spans="1:66" x14ac:dyDescent="0.25">
      <c r="A1425">
        <v>8237</v>
      </c>
      <c r="B1425" t="s">
        <v>4125</v>
      </c>
      <c r="C1425">
        <v>6</v>
      </c>
      <c r="D1425">
        <v>0</v>
      </c>
      <c r="E1425">
        <v>0</v>
      </c>
      <c r="F1425" t="s">
        <v>1884</v>
      </c>
      <c r="G1425" t="s">
        <v>1885</v>
      </c>
      <c r="H1425" t="s">
        <v>1884</v>
      </c>
      <c r="I1425" t="s">
        <v>1884</v>
      </c>
      <c r="J1425" t="s">
        <v>1884</v>
      </c>
      <c r="K1425" t="s">
        <v>1884</v>
      </c>
      <c r="L1425" t="s">
        <v>1884</v>
      </c>
      <c r="M1425" s="180">
        <v>44140</v>
      </c>
      <c r="N1425" t="s">
        <v>1886</v>
      </c>
      <c r="O1425" t="s">
        <v>4126</v>
      </c>
      <c r="P1425" t="s">
        <v>4127</v>
      </c>
      <c r="Q1425">
        <v>0</v>
      </c>
      <c r="R1425">
        <v>0</v>
      </c>
      <c r="S1425" t="s">
        <v>1886</v>
      </c>
      <c r="T1425" t="s">
        <v>1886</v>
      </c>
      <c r="U1425">
        <v>1</v>
      </c>
      <c r="V1425" t="s">
        <v>1888</v>
      </c>
      <c r="W1425">
        <v>6</v>
      </c>
      <c r="X1425">
        <v>0</v>
      </c>
      <c r="Y1425">
        <v>0</v>
      </c>
      <c r="Z1425" t="s">
        <v>1884</v>
      </c>
      <c r="AA1425" t="s">
        <v>1884</v>
      </c>
      <c r="AB1425" t="s">
        <v>1884</v>
      </c>
      <c r="AC1425">
        <v>0</v>
      </c>
      <c r="AD1425">
        <v>0</v>
      </c>
      <c r="AE1425">
        <v>0</v>
      </c>
      <c r="AF1425">
        <v>0</v>
      </c>
      <c r="AG1425" t="s">
        <v>1885</v>
      </c>
      <c r="AH1425" s="181" t="s">
        <v>1886</v>
      </c>
      <c r="AI1425" s="182">
        <v>27</v>
      </c>
      <c r="AJ1425" s="181" t="s">
        <v>1889</v>
      </c>
      <c r="AK1425" s="181" t="s">
        <v>1886</v>
      </c>
      <c r="AL1425" s="181" t="s">
        <v>1886</v>
      </c>
      <c r="AO1425" s="181"/>
      <c r="AQ1425">
        <v>10</v>
      </c>
      <c r="AR1425" s="182">
        <v>40</v>
      </c>
      <c r="AS1425" s="183" t="s">
        <v>1885</v>
      </c>
      <c r="AT1425">
        <v>0</v>
      </c>
      <c r="AU1425">
        <v>0</v>
      </c>
      <c r="AV1425" s="182">
        <v>0</v>
      </c>
      <c r="AW1425" s="184">
        <v>0</v>
      </c>
      <c r="AX1425" s="183" t="s">
        <v>1884</v>
      </c>
      <c r="AY1425" s="184">
        <v>0</v>
      </c>
      <c r="AZ1425">
        <v>0</v>
      </c>
      <c r="BA1425">
        <v>0</v>
      </c>
      <c r="BB1425">
        <v>0</v>
      </c>
      <c r="BC1425" s="182">
        <v>0</v>
      </c>
      <c r="BD1425" t="s">
        <v>1886</v>
      </c>
      <c r="BE1425" t="s">
        <v>1886</v>
      </c>
      <c r="BF1425" t="s">
        <v>1886</v>
      </c>
      <c r="BG1425" s="181" t="s">
        <v>1886</v>
      </c>
      <c r="BH1425">
        <v>0</v>
      </c>
      <c r="BI1425" s="184">
        <v>0</v>
      </c>
      <c r="BJ1425" s="182">
        <v>0</v>
      </c>
      <c r="BK1425" s="181" t="s">
        <v>1886</v>
      </c>
      <c r="BL1425">
        <v>0</v>
      </c>
      <c r="BM1425">
        <v>0</v>
      </c>
      <c r="BN1425">
        <v>0</v>
      </c>
    </row>
    <row r="1426" spans="1:66" x14ac:dyDescent="0.25">
      <c r="A1426">
        <v>8243</v>
      </c>
      <c r="B1426" t="s">
        <v>4128</v>
      </c>
      <c r="C1426">
        <v>1</v>
      </c>
      <c r="D1426">
        <v>0</v>
      </c>
      <c r="E1426">
        <v>0</v>
      </c>
      <c r="F1426" t="s">
        <v>1884</v>
      </c>
      <c r="G1426" t="s">
        <v>1884</v>
      </c>
      <c r="H1426" t="s">
        <v>1884</v>
      </c>
      <c r="I1426" t="s">
        <v>1884</v>
      </c>
      <c r="J1426" t="s">
        <v>1884</v>
      </c>
      <c r="K1426" t="s">
        <v>1884</v>
      </c>
      <c r="L1426" t="s">
        <v>1884</v>
      </c>
      <c r="M1426" s="180">
        <v>44140</v>
      </c>
      <c r="N1426" t="s">
        <v>2007</v>
      </c>
      <c r="O1426" t="s">
        <v>4129</v>
      </c>
      <c r="P1426" t="s">
        <v>4129</v>
      </c>
      <c r="Q1426">
        <v>0</v>
      </c>
      <c r="R1426">
        <v>0</v>
      </c>
      <c r="S1426" t="s">
        <v>1886</v>
      </c>
      <c r="T1426" t="s">
        <v>1886</v>
      </c>
      <c r="U1426">
        <v>1</v>
      </c>
      <c r="V1426" t="s">
        <v>1888</v>
      </c>
      <c r="W1426">
        <v>1</v>
      </c>
      <c r="X1426">
        <v>0</v>
      </c>
      <c r="Y1426">
        <v>0</v>
      </c>
      <c r="Z1426" t="s">
        <v>1884</v>
      </c>
      <c r="AA1426" t="s">
        <v>1884</v>
      </c>
      <c r="AB1426" t="s">
        <v>1884</v>
      </c>
      <c r="AC1426">
        <v>0</v>
      </c>
      <c r="AD1426">
        <v>0</v>
      </c>
      <c r="AE1426">
        <v>0</v>
      </c>
      <c r="AF1426">
        <v>0</v>
      </c>
      <c r="AG1426" t="s">
        <v>1885</v>
      </c>
      <c r="AH1426" s="181" t="s">
        <v>1886</v>
      </c>
      <c r="AI1426" s="182">
        <v>48</v>
      </c>
      <c r="AJ1426" s="181" t="s">
        <v>1900</v>
      </c>
      <c r="AK1426" s="181" t="s">
        <v>1886</v>
      </c>
      <c r="AL1426" s="181" t="s">
        <v>1886</v>
      </c>
      <c r="AO1426" s="181"/>
      <c r="AQ1426">
        <v>10</v>
      </c>
      <c r="AR1426" s="182">
        <v>40</v>
      </c>
      <c r="AS1426" s="183" t="s">
        <v>1885</v>
      </c>
      <c r="AT1426">
        <v>0</v>
      </c>
      <c r="AU1426">
        <v>0</v>
      </c>
      <c r="AV1426" s="182">
        <v>0</v>
      </c>
      <c r="AW1426" s="184">
        <v>0</v>
      </c>
      <c r="AX1426" s="183" t="s">
        <v>1884</v>
      </c>
      <c r="AY1426" s="184">
        <v>0</v>
      </c>
      <c r="AZ1426">
        <v>0</v>
      </c>
      <c r="BA1426">
        <v>0</v>
      </c>
      <c r="BB1426">
        <v>0</v>
      </c>
      <c r="BC1426" s="182">
        <v>0</v>
      </c>
      <c r="BD1426" t="s">
        <v>1886</v>
      </c>
      <c r="BE1426" t="s">
        <v>1886</v>
      </c>
      <c r="BF1426" t="s">
        <v>1886</v>
      </c>
      <c r="BG1426" s="181" t="s">
        <v>1886</v>
      </c>
      <c r="BH1426">
        <v>0</v>
      </c>
      <c r="BI1426" s="184">
        <v>0</v>
      </c>
      <c r="BJ1426" s="182">
        <v>0</v>
      </c>
      <c r="BK1426" s="181" t="s">
        <v>1886</v>
      </c>
      <c r="BL1426">
        <v>0</v>
      </c>
      <c r="BM1426">
        <v>0</v>
      </c>
      <c r="BN1426">
        <v>0</v>
      </c>
    </row>
    <row r="1427" spans="1:66" x14ac:dyDescent="0.25">
      <c r="A1427">
        <v>8244</v>
      </c>
      <c r="B1427" t="s">
        <v>4130</v>
      </c>
      <c r="C1427">
        <v>1</v>
      </c>
      <c r="D1427">
        <v>0</v>
      </c>
      <c r="E1427">
        <v>0</v>
      </c>
      <c r="F1427" t="s">
        <v>1884</v>
      </c>
      <c r="G1427" t="s">
        <v>1884</v>
      </c>
      <c r="H1427" t="s">
        <v>1884</v>
      </c>
      <c r="I1427" t="s">
        <v>1884</v>
      </c>
      <c r="J1427" t="s">
        <v>1884</v>
      </c>
      <c r="K1427" t="s">
        <v>1884</v>
      </c>
      <c r="L1427" t="s">
        <v>1884</v>
      </c>
      <c r="M1427" s="180">
        <v>44140</v>
      </c>
      <c r="N1427" t="s">
        <v>2007</v>
      </c>
      <c r="O1427" t="s">
        <v>4131</v>
      </c>
      <c r="P1427" t="s">
        <v>4131</v>
      </c>
      <c r="Q1427">
        <v>0</v>
      </c>
      <c r="R1427">
        <v>0</v>
      </c>
      <c r="S1427" t="s">
        <v>1886</v>
      </c>
      <c r="T1427" t="s">
        <v>1886</v>
      </c>
      <c r="U1427">
        <v>1</v>
      </c>
      <c r="V1427" t="s">
        <v>1888</v>
      </c>
      <c r="W1427">
        <v>1</v>
      </c>
      <c r="X1427">
        <v>0</v>
      </c>
      <c r="Y1427">
        <v>0</v>
      </c>
      <c r="Z1427" t="s">
        <v>1884</v>
      </c>
      <c r="AA1427" t="s">
        <v>1884</v>
      </c>
      <c r="AB1427" t="s">
        <v>1884</v>
      </c>
      <c r="AC1427">
        <v>0</v>
      </c>
      <c r="AD1427">
        <v>0</v>
      </c>
      <c r="AE1427">
        <v>0</v>
      </c>
      <c r="AF1427">
        <v>0</v>
      </c>
      <c r="AG1427" t="s">
        <v>1885</v>
      </c>
      <c r="AH1427" s="181" t="s">
        <v>1886</v>
      </c>
      <c r="AI1427" s="182">
        <v>48</v>
      </c>
      <c r="AJ1427" s="181" t="s">
        <v>1900</v>
      </c>
      <c r="AK1427" s="181" t="s">
        <v>1886</v>
      </c>
      <c r="AL1427" s="181" t="s">
        <v>1886</v>
      </c>
      <c r="AO1427" s="181"/>
      <c r="AQ1427">
        <v>10</v>
      </c>
      <c r="AR1427" s="182">
        <v>40</v>
      </c>
      <c r="AS1427" s="183" t="s">
        <v>1885</v>
      </c>
      <c r="AT1427">
        <v>0</v>
      </c>
      <c r="AU1427">
        <v>0</v>
      </c>
      <c r="AV1427" s="182">
        <v>0</v>
      </c>
      <c r="AW1427" s="184">
        <v>0</v>
      </c>
      <c r="AX1427" s="183" t="s">
        <v>1884</v>
      </c>
      <c r="AY1427" s="184">
        <v>0</v>
      </c>
      <c r="AZ1427">
        <v>0</v>
      </c>
      <c r="BA1427">
        <v>0</v>
      </c>
      <c r="BB1427">
        <v>0</v>
      </c>
      <c r="BC1427" s="182">
        <v>0</v>
      </c>
      <c r="BD1427" t="s">
        <v>1886</v>
      </c>
      <c r="BE1427" t="s">
        <v>1886</v>
      </c>
      <c r="BF1427" t="s">
        <v>1886</v>
      </c>
      <c r="BG1427" s="181" t="s">
        <v>1886</v>
      </c>
      <c r="BH1427">
        <v>0</v>
      </c>
      <c r="BI1427" s="184">
        <v>0</v>
      </c>
      <c r="BJ1427" s="182">
        <v>0</v>
      </c>
      <c r="BK1427" s="181" t="s">
        <v>1886</v>
      </c>
      <c r="BL1427">
        <v>0</v>
      </c>
      <c r="BM1427">
        <v>0</v>
      </c>
      <c r="BN1427">
        <v>0</v>
      </c>
    </row>
    <row r="1428" spans="1:66" x14ac:dyDescent="0.25">
      <c r="A1428">
        <v>8245</v>
      </c>
      <c r="B1428" t="s">
        <v>4132</v>
      </c>
      <c r="C1428">
        <v>1</v>
      </c>
      <c r="D1428">
        <v>0</v>
      </c>
      <c r="E1428">
        <v>0</v>
      </c>
      <c r="F1428" t="s">
        <v>1884</v>
      </c>
      <c r="G1428" t="s">
        <v>1885</v>
      </c>
      <c r="H1428" t="s">
        <v>1884</v>
      </c>
      <c r="I1428" t="s">
        <v>1884</v>
      </c>
      <c r="J1428" t="s">
        <v>1884</v>
      </c>
      <c r="K1428" t="s">
        <v>1884</v>
      </c>
      <c r="L1428" t="s">
        <v>1884</v>
      </c>
      <c r="M1428" s="180">
        <v>44140</v>
      </c>
      <c r="N1428" t="s">
        <v>1886</v>
      </c>
      <c r="O1428" t="s">
        <v>4133</v>
      </c>
      <c r="P1428" t="s">
        <v>4133</v>
      </c>
      <c r="Q1428">
        <v>0</v>
      </c>
      <c r="R1428">
        <v>0</v>
      </c>
      <c r="S1428" t="s">
        <v>1886</v>
      </c>
      <c r="T1428" t="s">
        <v>1886</v>
      </c>
      <c r="U1428">
        <v>1</v>
      </c>
      <c r="V1428" t="s">
        <v>1888</v>
      </c>
      <c r="W1428">
        <v>1</v>
      </c>
      <c r="X1428">
        <v>0</v>
      </c>
      <c r="Y1428">
        <v>0</v>
      </c>
      <c r="Z1428" t="s">
        <v>1884</v>
      </c>
      <c r="AA1428" t="s">
        <v>1884</v>
      </c>
      <c r="AB1428" t="s">
        <v>1884</v>
      </c>
      <c r="AC1428">
        <v>0</v>
      </c>
      <c r="AD1428">
        <v>0</v>
      </c>
      <c r="AE1428">
        <v>0</v>
      </c>
      <c r="AF1428">
        <v>0</v>
      </c>
      <c r="AG1428" t="s">
        <v>1885</v>
      </c>
      <c r="AH1428" s="181" t="s">
        <v>1886</v>
      </c>
      <c r="AI1428" s="182">
        <v>48</v>
      </c>
      <c r="AJ1428" s="181" t="s">
        <v>1900</v>
      </c>
      <c r="AK1428" s="181" t="s">
        <v>1886</v>
      </c>
      <c r="AL1428" s="181" t="s">
        <v>1886</v>
      </c>
      <c r="AO1428" s="181"/>
      <c r="AQ1428">
        <v>10</v>
      </c>
      <c r="AR1428" s="182">
        <v>40</v>
      </c>
      <c r="AS1428" s="183" t="s">
        <v>1885</v>
      </c>
      <c r="AT1428">
        <v>0</v>
      </c>
      <c r="AU1428">
        <v>0</v>
      </c>
      <c r="AV1428" s="182">
        <v>0</v>
      </c>
      <c r="AW1428" s="184">
        <v>0</v>
      </c>
      <c r="AX1428" s="183" t="s">
        <v>1884</v>
      </c>
      <c r="AY1428" s="184">
        <v>0</v>
      </c>
      <c r="AZ1428">
        <v>0</v>
      </c>
      <c r="BA1428">
        <v>0</v>
      </c>
      <c r="BB1428">
        <v>0</v>
      </c>
      <c r="BC1428" s="182">
        <v>0</v>
      </c>
      <c r="BD1428" t="s">
        <v>1886</v>
      </c>
      <c r="BE1428" t="s">
        <v>1886</v>
      </c>
      <c r="BF1428" t="s">
        <v>1886</v>
      </c>
      <c r="BG1428" s="181" t="s">
        <v>1886</v>
      </c>
      <c r="BH1428">
        <v>0</v>
      </c>
      <c r="BI1428" s="184">
        <v>0</v>
      </c>
      <c r="BJ1428" s="182">
        <v>0</v>
      </c>
      <c r="BK1428" s="181" t="s">
        <v>1886</v>
      </c>
      <c r="BL1428">
        <v>0</v>
      </c>
      <c r="BM1428">
        <v>0</v>
      </c>
      <c r="BN1428">
        <v>0</v>
      </c>
    </row>
    <row r="1429" spans="1:66" x14ac:dyDescent="0.25">
      <c r="A1429">
        <v>8246</v>
      </c>
      <c r="B1429" t="s">
        <v>4134</v>
      </c>
      <c r="C1429">
        <v>1</v>
      </c>
      <c r="D1429">
        <v>0</v>
      </c>
      <c r="E1429">
        <v>0</v>
      </c>
      <c r="F1429" t="s">
        <v>1884</v>
      </c>
      <c r="G1429" t="s">
        <v>1884</v>
      </c>
      <c r="H1429" t="s">
        <v>1884</v>
      </c>
      <c r="I1429" t="s">
        <v>1884</v>
      </c>
      <c r="J1429" t="s">
        <v>1884</v>
      </c>
      <c r="K1429" t="s">
        <v>1884</v>
      </c>
      <c r="L1429" t="s">
        <v>1884</v>
      </c>
      <c r="M1429" s="180">
        <v>44140</v>
      </c>
      <c r="N1429" t="s">
        <v>2007</v>
      </c>
      <c r="O1429" t="s">
        <v>4135</v>
      </c>
      <c r="P1429" t="s">
        <v>4135</v>
      </c>
      <c r="Q1429">
        <v>0</v>
      </c>
      <c r="R1429">
        <v>0</v>
      </c>
      <c r="S1429" t="s">
        <v>1886</v>
      </c>
      <c r="T1429" t="s">
        <v>1886</v>
      </c>
      <c r="U1429">
        <v>1</v>
      </c>
      <c r="V1429" t="s">
        <v>1888</v>
      </c>
      <c r="W1429">
        <v>1</v>
      </c>
      <c r="X1429">
        <v>0</v>
      </c>
      <c r="Y1429">
        <v>0</v>
      </c>
      <c r="Z1429" t="s">
        <v>1884</v>
      </c>
      <c r="AA1429" t="s">
        <v>1884</v>
      </c>
      <c r="AB1429" t="s">
        <v>1884</v>
      </c>
      <c r="AC1429">
        <v>0</v>
      </c>
      <c r="AD1429">
        <v>0</v>
      </c>
      <c r="AE1429">
        <v>0</v>
      </c>
      <c r="AF1429">
        <v>0</v>
      </c>
      <c r="AG1429" t="s">
        <v>1885</v>
      </c>
      <c r="AH1429" s="181" t="s">
        <v>1886</v>
      </c>
      <c r="AI1429" s="182">
        <v>48</v>
      </c>
      <c r="AJ1429" s="181" t="s">
        <v>1900</v>
      </c>
      <c r="AK1429" s="181" t="s">
        <v>1886</v>
      </c>
      <c r="AL1429" s="181" t="s">
        <v>1886</v>
      </c>
      <c r="AO1429" s="181"/>
      <c r="AQ1429">
        <v>10</v>
      </c>
      <c r="AR1429" s="182">
        <v>40</v>
      </c>
      <c r="AS1429" s="183" t="s">
        <v>1885</v>
      </c>
      <c r="AT1429">
        <v>0</v>
      </c>
      <c r="AU1429">
        <v>0</v>
      </c>
      <c r="AV1429" s="182">
        <v>0</v>
      </c>
      <c r="AW1429" s="184">
        <v>0</v>
      </c>
      <c r="AX1429" s="183" t="s">
        <v>1884</v>
      </c>
      <c r="AY1429" s="184">
        <v>0</v>
      </c>
      <c r="AZ1429">
        <v>0</v>
      </c>
      <c r="BA1429">
        <v>0</v>
      </c>
      <c r="BB1429">
        <v>0</v>
      </c>
      <c r="BC1429" s="182">
        <v>0</v>
      </c>
      <c r="BD1429" t="s">
        <v>1886</v>
      </c>
      <c r="BE1429" t="s">
        <v>1886</v>
      </c>
      <c r="BF1429" t="s">
        <v>1886</v>
      </c>
      <c r="BG1429" s="181" t="s">
        <v>1886</v>
      </c>
      <c r="BH1429">
        <v>0</v>
      </c>
      <c r="BI1429" s="184">
        <v>0</v>
      </c>
      <c r="BJ1429" s="182">
        <v>0</v>
      </c>
      <c r="BK1429" s="181" t="s">
        <v>1886</v>
      </c>
      <c r="BL1429">
        <v>0</v>
      </c>
      <c r="BM1429">
        <v>0</v>
      </c>
      <c r="BN1429">
        <v>0</v>
      </c>
    </row>
    <row r="1430" spans="1:66" x14ac:dyDescent="0.25">
      <c r="A1430">
        <v>8247</v>
      </c>
      <c r="B1430" t="s">
        <v>4136</v>
      </c>
      <c r="C1430">
        <v>6</v>
      </c>
      <c r="D1430">
        <v>0</v>
      </c>
      <c r="E1430">
        <v>0</v>
      </c>
      <c r="F1430" t="s">
        <v>1884</v>
      </c>
      <c r="G1430" t="s">
        <v>1885</v>
      </c>
      <c r="H1430" t="s">
        <v>1884</v>
      </c>
      <c r="I1430" t="s">
        <v>1884</v>
      </c>
      <c r="J1430" t="s">
        <v>1884</v>
      </c>
      <c r="K1430" t="s">
        <v>1884</v>
      </c>
      <c r="L1430" t="s">
        <v>1884</v>
      </c>
      <c r="M1430" s="180">
        <v>44141</v>
      </c>
      <c r="N1430" t="s">
        <v>1886</v>
      </c>
      <c r="O1430" t="s">
        <v>4137</v>
      </c>
      <c r="P1430" t="s">
        <v>4138</v>
      </c>
      <c r="Q1430">
        <v>0</v>
      </c>
      <c r="R1430">
        <v>0</v>
      </c>
      <c r="S1430" t="s">
        <v>1886</v>
      </c>
      <c r="T1430" t="s">
        <v>1886</v>
      </c>
      <c r="U1430">
        <v>1</v>
      </c>
      <c r="V1430" t="s">
        <v>1888</v>
      </c>
      <c r="W1430">
        <v>6</v>
      </c>
      <c r="X1430">
        <v>0</v>
      </c>
      <c r="Y1430">
        <v>0</v>
      </c>
      <c r="Z1430" t="s">
        <v>1884</v>
      </c>
      <c r="AA1430" t="s">
        <v>1884</v>
      </c>
      <c r="AB1430" t="s">
        <v>1884</v>
      </c>
      <c r="AC1430">
        <v>0</v>
      </c>
      <c r="AD1430">
        <v>0</v>
      </c>
      <c r="AE1430">
        <v>0</v>
      </c>
      <c r="AF1430">
        <v>0</v>
      </c>
      <c r="AG1430" t="s">
        <v>1885</v>
      </c>
      <c r="AH1430" s="181" t="s">
        <v>1886</v>
      </c>
      <c r="AI1430" s="182">
        <v>27</v>
      </c>
      <c r="AJ1430" s="181" t="s">
        <v>1889</v>
      </c>
      <c r="AK1430" s="181" t="s">
        <v>1886</v>
      </c>
      <c r="AL1430" s="181" t="s">
        <v>1886</v>
      </c>
      <c r="AO1430" s="181"/>
      <c r="AQ1430">
        <v>10</v>
      </c>
      <c r="AR1430" s="182">
        <v>40</v>
      </c>
      <c r="AS1430" s="183" t="s">
        <v>1885</v>
      </c>
      <c r="AT1430">
        <v>0</v>
      </c>
      <c r="AU1430">
        <v>0</v>
      </c>
      <c r="AV1430" s="182">
        <v>0</v>
      </c>
      <c r="AW1430" s="184">
        <v>0</v>
      </c>
      <c r="AX1430" s="183" t="s">
        <v>1884</v>
      </c>
      <c r="AY1430" s="184">
        <v>0</v>
      </c>
      <c r="AZ1430">
        <v>0</v>
      </c>
      <c r="BA1430">
        <v>0</v>
      </c>
      <c r="BB1430">
        <v>0</v>
      </c>
      <c r="BC1430" s="182">
        <v>0</v>
      </c>
      <c r="BD1430" t="s">
        <v>1886</v>
      </c>
      <c r="BE1430" t="s">
        <v>1886</v>
      </c>
      <c r="BF1430" t="s">
        <v>1886</v>
      </c>
      <c r="BG1430" s="181" t="s">
        <v>1886</v>
      </c>
      <c r="BH1430">
        <v>3</v>
      </c>
      <c r="BI1430" s="184">
        <v>0</v>
      </c>
      <c r="BJ1430" s="182">
        <v>0</v>
      </c>
      <c r="BK1430" s="181" t="s">
        <v>1886</v>
      </c>
      <c r="BL1430">
        <v>0</v>
      </c>
      <c r="BM1430">
        <v>0</v>
      </c>
      <c r="BN1430">
        <v>0</v>
      </c>
    </row>
    <row r="1431" spans="1:66" x14ac:dyDescent="0.25">
      <c r="A1431">
        <v>8248</v>
      </c>
      <c r="B1431" t="s">
        <v>4139</v>
      </c>
      <c r="C1431">
        <v>12</v>
      </c>
      <c r="D1431">
        <v>0</v>
      </c>
      <c r="E1431">
        <v>0</v>
      </c>
      <c r="F1431" t="s">
        <v>1884</v>
      </c>
      <c r="G1431" t="s">
        <v>1885</v>
      </c>
      <c r="H1431" t="s">
        <v>1884</v>
      </c>
      <c r="I1431" t="s">
        <v>1884</v>
      </c>
      <c r="J1431" t="s">
        <v>1884</v>
      </c>
      <c r="K1431" t="s">
        <v>1884</v>
      </c>
      <c r="L1431" t="s">
        <v>1884</v>
      </c>
      <c r="M1431" s="180">
        <v>44141</v>
      </c>
      <c r="N1431" t="s">
        <v>1886</v>
      </c>
      <c r="O1431" t="s">
        <v>4140</v>
      </c>
      <c r="P1431" t="s">
        <v>4141</v>
      </c>
      <c r="Q1431">
        <v>0</v>
      </c>
      <c r="R1431">
        <v>0</v>
      </c>
      <c r="S1431" t="s">
        <v>1886</v>
      </c>
      <c r="T1431" t="s">
        <v>1886</v>
      </c>
      <c r="U1431">
        <v>1</v>
      </c>
      <c r="V1431" t="s">
        <v>1888</v>
      </c>
      <c r="W1431">
        <v>12</v>
      </c>
      <c r="X1431">
        <v>0</v>
      </c>
      <c r="Y1431">
        <v>0</v>
      </c>
      <c r="Z1431" t="s">
        <v>1884</v>
      </c>
      <c r="AA1431" t="s">
        <v>1884</v>
      </c>
      <c r="AB1431" t="s">
        <v>1884</v>
      </c>
      <c r="AC1431">
        <v>0</v>
      </c>
      <c r="AD1431">
        <v>0</v>
      </c>
      <c r="AE1431">
        <v>0</v>
      </c>
      <c r="AF1431">
        <v>0</v>
      </c>
      <c r="AG1431" t="s">
        <v>1885</v>
      </c>
      <c r="AH1431" s="181" t="s">
        <v>1886</v>
      </c>
      <c r="AI1431" s="182">
        <v>27</v>
      </c>
      <c r="AJ1431" s="181" t="s">
        <v>1889</v>
      </c>
      <c r="AK1431" s="181" t="s">
        <v>1886</v>
      </c>
      <c r="AL1431" s="181" t="s">
        <v>1886</v>
      </c>
      <c r="AO1431" s="181"/>
      <c r="AQ1431">
        <v>10</v>
      </c>
      <c r="AR1431" s="182">
        <v>40</v>
      </c>
      <c r="AS1431" s="183" t="s">
        <v>1885</v>
      </c>
      <c r="AT1431">
        <v>0</v>
      </c>
      <c r="AU1431">
        <v>0</v>
      </c>
      <c r="AV1431" s="182">
        <v>0</v>
      </c>
      <c r="AW1431" s="184">
        <v>0</v>
      </c>
      <c r="AX1431" s="183" t="s">
        <v>1884</v>
      </c>
      <c r="AY1431" s="184">
        <v>0</v>
      </c>
      <c r="AZ1431">
        <v>0</v>
      </c>
      <c r="BA1431">
        <v>0</v>
      </c>
      <c r="BB1431">
        <v>0</v>
      </c>
      <c r="BC1431" s="182">
        <v>0</v>
      </c>
      <c r="BD1431" t="s">
        <v>1886</v>
      </c>
      <c r="BE1431" t="s">
        <v>1886</v>
      </c>
      <c r="BF1431" t="s">
        <v>1886</v>
      </c>
      <c r="BG1431" s="181" t="s">
        <v>1886</v>
      </c>
      <c r="BH1431">
        <v>0</v>
      </c>
      <c r="BI1431" s="184">
        <v>0</v>
      </c>
      <c r="BJ1431" s="182">
        <v>0</v>
      </c>
      <c r="BK1431" s="181" t="s">
        <v>1886</v>
      </c>
      <c r="BL1431">
        <v>0</v>
      </c>
      <c r="BM1431">
        <v>0</v>
      </c>
      <c r="BN1431">
        <v>0</v>
      </c>
    </row>
    <row r="1432" spans="1:66" x14ac:dyDescent="0.25">
      <c r="A1432">
        <v>8249</v>
      </c>
      <c r="B1432" t="s">
        <v>4142</v>
      </c>
      <c r="C1432">
        <v>12</v>
      </c>
      <c r="D1432">
        <v>0</v>
      </c>
      <c r="E1432">
        <v>0</v>
      </c>
      <c r="F1432" t="s">
        <v>1884</v>
      </c>
      <c r="G1432" t="s">
        <v>1885</v>
      </c>
      <c r="H1432" t="s">
        <v>1884</v>
      </c>
      <c r="I1432" t="s">
        <v>1884</v>
      </c>
      <c r="J1432" t="s">
        <v>1884</v>
      </c>
      <c r="K1432" t="s">
        <v>1884</v>
      </c>
      <c r="L1432" t="s">
        <v>1884</v>
      </c>
      <c r="M1432" s="180">
        <v>44141</v>
      </c>
      <c r="N1432" t="s">
        <v>1886</v>
      </c>
      <c r="O1432" t="s">
        <v>4143</v>
      </c>
      <c r="P1432" t="s">
        <v>4144</v>
      </c>
      <c r="Q1432">
        <v>0</v>
      </c>
      <c r="R1432">
        <v>0</v>
      </c>
      <c r="S1432" t="s">
        <v>1886</v>
      </c>
      <c r="T1432" t="s">
        <v>1886</v>
      </c>
      <c r="U1432">
        <v>1</v>
      </c>
      <c r="V1432" t="s">
        <v>1888</v>
      </c>
      <c r="W1432">
        <v>12</v>
      </c>
      <c r="X1432">
        <v>0</v>
      </c>
      <c r="Y1432">
        <v>0</v>
      </c>
      <c r="Z1432" t="s">
        <v>1884</v>
      </c>
      <c r="AA1432" t="s">
        <v>1884</v>
      </c>
      <c r="AB1432" t="s">
        <v>1884</v>
      </c>
      <c r="AC1432">
        <v>0</v>
      </c>
      <c r="AD1432">
        <v>0</v>
      </c>
      <c r="AE1432">
        <v>0</v>
      </c>
      <c r="AF1432">
        <v>0</v>
      </c>
      <c r="AG1432" t="s">
        <v>1885</v>
      </c>
      <c r="AH1432" s="181" t="s">
        <v>1886</v>
      </c>
      <c r="AI1432" s="182">
        <v>27</v>
      </c>
      <c r="AJ1432" s="181" t="s">
        <v>1889</v>
      </c>
      <c r="AK1432" s="181" t="s">
        <v>1886</v>
      </c>
      <c r="AL1432" s="181" t="s">
        <v>1886</v>
      </c>
      <c r="AO1432" s="181"/>
      <c r="AQ1432">
        <v>10</v>
      </c>
      <c r="AR1432" s="182">
        <v>40</v>
      </c>
      <c r="AS1432" s="183" t="s">
        <v>1885</v>
      </c>
      <c r="AT1432">
        <v>0</v>
      </c>
      <c r="AU1432">
        <v>0</v>
      </c>
      <c r="AV1432" s="182">
        <v>0</v>
      </c>
      <c r="AW1432" s="184">
        <v>0</v>
      </c>
      <c r="AX1432" s="183" t="s">
        <v>1884</v>
      </c>
      <c r="AY1432" s="184">
        <v>0</v>
      </c>
      <c r="AZ1432">
        <v>0</v>
      </c>
      <c r="BA1432">
        <v>0</v>
      </c>
      <c r="BB1432">
        <v>0</v>
      </c>
      <c r="BC1432" s="182">
        <v>0</v>
      </c>
      <c r="BD1432" t="s">
        <v>1886</v>
      </c>
      <c r="BE1432" t="s">
        <v>1886</v>
      </c>
      <c r="BF1432" t="s">
        <v>1886</v>
      </c>
      <c r="BG1432" s="181" t="s">
        <v>1886</v>
      </c>
      <c r="BH1432">
        <v>0</v>
      </c>
      <c r="BI1432" s="184">
        <v>0</v>
      </c>
      <c r="BJ1432" s="182">
        <v>0</v>
      </c>
      <c r="BK1432" s="181" t="s">
        <v>1886</v>
      </c>
      <c r="BL1432">
        <v>0</v>
      </c>
      <c r="BM1432">
        <v>0</v>
      </c>
      <c r="BN1432">
        <v>0</v>
      </c>
    </row>
    <row r="1433" spans="1:66" x14ac:dyDescent="0.25">
      <c r="A1433">
        <v>8250</v>
      </c>
      <c r="B1433" t="s">
        <v>4145</v>
      </c>
      <c r="C1433">
        <v>12</v>
      </c>
      <c r="D1433">
        <v>0</v>
      </c>
      <c r="E1433">
        <v>0</v>
      </c>
      <c r="F1433" t="s">
        <v>1884</v>
      </c>
      <c r="G1433" t="s">
        <v>1885</v>
      </c>
      <c r="H1433" t="s">
        <v>1884</v>
      </c>
      <c r="I1433" t="s">
        <v>1884</v>
      </c>
      <c r="J1433" t="s">
        <v>1884</v>
      </c>
      <c r="K1433" t="s">
        <v>1884</v>
      </c>
      <c r="L1433" t="s">
        <v>1884</v>
      </c>
      <c r="M1433" s="180">
        <v>44141</v>
      </c>
      <c r="N1433" t="s">
        <v>1886</v>
      </c>
      <c r="O1433" t="s">
        <v>1886</v>
      </c>
      <c r="P1433" t="s">
        <v>4146</v>
      </c>
      <c r="Q1433">
        <v>0</v>
      </c>
      <c r="R1433">
        <v>0</v>
      </c>
      <c r="S1433" t="s">
        <v>1886</v>
      </c>
      <c r="T1433" t="s">
        <v>1886</v>
      </c>
      <c r="U1433">
        <v>1</v>
      </c>
      <c r="V1433" t="s">
        <v>1888</v>
      </c>
      <c r="W1433">
        <v>12</v>
      </c>
      <c r="X1433">
        <v>0</v>
      </c>
      <c r="Y1433">
        <v>0</v>
      </c>
      <c r="Z1433" t="s">
        <v>1884</v>
      </c>
      <c r="AA1433" t="s">
        <v>1884</v>
      </c>
      <c r="AB1433" t="s">
        <v>1884</v>
      </c>
      <c r="AC1433">
        <v>0</v>
      </c>
      <c r="AD1433">
        <v>0</v>
      </c>
      <c r="AE1433">
        <v>0</v>
      </c>
      <c r="AF1433">
        <v>0</v>
      </c>
      <c r="AG1433" t="s">
        <v>1885</v>
      </c>
      <c r="AH1433" s="181" t="s">
        <v>1886</v>
      </c>
      <c r="AI1433" s="182">
        <v>27</v>
      </c>
      <c r="AJ1433" s="181" t="s">
        <v>1889</v>
      </c>
      <c r="AK1433" s="181" t="s">
        <v>1886</v>
      </c>
      <c r="AL1433" s="181" t="s">
        <v>1886</v>
      </c>
      <c r="AO1433" s="181"/>
      <c r="AQ1433">
        <v>10</v>
      </c>
      <c r="AR1433" s="182">
        <v>40</v>
      </c>
      <c r="AS1433" s="183" t="s">
        <v>1885</v>
      </c>
      <c r="AT1433">
        <v>0</v>
      </c>
      <c r="AU1433">
        <v>0</v>
      </c>
      <c r="AV1433" s="182">
        <v>0</v>
      </c>
      <c r="AW1433" s="184">
        <v>0</v>
      </c>
      <c r="AX1433" s="183" t="s">
        <v>1884</v>
      </c>
      <c r="AY1433" s="184">
        <v>0</v>
      </c>
      <c r="AZ1433">
        <v>0</v>
      </c>
      <c r="BA1433">
        <v>0</v>
      </c>
      <c r="BB1433">
        <v>0</v>
      </c>
      <c r="BC1433" s="182">
        <v>0</v>
      </c>
      <c r="BD1433" t="s">
        <v>1886</v>
      </c>
      <c r="BE1433" t="s">
        <v>1886</v>
      </c>
      <c r="BF1433" t="s">
        <v>1886</v>
      </c>
      <c r="BG1433" s="181" t="s">
        <v>1886</v>
      </c>
      <c r="BH1433">
        <v>0</v>
      </c>
      <c r="BI1433" s="184">
        <v>0</v>
      </c>
      <c r="BJ1433" s="182">
        <v>0</v>
      </c>
      <c r="BK1433" s="181" t="s">
        <v>1886</v>
      </c>
      <c r="BL1433">
        <v>0</v>
      </c>
      <c r="BM1433">
        <v>0</v>
      </c>
      <c r="BN1433">
        <v>0</v>
      </c>
    </row>
    <row r="1434" spans="1:66" x14ac:dyDescent="0.25">
      <c r="A1434">
        <v>8251</v>
      </c>
      <c r="B1434" t="s">
        <v>4147</v>
      </c>
      <c r="C1434">
        <v>6</v>
      </c>
      <c r="D1434">
        <v>0</v>
      </c>
      <c r="E1434">
        <v>0</v>
      </c>
      <c r="F1434" t="s">
        <v>1884</v>
      </c>
      <c r="G1434" t="s">
        <v>1885</v>
      </c>
      <c r="H1434" t="s">
        <v>1884</v>
      </c>
      <c r="I1434" t="s">
        <v>1884</v>
      </c>
      <c r="J1434" t="s">
        <v>1884</v>
      </c>
      <c r="K1434" t="s">
        <v>1884</v>
      </c>
      <c r="L1434" t="s">
        <v>1884</v>
      </c>
      <c r="M1434" s="180">
        <v>44141</v>
      </c>
      <c r="N1434" t="s">
        <v>1886</v>
      </c>
      <c r="O1434" t="s">
        <v>4148</v>
      </c>
      <c r="P1434" t="s">
        <v>4149</v>
      </c>
      <c r="Q1434">
        <v>0</v>
      </c>
      <c r="R1434">
        <v>0</v>
      </c>
      <c r="S1434" t="s">
        <v>1886</v>
      </c>
      <c r="T1434" t="s">
        <v>1886</v>
      </c>
      <c r="U1434">
        <v>1</v>
      </c>
      <c r="V1434" t="s">
        <v>1888</v>
      </c>
      <c r="W1434">
        <v>6</v>
      </c>
      <c r="X1434">
        <v>0</v>
      </c>
      <c r="Y1434">
        <v>0</v>
      </c>
      <c r="Z1434" t="s">
        <v>1884</v>
      </c>
      <c r="AA1434" t="s">
        <v>1884</v>
      </c>
      <c r="AB1434" t="s">
        <v>1884</v>
      </c>
      <c r="AC1434">
        <v>0</v>
      </c>
      <c r="AD1434">
        <v>0</v>
      </c>
      <c r="AE1434">
        <v>0</v>
      </c>
      <c r="AF1434">
        <v>0</v>
      </c>
      <c r="AG1434" t="s">
        <v>1885</v>
      </c>
      <c r="AH1434" s="181" t="s">
        <v>1886</v>
      </c>
      <c r="AI1434" s="182">
        <v>27</v>
      </c>
      <c r="AJ1434" s="181" t="s">
        <v>1889</v>
      </c>
      <c r="AK1434" s="181" t="s">
        <v>1886</v>
      </c>
      <c r="AL1434" s="181" t="s">
        <v>1886</v>
      </c>
      <c r="AO1434" s="181"/>
      <c r="AQ1434">
        <v>10</v>
      </c>
      <c r="AR1434" s="182">
        <v>40</v>
      </c>
      <c r="AS1434" s="183" t="s">
        <v>1885</v>
      </c>
      <c r="AT1434">
        <v>0</v>
      </c>
      <c r="AU1434">
        <v>0</v>
      </c>
      <c r="AV1434" s="182">
        <v>0</v>
      </c>
      <c r="AW1434" s="184">
        <v>0</v>
      </c>
      <c r="AX1434" s="183" t="s">
        <v>1884</v>
      </c>
      <c r="AY1434" s="184">
        <v>0</v>
      </c>
      <c r="AZ1434">
        <v>0</v>
      </c>
      <c r="BA1434">
        <v>0</v>
      </c>
      <c r="BB1434">
        <v>0</v>
      </c>
      <c r="BC1434" s="182">
        <v>0</v>
      </c>
      <c r="BD1434" t="s">
        <v>1886</v>
      </c>
      <c r="BE1434" t="s">
        <v>1886</v>
      </c>
      <c r="BF1434" t="s">
        <v>1886</v>
      </c>
      <c r="BG1434" s="181" t="s">
        <v>1886</v>
      </c>
      <c r="BH1434">
        <v>0</v>
      </c>
      <c r="BI1434" s="184">
        <v>0</v>
      </c>
      <c r="BJ1434" s="182">
        <v>0</v>
      </c>
      <c r="BK1434" s="181" t="s">
        <v>1886</v>
      </c>
      <c r="BL1434">
        <v>0</v>
      </c>
      <c r="BM1434">
        <v>0</v>
      </c>
      <c r="BN1434">
        <v>0</v>
      </c>
    </row>
    <row r="1435" spans="1:66" x14ac:dyDescent="0.25">
      <c r="A1435">
        <v>8253</v>
      </c>
      <c r="B1435" t="s">
        <v>4150</v>
      </c>
      <c r="C1435">
        <v>1</v>
      </c>
      <c r="D1435">
        <v>0</v>
      </c>
      <c r="E1435">
        <v>0</v>
      </c>
      <c r="F1435" t="s">
        <v>1884</v>
      </c>
      <c r="G1435" t="s">
        <v>1885</v>
      </c>
      <c r="H1435" t="s">
        <v>1884</v>
      </c>
      <c r="I1435" t="s">
        <v>1884</v>
      </c>
      <c r="J1435" t="s">
        <v>1884</v>
      </c>
      <c r="K1435" t="s">
        <v>1884</v>
      </c>
      <c r="L1435" t="s">
        <v>1884</v>
      </c>
      <c r="M1435" s="180">
        <v>44145</v>
      </c>
      <c r="N1435" t="s">
        <v>1886</v>
      </c>
      <c r="O1435" t="s">
        <v>4151</v>
      </c>
      <c r="P1435" t="s">
        <v>4151</v>
      </c>
      <c r="Q1435">
        <v>0</v>
      </c>
      <c r="R1435">
        <v>0</v>
      </c>
      <c r="S1435" t="s">
        <v>1886</v>
      </c>
      <c r="T1435" t="s">
        <v>1886</v>
      </c>
      <c r="U1435">
        <v>1</v>
      </c>
      <c r="V1435" t="s">
        <v>1888</v>
      </c>
      <c r="W1435">
        <v>1</v>
      </c>
      <c r="X1435">
        <v>0</v>
      </c>
      <c r="Y1435">
        <v>0</v>
      </c>
      <c r="Z1435" t="s">
        <v>1884</v>
      </c>
      <c r="AA1435" t="s">
        <v>1884</v>
      </c>
      <c r="AB1435" t="s">
        <v>1884</v>
      </c>
      <c r="AC1435">
        <v>0</v>
      </c>
      <c r="AD1435">
        <v>0</v>
      </c>
      <c r="AE1435">
        <v>0</v>
      </c>
      <c r="AF1435">
        <v>0</v>
      </c>
      <c r="AG1435" t="s">
        <v>1884</v>
      </c>
      <c r="AH1435" s="181" t="s">
        <v>1886</v>
      </c>
      <c r="AI1435" s="182">
        <v>213</v>
      </c>
      <c r="AJ1435" s="181" t="s">
        <v>2049</v>
      </c>
      <c r="AK1435" s="181" t="s">
        <v>1886</v>
      </c>
      <c r="AL1435" s="181" t="s">
        <v>1886</v>
      </c>
      <c r="AO1435" s="181"/>
      <c r="AQ1435">
        <v>10</v>
      </c>
      <c r="AR1435" s="182">
        <v>40</v>
      </c>
      <c r="AS1435" s="183" t="s">
        <v>1885</v>
      </c>
      <c r="AT1435">
        <v>0</v>
      </c>
      <c r="AU1435">
        <v>0</v>
      </c>
      <c r="AV1435" s="182">
        <v>0</v>
      </c>
      <c r="AW1435" s="184">
        <v>0</v>
      </c>
      <c r="AX1435" s="183" t="s">
        <v>1884</v>
      </c>
      <c r="AY1435" s="184">
        <v>0</v>
      </c>
      <c r="AZ1435">
        <v>0</v>
      </c>
      <c r="BA1435">
        <v>0</v>
      </c>
      <c r="BB1435">
        <v>0</v>
      </c>
      <c r="BC1435" s="182">
        <v>0</v>
      </c>
      <c r="BD1435" t="s">
        <v>1886</v>
      </c>
      <c r="BE1435" t="s">
        <v>1886</v>
      </c>
      <c r="BF1435" t="s">
        <v>1886</v>
      </c>
      <c r="BG1435" s="181" t="s">
        <v>1886</v>
      </c>
      <c r="BH1435">
        <v>0</v>
      </c>
      <c r="BI1435" s="184">
        <v>0</v>
      </c>
      <c r="BJ1435" s="182">
        <v>0</v>
      </c>
      <c r="BK1435" s="181" t="s">
        <v>1886</v>
      </c>
      <c r="BL1435">
        <v>0</v>
      </c>
      <c r="BM1435">
        <v>0</v>
      </c>
      <c r="BN1435">
        <v>0</v>
      </c>
    </row>
    <row r="1436" spans="1:66" x14ac:dyDescent="0.25">
      <c r="A1436">
        <v>8255</v>
      </c>
      <c r="B1436" t="s">
        <v>4152</v>
      </c>
      <c r="C1436">
        <v>1</v>
      </c>
      <c r="D1436">
        <v>0</v>
      </c>
      <c r="E1436">
        <v>0</v>
      </c>
      <c r="F1436" t="s">
        <v>1884</v>
      </c>
      <c r="G1436" t="s">
        <v>1885</v>
      </c>
      <c r="H1436" t="s">
        <v>1884</v>
      </c>
      <c r="I1436" t="s">
        <v>1884</v>
      </c>
      <c r="J1436" t="s">
        <v>1884</v>
      </c>
      <c r="K1436" t="s">
        <v>1884</v>
      </c>
      <c r="L1436" t="s">
        <v>1884</v>
      </c>
      <c r="M1436" s="180">
        <v>44146</v>
      </c>
      <c r="N1436" t="s">
        <v>2007</v>
      </c>
      <c r="O1436" t="s">
        <v>4153</v>
      </c>
      <c r="P1436" t="s">
        <v>4153</v>
      </c>
      <c r="Q1436">
        <v>0</v>
      </c>
      <c r="R1436">
        <v>0</v>
      </c>
      <c r="S1436" t="s">
        <v>1886</v>
      </c>
      <c r="T1436" t="s">
        <v>1886</v>
      </c>
      <c r="U1436">
        <v>1</v>
      </c>
      <c r="V1436" t="s">
        <v>1888</v>
      </c>
      <c r="W1436">
        <v>1</v>
      </c>
      <c r="X1436">
        <v>0</v>
      </c>
      <c r="Y1436">
        <v>0</v>
      </c>
      <c r="Z1436" t="s">
        <v>1884</v>
      </c>
      <c r="AA1436" t="s">
        <v>1884</v>
      </c>
      <c r="AB1436" t="s">
        <v>1884</v>
      </c>
      <c r="AC1436">
        <v>0</v>
      </c>
      <c r="AD1436">
        <v>0</v>
      </c>
      <c r="AE1436">
        <v>0</v>
      </c>
      <c r="AF1436">
        <v>0</v>
      </c>
      <c r="AG1436" t="s">
        <v>1885</v>
      </c>
      <c r="AH1436" s="181" t="s">
        <v>1886</v>
      </c>
      <c r="AI1436" s="182">
        <v>27</v>
      </c>
      <c r="AJ1436" s="181" t="s">
        <v>1889</v>
      </c>
      <c r="AK1436" s="181" t="s">
        <v>1886</v>
      </c>
      <c r="AL1436" s="181" t="s">
        <v>1886</v>
      </c>
      <c r="AO1436" s="181"/>
      <c r="AQ1436">
        <v>10</v>
      </c>
      <c r="AR1436" s="182">
        <v>40</v>
      </c>
      <c r="AS1436" s="183" t="s">
        <v>1885</v>
      </c>
      <c r="AT1436">
        <v>0</v>
      </c>
      <c r="AU1436">
        <v>0</v>
      </c>
      <c r="AV1436" s="182">
        <v>0</v>
      </c>
      <c r="AW1436" s="184">
        <v>0</v>
      </c>
      <c r="AX1436" s="183" t="s">
        <v>1884</v>
      </c>
      <c r="AY1436" s="184">
        <v>0</v>
      </c>
      <c r="AZ1436">
        <v>0</v>
      </c>
      <c r="BA1436">
        <v>0</v>
      </c>
      <c r="BB1436">
        <v>0</v>
      </c>
      <c r="BC1436" s="182">
        <v>0</v>
      </c>
      <c r="BD1436" t="s">
        <v>1886</v>
      </c>
      <c r="BE1436" t="s">
        <v>1886</v>
      </c>
      <c r="BF1436" t="s">
        <v>1886</v>
      </c>
      <c r="BG1436" s="181" t="s">
        <v>1886</v>
      </c>
      <c r="BH1436">
        <v>0</v>
      </c>
      <c r="BI1436" s="184">
        <v>0</v>
      </c>
      <c r="BJ1436" s="182">
        <v>0</v>
      </c>
      <c r="BK1436" s="181" t="s">
        <v>1886</v>
      </c>
      <c r="BL1436">
        <v>0</v>
      </c>
      <c r="BM1436">
        <v>0</v>
      </c>
      <c r="BN1436">
        <v>0</v>
      </c>
    </row>
    <row r="1437" spans="1:66" x14ac:dyDescent="0.25">
      <c r="A1437">
        <v>8256</v>
      </c>
      <c r="B1437" t="s">
        <v>4154</v>
      </c>
      <c r="C1437">
        <v>1</v>
      </c>
      <c r="D1437">
        <v>0</v>
      </c>
      <c r="E1437">
        <v>0</v>
      </c>
      <c r="F1437" t="s">
        <v>1884</v>
      </c>
      <c r="G1437" t="s">
        <v>1885</v>
      </c>
      <c r="H1437" t="s">
        <v>1884</v>
      </c>
      <c r="I1437" t="s">
        <v>1884</v>
      </c>
      <c r="J1437" t="s">
        <v>1884</v>
      </c>
      <c r="K1437" t="s">
        <v>1884</v>
      </c>
      <c r="L1437" t="s">
        <v>1884</v>
      </c>
      <c r="M1437" s="180">
        <v>44146</v>
      </c>
      <c r="N1437" t="s">
        <v>2007</v>
      </c>
      <c r="O1437" t="s">
        <v>4155</v>
      </c>
      <c r="P1437" t="s">
        <v>4155</v>
      </c>
      <c r="Q1437">
        <v>0</v>
      </c>
      <c r="R1437">
        <v>0</v>
      </c>
      <c r="S1437" t="s">
        <v>1886</v>
      </c>
      <c r="T1437" t="s">
        <v>1886</v>
      </c>
      <c r="U1437">
        <v>1</v>
      </c>
      <c r="V1437" t="s">
        <v>1888</v>
      </c>
      <c r="W1437">
        <v>1</v>
      </c>
      <c r="X1437">
        <v>0</v>
      </c>
      <c r="Y1437">
        <v>0</v>
      </c>
      <c r="Z1437" t="s">
        <v>1884</v>
      </c>
      <c r="AA1437" t="s">
        <v>1884</v>
      </c>
      <c r="AB1437" t="s">
        <v>1884</v>
      </c>
      <c r="AC1437">
        <v>0</v>
      </c>
      <c r="AD1437">
        <v>0</v>
      </c>
      <c r="AE1437">
        <v>0</v>
      </c>
      <c r="AF1437">
        <v>0</v>
      </c>
      <c r="AG1437" t="s">
        <v>1885</v>
      </c>
      <c r="AH1437" s="181" t="s">
        <v>1886</v>
      </c>
      <c r="AI1437" s="182">
        <v>27</v>
      </c>
      <c r="AJ1437" s="181" t="s">
        <v>1889</v>
      </c>
      <c r="AK1437" s="181" t="s">
        <v>1886</v>
      </c>
      <c r="AL1437" s="181" t="s">
        <v>1886</v>
      </c>
      <c r="AO1437" s="181"/>
      <c r="AQ1437">
        <v>10</v>
      </c>
      <c r="AR1437" s="182">
        <v>40</v>
      </c>
      <c r="AS1437" s="183" t="s">
        <v>1885</v>
      </c>
      <c r="AT1437">
        <v>0</v>
      </c>
      <c r="AU1437">
        <v>0</v>
      </c>
      <c r="AV1437" s="182">
        <v>0</v>
      </c>
      <c r="AW1437" s="184">
        <v>0</v>
      </c>
      <c r="AX1437" s="183" t="s">
        <v>1884</v>
      </c>
      <c r="AY1437" s="184">
        <v>0</v>
      </c>
      <c r="AZ1437">
        <v>0</v>
      </c>
      <c r="BA1437">
        <v>0</v>
      </c>
      <c r="BB1437">
        <v>0</v>
      </c>
      <c r="BC1437" s="182">
        <v>0</v>
      </c>
      <c r="BD1437" t="s">
        <v>1886</v>
      </c>
      <c r="BE1437" t="s">
        <v>1886</v>
      </c>
      <c r="BF1437" t="s">
        <v>1886</v>
      </c>
      <c r="BG1437" s="181" t="s">
        <v>1886</v>
      </c>
      <c r="BH1437">
        <v>0</v>
      </c>
      <c r="BI1437" s="184">
        <v>0</v>
      </c>
      <c r="BJ1437" s="182">
        <v>0</v>
      </c>
      <c r="BK1437" s="181" t="s">
        <v>1886</v>
      </c>
      <c r="BL1437">
        <v>0</v>
      </c>
      <c r="BM1437">
        <v>0</v>
      </c>
      <c r="BN1437">
        <v>0</v>
      </c>
    </row>
    <row r="1438" spans="1:66" x14ac:dyDescent="0.25">
      <c r="A1438">
        <v>8257</v>
      </c>
      <c r="B1438" t="s">
        <v>4156</v>
      </c>
      <c r="C1438">
        <v>1</v>
      </c>
      <c r="D1438">
        <v>0</v>
      </c>
      <c r="E1438">
        <v>0</v>
      </c>
      <c r="F1438" t="s">
        <v>1884</v>
      </c>
      <c r="G1438" t="s">
        <v>1885</v>
      </c>
      <c r="H1438" t="s">
        <v>1884</v>
      </c>
      <c r="I1438" t="s">
        <v>1884</v>
      </c>
      <c r="J1438" t="s">
        <v>1884</v>
      </c>
      <c r="K1438" t="s">
        <v>1884</v>
      </c>
      <c r="L1438" t="s">
        <v>1884</v>
      </c>
      <c r="M1438" s="180">
        <v>44146</v>
      </c>
      <c r="N1438" t="s">
        <v>2007</v>
      </c>
      <c r="O1438" t="s">
        <v>4157</v>
      </c>
      <c r="P1438" t="s">
        <v>4157</v>
      </c>
      <c r="Q1438">
        <v>0</v>
      </c>
      <c r="R1438">
        <v>0</v>
      </c>
      <c r="S1438" t="s">
        <v>1886</v>
      </c>
      <c r="T1438" t="s">
        <v>1886</v>
      </c>
      <c r="U1438">
        <v>1</v>
      </c>
      <c r="V1438" t="s">
        <v>1888</v>
      </c>
      <c r="W1438">
        <v>1</v>
      </c>
      <c r="X1438">
        <v>0</v>
      </c>
      <c r="Y1438">
        <v>0</v>
      </c>
      <c r="Z1438" t="s">
        <v>1884</v>
      </c>
      <c r="AA1438" t="s">
        <v>1884</v>
      </c>
      <c r="AB1438" t="s">
        <v>1884</v>
      </c>
      <c r="AC1438">
        <v>0</v>
      </c>
      <c r="AD1438">
        <v>0</v>
      </c>
      <c r="AE1438">
        <v>0</v>
      </c>
      <c r="AF1438">
        <v>0</v>
      </c>
      <c r="AG1438" t="s">
        <v>1885</v>
      </c>
      <c r="AH1438" s="181" t="s">
        <v>1886</v>
      </c>
      <c r="AI1438" s="182">
        <v>27</v>
      </c>
      <c r="AJ1438" s="181" t="s">
        <v>1889</v>
      </c>
      <c r="AK1438" s="181" t="s">
        <v>1886</v>
      </c>
      <c r="AL1438" s="181" t="s">
        <v>1886</v>
      </c>
      <c r="AO1438" s="181"/>
      <c r="AQ1438">
        <v>10</v>
      </c>
      <c r="AR1438" s="182">
        <v>40</v>
      </c>
      <c r="AS1438" s="183" t="s">
        <v>1885</v>
      </c>
      <c r="AT1438">
        <v>0</v>
      </c>
      <c r="AU1438">
        <v>0</v>
      </c>
      <c r="AV1438" s="182">
        <v>0</v>
      </c>
      <c r="AW1438" s="184">
        <v>0</v>
      </c>
      <c r="AX1438" s="183" t="s">
        <v>1884</v>
      </c>
      <c r="AY1438" s="184">
        <v>0</v>
      </c>
      <c r="AZ1438">
        <v>0</v>
      </c>
      <c r="BA1438">
        <v>0</v>
      </c>
      <c r="BB1438">
        <v>0</v>
      </c>
      <c r="BC1438" s="182">
        <v>0</v>
      </c>
      <c r="BD1438" t="s">
        <v>1886</v>
      </c>
      <c r="BE1438" t="s">
        <v>1886</v>
      </c>
      <c r="BF1438" t="s">
        <v>1886</v>
      </c>
      <c r="BG1438" s="181" t="s">
        <v>1886</v>
      </c>
      <c r="BH1438">
        <v>0</v>
      </c>
      <c r="BI1438" s="184">
        <v>0</v>
      </c>
      <c r="BJ1438" s="182">
        <v>0</v>
      </c>
      <c r="BK1438" s="181" t="s">
        <v>1886</v>
      </c>
      <c r="BL1438">
        <v>0</v>
      </c>
      <c r="BM1438">
        <v>0</v>
      </c>
      <c r="BN1438">
        <v>0</v>
      </c>
    </row>
    <row r="1439" spans="1:66" x14ac:dyDescent="0.25">
      <c r="A1439">
        <v>8258</v>
      </c>
      <c r="B1439" t="s">
        <v>4158</v>
      </c>
      <c r="C1439">
        <v>1</v>
      </c>
      <c r="D1439">
        <v>0</v>
      </c>
      <c r="E1439">
        <v>0</v>
      </c>
      <c r="F1439" t="s">
        <v>1884</v>
      </c>
      <c r="G1439" t="s">
        <v>1885</v>
      </c>
      <c r="H1439" t="s">
        <v>1884</v>
      </c>
      <c r="I1439" t="s">
        <v>1884</v>
      </c>
      <c r="J1439" t="s">
        <v>1884</v>
      </c>
      <c r="K1439" t="s">
        <v>1884</v>
      </c>
      <c r="L1439" t="s">
        <v>1884</v>
      </c>
      <c r="M1439" s="180">
        <v>44146</v>
      </c>
      <c r="N1439" t="s">
        <v>1886</v>
      </c>
      <c r="O1439" t="s">
        <v>4159</v>
      </c>
      <c r="P1439" t="s">
        <v>4159</v>
      </c>
      <c r="Q1439">
        <v>0</v>
      </c>
      <c r="R1439">
        <v>0</v>
      </c>
      <c r="S1439" t="s">
        <v>1886</v>
      </c>
      <c r="T1439" t="s">
        <v>1886</v>
      </c>
      <c r="U1439">
        <v>1</v>
      </c>
      <c r="V1439" t="s">
        <v>1888</v>
      </c>
      <c r="W1439">
        <v>1</v>
      </c>
      <c r="X1439">
        <v>0</v>
      </c>
      <c r="Y1439">
        <v>0</v>
      </c>
      <c r="Z1439" t="s">
        <v>1884</v>
      </c>
      <c r="AA1439" t="s">
        <v>1884</v>
      </c>
      <c r="AB1439" t="s">
        <v>1884</v>
      </c>
      <c r="AC1439">
        <v>0</v>
      </c>
      <c r="AD1439">
        <v>0</v>
      </c>
      <c r="AE1439">
        <v>0</v>
      </c>
      <c r="AF1439">
        <v>0</v>
      </c>
      <c r="AG1439" t="s">
        <v>1884</v>
      </c>
      <c r="AH1439" s="181" t="s">
        <v>1886</v>
      </c>
      <c r="AI1439" s="182">
        <v>16</v>
      </c>
      <c r="AJ1439" s="181" t="s">
        <v>2172</v>
      </c>
      <c r="AK1439" s="181" t="s">
        <v>1886</v>
      </c>
      <c r="AL1439" s="181" t="s">
        <v>1886</v>
      </c>
      <c r="AO1439" s="181"/>
      <c r="AQ1439">
        <v>10</v>
      </c>
      <c r="AR1439" s="182">
        <v>40</v>
      </c>
      <c r="AS1439" s="183" t="s">
        <v>1885</v>
      </c>
      <c r="AT1439">
        <v>0</v>
      </c>
      <c r="AU1439">
        <v>0</v>
      </c>
      <c r="AV1439" s="182">
        <v>0</v>
      </c>
      <c r="AW1439" s="184">
        <v>0</v>
      </c>
      <c r="AX1439" s="183" t="s">
        <v>1884</v>
      </c>
      <c r="AY1439" s="184">
        <v>0</v>
      </c>
      <c r="AZ1439">
        <v>0</v>
      </c>
      <c r="BA1439">
        <v>0</v>
      </c>
      <c r="BB1439">
        <v>0</v>
      </c>
      <c r="BC1439" s="182">
        <v>0</v>
      </c>
      <c r="BD1439" t="s">
        <v>1886</v>
      </c>
      <c r="BE1439" t="s">
        <v>1886</v>
      </c>
      <c r="BF1439" t="s">
        <v>1886</v>
      </c>
      <c r="BG1439" s="181" t="s">
        <v>1886</v>
      </c>
      <c r="BH1439">
        <v>0</v>
      </c>
      <c r="BI1439" s="184">
        <v>0</v>
      </c>
      <c r="BJ1439" s="182">
        <v>0</v>
      </c>
      <c r="BK1439" s="181" t="s">
        <v>1886</v>
      </c>
      <c r="BL1439">
        <v>0</v>
      </c>
      <c r="BM1439">
        <v>0</v>
      </c>
      <c r="BN1439">
        <v>0</v>
      </c>
    </row>
    <row r="1440" spans="1:66" x14ac:dyDescent="0.25">
      <c r="A1440">
        <v>8259</v>
      </c>
      <c r="B1440" t="s">
        <v>4160</v>
      </c>
      <c r="C1440">
        <v>1</v>
      </c>
      <c r="D1440">
        <v>0</v>
      </c>
      <c r="E1440">
        <v>0</v>
      </c>
      <c r="F1440" t="s">
        <v>1884</v>
      </c>
      <c r="G1440" t="s">
        <v>1885</v>
      </c>
      <c r="H1440" t="s">
        <v>1884</v>
      </c>
      <c r="I1440" t="s">
        <v>1884</v>
      </c>
      <c r="J1440" t="s">
        <v>1884</v>
      </c>
      <c r="K1440" t="s">
        <v>1884</v>
      </c>
      <c r="L1440" t="s">
        <v>1884</v>
      </c>
      <c r="M1440" s="180">
        <v>44146</v>
      </c>
      <c r="N1440" t="s">
        <v>1886</v>
      </c>
      <c r="O1440" t="s">
        <v>4161</v>
      </c>
      <c r="P1440" t="s">
        <v>4161</v>
      </c>
      <c r="Q1440">
        <v>0</v>
      </c>
      <c r="R1440">
        <v>0</v>
      </c>
      <c r="S1440" t="s">
        <v>1886</v>
      </c>
      <c r="T1440" t="s">
        <v>1886</v>
      </c>
      <c r="U1440">
        <v>1</v>
      </c>
      <c r="V1440" t="s">
        <v>1888</v>
      </c>
      <c r="W1440">
        <v>1</v>
      </c>
      <c r="X1440">
        <v>0</v>
      </c>
      <c r="Y1440">
        <v>0</v>
      </c>
      <c r="Z1440" t="s">
        <v>1884</v>
      </c>
      <c r="AA1440" t="s">
        <v>1884</v>
      </c>
      <c r="AB1440" t="s">
        <v>1884</v>
      </c>
      <c r="AC1440">
        <v>0</v>
      </c>
      <c r="AD1440">
        <v>0</v>
      </c>
      <c r="AE1440">
        <v>0</v>
      </c>
      <c r="AF1440">
        <v>0</v>
      </c>
      <c r="AG1440" t="s">
        <v>1884</v>
      </c>
      <c r="AH1440" s="181" t="s">
        <v>1886</v>
      </c>
      <c r="AI1440" s="182">
        <v>16</v>
      </c>
      <c r="AJ1440" s="181" t="s">
        <v>2172</v>
      </c>
      <c r="AK1440" s="181" t="s">
        <v>1886</v>
      </c>
      <c r="AL1440" s="181" t="s">
        <v>1886</v>
      </c>
      <c r="AO1440" s="181"/>
      <c r="AQ1440">
        <v>10</v>
      </c>
      <c r="AR1440" s="182">
        <v>40</v>
      </c>
      <c r="AS1440" s="183" t="s">
        <v>1885</v>
      </c>
      <c r="AT1440">
        <v>0</v>
      </c>
      <c r="AU1440">
        <v>0</v>
      </c>
      <c r="AV1440" s="182">
        <v>0</v>
      </c>
      <c r="AW1440" s="184">
        <v>0</v>
      </c>
      <c r="AX1440" s="183" t="s">
        <v>1884</v>
      </c>
      <c r="AY1440" s="184">
        <v>0</v>
      </c>
      <c r="AZ1440">
        <v>0</v>
      </c>
      <c r="BA1440">
        <v>0</v>
      </c>
      <c r="BB1440">
        <v>0</v>
      </c>
      <c r="BC1440" s="182">
        <v>0</v>
      </c>
      <c r="BD1440" t="s">
        <v>1886</v>
      </c>
      <c r="BE1440" t="s">
        <v>1886</v>
      </c>
      <c r="BF1440" t="s">
        <v>1886</v>
      </c>
      <c r="BG1440" s="181" t="s">
        <v>1886</v>
      </c>
      <c r="BH1440">
        <v>0</v>
      </c>
      <c r="BI1440" s="184">
        <v>0</v>
      </c>
      <c r="BJ1440" s="182">
        <v>0</v>
      </c>
      <c r="BK1440" s="181" t="s">
        <v>1886</v>
      </c>
      <c r="BL1440">
        <v>0</v>
      </c>
      <c r="BM1440">
        <v>0</v>
      </c>
      <c r="BN1440">
        <v>0</v>
      </c>
    </row>
    <row r="1441" spans="1:66" x14ac:dyDescent="0.25">
      <c r="A1441">
        <v>8261</v>
      </c>
      <c r="B1441" t="s">
        <v>4162</v>
      </c>
      <c r="C1441">
        <v>1</v>
      </c>
      <c r="D1441">
        <v>0</v>
      </c>
      <c r="E1441">
        <v>0</v>
      </c>
      <c r="F1441" t="s">
        <v>1884</v>
      </c>
      <c r="G1441" t="s">
        <v>1884</v>
      </c>
      <c r="H1441" t="s">
        <v>1884</v>
      </c>
      <c r="I1441" t="s">
        <v>1884</v>
      </c>
      <c r="J1441" t="s">
        <v>1885</v>
      </c>
      <c r="K1441" t="s">
        <v>1884</v>
      </c>
      <c r="L1441" t="s">
        <v>1884</v>
      </c>
      <c r="M1441" s="180">
        <v>44151</v>
      </c>
      <c r="N1441" t="s">
        <v>1886</v>
      </c>
      <c r="O1441" t="s">
        <v>4163</v>
      </c>
      <c r="P1441" t="s">
        <v>4163</v>
      </c>
      <c r="Q1441">
        <v>0</v>
      </c>
      <c r="R1441">
        <v>0</v>
      </c>
      <c r="S1441" t="s">
        <v>1886</v>
      </c>
      <c r="T1441" t="s">
        <v>1886</v>
      </c>
      <c r="U1441">
        <v>1</v>
      </c>
      <c r="V1441" t="s">
        <v>1888</v>
      </c>
      <c r="W1441">
        <v>1</v>
      </c>
      <c r="X1441">
        <v>0</v>
      </c>
      <c r="Y1441">
        <v>0</v>
      </c>
      <c r="Z1441" t="s">
        <v>1884</v>
      </c>
      <c r="AA1441" t="s">
        <v>1884</v>
      </c>
      <c r="AB1441" t="s">
        <v>1884</v>
      </c>
      <c r="AC1441">
        <v>0</v>
      </c>
      <c r="AD1441">
        <v>0</v>
      </c>
      <c r="AE1441">
        <v>0</v>
      </c>
      <c r="AF1441">
        <v>0</v>
      </c>
      <c r="AG1441" t="s">
        <v>1885</v>
      </c>
      <c r="AH1441" s="181" t="s">
        <v>1886</v>
      </c>
      <c r="AI1441" s="182">
        <v>48</v>
      </c>
      <c r="AJ1441" s="181" t="s">
        <v>1900</v>
      </c>
      <c r="AK1441" s="181" t="s">
        <v>1886</v>
      </c>
      <c r="AL1441" s="181" t="s">
        <v>1886</v>
      </c>
      <c r="AO1441" s="181"/>
      <c r="AQ1441">
        <v>10</v>
      </c>
      <c r="AR1441" s="182">
        <v>40</v>
      </c>
      <c r="AS1441" s="183" t="s">
        <v>1885</v>
      </c>
      <c r="AT1441">
        <v>0</v>
      </c>
      <c r="AU1441">
        <v>0</v>
      </c>
      <c r="AV1441" s="182">
        <v>0</v>
      </c>
      <c r="AW1441" s="184">
        <v>0</v>
      </c>
      <c r="AX1441" s="183" t="s">
        <v>1884</v>
      </c>
      <c r="AY1441" s="184">
        <v>0</v>
      </c>
      <c r="AZ1441">
        <v>0</v>
      </c>
      <c r="BA1441">
        <v>0</v>
      </c>
      <c r="BB1441">
        <v>0</v>
      </c>
      <c r="BC1441" s="182">
        <v>0</v>
      </c>
      <c r="BD1441" t="s">
        <v>1886</v>
      </c>
      <c r="BE1441" t="s">
        <v>1886</v>
      </c>
      <c r="BF1441" t="s">
        <v>1886</v>
      </c>
      <c r="BG1441" s="181" t="s">
        <v>1886</v>
      </c>
      <c r="BH1441">
        <v>0</v>
      </c>
      <c r="BI1441" s="184">
        <v>0</v>
      </c>
      <c r="BJ1441" s="182">
        <v>0</v>
      </c>
      <c r="BK1441" s="181" t="s">
        <v>1886</v>
      </c>
      <c r="BL1441">
        <v>0</v>
      </c>
      <c r="BM1441">
        <v>0</v>
      </c>
      <c r="BN1441">
        <v>0</v>
      </c>
    </row>
    <row r="1442" spans="1:66" x14ac:dyDescent="0.25">
      <c r="A1442">
        <v>8263</v>
      </c>
      <c r="B1442" t="s">
        <v>4164</v>
      </c>
      <c r="C1442">
        <v>1</v>
      </c>
      <c r="D1442">
        <v>0</v>
      </c>
      <c r="E1442">
        <v>0</v>
      </c>
      <c r="F1442" t="s">
        <v>1884</v>
      </c>
      <c r="G1442" t="s">
        <v>1885</v>
      </c>
      <c r="H1442" t="s">
        <v>1884</v>
      </c>
      <c r="I1442" t="s">
        <v>1884</v>
      </c>
      <c r="J1442" t="s">
        <v>1884</v>
      </c>
      <c r="K1442" t="s">
        <v>1884</v>
      </c>
      <c r="L1442" t="s">
        <v>1884</v>
      </c>
      <c r="M1442" s="180">
        <v>44151</v>
      </c>
      <c r="N1442" t="s">
        <v>1886</v>
      </c>
      <c r="O1442" t="s">
        <v>4165</v>
      </c>
      <c r="P1442" t="s">
        <v>4165</v>
      </c>
      <c r="Q1442">
        <v>0</v>
      </c>
      <c r="R1442">
        <v>0</v>
      </c>
      <c r="S1442" t="s">
        <v>1886</v>
      </c>
      <c r="T1442" t="s">
        <v>1886</v>
      </c>
      <c r="U1442">
        <v>1</v>
      </c>
      <c r="V1442" t="s">
        <v>1888</v>
      </c>
      <c r="W1442">
        <v>1</v>
      </c>
      <c r="X1442">
        <v>0</v>
      </c>
      <c r="Y1442">
        <v>0</v>
      </c>
      <c r="Z1442" t="s">
        <v>1884</v>
      </c>
      <c r="AA1442" t="s">
        <v>1884</v>
      </c>
      <c r="AB1442" t="s">
        <v>1884</v>
      </c>
      <c r="AC1442">
        <v>0</v>
      </c>
      <c r="AD1442">
        <v>0</v>
      </c>
      <c r="AE1442">
        <v>0</v>
      </c>
      <c r="AF1442">
        <v>0</v>
      </c>
      <c r="AG1442" t="s">
        <v>1884</v>
      </c>
      <c r="AH1442" s="181" t="s">
        <v>1886</v>
      </c>
      <c r="AI1442" s="182">
        <v>16</v>
      </c>
      <c r="AJ1442" s="181" t="s">
        <v>2172</v>
      </c>
      <c r="AK1442" s="181" t="s">
        <v>1886</v>
      </c>
      <c r="AL1442" s="181" t="s">
        <v>1886</v>
      </c>
      <c r="AO1442" s="181"/>
      <c r="AQ1442">
        <v>10</v>
      </c>
      <c r="AR1442" s="182">
        <v>40</v>
      </c>
      <c r="AS1442" s="183" t="s">
        <v>1885</v>
      </c>
      <c r="AT1442">
        <v>0</v>
      </c>
      <c r="AU1442">
        <v>0</v>
      </c>
      <c r="AV1442" s="182">
        <v>0</v>
      </c>
      <c r="AW1442" s="184">
        <v>0</v>
      </c>
      <c r="AX1442" s="183" t="s">
        <v>1884</v>
      </c>
      <c r="AY1442" s="184">
        <v>0</v>
      </c>
      <c r="AZ1442">
        <v>0</v>
      </c>
      <c r="BA1442">
        <v>0</v>
      </c>
      <c r="BB1442">
        <v>0</v>
      </c>
      <c r="BC1442" s="182">
        <v>0</v>
      </c>
      <c r="BD1442" t="s">
        <v>1886</v>
      </c>
      <c r="BE1442" t="s">
        <v>1886</v>
      </c>
      <c r="BF1442" t="s">
        <v>1886</v>
      </c>
      <c r="BG1442" s="181" t="s">
        <v>1886</v>
      </c>
      <c r="BH1442">
        <v>0</v>
      </c>
      <c r="BI1442" s="184">
        <v>0</v>
      </c>
      <c r="BJ1442" s="182">
        <v>0</v>
      </c>
      <c r="BK1442" s="181" t="s">
        <v>1886</v>
      </c>
      <c r="BL1442">
        <v>0</v>
      </c>
      <c r="BM1442">
        <v>0</v>
      </c>
      <c r="BN1442">
        <v>0</v>
      </c>
    </row>
    <row r="1443" spans="1:66" x14ac:dyDescent="0.25">
      <c r="A1443">
        <v>8264</v>
      </c>
      <c r="B1443" t="s">
        <v>4166</v>
      </c>
      <c r="C1443">
        <v>1</v>
      </c>
      <c r="D1443">
        <v>0</v>
      </c>
      <c r="E1443">
        <v>0</v>
      </c>
      <c r="F1443" t="s">
        <v>1884</v>
      </c>
      <c r="G1443" t="s">
        <v>1885</v>
      </c>
      <c r="H1443" t="s">
        <v>1884</v>
      </c>
      <c r="I1443" t="s">
        <v>1884</v>
      </c>
      <c r="J1443" t="s">
        <v>1884</v>
      </c>
      <c r="K1443" t="s">
        <v>1884</v>
      </c>
      <c r="L1443" t="s">
        <v>1884</v>
      </c>
      <c r="M1443" s="180">
        <v>44151</v>
      </c>
      <c r="N1443" t="s">
        <v>1886</v>
      </c>
      <c r="O1443" t="s">
        <v>4167</v>
      </c>
      <c r="P1443" t="s">
        <v>4167</v>
      </c>
      <c r="Q1443">
        <v>0</v>
      </c>
      <c r="R1443">
        <v>0</v>
      </c>
      <c r="S1443" t="s">
        <v>1886</v>
      </c>
      <c r="T1443" t="s">
        <v>1886</v>
      </c>
      <c r="U1443">
        <v>1</v>
      </c>
      <c r="V1443" t="s">
        <v>1888</v>
      </c>
      <c r="W1443">
        <v>1</v>
      </c>
      <c r="X1443">
        <v>0</v>
      </c>
      <c r="Y1443">
        <v>0</v>
      </c>
      <c r="Z1443" t="s">
        <v>1884</v>
      </c>
      <c r="AA1443" t="s">
        <v>1884</v>
      </c>
      <c r="AB1443" t="s">
        <v>1884</v>
      </c>
      <c r="AC1443">
        <v>0</v>
      </c>
      <c r="AD1443">
        <v>0</v>
      </c>
      <c r="AE1443">
        <v>0</v>
      </c>
      <c r="AF1443">
        <v>0</v>
      </c>
      <c r="AG1443" t="s">
        <v>1884</v>
      </c>
      <c r="AH1443" s="181" t="s">
        <v>1886</v>
      </c>
      <c r="AI1443" s="182">
        <v>16</v>
      </c>
      <c r="AJ1443" s="181" t="s">
        <v>2172</v>
      </c>
      <c r="AK1443" s="181" t="s">
        <v>1886</v>
      </c>
      <c r="AL1443" s="181" t="s">
        <v>1886</v>
      </c>
      <c r="AO1443" s="181"/>
      <c r="AQ1443">
        <v>10</v>
      </c>
      <c r="AR1443" s="182">
        <v>40</v>
      </c>
      <c r="AS1443" s="183" t="s">
        <v>1885</v>
      </c>
      <c r="AT1443">
        <v>0</v>
      </c>
      <c r="AU1443">
        <v>0</v>
      </c>
      <c r="AV1443" s="182">
        <v>0</v>
      </c>
      <c r="AW1443" s="184">
        <v>0</v>
      </c>
      <c r="AX1443" s="183" t="s">
        <v>1884</v>
      </c>
      <c r="AY1443" s="184">
        <v>0</v>
      </c>
      <c r="AZ1443">
        <v>0</v>
      </c>
      <c r="BA1443">
        <v>0</v>
      </c>
      <c r="BB1443">
        <v>0</v>
      </c>
      <c r="BC1443" s="182">
        <v>0</v>
      </c>
      <c r="BD1443" t="s">
        <v>1886</v>
      </c>
      <c r="BE1443" t="s">
        <v>1886</v>
      </c>
      <c r="BF1443" t="s">
        <v>1886</v>
      </c>
      <c r="BG1443" s="181" t="s">
        <v>1886</v>
      </c>
      <c r="BH1443">
        <v>0</v>
      </c>
      <c r="BI1443" s="184">
        <v>0</v>
      </c>
      <c r="BJ1443" s="182">
        <v>0</v>
      </c>
      <c r="BK1443" s="181" t="s">
        <v>1886</v>
      </c>
      <c r="BL1443">
        <v>0</v>
      </c>
      <c r="BM1443">
        <v>0</v>
      </c>
      <c r="BN1443">
        <v>0</v>
      </c>
    </row>
    <row r="1444" spans="1:66" x14ac:dyDescent="0.25">
      <c r="A1444">
        <v>8265</v>
      </c>
      <c r="B1444" t="s">
        <v>4168</v>
      </c>
      <c r="C1444">
        <v>1</v>
      </c>
      <c r="D1444">
        <v>0</v>
      </c>
      <c r="E1444">
        <v>0</v>
      </c>
      <c r="F1444" t="s">
        <v>1884</v>
      </c>
      <c r="G1444" t="s">
        <v>1885</v>
      </c>
      <c r="H1444" t="s">
        <v>1884</v>
      </c>
      <c r="I1444" t="s">
        <v>1884</v>
      </c>
      <c r="J1444" t="s">
        <v>1884</v>
      </c>
      <c r="K1444" t="s">
        <v>1884</v>
      </c>
      <c r="L1444" t="s">
        <v>1884</v>
      </c>
      <c r="M1444" s="180">
        <v>44151</v>
      </c>
      <c r="N1444" t="s">
        <v>1886</v>
      </c>
      <c r="O1444" t="s">
        <v>4169</v>
      </c>
      <c r="P1444" t="s">
        <v>4169</v>
      </c>
      <c r="Q1444">
        <v>0</v>
      </c>
      <c r="R1444">
        <v>0</v>
      </c>
      <c r="S1444" t="s">
        <v>1886</v>
      </c>
      <c r="T1444" t="s">
        <v>1886</v>
      </c>
      <c r="U1444">
        <v>1</v>
      </c>
      <c r="V1444" t="s">
        <v>1888</v>
      </c>
      <c r="W1444">
        <v>1</v>
      </c>
      <c r="X1444">
        <v>0</v>
      </c>
      <c r="Y1444">
        <v>0</v>
      </c>
      <c r="Z1444" t="s">
        <v>1884</v>
      </c>
      <c r="AA1444" t="s">
        <v>1884</v>
      </c>
      <c r="AB1444" t="s">
        <v>1884</v>
      </c>
      <c r="AC1444">
        <v>0</v>
      </c>
      <c r="AD1444">
        <v>0</v>
      </c>
      <c r="AE1444">
        <v>0</v>
      </c>
      <c r="AF1444">
        <v>0</v>
      </c>
      <c r="AG1444" t="s">
        <v>1884</v>
      </c>
      <c r="AH1444" s="181" t="s">
        <v>1886</v>
      </c>
      <c r="AI1444" s="182">
        <v>16</v>
      </c>
      <c r="AJ1444" s="181" t="s">
        <v>2172</v>
      </c>
      <c r="AK1444" s="181" t="s">
        <v>1886</v>
      </c>
      <c r="AL1444" s="181" t="s">
        <v>1886</v>
      </c>
      <c r="AO1444" s="181"/>
      <c r="AQ1444">
        <v>10</v>
      </c>
      <c r="AR1444" s="182">
        <v>40</v>
      </c>
      <c r="AS1444" s="183" t="s">
        <v>1885</v>
      </c>
      <c r="AT1444">
        <v>0</v>
      </c>
      <c r="AU1444">
        <v>0</v>
      </c>
      <c r="AV1444" s="182">
        <v>0</v>
      </c>
      <c r="AW1444" s="184">
        <v>0</v>
      </c>
      <c r="AX1444" s="183" t="s">
        <v>1884</v>
      </c>
      <c r="AY1444" s="184">
        <v>0</v>
      </c>
      <c r="AZ1444">
        <v>0</v>
      </c>
      <c r="BA1444">
        <v>0</v>
      </c>
      <c r="BB1444">
        <v>0</v>
      </c>
      <c r="BC1444" s="182">
        <v>0</v>
      </c>
      <c r="BD1444" t="s">
        <v>1886</v>
      </c>
      <c r="BE1444" t="s">
        <v>1886</v>
      </c>
      <c r="BF1444" t="s">
        <v>1886</v>
      </c>
      <c r="BG1444" s="181" t="s">
        <v>1886</v>
      </c>
      <c r="BH1444">
        <v>0</v>
      </c>
      <c r="BI1444" s="184">
        <v>0</v>
      </c>
      <c r="BJ1444" s="182">
        <v>0</v>
      </c>
      <c r="BK1444" s="181" t="s">
        <v>1886</v>
      </c>
      <c r="BL1444">
        <v>0</v>
      </c>
      <c r="BM1444">
        <v>0</v>
      </c>
      <c r="BN1444">
        <v>0</v>
      </c>
    </row>
    <row r="1445" spans="1:66" x14ac:dyDescent="0.25">
      <c r="A1445">
        <v>8266</v>
      </c>
      <c r="B1445" t="s">
        <v>4170</v>
      </c>
      <c r="C1445">
        <v>1</v>
      </c>
      <c r="D1445">
        <v>0</v>
      </c>
      <c r="E1445">
        <v>0</v>
      </c>
      <c r="F1445" t="s">
        <v>1884</v>
      </c>
      <c r="G1445" t="s">
        <v>1885</v>
      </c>
      <c r="H1445" t="s">
        <v>1884</v>
      </c>
      <c r="I1445" t="s">
        <v>1884</v>
      </c>
      <c r="J1445" t="s">
        <v>1884</v>
      </c>
      <c r="K1445" t="s">
        <v>1884</v>
      </c>
      <c r="L1445" t="s">
        <v>1884</v>
      </c>
      <c r="M1445" s="180">
        <v>44151</v>
      </c>
      <c r="N1445" t="s">
        <v>1886</v>
      </c>
      <c r="O1445" t="s">
        <v>4171</v>
      </c>
      <c r="P1445" t="s">
        <v>4171</v>
      </c>
      <c r="Q1445">
        <v>0</v>
      </c>
      <c r="R1445">
        <v>0</v>
      </c>
      <c r="S1445" t="s">
        <v>1886</v>
      </c>
      <c r="T1445" t="s">
        <v>1886</v>
      </c>
      <c r="U1445">
        <v>1</v>
      </c>
      <c r="V1445" t="s">
        <v>1888</v>
      </c>
      <c r="W1445">
        <v>1</v>
      </c>
      <c r="X1445">
        <v>0</v>
      </c>
      <c r="Y1445">
        <v>0</v>
      </c>
      <c r="Z1445" t="s">
        <v>1884</v>
      </c>
      <c r="AA1445" t="s">
        <v>1884</v>
      </c>
      <c r="AB1445" t="s">
        <v>1884</v>
      </c>
      <c r="AC1445">
        <v>0</v>
      </c>
      <c r="AD1445">
        <v>0</v>
      </c>
      <c r="AE1445">
        <v>0</v>
      </c>
      <c r="AF1445">
        <v>0</v>
      </c>
      <c r="AG1445" t="s">
        <v>1884</v>
      </c>
      <c r="AH1445" s="181" t="s">
        <v>1886</v>
      </c>
      <c r="AI1445" s="182">
        <v>16</v>
      </c>
      <c r="AJ1445" s="181" t="s">
        <v>2172</v>
      </c>
      <c r="AK1445" s="181" t="s">
        <v>1886</v>
      </c>
      <c r="AL1445" s="181" t="s">
        <v>1886</v>
      </c>
      <c r="AO1445" s="181"/>
      <c r="AQ1445">
        <v>10</v>
      </c>
      <c r="AR1445" s="182">
        <v>40</v>
      </c>
      <c r="AS1445" s="183" t="s">
        <v>1885</v>
      </c>
      <c r="AT1445">
        <v>0</v>
      </c>
      <c r="AU1445">
        <v>0</v>
      </c>
      <c r="AV1445" s="182">
        <v>0</v>
      </c>
      <c r="AW1445" s="184">
        <v>0</v>
      </c>
      <c r="AX1445" s="183" t="s">
        <v>1884</v>
      </c>
      <c r="AY1445" s="184">
        <v>0</v>
      </c>
      <c r="AZ1445">
        <v>0</v>
      </c>
      <c r="BA1445">
        <v>0</v>
      </c>
      <c r="BB1445">
        <v>0</v>
      </c>
      <c r="BC1445" s="182">
        <v>0</v>
      </c>
      <c r="BD1445" t="s">
        <v>1886</v>
      </c>
      <c r="BE1445" t="s">
        <v>1886</v>
      </c>
      <c r="BF1445" t="s">
        <v>1886</v>
      </c>
      <c r="BG1445" s="181" t="s">
        <v>1886</v>
      </c>
      <c r="BH1445">
        <v>0</v>
      </c>
      <c r="BI1445" s="184">
        <v>0</v>
      </c>
      <c r="BJ1445" s="182">
        <v>0</v>
      </c>
      <c r="BK1445" s="181" t="s">
        <v>1886</v>
      </c>
      <c r="BL1445">
        <v>0</v>
      </c>
      <c r="BM1445">
        <v>0</v>
      </c>
      <c r="BN1445">
        <v>0</v>
      </c>
    </row>
    <row r="1446" spans="1:66" x14ac:dyDescent="0.25">
      <c r="A1446">
        <v>8267</v>
      </c>
      <c r="B1446" t="s">
        <v>4172</v>
      </c>
      <c r="C1446">
        <v>1</v>
      </c>
      <c r="D1446">
        <v>0</v>
      </c>
      <c r="E1446">
        <v>0</v>
      </c>
      <c r="F1446" t="s">
        <v>1884</v>
      </c>
      <c r="G1446" t="s">
        <v>1885</v>
      </c>
      <c r="H1446" t="s">
        <v>1884</v>
      </c>
      <c r="I1446" t="s">
        <v>1884</v>
      </c>
      <c r="J1446" t="s">
        <v>1884</v>
      </c>
      <c r="K1446" t="s">
        <v>1884</v>
      </c>
      <c r="L1446" t="s">
        <v>1884</v>
      </c>
      <c r="M1446" s="180">
        <v>44151</v>
      </c>
      <c r="N1446" t="s">
        <v>1886</v>
      </c>
      <c r="O1446" t="s">
        <v>4173</v>
      </c>
      <c r="P1446" t="s">
        <v>4173</v>
      </c>
      <c r="Q1446">
        <v>0</v>
      </c>
      <c r="R1446">
        <v>0</v>
      </c>
      <c r="S1446" t="s">
        <v>1886</v>
      </c>
      <c r="T1446" t="s">
        <v>1886</v>
      </c>
      <c r="U1446">
        <v>1</v>
      </c>
      <c r="V1446" t="s">
        <v>1888</v>
      </c>
      <c r="W1446">
        <v>1</v>
      </c>
      <c r="X1446">
        <v>0</v>
      </c>
      <c r="Y1446">
        <v>0</v>
      </c>
      <c r="Z1446" t="s">
        <v>1884</v>
      </c>
      <c r="AA1446" t="s">
        <v>1884</v>
      </c>
      <c r="AB1446" t="s">
        <v>1884</v>
      </c>
      <c r="AC1446">
        <v>0</v>
      </c>
      <c r="AD1446">
        <v>0</v>
      </c>
      <c r="AE1446">
        <v>0</v>
      </c>
      <c r="AF1446">
        <v>0</v>
      </c>
      <c r="AG1446" t="s">
        <v>1884</v>
      </c>
      <c r="AH1446" s="181" t="s">
        <v>1886</v>
      </c>
      <c r="AI1446" s="182">
        <v>16</v>
      </c>
      <c r="AJ1446" s="181" t="s">
        <v>2172</v>
      </c>
      <c r="AK1446" s="181" t="s">
        <v>1886</v>
      </c>
      <c r="AL1446" s="181" t="s">
        <v>1886</v>
      </c>
      <c r="AO1446" s="181"/>
      <c r="AQ1446">
        <v>10</v>
      </c>
      <c r="AR1446" s="182">
        <v>40</v>
      </c>
      <c r="AS1446" s="183" t="s">
        <v>1885</v>
      </c>
      <c r="AT1446">
        <v>0</v>
      </c>
      <c r="AU1446">
        <v>0</v>
      </c>
      <c r="AV1446" s="182">
        <v>0</v>
      </c>
      <c r="AW1446" s="184">
        <v>0</v>
      </c>
      <c r="AX1446" s="183" t="s">
        <v>1884</v>
      </c>
      <c r="AY1446" s="184">
        <v>0</v>
      </c>
      <c r="AZ1446">
        <v>0</v>
      </c>
      <c r="BA1446">
        <v>0</v>
      </c>
      <c r="BB1446">
        <v>0</v>
      </c>
      <c r="BC1446" s="182">
        <v>0</v>
      </c>
      <c r="BD1446" t="s">
        <v>1886</v>
      </c>
      <c r="BE1446" t="s">
        <v>1886</v>
      </c>
      <c r="BF1446" t="s">
        <v>1886</v>
      </c>
      <c r="BG1446" s="181" t="s">
        <v>1886</v>
      </c>
      <c r="BH1446">
        <v>0</v>
      </c>
      <c r="BI1446" s="184">
        <v>0</v>
      </c>
      <c r="BJ1446" s="182">
        <v>0</v>
      </c>
      <c r="BK1446" s="181" t="s">
        <v>1886</v>
      </c>
      <c r="BL1446">
        <v>0</v>
      </c>
      <c r="BM1446">
        <v>0</v>
      </c>
      <c r="BN1446">
        <v>0</v>
      </c>
    </row>
    <row r="1447" spans="1:66" x14ac:dyDescent="0.25">
      <c r="A1447">
        <v>8268</v>
      </c>
      <c r="B1447" t="s">
        <v>4174</v>
      </c>
      <c r="C1447">
        <v>1</v>
      </c>
      <c r="D1447">
        <v>0</v>
      </c>
      <c r="E1447">
        <v>0</v>
      </c>
      <c r="F1447" t="s">
        <v>1884</v>
      </c>
      <c r="G1447" t="s">
        <v>1885</v>
      </c>
      <c r="H1447" t="s">
        <v>1884</v>
      </c>
      <c r="I1447" t="s">
        <v>1884</v>
      </c>
      <c r="J1447" t="s">
        <v>1884</v>
      </c>
      <c r="K1447" t="s">
        <v>1884</v>
      </c>
      <c r="L1447" t="s">
        <v>1884</v>
      </c>
      <c r="M1447" s="180">
        <v>44151</v>
      </c>
      <c r="N1447" t="s">
        <v>1886</v>
      </c>
      <c r="O1447" t="s">
        <v>4175</v>
      </c>
      <c r="P1447" t="s">
        <v>4175</v>
      </c>
      <c r="Q1447">
        <v>0</v>
      </c>
      <c r="R1447">
        <v>0</v>
      </c>
      <c r="S1447" t="s">
        <v>1886</v>
      </c>
      <c r="T1447" t="s">
        <v>1886</v>
      </c>
      <c r="U1447">
        <v>1</v>
      </c>
      <c r="V1447" t="s">
        <v>1888</v>
      </c>
      <c r="W1447">
        <v>1</v>
      </c>
      <c r="X1447">
        <v>0</v>
      </c>
      <c r="Y1447">
        <v>0</v>
      </c>
      <c r="Z1447" t="s">
        <v>1884</v>
      </c>
      <c r="AA1447" t="s">
        <v>1884</v>
      </c>
      <c r="AB1447" t="s">
        <v>1884</v>
      </c>
      <c r="AC1447">
        <v>0</v>
      </c>
      <c r="AD1447">
        <v>0</v>
      </c>
      <c r="AE1447">
        <v>0</v>
      </c>
      <c r="AF1447">
        <v>0</v>
      </c>
      <c r="AG1447" t="s">
        <v>1884</v>
      </c>
      <c r="AH1447" s="181" t="s">
        <v>1886</v>
      </c>
      <c r="AI1447" s="182">
        <v>16</v>
      </c>
      <c r="AJ1447" s="181" t="s">
        <v>2172</v>
      </c>
      <c r="AK1447" s="181" t="s">
        <v>1886</v>
      </c>
      <c r="AL1447" s="181" t="s">
        <v>1886</v>
      </c>
      <c r="AO1447" s="181"/>
      <c r="AQ1447">
        <v>10</v>
      </c>
      <c r="AR1447" s="182">
        <v>40</v>
      </c>
      <c r="AS1447" s="183" t="s">
        <v>1885</v>
      </c>
      <c r="AT1447">
        <v>0</v>
      </c>
      <c r="AU1447">
        <v>0</v>
      </c>
      <c r="AV1447" s="182">
        <v>0</v>
      </c>
      <c r="AW1447" s="184">
        <v>0</v>
      </c>
      <c r="AX1447" s="183" t="s">
        <v>1884</v>
      </c>
      <c r="AY1447" s="184">
        <v>0</v>
      </c>
      <c r="AZ1447">
        <v>0</v>
      </c>
      <c r="BA1447">
        <v>0</v>
      </c>
      <c r="BB1447">
        <v>0</v>
      </c>
      <c r="BC1447" s="182">
        <v>0</v>
      </c>
      <c r="BD1447" t="s">
        <v>1886</v>
      </c>
      <c r="BE1447" t="s">
        <v>1886</v>
      </c>
      <c r="BF1447" t="s">
        <v>1886</v>
      </c>
      <c r="BG1447" s="181" t="s">
        <v>1886</v>
      </c>
      <c r="BH1447">
        <v>0</v>
      </c>
      <c r="BI1447" s="184">
        <v>0</v>
      </c>
      <c r="BJ1447" s="182">
        <v>0</v>
      </c>
      <c r="BK1447" s="181" t="s">
        <v>1886</v>
      </c>
      <c r="BL1447">
        <v>0</v>
      </c>
      <c r="BM1447">
        <v>0</v>
      </c>
      <c r="BN1447">
        <v>0</v>
      </c>
    </row>
    <row r="1448" spans="1:66" x14ac:dyDescent="0.25">
      <c r="A1448">
        <v>8269</v>
      </c>
      <c r="B1448" t="s">
        <v>4176</v>
      </c>
      <c r="C1448">
        <v>1</v>
      </c>
      <c r="D1448">
        <v>0</v>
      </c>
      <c r="E1448">
        <v>0</v>
      </c>
      <c r="F1448" t="s">
        <v>1884</v>
      </c>
      <c r="G1448" t="s">
        <v>1885</v>
      </c>
      <c r="H1448" t="s">
        <v>1884</v>
      </c>
      <c r="I1448" t="s">
        <v>1884</v>
      </c>
      <c r="J1448" t="s">
        <v>1884</v>
      </c>
      <c r="K1448" t="s">
        <v>1884</v>
      </c>
      <c r="L1448" t="s">
        <v>1884</v>
      </c>
      <c r="M1448" s="180">
        <v>44151</v>
      </c>
      <c r="N1448" t="s">
        <v>1886</v>
      </c>
      <c r="O1448" t="s">
        <v>4177</v>
      </c>
      <c r="P1448" t="s">
        <v>4177</v>
      </c>
      <c r="Q1448">
        <v>0</v>
      </c>
      <c r="R1448">
        <v>0</v>
      </c>
      <c r="S1448" t="s">
        <v>1886</v>
      </c>
      <c r="T1448" t="s">
        <v>1886</v>
      </c>
      <c r="U1448">
        <v>1</v>
      </c>
      <c r="V1448" t="s">
        <v>1888</v>
      </c>
      <c r="W1448">
        <v>1</v>
      </c>
      <c r="X1448">
        <v>0</v>
      </c>
      <c r="Y1448">
        <v>0</v>
      </c>
      <c r="Z1448" t="s">
        <v>1884</v>
      </c>
      <c r="AA1448" t="s">
        <v>1884</v>
      </c>
      <c r="AB1448" t="s">
        <v>1884</v>
      </c>
      <c r="AC1448">
        <v>0</v>
      </c>
      <c r="AD1448">
        <v>0</v>
      </c>
      <c r="AE1448">
        <v>0</v>
      </c>
      <c r="AF1448">
        <v>0</v>
      </c>
      <c r="AG1448" t="s">
        <v>1884</v>
      </c>
      <c r="AH1448" s="181" t="s">
        <v>1886</v>
      </c>
      <c r="AI1448" s="182">
        <v>16</v>
      </c>
      <c r="AJ1448" s="181" t="s">
        <v>2172</v>
      </c>
      <c r="AK1448" s="181" t="s">
        <v>1886</v>
      </c>
      <c r="AL1448" s="181" t="s">
        <v>1886</v>
      </c>
      <c r="AO1448" s="181"/>
      <c r="AQ1448">
        <v>10</v>
      </c>
      <c r="AR1448" s="182">
        <v>40</v>
      </c>
      <c r="AS1448" s="183" t="s">
        <v>1885</v>
      </c>
      <c r="AT1448">
        <v>0</v>
      </c>
      <c r="AU1448">
        <v>0</v>
      </c>
      <c r="AV1448" s="182">
        <v>0</v>
      </c>
      <c r="AW1448" s="184">
        <v>0</v>
      </c>
      <c r="AX1448" s="183" t="s">
        <v>1884</v>
      </c>
      <c r="AY1448" s="184">
        <v>0</v>
      </c>
      <c r="AZ1448">
        <v>0</v>
      </c>
      <c r="BA1448">
        <v>0</v>
      </c>
      <c r="BB1448">
        <v>0</v>
      </c>
      <c r="BC1448" s="182">
        <v>0</v>
      </c>
      <c r="BD1448" t="s">
        <v>1886</v>
      </c>
      <c r="BE1448" t="s">
        <v>1886</v>
      </c>
      <c r="BF1448" t="s">
        <v>1886</v>
      </c>
      <c r="BG1448" s="181" t="s">
        <v>1886</v>
      </c>
      <c r="BH1448">
        <v>0</v>
      </c>
      <c r="BI1448" s="184">
        <v>0</v>
      </c>
      <c r="BJ1448" s="182">
        <v>0</v>
      </c>
      <c r="BK1448" s="181" t="s">
        <v>1886</v>
      </c>
      <c r="BL1448">
        <v>0</v>
      </c>
      <c r="BM1448">
        <v>0</v>
      </c>
      <c r="BN1448">
        <v>0</v>
      </c>
    </row>
    <row r="1449" spans="1:66" x14ac:dyDescent="0.25">
      <c r="A1449">
        <v>8270</v>
      </c>
      <c r="B1449" t="s">
        <v>4178</v>
      </c>
      <c r="C1449">
        <v>1</v>
      </c>
      <c r="D1449">
        <v>0</v>
      </c>
      <c r="E1449">
        <v>0</v>
      </c>
      <c r="F1449" t="s">
        <v>1884</v>
      </c>
      <c r="G1449" t="s">
        <v>1885</v>
      </c>
      <c r="H1449" t="s">
        <v>1884</v>
      </c>
      <c r="I1449" t="s">
        <v>1884</v>
      </c>
      <c r="J1449" t="s">
        <v>1884</v>
      </c>
      <c r="K1449" t="s">
        <v>1884</v>
      </c>
      <c r="L1449" t="s">
        <v>1884</v>
      </c>
      <c r="M1449" s="180">
        <v>44151</v>
      </c>
      <c r="N1449" t="s">
        <v>1886</v>
      </c>
      <c r="O1449" t="s">
        <v>4179</v>
      </c>
      <c r="P1449" t="s">
        <v>4179</v>
      </c>
      <c r="Q1449">
        <v>0</v>
      </c>
      <c r="R1449">
        <v>0</v>
      </c>
      <c r="S1449" t="s">
        <v>1886</v>
      </c>
      <c r="T1449" t="s">
        <v>1886</v>
      </c>
      <c r="U1449">
        <v>1</v>
      </c>
      <c r="V1449" t="s">
        <v>1888</v>
      </c>
      <c r="W1449">
        <v>1</v>
      </c>
      <c r="X1449">
        <v>0</v>
      </c>
      <c r="Y1449">
        <v>0</v>
      </c>
      <c r="Z1449" t="s">
        <v>1884</v>
      </c>
      <c r="AA1449" t="s">
        <v>1884</v>
      </c>
      <c r="AB1449" t="s">
        <v>1884</v>
      </c>
      <c r="AC1449">
        <v>0</v>
      </c>
      <c r="AD1449">
        <v>0</v>
      </c>
      <c r="AE1449">
        <v>0</v>
      </c>
      <c r="AF1449">
        <v>0</v>
      </c>
      <c r="AG1449" t="s">
        <v>1884</v>
      </c>
      <c r="AH1449" s="181" t="s">
        <v>1886</v>
      </c>
      <c r="AI1449" s="182">
        <v>16</v>
      </c>
      <c r="AJ1449" s="181" t="s">
        <v>2172</v>
      </c>
      <c r="AK1449" s="181" t="s">
        <v>1886</v>
      </c>
      <c r="AL1449" s="181" t="s">
        <v>1886</v>
      </c>
      <c r="AO1449" s="181"/>
      <c r="AQ1449">
        <v>10</v>
      </c>
      <c r="AR1449" s="182">
        <v>40</v>
      </c>
      <c r="AS1449" s="183" t="s">
        <v>1885</v>
      </c>
      <c r="AT1449">
        <v>0</v>
      </c>
      <c r="AU1449">
        <v>0</v>
      </c>
      <c r="AV1449" s="182">
        <v>0</v>
      </c>
      <c r="AW1449" s="184">
        <v>0</v>
      </c>
      <c r="AX1449" s="183" t="s">
        <v>1884</v>
      </c>
      <c r="AY1449" s="184">
        <v>0</v>
      </c>
      <c r="AZ1449">
        <v>0</v>
      </c>
      <c r="BA1449">
        <v>0</v>
      </c>
      <c r="BB1449">
        <v>0</v>
      </c>
      <c r="BC1449" s="182">
        <v>0</v>
      </c>
      <c r="BD1449" t="s">
        <v>1886</v>
      </c>
      <c r="BE1449" t="s">
        <v>1886</v>
      </c>
      <c r="BF1449" t="s">
        <v>1886</v>
      </c>
      <c r="BG1449" s="181" t="s">
        <v>1886</v>
      </c>
      <c r="BH1449">
        <v>0</v>
      </c>
      <c r="BI1449" s="184">
        <v>0</v>
      </c>
      <c r="BJ1449" s="182">
        <v>0</v>
      </c>
      <c r="BK1449" s="181" t="s">
        <v>1886</v>
      </c>
      <c r="BL1449">
        <v>0</v>
      </c>
      <c r="BM1449">
        <v>0</v>
      </c>
      <c r="BN1449">
        <v>0</v>
      </c>
    </row>
    <row r="1450" spans="1:66" x14ac:dyDescent="0.25">
      <c r="A1450">
        <v>8271</v>
      </c>
      <c r="B1450" t="s">
        <v>4180</v>
      </c>
      <c r="C1450">
        <v>1</v>
      </c>
      <c r="D1450">
        <v>0</v>
      </c>
      <c r="E1450">
        <v>0</v>
      </c>
      <c r="F1450" t="s">
        <v>1884</v>
      </c>
      <c r="G1450" t="s">
        <v>1885</v>
      </c>
      <c r="H1450" t="s">
        <v>1884</v>
      </c>
      <c r="I1450" t="s">
        <v>1884</v>
      </c>
      <c r="J1450" t="s">
        <v>1884</v>
      </c>
      <c r="K1450" t="s">
        <v>1884</v>
      </c>
      <c r="L1450" t="s">
        <v>1884</v>
      </c>
      <c r="M1450" s="180">
        <v>44151</v>
      </c>
      <c r="N1450" t="s">
        <v>1886</v>
      </c>
      <c r="O1450" t="s">
        <v>4181</v>
      </c>
      <c r="P1450" t="s">
        <v>4181</v>
      </c>
      <c r="Q1450">
        <v>0</v>
      </c>
      <c r="R1450">
        <v>0</v>
      </c>
      <c r="S1450" t="s">
        <v>1886</v>
      </c>
      <c r="T1450" t="s">
        <v>1886</v>
      </c>
      <c r="U1450">
        <v>1</v>
      </c>
      <c r="V1450" t="s">
        <v>1888</v>
      </c>
      <c r="W1450">
        <v>1</v>
      </c>
      <c r="X1450">
        <v>0</v>
      </c>
      <c r="Y1450">
        <v>0</v>
      </c>
      <c r="Z1450" t="s">
        <v>1884</v>
      </c>
      <c r="AA1450" t="s">
        <v>1884</v>
      </c>
      <c r="AB1450" t="s">
        <v>1884</v>
      </c>
      <c r="AC1450">
        <v>0</v>
      </c>
      <c r="AD1450">
        <v>0</v>
      </c>
      <c r="AE1450">
        <v>0</v>
      </c>
      <c r="AF1450">
        <v>0</v>
      </c>
      <c r="AG1450" t="s">
        <v>1884</v>
      </c>
      <c r="AH1450" s="181" t="s">
        <v>1886</v>
      </c>
      <c r="AI1450" s="182">
        <v>16</v>
      </c>
      <c r="AJ1450" s="181" t="s">
        <v>2172</v>
      </c>
      <c r="AK1450" s="181" t="s">
        <v>1886</v>
      </c>
      <c r="AL1450" s="181" t="s">
        <v>1886</v>
      </c>
      <c r="AO1450" s="181"/>
      <c r="AQ1450">
        <v>10</v>
      </c>
      <c r="AR1450" s="182">
        <v>40</v>
      </c>
      <c r="AS1450" s="183" t="s">
        <v>1885</v>
      </c>
      <c r="AT1450">
        <v>0</v>
      </c>
      <c r="AU1450">
        <v>0</v>
      </c>
      <c r="AV1450" s="182">
        <v>0</v>
      </c>
      <c r="AW1450" s="184">
        <v>0</v>
      </c>
      <c r="AX1450" s="183" t="s">
        <v>1884</v>
      </c>
      <c r="AY1450" s="184">
        <v>0</v>
      </c>
      <c r="AZ1450">
        <v>0</v>
      </c>
      <c r="BA1450">
        <v>0</v>
      </c>
      <c r="BB1450">
        <v>0</v>
      </c>
      <c r="BC1450" s="182">
        <v>0</v>
      </c>
      <c r="BD1450" t="s">
        <v>1886</v>
      </c>
      <c r="BE1450" t="s">
        <v>1886</v>
      </c>
      <c r="BF1450" t="s">
        <v>1886</v>
      </c>
      <c r="BG1450" s="181" t="s">
        <v>1886</v>
      </c>
      <c r="BH1450">
        <v>0</v>
      </c>
      <c r="BI1450" s="184">
        <v>0</v>
      </c>
      <c r="BJ1450" s="182">
        <v>0</v>
      </c>
      <c r="BK1450" s="181" t="s">
        <v>1886</v>
      </c>
      <c r="BL1450">
        <v>0</v>
      </c>
      <c r="BM1450">
        <v>0</v>
      </c>
      <c r="BN1450">
        <v>0</v>
      </c>
    </row>
    <row r="1451" spans="1:66" x14ac:dyDescent="0.25">
      <c r="A1451">
        <v>8272</v>
      </c>
      <c r="B1451" t="s">
        <v>4182</v>
      </c>
      <c r="C1451">
        <v>1</v>
      </c>
      <c r="D1451">
        <v>0</v>
      </c>
      <c r="E1451">
        <v>0</v>
      </c>
      <c r="F1451" t="s">
        <v>1884</v>
      </c>
      <c r="G1451" t="s">
        <v>1885</v>
      </c>
      <c r="H1451" t="s">
        <v>1884</v>
      </c>
      <c r="I1451" t="s">
        <v>1884</v>
      </c>
      <c r="J1451" t="s">
        <v>1884</v>
      </c>
      <c r="K1451" t="s">
        <v>1884</v>
      </c>
      <c r="L1451" t="s">
        <v>1884</v>
      </c>
      <c r="M1451" s="180">
        <v>44151</v>
      </c>
      <c r="N1451" t="s">
        <v>1886</v>
      </c>
      <c r="O1451" t="s">
        <v>4183</v>
      </c>
      <c r="P1451" t="s">
        <v>4183</v>
      </c>
      <c r="Q1451">
        <v>0</v>
      </c>
      <c r="R1451">
        <v>0</v>
      </c>
      <c r="S1451" t="s">
        <v>1886</v>
      </c>
      <c r="T1451" t="s">
        <v>1886</v>
      </c>
      <c r="U1451">
        <v>1</v>
      </c>
      <c r="V1451" t="s">
        <v>1888</v>
      </c>
      <c r="W1451">
        <v>1</v>
      </c>
      <c r="X1451">
        <v>0</v>
      </c>
      <c r="Y1451">
        <v>0</v>
      </c>
      <c r="Z1451" t="s">
        <v>1884</v>
      </c>
      <c r="AA1451" t="s">
        <v>1884</v>
      </c>
      <c r="AB1451" t="s">
        <v>1884</v>
      </c>
      <c r="AC1451">
        <v>0</v>
      </c>
      <c r="AD1451">
        <v>0</v>
      </c>
      <c r="AE1451">
        <v>0</v>
      </c>
      <c r="AF1451">
        <v>0</v>
      </c>
      <c r="AG1451" t="s">
        <v>1884</v>
      </c>
      <c r="AH1451" s="181" t="s">
        <v>1886</v>
      </c>
      <c r="AI1451" s="182">
        <v>16</v>
      </c>
      <c r="AJ1451" s="181" t="s">
        <v>2172</v>
      </c>
      <c r="AK1451" s="181" t="s">
        <v>1886</v>
      </c>
      <c r="AL1451" s="181" t="s">
        <v>1886</v>
      </c>
      <c r="AO1451" s="181"/>
      <c r="AQ1451">
        <v>10</v>
      </c>
      <c r="AR1451" s="182">
        <v>40</v>
      </c>
      <c r="AS1451" s="183" t="s">
        <v>1885</v>
      </c>
      <c r="AT1451">
        <v>0</v>
      </c>
      <c r="AU1451">
        <v>0</v>
      </c>
      <c r="AV1451" s="182">
        <v>0</v>
      </c>
      <c r="AW1451" s="184">
        <v>0</v>
      </c>
      <c r="AX1451" s="183" t="s">
        <v>1884</v>
      </c>
      <c r="AY1451" s="184">
        <v>0</v>
      </c>
      <c r="AZ1451">
        <v>0</v>
      </c>
      <c r="BA1451">
        <v>0</v>
      </c>
      <c r="BB1451">
        <v>0</v>
      </c>
      <c r="BC1451" s="182">
        <v>0</v>
      </c>
      <c r="BD1451" t="s">
        <v>1886</v>
      </c>
      <c r="BE1451" t="s">
        <v>1886</v>
      </c>
      <c r="BF1451" t="s">
        <v>1886</v>
      </c>
      <c r="BG1451" s="181" t="s">
        <v>1886</v>
      </c>
      <c r="BH1451">
        <v>0</v>
      </c>
      <c r="BI1451" s="184">
        <v>0</v>
      </c>
      <c r="BJ1451" s="182">
        <v>0</v>
      </c>
      <c r="BK1451" s="181" t="s">
        <v>1886</v>
      </c>
      <c r="BL1451">
        <v>0</v>
      </c>
      <c r="BM1451">
        <v>0</v>
      </c>
      <c r="BN1451">
        <v>0</v>
      </c>
    </row>
    <row r="1452" spans="1:66" x14ac:dyDescent="0.25">
      <c r="A1452">
        <v>8273</v>
      </c>
      <c r="B1452" t="s">
        <v>4184</v>
      </c>
      <c r="C1452">
        <v>1</v>
      </c>
      <c r="D1452">
        <v>0</v>
      </c>
      <c r="E1452">
        <v>0</v>
      </c>
      <c r="F1452" t="s">
        <v>1884</v>
      </c>
      <c r="G1452" t="s">
        <v>1885</v>
      </c>
      <c r="H1452" t="s">
        <v>1884</v>
      </c>
      <c r="I1452" t="s">
        <v>1884</v>
      </c>
      <c r="J1452" t="s">
        <v>1884</v>
      </c>
      <c r="K1452" t="s">
        <v>1884</v>
      </c>
      <c r="L1452" t="s">
        <v>1884</v>
      </c>
      <c r="M1452" s="180">
        <v>44151</v>
      </c>
      <c r="N1452" t="s">
        <v>1886</v>
      </c>
      <c r="O1452" t="s">
        <v>4185</v>
      </c>
      <c r="P1452" t="s">
        <v>4185</v>
      </c>
      <c r="Q1452">
        <v>0</v>
      </c>
      <c r="R1452">
        <v>0</v>
      </c>
      <c r="S1452" t="s">
        <v>1886</v>
      </c>
      <c r="T1452" t="s">
        <v>1886</v>
      </c>
      <c r="U1452">
        <v>1</v>
      </c>
      <c r="V1452" t="s">
        <v>1888</v>
      </c>
      <c r="W1452">
        <v>1</v>
      </c>
      <c r="X1452">
        <v>0</v>
      </c>
      <c r="Y1452">
        <v>0</v>
      </c>
      <c r="Z1452" t="s">
        <v>1884</v>
      </c>
      <c r="AA1452" t="s">
        <v>1884</v>
      </c>
      <c r="AB1452" t="s">
        <v>1884</v>
      </c>
      <c r="AC1452">
        <v>0</v>
      </c>
      <c r="AD1452">
        <v>0</v>
      </c>
      <c r="AE1452">
        <v>0</v>
      </c>
      <c r="AF1452">
        <v>0</v>
      </c>
      <c r="AG1452" t="s">
        <v>1884</v>
      </c>
      <c r="AH1452" s="181" t="s">
        <v>1886</v>
      </c>
      <c r="AI1452" s="182">
        <v>16</v>
      </c>
      <c r="AJ1452" s="181" t="s">
        <v>2172</v>
      </c>
      <c r="AK1452" s="181" t="s">
        <v>1886</v>
      </c>
      <c r="AL1452" s="181" t="s">
        <v>1886</v>
      </c>
      <c r="AO1452" s="181"/>
      <c r="AQ1452">
        <v>10</v>
      </c>
      <c r="AR1452" s="182">
        <v>40</v>
      </c>
      <c r="AS1452" s="183" t="s">
        <v>1885</v>
      </c>
      <c r="AT1452">
        <v>0</v>
      </c>
      <c r="AU1452">
        <v>0</v>
      </c>
      <c r="AV1452" s="182">
        <v>0</v>
      </c>
      <c r="AW1452" s="184">
        <v>0</v>
      </c>
      <c r="AX1452" s="183" t="s">
        <v>1884</v>
      </c>
      <c r="AY1452" s="184">
        <v>0</v>
      </c>
      <c r="AZ1452">
        <v>0</v>
      </c>
      <c r="BA1452">
        <v>0</v>
      </c>
      <c r="BB1452">
        <v>0</v>
      </c>
      <c r="BC1452" s="182">
        <v>0</v>
      </c>
      <c r="BD1452" t="s">
        <v>1886</v>
      </c>
      <c r="BE1452" t="s">
        <v>1886</v>
      </c>
      <c r="BF1452" t="s">
        <v>1886</v>
      </c>
      <c r="BG1452" s="181" t="s">
        <v>1886</v>
      </c>
      <c r="BH1452">
        <v>0</v>
      </c>
      <c r="BI1452" s="184">
        <v>0</v>
      </c>
      <c r="BJ1452" s="182">
        <v>0</v>
      </c>
      <c r="BK1452" s="181" t="s">
        <v>1886</v>
      </c>
      <c r="BL1452">
        <v>0</v>
      </c>
      <c r="BM1452">
        <v>0</v>
      </c>
      <c r="BN1452">
        <v>0</v>
      </c>
    </row>
    <row r="1453" spans="1:66" x14ac:dyDescent="0.25">
      <c r="A1453">
        <v>8274</v>
      </c>
      <c r="B1453" t="s">
        <v>4186</v>
      </c>
      <c r="C1453">
        <v>6</v>
      </c>
      <c r="D1453">
        <v>0</v>
      </c>
      <c r="E1453">
        <v>0</v>
      </c>
      <c r="F1453" t="s">
        <v>1884</v>
      </c>
      <c r="G1453" t="s">
        <v>1885</v>
      </c>
      <c r="H1453" t="s">
        <v>1885</v>
      </c>
      <c r="I1453" t="s">
        <v>1884</v>
      </c>
      <c r="J1453" t="s">
        <v>1884</v>
      </c>
      <c r="K1453" t="s">
        <v>1884</v>
      </c>
      <c r="L1453" t="s">
        <v>1884</v>
      </c>
      <c r="M1453" s="180">
        <v>44154</v>
      </c>
      <c r="N1453" t="s">
        <v>1886</v>
      </c>
      <c r="O1453" t="s">
        <v>1886</v>
      </c>
      <c r="P1453" t="s">
        <v>4187</v>
      </c>
      <c r="Q1453">
        <v>0</v>
      </c>
      <c r="R1453">
        <v>0</v>
      </c>
      <c r="S1453" t="s">
        <v>1886</v>
      </c>
      <c r="T1453" t="s">
        <v>1886</v>
      </c>
      <c r="U1453">
        <v>1</v>
      </c>
      <c r="V1453" t="s">
        <v>1888</v>
      </c>
      <c r="W1453">
        <v>6</v>
      </c>
      <c r="X1453">
        <v>0</v>
      </c>
      <c r="Y1453">
        <v>0</v>
      </c>
      <c r="Z1453" t="s">
        <v>1884</v>
      </c>
      <c r="AA1453" t="s">
        <v>1884</v>
      </c>
      <c r="AB1453" t="s">
        <v>1884</v>
      </c>
      <c r="AC1453">
        <v>0</v>
      </c>
      <c r="AD1453">
        <v>0</v>
      </c>
      <c r="AE1453">
        <v>0</v>
      </c>
      <c r="AF1453">
        <v>0</v>
      </c>
      <c r="AG1453" t="s">
        <v>1884</v>
      </c>
      <c r="AH1453" s="181" t="s">
        <v>1886</v>
      </c>
      <c r="AI1453" s="182">
        <v>250</v>
      </c>
      <c r="AJ1453" s="181" t="s">
        <v>267</v>
      </c>
      <c r="AK1453" s="181" t="s">
        <v>1886</v>
      </c>
      <c r="AL1453" s="181" t="s">
        <v>1886</v>
      </c>
      <c r="AO1453" s="181"/>
      <c r="AQ1453">
        <v>10</v>
      </c>
      <c r="AR1453" s="182">
        <v>40</v>
      </c>
      <c r="AS1453" s="183" t="s">
        <v>1885</v>
      </c>
      <c r="AT1453">
        <v>0</v>
      </c>
      <c r="AU1453">
        <v>0</v>
      </c>
      <c r="AV1453" s="182">
        <v>0</v>
      </c>
      <c r="AW1453" s="184">
        <v>0</v>
      </c>
      <c r="AX1453" s="183" t="s">
        <v>1884</v>
      </c>
      <c r="AY1453" s="184">
        <v>0</v>
      </c>
      <c r="AZ1453">
        <v>0</v>
      </c>
      <c r="BA1453">
        <v>0</v>
      </c>
      <c r="BB1453">
        <v>0</v>
      </c>
      <c r="BC1453" s="182">
        <v>0</v>
      </c>
      <c r="BD1453" t="s">
        <v>1886</v>
      </c>
      <c r="BE1453" t="s">
        <v>1886</v>
      </c>
      <c r="BF1453" t="s">
        <v>1886</v>
      </c>
      <c r="BG1453" s="181" t="s">
        <v>1886</v>
      </c>
      <c r="BH1453">
        <v>0</v>
      </c>
      <c r="BI1453" s="184">
        <v>0</v>
      </c>
      <c r="BJ1453" s="182">
        <v>0</v>
      </c>
      <c r="BK1453" s="181" t="s">
        <v>1886</v>
      </c>
      <c r="BL1453">
        <v>0</v>
      </c>
      <c r="BM1453">
        <v>0</v>
      </c>
      <c r="BN1453">
        <v>0</v>
      </c>
    </row>
    <row r="1454" spans="1:66" x14ac:dyDescent="0.25">
      <c r="A1454">
        <v>8275</v>
      </c>
      <c r="B1454" t="s">
        <v>4188</v>
      </c>
      <c r="C1454">
        <v>1</v>
      </c>
      <c r="D1454">
        <v>0</v>
      </c>
      <c r="E1454">
        <v>0</v>
      </c>
      <c r="F1454" t="s">
        <v>1884</v>
      </c>
      <c r="G1454" t="s">
        <v>1884</v>
      </c>
      <c r="H1454" t="s">
        <v>1884</v>
      </c>
      <c r="I1454" t="s">
        <v>1884</v>
      </c>
      <c r="J1454" t="s">
        <v>1884</v>
      </c>
      <c r="K1454" t="s">
        <v>1884</v>
      </c>
      <c r="L1454" t="s">
        <v>1884</v>
      </c>
      <c r="M1454" s="180">
        <v>44154</v>
      </c>
      <c r="N1454" t="s">
        <v>2007</v>
      </c>
      <c r="O1454" t="s">
        <v>4189</v>
      </c>
      <c r="P1454" t="s">
        <v>4189</v>
      </c>
      <c r="Q1454">
        <v>0</v>
      </c>
      <c r="R1454">
        <v>0</v>
      </c>
      <c r="S1454" t="s">
        <v>1886</v>
      </c>
      <c r="T1454" t="s">
        <v>1886</v>
      </c>
      <c r="U1454">
        <v>1</v>
      </c>
      <c r="V1454" t="s">
        <v>1888</v>
      </c>
      <c r="W1454">
        <v>1</v>
      </c>
      <c r="X1454">
        <v>0</v>
      </c>
      <c r="Y1454">
        <v>0</v>
      </c>
      <c r="Z1454" t="s">
        <v>1884</v>
      </c>
      <c r="AA1454" t="s">
        <v>1884</v>
      </c>
      <c r="AB1454" t="s">
        <v>1884</v>
      </c>
      <c r="AC1454">
        <v>0</v>
      </c>
      <c r="AD1454">
        <v>0</v>
      </c>
      <c r="AE1454">
        <v>0</v>
      </c>
      <c r="AF1454">
        <v>0</v>
      </c>
      <c r="AG1454" t="s">
        <v>1884</v>
      </c>
      <c r="AH1454" s="181" t="s">
        <v>1886</v>
      </c>
      <c r="AI1454" s="182">
        <v>250</v>
      </c>
      <c r="AJ1454" s="181" t="s">
        <v>267</v>
      </c>
      <c r="AK1454" s="181" t="s">
        <v>1886</v>
      </c>
      <c r="AL1454" s="181" t="s">
        <v>1886</v>
      </c>
      <c r="AO1454" s="181"/>
      <c r="AQ1454">
        <v>10</v>
      </c>
      <c r="AR1454" s="182">
        <v>40</v>
      </c>
      <c r="AS1454" s="183" t="s">
        <v>1885</v>
      </c>
      <c r="AT1454">
        <v>0</v>
      </c>
      <c r="AU1454">
        <v>0</v>
      </c>
      <c r="AV1454" s="182">
        <v>0</v>
      </c>
      <c r="AW1454" s="184">
        <v>0</v>
      </c>
      <c r="AX1454" s="183" t="s">
        <v>1884</v>
      </c>
      <c r="AY1454" s="184">
        <v>0</v>
      </c>
      <c r="AZ1454">
        <v>0</v>
      </c>
      <c r="BA1454">
        <v>0</v>
      </c>
      <c r="BB1454">
        <v>0</v>
      </c>
      <c r="BC1454" s="182">
        <v>0</v>
      </c>
      <c r="BD1454" t="s">
        <v>1886</v>
      </c>
      <c r="BE1454" t="s">
        <v>1886</v>
      </c>
      <c r="BF1454" t="s">
        <v>1886</v>
      </c>
      <c r="BG1454" s="181" t="s">
        <v>1886</v>
      </c>
      <c r="BH1454">
        <v>0</v>
      </c>
      <c r="BI1454" s="184">
        <v>0</v>
      </c>
      <c r="BJ1454" s="182">
        <v>0</v>
      </c>
      <c r="BK1454" s="181" t="s">
        <v>1886</v>
      </c>
      <c r="BL1454">
        <v>0</v>
      </c>
      <c r="BM1454">
        <v>0</v>
      </c>
      <c r="BN1454">
        <v>0</v>
      </c>
    </row>
    <row r="1455" spans="1:66" x14ac:dyDescent="0.25">
      <c r="A1455">
        <v>8279</v>
      </c>
      <c r="B1455" t="s">
        <v>4190</v>
      </c>
      <c r="C1455">
        <v>20</v>
      </c>
      <c r="D1455">
        <v>0</v>
      </c>
      <c r="E1455">
        <v>0</v>
      </c>
      <c r="F1455" t="s">
        <v>1884</v>
      </c>
      <c r="G1455" t="s">
        <v>1885</v>
      </c>
      <c r="H1455" t="s">
        <v>1884</v>
      </c>
      <c r="I1455" t="s">
        <v>1884</v>
      </c>
      <c r="J1455" t="s">
        <v>1884</v>
      </c>
      <c r="K1455" t="s">
        <v>1884</v>
      </c>
      <c r="L1455" t="s">
        <v>1884</v>
      </c>
      <c r="M1455" s="180">
        <v>44155</v>
      </c>
      <c r="N1455" t="s">
        <v>1886</v>
      </c>
      <c r="O1455" t="s">
        <v>4191</v>
      </c>
      <c r="P1455" t="s">
        <v>4192</v>
      </c>
      <c r="Q1455">
        <v>0</v>
      </c>
      <c r="R1455">
        <v>0</v>
      </c>
      <c r="S1455" t="s">
        <v>1886</v>
      </c>
      <c r="T1455" t="s">
        <v>1886</v>
      </c>
      <c r="U1455">
        <v>1</v>
      </c>
      <c r="V1455" t="s">
        <v>1888</v>
      </c>
      <c r="W1455">
        <v>20</v>
      </c>
      <c r="X1455">
        <v>0</v>
      </c>
      <c r="Y1455">
        <v>0</v>
      </c>
      <c r="Z1455" t="s">
        <v>1884</v>
      </c>
      <c r="AA1455" t="s">
        <v>1884</v>
      </c>
      <c r="AB1455" t="s">
        <v>1884</v>
      </c>
      <c r="AC1455">
        <v>0</v>
      </c>
      <c r="AD1455">
        <v>0</v>
      </c>
      <c r="AE1455">
        <v>0</v>
      </c>
      <c r="AF1455">
        <v>0</v>
      </c>
      <c r="AG1455" t="s">
        <v>1884</v>
      </c>
      <c r="AH1455" s="181" t="s">
        <v>1886</v>
      </c>
      <c r="AI1455" s="182">
        <v>210</v>
      </c>
      <c r="AJ1455" s="181" t="s">
        <v>2010</v>
      </c>
      <c r="AK1455" s="181" t="s">
        <v>1886</v>
      </c>
      <c r="AL1455" s="181" t="s">
        <v>1886</v>
      </c>
      <c r="AO1455" s="181"/>
      <c r="AQ1455">
        <v>10</v>
      </c>
      <c r="AR1455" s="182">
        <v>40</v>
      </c>
      <c r="AS1455" s="183" t="s">
        <v>1885</v>
      </c>
      <c r="AT1455">
        <v>0</v>
      </c>
      <c r="AU1455">
        <v>150</v>
      </c>
      <c r="AV1455" s="182">
        <v>6</v>
      </c>
      <c r="AW1455" s="184">
        <v>0</v>
      </c>
      <c r="AX1455" s="183" t="s">
        <v>1884</v>
      </c>
      <c r="AY1455" s="184">
        <v>0</v>
      </c>
      <c r="AZ1455">
        <v>0</v>
      </c>
      <c r="BA1455">
        <v>0</v>
      </c>
      <c r="BB1455">
        <v>0</v>
      </c>
      <c r="BC1455" s="182">
        <v>0</v>
      </c>
      <c r="BD1455" t="s">
        <v>1886</v>
      </c>
      <c r="BE1455" t="s">
        <v>1886</v>
      </c>
      <c r="BF1455" t="s">
        <v>1886</v>
      </c>
      <c r="BG1455" s="181" t="s">
        <v>1886</v>
      </c>
      <c r="BH1455">
        <v>0</v>
      </c>
      <c r="BI1455" s="184">
        <v>0</v>
      </c>
      <c r="BJ1455" s="182">
        <v>0</v>
      </c>
      <c r="BK1455" s="181" t="s">
        <v>1886</v>
      </c>
      <c r="BL1455">
        <v>0</v>
      </c>
      <c r="BM1455">
        <v>0</v>
      </c>
      <c r="BN1455">
        <v>0</v>
      </c>
    </row>
    <row r="1456" spans="1:66" x14ac:dyDescent="0.25">
      <c r="A1456">
        <v>8280</v>
      </c>
      <c r="B1456" t="s">
        <v>4193</v>
      </c>
      <c r="C1456">
        <v>6</v>
      </c>
      <c r="D1456">
        <v>0</v>
      </c>
      <c r="E1456">
        <v>0</v>
      </c>
      <c r="F1456" t="s">
        <v>1884</v>
      </c>
      <c r="G1456" t="s">
        <v>1885</v>
      </c>
      <c r="H1456" t="s">
        <v>1885</v>
      </c>
      <c r="I1456" t="s">
        <v>1884</v>
      </c>
      <c r="J1456" t="s">
        <v>1884</v>
      </c>
      <c r="K1456" t="s">
        <v>1884</v>
      </c>
      <c r="L1456" t="s">
        <v>1884</v>
      </c>
      <c r="M1456" s="180">
        <v>44160</v>
      </c>
      <c r="N1456" t="s">
        <v>1886</v>
      </c>
      <c r="O1456" t="s">
        <v>4194</v>
      </c>
      <c r="P1456" t="s">
        <v>4195</v>
      </c>
      <c r="Q1456">
        <v>0</v>
      </c>
      <c r="R1456">
        <v>0</v>
      </c>
      <c r="S1456" t="s">
        <v>1886</v>
      </c>
      <c r="T1456" t="s">
        <v>1886</v>
      </c>
      <c r="U1456">
        <v>1</v>
      </c>
      <c r="V1456" t="s">
        <v>1888</v>
      </c>
      <c r="W1456">
        <v>6</v>
      </c>
      <c r="X1456">
        <v>0</v>
      </c>
      <c r="Y1456">
        <v>0</v>
      </c>
      <c r="Z1456" t="s">
        <v>1884</v>
      </c>
      <c r="AA1456" t="s">
        <v>1884</v>
      </c>
      <c r="AB1456" t="s">
        <v>1884</v>
      </c>
      <c r="AC1456">
        <v>0</v>
      </c>
      <c r="AD1456">
        <v>0</v>
      </c>
      <c r="AE1456">
        <v>0</v>
      </c>
      <c r="AF1456">
        <v>0</v>
      </c>
      <c r="AG1456" t="s">
        <v>1884</v>
      </c>
      <c r="AH1456" s="181" t="s">
        <v>1886</v>
      </c>
      <c r="AI1456" s="182">
        <v>137</v>
      </c>
      <c r="AJ1456" s="181" t="s">
        <v>2260</v>
      </c>
      <c r="AK1456" s="181" t="s">
        <v>1886</v>
      </c>
      <c r="AL1456" s="181" t="s">
        <v>1886</v>
      </c>
      <c r="AO1456" s="181"/>
      <c r="AQ1456">
        <v>10</v>
      </c>
      <c r="AR1456" s="182">
        <v>40</v>
      </c>
      <c r="AS1456" s="183" t="s">
        <v>1885</v>
      </c>
      <c r="AT1456">
        <v>0</v>
      </c>
      <c r="AU1456">
        <v>0</v>
      </c>
      <c r="AV1456" s="182">
        <v>0</v>
      </c>
      <c r="AW1456" s="184">
        <v>0</v>
      </c>
      <c r="AX1456" s="183" t="s">
        <v>1884</v>
      </c>
      <c r="AY1456" s="184">
        <v>0</v>
      </c>
      <c r="AZ1456">
        <v>0</v>
      </c>
      <c r="BA1456">
        <v>0</v>
      </c>
      <c r="BB1456">
        <v>0</v>
      </c>
      <c r="BC1456" s="182">
        <v>0</v>
      </c>
      <c r="BD1456" t="s">
        <v>1886</v>
      </c>
      <c r="BE1456" t="s">
        <v>1886</v>
      </c>
      <c r="BF1456" t="s">
        <v>1886</v>
      </c>
      <c r="BG1456" s="181" t="s">
        <v>1886</v>
      </c>
      <c r="BH1456">
        <v>0</v>
      </c>
      <c r="BI1456" s="184">
        <v>0</v>
      </c>
      <c r="BJ1456" s="182">
        <v>0</v>
      </c>
      <c r="BK1456" s="181" t="s">
        <v>1886</v>
      </c>
      <c r="BL1456">
        <v>0</v>
      </c>
      <c r="BM1456">
        <v>0</v>
      </c>
      <c r="BN1456">
        <v>0</v>
      </c>
    </row>
    <row r="1457" spans="1:66" x14ac:dyDescent="0.25">
      <c r="A1457">
        <v>8281</v>
      </c>
      <c r="B1457" t="s">
        <v>4196</v>
      </c>
      <c r="C1457">
        <v>6</v>
      </c>
      <c r="D1457">
        <v>0</v>
      </c>
      <c r="E1457">
        <v>0</v>
      </c>
      <c r="F1457" t="s">
        <v>1884</v>
      </c>
      <c r="G1457" t="s">
        <v>1885</v>
      </c>
      <c r="H1457" t="s">
        <v>1885</v>
      </c>
      <c r="I1457" t="s">
        <v>1884</v>
      </c>
      <c r="J1457" t="s">
        <v>1884</v>
      </c>
      <c r="K1457" t="s">
        <v>1884</v>
      </c>
      <c r="L1457" t="s">
        <v>1884</v>
      </c>
      <c r="M1457" s="180">
        <v>44160</v>
      </c>
      <c r="N1457" t="s">
        <v>1886</v>
      </c>
      <c r="O1457" t="s">
        <v>4197</v>
      </c>
      <c r="P1457" t="s">
        <v>4198</v>
      </c>
      <c r="Q1457">
        <v>0</v>
      </c>
      <c r="R1457">
        <v>0</v>
      </c>
      <c r="S1457" t="s">
        <v>1886</v>
      </c>
      <c r="T1457" t="s">
        <v>1886</v>
      </c>
      <c r="U1457">
        <v>1</v>
      </c>
      <c r="V1457" t="s">
        <v>1888</v>
      </c>
      <c r="W1457">
        <v>6</v>
      </c>
      <c r="X1457">
        <v>0</v>
      </c>
      <c r="Y1457">
        <v>0</v>
      </c>
      <c r="Z1457" t="s">
        <v>1884</v>
      </c>
      <c r="AA1457" t="s">
        <v>1884</v>
      </c>
      <c r="AB1457" t="s">
        <v>1884</v>
      </c>
      <c r="AC1457">
        <v>0</v>
      </c>
      <c r="AD1457">
        <v>0</v>
      </c>
      <c r="AE1457">
        <v>0</v>
      </c>
      <c r="AF1457">
        <v>0</v>
      </c>
      <c r="AG1457" t="s">
        <v>1884</v>
      </c>
      <c r="AH1457" s="181" t="s">
        <v>1886</v>
      </c>
      <c r="AI1457" s="182">
        <v>137</v>
      </c>
      <c r="AJ1457" s="181" t="s">
        <v>2260</v>
      </c>
      <c r="AK1457" s="181" t="s">
        <v>1886</v>
      </c>
      <c r="AL1457" s="181" t="s">
        <v>1886</v>
      </c>
      <c r="AO1457" s="181"/>
      <c r="AQ1457">
        <v>10</v>
      </c>
      <c r="AR1457" s="182">
        <v>40</v>
      </c>
      <c r="AS1457" s="183" t="s">
        <v>1885</v>
      </c>
      <c r="AT1457">
        <v>0</v>
      </c>
      <c r="AU1457">
        <v>0</v>
      </c>
      <c r="AV1457" s="182">
        <v>0</v>
      </c>
      <c r="AW1457" s="184">
        <v>0</v>
      </c>
      <c r="AX1457" s="183" t="s">
        <v>1884</v>
      </c>
      <c r="AY1457" s="184">
        <v>0</v>
      </c>
      <c r="AZ1457">
        <v>0</v>
      </c>
      <c r="BA1457">
        <v>0</v>
      </c>
      <c r="BB1457">
        <v>0</v>
      </c>
      <c r="BC1457" s="182">
        <v>0</v>
      </c>
      <c r="BD1457" t="s">
        <v>1886</v>
      </c>
      <c r="BE1457" t="s">
        <v>1886</v>
      </c>
      <c r="BF1457" t="s">
        <v>1886</v>
      </c>
      <c r="BG1457" s="181" t="s">
        <v>1886</v>
      </c>
      <c r="BH1457">
        <v>0</v>
      </c>
      <c r="BI1457" s="184">
        <v>0</v>
      </c>
      <c r="BJ1457" s="182">
        <v>0</v>
      </c>
      <c r="BK1457" s="181" t="s">
        <v>1886</v>
      </c>
      <c r="BL1457">
        <v>0</v>
      </c>
      <c r="BM1457">
        <v>0</v>
      </c>
      <c r="BN1457">
        <v>0</v>
      </c>
    </row>
    <row r="1458" spans="1:66" x14ac:dyDescent="0.25">
      <c r="A1458">
        <v>8284</v>
      </c>
      <c r="B1458" t="s">
        <v>4199</v>
      </c>
      <c r="C1458">
        <v>18</v>
      </c>
      <c r="D1458">
        <v>0</v>
      </c>
      <c r="E1458">
        <v>0</v>
      </c>
      <c r="F1458" t="s">
        <v>1884</v>
      </c>
      <c r="G1458" t="s">
        <v>1885</v>
      </c>
      <c r="H1458" t="s">
        <v>1884</v>
      </c>
      <c r="I1458" t="s">
        <v>1884</v>
      </c>
      <c r="J1458" t="s">
        <v>1884</v>
      </c>
      <c r="K1458" t="s">
        <v>1884</v>
      </c>
      <c r="L1458" t="s">
        <v>1884</v>
      </c>
      <c r="M1458" s="180">
        <v>44169</v>
      </c>
      <c r="N1458" t="s">
        <v>1886</v>
      </c>
      <c r="O1458" t="s">
        <v>1886</v>
      </c>
      <c r="P1458" t="s">
        <v>4200</v>
      </c>
      <c r="Q1458">
        <v>0</v>
      </c>
      <c r="R1458">
        <v>0</v>
      </c>
      <c r="S1458" t="s">
        <v>1886</v>
      </c>
      <c r="T1458" t="s">
        <v>1886</v>
      </c>
      <c r="U1458">
        <v>0</v>
      </c>
      <c r="V1458" t="s">
        <v>1886</v>
      </c>
      <c r="W1458">
        <v>0</v>
      </c>
      <c r="X1458">
        <v>0</v>
      </c>
      <c r="Y1458">
        <v>0</v>
      </c>
      <c r="Z1458" t="s">
        <v>1884</v>
      </c>
      <c r="AA1458" t="s">
        <v>1884</v>
      </c>
      <c r="AB1458" t="s">
        <v>1884</v>
      </c>
      <c r="AC1458">
        <v>0</v>
      </c>
      <c r="AD1458">
        <v>0</v>
      </c>
      <c r="AE1458">
        <v>0</v>
      </c>
      <c r="AF1458">
        <v>0</v>
      </c>
      <c r="AG1458" t="s">
        <v>1884</v>
      </c>
      <c r="AH1458" s="181" t="s">
        <v>1886</v>
      </c>
      <c r="AI1458" s="182">
        <v>116</v>
      </c>
      <c r="AJ1458" s="181" t="s">
        <v>1995</v>
      </c>
      <c r="AK1458" s="181" t="s">
        <v>4201</v>
      </c>
      <c r="AL1458" s="181" t="s">
        <v>1886</v>
      </c>
      <c r="AO1458" s="181"/>
      <c r="AQ1458">
        <v>10</v>
      </c>
      <c r="AR1458" s="182">
        <v>40</v>
      </c>
      <c r="AS1458" s="183" t="s">
        <v>1885</v>
      </c>
      <c r="AT1458">
        <v>0</v>
      </c>
      <c r="AU1458">
        <v>14</v>
      </c>
      <c r="AV1458" s="182">
        <v>2</v>
      </c>
      <c r="AW1458" s="184">
        <v>0</v>
      </c>
      <c r="AX1458" s="183" t="s">
        <v>1884</v>
      </c>
      <c r="AY1458" s="184">
        <v>0</v>
      </c>
      <c r="AZ1458">
        <v>0</v>
      </c>
      <c r="BA1458">
        <v>0</v>
      </c>
      <c r="BB1458">
        <v>0</v>
      </c>
      <c r="BC1458" s="182">
        <v>0</v>
      </c>
      <c r="BD1458" t="s">
        <v>1886</v>
      </c>
      <c r="BE1458" t="s">
        <v>1886</v>
      </c>
      <c r="BF1458" t="s">
        <v>1886</v>
      </c>
      <c r="BG1458" s="181" t="s">
        <v>1886</v>
      </c>
      <c r="BH1458">
        <v>0</v>
      </c>
      <c r="BI1458" s="184">
        <v>0</v>
      </c>
      <c r="BJ1458" s="182">
        <v>0</v>
      </c>
      <c r="BK1458" s="181" t="s">
        <v>1886</v>
      </c>
      <c r="BL1458">
        <v>0</v>
      </c>
      <c r="BM1458">
        <v>0</v>
      </c>
      <c r="BN1458">
        <v>0</v>
      </c>
    </row>
    <row r="1459" spans="1:66" x14ac:dyDescent="0.25">
      <c r="A1459">
        <v>8287</v>
      </c>
      <c r="B1459" t="s">
        <v>4202</v>
      </c>
      <c r="C1459">
        <v>12</v>
      </c>
      <c r="D1459">
        <v>0</v>
      </c>
      <c r="E1459">
        <v>0</v>
      </c>
      <c r="F1459" t="s">
        <v>1884</v>
      </c>
      <c r="G1459" t="s">
        <v>1885</v>
      </c>
      <c r="H1459" t="s">
        <v>1884</v>
      </c>
      <c r="I1459" t="s">
        <v>1884</v>
      </c>
      <c r="J1459" t="s">
        <v>1884</v>
      </c>
      <c r="K1459" t="s">
        <v>1884</v>
      </c>
      <c r="L1459" t="s">
        <v>1884</v>
      </c>
      <c r="M1459" s="180"/>
      <c r="N1459" t="s">
        <v>1886</v>
      </c>
      <c r="O1459" t="s">
        <v>1886</v>
      </c>
      <c r="P1459" t="s">
        <v>4203</v>
      </c>
      <c r="Q1459">
        <v>0</v>
      </c>
      <c r="R1459">
        <v>0</v>
      </c>
      <c r="S1459" t="s">
        <v>1886</v>
      </c>
      <c r="T1459" t="s">
        <v>1886</v>
      </c>
      <c r="U1459">
        <v>1</v>
      </c>
      <c r="V1459" t="s">
        <v>1888</v>
      </c>
      <c r="W1459">
        <v>12</v>
      </c>
      <c r="X1459">
        <v>0</v>
      </c>
      <c r="Y1459">
        <v>0</v>
      </c>
      <c r="Z1459" t="s">
        <v>1884</v>
      </c>
      <c r="AA1459" t="s">
        <v>1884</v>
      </c>
      <c r="AB1459" t="s">
        <v>1884</v>
      </c>
      <c r="AC1459">
        <v>0</v>
      </c>
      <c r="AD1459">
        <v>0</v>
      </c>
      <c r="AE1459">
        <v>0</v>
      </c>
      <c r="AF1459">
        <v>0</v>
      </c>
      <c r="AG1459" t="s">
        <v>1884</v>
      </c>
      <c r="AH1459" s="181" t="s">
        <v>1886</v>
      </c>
      <c r="AI1459" s="182">
        <v>244</v>
      </c>
      <c r="AJ1459" s="181" t="s">
        <v>2723</v>
      </c>
      <c r="AK1459" s="181" t="s">
        <v>1886</v>
      </c>
      <c r="AL1459" s="181" t="s">
        <v>1886</v>
      </c>
      <c r="AO1459" s="181"/>
      <c r="AQ1459">
        <v>10</v>
      </c>
      <c r="AR1459" s="182">
        <v>40</v>
      </c>
      <c r="AS1459" s="183" t="s">
        <v>1885</v>
      </c>
      <c r="AT1459">
        <v>0</v>
      </c>
      <c r="AU1459">
        <v>161</v>
      </c>
      <c r="AV1459" s="182">
        <v>0</v>
      </c>
      <c r="AW1459" s="184">
        <v>0</v>
      </c>
      <c r="AX1459" s="183" t="s">
        <v>1884</v>
      </c>
      <c r="AY1459" s="184">
        <v>0</v>
      </c>
      <c r="AZ1459">
        <v>0</v>
      </c>
      <c r="BA1459">
        <v>0</v>
      </c>
      <c r="BB1459">
        <v>0</v>
      </c>
      <c r="BC1459" s="182">
        <v>8287</v>
      </c>
      <c r="BD1459" t="s">
        <v>1886</v>
      </c>
      <c r="BE1459" t="s">
        <v>1886</v>
      </c>
      <c r="BF1459" t="s">
        <v>1886</v>
      </c>
      <c r="BG1459" s="181" t="s">
        <v>1886</v>
      </c>
      <c r="BH1459">
        <v>6.48</v>
      </c>
      <c r="BI1459" s="184">
        <v>0</v>
      </c>
      <c r="BJ1459" s="182">
        <v>0</v>
      </c>
      <c r="BK1459" s="181" t="s">
        <v>1886</v>
      </c>
      <c r="BL1459">
        <v>0</v>
      </c>
      <c r="BM1459">
        <v>0</v>
      </c>
      <c r="BN1459">
        <v>0</v>
      </c>
    </row>
    <row r="1460" spans="1:66" x14ac:dyDescent="0.25">
      <c r="A1460">
        <v>8288</v>
      </c>
      <c r="B1460" t="s">
        <v>4204</v>
      </c>
      <c r="C1460">
        <v>6</v>
      </c>
      <c r="D1460">
        <v>0</v>
      </c>
      <c r="E1460">
        <v>0</v>
      </c>
      <c r="F1460" t="s">
        <v>1884</v>
      </c>
      <c r="G1460" t="s">
        <v>1885</v>
      </c>
      <c r="H1460" t="s">
        <v>1884</v>
      </c>
      <c r="I1460" t="s">
        <v>1884</v>
      </c>
      <c r="J1460" t="s">
        <v>1884</v>
      </c>
      <c r="K1460" t="s">
        <v>1884</v>
      </c>
      <c r="L1460" t="s">
        <v>1884</v>
      </c>
      <c r="M1460" s="180">
        <v>44181</v>
      </c>
      <c r="N1460" t="s">
        <v>1886</v>
      </c>
      <c r="O1460" t="s">
        <v>1886</v>
      </c>
      <c r="P1460" t="s">
        <v>4205</v>
      </c>
      <c r="Q1460">
        <v>0</v>
      </c>
      <c r="R1460">
        <v>0</v>
      </c>
      <c r="S1460" t="s">
        <v>1886</v>
      </c>
      <c r="T1460" t="s">
        <v>1886</v>
      </c>
      <c r="U1460">
        <v>1</v>
      </c>
      <c r="V1460" t="s">
        <v>1888</v>
      </c>
      <c r="W1460">
        <v>6</v>
      </c>
      <c r="X1460">
        <v>0</v>
      </c>
      <c r="Y1460">
        <v>0</v>
      </c>
      <c r="Z1460" t="s">
        <v>1884</v>
      </c>
      <c r="AA1460" t="s">
        <v>1884</v>
      </c>
      <c r="AB1460" t="s">
        <v>1884</v>
      </c>
      <c r="AC1460">
        <v>0</v>
      </c>
      <c r="AD1460">
        <v>0</v>
      </c>
      <c r="AE1460">
        <v>0</v>
      </c>
      <c r="AF1460">
        <v>0</v>
      </c>
      <c r="AG1460" t="s">
        <v>1884</v>
      </c>
      <c r="AH1460" s="181" t="s">
        <v>1886</v>
      </c>
      <c r="AI1460" s="182">
        <v>244</v>
      </c>
      <c r="AJ1460" s="181" t="s">
        <v>2723</v>
      </c>
      <c r="AK1460" s="181" t="s">
        <v>1886</v>
      </c>
      <c r="AL1460" s="181" t="s">
        <v>1886</v>
      </c>
      <c r="AO1460" s="181"/>
      <c r="AQ1460">
        <v>10</v>
      </c>
      <c r="AR1460" s="182">
        <v>40</v>
      </c>
      <c r="AS1460" s="183" t="s">
        <v>1885</v>
      </c>
      <c r="AT1460">
        <v>0</v>
      </c>
      <c r="AU1460">
        <v>125</v>
      </c>
      <c r="AV1460" s="182">
        <v>0</v>
      </c>
      <c r="AW1460" s="184">
        <v>0</v>
      </c>
      <c r="AX1460" s="183" t="s">
        <v>1884</v>
      </c>
      <c r="AY1460" s="184">
        <v>0</v>
      </c>
      <c r="AZ1460">
        <v>0</v>
      </c>
      <c r="BA1460">
        <v>0</v>
      </c>
      <c r="BB1460">
        <v>0</v>
      </c>
      <c r="BC1460" s="182">
        <v>0</v>
      </c>
      <c r="BD1460" t="s">
        <v>1886</v>
      </c>
      <c r="BE1460" t="s">
        <v>1886</v>
      </c>
      <c r="BF1460" t="s">
        <v>1886</v>
      </c>
      <c r="BG1460" s="181" t="s">
        <v>1886</v>
      </c>
      <c r="BH1460">
        <v>9.48</v>
      </c>
      <c r="BI1460" s="184">
        <v>0</v>
      </c>
      <c r="BJ1460" s="182">
        <v>0</v>
      </c>
      <c r="BK1460" s="181" t="s">
        <v>1886</v>
      </c>
      <c r="BL1460">
        <v>0</v>
      </c>
      <c r="BM1460">
        <v>0</v>
      </c>
      <c r="BN1460">
        <v>0</v>
      </c>
    </row>
    <row r="1461" spans="1:66" x14ac:dyDescent="0.25">
      <c r="A1461">
        <v>8289</v>
      </c>
      <c r="B1461" t="s">
        <v>4206</v>
      </c>
      <c r="C1461">
        <v>6</v>
      </c>
      <c r="D1461">
        <v>0</v>
      </c>
      <c r="E1461">
        <v>0</v>
      </c>
      <c r="F1461" t="s">
        <v>1884</v>
      </c>
      <c r="G1461" t="s">
        <v>1885</v>
      </c>
      <c r="H1461" t="s">
        <v>1884</v>
      </c>
      <c r="I1461" t="s">
        <v>1884</v>
      </c>
      <c r="J1461" t="s">
        <v>1884</v>
      </c>
      <c r="K1461" t="s">
        <v>1884</v>
      </c>
      <c r="L1461" t="s">
        <v>1884</v>
      </c>
      <c r="M1461" s="180">
        <v>44181</v>
      </c>
      <c r="N1461" t="s">
        <v>1886</v>
      </c>
      <c r="O1461" t="s">
        <v>1886</v>
      </c>
      <c r="P1461" t="s">
        <v>4207</v>
      </c>
      <c r="Q1461">
        <v>0</v>
      </c>
      <c r="R1461">
        <v>0</v>
      </c>
      <c r="S1461" t="s">
        <v>1886</v>
      </c>
      <c r="T1461" t="s">
        <v>1886</v>
      </c>
      <c r="U1461">
        <v>1</v>
      </c>
      <c r="V1461" t="s">
        <v>1888</v>
      </c>
      <c r="W1461">
        <v>6</v>
      </c>
      <c r="X1461">
        <v>0</v>
      </c>
      <c r="Y1461">
        <v>0</v>
      </c>
      <c r="Z1461" t="s">
        <v>1884</v>
      </c>
      <c r="AA1461" t="s">
        <v>1884</v>
      </c>
      <c r="AB1461" t="s">
        <v>1884</v>
      </c>
      <c r="AC1461">
        <v>0</v>
      </c>
      <c r="AD1461">
        <v>0</v>
      </c>
      <c r="AE1461">
        <v>0</v>
      </c>
      <c r="AF1461">
        <v>0</v>
      </c>
      <c r="AG1461" t="s">
        <v>1884</v>
      </c>
      <c r="AH1461" s="181" t="s">
        <v>1886</v>
      </c>
      <c r="AI1461" s="182">
        <v>244</v>
      </c>
      <c r="AJ1461" s="181" t="s">
        <v>2723</v>
      </c>
      <c r="AK1461" s="181" t="s">
        <v>1886</v>
      </c>
      <c r="AL1461" s="181" t="s">
        <v>1886</v>
      </c>
      <c r="AO1461" s="181"/>
      <c r="AQ1461">
        <v>10</v>
      </c>
      <c r="AR1461" s="182">
        <v>40</v>
      </c>
      <c r="AS1461" s="183" t="s">
        <v>1885</v>
      </c>
      <c r="AT1461">
        <v>0</v>
      </c>
      <c r="AU1461">
        <v>125</v>
      </c>
      <c r="AV1461" s="182">
        <v>0</v>
      </c>
      <c r="AW1461" s="184">
        <v>0</v>
      </c>
      <c r="AX1461" s="183" t="s">
        <v>1884</v>
      </c>
      <c r="AY1461" s="184">
        <v>0</v>
      </c>
      <c r="AZ1461">
        <v>0</v>
      </c>
      <c r="BA1461">
        <v>0</v>
      </c>
      <c r="BB1461">
        <v>0</v>
      </c>
      <c r="BC1461" s="182">
        <v>0</v>
      </c>
      <c r="BD1461" t="s">
        <v>1886</v>
      </c>
      <c r="BE1461" t="s">
        <v>1886</v>
      </c>
      <c r="BF1461" t="s">
        <v>1886</v>
      </c>
      <c r="BG1461" s="181" t="s">
        <v>1886</v>
      </c>
      <c r="BH1461">
        <v>9.48</v>
      </c>
      <c r="BI1461" s="184">
        <v>0</v>
      </c>
      <c r="BJ1461" s="182">
        <v>0</v>
      </c>
      <c r="BK1461" s="181" t="s">
        <v>1886</v>
      </c>
      <c r="BL1461">
        <v>0</v>
      </c>
      <c r="BM1461">
        <v>0</v>
      </c>
      <c r="BN1461">
        <v>0</v>
      </c>
    </row>
    <row r="1462" spans="1:66" x14ac:dyDescent="0.25">
      <c r="A1462">
        <v>8290</v>
      </c>
      <c r="B1462" t="s">
        <v>1767</v>
      </c>
      <c r="C1462">
        <v>6</v>
      </c>
      <c r="D1462">
        <v>0</v>
      </c>
      <c r="E1462">
        <v>0</v>
      </c>
      <c r="F1462" t="s">
        <v>1884</v>
      </c>
      <c r="G1462" t="s">
        <v>1885</v>
      </c>
      <c r="H1462" t="s">
        <v>1884</v>
      </c>
      <c r="I1462" t="s">
        <v>1884</v>
      </c>
      <c r="J1462" t="s">
        <v>1884</v>
      </c>
      <c r="K1462" t="s">
        <v>1884</v>
      </c>
      <c r="L1462" t="s">
        <v>1884</v>
      </c>
      <c r="M1462" s="180">
        <v>44181</v>
      </c>
      <c r="N1462" t="s">
        <v>1886</v>
      </c>
      <c r="O1462" t="s">
        <v>1886</v>
      </c>
      <c r="P1462" t="s">
        <v>4208</v>
      </c>
      <c r="Q1462">
        <v>0</v>
      </c>
      <c r="R1462">
        <v>0</v>
      </c>
      <c r="S1462" t="s">
        <v>1886</v>
      </c>
      <c r="T1462" t="s">
        <v>1886</v>
      </c>
      <c r="U1462">
        <v>1</v>
      </c>
      <c r="V1462" t="s">
        <v>1888</v>
      </c>
      <c r="W1462">
        <v>6</v>
      </c>
      <c r="X1462">
        <v>0</v>
      </c>
      <c r="Y1462">
        <v>0</v>
      </c>
      <c r="Z1462" t="s">
        <v>1884</v>
      </c>
      <c r="AA1462" t="s">
        <v>1884</v>
      </c>
      <c r="AB1462" t="s">
        <v>1884</v>
      </c>
      <c r="AC1462">
        <v>0</v>
      </c>
      <c r="AD1462">
        <v>0</v>
      </c>
      <c r="AE1462">
        <v>0</v>
      </c>
      <c r="AF1462">
        <v>0</v>
      </c>
      <c r="AG1462" t="s">
        <v>1884</v>
      </c>
      <c r="AH1462" s="181" t="s">
        <v>1886</v>
      </c>
      <c r="AI1462" s="182">
        <v>244</v>
      </c>
      <c r="AJ1462" s="181" t="s">
        <v>2723</v>
      </c>
      <c r="AK1462" s="181" t="s">
        <v>1886</v>
      </c>
      <c r="AL1462" s="181" t="s">
        <v>1886</v>
      </c>
      <c r="AO1462" s="181"/>
      <c r="AQ1462">
        <v>10</v>
      </c>
      <c r="AR1462" s="182">
        <v>40</v>
      </c>
      <c r="AS1462" s="183" t="s">
        <v>1885</v>
      </c>
      <c r="AT1462">
        <v>0</v>
      </c>
      <c r="AU1462">
        <v>125</v>
      </c>
      <c r="AV1462" s="182">
        <v>0</v>
      </c>
      <c r="AW1462" s="184">
        <v>0</v>
      </c>
      <c r="AX1462" s="183" t="s">
        <v>1884</v>
      </c>
      <c r="AY1462" s="184">
        <v>0</v>
      </c>
      <c r="AZ1462">
        <v>0</v>
      </c>
      <c r="BA1462">
        <v>0</v>
      </c>
      <c r="BB1462">
        <v>0</v>
      </c>
      <c r="BC1462" s="182">
        <v>0</v>
      </c>
      <c r="BD1462" t="s">
        <v>1886</v>
      </c>
      <c r="BE1462" t="s">
        <v>1886</v>
      </c>
      <c r="BF1462" t="s">
        <v>1886</v>
      </c>
      <c r="BG1462" s="181" t="s">
        <v>1886</v>
      </c>
      <c r="BH1462">
        <v>9.48</v>
      </c>
      <c r="BI1462" s="184">
        <v>0</v>
      </c>
      <c r="BJ1462" s="182">
        <v>0</v>
      </c>
      <c r="BK1462" s="181" t="s">
        <v>1886</v>
      </c>
      <c r="BL1462">
        <v>0</v>
      </c>
      <c r="BM1462">
        <v>0</v>
      </c>
      <c r="BN1462">
        <v>0</v>
      </c>
    </row>
    <row r="1463" spans="1:66" x14ac:dyDescent="0.25">
      <c r="A1463">
        <v>8291</v>
      </c>
      <c r="B1463" t="s">
        <v>1513</v>
      </c>
      <c r="C1463">
        <v>6</v>
      </c>
      <c r="D1463">
        <v>0</v>
      </c>
      <c r="E1463">
        <v>0</v>
      </c>
      <c r="F1463" t="s">
        <v>1884</v>
      </c>
      <c r="G1463" t="s">
        <v>1885</v>
      </c>
      <c r="H1463" t="s">
        <v>1884</v>
      </c>
      <c r="I1463" t="s">
        <v>1884</v>
      </c>
      <c r="J1463" t="s">
        <v>1884</v>
      </c>
      <c r="K1463" t="s">
        <v>1884</v>
      </c>
      <c r="L1463" t="s">
        <v>1884</v>
      </c>
      <c r="M1463" s="180">
        <v>44181</v>
      </c>
      <c r="N1463" t="s">
        <v>1886</v>
      </c>
      <c r="O1463" t="s">
        <v>4209</v>
      </c>
      <c r="P1463" t="s">
        <v>4209</v>
      </c>
      <c r="Q1463">
        <v>0</v>
      </c>
      <c r="R1463">
        <v>0</v>
      </c>
      <c r="S1463" t="s">
        <v>1886</v>
      </c>
      <c r="T1463" t="s">
        <v>1886</v>
      </c>
      <c r="U1463">
        <v>1</v>
      </c>
      <c r="V1463" t="s">
        <v>1888</v>
      </c>
      <c r="W1463">
        <v>6</v>
      </c>
      <c r="X1463">
        <v>0</v>
      </c>
      <c r="Y1463">
        <v>0</v>
      </c>
      <c r="Z1463" t="s">
        <v>1884</v>
      </c>
      <c r="AA1463" t="s">
        <v>1884</v>
      </c>
      <c r="AB1463" t="s">
        <v>1884</v>
      </c>
      <c r="AC1463">
        <v>0</v>
      </c>
      <c r="AD1463">
        <v>0</v>
      </c>
      <c r="AE1463">
        <v>0</v>
      </c>
      <c r="AF1463">
        <v>0</v>
      </c>
      <c r="AG1463" t="s">
        <v>1884</v>
      </c>
      <c r="AH1463" s="181" t="s">
        <v>1886</v>
      </c>
      <c r="AI1463" s="182">
        <v>244</v>
      </c>
      <c r="AJ1463" s="181" t="s">
        <v>2723</v>
      </c>
      <c r="AK1463" s="181" t="s">
        <v>1886</v>
      </c>
      <c r="AL1463" s="181" t="s">
        <v>1886</v>
      </c>
      <c r="AO1463" s="181"/>
      <c r="AQ1463">
        <v>10</v>
      </c>
      <c r="AR1463" s="182">
        <v>40</v>
      </c>
      <c r="AS1463" s="183" t="s">
        <v>1885</v>
      </c>
      <c r="AT1463">
        <v>0</v>
      </c>
      <c r="AU1463">
        <v>125</v>
      </c>
      <c r="AV1463" s="182">
        <v>0</v>
      </c>
      <c r="AW1463" s="184">
        <v>0</v>
      </c>
      <c r="AX1463" s="183" t="s">
        <v>1884</v>
      </c>
      <c r="AY1463" s="184">
        <v>0</v>
      </c>
      <c r="AZ1463">
        <v>0</v>
      </c>
      <c r="BA1463">
        <v>0</v>
      </c>
      <c r="BB1463">
        <v>0</v>
      </c>
      <c r="BC1463" s="182">
        <v>0</v>
      </c>
      <c r="BD1463" t="s">
        <v>1886</v>
      </c>
      <c r="BE1463" t="s">
        <v>1886</v>
      </c>
      <c r="BF1463" t="s">
        <v>1886</v>
      </c>
      <c r="BG1463" s="181" t="s">
        <v>1886</v>
      </c>
      <c r="BH1463">
        <v>9.48</v>
      </c>
      <c r="BI1463" s="184">
        <v>0</v>
      </c>
      <c r="BJ1463" s="182">
        <v>0</v>
      </c>
      <c r="BK1463" s="181" t="s">
        <v>1886</v>
      </c>
      <c r="BL1463">
        <v>0</v>
      </c>
      <c r="BM1463">
        <v>0</v>
      </c>
      <c r="BN1463">
        <v>0</v>
      </c>
    </row>
    <row r="1464" spans="1:66" x14ac:dyDescent="0.25">
      <c r="A1464">
        <v>8292</v>
      </c>
      <c r="B1464" t="s">
        <v>4210</v>
      </c>
      <c r="C1464">
        <v>6</v>
      </c>
      <c r="D1464">
        <v>0</v>
      </c>
      <c r="E1464">
        <v>0</v>
      </c>
      <c r="F1464" t="s">
        <v>1884</v>
      </c>
      <c r="G1464" t="s">
        <v>1884</v>
      </c>
      <c r="H1464" t="s">
        <v>1884</v>
      </c>
      <c r="I1464" t="s">
        <v>1884</v>
      </c>
      <c r="J1464" t="s">
        <v>1884</v>
      </c>
      <c r="K1464" t="s">
        <v>1884</v>
      </c>
      <c r="L1464" t="s">
        <v>1884</v>
      </c>
      <c r="M1464" s="180">
        <v>44181</v>
      </c>
      <c r="N1464" t="s">
        <v>1886</v>
      </c>
      <c r="O1464" t="s">
        <v>1886</v>
      </c>
      <c r="P1464" t="s">
        <v>4211</v>
      </c>
      <c r="Q1464">
        <v>0</v>
      </c>
      <c r="R1464">
        <v>0</v>
      </c>
      <c r="S1464" t="s">
        <v>1886</v>
      </c>
      <c r="T1464" t="s">
        <v>1886</v>
      </c>
      <c r="U1464">
        <v>1</v>
      </c>
      <c r="V1464" t="s">
        <v>1888</v>
      </c>
      <c r="W1464">
        <v>6</v>
      </c>
      <c r="X1464">
        <v>0</v>
      </c>
      <c r="Y1464">
        <v>0</v>
      </c>
      <c r="Z1464" t="s">
        <v>1884</v>
      </c>
      <c r="AA1464" t="s">
        <v>1884</v>
      </c>
      <c r="AB1464" t="s">
        <v>1884</v>
      </c>
      <c r="AC1464">
        <v>0</v>
      </c>
      <c r="AD1464">
        <v>0</v>
      </c>
      <c r="AE1464">
        <v>0</v>
      </c>
      <c r="AF1464">
        <v>0</v>
      </c>
      <c r="AG1464" t="s">
        <v>1884</v>
      </c>
      <c r="AH1464" s="181" t="s">
        <v>1886</v>
      </c>
      <c r="AI1464" s="182">
        <v>244</v>
      </c>
      <c r="AJ1464" s="181" t="s">
        <v>2723</v>
      </c>
      <c r="AK1464" s="181" t="s">
        <v>1886</v>
      </c>
      <c r="AL1464" s="181" t="s">
        <v>1886</v>
      </c>
      <c r="AO1464" s="181"/>
      <c r="AQ1464">
        <v>10</v>
      </c>
      <c r="AR1464" s="182">
        <v>40</v>
      </c>
      <c r="AS1464" s="183" t="s">
        <v>1885</v>
      </c>
      <c r="AT1464">
        <v>0</v>
      </c>
      <c r="AU1464">
        <v>125</v>
      </c>
      <c r="AV1464" s="182">
        <v>0</v>
      </c>
      <c r="AW1464" s="184">
        <v>0</v>
      </c>
      <c r="AX1464" s="183" t="s">
        <v>1884</v>
      </c>
      <c r="AY1464" s="184">
        <v>0</v>
      </c>
      <c r="AZ1464">
        <v>0</v>
      </c>
      <c r="BA1464">
        <v>0</v>
      </c>
      <c r="BB1464">
        <v>0</v>
      </c>
      <c r="BC1464" s="182">
        <v>0</v>
      </c>
      <c r="BD1464" t="s">
        <v>1886</v>
      </c>
      <c r="BE1464" t="s">
        <v>1886</v>
      </c>
      <c r="BF1464" t="s">
        <v>1886</v>
      </c>
      <c r="BG1464" s="181" t="s">
        <v>1886</v>
      </c>
      <c r="BH1464">
        <v>9.48</v>
      </c>
      <c r="BI1464" s="184">
        <v>0</v>
      </c>
      <c r="BJ1464" s="182">
        <v>0</v>
      </c>
      <c r="BK1464" s="181" t="s">
        <v>1886</v>
      </c>
      <c r="BL1464">
        <v>0</v>
      </c>
      <c r="BM1464">
        <v>0</v>
      </c>
      <c r="BN1464">
        <v>0</v>
      </c>
    </row>
    <row r="1465" spans="1:66" x14ac:dyDescent="0.25">
      <c r="A1465">
        <v>8293</v>
      </c>
      <c r="B1465" t="s">
        <v>4212</v>
      </c>
      <c r="C1465">
        <v>6</v>
      </c>
      <c r="D1465">
        <v>0</v>
      </c>
      <c r="E1465">
        <v>0</v>
      </c>
      <c r="F1465" t="s">
        <v>1884</v>
      </c>
      <c r="G1465" t="s">
        <v>1885</v>
      </c>
      <c r="H1465" t="s">
        <v>1884</v>
      </c>
      <c r="I1465" t="s">
        <v>1884</v>
      </c>
      <c r="J1465" t="s">
        <v>1884</v>
      </c>
      <c r="K1465" t="s">
        <v>1884</v>
      </c>
      <c r="L1465" t="s">
        <v>1884</v>
      </c>
      <c r="M1465" s="180">
        <v>44181</v>
      </c>
      <c r="N1465" t="s">
        <v>1886</v>
      </c>
      <c r="O1465" t="s">
        <v>4213</v>
      </c>
      <c r="P1465" t="s">
        <v>4213</v>
      </c>
      <c r="Q1465">
        <v>0</v>
      </c>
      <c r="R1465">
        <v>0</v>
      </c>
      <c r="S1465" t="s">
        <v>1886</v>
      </c>
      <c r="T1465" t="s">
        <v>1886</v>
      </c>
      <c r="U1465">
        <v>1</v>
      </c>
      <c r="V1465" t="s">
        <v>1888</v>
      </c>
      <c r="W1465">
        <v>6</v>
      </c>
      <c r="X1465">
        <v>0</v>
      </c>
      <c r="Y1465">
        <v>0</v>
      </c>
      <c r="Z1465" t="s">
        <v>1884</v>
      </c>
      <c r="AA1465" t="s">
        <v>1884</v>
      </c>
      <c r="AB1465" t="s">
        <v>1884</v>
      </c>
      <c r="AC1465">
        <v>0</v>
      </c>
      <c r="AD1465">
        <v>0</v>
      </c>
      <c r="AE1465">
        <v>0</v>
      </c>
      <c r="AF1465">
        <v>0</v>
      </c>
      <c r="AG1465" t="s">
        <v>1884</v>
      </c>
      <c r="AH1465" s="181" t="s">
        <v>1886</v>
      </c>
      <c r="AI1465" s="182">
        <v>244</v>
      </c>
      <c r="AJ1465" s="181" t="s">
        <v>2723</v>
      </c>
      <c r="AK1465" s="181" t="s">
        <v>1886</v>
      </c>
      <c r="AL1465" s="181" t="s">
        <v>1886</v>
      </c>
      <c r="AO1465" s="181"/>
      <c r="AQ1465">
        <v>10</v>
      </c>
      <c r="AR1465" s="182">
        <v>40</v>
      </c>
      <c r="AS1465" s="183" t="s">
        <v>1885</v>
      </c>
      <c r="AT1465">
        <v>0</v>
      </c>
      <c r="AU1465">
        <v>270</v>
      </c>
      <c r="AV1465" s="182">
        <v>0</v>
      </c>
      <c r="AW1465" s="184">
        <v>0</v>
      </c>
      <c r="AX1465" s="183" t="s">
        <v>1884</v>
      </c>
      <c r="AY1465" s="184">
        <v>0</v>
      </c>
      <c r="AZ1465">
        <v>0</v>
      </c>
      <c r="BA1465">
        <v>0</v>
      </c>
      <c r="BB1465">
        <v>0</v>
      </c>
      <c r="BC1465" s="182">
        <v>0</v>
      </c>
      <c r="BD1465" t="s">
        <v>1886</v>
      </c>
      <c r="BE1465" t="s">
        <v>1886</v>
      </c>
      <c r="BF1465" t="s">
        <v>1886</v>
      </c>
      <c r="BG1465" s="181" t="s">
        <v>1886</v>
      </c>
      <c r="BH1465">
        <v>0</v>
      </c>
      <c r="BI1465" s="184">
        <v>0</v>
      </c>
      <c r="BJ1465" s="182">
        <v>0</v>
      </c>
      <c r="BK1465" s="181" t="s">
        <v>1886</v>
      </c>
      <c r="BL1465">
        <v>0</v>
      </c>
      <c r="BM1465">
        <v>0</v>
      </c>
      <c r="BN1465">
        <v>0</v>
      </c>
    </row>
    <row r="1466" spans="1:66" x14ac:dyDescent="0.25">
      <c r="A1466">
        <v>8294</v>
      </c>
      <c r="B1466" t="s">
        <v>4214</v>
      </c>
      <c r="C1466">
        <v>6</v>
      </c>
      <c r="D1466">
        <v>0</v>
      </c>
      <c r="E1466">
        <v>0</v>
      </c>
      <c r="F1466" t="s">
        <v>1884</v>
      </c>
      <c r="G1466" t="s">
        <v>1885</v>
      </c>
      <c r="H1466" t="s">
        <v>1884</v>
      </c>
      <c r="I1466" t="s">
        <v>1884</v>
      </c>
      <c r="J1466" t="s">
        <v>1884</v>
      </c>
      <c r="K1466" t="s">
        <v>1884</v>
      </c>
      <c r="L1466" t="s">
        <v>1884</v>
      </c>
      <c r="M1466" s="180">
        <v>44181</v>
      </c>
      <c r="N1466" t="s">
        <v>1886</v>
      </c>
      <c r="O1466" t="s">
        <v>4215</v>
      </c>
      <c r="P1466" t="s">
        <v>4215</v>
      </c>
      <c r="Q1466">
        <v>0</v>
      </c>
      <c r="R1466">
        <v>0</v>
      </c>
      <c r="S1466" t="s">
        <v>1886</v>
      </c>
      <c r="T1466" t="s">
        <v>1886</v>
      </c>
      <c r="U1466">
        <v>1</v>
      </c>
      <c r="V1466" t="s">
        <v>1888</v>
      </c>
      <c r="W1466">
        <v>6</v>
      </c>
      <c r="X1466">
        <v>0</v>
      </c>
      <c r="Y1466">
        <v>0</v>
      </c>
      <c r="Z1466" t="s">
        <v>1884</v>
      </c>
      <c r="AA1466" t="s">
        <v>1884</v>
      </c>
      <c r="AB1466" t="s">
        <v>1884</v>
      </c>
      <c r="AC1466">
        <v>0</v>
      </c>
      <c r="AD1466">
        <v>0</v>
      </c>
      <c r="AE1466">
        <v>0</v>
      </c>
      <c r="AF1466">
        <v>0</v>
      </c>
      <c r="AG1466" t="s">
        <v>1884</v>
      </c>
      <c r="AH1466" s="181" t="s">
        <v>1886</v>
      </c>
      <c r="AI1466" s="182">
        <v>244</v>
      </c>
      <c r="AJ1466" s="181" t="s">
        <v>2723</v>
      </c>
      <c r="AK1466" s="181" t="s">
        <v>1886</v>
      </c>
      <c r="AL1466" s="181" t="s">
        <v>1886</v>
      </c>
      <c r="AO1466" s="181"/>
      <c r="AQ1466">
        <v>10</v>
      </c>
      <c r="AR1466" s="182">
        <v>40</v>
      </c>
      <c r="AS1466" s="183" t="s">
        <v>1885</v>
      </c>
      <c r="AT1466">
        <v>0</v>
      </c>
      <c r="AU1466">
        <v>270</v>
      </c>
      <c r="AV1466" s="182">
        <v>0</v>
      </c>
      <c r="AW1466" s="184">
        <v>0</v>
      </c>
      <c r="AX1466" s="183" t="s">
        <v>1884</v>
      </c>
      <c r="AY1466" s="184">
        <v>0</v>
      </c>
      <c r="AZ1466">
        <v>0</v>
      </c>
      <c r="BA1466">
        <v>0</v>
      </c>
      <c r="BB1466">
        <v>0</v>
      </c>
      <c r="BC1466" s="182">
        <v>0</v>
      </c>
      <c r="BD1466" t="s">
        <v>1886</v>
      </c>
      <c r="BE1466" t="s">
        <v>1886</v>
      </c>
      <c r="BF1466" t="s">
        <v>1886</v>
      </c>
      <c r="BG1466" s="181" t="s">
        <v>1886</v>
      </c>
      <c r="BH1466">
        <v>0</v>
      </c>
      <c r="BI1466" s="184">
        <v>0</v>
      </c>
      <c r="BJ1466" s="182">
        <v>0</v>
      </c>
      <c r="BK1466" s="181" t="s">
        <v>1886</v>
      </c>
      <c r="BL1466">
        <v>0</v>
      </c>
      <c r="BM1466">
        <v>0</v>
      </c>
      <c r="BN1466">
        <v>0</v>
      </c>
    </row>
    <row r="1467" spans="1:66" x14ac:dyDescent="0.25">
      <c r="A1467">
        <v>8295</v>
      </c>
      <c r="B1467" t="s">
        <v>1289</v>
      </c>
      <c r="C1467">
        <v>12</v>
      </c>
      <c r="D1467">
        <v>0</v>
      </c>
      <c r="E1467">
        <v>0</v>
      </c>
      <c r="F1467" t="s">
        <v>1884</v>
      </c>
      <c r="G1467" t="s">
        <v>1885</v>
      </c>
      <c r="H1467" t="s">
        <v>1884</v>
      </c>
      <c r="I1467" t="s">
        <v>1884</v>
      </c>
      <c r="J1467" t="s">
        <v>1884</v>
      </c>
      <c r="K1467" t="s">
        <v>1884</v>
      </c>
      <c r="L1467" t="s">
        <v>1884</v>
      </c>
      <c r="M1467" s="180">
        <v>44182</v>
      </c>
      <c r="N1467" t="s">
        <v>1886</v>
      </c>
      <c r="O1467" t="s">
        <v>4216</v>
      </c>
      <c r="P1467" t="s">
        <v>4217</v>
      </c>
      <c r="Q1467">
        <v>0</v>
      </c>
      <c r="R1467">
        <v>0</v>
      </c>
      <c r="S1467" t="s">
        <v>1886</v>
      </c>
      <c r="T1467" t="s">
        <v>1886</v>
      </c>
      <c r="U1467">
        <v>1</v>
      </c>
      <c r="V1467" t="s">
        <v>1888</v>
      </c>
      <c r="W1467">
        <v>12</v>
      </c>
      <c r="X1467">
        <v>0</v>
      </c>
      <c r="Y1467">
        <v>0</v>
      </c>
      <c r="Z1467" t="s">
        <v>1884</v>
      </c>
      <c r="AA1467" t="s">
        <v>1884</v>
      </c>
      <c r="AB1467" t="s">
        <v>1884</v>
      </c>
      <c r="AC1467">
        <v>0</v>
      </c>
      <c r="AD1467">
        <v>0</v>
      </c>
      <c r="AE1467">
        <v>0</v>
      </c>
      <c r="AF1467">
        <v>0</v>
      </c>
      <c r="AG1467" t="s">
        <v>1884</v>
      </c>
      <c r="AH1467" s="181" t="s">
        <v>1886</v>
      </c>
      <c r="AI1467" s="182">
        <v>215</v>
      </c>
      <c r="AJ1467" s="181" t="s">
        <v>1937</v>
      </c>
      <c r="AK1467" s="181" t="s">
        <v>1886</v>
      </c>
      <c r="AL1467" s="181" t="s">
        <v>1886</v>
      </c>
      <c r="AO1467" s="181"/>
      <c r="AQ1467">
        <v>10</v>
      </c>
      <c r="AR1467" s="182">
        <v>40</v>
      </c>
      <c r="AS1467" s="183" t="s">
        <v>1885</v>
      </c>
      <c r="AT1467">
        <v>0</v>
      </c>
      <c r="AU1467">
        <v>105</v>
      </c>
      <c r="AV1467" s="182">
        <v>0</v>
      </c>
      <c r="AW1467" s="184">
        <v>0</v>
      </c>
      <c r="AX1467" s="183" t="s">
        <v>1884</v>
      </c>
      <c r="AY1467" s="184">
        <v>0</v>
      </c>
      <c r="AZ1467">
        <v>0</v>
      </c>
      <c r="BA1467">
        <v>0</v>
      </c>
      <c r="BB1467">
        <v>0</v>
      </c>
      <c r="BC1467" s="182">
        <v>0</v>
      </c>
      <c r="BD1467" t="s">
        <v>1886</v>
      </c>
      <c r="BE1467" t="s">
        <v>1886</v>
      </c>
      <c r="BF1467" t="s">
        <v>1886</v>
      </c>
      <c r="BG1467" s="181" t="s">
        <v>1886</v>
      </c>
      <c r="BH1467">
        <v>5.04</v>
      </c>
      <c r="BI1467" s="184">
        <v>0</v>
      </c>
      <c r="BJ1467" s="182">
        <v>0</v>
      </c>
      <c r="BK1467" s="181" t="s">
        <v>1886</v>
      </c>
      <c r="BL1467">
        <v>0</v>
      </c>
      <c r="BM1467">
        <v>0</v>
      </c>
      <c r="BN1467">
        <v>0</v>
      </c>
    </row>
    <row r="1468" spans="1:66" x14ac:dyDescent="0.25">
      <c r="A1468">
        <v>8296</v>
      </c>
      <c r="B1468" t="s">
        <v>803</v>
      </c>
      <c r="C1468">
        <v>36</v>
      </c>
      <c r="D1468">
        <v>0</v>
      </c>
      <c r="E1468">
        <v>0</v>
      </c>
      <c r="F1468" t="s">
        <v>1884</v>
      </c>
      <c r="G1468" t="s">
        <v>1885</v>
      </c>
      <c r="H1468" t="s">
        <v>1884</v>
      </c>
      <c r="I1468" t="s">
        <v>1884</v>
      </c>
      <c r="J1468" t="s">
        <v>1884</v>
      </c>
      <c r="K1468" t="s">
        <v>1884</v>
      </c>
      <c r="L1468" t="s">
        <v>1884</v>
      </c>
      <c r="M1468" s="180">
        <v>44182</v>
      </c>
      <c r="N1468" t="s">
        <v>1886</v>
      </c>
      <c r="O1468" t="s">
        <v>1886</v>
      </c>
      <c r="P1468" t="s">
        <v>4218</v>
      </c>
      <c r="Q1468">
        <v>0</v>
      </c>
      <c r="R1468">
        <v>0</v>
      </c>
      <c r="S1468" t="s">
        <v>1886</v>
      </c>
      <c r="T1468" t="s">
        <v>1886</v>
      </c>
      <c r="U1468">
        <v>1</v>
      </c>
      <c r="V1468" t="s">
        <v>1888</v>
      </c>
      <c r="W1468">
        <v>36</v>
      </c>
      <c r="X1468">
        <v>0</v>
      </c>
      <c r="Y1468">
        <v>0</v>
      </c>
      <c r="Z1468" t="s">
        <v>1884</v>
      </c>
      <c r="AA1468" t="s">
        <v>1884</v>
      </c>
      <c r="AB1468" t="s">
        <v>1884</v>
      </c>
      <c r="AC1468">
        <v>0</v>
      </c>
      <c r="AD1468">
        <v>0</v>
      </c>
      <c r="AE1468">
        <v>0</v>
      </c>
      <c r="AF1468">
        <v>0</v>
      </c>
      <c r="AG1468" t="s">
        <v>1884</v>
      </c>
      <c r="AH1468" s="181" t="s">
        <v>1886</v>
      </c>
      <c r="AI1468" s="182">
        <v>215</v>
      </c>
      <c r="AJ1468" s="181" t="s">
        <v>1937</v>
      </c>
      <c r="AK1468" s="181" t="s">
        <v>1886</v>
      </c>
      <c r="AL1468" s="181" t="s">
        <v>1886</v>
      </c>
      <c r="AO1468" s="181"/>
      <c r="AQ1468">
        <v>10</v>
      </c>
      <c r="AR1468" s="182">
        <v>40</v>
      </c>
      <c r="AS1468" s="183" t="s">
        <v>1885</v>
      </c>
      <c r="AT1468">
        <v>0</v>
      </c>
      <c r="AU1468">
        <v>105</v>
      </c>
      <c r="AV1468" s="182">
        <v>0</v>
      </c>
      <c r="AW1468" s="184">
        <v>0</v>
      </c>
      <c r="AX1468" s="183" t="s">
        <v>1884</v>
      </c>
      <c r="AY1468" s="184">
        <v>0</v>
      </c>
      <c r="AZ1468">
        <v>0</v>
      </c>
      <c r="BA1468">
        <v>0</v>
      </c>
      <c r="BB1468">
        <v>0</v>
      </c>
      <c r="BC1468" s="182">
        <v>0</v>
      </c>
      <c r="BD1468" t="s">
        <v>1886</v>
      </c>
      <c r="BE1468" t="s">
        <v>1886</v>
      </c>
      <c r="BF1468" t="s">
        <v>1886</v>
      </c>
      <c r="BG1468" s="181" t="s">
        <v>1886</v>
      </c>
      <c r="BH1468">
        <v>5.4</v>
      </c>
      <c r="BI1468" s="184">
        <v>0</v>
      </c>
      <c r="BJ1468" s="182">
        <v>0</v>
      </c>
      <c r="BK1468" s="181" t="s">
        <v>1886</v>
      </c>
      <c r="BL1468">
        <v>0</v>
      </c>
      <c r="BM1468">
        <v>0</v>
      </c>
      <c r="BN1468">
        <v>0</v>
      </c>
    </row>
    <row r="1469" spans="1:66" x14ac:dyDescent="0.25">
      <c r="A1469">
        <v>8297</v>
      </c>
      <c r="B1469" t="s">
        <v>4219</v>
      </c>
      <c r="C1469">
        <v>6</v>
      </c>
      <c r="D1469">
        <v>0</v>
      </c>
      <c r="E1469">
        <v>0</v>
      </c>
      <c r="F1469" t="s">
        <v>1884</v>
      </c>
      <c r="G1469" t="s">
        <v>1885</v>
      </c>
      <c r="H1469" t="s">
        <v>1884</v>
      </c>
      <c r="I1469" t="s">
        <v>1884</v>
      </c>
      <c r="J1469" t="s">
        <v>1884</v>
      </c>
      <c r="K1469" t="s">
        <v>1884</v>
      </c>
      <c r="L1469" t="s">
        <v>1884</v>
      </c>
      <c r="M1469" s="180">
        <v>44184</v>
      </c>
      <c r="N1469" t="s">
        <v>1886</v>
      </c>
      <c r="O1469" t="s">
        <v>4220</v>
      </c>
      <c r="P1469" t="s">
        <v>4220</v>
      </c>
      <c r="Q1469">
        <v>0</v>
      </c>
      <c r="R1469">
        <v>0</v>
      </c>
      <c r="S1469" t="s">
        <v>1886</v>
      </c>
      <c r="T1469" t="s">
        <v>1886</v>
      </c>
      <c r="U1469">
        <v>1</v>
      </c>
      <c r="V1469" t="s">
        <v>1888</v>
      </c>
      <c r="W1469">
        <v>6</v>
      </c>
      <c r="X1469">
        <v>0</v>
      </c>
      <c r="Y1469">
        <v>0</v>
      </c>
      <c r="Z1469" t="s">
        <v>1884</v>
      </c>
      <c r="AA1469" t="s">
        <v>1884</v>
      </c>
      <c r="AB1469" t="s">
        <v>1884</v>
      </c>
      <c r="AC1469">
        <v>0</v>
      </c>
      <c r="AD1469">
        <v>0</v>
      </c>
      <c r="AE1469">
        <v>0</v>
      </c>
      <c r="AF1469">
        <v>0</v>
      </c>
      <c r="AG1469" t="s">
        <v>1884</v>
      </c>
      <c r="AH1469" s="181" t="s">
        <v>1886</v>
      </c>
      <c r="AI1469" s="182">
        <v>450</v>
      </c>
      <c r="AJ1469" s="181" t="s">
        <v>4221</v>
      </c>
      <c r="AK1469" s="181" t="s">
        <v>4222</v>
      </c>
      <c r="AL1469" s="181" t="s">
        <v>1886</v>
      </c>
      <c r="AO1469" s="181"/>
      <c r="AQ1469">
        <v>10</v>
      </c>
      <c r="AR1469" s="182">
        <v>40</v>
      </c>
      <c r="AS1469" s="183" t="s">
        <v>1885</v>
      </c>
      <c r="AT1469">
        <v>0</v>
      </c>
      <c r="AU1469">
        <v>0</v>
      </c>
      <c r="AV1469" s="182">
        <v>0</v>
      </c>
      <c r="AW1469" s="184">
        <v>0</v>
      </c>
      <c r="AX1469" s="183" t="s">
        <v>1884</v>
      </c>
      <c r="AY1469" s="184">
        <v>0</v>
      </c>
      <c r="AZ1469">
        <v>0</v>
      </c>
      <c r="BA1469">
        <v>0</v>
      </c>
      <c r="BB1469">
        <v>0</v>
      </c>
      <c r="BC1469" s="182">
        <v>0</v>
      </c>
      <c r="BD1469" t="s">
        <v>1886</v>
      </c>
      <c r="BE1469" t="s">
        <v>1886</v>
      </c>
      <c r="BF1469" t="s">
        <v>1886</v>
      </c>
      <c r="BG1469" s="181" t="s">
        <v>1886</v>
      </c>
      <c r="BH1469">
        <v>0</v>
      </c>
      <c r="BI1469" s="184">
        <v>0</v>
      </c>
      <c r="BJ1469" s="182">
        <v>0</v>
      </c>
      <c r="BK1469" s="181" t="s">
        <v>1886</v>
      </c>
      <c r="BL1469">
        <v>0</v>
      </c>
      <c r="BM1469">
        <v>0</v>
      </c>
      <c r="BN1469">
        <v>0</v>
      </c>
    </row>
    <row r="1470" spans="1:66" x14ac:dyDescent="0.25">
      <c r="A1470">
        <v>8298</v>
      </c>
      <c r="B1470" t="s">
        <v>4223</v>
      </c>
      <c r="C1470">
        <v>36</v>
      </c>
      <c r="D1470">
        <v>0</v>
      </c>
      <c r="E1470">
        <v>0</v>
      </c>
      <c r="F1470" t="s">
        <v>1884</v>
      </c>
      <c r="G1470" t="s">
        <v>1885</v>
      </c>
      <c r="H1470" t="s">
        <v>1884</v>
      </c>
      <c r="I1470" t="s">
        <v>1884</v>
      </c>
      <c r="J1470" t="s">
        <v>1884</v>
      </c>
      <c r="K1470" t="s">
        <v>1884</v>
      </c>
      <c r="L1470" t="s">
        <v>1884</v>
      </c>
      <c r="M1470" s="180">
        <v>44186</v>
      </c>
      <c r="N1470" t="s">
        <v>1886</v>
      </c>
      <c r="O1470" t="s">
        <v>1886</v>
      </c>
      <c r="P1470" t="s">
        <v>4224</v>
      </c>
      <c r="Q1470">
        <v>0</v>
      </c>
      <c r="R1470">
        <v>0</v>
      </c>
      <c r="S1470" t="s">
        <v>1886</v>
      </c>
      <c r="T1470" t="s">
        <v>1886</v>
      </c>
      <c r="U1470">
        <v>0</v>
      </c>
      <c r="V1470" t="s">
        <v>1886</v>
      </c>
      <c r="W1470">
        <v>0</v>
      </c>
      <c r="X1470">
        <v>0</v>
      </c>
      <c r="Y1470">
        <v>0</v>
      </c>
      <c r="Z1470" t="s">
        <v>1884</v>
      </c>
      <c r="AA1470" t="s">
        <v>1884</v>
      </c>
      <c r="AB1470" t="s">
        <v>1884</v>
      </c>
      <c r="AC1470">
        <v>0</v>
      </c>
      <c r="AD1470">
        <v>0</v>
      </c>
      <c r="AE1470">
        <v>0</v>
      </c>
      <c r="AF1470">
        <v>0</v>
      </c>
      <c r="AG1470" t="s">
        <v>1884</v>
      </c>
      <c r="AH1470" s="181" t="s">
        <v>1886</v>
      </c>
      <c r="AI1470" s="182">
        <v>116</v>
      </c>
      <c r="AJ1470" s="181" t="s">
        <v>1995</v>
      </c>
      <c r="AK1470" s="181" t="s">
        <v>4225</v>
      </c>
      <c r="AL1470" s="181" t="s">
        <v>1886</v>
      </c>
      <c r="AO1470" s="181"/>
      <c r="AQ1470">
        <v>10</v>
      </c>
      <c r="AR1470" s="182">
        <v>40</v>
      </c>
      <c r="AS1470" s="183" t="s">
        <v>1885</v>
      </c>
      <c r="AT1470">
        <v>0</v>
      </c>
      <c r="AU1470">
        <v>30</v>
      </c>
      <c r="AV1470" s="182">
        <v>5</v>
      </c>
      <c r="AW1470" s="184">
        <v>0</v>
      </c>
      <c r="AX1470" s="183" t="s">
        <v>1884</v>
      </c>
      <c r="AY1470" s="184">
        <v>0</v>
      </c>
      <c r="AZ1470">
        <v>0</v>
      </c>
      <c r="BA1470">
        <v>0</v>
      </c>
      <c r="BB1470">
        <v>0</v>
      </c>
      <c r="BC1470" s="182">
        <v>0</v>
      </c>
      <c r="BD1470" t="s">
        <v>1886</v>
      </c>
      <c r="BE1470" t="s">
        <v>1886</v>
      </c>
      <c r="BF1470" t="s">
        <v>1886</v>
      </c>
      <c r="BG1470" s="181" t="s">
        <v>1886</v>
      </c>
      <c r="BH1470">
        <v>0</v>
      </c>
      <c r="BI1470" s="184">
        <v>0</v>
      </c>
      <c r="BJ1470" s="182">
        <v>0</v>
      </c>
      <c r="BK1470" s="181" t="s">
        <v>1886</v>
      </c>
      <c r="BL1470">
        <v>0</v>
      </c>
      <c r="BM1470">
        <v>0</v>
      </c>
      <c r="BN1470">
        <v>0</v>
      </c>
    </row>
    <row r="1471" spans="1:66" x14ac:dyDescent="0.25">
      <c r="A1471">
        <v>8300</v>
      </c>
      <c r="B1471" t="s">
        <v>4226</v>
      </c>
      <c r="C1471">
        <v>8</v>
      </c>
      <c r="D1471">
        <v>0</v>
      </c>
      <c r="E1471">
        <v>0</v>
      </c>
      <c r="F1471" t="s">
        <v>1884</v>
      </c>
      <c r="G1471" t="s">
        <v>1885</v>
      </c>
      <c r="H1471" t="s">
        <v>1884</v>
      </c>
      <c r="I1471" t="s">
        <v>1884</v>
      </c>
      <c r="J1471" t="s">
        <v>1884</v>
      </c>
      <c r="K1471" t="s">
        <v>1884</v>
      </c>
      <c r="L1471" t="s">
        <v>1884</v>
      </c>
      <c r="M1471" s="180">
        <v>44188</v>
      </c>
      <c r="N1471" t="s">
        <v>1886</v>
      </c>
      <c r="O1471" t="s">
        <v>1886</v>
      </c>
      <c r="P1471" t="s">
        <v>4227</v>
      </c>
      <c r="Q1471">
        <v>0</v>
      </c>
      <c r="R1471">
        <v>0</v>
      </c>
      <c r="S1471" t="s">
        <v>1886</v>
      </c>
      <c r="T1471" t="s">
        <v>1886</v>
      </c>
      <c r="U1471">
        <v>1</v>
      </c>
      <c r="V1471" t="s">
        <v>1888</v>
      </c>
      <c r="W1471">
        <v>8</v>
      </c>
      <c r="X1471">
        <v>0</v>
      </c>
      <c r="Y1471">
        <v>0</v>
      </c>
      <c r="Z1471" t="s">
        <v>1884</v>
      </c>
      <c r="AA1471" t="s">
        <v>1884</v>
      </c>
      <c r="AB1471" t="s">
        <v>1884</v>
      </c>
      <c r="AC1471">
        <v>0</v>
      </c>
      <c r="AD1471">
        <v>0</v>
      </c>
      <c r="AE1471">
        <v>0</v>
      </c>
      <c r="AF1471">
        <v>0</v>
      </c>
      <c r="AG1471" t="s">
        <v>1884</v>
      </c>
      <c r="AH1471" s="181" t="s">
        <v>1886</v>
      </c>
      <c r="AI1471" s="182">
        <v>244</v>
      </c>
      <c r="AJ1471" s="181" t="s">
        <v>2723</v>
      </c>
      <c r="AK1471" s="181" t="s">
        <v>4228</v>
      </c>
      <c r="AL1471" s="181" t="s">
        <v>1886</v>
      </c>
      <c r="AO1471" s="181"/>
      <c r="AQ1471">
        <v>10</v>
      </c>
      <c r="AR1471" s="182">
        <v>40</v>
      </c>
      <c r="AS1471" s="183" t="s">
        <v>1885</v>
      </c>
      <c r="AT1471">
        <v>0</v>
      </c>
      <c r="AU1471">
        <v>115</v>
      </c>
      <c r="AV1471" s="182">
        <v>0</v>
      </c>
      <c r="AW1471" s="184">
        <v>0</v>
      </c>
      <c r="AX1471" s="183" t="s">
        <v>1884</v>
      </c>
      <c r="AY1471" s="184">
        <v>0</v>
      </c>
      <c r="AZ1471">
        <v>0</v>
      </c>
      <c r="BA1471">
        <v>0</v>
      </c>
      <c r="BB1471">
        <v>0</v>
      </c>
      <c r="BC1471" s="182">
        <v>0</v>
      </c>
      <c r="BD1471" t="s">
        <v>1886</v>
      </c>
      <c r="BE1471" t="s">
        <v>1886</v>
      </c>
      <c r="BF1471" t="s">
        <v>1886</v>
      </c>
      <c r="BG1471" s="181" t="s">
        <v>1886</v>
      </c>
      <c r="BH1471">
        <v>8.4</v>
      </c>
      <c r="BI1471" s="184">
        <v>0</v>
      </c>
      <c r="BJ1471" s="182">
        <v>0</v>
      </c>
      <c r="BK1471" s="181" t="s">
        <v>1886</v>
      </c>
      <c r="BL1471">
        <v>0</v>
      </c>
      <c r="BM1471">
        <v>0</v>
      </c>
      <c r="BN1471">
        <v>0</v>
      </c>
    </row>
    <row r="1472" spans="1:66" x14ac:dyDescent="0.25">
      <c r="A1472">
        <v>8301</v>
      </c>
      <c r="B1472" t="s">
        <v>4229</v>
      </c>
      <c r="C1472">
        <v>8</v>
      </c>
      <c r="D1472">
        <v>0</v>
      </c>
      <c r="E1472">
        <v>0</v>
      </c>
      <c r="F1472" t="s">
        <v>1884</v>
      </c>
      <c r="G1472" t="s">
        <v>1885</v>
      </c>
      <c r="H1472" t="s">
        <v>1884</v>
      </c>
      <c r="I1472" t="s">
        <v>1884</v>
      </c>
      <c r="J1472" t="s">
        <v>1884</v>
      </c>
      <c r="K1472" t="s">
        <v>1884</v>
      </c>
      <c r="L1472" t="s">
        <v>1884</v>
      </c>
      <c r="M1472" s="180">
        <v>44188</v>
      </c>
      <c r="N1472" t="s">
        <v>1886</v>
      </c>
      <c r="O1472" t="s">
        <v>1886</v>
      </c>
      <c r="P1472" t="s">
        <v>4230</v>
      </c>
      <c r="Q1472">
        <v>0</v>
      </c>
      <c r="R1472">
        <v>0</v>
      </c>
      <c r="S1472" t="s">
        <v>1886</v>
      </c>
      <c r="T1472" t="s">
        <v>1886</v>
      </c>
      <c r="U1472">
        <v>1</v>
      </c>
      <c r="V1472" t="s">
        <v>1888</v>
      </c>
      <c r="W1472">
        <v>8</v>
      </c>
      <c r="X1472">
        <v>0</v>
      </c>
      <c r="Y1472">
        <v>0</v>
      </c>
      <c r="Z1472" t="s">
        <v>1884</v>
      </c>
      <c r="AA1472" t="s">
        <v>1884</v>
      </c>
      <c r="AB1472" t="s">
        <v>1884</v>
      </c>
      <c r="AC1472">
        <v>0</v>
      </c>
      <c r="AD1472">
        <v>0</v>
      </c>
      <c r="AE1472">
        <v>0</v>
      </c>
      <c r="AF1472">
        <v>0</v>
      </c>
      <c r="AG1472" t="s">
        <v>1884</v>
      </c>
      <c r="AH1472" s="181" t="s">
        <v>1886</v>
      </c>
      <c r="AI1472" s="182">
        <v>244</v>
      </c>
      <c r="AJ1472" s="181" t="s">
        <v>2723</v>
      </c>
      <c r="AK1472" s="181" t="s">
        <v>4231</v>
      </c>
      <c r="AL1472" s="181" t="s">
        <v>1886</v>
      </c>
      <c r="AO1472" s="181"/>
      <c r="AQ1472">
        <v>10</v>
      </c>
      <c r="AR1472" s="182">
        <v>40</v>
      </c>
      <c r="AS1472" s="183" t="s">
        <v>1885</v>
      </c>
      <c r="AT1472">
        <v>0</v>
      </c>
      <c r="AU1472">
        <v>115</v>
      </c>
      <c r="AV1472" s="182">
        <v>0</v>
      </c>
      <c r="AW1472" s="184">
        <v>0</v>
      </c>
      <c r="AX1472" s="183" t="s">
        <v>1884</v>
      </c>
      <c r="AY1472" s="184">
        <v>0</v>
      </c>
      <c r="AZ1472">
        <v>0</v>
      </c>
      <c r="BA1472">
        <v>0</v>
      </c>
      <c r="BB1472">
        <v>0</v>
      </c>
      <c r="BC1472" s="182">
        <v>0</v>
      </c>
      <c r="BD1472" t="s">
        <v>1886</v>
      </c>
      <c r="BE1472" t="s">
        <v>1886</v>
      </c>
      <c r="BF1472" t="s">
        <v>1886</v>
      </c>
      <c r="BG1472" s="181" t="s">
        <v>1886</v>
      </c>
      <c r="BH1472">
        <v>8.4</v>
      </c>
      <c r="BI1472" s="184">
        <v>0</v>
      </c>
      <c r="BJ1472" s="182">
        <v>0</v>
      </c>
      <c r="BK1472" s="181" t="s">
        <v>1886</v>
      </c>
      <c r="BL1472">
        <v>0</v>
      </c>
      <c r="BM1472">
        <v>0</v>
      </c>
      <c r="BN1472">
        <v>0</v>
      </c>
    </row>
    <row r="1473" spans="1:66" x14ac:dyDescent="0.25">
      <c r="A1473">
        <v>8302</v>
      </c>
      <c r="B1473" t="s">
        <v>4232</v>
      </c>
      <c r="C1473">
        <v>8</v>
      </c>
      <c r="D1473">
        <v>0</v>
      </c>
      <c r="E1473">
        <v>0</v>
      </c>
      <c r="F1473" t="s">
        <v>1884</v>
      </c>
      <c r="G1473" t="s">
        <v>1885</v>
      </c>
      <c r="H1473" t="s">
        <v>1884</v>
      </c>
      <c r="I1473" t="s">
        <v>1884</v>
      </c>
      <c r="J1473" t="s">
        <v>1884</v>
      </c>
      <c r="K1473" t="s">
        <v>1884</v>
      </c>
      <c r="L1473" t="s">
        <v>1884</v>
      </c>
      <c r="M1473" s="180">
        <v>44188</v>
      </c>
      <c r="N1473" t="s">
        <v>1886</v>
      </c>
      <c r="O1473" t="s">
        <v>1886</v>
      </c>
      <c r="P1473" t="s">
        <v>4233</v>
      </c>
      <c r="Q1473">
        <v>0</v>
      </c>
      <c r="R1473">
        <v>0</v>
      </c>
      <c r="S1473" t="s">
        <v>1886</v>
      </c>
      <c r="T1473" t="s">
        <v>1886</v>
      </c>
      <c r="U1473">
        <v>1</v>
      </c>
      <c r="V1473" t="s">
        <v>1888</v>
      </c>
      <c r="W1473">
        <v>8</v>
      </c>
      <c r="X1473">
        <v>0</v>
      </c>
      <c r="Y1473">
        <v>0</v>
      </c>
      <c r="Z1473" t="s">
        <v>1884</v>
      </c>
      <c r="AA1473" t="s">
        <v>1884</v>
      </c>
      <c r="AB1473" t="s">
        <v>1884</v>
      </c>
      <c r="AC1473">
        <v>0</v>
      </c>
      <c r="AD1473">
        <v>0</v>
      </c>
      <c r="AE1473">
        <v>0</v>
      </c>
      <c r="AF1473">
        <v>0</v>
      </c>
      <c r="AG1473" t="s">
        <v>1884</v>
      </c>
      <c r="AH1473" s="181" t="s">
        <v>1886</v>
      </c>
      <c r="AI1473" s="182">
        <v>244</v>
      </c>
      <c r="AJ1473" s="181" t="s">
        <v>2723</v>
      </c>
      <c r="AK1473" s="181" t="s">
        <v>4234</v>
      </c>
      <c r="AL1473" s="181" t="s">
        <v>1886</v>
      </c>
      <c r="AO1473" s="181"/>
      <c r="AQ1473">
        <v>10</v>
      </c>
      <c r="AR1473" s="182">
        <v>40</v>
      </c>
      <c r="AS1473" s="183" t="s">
        <v>1885</v>
      </c>
      <c r="AT1473">
        <v>0</v>
      </c>
      <c r="AU1473">
        <v>115</v>
      </c>
      <c r="AV1473" s="182">
        <v>0</v>
      </c>
      <c r="AW1473" s="184">
        <v>0</v>
      </c>
      <c r="AX1473" s="183" t="s">
        <v>1884</v>
      </c>
      <c r="AY1473" s="184">
        <v>0</v>
      </c>
      <c r="AZ1473">
        <v>0</v>
      </c>
      <c r="BA1473">
        <v>0</v>
      </c>
      <c r="BB1473">
        <v>0</v>
      </c>
      <c r="BC1473" s="182">
        <v>0</v>
      </c>
      <c r="BD1473" t="s">
        <v>1886</v>
      </c>
      <c r="BE1473" t="s">
        <v>1886</v>
      </c>
      <c r="BF1473" t="s">
        <v>1886</v>
      </c>
      <c r="BG1473" s="181" t="s">
        <v>1886</v>
      </c>
      <c r="BH1473">
        <v>8.4</v>
      </c>
      <c r="BI1473" s="184">
        <v>0</v>
      </c>
      <c r="BJ1473" s="182">
        <v>0</v>
      </c>
      <c r="BK1473" s="181" t="s">
        <v>1886</v>
      </c>
      <c r="BL1473">
        <v>0</v>
      </c>
      <c r="BM1473">
        <v>0</v>
      </c>
      <c r="BN1473">
        <v>0</v>
      </c>
    </row>
    <row r="1474" spans="1:66" x14ac:dyDescent="0.25">
      <c r="A1474">
        <v>8303</v>
      </c>
      <c r="B1474" t="s">
        <v>4235</v>
      </c>
      <c r="C1474">
        <v>40</v>
      </c>
      <c r="D1474">
        <v>0</v>
      </c>
      <c r="E1474">
        <v>0</v>
      </c>
      <c r="F1474" t="s">
        <v>1884</v>
      </c>
      <c r="G1474" t="s">
        <v>1885</v>
      </c>
      <c r="H1474" t="s">
        <v>1884</v>
      </c>
      <c r="I1474" t="s">
        <v>1884</v>
      </c>
      <c r="J1474" t="s">
        <v>1884</v>
      </c>
      <c r="K1474" t="s">
        <v>1884</v>
      </c>
      <c r="L1474" t="s">
        <v>1884</v>
      </c>
      <c r="M1474" s="180">
        <v>44195</v>
      </c>
      <c r="N1474" t="s">
        <v>1886</v>
      </c>
      <c r="O1474" t="s">
        <v>4236</v>
      </c>
      <c r="P1474" t="s">
        <v>4236</v>
      </c>
      <c r="Q1474">
        <v>0</v>
      </c>
      <c r="R1474">
        <v>0</v>
      </c>
      <c r="S1474" t="s">
        <v>1886</v>
      </c>
      <c r="T1474" t="s">
        <v>1886</v>
      </c>
      <c r="U1474">
        <v>1</v>
      </c>
      <c r="V1474" t="s">
        <v>1888</v>
      </c>
      <c r="W1474">
        <v>40</v>
      </c>
      <c r="X1474">
        <v>0</v>
      </c>
      <c r="Y1474">
        <v>0</v>
      </c>
      <c r="Z1474" t="s">
        <v>1884</v>
      </c>
      <c r="AA1474" t="s">
        <v>1884</v>
      </c>
      <c r="AB1474" t="s">
        <v>1884</v>
      </c>
      <c r="AC1474">
        <v>0</v>
      </c>
      <c r="AD1474">
        <v>0</v>
      </c>
      <c r="AE1474">
        <v>0</v>
      </c>
      <c r="AF1474">
        <v>0</v>
      </c>
      <c r="AG1474" t="s">
        <v>1885</v>
      </c>
      <c r="AH1474" s="181" t="s">
        <v>1886</v>
      </c>
      <c r="AI1474" s="182">
        <v>294</v>
      </c>
      <c r="AJ1474" s="181" t="s">
        <v>3372</v>
      </c>
      <c r="AK1474" s="181" t="s">
        <v>1886</v>
      </c>
      <c r="AL1474" s="181" t="s">
        <v>1886</v>
      </c>
      <c r="AO1474" s="181"/>
      <c r="AQ1474">
        <v>10</v>
      </c>
      <c r="AR1474" s="182">
        <v>40</v>
      </c>
      <c r="AS1474" s="183" t="s">
        <v>1885</v>
      </c>
      <c r="AT1474">
        <v>0</v>
      </c>
      <c r="AU1474">
        <v>0</v>
      </c>
      <c r="AV1474" s="182">
        <v>0</v>
      </c>
      <c r="AW1474" s="184">
        <v>0</v>
      </c>
      <c r="AX1474" s="183" t="s">
        <v>1884</v>
      </c>
      <c r="AY1474" s="184">
        <v>0</v>
      </c>
      <c r="AZ1474">
        <v>0</v>
      </c>
      <c r="BA1474">
        <v>0</v>
      </c>
      <c r="BB1474">
        <v>0</v>
      </c>
      <c r="BC1474" s="182">
        <v>0</v>
      </c>
      <c r="BD1474" t="s">
        <v>1886</v>
      </c>
      <c r="BE1474" t="s">
        <v>1886</v>
      </c>
      <c r="BF1474" t="s">
        <v>1886</v>
      </c>
      <c r="BG1474" s="181" t="s">
        <v>1886</v>
      </c>
      <c r="BH1474">
        <v>0</v>
      </c>
      <c r="BI1474" s="184">
        <v>0</v>
      </c>
      <c r="BJ1474" s="182">
        <v>0</v>
      </c>
      <c r="BK1474" s="181" t="s">
        <v>1886</v>
      </c>
      <c r="BL1474">
        <v>0</v>
      </c>
      <c r="BM1474">
        <v>0</v>
      </c>
      <c r="BN1474">
        <v>0</v>
      </c>
    </row>
    <row r="1475" spans="1:66" x14ac:dyDescent="0.25">
      <c r="A1475">
        <v>8304</v>
      </c>
      <c r="B1475" t="s">
        <v>4237</v>
      </c>
      <c r="C1475">
        <v>8</v>
      </c>
      <c r="D1475">
        <v>0</v>
      </c>
      <c r="E1475">
        <v>0</v>
      </c>
      <c r="F1475" t="s">
        <v>1884</v>
      </c>
      <c r="G1475" t="s">
        <v>1885</v>
      </c>
      <c r="H1475" t="s">
        <v>1884</v>
      </c>
      <c r="I1475" t="s">
        <v>1884</v>
      </c>
      <c r="J1475" t="s">
        <v>1884</v>
      </c>
      <c r="K1475" t="s">
        <v>1884</v>
      </c>
      <c r="L1475" t="s">
        <v>1884</v>
      </c>
      <c r="M1475" s="180">
        <v>44200</v>
      </c>
      <c r="N1475" t="s">
        <v>1886</v>
      </c>
      <c r="O1475" t="s">
        <v>1886</v>
      </c>
      <c r="P1475" t="s">
        <v>4238</v>
      </c>
      <c r="Q1475">
        <v>0</v>
      </c>
      <c r="R1475">
        <v>0</v>
      </c>
      <c r="S1475" t="s">
        <v>1886</v>
      </c>
      <c r="T1475" t="s">
        <v>1886</v>
      </c>
      <c r="U1475">
        <v>1</v>
      </c>
      <c r="V1475" t="s">
        <v>1888</v>
      </c>
      <c r="W1475">
        <v>8</v>
      </c>
      <c r="X1475">
        <v>0</v>
      </c>
      <c r="Y1475">
        <v>0</v>
      </c>
      <c r="Z1475" t="s">
        <v>1884</v>
      </c>
      <c r="AA1475" t="s">
        <v>1884</v>
      </c>
      <c r="AB1475" t="s">
        <v>1884</v>
      </c>
      <c r="AC1475">
        <v>0</v>
      </c>
      <c r="AD1475">
        <v>0</v>
      </c>
      <c r="AE1475">
        <v>0</v>
      </c>
      <c r="AF1475">
        <v>0</v>
      </c>
      <c r="AG1475" t="s">
        <v>1884</v>
      </c>
      <c r="AH1475" s="181" t="s">
        <v>1886</v>
      </c>
      <c r="AI1475" s="182">
        <v>244</v>
      </c>
      <c r="AJ1475" s="181" t="s">
        <v>2723</v>
      </c>
      <c r="AK1475" s="181" t="s">
        <v>4239</v>
      </c>
      <c r="AL1475" s="181" t="s">
        <v>1886</v>
      </c>
      <c r="AO1475" s="181"/>
      <c r="AQ1475">
        <v>10</v>
      </c>
      <c r="AR1475" s="182">
        <v>40</v>
      </c>
      <c r="AS1475" s="183" t="s">
        <v>1885</v>
      </c>
      <c r="AT1475">
        <v>0</v>
      </c>
      <c r="AU1475">
        <v>115</v>
      </c>
      <c r="AV1475" s="182">
        <v>0</v>
      </c>
      <c r="AW1475" s="184">
        <v>0</v>
      </c>
      <c r="AX1475" s="183" t="s">
        <v>1884</v>
      </c>
      <c r="AY1475" s="184">
        <v>0</v>
      </c>
      <c r="AZ1475">
        <v>0</v>
      </c>
      <c r="BA1475">
        <v>0</v>
      </c>
      <c r="BB1475">
        <v>0</v>
      </c>
      <c r="BC1475" s="182">
        <v>0</v>
      </c>
      <c r="BD1475" t="s">
        <v>1886</v>
      </c>
      <c r="BE1475" t="s">
        <v>1886</v>
      </c>
      <c r="BF1475" t="s">
        <v>1886</v>
      </c>
      <c r="BG1475" s="181" t="s">
        <v>1886</v>
      </c>
      <c r="BH1475">
        <v>0</v>
      </c>
      <c r="BI1475" s="184">
        <v>0</v>
      </c>
      <c r="BJ1475" s="182">
        <v>0</v>
      </c>
      <c r="BK1475" s="181" t="s">
        <v>1886</v>
      </c>
      <c r="BL1475">
        <v>0</v>
      </c>
      <c r="BM1475">
        <v>0</v>
      </c>
      <c r="BN1475">
        <v>0</v>
      </c>
    </row>
    <row r="1476" spans="1:66" x14ac:dyDescent="0.25">
      <c r="A1476">
        <v>8305</v>
      </c>
      <c r="B1476" t="s">
        <v>4240</v>
      </c>
      <c r="C1476">
        <v>8</v>
      </c>
      <c r="D1476">
        <v>0</v>
      </c>
      <c r="E1476">
        <v>0</v>
      </c>
      <c r="F1476" t="s">
        <v>1884</v>
      </c>
      <c r="G1476" t="s">
        <v>1885</v>
      </c>
      <c r="H1476" t="s">
        <v>1884</v>
      </c>
      <c r="I1476" t="s">
        <v>1884</v>
      </c>
      <c r="J1476" t="s">
        <v>1884</v>
      </c>
      <c r="K1476" t="s">
        <v>1884</v>
      </c>
      <c r="L1476" t="s">
        <v>1884</v>
      </c>
      <c r="M1476" s="180">
        <v>44200</v>
      </c>
      <c r="N1476" t="s">
        <v>1886</v>
      </c>
      <c r="O1476" t="s">
        <v>1886</v>
      </c>
      <c r="P1476" t="s">
        <v>4241</v>
      </c>
      <c r="Q1476">
        <v>0</v>
      </c>
      <c r="R1476">
        <v>0</v>
      </c>
      <c r="S1476" t="s">
        <v>1886</v>
      </c>
      <c r="T1476" t="s">
        <v>1886</v>
      </c>
      <c r="U1476">
        <v>1</v>
      </c>
      <c r="V1476" t="s">
        <v>1888</v>
      </c>
      <c r="W1476">
        <v>8</v>
      </c>
      <c r="X1476">
        <v>0</v>
      </c>
      <c r="Y1476">
        <v>0</v>
      </c>
      <c r="Z1476" t="s">
        <v>1884</v>
      </c>
      <c r="AA1476" t="s">
        <v>1884</v>
      </c>
      <c r="AB1476" t="s">
        <v>1884</v>
      </c>
      <c r="AC1476">
        <v>0</v>
      </c>
      <c r="AD1476">
        <v>0</v>
      </c>
      <c r="AE1476">
        <v>0</v>
      </c>
      <c r="AF1476">
        <v>0</v>
      </c>
      <c r="AG1476" t="s">
        <v>1884</v>
      </c>
      <c r="AH1476" s="181" t="s">
        <v>1886</v>
      </c>
      <c r="AI1476" s="182">
        <v>244</v>
      </c>
      <c r="AJ1476" s="181" t="s">
        <v>2723</v>
      </c>
      <c r="AK1476" s="181" t="s">
        <v>4242</v>
      </c>
      <c r="AL1476" s="181" t="s">
        <v>1886</v>
      </c>
      <c r="AO1476" s="181"/>
      <c r="AQ1476">
        <v>10</v>
      </c>
      <c r="AR1476" s="182">
        <v>40</v>
      </c>
      <c r="AS1476" s="183" t="s">
        <v>1885</v>
      </c>
      <c r="AT1476">
        <v>0</v>
      </c>
      <c r="AU1476">
        <v>115</v>
      </c>
      <c r="AV1476" s="182">
        <v>0</v>
      </c>
      <c r="AW1476" s="184">
        <v>0</v>
      </c>
      <c r="AX1476" s="183" t="s">
        <v>1884</v>
      </c>
      <c r="AY1476" s="184">
        <v>0</v>
      </c>
      <c r="AZ1476">
        <v>0</v>
      </c>
      <c r="BA1476">
        <v>0</v>
      </c>
      <c r="BB1476">
        <v>0</v>
      </c>
      <c r="BC1476" s="182">
        <v>0</v>
      </c>
      <c r="BD1476" t="s">
        <v>1886</v>
      </c>
      <c r="BE1476" t="s">
        <v>1886</v>
      </c>
      <c r="BF1476" t="s">
        <v>1886</v>
      </c>
      <c r="BG1476" s="181" t="s">
        <v>1886</v>
      </c>
      <c r="BH1476">
        <v>0</v>
      </c>
      <c r="BI1476" s="184">
        <v>0</v>
      </c>
      <c r="BJ1476" s="182">
        <v>0</v>
      </c>
      <c r="BK1476" s="181" t="s">
        <v>1886</v>
      </c>
      <c r="BL1476">
        <v>0</v>
      </c>
      <c r="BM1476">
        <v>0</v>
      </c>
      <c r="BN1476">
        <v>0</v>
      </c>
    </row>
    <row r="1477" spans="1:66" x14ac:dyDescent="0.25">
      <c r="A1477">
        <v>8307</v>
      </c>
      <c r="B1477" t="s">
        <v>4243</v>
      </c>
      <c r="C1477">
        <v>1</v>
      </c>
      <c r="D1477">
        <v>0</v>
      </c>
      <c r="E1477">
        <v>0</v>
      </c>
      <c r="F1477" t="s">
        <v>1884</v>
      </c>
      <c r="G1477" t="s">
        <v>1885</v>
      </c>
      <c r="H1477" t="s">
        <v>1884</v>
      </c>
      <c r="I1477" t="s">
        <v>1884</v>
      </c>
      <c r="J1477" t="s">
        <v>1884</v>
      </c>
      <c r="K1477" t="s">
        <v>1884</v>
      </c>
      <c r="L1477" t="s">
        <v>1884</v>
      </c>
      <c r="M1477" s="180">
        <v>44204</v>
      </c>
      <c r="N1477" t="s">
        <v>1886</v>
      </c>
      <c r="O1477" t="s">
        <v>4244</v>
      </c>
      <c r="P1477" t="s">
        <v>4244</v>
      </c>
      <c r="Q1477">
        <v>0</v>
      </c>
      <c r="R1477">
        <v>0</v>
      </c>
      <c r="S1477" t="s">
        <v>1886</v>
      </c>
      <c r="T1477" t="s">
        <v>1886</v>
      </c>
      <c r="U1477">
        <v>1</v>
      </c>
      <c r="V1477" t="s">
        <v>1888</v>
      </c>
      <c r="W1477">
        <v>1</v>
      </c>
      <c r="X1477">
        <v>0</v>
      </c>
      <c r="Y1477">
        <v>0</v>
      </c>
      <c r="Z1477" t="s">
        <v>1884</v>
      </c>
      <c r="AA1477" t="s">
        <v>1884</v>
      </c>
      <c r="AB1477" t="s">
        <v>1884</v>
      </c>
      <c r="AC1477">
        <v>0</v>
      </c>
      <c r="AD1477">
        <v>0</v>
      </c>
      <c r="AE1477">
        <v>0</v>
      </c>
      <c r="AF1477">
        <v>0</v>
      </c>
      <c r="AG1477" t="s">
        <v>1884</v>
      </c>
      <c r="AH1477" s="181" t="s">
        <v>1886</v>
      </c>
      <c r="AI1477" s="182">
        <v>16</v>
      </c>
      <c r="AJ1477" s="181" t="s">
        <v>2172</v>
      </c>
      <c r="AK1477" s="181" t="s">
        <v>4245</v>
      </c>
      <c r="AL1477" s="181" t="s">
        <v>1886</v>
      </c>
      <c r="AO1477" s="181"/>
      <c r="AQ1477">
        <v>10</v>
      </c>
      <c r="AR1477" s="182">
        <v>40</v>
      </c>
      <c r="AS1477" s="183" t="s">
        <v>1885</v>
      </c>
      <c r="AT1477">
        <v>0</v>
      </c>
      <c r="AU1477">
        <v>0</v>
      </c>
      <c r="AV1477" s="182">
        <v>0</v>
      </c>
      <c r="AW1477" s="184">
        <v>0</v>
      </c>
      <c r="AX1477" s="183" t="s">
        <v>1884</v>
      </c>
      <c r="AY1477" s="184">
        <v>0</v>
      </c>
      <c r="AZ1477">
        <v>0</v>
      </c>
      <c r="BA1477">
        <v>0</v>
      </c>
      <c r="BB1477">
        <v>0</v>
      </c>
      <c r="BC1477" s="182">
        <v>0</v>
      </c>
      <c r="BD1477" t="s">
        <v>1886</v>
      </c>
      <c r="BE1477" t="s">
        <v>1886</v>
      </c>
      <c r="BF1477" t="s">
        <v>1886</v>
      </c>
      <c r="BG1477" s="181" t="s">
        <v>1886</v>
      </c>
      <c r="BH1477">
        <v>0</v>
      </c>
      <c r="BI1477" s="184">
        <v>0</v>
      </c>
      <c r="BJ1477" s="182">
        <v>0</v>
      </c>
      <c r="BK1477" s="181" t="s">
        <v>1886</v>
      </c>
      <c r="BL1477">
        <v>0</v>
      </c>
      <c r="BM1477">
        <v>0</v>
      </c>
      <c r="BN1477">
        <v>0</v>
      </c>
    </row>
    <row r="1478" spans="1:66" x14ac:dyDescent="0.25">
      <c r="A1478">
        <v>8308</v>
      </c>
      <c r="B1478" t="s">
        <v>4246</v>
      </c>
      <c r="C1478">
        <v>1</v>
      </c>
      <c r="D1478">
        <v>0</v>
      </c>
      <c r="E1478">
        <v>0</v>
      </c>
      <c r="F1478" t="s">
        <v>1884</v>
      </c>
      <c r="G1478" t="s">
        <v>1884</v>
      </c>
      <c r="H1478" t="s">
        <v>1884</v>
      </c>
      <c r="I1478" t="s">
        <v>1884</v>
      </c>
      <c r="J1478" t="s">
        <v>1885</v>
      </c>
      <c r="K1478" t="s">
        <v>1884</v>
      </c>
      <c r="L1478" t="s">
        <v>1884</v>
      </c>
      <c r="M1478" s="180">
        <v>44207</v>
      </c>
      <c r="N1478" t="s">
        <v>2007</v>
      </c>
      <c r="O1478" t="s">
        <v>4247</v>
      </c>
      <c r="P1478" t="s">
        <v>4247</v>
      </c>
      <c r="Q1478">
        <v>0</v>
      </c>
      <c r="R1478">
        <v>0</v>
      </c>
      <c r="S1478" t="s">
        <v>1886</v>
      </c>
      <c r="T1478" t="s">
        <v>1886</v>
      </c>
      <c r="U1478">
        <v>1</v>
      </c>
      <c r="V1478" t="s">
        <v>1888</v>
      </c>
      <c r="W1478">
        <v>1</v>
      </c>
      <c r="X1478">
        <v>0</v>
      </c>
      <c r="Y1478">
        <v>0</v>
      </c>
      <c r="Z1478" t="s">
        <v>1884</v>
      </c>
      <c r="AA1478" t="s">
        <v>1884</v>
      </c>
      <c r="AB1478" t="s">
        <v>1884</v>
      </c>
      <c r="AC1478">
        <v>0</v>
      </c>
      <c r="AD1478">
        <v>0</v>
      </c>
      <c r="AE1478">
        <v>0</v>
      </c>
      <c r="AF1478">
        <v>0</v>
      </c>
      <c r="AG1478" t="s">
        <v>1885</v>
      </c>
      <c r="AH1478" s="181" t="s">
        <v>1886</v>
      </c>
      <c r="AI1478" s="182">
        <v>27</v>
      </c>
      <c r="AJ1478" s="181" t="s">
        <v>1889</v>
      </c>
      <c r="AK1478" s="181" t="s">
        <v>1886</v>
      </c>
      <c r="AL1478" s="181" t="s">
        <v>1886</v>
      </c>
      <c r="AO1478" s="181"/>
      <c r="AQ1478">
        <v>10</v>
      </c>
      <c r="AR1478" s="182">
        <v>40</v>
      </c>
      <c r="AS1478" s="183" t="s">
        <v>1885</v>
      </c>
      <c r="AT1478">
        <v>0</v>
      </c>
      <c r="AU1478">
        <v>0</v>
      </c>
      <c r="AV1478" s="182">
        <v>0</v>
      </c>
      <c r="AW1478" s="184">
        <v>0</v>
      </c>
      <c r="AX1478" s="183" t="s">
        <v>1884</v>
      </c>
      <c r="AY1478" s="184">
        <v>0</v>
      </c>
      <c r="AZ1478">
        <v>0</v>
      </c>
      <c r="BA1478">
        <v>0</v>
      </c>
      <c r="BB1478">
        <v>0</v>
      </c>
      <c r="BC1478" s="182">
        <v>0</v>
      </c>
      <c r="BD1478" t="s">
        <v>1886</v>
      </c>
      <c r="BE1478" t="s">
        <v>1886</v>
      </c>
      <c r="BF1478" t="s">
        <v>1886</v>
      </c>
      <c r="BG1478" s="181" t="s">
        <v>1886</v>
      </c>
      <c r="BH1478">
        <v>0</v>
      </c>
      <c r="BI1478" s="184">
        <v>0</v>
      </c>
      <c r="BJ1478" s="182">
        <v>0</v>
      </c>
      <c r="BK1478" s="181" t="s">
        <v>1886</v>
      </c>
      <c r="BL1478">
        <v>0</v>
      </c>
      <c r="BM1478">
        <v>0</v>
      </c>
      <c r="BN1478">
        <v>0</v>
      </c>
    </row>
    <row r="1479" spans="1:66" x14ac:dyDescent="0.25">
      <c r="A1479">
        <v>8310</v>
      </c>
      <c r="B1479" t="s">
        <v>1689</v>
      </c>
      <c r="C1479">
        <v>1</v>
      </c>
      <c r="D1479">
        <v>0</v>
      </c>
      <c r="E1479">
        <v>0</v>
      </c>
      <c r="F1479" t="s">
        <v>1884</v>
      </c>
      <c r="G1479" t="s">
        <v>1885</v>
      </c>
      <c r="H1479" t="s">
        <v>1884</v>
      </c>
      <c r="I1479" t="s">
        <v>1884</v>
      </c>
      <c r="J1479" t="s">
        <v>1884</v>
      </c>
      <c r="K1479" t="s">
        <v>1884</v>
      </c>
      <c r="L1479" t="s">
        <v>1884</v>
      </c>
      <c r="M1479" s="180">
        <v>44216</v>
      </c>
      <c r="N1479" t="s">
        <v>1886</v>
      </c>
      <c r="O1479" t="s">
        <v>1886</v>
      </c>
      <c r="P1479" t="s">
        <v>4248</v>
      </c>
      <c r="Q1479">
        <v>0</v>
      </c>
      <c r="R1479">
        <v>0</v>
      </c>
      <c r="S1479" t="s">
        <v>1886</v>
      </c>
      <c r="T1479" t="s">
        <v>1886</v>
      </c>
      <c r="U1479">
        <v>1</v>
      </c>
      <c r="V1479" t="s">
        <v>1888</v>
      </c>
      <c r="W1479">
        <v>1</v>
      </c>
      <c r="X1479">
        <v>0</v>
      </c>
      <c r="Y1479">
        <v>0</v>
      </c>
      <c r="Z1479" t="s">
        <v>1884</v>
      </c>
      <c r="AA1479" t="s">
        <v>1884</v>
      </c>
      <c r="AB1479" t="s">
        <v>1884</v>
      </c>
      <c r="AC1479">
        <v>0</v>
      </c>
      <c r="AD1479">
        <v>0</v>
      </c>
      <c r="AE1479">
        <v>0</v>
      </c>
      <c r="AF1479">
        <v>0</v>
      </c>
      <c r="AG1479" t="s">
        <v>1884</v>
      </c>
      <c r="AH1479" s="181" t="s">
        <v>1886</v>
      </c>
      <c r="AI1479" s="182">
        <v>244</v>
      </c>
      <c r="AJ1479" s="181" t="s">
        <v>2723</v>
      </c>
      <c r="AK1479" s="181" t="s">
        <v>1886</v>
      </c>
      <c r="AL1479" s="181" t="s">
        <v>1886</v>
      </c>
      <c r="AO1479" s="181"/>
      <c r="AQ1479">
        <v>10</v>
      </c>
      <c r="AR1479" s="182">
        <v>40</v>
      </c>
      <c r="AS1479" s="183" t="s">
        <v>1885</v>
      </c>
      <c r="AT1479">
        <v>0</v>
      </c>
      <c r="AU1479">
        <v>84</v>
      </c>
      <c r="AV1479" s="182">
        <v>0</v>
      </c>
      <c r="AW1479" s="184">
        <v>0</v>
      </c>
      <c r="AX1479" s="183" t="s">
        <v>1884</v>
      </c>
      <c r="AY1479" s="184">
        <v>0</v>
      </c>
      <c r="AZ1479">
        <v>0</v>
      </c>
      <c r="BA1479">
        <v>0</v>
      </c>
      <c r="BB1479">
        <v>0</v>
      </c>
      <c r="BC1479" s="182">
        <v>0</v>
      </c>
      <c r="BD1479" t="s">
        <v>1886</v>
      </c>
      <c r="BE1479" t="s">
        <v>1886</v>
      </c>
      <c r="BF1479" t="s">
        <v>1886</v>
      </c>
      <c r="BG1479" s="181" t="s">
        <v>1886</v>
      </c>
      <c r="BH1479">
        <v>0</v>
      </c>
      <c r="BI1479" s="184">
        <v>0</v>
      </c>
      <c r="BJ1479" s="182">
        <v>0</v>
      </c>
      <c r="BK1479" s="181" t="s">
        <v>1886</v>
      </c>
      <c r="BL1479">
        <v>0</v>
      </c>
      <c r="BM1479">
        <v>0</v>
      </c>
      <c r="BN1479">
        <v>0</v>
      </c>
    </row>
    <row r="1480" spans="1:66" x14ac:dyDescent="0.25">
      <c r="A1480">
        <v>8311</v>
      </c>
      <c r="B1480" t="s">
        <v>4249</v>
      </c>
      <c r="C1480">
        <v>1</v>
      </c>
      <c r="D1480">
        <v>0</v>
      </c>
      <c r="E1480">
        <v>0</v>
      </c>
      <c r="F1480" t="s">
        <v>1884</v>
      </c>
      <c r="G1480" t="s">
        <v>1885</v>
      </c>
      <c r="H1480" t="s">
        <v>1884</v>
      </c>
      <c r="I1480" t="s">
        <v>1884</v>
      </c>
      <c r="J1480" t="s">
        <v>1884</v>
      </c>
      <c r="K1480" t="s">
        <v>1884</v>
      </c>
      <c r="L1480" t="s">
        <v>1884</v>
      </c>
      <c r="M1480" s="180">
        <v>44216</v>
      </c>
      <c r="N1480" t="s">
        <v>1886</v>
      </c>
      <c r="O1480" t="s">
        <v>4250</v>
      </c>
      <c r="P1480" t="s">
        <v>4250</v>
      </c>
      <c r="Q1480">
        <v>0</v>
      </c>
      <c r="R1480">
        <v>0</v>
      </c>
      <c r="S1480" t="s">
        <v>1886</v>
      </c>
      <c r="T1480" t="s">
        <v>1886</v>
      </c>
      <c r="U1480">
        <v>1</v>
      </c>
      <c r="V1480" t="s">
        <v>1888</v>
      </c>
      <c r="W1480">
        <v>1</v>
      </c>
      <c r="X1480">
        <v>0</v>
      </c>
      <c r="Y1480">
        <v>0</v>
      </c>
      <c r="Z1480" t="s">
        <v>1884</v>
      </c>
      <c r="AA1480" t="s">
        <v>1884</v>
      </c>
      <c r="AB1480" t="s">
        <v>1884</v>
      </c>
      <c r="AC1480">
        <v>0</v>
      </c>
      <c r="AD1480">
        <v>0</v>
      </c>
      <c r="AE1480">
        <v>0</v>
      </c>
      <c r="AF1480">
        <v>0</v>
      </c>
      <c r="AG1480" t="s">
        <v>1884</v>
      </c>
      <c r="AH1480" s="181" t="s">
        <v>1886</v>
      </c>
      <c r="AI1480" s="182">
        <v>244</v>
      </c>
      <c r="AJ1480" s="181" t="s">
        <v>2723</v>
      </c>
      <c r="AK1480" s="181" t="s">
        <v>1886</v>
      </c>
      <c r="AL1480" s="181" t="s">
        <v>1886</v>
      </c>
      <c r="AO1480" s="181"/>
      <c r="AQ1480">
        <v>10</v>
      </c>
      <c r="AR1480" s="182">
        <v>40</v>
      </c>
      <c r="AS1480" s="183" t="s">
        <v>1885</v>
      </c>
      <c r="AT1480">
        <v>0</v>
      </c>
      <c r="AU1480">
        <v>84</v>
      </c>
      <c r="AV1480" s="182">
        <v>0</v>
      </c>
      <c r="AW1480" s="184">
        <v>0</v>
      </c>
      <c r="AX1480" s="183" t="s">
        <v>1884</v>
      </c>
      <c r="AY1480" s="184">
        <v>0</v>
      </c>
      <c r="AZ1480">
        <v>0</v>
      </c>
      <c r="BA1480">
        <v>0</v>
      </c>
      <c r="BB1480">
        <v>0</v>
      </c>
      <c r="BC1480" s="182">
        <v>0</v>
      </c>
      <c r="BD1480" t="s">
        <v>1886</v>
      </c>
      <c r="BE1480" t="s">
        <v>1886</v>
      </c>
      <c r="BF1480" t="s">
        <v>1886</v>
      </c>
      <c r="BG1480" s="181" t="s">
        <v>1886</v>
      </c>
      <c r="BH1480">
        <v>0</v>
      </c>
      <c r="BI1480" s="184">
        <v>0</v>
      </c>
      <c r="BJ1480" s="182">
        <v>0</v>
      </c>
      <c r="BK1480" s="181" t="s">
        <v>1886</v>
      </c>
      <c r="BL1480">
        <v>0</v>
      </c>
      <c r="BM1480">
        <v>0</v>
      </c>
      <c r="BN1480">
        <v>0</v>
      </c>
    </row>
    <row r="1481" spans="1:66" x14ac:dyDescent="0.25">
      <c r="A1481">
        <v>8312</v>
      </c>
      <c r="B1481" t="s">
        <v>4251</v>
      </c>
      <c r="C1481">
        <v>1</v>
      </c>
      <c r="D1481">
        <v>0</v>
      </c>
      <c r="E1481">
        <v>0</v>
      </c>
      <c r="F1481" t="s">
        <v>1884</v>
      </c>
      <c r="G1481" t="s">
        <v>1884</v>
      </c>
      <c r="H1481" t="s">
        <v>1884</v>
      </c>
      <c r="I1481" t="s">
        <v>1884</v>
      </c>
      <c r="J1481" t="s">
        <v>1884</v>
      </c>
      <c r="K1481" t="s">
        <v>1884</v>
      </c>
      <c r="L1481" t="s">
        <v>1884</v>
      </c>
      <c r="M1481" s="180">
        <v>44219</v>
      </c>
      <c r="N1481" t="s">
        <v>2007</v>
      </c>
      <c r="O1481" t="s">
        <v>4252</v>
      </c>
      <c r="P1481" t="s">
        <v>4252</v>
      </c>
      <c r="Q1481">
        <v>0</v>
      </c>
      <c r="R1481">
        <v>0</v>
      </c>
      <c r="S1481" t="s">
        <v>1886</v>
      </c>
      <c r="T1481" t="s">
        <v>1886</v>
      </c>
      <c r="U1481">
        <v>1</v>
      </c>
      <c r="V1481" t="s">
        <v>1888</v>
      </c>
      <c r="W1481">
        <v>1</v>
      </c>
      <c r="X1481">
        <v>0</v>
      </c>
      <c r="Y1481">
        <v>0</v>
      </c>
      <c r="Z1481" t="s">
        <v>1884</v>
      </c>
      <c r="AA1481" t="s">
        <v>1884</v>
      </c>
      <c r="AB1481" t="s">
        <v>1884</v>
      </c>
      <c r="AC1481">
        <v>0</v>
      </c>
      <c r="AD1481">
        <v>0</v>
      </c>
      <c r="AE1481">
        <v>0</v>
      </c>
      <c r="AF1481">
        <v>0</v>
      </c>
      <c r="AG1481" t="s">
        <v>1884</v>
      </c>
      <c r="AH1481" s="181" t="s">
        <v>1886</v>
      </c>
      <c r="AI1481" s="182">
        <v>239</v>
      </c>
      <c r="AJ1481" s="181" t="s">
        <v>3417</v>
      </c>
      <c r="AK1481" s="181" t="s">
        <v>1886</v>
      </c>
      <c r="AL1481" s="181" t="s">
        <v>1886</v>
      </c>
      <c r="AO1481" s="181"/>
      <c r="AQ1481">
        <v>10</v>
      </c>
      <c r="AR1481" s="182">
        <v>40</v>
      </c>
      <c r="AS1481" s="183" t="s">
        <v>1885</v>
      </c>
      <c r="AT1481">
        <v>0</v>
      </c>
      <c r="AU1481">
        <v>0</v>
      </c>
      <c r="AV1481" s="182">
        <v>0</v>
      </c>
      <c r="AW1481" s="184">
        <v>0</v>
      </c>
      <c r="AX1481" s="183" t="s">
        <v>1884</v>
      </c>
      <c r="AY1481" s="184">
        <v>0</v>
      </c>
      <c r="AZ1481">
        <v>0</v>
      </c>
      <c r="BA1481">
        <v>0</v>
      </c>
      <c r="BB1481">
        <v>0</v>
      </c>
      <c r="BC1481" s="182">
        <v>0</v>
      </c>
      <c r="BD1481" t="s">
        <v>1886</v>
      </c>
      <c r="BE1481" t="s">
        <v>1886</v>
      </c>
      <c r="BF1481" t="s">
        <v>1886</v>
      </c>
      <c r="BG1481" s="181" t="s">
        <v>1886</v>
      </c>
      <c r="BH1481">
        <v>0</v>
      </c>
      <c r="BI1481" s="184">
        <v>0</v>
      </c>
      <c r="BJ1481" s="182">
        <v>0</v>
      </c>
      <c r="BK1481" s="181" t="s">
        <v>1886</v>
      </c>
      <c r="BL1481">
        <v>0</v>
      </c>
      <c r="BM1481">
        <v>0</v>
      </c>
      <c r="BN1481">
        <v>0</v>
      </c>
    </row>
    <row r="1482" spans="1:66" x14ac:dyDescent="0.25">
      <c r="A1482">
        <v>8313</v>
      </c>
      <c r="B1482" t="s">
        <v>4253</v>
      </c>
      <c r="C1482">
        <v>20</v>
      </c>
      <c r="D1482">
        <v>0</v>
      </c>
      <c r="E1482">
        <v>0</v>
      </c>
      <c r="F1482" t="s">
        <v>1884</v>
      </c>
      <c r="G1482" t="s">
        <v>1885</v>
      </c>
      <c r="H1482" t="s">
        <v>1884</v>
      </c>
      <c r="I1482" t="s">
        <v>1884</v>
      </c>
      <c r="J1482" t="s">
        <v>1884</v>
      </c>
      <c r="K1482" t="s">
        <v>1884</v>
      </c>
      <c r="L1482" t="s">
        <v>1884</v>
      </c>
      <c r="M1482" s="180">
        <v>44221</v>
      </c>
      <c r="N1482" t="s">
        <v>1886</v>
      </c>
      <c r="O1482" t="s">
        <v>1886</v>
      </c>
      <c r="P1482" t="s">
        <v>4254</v>
      </c>
      <c r="Q1482">
        <v>0</v>
      </c>
      <c r="R1482">
        <v>0</v>
      </c>
      <c r="S1482" t="s">
        <v>1886</v>
      </c>
      <c r="T1482" t="s">
        <v>1886</v>
      </c>
      <c r="U1482">
        <v>1</v>
      </c>
      <c r="V1482" t="s">
        <v>1888</v>
      </c>
      <c r="W1482">
        <v>20</v>
      </c>
      <c r="X1482">
        <v>0</v>
      </c>
      <c r="Y1482">
        <v>0</v>
      </c>
      <c r="Z1482" t="s">
        <v>1884</v>
      </c>
      <c r="AA1482" t="s">
        <v>1884</v>
      </c>
      <c r="AB1482" t="s">
        <v>1884</v>
      </c>
      <c r="AC1482">
        <v>0</v>
      </c>
      <c r="AD1482">
        <v>0</v>
      </c>
      <c r="AE1482">
        <v>0</v>
      </c>
      <c r="AF1482">
        <v>0</v>
      </c>
      <c r="AG1482" t="s">
        <v>1884</v>
      </c>
      <c r="AH1482" s="181" t="s">
        <v>1886</v>
      </c>
      <c r="AI1482" s="182">
        <v>210</v>
      </c>
      <c r="AJ1482" s="181" t="s">
        <v>2010</v>
      </c>
      <c r="AK1482" s="181" t="s">
        <v>1886</v>
      </c>
      <c r="AL1482" s="181" t="s">
        <v>1886</v>
      </c>
      <c r="AO1482" s="181"/>
      <c r="AQ1482">
        <v>10</v>
      </c>
      <c r="AR1482" s="182">
        <v>40</v>
      </c>
      <c r="AS1482" s="183" t="s">
        <v>1885</v>
      </c>
      <c r="AT1482">
        <v>0</v>
      </c>
      <c r="AU1482">
        <v>150</v>
      </c>
      <c r="AV1482" s="182">
        <v>6</v>
      </c>
      <c r="AW1482" s="184">
        <v>0</v>
      </c>
      <c r="AX1482" s="183" t="s">
        <v>1884</v>
      </c>
      <c r="AY1482" s="184">
        <v>0</v>
      </c>
      <c r="AZ1482">
        <v>0</v>
      </c>
      <c r="BA1482">
        <v>0</v>
      </c>
      <c r="BB1482">
        <v>0</v>
      </c>
      <c r="BC1482" s="182">
        <v>0</v>
      </c>
      <c r="BD1482" t="s">
        <v>1886</v>
      </c>
      <c r="BE1482" t="s">
        <v>1886</v>
      </c>
      <c r="BF1482" t="s">
        <v>1886</v>
      </c>
      <c r="BG1482" s="181" t="s">
        <v>1886</v>
      </c>
      <c r="BH1482">
        <v>0</v>
      </c>
      <c r="BI1482" s="184">
        <v>0</v>
      </c>
      <c r="BJ1482" s="182">
        <v>0</v>
      </c>
      <c r="BK1482" s="181" t="s">
        <v>1886</v>
      </c>
      <c r="BL1482">
        <v>0</v>
      </c>
      <c r="BM1482">
        <v>0</v>
      </c>
      <c r="BN1482">
        <v>0</v>
      </c>
    </row>
    <row r="1483" spans="1:66" x14ac:dyDescent="0.25">
      <c r="A1483">
        <v>8314</v>
      </c>
      <c r="B1483" t="s">
        <v>4255</v>
      </c>
      <c r="C1483">
        <v>20</v>
      </c>
      <c r="D1483">
        <v>0</v>
      </c>
      <c r="E1483">
        <v>0</v>
      </c>
      <c r="F1483" t="s">
        <v>1884</v>
      </c>
      <c r="G1483" t="s">
        <v>1885</v>
      </c>
      <c r="H1483" t="s">
        <v>1884</v>
      </c>
      <c r="I1483" t="s">
        <v>1884</v>
      </c>
      <c r="J1483" t="s">
        <v>1884</v>
      </c>
      <c r="K1483" t="s">
        <v>1884</v>
      </c>
      <c r="L1483" t="s">
        <v>1884</v>
      </c>
      <c r="M1483" s="180">
        <v>44221</v>
      </c>
      <c r="N1483" t="s">
        <v>1886</v>
      </c>
      <c r="O1483" t="s">
        <v>1886</v>
      </c>
      <c r="P1483" t="s">
        <v>4256</v>
      </c>
      <c r="Q1483">
        <v>0</v>
      </c>
      <c r="R1483">
        <v>0</v>
      </c>
      <c r="S1483" t="s">
        <v>1886</v>
      </c>
      <c r="T1483" t="s">
        <v>1886</v>
      </c>
      <c r="U1483">
        <v>1</v>
      </c>
      <c r="V1483" t="s">
        <v>1888</v>
      </c>
      <c r="W1483">
        <v>20</v>
      </c>
      <c r="X1483">
        <v>0</v>
      </c>
      <c r="Y1483">
        <v>0</v>
      </c>
      <c r="Z1483" t="s">
        <v>1884</v>
      </c>
      <c r="AA1483" t="s">
        <v>1884</v>
      </c>
      <c r="AB1483" t="s">
        <v>1884</v>
      </c>
      <c r="AC1483">
        <v>0</v>
      </c>
      <c r="AD1483">
        <v>0</v>
      </c>
      <c r="AE1483">
        <v>0</v>
      </c>
      <c r="AF1483">
        <v>0</v>
      </c>
      <c r="AG1483" t="s">
        <v>1884</v>
      </c>
      <c r="AH1483" s="181" t="s">
        <v>1886</v>
      </c>
      <c r="AI1483" s="182">
        <v>210</v>
      </c>
      <c r="AJ1483" s="181" t="s">
        <v>2010</v>
      </c>
      <c r="AK1483" s="181" t="s">
        <v>1886</v>
      </c>
      <c r="AL1483" s="181" t="s">
        <v>1886</v>
      </c>
      <c r="AO1483" s="181"/>
      <c r="AQ1483">
        <v>10</v>
      </c>
      <c r="AR1483" s="182">
        <v>40</v>
      </c>
      <c r="AS1483" s="183" t="s">
        <v>1885</v>
      </c>
      <c r="AT1483">
        <v>0</v>
      </c>
      <c r="AU1483">
        <v>150</v>
      </c>
      <c r="AV1483" s="182">
        <v>6</v>
      </c>
      <c r="AW1483" s="184">
        <v>0</v>
      </c>
      <c r="AX1483" s="183" t="s">
        <v>1884</v>
      </c>
      <c r="AY1483" s="184">
        <v>0</v>
      </c>
      <c r="AZ1483">
        <v>0</v>
      </c>
      <c r="BA1483">
        <v>0</v>
      </c>
      <c r="BB1483">
        <v>0</v>
      </c>
      <c r="BC1483" s="182">
        <v>0</v>
      </c>
      <c r="BD1483" t="s">
        <v>1886</v>
      </c>
      <c r="BE1483" t="s">
        <v>1886</v>
      </c>
      <c r="BF1483" t="s">
        <v>1886</v>
      </c>
      <c r="BG1483" s="181" t="s">
        <v>1886</v>
      </c>
      <c r="BH1483">
        <v>0</v>
      </c>
      <c r="BI1483" s="184">
        <v>0</v>
      </c>
      <c r="BJ1483" s="182">
        <v>0</v>
      </c>
      <c r="BK1483" s="181" t="s">
        <v>1886</v>
      </c>
      <c r="BL1483">
        <v>0</v>
      </c>
      <c r="BM1483">
        <v>0</v>
      </c>
      <c r="BN1483">
        <v>0</v>
      </c>
    </row>
    <row r="1484" spans="1:66" x14ac:dyDescent="0.25">
      <c r="A1484">
        <v>8315</v>
      </c>
      <c r="B1484" t="s">
        <v>4257</v>
      </c>
      <c r="C1484">
        <v>20</v>
      </c>
      <c r="D1484">
        <v>0</v>
      </c>
      <c r="E1484">
        <v>0</v>
      </c>
      <c r="F1484" t="s">
        <v>1884</v>
      </c>
      <c r="G1484" t="s">
        <v>1885</v>
      </c>
      <c r="H1484" t="s">
        <v>1884</v>
      </c>
      <c r="I1484" t="s">
        <v>1884</v>
      </c>
      <c r="J1484" t="s">
        <v>1884</v>
      </c>
      <c r="K1484" t="s">
        <v>1884</v>
      </c>
      <c r="L1484" t="s">
        <v>1884</v>
      </c>
      <c r="M1484" s="180">
        <v>44221</v>
      </c>
      <c r="N1484" t="s">
        <v>1886</v>
      </c>
      <c r="O1484" t="s">
        <v>1886</v>
      </c>
      <c r="P1484" t="s">
        <v>4258</v>
      </c>
      <c r="Q1484">
        <v>0</v>
      </c>
      <c r="R1484">
        <v>0</v>
      </c>
      <c r="S1484" t="s">
        <v>1886</v>
      </c>
      <c r="T1484" t="s">
        <v>1886</v>
      </c>
      <c r="U1484">
        <v>1</v>
      </c>
      <c r="V1484" t="s">
        <v>1888</v>
      </c>
      <c r="W1484">
        <v>20</v>
      </c>
      <c r="X1484">
        <v>0</v>
      </c>
      <c r="Y1484">
        <v>0</v>
      </c>
      <c r="Z1484" t="s">
        <v>1884</v>
      </c>
      <c r="AA1484" t="s">
        <v>1884</v>
      </c>
      <c r="AB1484" t="s">
        <v>1884</v>
      </c>
      <c r="AC1484">
        <v>0</v>
      </c>
      <c r="AD1484">
        <v>0</v>
      </c>
      <c r="AE1484">
        <v>0</v>
      </c>
      <c r="AF1484">
        <v>0</v>
      </c>
      <c r="AG1484" t="s">
        <v>1884</v>
      </c>
      <c r="AH1484" s="181" t="s">
        <v>1886</v>
      </c>
      <c r="AI1484" s="182">
        <v>210</v>
      </c>
      <c r="AJ1484" s="181" t="s">
        <v>2010</v>
      </c>
      <c r="AK1484" s="181" t="s">
        <v>1886</v>
      </c>
      <c r="AL1484" s="181" t="s">
        <v>1886</v>
      </c>
      <c r="AO1484" s="181"/>
      <c r="AQ1484">
        <v>10</v>
      </c>
      <c r="AR1484" s="182">
        <v>40</v>
      </c>
      <c r="AS1484" s="183" t="s">
        <v>1885</v>
      </c>
      <c r="AT1484">
        <v>0</v>
      </c>
      <c r="AU1484">
        <v>150</v>
      </c>
      <c r="AV1484" s="182">
        <v>6</v>
      </c>
      <c r="AW1484" s="184">
        <v>0</v>
      </c>
      <c r="AX1484" s="183" t="s">
        <v>1884</v>
      </c>
      <c r="AY1484" s="184">
        <v>0</v>
      </c>
      <c r="AZ1484">
        <v>0</v>
      </c>
      <c r="BA1484">
        <v>0</v>
      </c>
      <c r="BB1484">
        <v>0</v>
      </c>
      <c r="BC1484" s="182">
        <v>0</v>
      </c>
      <c r="BD1484" t="s">
        <v>1886</v>
      </c>
      <c r="BE1484" t="s">
        <v>1886</v>
      </c>
      <c r="BF1484" t="s">
        <v>1886</v>
      </c>
      <c r="BG1484" s="181" t="s">
        <v>1886</v>
      </c>
      <c r="BH1484">
        <v>0</v>
      </c>
      <c r="BI1484" s="184">
        <v>0</v>
      </c>
      <c r="BJ1484" s="182">
        <v>0</v>
      </c>
      <c r="BK1484" s="181" t="s">
        <v>1886</v>
      </c>
      <c r="BL1484">
        <v>0</v>
      </c>
      <c r="BM1484">
        <v>0</v>
      </c>
      <c r="BN1484">
        <v>0</v>
      </c>
    </row>
    <row r="1485" spans="1:66" x14ac:dyDescent="0.25">
      <c r="A1485">
        <v>8316</v>
      </c>
      <c r="B1485" t="s">
        <v>4259</v>
      </c>
      <c r="C1485">
        <v>20</v>
      </c>
      <c r="D1485">
        <v>0</v>
      </c>
      <c r="E1485">
        <v>0</v>
      </c>
      <c r="F1485" t="s">
        <v>1884</v>
      </c>
      <c r="G1485" t="s">
        <v>1885</v>
      </c>
      <c r="H1485" t="s">
        <v>1884</v>
      </c>
      <c r="I1485" t="s">
        <v>1884</v>
      </c>
      <c r="J1485" t="s">
        <v>1884</v>
      </c>
      <c r="K1485" t="s">
        <v>1884</v>
      </c>
      <c r="L1485" t="s">
        <v>1884</v>
      </c>
      <c r="M1485" s="180">
        <v>44221</v>
      </c>
      <c r="N1485" t="s">
        <v>1886</v>
      </c>
      <c r="O1485" t="s">
        <v>1886</v>
      </c>
      <c r="P1485" t="s">
        <v>4260</v>
      </c>
      <c r="Q1485">
        <v>0</v>
      </c>
      <c r="R1485">
        <v>0</v>
      </c>
      <c r="S1485" t="s">
        <v>1886</v>
      </c>
      <c r="T1485" t="s">
        <v>1886</v>
      </c>
      <c r="U1485">
        <v>1</v>
      </c>
      <c r="V1485" t="s">
        <v>1888</v>
      </c>
      <c r="W1485">
        <v>20</v>
      </c>
      <c r="X1485">
        <v>0</v>
      </c>
      <c r="Y1485">
        <v>0</v>
      </c>
      <c r="Z1485" t="s">
        <v>1884</v>
      </c>
      <c r="AA1485" t="s">
        <v>1884</v>
      </c>
      <c r="AB1485" t="s">
        <v>1884</v>
      </c>
      <c r="AC1485">
        <v>0</v>
      </c>
      <c r="AD1485">
        <v>0</v>
      </c>
      <c r="AE1485">
        <v>0</v>
      </c>
      <c r="AF1485">
        <v>0</v>
      </c>
      <c r="AG1485" t="s">
        <v>1884</v>
      </c>
      <c r="AH1485" s="181" t="s">
        <v>1886</v>
      </c>
      <c r="AI1485" s="182">
        <v>210</v>
      </c>
      <c r="AJ1485" s="181" t="s">
        <v>2010</v>
      </c>
      <c r="AK1485" s="181" t="s">
        <v>1886</v>
      </c>
      <c r="AL1485" s="181" t="s">
        <v>1886</v>
      </c>
      <c r="AO1485" s="181"/>
      <c r="AQ1485">
        <v>10</v>
      </c>
      <c r="AR1485" s="182">
        <v>40</v>
      </c>
      <c r="AS1485" s="183" t="s">
        <v>1885</v>
      </c>
      <c r="AT1485">
        <v>0</v>
      </c>
      <c r="AU1485">
        <v>150</v>
      </c>
      <c r="AV1485" s="182">
        <v>6</v>
      </c>
      <c r="AW1485" s="184">
        <v>0</v>
      </c>
      <c r="AX1485" s="183" t="s">
        <v>1884</v>
      </c>
      <c r="AY1485" s="184">
        <v>0</v>
      </c>
      <c r="AZ1485">
        <v>0</v>
      </c>
      <c r="BA1485">
        <v>0</v>
      </c>
      <c r="BB1485">
        <v>0</v>
      </c>
      <c r="BC1485" s="182">
        <v>0</v>
      </c>
      <c r="BD1485" t="s">
        <v>1886</v>
      </c>
      <c r="BE1485" t="s">
        <v>1886</v>
      </c>
      <c r="BF1485" t="s">
        <v>1886</v>
      </c>
      <c r="BG1485" s="181" t="s">
        <v>1886</v>
      </c>
      <c r="BH1485">
        <v>0</v>
      </c>
      <c r="BI1485" s="184">
        <v>0</v>
      </c>
      <c r="BJ1485" s="182">
        <v>0</v>
      </c>
      <c r="BK1485" s="181" t="s">
        <v>1886</v>
      </c>
      <c r="BL1485">
        <v>0</v>
      </c>
      <c r="BM1485">
        <v>0</v>
      </c>
      <c r="BN1485">
        <v>0</v>
      </c>
    </row>
    <row r="1486" spans="1:66" x14ac:dyDescent="0.25">
      <c r="A1486">
        <v>8317</v>
      </c>
      <c r="B1486" t="s">
        <v>4261</v>
      </c>
      <c r="C1486">
        <v>1</v>
      </c>
      <c r="D1486">
        <v>0</v>
      </c>
      <c r="E1486">
        <v>0</v>
      </c>
      <c r="F1486" t="s">
        <v>1884</v>
      </c>
      <c r="G1486" t="s">
        <v>1885</v>
      </c>
      <c r="H1486" t="s">
        <v>1884</v>
      </c>
      <c r="I1486" t="s">
        <v>1884</v>
      </c>
      <c r="J1486" t="s">
        <v>1884</v>
      </c>
      <c r="K1486" t="s">
        <v>1884</v>
      </c>
      <c r="L1486" t="s">
        <v>1884</v>
      </c>
      <c r="M1486" s="180">
        <v>44223</v>
      </c>
      <c r="N1486" t="s">
        <v>2048</v>
      </c>
      <c r="O1486" t="s">
        <v>4262</v>
      </c>
      <c r="P1486" t="s">
        <v>4262</v>
      </c>
      <c r="Q1486">
        <v>0</v>
      </c>
      <c r="R1486">
        <v>0</v>
      </c>
      <c r="S1486" t="s">
        <v>1886</v>
      </c>
      <c r="T1486" t="s">
        <v>1886</v>
      </c>
      <c r="U1486">
        <v>1</v>
      </c>
      <c r="V1486" t="s">
        <v>1888</v>
      </c>
      <c r="W1486">
        <v>1</v>
      </c>
      <c r="X1486">
        <v>0</v>
      </c>
      <c r="Y1486">
        <v>0</v>
      </c>
      <c r="Z1486" t="s">
        <v>1884</v>
      </c>
      <c r="AA1486" t="s">
        <v>1884</v>
      </c>
      <c r="AB1486" t="s">
        <v>1884</v>
      </c>
      <c r="AC1486">
        <v>0</v>
      </c>
      <c r="AD1486">
        <v>0</v>
      </c>
      <c r="AE1486">
        <v>0</v>
      </c>
      <c r="AF1486">
        <v>0</v>
      </c>
      <c r="AG1486" t="s">
        <v>1885</v>
      </c>
      <c r="AH1486" s="181" t="s">
        <v>1886</v>
      </c>
      <c r="AI1486" s="182">
        <v>46</v>
      </c>
      <c r="AJ1486" s="181" t="s">
        <v>1935</v>
      </c>
      <c r="AK1486" s="181" t="s">
        <v>1886</v>
      </c>
      <c r="AL1486" s="181" t="s">
        <v>1886</v>
      </c>
      <c r="AO1486" s="181"/>
      <c r="AQ1486">
        <v>10</v>
      </c>
      <c r="AR1486" s="182">
        <v>40</v>
      </c>
      <c r="AS1486" s="183" t="s">
        <v>1885</v>
      </c>
      <c r="AT1486">
        <v>0</v>
      </c>
      <c r="AU1486">
        <v>0</v>
      </c>
      <c r="AV1486" s="182">
        <v>0</v>
      </c>
      <c r="AW1486" s="184">
        <v>0</v>
      </c>
      <c r="AX1486" s="183" t="s">
        <v>1884</v>
      </c>
      <c r="AY1486" s="184">
        <v>0</v>
      </c>
      <c r="AZ1486">
        <v>0</v>
      </c>
      <c r="BA1486">
        <v>0</v>
      </c>
      <c r="BB1486">
        <v>0</v>
      </c>
      <c r="BC1486" s="182">
        <v>0</v>
      </c>
      <c r="BD1486" t="s">
        <v>1886</v>
      </c>
      <c r="BE1486" t="s">
        <v>1886</v>
      </c>
      <c r="BF1486" t="s">
        <v>1886</v>
      </c>
      <c r="BG1486" s="181" t="s">
        <v>1886</v>
      </c>
      <c r="BH1486">
        <v>0</v>
      </c>
      <c r="BI1486" s="184">
        <v>0</v>
      </c>
      <c r="BJ1486" s="182">
        <v>0</v>
      </c>
      <c r="BK1486" s="181" t="s">
        <v>1886</v>
      </c>
      <c r="BL1486">
        <v>0</v>
      </c>
      <c r="BM1486">
        <v>0</v>
      </c>
      <c r="BN1486">
        <v>0</v>
      </c>
    </row>
    <row r="1487" spans="1:66" x14ac:dyDescent="0.25">
      <c r="A1487">
        <v>8320</v>
      </c>
      <c r="B1487" t="s">
        <v>4263</v>
      </c>
      <c r="C1487">
        <v>12</v>
      </c>
      <c r="D1487">
        <v>0</v>
      </c>
      <c r="E1487">
        <v>0</v>
      </c>
      <c r="F1487" t="s">
        <v>1884</v>
      </c>
      <c r="G1487" t="s">
        <v>1885</v>
      </c>
      <c r="H1487" t="s">
        <v>1884</v>
      </c>
      <c r="I1487" t="s">
        <v>1884</v>
      </c>
      <c r="J1487" t="s">
        <v>1884</v>
      </c>
      <c r="K1487" t="s">
        <v>1884</v>
      </c>
      <c r="L1487" t="s">
        <v>1884</v>
      </c>
      <c r="M1487" s="180">
        <v>44223</v>
      </c>
      <c r="N1487" t="s">
        <v>1886</v>
      </c>
      <c r="O1487" t="s">
        <v>4264</v>
      </c>
      <c r="P1487" t="s">
        <v>4264</v>
      </c>
      <c r="Q1487">
        <v>0</v>
      </c>
      <c r="R1487">
        <v>0</v>
      </c>
      <c r="S1487" t="s">
        <v>1886</v>
      </c>
      <c r="T1487" t="s">
        <v>1886</v>
      </c>
      <c r="U1487">
        <v>1</v>
      </c>
      <c r="V1487" t="s">
        <v>1888</v>
      </c>
      <c r="W1487">
        <v>12</v>
      </c>
      <c r="X1487">
        <v>0</v>
      </c>
      <c r="Y1487">
        <v>0</v>
      </c>
      <c r="Z1487" t="s">
        <v>1884</v>
      </c>
      <c r="AA1487" t="s">
        <v>1884</v>
      </c>
      <c r="AB1487" t="s">
        <v>1884</v>
      </c>
      <c r="AC1487">
        <v>0</v>
      </c>
      <c r="AD1487">
        <v>0</v>
      </c>
      <c r="AE1487">
        <v>0</v>
      </c>
      <c r="AF1487">
        <v>0</v>
      </c>
      <c r="AG1487" t="s">
        <v>1884</v>
      </c>
      <c r="AH1487" s="181" t="s">
        <v>1886</v>
      </c>
      <c r="AI1487" s="182">
        <v>46</v>
      </c>
      <c r="AJ1487" s="181" t="s">
        <v>1935</v>
      </c>
      <c r="AK1487" s="181" t="s">
        <v>4265</v>
      </c>
      <c r="AL1487" s="181" t="s">
        <v>1886</v>
      </c>
      <c r="AO1487" s="181"/>
      <c r="AQ1487">
        <v>10</v>
      </c>
      <c r="AR1487" s="182">
        <v>40</v>
      </c>
      <c r="AS1487" s="183" t="s">
        <v>1885</v>
      </c>
      <c r="AT1487">
        <v>0</v>
      </c>
      <c r="AU1487">
        <v>100</v>
      </c>
      <c r="AV1487" s="182">
        <v>5</v>
      </c>
      <c r="AW1487" s="184">
        <v>0</v>
      </c>
      <c r="AX1487" s="183" t="s">
        <v>1884</v>
      </c>
      <c r="AY1487" s="184">
        <v>0</v>
      </c>
      <c r="AZ1487">
        <v>0</v>
      </c>
      <c r="BA1487">
        <v>0</v>
      </c>
      <c r="BB1487">
        <v>0</v>
      </c>
      <c r="BC1487" s="182">
        <v>0</v>
      </c>
      <c r="BD1487" t="s">
        <v>1886</v>
      </c>
      <c r="BE1487" t="s">
        <v>1886</v>
      </c>
      <c r="BF1487" t="s">
        <v>1886</v>
      </c>
      <c r="BG1487" s="181" t="s">
        <v>1886</v>
      </c>
      <c r="BH1487">
        <v>0</v>
      </c>
      <c r="BI1487" s="184">
        <v>0</v>
      </c>
      <c r="BJ1487" s="182">
        <v>0</v>
      </c>
      <c r="BK1487" s="181" t="s">
        <v>1886</v>
      </c>
      <c r="BL1487">
        <v>0</v>
      </c>
      <c r="BM1487">
        <v>0</v>
      </c>
      <c r="BN1487">
        <v>0</v>
      </c>
    </row>
    <row r="1488" spans="1:66" x14ac:dyDescent="0.25">
      <c r="A1488">
        <v>8321</v>
      </c>
      <c r="B1488" t="s">
        <v>4266</v>
      </c>
      <c r="C1488">
        <v>16</v>
      </c>
      <c r="D1488">
        <v>0</v>
      </c>
      <c r="E1488">
        <v>0</v>
      </c>
      <c r="F1488" t="s">
        <v>1884</v>
      </c>
      <c r="G1488" t="s">
        <v>1885</v>
      </c>
      <c r="H1488" t="s">
        <v>1884</v>
      </c>
      <c r="I1488" t="s">
        <v>1884</v>
      </c>
      <c r="J1488" t="s">
        <v>1884</v>
      </c>
      <c r="K1488" t="s">
        <v>1884</v>
      </c>
      <c r="L1488" t="s">
        <v>1884</v>
      </c>
      <c r="M1488" s="180">
        <v>44225</v>
      </c>
      <c r="N1488" t="s">
        <v>1886</v>
      </c>
      <c r="O1488" t="s">
        <v>4267</v>
      </c>
      <c r="P1488" t="s">
        <v>4267</v>
      </c>
      <c r="Q1488">
        <v>0</v>
      </c>
      <c r="R1488">
        <v>0</v>
      </c>
      <c r="S1488" t="s">
        <v>1886</v>
      </c>
      <c r="T1488" t="s">
        <v>1886</v>
      </c>
      <c r="U1488">
        <v>1</v>
      </c>
      <c r="V1488" t="s">
        <v>1888</v>
      </c>
      <c r="W1488">
        <v>16</v>
      </c>
      <c r="X1488">
        <v>0</v>
      </c>
      <c r="Y1488">
        <v>0</v>
      </c>
      <c r="Z1488" t="s">
        <v>1884</v>
      </c>
      <c r="AA1488" t="s">
        <v>1884</v>
      </c>
      <c r="AB1488" t="s">
        <v>1884</v>
      </c>
      <c r="AC1488">
        <v>0</v>
      </c>
      <c r="AD1488">
        <v>0</v>
      </c>
      <c r="AE1488">
        <v>0</v>
      </c>
      <c r="AF1488">
        <v>0</v>
      </c>
      <c r="AG1488" t="s">
        <v>1884</v>
      </c>
      <c r="AH1488" s="181" t="s">
        <v>1886</v>
      </c>
      <c r="AI1488" s="182">
        <v>210</v>
      </c>
      <c r="AJ1488" s="181" t="s">
        <v>2010</v>
      </c>
      <c r="AK1488" s="181" t="s">
        <v>1886</v>
      </c>
      <c r="AL1488" s="181" t="s">
        <v>1886</v>
      </c>
      <c r="AO1488" s="181"/>
      <c r="AQ1488">
        <v>10</v>
      </c>
      <c r="AR1488" s="182">
        <v>40</v>
      </c>
      <c r="AS1488" s="183" t="s">
        <v>1885</v>
      </c>
      <c r="AT1488">
        <v>0</v>
      </c>
      <c r="AU1488">
        <v>0</v>
      </c>
      <c r="AV1488" s="182">
        <v>0</v>
      </c>
      <c r="AW1488" s="184">
        <v>0</v>
      </c>
      <c r="AX1488" s="183" t="s">
        <v>1884</v>
      </c>
      <c r="AY1488" s="184">
        <v>0</v>
      </c>
      <c r="AZ1488">
        <v>0</v>
      </c>
      <c r="BA1488">
        <v>0</v>
      </c>
      <c r="BB1488">
        <v>0</v>
      </c>
      <c r="BC1488" s="182">
        <v>0</v>
      </c>
      <c r="BD1488" t="s">
        <v>1886</v>
      </c>
      <c r="BE1488" t="s">
        <v>1886</v>
      </c>
      <c r="BF1488" t="s">
        <v>1886</v>
      </c>
      <c r="BG1488" s="181" t="s">
        <v>1886</v>
      </c>
      <c r="BH1488">
        <v>0</v>
      </c>
      <c r="BI1488" s="184">
        <v>0</v>
      </c>
      <c r="BJ1488" s="182">
        <v>0</v>
      </c>
      <c r="BK1488" s="181" t="s">
        <v>1886</v>
      </c>
      <c r="BL1488">
        <v>0</v>
      </c>
      <c r="BM1488">
        <v>0</v>
      </c>
      <c r="BN1488">
        <v>0</v>
      </c>
    </row>
    <row r="1489" spans="1:66" x14ac:dyDescent="0.25">
      <c r="A1489">
        <v>8322</v>
      </c>
      <c r="B1489" t="s">
        <v>1751</v>
      </c>
      <c r="C1489">
        <v>16</v>
      </c>
      <c r="D1489">
        <v>0</v>
      </c>
      <c r="E1489">
        <v>0</v>
      </c>
      <c r="F1489" t="s">
        <v>1884</v>
      </c>
      <c r="G1489" t="s">
        <v>1885</v>
      </c>
      <c r="H1489" t="s">
        <v>1884</v>
      </c>
      <c r="I1489" t="s">
        <v>1884</v>
      </c>
      <c r="J1489" t="s">
        <v>1884</v>
      </c>
      <c r="K1489" t="s">
        <v>1884</v>
      </c>
      <c r="L1489" t="s">
        <v>1884</v>
      </c>
      <c r="M1489" s="180"/>
      <c r="N1489" t="s">
        <v>1886</v>
      </c>
      <c r="O1489" t="s">
        <v>1886</v>
      </c>
      <c r="P1489" t="s">
        <v>4268</v>
      </c>
      <c r="Q1489">
        <v>0</v>
      </c>
      <c r="R1489">
        <v>0</v>
      </c>
      <c r="S1489" t="s">
        <v>1886</v>
      </c>
      <c r="T1489" t="s">
        <v>1886</v>
      </c>
      <c r="U1489">
        <v>0</v>
      </c>
      <c r="V1489" t="s">
        <v>1886</v>
      </c>
      <c r="W1489">
        <v>0</v>
      </c>
      <c r="X1489">
        <v>0</v>
      </c>
      <c r="Y1489">
        <v>0</v>
      </c>
      <c r="Z1489" t="s">
        <v>1884</v>
      </c>
      <c r="AA1489" t="s">
        <v>1884</v>
      </c>
      <c r="AB1489" t="s">
        <v>1884</v>
      </c>
      <c r="AC1489">
        <v>0</v>
      </c>
      <c r="AD1489">
        <v>0</v>
      </c>
      <c r="AE1489">
        <v>0</v>
      </c>
      <c r="AF1489">
        <v>0</v>
      </c>
      <c r="AG1489" t="s">
        <v>1884</v>
      </c>
      <c r="AH1489" s="181" t="s">
        <v>1886</v>
      </c>
      <c r="AI1489" s="182">
        <v>210</v>
      </c>
      <c r="AJ1489" s="181" t="s">
        <v>2010</v>
      </c>
      <c r="AK1489" s="181" t="s">
        <v>1886</v>
      </c>
      <c r="AL1489" s="181" t="s">
        <v>1886</v>
      </c>
      <c r="AO1489" s="181"/>
      <c r="AQ1489">
        <v>10</v>
      </c>
      <c r="AR1489" s="182">
        <v>40</v>
      </c>
      <c r="AS1489" s="183" t="s">
        <v>1885</v>
      </c>
      <c r="AT1489">
        <v>0</v>
      </c>
      <c r="AU1489">
        <v>162</v>
      </c>
      <c r="AV1489" s="182">
        <v>6</v>
      </c>
      <c r="AW1489" s="184">
        <v>0</v>
      </c>
      <c r="AX1489" s="183" t="s">
        <v>1884</v>
      </c>
      <c r="AY1489" s="184">
        <v>0</v>
      </c>
      <c r="AZ1489">
        <v>0</v>
      </c>
      <c r="BA1489">
        <v>0</v>
      </c>
      <c r="BB1489">
        <v>0</v>
      </c>
      <c r="BC1489" s="182">
        <v>8322</v>
      </c>
      <c r="BD1489" t="s">
        <v>1886</v>
      </c>
      <c r="BE1489" t="s">
        <v>1886</v>
      </c>
      <c r="BF1489" t="s">
        <v>1886</v>
      </c>
      <c r="BG1489" s="181" t="s">
        <v>1886</v>
      </c>
      <c r="BH1489">
        <v>0</v>
      </c>
      <c r="BI1489" s="184">
        <v>0</v>
      </c>
      <c r="BJ1489" s="182">
        <v>0</v>
      </c>
      <c r="BK1489" s="181" t="s">
        <v>1886</v>
      </c>
      <c r="BL1489">
        <v>0</v>
      </c>
      <c r="BM1489">
        <v>0</v>
      </c>
      <c r="BN1489">
        <v>0</v>
      </c>
    </row>
    <row r="1490" spans="1:66" x14ac:dyDescent="0.25">
      <c r="A1490">
        <v>8325</v>
      </c>
      <c r="B1490" t="s">
        <v>4269</v>
      </c>
      <c r="C1490">
        <v>24</v>
      </c>
      <c r="D1490">
        <v>0</v>
      </c>
      <c r="E1490">
        <v>0</v>
      </c>
      <c r="F1490" t="s">
        <v>1884</v>
      </c>
      <c r="G1490" t="s">
        <v>1885</v>
      </c>
      <c r="H1490" t="s">
        <v>1884</v>
      </c>
      <c r="I1490" t="s">
        <v>1884</v>
      </c>
      <c r="J1490" t="s">
        <v>1884</v>
      </c>
      <c r="K1490" t="s">
        <v>1884</v>
      </c>
      <c r="L1490" t="s">
        <v>1884</v>
      </c>
      <c r="M1490" s="180">
        <v>44228</v>
      </c>
      <c r="N1490" t="s">
        <v>1886</v>
      </c>
      <c r="O1490" t="s">
        <v>4270</v>
      </c>
      <c r="P1490" t="s">
        <v>4271</v>
      </c>
      <c r="Q1490">
        <v>0</v>
      </c>
      <c r="R1490">
        <v>0</v>
      </c>
      <c r="S1490" t="s">
        <v>1886</v>
      </c>
      <c r="T1490" t="s">
        <v>1886</v>
      </c>
      <c r="U1490">
        <v>1</v>
      </c>
      <c r="V1490" t="s">
        <v>1888</v>
      </c>
      <c r="W1490">
        <v>24</v>
      </c>
      <c r="X1490">
        <v>0</v>
      </c>
      <c r="Y1490">
        <v>0</v>
      </c>
      <c r="Z1490" t="s">
        <v>1884</v>
      </c>
      <c r="AA1490" t="s">
        <v>1884</v>
      </c>
      <c r="AB1490" t="s">
        <v>1884</v>
      </c>
      <c r="AC1490">
        <v>0</v>
      </c>
      <c r="AD1490">
        <v>0</v>
      </c>
      <c r="AE1490">
        <v>0</v>
      </c>
      <c r="AF1490">
        <v>0</v>
      </c>
      <c r="AG1490" t="s">
        <v>1884</v>
      </c>
      <c r="AH1490" s="181" t="s">
        <v>1886</v>
      </c>
      <c r="AI1490" s="182">
        <v>215</v>
      </c>
      <c r="AJ1490" s="181" t="s">
        <v>1937</v>
      </c>
      <c r="AK1490" s="181" t="s">
        <v>1886</v>
      </c>
      <c r="AL1490" s="181" t="s">
        <v>1886</v>
      </c>
      <c r="AO1490" s="181"/>
      <c r="AQ1490">
        <v>10</v>
      </c>
      <c r="AR1490" s="182">
        <v>40</v>
      </c>
      <c r="AS1490" s="183" t="s">
        <v>1885</v>
      </c>
      <c r="AT1490">
        <v>0</v>
      </c>
      <c r="AU1490">
        <v>0</v>
      </c>
      <c r="AV1490" s="182">
        <v>0</v>
      </c>
      <c r="AW1490" s="184">
        <v>0</v>
      </c>
      <c r="AX1490" s="183" t="s">
        <v>1884</v>
      </c>
      <c r="AY1490" s="184">
        <v>0</v>
      </c>
      <c r="AZ1490">
        <v>0</v>
      </c>
      <c r="BA1490">
        <v>0</v>
      </c>
      <c r="BB1490">
        <v>0</v>
      </c>
      <c r="BC1490" s="182">
        <v>0</v>
      </c>
      <c r="BD1490" t="s">
        <v>1886</v>
      </c>
      <c r="BE1490" t="s">
        <v>1886</v>
      </c>
      <c r="BF1490" t="s">
        <v>1886</v>
      </c>
      <c r="BG1490" s="181" t="s">
        <v>1886</v>
      </c>
      <c r="BH1490">
        <v>4.08</v>
      </c>
      <c r="BI1490" s="184">
        <v>0</v>
      </c>
      <c r="BJ1490" s="182">
        <v>0</v>
      </c>
      <c r="BK1490" s="181" t="s">
        <v>1886</v>
      </c>
      <c r="BL1490">
        <v>0</v>
      </c>
      <c r="BM1490">
        <v>0</v>
      </c>
      <c r="BN1490">
        <v>0</v>
      </c>
    </row>
    <row r="1491" spans="1:66" x14ac:dyDescent="0.25">
      <c r="A1491">
        <v>8327</v>
      </c>
      <c r="B1491" t="s">
        <v>807</v>
      </c>
      <c r="C1491">
        <v>8</v>
      </c>
      <c r="D1491">
        <v>0</v>
      </c>
      <c r="E1491">
        <v>0</v>
      </c>
      <c r="F1491" t="s">
        <v>1884</v>
      </c>
      <c r="G1491" t="s">
        <v>1885</v>
      </c>
      <c r="H1491" t="s">
        <v>1884</v>
      </c>
      <c r="I1491" t="s">
        <v>1884</v>
      </c>
      <c r="J1491" t="s">
        <v>1884</v>
      </c>
      <c r="K1491" t="s">
        <v>1884</v>
      </c>
      <c r="L1491" t="s">
        <v>1884</v>
      </c>
      <c r="M1491" s="180">
        <v>44230</v>
      </c>
      <c r="N1491" t="s">
        <v>1886</v>
      </c>
      <c r="O1491" t="s">
        <v>4272</v>
      </c>
      <c r="P1491" t="s">
        <v>4273</v>
      </c>
      <c r="Q1491">
        <v>0</v>
      </c>
      <c r="R1491">
        <v>0</v>
      </c>
      <c r="S1491" t="s">
        <v>1886</v>
      </c>
      <c r="T1491" t="s">
        <v>1886</v>
      </c>
      <c r="U1491">
        <v>2</v>
      </c>
      <c r="V1491" t="s">
        <v>1899</v>
      </c>
      <c r="W1491">
        <v>2.02</v>
      </c>
      <c r="X1491">
        <v>0</v>
      </c>
      <c r="Y1491">
        <v>0</v>
      </c>
      <c r="Z1491" t="s">
        <v>1884</v>
      </c>
      <c r="AA1491" t="s">
        <v>1884</v>
      </c>
      <c r="AB1491" t="s">
        <v>1884</v>
      </c>
      <c r="AC1491">
        <v>0</v>
      </c>
      <c r="AD1491">
        <v>0</v>
      </c>
      <c r="AE1491">
        <v>0</v>
      </c>
      <c r="AF1491">
        <v>0</v>
      </c>
      <c r="AG1491" t="s">
        <v>1884</v>
      </c>
      <c r="AH1491" s="181" t="s">
        <v>1886</v>
      </c>
      <c r="AI1491" s="182">
        <v>47</v>
      </c>
      <c r="AJ1491" s="181" t="s">
        <v>2015</v>
      </c>
      <c r="AK1491" s="181" t="s">
        <v>4274</v>
      </c>
      <c r="AL1491" s="181" t="s">
        <v>1886</v>
      </c>
      <c r="AO1491" s="181"/>
      <c r="AQ1491">
        <v>10</v>
      </c>
      <c r="AR1491" s="182">
        <v>40</v>
      </c>
      <c r="AS1491" s="183" t="s">
        <v>1885</v>
      </c>
      <c r="AT1491">
        <v>0</v>
      </c>
      <c r="AU1491">
        <v>80</v>
      </c>
      <c r="AV1491" s="182">
        <v>10</v>
      </c>
      <c r="AW1491" s="184">
        <v>0</v>
      </c>
      <c r="AX1491" s="183" t="s">
        <v>1884</v>
      </c>
      <c r="AY1491" s="184">
        <v>0</v>
      </c>
      <c r="AZ1491">
        <v>0</v>
      </c>
      <c r="BA1491">
        <v>0</v>
      </c>
      <c r="BB1491">
        <v>0</v>
      </c>
      <c r="BC1491" s="182">
        <v>0</v>
      </c>
      <c r="BD1491" t="s">
        <v>1886</v>
      </c>
      <c r="BE1491" t="s">
        <v>1886</v>
      </c>
      <c r="BF1491" t="s">
        <v>1886</v>
      </c>
      <c r="BG1491" s="181" t="s">
        <v>1886</v>
      </c>
      <c r="BH1491">
        <v>3.6</v>
      </c>
      <c r="BI1491" s="184">
        <v>0</v>
      </c>
      <c r="BJ1491" s="182">
        <v>0</v>
      </c>
      <c r="BK1491" s="181" t="s">
        <v>1886</v>
      </c>
      <c r="BL1491">
        <v>0</v>
      </c>
      <c r="BM1491">
        <v>0</v>
      </c>
      <c r="BN1491">
        <v>0</v>
      </c>
    </row>
    <row r="1492" spans="1:66" x14ac:dyDescent="0.25">
      <c r="A1492">
        <v>8328</v>
      </c>
      <c r="B1492" t="s">
        <v>811</v>
      </c>
      <c r="C1492">
        <v>8</v>
      </c>
      <c r="D1492">
        <v>0</v>
      </c>
      <c r="E1492">
        <v>0</v>
      </c>
      <c r="F1492" t="s">
        <v>1884</v>
      </c>
      <c r="G1492" t="s">
        <v>1885</v>
      </c>
      <c r="H1492" t="s">
        <v>1884</v>
      </c>
      <c r="I1492" t="s">
        <v>1884</v>
      </c>
      <c r="J1492" t="s">
        <v>1884</v>
      </c>
      <c r="K1492" t="s">
        <v>1884</v>
      </c>
      <c r="L1492" t="s">
        <v>1884</v>
      </c>
      <c r="M1492" s="180">
        <v>44230</v>
      </c>
      <c r="N1492" t="s">
        <v>1886</v>
      </c>
      <c r="O1492" t="s">
        <v>1886</v>
      </c>
      <c r="P1492" t="s">
        <v>4275</v>
      </c>
      <c r="Q1492">
        <v>0</v>
      </c>
      <c r="R1492">
        <v>0</v>
      </c>
      <c r="S1492" t="s">
        <v>1886</v>
      </c>
      <c r="T1492" t="s">
        <v>1886</v>
      </c>
      <c r="U1492">
        <v>2</v>
      </c>
      <c r="V1492" t="s">
        <v>1899</v>
      </c>
      <c r="W1492">
        <v>2.02</v>
      </c>
      <c r="X1492">
        <v>0</v>
      </c>
      <c r="Y1492">
        <v>0</v>
      </c>
      <c r="Z1492" t="s">
        <v>1884</v>
      </c>
      <c r="AA1492" t="s">
        <v>1884</v>
      </c>
      <c r="AB1492" t="s">
        <v>1884</v>
      </c>
      <c r="AC1492">
        <v>0</v>
      </c>
      <c r="AD1492">
        <v>0</v>
      </c>
      <c r="AE1492">
        <v>0</v>
      </c>
      <c r="AF1492">
        <v>0</v>
      </c>
      <c r="AG1492" t="s">
        <v>1884</v>
      </c>
      <c r="AH1492" s="181" t="s">
        <v>1886</v>
      </c>
      <c r="AI1492" s="182">
        <v>47</v>
      </c>
      <c r="AJ1492" s="181" t="s">
        <v>2015</v>
      </c>
      <c r="AK1492" s="181" t="s">
        <v>4276</v>
      </c>
      <c r="AL1492" s="181" t="s">
        <v>1886</v>
      </c>
      <c r="AO1492" s="181"/>
      <c r="AQ1492">
        <v>10</v>
      </c>
      <c r="AR1492" s="182">
        <v>40</v>
      </c>
      <c r="AS1492" s="183" t="s">
        <v>1885</v>
      </c>
      <c r="AT1492">
        <v>0</v>
      </c>
      <c r="AU1492">
        <v>80</v>
      </c>
      <c r="AV1492" s="182">
        <v>10</v>
      </c>
      <c r="AW1492" s="184">
        <v>0</v>
      </c>
      <c r="AX1492" s="183" t="s">
        <v>1884</v>
      </c>
      <c r="AY1492" s="184">
        <v>0</v>
      </c>
      <c r="AZ1492">
        <v>0</v>
      </c>
      <c r="BA1492">
        <v>0</v>
      </c>
      <c r="BB1492">
        <v>0</v>
      </c>
      <c r="BC1492" s="182">
        <v>0</v>
      </c>
      <c r="BD1492" t="s">
        <v>1886</v>
      </c>
      <c r="BE1492" t="s">
        <v>1886</v>
      </c>
      <c r="BF1492" t="s">
        <v>1886</v>
      </c>
      <c r="BG1492" s="181" t="s">
        <v>1886</v>
      </c>
      <c r="BH1492">
        <v>3.6</v>
      </c>
      <c r="BI1492" s="184">
        <v>0</v>
      </c>
      <c r="BJ1492" s="182">
        <v>0</v>
      </c>
      <c r="BK1492" s="181" t="s">
        <v>1886</v>
      </c>
      <c r="BL1492">
        <v>0</v>
      </c>
      <c r="BM1492">
        <v>0</v>
      </c>
      <c r="BN1492">
        <v>0</v>
      </c>
    </row>
    <row r="1493" spans="1:66" x14ac:dyDescent="0.25">
      <c r="A1493">
        <v>8329</v>
      </c>
      <c r="B1493" t="s">
        <v>813</v>
      </c>
      <c r="C1493">
        <v>6</v>
      </c>
      <c r="D1493">
        <v>0</v>
      </c>
      <c r="E1493">
        <v>0</v>
      </c>
      <c r="F1493" t="s">
        <v>1884</v>
      </c>
      <c r="G1493" t="s">
        <v>1885</v>
      </c>
      <c r="H1493" t="s">
        <v>1884</v>
      </c>
      <c r="I1493" t="s">
        <v>1884</v>
      </c>
      <c r="J1493" t="s">
        <v>1884</v>
      </c>
      <c r="K1493" t="s">
        <v>1884</v>
      </c>
      <c r="L1493" t="s">
        <v>1884</v>
      </c>
      <c r="M1493" s="180">
        <v>44231</v>
      </c>
      <c r="N1493" t="s">
        <v>1886</v>
      </c>
      <c r="O1493" t="s">
        <v>4277</v>
      </c>
      <c r="P1493" t="s">
        <v>4278</v>
      </c>
      <c r="Q1493">
        <v>0</v>
      </c>
      <c r="R1493">
        <v>0</v>
      </c>
      <c r="S1493" t="s">
        <v>1886</v>
      </c>
      <c r="T1493" t="s">
        <v>1886</v>
      </c>
      <c r="U1493">
        <v>1</v>
      </c>
      <c r="V1493" t="s">
        <v>1888</v>
      </c>
      <c r="W1493">
        <v>6</v>
      </c>
      <c r="X1493">
        <v>0</v>
      </c>
      <c r="Y1493">
        <v>0</v>
      </c>
      <c r="Z1493" t="s">
        <v>1884</v>
      </c>
      <c r="AA1493" t="s">
        <v>1884</v>
      </c>
      <c r="AB1493" t="s">
        <v>1884</v>
      </c>
      <c r="AC1493">
        <v>0</v>
      </c>
      <c r="AD1493">
        <v>0</v>
      </c>
      <c r="AE1493">
        <v>0</v>
      </c>
      <c r="AF1493">
        <v>0</v>
      </c>
      <c r="AG1493" t="s">
        <v>1885</v>
      </c>
      <c r="AH1493" s="181" t="s">
        <v>1886</v>
      </c>
      <c r="AI1493" s="182">
        <v>111</v>
      </c>
      <c r="AJ1493" s="181" t="s">
        <v>2109</v>
      </c>
      <c r="AK1493" s="181" t="s">
        <v>1886</v>
      </c>
      <c r="AL1493" s="181" t="s">
        <v>1886</v>
      </c>
      <c r="AO1493" s="181"/>
      <c r="AQ1493">
        <v>10</v>
      </c>
      <c r="AR1493" s="182">
        <v>40</v>
      </c>
      <c r="AS1493" s="183" t="s">
        <v>1885</v>
      </c>
      <c r="AT1493">
        <v>0</v>
      </c>
      <c r="AU1493">
        <v>0</v>
      </c>
      <c r="AV1493" s="182">
        <v>0</v>
      </c>
      <c r="AW1493" s="184">
        <v>0</v>
      </c>
      <c r="AX1493" s="183" t="s">
        <v>1884</v>
      </c>
      <c r="AY1493" s="184">
        <v>0</v>
      </c>
      <c r="AZ1493">
        <v>0</v>
      </c>
      <c r="BA1493">
        <v>0</v>
      </c>
      <c r="BB1493">
        <v>0</v>
      </c>
      <c r="BC1493" s="182">
        <v>0</v>
      </c>
      <c r="BD1493" t="s">
        <v>1886</v>
      </c>
      <c r="BE1493" t="s">
        <v>1886</v>
      </c>
      <c r="BF1493" t="s">
        <v>1886</v>
      </c>
      <c r="BG1493" s="181" t="s">
        <v>1886</v>
      </c>
      <c r="BH1493">
        <v>3.72</v>
      </c>
      <c r="BI1493" s="184">
        <v>0</v>
      </c>
      <c r="BJ1493" s="182">
        <v>0</v>
      </c>
      <c r="BK1493" s="181" t="s">
        <v>1886</v>
      </c>
      <c r="BL1493">
        <v>0</v>
      </c>
      <c r="BM1493">
        <v>0</v>
      </c>
      <c r="BN1493">
        <v>0</v>
      </c>
    </row>
    <row r="1494" spans="1:66" x14ac:dyDescent="0.25">
      <c r="A1494">
        <v>8332</v>
      </c>
      <c r="B1494" t="s">
        <v>4279</v>
      </c>
      <c r="C1494">
        <v>12</v>
      </c>
      <c r="D1494">
        <v>0</v>
      </c>
      <c r="E1494">
        <v>0</v>
      </c>
      <c r="F1494" t="s">
        <v>1884</v>
      </c>
      <c r="G1494" t="s">
        <v>1885</v>
      </c>
      <c r="H1494" t="s">
        <v>1884</v>
      </c>
      <c r="I1494" t="s">
        <v>1884</v>
      </c>
      <c r="J1494" t="s">
        <v>1884</v>
      </c>
      <c r="K1494" t="s">
        <v>1884</v>
      </c>
      <c r="L1494" t="s">
        <v>1884</v>
      </c>
      <c r="M1494" s="180">
        <v>44235</v>
      </c>
      <c r="N1494" t="s">
        <v>1886</v>
      </c>
      <c r="O1494" t="s">
        <v>4280</v>
      </c>
      <c r="P1494" t="s">
        <v>4281</v>
      </c>
      <c r="Q1494">
        <v>0</v>
      </c>
      <c r="R1494">
        <v>0</v>
      </c>
      <c r="S1494" t="s">
        <v>1886</v>
      </c>
      <c r="T1494" t="s">
        <v>1886</v>
      </c>
      <c r="U1494">
        <v>1</v>
      </c>
      <c r="V1494" t="s">
        <v>1888</v>
      </c>
      <c r="W1494">
        <v>12</v>
      </c>
      <c r="X1494">
        <v>0</v>
      </c>
      <c r="Y1494">
        <v>0</v>
      </c>
      <c r="Z1494" t="s">
        <v>1884</v>
      </c>
      <c r="AA1494" t="s">
        <v>1884</v>
      </c>
      <c r="AB1494" t="s">
        <v>1884</v>
      </c>
      <c r="AC1494">
        <v>0</v>
      </c>
      <c r="AD1494">
        <v>0</v>
      </c>
      <c r="AE1494">
        <v>0</v>
      </c>
      <c r="AF1494">
        <v>0</v>
      </c>
      <c r="AG1494" t="s">
        <v>1884</v>
      </c>
      <c r="AH1494" s="181" t="s">
        <v>1886</v>
      </c>
      <c r="AI1494" s="182">
        <v>129</v>
      </c>
      <c r="AJ1494" s="181" t="s">
        <v>2178</v>
      </c>
      <c r="AK1494" s="181" t="s">
        <v>1886</v>
      </c>
      <c r="AL1494" s="181" t="s">
        <v>1886</v>
      </c>
      <c r="AO1494" s="181"/>
      <c r="AQ1494">
        <v>10</v>
      </c>
      <c r="AR1494" s="182">
        <v>40</v>
      </c>
      <c r="AS1494" s="183" t="s">
        <v>1885</v>
      </c>
      <c r="AT1494">
        <v>0</v>
      </c>
      <c r="AU1494">
        <v>64</v>
      </c>
      <c r="AV1494" s="182">
        <v>8</v>
      </c>
      <c r="AW1494" s="184">
        <v>0</v>
      </c>
      <c r="AX1494" s="183" t="s">
        <v>1884</v>
      </c>
      <c r="AY1494" s="184">
        <v>0</v>
      </c>
      <c r="AZ1494">
        <v>0</v>
      </c>
      <c r="BA1494">
        <v>0</v>
      </c>
      <c r="BB1494">
        <v>0</v>
      </c>
      <c r="BC1494" s="182">
        <v>0</v>
      </c>
      <c r="BD1494" t="s">
        <v>1886</v>
      </c>
      <c r="BE1494" t="s">
        <v>1886</v>
      </c>
      <c r="BF1494" t="s">
        <v>1886</v>
      </c>
      <c r="BG1494" s="181" t="s">
        <v>1886</v>
      </c>
      <c r="BH1494">
        <v>0</v>
      </c>
      <c r="BI1494" s="184">
        <v>0</v>
      </c>
      <c r="BJ1494" s="182">
        <v>0</v>
      </c>
      <c r="BK1494" s="181" t="s">
        <v>1886</v>
      </c>
      <c r="BL1494">
        <v>0</v>
      </c>
      <c r="BM1494">
        <v>0</v>
      </c>
      <c r="BN1494">
        <v>0</v>
      </c>
    </row>
    <row r="1495" spans="1:66" x14ac:dyDescent="0.25">
      <c r="A1495">
        <v>8333</v>
      </c>
      <c r="B1495" t="s">
        <v>4282</v>
      </c>
      <c r="C1495">
        <v>8</v>
      </c>
      <c r="D1495">
        <v>0</v>
      </c>
      <c r="E1495">
        <v>0</v>
      </c>
      <c r="F1495" t="s">
        <v>1884</v>
      </c>
      <c r="G1495" t="s">
        <v>1885</v>
      </c>
      <c r="H1495" t="s">
        <v>1884</v>
      </c>
      <c r="I1495" t="s">
        <v>1884</v>
      </c>
      <c r="J1495" t="s">
        <v>1884</v>
      </c>
      <c r="K1495" t="s">
        <v>1884</v>
      </c>
      <c r="L1495" t="s">
        <v>1884</v>
      </c>
      <c r="M1495" s="180">
        <v>44236</v>
      </c>
      <c r="N1495" t="s">
        <v>1886</v>
      </c>
      <c r="O1495" t="s">
        <v>4283</v>
      </c>
      <c r="P1495" t="s">
        <v>4283</v>
      </c>
      <c r="Q1495">
        <v>0</v>
      </c>
      <c r="R1495">
        <v>0</v>
      </c>
      <c r="S1495" t="s">
        <v>1886</v>
      </c>
      <c r="T1495" t="s">
        <v>1886</v>
      </c>
      <c r="U1495">
        <v>1</v>
      </c>
      <c r="V1495" t="s">
        <v>1888</v>
      </c>
      <c r="W1495">
        <v>8</v>
      </c>
      <c r="X1495">
        <v>0</v>
      </c>
      <c r="Y1495">
        <v>0</v>
      </c>
      <c r="Z1495" t="s">
        <v>1884</v>
      </c>
      <c r="AA1495" t="s">
        <v>1884</v>
      </c>
      <c r="AB1495" t="s">
        <v>1884</v>
      </c>
      <c r="AC1495">
        <v>0</v>
      </c>
      <c r="AD1495">
        <v>0</v>
      </c>
      <c r="AE1495">
        <v>0</v>
      </c>
      <c r="AF1495">
        <v>0</v>
      </c>
      <c r="AG1495" t="s">
        <v>1884</v>
      </c>
      <c r="AH1495" s="181" t="s">
        <v>1886</v>
      </c>
      <c r="AI1495" s="182">
        <v>244</v>
      </c>
      <c r="AJ1495" s="181" t="s">
        <v>2723</v>
      </c>
      <c r="AK1495" s="181" t="s">
        <v>4284</v>
      </c>
      <c r="AL1495" s="181" t="s">
        <v>1886</v>
      </c>
      <c r="AO1495" s="181"/>
      <c r="AQ1495">
        <v>10</v>
      </c>
      <c r="AR1495" s="182">
        <v>40</v>
      </c>
      <c r="AS1495" s="183" t="s">
        <v>1885</v>
      </c>
      <c r="AT1495">
        <v>0</v>
      </c>
      <c r="AU1495">
        <v>115</v>
      </c>
      <c r="AV1495" s="182">
        <v>0</v>
      </c>
      <c r="AW1495" s="184">
        <v>0</v>
      </c>
      <c r="AX1495" s="183" t="s">
        <v>1884</v>
      </c>
      <c r="AY1495" s="184">
        <v>0</v>
      </c>
      <c r="AZ1495">
        <v>0</v>
      </c>
      <c r="BA1495">
        <v>0</v>
      </c>
      <c r="BB1495">
        <v>0</v>
      </c>
      <c r="BC1495" s="182">
        <v>0</v>
      </c>
      <c r="BD1495" t="s">
        <v>1886</v>
      </c>
      <c r="BE1495" t="s">
        <v>1886</v>
      </c>
      <c r="BF1495" t="s">
        <v>1886</v>
      </c>
      <c r="BG1495" s="181" t="s">
        <v>1886</v>
      </c>
      <c r="BH1495">
        <v>0</v>
      </c>
      <c r="BI1495" s="184">
        <v>0</v>
      </c>
      <c r="BJ1495" s="182">
        <v>0</v>
      </c>
      <c r="BK1495" s="181" t="s">
        <v>1886</v>
      </c>
      <c r="BL1495">
        <v>0</v>
      </c>
      <c r="BM1495">
        <v>0</v>
      </c>
      <c r="BN1495">
        <v>0</v>
      </c>
    </row>
    <row r="1496" spans="1:66" x14ac:dyDescent="0.25">
      <c r="A1496">
        <v>8334</v>
      </c>
      <c r="B1496" t="s">
        <v>4285</v>
      </c>
      <c r="C1496">
        <v>8</v>
      </c>
      <c r="D1496">
        <v>0</v>
      </c>
      <c r="E1496">
        <v>0</v>
      </c>
      <c r="F1496" t="s">
        <v>1884</v>
      </c>
      <c r="G1496" t="s">
        <v>1885</v>
      </c>
      <c r="H1496" t="s">
        <v>1884</v>
      </c>
      <c r="I1496" t="s">
        <v>1884</v>
      </c>
      <c r="J1496" t="s">
        <v>1884</v>
      </c>
      <c r="K1496" t="s">
        <v>1884</v>
      </c>
      <c r="L1496" t="s">
        <v>1884</v>
      </c>
      <c r="M1496" s="180">
        <v>44237</v>
      </c>
      <c r="N1496" t="s">
        <v>1886</v>
      </c>
      <c r="O1496" t="s">
        <v>4286</v>
      </c>
      <c r="P1496" t="s">
        <v>1886</v>
      </c>
      <c r="Q1496">
        <v>0</v>
      </c>
      <c r="R1496">
        <v>0</v>
      </c>
      <c r="S1496" t="s">
        <v>1886</v>
      </c>
      <c r="T1496" t="s">
        <v>1886</v>
      </c>
      <c r="U1496">
        <v>2</v>
      </c>
      <c r="V1496" t="s">
        <v>1899</v>
      </c>
      <c r="W1496">
        <v>2.02</v>
      </c>
      <c r="X1496">
        <v>0</v>
      </c>
      <c r="Y1496">
        <v>0</v>
      </c>
      <c r="Z1496" t="s">
        <v>1884</v>
      </c>
      <c r="AA1496" t="s">
        <v>1884</v>
      </c>
      <c r="AB1496" t="s">
        <v>1884</v>
      </c>
      <c r="AC1496">
        <v>0</v>
      </c>
      <c r="AD1496">
        <v>0</v>
      </c>
      <c r="AE1496">
        <v>0</v>
      </c>
      <c r="AF1496">
        <v>0</v>
      </c>
      <c r="AG1496" t="s">
        <v>1884</v>
      </c>
      <c r="AH1496" s="181" t="s">
        <v>1886</v>
      </c>
      <c r="AI1496" s="182">
        <v>47</v>
      </c>
      <c r="AJ1496" s="181" t="s">
        <v>2015</v>
      </c>
      <c r="AK1496" s="181" t="s">
        <v>1886</v>
      </c>
      <c r="AL1496" s="181" t="s">
        <v>1886</v>
      </c>
      <c r="AO1496" s="181"/>
      <c r="AQ1496">
        <v>10</v>
      </c>
      <c r="AR1496" s="182">
        <v>40</v>
      </c>
      <c r="AS1496" s="183" t="s">
        <v>1885</v>
      </c>
      <c r="AT1496">
        <v>0</v>
      </c>
      <c r="AU1496">
        <v>0</v>
      </c>
      <c r="AV1496" s="182">
        <v>0</v>
      </c>
      <c r="AW1496" s="184">
        <v>0</v>
      </c>
      <c r="AX1496" s="183" t="s">
        <v>1884</v>
      </c>
      <c r="AY1496" s="184">
        <v>0</v>
      </c>
      <c r="AZ1496">
        <v>0</v>
      </c>
      <c r="BA1496">
        <v>0</v>
      </c>
      <c r="BB1496">
        <v>0</v>
      </c>
      <c r="BC1496" s="182">
        <v>0</v>
      </c>
      <c r="BD1496" t="s">
        <v>1886</v>
      </c>
      <c r="BE1496" t="s">
        <v>1886</v>
      </c>
      <c r="BF1496" t="s">
        <v>1886</v>
      </c>
      <c r="BG1496" s="181" t="s">
        <v>1886</v>
      </c>
      <c r="BH1496">
        <v>0</v>
      </c>
      <c r="BI1496" s="184">
        <v>0</v>
      </c>
      <c r="BJ1496" s="182">
        <v>0</v>
      </c>
      <c r="BK1496" s="181" t="s">
        <v>1886</v>
      </c>
      <c r="BL1496">
        <v>0</v>
      </c>
      <c r="BM1496">
        <v>0</v>
      </c>
      <c r="BN1496">
        <v>0</v>
      </c>
    </row>
    <row r="1497" spans="1:66" x14ac:dyDescent="0.25">
      <c r="A1497">
        <v>8336</v>
      </c>
      <c r="B1497" t="s">
        <v>1291</v>
      </c>
      <c r="C1497">
        <v>1</v>
      </c>
      <c r="D1497">
        <v>0</v>
      </c>
      <c r="E1497">
        <v>0</v>
      </c>
      <c r="F1497" t="s">
        <v>1884</v>
      </c>
      <c r="G1497" t="s">
        <v>1885</v>
      </c>
      <c r="H1497" t="s">
        <v>1884</v>
      </c>
      <c r="I1497" t="s">
        <v>1884</v>
      </c>
      <c r="J1497" t="s">
        <v>1884</v>
      </c>
      <c r="K1497" t="s">
        <v>1884</v>
      </c>
      <c r="L1497" t="s">
        <v>1884</v>
      </c>
      <c r="M1497" s="180">
        <v>44238</v>
      </c>
      <c r="N1497" t="s">
        <v>1886</v>
      </c>
      <c r="O1497" t="s">
        <v>1886</v>
      </c>
      <c r="P1497" t="s">
        <v>4287</v>
      </c>
      <c r="Q1497">
        <v>0</v>
      </c>
      <c r="R1497">
        <v>0</v>
      </c>
      <c r="S1497" t="s">
        <v>1886</v>
      </c>
      <c r="T1497" t="s">
        <v>1886</v>
      </c>
      <c r="U1497">
        <v>2</v>
      </c>
      <c r="V1497" t="s">
        <v>1899</v>
      </c>
      <c r="W1497">
        <v>11</v>
      </c>
      <c r="X1497">
        <v>0</v>
      </c>
      <c r="Y1497">
        <v>0</v>
      </c>
      <c r="Z1497" t="s">
        <v>1884</v>
      </c>
      <c r="AA1497" t="s">
        <v>1884</v>
      </c>
      <c r="AB1497" t="s">
        <v>1884</v>
      </c>
      <c r="AC1497">
        <v>0</v>
      </c>
      <c r="AD1497">
        <v>0</v>
      </c>
      <c r="AE1497">
        <v>0</v>
      </c>
      <c r="AF1497">
        <v>0</v>
      </c>
      <c r="AG1497" t="s">
        <v>1885</v>
      </c>
      <c r="AH1497" s="181" t="s">
        <v>1886</v>
      </c>
      <c r="AI1497" s="182">
        <v>48</v>
      </c>
      <c r="AJ1497" s="181" t="s">
        <v>1900</v>
      </c>
      <c r="AK1497" s="181" t="s">
        <v>1886</v>
      </c>
      <c r="AL1497" s="181" t="s">
        <v>1886</v>
      </c>
      <c r="AO1497" s="181"/>
      <c r="AQ1497">
        <v>10</v>
      </c>
      <c r="AR1497" s="182">
        <v>40</v>
      </c>
      <c r="AS1497" s="183" t="s">
        <v>1885</v>
      </c>
      <c r="AT1497">
        <v>0</v>
      </c>
      <c r="AU1497">
        <v>60</v>
      </c>
      <c r="AV1497" s="182">
        <v>12</v>
      </c>
      <c r="AW1497" s="184">
        <v>0</v>
      </c>
      <c r="AX1497" s="183" t="s">
        <v>1884</v>
      </c>
      <c r="AY1497" s="184">
        <v>0</v>
      </c>
      <c r="AZ1497">
        <v>0</v>
      </c>
      <c r="BA1497">
        <v>0</v>
      </c>
      <c r="BB1497">
        <v>0</v>
      </c>
      <c r="BC1497" s="182">
        <v>0</v>
      </c>
      <c r="BD1497" t="s">
        <v>1886</v>
      </c>
      <c r="BE1497" t="s">
        <v>1886</v>
      </c>
      <c r="BF1497" t="s">
        <v>1886</v>
      </c>
      <c r="BG1497" s="181" t="s">
        <v>1886</v>
      </c>
      <c r="BH1497">
        <v>11</v>
      </c>
      <c r="BI1497" s="184">
        <v>0</v>
      </c>
      <c r="BJ1497" s="182">
        <v>0</v>
      </c>
      <c r="BK1497" s="181" t="s">
        <v>1886</v>
      </c>
      <c r="BL1497">
        <v>0</v>
      </c>
      <c r="BM1497">
        <v>0</v>
      </c>
      <c r="BN1497">
        <v>0</v>
      </c>
    </row>
    <row r="1498" spans="1:66" x14ac:dyDescent="0.25">
      <c r="A1498">
        <v>8338</v>
      </c>
      <c r="B1498" t="s">
        <v>1425</v>
      </c>
      <c r="C1498">
        <v>30</v>
      </c>
      <c r="D1498">
        <v>0</v>
      </c>
      <c r="E1498">
        <v>0</v>
      </c>
      <c r="F1498" t="s">
        <v>1884</v>
      </c>
      <c r="G1498" t="s">
        <v>1885</v>
      </c>
      <c r="H1498" t="s">
        <v>1884</v>
      </c>
      <c r="I1498" t="s">
        <v>1884</v>
      </c>
      <c r="J1498" t="s">
        <v>1884</v>
      </c>
      <c r="K1498" t="s">
        <v>1884</v>
      </c>
      <c r="L1498" t="s">
        <v>1884</v>
      </c>
      <c r="M1498" s="180">
        <v>44245</v>
      </c>
      <c r="N1498" t="s">
        <v>1886</v>
      </c>
      <c r="O1498" t="s">
        <v>1886</v>
      </c>
      <c r="P1498" t="s">
        <v>4288</v>
      </c>
      <c r="Q1498">
        <v>0</v>
      </c>
      <c r="R1498">
        <v>0</v>
      </c>
      <c r="S1498" t="s">
        <v>1886</v>
      </c>
      <c r="T1498" t="s">
        <v>1886</v>
      </c>
      <c r="U1498">
        <v>1</v>
      </c>
      <c r="V1498" t="s">
        <v>1888</v>
      </c>
      <c r="W1498">
        <v>30</v>
      </c>
      <c r="X1498">
        <v>0</v>
      </c>
      <c r="Y1498">
        <v>0</v>
      </c>
      <c r="Z1498" t="s">
        <v>1884</v>
      </c>
      <c r="AA1498" t="s">
        <v>1884</v>
      </c>
      <c r="AB1498" t="s">
        <v>1884</v>
      </c>
      <c r="AC1498">
        <v>0</v>
      </c>
      <c r="AD1498">
        <v>0</v>
      </c>
      <c r="AE1498">
        <v>0</v>
      </c>
      <c r="AF1498">
        <v>0</v>
      </c>
      <c r="AG1498" t="s">
        <v>1884</v>
      </c>
      <c r="AH1498" s="181" t="s">
        <v>1886</v>
      </c>
      <c r="AI1498" s="182">
        <v>215</v>
      </c>
      <c r="AJ1498" s="181" t="s">
        <v>1937</v>
      </c>
      <c r="AK1498" s="181" t="s">
        <v>1886</v>
      </c>
      <c r="AL1498" s="181" t="s">
        <v>1886</v>
      </c>
      <c r="AO1498" s="181"/>
      <c r="AQ1498">
        <v>10</v>
      </c>
      <c r="AR1498" s="182">
        <v>40</v>
      </c>
      <c r="AS1498" s="183" t="s">
        <v>1885</v>
      </c>
      <c r="AT1498">
        <v>0</v>
      </c>
      <c r="AU1498">
        <v>72</v>
      </c>
      <c r="AV1498" s="182">
        <v>0</v>
      </c>
      <c r="AW1498" s="184">
        <v>0</v>
      </c>
      <c r="AX1498" s="183" t="s">
        <v>1884</v>
      </c>
      <c r="AY1498" s="184">
        <v>0</v>
      </c>
      <c r="AZ1498">
        <v>0</v>
      </c>
      <c r="BA1498">
        <v>0</v>
      </c>
      <c r="BB1498">
        <v>0</v>
      </c>
      <c r="BC1498" s="182">
        <v>0</v>
      </c>
      <c r="BD1498" t="s">
        <v>1886</v>
      </c>
      <c r="BE1498" t="s">
        <v>1886</v>
      </c>
      <c r="BF1498" t="s">
        <v>1886</v>
      </c>
      <c r="BG1498" s="181" t="s">
        <v>1886</v>
      </c>
      <c r="BH1498">
        <v>15</v>
      </c>
      <c r="BI1498" s="184">
        <v>0</v>
      </c>
      <c r="BJ1498" s="182">
        <v>0</v>
      </c>
      <c r="BK1498" s="181" t="s">
        <v>1886</v>
      </c>
      <c r="BL1498">
        <v>0</v>
      </c>
      <c r="BM1498">
        <v>0</v>
      </c>
      <c r="BN1498">
        <v>0</v>
      </c>
    </row>
    <row r="1499" spans="1:66" x14ac:dyDescent="0.25">
      <c r="A1499">
        <v>8343</v>
      </c>
      <c r="B1499" t="s">
        <v>4289</v>
      </c>
      <c r="C1499">
        <v>12</v>
      </c>
      <c r="D1499">
        <v>0</v>
      </c>
      <c r="E1499">
        <v>0</v>
      </c>
      <c r="F1499" t="s">
        <v>1884</v>
      </c>
      <c r="G1499" t="s">
        <v>1885</v>
      </c>
      <c r="H1499" t="s">
        <v>1884</v>
      </c>
      <c r="I1499" t="s">
        <v>1884</v>
      </c>
      <c r="J1499" t="s">
        <v>1884</v>
      </c>
      <c r="K1499" t="s">
        <v>1884</v>
      </c>
      <c r="L1499" t="s">
        <v>1884</v>
      </c>
      <c r="M1499" s="180">
        <v>44250</v>
      </c>
      <c r="N1499" t="s">
        <v>1886</v>
      </c>
      <c r="O1499" t="s">
        <v>4290</v>
      </c>
      <c r="P1499" t="s">
        <v>4291</v>
      </c>
      <c r="Q1499">
        <v>0</v>
      </c>
      <c r="R1499">
        <v>0</v>
      </c>
      <c r="S1499" t="s">
        <v>1886</v>
      </c>
      <c r="T1499" t="s">
        <v>1886</v>
      </c>
      <c r="U1499">
        <v>1</v>
      </c>
      <c r="V1499" t="s">
        <v>1888</v>
      </c>
      <c r="W1499">
        <v>12</v>
      </c>
      <c r="X1499">
        <v>0</v>
      </c>
      <c r="Y1499">
        <v>0</v>
      </c>
      <c r="Z1499" t="s">
        <v>1884</v>
      </c>
      <c r="AA1499" t="s">
        <v>1884</v>
      </c>
      <c r="AB1499" t="s">
        <v>1884</v>
      </c>
      <c r="AC1499">
        <v>0</v>
      </c>
      <c r="AD1499">
        <v>0</v>
      </c>
      <c r="AE1499">
        <v>0</v>
      </c>
      <c r="AF1499">
        <v>0</v>
      </c>
      <c r="AG1499" t="s">
        <v>1884</v>
      </c>
      <c r="AH1499" s="181" t="s">
        <v>1886</v>
      </c>
      <c r="AI1499" s="182">
        <v>111</v>
      </c>
      <c r="AJ1499" s="181" t="s">
        <v>2109</v>
      </c>
      <c r="AK1499" s="181" t="s">
        <v>1886</v>
      </c>
      <c r="AL1499" s="181" t="s">
        <v>1886</v>
      </c>
      <c r="AO1499" s="181"/>
      <c r="AQ1499">
        <v>10</v>
      </c>
      <c r="AR1499" s="182">
        <v>40</v>
      </c>
      <c r="AS1499" s="183" t="s">
        <v>1884</v>
      </c>
      <c r="AT1499">
        <v>0</v>
      </c>
      <c r="AU1499">
        <v>0</v>
      </c>
      <c r="AV1499" s="182">
        <v>0</v>
      </c>
      <c r="AW1499" s="184">
        <v>0</v>
      </c>
      <c r="AX1499" s="183" t="s">
        <v>1884</v>
      </c>
      <c r="AY1499" s="184">
        <v>0</v>
      </c>
      <c r="AZ1499">
        <v>0</v>
      </c>
      <c r="BA1499">
        <v>0</v>
      </c>
      <c r="BB1499">
        <v>0</v>
      </c>
      <c r="BC1499" s="182">
        <v>0</v>
      </c>
      <c r="BD1499" t="s">
        <v>1886</v>
      </c>
      <c r="BE1499" t="s">
        <v>1886</v>
      </c>
      <c r="BF1499" t="s">
        <v>1886</v>
      </c>
      <c r="BG1499" s="181" t="s">
        <v>1886</v>
      </c>
      <c r="BH1499">
        <v>0</v>
      </c>
      <c r="BI1499" s="184">
        <v>0</v>
      </c>
      <c r="BJ1499" s="182">
        <v>0</v>
      </c>
      <c r="BK1499" s="181" t="s">
        <v>1886</v>
      </c>
      <c r="BL1499">
        <v>0</v>
      </c>
      <c r="BM1499">
        <v>0</v>
      </c>
      <c r="BN1499">
        <v>0</v>
      </c>
    </row>
    <row r="1500" spans="1:66" x14ac:dyDescent="0.25">
      <c r="A1500">
        <v>8344</v>
      </c>
      <c r="B1500" t="s">
        <v>4292</v>
      </c>
      <c r="C1500">
        <v>24</v>
      </c>
      <c r="D1500">
        <v>0</v>
      </c>
      <c r="E1500">
        <v>0</v>
      </c>
      <c r="F1500" t="s">
        <v>1884</v>
      </c>
      <c r="G1500" t="s">
        <v>1885</v>
      </c>
      <c r="H1500" t="s">
        <v>1884</v>
      </c>
      <c r="I1500" t="s">
        <v>1884</v>
      </c>
      <c r="J1500" t="s">
        <v>1884</v>
      </c>
      <c r="K1500" t="s">
        <v>1884</v>
      </c>
      <c r="L1500" t="s">
        <v>1884</v>
      </c>
      <c r="M1500" s="180">
        <v>44251</v>
      </c>
      <c r="N1500" t="s">
        <v>1886</v>
      </c>
      <c r="O1500" t="s">
        <v>1886</v>
      </c>
      <c r="P1500" t="s">
        <v>4293</v>
      </c>
      <c r="Q1500">
        <v>0</v>
      </c>
      <c r="R1500">
        <v>0</v>
      </c>
      <c r="S1500" t="s">
        <v>1886</v>
      </c>
      <c r="T1500" t="s">
        <v>1886</v>
      </c>
      <c r="U1500">
        <v>1</v>
      </c>
      <c r="V1500" t="s">
        <v>1888</v>
      </c>
      <c r="W1500">
        <v>24</v>
      </c>
      <c r="X1500">
        <v>0</v>
      </c>
      <c r="Y1500">
        <v>0</v>
      </c>
      <c r="Z1500" t="s">
        <v>1884</v>
      </c>
      <c r="AA1500" t="s">
        <v>1884</v>
      </c>
      <c r="AB1500" t="s">
        <v>1884</v>
      </c>
      <c r="AC1500">
        <v>0</v>
      </c>
      <c r="AD1500">
        <v>0</v>
      </c>
      <c r="AE1500">
        <v>0</v>
      </c>
      <c r="AF1500">
        <v>0</v>
      </c>
      <c r="AG1500" t="s">
        <v>1885</v>
      </c>
      <c r="AH1500" s="181" t="s">
        <v>1886</v>
      </c>
      <c r="AI1500" s="182">
        <v>27</v>
      </c>
      <c r="AJ1500" s="181" t="s">
        <v>1889</v>
      </c>
      <c r="AK1500" s="181" t="s">
        <v>1886</v>
      </c>
      <c r="AL1500" s="181" t="s">
        <v>1886</v>
      </c>
      <c r="AO1500" s="181"/>
      <c r="AQ1500">
        <v>10</v>
      </c>
      <c r="AR1500" s="182">
        <v>40</v>
      </c>
      <c r="AS1500" s="183" t="s">
        <v>1885</v>
      </c>
      <c r="AT1500">
        <v>0</v>
      </c>
      <c r="AU1500">
        <v>0</v>
      </c>
      <c r="AV1500" s="182">
        <v>0</v>
      </c>
      <c r="AW1500" s="184">
        <v>0</v>
      </c>
      <c r="AX1500" s="183" t="s">
        <v>1884</v>
      </c>
      <c r="AY1500" s="184">
        <v>0</v>
      </c>
      <c r="AZ1500">
        <v>0</v>
      </c>
      <c r="BA1500">
        <v>0</v>
      </c>
      <c r="BB1500">
        <v>0</v>
      </c>
      <c r="BC1500" s="182">
        <v>0</v>
      </c>
      <c r="BD1500" t="s">
        <v>1886</v>
      </c>
      <c r="BE1500" t="s">
        <v>1886</v>
      </c>
      <c r="BF1500" t="s">
        <v>1886</v>
      </c>
      <c r="BG1500" s="181" t="s">
        <v>1886</v>
      </c>
      <c r="BH1500">
        <v>0</v>
      </c>
      <c r="BI1500" s="184">
        <v>0</v>
      </c>
      <c r="BJ1500" s="182">
        <v>0</v>
      </c>
      <c r="BK1500" s="181" t="s">
        <v>1886</v>
      </c>
      <c r="BL1500">
        <v>0</v>
      </c>
      <c r="BM1500">
        <v>0</v>
      </c>
      <c r="BN1500">
        <v>0</v>
      </c>
    </row>
    <row r="1501" spans="1:66" x14ac:dyDescent="0.25">
      <c r="A1501">
        <v>8345</v>
      </c>
      <c r="B1501" t="s">
        <v>4294</v>
      </c>
      <c r="C1501">
        <v>12</v>
      </c>
      <c r="D1501">
        <v>0</v>
      </c>
      <c r="E1501">
        <v>0</v>
      </c>
      <c r="F1501" t="s">
        <v>1884</v>
      </c>
      <c r="G1501" t="s">
        <v>1885</v>
      </c>
      <c r="H1501" t="s">
        <v>1884</v>
      </c>
      <c r="I1501" t="s">
        <v>1884</v>
      </c>
      <c r="J1501" t="s">
        <v>1884</v>
      </c>
      <c r="K1501" t="s">
        <v>1884</v>
      </c>
      <c r="L1501" t="s">
        <v>1884</v>
      </c>
      <c r="M1501" s="180">
        <v>44252</v>
      </c>
      <c r="N1501" t="s">
        <v>1886</v>
      </c>
      <c r="O1501" t="s">
        <v>4295</v>
      </c>
      <c r="P1501" t="s">
        <v>4296</v>
      </c>
      <c r="Q1501">
        <v>0</v>
      </c>
      <c r="R1501">
        <v>0</v>
      </c>
      <c r="S1501" t="s">
        <v>1886</v>
      </c>
      <c r="T1501" t="s">
        <v>1886</v>
      </c>
      <c r="U1501">
        <v>1</v>
      </c>
      <c r="V1501" t="s">
        <v>1888</v>
      </c>
      <c r="W1501">
        <v>12</v>
      </c>
      <c r="X1501">
        <v>0</v>
      </c>
      <c r="Y1501">
        <v>0</v>
      </c>
      <c r="Z1501" t="s">
        <v>1884</v>
      </c>
      <c r="AA1501" t="s">
        <v>1884</v>
      </c>
      <c r="AB1501" t="s">
        <v>1884</v>
      </c>
      <c r="AC1501">
        <v>0</v>
      </c>
      <c r="AD1501">
        <v>0</v>
      </c>
      <c r="AE1501">
        <v>0</v>
      </c>
      <c r="AF1501">
        <v>0</v>
      </c>
      <c r="AG1501" t="s">
        <v>1884</v>
      </c>
      <c r="AH1501" s="181" t="s">
        <v>1886</v>
      </c>
      <c r="AI1501" s="182">
        <v>129</v>
      </c>
      <c r="AJ1501" s="181" t="s">
        <v>2178</v>
      </c>
      <c r="AK1501" s="181" t="s">
        <v>1886</v>
      </c>
      <c r="AL1501" s="181" t="s">
        <v>1886</v>
      </c>
      <c r="AO1501" s="181"/>
      <c r="AQ1501">
        <v>10</v>
      </c>
      <c r="AR1501" s="182">
        <v>40</v>
      </c>
      <c r="AS1501" s="183" t="s">
        <v>1885</v>
      </c>
      <c r="AT1501">
        <v>0</v>
      </c>
      <c r="AU1501">
        <v>70</v>
      </c>
      <c r="AV1501" s="182">
        <v>7</v>
      </c>
      <c r="AW1501" s="184">
        <v>0</v>
      </c>
      <c r="AX1501" s="183" t="s">
        <v>1884</v>
      </c>
      <c r="AY1501" s="184">
        <v>0</v>
      </c>
      <c r="AZ1501">
        <v>0</v>
      </c>
      <c r="BA1501">
        <v>0</v>
      </c>
      <c r="BB1501">
        <v>0</v>
      </c>
      <c r="BC1501" s="182">
        <v>0</v>
      </c>
      <c r="BD1501" t="s">
        <v>1886</v>
      </c>
      <c r="BE1501" t="s">
        <v>1886</v>
      </c>
      <c r="BF1501" t="s">
        <v>1886</v>
      </c>
      <c r="BG1501" s="181" t="s">
        <v>1886</v>
      </c>
      <c r="BH1501">
        <v>0</v>
      </c>
      <c r="BI1501" s="184">
        <v>0</v>
      </c>
      <c r="BJ1501" s="182">
        <v>0</v>
      </c>
      <c r="BK1501" s="181" t="s">
        <v>1886</v>
      </c>
      <c r="BL1501">
        <v>0</v>
      </c>
      <c r="BM1501">
        <v>0</v>
      </c>
      <c r="BN1501">
        <v>0</v>
      </c>
    </row>
    <row r="1502" spans="1:66" x14ac:dyDescent="0.25">
      <c r="A1502">
        <v>8347</v>
      </c>
      <c r="B1502" t="s">
        <v>4297</v>
      </c>
      <c r="C1502">
        <v>12</v>
      </c>
      <c r="D1502">
        <v>0</v>
      </c>
      <c r="E1502">
        <v>0</v>
      </c>
      <c r="F1502" t="s">
        <v>1884</v>
      </c>
      <c r="G1502" t="s">
        <v>1885</v>
      </c>
      <c r="H1502" t="s">
        <v>1884</v>
      </c>
      <c r="I1502" t="s">
        <v>1884</v>
      </c>
      <c r="J1502" t="s">
        <v>1884</v>
      </c>
      <c r="K1502" t="s">
        <v>1884</v>
      </c>
      <c r="L1502" t="s">
        <v>1884</v>
      </c>
      <c r="M1502" s="180">
        <v>44252</v>
      </c>
      <c r="N1502" t="s">
        <v>1886</v>
      </c>
      <c r="O1502" t="s">
        <v>4298</v>
      </c>
      <c r="P1502" t="s">
        <v>4299</v>
      </c>
      <c r="Q1502">
        <v>0</v>
      </c>
      <c r="R1502">
        <v>0</v>
      </c>
      <c r="S1502" t="s">
        <v>1886</v>
      </c>
      <c r="T1502" t="s">
        <v>1886</v>
      </c>
      <c r="U1502">
        <v>1</v>
      </c>
      <c r="V1502" t="s">
        <v>1888</v>
      </c>
      <c r="W1502">
        <v>12</v>
      </c>
      <c r="X1502">
        <v>0</v>
      </c>
      <c r="Y1502">
        <v>0</v>
      </c>
      <c r="Z1502" t="s">
        <v>1884</v>
      </c>
      <c r="AA1502" t="s">
        <v>1884</v>
      </c>
      <c r="AB1502" t="s">
        <v>1884</v>
      </c>
      <c r="AC1502">
        <v>0</v>
      </c>
      <c r="AD1502">
        <v>0</v>
      </c>
      <c r="AE1502">
        <v>0</v>
      </c>
      <c r="AF1502">
        <v>0</v>
      </c>
      <c r="AG1502" t="s">
        <v>1884</v>
      </c>
      <c r="AH1502" s="181" t="s">
        <v>1886</v>
      </c>
      <c r="AI1502" s="182">
        <v>129</v>
      </c>
      <c r="AJ1502" s="181" t="s">
        <v>2178</v>
      </c>
      <c r="AK1502" s="181" t="s">
        <v>1886</v>
      </c>
      <c r="AL1502" s="181" t="s">
        <v>1886</v>
      </c>
      <c r="AO1502" s="181"/>
      <c r="AQ1502">
        <v>10</v>
      </c>
      <c r="AR1502" s="182">
        <v>40</v>
      </c>
      <c r="AS1502" s="183" t="s">
        <v>1885</v>
      </c>
      <c r="AT1502">
        <v>0</v>
      </c>
      <c r="AU1502">
        <v>70</v>
      </c>
      <c r="AV1502" s="182">
        <v>7</v>
      </c>
      <c r="AW1502" s="184">
        <v>0</v>
      </c>
      <c r="AX1502" s="183" t="s">
        <v>1884</v>
      </c>
      <c r="AY1502" s="184">
        <v>0</v>
      </c>
      <c r="AZ1502">
        <v>0</v>
      </c>
      <c r="BA1502">
        <v>0</v>
      </c>
      <c r="BB1502">
        <v>0</v>
      </c>
      <c r="BC1502" s="182">
        <v>0</v>
      </c>
      <c r="BD1502" t="s">
        <v>1886</v>
      </c>
      <c r="BE1502" t="s">
        <v>1886</v>
      </c>
      <c r="BF1502" t="s">
        <v>1886</v>
      </c>
      <c r="BG1502" s="181" t="s">
        <v>1886</v>
      </c>
      <c r="BH1502">
        <v>0</v>
      </c>
      <c r="BI1502" s="184">
        <v>0</v>
      </c>
      <c r="BJ1502" s="182">
        <v>0</v>
      </c>
      <c r="BK1502" s="181" t="s">
        <v>1886</v>
      </c>
      <c r="BL1502">
        <v>0</v>
      </c>
      <c r="BM1502">
        <v>0</v>
      </c>
      <c r="BN1502">
        <v>0</v>
      </c>
    </row>
    <row r="1503" spans="1:66" x14ac:dyDescent="0.25">
      <c r="A1503">
        <v>8349</v>
      </c>
      <c r="B1503" t="s">
        <v>4300</v>
      </c>
      <c r="C1503">
        <v>1</v>
      </c>
      <c r="D1503">
        <v>0</v>
      </c>
      <c r="E1503">
        <v>0</v>
      </c>
      <c r="F1503" t="s">
        <v>1884</v>
      </c>
      <c r="G1503" t="s">
        <v>1884</v>
      </c>
      <c r="H1503" t="s">
        <v>1884</v>
      </c>
      <c r="I1503" t="s">
        <v>1884</v>
      </c>
      <c r="J1503" t="s">
        <v>1884</v>
      </c>
      <c r="K1503" t="s">
        <v>1884</v>
      </c>
      <c r="L1503" t="s">
        <v>1884</v>
      </c>
      <c r="M1503" s="180">
        <v>44256</v>
      </c>
      <c r="N1503" t="s">
        <v>2007</v>
      </c>
      <c r="O1503" t="s">
        <v>4301</v>
      </c>
      <c r="P1503" t="s">
        <v>4301</v>
      </c>
      <c r="Q1503">
        <v>0</v>
      </c>
      <c r="R1503">
        <v>0</v>
      </c>
      <c r="S1503" t="s">
        <v>1886</v>
      </c>
      <c r="T1503" t="s">
        <v>1886</v>
      </c>
      <c r="U1503">
        <v>1</v>
      </c>
      <c r="V1503" t="s">
        <v>1888</v>
      </c>
      <c r="W1503">
        <v>1</v>
      </c>
      <c r="X1503">
        <v>0</v>
      </c>
      <c r="Y1503">
        <v>0</v>
      </c>
      <c r="Z1503" t="s">
        <v>1884</v>
      </c>
      <c r="AA1503" t="s">
        <v>1884</v>
      </c>
      <c r="AB1503" t="s">
        <v>1884</v>
      </c>
      <c r="AC1503">
        <v>0</v>
      </c>
      <c r="AD1503">
        <v>0</v>
      </c>
      <c r="AE1503">
        <v>0</v>
      </c>
      <c r="AF1503">
        <v>0</v>
      </c>
      <c r="AG1503" t="s">
        <v>1884</v>
      </c>
      <c r="AH1503" s="181" t="s">
        <v>1886</v>
      </c>
      <c r="AI1503" s="182">
        <v>47</v>
      </c>
      <c r="AJ1503" s="181" t="s">
        <v>2015</v>
      </c>
      <c r="AK1503" s="181" t="s">
        <v>1886</v>
      </c>
      <c r="AL1503" s="181" t="s">
        <v>1886</v>
      </c>
      <c r="AO1503" s="181"/>
      <c r="AQ1503">
        <v>10</v>
      </c>
      <c r="AR1503" s="182">
        <v>40</v>
      </c>
      <c r="AS1503" s="183" t="s">
        <v>1885</v>
      </c>
      <c r="AT1503">
        <v>0</v>
      </c>
      <c r="AU1503">
        <v>0</v>
      </c>
      <c r="AV1503" s="182">
        <v>0</v>
      </c>
      <c r="AW1503" s="184">
        <v>0</v>
      </c>
      <c r="AX1503" s="183" t="s">
        <v>1884</v>
      </c>
      <c r="AY1503" s="184">
        <v>0</v>
      </c>
      <c r="AZ1503">
        <v>0</v>
      </c>
      <c r="BA1503">
        <v>0</v>
      </c>
      <c r="BB1503">
        <v>0</v>
      </c>
      <c r="BC1503" s="182">
        <v>0</v>
      </c>
      <c r="BD1503" t="s">
        <v>1886</v>
      </c>
      <c r="BE1503" t="s">
        <v>1886</v>
      </c>
      <c r="BF1503" t="s">
        <v>1886</v>
      </c>
      <c r="BG1503" s="181" t="s">
        <v>1886</v>
      </c>
      <c r="BH1503">
        <v>0</v>
      </c>
      <c r="BI1503" s="184">
        <v>0</v>
      </c>
      <c r="BJ1503" s="182">
        <v>0</v>
      </c>
      <c r="BK1503" s="181" t="s">
        <v>1886</v>
      </c>
      <c r="BL1503">
        <v>0</v>
      </c>
      <c r="BM1503">
        <v>0</v>
      </c>
      <c r="BN1503">
        <v>0</v>
      </c>
    </row>
    <row r="1504" spans="1:66" x14ac:dyDescent="0.25">
      <c r="A1504">
        <v>8351</v>
      </c>
      <c r="B1504" t="s">
        <v>4302</v>
      </c>
      <c r="C1504">
        <v>1</v>
      </c>
      <c r="D1504">
        <v>0</v>
      </c>
      <c r="E1504">
        <v>0</v>
      </c>
      <c r="F1504" t="s">
        <v>1884</v>
      </c>
      <c r="G1504" t="s">
        <v>1885</v>
      </c>
      <c r="H1504" t="s">
        <v>1884</v>
      </c>
      <c r="I1504" t="s">
        <v>1884</v>
      </c>
      <c r="J1504" t="s">
        <v>1884</v>
      </c>
      <c r="K1504" t="s">
        <v>1884</v>
      </c>
      <c r="L1504" t="s">
        <v>1884</v>
      </c>
      <c r="M1504" s="180">
        <v>44257</v>
      </c>
      <c r="N1504" t="s">
        <v>1886</v>
      </c>
      <c r="O1504" t="s">
        <v>1886</v>
      </c>
      <c r="P1504" t="s">
        <v>4303</v>
      </c>
      <c r="Q1504">
        <v>0</v>
      </c>
      <c r="R1504">
        <v>0</v>
      </c>
      <c r="S1504" t="s">
        <v>1886</v>
      </c>
      <c r="T1504" t="s">
        <v>1886</v>
      </c>
      <c r="U1504">
        <v>2</v>
      </c>
      <c r="V1504" t="s">
        <v>1899</v>
      </c>
      <c r="W1504">
        <v>24</v>
      </c>
      <c r="X1504">
        <v>0</v>
      </c>
      <c r="Y1504">
        <v>0</v>
      </c>
      <c r="Z1504" t="s">
        <v>1884</v>
      </c>
      <c r="AA1504" t="s">
        <v>1884</v>
      </c>
      <c r="AB1504" t="s">
        <v>1884</v>
      </c>
      <c r="AC1504">
        <v>0</v>
      </c>
      <c r="AD1504">
        <v>0</v>
      </c>
      <c r="AE1504">
        <v>0</v>
      </c>
      <c r="AF1504">
        <v>0</v>
      </c>
      <c r="AG1504" t="s">
        <v>1885</v>
      </c>
      <c r="AH1504" s="181" t="s">
        <v>1886</v>
      </c>
      <c r="AI1504" s="182">
        <v>48</v>
      </c>
      <c r="AJ1504" s="181" t="s">
        <v>1900</v>
      </c>
      <c r="AK1504" s="181" t="s">
        <v>1886</v>
      </c>
      <c r="AL1504" s="181" t="s">
        <v>1886</v>
      </c>
      <c r="AO1504" s="181"/>
      <c r="AQ1504">
        <v>10</v>
      </c>
      <c r="AR1504" s="182">
        <v>40</v>
      </c>
      <c r="AS1504" s="183" t="s">
        <v>1885</v>
      </c>
      <c r="AT1504">
        <v>0</v>
      </c>
      <c r="AU1504">
        <v>32</v>
      </c>
      <c r="AV1504" s="182">
        <v>4</v>
      </c>
      <c r="AW1504" s="184">
        <v>0</v>
      </c>
      <c r="AX1504" s="183" t="s">
        <v>1884</v>
      </c>
      <c r="AY1504" s="184">
        <v>0</v>
      </c>
      <c r="AZ1504">
        <v>0</v>
      </c>
      <c r="BA1504">
        <v>0</v>
      </c>
      <c r="BB1504">
        <v>0</v>
      </c>
      <c r="BC1504" s="182">
        <v>0</v>
      </c>
      <c r="BD1504" t="s">
        <v>1886</v>
      </c>
      <c r="BE1504" t="s">
        <v>1886</v>
      </c>
      <c r="BF1504" t="s">
        <v>1886</v>
      </c>
      <c r="BG1504" s="181" t="s">
        <v>1886</v>
      </c>
      <c r="BH1504">
        <v>24</v>
      </c>
      <c r="BI1504" s="184">
        <v>0</v>
      </c>
      <c r="BJ1504" s="182">
        <v>0</v>
      </c>
      <c r="BK1504" s="181" t="s">
        <v>1886</v>
      </c>
      <c r="BL1504">
        <v>0</v>
      </c>
      <c r="BM1504">
        <v>0</v>
      </c>
      <c r="BN1504">
        <v>0</v>
      </c>
    </row>
    <row r="1505" spans="1:66" x14ac:dyDescent="0.25">
      <c r="A1505">
        <v>8352</v>
      </c>
      <c r="B1505" t="s">
        <v>4304</v>
      </c>
      <c r="C1505">
        <v>1</v>
      </c>
      <c r="D1505">
        <v>0</v>
      </c>
      <c r="E1505">
        <v>0</v>
      </c>
      <c r="F1505" t="s">
        <v>1884</v>
      </c>
      <c r="G1505" t="s">
        <v>1884</v>
      </c>
      <c r="H1505" t="s">
        <v>1884</v>
      </c>
      <c r="I1505" t="s">
        <v>1884</v>
      </c>
      <c r="J1505" t="s">
        <v>1884</v>
      </c>
      <c r="K1505" t="s">
        <v>1884</v>
      </c>
      <c r="L1505" t="s">
        <v>1884</v>
      </c>
      <c r="M1505" s="180">
        <v>44258</v>
      </c>
      <c r="N1505" t="s">
        <v>2007</v>
      </c>
      <c r="O1505" t="s">
        <v>4305</v>
      </c>
      <c r="P1505" t="s">
        <v>4305</v>
      </c>
      <c r="Q1505">
        <v>0</v>
      </c>
      <c r="R1505">
        <v>0</v>
      </c>
      <c r="S1505" t="s">
        <v>1886</v>
      </c>
      <c r="T1505" t="s">
        <v>1886</v>
      </c>
      <c r="U1505">
        <v>1</v>
      </c>
      <c r="V1505" t="s">
        <v>1888</v>
      </c>
      <c r="W1505">
        <v>1</v>
      </c>
      <c r="X1505">
        <v>0</v>
      </c>
      <c r="Y1505">
        <v>0</v>
      </c>
      <c r="Z1505" t="s">
        <v>1884</v>
      </c>
      <c r="AA1505" t="s">
        <v>1884</v>
      </c>
      <c r="AB1505" t="s">
        <v>1884</v>
      </c>
      <c r="AC1505">
        <v>0</v>
      </c>
      <c r="AD1505">
        <v>0</v>
      </c>
      <c r="AE1505">
        <v>0</v>
      </c>
      <c r="AF1505">
        <v>0</v>
      </c>
      <c r="AG1505" t="s">
        <v>1884</v>
      </c>
      <c r="AH1505" s="181" t="s">
        <v>1886</v>
      </c>
      <c r="AI1505" s="182">
        <v>47</v>
      </c>
      <c r="AJ1505" s="181" t="s">
        <v>2015</v>
      </c>
      <c r="AK1505" s="181" t="s">
        <v>1886</v>
      </c>
      <c r="AL1505" s="181" t="s">
        <v>1886</v>
      </c>
      <c r="AO1505" s="181"/>
      <c r="AQ1505">
        <v>10</v>
      </c>
      <c r="AR1505" s="182">
        <v>40</v>
      </c>
      <c r="AS1505" s="183" t="s">
        <v>1885</v>
      </c>
      <c r="AT1505">
        <v>0</v>
      </c>
      <c r="AU1505">
        <v>0</v>
      </c>
      <c r="AV1505" s="182">
        <v>0</v>
      </c>
      <c r="AW1505" s="184">
        <v>0</v>
      </c>
      <c r="AX1505" s="183" t="s">
        <v>1884</v>
      </c>
      <c r="AY1505" s="184">
        <v>0</v>
      </c>
      <c r="AZ1505">
        <v>0</v>
      </c>
      <c r="BA1505">
        <v>0</v>
      </c>
      <c r="BB1505">
        <v>0</v>
      </c>
      <c r="BC1505" s="182">
        <v>0</v>
      </c>
      <c r="BD1505" t="s">
        <v>1886</v>
      </c>
      <c r="BE1505" t="s">
        <v>1886</v>
      </c>
      <c r="BF1505" t="s">
        <v>1886</v>
      </c>
      <c r="BG1505" s="181" t="s">
        <v>1886</v>
      </c>
      <c r="BH1505">
        <v>0</v>
      </c>
      <c r="BI1505" s="184">
        <v>0</v>
      </c>
      <c r="BJ1505" s="182">
        <v>0</v>
      </c>
      <c r="BK1505" s="181" t="s">
        <v>1886</v>
      </c>
      <c r="BL1505">
        <v>0</v>
      </c>
      <c r="BM1505">
        <v>0</v>
      </c>
      <c r="BN1505">
        <v>0</v>
      </c>
    </row>
    <row r="1506" spans="1:66" x14ac:dyDescent="0.25">
      <c r="A1506">
        <v>8353</v>
      </c>
      <c r="B1506" t="s">
        <v>4306</v>
      </c>
      <c r="C1506">
        <v>16</v>
      </c>
      <c r="D1506">
        <v>0</v>
      </c>
      <c r="E1506">
        <v>0</v>
      </c>
      <c r="F1506" t="s">
        <v>1884</v>
      </c>
      <c r="G1506" t="s">
        <v>1885</v>
      </c>
      <c r="H1506" t="s">
        <v>1884</v>
      </c>
      <c r="I1506" t="s">
        <v>1884</v>
      </c>
      <c r="J1506" t="s">
        <v>1884</v>
      </c>
      <c r="K1506" t="s">
        <v>1884</v>
      </c>
      <c r="L1506" t="s">
        <v>1884</v>
      </c>
      <c r="M1506" s="180">
        <v>44260</v>
      </c>
      <c r="N1506" t="s">
        <v>1886</v>
      </c>
      <c r="O1506" t="s">
        <v>4307</v>
      </c>
      <c r="P1506" t="s">
        <v>4308</v>
      </c>
      <c r="Q1506">
        <v>0</v>
      </c>
      <c r="R1506">
        <v>0</v>
      </c>
      <c r="S1506" t="s">
        <v>1886</v>
      </c>
      <c r="T1506" t="s">
        <v>1886</v>
      </c>
      <c r="U1506">
        <v>1</v>
      </c>
      <c r="V1506" t="s">
        <v>1888</v>
      </c>
      <c r="W1506">
        <v>16</v>
      </c>
      <c r="X1506">
        <v>0</v>
      </c>
      <c r="Y1506">
        <v>0</v>
      </c>
      <c r="Z1506" t="s">
        <v>1884</v>
      </c>
      <c r="AA1506" t="s">
        <v>1884</v>
      </c>
      <c r="AB1506" t="s">
        <v>1884</v>
      </c>
      <c r="AC1506">
        <v>0</v>
      </c>
      <c r="AD1506">
        <v>0</v>
      </c>
      <c r="AE1506">
        <v>0</v>
      </c>
      <c r="AF1506">
        <v>0</v>
      </c>
      <c r="AG1506" t="s">
        <v>1884</v>
      </c>
      <c r="AH1506" s="181" t="s">
        <v>1886</v>
      </c>
      <c r="AI1506" s="182">
        <v>129</v>
      </c>
      <c r="AJ1506" s="181" t="s">
        <v>2178</v>
      </c>
      <c r="AK1506" s="181" t="s">
        <v>1886</v>
      </c>
      <c r="AL1506" s="181" t="s">
        <v>1886</v>
      </c>
      <c r="AO1506" s="181"/>
      <c r="AQ1506">
        <v>10</v>
      </c>
      <c r="AR1506" s="182">
        <v>40</v>
      </c>
      <c r="AS1506" s="183" t="s">
        <v>1885</v>
      </c>
      <c r="AT1506">
        <v>0</v>
      </c>
      <c r="AU1506">
        <v>72</v>
      </c>
      <c r="AV1506" s="182">
        <v>9</v>
      </c>
      <c r="AW1506" s="184">
        <v>0</v>
      </c>
      <c r="AX1506" s="183" t="s">
        <v>1884</v>
      </c>
      <c r="AY1506" s="184">
        <v>0</v>
      </c>
      <c r="AZ1506">
        <v>0</v>
      </c>
      <c r="BA1506">
        <v>0</v>
      </c>
      <c r="BB1506">
        <v>0</v>
      </c>
      <c r="BC1506" s="182">
        <v>0</v>
      </c>
      <c r="BD1506" t="s">
        <v>1886</v>
      </c>
      <c r="BE1506" t="s">
        <v>1886</v>
      </c>
      <c r="BF1506" t="s">
        <v>1886</v>
      </c>
      <c r="BG1506" s="181" t="s">
        <v>1886</v>
      </c>
      <c r="BH1506">
        <v>0</v>
      </c>
      <c r="BI1506" s="184">
        <v>0</v>
      </c>
      <c r="BJ1506" s="182">
        <v>0</v>
      </c>
      <c r="BK1506" s="181" t="s">
        <v>1886</v>
      </c>
      <c r="BL1506">
        <v>0</v>
      </c>
      <c r="BM1506">
        <v>0</v>
      </c>
      <c r="BN1506">
        <v>0</v>
      </c>
    </row>
    <row r="1507" spans="1:66" x14ac:dyDescent="0.25">
      <c r="A1507">
        <v>8354</v>
      </c>
      <c r="B1507" t="s">
        <v>4309</v>
      </c>
      <c r="C1507">
        <v>6</v>
      </c>
      <c r="D1507">
        <v>0</v>
      </c>
      <c r="E1507">
        <v>0</v>
      </c>
      <c r="F1507" t="s">
        <v>1884</v>
      </c>
      <c r="G1507" t="s">
        <v>1885</v>
      </c>
      <c r="H1507" t="s">
        <v>1885</v>
      </c>
      <c r="I1507" t="s">
        <v>1884</v>
      </c>
      <c r="J1507" t="s">
        <v>1884</v>
      </c>
      <c r="K1507" t="s">
        <v>1884</v>
      </c>
      <c r="L1507" t="s">
        <v>1884</v>
      </c>
      <c r="M1507" s="180">
        <v>44261</v>
      </c>
      <c r="N1507" t="s">
        <v>1886</v>
      </c>
      <c r="O1507" t="s">
        <v>4310</v>
      </c>
      <c r="P1507" t="s">
        <v>4311</v>
      </c>
      <c r="Q1507">
        <v>0</v>
      </c>
      <c r="R1507">
        <v>0</v>
      </c>
      <c r="S1507" t="s">
        <v>1886</v>
      </c>
      <c r="T1507" t="s">
        <v>1886</v>
      </c>
      <c r="U1507">
        <v>1</v>
      </c>
      <c r="V1507" t="s">
        <v>1888</v>
      </c>
      <c r="W1507">
        <v>6</v>
      </c>
      <c r="X1507">
        <v>0</v>
      </c>
      <c r="Y1507">
        <v>0</v>
      </c>
      <c r="Z1507" t="s">
        <v>1884</v>
      </c>
      <c r="AA1507" t="s">
        <v>1884</v>
      </c>
      <c r="AB1507" t="s">
        <v>1884</v>
      </c>
      <c r="AC1507">
        <v>0</v>
      </c>
      <c r="AD1507">
        <v>0</v>
      </c>
      <c r="AE1507">
        <v>0</v>
      </c>
      <c r="AF1507">
        <v>0</v>
      </c>
      <c r="AG1507" t="s">
        <v>1885</v>
      </c>
      <c r="AH1507" s="181" t="s">
        <v>1886</v>
      </c>
      <c r="AI1507" s="182">
        <v>133</v>
      </c>
      <c r="AJ1507" s="181" t="s">
        <v>2237</v>
      </c>
      <c r="AK1507" s="181" t="s">
        <v>1886</v>
      </c>
      <c r="AL1507" s="181" t="s">
        <v>1886</v>
      </c>
      <c r="AO1507" s="181"/>
      <c r="AQ1507">
        <v>10</v>
      </c>
      <c r="AR1507" s="182">
        <v>40</v>
      </c>
      <c r="AS1507" s="183" t="s">
        <v>1885</v>
      </c>
      <c r="AT1507">
        <v>0</v>
      </c>
      <c r="AU1507">
        <v>0</v>
      </c>
      <c r="AV1507" s="182">
        <v>0</v>
      </c>
      <c r="AW1507" s="184">
        <v>0</v>
      </c>
      <c r="AX1507" s="183" t="s">
        <v>1884</v>
      </c>
      <c r="AY1507" s="184">
        <v>0</v>
      </c>
      <c r="AZ1507">
        <v>0</v>
      </c>
      <c r="BA1507">
        <v>0</v>
      </c>
      <c r="BB1507">
        <v>0</v>
      </c>
      <c r="BC1507" s="182">
        <v>0</v>
      </c>
      <c r="BD1507" t="s">
        <v>1886</v>
      </c>
      <c r="BE1507" t="s">
        <v>1886</v>
      </c>
      <c r="BF1507" t="s">
        <v>1886</v>
      </c>
      <c r="BG1507" s="181" t="s">
        <v>1886</v>
      </c>
      <c r="BH1507">
        <v>0</v>
      </c>
      <c r="BI1507" s="184">
        <v>0</v>
      </c>
      <c r="BJ1507" s="182">
        <v>0</v>
      </c>
      <c r="BK1507" s="181" t="s">
        <v>1886</v>
      </c>
      <c r="BL1507">
        <v>0</v>
      </c>
      <c r="BM1507">
        <v>0</v>
      </c>
      <c r="BN1507">
        <v>0</v>
      </c>
    </row>
    <row r="1508" spans="1:66" x14ac:dyDescent="0.25">
      <c r="A1508">
        <v>8355</v>
      </c>
      <c r="B1508" t="s">
        <v>4312</v>
      </c>
      <c r="C1508">
        <v>96</v>
      </c>
      <c r="D1508">
        <v>0</v>
      </c>
      <c r="E1508">
        <v>0</v>
      </c>
      <c r="F1508" t="s">
        <v>1884</v>
      </c>
      <c r="G1508" t="s">
        <v>1885</v>
      </c>
      <c r="H1508" t="s">
        <v>1884</v>
      </c>
      <c r="I1508" t="s">
        <v>1884</v>
      </c>
      <c r="J1508" t="s">
        <v>1884</v>
      </c>
      <c r="K1508" t="s">
        <v>1884</v>
      </c>
      <c r="L1508" t="s">
        <v>1884</v>
      </c>
      <c r="M1508" s="180">
        <v>44263</v>
      </c>
      <c r="N1508" t="s">
        <v>1886</v>
      </c>
      <c r="O1508" t="s">
        <v>1886</v>
      </c>
      <c r="P1508" t="s">
        <v>4313</v>
      </c>
      <c r="Q1508">
        <v>0</v>
      </c>
      <c r="R1508">
        <v>0</v>
      </c>
      <c r="S1508" t="s">
        <v>1886</v>
      </c>
      <c r="T1508" t="s">
        <v>1886</v>
      </c>
      <c r="U1508">
        <v>1</v>
      </c>
      <c r="V1508" t="s">
        <v>1888</v>
      </c>
      <c r="W1508">
        <v>96</v>
      </c>
      <c r="X1508">
        <v>0</v>
      </c>
      <c r="Y1508">
        <v>0</v>
      </c>
      <c r="Z1508" t="s">
        <v>1884</v>
      </c>
      <c r="AA1508" t="s">
        <v>1884</v>
      </c>
      <c r="AB1508" t="s">
        <v>1885</v>
      </c>
      <c r="AC1508">
        <v>10.5</v>
      </c>
      <c r="AD1508">
        <v>0</v>
      </c>
      <c r="AE1508">
        <v>0</v>
      </c>
      <c r="AF1508">
        <v>0</v>
      </c>
      <c r="AG1508" t="s">
        <v>1885</v>
      </c>
      <c r="AH1508" s="181" t="s">
        <v>1886</v>
      </c>
      <c r="AI1508" s="182">
        <v>27</v>
      </c>
      <c r="AJ1508" s="181" t="s">
        <v>1889</v>
      </c>
      <c r="AK1508" s="181" t="s">
        <v>1886</v>
      </c>
      <c r="AL1508" s="181" t="s">
        <v>1886</v>
      </c>
      <c r="AO1508" s="181"/>
      <c r="AQ1508">
        <v>10</v>
      </c>
      <c r="AR1508" s="182">
        <v>40</v>
      </c>
      <c r="AS1508" s="183" t="s">
        <v>1885</v>
      </c>
      <c r="AT1508">
        <v>0</v>
      </c>
      <c r="AU1508">
        <v>0</v>
      </c>
      <c r="AV1508" s="182">
        <v>0</v>
      </c>
      <c r="AW1508" s="184">
        <v>0</v>
      </c>
      <c r="AX1508" s="183" t="s">
        <v>1884</v>
      </c>
      <c r="AY1508" s="184">
        <v>0</v>
      </c>
      <c r="AZ1508">
        <v>0</v>
      </c>
      <c r="BA1508">
        <v>0</v>
      </c>
      <c r="BB1508">
        <v>0</v>
      </c>
      <c r="BC1508" s="182">
        <v>0</v>
      </c>
      <c r="BD1508" t="s">
        <v>1886</v>
      </c>
      <c r="BE1508" t="s">
        <v>1886</v>
      </c>
      <c r="BF1508" t="s">
        <v>1886</v>
      </c>
      <c r="BG1508" s="181" t="s">
        <v>1886</v>
      </c>
      <c r="BH1508">
        <v>0</v>
      </c>
      <c r="BI1508" s="184">
        <v>0</v>
      </c>
      <c r="BJ1508" s="182">
        <v>0</v>
      </c>
      <c r="BK1508" s="181" t="s">
        <v>1886</v>
      </c>
      <c r="BL1508">
        <v>0</v>
      </c>
      <c r="BM1508">
        <v>0</v>
      </c>
      <c r="BN1508">
        <v>0</v>
      </c>
    </row>
    <row r="1509" spans="1:66" x14ac:dyDescent="0.25">
      <c r="A1509">
        <v>8356</v>
      </c>
      <c r="B1509" t="s">
        <v>4314</v>
      </c>
      <c r="C1509">
        <v>96</v>
      </c>
      <c r="D1509">
        <v>0</v>
      </c>
      <c r="E1509">
        <v>0</v>
      </c>
      <c r="F1509" t="s">
        <v>1884</v>
      </c>
      <c r="G1509" t="s">
        <v>1885</v>
      </c>
      <c r="H1509" t="s">
        <v>1884</v>
      </c>
      <c r="I1509" t="s">
        <v>1884</v>
      </c>
      <c r="J1509" t="s">
        <v>1884</v>
      </c>
      <c r="K1509" t="s">
        <v>1884</v>
      </c>
      <c r="L1509" t="s">
        <v>1884</v>
      </c>
      <c r="M1509" s="180">
        <v>44263</v>
      </c>
      <c r="N1509" t="s">
        <v>1886</v>
      </c>
      <c r="O1509" t="s">
        <v>1886</v>
      </c>
      <c r="P1509" t="s">
        <v>4315</v>
      </c>
      <c r="Q1509">
        <v>0</v>
      </c>
      <c r="R1509">
        <v>0</v>
      </c>
      <c r="S1509" t="s">
        <v>1886</v>
      </c>
      <c r="T1509" t="s">
        <v>1886</v>
      </c>
      <c r="U1509">
        <v>1</v>
      </c>
      <c r="V1509" t="s">
        <v>1888</v>
      </c>
      <c r="W1509">
        <v>96</v>
      </c>
      <c r="X1509">
        <v>0</v>
      </c>
      <c r="Y1509">
        <v>0</v>
      </c>
      <c r="Z1509" t="s">
        <v>1884</v>
      </c>
      <c r="AA1509" t="s">
        <v>1884</v>
      </c>
      <c r="AB1509" t="s">
        <v>1885</v>
      </c>
      <c r="AC1509">
        <v>10.5</v>
      </c>
      <c r="AD1509">
        <v>0</v>
      </c>
      <c r="AE1509">
        <v>0</v>
      </c>
      <c r="AF1509">
        <v>0</v>
      </c>
      <c r="AG1509" t="s">
        <v>1885</v>
      </c>
      <c r="AH1509" s="181" t="s">
        <v>1886</v>
      </c>
      <c r="AI1509" s="182">
        <v>27</v>
      </c>
      <c r="AJ1509" s="181" t="s">
        <v>1889</v>
      </c>
      <c r="AK1509" s="181" t="s">
        <v>1886</v>
      </c>
      <c r="AL1509" s="181" t="s">
        <v>1886</v>
      </c>
      <c r="AO1509" s="181"/>
      <c r="AQ1509">
        <v>10</v>
      </c>
      <c r="AR1509" s="182">
        <v>40</v>
      </c>
      <c r="AS1509" s="183" t="s">
        <v>1885</v>
      </c>
      <c r="AT1509">
        <v>0</v>
      </c>
      <c r="AU1509">
        <v>0</v>
      </c>
      <c r="AV1509" s="182">
        <v>0</v>
      </c>
      <c r="AW1509" s="184">
        <v>0</v>
      </c>
      <c r="AX1509" s="183" t="s">
        <v>1884</v>
      </c>
      <c r="AY1509" s="184">
        <v>0</v>
      </c>
      <c r="AZ1509">
        <v>0</v>
      </c>
      <c r="BA1509">
        <v>0</v>
      </c>
      <c r="BB1509">
        <v>0</v>
      </c>
      <c r="BC1509" s="182">
        <v>0</v>
      </c>
      <c r="BD1509" t="s">
        <v>1886</v>
      </c>
      <c r="BE1509" t="s">
        <v>1886</v>
      </c>
      <c r="BF1509" t="s">
        <v>1886</v>
      </c>
      <c r="BG1509" s="181" t="s">
        <v>1886</v>
      </c>
      <c r="BH1509">
        <v>0</v>
      </c>
      <c r="BI1509" s="184">
        <v>0</v>
      </c>
      <c r="BJ1509" s="182">
        <v>0</v>
      </c>
      <c r="BK1509" s="181" t="s">
        <v>1886</v>
      </c>
      <c r="BL1509">
        <v>0</v>
      </c>
      <c r="BM1509">
        <v>0</v>
      </c>
      <c r="BN1509">
        <v>0</v>
      </c>
    </row>
    <row r="1510" spans="1:66" x14ac:dyDescent="0.25">
      <c r="A1510">
        <v>8357</v>
      </c>
      <c r="B1510" t="s">
        <v>4316</v>
      </c>
      <c r="C1510">
        <v>96</v>
      </c>
      <c r="D1510">
        <v>0</v>
      </c>
      <c r="E1510">
        <v>0</v>
      </c>
      <c r="F1510" t="s">
        <v>1884</v>
      </c>
      <c r="G1510" t="s">
        <v>1885</v>
      </c>
      <c r="H1510" t="s">
        <v>1884</v>
      </c>
      <c r="I1510" t="s">
        <v>1884</v>
      </c>
      <c r="J1510" t="s">
        <v>1884</v>
      </c>
      <c r="K1510" t="s">
        <v>1884</v>
      </c>
      <c r="L1510" t="s">
        <v>1884</v>
      </c>
      <c r="M1510" s="180">
        <v>44263</v>
      </c>
      <c r="N1510" t="s">
        <v>1886</v>
      </c>
      <c r="O1510" t="s">
        <v>1886</v>
      </c>
      <c r="P1510" t="s">
        <v>4317</v>
      </c>
      <c r="Q1510">
        <v>0</v>
      </c>
      <c r="R1510">
        <v>0</v>
      </c>
      <c r="S1510" t="s">
        <v>1886</v>
      </c>
      <c r="T1510" t="s">
        <v>1886</v>
      </c>
      <c r="U1510">
        <v>1</v>
      </c>
      <c r="V1510" t="s">
        <v>1888</v>
      </c>
      <c r="W1510">
        <v>96</v>
      </c>
      <c r="X1510">
        <v>0</v>
      </c>
      <c r="Y1510">
        <v>0</v>
      </c>
      <c r="Z1510" t="s">
        <v>1884</v>
      </c>
      <c r="AA1510" t="s">
        <v>1884</v>
      </c>
      <c r="AB1510" t="s">
        <v>1885</v>
      </c>
      <c r="AC1510">
        <v>10.5</v>
      </c>
      <c r="AD1510">
        <v>0</v>
      </c>
      <c r="AE1510">
        <v>0</v>
      </c>
      <c r="AF1510">
        <v>0</v>
      </c>
      <c r="AG1510" t="s">
        <v>1885</v>
      </c>
      <c r="AH1510" s="181" t="s">
        <v>1886</v>
      </c>
      <c r="AI1510" s="182">
        <v>27</v>
      </c>
      <c r="AJ1510" s="181" t="s">
        <v>1889</v>
      </c>
      <c r="AK1510" s="181" t="s">
        <v>1886</v>
      </c>
      <c r="AL1510" s="181" t="s">
        <v>1886</v>
      </c>
      <c r="AO1510" s="181"/>
      <c r="AQ1510">
        <v>10</v>
      </c>
      <c r="AR1510" s="182">
        <v>40</v>
      </c>
      <c r="AS1510" s="183" t="s">
        <v>1885</v>
      </c>
      <c r="AT1510">
        <v>0</v>
      </c>
      <c r="AU1510">
        <v>0</v>
      </c>
      <c r="AV1510" s="182">
        <v>0</v>
      </c>
      <c r="AW1510" s="184">
        <v>0</v>
      </c>
      <c r="AX1510" s="183" t="s">
        <v>1884</v>
      </c>
      <c r="AY1510" s="184">
        <v>0</v>
      </c>
      <c r="AZ1510">
        <v>0</v>
      </c>
      <c r="BA1510">
        <v>0</v>
      </c>
      <c r="BB1510">
        <v>0</v>
      </c>
      <c r="BC1510" s="182">
        <v>0</v>
      </c>
      <c r="BD1510" t="s">
        <v>1886</v>
      </c>
      <c r="BE1510" t="s">
        <v>1886</v>
      </c>
      <c r="BF1510" t="s">
        <v>1886</v>
      </c>
      <c r="BG1510" s="181" t="s">
        <v>1886</v>
      </c>
      <c r="BH1510">
        <v>0</v>
      </c>
      <c r="BI1510" s="184">
        <v>0</v>
      </c>
      <c r="BJ1510" s="182">
        <v>0</v>
      </c>
      <c r="BK1510" s="181" t="s">
        <v>1886</v>
      </c>
      <c r="BL1510">
        <v>0</v>
      </c>
      <c r="BM1510">
        <v>0</v>
      </c>
      <c r="BN1510">
        <v>0</v>
      </c>
    </row>
    <row r="1511" spans="1:66" x14ac:dyDescent="0.25">
      <c r="A1511">
        <v>8358</v>
      </c>
      <c r="B1511" t="s">
        <v>4318</v>
      </c>
      <c r="C1511">
        <v>96</v>
      </c>
      <c r="D1511">
        <v>0</v>
      </c>
      <c r="E1511">
        <v>0</v>
      </c>
      <c r="F1511" t="s">
        <v>1884</v>
      </c>
      <c r="G1511" t="s">
        <v>1885</v>
      </c>
      <c r="H1511" t="s">
        <v>1884</v>
      </c>
      <c r="I1511" t="s">
        <v>1884</v>
      </c>
      <c r="J1511" t="s">
        <v>1884</v>
      </c>
      <c r="K1511" t="s">
        <v>1884</v>
      </c>
      <c r="L1511" t="s">
        <v>1884</v>
      </c>
      <c r="M1511" s="180">
        <v>44263</v>
      </c>
      <c r="N1511" t="s">
        <v>1886</v>
      </c>
      <c r="O1511" t="s">
        <v>1886</v>
      </c>
      <c r="P1511" t="s">
        <v>4319</v>
      </c>
      <c r="Q1511">
        <v>0</v>
      </c>
      <c r="R1511">
        <v>0</v>
      </c>
      <c r="S1511" t="s">
        <v>1886</v>
      </c>
      <c r="T1511" t="s">
        <v>1886</v>
      </c>
      <c r="U1511">
        <v>1</v>
      </c>
      <c r="V1511" t="s">
        <v>1888</v>
      </c>
      <c r="W1511">
        <v>96</v>
      </c>
      <c r="X1511">
        <v>0</v>
      </c>
      <c r="Y1511">
        <v>0</v>
      </c>
      <c r="Z1511" t="s">
        <v>1884</v>
      </c>
      <c r="AA1511" t="s">
        <v>1884</v>
      </c>
      <c r="AB1511" t="s">
        <v>1885</v>
      </c>
      <c r="AC1511">
        <v>10.5</v>
      </c>
      <c r="AD1511">
        <v>0</v>
      </c>
      <c r="AE1511">
        <v>0</v>
      </c>
      <c r="AF1511">
        <v>0</v>
      </c>
      <c r="AG1511" t="s">
        <v>1885</v>
      </c>
      <c r="AH1511" s="181" t="s">
        <v>1886</v>
      </c>
      <c r="AI1511" s="182">
        <v>27</v>
      </c>
      <c r="AJ1511" s="181" t="s">
        <v>1889</v>
      </c>
      <c r="AK1511" s="181" t="s">
        <v>1886</v>
      </c>
      <c r="AL1511" s="181" t="s">
        <v>1886</v>
      </c>
      <c r="AO1511" s="181"/>
      <c r="AQ1511">
        <v>10</v>
      </c>
      <c r="AR1511" s="182">
        <v>40</v>
      </c>
      <c r="AS1511" s="183" t="s">
        <v>1885</v>
      </c>
      <c r="AT1511">
        <v>0</v>
      </c>
      <c r="AU1511">
        <v>0</v>
      </c>
      <c r="AV1511" s="182">
        <v>0</v>
      </c>
      <c r="AW1511" s="184">
        <v>0</v>
      </c>
      <c r="AX1511" s="183" t="s">
        <v>1884</v>
      </c>
      <c r="AY1511" s="184">
        <v>0</v>
      </c>
      <c r="AZ1511">
        <v>0</v>
      </c>
      <c r="BA1511">
        <v>0</v>
      </c>
      <c r="BB1511">
        <v>0</v>
      </c>
      <c r="BC1511" s="182">
        <v>0</v>
      </c>
      <c r="BD1511" t="s">
        <v>1886</v>
      </c>
      <c r="BE1511" t="s">
        <v>1886</v>
      </c>
      <c r="BF1511" t="s">
        <v>1886</v>
      </c>
      <c r="BG1511" s="181" t="s">
        <v>1886</v>
      </c>
      <c r="BH1511">
        <v>0</v>
      </c>
      <c r="BI1511" s="184">
        <v>0</v>
      </c>
      <c r="BJ1511" s="182">
        <v>0</v>
      </c>
      <c r="BK1511" s="181" t="s">
        <v>1886</v>
      </c>
      <c r="BL1511">
        <v>0</v>
      </c>
      <c r="BM1511">
        <v>0</v>
      </c>
      <c r="BN1511">
        <v>0</v>
      </c>
    </row>
    <row r="1512" spans="1:66" x14ac:dyDescent="0.25">
      <c r="A1512">
        <v>8359</v>
      </c>
      <c r="B1512" t="s">
        <v>4320</v>
      </c>
      <c r="C1512">
        <v>96</v>
      </c>
      <c r="D1512">
        <v>0</v>
      </c>
      <c r="E1512">
        <v>0</v>
      </c>
      <c r="F1512" t="s">
        <v>1884</v>
      </c>
      <c r="G1512" t="s">
        <v>1885</v>
      </c>
      <c r="H1512" t="s">
        <v>1884</v>
      </c>
      <c r="I1512" t="s">
        <v>1884</v>
      </c>
      <c r="J1512" t="s">
        <v>1884</v>
      </c>
      <c r="K1512" t="s">
        <v>1884</v>
      </c>
      <c r="L1512" t="s">
        <v>1884</v>
      </c>
      <c r="M1512" s="180">
        <v>44263</v>
      </c>
      <c r="N1512" t="s">
        <v>1886</v>
      </c>
      <c r="O1512" t="s">
        <v>4321</v>
      </c>
      <c r="P1512" t="s">
        <v>4322</v>
      </c>
      <c r="Q1512">
        <v>0</v>
      </c>
      <c r="R1512">
        <v>0</v>
      </c>
      <c r="S1512" t="s">
        <v>1886</v>
      </c>
      <c r="T1512" t="s">
        <v>1886</v>
      </c>
      <c r="U1512">
        <v>1</v>
      </c>
      <c r="V1512" t="s">
        <v>1888</v>
      </c>
      <c r="W1512">
        <v>96</v>
      </c>
      <c r="X1512">
        <v>0</v>
      </c>
      <c r="Y1512">
        <v>0</v>
      </c>
      <c r="Z1512" t="s">
        <v>1884</v>
      </c>
      <c r="AA1512" t="s">
        <v>1884</v>
      </c>
      <c r="AB1512" t="s">
        <v>1885</v>
      </c>
      <c r="AC1512">
        <v>10.5</v>
      </c>
      <c r="AD1512">
        <v>0</v>
      </c>
      <c r="AE1512">
        <v>0</v>
      </c>
      <c r="AF1512">
        <v>0</v>
      </c>
      <c r="AG1512" t="s">
        <v>1885</v>
      </c>
      <c r="AH1512" s="181" t="s">
        <v>1886</v>
      </c>
      <c r="AI1512" s="182">
        <v>27</v>
      </c>
      <c r="AJ1512" s="181" t="s">
        <v>1889</v>
      </c>
      <c r="AK1512" s="181" t="s">
        <v>1886</v>
      </c>
      <c r="AL1512" s="181" t="s">
        <v>1886</v>
      </c>
      <c r="AO1512" s="181"/>
      <c r="AQ1512">
        <v>10</v>
      </c>
      <c r="AR1512" s="182">
        <v>40</v>
      </c>
      <c r="AS1512" s="183" t="s">
        <v>1885</v>
      </c>
      <c r="AT1512">
        <v>0</v>
      </c>
      <c r="AU1512">
        <v>0</v>
      </c>
      <c r="AV1512" s="182">
        <v>0</v>
      </c>
      <c r="AW1512" s="184">
        <v>0</v>
      </c>
      <c r="AX1512" s="183" t="s">
        <v>1884</v>
      </c>
      <c r="AY1512" s="184">
        <v>0</v>
      </c>
      <c r="AZ1512">
        <v>0</v>
      </c>
      <c r="BA1512">
        <v>0</v>
      </c>
      <c r="BB1512">
        <v>0</v>
      </c>
      <c r="BC1512" s="182">
        <v>0</v>
      </c>
      <c r="BD1512" t="s">
        <v>1886</v>
      </c>
      <c r="BE1512" t="s">
        <v>1886</v>
      </c>
      <c r="BF1512" t="s">
        <v>1886</v>
      </c>
      <c r="BG1512" s="181" t="s">
        <v>1886</v>
      </c>
      <c r="BH1512">
        <v>0</v>
      </c>
      <c r="BI1512" s="184">
        <v>0</v>
      </c>
      <c r="BJ1512" s="182">
        <v>0</v>
      </c>
      <c r="BK1512" s="181" t="s">
        <v>1886</v>
      </c>
      <c r="BL1512">
        <v>0</v>
      </c>
      <c r="BM1512">
        <v>0</v>
      </c>
      <c r="BN1512">
        <v>0</v>
      </c>
    </row>
    <row r="1513" spans="1:66" x14ac:dyDescent="0.25">
      <c r="A1513">
        <v>8360</v>
      </c>
      <c r="B1513" t="s">
        <v>4323</v>
      </c>
      <c r="C1513">
        <v>1</v>
      </c>
      <c r="D1513">
        <v>0</v>
      </c>
      <c r="E1513">
        <v>0</v>
      </c>
      <c r="F1513" t="s">
        <v>1884</v>
      </c>
      <c r="G1513" t="s">
        <v>1885</v>
      </c>
      <c r="H1513" t="s">
        <v>1884</v>
      </c>
      <c r="I1513" t="s">
        <v>1884</v>
      </c>
      <c r="J1513" t="s">
        <v>1884</v>
      </c>
      <c r="K1513" t="s">
        <v>1884</v>
      </c>
      <c r="L1513" t="s">
        <v>1884</v>
      </c>
      <c r="M1513" s="180">
        <v>44265</v>
      </c>
      <c r="N1513" t="s">
        <v>1886</v>
      </c>
      <c r="O1513" t="s">
        <v>1886</v>
      </c>
      <c r="P1513" t="s">
        <v>4324</v>
      </c>
      <c r="Q1513">
        <v>0</v>
      </c>
      <c r="R1513">
        <v>0</v>
      </c>
      <c r="S1513" t="s">
        <v>1886</v>
      </c>
      <c r="T1513" t="s">
        <v>1886</v>
      </c>
      <c r="U1513">
        <v>2</v>
      </c>
      <c r="V1513" t="s">
        <v>1899</v>
      </c>
      <c r="W1513">
        <v>24</v>
      </c>
      <c r="X1513">
        <v>0</v>
      </c>
      <c r="Y1513">
        <v>0</v>
      </c>
      <c r="Z1513" t="s">
        <v>1884</v>
      </c>
      <c r="AA1513" t="s">
        <v>1884</v>
      </c>
      <c r="AB1513" t="s">
        <v>1884</v>
      </c>
      <c r="AC1513">
        <v>0</v>
      </c>
      <c r="AD1513">
        <v>0</v>
      </c>
      <c r="AE1513">
        <v>0</v>
      </c>
      <c r="AF1513">
        <v>0</v>
      </c>
      <c r="AG1513" t="s">
        <v>1885</v>
      </c>
      <c r="AH1513" s="181" t="s">
        <v>1886</v>
      </c>
      <c r="AI1513" s="182">
        <v>48</v>
      </c>
      <c r="AJ1513" s="181" t="s">
        <v>1900</v>
      </c>
      <c r="AK1513" s="181" t="s">
        <v>1886</v>
      </c>
      <c r="AL1513" s="181" t="s">
        <v>1886</v>
      </c>
      <c r="AO1513" s="181"/>
      <c r="AQ1513">
        <v>10</v>
      </c>
      <c r="AR1513" s="182">
        <v>40</v>
      </c>
      <c r="AS1513" s="183" t="s">
        <v>1885</v>
      </c>
      <c r="AT1513">
        <v>0</v>
      </c>
      <c r="AU1513">
        <v>32</v>
      </c>
      <c r="AV1513" s="182">
        <v>4</v>
      </c>
      <c r="AW1513" s="184">
        <v>0</v>
      </c>
      <c r="AX1513" s="183" t="s">
        <v>1884</v>
      </c>
      <c r="AY1513" s="184">
        <v>0</v>
      </c>
      <c r="AZ1513">
        <v>0</v>
      </c>
      <c r="BA1513">
        <v>0</v>
      </c>
      <c r="BB1513">
        <v>0</v>
      </c>
      <c r="BC1513" s="182">
        <v>0</v>
      </c>
      <c r="BD1513" t="s">
        <v>1886</v>
      </c>
      <c r="BE1513" t="s">
        <v>1886</v>
      </c>
      <c r="BF1513" t="s">
        <v>1886</v>
      </c>
      <c r="BG1513" s="181" t="s">
        <v>1886</v>
      </c>
      <c r="BH1513">
        <v>24</v>
      </c>
      <c r="BI1513" s="184">
        <v>0</v>
      </c>
      <c r="BJ1513" s="182">
        <v>0</v>
      </c>
      <c r="BK1513" s="181" t="s">
        <v>1886</v>
      </c>
      <c r="BL1513">
        <v>0</v>
      </c>
      <c r="BM1513">
        <v>0</v>
      </c>
      <c r="BN1513">
        <v>0</v>
      </c>
    </row>
    <row r="1514" spans="1:66" x14ac:dyDescent="0.25">
      <c r="A1514">
        <v>8362</v>
      </c>
      <c r="B1514" t="s">
        <v>4325</v>
      </c>
      <c r="C1514">
        <v>50</v>
      </c>
      <c r="D1514">
        <v>0</v>
      </c>
      <c r="E1514">
        <v>0</v>
      </c>
      <c r="F1514" t="s">
        <v>1884</v>
      </c>
      <c r="G1514" t="s">
        <v>1884</v>
      </c>
      <c r="H1514" t="s">
        <v>1884</v>
      </c>
      <c r="I1514" t="s">
        <v>1884</v>
      </c>
      <c r="J1514" t="s">
        <v>1884</v>
      </c>
      <c r="K1514" t="s">
        <v>1884</v>
      </c>
      <c r="L1514" t="s">
        <v>1884</v>
      </c>
      <c r="M1514" s="180">
        <v>44266</v>
      </c>
      <c r="N1514" t="s">
        <v>2007</v>
      </c>
      <c r="O1514" t="s">
        <v>4326</v>
      </c>
      <c r="P1514" t="s">
        <v>4326</v>
      </c>
      <c r="Q1514">
        <v>0</v>
      </c>
      <c r="R1514">
        <v>0</v>
      </c>
      <c r="S1514" t="s">
        <v>1886</v>
      </c>
      <c r="T1514" t="s">
        <v>1886</v>
      </c>
      <c r="U1514">
        <v>1</v>
      </c>
      <c r="V1514" t="s">
        <v>1888</v>
      </c>
      <c r="W1514">
        <v>50</v>
      </c>
      <c r="X1514">
        <v>0</v>
      </c>
      <c r="Y1514">
        <v>0</v>
      </c>
      <c r="Z1514" t="s">
        <v>1884</v>
      </c>
      <c r="AA1514" t="s">
        <v>1884</v>
      </c>
      <c r="AB1514" t="s">
        <v>1884</v>
      </c>
      <c r="AC1514">
        <v>0</v>
      </c>
      <c r="AD1514">
        <v>0</v>
      </c>
      <c r="AE1514">
        <v>0</v>
      </c>
      <c r="AF1514">
        <v>0</v>
      </c>
      <c r="AG1514" t="s">
        <v>1884</v>
      </c>
      <c r="AH1514" s="181" t="s">
        <v>1886</v>
      </c>
      <c r="AI1514" s="182">
        <v>213</v>
      </c>
      <c r="AJ1514" s="181" t="s">
        <v>2049</v>
      </c>
      <c r="AK1514" s="181" t="s">
        <v>4327</v>
      </c>
      <c r="AL1514" s="181" t="s">
        <v>1886</v>
      </c>
      <c r="AO1514" s="181"/>
      <c r="AQ1514">
        <v>10</v>
      </c>
      <c r="AR1514" s="182">
        <v>40</v>
      </c>
      <c r="AS1514" s="183" t="s">
        <v>1885</v>
      </c>
      <c r="AT1514">
        <v>0</v>
      </c>
      <c r="AU1514">
        <v>0</v>
      </c>
      <c r="AV1514" s="182">
        <v>0</v>
      </c>
      <c r="AW1514" s="184">
        <v>0</v>
      </c>
      <c r="AX1514" s="183" t="s">
        <v>1884</v>
      </c>
      <c r="AY1514" s="184">
        <v>0</v>
      </c>
      <c r="AZ1514">
        <v>0</v>
      </c>
      <c r="BA1514">
        <v>0</v>
      </c>
      <c r="BB1514">
        <v>0</v>
      </c>
      <c r="BC1514" s="182">
        <v>0</v>
      </c>
      <c r="BD1514" t="s">
        <v>1886</v>
      </c>
      <c r="BE1514" t="s">
        <v>1886</v>
      </c>
      <c r="BF1514" t="s">
        <v>1886</v>
      </c>
      <c r="BG1514" s="181" t="s">
        <v>1886</v>
      </c>
      <c r="BH1514">
        <v>0</v>
      </c>
      <c r="BI1514" s="184">
        <v>0</v>
      </c>
      <c r="BJ1514" s="182">
        <v>0</v>
      </c>
      <c r="BK1514" s="181" t="s">
        <v>1886</v>
      </c>
      <c r="BL1514">
        <v>0</v>
      </c>
      <c r="BM1514">
        <v>0</v>
      </c>
      <c r="BN1514">
        <v>0</v>
      </c>
    </row>
    <row r="1515" spans="1:66" x14ac:dyDescent="0.25">
      <c r="A1515">
        <v>8363</v>
      </c>
      <c r="B1515" t="s">
        <v>4328</v>
      </c>
      <c r="C1515">
        <v>50</v>
      </c>
      <c r="D1515">
        <v>0</v>
      </c>
      <c r="E1515">
        <v>0</v>
      </c>
      <c r="F1515" t="s">
        <v>1884</v>
      </c>
      <c r="G1515" t="s">
        <v>1885</v>
      </c>
      <c r="H1515" t="s">
        <v>1884</v>
      </c>
      <c r="I1515" t="s">
        <v>1884</v>
      </c>
      <c r="J1515" t="s">
        <v>1884</v>
      </c>
      <c r="K1515" t="s">
        <v>1884</v>
      </c>
      <c r="L1515" t="s">
        <v>1884</v>
      </c>
      <c r="M1515" s="180">
        <v>44266</v>
      </c>
      <c r="N1515" t="s">
        <v>2007</v>
      </c>
      <c r="O1515" t="s">
        <v>4329</v>
      </c>
      <c r="P1515" t="s">
        <v>4329</v>
      </c>
      <c r="Q1515">
        <v>0</v>
      </c>
      <c r="R1515">
        <v>0</v>
      </c>
      <c r="S1515" t="s">
        <v>1886</v>
      </c>
      <c r="T1515" t="s">
        <v>1886</v>
      </c>
      <c r="U1515">
        <v>1</v>
      </c>
      <c r="V1515" t="s">
        <v>1888</v>
      </c>
      <c r="W1515">
        <v>50</v>
      </c>
      <c r="X1515">
        <v>0</v>
      </c>
      <c r="Y1515">
        <v>0</v>
      </c>
      <c r="Z1515" t="s">
        <v>1884</v>
      </c>
      <c r="AA1515" t="s">
        <v>1884</v>
      </c>
      <c r="AB1515" t="s">
        <v>1884</v>
      </c>
      <c r="AC1515">
        <v>0</v>
      </c>
      <c r="AD1515">
        <v>0</v>
      </c>
      <c r="AE1515">
        <v>0</v>
      </c>
      <c r="AF1515">
        <v>0</v>
      </c>
      <c r="AG1515" t="s">
        <v>1884</v>
      </c>
      <c r="AH1515" s="181" t="s">
        <v>1886</v>
      </c>
      <c r="AI1515" s="182">
        <v>213</v>
      </c>
      <c r="AJ1515" s="181" t="s">
        <v>2049</v>
      </c>
      <c r="AK1515" s="181" t="s">
        <v>4330</v>
      </c>
      <c r="AL1515" s="181" t="s">
        <v>1886</v>
      </c>
      <c r="AO1515" s="181"/>
      <c r="AQ1515">
        <v>10</v>
      </c>
      <c r="AR1515" s="182">
        <v>40</v>
      </c>
      <c r="AS1515" s="183" t="s">
        <v>1885</v>
      </c>
      <c r="AT1515">
        <v>0</v>
      </c>
      <c r="AU1515">
        <v>0</v>
      </c>
      <c r="AV1515" s="182">
        <v>0</v>
      </c>
      <c r="AW1515" s="184">
        <v>0</v>
      </c>
      <c r="AX1515" s="183" t="s">
        <v>1884</v>
      </c>
      <c r="AY1515" s="184">
        <v>0</v>
      </c>
      <c r="AZ1515">
        <v>0</v>
      </c>
      <c r="BA1515">
        <v>0</v>
      </c>
      <c r="BB1515">
        <v>0</v>
      </c>
      <c r="BC1515" s="182">
        <v>0</v>
      </c>
      <c r="BD1515" t="s">
        <v>1886</v>
      </c>
      <c r="BE1515" t="s">
        <v>1886</v>
      </c>
      <c r="BF1515" t="s">
        <v>1886</v>
      </c>
      <c r="BG1515" s="181" t="s">
        <v>1886</v>
      </c>
      <c r="BH1515">
        <v>0</v>
      </c>
      <c r="BI1515" s="184">
        <v>0</v>
      </c>
      <c r="BJ1515" s="182">
        <v>0</v>
      </c>
      <c r="BK1515" s="181" t="s">
        <v>1886</v>
      </c>
      <c r="BL1515">
        <v>0</v>
      </c>
      <c r="BM1515">
        <v>0</v>
      </c>
      <c r="BN1515">
        <v>0</v>
      </c>
    </row>
    <row r="1516" spans="1:66" x14ac:dyDescent="0.25">
      <c r="A1516">
        <v>8364</v>
      </c>
      <c r="B1516" t="s">
        <v>4331</v>
      </c>
      <c r="C1516">
        <v>50</v>
      </c>
      <c r="D1516">
        <v>0</v>
      </c>
      <c r="E1516">
        <v>0</v>
      </c>
      <c r="F1516" t="s">
        <v>1884</v>
      </c>
      <c r="G1516" t="s">
        <v>1884</v>
      </c>
      <c r="H1516" t="s">
        <v>1884</v>
      </c>
      <c r="I1516" t="s">
        <v>1884</v>
      </c>
      <c r="J1516" t="s">
        <v>1884</v>
      </c>
      <c r="K1516" t="s">
        <v>1884</v>
      </c>
      <c r="L1516" t="s">
        <v>1884</v>
      </c>
      <c r="M1516" s="180">
        <v>44266</v>
      </c>
      <c r="N1516" t="s">
        <v>2007</v>
      </c>
      <c r="O1516" t="s">
        <v>4332</v>
      </c>
      <c r="P1516" t="s">
        <v>4332</v>
      </c>
      <c r="Q1516">
        <v>0</v>
      </c>
      <c r="R1516">
        <v>0</v>
      </c>
      <c r="S1516" t="s">
        <v>1886</v>
      </c>
      <c r="T1516" t="s">
        <v>1886</v>
      </c>
      <c r="U1516">
        <v>1</v>
      </c>
      <c r="V1516" t="s">
        <v>1888</v>
      </c>
      <c r="W1516">
        <v>50</v>
      </c>
      <c r="X1516">
        <v>0</v>
      </c>
      <c r="Y1516">
        <v>0</v>
      </c>
      <c r="Z1516" t="s">
        <v>1884</v>
      </c>
      <c r="AA1516" t="s">
        <v>1884</v>
      </c>
      <c r="AB1516" t="s">
        <v>1884</v>
      </c>
      <c r="AC1516">
        <v>0</v>
      </c>
      <c r="AD1516">
        <v>0</v>
      </c>
      <c r="AE1516">
        <v>0</v>
      </c>
      <c r="AF1516">
        <v>0</v>
      </c>
      <c r="AG1516" t="s">
        <v>1884</v>
      </c>
      <c r="AH1516" s="181" t="s">
        <v>1886</v>
      </c>
      <c r="AI1516" s="182">
        <v>213</v>
      </c>
      <c r="AJ1516" s="181" t="s">
        <v>2049</v>
      </c>
      <c r="AK1516" s="181" t="s">
        <v>4333</v>
      </c>
      <c r="AL1516" s="181" t="s">
        <v>1886</v>
      </c>
      <c r="AO1516" s="181"/>
      <c r="AQ1516">
        <v>10</v>
      </c>
      <c r="AR1516" s="182">
        <v>40</v>
      </c>
      <c r="AS1516" s="183" t="s">
        <v>1885</v>
      </c>
      <c r="AT1516">
        <v>0</v>
      </c>
      <c r="AU1516">
        <v>0</v>
      </c>
      <c r="AV1516" s="182">
        <v>0</v>
      </c>
      <c r="AW1516" s="184">
        <v>0</v>
      </c>
      <c r="AX1516" s="183" t="s">
        <v>1884</v>
      </c>
      <c r="AY1516" s="184">
        <v>0</v>
      </c>
      <c r="AZ1516">
        <v>0</v>
      </c>
      <c r="BA1516">
        <v>0</v>
      </c>
      <c r="BB1516">
        <v>0</v>
      </c>
      <c r="BC1516" s="182">
        <v>0</v>
      </c>
      <c r="BD1516" t="s">
        <v>1886</v>
      </c>
      <c r="BE1516" t="s">
        <v>1886</v>
      </c>
      <c r="BF1516" t="s">
        <v>1886</v>
      </c>
      <c r="BG1516" s="181" t="s">
        <v>1886</v>
      </c>
      <c r="BH1516">
        <v>0</v>
      </c>
      <c r="BI1516" s="184">
        <v>0</v>
      </c>
      <c r="BJ1516" s="182">
        <v>0</v>
      </c>
      <c r="BK1516" s="181" t="s">
        <v>1886</v>
      </c>
      <c r="BL1516">
        <v>0</v>
      </c>
      <c r="BM1516">
        <v>0</v>
      </c>
      <c r="BN1516">
        <v>0</v>
      </c>
    </row>
    <row r="1517" spans="1:66" x14ac:dyDescent="0.25">
      <c r="A1517">
        <v>8365</v>
      </c>
      <c r="B1517" t="s">
        <v>4334</v>
      </c>
      <c r="C1517">
        <v>50</v>
      </c>
      <c r="D1517">
        <v>0</v>
      </c>
      <c r="E1517">
        <v>0</v>
      </c>
      <c r="F1517" t="s">
        <v>1884</v>
      </c>
      <c r="G1517" t="s">
        <v>1885</v>
      </c>
      <c r="H1517" t="s">
        <v>1884</v>
      </c>
      <c r="I1517" t="s">
        <v>1884</v>
      </c>
      <c r="J1517" t="s">
        <v>1884</v>
      </c>
      <c r="K1517" t="s">
        <v>1884</v>
      </c>
      <c r="L1517" t="s">
        <v>1884</v>
      </c>
      <c r="M1517" s="180">
        <v>44266</v>
      </c>
      <c r="N1517" t="s">
        <v>2007</v>
      </c>
      <c r="O1517" t="s">
        <v>4335</v>
      </c>
      <c r="P1517" t="s">
        <v>4335</v>
      </c>
      <c r="Q1517">
        <v>0</v>
      </c>
      <c r="R1517">
        <v>0</v>
      </c>
      <c r="S1517" t="s">
        <v>1886</v>
      </c>
      <c r="T1517" t="s">
        <v>1886</v>
      </c>
      <c r="U1517">
        <v>1</v>
      </c>
      <c r="V1517" t="s">
        <v>1888</v>
      </c>
      <c r="W1517">
        <v>50</v>
      </c>
      <c r="X1517">
        <v>0</v>
      </c>
      <c r="Y1517">
        <v>0</v>
      </c>
      <c r="Z1517" t="s">
        <v>1884</v>
      </c>
      <c r="AA1517" t="s">
        <v>1884</v>
      </c>
      <c r="AB1517" t="s">
        <v>1884</v>
      </c>
      <c r="AC1517">
        <v>0</v>
      </c>
      <c r="AD1517">
        <v>0</v>
      </c>
      <c r="AE1517">
        <v>0</v>
      </c>
      <c r="AF1517">
        <v>0</v>
      </c>
      <c r="AG1517" t="s">
        <v>1884</v>
      </c>
      <c r="AH1517" s="181" t="s">
        <v>1886</v>
      </c>
      <c r="AI1517" s="182">
        <v>213</v>
      </c>
      <c r="AJ1517" s="181" t="s">
        <v>2049</v>
      </c>
      <c r="AK1517" s="181" t="s">
        <v>4336</v>
      </c>
      <c r="AL1517" s="181" t="s">
        <v>1886</v>
      </c>
      <c r="AO1517" s="181"/>
      <c r="AQ1517">
        <v>10</v>
      </c>
      <c r="AR1517" s="182">
        <v>40</v>
      </c>
      <c r="AS1517" s="183" t="s">
        <v>1885</v>
      </c>
      <c r="AT1517">
        <v>0</v>
      </c>
      <c r="AU1517">
        <v>0</v>
      </c>
      <c r="AV1517" s="182">
        <v>0</v>
      </c>
      <c r="AW1517" s="184">
        <v>0</v>
      </c>
      <c r="AX1517" s="183" t="s">
        <v>1884</v>
      </c>
      <c r="AY1517" s="184">
        <v>0</v>
      </c>
      <c r="AZ1517">
        <v>0</v>
      </c>
      <c r="BA1517">
        <v>0</v>
      </c>
      <c r="BB1517">
        <v>0</v>
      </c>
      <c r="BC1517" s="182">
        <v>0</v>
      </c>
      <c r="BD1517" t="s">
        <v>1886</v>
      </c>
      <c r="BE1517" t="s">
        <v>1886</v>
      </c>
      <c r="BF1517" t="s">
        <v>1886</v>
      </c>
      <c r="BG1517" s="181" t="s">
        <v>1886</v>
      </c>
      <c r="BH1517">
        <v>0</v>
      </c>
      <c r="BI1517" s="184">
        <v>0</v>
      </c>
      <c r="BJ1517" s="182">
        <v>0</v>
      </c>
      <c r="BK1517" s="181" t="s">
        <v>1886</v>
      </c>
      <c r="BL1517">
        <v>0</v>
      </c>
      <c r="BM1517">
        <v>0</v>
      </c>
      <c r="BN1517">
        <v>0</v>
      </c>
    </row>
    <row r="1518" spans="1:66" x14ac:dyDescent="0.25">
      <c r="A1518">
        <v>8366</v>
      </c>
      <c r="B1518" t="s">
        <v>4337</v>
      </c>
      <c r="C1518">
        <v>50</v>
      </c>
      <c r="D1518">
        <v>0</v>
      </c>
      <c r="E1518">
        <v>0</v>
      </c>
      <c r="F1518" t="s">
        <v>1884</v>
      </c>
      <c r="G1518" t="s">
        <v>1885</v>
      </c>
      <c r="H1518" t="s">
        <v>1884</v>
      </c>
      <c r="I1518" t="s">
        <v>1884</v>
      </c>
      <c r="J1518" t="s">
        <v>1884</v>
      </c>
      <c r="K1518" t="s">
        <v>1884</v>
      </c>
      <c r="L1518" t="s">
        <v>1884</v>
      </c>
      <c r="M1518" s="180">
        <v>44266</v>
      </c>
      <c r="N1518" t="s">
        <v>2007</v>
      </c>
      <c r="O1518" t="s">
        <v>4338</v>
      </c>
      <c r="P1518" t="s">
        <v>4338</v>
      </c>
      <c r="Q1518">
        <v>0</v>
      </c>
      <c r="R1518">
        <v>0</v>
      </c>
      <c r="S1518" t="s">
        <v>1886</v>
      </c>
      <c r="T1518" t="s">
        <v>1886</v>
      </c>
      <c r="U1518">
        <v>1</v>
      </c>
      <c r="V1518" t="s">
        <v>1888</v>
      </c>
      <c r="W1518">
        <v>50</v>
      </c>
      <c r="X1518">
        <v>0</v>
      </c>
      <c r="Y1518">
        <v>0</v>
      </c>
      <c r="Z1518" t="s">
        <v>1884</v>
      </c>
      <c r="AA1518" t="s">
        <v>1884</v>
      </c>
      <c r="AB1518" t="s">
        <v>1884</v>
      </c>
      <c r="AC1518">
        <v>0</v>
      </c>
      <c r="AD1518">
        <v>0</v>
      </c>
      <c r="AE1518">
        <v>0</v>
      </c>
      <c r="AF1518">
        <v>0</v>
      </c>
      <c r="AG1518" t="s">
        <v>1884</v>
      </c>
      <c r="AH1518" s="181" t="s">
        <v>1886</v>
      </c>
      <c r="AI1518" s="182">
        <v>213</v>
      </c>
      <c r="AJ1518" s="181" t="s">
        <v>2049</v>
      </c>
      <c r="AK1518" s="181" t="s">
        <v>4339</v>
      </c>
      <c r="AL1518" s="181" t="s">
        <v>1886</v>
      </c>
      <c r="AO1518" s="181"/>
      <c r="AQ1518">
        <v>10</v>
      </c>
      <c r="AR1518" s="182">
        <v>40</v>
      </c>
      <c r="AS1518" s="183" t="s">
        <v>1885</v>
      </c>
      <c r="AT1518">
        <v>0</v>
      </c>
      <c r="AU1518">
        <v>0</v>
      </c>
      <c r="AV1518" s="182">
        <v>0</v>
      </c>
      <c r="AW1518" s="184">
        <v>0</v>
      </c>
      <c r="AX1518" s="183" t="s">
        <v>1884</v>
      </c>
      <c r="AY1518" s="184">
        <v>0</v>
      </c>
      <c r="AZ1518">
        <v>0</v>
      </c>
      <c r="BA1518">
        <v>0</v>
      </c>
      <c r="BB1518">
        <v>0</v>
      </c>
      <c r="BC1518" s="182">
        <v>0</v>
      </c>
      <c r="BD1518" t="s">
        <v>1886</v>
      </c>
      <c r="BE1518" t="s">
        <v>1886</v>
      </c>
      <c r="BF1518" t="s">
        <v>1886</v>
      </c>
      <c r="BG1518" s="181" t="s">
        <v>1886</v>
      </c>
      <c r="BH1518">
        <v>0</v>
      </c>
      <c r="BI1518" s="184">
        <v>0</v>
      </c>
      <c r="BJ1518" s="182">
        <v>0</v>
      </c>
      <c r="BK1518" s="181" t="s">
        <v>1886</v>
      </c>
      <c r="BL1518">
        <v>0</v>
      </c>
      <c r="BM1518">
        <v>0</v>
      </c>
      <c r="BN1518">
        <v>0</v>
      </c>
    </row>
    <row r="1519" spans="1:66" x14ac:dyDescent="0.25">
      <c r="A1519">
        <v>8367</v>
      </c>
      <c r="B1519" t="s">
        <v>4340</v>
      </c>
      <c r="C1519">
        <v>50</v>
      </c>
      <c r="D1519">
        <v>0</v>
      </c>
      <c r="E1519">
        <v>0</v>
      </c>
      <c r="F1519" t="s">
        <v>1884</v>
      </c>
      <c r="G1519" t="s">
        <v>1885</v>
      </c>
      <c r="H1519" t="s">
        <v>1884</v>
      </c>
      <c r="I1519" t="s">
        <v>1884</v>
      </c>
      <c r="J1519" t="s">
        <v>1884</v>
      </c>
      <c r="K1519" t="s">
        <v>1884</v>
      </c>
      <c r="L1519" t="s">
        <v>1884</v>
      </c>
      <c r="M1519" s="180">
        <v>44266</v>
      </c>
      <c r="N1519" t="s">
        <v>2007</v>
      </c>
      <c r="O1519" t="s">
        <v>4341</v>
      </c>
      <c r="P1519" t="s">
        <v>4341</v>
      </c>
      <c r="Q1519">
        <v>0</v>
      </c>
      <c r="R1519">
        <v>0</v>
      </c>
      <c r="S1519" t="s">
        <v>1886</v>
      </c>
      <c r="T1519" t="s">
        <v>1886</v>
      </c>
      <c r="U1519">
        <v>1</v>
      </c>
      <c r="V1519" t="s">
        <v>1888</v>
      </c>
      <c r="W1519">
        <v>50</v>
      </c>
      <c r="X1519">
        <v>0</v>
      </c>
      <c r="Y1519">
        <v>0</v>
      </c>
      <c r="Z1519" t="s">
        <v>1884</v>
      </c>
      <c r="AA1519" t="s">
        <v>1884</v>
      </c>
      <c r="AB1519" t="s">
        <v>1884</v>
      </c>
      <c r="AC1519">
        <v>0</v>
      </c>
      <c r="AD1519">
        <v>0</v>
      </c>
      <c r="AE1519">
        <v>0</v>
      </c>
      <c r="AF1519">
        <v>0</v>
      </c>
      <c r="AG1519" t="s">
        <v>1884</v>
      </c>
      <c r="AH1519" s="181" t="s">
        <v>1886</v>
      </c>
      <c r="AI1519" s="182">
        <v>213</v>
      </c>
      <c r="AJ1519" s="181" t="s">
        <v>2049</v>
      </c>
      <c r="AK1519" s="181" t="s">
        <v>4342</v>
      </c>
      <c r="AL1519" s="181" t="s">
        <v>1886</v>
      </c>
      <c r="AO1519" s="181"/>
      <c r="AQ1519">
        <v>10</v>
      </c>
      <c r="AR1519" s="182">
        <v>40</v>
      </c>
      <c r="AS1519" s="183" t="s">
        <v>1885</v>
      </c>
      <c r="AT1519">
        <v>0</v>
      </c>
      <c r="AU1519">
        <v>0</v>
      </c>
      <c r="AV1519" s="182">
        <v>0</v>
      </c>
      <c r="AW1519" s="184">
        <v>0</v>
      </c>
      <c r="AX1519" s="183" t="s">
        <v>1884</v>
      </c>
      <c r="AY1519" s="184">
        <v>0</v>
      </c>
      <c r="AZ1519">
        <v>0</v>
      </c>
      <c r="BA1519">
        <v>0</v>
      </c>
      <c r="BB1519">
        <v>0</v>
      </c>
      <c r="BC1519" s="182">
        <v>0</v>
      </c>
      <c r="BD1519" t="s">
        <v>1886</v>
      </c>
      <c r="BE1519" t="s">
        <v>1886</v>
      </c>
      <c r="BF1519" t="s">
        <v>1886</v>
      </c>
      <c r="BG1519" s="181" t="s">
        <v>1886</v>
      </c>
      <c r="BH1519">
        <v>0</v>
      </c>
      <c r="BI1519" s="184">
        <v>0</v>
      </c>
      <c r="BJ1519" s="182">
        <v>0</v>
      </c>
      <c r="BK1519" s="181" t="s">
        <v>1886</v>
      </c>
      <c r="BL1519">
        <v>0</v>
      </c>
      <c r="BM1519">
        <v>0</v>
      </c>
      <c r="BN1519">
        <v>0</v>
      </c>
    </row>
    <row r="1520" spans="1:66" x14ac:dyDescent="0.25">
      <c r="A1520">
        <v>8368</v>
      </c>
      <c r="B1520" t="s">
        <v>4343</v>
      </c>
      <c r="C1520">
        <v>1</v>
      </c>
      <c r="D1520">
        <v>0</v>
      </c>
      <c r="E1520">
        <v>0</v>
      </c>
      <c r="F1520" t="s">
        <v>1884</v>
      </c>
      <c r="G1520" t="s">
        <v>1885</v>
      </c>
      <c r="H1520" t="s">
        <v>1884</v>
      </c>
      <c r="I1520" t="s">
        <v>1884</v>
      </c>
      <c r="J1520" t="s">
        <v>1884</v>
      </c>
      <c r="K1520" t="s">
        <v>1884</v>
      </c>
      <c r="L1520" t="s">
        <v>1884</v>
      </c>
      <c r="M1520" s="180">
        <v>44266</v>
      </c>
      <c r="N1520" t="s">
        <v>2007</v>
      </c>
      <c r="O1520" t="s">
        <v>4344</v>
      </c>
      <c r="P1520" t="s">
        <v>4344</v>
      </c>
      <c r="Q1520">
        <v>0</v>
      </c>
      <c r="R1520">
        <v>0</v>
      </c>
      <c r="S1520" t="s">
        <v>1886</v>
      </c>
      <c r="T1520" t="s">
        <v>1886</v>
      </c>
      <c r="U1520">
        <v>1</v>
      </c>
      <c r="V1520" t="s">
        <v>1888</v>
      </c>
      <c r="W1520">
        <v>1</v>
      </c>
      <c r="X1520">
        <v>0</v>
      </c>
      <c r="Y1520">
        <v>0</v>
      </c>
      <c r="Z1520" t="s">
        <v>1884</v>
      </c>
      <c r="AA1520" t="s">
        <v>1884</v>
      </c>
      <c r="AB1520" t="s">
        <v>1884</v>
      </c>
      <c r="AC1520">
        <v>0</v>
      </c>
      <c r="AD1520">
        <v>0</v>
      </c>
      <c r="AE1520">
        <v>0</v>
      </c>
      <c r="AF1520">
        <v>0</v>
      </c>
      <c r="AG1520" t="s">
        <v>1884</v>
      </c>
      <c r="AH1520" s="181" t="s">
        <v>1886</v>
      </c>
      <c r="AI1520" s="182">
        <v>213</v>
      </c>
      <c r="AJ1520" s="181" t="s">
        <v>2049</v>
      </c>
      <c r="AK1520" s="181" t="s">
        <v>4345</v>
      </c>
      <c r="AL1520" s="181" t="s">
        <v>1886</v>
      </c>
      <c r="AO1520" s="181"/>
      <c r="AQ1520">
        <v>10</v>
      </c>
      <c r="AR1520" s="182">
        <v>40</v>
      </c>
      <c r="AS1520" s="183" t="s">
        <v>1885</v>
      </c>
      <c r="AT1520">
        <v>0</v>
      </c>
      <c r="AU1520">
        <v>0</v>
      </c>
      <c r="AV1520" s="182">
        <v>0</v>
      </c>
      <c r="AW1520" s="184">
        <v>0</v>
      </c>
      <c r="AX1520" s="183" t="s">
        <v>1884</v>
      </c>
      <c r="AY1520" s="184">
        <v>0</v>
      </c>
      <c r="AZ1520">
        <v>0</v>
      </c>
      <c r="BA1520">
        <v>0</v>
      </c>
      <c r="BB1520">
        <v>0</v>
      </c>
      <c r="BC1520" s="182">
        <v>0</v>
      </c>
      <c r="BD1520" t="s">
        <v>1886</v>
      </c>
      <c r="BE1520" t="s">
        <v>1886</v>
      </c>
      <c r="BF1520" t="s">
        <v>1886</v>
      </c>
      <c r="BG1520" s="181" t="s">
        <v>1886</v>
      </c>
      <c r="BH1520">
        <v>0</v>
      </c>
      <c r="BI1520" s="184">
        <v>0</v>
      </c>
      <c r="BJ1520" s="182">
        <v>0</v>
      </c>
      <c r="BK1520" s="181" t="s">
        <v>1886</v>
      </c>
      <c r="BL1520">
        <v>0</v>
      </c>
      <c r="BM1520">
        <v>0</v>
      </c>
      <c r="BN1520">
        <v>0</v>
      </c>
    </row>
    <row r="1521" spans="1:66" x14ac:dyDescent="0.25">
      <c r="A1521">
        <v>8370</v>
      </c>
      <c r="B1521" t="s">
        <v>4346</v>
      </c>
      <c r="C1521">
        <v>24</v>
      </c>
      <c r="D1521">
        <v>0</v>
      </c>
      <c r="E1521">
        <v>0</v>
      </c>
      <c r="F1521" t="s">
        <v>1884</v>
      </c>
      <c r="G1521" t="s">
        <v>1885</v>
      </c>
      <c r="H1521" t="s">
        <v>1884</v>
      </c>
      <c r="I1521" t="s">
        <v>1884</v>
      </c>
      <c r="J1521" t="s">
        <v>1884</v>
      </c>
      <c r="K1521" t="s">
        <v>1884</v>
      </c>
      <c r="L1521" t="s">
        <v>1884</v>
      </c>
      <c r="M1521" s="180">
        <v>44267</v>
      </c>
      <c r="N1521" t="s">
        <v>1886</v>
      </c>
      <c r="O1521" t="s">
        <v>4347</v>
      </c>
      <c r="P1521" t="s">
        <v>4348</v>
      </c>
      <c r="Q1521">
        <v>0</v>
      </c>
      <c r="R1521">
        <v>0</v>
      </c>
      <c r="S1521" t="s">
        <v>1886</v>
      </c>
      <c r="T1521" t="s">
        <v>1886</v>
      </c>
      <c r="U1521">
        <v>1</v>
      </c>
      <c r="V1521" t="s">
        <v>1888</v>
      </c>
      <c r="W1521">
        <v>24</v>
      </c>
      <c r="X1521">
        <v>0</v>
      </c>
      <c r="Y1521">
        <v>0</v>
      </c>
      <c r="Z1521" t="s">
        <v>1884</v>
      </c>
      <c r="AA1521" t="s">
        <v>1884</v>
      </c>
      <c r="AB1521" t="s">
        <v>1884</v>
      </c>
      <c r="AC1521">
        <v>0</v>
      </c>
      <c r="AD1521">
        <v>0</v>
      </c>
      <c r="AE1521">
        <v>0</v>
      </c>
      <c r="AF1521">
        <v>0</v>
      </c>
      <c r="AG1521" t="s">
        <v>1884</v>
      </c>
      <c r="AH1521" s="181" t="s">
        <v>1886</v>
      </c>
      <c r="AI1521" s="182">
        <v>116</v>
      </c>
      <c r="AJ1521" s="181" t="s">
        <v>1995</v>
      </c>
      <c r="AK1521" s="181" t="s">
        <v>4349</v>
      </c>
      <c r="AL1521" s="181" t="s">
        <v>1886</v>
      </c>
      <c r="AO1521" s="181"/>
      <c r="AQ1521">
        <v>10</v>
      </c>
      <c r="AR1521" s="182">
        <v>40</v>
      </c>
      <c r="AS1521" s="183" t="s">
        <v>1885</v>
      </c>
      <c r="AT1521">
        <v>0</v>
      </c>
      <c r="AU1521">
        <v>112</v>
      </c>
      <c r="AV1521" s="182">
        <v>7</v>
      </c>
      <c r="AW1521" s="184">
        <v>0</v>
      </c>
      <c r="AX1521" s="183" t="s">
        <v>1884</v>
      </c>
      <c r="AY1521" s="184">
        <v>0</v>
      </c>
      <c r="AZ1521">
        <v>0</v>
      </c>
      <c r="BA1521">
        <v>0</v>
      </c>
      <c r="BB1521">
        <v>0</v>
      </c>
      <c r="BC1521" s="182">
        <v>0</v>
      </c>
      <c r="BD1521" t="s">
        <v>1886</v>
      </c>
      <c r="BE1521" t="s">
        <v>1886</v>
      </c>
      <c r="BF1521" t="s">
        <v>1886</v>
      </c>
      <c r="BG1521" s="181" t="s">
        <v>1886</v>
      </c>
      <c r="BH1521">
        <v>0</v>
      </c>
      <c r="BI1521" s="184">
        <v>0</v>
      </c>
      <c r="BJ1521" s="182">
        <v>0</v>
      </c>
      <c r="BK1521" s="181" t="s">
        <v>1886</v>
      </c>
      <c r="BL1521">
        <v>0</v>
      </c>
      <c r="BM1521">
        <v>0</v>
      </c>
      <c r="BN1521">
        <v>0</v>
      </c>
    </row>
    <row r="1522" spans="1:66" x14ac:dyDescent="0.25">
      <c r="A1522">
        <v>8371</v>
      </c>
      <c r="B1522" t="s">
        <v>4350</v>
      </c>
      <c r="C1522">
        <v>24</v>
      </c>
      <c r="D1522">
        <v>0</v>
      </c>
      <c r="E1522">
        <v>0</v>
      </c>
      <c r="F1522" t="s">
        <v>1884</v>
      </c>
      <c r="G1522" t="s">
        <v>1885</v>
      </c>
      <c r="H1522" t="s">
        <v>1884</v>
      </c>
      <c r="I1522" t="s">
        <v>1884</v>
      </c>
      <c r="J1522" t="s">
        <v>1884</v>
      </c>
      <c r="K1522" t="s">
        <v>1884</v>
      </c>
      <c r="L1522" t="s">
        <v>1884</v>
      </c>
      <c r="M1522" s="180">
        <v>44267</v>
      </c>
      <c r="N1522" t="s">
        <v>1886</v>
      </c>
      <c r="O1522" t="s">
        <v>4351</v>
      </c>
      <c r="P1522" t="s">
        <v>4351</v>
      </c>
      <c r="Q1522">
        <v>0</v>
      </c>
      <c r="R1522">
        <v>0</v>
      </c>
      <c r="S1522" t="s">
        <v>1886</v>
      </c>
      <c r="T1522" t="s">
        <v>1886</v>
      </c>
      <c r="U1522">
        <v>1</v>
      </c>
      <c r="V1522" t="s">
        <v>1888</v>
      </c>
      <c r="W1522">
        <v>24</v>
      </c>
      <c r="X1522">
        <v>0</v>
      </c>
      <c r="Y1522">
        <v>0</v>
      </c>
      <c r="Z1522" t="s">
        <v>1884</v>
      </c>
      <c r="AA1522" t="s">
        <v>1884</v>
      </c>
      <c r="AB1522" t="s">
        <v>1884</v>
      </c>
      <c r="AC1522">
        <v>0</v>
      </c>
      <c r="AD1522">
        <v>0</v>
      </c>
      <c r="AE1522">
        <v>0</v>
      </c>
      <c r="AF1522">
        <v>0</v>
      </c>
      <c r="AG1522" t="s">
        <v>1884</v>
      </c>
      <c r="AH1522" s="181" t="s">
        <v>1886</v>
      </c>
      <c r="AI1522" s="182">
        <v>116</v>
      </c>
      <c r="AJ1522" s="181" t="s">
        <v>1995</v>
      </c>
      <c r="AK1522" s="181" t="s">
        <v>1886</v>
      </c>
      <c r="AL1522" s="181" t="s">
        <v>1886</v>
      </c>
      <c r="AO1522" s="181"/>
      <c r="AQ1522">
        <v>10</v>
      </c>
      <c r="AR1522" s="182">
        <v>40</v>
      </c>
      <c r="AS1522" s="183" t="s">
        <v>1885</v>
      </c>
      <c r="AT1522">
        <v>0</v>
      </c>
      <c r="AU1522">
        <v>0</v>
      </c>
      <c r="AV1522" s="182">
        <v>0</v>
      </c>
      <c r="AW1522" s="184">
        <v>0</v>
      </c>
      <c r="AX1522" s="183" t="s">
        <v>1884</v>
      </c>
      <c r="AY1522" s="184">
        <v>0</v>
      </c>
      <c r="AZ1522">
        <v>0</v>
      </c>
      <c r="BA1522">
        <v>0</v>
      </c>
      <c r="BB1522">
        <v>0</v>
      </c>
      <c r="BC1522" s="182">
        <v>0</v>
      </c>
      <c r="BD1522" t="s">
        <v>1886</v>
      </c>
      <c r="BE1522" t="s">
        <v>1886</v>
      </c>
      <c r="BF1522" t="s">
        <v>1886</v>
      </c>
      <c r="BG1522" s="181" t="s">
        <v>1886</v>
      </c>
      <c r="BH1522">
        <v>0</v>
      </c>
      <c r="BI1522" s="184">
        <v>0</v>
      </c>
      <c r="BJ1522" s="182">
        <v>0</v>
      </c>
      <c r="BK1522" s="181" t="s">
        <v>1886</v>
      </c>
      <c r="BL1522">
        <v>0</v>
      </c>
      <c r="BM1522">
        <v>0</v>
      </c>
      <c r="BN1522">
        <v>0</v>
      </c>
    </row>
    <row r="1523" spans="1:66" x14ac:dyDescent="0.25">
      <c r="A1523">
        <v>8372</v>
      </c>
      <c r="B1523" t="s">
        <v>4352</v>
      </c>
      <c r="C1523">
        <v>24</v>
      </c>
      <c r="D1523">
        <v>0</v>
      </c>
      <c r="E1523">
        <v>0</v>
      </c>
      <c r="F1523" t="s">
        <v>1884</v>
      </c>
      <c r="G1523" t="s">
        <v>1885</v>
      </c>
      <c r="H1523" t="s">
        <v>1884</v>
      </c>
      <c r="I1523" t="s">
        <v>1884</v>
      </c>
      <c r="J1523" t="s">
        <v>1884</v>
      </c>
      <c r="K1523" t="s">
        <v>1884</v>
      </c>
      <c r="L1523" t="s">
        <v>1884</v>
      </c>
      <c r="M1523" s="180">
        <v>44267</v>
      </c>
      <c r="N1523" t="s">
        <v>1886</v>
      </c>
      <c r="O1523" t="s">
        <v>4353</v>
      </c>
      <c r="P1523" t="s">
        <v>4354</v>
      </c>
      <c r="Q1523">
        <v>0</v>
      </c>
      <c r="R1523">
        <v>0</v>
      </c>
      <c r="S1523" t="s">
        <v>1886</v>
      </c>
      <c r="T1523" t="s">
        <v>1886</v>
      </c>
      <c r="U1523">
        <v>1</v>
      </c>
      <c r="V1523" t="s">
        <v>1888</v>
      </c>
      <c r="W1523">
        <v>24</v>
      </c>
      <c r="X1523">
        <v>0</v>
      </c>
      <c r="Y1523">
        <v>0</v>
      </c>
      <c r="Z1523" t="s">
        <v>1884</v>
      </c>
      <c r="AA1523" t="s">
        <v>1884</v>
      </c>
      <c r="AB1523" t="s">
        <v>1884</v>
      </c>
      <c r="AC1523">
        <v>0</v>
      </c>
      <c r="AD1523">
        <v>0</v>
      </c>
      <c r="AE1523">
        <v>0</v>
      </c>
      <c r="AF1523">
        <v>0</v>
      </c>
      <c r="AG1523" t="s">
        <v>1884</v>
      </c>
      <c r="AH1523" s="181" t="s">
        <v>1886</v>
      </c>
      <c r="AI1523" s="182">
        <v>116</v>
      </c>
      <c r="AJ1523" s="181" t="s">
        <v>1995</v>
      </c>
      <c r="AK1523" s="181" t="s">
        <v>1886</v>
      </c>
      <c r="AL1523" s="181" t="s">
        <v>1886</v>
      </c>
      <c r="AO1523" s="181"/>
      <c r="AQ1523">
        <v>10</v>
      </c>
      <c r="AR1523" s="182">
        <v>40</v>
      </c>
      <c r="AS1523" s="183" t="s">
        <v>1885</v>
      </c>
      <c r="AT1523">
        <v>0</v>
      </c>
      <c r="AU1523">
        <v>0</v>
      </c>
      <c r="AV1523" s="182">
        <v>0</v>
      </c>
      <c r="AW1523" s="184">
        <v>0</v>
      </c>
      <c r="AX1523" s="183" t="s">
        <v>1884</v>
      </c>
      <c r="AY1523" s="184">
        <v>0</v>
      </c>
      <c r="AZ1523">
        <v>0</v>
      </c>
      <c r="BA1523">
        <v>0</v>
      </c>
      <c r="BB1523">
        <v>0</v>
      </c>
      <c r="BC1523" s="182">
        <v>0</v>
      </c>
      <c r="BD1523" t="s">
        <v>1886</v>
      </c>
      <c r="BE1523" t="s">
        <v>1886</v>
      </c>
      <c r="BF1523" t="s">
        <v>1886</v>
      </c>
      <c r="BG1523" s="181" t="s">
        <v>1886</v>
      </c>
      <c r="BH1523">
        <v>0</v>
      </c>
      <c r="BI1523" s="184">
        <v>0</v>
      </c>
      <c r="BJ1523" s="182">
        <v>0</v>
      </c>
      <c r="BK1523" s="181" t="s">
        <v>1886</v>
      </c>
      <c r="BL1523">
        <v>0</v>
      </c>
      <c r="BM1523">
        <v>0</v>
      </c>
      <c r="BN1523">
        <v>0</v>
      </c>
    </row>
    <row r="1524" spans="1:66" x14ac:dyDescent="0.25">
      <c r="A1524">
        <v>8373</v>
      </c>
      <c r="B1524" t="s">
        <v>4355</v>
      </c>
      <c r="C1524">
        <v>10</v>
      </c>
      <c r="D1524">
        <v>0</v>
      </c>
      <c r="E1524">
        <v>0</v>
      </c>
      <c r="F1524" t="s">
        <v>1884</v>
      </c>
      <c r="G1524" t="s">
        <v>1885</v>
      </c>
      <c r="H1524" t="s">
        <v>1884</v>
      </c>
      <c r="I1524" t="s">
        <v>1884</v>
      </c>
      <c r="J1524" t="s">
        <v>1884</v>
      </c>
      <c r="K1524" t="s">
        <v>1884</v>
      </c>
      <c r="L1524" t="s">
        <v>1884</v>
      </c>
      <c r="M1524" s="180">
        <v>44272</v>
      </c>
      <c r="N1524" t="s">
        <v>1886</v>
      </c>
      <c r="O1524" t="s">
        <v>4356</v>
      </c>
      <c r="P1524" t="s">
        <v>4356</v>
      </c>
      <c r="Q1524">
        <v>0</v>
      </c>
      <c r="R1524">
        <v>0</v>
      </c>
      <c r="S1524" t="s">
        <v>1886</v>
      </c>
      <c r="T1524" t="s">
        <v>1886</v>
      </c>
      <c r="U1524">
        <v>1</v>
      </c>
      <c r="V1524" t="s">
        <v>1888</v>
      </c>
      <c r="W1524">
        <v>10</v>
      </c>
      <c r="X1524">
        <v>0</v>
      </c>
      <c r="Y1524">
        <v>0</v>
      </c>
      <c r="Z1524" t="s">
        <v>1884</v>
      </c>
      <c r="AA1524" t="s">
        <v>1884</v>
      </c>
      <c r="AB1524" t="s">
        <v>1884</v>
      </c>
      <c r="AC1524">
        <v>0</v>
      </c>
      <c r="AD1524">
        <v>0</v>
      </c>
      <c r="AE1524">
        <v>0</v>
      </c>
      <c r="AF1524">
        <v>0</v>
      </c>
      <c r="AG1524" t="s">
        <v>1884</v>
      </c>
      <c r="AH1524" s="181" t="s">
        <v>1886</v>
      </c>
      <c r="AI1524" s="182">
        <v>116</v>
      </c>
      <c r="AJ1524" s="181" t="s">
        <v>1995</v>
      </c>
      <c r="AK1524" s="181" t="s">
        <v>4357</v>
      </c>
      <c r="AL1524" s="181" t="s">
        <v>1886</v>
      </c>
      <c r="AO1524" s="181"/>
      <c r="AQ1524">
        <v>10</v>
      </c>
      <c r="AR1524" s="182">
        <v>40</v>
      </c>
      <c r="AS1524" s="183" t="s">
        <v>1885</v>
      </c>
      <c r="AT1524">
        <v>0</v>
      </c>
      <c r="AU1524">
        <v>105</v>
      </c>
      <c r="AV1524" s="182">
        <v>7</v>
      </c>
      <c r="AW1524" s="184">
        <v>0</v>
      </c>
      <c r="AX1524" s="183" t="s">
        <v>1884</v>
      </c>
      <c r="AY1524" s="184">
        <v>0</v>
      </c>
      <c r="AZ1524">
        <v>0</v>
      </c>
      <c r="BA1524">
        <v>0</v>
      </c>
      <c r="BB1524">
        <v>0</v>
      </c>
      <c r="BC1524" s="182">
        <v>0</v>
      </c>
      <c r="BD1524" t="s">
        <v>1886</v>
      </c>
      <c r="BE1524" t="s">
        <v>1886</v>
      </c>
      <c r="BF1524" t="s">
        <v>1886</v>
      </c>
      <c r="BG1524" s="181" t="s">
        <v>1886</v>
      </c>
      <c r="BH1524">
        <v>5</v>
      </c>
      <c r="BI1524" s="184">
        <v>0</v>
      </c>
      <c r="BJ1524" s="182">
        <v>0</v>
      </c>
      <c r="BK1524" s="181" t="s">
        <v>1886</v>
      </c>
      <c r="BL1524">
        <v>0</v>
      </c>
      <c r="BM1524">
        <v>0</v>
      </c>
      <c r="BN1524">
        <v>0</v>
      </c>
    </row>
    <row r="1525" spans="1:66" x14ac:dyDescent="0.25">
      <c r="A1525">
        <v>8374</v>
      </c>
      <c r="B1525" t="s">
        <v>4358</v>
      </c>
      <c r="C1525">
        <v>10</v>
      </c>
      <c r="D1525">
        <v>0</v>
      </c>
      <c r="E1525">
        <v>0</v>
      </c>
      <c r="F1525" t="s">
        <v>1884</v>
      </c>
      <c r="G1525" t="s">
        <v>1885</v>
      </c>
      <c r="H1525" t="s">
        <v>1884</v>
      </c>
      <c r="I1525" t="s">
        <v>1884</v>
      </c>
      <c r="J1525" t="s">
        <v>1884</v>
      </c>
      <c r="K1525" t="s">
        <v>1884</v>
      </c>
      <c r="L1525" t="s">
        <v>1884</v>
      </c>
      <c r="M1525" s="180">
        <v>44272</v>
      </c>
      <c r="N1525" t="s">
        <v>1886</v>
      </c>
      <c r="O1525" t="s">
        <v>1886</v>
      </c>
      <c r="P1525" t="s">
        <v>4359</v>
      </c>
      <c r="Q1525">
        <v>0</v>
      </c>
      <c r="R1525">
        <v>0</v>
      </c>
      <c r="S1525" t="s">
        <v>1886</v>
      </c>
      <c r="T1525" t="s">
        <v>1886</v>
      </c>
      <c r="U1525">
        <v>1</v>
      </c>
      <c r="V1525" t="s">
        <v>1888</v>
      </c>
      <c r="W1525">
        <v>10</v>
      </c>
      <c r="X1525">
        <v>0</v>
      </c>
      <c r="Y1525">
        <v>0</v>
      </c>
      <c r="Z1525" t="s">
        <v>1884</v>
      </c>
      <c r="AA1525" t="s">
        <v>1884</v>
      </c>
      <c r="AB1525" t="s">
        <v>1884</v>
      </c>
      <c r="AC1525">
        <v>0</v>
      </c>
      <c r="AD1525">
        <v>0</v>
      </c>
      <c r="AE1525">
        <v>0</v>
      </c>
      <c r="AF1525">
        <v>0</v>
      </c>
      <c r="AG1525" t="s">
        <v>1884</v>
      </c>
      <c r="AH1525" s="181" t="s">
        <v>1886</v>
      </c>
      <c r="AI1525" s="182">
        <v>116</v>
      </c>
      <c r="AJ1525" s="181" t="s">
        <v>1995</v>
      </c>
      <c r="AK1525" s="181" t="s">
        <v>4360</v>
      </c>
      <c r="AL1525" s="181" t="s">
        <v>1886</v>
      </c>
      <c r="AO1525" s="181"/>
      <c r="AQ1525">
        <v>10</v>
      </c>
      <c r="AR1525" s="182">
        <v>40</v>
      </c>
      <c r="AS1525" s="183" t="s">
        <v>1885</v>
      </c>
      <c r="AT1525">
        <v>0</v>
      </c>
      <c r="AU1525">
        <v>50</v>
      </c>
      <c r="AV1525" s="182">
        <v>5</v>
      </c>
      <c r="AW1525" s="184">
        <v>0</v>
      </c>
      <c r="AX1525" s="183" t="s">
        <v>1884</v>
      </c>
      <c r="AY1525" s="184">
        <v>0</v>
      </c>
      <c r="AZ1525">
        <v>0</v>
      </c>
      <c r="BA1525">
        <v>0</v>
      </c>
      <c r="BB1525">
        <v>0</v>
      </c>
      <c r="BC1525" s="182">
        <v>0</v>
      </c>
      <c r="BD1525" t="s">
        <v>1886</v>
      </c>
      <c r="BE1525" t="s">
        <v>1886</v>
      </c>
      <c r="BF1525" t="s">
        <v>1886</v>
      </c>
      <c r="BG1525" s="181" t="s">
        <v>1886</v>
      </c>
      <c r="BH1525">
        <v>10</v>
      </c>
      <c r="BI1525" s="184">
        <v>0</v>
      </c>
      <c r="BJ1525" s="182">
        <v>0</v>
      </c>
      <c r="BK1525" s="181" t="s">
        <v>1886</v>
      </c>
      <c r="BL1525">
        <v>0</v>
      </c>
      <c r="BM1525">
        <v>0</v>
      </c>
      <c r="BN1525">
        <v>0</v>
      </c>
    </row>
    <row r="1526" spans="1:66" x14ac:dyDescent="0.25">
      <c r="A1526">
        <v>8375</v>
      </c>
      <c r="B1526" t="s">
        <v>1233</v>
      </c>
      <c r="C1526">
        <v>10</v>
      </c>
      <c r="D1526">
        <v>0</v>
      </c>
      <c r="E1526">
        <v>0</v>
      </c>
      <c r="F1526" t="s">
        <v>1884</v>
      </c>
      <c r="G1526" t="s">
        <v>1885</v>
      </c>
      <c r="H1526" t="s">
        <v>1884</v>
      </c>
      <c r="I1526" t="s">
        <v>1884</v>
      </c>
      <c r="J1526" t="s">
        <v>1884</v>
      </c>
      <c r="K1526" t="s">
        <v>1884</v>
      </c>
      <c r="L1526" t="s">
        <v>1884</v>
      </c>
      <c r="M1526" s="180">
        <v>44272</v>
      </c>
      <c r="N1526" t="s">
        <v>1886</v>
      </c>
      <c r="O1526" t="s">
        <v>1886</v>
      </c>
      <c r="P1526" t="s">
        <v>4361</v>
      </c>
      <c r="Q1526">
        <v>0</v>
      </c>
      <c r="R1526">
        <v>0</v>
      </c>
      <c r="S1526" t="s">
        <v>1886</v>
      </c>
      <c r="T1526" t="s">
        <v>1886</v>
      </c>
      <c r="U1526">
        <v>1</v>
      </c>
      <c r="V1526" t="s">
        <v>1888</v>
      </c>
      <c r="W1526">
        <v>10</v>
      </c>
      <c r="X1526">
        <v>0</v>
      </c>
      <c r="Y1526">
        <v>0</v>
      </c>
      <c r="Z1526" t="s">
        <v>1884</v>
      </c>
      <c r="AA1526" t="s">
        <v>1884</v>
      </c>
      <c r="AB1526" t="s">
        <v>1884</v>
      </c>
      <c r="AC1526">
        <v>0</v>
      </c>
      <c r="AD1526">
        <v>0</v>
      </c>
      <c r="AE1526">
        <v>0</v>
      </c>
      <c r="AF1526">
        <v>0</v>
      </c>
      <c r="AG1526" t="s">
        <v>1884</v>
      </c>
      <c r="AH1526" s="181" t="s">
        <v>1886</v>
      </c>
      <c r="AI1526" s="182">
        <v>116</v>
      </c>
      <c r="AJ1526" s="181" t="s">
        <v>1995</v>
      </c>
      <c r="AK1526" s="181" t="s">
        <v>4362</v>
      </c>
      <c r="AL1526" s="181" t="s">
        <v>1886</v>
      </c>
      <c r="AO1526" s="181"/>
      <c r="AQ1526">
        <v>10</v>
      </c>
      <c r="AR1526" s="182">
        <v>40</v>
      </c>
      <c r="AS1526" s="183" t="s">
        <v>1885</v>
      </c>
      <c r="AT1526">
        <v>0</v>
      </c>
      <c r="AU1526">
        <v>105</v>
      </c>
      <c r="AV1526" s="182">
        <v>7</v>
      </c>
      <c r="AW1526" s="184">
        <v>0</v>
      </c>
      <c r="AX1526" s="183" t="s">
        <v>1884</v>
      </c>
      <c r="AY1526" s="184">
        <v>0</v>
      </c>
      <c r="AZ1526">
        <v>0</v>
      </c>
      <c r="BA1526">
        <v>0</v>
      </c>
      <c r="BB1526">
        <v>0</v>
      </c>
      <c r="BC1526" s="182">
        <v>0</v>
      </c>
      <c r="BD1526" t="s">
        <v>1886</v>
      </c>
      <c r="BE1526" t="s">
        <v>1886</v>
      </c>
      <c r="BF1526" t="s">
        <v>1886</v>
      </c>
      <c r="BG1526" s="181" t="s">
        <v>1886</v>
      </c>
      <c r="BH1526">
        <v>5</v>
      </c>
      <c r="BI1526" s="184">
        <v>0</v>
      </c>
      <c r="BJ1526" s="182">
        <v>0</v>
      </c>
      <c r="BK1526" s="181" t="s">
        <v>1886</v>
      </c>
      <c r="BL1526">
        <v>0</v>
      </c>
      <c r="BM1526">
        <v>0</v>
      </c>
      <c r="BN1526">
        <v>0</v>
      </c>
    </row>
    <row r="1527" spans="1:66" x14ac:dyDescent="0.25">
      <c r="A1527">
        <v>8376</v>
      </c>
      <c r="B1527" t="s">
        <v>1477</v>
      </c>
      <c r="C1527">
        <v>36</v>
      </c>
      <c r="D1527">
        <v>0</v>
      </c>
      <c r="E1527">
        <v>0</v>
      </c>
      <c r="F1527" t="s">
        <v>1884</v>
      </c>
      <c r="G1527" t="s">
        <v>1885</v>
      </c>
      <c r="H1527" t="s">
        <v>1884</v>
      </c>
      <c r="I1527" t="s">
        <v>1884</v>
      </c>
      <c r="J1527" t="s">
        <v>1884</v>
      </c>
      <c r="K1527" t="s">
        <v>1884</v>
      </c>
      <c r="L1527" t="s">
        <v>1884</v>
      </c>
      <c r="M1527" s="180">
        <v>44272</v>
      </c>
      <c r="N1527" t="s">
        <v>1886</v>
      </c>
      <c r="O1527" t="s">
        <v>1886</v>
      </c>
      <c r="P1527" t="s">
        <v>4363</v>
      </c>
      <c r="Q1527">
        <v>0</v>
      </c>
      <c r="R1527">
        <v>0</v>
      </c>
      <c r="S1527" t="s">
        <v>1886</v>
      </c>
      <c r="T1527" t="s">
        <v>1886</v>
      </c>
      <c r="U1527">
        <v>0</v>
      </c>
      <c r="V1527" t="s">
        <v>1886</v>
      </c>
      <c r="W1527">
        <v>0</v>
      </c>
      <c r="X1527">
        <v>0</v>
      </c>
      <c r="Y1527">
        <v>0</v>
      </c>
      <c r="Z1527" t="s">
        <v>1884</v>
      </c>
      <c r="AA1527" t="s">
        <v>1884</v>
      </c>
      <c r="AB1527" t="s">
        <v>1884</v>
      </c>
      <c r="AC1527">
        <v>0</v>
      </c>
      <c r="AD1527">
        <v>0</v>
      </c>
      <c r="AE1527">
        <v>0</v>
      </c>
      <c r="AF1527">
        <v>0</v>
      </c>
      <c r="AG1527" t="s">
        <v>1884</v>
      </c>
      <c r="AH1527" s="181" t="s">
        <v>1886</v>
      </c>
      <c r="AI1527" s="182">
        <v>116</v>
      </c>
      <c r="AJ1527" s="181" t="s">
        <v>1995</v>
      </c>
      <c r="AK1527" s="181" t="s">
        <v>4364</v>
      </c>
      <c r="AL1527" s="181" t="s">
        <v>1886</v>
      </c>
      <c r="AO1527" s="181"/>
      <c r="AQ1527">
        <v>10</v>
      </c>
      <c r="AR1527" s="182">
        <v>40</v>
      </c>
      <c r="AS1527" s="183" t="s">
        <v>1885</v>
      </c>
      <c r="AT1527">
        <v>0</v>
      </c>
      <c r="AU1527">
        <v>30</v>
      </c>
      <c r="AV1527" s="182">
        <v>5</v>
      </c>
      <c r="AW1527" s="184">
        <v>0</v>
      </c>
      <c r="AX1527" s="183" t="s">
        <v>1884</v>
      </c>
      <c r="AY1527" s="184">
        <v>0</v>
      </c>
      <c r="AZ1527">
        <v>0</v>
      </c>
      <c r="BA1527">
        <v>0</v>
      </c>
      <c r="BB1527">
        <v>0</v>
      </c>
      <c r="BC1527" s="182">
        <v>0</v>
      </c>
      <c r="BD1527" t="s">
        <v>1886</v>
      </c>
      <c r="BE1527" t="s">
        <v>1886</v>
      </c>
      <c r="BF1527" t="s">
        <v>1886</v>
      </c>
      <c r="BG1527" s="181" t="s">
        <v>1886</v>
      </c>
      <c r="BH1527">
        <v>0</v>
      </c>
      <c r="BI1527" s="184">
        <v>0</v>
      </c>
      <c r="BJ1527" s="182">
        <v>0</v>
      </c>
      <c r="BK1527" s="181" t="s">
        <v>1886</v>
      </c>
      <c r="BL1527">
        <v>0</v>
      </c>
      <c r="BM1527">
        <v>0</v>
      </c>
      <c r="BN1527">
        <v>0</v>
      </c>
    </row>
    <row r="1528" spans="1:66" x14ac:dyDescent="0.25">
      <c r="A1528">
        <v>8377</v>
      </c>
      <c r="B1528" t="s">
        <v>4365</v>
      </c>
      <c r="C1528">
        <v>36</v>
      </c>
      <c r="D1528">
        <v>0</v>
      </c>
      <c r="E1528">
        <v>0</v>
      </c>
      <c r="F1528" t="s">
        <v>1884</v>
      </c>
      <c r="G1528" t="s">
        <v>1885</v>
      </c>
      <c r="H1528" t="s">
        <v>1884</v>
      </c>
      <c r="I1528" t="s">
        <v>1884</v>
      </c>
      <c r="J1528" t="s">
        <v>1884</v>
      </c>
      <c r="K1528" t="s">
        <v>1884</v>
      </c>
      <c r="L1528" t="s">
        <v>1884</v>
      </c>
      <c r="M1528" s="180">
        <v>44272</v>
      </c>
      <c r="N1528" t="s">
        <v>1886</v>
      </c>
      <c r="O1528" t="s">
        <v>1886</v>
      </c>
      <c r="P1528" t="s">
        <v>4366</v>
      </c>
      <c r="Q1528">
        <v>0</v>
      </c>
      <c r="R1528">
        <v>0</v>
      </c>
      <c r="S1528" t="s">
        <v>1886</v>
      </c>
      <c r="T1528" t="s">
        <v>1886</v>
      </c>
      <c r="U1528">
        <v>0</v>
      </c>
      <c r="V1528" t="s">
        <v>1886</v>
      </c>
      <c r="W1528">
        <v>0</v>
      </c>
      <c r="X1528">
        <v>0</v>
      </c>
      <c r="Y1528">
        <v>0</v>
      </c>
      <c r="Z1528" t="s">
        <v>1884</v>
      </c>
      <c r="AA1528" t="s">
        <v>1884</v>
      </c>
      <c r="AB1528" t="s">
        <v>1884</v>
      </c>
      <c r="AC1528">
        <v>0</v>
      </c>
      <c r="AD1528">
        <v>0</v>
      </c>
      <c r="AE1528">
        <v>0</v>
      </c>
      <c r="AF1528">
        <v>0</v>
      </c>
      <c r="AG1528" t="s">
        <v>1884</v>
      </c>
      <c r="AH1528" s="181" t="s">
        <v>1886</v>
      </c>
      <c r="AI1528" s="182">
        <v>116</v>
      </c>
      <c r="AJ1528" s="181" t="s">
        <v>1995</v>
      </c>
      <c r="AK1528" s="181" t="s">
        <v>4367</v>
      </c>
      <c r="AL1528" s="181" t="s">
        <v>1886</v>
      </c>
      <c r="AO1528" s="181"/>
      <c r="AQ1528">
        <v>10</v>
      </c>
      <c r="AR1528" s="182">
        <v>40</v>
      </c>
      <c r="AS1528" s="183" t="s">
        <v>1885</v>
      </c>
      <c r="AT1528">
        <v>0</v>
      </c>
      <c r="AU1528">
        <v>30</v>
      </c>
      <c r="AV1528" s="182">
        <v>5</v>
      </c>
      <c r="AW1528" s="184">
        <v>0</v>
      </c>
      <c r="AX1528" s="183" t="s">
        <v>1884</v>
      </c>
      <c r="AY1528" s="184">
        <v>0</v>
      </c>
      <c r="AZ1528">
        <v>0</v>
      </c>
      <c r="BA1528">
        <v>0</v>
      </c>
      <c r="BB1528">
        <v>0</v>
      </c>
      <c r="BC1528" s="182">
        <v>0</v>
      </c>
      <c r="BD1528" t="s">
        <v>1886</v>
      </c>
      <c r="BE1528" t="s">
        <v>1886</v>
      </c>
      <c r="BF1528" t="s">
        <v>1886</v>
      </c>
      <c r="BG1528" s="181" t="s">
        <v>1886</v>
      </c>
      <c r="BH1528">
        <v>5.1100000000000003</v>
      </c>
      <c r="BI1528" s="184">
        <v>0</v>
      </c>
      <c r="BJ1528" s="182">
        <v>0</v>
      </c>
      <c r="BK1528" s="181" t="s">
        <v>1886</v>
      </c>
      <c r="BL1528">
        <v>0</v>
      </c>
      <c r="BM1528">
        <v>0</v>
      </c>
      <c r="BN1528">
        <v>0</v>
      </c>
    </row>
    <row r="1529" spans="1:66" x14ac:dyDescent="0.25">
      <c r="A1529">
        <v>8382</v>
      </c>
      <c r="B1529" t="s">
        <v>4368</v>
      </c>
      <c r="C1529">
        <v>1</v>
      </c>
      <c r="D1529">
        <v>0</v>
      </c>
      <c r="E1529">
        <v>0</v>
      </c>
      <c r="F1529" t="s">
        <v>1884</v>
      </c>
      <c r="G1529" t="s">
        <v>1885</v>
      </c>
      <c r="H1529" t="s">
        <v>1884</v>
      </c>
      <c r="I1529" t="s">
        <v>1884</v>
      </c>
      <c r="J1529" t="s">
        <v>1884</v>
      </c>
      <c r="K1529" t="s">
        <v>1884</v>
      </c>
      <c r="L1529" t="s">
        <v>1884</v>
      </c>
      <c r="M1529" s="180">
        <v>44277</v>
      </c>
      <c r="N1529" t="s">
        <v>2007</v>
      </c>
      <c r="O1529" t="s">
        <v>4369</v>
      </c>
      <c r="P1529" t="s">
        <v>4369</v>
      </c>
      <c r="Q1529">
        <v>0</v>
      </c>
      <c r="R1529">
        <v>0</v>
      </c>
      <c r="S1529" t="s">
        <v>1886</v>
      </c>
      <c r="T1529" t="s">
        <v>1886</v>
      </c>
      <c r="U1529">
        <v>1</v>
      </c>
      <c r="V1529" t="s">
        <v>1888</v>
      </c>
      <c r="W1529">
        <v>1</v>
      </c>
      <c r="X1529">
        <v>0</v>
      </c>
      <c r="Y1529">
        <v>0</v>
      </c>
      <c r="Z1529" t="s">
        <v>1884</v>
      </c>
      <c r="AA1529" t="s">
        <v>1884</v>
      </c>
      <c r="AB1529" t="s">
        <v>1884</v>
      </c>
      <c r="AC1529">
        <v>0</v>
      </c>
      <c r="AD1529">
        <v>0</v>
      </c>
      <c r="AE1529">
        <v>0</v>
      </c>
      <c r="AF1529">
        <v>0</v>
      </c>
      <c r="AG1529" t="s">
        <v>1884</v>
      </c>
      <c r="AH1529" s="181" t="s">
        <v>1886</v>
      </c>
      <c r="AI1529" s="182">
        <v>47</v>
      </c>
      <c r="AJ1529" s="181" t="s">
        <v>2015</v>
      </c>
      <c r="AK1529" s="181" t="s">
        <v>1886</v>
      </c>
      <c r="AL1529" s="181" t="s">
        <v>1886</v>
      </c>
      <c r="AO1529" s="181"/>
      <c r="AQ1529">
        <v>10</v>
      </c>
      <c r="AR1529" s="182">
        <v>40</v>
      </c>
      <c r="AS1529" s="183" t="s">
        <v>1885</v>
      </c>
      <c r="AT1529">
        <v>0</v>
      </c>
      <c r="AU1529">
        <v>0</v>
      </c>
      <c r="AV1529" s="182">
        <v>0</v>
      </c>
      <c r="AW1529" s="184">
        <v>0</v>
      </c>
      <c r="AX1529" s="183" t="s">
        <v>1884</v>
      </c>
      <c r="AY1529" s="184">
        <v>0</v>
      </c>
      <c r="AZ1529">
        <v>0</v>
      </c>
      <c r="BA1529">
        <v>0</v>
      </c>
      <c r="BB1529">
        <v>0</v>
      </c>
      <c r="BC1529" s="182">
        <v>0</v>
      </c>
      <c r="BD1529" t="s">
        <v>1886</v>
      </c>
      <c r="BE1529" t="s">
        <v>1886</v>
      </c>
      <c r="BF1529" t="s">
        <v>1886</v>
      </c>
      <c r="BG1529" s="181" t="s">
        <v>1886</v>
      </c>
      <c r="BH1529">
        <v>0</v>
      </c>
      <c r="BI1529" s="184">
        <v>0</v>
      </c>
      <c r="BJ1529" s="182">
        <v>0</v>
      </c>
      <c r="BK1529" s="181" t="s">
        <v>1886</v>
      </c>
      <c r="BL1529">
        <v>0</v>
      </c>
      <c r="BM1529">
        <v>0</v>
      </c>
      <c r="BN1529">
        <v>0</v>
      </c>
    </row>
    <row r="1530" spans="1:66" x14ac:dyDescent="0.25">
      <c r="A1530">
        <v>8383</v>
      </c>
      <c r="B1530" t="s">
        <v>4370</v>
      </c>
      <c r="C1530">
        <v>1</v>
      </c>
      <c r="D1530">
        <v>0</v>
      </c>
      <c r="E1530">
        <v>0</v>
      </c>
      <c r="F1530" t="s">
        <v>1884</v>
      </c>
      <c r="G1530" t="s">
        <v>1885</v>
      </c>
      <c r="H1530" t="s">
        <v>1884</v>
      </c>
      <c r="I1530" t="s">
        <v>1884</v>
      </c>
      <c r="J1530" t="s">
        <v>1884</v>
      </c>
      <c r="K1530" t="s">
        <v>1884</v>
      </c>
      <c r="L1530" t="s">
        <v>1884</v>
      </c>
      <c r="M1530" s="180">
        <v>44277</v>
      </c>
      <c r="N1530" t="s">
        <v>2007</v>
      </c>
      <c r="O1530" t="s">
        <v>4371</v>
      </c>
      <c r="P1530" t="s">
        <v>4371</v>
      </c>
      <c r="Q1530">
        <v>0</v>
      </c>
      <c r="R1530">
        <v>0</v>
      </c>
      <c r="S1530" t="s">
        <v>1886</v>
      </c>
      <c r="T1530" t="s">
        <v>1886</v>
      </c>
      <c r="U1530">
        <v>1</v>
      </c>
      <c r="V1530" t="s">
        <v>1888</v>
      </c>
      <c r="W1530">
        <v>1</v>
      </c>
      <c r="X1530">
        <v>0</v>
      </c>
      <c r="Y1530">
        <v>0</v>
      </c>
      <c r="Z1530" t="s">
        <v>1884</v>
      </c>
      <c r="AA1530" t="s">
        <v>1884</v>
      </c>
      <c r="AB1530" t="s">
        <v>1884</v>
      </c>
      <c r="AC1530">
        <v>0</v>
      </c>
      <c r="AD1530">
        <v>0</v>
      </c>
      <c r="AE1530">
        <v>0</v>
      </c>
      <c r="AF1530">
        <v>0</v>
      </c>
      <c r="AG1530" t="s">
        <v>1884</v>
      </c>
      <c r="AH1530" s="181" t="s">
        <v>1886</v>
      </c>
      <c r="AI1530" s="182">
        <v>47</v>
      </c>
      <c r="AJ1530" s="181" t="s">
        <v>2015</v>
      </c>
      <c r="AK1530" s="181" t="s">
        <v>1886</v>
      </c>
      <c r="AL1530" s="181" t="s">
        <v>1886</v>
      </c>
      <c r="AO1530" s="181"/>
      <c r="AQ1530">
        <v>10</v>
      </c>
      <c r="AR1530" s="182">
        <v>40</v>
      </c>
      <c r="AS1530" s="183" t="s">
        <v>1885</v>
      </c>
      <c r="AT1530">
        <v>0</v>
      </c>
      <c r="AU1530">
        <v>0</v>
      </c>
      <c r="AV1530" s="182">
        <v>0</v>
      </c>
      <c r="AW1530" s="184">
        <v>0</v>
      </c>
      <c r="AX1530" s="183" t="s">
        <v>1884</v>
      </c>
      <c r="AY1530" s="184">
        <v>0</v>
      </c>
      <c r="AZ1530">
        <v>0</v>
      </c>
      <c r="BA1530">
        <v>0</v>
      </c>
      <c r="BB1530">
        <v>0</v>
      </c>
      <c r="BC1530" s="182">
        <v>0</v>
      </c>
      <c r="BD1530" t="s">
        <v>1886</v>
      </c>
      <c r="BE1530" t="s">
        <v>1886</v>
      </c>
      <c r="BF1530" t="s">
        <v>1886</v>
      </c>
      <c r="BG1530" s="181" t="s">
        <v>1886</v>
      </c>
      <c r="BH1530">
        <v>0</v>
      </c>
      <c r="BI1530" s="184">
        <v>0</v>
      </c>
      <c r="BJ1530" s="182">
        <v>0</v>
      </c>
      <c r="BK1530" s="181" t="s">
        <v>1886</v>
      </c>
      <c r="BL1530">
        <v>0</v>
      </c>
      <c r="BM1530">
        <v>0</v>
      </c>
      <c r="BN1530">
        <v>0</v>
      </c>
    </row>
    <row r="1531" spans="1:66" x14ac:dyDescent="0.25">
      <c r="A1531">
        <v>8385</v>
      </c>
      <c r="B1531" t="s">
        <v>4372</v>
      </c>
      <c r="C1531">
        <v>12</v>
      </c>
      <c r="D1531">
        <v>0</v>
      </c>
      <c r="E1531">
        <v>0</v>
      </c>
      <c r="F1531" t="s">
        <v>1884</v>
      </c>
      <c r="G1531" t="s">
        <v>1885</v>
      </c>
      <c r="H1531" t="s">
        <v>1884</v>
      </c>
      <c r="I1531" t="s">
        <v>1884</v>
      </c>
      <c r="J1531" t="s">
        <v>1884</v>
      </c>
      <c r="K1531" t="s">
        <v>1884</v>
      </c>
      <c r="L1531" t="s">
        <v>1884</v>
      </c>
      <c r="M1531" s="180">
        <v>44278</v>
      </c>
      <c r="N1531" t="s">
        <v>1886</v>
      </c>
      <c r="O1531" t="s">
        <v>4373</v>
      </c>
      <c r="P1531" t="s">
        <v>4374</v>
      </c>
      <c r="Q1531">
        <v>0</v>
      </c>
      <c r="R1531">
        <v>0</v>
      </c>
      <c r="S1531" t="s">
        <v>1886</v>
      </c>
      <c r="T1531" t="s">
        <v>1886</v>
      </c>
      <c r="U1531">
        <v>1</v>
      </c>
      <c r="V1531" t="s">
        <v>1888</v>
      </c>
      <c r="W1531">
        <v>12</v>
      </c>
      <c r="X1531">
        <v>0</v>
      </c>
      <c r="Y1531">
        <v>0</v>
      </c>
      <c r="Z1531" t="s">
        <v>1884</v>
      </c>
      <c r="AA1531" t="s">
        <v>1884</v>
      </c>
      <c r="AB1531" t="s">
        <v>1884</v>
      </c>
      <c r="AC1531">
        <v>0</v>
      </c>
      <c r="AD1531">
        <v>0</v>
      </c>
      <c r="AE1531">
        <v>0</v>
      </c>
      <c r="AF1531">
        <v>0</v>
      </c>
      <c r="AG1531" t="s">
        <v>1884</v>
      </c>
      <c r="AH1531" s="181" t="s">
        <v>1886</v>
      </c>
      <c r="AI1531" s="182">
        <v>210</v>
      </c>
      <c r="AJ1531" s="181" t="s">
        <v>2010</v>
      </c>
      <c r="AK1531" s="181" t="s">
        <v>1886</v>
      </c>
      <c r="AL1531" s="181" t="s">
        <v>1886</v>
      </c>
      <c r="AO1531" s="181"/>
      <c r="AQ1531">
        <v>10</v>
      </c>
      <c r="AR1531" s="182">
        <v>40</v>
      </c>
      <c r="AS1531" s="183" t="s">
        <v>1885</v>
      </c>
      <c r="AT1531">
        <v>0</v>
      </c>
      <c r="AU1531">
        <v>0</v>
      </c>
      <c r="AV1531" s="182">
        <v>0</v>
      </c>
      <c r="AW1531" s="184">
        <v>0</v>
      </c>
      <c r="AX1531" s="183" t="s">
        <v>1884</v>
      </c>
      <c r="AY1531" s="184">
        <v>0</v>
      </c>
      <c r="AZ1531">
        <v>0</v>
      </c>
      <c r="BA1531">
        <v>0</v>
      </c>
      <c r="BB1531">
        <v>0</v>
      </c>
      <c r="BC1531" s="182">
        <v>0</v>
      </c>
      <c r="BD1531" t="s">
        <v>1886</v>
      </c>
      <c r="BE1531" t="s">
        <v>1886</v>
      </c>
      <c r="BF1531" t="s">
        <v>1886</v>
      </c>
      <c r="BG1531" s="181" t="s">
        <v>1886</v>
      </c>
      <c r="BH1531">
        <v>4.2</v>
      </c>
      <c r="BI1531" s="184">
        <v>0</v>
      </c>
      <c r="BJ1531" s="182">
        <v>0</v>
      </c>
      <c r="BK1531" s="181" t="s">
        <v>1886</v>
      </c>
      <c r="BL1531">
        <v>0</v>
      </c>
      <c r="BM1531">
        <v>0</v>
      </c>
      <c r="BN1531">
        <v>0</v>
      </c>
    </row>
    <row r="1532" spans="1:66" x14ac:dyDescent="0.25">
      <c r="A1532">
        <v>8386</v>
      </c>
      <c r="B1532" t="s">
        <v>817</v>
      </c>
      <c r="C1532">
        <v>60</v>
      </c>
      <c r="D1532">
        <v>0</v>
      </c>
      <c r="E1532">
        <v>0</v>
      </c>
      <c r="F1532" t="s">
        <v>1884</v>
      </c>
      <c r="G1532" t="s">
        <v>1885</v>
      </c>
      <c r="H1532" t="s">
        <v>1884</v>
      </c>
      <c r="I1532" t="s">
        <v>1884</v>
      </c>
      <c r="J1532" t="s">
        <v>1884</v>
      </c>
      <c r="K1532" t="s">
        <v>1884</v>
      </c>
      <c r="L1532" t="s">
        <v>1884</v>
      </c>
      <c r="M1532" s="180">
        <v>44278</v>
      </c>
      <c r="N1532" t="s">
        <v>1886</v>
      </c>
      <c r="O1532" t="s">
        <v>1886</v>
      </c>
      <c r="P1532" t="s">
        <v>4375</v>
      </c>
      <c r="Q1532">
        <v>0</v>
      </c>
      <c r="R1532">
        <v>0</v>
      </c>
      <c r="S1532" t="s">
        <v>1886</v>
      </c>
      <c r="T1532" t="s">
        <v>1886</v>
      </c>
      <c r="U1532">
        <v>1</v>
      </c>
      <c r="V1532" t="s">
        <v>1888</v>
      </c>
      <c r="W1532">
        <v>60</v>
      </c>
      <c r="X1532">
        <v>0</v>
      </c>
      <c r="Y1532">
        <v>0</v>
      </c>
      <c r="Z1532" t="s">
        <v>1884</v>
      </c>
      <c r="AA1532" t="s">
        <v>1884</v>
      </c>
      <c r="AB1532" t="s">
        <v>1884</v>
      </c>
      <c r="AC1532">
        <v>0</v>
      </c>
      <c r="AD1532">
        <v>0</v>
      </c>
      <c r="AE1532">
        <v>0</v>
      </c>
      <c r="AF1532">
        <v>0</v>
      </c>
      <c r="AG1532" t="s">
        <v>1884</v>
      </c>
      <c r="AH1532" s="181" t="s">
        <v>1886</v>
      </c>
      <c r="AI1532" s="182">
        <v>210</v>
      </c>
      <c r="AJ1532" s="181" t="s">
        <v>2010</v>
      </c>
      <c r="AK1532" s="181" t="s">
        <v>1886</v>
      </c>
      <c r="AL1532" s="181" t="s">
        <v>1886</v>
      </c>
      <c r="AO1532" s="181"/>
      <c r="AQ1532">
        <v>10</v>
      </c>
      <c r="AR1532" s="182">
        <v>40</v>
      </c>
      <c r="AS1532" s="183" t="s">
        <v>1885</v>
      </c>
      <c r="AT1532">
        <v>0</v>
      </c>
      <c r="AU1532">
        <v>72</v>
      </c>
      <c r="AV1532" s="182">
        <v>0</v>
      </c>
      <c r="AW1532" s="184">
        <v>0</v>
      </c>
      <c r="AX1532" s="183" t="s">
        <v>1884</v>
      </c>
      <c r="AY1532" s="184">
        <v>0</v>
      </c>
      <c r="AZ1532">
        <v>0</v>
      </c>
      <c r="BA1532">
        <v>0</v>
      </c>
      <c r="BB1532">
        <v>0</v>
      </c>
      <c r="BC1532" s="182">
        <v>0</v>
      </c>
      <c r="BD1532" t="s">
        <v>1886</v>
      </c>
      <c r="BE1532" t="s">
        <v>1886</v>
      </c>
      <c r="BF1532" t="s">
        <v>1886</v>
      </c>
      <c r="BG1532" s="181" t="s">
        <v>1886</v>
      </c>
      <c r="BH1532">
        <v>7.2</v>
      </c>
      <c r="BI1532" s="184">
        <v>0</v>
      </c>
      <c r="BJ1532" s="182">
        <v>0</v>
      </c>
      <c r="BK1532" s="181" t="s">
        <v>1886</v>
      </c>
      <c r="BL1532">
        <v>0</v>
      </c>
      <c r="BM1532">
        <v>0</v>
      </c>
      <c r="BN1532">
        <v>0</v>
      </c>
    </row>
    <row r="1533" spans="1:66" x14ac:dyDescent="0.25">
      <c r="A1533">
        <v>8388</v>
      </c>
      <c r="B1533" t="s">
        <v>821</v>
      </c>
      <c r="C1533">
        <v>36</v>
      </c>
      <c r="D1533">
        <v>0</v>
      </c>
      <c r="E1533">
        <v>0</v>
      </c>
      <c r="F1533" t="s">
        <v>1884</v>
      </c>
      <c r="G1533" t="s">
        <v>1885</v>
      </c>
      <c r="H1533" t="s">
        <v>1884</v>
      </c>
      <c r="I1533" t="s">
        <v>1884</v>
      </c>
      <c r="J1533" t="s">
        <v>1884</v>
      </c>
      <c r="K1533" t="s">
        <v>1884</v>
      </c>
      <c r="L1533" t="s">
        <v>1884</v>
      </c>
      <c r="M1533" s="180">
        <v>44278</v>
      </c>
      <c r="N1533" t="s">
        <v>1886</v>
      </c>
      <c r="O1533" t="s">
        <v>1886</v>
      </c>
      <c r="P1533" t="s">
        <v>4376</v>
      </c>
      <c r="Q1533">
        <v>0</v>
      </c>
      <c r="R1533">
        <v>0</v>
      </c>
      <c r="S1533" t="s">
        <v>1886</v>
      </c>
      <c r="T1533" t="s">
        <v>1886</v>
      </c>
      <c r="U1533">
        <v>1</v>
      </c>
      <c r="V1533" t="s">
        <v>1888</v>
      </c>
      <c r="W1533">
        <v>36</v>
      </c>
      <c r="X1533">
        <v>0</v>
      </c>
      <c r="Y1533">
        <v>0</v>
      </c>
      <c r="Z1533" t="s">
        <v>1884</v>
      </c>
      <c r="AA1533" t="s">
        <v>1884</v>
      </c>
      <c r="AB1533" t="s">
        <v>1884</v>
      </c>
      <c r="AC1533">
        <v>0</v>
      </c>
      <c r="AD1533">
        <v>0</v>
      </c>
      <c r="AE1533">
        <v>0</v>
      </c>
      <c r="AF1533">
        <v>0</v>
      </c>
      <c r="AG1533" t="s">
        <v>1884</v>
      </c>
      <c r="AH1533" s="181" t="s">
        <v>1886</v>
      </c>
      <c r="AI1533" s="182">
        <v>210</v>
      </c>
      <c r="AJ1533" s="181" t="s">
        <v>2010</v>
      </c>
      <c r="AK1533" s="181" t="s">
        <v>1886</v>
      </c>
      <c r="AL1533" s="181" t="s">
        <v>1886</v>
      </c>
      <c r="AO1533" s="181"/>
      <c r="AQ1533">
        <v>10</v>
      </c>
      <c r="AR1533" s="182">
        <v>40</v>
      </c>
      <c r="AS1533" s="183" t="s">
        <v>1885</v>
      </c>
      <c r="AT1533">
        <v>0</v>
      </c>
      <c r="AU1533">
        <v>140</v>
      </c>
      <c r="AV1533" s="182">
        <v>0</v>
      </c>
      <c r="AW1533" s="184">
        <v>0</v>
      </c>
      <c r="AX1533" s="183" t="s">
        <v>1884</v>
      </c>
      <c r="AY1533" s="184">
        <v>0</v>
      </c>
      <c r="AZ1533">
        <v>0</v>
      </c>
      <c r="BA1533">
        <v>0</v>
      </c>
      <c r="BB1533">
        <v>0</v>
      </c>
      <c r="BC1533" s="182">
        <v>0</v>
      </c>
      <c r="BD1533" t="s">
        <v>1886</v>
      </c>
      <c r="BE1533" t="s">
        <v>1886</v>
      </c>
      <c r="BF1533" t="s">
        <v>1886</v>
      </c>
      <c r="BG1533" s="181" t="s">
        <v>1886</v>
      </c>
      <c r="BH1533">
        <v>4.32</v>
      </c>
      <c r="BI1533" s="184">
        <v>0</v>
      </c>
      <c r="BJ1533" s="182">
        <v>0</v>
      </c>
      <c r="BK1533" s="181" t="s">
        <v>1886</v>
      </c>
      <c r="BL1533">
        <v>0</v>
      </c>
      <c r="BM1533">
        <v>0</v>
      </c>
      <c r="BN1533">
        <v>0</v>
      </c>
    </row>
    <row r="1534" spans="1:66" x14ac:dyDescent="0.25">
      <c r="A1534">
        <v>8394</v>
      </c>
      <c r="B1534" t="s">
        <v>1171</v>
      </c>
      <c r="C1534">
        <v>1</v>
      </c>
      <c r="D1534">
        <v>0</v>
      </c>
      <c r="E1534">
        <v>0</v>
      </c>
      <c r="F1534" t="s">
        <v>1884</v>
      </c>
      <c r="G1534" t="s">
        <v>1885</v>
      </c>
      <c r="H1534" t="s">
        <v>1884</v>
      </c>
      <c r="I1534" t="s">
        <v>1884</v>
      </c>
      <c r="J1534" t="s">
        <v>1884</v>
      </c>
      <c r="K1534" t="s">
        <v>1884</v>
      </c>
      <c r="L1534" t="s">
        <v>1884</v>
      </c>
      <c r="M1534" s="180">
        <v>44292</v>
      </c>
      <c r="N1534" t="s">
        <v>1886</v>
      </c>
      <c r="O1534" t="s">
        <v>1886</v>
      </c>
      <c r="P1534" t="s">
        <v>4377</v>
      </c>
      <c r="Q1534">
        <v>0</v>
      </c>
      <c r="R1534">
        <v>0</v>
      </c>
      <c r="S1534" t="s">
        <v>1886</v>
      </c>
      <c r="T1534" t="s">
        <v>1886</v>
      </c>
      <c r="U1534">
        <v>2</v>
      </c>
      <c r="V1534" t="s">
        <v>1899</v>
      </c>
      <c r="W1534">
        <v>11</v>
      </c>
      <c r="X1534">
        <v>0</v>
      </c>
      <c r="Y1534">
        <v>0</v>
      </c>
      <c r="Z1534" t="s">
        <v>1884</v>
      </c>
      <c r="AA1534" t="s">
        <v>1884</v>
      </c>
      <c r="AB1534" t="s">
        <v>1884</v>
      </c>
      <c r="AC1534">
        <v>0</v>
      </c>
      <c r="AD1534">
        <v>0</v>
      </c>
      <c r="AE1534">
        <v>0</v>
      </c>
      <c r="AF1534">
        <v>0</v>
      </c>
      <c r="AG1534" t="s">
        <v>1885</v>
      </c>
      <c r="AH1534" s="181" t="s">
        <v>1886</v>
      </c>
      <c r="AI1534" s="182">
        <v>48</v>
      </c>
      <c r="AJ1534" s="181" t="s">
        <v>1900</v>
      </c>
      <c r="AK1534" s="181" t="s">
        <v>1886</v>
      </c>
      <c r="AL1534" s="181" t="s">
        <v>1886</v>
      </c>
      <c r="AO1534" s="181"/>
      <c r="AQ1534">
        <v>10</v>
      </c>
      <c r="AR1534" s="182">
        <v>40</v>
      </c>
      <c r="AS1534" s="183" t="s">
        <v>1885</v>
      </c>
      <c r="AT1534">
        <v>0</v>
      </c>
      <c r="AU1534">
        <v>60</v>
      </c>
      <c r="AV1534" s="182">
        <v>7</v>
      </c>
      <c r="AW1534" s="184">
        <v>0</v>
      </c>
      <c r="AX1534" s="183" t="s">
        <v>1884</v>
      </c>
      <c r="AY1534" s="184">
        <v>0</v>
      </c>
      <c r="AZ1534">
        <v>0</v>
      </c>
      <c r="BA1534">
        <v>0</v>
      </c>
      <c r="BB1534">
        <v>0</v>
      </c>
      <c r="BC1534" s="182">
        <v>0</v>
      </c>
      <c r="BD1534" t="s">
        <v>1886</v>
      </c>
      <c r="BE1534" t="s">
        <v>1886</v>
      </c>
      <c r="BF1534" t="s">
        <v>1886</v>
      </c>
      <c r="BG1534" s="181" t="s">
        <v>1886</v>
      </c>
      <c r="BH1534">
        <v>0</v>
      </c>
      <c r="BI1534" s="184">
        <v>0</v>
      </c>
      <c r="BJ1534" s="182">
        <v>0</v>
      </c>
      <c r="BK1534" s="181" t="s">
        <v>1886</v>
      </c>
      <c r="BL1534">
        <v>0</v>
      </c>
      <c r="BM1534">
        <v>0</v>
      </c>
      <c r="BN1534">
        <v>0</v>
      </c>
    </row>
    <row r="1535" spans="1:66" x14ac:dyDescent="0.25">
      <c r="A1535">
        <v>8395</v>
      </c>
      <c r="B1535" t="s">
        <v>4378</v>
      </c>
      <c r="C1535">
        <v>15</v>
      </c>
      <c r="D1535">
        <v>0</v>
      </c>
      <c r="E1535">
        <v>0</v>
      </c>
      <c r="F1535" t="s">
        <v>1884</v>
      </c>
      <c r="G1535" t="s">
        <v>1885</v>
      </c>
      <c r="H1535" t="s">
        <v>1884</v>
      </c>
      <c r="I1535" t="s">
        <v>1884</v>
      </c>
      <c r="J1535" t="s">
        <v>1884</v>
      </c>
      <c r="K1535" t="s">
        <v>1884</v>
      </c>
      <c r="L1535" t="s">
        <v>1884</v>
      </c>
      <c r="M1535" s="180">
        <v>44293</v>
      </c>
      <c r="N1535" t="s">
        <v>1886</v>
      </c>
      <c r="O1535" t="s">
        <v>4379</v>
      </c>
      <c r="P1535" t="s">
        <v>4379</v>
      </c>
      <c r="Q1535">
        <v>0</v>
      </c>
      <c r="R1535">
        <v>0</v>
      </c>
      <c r="S1535" t="s">
        <v>1886</v>
      </c>
      <c r="T1535" t="s">
        <v>1886</v>
      </c>
      <c r="U1535">
        <v>1</v>
      </c>
      <c r="V1535" t="s">
        <v>1888</v>
      </c>
      <c r="W1535">
        <v>15</v>
      </c>
      <c r="X1535">
        <v>0</v>
      </c>
      <c r="Y1535">
        <v>0</v>
      </c>
      <c r="Z1535" t="s">
        <v>1884</v>
      </c>
      <c r="AA1535" t="s">
        <v>1884</v>
      </c>
      <c r="AB1535" t="s">
        <v>1884</v>
      </c>
      <c r="AC1535">
        <v>0</v>
      </c>
      <c r="AD1535">
        <v>0</v>
      </c>
      <c r="AE1535">
        <v>0</v>
      </c>
      <c r="AF1535">
        <v>0</v>
      </c>
      <c r="AG1535" t="s">
        <v>1884</v>
      </c>
      <c r="AH1535" s="181" t="s">
        <v>1886</v>
      </c>
      <c r="AI1535" s="182">
        <v>129</v>
      </c>
      <c r="AJ1535" s="181" t="s">
        <v>2178</v>
      </c>
      <c r="AK1535" s="181" t="s">
        <v>4380</v>
      </c>
      <c r="AL1535" s="181" t="s">
        <v>1886</v>
      </c>
      <c r="AO1535" s="181"/>
      <c r="AQ1535">
        <v>10</v>
      </c>
      <c r="AR1535" s="182">
        <v>40</v>
      </c>
      <c r="AS1535" s="183" t="s">
        <v>1885</v>
      </c>
      <c r="AT1535">
        <v>0</v>
      </c>
      <c r="AU1535">
        <v>105</v>
      </c>
      <c r="AV1535" s="182">
        <v>7</v>
      </c>
      <c r="AW1535" s="184">
        <v>0</v>
      </c>
      <c r="AX1535" s="183" t="s">
        <v>1884</v>
      </c>
      <c r="AY1535" s="184">
        <v>0</v>
      </c>
      <c r="AZ1535">
        <v>0</v>
      </c>
      <c r="BA1535">
        <v>0</v>
      </c>
      <c r="BB1535">
        <v>0</v>
      </c>
      <c r="BC1535" s="182">
        <v>0</v>
      </c>
      <c r="BD1535" t="s">
        <v>1886</v>
      </c>
      <c r="BE1535" t="s">
        <v>1886</v>
      </c>
      <c r="BF1535" t="s">
        <v>1886</v>
      </c>
      <c r="BG1535" s="181" t="s">
        <v>1886</v>
      </c>
      <c r="BH1535">
        <v>0</v>
      </c>
      <c r="BI1535" s="184">
        <v>0</v>
      </c>
      <c r="BJ1535" s="182">
        <v>0</v>
      </c>
      <c r="BK1535" s="181" t="s">
        <v>1886</v>
      </c>
      <c r="BL1535">
        <v>0</v>
      </c>
      <c r="BM1535">
        <v>0</v>
      </c>
      <c r="BN1535">
        <v>0</v>
      </c>
    </row>
    <row r="1536" spans="1:66" x14ac:dyDescent="0.25">
      <c r="A1536">
        <v>8397</v>
      </c>
      <c r="B1536" t="s">
        <v>4381</v>
      </c>
      <c r="C1536">
        <v>1</v>
      </c>
      <c r="D1536">
        <v>0</v>
      </c>
      <c r="E1536">
        <v>0</v>
      </c>
      <c r="F1536" t="s">
        <v>1884</v>
      </c>
      <c r="G1536" t="s">
        <v>1885</v>
      </c>
      <c r="H1536" t="s">
        <v>1884</v>
      </c>
      <c r="I1536" t="s">
        <v>1884</v>
      </c>
      <c r="J1536" t="s">
        <v>1884</v>
      </c>
      <c r="K1536" t="s">
        <v>1884</v>
      </c>
      <c r="L1536" t="s">
        <v>1884</v>
      </c>
      <c r="M1536" s="180">
        <v>44294</v>
      </c>
      <c r="N1536" t="s">
        <v>1886</v>
      </c>
      <c r="O1536" t="s">
        <v>4382</v>
      </c>
      <c r="P1536" t="s">
        <v>4382</v>
      </c>
      <c r="Q1536">
        <v>0</v>
      </c>
      <c r="R1536">
        <v>0</v>
      </c>
      <c r="S1536" t="s">
        <v>1886</v>
      </c>
      <c r="T1536" t="s">
        <v>1886</v>
      </c>
      <c r="U1536">
        <v>1</v>
      </c>
      <c r="V1536" t="s">
        <v>1888</v>
      </c>
      <c r="W1536">
        <v>1</v>
      </c>
      <c r="X1536">
        <v>0</v>
      </c>
      <c r="Y1536">
        <v>0</v>
      </c>
      <c r="Z1536" t="s">
        <v>1884</v>
      </c>
      <c r="AA1536" t="s">
        <v>1884</v>
      </c>
      <c r="AB1536" t="s">
        <v>1884</v>
      </c>
      <c r="AC1536">
        <v>0</v>
      </c>
      <c r="AD1536">
        <v>0</v>
      </c>
      <c r="AE1536">
        <v>0</v>
      </c>
      <c r="AF1536">
        <v>0</v>
      </c>
      <c r="AG1536" t="s">
        <v>1884</v>
      </c>
      <c r="AH1536" s="181" t="s">
        <v>1886</v>
      </c>
      <c r="AI1536" s="182">
        <v>16</v>
      </c>
      <c r="AJ1536" s="181" t="s">
        <v>2172</v>
      </c>
      <c r="AK1536" s="181" t="s">
        <v>4383</v>
      </c>
      <c r="AL1536" s="181" t="s">
        <v>1886</v>
      </c>
      <c r="AO1536" s="181"/>
      <c r="AQ1536">
        <v>10</v>
      </c>
      <c r="AR1536" s="182">
        <v>40</v>
      </c>
      <c r="AS1536" s="183" t="s">
        <v>1885</v>
      </c>
      <c r="AT1536">
        <v>0</v>
      </c>
      <c r="AU1536">
        <v>0</v>
      </c>
      <c r="AV1536" s="182">
        <v>0</v>
      </c>
      <c r="AW1536" s="184">
        <v>0</v>
      </c>
      <c r="AX1536" s="183" t="s">
        <v>1884</v>
      </c>
      <c r="AY1536" s="184">
        <v>0</v>
      </c>
      <c r="AZ1536">
        <v>0</v>
      </c>
      <c r="BA1536">
        <v>0</v>
      </c>
      <c r="BB1536">
        <v>0</v>
      </c>
      <c r="BC1536" s="182">
        <v>0</v>
      </c>
      <c r="BD1536" t="s">
        <v>1886</v>
      </c>
      <c r="BE1536" t="s">
        <v>1886</v>
      </c>
      <c r="BF1536" t="s">
        <v>1886</v>
      </c>
      <c r="BG1536" s="181" t="s">
        <v>1886</v>
      </c>
      <c r="BH1536">
        <v>0</v>
      </c>
      <c r="BI1536" s="184">
        <v>0</v>
      </c>
      <c r="BJ1536" s="182">
        <v>0</v>
      </c>
      <c r="BK1536" s="181" t="s">
        <v>1886</v>
      </c>
      <c r="BL1536">
        <v>0</v>
      </c>
      <c r="BM1536">
        <v>0</v>
      </c>
      <c r="BN1536">
        <v>0</v>
      </c>
    </row>
    <row r="1537" spans="1:66" x14ac:dyDescent="0.25">
      <c r="A1537">
        <v>8400</v>
      </c>
      <c r="B1537" t="s">
        <v>4384</v>
      </c>
      <c r="C1537">
        <v>24</v>
      </c>
      <c r="D1537">
        <v>0</v>
      </c>
      <c r="E1537">
        <v>0</v>
      </c>
      <c r="F1537" t="s">
        <v>1884</v>
      </c>
      <c r="G1537" t="s">
        <v>1885</v>
      </c>
      <c r="H1537" t="s">
        <v>1884</v>
      </c>
      <c r="I1537" t="s">
        <v>1884</v>
      </c>
      <c r="J1537" t="s">
        <v>1884</v>
      </c>
      <c r="K1537" t="s">
        <v>1884</v>
      </c>
      <c r="L1537" t="s">
        <v>1884</v>
      </c>
      <c r="M1537" s="180">
        <v>44301</v>
      </c>
      <c r="N1537" t="s">
        <v>1886</v>
      </c>
      <c r="O1537" t="s">
        <v>4385</v>
      </c>
      <c r="P1537" t="s">
        <v>4385</v>
      </c>
      <c r="Q1537">
        <v>0</v>
      </c>
      <c r="R1537">
        <v>0</v>
      </c>
      <c r="S1537" t="s">
        <v>1886</v>
      </c>
      <c r="T1537" t="s">
        <v>1886</v>
      </c>
      <c r="U1537">
        <v>1</v>
      </c>
      <c r="V1537" t="s">
        <v>1888</v>
      </c>
      <c r="W1537">
        <v>24</v>
      </c>
      <c r="X1537">
        <v>0</v>
      </c>
      <c r="Y1537">
        <v>0</v>
      </c>
      <c r="Z1537" t="s">
        <v>1884</v>
      </c>
      <c r="AA1537" t="s">
        <v>1884</v>
      </c>
      <c r="AB1537" t="s">
        <v>1884</v>
      </c>
      <c r="AC1537">
        <v>0</v>
      </c>
      <c r="AD1537">
        <v>0</v>
      </c>
      <c r="AE1537">
        <v>0</v>
      </c>
      <c r="AF1537">
        <v>0</v>
      </c>
      <c r="AG1537" t="s">
        <v>1884</v>
      </c>
      <c r="AH1537" s="181" t="s">
        <v>1886</v>
      </c>
      <c r="AI1537" s="182">
        <v>215</v>
      </c>
      <c r="AJ1537" s="181" t="s">
        <v>1937</v>
      </c>
      <c r="AK1537" s="181" t="s">
        <v>1886</v>
      </c>
      <c r="AL1537" s="181" t="s">
        <v>1886</v>
      </c>
      <c r="AO1537" s="181"/>
      <c r="AQ1537">
        <v>10</v>
      </c>
      <c r="AR1537" s="182">
        <v>40</v>
      </c>
      <c r="AS1537" s="183" t="s">
        <v>1885</v>
      </c>
      <c r="AT1537">
        <v>0</v>
      </c>
      <c r="AU1537">
        <v>0</v>
      </c>
      <c r="AV1537" s="182">
        <v>0</v>
      </c>
      <c r="AW1537" s="184">
        <v>0</v>
      </c>
      <c r="AX1537" s="183" t="s">
        <v>1884</v>
      </c>
      <c r="AY1537" s="184">
        <v>0</v>
      </c>
      <c r="AZ1537">
        <v>0</v>
      </c>
      <c r="BA1537">
        <v>0</v>
      </c>
      <c r="BB1537">
        <v>0</v>
      </c>
      <c r="BC1537" s="182">
        <v>0</v>
      </c>
      <c r="BD1537" t="s">
        <v>1886</v>
      </c>
      <c r="BE1537" t="s">
        <v>1886</v>
      </c>
      <c r="BF1537" t="s">
        <v>1886</v>
      </c>
      <c r="BG1537" s="181" t="s">
        <v>1886</v>
      </c>
      <c r="BH1537">
        <v>5.04</v>
      </c>
      <c r="BI1537" s="184">
        <v>0</v>
      </c>
      <c r="BJ1537" s="182">
        <v>0</v>
      </c>
      <c r="BK1537" s="181" t="s">
        <v>1886</v>
      </c>
      <c r="BL1537">
        <v>0</v>
      </c>
      <c r="BM1537">
        <v>0</v>
      </c>
      <c r="BN1537">
        <v>0</v>
      </c>
    </row>
    <row r="1538" spans="1:66" x14ac:dyDescent="0.25">
      <c r="A1538">
        <v>8402</v>
      </c>
      <c r="B1538" t="s">
        <v>4386</v>
      </c>
      <c r="C1538">
        <v>50</v>
      </c>
      <c r="D1538">
        <v>0</v>
      </c>
      <c r="E1538">
        <v>0</v>
      </c>
      <c r="F1538" t="s">
        <v>1884</v>
      </c>
      <c r="G1538" t="s">
        <v>1884</v>
      </c>
      <c r="H1538" t="s">
        <v>1884</v>
      </c>
      <c r="I1538" t="s">
        <v>1884</v>
      </c>
      <c r="J1538" t="s">
        <v>1884</v>
      </c>
      <c r="K1538" t="s">
        <v>1884</v>
      </c>
      <c r="L1538" t="s">
        <v>1884</v>
      </c>
      <c r="M1538" s="180">
        <v>44306</v>
      </c>
      <c r="N1538" t="s">
        <v>2007</v>
      </c>
      <c r="O1538" t="s">
        <v>4387</v>
      </c>
      <c r="P1538" t="s">
        <v>4387</v>
      </c>
      <c r="Q1538">
        <v>0</v>
      </c>
      <c r="R1538">
        <v>0</v>
      </c>
      <c r="S1538" t="s">
        <v>1886</v>
      </c>
      <c r="T1538" t="s">
        <v>1886</v>
      </c>
      <c r="U1538">
        <v>1</v>
      </c>
      <c r="V1538" t="s">
        <v>1888</v>
      </c>
      <c r="W1538">
        <v>50</v>
      </c>
      <c r="X1538">
        <v>0</v>
      </c>
      <c r="Y1538">
        <v>0</v>
      </c>
      <c r="Z1538" t="s">
        <v>1884</v>
      </c>
      <c r="AA1538" t="s">
        <v>1884</v>
      </c>
      <c r="AB1538" t="s">
        <v>1884</v>
      </c>
      <c r="AC1538">
        <v>0</v>
      </c>
      <c r="AD1538">
        <v>0</v>
      </c>
      <c r="AE1538">
        <v>0</v>
      </c>
      <c r="AF1538">
        <v>0</v>
      </c>
      <c r="AG1538" t="s">
        <v>1884</v>
      </c>
      <c r="AH1538" s="181" t="s">
        <v>1886</v>
      </c>
      <c r="AI1538" s="182">
        <v>213</v>
      </c>
      <c r="AJ1538" s="181" t="s">
        <v>2049</v>
      </c>
      <c r="AK1538" s="181" t="s">
        <v>4388</v>
      </c>
      <c r="AL1538" s="181" t="s">
        <v>1886</v>
      </c>
      <c r="AO1538" s="181"/>
      <c r="AQ1538">
        <v>10</v>
      </c>
      <c r="AR1538" s="182">
        <v>40</v>
      </c>
      <c r="AS1538" s="183" t="s">
        <v>1885</v>
      </c>
      <c r="AT1538">
        <v>0</v>
      </c>
      <c r="AU1538">
        <v>0</v>
      </c>
      <c r="AV1538" s="182">
        <v>0</v>
      </c>
      <c r="AW1538" s="184">
        <v>0</v>
      </c>
      <c r="AX1538" s="183" t="s">
        <v>1884</v>
      </c>
      <c r="AY1538" s="184">
        <v>0</v>
      </c>
      <c r="AZ1538">
        <v>0</v>
      </c>
      <c r="BA1538">
        <v>0</v>
      </c>
      <c r="BB1538">
        <v>0</v>
      </c>
      <c r="BC1538" s="182">
        <v>0</v>
      </c>
      <c r="BD1538" t="s">
        <v>1886</v>
      </c>
      <c r="BE1538" t="s">
        <v>1886</v>
      </c>
      <c r="BF1538" t="s">
        <v>1886</v>
      </c>
      <c r="BG1538" s="181" t="s">
        <v>1886</v>
      </c>
      <c r="BH1538">
        <v>0</v>
      </c>
      <c r="BI1538" s="184">
        <v>0</v>
      </c>
      <c r="BJ1538" s="182">
        <v>0</v>
      </c>
      <c r="BK1538" s="181" t="s">
        <v>1886</v>
      </c>
      <c r="BL1538">
        <v>0</v>
      </c>
      <c r="BM1538">
        <v>0</v>
      </c>
      <c r="BN1538">
        <v>0</v>
      </c>
    </row>
    <row r="1539" spans="1:66" x14ac:dyDescent="0.25">
      <c r="A1539">
        <v>8403</v>
      </c>
      <c r="B1539" t="s">
        <v>4389</v>
      </c>
      <c r="C1539">
        <v>18</v>
      </c>
      <c r="D1539">
        <v>0</v>
      </c>
      <c r="E1539">
        <v>0</v>
      </c>
      <c r="F1539" t="s">
        <v>1884</v>
      </c>
      <c r="G1539" t="s">
        <v>1885</v>
      </c>
      <c r="H1539" t="s">
        <v>1884</v>
      </c>
      <c r="I1539" t="s">
        <v>1884</v>
      </c>
      <c r="J1539" t="s">
        <v>1884</v>
      </c>
      <c r="K1539" t="s">
        <v>1884</v>
      </c>
      <c r="L1539" t="s">
        <v>1884</v>
      </c>
      <c r="M1539" s="180">
        <v>44306</v>
      </c>
      <c r="N1539" t="s">
        <v>1886</v>
      </c>
      <c r="O1539" t="s">
        <v>4390</v>
      </c>
      <c r="P1539" t="s">
        <v>4390</v>
      </c>
      <c r="Q1539">
        <v>0</v>
      </c>
      <c r="R1539">
        <v>0</v>
      </c>
      <c r="S1539" t="s">
        <v>1886</v>
      </c>
      <c r="T1539" t="s">
        <v>1886</v>
      </c>
      <c r="U1539">
        <v>1</v>
      </c>
      <c r="V1539" t="s">
        <v>1888</v>
      </c>
      <c r="W1539">
        <v>18</v>
      </c>
      <c r="X1539">
        <v>0</v>
      </c>
      <c r="Y1539">
        <v>0</v>
      </c>
      <c r="Z1539" t="s">
        <v>1884</v>
      </c>
      <c r="AA1539" t="s">
        <v>1884</v>
      </c>
      <c r="AB1539" t="s">
        <v>1884</v>
      </c>
      <c r="AC1539">
        <v>0</v>
      </c>
      <c r="AD1539">
        <v>0</v>
      </c>
      <c r="AE1539">
        <v>0</v>
      </c>
      <c r="AF1539">
        <v>0</v>
      </c>
      <c r="AG1539" t="s">
        <v>1884</v>
      </c>
      <c r="AH1539" s="181" t="s">
        <v>1886</v>
      </c>
      <c r="AI1539" s="182">
        <v>135</v>
      </c>
      <c r="AJ1539" s="181" t="s">
        <v>4391</v>
      </c>
      <c r="AK1539" s="181" t="s">
        <v>1886</v>
      </c>
      <c r="AL1539" s="181" t="s">
        <v>1886</v>
      </c>
      <c r="AO1539" s="181"/>
      <c r="AQ1539">
        <v>10</v>
      </c>
      <c r="AR1539" s="182">
        <v>40</v>
      </c>
      <c r="AS1539" s="183" t="s">
        <v>1885</v>
      </c>
      <c r="AT1539">
        <v>0</v>
      </c>
      <c r="AU1539">
        <v>0</v>
      </c>
      <c r="AV1539" s="182">
        <v>0</v>
      </c>
      <c r="AW1539" s="184">
        <v>0</v>
      </c>
      <c r="AX1539" s="183" t="s">
        <v>1884</v>
      </c>
      <c r="AY1539" s="184">
        <v>0</v>
      </c>
      <c r="AZ1539">
        <v>0</v>
      </c>
      <c r="BA1539">
        <v>0</v>
      </c>
      <c r="BB1539">
        <v>0</v>
      </c>
      <c r="BC1539" s="182">
        <v>0</v>
      </c>
      <c r="BD1539" t="s">
        <v>1886</v>
      </c>
      <c r="BE1539" t="s">
        <v>1886</v>
      </c>
      <c r="BF1539" t="s">
        <v>1886</v>
      </c>
      <c r="BG1539" s="181" t="s">
        <v>1886</v>
      </c>
      <c r="BH1539">
        <v>2.7</v>
      </c>
      <c r="BI1539" s="184">
        <v>0</v>
      </c>
      <c r="BJ1539" s="182">
        <v>0</v>
      </c>
      <c r="BK1539" s="181" t="s">
        <v>1886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825</v>
      </c>
      <c r="C1540">
        <v>10</v>
      </c>
      <c r="D1540">
        <v>0</v>
      </c>
      <c r="E1540">
        <v>0</v>
      </c>
      <c r="F1540" t="s">
        <v>1884</v>
      </c>
      <c r="G1540" t="s">
        <v>1885</v>
      </c>
      <c r="H1540" t="s">
        <v>1884</v>
      </c>
      <c r="I1540" t="s">
        <v>1884</v>
      </c>
      <c r="J1540" t="s">
        <v>1884</v>
      </c>
      <c r="K1540" t="s">
        <v>1884</v>
      </c>
      <c r="L1540" t="s">
        <v>1884</v>
      </c>
      <c r="M1540" s="180">
        <v>44308</v>
      </c>
      <c r="N1540" t="s">
        <v>1886</v>
      </c>
      <c r="O1540" t="s">
        <v>4392</v>
      </c>
      <c r="P1540" t="s">
        <v>4393</v>
      </c>
      <c r="Q1540">
        <v>0</v>
      </c>
      <c r="R1540">
        <v>0</v>
      </c>
      <c r="S1540" t="s">
        <v>1886</v>
      </c>
      <c r="T1540" t="s">
        <v>1886</v>
      </c>
      <c r="U1540">
        <v>1</v>
      </c>
      <c r="V1540" t="s">
        <v>1888</v>
      </c>
      <c r="W1540">
        <v>10</v>
      </c>
      <c r="X1540">
        <v>0</v>
      </c>
      <c r="Y1540">
        <v>0</v>
      </c>
      <c r="Z1540" t="s">
        <v>1884</v>
      </c>
      <c r="AA1540" t="s">
        <v>1884</v>
      </c>
      <c r="AB1540" t="s">
        <v>1884</v>
      </c>
      <c r="AC1540">
        <v>0</v>
      </c>
      <c r="AD1540">
        <v>0</v>
      </c>
      <c r="AE1540">
        <v>0</v>
      </c>
      <c r="AF1540">
        <v>0</v>
      </c>
      <c r="AG1540" t="s">
        <v>1884</v>
      </c>
      <c r="AH1540" s="181" t="s">
        <v>1886</v>
      </c>
      <c r="AI1540" s="182">
        <v>116</v>
      </c>
      <c r="AJ1540" s="181" t="s">
        <v>1995</v>
      </c>
      <c r="AK1540" s="181" t="s">
        <v>4394</v>
      </c>
      <c r="AL1540" s="181" t="s">
        <v>1886</v>
      </c>
      <c r="AO1540" s="181"/>
      <c r="AQ1540">
        <v>10</v>
      </c>
      <c r="AR1540" s="182">
        <v>40</v>
      </c>
      <c r="AS1540" s="183" t="s">
        <v>1885</v>
      </c>
      <c r="AT1540">
        <v>0</v>
      </c>
      <c r="AU1540">
        <v>180</v>
      </c>
      <c r="AV1540" s="182">
        <v>15</v>
      </c>
      <c r="AW1540" s="184">
        <v>0</v>
      </c>
      <c r="AX1540" s="183" t="s">
        <v>1884</v>
      </c>
      <c r="AY1540" s="184">
        <v>0</v>
      </c>
      <c r="AZ1540">
        <v>0</v>
      </c>
      <c r="BA1540">
        <v>0</v>
      </c>
      <c r="BB1540">
        <v>0</v>
      </c>
      <c r="BC1540" s="182">
        <v>0</v>
      </c>
      <c r="BD1540" t="s">
        <v>1886</v>
      </c>
      <c r="BE1540" t="s">
        <v>1886</v>
      </c>
      <c r="BF1540" t="s">
        <v>1886</v>
      </c>
      <c r="BG1540" s="181" t="s">
        <v>1886</v>
      </c>
      <c r="BH1540">
        <v>2.5</v>
      </c>
      <c r="BI1540" s="184">
        <v>0</v>
      </c>
      <c r="BJ1540" s="182">
        <v>0</v>
      </c>
      <c r="BK1540" s="181" t="s">
        <v>1886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827</v>
      </c>
      <c r="C1541">
        <v>10</v>
      </c>
      <c r="D1541">
        <v>0</v>
      </c>
      <c r="E1541">
        <v>0</v>
      </c>
      <c r="F1541" t="s">
        <v>1884</v>
      </c>
      <c r="G1541" t="s">
        <v>1885</v>
      </c>
      <c r="H1541" t="s">
        <v>1884</v>
      </c>
      <c r="I1541" t="s">
        <v>1884</v>
      </c>
      <c r="J1541" t="s">
        <v>1884</v>
      </c>
      <c r="K1541" t="s">
        <v>1884</v>
      </c>
      <c r="L1541" t="s">
        <v>1884</v>
      </c>
      <c r="M1541" s="180">
        <v>44308</v>
      </c>
      <c r="N1541" t="s">
        <v>1886</v>
      </c>
      <c r="O1541" t="s">
        <v>4395</v>
      </c>
      <c r="P1541" t="s">
        <v>4396</v>
      </c>
      <c r="Q1541">
        <v>0</v>
      </c>
      <c r="R1541">
        <v>0</v>
      </c>
      <c r="S1541" t="s">
        <v>1886</v>
      </c>
      <c r="T1541" t="s">
        <v>1886</v>
      </c>
      <c r="U1541">
        <v>1</v>
      </c>
      <c r="V1541" t="s">
        <v>1888</v>
      </c>
      <c r="W1541">
        <v>10</v>
      </c>
      <c r="X1541">
        <v>0</v>
      </c>
      <c r="Y1541">
        <v>0</v>
      </c>
      <c r="Z1541" t="s">
        <v>1884</v>
      </c>
      <c r="AA1541" t="s">
        <v>1884</v>
      </c>
      <c r="AB1541" t="s">
        <v>1884</v>
      </c>
      <c r="AC1541">
        <v>0</v>
      </c>
      <c r="AD1541">
        <v>0</v>
      </c>
      <c r="AE1541">
        <v>0</v>
      </c>
      <c r="AF1541">
        <v>0</v>
      </c>
      <c r="AG1541" t="s">
        <v>1884</v>
      </c>
      <c r="AH1541" s="181" t="s">
        <v>1886</v>
      </c>
      <c r="AI1541" s="182">
        <v>116</v>
      </c>
      <c r="AJ1541" s="181" t="s">
        <v>1995</v>
      </c>
      <c r="AK1541" s="181" t="s">
        <v>4397</v>
      </c>
      <c r="AL1541" s="181" t="s">
        <v>1886</v>
      </c>
      <c r="AO1541" s="181"/>
      <c r="AQ1541">
        <v>10</v>
      </c>
      <c r="AR1541" s="182">
        <v>40</v>
      </c>
      <c r="AS1541" s="183" t="s">
        <v>1885</v>
      </c>
      <c r="AT1541">
        <v>0</v>
      </c>
      <c r="AU1541">
        <v>216</v>
      </c>
      <c r="AV1541" s="182">
        <v>8</v>
      </c>
      <c r="AW1541" s="184">
        <v>0</v>
      </c>
      <c r="AX1541" s="183" t="s">
        <v>1884</v>
      </c>
      <c r="AY1541" s="184">
        <v>0</v>
      </c>
      <c r="AZ1541">
        <v>0</v>
      </c>
      <c r="BA1541">
        <v>0</v>
      </c>
      <c r="BB1541">
        <v>0</v>
      </c>
      <c r="BC1541" s="182">
        <v>0</v>
      </c>
      <c r="BD1541" t="s">
        <v>1886</v>
      </c>
      <c r="BE1541" t="s">
        <v>1886</v>
      </c>
      <c r="BF1541" t="s">
        <v>1886</v>
      </c>
      <c r="BG1541" s="181" t="s">
        <v>1886</v>
      </c>
      <c r="BH1541">
        <v>1</v>
      </c>
      <c r="BI1541" s="184">
        <v>0</v>
      </c>
      <c r="BJ1541" s="182">
        <v>0</v>
      </c>
      <c r="BK1541" s="181" t="s">
        <v>1886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1023</v>
      </c>
      <c r="C1542">
        <v>4</v>
      </c>
      <c r="D1542">
        <v>0</v>
      </c>
      <c r="E1542">
        <v>0</v>
      </c>
      <c r="F1542" t="s">
        <v>1884</v>
      </c>
      <c r="G1542" t="s">
        <v>1885</v>
      </c>
      <c r="H1542" t="s">
        <v>1884</v>
      </c>
      <c r="I1542" t="s">
        <v>1884</v>
      </c>
      <c r="J1542" t="s">
        <v>1884</v>
      </c>
      <c r="K1542" t="s">
        <v>1884</v>
      </c>
      <c r="L1542" t="s">
        <v>1884</v>
      </c>
      <c r="M1542" s="180">
        <v>44308</v>
      </c>
      <c r="N1542" t="s">
        <v>1886</v>
      </c>
      <c r="O1542" t="s">
        <v>4398</v>
      </c>
      <c r="P1542" t="s">
        <v>4399</v>
      </c>
      <c r="Q1542">
        <v>0</v>
      </c>
      <c r="R1542">
        <v>0</v>
      </c>
      <c r="S1542" t="s">
        <v>1886</v>
      </c>
      <c r="T1542" t="s">
        <v>1886</v>
      </c>
      <c r="U1542">
        <v>1</v>
      </c>
      <c r="V1542" t="s">
        <v>1888</v>
      </c>
      <c r="W1542">
        <v>4</v>
      </c>
      <c r="X1542">
        <v>0</v>
      </c>
      <c r="Y1542">
        <v>0</v>
      </c>
      <c r="Z1542" t="s">
        <v>1884</v>
      </c>
      <c r="AA1542" t="s">
        <v>1884</v>
      </c>
      <c r="AB1542" t="s">
        <v>1884</v>
      </c>
      <c r="AC1542">
        <v>0</v>
      </c>
      <c r="AD1542">
        <v>0</v>
      </c>
      <c r="AE1542">
        <v>0</v>
      </c>
      <c r="AF1542">
        <v>0</v>
      </c>
      <c r="AG1542" t="s">
        <v>1884</v>
      </c>
      <c r="AH1542" s="181" t="s">
        <v>1886</v>
      </c>
      <c r="AI1542" s="182">
        <v>116</v>
      </c>
      <c r="AJ1542" s="181" t="s">
        <v>1995</v>
      </c>
      <c r="AK1542" s="181" t="s">
        <v>4400</v>
      </c>
      <c r="AL1542" s="181" t="s">
        <v>1886</v>
      </c>
      <c r="AO1542" s="181"/>
      <c r="AQ1542">
        <v>10</v>
      </c>
      <c r="AR1542" s="182">
        <v>40</v>
      </c>
      <c r="AS1542" s="183" t="s">
        <v>1885</v>
      </c>
      <c r="AT1542">
        <v>0</v>
      </c>
      <c r="AU1542">
        <v>145</v>
      </c>
      <c r="AV1542" s="182">
        <v>5</v>
      </c>
      <c r="AW1542" s="184">
        <v>0</v>
      </c>
      <c r="AX1542" s="183" t="s">
        <v>1884</v>
      </c>
      <c r="AY1542" s="184">
        <v>0</v>
      </c>
      <c r="AZ1542">
        <v>0</v>
      </c>
      <c r="BA1542">
        <v>0</v>
      </c>
      <c r="BB1542">
        <v>0</v>
      </c>
      <c r="BC1542" s="182">
        <v>0</v>
      </c>
      <c r="BD1542" t="s">
        <v>1886</v>
      </c>
      <c r="BE1542" t="s">
        <v>1886</v>
      </c>
      <c r="BF1542" t="s">
        <v>1886</v>
      </c>
      <c r="BG1542" s="181" t="s">
        <v>1886</v>
      </c>
      <c r="BH1542">
        <v>1.56</v>
      </c>
      <c r="BI1542" s="184">
        <v>0</v>
      </c>
      <c r="BJ1542" s="182">
        <v>0</v>
      </c>
      <c r="BK1542" s="181" t="s">
        <v>1886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1439</v>
      </c>
      <c r="C1543">
        <v>5</v>
      </c>
      <c r="D1543">
        <v>0</v>
      </c>
      <c r="E1543">
        <v>0</v>
      </c>
      <c r="F1543" t="s">
        <v>1884</v>
      </c>
      <c r="G1543" t="s">
        <v>1885</v>
      </c>
      <c r="H1543" t="s">
        <v>1884</v>
      </c>
      <c r="I1543" t="s">
        <v>1884</v>
      </c>
      <c r="J1543" t="s">
        <v>1884</v>
      </c>
      <c r="K1543" t="s">
        <v>1884</v>
      </c>
      <c r="L1543" t="s">
        <v>1884</v>
      </c>
      <c r="M1543" s="180">
        <v>44308</v>
      </c>
      <c r="N1543" t="s">
        <v>1886</v>
      </c>
      <c r="O1543" t="s">
        <v>1886</v>
      </c>
      <c r="P1543" t="s">
        <v>4401</v>
      </c>
      <c r="Q1543">
        <v>0</v>
      </c>
      <c r="R1543">
        <v>0</v>
      </c>
      <c r="S1543" t="s">
        <v>1886</v>
      </c>
      <c r="T1543" t="s">
        <v>1886</v>
      </c>
      <c r="U1543">
        <v>1</v>
      </c>
      <c r="V1543" t="s">
        <v>1888</v>
      </c>
      <c r="W1543">
        <v>5</v>
      </c>
      <c r="X1543">
        <v>0</v>
      </c>
      <c r="Y1543">
        <v>0</v>
      </c>
      <c r="Z1543" t="s">
        <v>1884</v>
      </c>
      <c r="AA1543" t="s">
        <v>1884</v>
      </c>
      <c r="AB1543" t="s">
        <v>1884</v>
      </c>
      <c r="AC1543">
        <v>0</v>
      </c>
      <c r="AD1543">
        <v>0</v>
      </c>
      <c r="AE1543">
        <v>0</v>
      </c>
      <c r="AF1543">
        <v>0</v>
      </c>
      <c r="AG1543" t="s">
        <v>1884</v>
      </c>
      <c r="AH1543" s="181" t="s">
        <v>1886</v>
      </c>
      <c r="AI1543" s="182">
        <v>116</v>
      </c>
      <c r="AJ1543" s="181" t="s">
        <v>1995</v>
      </c>
      <c r="AK1543" s="181" t="s">
        <v>4402</v>
      </c>
      <c r="AL1543" s="181" t="s">
        <v>1886</v>
      </c>
      <c r="AO1543" s="181"/>
      <c r="AQ1543">
        <v>10</v>
      </c>
      <c r="AR1543" s="182">
        <v>40</v>
      </c>
      <c r="AS1543" s="183" t="s">
        <v>1885</v>
      </c>
      <c r="AT1543">
        <v>0</v>
      </c>
      <c r="AU1543">
        <v>216</v>
      </c>
      <c r="AV1543" s="182">
        <v>8</v>
      </c>
      <c r="AW1543" s="184">
        <v>0</v>
      </c>
      <c r="AX1543" s="183" t="s">
        <v>1884</v>
      </c>
      <c r="AY1543" s="184">
        <v>0</v>
      </c>
      <c r="AZ1543">
        <v>0</v>
      </c>
      <c r="BA1543">
        <v>0</v>
      </c>
      <c r="BB1543">
        <v>0</v>
      </c>
      <c r="BC1543" s="182">
        <v>0</v>
      </c>
      <c r="BD1543" t="s">
        <v>1886</v>
      </c>
      <c r="BE1543" t="s">
        <v>1886</v>
      </c>
      <c r="BF1543" t="s">
        <v>1886</v>
      </c>
      <c r="BG1543" s="181" t="s">
        <v>1886</v>
      </c>
      <c r="BH1543">
        <v>1</v>
      </c>
      <c r="BI1543" s="184">
        <v>0</v>
      </c>
      <c r="BJ1543" s="182">
        <v>0</v>
      </c>
      <c r="BK1543" s="181" t="s">
        <v>1886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4403</v>
      </c>
      <c r="C1544">
        <v>4</v>
      </c>
      <c r="D1544">
        <v>0</v>
      </c>
      <c r="E1544">
        <v>0</v>
      </c>
      <c r="F1544" t="s">
        <v>1884</v>
      </c>
      <c r="G1544" t="s">
        <v>1885</v>
      </c>
      <c r="H1544" t="s">
        <v>1884</v>
      </c>
      <c r="I1544" t="s">
        <v>1884</v>
      </c>
      <c r="J1544" t="s">
        <v>1884</v>
      </c>
      <c r="K1544" t="s">
        <v>1884</v>
      </c>
      <c r="L1544" t="s">
        <v>1884</v>
      </c>
      <c r="M1544" s="180">
        <v>44308</v>
      </c>
      <c r="N1544" t="s">
        <v>1886</v>
      </c>
      <c r="O1544" t="s">
        <v>1886</v>
      </c>
      <c r="P1544" t="s">
        <v>4404</v>
      </c>
      <c r="Q1544">
        <v>0</v>
      </c>
      <c r="R1544">
        <v>0</v>
      </c>
      <c r="S1544" t="s">
        <v>1886</v>
      </c>
      <c r="T1544" t="s">
        <v>1886</v>
      </c>
      <c r="U1544">
        <v>1</v>
      </c>
      <c r="V1544" t="s">
        <v>1888</v>
      </c>
      <c r="W1544">
        <v>4</v>
      </c>
      <c r="X1544">
        <v>0</v>
      </c>
      <c r="Y1544">
        <v>0</v>
      </c>
      <c r="Z1544" t="s">
        <v>1884</v>
      </c>
      <c r="AA1544" t="s">
        <v>1884</v>
      </c>
      <c r="AB1544" t="s">
        <v>1884</v>
      </c>
      <c r="AC1544">
        <v>0</v>
      </c>
      <c r="AD1544">
        <v>0</v>
      </c>
      <c r="AE1544">
        <v>0</v>
      </c>
      <c r="AF1544">
        <v>0</v>
      </c>
      <c r="AG1544" t="s">
        <v>1884</v>
      </c>
      <c r="AH1544" s="181" t="s">
        <v>1886</v>
      </c>
      <c r="AI1544" s="182">
        <v>116</v>
      </c>
      <c r="AJ1544" s="181" t="s">
        <v>1995</v>
      </c>
      <c r="AK1544" s="181" t="s">
        <v>4405</v>
      </c>
      <c r="AL1544" s="181" t="s">
        <v>1886</v>
      </c>
      <c r="AO1544" s="181"/>
      <c r="AQ1544">
        <v>10</v>
      </c>
      <c r="AR1544" s="182">
        <v>40</v>
      </c>
      <c r="AS1544" s="183" t="s">
        <v>1885</v>
      </c>
      <c r="AT1544">
        <v>0</v>
      </c>
      <c r="AU1544">
        <v>145</v>
      </c>
      <c r="AV1544" s="182">
        <v>5</v>
      </c>
      <c r="AW1544" s="184">
        <v>0</v>
      </c>
      <c r="AX1544" s="183" t="s">
        <v>1884</v>
      </c>
      <c r="AY1544" s="184">
        <v>0</v>
      </c>
      <c r="AZ1544">
        <v>0</v>
      </c>
      <c r="BA1544">
        <v>0</v>
      </c>
      <c r="BB1544">
        <v>0</v>
      </c>
      <c r="BC1544" s="182">
        <v>0</v>
      </c>
      <c r="BD1544" t="s">
        <v>1886</v>
      </c>
      <c r="BE1544" t="s">
        <v>1886</v>
      </c>
      <c r="BF1544" t="s">
        <v>1886</v>
      </c>
      <c r="BG1544" s="181" t="s">
        <v>1886</v>
      </c>
      <c r="BH1544">
        <v>1.56</v>
      </c>
      <c r="BI1544" s="184">
        <v>0</v>
      </c>
      <c r="BJ1544" s="182">
        <v>0</v>
      </c>
      <c r="BK1544" s="181" t="s">
        <v>1886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4406</v>
      </c>
      <c r="C1545">
        <v>36</v>
      </c>
      <c r="D1545">
        <v>0</v>
      </c>
      <c r="E1545">
        <v>0</v>
      </c>
      <c r="F1545" t="s">
        <v>1884</v>
      </c>
      <c r="G1545" t="s">
        <v>1885</v>
      </c>
      <c r="H1545" t="s">
        <v>1884</v>
      </c>
      <c r="I1545" t="s">
        <v>1884</v>
      </c>
      <c r="J1545" t="s">
        <v>1884</v>
      </c>
      <c r="K1545" t="s">
        <v>1884</v>
      </c>
      <c r="L1545" t="s">
        <v>1884</v>
      </c>
      <c r="M1545" s="180">
        <v>44308</v>
      </c>
      <c r="N1545" t="s">
        <v>1886</v>
      </c>
      <c r="O1545" t="s">
        <v>1886</v>
      </c>
      <c r="P1545" t="s">
        <v>4407</v>
      </c>
      <c r="Q1545">
        <v>0</v>
      </c>
      <c r="R1545">
        <v>0</v>
      </c>
      <c r="S1545" t="s">
        <v>1886</v>
      </c>
      <c r="T1545" t="s">
        <v>1886</v>
      </c>
      <c r="U1545">
        <v>1</v>
      </c>
      <c r="V1545" t="s">
        <v>1888</v>
      </c>
      <c r="W1545">
        <v>36</v>
      </c>
      <c r="X1545">
        <v>0</v>
      </c>
      <c r="Y1545">
        <v>0</v>
      </c>
      <c r="Z1545" t="s">
        <v>1884</v>
      </c>
      <c r="AA1545" t="s">
        <v>1884</v>
      </c>
      <c r="AB1545" t="s">
        <v>1884</v>
      </c>
      <c r="AC1545">
        <v>0</v>
      </c>
      <c r="AD1545">
        <v>0</v>
      </c>
      <c r="AE1545">
        <v>0</v>
      </c>
      <c r="AF1545">
        <v>0</v>
      </c>
      <c r="AG1545" t="s">
        <v>1884</v>
      </c>
      <c r="AH1545" s="181" t="s">
        <v>1886</v>
      </c>
      <c r="AI1545" s="182">
        <v>210</v>
      </c>
      <c r="AJ1545" s="181" t="s">
        <v>2010</v>
      </c>
      <c r="AK1545" s="181" t="s">
        <v>1886</v>
      </c>
      <c r="AL1545" s="181" t="s">
        <v>1886</v>
      </c>
      <c r="AO1545" s="181"/>
      <c r="AQ1545">
        <v>10</v>
      </c>
      <c r="AR1545" s="182">
        <v>40</v>
      </c>
      <c r="AS1545" s="183" t="s">
        <v>1885</v>
      </c>
      <c r="AT1545">
        <v>0</v>
      </c>
      <c r="AU1545">
        <v>140</v>
      </c>
      <c r="AV1545" s="182">
        <v>0</v>
      </c>
      <c r="AW1545" s="184">
        <v>0</v>
      </c>
      <c r="AX1545" s="183" t="s">
        <v>1884</v>
      </c>
      <c r="AY1545" s="184">
        <v>0</v>
      </c>
      <c r="AZ1545">
        <v>0</v>
      </c>
      <c r="BA1545">
        <v>0</v>
      </c>
      <c r="BB1545">
        <v>0</v>
      </c>
      <c r="BC1545" s="182">
        <v>0</v>
      </c>
      <c r="BD1545" t="s">
        <v>1886</v>
      </c>
      <c r="BE1545" t="s">
        <v>1886</v>
      </c>
      <c r="BF1545" t="s">
        <v>1886</v>
      </c>
      <c r="BG1545" s="181" t="s">
        <v>1886</v>
      </c>
      <c r="BH1545">
        <v>4.32</v>
      </c>
      <c r="BI1545" s="184">
        <v>0</v>
      </c>
      <c r="BJ1545" s="182">
        <v>0</v>
      </c>
      <c r="BK1545" s="181" t="s">
        <v>1886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4408</v>
      </c>
      <c r="C1546">
        <v>1</v>
      </c>
      <c r="D1546">
        <v>0</v>
      </c>
      <c r="E1546">
        <v>0</v>
      </c>
      <c r="F1546" t="s">
        <v>1884</v>
      </c>
      <c r="G1546" t="s">
        <v>1885</v>
      </c>
      <c r="H1546" t="s">
        <v>1884</v>
      </c>
      <c r="I1546" t="s">
        <v>1884</v>
      </c>
      <c r="J1546" t="s">
        <v>1884</v>
      </c>
      <c r="K1546" t="s">
        <v>1884</v>
      </c>
      <c r="L1546" t="s">
        <v>1884</v>
      </c>
      <c r="M1546" s="180">
        <v>44309</v>
      </c>
      <c r="N1546" t="s">
        <v>1886</v>
      </c>
      <c r="O1546" t="s">
        <v>4409</v>
      </c>
      <c r="P1546" t="s">
        <v>4409</v>
      </c>
      <c r="Q1546">
        <v>0</v>
      </c>
      <c r="R1546">
        <v>0</v>
      </c>
      <c r="S1546" t="s">
        <v>1886</v>
      </c>
      <c r="T1546" t="s">
        <v>1886</v>
      </c>
      <c r="U1546">
        <v>2</v>
      </c>
      <c r="V1546" t="s">
        <v>1899</v>
      </c>
      <c r="W1546">
        <v>18</v>
      </c>
      <c r="X1546">
        <v>0</v>
      </c>
      <c r="Y1546">
        <v>0</v>
      </c>
      <c r="Z1546" t="s">
        <v>1884</v>
      </c>
      <c r="AA1546" t="s">
        <v>1884</v>
      </c>
      <c r="AB1546" t="s">
        <v>1884</v>
      </c>
      <c r="AC1546">
        <v>0</v>
      </c>
      <c r="AD1546">
        <v>0</v>
      </c>
      <c r="AE1546">
        <v>0</v>
      </c>
      <c r="AF1546">
        <v>0</v>
      </c>
      <c r="AG1546" t="s">
        <v>1885</v>
      </c>
      <c r="AH1546" s="181" t="s">
        <v>1886</v>
      </c>
      <c r="AI1546" s="182">
        <v>48</v>
      </c>
      <c r="AJ1546" s="181" t="s">
        <v>1900</v>
      </c>
      <c r="AK1546" s="181" t="s">
        <v>1886</v>
      </c>
      <c r="AL1546" s="181" t="s">
        <v>1886</v>
      </c>
      <c r="AO1546" s="181"/>
      <c r="AQ1546">
        <v>10</v>
      </c>
      <c r="AR1546" s="182">
        <v>40</v>
      </c>
      <c r="AS1546" s="183" t="s">
        <v>1885</v>
      </c>
      <c r="AT1546">
        <v>0</v>
      </c>
      <c r="AU1546">
        <v>45</v>
      </c>
      <c r="AV1546" s="182">
        <v>5</v>
      </c>
      <c r="AW1546" s="184">
        <v>0</v>
      </c>
      <c r="AX1546" s="183" t="s">
        <v>1884</v>
      </c>
      <c r="AY1546" s="184">
        <v>0</v>
      </c>
      <c r="AZ1546">
        <v>0</v>
      </c>
      <c r="BA1546">
        <v>0</v>
      </c>
      <c r="BB1546">
        <v>0</v>
      </c>
      <c r="BC1546" s="182">
        <v>0</v>
      </c>
      <c r="BD1546" t="s">
        <v>1886</v>
      </c>
      <c r="BE1546" t="s">
        <v>1886</v>
      </c>
      <c r="BF1546" t="s">
        <v>1886</v>
      </c>
      <c r="BG1546" s="181" t="s">
        <v>1886</v>
      </c>
      <c r="BH1546">
        <v>18</v>
      </c>
      <c r="BI1546" s="184">
        <v>0</v>
      </c>
      <c r="BJ1546" s="182">
        <v>0</v>
      </c>
      <c r="BK1546" s="181" t="s">
        <v>1886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4410</v>
      </c>
      <c r="C1547">
        <v>1</v>
      </c>
      <c r="D1547">
        <v>0</v>
      </c>
      <c r="E1547">
        <v>0</v>
      </c>
      <c r="F1547" t="s">
        <v>1884</v>
      </c>
      <c r="G1547" t="s">
        <v>1885</v>
      </c>
      <c r="H1547" t="s">
        <v>1884</v>
      </c>
      <c r="I1547" t="s">
        <v>1884</v>
      </c>
      <c r="J1547" t="s">
        <v>1884</v>
      </c>
      <c r="K1547" t="s">
        <v>1884</v>
      </c>
      <c r="L1547" t="s">
        <v>1884</v>
      </c>
      <c r="M1547" s="180">
        <v>44309</v>
      </c>
      <c r="N1547" t="s">
        <v>1886</v>
      </c>
      <c r="O1547" t="s">
        <v>4411</v>
      </c>
      <c r="P1547" t="s">
        <v>4411</v>
      </c>
      <c r="Q1547">
        <v>0</v>
      </c>
      <c r="R1547">
        <v>0</v>
      </c>
      <c r="S1547" t="s">
        <v>1886</v>
      </c>
      <c r="T1547" t="s">
        <v>1886</v>
      </c>
      <c r="U1547">
        <v>2</v>
      </c>
      <c r="V1547" t="s">
        <v>1899</v>
      </c>
      <c r="W1547">
        <v>18</v>
      </c>
      <c r="X1547">
        <v>0</v>
      </c>
      <c r="Y1547">
        <v>0</v>
      </c>
      <c r="Z1547" t="s">
        <v>1884</v>
      </c>
      <c r="AA1547" t="s">
        <v>1884</v>
      </c>
      <c r="AB1547" t="s">
        <v>1884</v>
      </c>
      <c r="AC1547">
        <v>0</v>
      </c>
      <c r="AD1547">
        <v>0</v>
      </c>
      <c r="AE1547">
        <v>0</v>
      </c>
      <c r="AF1547">
        <v>0</v>
      </c>
      <c r="AG1547" t="s">
        <v>1885</v>
      </c>
      <c r="AH1547" s="181" t="s">
        <v>1886</v>
      </c>
      <c r="AI1547" s="182">
        <v>48</v>
      </c>
      <c r="AJ1547" s="181" t="s">
        <v>1900</v>
      </c>
      <c r="AK1547" s="181" t="s">
        <v>1886</v>
      </c>
      <c r="AL1547" s="181" t="s">
        <v>1886</v>
      </c>
      <c r="AO1547" s="181"/>
      <c r="AQ1547">
        <v>10</v>
      </c>
      <c r="AR1547" s="182">
        <v>40</v>
      </c>
      <c r="AS1547" s="183" t="s">
        <v>1885</v>
      </c>
      <c r="AT1547">
        <v>0</v>
      </c>
      <c r="AU1547">
        <v>60</v>
      </c>
      <c r="AV1547" s="182">
        <v>12</v>
      </c>
      <c r="AW1547" s="184">
        <v>0</v>
      </c>
      <c r="AX1547" s="183" t="s">
        <v>1884</v>
      </c>
      <c r="AY1547" s="184">
        <v>0</v>
      </c>
      <c r="AZ1547">
        <v>0</v>
      </c>
      <c r="BA1547">
        <v>0</v>
      </c>
      <c r="BB1547">
        <v>0</v>
      </c>
      <c r="BC1547" s="182">
        <v>0</v>
      </c>
      <c r="BD1547" t="s">
        <v>1886</v>
      </c>
      <c r="BE1547" t="s">
        <v>1886</v>
      </c>
      <c r="BF1547" t="s">
        <v>1886</v>
      </c>
      <c r="BG1547" s="181" t="s">
        <v>1886</v>
      </c>
      <c r="BH1547">
        <v>0</v>
      </c>
      <c r="BI1547" s="184">
        <v>0</v>
      </c>
      <c r="BJ1547" s="182">
        <v>0</v>
      </c>
      <c r="BK1547" s="181" t="s">
        <v>1886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1641</v>
      </c>
      <c r="C1548">
        <v>6</v>
      </c>
      <c r="D1548">
        <v>0</v>
      </c>
      <c r="E1548">
        <v>0</v>
      </c>
      <c r="F1548" t="s">
        <v>1884</v>
      </c>
      <c r="G1548" t="s">
        <v>1885</v>
      </c>
      <c r="H1548" t="s">
        <v>1884</v>
      </c>
      <c r="I1548" t="s">
        <v>1884</v>
      </c>
      <c r="J1548" t="s">
        <v>1884</v>
      </c>
      <c r="K1548" t="s">
        <v>1884</v>
      </c>
      <c r="L1548" t="s">
        <v>1884</v>
      </c>
      <c r="M1548" s="180">
        <v>44312</v>
      </c>
      <c r="N1548" t="s">
        <v>1886</v>
      </c>
      <c r="O1548" t="s">
        <v>1886</v>
      </c>
      <c r="P1548" t="s">
        <v>4412</v>
      </c>
      <c r="Q1548">
        <v>0</v>
      </c>
      <c r="R1548">
        <v>0</v>
      </c>
      <c r="S1548" t="s">
        <v>1886</v>
      </c>
      <c r="T1548" t="s">
        <v>1886</v>
      </c>
      <c r="U1548">
        <v>1</v>
      </c>
      <c r="V1548" t="s">
        <v>1888</v>
      </c>
      <c r="W1548">
        <v>6</v>
      </c>
      <c r="X1548">
        <v>6</v>
      </c>
      <c r="Y1548">
        <v>6</v>
      </c>
      <c r="Z1548" t="s">
        <v>1884</v>
      </c>
      <c r="AA1548" t="s">
        <v>1884</v>
      </c>
      <c r="AB1548" t="s">
        <v>1884</v>
      </c>
      <c r="AC1548">
        <v>0</v>
      </c>
      <c r="AD1548">
        <v>8.6999999999999993</v>
      </c>
      <c r="AE1548">
        <v>0</v>
      </c>
      <c r="AF1548">
        <v>0</v>
      </c>
      <c r="AG1548" t="s">
        <v>1884</v>
      </c>
      <c r="AH1548" s="181" t="s">
        <v>1886</v>
      </c>
      <c r="AI1548" s="182">
        <v>244</v>
      </c>
      <c r="AJ1548" s="181" t="s">
        <v>2723</v>
      </c>
      <c r="AK1548" s="181" t="s">
        <v>4413</v>
      </c>
      <c r="AL1548" s="181" t="s">
        <v>1886</v>
      </c>
      <c r="AO1548" s="181"/>
      <c r="AQ1548">
        <v>10</v>
      </c>
      <c r="AR1548" s="182">
        <v>40</v>
      </c>
      <c r="AS1548" s="183" t="s">
        <v>1885</v>
      </c>
      <c r="AT1548">
        <v>0</v>
      </c>
      <c r="AU1548">
        <v>64</v>
      </c>
      <c r="AV1548" s="182">
        <v>0</v>
      </c>
      <c r="AW1548" s="184">
        <v>0</v>
      </c>
      <c r="AX1548" s="183" t="s">
        <v>1884</v>
      </c>
      <c r="AY1548" s="184">
        <v>0</v>
      </c>
      <c r="AZ1548">
        <v>0</v>
      </c>
      <c r="BA1548">
        <v>0</v>
      </c>
      <c r="BB1548">
        <v>0</v>
      </c>
      <c r="BC1548" s="182">
        <v>0</v>
      </c>
      <c r="BD1548" t="s">
        <v>1886</v>
      </c>
      <c r="BE1548" t="s">
        <v>1886</v>
      </c>
      <c r="BF1548" t="s">
        <v>1886</v>
      </c>
      <c r="BG1548" s="181" t="s">
        <v>1886</v>
      </c>
      <c r="BH1548">
        <v>13.5</v>
      </c>
      <c r="BI1548" s="184">
        <v>0</v>
      </c>
      <c r="BJ1548" s="182">
        <v>0</v>
      </c>
      <c r="BK1548" s="181" t="s">
        <v>1886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1558</v>
      </c>
      <c r="C1549">
        <v>6</v>
      </c>
      <c r="D1549">
        <v>0</v>
      </c>
      <c r="E1549">
        <v>0</v>
      </c>
      <c r="F1549" t="s">
        <v>1884</v>
      </c>
      <c r="G1549" t="s">
        <v>1885</v>
      </c>
      <c r="H1549" t="s">
        <v>1884</v>
      </c>
      <c r="I1549" t="s">
        <v>1884</v>
      </c>
      <c r="J1549" t="s">
        <v>1884</v>
      </c>
      <c r="K1549" t="s">
        <v>1884</v>
      </c>
      <c r="L1549" t="s">
        <v>1884</v>
      </c>
      <c r="M1549" s="180">
        <v>44312</v>
      </c>
      <c r="N1549" t="s">
        <v>1886</v>
      </c>
      <c r="O1549" t="s">
        <v>1886</v>
      </c>
      <c r="P1549" t="s">
        <v>4414</v>
      </c>
      <c r="Q1549">
        <v>0</v>
      </c>
      <c r="R1549">
        <v>0</v>
      </c>
      <c r="S1549" t="s">
        <v>1886</v>
      </c>
      <c r="T1549" t="s">
        <v>1886</v>
      </c>
      <c r="U1549">
        <v>1</v>
      </c>
      <c r="V1549" t="s">
        <v>1888</v>
      </c>
      <c r="W1549">
        <v>6</v>
      </c>
      <c r="X1549">
        <v>6</v>
      </c>
      <c r="Y1549">
        <v>6</v>
      </c>
      <c r="Z1549" t="s">
        <v>1884</v>
      </c>
      <c r="AA1549" t="s">
        <v>1884</v>
      </c>
      <c r="AB1549" t="s">
        <v>1884</v>
      </c>
      <c r="AC1549">
        <v>0</v>
      </c>
      <c r="AD1549">
        <v>8.6999999999999993</v>
      </c>
      <c r="AE1549">
        <v>0</v>
      </c>
      <c r="AF1549">
        <v>0</v>
      </c>
      <c r="AG1549" t="s">
        <v>1884</v>
      </c>
      <c r="AH1549" s="181" t="s">
        <v>1886</v>
      </c>
      <c r="AI1549" s="182">
        <v>244</v>
      </c>
      <c r="AJ1549" s="181" t="s">
        <v>2723</v>
      </c>
      <c r="AK1549" s="181" t="s">
        <v>4415</v>
      </c>
      <c r="AL1549" s="181" t="s">
        <v>1886</v>
      </c>
      <c r="AO1549" s="181"/>
      <c r="AQ1549">
        <v>10</v>
      </c>
      <c r="AR1549" s="182">
        <v>40</v>
      </c>
      <c r="AS1549" s="183" t="s">
        <v>1885</v>
      </c>
      <c r="AT1549">
        <v>0</v>
      </c>
      <c r="AU1549">
        <v>64</v>
      </c>
      <c r="AV1549" s="182">
        <v>0</v>
      </c>
      <c r="AW1549" s="184">
        <v>0</v>
      </c>
      <c r="AX1549" s="183" t="s">
        <v>1884</v>
      </c>
      <c r="AY1549" s="184">
        <v>0</v>
      </c>
      <c r="AZ1549">
        <v>0</v>
      </c>
      <c r="BA1549">
        <v>0</v>
      </c>
      <c r="BB1549">
        <v>0</v>
      </c>
      <c r="BC1549" s="182">
        <v>0</v>
      </c>
      <c r="BD1549" t="s">
        <v>1886</v>
      </c>
      <c r="BE1549" t="s">
        <v>1886</v>
      </c>
      <c r="BF1549" t="s">
        <v>1886</v>
      </c>
      <c r="BG1549" s="181" t="s">
        <v>1886</v>
      </c>
      <c r="BH1549">
        <v>13.5</v>
      </c>
      <c r="BI1549" s="184">
        <v>0</v>
      </c>
      <c r="BJ1549" s="182">
        <v>0</v>
      </c>
      <c r="BK1549" s="181" t="s">
        <v>1886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4416</v>
      </c>
      <c r="C1550">
        <v>6</v>
      </c>
      <c r="D1550">
        <v>0</v>
      </c>
      <c r="E1550">
        <v>0</v>
      </c>
      <c r="F1550" t="s">
        <v>1884</v>
      </c>
      <c r="G1550" t="s">
        <v>1885</v>
      </c>
      <c r="H1550" t="s">
        <v>1884</v>
      </c>
      <c r="I1550" t="s">
        <v>1884</v>
      </c>
      <c r="J1550" t="s">
        <v>1884</v>
      </c>
      <c r="K1550" t="s">
        <v>1884</v>
      </c>
      <c r="L1550" t="s">
        <v>1884</v>
      </c>
      <c r="M1550" s="180">
        <v>44312</v>
      </c>
      <c r="N1550" t="s">
        <v>1886</v>
      </c>
      <c r="O1550" t="s">
        <v>1886</v>
      </c>
      <c r="P1550" t="s">
        <v>4417</v>
      </c>
      <c r="Q1550">
        <v>0</v>
      </c>
      <c r="R1550">
        <v>0</v>
      </c>
      <c r="S1550" t="s">
        <v>1886</v>
      </c>
      <c r="T1550" t="s">
        <v>1886</v>
      </c>
      <c r="U1550">
        <v>1</v>
      </c>
      <c r="V1550" t="s">
        <v>1888</v>
      </c>
      <c r="W1550">
        <v>6</v>
      </c>
      <c r="X1550">
        <v>0</v>
      </c>
      <c r="Y1550">
        <v>0</v>
      </c>
      <c r="Z1550" t="s">
        <v>1884</v>
      </c>
      <c r="AA1550" t="s">
        <v>1884</v>
      </c>
      <c r="AB1550" t="s">
        <v>1884</v>
      </c>
      <c r="AC1550">
        <v>0</v>
      </c>
      <c r="AD1550">
        <v>0</v>
      </c>
      <c r="AE1550">
        <v>0</v>
      </c>
      <c r="AF1550">
        <v>0</v>
      </c>
      <c r="AG1550" t="s">
        <v>1884</v>
      </c>
      <c r="AH1550" s="181" t="s">
        <v>1886</v>
      </c>
      <c r="AI1550" s="182">
        <v>244</v>
      </c>
      <c r="AJ1550" s="181" t="s">
        <v>2723</v>
      </c>
      <c r="AK1550" s="181" t="s">
        <v>4418</v>
      </c>
      <c r="AL1550" s="181" t="s">
        <v>1886</v>
      </c>
      <c r="AO1550" s="181"/>
      <c r="AQ1550">
        <v>10</v>
      </c>
      <c r="AR1550" s="182">
        <v>40</v>
      </c>
      <c r="AS1550" s="183" t="s">
        <v>1885</v>
      </c>
      <c r="AT1550">
        <v>0</v>
      </c>
      <c r="AU1550">
        <v>125</v>
      </c>
      <c r="AV1550" s="182">
        <v>0</v>
      </c>
      <c r="AW1550" s="184">
        <v>0</v>
      </c>
      <c r="AX1550" s="183" t="s">
        <v>1884</v>
      </c>
      <c r="AY1550" s="184">
        <v>0</v>
      </c>
      <c r="AZ1550">
        <v>0</v>
      </c>
      <c r="BA1550">
        <v>0</v>
      </c>
      <c r="BB1550">
        <v>0</v>
      </c>
      <c r="BC1550" s="182">
        <v>0</v>
      </c>
      <c r="BD1550" t="s">
        <v>1886</v>
      </c>
      <c r="BE1550" t="s">
        <v>1886</v>
      </c>
      <c r="BF1550" t="s">
        <v>1886</v>
      </c>
      <c r="BG1550" s="181" t="s">
        <v>1886</v>
      </c>
      <c r="BH1550">
        <v>0</v>
      </c>
      <c r="BI1550" s="184">
        <v>0</v>
      </c>
      <c r="BJ1550" s="182">
        <v>0</v>
      </c>
      <c r="BK1550" s="181" t="s">
        <v>1886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4419</v>
      </c>
      <c r="C1551">
        <v>6</v>
      </c>
      <c r="D1551">
        <v>0</v>
      </c>
      <c r="E1551">
        <v>0</v>
      </c>
      <c r="F1551" t="s">
        <v>1884</v>
      </c>
      <c r="G1551" t="s">
        <v>1885</v>
      </c>
      <c r="H1551" t="s">
        <v>1884</v>
      </c>
      <c r="I1551" t="s">
        <v>1884</v>
      </c>
      <c r="J1551" t="s">
        <v>1884</v>
      </c>
      <c r="K1551" t="s">
        <v>1884</v>
      </c>
      <c r="L1551" t="s">
        <v>1884</v>
      </c>
      <c r="M1551" s="180">
        <v>44312</v>
      </c>
      <c r="N1551" t="s">
        <v>1886</v>
      </c>
      <c r="O1551" t="s">
        <v>4420</v>
      </c>
      <c r="P1551" t="s">
        <v>4421</v>
      </c>
      <c r="Q1551">
        <v>0</v>
      </c>
      <c r="R1551">
        <v>0</v>
      </c>
      <c r="S1551" t="s">
        <v>1886</v>
      </c>
      <c r="T1551" t="s">
        <v>1886</v>
      </c>
      <c r="U1551">
        <v>1</v>
      </c>
      <c r="V1551" t="s">
        <v>1888</v>
      </c>
      <c r="W1551">
        <v>6</v>
      </c>
      <c r="X1551">
        <v>0</v>
      </c>
      <c r="Y1551">
        <v>0</v>
      </c>
      <c r="Z1551" t="s">
        <v>1884</v>
      </c>
      <c r="AA1551" t="s">
        <v>1884</v>
      </c>
      <c r="AB1551" t="s">
        <v>1884</v>
      </c>
      <c r="AC1551">
        <v>0</v>
      </c>
      <c r="AD1551">
        <v>0</v>
      </c>
      <c r="AE1551">
        <v>0</v>
      </c>
      <c r="AF1551">
        <v>0</v>
      </c>
      <c r="AG1551" t="s">
        <v>1884</v>
      </c>
      <c r="AH1551" s="181" t="s">
        <v>1886</v>
      </c>
      <c r="AI1551" s="182">
        <v>244</v>
      </c>
      <c r="AJ1551" s="181" t="s">
        <v>2723</v>
      </c>
      <c r="AK1551" s="181" t="s">
        <v>4422</v>
      </c>
      <c r="AL1551" s="181" t="s">
        <v>1886</v>
      </c>
      <c r="AO1551" s="181"/>
      <c r="AQ1551">
        <v>10</v>
      </c>
      <c r="AR1551" s="182">
        <v>40</v>
      </c>
      <c r="AS1551" s="183" t="s">
        <v>1885</v>
      </c>
      <c r="AT1551">
        <v>0</v>
      </c>
      <c r="AU1551">
        <v>270</v>
      </c>
      <c r="AV1551" s="182">
        <v>0</v>
      </c>
      <c r="AW1551" s="184">
        <v>0</v>
      </c>
      <c r="AX1551" s="183" t="s">
        <v>1884</v>
      </c>
      <c r="AY1551" s="184">
        <v>0</v>
      </c>
      <c r="AZ1551">
        <v>0</v>
      </c>
      <c r="BA1551">
        <v>0</v>
      </c>
      <c r="BB1551">
        <v>0</v>
      </c>
      <c r="BC1551" s="182">
        <v>0</v>
      </c>
      <c r="BD1551" t="s">
        <v>1886</v>
      </c>
      <c r="BE1551" t="s">
        <v>1886</v>
      </c>
      <c r="BF1551" t="s">
        <v>1886</v>
      </c>
      <c r="BG1551" s="181" t="s">
        <v>1886</v>
      </c>
      <c r="BH1551">
        <v>3.6</v>
      </c>
      <c r="BI1551" s="184">
        <v>0</v>
      </c>
      <c r="BJ1551" s="182">
        <v>0</v>
      </c>
      <c r="BK1551" s="181" t="s">
        <v>1886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4423</v>
      </c>
      <c r="C1552">
        <v>6</v>
      </c>
      <c r="D1552">
        <v>0</v>
      </c>
      <c r="E1552">
        <v>0</v>
      </c>
      <c r="F1552" t="s">
        <v>1884</v>
      </c>
      <c r="G1552" t="s">
        <v>1885</v>
      </c>
      <c r="H1552" t="s">
        <v>1885</v>
      </c>
      <c r="I1552" t="s">
        <v>1884</v>
      </c>
      <c r="J1552" t="s">
        <v>1884</v>
      </c>
      <c r="K1552" t="s">
        <v>1884</v>
      </c>
      <c r="L1552" t="s">
        <v>1884</v>
      </c>
      <c r="M1552" s="180">
        <v>44312</v>
      </c>
      <c r="N1552" t="s">
        <v>1886</v>
      </c>
      <c r="O1552" t="s">
        <v>4424</v>
      </c>
      <c r="P1552" t="s">
        <v>4424</v>
      </c>
      <c r="Q1552">
        <v>0</v>
      </c>
      <c r="R1552">
        <v>0</v>
      </c>
      <c r="S1552" t="s">
        <v>1886</v>
      </c>
      <c r="T1552" t="s">
        <v>1886</v>
      </c>
      <c r="U1552">
        <v>1</v>
      </c>
      <c r="V1552" t="s">
        <v>1888</v>
      </c>
      <c r="W1552">
        <v>6</v>
      </c>
      <c r="X1552">
        <v>0</v>
      </c>
      <c r="Y1552">
        <v>0</v>
      </c>
      <c r="Z1552" t="s">
        <v>1884</v>
      </c>
      <c r="AA1552" t="s">
        <v>1884</v>
      </c>
      <c r="AB1552" t="s">
        <v>1884</v>
      </c>
      <c r="AC1552">
        <v>0</v>
      </c>
      <c r="AD1552">
        <v>0</v>
      </c>
      <c r="AE1552">
        <v>0</v>
      </c>
      <c r="AF1552">
        <v>0</v>
      </c>
      <c r="AG1552" t="s">
        <v>1884</v>
      </c>
      <c r="AH1552" s="181" t="s">
        <v>1886</v>
      </c>
      <c r="AI1552" s="182">
        <v>244</v>
      </c>
      <c r="AJ1552" s="181" t="s">
        <v>2723</v>
      </c>
      <c r="AK1552" s="181" t="s">
        <v>4425</v>
      </c>
      <c r="AL1552" s="181" t="s">
        <v>1886</v>
      </c>
      <c r="AO1552" s="181"/>
      <c r="AQ1552">
        <v>10</v>
      </c>
      <c r="AR1552" s="182">
        <v>40</v>
      </c>
      <c r="AS1552" s="183" t="s">
        <v>1885</v>
      </c>
      <c r="AT1552">
        <v>0</v>
      </c>
      <c r="AU1552">
        <v>72</v>
      </c>
      <c r="AV1552" s="182">
        <v>0</v>
      </c>
      <c r="AW1552" s="184">
        <v>0</v>
      </c>
      <c r="AX1552" s="183" t="s">
        <v>1884</v>
      </c>
      <c r="AY1552" s="184">
        <v>0</v>
      </c>
      <c r="AZ1552">
        <v>0</v>
      </c>
      <c r="BA1552">
        <v>0</v>
      </c>
      <c r="BB1552">
        <v>0</v>
      </c>
      <c r="BC1552" s="182">
        <v>0</v>
      </c>
      <c r="BD1552" t="s">
        <v>1886</v>
      </c>
      <c r="BE1552" t="s">
        <v>1886</v>
      </c>
      <c r="BF1552" t="s">
        <v>1886</v>
      </c>
      <c r="BG1552" s="181" t="s">
        <v>1886</v>
      </c>
      <c r="BH1552">
        <v>4.5</v>
      </c>
      <c r="BI1552" s="184">
        <v>0</v>
      </c>
      <c r="BJ1552" s="182">
        <v>0</v>
      </c>
      <c r="BK1552" s="181" t="s">
        <v>1886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4426</v>
      </c>
      <c r="C1553">
        <v>42</v>
      </c>
      <c r="D1553">
        <v>0</v>
      </c>
      <c r="E1553">
        <v>0</v>
      </c>
      <c r="F1553" t="s">
        <v>1884</v>
      </c>
      <c r="G1553" t="s">
        <v>1885</v>
      </c>
      <c r="H1553" t="s">
        <v>1884</v>
      </c>
      <c r="I1553" t="s">
        <v>1884</v>
      </c>
      <c r="J1553" t="s">
        <v>1884</v>
      </c>
      <c r="K1553" t="s">
        <v>1884</v>
      </c>
      <c r="L1553" t="s">
        <v>1884</v>
      </c>
      <c r="M1553" s="180">
        <v>44313</v>
      </c>
      <c r="N1553" t="s">
        <v>1886</v>
      </c>
      <c r="O1553" t="s">
        <v>4427</v>
      </c>
      <c r="P1553" t="s">
        <v>4428</v>
      </c>
      <c r="Q1553">
        <v>0</v>
      </c>
      <c r="R1553">
        <v>0</v>
      </c>
      <c r="S1553" t="s">
        <v>1886</v>
      </c>
      <c r="T1553" t="s">
        <v>1886</v>
      </c>
      <c r="U1553">
        <v>1</v>
      </c>
      <c r="V1553" t="s">
        <v>1888</v>
      </c>
      <c r="W1553">
        <v>42</v>
      </c>
      <c r="X1553">
        <v>0</v>
      </c>
      <c r="Y1553">
        <v>0</v>
      </c>
      <c r="Z1553" t="s">
        <v>1884</v>
      </c>
      <c r="AA1553" t="s">
        <v>1884</v>
      </c>
      <c r="AB1553" t="s">
        <v>1884</v>
      </c>
      <c r="AC1553">
        <v>0</v>
      </c>
      <c r="AD1553">
        <v>0</v>
      </c>
      <c r="AE1553">
        <v>0</v>
      </c>
      <c r="AF1553">
        <v>0</v>
      </c>
      <c r="AG1553" t="s">
        <v>1884</v>
      </c>
      <c r="AH1553" s="181" t="s">
        <v>1886</v>
      </c>
      <c r="AI1553" s="182">
        <v>210</v>
      </c>
      <c r="AJ1553" s="181" t="s">
        <v>2010</v>
      </c>
      <c r="AK1553" s="181" t="s">
        <v>1886</v>
      </c>
      <c r="AL1553" s="181" t="s">
        <v>1886</v>
      </c>
      <c r="AO1553" s="181"/>
      <c r="AQ1553">
        <v>10</v>
      </c>
      <c r="AR1553" s="182">
        <v>40</v>
      </c>
      <c r="AS1553" s="183" t="s">
        <v>1885</v>
      </c>
      <c r="AT1553">
        <v>0</v>
      </c>
      <c r="AU1553">
        <v>72</v>
      </c>
      <c r="AV1553" s="182">
        <v>0</v>
      </c>
      <c r="AW1553" s="184">
        <v>0</v>
      </c>
      <c r="AX1553" s="183" t="s">
        <v>1884</v>
      </c>
      <c r="AY1553" s="184">
        <v>0</v>
      </c>
      <c r="AZ1553">
        <v>0</v>
      </c>
      <c r="BA1553">
        <v>0</v>
      </c>
      <c r="BB1553">
        <v>0</v>
      </c>
      <c r="BC1553" s="182">
        <v>0</v>
      </c>
      <c r="BD1553" t="s">
        <v>1886</v>
      </c>
      <c r="BE1553" t="s">
        <v>1886</v>
      </c>
      <c r="BF1553" t="s">
        <v>1886</v>
      </c>
      <c r="BG1553" s="181" t="s">
        <v>1886</v>
      </c>
      <c r="BH1553">
        <v>7.66</v>
      </c>
      <c r="BI1553" s="184">
        <v>0</v>
      </c>
      <c r="BJ1553" s="182">
        <v>0</v>
      </c>
      <c r="BK1553" s="181" t="s">
        <v>1886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4429</v>
      </c>
      <c r="C1554">
        <v>4</v>
      </c>
      <c r="D1554">
        <v>0</v>
      </c>
      <c r="E1554">
        <v>0</v>
      </c>
      <c r="F1554" t="s">
        <v>1884</v>
      </c>
      <c r="G1554" t="s">
        <v>1885</v>
      </c>
      <c r="H1554" t="s">
        <v>1884</v>
      </c>
      <c r="I1554" t="s">
        <v>1884</v>
      </c>
      <c r="J1554" t="s">
        <v>1884</v>
      </c>
      <c r="K1554" t="s">
        <v>1884</v>
      </c>
      <c r="L1554" t="s">
        <v>1884</v>
      </c>
      <c r="M1554" s="180">
        <v>44321</v>
      </c>
      <c r="N1554" t="s">
        <v>1886</v>
      </c>
      <c r="O1554" t="s">
        <v>4430</v>
      </c>
      <c r="P1554" t="s">
        <v>4431</v>
      </c>
      <c r="Q1554">
        <v>0</v>
      </c>
      <c r="R1554">
        <v>0</v>
      </c>
      <c r="S1554" t="s">
        <v>1886</v>
      </c>
      <c r="T1554" t="s">
        <v>1886</v>
      </c>
      <c r="U1554">
        <v>1</v>
      </c>
      <c r="V1554" t="s">
        <v>1888</v>
      </c>
      <c r="W1554">
        <v>4</v>
      </c>
      <c r="X1554">
        <v>0</v>
      </c>
      <c r="Y1554">
        <v>0</v>
      </c>
      <c r="Z1554" t="s">
        <v>1884</v>
      </c>
      <c r="AA1554" t="s">
        <v>1884</v>
      </c>
      <c r="AB1554" t="s">
        <v>1884</v>
      </c>
      <c r="AC1554">
        <v>0</v>
      </c>
      <c r="AD1554">
        <v>0</v>
      </c>
      <c r="AE1554">
        <v>0</v>
      </c>
      <c r="AF1554">
        <v>0</v>
      </c>
      <c r="AG1554" t="s">
        <v>1885</v>
      </c>
      <c r="AH1554" s="181" t="s">
        <v>1886</v>
      </c>
      <c r="AI1554" s="182">
        <v>27</v>
      </c>
      <c r="AJ1554" s="181" t="s">
        <v>1889</v>
      </c>
      <c r="AK1554" s="181" t="s">
        <v>1886</v>
      </c>
      <c r="AL1554" s="181" t="s">
        <v>1886</v>
      </c>
      <c r="AO1554" s="181"/>
      <c r="AQ1554">
        <v>10</v>
      </c>
      <c r="AR1554" s="182">
        <v>40</v>
      </c>
      <c r="AS1554" s="183" t="s">
        <v>1885</v>
      </c>
      <c r="AT1554">
        <v>0</v>
      </c>
      <c r="AU1554">
        <v>0</v>
      </c>
      <c r="AV1554" s="182">
        <v>0</v>
      </c>
      <c r="AW1554" s="184">
        <v>0</v>
      </c>
      <c r="AX1554" s="183" t="s">
        <v>1884</v>
      </c>
      <c r="AY1554" s="184">
        <v>0</v>
      </c>
      <c r="AZ1554">
        <v>0</v>
      </c>
      <c r="BA1554">
        <v>0</v>
      </c>
      <c r="BB1554">
        <v>0</v>
      </c>
      <c r="BC1554" s="182">
        <v>0</v>
      </c>
      <c r="BD1554" t="s">
        <v>1886</v>
      </c>
      <c r="BE1554" t="s">
        <v>1886</v>
      </c>
      <c r="BF1554" t="s">
        <v>1886</v>
      </c>
      <c r="BG1554" s="181" t="s">
        <v>1886</v>
      </c>
      <c r="BH1554">
        <v>0</v>
      </c>
      <c r="BI1554" s="184">
        <v>0</v>
      </c>
      <c r="BJ1554" s="182">
        <v>0</v>
      </c>
      <c r="BK1554" s="181" t="s">
        <v>1886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4432</v>
      </c>
      <c r="C1555">
        <v>4</v>
      </c>
      <c r="D1555">
        <v>0</v>
      </c>
      <c r="E1555">
        <v>0</v>
      </c>
      <c r="F1555" t="s">
        <v>1884</v>
      </c>
      <c r="G1555" t="s">
        <v>1885</v>
      </c>
      <c r="H1555" t="s">
        <v>1884</v>
      </c>
      <c r="I1555" t="s">
        <v>1884</v>
      </c>
      <c r="J1555" t="s">
        <v>1884</v>
      </c>
      <c r="K1555" t="s">
        <v>1884</v>
      </c>
      <c r="L1555" t="s">
        <v>1884</v>
      </c>
      <c r="M1555" s="180">
        <v>44321</v>
      </c>
      <c r="N1555" t="s">
        <v>1886</v>
      </c>
      <c r="O1555" t="s">
        <v>4433</v>
      </c>
      <c r="P1555" t="s">
        <v>4434</v>
      </c>
      <c r="Q1555">
        <v>0</v>
      </c>
      <c r="R1555">
        <v>0</v>
      </c>
      <c r="S1555" t="s">
        <v>1886</v>
      </c>
      <c r="T1555" t="s">
        <v>1886</v>
      </c>
      <c r="U1555">
        <v>1</v>
      </c>
      <c r="V1555" t="s">
        <v>1888</v>
      </c>
      <c r="W1555">
        <v>4</v>
      </c>
      <c r="X1555">
        <v>0</v>
      </c>
      <c r="Y1555">
        <v>0</v>
      </c>
      <c r="Z1555" t="s">
        <v>1884</v>
      </c>
      <c r="AA1555" t="s">
        <v>1884</v>
      </c>
      <c r="AB1555" t="s">
        <v>1884</v>
      </c>
      <c r="AC1555">
        <v>0</v>
      </c>
      <c r="AD1555">
        <v>0</v>
      </c>
      <c r="AE1555">
        <v>0</v>
      </c>
      <c r="AF1555">
        <v>0</v>
      </c>
      <c r="AG1555" t="s">
        <v>1885</v>
      </c>
      <c r="AH1555" s="181" t="s">
        <v>1886</v>
      </c>
      <c r="AI1555" s="182">
        <v>27</v>
      </c>
      <c r="AJ1555" s="181" t="s">
        <v>1889</v>
      </c>
      <c r="AK1555" s="181" t="s">
        <v>1886</v>
      </c>
      <c r="AL1555" s="181" t="s">
        <v>1886</v>
      </c>
      <c r="AO1555" s="181"/>
      <c r="AQ1555">
        <v>10</v>
      </c>
      <c r="AR1555" s="182">
        <v>40</v>
      </c>
      <c r="AS1555" s="183" t="s">
        <v>1885</v>
      </c>
      <c r="AT1555">
        <v>0</v>
      </c>
      <c r="AU1555">
        <v>0</v>
      </c>
      <c r="AV1555" s="182">
        <v>0</v>
      </c>
      <c r="AW1555" s="184">
        <v>0</v>
      </c>
      <c r="AX1555" s="183" t="s">
        <v>1884</v>
      </c>
      <c r="AY1555" s="184">
        <v>0</v>
      </c>
      <c r="AZ1555">
        <v>0</v>
      </c>
      <c r="BA1555">
        <v>0</v>
      </c>
      <c r="BB1555">
        <v>0</v>
      </c>
      <c r="BC1555" s="182">
        <v>0</v>
      </c>
      <c r="BD1555" t="s">
        <v>1886</v>
      </c>
      <c r="BE1555" t="s">
        <v>1886</v>
      </c>
      <c r="BF1555" t="s">
        <v>1886</v>
      </c>
      <c r="BG1555" s="181" t="s">
        <v>1886</v>
      </c>
      <c r="BH1555">
        <v>0</v>
      </c>
      <c r="BI1555" s="184">
        <v>0</v>
      </c>
      <c r="BJ1555" s="182">
        <v>0</v>
      </c>
      <c r="BK1555" s="181" t="s">
        <v>1886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4435</v>
      </c>
      <c r="C1556">
        <v>40</v>
      </c>
      <c r="D1556">
        <v>0</v>
      </c>
      <c r="E1556">
        <v>0</v>
      </c>
      <c r="F1556" t="s">
        <v>1884</v>
      </c>
      <c r="G1556" t="s">
        <v>1885</v>
      </c>
      <c r="H1556" t="s">
        <v>1884</v>
      </c>
      <c r="I1556" t="s">
        <v>1884</v>
      </c>
      <c r="J1556" t="s">
        <v>1884</v>
      </c>
      <c r="K1556" t="s">
        <v>1884</v>
      </c>
      <c r="L1556" t="s">
        <v>1884</v>
      </c>
      <c r="M1556" s="180">
        <v>44326</v>
      </c>
      <c r="N1556" t="s">
        <v>1886</v>
      </c>
      <c r="O1556" t="s">
        <v>4436</v>
      </c>
      <c r="P1556" t="s">
        <v>4436</v>
      </c>
      <c r="Q1556">
        <v>0</v>
      </c>
      <c r="R1556">
        <v>0</v>
      </c>
      <c r="S1556" t="s">
        <v>1886</v>
      </c>
      <c r="T1556" t="s">
        <v>1886</v>
      </c>
      <c r="U1556">
        <v>1</v>
      </c>
      <c r="V1556" t="s">
        <v>1888</v>
      </c>
      <c r="W1556">
        <v>40</v>
      </c>
      <c r="X1556">
        <v>0</v>
      </c>
      <c r="Y1556">
        <v>0</v>
      </c>
      <c r="Z1556" t="s">
        <v>1884</v>
      </c>
      <c r="AA1556" t="s">
        <v>1884</v>
      </c>
      <c r="AB1556" t="s">
        <v>1884</v>
      </c>
      <c r="AC1556">
        <v>0</v>
      </c>
      <c r="AD1556">
        <v>0</v>
      </c>
      <c r="AE1556">
        <v>0</v>
      </c>
      <c r="AF1556">
        <v>0</v>
      </c>
      <c r="AG1556" t="s">
        <v>1884</v>
      </c>
      <c r="AH1556" s="181" t="s">
        <v>1886</v>
      </c>
      <c r="AI1556" s="182">
        <v>116</v>
      </c>
      <c r="AJ1556" s="181" t="s">
        <v>1995</v>
      </c>
      <c r="AK1556" s="181" t="s">
        <v>4437</v>
      </c>
      <c r="AL1556" s="181" t="s">
        <v>1886</v>
      </c>
      <c r="AO1556" s="181"/>
      <c r="AQ1556">
        <v>10</v>
      </c>
      <c r="AR1556" s="182">
        <v>40</v>
      </c>
      <c r="AS1556" s="183" t="s">
        <v>1884</v>
      </c>
      <c r="AT1556">
        <v>0</v>
      </c>
      <c r="AU1556">
        <v>0</v>
      </c>
      <c r="AV1556" s="182">
        <v>0</v>
      </c>
      <c r="AW1556" s="184">
        <v>0</v>
      </c>
      <c r="AX1556" s="183" t="s">
        <v>1884</v>
      </c>
      <c r="AY1556" s="184">
        <v>0</v>
      </c>
      <c r="AZ1556">
        <v>0</v>
      </c>
      <c r="BA1556">
        <v>0</v>
      </c>
      <c r="BB1556">
        <v>0</v>
      </c>
      <c r="BC1556" s="182">
        <v>0</v>
      </c>
      <c r="BD1556" t="s">
        <v>1886</v>
      </c>
      <c r="BE1556" t="s">
        <v>1886</v>
      </c>
      <c r="BF1556" t="s">
        <v>1886</v>
      </c>
      <c r="BG1556" s="181" t="s">
        <v>1886</v>
      </c>
      <c r="BH1556">
        <v>4</v>
      </c>
      <c r="BI1556" s="184">
        <v>0</v>
      </c>
      <c r="BJ1556" s="182">
        <v>0</v>
      </c>
      <c r="BK1556" s="181" t="s">
        <v>1886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4438</v>
      </c>
      <c r="C1557">
        <v>12</v>
      </c>
      <c r="D1557">
        <v>0</v>
      </c>
      <c r="E1557">
        <v>0</v>
      </c>
      <c r="F1557" t="s">
        <v>1884</v>
      </c>
      <c r="G1557" t="s">
        <v>1885</v>
      </c>
      <c r="H1557" t="s">
        <v>1884</v>
      </c>
      <c r="I1557" t="s">
        <v>1884</v>
      </c>
      <c r="J1557" t="s">
        <v>1884</v>
      </c>
      <c r="K1557" t="s">
        <v>1884</v>
      </c>
      <c r="L1557" t="s">
        <v>1884</v>
      </c>
      <c r="M1557" s="180">
        <v>44328</v>
      </c>
      <c r="N1557" t="s">
        <v>1886</v>
      </c>
      <c r="O1557" t="s">
        <v>4439</v>
      </c>
      <c r="P1557" t="s">
        <v>4440</v>
      </c>
      <c r="Q1557">
        <v>0</v>
      </c>
      <c r="R1557">
        <v>0</v>
      </c>
      <c r="S1557" t="s">
        <v>1886</v>
      </c>
      <c r="T1557" t="s">
        <v>1886</v>
      </c>
      <c r="U1557">
        <v>1</v>
      </c>
      <c r="V1557" t="s">
        <v>1888</v>
      </c>
      <c r="W1557">
        <v>12</v>
      </c>
      <c r="X1557">
        <v>0</v>
      </c>
      <c r="Y1557">
        <v>0</v>
      </c>
      <c r="Z1557" t="s">
        <v>1884</v>
      </c>
      <c r="AA1557" t="s">
        <v>1884</v>
      </c>
      <c r="AB1557" t="s">
        <v>1884</v>
      </c>
      <c r="AC1557">
        <v>0</v>
      </c>
      <c r="AD1557">
        <v>0</v>
      </c>
      <c r="AE1557">
        <v>0</v>
      </c>
      <c r="AF1557">
        <v>0</v>
      </c>
      <c r="AG1557" t="s">
        <v>1885</v>
      </c>
      <c r="AH1557" s="181" t="s">
        <v>1886</v>
      </c>
      <c r="AI1557" s="182">
        <v>27</v>
      </c>
      <c r="AJ1557" s="181" t="s">
        <v>1889</v>
      </c>
      <c r="AK1557" s="181" t="s">
        <v>1886</v>
      </c>
      <c r="AL1557" s="181" t="s">
        <v>1886</v>
      </c>
      <c r="AO1557" s="181"/>
      <c r="AQ1557">
        <v>10</v>
      </c>
      <c r="AR1557" s="182">
        <v>40</v>
      </c>
      <c r="AS1557" s="183" t="s">
        <v>1885</v>
      </c>
      <c r="AT1557">
        <v>0</v>
      </c>
      <c r="AU1557">
        <v>0</v>
      </c>
      <c r="AV1557" s="182">
        <v>0</v>
      </c>
      <c r="AW1557" s="184">
        <v>0</v>
      </c>
      <c r="AX1557" s="183" t="s">
        <v>1884</v>
      </c>
      <c r="AY1557" s="184">
        <v>0</v>
      </c>
      <c r="AZ1557">
        <v>0</v>
      </c>
      <c r="BA1557">
        <v>0</v>
      </c>
      <c r="BB1557">
        <v>0</v>
      </c>
      <c r="BC1557" s="182">
        <v>0</v>
      </c>
      <c r="BD1557" t="s">
        <v>1886</v>
      </c>
      <c r="BE1557" t="s">
        <v>1886</v>
      </c>
      <c r="BF1557" t="s">
        <v>1886</v>
      </c>
      <c r="BG1557" s="181" t="s">
        <v>1886</v>
      </c>
      <c r="BH1557">
        <v>0</v>
      </c>
      <c r="BI1557" s="184">
        <v>0</v>
      </c>
      <c r="BJ1557" s="182">
        <v>0</v>
      </c>
      <c r="BK1557" s="181" t="s">
        <v>1886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4441</v>
      </c>
      <c r="C1558">
        <v>1</v>
      </c>
      <c r="D1558">
        <v>0</v>
      </c>
      <c r="E1558">
        <v>0</v>
      </c>
      <c r="F1558" t="s">
        <v>1884</v>
      </c>
      <c r="G1558" t="s">
        <v>1885</v>
      </c>
      <c r="H1558" t="s">
        <v>1884</v>
      </c>
      <c r="I1558" t="s">
        <v>1884</v>
      </c>
      <c r="J1558" t="s">
        <v>1884</v>
      </c>
      <c r="K1558" t="s">
        <v>1884</v>
      </c>
      <c r="L1558" t="s">
        <v>1884</v>
      </c>
      <c r="M1558" s="180">
        <v>44333</v>
      </c>
      <c r="N1558" t="s">
        <v>1886</v>
      </c>
      <c r="O1558" t="s">
        <v>4442</v>
      </c>
      <c r="P1558" t="s">
        <v>4442</v>
      </c>
      <c r="Q1558">
        <v>0</v>
      </c>
      <c r="R1558">
        <v>0</v>
      </c>
      <c r="S1558" t="s">
        <v>1886</v>
      </c>
      <c r="T1558" t="s">
        <v>1886</v>
      </c>
      <c r="U1558">
        <v>1</v>
      </c>
      <c r="V1558" t="s">
        <v>1888</v>
      </c>
      <c r="W1558">
        <v>1</v>
      </c>
      <c r="X1558">
        <v>0</v>
      </c>
      <c r="Y1558">
        <v>0</v>
      </c>
      <c r="Z1558" t="s">
        <v>1884</v>
      </c>
      <c r="AA1558" t="s">
        <v>1884</v>
      </c>
      <c r="AB1558" t="s">
        <v>1884</v>
      </c>
      <c r="AC1558">
        <v>0</v>
      </c>
      <c r="AD1558">
        <v>0</v>
      </c>
      <c r="AE1558">
        <v>0</v>
      </c>
      <c r="AF1558">
        <v>0</v>
      </c>
      <c r="AG1558" t="s">
        <v>1884</v>
      </c>
      <c r="AH1558" s="181" t="s">
        <v>1886</v>
      </c>
      <c r="AI1558" s="182">
        <v>16</v>
      </c>
      <c r="AJ1558" s="181" t="s">
        <v>2172</v>
      </c>
      <c r="AK1558" s="181" t="s">
        <v>1886</v>
      </c>
      <c r="AL1558" s="181" t="s">
        <v>1886</v>
      </c>
      <c r="AO1558" s="181"/>
      <c r="AQ1558">
        <v>10</v>
      </c>
      <c r="AR1558" s="182">
        <v>40</v>
      </c>
      <c r="AS1558" s="183" t="s">
        <v>1885</v>
      </c>
      <c r="AT1558">
        <v>0</v>
      </c>
      <c r="AU1558">
        <v>0</v>
      </c>
      <c r="AV1558" s="182">
        <v>0</v>
      </c>
      <c r="AW1558" s="184">
        <v>0</v>
      </c>
      <c r="AX1558" s="183" t="s">
        <v>1884</v>
      </c>
      <c r="AY1558" s="184">
        <v>0</v>
      </c>
      <c r="AZ1558">
        <v>0</v>
      </c>
      <c r="BA1558">
        <v>0</v>
      </c>
      <c r="BB1558">
        <v>0</v>
      </c>
      <c r="BC1558" s="182">
        <v>0</v>
      </c>
      <c r="BD1558" t="s">
        <v>1886</v>
      </c>
      <c r="BE1558" t="s">
        <v>1886</v>
      </c>
      <c r="BF1558" t="s">
        <v>1886</v>
      </c>
      <c r="BG1558" s="181" t="s">
        <v>1886</v>
      </c>
      <c r="BH1558">
        <v>0</v>
      </c>
      <c r="BI1558" s="184">
        <v>0</v>
      </c>
      <c r="BJ1558" s="182">
        <v>0</v>
      </c>
      <c r="BK1558" s="181" t="s">
        <v>1886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4443</v>
      </c>
      <c r="C1559">
        <v>5</v>
      </c>
      <c r="D1559">
        <v>0</v>
      </c>
      <c r="E1559">
        <v>0</v>
      </c>
      <c r="F1559" t="s">
        <v>1884</v>
      </c>
      <c r="G1559" t="s">
        <v>1885</v>
      </c>
      <c r="H1559" t="s">
        <v>1884</v>
      </c>
      <c r="I1559" t="s">
        <v>1884</v>
      </c>
      <c r="J1559" t="s">
        <v>1884</v>
      </c>
      <c r="K1559" t="s">
        <v>1884</v>
      </c>
      <c r="L1559" t="s">
        <v>1884</v>
      </c>
      <c r="M1559" s="180">
        <v>44335</v>
      </c>
      <c r="N1559" t="s">
        <v>1886</v>
      </c>
      <c r="O1559" t="s">
        <v>4444</v>
      </c>
      <c r="P1559" t="s">
        <v>4445</v>
      </c>
      <c r="Q1559">
        <v>0</v>
      </c>
      <c r="R1559">
        <v>0</v>
      </c>
      <c r="S1559" t="s">
        <v>1886</v>
      </c>
      <c r="T1559" t="s">
        <v>1886</v>
      </c>
      <c r="U1559">
        <v>1</v>
      </c>
      <c r="V1559" t="s">
        <v>1888</v>
      </c>
      <c r="W1559">
        <v>5</v>
      </c>
      <c r="X1559">
        <v>0</v>
      </c>
      <c r="Y1559">
        <v>0</v>
      </c>
      <c r="Z1559" t="s">
        <v>1884</v>
      </c>
      <c r="AA1559" t="s">
        <v>1884</v>
      </c>
      <c r="AB1559" t="s">
        <v>1884</v>
      </c>
      <c r="AC1559">
        <v>0</v>
      </c>
      <c r="AD1559">
        <v>0</v>
      </c>
      <c r="AE1559">
        <v>0</v>
      </c>
      <c r="AF1559">
        <v>0</v>
      </c>
      <c r="AG1559" t="s">
        <v>1884</v>
      </c>
      <c r="AH1559" s="181" t="s">
        <v>1886</v>
      </c>
      <c r="AI1559" s="182">
        <v>116</v>
      </c>
      <c r="AJ1559" s="181" t="s">
        <v>1995</v>
      </c>
      <c r="AK1559" s="181" t="s">
        <v>4446</v>
      </c>
      <c r="AL1559" s="181" t="s">
        <v>1886</v>
      </c>
      <c r="AO1559" s="181"/>
      <c r="AQ1559">
        <v>10</v>
      </c>
      <c r="AR1559" s="182">
        <v>40</v>
      </c>
      <c r="AS1559" s="183" t="s">
        <v>1885</v>
      </c>
      <c r="AT1559">
        <v>0</v>
      </c>
      <c r="AU1559">
        <v>216</v>
      </c>
      <c r="AV1559" s="182">
        <v>8</v>
      </c>
      <c r="AW1559" s="184">
        <v>0</v>
      </c>
      <c r="AX1559" s="183" t="s">
        <v>1884</v>
      </c>
      <c r="AY1559" s="184">
        <v>0</v>
      </c>
      <c r="AZ1559">
        <v>0</v>
      </c>
      <c r="BA1559">
        <v>0</v>
      </c>
      <c r="BB1559">
        <v>0</v>
      </c>
      <c r="BC1559" s="182">
        <v>0</v>
      </c>
      <c r="BD1559" t="s">
        <v>1886</v>
      </c>
      <c r="BE1559" t="s">
        <v>1886</v>
      </c>
      <c r="BF1559" t="s">
        <v>1886</v>
      </c>
      <c r="BG1559" s="181" t="s">
        <v>1886</v>
      </c>
      <c r="BH1559">
        <v>1</v>
      </c>
      <c r="BI1559" s="184">
        <v>0</v>
      </c>
      <c r="BJ1559" s="182">
        <v>0</v>
      </c>
      <c r="BK1559" s="181" t="s">
        <v>1886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4447</v>
      </c>
      <c r="C1560">
        <v>4</v>
      </c>
      <c r="D1560">
        <v>0</v>
      </c>
      <c r="E1560">
        <v>0</v>
      </c>
      <c r="F1560" t="s">
        <v>1884</v>
      </c>
      <c r="G1560" t="s">
        <v>1885</v>
      </c>
      <c r="H1560" t="s">
        <v>1884</v>
      </c>
      <c r="I1560" t="s">
        <v>1884</v>
      </c>
      <c r="J1560" t="s">
        <v>1884</v>
      </c>
      <c r="K1560" t="s">
        <v>1884</v>
      </c>
      <c r="L1560" t="s">
        <v>1884</v>
      </c>
      <c r="M1560" s="180">
        <v>44336</v>
      </c>
      <c r="N1560" t="s">
        <v>1886</v>
      </c>
      <c r="O1560" t="s">
        <v>4448</v>
      </c>
      <c r="P1560" t="s">
        <v>4449</v>
      </c>
      <c r="Q1560">
        <v>0</v>
      </c>
      <c r="R1560">
        <v>0</v>
      </c>
      <c r="S1560" t="s">
        <v>1886</v>
      </c>
      <c r="T1560" t="s">
        <v>1886</v>
      </c>
      <c r="U1560">
        <v>1</v>
      </c>
      <c r="V1560" t="s">
        <v>1888</v>
      </c>
      <c r="W1560">
        <v>4</v>
      </c>
      <c r="X1560">
        <v>0</v>
      </c>
      <c r="Y1560">
        <v>0</v>
      </c>
      <c r="Z1560" t="s">
        <v>1884</v>
      </c>
      <c r="AA1560" t="s">
        <v>1884</v>
      </c>
      <c r="AB1560" t="s">
        <v>1884</v>
      </c>
      <c r="AC1560">
        <v>0</v>
      </c>
      <c r="AD1560">
        <v>0</v>
      </c>
      <c r="AE1560">
        <v>0</v>
      </c>
      <c r="AF1560">
        <v>0</v>
      </c>
      <c r="AG1560" t="s">
        <v>1885</v>
      </c>
      <c r="AH1560" s="181" t="s">
        <v>1886</v>
      </c>
      <c r="AI1560" s="182">
        <v>27</v>
      </c>
      <c r="AJ1560" s="181" t="s">
        <v>1889</v>
      </c>
      <c r="AK1560" s="181" t="s">
        <v>1886</v>
      </c>
      <c r="AL1560" s="181" t="s">
        <v>1886</v>
      </c>
      <c r="AO1560" s="181"/>
      <c r="AQ1560">
        <v>10</v>
      </c>
      <c r="AR1560" s="182">
        <v>40</v>
      </c>
      <c r="AS1560" s="183" t="s">
        <v>1885</v>
      </c>
      <c r="AT1560">
        <v>0</v>
      </c>
      <c r="AU1560">
        <v>0</v>
      </c>
      <c r="AV1560" s="182">
        <v>0</v>
      </c>
      <c r="AW1560" s="184">
        <v>0</v>
      </c>
      <c r="AX1560" s="183" t="s">
        <v>1884</v>
      </c>
      <c r="AY1560" s="184">
        <v>0</v>
      </c>
      <c r="AZ1560">
        <v>0</v>
      </c>
      <c r="BA1560">
        <v>0</v>
      </c>
      <c r="BB1560">
        <v>0</v>
      </c>
      <c r="BC1560" s="182">
        <v>0</v>
      </c>
      <c r="BD1560" t="s">
        <v>1886</v>
      </c>
      <c r="BE1560" t="s">
        <v>1886</v>
      </c>
      <c r="BF1560" t="s">
        <v>1886</v>
      </c>
      <c r="BG1560" s="181" t="s">
        <v>1886</v>
      </c>
      <c r="BH1560">
        <v>0</v>
      </c>
      <c r="BI1560" s="184">
        <v>0</v>
      </c>
      <c r="BJ1560" s="182">
        <v>0</v>
      </c>
      <c r="BK1560" s="181" t="s">
        <v>1886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4450</v>
      </c>
      <c r="C1561">
        <v>12</v>
      </c>
      <c r="D1561">
        <v>0</v>
      </c>
      <c r="E1561">
        <v>0</v>
      </c>
      <c r="F1561" t="s">
        <v>1884</v>
      </c>
      <c r="G1561" t="s">
        <v>1885</v>
      </c>
      <c r="H1561" t="s">
        <v>1884</v>
      </c>
      <c r="I1561" t="s">
        <v>1884</v>
      </c>
      <c r="J1561" t="s">
        <v>1884</v>
      </c>
      <c r="K1561" t="s">
        <v>1884</v>
      </c>
      <c r="L1561" t="s">
        <v>1884</v>
      </c>
      <c r="M1561" s="180">
        <v>44336</v>
      </c>
      <c r="N1561" t="s">
        <v>1886</v>
      </c>
      <c r="O1561" t="s">
        <v>4451</v>
      </c>
      <c r="P1561" t="s">
        <v>4452</v>
      </c>
      <c r="Q1561">
        <v>0</v>
      </c>
      <c r="R1561">
        <v>0</v>
      </c>
      <c r="S1561" t="s">
        <v>1886</v>
      </c>
      <c r="T1561" t="s">
        <v>1886</v>
      </c>
      <c r="U1561">
        <v>1</v>
      </c>
      <c r="V1561" t="s">
        <v>1888</v>
      </c>
      <c r="W1561">
        <v>12</v>
      </c>
      <c r="X1561">
        <v>0</v>
      </c>
      <c r="Y1561">
        <v>0</v>
      </c>
      <c r="Z1561" t="s">
        <v>1884</v>
      </c>
      <c r="AA1561" t="s">
        <v>1884</v>
      </c>
      <c r="AB1561" t="s">
        <v>1884</v>
      </c>
      <c r="AC1561">
        <v>0</v>
      </c>
      <c r="AD1561">
        <v>0</v>
      </c>
      <c r="AE1561">
        <v>0</v>
      </c>
      <c r="AF1561">
        <v>0</v>
      </c>
      <c r="AG1561" t="s">
        <v>1885</v>
      </c>
      <c r="AH1561" s="181" t="s">
        <v>1886</v>
      </c>
      <c r="AI1561" s="182">
        <v>27</v>
      </c>
      <c r="AJ1561" s="181" t="s">
        <v>1889</v>
      </c>
      <c r="AK1561" s="181" t="s">
        <v>1886</v>
      </c>
      <c r="AL1561" s="181" t="s">
        <v>1886</v>
      </c>
      <c r="AO1561" s="181"/>
      <c r="AQ1561">
        <v>10</v>
      </c>
      <c r="AR1561" s="182">
        <v>40</v>
      </c>
      <c r="AS1561" s="183" t="s">
        <v>1885</v>
      </c>
      <c r="AT1561">
        <v>0</v>
      </c>
      <c r="AU1561">
        <v>0</v>
      </c>
      <c r="AV1561" s="182">
        <v>0</v>
      </c>
      <c r="AW1561" s="184">
        <v>0</v>
      </c>
      <c r="AX1561" s="183" t="s">
        <v>1884</v>
      </c>
      <c r="AY1561" s="184">
        <v>0</v>
      </c>
      <c r="AZ1561">
        <v>0</v>
      </c>
      <c r="BA1561">
        <v>0</v>
      </c>
      <c r="BB1561">
        <v>0</v>
      </c>
      <c r="BC1561" s="182">
        <v>0</v>
      </c>
      <c r="BD1561" t="s">
        <v>1886</v>
      </c>
      <c r="BE1561" t="s">
        <v>1886</v>
      </c>
      <c r="BF1561" t="s">
        <v>1886</v>
      </c>
      <c r="BG1561" s="181" t="s">
        <v>1886</v>
      </c>
      <c r="BH1561">
        <v>0</v>
      </c>
      <c r="BI1561" s="184">
        <v>0</v>
      </c>
      <c r="BJ1561" s="182">
        <v>0</v>
      </c>
      <c r="BK1561" s="181" t="s">
        <v>1886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4453</v>
      </c>
      <c r="C1562">
        <v>12</v>
      </c>
      <c r="D1562">
        <v>0</v>
      </c>
      <c r="E1562">
        <v>0</v>
      </c>
      <c r="F1562" t="s">
        <v>1884</v>
      </c>
      <c r="G1562" t="s">
        <v>1885</v>
      </c>
      <c r="H1562" t="s">
        <v>1884</v>
      </c>
      <c r="I1562" t="s">
        <v>1884</v>
      </c>
      <c r="J1562" t="s">
        <v>1884</v>
      </c>
      <c r="K1562" t="s">
        <v>1884</v>
      </c>
      <c r="L1562" t="s">
        <v>1884</v>
      </c>
      <c r="M1562" s="180">
        <v>44336</v>
      </c>
      <c r="N1562" t="s">
        <v>1886</v>
      </c>
      <c r="O1562" t="s">
        <v>4454</v>
      </c>
      <c r="P1562" t="s">
        <v>4455</v>
      </c>
      <c r="Q1562">
        <v>0</v>
      </c>
      <c r="R1562">
        <v>0</v>
      </c>
      <c r="S1562" t="s">
        <v>1886</v>
      </c>
      <c r="T1562" t="s">
        <v>1886</v>
      </c>
      <c r="U1562">
        <v>1</v>
      </c>
      <c r="V1562" t="s">
        <v>1888</v>
      </c>
      <c r="W1562">
        <v>12</v>
      </c>
      <c r="X1562">
        <v>0</v>
      </c>
      <c r="Y1562">
        <v>0</v>
      </c>
      <c r="Z1562" t="s">
        <v>1884</v>
      </c>
      <c r="AA1562" t="s">
        <v>1884</v>
      </c>
      <c r="AB1562" t="s">
        <v>1884</v>
      </c>
      <c r="AC1562">
        <v>0</v>
      </c>
      <c r="AD1562">
        <v>0</v>
      </c>
      <c r="AE1562">
        <v>0</v>
      </c>
      <c r="AF1562">
        <v>0</v>
      </c>
      <c r="AG1562" t="s">
        <v>1885</v>
      </c>
      <c r="AH1562" s="181" t="s">
        <v>1886</v>
      </c>
      <c r="AI1562" s="182">
        <v>27</v>
      </c>
      <c r="AJ1562" s="181" t="s">
        <v>1889</v>
      </c>
      <c r="AK1562" s="181" t="s">
        <v>1886</v>
      </c>
      <c r="AL1562" s="181" t="s">
        <v>1886</v>
      </c>
      <c r="AO1562" s="181"/>
      <c r="AQ1562">
        <v>10</v>
      </c>
      <c r="AR1562" s="182">
        <v>40</v>
      </c>
      <c r="AS1562" s="183" t="s">
        <v>1885</v>
      </c>
      <c r="AT1562">
        <v>0</v>
      </c>
      <c r="AU1562">
        <v>0</v>
      </c>
      <c r="AV1562" s="182">
        <v>0</v>
      </c>
      <c r="AW1562" s="184">
        <v>0</v>
      </c>
      <c r="AX1562" s="183" t="s">
        <v>1884</v>
      </c>
      <c r="AY1562" s="184">
        <v>0</v>
      </c>
      <c r="AZ1562">
        <v>0</v>
      </c>
      <c r="BA1562">
        <v>0</v>
      </c>
      <c r="BB1562">
        <v>0</v>
      </c>
      <c r="BC1562" s="182">
        <v>0</v>
      </c>
      <c r="BD1562" t="s">
        <v>1886</v>
      </c>
      <c r="BE1562" t="s">
        <v>1886</v>
      </c>
      <c r="BF1562" t="s">
        <v>1886</v>
      </c>
      <c r="BG1562" s="181" t="s">
        <v>1886</v>
      </c>
      <c r="BH1562">
        <v>0</v>
      </c>
      <c r="BI1562" s="184">
        <v>0</v>
      </c>
      <c r="BJ1562" s="182">
        <v>0</v>
      </c>
      <c r="BK1562" s="181" t="s">
        <v>1886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4456</v>
      </c>
      <c r="C1563">
        <v>12</v>
      </c>
      <c r="D1563">
        <v>0</v>
      </c>
      <c r="E1563">
        <v>0</v>
      </c>
      <c r="F1563" t="s">
        <v>1884</v>
      </c>
      <c r="G1563" t="s">
        <v>1885</v>
      </c>
      <c r="H1563" t="s">
        <v>1884</v>
      </c>
      <c r="I1563" t="s">
        <v>1884</v>
      </c>
      <c r="J1563" t="s">
        <v>1884</v>
      </c>
      <c r="K1563" t="s">
        <v>1884</v>
      </c>
      <c r="L1563" t="s">
        <v>1884</v>
      </c>
      <c r="M1563" s="180">
        <v>44336</v>
      </c>
      <c r="N1563" t="s">
        <v>1886</v>
      </c>
      <c r="O1563" t="s">
        <v>1886</v>
      </c>
      <c r="P1563" t="s">
        <v>4457</v>
      </c>
      <c r="Q1563">
        <v>0</v>
      </c>
      <c r="R1563">
        <v>0</v>
      </c>
      <c r="S1563" t="s">
        <v>1886</v>
      </c>
      <c r="T1563" t="s">
        <v>1886</v>
      </c>
      <c r="U1563">
        <v>1</v>
      </c>
      <c r="V1563" t="s">
        <v>1888</v>
      </c>
      <c r="W1563">
        <v>12</v>
      </c>
      <c r="X1563">
        <v>0</v>
      </c>
      <c r="Y1563">
        <v>0</v>
      </c>
      <c r="Z1563" t="s">
        <v>1884</v>
      </c>
      <c r="AA1563" t="s">
        <v>1884</v>
      </c>
      <c r="AB1563" t="s">
        <v>1884</v>
      </c>
      <c r="AC1563">
        <v>0</v>
      </c>
      <c r="AD1563">
        <v>0</v>
      </c>
      <c r="AE1563">
        <v>0</v>
      </c>
      <c r="AF1563">
        <v>0</v>
      </c>
      <c r="AG1563" t="s">
        <v>1885</v>
      </c>
      <c r="AH1563" s="181" t="s">
        <v>1886</v>
      </c>
      <c r="AI1563" s="182">
        <v>27</v>
      </c>
      <c r="AJ1563" s="181" t="s">
        <v>1889</v>
      </c>
      <c r="AK1563" s="181" t="s">
        <v>1886</v>
      </c>
      <c r="AL1563" s="181" t="s">
        <v>1886</v>
      </c>
      <c r="AO1563" s="181"/>
      <c r="AQ1563">
        <v>10</v>
      </c>
      <c r="AR1563" s="182">
        <v>40</v>
      </c>
      <c r="AS1563" s="183" t="s">
        <v>1885</v>
      </c>
      <c r="AT1563">
        <v>0</v>
      </c>
      <c r="AU1563">
        <v>0</v>
      </c>
      <c r="AV1563" s="182">
        <v>0</v>
      </c>
      <c r="AW1563" s="184">
        <v>0</v>
      </c>
      <c r="AX1563" s="183" t="s">
        <v>1884</v>
      </c>
      <c r="AY1563" s="184">
        <v>0</v>
      </c>
      <c r="AZ1563">
        <v>0</v>
      </c>
      <c r="BA1563">
        <v>0</v>
      </c>
      <c r="BB1563">
        <v>0</v>
      </c>
      <c r="BC1563" s="182">
        <v>0</v>
      </c>
      <c r="BD1563" t="s">
        <v>1886</v>
      </c>
      <c r="BE1563" t="s">
        <v>1886</v>
      </c>
      <c r="BF1563" t="s">
        <v>1886</v>
      </c>
      <c r="BG1563" s="181" t="s">
        <v>1886</v>
      </c>
      <c r="BH1563">
        <v>0</v>
      </c>
      <c r="BI1563" s="184">
        <v>0</v>
      </c>
      <c r="BJ1563" s="182">
        <v>0</v>
      </c>
      <c r="BK1563" s="181" t="s">
        <v>1886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4458</v>
      </c>
      <c r="C1564">
        <v>12</v>
      </c>
      <c r="D1564">
        <v>0</v>
      </c>
      <c r="E1564">
        <v>0</v>
      </c>
      <c r="F1564" t="s">
        <v>1884</v>
      </c>
      <c r="G1564" t="s">
        <v>1885</v>
      </c>
      <c r="H1564" t="s">
        <v>1884</v>
      </c>
      <c r="I1564" t="s">
        <v>1884</v>
      </c>
      <c r="J1564" t="s">
        <v>1884</v>
      </c>
      <c r="K1564" t="s">
        <v>1884</v>
      </c>
      <c r="L1564" t="s">
        <v>1884</v>
      </c>
      <c r="M1564" s="180">
        <v>44336</v>
      </c>
      <c r="N1564" t="s">
        <v>1886</v>
      </c>
      <c r="O1564" t="s">
        <v>4459</v>
      </c>
      <c r="P1564" t="s">
        <v>4460</v>
      </c>
      <c r="Q1564">
        <v>0</v>
      </c>
      <c r="R1564">
        <v>0</v>
      </c>
      <c r="S1564" t="s">
        <v>1886</v>
      </c>
      <c r="T1564" t="s">
        <v>1886</v>
      </c>
      <c r="U1564">
        <v>1</v>
      </c>
      <c r="V1564" t="s">
        <v>1888</v>
      </c>
      <c r="W1564">
        <v>12</v>
      </c>
      <c r="X1564">
        <v>0</v>
      </c>
      <c r="Y1564">
        <v>0</v>
      </c>
      <c r="Z1564" t="s">
        <v>1884</v>
      </c>
      <c r="AA1564" t="s">
        <v>1884</v>
      </c>
      <c r="AB1564" t="s">
        <v>1884</v>
      </c>
      <c r="AC1564">
        <v>0</v>
      </c>
      <c r="AD1564">
        <v>0</v>
      </c>
      <c r="AE1564">
        <v>0</v>
      </c>
      <c r="AF1564">
        <v>0</v>
      </c>
      <c r="AG1564" t="s">
        <v>1885</v>
      </c>
      <c r="AH1564" s="181" t="s">
        <v>1886</v>
      </c>
      <c r="AI1564" s="182">
        <v>27</v>
      </c>
      <c r="AJ1564" s="181" t="s">
        <v>1889</v>
      </c>
      <c r="AK1564" s="181" t="s">
        <v>1886</v>
      </c>
      <c r="AL1564" s="181" t="s">
        <v>1886</v>
      </c>
      <c r="AO1564" s="181"/>
      <c r="AQ1564">
        <v>10</v>
      </c>
      <c r="AR1564" s="182">
        <v>40</v>
      </c>
      <c r="AS1564" s="183" t="s">
        <v>1885</v>
      </c>
      <c r="AT1564">
        <v>0</v>
      </c>
      <c r="AU1564">
        <v>0</v>
      </c>
      <c r="AV1564" s="182">
        <v>0</v>
      </c>
      <c r="AW1564" s="184">
        <v>0</v>
      </c>
      <c r="AX1564" s="183" t="s">
        <v>1884</v>
      </c>
      <c r="AY1564" s="184">
        <v>0</v>
      </c>
      <c r="AZ1564">
        <v>0</v>
      </c>
      <c r="BA1564">
        <v>0</v>
      </c>
      <c r="BB1564">
        <v>0</v>
      </c>
      <c r="BC1564" s="182">
        <v>0</v>
      </c>
      <c r="BD1564" t="s">
        <v>1886</v>
      </c>
      <c r="BE1564" t="s">
        <v>1886</v>
      </c>
      <c r="BF1564" t="s">
        <v>1886</v>
      </c>
      <c r="BG1564" s="181" t="s">
        <v>1886</v>
      </c>
      <c r="BH1564">
        <v>0</v>
      </c>
      <c r="BI1564" s="184">
        <v>0</v>
      </c>
      <c r="BJ1564" s="182">
        <v>0</v>
      </c>
      <c r="BK1564" s="181" t="s">
        <v>1886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4461</v>
      </c>
      <c r="C1565">
        <v>6</v>
      </c>
      <c r="D1565">
        <v>0</v>
      </c>
      <c r="E1565">
        <v>0</v>
      </c>
      <c r="F1565" t="s">
        <v>1884</v>
      </c>
      <c r="G1565" t="s">
        <v>1885</v>
      </c>
      <c r="H1565" t="s">
        <v>1884</v>
      </c>
      <c r="I1565" t="s">
        <v>1884</v>
      </c>
      <c r="J1565" t="s">
        <v>1884</v>
      </c>
      <c r="K1565" t="s">
        <v>1884</v>
      </c>
      <c r="L1565" t="s">
        <v>1884</v>
      </c>
      <c r="M1565" s="180">
        <v>44343</v>
      </c>
      <c r="N1565" t="s">
        <v>1886</v>
      </c>
      <c r="O1565" t="s">
        <v>1886</v>
      </c>
      <c r="P1565" t="s">
        <v>4462</v>
      </c>
      <c r="Q1565">
        <v>0</v>
      </c>
      <c r="R1565">
        <v>0</v>
      </c>
      <c r="S1565" t="s">
        <v>1886</v>
      </c>
      <c r="T1565" t="s">
        <v>1886</v>
      </c>
      <c r="U1565">
        <v>1</v>
      </c>
      <c r="V1565" t="s">
        <v>1888</v>
      </c>
      <c r="W1565">
        <v>6</v>
      </c>
      <c r="X1565">
        <v>6</v>
      </c>
      <c r="Y1565">
        <v>6</v>
      </c>
      <c r="Z1565" t="s">
        <v>1884</v>
      </c>
      <c r="AA1565" t="s">
        <v>1884</v>
      </c>
      <c r="AB1565" t="s">
        <v>1884</v>
      </c>
      <c r="AC1565">
        <v>0</v>
      </c>
      <c r="AD1565">
        <v>0</v>
      </c>
      <c r="AE1565">
        <v>0</v>
      </c>
      <c r="AF1565">
        <v>0</v>
      </c>
      <c r="AG1565" t="s">
        <v>1884</v>
      </c>
      <c r="AH1565" s="181" t="s">
        <v>1886</v>
      </c>
      <c r="AI1565" s="182">
        <v>244</v>
      </c>
      <c r="AJ1565" s="181" t="s">
        <v>2723</v>
      </c>
      <c r="AK1565" s="181" t="s">
        <v>1886</v>
      </c>
      <c r="AL1565" s="181" t="s">
        <v>1886</v>
      </c>
      <c r="AO1565" s="181"/>
      <c r="AQ1565">
        <v>10</v>
      </c>
      <c r="AR1565" s="182">
        <v>40</v>
      </c>
      <c r="AS1565" s="183" t="s">
        <v>1885</v>
      </c>
      <c r="AT1565">
        <v>0</v>
      </c>
      <c r="AU1565">
        <v>64</v>
      </c>
      <c r="AV1565" s="182">
        <v>0</v>
      </c>
      <c r="AW1565" s="184">
        <v>0</v>
      </c>
      <c r="AX1565" s="183" t="s">
        <v>1884</v>
      </c>
      <c r="AY1565" s="184">
        <v>0</v>
      </c>
      <c r="AZ1565">
        <v>0</v>
      </c>
      <c r="BA1565">
        <v>0</v>
      </c>
      <c r="BB1565">
        <v>0</v>
      </c>
      <c r="BC1565" s="182">
        <v>0</v>
      </c>
      <c r="BD1565" t="s">
        <v>1886</v>
      </c>
      <c r="BE1565" t="s">
        <v>1886</v>
      </c>
      <c r="BF1565" t="s">
        <v>1886</v>
      </c>
      <c r="BG1565" s="181" t="s">
        <v>1886</v>
      </c>
      <c r="BH1565">
        <v>0</v>
      </c>
      <c r="BI1565" s="184">
        <v>0</v>
      </c>
      <c r="BJ1565" s="182">
        <v>0</v>
      </c>
      <c r="BK1565" s="181" t="s">
        <v>1886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4463</v>
      </c>
      <c r="C1566">
        <v>6</v>
      </c>
      <c r="D1566">
        <v>0</v>
      </c>
      <c r="E1566">
        <v>0</v>
      </c>
      <c r="F1566" t="s">
        <v>1884</v>
      </c>
      <c r="G1566" t="s">
        <v>1885</v>
      </c>
      <c r="H1566" t="s">
        <v>1884</v>
      </c>
      <c r="I1566" t="s">
        <v>1884</v>
      </c>
      <c r="J1566" t="s">
        <v>1884</v>
      </c>
      <c r="K1566" t="s">
        <v>1884</v>
      </c>
      <c r="L1566" t="s">
        <v>1884</v>
      </c>
      <c r="M1566" s="180">
        <v>44343</v>
      </c>
      <c r="N1566" t="s">
        <v>1886</v>
      </c>
      <c r="O1566" t="s">
        <v>4464</v>
      </c>
      <c r="P1566" t="s">
        <v>4464</v>
      </c>
      <c r="Q1566">
        <v>0</v>
      </c>
      <c r="R1566">
        <v>0</v>
      </c>
      <c r="S1566" t="s">
        <v>1886</v>
      </c>
      <c r="T1566" t="s">
        <v>1886</v>
      </c>
      <c r="U1566">
        <v>1</v>
      </c>
      <c r="V1566" t="s">
        <v>1888</v>
      </c>
      <c r="W1566">
        <v>6</v>
      </c>
      <c r="X1566">
        <v>0</v>
      </c>
      <c r="Y1566">
        <v>0</v>
      </c>
      <c r="Z1566" t="s">
        <v>1884</v>
      </c>
      <c r="AA1566" t="s">
        <v>1884</v>
      </c>
      <c r="AB1566" t="s">
        <v>1884</v>
      </c>
      <c r="AC1566">
        <v>0</v>
      </c>
      <c r="AD1566">
        <v>0</v>
      </c>
      <c r="AE1566">
        <v>0</v>
      </c>
      <c r="AF1566">
        <v>0</v>
      </c>
      <c r="AG1566" t="s">
        <v>1884</v>
      </c>
      <c r="AH1566" s="181" t="s">
        <v>1886</v>
      </c>
      <c r="AI1566" s="182">
        <v>244</v>
      </c>
      <c r="AJ1566" s="181" t="s">
        <v>2723</v>
      </c>
      <c r="AK1566" s="181" t="s">
        <v>1886</v>
      </c>
      <c r="AL1566" s="181" t="s">
        <v>1886</v>
      </c>
      <c r="AO1566" s="181"/>
      <c r="AQ1566">
        <v>10</v>
      </c>
      <c r="AR1566" s="182">
        <v>40</v>
      </c>
      <c r="AS1566" s="183" t="s">
        <v>1885</v>
      </c>
      <c r="AT1566">
        <v>0</v>
      </c>
      <c r="AU1566">
        <v>270</v>
      </c>
      <c r="AV1566" s="182">
        <v>0</v>
      </c>
      <c r="AW1566" s="184">
        <v>0</v>
      </c>
      <c r="AX1566" s="183" t="s">
        <v>1884</v>
      </c>
      <c r="AY1566" s="184">
        <v>0</v>
      </c>
      <c r="AZ1566">
        <v>0</v>
      </c>
      <c r="BA1566">
        <v>0</v>
      </c>
      <c r="BB1566">
        <v>0</v>
      </c>
      <c r="BC1566" s="182">
        <v>0</v>
      </c>
      <c r="BD1566" t="s">
        <v>1886</v>
      </c>
      <c r="BE1566" t="s">
        <v>1886</v>
      </c>
      <c r="BF1566" t="s">
        <v>1886</v>
      </c>
      <c r="BG1566" s="181" t="s">
        <v>1886</v>
      </c>
      <c r="BH1566">
        <v>0</v>
      </c>
      <c r="BI1566" s="184">
        <v>0</v>
      </c>
      <c r="BJ1566" s="182">
        <v>0</v>
      </c>
      <c r="BK1566" s="181" t="s">
        <v>1886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4465</v>
      </c>
      <c r="C1567">
        <v>12</v>
      </c>
      <c r="D1567">
        <v>0</v>
      </c>
      <c r="E1567">
        <v>0</v>
      </c>
      <c r="F1567" t="s">
        <v>1884</v>
      </c>
      <c r="G1567" t="s">
        <v>1885</v>
      </c>
      <c r="H1567" t="s">
        <v>1884</v>
      </c>
      <c r="I1567" t="s">
        <v>1884</v>
      </c>
      <c r="J1567" t="s">
        <v>1884</v>
      </c>
      <c r="K1567" t="s">
        <v>1884</v>
      </c>
      <c r="L1567" t="s">
        <v>1884</v>
      </c>
      <c r="M1567" s="180">
        <v>44343</v>
      </c>
      <c r="N1567" t="s">
        <v>1886</v>
      </c>
      <c r="O1567" t="s">
        <v>1886</v>
      </c>
      <c r="P1567" t="s">
        <v>4466</v>
      </c>
      <c r="Q1567">
        <v>0</v>
      </c>
      <c r="R1567">
        <v>0</v>
      </c>
      <c r="S1567" t="s">
        <v>1886</v>
      </c>
      <c r="T1567" t="s">
        <v>1886</v>
      </c>
      <c r="U1567">
        <v>1</v>
      </c>
      <c r="V1567" t="s">
        <v>1888</v>
      </c>
      <c r="W1567">
        <v>12</v>
      </c>
      <c r="X1567">
        <v>0</v>
      </c>
      <c r="Y1567">
        <v>0</v>
      </c>
      <c r="Z1567" t="s">
        <v>1884</v>
      </c>
      <c r="AA1567" t="s">
        <v>1884</v>
      </c>
      <c r="AB1567" t="s">
        <v>1884</v>
      </c>
      <c r="AC1567">
        <v>0</v>
      </c>
      <c r="AD1567">
        <v>0</v>
      </c>
      <c r="AE1567">
        <v>0</v>
      </c>
      <c r="AF1567">
        <v>0</v>
      </c>
      <c r="AG1567" t="s">
        <v>1884</v>
      </c>
      <c r="AH1567" s="181" t="s">
        <v>1886</v>
      </c>
      <c r="AI1567" s="182">
        <v>210</v>
      </c>
      <c r="AJ1567" s="181" t="s">
        <v>2010</v>
      </c>
      <c r="AK1567" s="181" t="s">
        <v>1886</v>
      </c>
      <c r="AL1567" s="181" t="s">
        <v>1886</v>
      </c>
      <c r="AO1567" s="181"/>
      <c r="AQ1567">
        <v>10</v>
      </c>
      <c r="AR1567" s="182">
        <v>40</v>
      </c>
      <c r="AS1567" s="183" t="s">
        <v>1885</v>
      </c>
      <c r="AT1567">
        <v>0</v>
      </c>
      <c r="AU1567">
        <v>180</v>
      </c>
      <c r="AV1567" s="182">
        <v>6</v>
      </c>
      <c r="AW1567" s="184">
        <v>0</v>
      </c>
      <c r="AX1567" s="183" t="s">
        <v>1884</v>
      </c>
      <c r="AY1567" s="184">
        <v>0</v>
      </c>
      <c r="AZ1567">
        <v>0</v>
      </c>
      <c r="BA1567">
        <v>0</v>
      </c>
      <c r="BB1567">
        <v>0</v>
      </c>
      <c r="BC1567" s="182">
        <v>0</v>
      </c>
      <c r="BD1567" t="s">
        <v>1886</v>
      </c>
      <c r="BE1567" t="s">
        <v>1886</v>
      </c>
      <c r="BF1567" t="s">
        <v>1886</v>
      </c>
      <c r="BG1567" s="181" t="s">
        <v>1886</v>
      </c>
      <c r="BH1567">
        <v>5.04</v>
      </c>
      <c r="BI1567" s="184">
        <v>0</v>
      </c>
      <c r="BJ1567" s="182">
        <v>0</v>
      </c>
      <c r="BK1567" s="181" t="s">
        <v>1886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4467</v>
      </c>
      <c r="C1568">
        <v>12</v>
      </c>
      <c r="D1568">
        <v>0</v>
      </c>
      <c r="E1568">
        <v>0</v>
      </c>
      <c r="F1568" t="s">
        <v>1884</v>
      </c>
      <c r="G1568" t="s">
        <v>1885</v>
      </c>
      <c r="H1568" t="s">
        <v>1884</v>
      </c>
      <c r="I1568" t="s">
        <v>1884</v>
      </c>
      <c r="J1568" t="s">
        <v>1884</v>
      </c>
      <c r="K1568" t="s">
        <v>1884</v>
      </c>
      <c r="L1568" t="s">
        <v>1884</v>
      </c>
      <c r="M1568" s="180">
        <v>44343</v>
      </c>
      <c r="N1568" t="s">
        <v>1886</v>
      </c>
      <c r="O1568" t="s">
        <v>1886</v>
      </c>
      <c r="P1568" t="s">
        <v>4468</v>
      </c>
      <c r="Q1568">
        <v>0</v>
      </c>
      <c r="R1568">
        <v>0</v>
      </c>
      <c r="S1568" t="s">
        <v>1886</v>
      </c>
      <c r="T1568" t="s">
        <v>1886</v>
      </c>
      <c r="U1568">
        <v>1</v>
      </c>
      <c r="V1568" t="s">
        <v>1888</v>
      </c>
      <c r="W1568">
        <v>12</v>
      </c>
      <c r="X1568">
        <v>0</v>
      </c>
      <c r="Y1568">
        <v>0</v>
      </c>
      <c r="Z1568" t="s">
        <v>1884</v>
      </c>
      <c r="AA1568" t="s">
        <v>1884</v>
      </c>
      <c r="AB1568" t="s">
        <v>1884</v>
      </c>
      <c r="AC1568">
        <v>0</v>
      </c>
      <c r="AD1568">
        <v>0</v>
      </c>
      <c r="AE1568">
        <v>0</v>
      </c>
      <c r="AF1568">
        <v>0</v>
      </c>
      <c r="AG1568" t="s">
        <v>1884</v>
      </c>
      <c r="AH1568" s="181" t="s">
        <v>1886</v>
      </c>
      <c r="AI1568" s="182">
        <v>210</v>
      </c>
      <c r="AJ1568" s="181" t="s">
        <v>2010</v>
      </c>
      <c r="AK1568" s="181" t="s">
        <v>1886</v>
      </c>
      <c r="AL1568" s="181" t="s">
        <v>1886</v>
      </c>
      <c r="AO1568" s="181"/>
      <c r="AQ1568">
        <v>10</v>
      </c>
      <c r="AR1568" s="182">
        <v>40</v>
      </c>
      <c r="AS1568" s="183" t="s">
        <v>1885</v>
      </c>
      <c r="AT1568">
        <v>0</v>
      </c>
      <c r="AU1568">
        <v>180</v>
      </c>
      <c r="AV1568" s="182">
        <v>6</v>
      </c>
      <c r="AW1568" s="184">
        <v>0</v>
      </c>
      <c r="AX1568" s="183" t="s">
        <v>1884</v>
      </c>
      <c r="AY1568" s="184">
        <v>0</v>
      </c>
      <c r="AZ1568">
        <v>0</v>
      </c>
      <c r="BA1568">
        <v>0</v>
      </c>
      <c r="BB1568">
        <v>0</v>
      </c>
      <c r="BC1568" s="182">
        <v>0</v>
      </c>
      <c r="BD1568" t="s">
        <v>1886</v>
      </c>
      <c r="BE1568" t="s">
        <v>1886</v>
      </c>
      <c r="BF1568" t="s">
        <v>1886</v>
      </c>
      <c r="BG1568" s="181" t="s">
        <v>1886</v>
      </c>
      <c r="BH1568">
        <v>5.04</v>
      </c>
      <c r="BI1568" s="184">
        <v>0</v>
      </c>
      <c r="BJ1568" s="182">
        <v>0</v>
      </c>
      <c r="BK1568" s="181" t="s">
        <v>1886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4469</v>
      </c>
      <c r="C1569">
        <v>12</v>
      </c>
      <c r="D1569">
        <v>0</v>
      </c>
      <c r="E1569">
        <v>0</v>
      </c>
      <c r="F1569" t="s">
        <v>1884</v>
      </c>
      <c r="G1569" t="s">
        <v>1885</v>
      </c>
      <c r="H1569" t="s">
        <v>1884</v>
      </c>
      <c r="I1569" t="s">
        <v>1884</v>
      </c>
      <c r="J1569" t="s">
        <v>1884</v>
      </c>
      <c r="K1569" t="s">
        <v>1884</v>
      </c>
      <c r="L1569" t="s">
        <v>1884</v>
      </c>
      <c r="M1569" s="180">
        <v>44347</v>
      </c>
      <c r="N1569" t="s">
        <v>1886</v>
      </c>
      <c r="O1569" t="s">
        <v>4470</v>
      </c>
      <c r="P1569" t="s">
        <v>4471</v>
      </c>
      <c r="Q1569">
        <v>0</v>
      </c>
      <c r="R1569">
        <v>0</v>
      </c>
      <c r="S1569" t="s">
        <v>1886</v>
      </c>
      <c r="T1569" t="s">
        <v>1886</v>
      </c>
      <c r="U1569">
        <v>1</v>
      </c>
      <c r="V1569" t="s">
        <v>1888</v>
      </c>
      <c r="W1569">
        <v>12</v>
      </c>
      <c r="X1569">
        <v>0</v>
      </c>
      <c r="Y1569">
        <v>0</v>
      </c>
      <c r="Z1569" t="s">
        <v>1884</v>
      </c>
      <c r="AA1569" t="s">
        <v>1884</v>
      </c>
      <c r="AB1569" t="s">
        <v>1884</v>
      </c>
      <c r="AC1569">
        <v>0</v>
      </c>
      <c r="AD1569">
        <v>0</v>
      </c>
      <c r="AE1569">
        <v>0</v>
      </c>
      <c r="AF1569">
        <v>0</v>
      </c>
      <c r="AG1569" t="s">
        <v>1884</v>
      </c>
      <c r="AH1569" s="181" t="s">
        <v>1886</v>
      </c>
      <c r="AI1569" s="182">
        <v>129</v>
      </c>
      <c r="AJ1569" s="181" t="s">
        <v>2178</v>
      </c>
      <c r="AK1569" s="181" t="s">
        <v>1886</v>
      </c>
      <c r="AL1569" s="181" t="s">
        <v>1886</v>
      </c>
      <c r="AO1569" s="181"/>
      <c r="AQ1569">
        <v>10</v>
      </c>
      <c r="AR1569" s="182">
        <v>40</v>
      </c>
      <c r="AS1569" s="183" t="s">
        <v>1885</v>
      </c>
      <c r="AT1569">
        <v>0</v>
      </c>
      <c r="AU1569">
        <v>100</v>
      </c>
      <c r="AV1569" s="182">
        <v>10</v>
      </c>
      <c r="AW1569" s="184">
        <v>0</v>
      </c>
      <c r="AX1569" s="183" t="s">
        <v>1884</v>
      </c>
      <c r="AY1569" s="184">
        <v>0</v>
      </c>
      <c r="AZ1569">
        <v>0</v>
      </c>
      <c r="BA1569">
        <v>0</v>
      </c>
      <c r="BB1569">
        <v>0</v>
      </c>
      <c r="BC1569" s="182">
        <v>0</v>
      </c>
      <c r="BD1569" t="s">
        <v>1886</v>
      </c>
      <c r="BE1569" t="s">
        <v>1886</v>
      </c>
      <c r="BF1569" t="s">
        <v>1886</v>
      </c>
      <c r="BG1569" s="181" t="s">
        <v>1886</v>
      </c>
      <c r="BH1569">
        <v>0</v>
      </c>
      <c r="BI1569" s="184">
        <v>0</v>
      </c>
      <c r="BJ1569" s="182">
        <v>0</v>
      </c>
      <c r="BK1569" s="181" t="s">
        <v>1886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4472</v>
      </c>
      <c r="C1570">
        <v>1</v>
      </c>
      <c r="D1570">
        <v>0</v>
      </c>
      <c r="E1570">
        <v>0</v>
      </c>
      <c r="F1570" t="s">
        <v>1884</v>
      </c>
      <c r="G1570" t="s">
        <v>1884</v>
      </c>
      <c r="H1570" t="s">
        <v>1884</v>
      </c>
      <c r="I1570" t="s">
        <v>1884</v>
      </c>
      <c r="J1570" t="s">
        <v>1884</v>
      </c>
      <c r="K1570" t="s">
        <v>1884</v>
      </c>
      <c r="L1570" t="s">
        <v>1884</v>
      </c>
      <c r="M1570" s="180">
        <v>44349</v>
      </c>
      <c r="N1570" t="s">
        <v>2007</v>
      </c>
      <c r="O1570" t="s">
        <v>4473</v>
      </c>
      <c r="P1570" t="s">
        <v>4473</v>
      </c>
      <c r="Q1570">
        <v>0</v>
      </c>
      <c r="R1570">
        <v>0</v>
      </c>
      <c r="S1570" t="s">
        <v>1886</v>
      </c>
      <c r="T1570" t="s">
        <v>1886</v>
      </c>
      <c r="U1570">
        <v>1</v>
      </c>
      <c r="V1570" t="s">
        <v>1888</v>
      </c>
      <c r="W1570">
        <v>1</v>
      </c>
      <c r="X1570">
        <v>0</v>
      </c>
      <c r="Y1570">
        <v>0</v>
      </c>
      <c r="Z1570" t="s">
        <v>1884</v>
      </c>
      <c r="AA1570" t="s">
        <v>1884</v>
      </c>
      <c r="AB1570" t="s">
        <v>1884</v>
      </c>
      <c r="AC1570">
        <v>0</v>
      </c>
      <c r="AD1570">
        <v>0</v>
      </c>
      <c r="AE1570">
        <v>0</v>
      </c>
      <c r="AF1570">
        <v>0</v>
      </c>
      <c r="AG1570" t="s">
        <v>1884</v>
      </c>
      <c r="AH1570" s="181" t="s">
        <v>1886</v>
      </c>
      <c r="AI1570" s="182">
        <v>213</v>
      </c>
      <c r="AJ1570" s="181" t="s">
        <v>2049</v>
      </c>
      <c r="AK1570" s="181" t="s">
        <v>4474</v>
      </c>
      <c r="AL1570" s="181" t="s">
        <v>1886</v>
      </c>
      <c r="AO1570" s="181"/>
      <c r="AQ1570">
        <v>10</v>
      </c>
      <c r="AR1570" s="182">
        <v>40</v>
      </c>
      <c r="AS1570" s="183" t="s">
        <v>1885</v>
      </c>
      <c r="AT1570">
        <v>0</v>
      </c>
      <c r="AU1570">
        <v>0</v>
      </c>
      <c r="AV1570" s="182">
        <v>0</v>
      </c>
      <c r="AW1570" s="184">
        <v>0</v>
      </c>
      <c r="AX1570" s="183" t="s">
        <v>1884</v>
      </c>
      <c r="AY1570" s="184">
        <v>0</v>
      </c>
      <c r="AZ1570">
        <v>0</v>
      </c>
      <c r="BA1570">
        <v>0</v>
      </c>
      <c r="BB1570">
        <v>0</v>
      </c>
      <c r="BC1570" s="182">
        <v>0</v>
      </c>
      <c r="BD1570" t="s">
        <v>1886</v>
      </c>
      <c r="BE1570" t="s">
        <v>1886</v>
      </c>
      <c r="BF1570" t="s">
        <v>1886</v>
      </c>
      <c r="BG1570" s="181" t="s">
        <v>1886</v>
      </c>
      <c r="BH1570">
        <v>0</v>
      </c>
      <c r="BI1570" s="184">
        <v>0</v>
      </c>
      <c r="BJ1570" s="182">
        <v>0</v>
      </c>
      <c r="BK1570" s="181" t="s">
        <v>1886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4475</v>
      </c>
      <c r="C1571">
        <v>6</v>
      </c>
      <c r="D1571">
        <v>0</v>
      </c>
      <c r="E1571">
        <v>0</v>
      </c>
      <c r="F1571" t="s">
        <v>1884</v>
      </c>
      <c r="G1571" t="s">
        <v>1885</v>
      </c>
      <c r="H1571" t="s">
        <v>1885</v>
      </c>
      <c r="I1571" t="s">
        <v>1884</v>
      </c>
      <c r="J1571" t="s">
        <v>1884</v>
      </c>
      <c r="K1571" t="s">
        <v>1884</v>
      </c>
      <c r="L1571" t="s">
        <v>1884</v>
      </c>
      <c r="M1571" s="180">
        <v>44350</v>
      </c>
      <c r="N1571" t="s">
        <v>1886</v>
      </c>
      <c r="O1571" t="s">
        <v>1886</v>
      </c>
      <c r="P1571" t="s">
        <v>4476</v>
      </c>
      <c r="Q1571">
        <v>0</v>
      </c>
      <c r="R1571">
        <v>0</v>
      </c>
      <c r="S1571" t="s">
        <v>1886</v>
      </c>
      <c r="T1571" t="s">
        <v>1886</v>
      </c>
      <c r="U1571">
        <v>1</v>
      </c>
      <c r="V1571" t="s">
        <v>1888</v>
      </c>
      <c r="W1571">
        <v>6</v>
      </c>
      <c r="X1571">
        <v>0</v>
      </c>
      <c r="Y1571">
        <v>0</v>
      </c>
      <c r="Z1571" t="s">
        <v>1884</v>
      </c>
      <c r="AA1571" t="s">
        <v>1884</v>
      </c>
      <c r="AB1571" t="s">
        <v>1884</v>
      </c>
      <c r="AC1571">
        <v>0</v>
      </c>
      <c r="AD1571">
        <v>0</v>
      </c>
      <c r="AE1571">
        <v>0</v>
      </c>
      <c r="AF1571">
        <v>0</v>
      </c>
      <c r="AG1571" t="s">
        <v>1884</v>
      </c>
      <c r="AH1571" s="181" t="s">
        <v>1886</v>
      </c>
      <c r="AI1571" s="182">
        <v>29</v>
      </c>
      <c r="AJ1571" s="181" t="s">
        <v>2082</v>
      </c>
      <c r="AK1571" s="181" t="s">
        <v>1886</v>
      </c>
      <c r="AL1571" s="181" t="s">
        <v>1886</v>
      </c>
      <c r="AO1571" s="181"/>
      <c r="AQ1571">
        <v>10</v>
      </c>
      <c r="AR1571" s="182">
        <v>40</v>
      </c>
      <c r="AS1571" s="183" t="s">
        <v>1885</v>
      </c>
      <c r="AT1571">
        <v>0</v>
      </c>
      <c r="AU1571">
        <v>0</v>
      </c>
      <c r="AV1571" s="182">
        <v>0</v>
      </c>
      <c r="AW1571" s="184">
        <v>0</v>
      </c>
      <c r="AX1571" s="183" t="s">
        <v>1884</v>
      </c>
      <c r="AY1571" s="184">
        <v>0</v>
      </c>
      <c r="AZ1571">
        <v>0</v>
      </c>
      <c r="BA1571">
        <v>0</v>
      </c>
      <c r="BB1571">
        <v>0</v>
      </c>
      <c r="BC1571" s="182">
        <v>0</v>
      </c>
      <c r="BD1571" t="s">
        <v>1886</v>
      </c>
      <c r="BE1571" t="s">
        <v>1886</v>
      </c>
      <c r="BF1571" t="s">
        <v>1886</v>
      </c>
      <c r="BG1571" s="181" t="s">
        <v>1886</v>
      </c>
      <c r="BH1571">
        <v>0</v>
      </c>
      <c r="BI1571" s="184">
        <v>0</v>
      </c>
      <c r="BJ1571" s="182">
        <v>0</v>
      </c>
      <c r="BK1571" s="181" t="s">
        <v>1886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4477</v>
      </c>
      <c r="C1572">
        <v>6</v>
      </c>
      <c r="D1572">
        <v>0</v>
      </c>
      <c r="E1572">
        <v>0</v>
      </c>
      <c r="F1572" t="s">
        <v>1884</v>
      </c>
      <c r="G1572" t="s">
        <v>1885</v>
      </c>
      <c r="H1572" t="s">
        <v>1885</v>
      </c>
      <c r="I1572" t="s">
        <v>1884</v>
      </c>
      <c r="J1572" t="s">
        <v>1884</v>
      </c>
      <c r="K1572" t="s">
        <v>1884</v>
      </c>
      <c r="L1572" t="s">
        <v>1884</v>
      </c>
      <c r="M1572" s="180">
        <v>44350</v>
      </c>
      <c r="N1572" t="s">
        <v>1886</v>
      </c>
      <c r="O1572" t="s">
        <v>1886</v>
      </c>
      <c r="P1572" t="s">
        <v>4478</v>
      </c>
      <c r="Q1572">
        <v>0</v>
      </c>
      <c r="R1572">
        <v>0</v>
      </c>
      <c r="S1572" t="s">
        <v>1886</v>
      </c>
      <c r="T1572" t="s">
        <v>1886</v>
      </c>
      <c r="U1572">
        <v>1</v>
      </c>
      <c r="V1572" t="s">
        <v>1888</v>
      </c>
      <c r="W1572">
        <v>6</v>
      </c>
      <c r="X1572">
        <v>0</v>
      </c>
      <c r="Y1572">
        <v>0</v>
      </c>
      <c r="Z1572" t="s">
        <v>1884</v>
      </c>
      <c r="AA1572" t="s">
        <v>1884</v>
      </c>
      <c r="AB1572" t="s">
        <v>1884</v>
      </c>
      <c r="AC1572">
        <v>0</v>
      </c>
      <c r="AD1572">
        <v>0</v>
      </c>
      <c r="AE1572">
        <v>0</v>
      </c>
      <c r="AF1572">
        <v>0</v>
      </c>
      <c r="AG1572" t="s">
        <v>1884</v>
      </c>
      <c r="AH1572" s="181" t="s">
        <v>1886</v>
      </c>
      <c r="AI1572" s="182">
        <v>29</v>
      </c>
      <c r="AJ1572" s="181" t="s">
        <v>2082</v>
      </c>
      <c r="AK1572" s="181" t="s">
        <v>1886</v>
      </c>
      <c r="AL1572" s="181" t="s">
        <v>1886</v>
      </c>
      <c r="AO1572" s="181"/>
      <c r="AQ1572">
        <v>10</v>
      </c>
      <c r="AR1572" s="182">
        <v>40</v>
      </c>
      <c r="AS1572" s="183" t="s">
        <v>1885</v>
      </c>
      <c r="AT1572">
        <v>0</v>
      </c>
      <c r="AU1572">
        <v>0</v>
      </c>
      <c r="AV1572" s="182">
        <v>0</v>
      </c>
      <c r="AW1572" s="184">
        <v>0</v>
      </c>
      <c r="AX1572" s="183" t="s">
        <v>1884</v>
      </c>
      <c r="AY1572" s="184">
        <v>0</v>
      </c>
      <c r="AZ1572">
        <v>0</v>
      </c>
      <c r="BA1572">
        <v>0</v>
      </c>
      <c r="BB1572">
        <v>0</v>
      </c>
      <c r="BC1572" s="182">
        <v>0</v>
      </c>
      <c r="BD1572" t="s">
        <v>1886</v>
      </c>
      <c r="BE1572" t="s">
        <v>1886</v>
      </c>
      <c r="BF1572" t="s">
        <v>1886</v>
      </c>
      <c r="BG1572" s="181" t="s">
        <v>1886</v>
      </c>
      <c r="BH1572">
        <v>0</v>
      </c>
      <c r="BI1572" s="184">
        <v>0</v>
      </c>
      <c r="BJ1572" s="182">
        <v>0</v>
      </c>
      <c r="BK1572" s="181" t="s">
        <v>1886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4479</v>
      </c>
      <c r="C1573">
        <v>6</v>
      </c>
      <c r="D1573">
        <v>0</v>
      </c>
      <c r="E1573">
        <v>0</v>
      </c>
      <c r="F1573" t="s">
        <v>1884</v>
      </c>
      <c r="G1573" t="s">
        <v>1885</v>
      </c>
      <c r="H1573" t="s">
        <v>1884</v>
      </c>
      <c r="I1573" t="s">
        <v>1884</v>
      </c>
      <c r="J1573" t="s">
        <v>1884</v>
      </c>
      <c r="K1573" t="s">
        <v>1884</v>
      </c>
      <c r="L1573" t="s">
        <v>1884</v>
      </c>
      <c r="M1573" s="180">
        <v>44350</v>
      </c>
      <c r="N1573" t="s">
        <v>1886</v>
      </c>
      <c r="O1573" t="s">
        <v>4480</v>
      </c>
      <c r="P1573" t="s">
        <v>4480</v>
      </c>
      <c r="Q1573">
        <v>0</v>
      </c>
      <c r="R1573">
        <v>0</v>
      </c>
      <c r="S1573" t="s">
        <v>1886</v>
      </c>
      <c r="T1573" t="s">
        <v>1886</v>
      </c>
      <c r="U1573">
        <v>1</v>
      </c>
      <c r="V1573" t="s">
        <v>1888</v>
      </c>
      <c r="W1573">
        <v>6</v>
      </c>
      <c r="X1573">
        <v>0</v>
      </c>
      <c r="Y1573">
        <v>0</v>
      </c>
      <c r="Z1573" t="s">
        <v>1884</v>
      </c>
      <c r="AA1573" t="s">
        <v>1884</v>
      </c>
      <c r="AB1573" t="s">
        <v>1884</v>
      </c>
      <c r="AC1573">
        <v>0</v>
      </c>
      <c r="AD1573">
        <v>0</v>
      </c>
      <c r="AE1573">
        <v>0</v>
      </c>
      <c r="AF1573">
        <v>0</v>
      </c>
      <c r="AG1573" t="s">
        <v>1884</v>
      </c>
      <c r="AH1573" s="181" t="s">
        <v>1886</v>
      </c>
      <c r="AI1573" s="182">
        <v>29</v>
      </c>
      <c r="AJ1573" s="181" t="s">
        <v>2082</v>
      </c>
      <c r="AK1573" s="181" t="s">
        <v>1886</v>
      </c>
      <c r="AL1573" s="181" t="s">
        <v>1886</v>
      </c>
      <c r="AO1573" s="181"/>
      <c r="AQ1573">
        <v>10</v>
      </c>
      <c r="AR1573" s="182">
        <v>40</v>
      </c>
      <c r="AS1573" s="183" t="s">
        <v>1885</v>
      </c>
      <c r="AT1573">
        <v>0</v>
      </c>
      <c r="AU1573">
        <v>0</v>
      </c>
      <c r="AV1573" s="182">
        <v>0</v>
      </c>
      <c r="AW1573" s="184">
        <v>0</v>
      </c>
      <c r="AX1573" s="183" t="s">
        <v>1884</v>
      </c>
      <c r="AY1573" s="184">
        <v>0</v>
      </c>
      <c r="AZ1573">
        <v>0</v>
      </c>
      <c r="BA1573">
        <v>0</v>
      </c>
      <c r="BB1573">
        <v>0</v>
      </c>
      <c r="BC1573" s="182">
        <v>0</v>
      </c>
      <c r="BD1573" t="s">
        <v>1886</v>
      </c>
      <c r="BE1573" t="s">
        <v>1886</v>
      </c>
      <c r="BF1573" t="s">
        <v>1886</v>
      </c>
      <c r="BG1573" s="181" t="s">
        <v>1886</v>
      </c>
      <c r="BH1573">
        <v>0</v>
      </c>
      <c r="BI1573" s="184">
        <v>0</v>
      </c>
      <c r="BJ1573" s="182">
        <v>0</v>
      </c>
      <c r="BK1573" s="181" t="s">
        <v>1886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4481</v>
      </c>
      <c r="C1574">
        <v>6</v>
      </c>
      <c r="D1574">
        <v>0</v>
      </c>
      <c r="E1574">
        <v>0</v>
      </c>
      <c r="F1574" t="s">
        <v>1884</v>
      </c>
      <c r="G1574" t="s">
        <v>1885</v>
      </c>
      <c r="H1574" t="s">
        <v>1884</v>
      </c>
      <c r="I1574" t="s">
        <v>1884</v>
      </c>
      <c r="J1574" t="s">
        <v>1884</v>
      </c>
      <c r="K1574" t="s">
        <v>1884</v>
      </c>
      <c r="L1574" t="s">
        <v>1884</v>
      </c>
      <c r="M1574" s="180">
        <v>44350</v>
      </c>
      <c r="N1574" t="s">
        <v>1886</v>
      </c>
      <c r="O1574" t="s">
        <v>4482</v>
      </c>
      <c r="P1574" t="s">
        <v>4482</v>
      </c>
      <c r="Q1574">
        <v>0</v>
      </c>
      <c r="R1574">
        <v>0</v>
      </c>
      <c r="S1574" t="s">
        <v>1886</v>
      </c>
      <c r="T1574" t="s">
        <v>1886</v>
      </c>
      <c r="U1574">
        <v>1</v>
      </c>
      <c r="V1574" t="s">
        <v>1888</v>
      </c>
      <c r="W1574">
        <v>6</v>
      </c>
      <c r="X1574">
        <v>0</v>
      </c>
      <c r="Y1574">
        <v>0</v>
      </c>
      <c r="Z1574" t="s">
        <v>1884</v>
      </c>
      <c r="AA1574" t="s">
        <v>1884</v>
      </c>
      <c r="AB1574" t="s">
        <v>1884</v>
      </c>
      <c r="AC1574">
        <v>0</v>
      </c>
      <c r="AD1574">
        <v>0</v>
      </c>
      <c r="AE1574">
        <v>0</v>
      </c>
      <c r="AF1574">
        <v>0</v>
      </c>
      <c r="AG1574" t="s">
        <v>1884</v>
      </c>
      <c r="AH1574" s="181" t="s">
        <v>1886</v>
      </c>
      <c r="AI1574" s="182">
        <v>29</v>
      </c>
      <c r="AJ1574" s="181" t="s">
        <v>2082</v>
      </c>
      <c r="AK1574" s="181" t="s">
        <v>1886</v>
      </c>
      <c r="AL1574" s="181" t="s">
        <v>1886</v>
      </c>
      <c r="AO1574" s="181"/>
      <c r="AQ1574">
        <v>10</v>
      </c>
      <c r="AR1574" s="182">
        <v>40</v>
      </c>
      <c r="AS1574" s="183" t="s">
        <v>1885</v>
      </c>
      <c r="AT1574">
        <v>0</v>
      </c>
      <c r="AU1574">
        <v>0</v>
      </c>
      <c r="AV1574" s="182">
        <v>0</v>
      </c>
      <c r="AW1574" s="184">
        <v>0</v>
      </c>
      <c r="AX1574" s="183" t="s">
        <v>1884</v>
      </c>
      <c r="AY1574" s="184">
        <v>0</v>
      </c>
      <c r="AZ1574">
        <v>0</v>
      </c>
      <c r="BA1574">
        <v>0</v>
      </c>
      <c r="BB1574">
        <v>0</v>
      </c>
      <c r="BC1574" s="182">
        <v>0</v>
      </c>
      <c r="BD1574" t="s">
        <v>1886</v>
      </c>
      <c r="BE1574" t="s">
        <v>1886</v>
      </c>
      <c r="BF1574" t="s">
        <v>1886</v>
      </c>
      <c r="BG1574" s="181" t="s">
        <v>1886</v>
      </c>
      <c r="BH1574">
        <v>0</v>
      </c>
      <c r="BI1574" s="184">
        <v>0</v>
      </c>
      <c r="BJ1574" s="182">
        <v>0</v>
      </c>
      <c r="BK1574" s="181" t="s">
        <v>1886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4483</v>
      </c>
      <c r="C1575">
        <v>6</v>
      </c>
      <c r="D1575">
        <v>0</v>
      </c>
      <c r="E1575">
        <v>0</v>
      </c>
      <c r="F1575" t="s">
        <v>1884</v>
      </c>
      <c r="G1575" t="s">
        <v>1885</v>
      </c>
      <c r="H1575" t="s">
        <v>1884</v>
      </c>
      <c r="I1575" t="s">
        <v>1884</v>
      </c>
      <c r="J1575" t="s">
        <v>1884</v>
      </c>
      <c r="K1575" t="s">
        <v>1884</v>
      </c>
      <c r="L1575" t="s">
        <v>1884</v>
      </c>
      <c r="M1575" s="180">
        <v>44350</v>
      </c>
      <c r="N1575" t="s">
        <v>1886</v>
      </c>
      <c r="O1575" t="s">
        <v>4484</v>
      </c>
      <c r="P1575" t="s">
        <v>4484</v>
      </c>
      <c r="Q1575">
        <v>0</v>
      </c>
      <c r="R1575">
        <v>0</v>
      </c>
      <c r="S1575" t="s">
        <v>1886</v>
      </c>
      <c r="T1575" t="s">
        <v>1886</v>
      </c>
      <c r="U1575">
        <v>1</v>
      </c>
      <c r="V1575" t="s">
        <v>1888</v>
      </c>
      <c r="W1575">
        <v>6</v>
      </c>
      <c r="X1575">
        <v>0</v>
      </c>
      <c r="Y1575">
        <v>0</v>
      </c>
      <c r="Z1575" t="s">
        <v>1884</v>
      </c>
      <c r="AA1575" t="s">
        <v>1884</v>
      </c>
      <c r="AB1575" t="s">
        <v>1884</v>
      </c>
      <c r="AC1575">
        <v>0</v>
      </c>
      <c r="AD1575">
        <v>0</v>
      </c>
      <c r="AE1575">
        <v>0</v>
      </c>
      <c r="AF1575">
        <v>0</v>
      </c>
      <c r="AG1575" t="s">
        <v>1884</v>
      </c>
      <c r="AH1575" s="181" t="s">
        <v>1886</v>
      </c>
      <c r="AI1575" s="182">
        <v>29</v>
      </c>
      <c r="AJ1575" s="181" t="s">
        <v>2082</v>
      </c>
      <c r="AK1575" s="181" t="s">
        <v>1886</v>
      </c>
      <c r="AL1575" s="181" t="s">
        <v>1886</v>
      </c>
      <c r="AO1575" s="181"/>
      <c r="AQ1575">
        <v>10</v>
      </c>
      <c r="AR1575" s="182">
        <v>40</v>
      </c>
      <c r="AS1575" s="183" t="s">
        <v>1885</v>
      </c>
      <c r="AT1575">
        <v>0</v>
      </c>
      <c r="AU1575">
        <v>0</v>
      </c>
      <c r="AV1575" s="182">
        <v>0</v>
      </c>
      <c r="AW1575" s="184">
        <v>0</v>
      </c>
      <c r="AX1575" s="183" t="s">
        <v>1884</v>
      </c>
      <c r="AY1575" s="184">
        <v>0</v>
      </c>
      <c r="AZ1575">
        <v>0</v>
      </c>
      <c r="BA1575">
        <v>0</v>
      </c>
      <c r="BB1575">
        <v>0</v>
      </c>
      <c r="BC1575" s="182">
        <v>0</v>
      </c>
      <c r="BD1575" t="s">
        <v>1886</v>
      </c>
      <c r="BE1575" t="s">
        <v>1886</v>
      </c>
      <c r="BF1575" t="s">
        <v>1886</v>
      </c>
      <c r="BG1575" s="181" t="s">
        <v>1886</v>
      </c>
      <c r="BH1575">
        <v>0</v>
      </c>
      <c r="BI1575" s="184">
        <v>0</v>
      </c>
      <c r="BJ1575" s="182">
        <v>0</v>
      </c>
      <c r="BK1575" s="181" t="s">
        <v>1886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4485</v>
      </c>
      <c r="C1576">
        <v>12</v>
      </c>
      <c r="D1576">
        <v>0</v>
      </c>
      <c r="E1576">
        <v>0</v>
      </c>
      <c r="F1576" t="s">
        <v>1884</v>
      </c>
      <c r="G1576" t="s">
        <v>1885</v>
      </c>
      <c r="H1576" t="s">
        <v>1884</v>
      </c>
      <c r="I1576" t="s">
        <v>1884</v>
      </c>
      <c r="J1576" t="s">
        <v>1884</v>
      </c>
      <c r="K1576" t="s">
        <v>1884</v>
      </c>
      <c r="L1576" t="s">
        <v>1884</v>
      </c>
      <c r="M1576" s="180">
        <v>44361</v>
      </c>
      <c r="N1576" t="s">
        <v>1886</v>
      </c>
      <c r="O1576" t="s">
        <v>4486</v>
      </c>
      <c r="P1576" t="s">
        <v>4486</v>
      </c>
      <c r="Q1576">
        <v>0</v>
      </c>
      <c r="R1576">
        <v>0</v>
      </c>
      <c r="S1576" t="s">
        <v>1886</v>
      </c>
      <c r="T1576" t="s">
        <v>1886</v>
      </c>
      <c r="U1576">
        <v>1</v>
      </c>
      <c r="V1576" t="s">
        <v>1888</v>
      </c>
      <c r="W1576">
        <v>12</v>
      </c>
      <c r="X1576">
        <v>0</v>
      </c>
      <c r="Y1576">
        <v>0</v>
      </c>
      <c r="Z1576" t="s">
        <v>1884</v>
      </c>
      <c r="AA1576" t="s">
        <v>1884</v>
      </c>
      <c r="AB1576" t="s">
        <v>1884</v>
      </c>
      <c r="AC1576">
        <v>0</v>
      </c>
      <c r="AD1576">
        <v>0</v>
      </c>
      <c r="AE1576">
        <v>0</v>
      </c>
      <c r="AF1576">
        <v>0</v>
      </c>
      <c r="AG1576" t="s">
        <v>1884</v>
      </c>
      <c r="AH1576" s="181" t="s">
        <v>1886</v>
      </c>
      <c r="AI1576" s="182">
        <v>210</v>
      </c>
      <c r="AJ1576" s="181" t="s">
        <v>2010</v>
      </c>
      <c r="AK1576" s="181" t="s">
        <v>1886</v>
      </c>
      <c r="AL1576" s="181" t="s">
        <v>1886</v>
      </c>
      <c r="AO1576" s="181"/>
      <c r="AQ1576">
        <v>10</v>
      </c>
      <c r="AR1576" s="182">
        <v>40</v>
      </c>
      <c r="AS1576" s="183" t="s">
        <v>1885</v>
      </c>
      <c r="AT1576">
        <v>0</v>
      </c>
      <c r="AU1576">
        <v>42</v>
      </c>
      <c r="AV1576" s="182">
        <v>6</v>
      </c>
      <c r="AW1576" s="184">
        <v>0</v>
      </c>
      <c r="AX1576" s="183" t="s">
        <v>1884</v>
      </c>
      <c r="AY1576" s="184">
        <v>0</v>
      </c>
      <c r="AZ1576">
        <v>0</v>
      </c>
      <c r="BA1576">
        <v>0</v>
      </c>
      <c r="BB1576">
        <v>0</v>
      </c>
      <c r="BC1576" s="182">
        <v>0</v>
      </c>
      <c r="BD1576" t="s">
        <v>1886</v>
      </c>
      <c r="BE1576" t="s">
        <v>1886</v>
      </c>
      <c r="BF1576" t="s">
        <v>1886</v>
      </c>
      <c r="BG1576" s="181" t="s">
        <v>1886</v>
      </c>
      <c r="BH1576">
        <v>0</v>
      </c>
      <c r="BI1576" s="184">
        <v>0</v>
      </c>
      <c r="BJ1576" s="182">
        <v>0</v>
      </c>
      <c r="BK1576" s="181" t="s">
        <v>1886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4487</v>
      </c>
      <c r="C1577">
        <v>1</v>
      </c>
      <c r="D1577">
        <v>0</v>
      </c>
      <c r="E1577">
        <v>0</v>
      </c>
      <c r="F1577" t="s">
        <v>1884</v>
      </c>
      <c r="G1577" t="s">
        <v>1884</v>
      </c>
      <c r="H1577" t="s">
        <v>1884</v>
      </c>
      <c r="I1577" t="s">
        <v>1884</v>
      </c>
      <c r="J1577" t="s">
        <v>1884</v>
      </c>
      <c r="K1577" t="s">
        <v>1884</v>
      </c>
      <c r="L1577" t="s">
        <v>1884</v>
      </c>
      <c r="M1577" s="180">
        <v>44364</v>
      </c>
      <c r="N1577" t="s">
        <v>2007</v>
      </c>
      <c r="O1577" t="s">
        <v>4488</v>
      </c>
      <c r="P1577" t="s">
        <v>4488</v>
      </c>
      <c r="Q1577">
        <v>0</v>
      </c>
      <c r="R1577">
        <v>0</v>
      </c>
      <c r="S1577" t="s">
        <v>1886</v>
      </c>
      <c r="T1577" t="s">
        <v>1886</v>
      </c>
      <c r="U1577">
        <v>1</v>
      </c>
      <c r="V1577" t="s">
        <v>1888</v>
      </c>
      <c r="W1577">
        <v>1</v>
      </c>
      <c r="X1577">
        <v>0</v>
      </c>
      <c r="Y1577">
        <v>0</v>
      </c>
      <c r="Z1577" t="s">
        <v>1884</v>
      </c>
      <c r="AA1577" t="s">
        <v>1884</v>
      </c>
      <c r="AB1577" t="s">
        <v>1884</v>
      </c>
      <c r="AC1577">
        <v>0</v>
      </c>
      <c r="AD1577">
        <v>0</v>
      </c>
      <c r="AE1577">
        <v>0</v>
      </c>
      <c r="AF1577">
        <v>0</v>
      </c>
      <c r="AG1577" t="s">
        <v>1885</v>
      </c>
      <c r="AH1577" s="181" t="s">
        <v>1886</v>
      </c>
      <c r="AI1577" s="182">
        <v>294</v>
      </c>
      <c r="AJ1577" s="181" t="s">
        <v>3372</v>
      </c>
      <c r="AK1577" s="181" t="s">
        <v>4488</v>
      </c>
      <c r="AL1577" s="181" t="s">
        <v>1886</v>
      </c>
      <c r="AO1577" s="181"/>
      <c r="AQ1577">
        <v>10</v>
      </c>
      <c r="AR1577" s="182">
        <v>40</v>
      </c>
      <c r="AS1577" s="183" t="s">
        <v>1885</v>
      </c>
      <c r="AT1577">
        <v>0</v>
      </c>
      <c r="AU1577">
        <v>0</v>
      </c>
      <c r="AV1577" s="182">
        <v>0</v>
      </c>
      <c r="AW1577" s="184">
        <v>0</v>
      </c>
      <c r="AX1577" s="183" t="s">
        <v>1884</v>
      </c>
      <c r="AY1577" s="184">
        <v>0</v>
      </c>
      <c r="AZ1577">
        <v>0</v>
      </c>
      <c r="BA1577">
        <v>0</v>
      </c>
      <c r="BB1577">
        <v>0</v>
      </c>
      <c r="BC1577" s="182">
        <v>0</v>
      </c>
      <c r="BD1577" t="s">
        <v>1886</v>
      </c>
      <c r="BE1577" t="s">
        <v>1886</v>
      </c>
      <c r="BF1577" t="s">
        <v>1886</v>
      </c>
      <c r="BG1577" s="181" t="s">
        <v>1886</v>
      </c>
      <c r="BH1577">
        <v>0</v>
      </c>
      <c r="BI1577" s="184">
        <v>0</v>
      </c>
      <c r="BJ1577" s="182">
        <v>0</v>
      </c>
      <c r="BK1577" s="181" t="s">
        <v>1886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829</v>
      </c>
      <c r="C1578">
        <v>24</v>
      </c>
      <c r="D1578">
        <v>0</v>
      </c>
      <c r="E1578">
        <v>0</v>
      </c>
      <c r="F1578" t="s">
        <v>1884</v>
      </c>
      <c r="G1578" t="s">
        <v>1885</v>
      </c>
      <c r="H1578" t="s">
        <v>1884</v>
      </c>
      <c r="I1578" t="s">
        <v>1884</v>
      </c>
      <c r="J1578" t="s">
        <v>1884</v>
      </c>
      <c r="K1578" t="s">
        <v>1884</v>
      </c>
      <c r="L1578" t="s">
        <v>1884</v>
      </c>
      <c r="M1578" s="180">
        <v>44378</v>
      </c>
      <c r="N1578" t="s">
        <v>1886</v>
      </c>
      <c r="O1578" t="s">
        <v>4489</v>
      </c>
      <c r="P1578" t="s">
        <v>4489</v>
      </c>
      <c r="Q1578">
        <v>0</v>
      </c>
      <c r="R1578">
        <v>0</v>
      </c>
      <c r="S1578" t="s">
        <v>1886</v>
      </c>
      <c r="T1578" t="s">
        <v>1886</v>
      </c>
      <c r="U1578">
        <v>1</v>
      </c>
      <c r="V1578" t="s">
        <v>1888</v>
      </c>
      <c r="W1578">
        <v>24</v>
      </c>
      <c r="X1578">
        <v>0</v>
      </c>
      <c r="Y1578">
        <v>0</v>
      </c>
      <c r="Z1578" t="s">
        <v>1884</v>
      </c>
      <c r="AA1578" t="s">
        <v>1884</v>
      </c>
      <c r="AB1578" t="s">
        <v>1884</v>
      </c>
      <c r="AC1578">
        <v>0</v>
      </c>
      <c r="AD1578">
        <v>0</v>
      </c>
      <c r="AE1578">
        <v>0</v>
      </c>
      <c r="AF1578">
        <v>0</v>
      </c>
      <c r="AG1578" t="s">
        <v>1884</v>
      </c>
      <c r="AH1578" s="181" t="s">
        <v>1886</v>
      </c>
      <c r="AI1578" s="182">
        <v>215</v>
      </c>
      <c r="AJ1578" s="181" t="s">
        <v>1937</v>
      </c>
      <c r="AK1578" s="181" t="s">
        <v>1886</v>
      </c>
      <c r="AL1578" s="181" t="s">
        <v>1886</v>
      </c>
      <c r="AO1578" s="181"/>
      <c r="AQ1578">
        <v>10</v>
      </c>
      <c r="AR1578" s="182">
        <v>40</v>
      </c>
      <c r="AS1578" s="183" t="s">
        <v>1885</v>
      </c>
      <c r="AT1578">
        <v>0</v>
      </c>
      <c r="AU1578">
        <v>0</v>
      </c>
      <c r="AV1578" s="182">
        <v>0</v>
      </c>
      <c r="AW1578" s="184">
        <v>0</v>
      </c>
      <c r="AX1578" s="183" t="s">
        <v>1884</v>
      </c>
      <c r="AY1578" s="184">
        <v>0</v>
      </c>
      <c r="AZ1578">
        <v>0</v>
      </c>
      <c r="BA1578">
        <v>0</v>
      </c>
      <c r="BB1578">
        <v>0</v>
      </c>
      <c r="BC1578" s="182">
        <v>0</v>
      </c>
      <c r="BD1578" t="s">
        <v>1886</v>
      </c>
      <c r="BE1578" t="s">
        <v>1886</v>
      </c>
      <c r="BF1578" t="s">
        <v>1886</v>
      </c>
      <c r="BG1578" s="181" t="s">
        <v>1886</v>
      </c>
      <c r="BH1578">
        <v>4.08</v>
      </c>
      <c r="BI1578" s="184">
        <v>0</v>
      </c>
      <c r="BJ1578" s="182">
        <v>0</v>
      </c>
      <c r="BK1578" s="181" t="s">
        <v>1886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4490</v>
      </c>
      <c r="C1579">
        <v>12</v>
      </c>
      <c r="D1579">
        <v>0</v>
      </c>
      <c r="E1579">
        <v>0</v>
      </c>
      <c r="F1579" t="s">
        <v>1884</v>
      </c>
      <c r="G1579" t="s">
        <v>1885</v>
      </c>
      <c r="H1579" t="s">
        <v>1884</v>
      </c>
      <c r="I1579" t="s">
        <v>1884</v>
      </c>
      <c r="J1579" t="s">
        <v>1884</v>
      </c>
      <c r="K1579" t="s">
        <v>1884</v>
      </c>
      <c r="L1579" t="s">
        <v>1884</v>
      </c>
      <c r="M1579" s="180">
        <v>44379</v>
      </c>
      <c r="N1579" t="s">
        <v>1886</v>
      </c>
      <c r="O1579" t="s">
        <v>4491</v>
      </c>
      <c r="P1579" t="s">
        <v>4492</v>
      </c>
      <c r="Q1579">
        <v>0</v>
      </c>
      <c r="R1579">
        <v>0</v>
      </c>
      <c r="S1579" t="s">
        <v>1886</v>
      </c>
      <c r="T1579" t="s">
        <v>1886</v>
      </c>
      <c r="U1579">
        <v>1</v>
      </c>
      <c r="V1579" t="s">
        <v>1888</v>
      </c>
      <c r="W1579">
        <v>12</v>
      </c>
      <c r="X1579">
        <v>0</v>
      </c>
      <c r="Y1579">
        <v>0</v>
      </c>
      <c r="Z1579" t="s">
        <v>1884</v>
      </c>
      <c r="AA1579" t="s">
        <v>1884</v>
      </c>
      <c r="AB1579" t="s">
        <v>1884</v>
      </c>
      <c r="AC1579">
        <v>0</v>
      </c>
      <c r="AD1579">
        <v>0</v>
      </c>
      <c r="AE1579">
        <v>0</v>
      </c>
      <c r="AF1579">
        <v>0</v>
      </c>
      <c r="AG1579" t="s">
        <v>1884</v>
      </c>
      <c r="AH1579" s="181" t="s">
        <v>1886</v>
      </c>
      <c r="AI1579" s="182">
        <v>215</v>
      </c>
      <c r="AJ1579" s="181" t="s">
        <v>1937</v>
      </c>
      <c r="AK1579" s="181" t="s">
        <v>1886</v>
      </c>
      <c r="AL1579" s="181" t="s">
        <v>1886</v>
      </c>
      <c r="AO1579" s="181"/>
      <c r="AQ1579">
        <v>10</v>
      </c>
      <c r="AR1579" s="182">
        <v>40</v>
      </c>
      <c r="AS1579" s="183" t="s">
        <v>1885</v>
      </c>
      <c r="AT1579">
        <v>0</v>
      </c>
      <c r="AU1579">
        <v>0</v>
      </c>
      <c r="AV1579" s="182">
        <v>0</v>
      </c>
      <c r="AW1579" s="184">
        <v>0</v>
      </c>
      <c r="AX1579" s="183" t="s">
        <v>1884</v>
      </c>
      <c r="AY1579" s="184">
        <v>0</v>
      </c>
      <c r="AZ1579">
        <v>0</v>
      </c>
      <c r="BA1579">
        <v>0</v>
      </c>
      <c r="BB1579">
        <v>0</v>
      </c>
      <c r="BC1579" s="182">
        <v>0</v>
      </c>
      <c r="BD1579" t="s">
        <v>1886</v>
      </c>
      <c r="BE1579" t="s">
        <v>1886</v>
      </c>
      <c r="BF1579" t="s">
        <v>1886</v>
      </c>
      <c r="BG1579" s="181" t="s">
        <v>1886</v>
      </c>
      <c r="BH1579">
        <v>3.6</v>
      </c>
      <c r="BI1579" s="184">
        <v>0</v>
      </c>
      <c r="BJ1579" s="182">
        <v>0</v>
      </c>
      <c r="BK1579" s="181" t="s">
        <v>1886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4493</v>
      </c>
      <c r="C1580">
        <v>12</v>
      </c>
      <c r="D1580">
        <v>0</v>
      </c>
      <c r="E1580">
        <v>0</v>
      </c>
      <c r="F1580" t="s">
        <v>1884</v>
      </c>
      <c r="G1580" t="s">
        <v>1885</v>
      </c>
      <c r="H1580" t="s">
        <v>1884</v>
      </c>
      <c r="I1580" t="s">
        <v>1884</v>
      </c>
      <c r="J1580" t="s">
        <v>1884</v>
      </c>
      <c r="K1580" t="s">
        <v>1884</v>
      </c>
      <c r="L1580" t="s">
        <v>1884</v>
      </c>
      <c r="M1580" s="180">
        <v>44379</v>
      </c>
      <c r="N1580" t="s">
        <v>1886</v>
      </c>
      <c r="O1580" t="s">
        <v>4494</v>
      </c>
      <c r="P1580" t="s">
        <v>4495</v>
      </c>
      <c r="Q1580">
        <v>0</v>
      </c>
      <c r="R1580">
        <v>0</v>
      </c>
      <c r="S1580" t="s">
        <v>1886</v>
      </c>
      <c r="T1580" t="s">
        <v>1886</v>
      </c>
      <c r="U1580">
        <v>1</v>
      </c>
      <c r="V1580" t="s">
        <v>1888</v>
      </c>
      <c r="W1580">
        <v>12</v>
      </c>
      <c r="X1580">
        <v>0</v>
      </c>
      <c r="Y1580">
        <v>0</v>
      </c>
      <c r="Z1580" t="s">
        <v>1884</v>
      </c>
      <c r="AA1580" t="s">
        <v>1884</v>
      </c>
      <c r="AB1580" t="s">
        <v>1884</v>
      </c>
      <c r="AC1580">
        <v>0</v>
      </c>
      <c r="AD1580">
        <v>0</v>
      </c>
      <c r="AE1580">
        <v>0</v>
      </c>
      <c r="AF1580">
        <v>0</v>
      </c>
      <c r="AG1580" t="s">
        <v>1884</v>
      </c>
      <c r="AH1580" s="181" t="s">
        <v>1886</v>
      </c>
      <c r="AI1580" s="182">
        <v>215</v>
      </c>
      <c r="AJ1580" s="181" t="s">
        <v>1937</v>
      </c>
      <c r="AK1580" s="181" t="s">
        <v>1886</v>
      </c>
      <c r="AL1580" s="181" t="s">
        <v>1886</v>
      </c>
      <c r="AO1580" s="181"/>
      <c r="AQ1580">
        <v>10</v>
      </c>
      <c r="AR1580" s="182">
        <v>40</v>
      </c>
      <c r="AS1580" s="183" t="s">
        <v>1885</v>
      </c>
      <c r="AT1580">
        <v>0</v>
      </c>
      <c r="AU1580">
        <v>120</v>
      </c>
      <c r="AV1580" s="182">
        <v>0</v>
      </c>
      <c r="AW1580" s="184">
        <v>0</v>
      </c>
      <c r="AX1580" s="183" t="s">
        <v>1884</v>
      </c>
      <c r="AY1580" s="184">
        <v>0</v>
      </c>
      <c r="AZ1580">
        <v>0</v>
      </c>
      <c r="BA1580">
        <v>0</v>
      </c>
      <c r="BB1580">
        <v>0</v>
      </c>
      <c r="BC1580" s="182">
        <v>0</v>
      </c>
      <c r="BD1580" t="s">
        <v>1886</v>
      </c>
      <c r="BE1580" t="s">
        <v>1886</v>
      </c>
      <c r="BF1580" t="s">
        <v>1886</v>
      </c>
      <c r="BG1580" s="181" t="s">
        <v>1886</v>
      </c>
      <c r="BH1580">
        <v>3.6</v>
      </c>
      <c r="BI1580" s="184">
        <v>0</v>
      </c>
      <c r="BJ1580" s="182">
        <v>0</v>
      </c>
      <c r="BK1580" s="181" t="s">
        <v>1886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4496</v>
      </c>
      <c r="C1581">
        <v>12</v>
      </c>
      <c r="D1581">
        <v>0</v>
      </c>
      <c r="E1581">
        <v>0</v>
      </c>
      <c r="F1581" t="s">
        <v>1884</v>
      </c>
      <c r="G1581" t="s">
        <v>1885</v>
      </c>
      <c r="H1581" t="s">
        <v>1884</v>
      </c>
      <c r="I1581" t="s">
        <v>1884</v>
      </c>
      <c r="J1581" t="s">
        <v>1884</v>
      </c>
      <c r="K1581" t="s">
        <v>1884</v>
      </c>
      <c r="L1581" t="s">
        <v>1884</v>
      </c>
      <c r="M1581" s="180">
        <v>44379</v>
      </c>
      <c r="N1581" t="s">
        <v>1886</v>
      </c>
      <c r="O1581" t="s">
        <v>4497</v>
      </c>
      <c r="P1581" t="s">
        <v>4498</v>
      </c>
      <c r="Q1581">
        <v>0</v>
      </c>
      <c r="R1581">
        <v>0</v>
      </c>
      <c r="S1581" t="s">
        <v>1886</v>
      </c>
      <c r="T1581" t="s">
        <v>1886</v>
      </c>
      <c r="U1581">
        <v>1</v>
      </c>
      <c r="V1581" t="s">
        <v>1888</v>
      </c>
      <c r="W1581">
        <v>12</v>
      </c>
      <c r="X1581">
        <v>0</v>
      </c>
      <c r="Y1581">
        <v>0</v>
      </c>
      <c r="Z1581" t="s">
        <v>1884</v>
      </c>
      <c r="AA1581" t="s">
        <v>1884</v>
      </c>
      <c r="AB1581" t="s">
        <v>1884</v>
      </c>
      <c r="AC1581">
        <v>0</v>
      </c>
      <c r="AD1581">
        <v>0</v>
      </c>
      <c r="AE1581">
        <v>0</v>
      </c>
      <c r="AF1581">
        <v>0</v>
      </c>
      <c r="AG1581" t="s">
        <v>1884</v>
      </c>
      <c r="AH1581" s="181" t="s">
        <v>1886</v>
      </c>
      <c r="AI1581" s="182">
        <v>215</v>
      </c>
      <c r="AJ1581" s="181" t="s">
        <v>1937</v>
      </c>
      <c r="AK1581" s="181" t="s">
        <v>1886</v>
      </c>
      <c r="AL1581" s="181" t="s">
        <v>1886</v>
      </c>
      <c r="AO1581" s="181"/>
      <c r="AQ1581">
        <v>10</v>
      </c>
      <c r="AR1581" s="182">
        <v>40</v>
      </c>
      <c r="AS1581" s="183" t="s">
        <v>1885</v>
      </c>
      <c r="AT1581">
        <v>0</v>
      </c>
      <c r="AU1581">
        <v>120</v>
      </c>
      <c r="AV1581" s="182">
        <v>0</v>
      </c>
      <c r="AW1581" s="184">
        <v>0</v>
      </c>
      <c r="AX1581" s="183" t="s">
        <v>1884</v>
      </c>
      <c r="AY1581" s="184">
        <v>0</v>
      </c>
      <c r="AZ1581">
        <v>0</v>
      </c>
      <c r="BA1581">
        <v>0</v>
      </c>
      <c r="BB1581">
        <v>0</v>
      </c>
      <c r="BC1581" s="182">
        <v>0</v>
      </c>
      <c r="BD1581" t="s">
        <v>1886</v>
      </c>
      <c r="BE1581" t="s">
        <v>1886</v>
      </c>
      <c r="BF1581" t="s">
        <v>1886</v>
      </c>
      <c r="BG1581" s="181" t="s">
        <v>1886</v>
      </c>
      <c r="BH1581">
        <v>4.32</v>
      </c>
      <c r="BI1581" s="184">
        <v>0</v>
      </c>
      <c r="BJ1581" s="182">
        <v>0</v>
      </c>
      <c r="BK1581" s="181" t="s">
        <v>1886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4499</v>
      </c>
      <c r="C1582">
        <v>96</v>
      </c>
      <c r="D1582">
        <v>0</v>
      </c>
      <c r="E1582">
        <v>0</v>
      </c>
      <c r="F1582" t="s">
        <v>1884</v>
      </c>
      <c r="G1582" t="s">
        <v>1885</v>
      </c>
      <c r="H1582" t="s">
        <v>1884</v>
      </c>
      <c r="I1582" t="s">
        <v>1884</v>
      </c>
      <c r="J1582" t="s">
        <v>1884</v>
      </c>
      <c r="K1582" t="s">
        <v>1884</v>
      </c>
      <c r="L1582" t="s">
        <v>1884</v>
      </c>
      <c r="M1582" s="180">
        <v>44383</v>
      </c>
      <c r="N1582" t="s">
        <v>1886</v>
      </c>
      <c r="O1582" t="s">
        <v>4500</v>
      </c>
      <c r="P1582" t="s">
        <v>4500</v>
      </c>
      <c r="Q1582">
        <v>0</v>
      </c>
      <c r="R1582">
        <v>0</v>
      </c>
      <c r="S1582" t="s">
        <v>1886</v>
      </c>
      <c r="T1582" t="s">
        <v>1886</v>
      </c>
      <c r="U1582">
        <v>1</v>
      </c>
      <c r="V1582" t="s">
        <v>1888</v>
      </c>
      <c r="W1582">
        <v>96</v>
      </c>
      <c r="X1582">
        <v>0</v>
      </c>
      <c r="Y1582">
        <v>0</v>
      </c>
      <c r="Z1582" t="s">
        <v>1884</v>
      </c>
      <c r="AA1582" t="s">
        <v>1884</v>
      </c>
      <c r="AB1582" t="s">
        <v>1885</v>
      </c>
      <c r="AC1582">
        <v>10.5</v>
      </c>
      <c r="AD1582">
        <v>0</v>
      </c>
      <c r="AE1582">
        <v>0</v>
      </c>
      <c r="AF1582">
        <v>0</v>
      </c>
      <c r="AG1582" t="s">
        <v>1885</v>
      </c>
      <c r="AH1582" s="181" t="s">
        <v>1886</v>
      </c>
      <c r="AI1582" s="182">
        <v>27</v>
      </c>
      <c r="AJ1582" s="181" t="s">
        <v>1889</v>
      </c>
      <c r="AK1582" s="181" t="s">
        <v>1886</v>
      </c>
      <c r="AL1582" s="181" t="s">
        <v>1886</v>
      </c>
      <c r="AO1582" s="181"/>
      <c r="AQ1582">
        <v>10</v>
      </c>
      <c r="AR1582" s="182">
        <v>40</v>
      </c>
      <c r="AS1582" s="183" t="s">
        <v>1885</v>
      </c>
      <c r="AT1582">
        <v>0</v>
      </c>
      <c r="AU1582">
        <v>0</v>
      </c>
      <c r="AV1582" s="182">
        <v>0</v>
      </c>
      <c r="AW1582" s="184">
        <v>0</v>
      </c>
      <c r="AX1582" s="183" t="s">
        <v>1884</v>
      </c>
      <c r="AY1582" s="184">
        <v>0</v>
      </c>
      <c r="AZ1582">
        <v>0</v>
      </c>
      <c r="BA1582">
        <v>0</v>
      </c>
      <c r="BB1582">
        <v>0</v>
      </c>
      <c r="BC1582" s="182">
        <v>0</v>
      </c>
      <c r="BD1582" t="s">
        <v>1886</v>
      </c>
      <c r="BE1582" t="s">
        <v>1886</v>
      </c>
      <c r="BF1582" t="s">
        <v>1886</v>
      </c>
      <c r="BG1582" s="181" t="s">
        <v>1886</v>
      </c>
      <c r="BH1582">
        <v>0</v>
      </c>
      <c r="BI1582" s="184">
        <v>0</v>
      </c>
      <c r="BJ1582" s="182">
        <v>0</v>
      </c>
      <c r="BK1582" s="181" t="s">
        <v>1886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831</v>
      </c>
      <c r="C1583">
        <v>36</v>
      </c>
      <c r="D1583">
        <v>0</v>
      </c>
      <c r="E1583">
        <v>0</v>
      </c>
      <c r="F1583" t="s">
        <v>1884</v>
      </c>
      <c r="G1583" t="s">
        <v>1885</v>
      </c>
      <c r="H1583" t="s">
        <v>1884</v>
      </c>
      <c r="I1583" t="s">
        <v>1884</v>
      </c>
      <c r="J1583" t="s">
        <v>1884</v>
      </c>
      <c r="K1583" t="s">
        <v>1884</v>
      </c>
      <c r="L1583" t="s">
        <v>1884</v>
      </c>
      <c r="M1583" s="180">
        <v>44390</v>
      </c>
      <c r="N1583" t="s">
        <v>1886</v>
      </c>
      <c r="O1583" t="s">
        <v>4501</v>
      </c>
      <c r="P1583" t="s">
        <v>4502</v>
      </c>
      <c r="Q1583">
        <v>0</v>
      </c>
      <c r="R1583">
        <v>0</v>
      </c>
      <c r="S1583" t="s">
        <v>1886</v>
      </c>
      <c r="T1583" t="s">
        <v>1886</v>
      </c>
      <c r="U1583">
        <v>1</v>
      </c>
      <c r="V1583" t="s">
        <v>1888</v>
      </c>
      <c r="W1583">
        <v>36</v>
      </c>
      <c r="X1583">
        <v>0</v>
      </c>
      <c r="Y1583">
        <v>0</v>
      </c>
      <c r="Z1583" t="s">
        <v>1884</v>
      </c>
      <c r="AA1583" t="s">
        <v>1884</v>
      </c>
      <c r="AB1583" t="s">
        <v>1884</v>
      </c>
      <c r="AC1583">
        <v>0</v>
      </c>
      <c r="AD1583">
        <v>0</v>
      </c>
      <c r="AE1583">
        <v>0</v>
      </c>
      <c r="AF1583">
        <v>0</v>
      </c>
      <c r="AG1583" t="s">
        <v>1884</v>
      </c>
      <c r="AH1583" s="181" t="s">
        <v>1886</v>
      </c>
      <c r="AI1583" s="182">
        <v>51</v>
      </c>
      <c r="AJ1583" s="181" t="s">
        <v>1967</v>
      </c>
      <c r="AK1583" s="181" t="s">
        <v>1886</v>
      </c>
      <c r="AL1583" s="181" t="s">
        <v>1886</v>
      </c>
      <c r="AO1583" s="181"/>
      <c r="AQ1583">
        <v>10</v>
      </c>
      <c r="AR1583" s="182">
        <v>40</v>
      </c>
      <c r="AS1583" s="183" t="s">
        <v>1885</v>
      </c>
      <c r="AT1583">
        <v>0</v>
      </c>
      <c r="AU1583">
        <v>0</v>
      </c>
      <c r="AV1583" s="182">
        <v>0</v>
      </c>
      <c r="AW1583" s="184">
        <v>0</v>
      </c>
      <c r="AX1583" s="183" t="s">
        <v>1884</v>
      </c>
      <c r="AY1583" s="184">
        <v>0</v>
      </c>
      <c r="AZ1583">
        <v>0</v>
      </c>
      <c r="BA1583">
        <v>0</v>
      </c>
      <c r="BB1583">
        <v>0</v>
      </c>
      <c r="BC1583" s="182">
        <v>0</v>
      </c>
      <c r="BD1583" t="s">
        <v>1886</v>
      </c>
      <c r="BE1583" t="s">
        <v>1886</v>
      </c>
      <c r="BF1583" t="s">
        <v>1886</v>
      </c>
      <c r="BG1583" s="181" t="s">
        <v>1886</v>
      </c>
      <c r="BH1583">
        <v>9</v>
      </c>
      <c r="BI1583" s="184">
        <v>0</v>
      </c>
      <c r="BJ1583" s="182">
        <v>0</v>
      </c>
      <c r="BK1583" s="181" t="s">
        <v>1886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4503</v>
      </c>
      <c r="C1584">
        <v>12</v>
      </c>
      <c r="D1584">
        <v>0</v>
      </c>
      <c r="E1584">
        <v>0</v>
      </c>
      <c r="F1584" t="s">
        <v>1884</v>
      </c>
      <c r="G1584" t="s">
        <v>1885</v>
      </c>
      <c r="H1584" t="s">
        <v>1884</v>
      </c>
      <c r="I1584" t="s">
        <v>1884</v>
      </c>
      <c r="J1584" t="s">
        <v>1884</v>
      </c>
      <c r="K1584" t="s">
        <v>1884</v>
      </c>
      <c r="L1584" t="s">
        <v>1884</v>
      </c>
      <c r="M1584" s="180">
        <v>44392</v>
      </c>
      <c r="N1584" t="s">
        <v>1886</v>
      </c>
      <c r="O1584" t="s">
        <v>4504</v>
      </c>
      <c r="P1584" t="s">
        <v>4505</v>
      </c>
      <c r="Q1584">
        <v>0</v>
      </c>
      <c r="R1584">
        <v>0</v>
      </c>
      <c r="S1584" t="s">
        <v>1886</v>
      </c>
      <c r="T1584" t="s">
        <v>1886</v>
      </c>
      <c r="U1584">
        <v>1</v>
      </c>
      <c r="V1584" t="s">
        <v>1888</v>
      </c>
      <c r="W1584">
        <v>12</v>
      </c>
      <c r="X1584">
        <v>0</v>
      </c>
      <c r="Y1584">
        <v>0</v>
      </c>
      <c r="Z1584" t="s">
        <v>1884</v>
      </c>
      <c r="AA1584" t="s">
        <v>1884</v>
      </c>
      <c r="AB1584" t="s">
        <v>1884</v>
      </c>
      <c r="AC1584">
        <v>0</v>
      </c>
      <c r="AD1584">
        <v>0</v>
      </c>
      <c r="AE1584">
        <v>0</v>
      </c>
      <c r="AF1584">
        <v>0</v>
      </c>
      <c r="AG1584" t="s">
        <v>1884</v>
      </c>
      <c r="AH1584" s="181" t="s">
        <v>1886</v>
      </c>
      <c r="AI1584" s="182">
        <v>129</v>
      </c>
      <c r="AJ1584" s="181" t="s">
        <v>2178</v>
      </c>
      <c r="AK1584" s="181" t="s">
        <v>1886</v>
      </c>
      <c r="AL1584" s="181" t="s">
        <v>1886</v>
      </c>
      <c r="AO1584" s="181"/>
      <c r="AQ1584">
        <v>10</v>
      </c>
      <c r="AR1584" s="182">
        <v>40</v>
      </c>
      <c r="AS1584" s="183" t="s">
        <v>1885</v>
      </c>
      <c r="AT1584">
        <v>0</v>
      </c>
      <c r="AU1584">
        <v>100</v>
      </c>
      <c r="AV1584" s="182">
        <v>10</v>
      </c>
      <c r="AW1584" s="184">
        <v>0</v>
      </c>
      <c r="AX1584" s="183" t="s">
        <v>1884</v>
      </c>
      <c r="AY1584" s="184">
        <v>0</v>
      </c>
      <c r="AZ1584">
        <v>0</v>
      </c>
      <c r="BA1584">
        <v>0</v>
      </c>
      <c r="BB1584">
        <v>0</v>
      </c>
      <c r="BC1584" s="182">
        <v>0</v>
      </c>
      <c r="BD1584" t="s">
        <v>1886</v>
      </c>
      <c r="BE1584" t="s">
        <v>1886</v>
      </c>
      <c r="BF1584" t="s">
        <v>1886</v>
      </c>
      <c r="BG1584" s="181" t="s">
        <v>1886</v>
      </c>
      <c r="BH1584">
        <v>0</v>
      </c>
      <c r="BI1584" s="184">
        <v>0</v>
      </c>
      <c r="BJ1584" s="182">
        <v>0</v>
      </c>
      <c r="BK1584" s="181" t="s">
        <v>1886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1453</v>
      </c>
      <c r="C1585">
        <v>40</v>
      </c>
      <c r="D1585">
        <v>0</v>
      </c>
      <c r="E1585">
        <v>0</v>
      </c>
      <c r="F1585" t="s">
        <v>1884</v>
      </c>
      <c r="G1585" t="s">
        <v>1885</v>
      </c>
      <c r="H1585" t="s">
        <v>1884</v>
      </c>
      <c r="I1585" t="s">
        <v>1884</v>
      </c>
      <c r="J1585" t="s">
        <v>1884</v>
      </c>
      <c r="K1585" t="s">
        <v>1884</v>
      </c>
      <c r="L1585" t="s">
        <v>1884</v>
      </c>
      <c r="M1585" s="180">
        <v>44400</v>
      </c>
      <c r="N1585" t="s">
        <v>1886</v>
      </c>
      <c r="O1585" t="s">
        <v>4506</v>
      </c>
      <c r="P1585" t="s">
        <v>4506</v>
      </c>
      <c r="Q1585">
        <v>0</v>
      </c>
      <c r="R1585">
        <v>0</v>
      </c>
      <c r="S1585" t="s">
        <v>1886</v>
      </c>
      <c r="T1585" t="s">
        <v>1886</v>
      </c>
      <c r="U1585">
        <v>1</v>
      </c>
      <c r="V1585" t="s">
        <v>1888</v>
      </c>
      <c r="W1585">
        <v>40</v>
      </c>
      <c r="X1585">
        <v>0</v>
      </c>
      <c r="Y1585">
        <v>0</v>
      </c>
      <c r="Z1585" t="s">
        <v>1884</v>
      </c>
      <c r="AA1585" t="s">
        <v>1884</v>
      </c>
      <c r="AB1585" t="s">
        <v>1884</v>
      </c>
      <c r="AC1585">
        <v>0</v>
      </c>
      <c r="AD1585">
        <v>0</v>
      </c>
      <c r="AE1585">
        <v>0</v>
      </c>
      <c r="AF1585">
        <v>0</v>
      </c>
      <c r="AG1585" t="s">
        <v>1884</v>
      </c>
      <c r="AH1585" s="181" t="s">
        <v>1886</v>
      </c>
      <c r="AI1585" s="182">
        <v>215</v>
      </c>
      <c r="AJ1585" s="181" t="s">
        <v>1937</v>
      </c>
      <c r="AK1585" s="181" t="s">
        <v>1886</v>
      </c>
      <c r="AL1585" s="181" t="s">
        <v>1886</v>
      </c>
      <c r="AO1585" s="181"/>
      <c r="AQ1585">
        <v>10</v>
      </c>
      <c r="AR1585" s="182">
        <v>40</v>
      </c>
      <c r="AS1585" s="183" t="s">
        <v>1885</v>
      </c>
      <c r="AT1585">
        <v>0</v>
      </c>
      <c r="AU1585">
        <v>0</v>
      </c>
      <c r="AV1585" s="182">
        <v>0</v>
      </c>
      <c r="AW1585" s="184">
        <v>0</v>
      </c>
      <c r="AX1585" s="183" t="s">
        <v>1884</v>
      </c>
      <c r="AY1585" s="184">
        <v>0</v>
      </c>
      <c r="AZ1585">
        <v>0</v>
      </c>
      <c r="BA1585">
        <v>0</v>
      </c>
      <c r="BB1585">
        <v>0</v>
      </c>
      <c r="BC1585" s="182">
        <v>0</v>
      </c>
      <c r="BD1585" t="s">
        <v>1886</v>
      </c>
      <c r="BE1585" t="s">
        <v>1886</v>
      </c>
      <c r="BF1585" t="s">
        <v>1886</v>
      </c>
      <c r="BG1585" s="181" t="s">
        <v>1886</v>
      </c>
      <c r="BH1585">
        <v>6.4</v>
      </c>
      <c r="BI1585" s="184">
        <v>0</v>
      </c>
      <c r="BJ1585" s="182">
        <v>0</v>
      </c>
      <c r="BK1585" s="181" t="s">
        <v>1886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1455</v>
      </c>
      <c r="C1586">
        <v>40</v>
      </c>
      <c r="D1586">
        <v>0</v>
      </c>
      <c r="E1586">
        <v>0</v>
      </c>
      <c r="F1586" t="s">
        <v>1884</v>
      </c>
      <c r="G1586" t="s">
        <v>1885</v>
      </c>
      <c r="H1586" t="s">
        <v>1884</v>
      </c>
      <c r="I1586" t="s">
        <v>1884</v>
      </c>
      <c r="J1586" t="s">
        <v>1884</v>
      </c>
      <c r="K1586" t="s">
        <v>1884</v>
      </c>
      <c r="L1586" t="s">
        <v>1884</v>
      </c>
      <c r="M1586" s="180">
        <v>44400</v>
      </c>
      <c r="N1586" t="s">
        <v>1886</v>
      </c>
      <c r="O1586" t="s">
        <v>4507</v>
      </c>
      <c r="P1586" t="s">
        <v>4507</v>
      </c>
      <c r="Q1586">
        <v>0</v>
      </c>
      <c r="R1586">
        <v>0</v>
      </c>
      <c r="S1586" t="s">
        <v>1886</v>
      </c>
      <c r="T1586" t="s">
        <v>1886</v>
      </c>
      <c r="U1586">
        <v>1</v>
      </c>
      <c r="V1586" t="s">
        <v>1888</v>
      </c>
      <c r="W1586">
        <v>40</v>
      </c>
      <c r="X1586">
        <v>0</v>
      </c>
      <c r="Y1586">
        <v>0</v>
      </c>
      <c r="Z1586" t="s">
        <v>1884</v>
      </c>
      <c r="AA1586" t="s">
        <v>1884</v>
      </c>
      <c r="AB1586" t="s">
        <v>1884</v>
      </c>
      <c r="AC1586">
        <v>0</v>
      </c>
      <c r="AD1586">
        <v>0</v>
      </c>
      <c r="AE1586">
        <v>0</v>
      </c>
      <c r="AF1586">
        <v>0</v>
      </c>
      <c r="AG1586" t="s">
        <v>1884</v>
      </c>
      <c r="AH1586" s="181" t="s">
        <v>1886</v>
      </c>
      <c r="AI1586" s="182">
        <v>215</v>
      </c>
      <c r="AJ1586" s="181" t="s">
        <v>1937</v>
      </c>
      <c r="AK1586" s="181" t="s">
        <v>1886</v>
      </c>
      <c r="AL1586" s="181" t="s">
        <v>1886</v>
      </c>
      <c r="AO1586" s="181"/>
      <c r="AQ1586">
        <v>10</v>
      </c>
      <c r="AR1586" s="182">
        <v>40</v>
      </c>
      <c r="AS1586" s="183" t="s">
        <v>1885</v>
      </c>
      <c r="AT1586">
        <v>0</v>
      </c>
      <c r="AU1586">
        <v>0</v>
      </c>
      <c r="AV1586" s="182">
        <v>0</v>
      </c>
      <c r="AW1586" s="184">
        <v>0</v>
      </c>
      <c r="AX1586" s="183" t="s">
        <v>1884</v>
      </c>
      <c r="AY1586" s="184">
        <v>0</v>
      </c>
      <c r="AZ1586">
        <v>0</v>
      </c>
      <c r="BA1586">
        <v>0</v>
      </c>
      <c r="BB1586">
        <v>0</v>
      </c>
      <c r="BC1586" s="182">
        <v>0</v>
      </c>
      <c r="BD1586" t="s">
        <v>1886</v>
      </c>
      <c r="BE1586" t="s">
        <v>1886</v>
      </c>
      <c r="BF1586" t="s">
        <v>1886</v>
      </c>
      <c r="BG1586" s="181" t="s">
        <v>1886</v>
      </c>
      <c r="BH1586">
        <v>6.4</v>
      </c>
      <c r="BI1586" s="184">
        <v>0</v>
      </c>
      <c r="BJ1586" s="182">
        <v>0</v>
      </c>
      <c r="BK1586" s="181" t="s">
        <v>1886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833</v>
      </c>
      <c r="C1587">
        <v>8</v>
      </c>
      <c r="D1587">
        <v>0</v>
      </c>
      <c r="E1587">
        <v>0</v>
      </c>
      <c r="F1587" t="s">
        <v>1884</v>
      </c>
      <c r="G1587" t="s">
        <v>1885</v>
      </c>
      <c r="H1587" t="s">
        <v>1884</v>
      </c>
      <c r="I1587" t="s">
        <v>1884</v>
      </c>
      <c r="J1587" t="s">
        <v>1884</v>
      </c>
      <c r="K1587" t="s">
        <v>1884</v>
      </c>
      <c r="L1587" t="s">
        <v>1884</v>
      </c>
      <c r="M1587" s="180">
        <v>44404</v>
      </c>
      <c r="N1587" t="s">
        <v>1886</v>
      </c>
      <c r="O1587" t="s">
        <v>4508</v>
      </c>
      <c r="P1587" t="s">
        <v>4509</v>
      </c>
      <c r="Q1587">
        <v>0</v>
      </c>
      <c r="R1587">
        <v>0</v>
      </c>
      <c r="S1587" t="s">
        <v>1886</v>
      </c>
      <c r="T1587" t="s">
        <v>1886</v>
      </c>
      <c r="U1587">
        <v>1</v>
      </c>
      <c r="V1587" t="s">
        <v>1888</v>
      </c>
      <c r="W1587">
        <v>8</v>
      </c>
      <c r="X1587">
        <v>0</v>
      </c>
      <c r="Y1587">
        <v>0</v>
      </c>
      <c r="Z1587" t="s">
        <v>1884</v>
      </c>
      <c r="AA1587" t="s">
        <v>1884</v>
      </c>
      <c r="AB1587" t="s">
        <v>1884</v>
      </c>
      <c r="AC1587">
        <v>0</v>
      </c>
      <c r="AD1587">
        <v>0</v>
      </c>
      <c r="AE1587">
        <v>0</v>
      </c>
      <c r="AF1587">
        <v>0</v>
      </c>
      <c r="AG1587" t="s">
        <v>1884</v>
      </c>
      <c r="AH1587" s="181" t="s">
        <v>1886</v>
      </c>
      <c r="AI1587" s="182">
        <v>51</v>
      </c>
      <c r="AJ1587" s="181" t="s">
        <v>1967</v>
      </c>
      <c r="AK1587" s="181" t="s">
        <v>1886</v>
      </c>
      <c r="AL1587" s="181" t="s">
        <v>1886</v>
      </c>
      <c r="AO1587" s="181"/>
      <c r="AQ1587">
        <v>10</v>
      </c>
      <c r="AR1587" s="182">
        <v>40</v>
      </c>
      <c r="AS1587" s="183" t="s">
        <v>1885</v>
      </c>
      <c r="AT1587">
        <v>0</v>
      </c>
      <c r="AU1587">
        <v>0</v>
      </c>
      <c r="AV1587" s="182">
        <v>0</v>
      </c>
      <c r="AW1587" s="184">
        <v>0</v>
      </c>
      <c r="AX1587" s="183" t="s">
        <v>1884</v>
      </c>
      <c r="AY1587" s="184">
        <v>0</v>
      </c>
      <c r="AZ1587">
        <v>0</v>
      </c>
      <c r="BA1587">
        <v>0</v>
      </c>
      <c r="BB1587">
        <v>0</v>
      </c>
      <c r="BC1587" s="182">
        <v>0</v>
      </c>
      <c r="BD1587" t="s">
        <v>1886</v>
      </c>
      <c r="BE1587" t="s">
        <v>1886</v>
      </c>
      <c r="BF1587" t="s">
        <v>1886</v>
      </c>
      <c r="BG1587" s="181" t="s">
        <v>1886</v>
      </c>
      <c r="BH1587">
        <v>3.36</v>
      </c>
      <c r="BI1587" s="184">
        <v>0</v>
      </c>
      <c r="BJ1587" s="182">
        <v>0</v>
      </c>
      <c r="BK1587" s="181" t="s">
        <v>1886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835</v>
      </c>
      <c r="C1588">
        <v>40</v>
      </c>
      <c r="D1588">
        <v>0</v>
      </c>
      <c r="E1588">
        <v>0</v>
      </c>
      <c r="F1588" t="s">
        <v>1884</v>
      </c>
      <c r="G1588" t="s">
        <v>1885</v>
      </c>
      <c r="H1588" t="s">
        <v>1884</v>
      </c>
      <c r="I1588" t="s">
        <v>1884</v>
      </c>
      <c r="J1588" t="s">
        <v>1884</v>
      </c>
      <c r="K1588" t="s">
        <v>1884</v>
      </c>
      <c r="L1588" t="s">
        <v>1884</v>
      </c>
      <c r="M1588" s="180">
        <v>44404</v>
      </c>
      <c r="N1588" t="s">
        <v>1886</v>
      </c>
      <c r="O1588" t="s">
        <v>4510</v>
      </c>
      <c r="P1588" t="s">
        <v>4511</v>
      </c>
      <c r="Q1588">
        <v>0</v>
      </c>
      <c r="R1588">
        <v>0</v>
      </c>
      <c r="S1588" t="s">
        <v>1886</v>
      </c>
      <c r="T1588" t="s">
        <v>1886</v>
      </c>
      <c r="U1588">
        <v>1</v>
      </c>
      <c r="V1588" t="s">
        <v>1888</v>
      </c>
      <c r="W1588">
        <v>40</v>
      </c>
      <c r="X1588">
        <v>3</v>
      </c>
      <c r="Y1588">
        <v>0</v>
      </c>
      <c r="Z1588" t="s">
        <v>1884</v>
      </c>
      <c r="AA1588" t="s">
        <v>1884</v>
      </c>
      <c r="AB1588" t="s">
        <v>1884</v>
      </c>
      <c r="AC1588">
        <v>0</v>
      </c>
      <c r="AD1588">
        <v>0</v>
      </c>
      <c r="AE1588">
        <v>0</v>
      </c>
      <c r="AF1588">
        <v>0</v>
      </c>
      <c r="AG1588" t="s">
        <v>1884</v>
      </c>
      <c r="AH1588" s="181" t="s">
        <v>1886</v>
      </c>
      <c r="AI1588" s="182">
        <v>51</v>
      </c>
      <c r="AJ1588" s="181" t="s">
        <v>1967</v>
      </c>
      <c r="AK1588" s="181" t="s">
        <v>1886</v>
      </c>
      <c r="AL1588" s="181" t="s">
        <v>1886</v>
      </c>
      <c r="AO1588" s="181"/>
      <c r="AQ1588">
        <v>10</v>
      </c>
      <c r="AR1588" s="182">
        <v>40</v>
      </c>
      <c r="AS1588" s="183" t="s">
        <v>1885</v>
      </c>
      <c r="AT1588">
        <v>0</v>
      </c>
      <c r="AU1588">
        <v>0</v>
      </c>
      <c r="AV1588" s="182">
        <v>0</v>
      </c>
      <c r="AW1588" s="184">
        <v>0</v>
      </c>
      <c r="AX1588" s="183" t="s">
        <v>1884</v>
      </c>
      <c r="AY1588" s="184">
        <v>0</v>
      </c>
      <c r="AZ1588">
        <v>0</v>
      </c>
      <c r="BA1588">
        <v>0</v>
      </c>
      <c r="BB1588">
        <v>0</v>
      </c>
      <c r="BC1588" s="182">
        <v>0</v>
      </c>
      <c r="BD1588" t="s">
        <v>1886</v>
      </c>
      <c r="BE1588" t="s">
        <v>1886</v>
      </c>
      <c r="BF1588" t="s">
        <v>1886</v>
      </c>
      <c r="BG1588" s="181" t="s">
        <v>1886</v>
      </c>
      <c r="BH1588">
        <v>4.4000000000000004</v>
      </c>
      <c r="BI1588" s="184">
        <v>0</v>
      </c>
      <c r="BJ1588" s="182">
        <v>0</v>
      </c>
      <c r="BK1588" s="181" t="s">
        <v>1886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1610</v>
      </c>
      <c r="C1589">
        <v>12</v>
      </c>
      <c r="D1589">
        <v>0</v>
      </c>
      <c r="E1589">
        <v>0</v>
      </c>
      <c r="F1589" t="s">
        <v>1884</v>
      </c>
      <c r="G1589" t="s">
        <v>1885</v>
      </c>
      <c r="H1589" t="s">
        <v>1885</v>
      </c>
      <c r="I1589" t="s">
        <v>1884</v>
      </c>
      <c r="J1589" t="s">
        <v>1884</v>
      </c>
      <c r="K1589" t="s">
        <v>1884</v>
      </c>
      <c r="L1589" t="s">
        <v>1884</v>
      </c>
      <c r="M1589" s="180">
        <v>44406</v>
      </c>
      <c r="N1589" t="s">
        <v>1886</v>
      </c>
      <c r="O1589" t="s">
        <v>1886</v>
      </c>
      <c r="P1589" t="s">
        <v>4512</v>
      </c>
      <c r="Q1589">
        <v>0</v>
      </c>
      <c r="R1589">
        <v>0</v>
      </c>
      <c r="S1589" t="s">
        <v>1886</v>
      </c>
      <c r="T1589" t="s">
        <v>1886</v>
      </c>
      <c r="U1589">
        <v>1</v>
      </c>
      <c r="V1589" t="s">
        <v>1888</v>
      </c>
      <c r="W1589">
        <v>12</v>
      </c>
      <c r="X1589">
        <v>0</v>
      </c>
      <c r="Y1589">
        <v>0</v>
      </c>
      <c r="Z1589" t="s">
        <v>1884</v>
      </c>
      <c r="AA1589" t="s">
        <v>1884</v>
      </c>
      <c r="AB1589" t="s">
        <v>1884</v>
      </c>
      <c r="AC1589">
        <v>0</v>
      </c>
      <c r="AD1589">
        <v>0</v>
      </c>
      <c r="AE1589">
        <v>0</v>
      </c>
      <c r="AF1589">
        <v>0</v>
      </c>
      <c r="AG1589" t="s">
        <v>1884</v>
      </c>
      <c r="AH1589" s="181" t="s">
        <v>1886</v>
      </c>
      <c r="AI1589" s="182">
        <v>244</v>
      </c>
      <c r="AJ1589" s="181" t="s">
        <v>2723</v>
      </c>
      <c r="AK1589" s="181" t="s">
        <v>1886</v>
      </c>
      <c r="AL1589" s="181" t="s">
        <v>1886</v>
      </c>
      <c r="AO1589" s="181"/>
      <c r="AQ1589">
        <v>10</v>
      </c>
      <c r="AR1589" s="182">
        <v>40</v>
      </c>
      <c r="AS1589" s="183" t="s">
        <v>1885</v>
      </c>
      <c r="AT1589">
        <v>0</v>
      </c>
      <c r="AU1589">
        <v>0</v>
      </c>
      <c r="AV1589" s="182">
        <v>0</v>
      </c>
      <c r="AW1589" s="184">
        <v>0</v>
      </c>
      <c r="AX1589" s="183" t="s">
        <v>1884</v>
      </c>
      <c r="AY1589" s="184">
        <v>0</v>
      </c>
      <c r="AZ1589">
        <v>0</v>
      </c>
      <c r="BA1589">
        <v>0</v>
      </c>
      <c r="BB1589">
        <v>0</v>
      </c>
      <c r="BC1589" s="182">
        <v>0</v>
      </c>
      <c r="BD1589" t="s">
        <v>1886</v>
      </c>
      <c r="BE1589" t="s">
        <v>1886</v>
      </c>
      <c r="BF1589" t="s">
        <v>1886</v>
      </c>
      <c r="BG1589" s="181" t="s">
        <v>1886</v>
      </c>
      <c r="BH1589">
        <v>0</v>
      </c>
      <c r="BI1589" s="184">
        <v>0</v>
      </c>
      <c r="BJ1589" s="182">
        <v>0</v>
      </c>
      <c r="BK1589" s="181" t="s">
        <v>1886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4513</v>
      </c>
      <c r="C1590">
        <v>21</v>
      </c>
      <c r="D1590">
        <v>0</v>
      </c>
      <c r="E1590">
        <v>0</v>
      </c>
      <c r="F1590" t="s">
        <v>1884</v>
      </c>
      <c r="G1590" t="s">
        <v>1885</v>
      </c>
      <c r="H1590" t="s">
        <v>1884</v>
      </c>
      <c r="I1590" t="s">
        <v>1884</v>
      </c>
      <c r="J1590" t="s">
        <v>1884</v>
      </c>
      <c r="K1590" t="s">
        <v>1884</v>
      </c>
      <c r="L1590" t="s">
        <v>1884</v>
      </c>
      <c r="M1590" s="180">
        <v>44407</v>
      </c>
      <c r="N1590" t="s">
        <v>1886</v>
      </c>
      <c r="O1590" t="s">
        <v>4514</v>
      </c>
      <c r="P1590" t="s">
        <v>4515</v>
      </c>
      <c r="Q1590">
        <v>0</v>
      </c>
      <c r="R1590">
        <v>0</v>
      </c>
      <c r="S1590" t="s">
        <v>1886</v>
      </c>
      <c r="T1590" t="s">
        <v>1886</v>
      </c>
      <c r="U1590">
        <v>1</v>
      </c>
      <c r="V1590" t="s">
        <v>1888</v>
      </c>
      <c r="W1590">
        <v>21</v>
      </c>
      <c r="X1590">
        <v>0</v>
      </c>
      <c r="Y1590">
        <v>0</v>
      </c>
      <c r="Z1590" t="s">
        <v>1884</v>
      </c>
      <c r="AA1590" t="s">
        <v>1884</v>
      </c>
      <c r="AB1590" t="s">
        <v>1884</v>
      </c>
      <c r="AC1590">
        <v>0</v>
      </c>
      <c r="AD1590">
        <v>0</v>
      </c>
      <c r="AE1590">
        <v>0</v>
      </c>
      <c r="AF1590">
        <v>0</v>
      </c>
      <c r="AG1590" t="s">
        <v>1884</v>
      </c>
      <c r="AH1590" s="181" t="s">
        <v>1886</v>
      </c>
      <c r="AI1590" s="182">
        <v>215</v>
      </c>
      <c r="AJ1590" s="181" t="s">
        <v>1937</v>
      </c>
      <c r="AK1590" s="181" t="s">
        <v>1886</v>
      </c>
      <c r="AL1590" s="181" t="s">
        <v>1886</v>
      </c>
      <c r="AO1590" s="181"/>
      <c r="AQ1590">
        <v>10</v>
      </c>
      <c r="AR1590" s="182">
        <v>40</v>
      </c>
      <c r="AS1590" s="183" t="s">
        <v>1885</v>
      </c>
      <c r="AT1590">
        <v>0</v>
      </c>
      <c r="AU1590">
        <v>0</v>
      </c>
      <c r="AV1590" s="182">
        <v>0</v>
      </c>
      <c r="AW1590" s="184">
        <v>0</v>
      </c>
      <c r="AX1590" s="183" t="s">
        <v>1884</v>
      </c>
      <c r="AY1590" s="184">
        <v>0</v>
      </c>
      <c r="AZ1590">
        <v>0</v>
      </c>
      <c r="BA1590">
        <v>0</v>
      </c>
      <c r="BB1590">
        <v>0</v>
      </c>
      <c r="BC1590" s="182">
        <v>0</v>
      </c>
      <c r="BD1590" t="s">
        <v>1886</v>
      </c>
      <c r="BE1590" t="s">
        <v>1886</v>
      </c>
      <c r="BF1590" t="s">
        <v>1886</v>
      </c>
      <c r="BG1590" s="181" t="s">
        <v>1886</v>
      </c>
      <c r="BH1590">
        <v>8.4</v>
      </c>
      <c r="BI1590" s="184">
        <v>0</v>
      </c>
      <c r="BJ1590" s="182">
        <v>0</v>
      </c>
      <c r="BK1590" s="181" t="s">
        <v>1886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837</v>
      </c>
      <c r="C1591">
        <v>10</v>
      </c>
      <c r="D1591">
        <v>0</v>
      </c>
      <c r="E1591">
        <v>0</v>
      </c>
      <c r="F1591" t="s">
        <v>1884</v>
      </c>
      <c r="G1591" t="s">
        <v>1885</v>
      </c>
      <c r="H1591" t="s">
        <v>1884</v>
      </c>
      <c r="I1591" t="s">
        <v>1884</v>
      </c>
      <c r="J1591" t="s">
        <v>1884</v>
      </c>
      <c r="K1591" t="s">
        <v>1884</v>
      </c>
      <c r="L1591" t="s">
        <v>1884</v>
      </c>
      <c r="M1591" s="180">
        <v>44411</v>
      </c>
      <c r="N1591" t="s">
        <v>1886</v>
      </c>
      <c r="O1591" t="s">
        <v>4516</v>
      </c>
      <c r="P1591" t="s">
        <v>4517</v>
      </c>
      <c r="Q1591">
        <v>0</v>
      </c>
      <c r="R1591">
        <v>0</v>
      </c>
      <c r="S1591" t="s">
        <v>1886</v>
      </c>
      <c r="T1591" t="s">
        <v>1886</v>
      </c>
      <c r="U1591">
        <v>1</v>
      </c>
      <c r="V1591" t="s">
        <v>1888</v>
      </c>
      <c r="W1591">
        <v>10</v>
      </c>
      <c r="X1591">
        <v>0</v>
      </c>
      <c r="Y1591">
        <v>0</v>
      </c>
      <c r="Z1591" t="s">
        <v>1884</v>
      </c>
      <c r="AA1591" t="s">
        <v>1884</v>
      </c>
      <c r="AB1591" t="s">
        <v>1884</v>
      </c>
      <c r="AC1591">
        <v>0</v>
      </c>
      <c r="AD1591">
        <v>0</v>
      </c>
      <c r="AE1591">
        <v>0</v>
      </c>
      <c r="AF1591">
        <v>0</v>
      </c>
      <c r="AG1591" t="s">
        <v>1884</v>
      </c>
      <c r="AH1591" s="181" t="s">
        <v>1886</v>
      </c>
      <c r="AI1591" s="182">
        <v>116</v>
      </c>
      <c r="AJ1591" s="181" t="s">
        <v>1995</v>
      </c>
      <c r="AK1591" s="181" t="s">
        <v>4518</v>
      </c>
      <c r="AL1591" s="181" t="s">
        <v>1886</v>
      </c>
      <c r="AO1591" s="181"/>
      <c r="AQ1591">
        <v>10</v>
      </c>
      <c r="AR1591" s="182">
        <v>40</v>
      </c>
      <c r="AS1591" s="183" t="s">
        <v>1885</v>
      </c>
      <c r="AT1591">
        <v>0</v>
      </c>
      <c r="AU1591">
        <v>100</v>
      </c>
      <c r="AV1591" s="182">
        <v>10</v>
      </c>
      <c r="AW1591" s="184">
        <v>0</v>
      </c>
      <c r="AX1591" s="183" t="s">
        <v>1884</v>
      </c>
      <c r="AY1591" s="184">
        <v>0</v>
      </c>
      <c r="AZ1591">
        <v>0</v>
      </c>
      <c r="BA1591">
        <v>0</v>
      </c>
      <c r="BB1591">
        <v>0</v>
      </c>
      <c r="BC1591" s="182">
        <v>0</v>
      </c>
      <c r="BD1591" t="s">
        <v>1886</v>
      </c>
      <c r="BE1591" t="s">
        <v>1886</v>
      </c>
      <c r="BF1591" t="s">
        <v>1886</v>
      </c>
      <c r="BG1591" s="181" t="s">
        <v>1886</v>
      </c>
      <c r="BH1591">
        <v>10</v>
      </c>
      <c r="BI1591" s="184">
        <v>0</v>
      </c>
      <c r="BJ1591" s="182">
        <v>0</v>
      </c>
      <c r="BK1591" s="181" t="s">
        <v>1886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1173</v>
      </c>
      <c r="C1592">
        <v>10</v>
      </c>
      <c r="D1592">
        <v>0</v>
      </c>
      <c r="E1592">
        <v>0</v>
      </c>
      <c r="F1592" t="s">
        <v>1884</v>
      </c>
      <c r="G1592" t="s">
        <v>1885</v>
      </c>
      <c r="H1592" t="s">
        <v>1884</v>
      </c>
      <c r="I1592" t="s">
        <v>1884</v>
      </c>
      <c r="J1592" t="s">
        <v>1884</v>
      </c>
      <c r="K1592" t="s">
        <v>1884</v>
      </c>
      <c r="L1592" t="s">
        <v>1884</v>
      </c>
      <c r="M1592" s="180">
        <v>44411</v>
      </c>
      <c r="N1592" t="s">
        <v>1886</v>
      </c>
      <c r="O1592" t="s">
        <v>4519</v>
      </c>
      <c r="P1592" t="s">
        <v>4520</v>
      </c>
      <c r="Q1592">
        <v>0</v>
      </c>
      <c r="R1592">
        <v>0</v>
      </c>
      <c r="S1592" t="s">
        <v>1886</v>
      </c>
      <c r="T1592" t="s">
        <v>1886</v>
      </c>
      <c r="U1592">
        <v>1</v>
      </c>
      <c r="V1592" t="s">
        <v>1888</v>
      </c>
      <c r="W1592">
        <v>10</v>
      </c>
      <c r="X1592">
        <v>0</v>
      </c>
      <c r="Y1592">
        <v>0</v>
      </c>
      <c r="Z1592" t="s">
        <v>1884</v>
      </c>
      <c r="AA1592" t="s">
        <v>1884</v>
      </c>
      <c r="AB1592" t="s">
        <v>1884</v>
      </c>
      <c r="AC1592">
        <v>0</v>
      </c>
      <c r="AD1592">
        <v>0</v>
      </c>
      <c r="AE1592">
        <v>0</v>
      </c>
      <c r="AF1592">
        <v>0</v>
      </c>
      <c r="AG1592" t="s">
        <v>1884</v>
      </c>
      <c r="AH1592" s="181" t="s">
        <v>1886</v>
      </c>
      <c r="AI1592" s="182">
        <v>116</v>
      </c>
      <c r="AJ1592" s="181" t="s">
        <v>1995</v>
      </c>
      <c r="AK1592" s="181" t="s">
        <v>4521</v>
      </c>
      <c r="AL1592" s="181" t="s">
        <v>1886</v>
      </c>
      <c r="AO1592" s="181"/>
      <c r="AQ1592">
        <v>10</v>
      </c>
      <c r="AR1592" s="182">
        <v>40</v>
      </c>
      <c r="AS1592" s="183" t="s">
        <v>1885</v>
      </c>
      <c r="AT1592">
        <v>0</v>
      </c>
      <c r="AU1592">
        <v>195</v>
      </c>
      <c r="AV1592" s="182">
        <v>13</v>
      </c>
      <c r="AW1592" s="184">
        <v>0</v>
      </c>
      <c r="AX1592" s="183" t="s">
        <v>1884</v>
      </c>
      <c r="AY1592" s="184">
        <v>0</v>
      </c>
      <c r="AZ1592">
        <v>0</v>
      </c>
      <c r="BA1592">
        <v>0</v>
      </c>
      <c r="BB1592">
        <v>0</v>
      </c>
      <c r="BC1592" s="182">
        <v>0</v>
      </c>
      <c r="BD1592" t="s">
        <v>1886</v>
      </c>
      <c r="BE1592" t="s">
        <v>1886</v>
      </c>
      <c r="BF1592" t="s">
        <v>1886</v>
      </c>
      <c r="BG1592" s="181" t="s">
        <v>1886</v>
      </c>
      <c r="BH1592">
        <v>5.0999999999999996</v>
      </c>
      <c r="BI1592" s="184">
        <v>0</v>
      </c>
      <c r="BJ1592" s="182">
        <v>0</v>
      </c>
      <c r="BK1592" s="181" t="s">
        <v>1886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4522</v>
      </c>
      <c r="C1593">
        <v>12</v>
      </c>
      <c r="D1593">
        <v>0</v>
      </c>
      <c r="E1593">
        <v>0</v>
      </c>
      <c r="F1593" t="s">
        <v>1884</v>
      </c>
      <c r="G1593" t="s">
        <v>1885</v>
      </c>
      <c r="H1593" t="s">
        <v>1884</v>
      </c>
      <c r="I1593" t="s">
        <v>1884</v>
      </c>
      <c r="J1593" t="s">
        <v>1884</v>
      </c>
      <c r="K1593" t="s">
        <v>1884</v>
      </c>
      <c r="L1593" t="s">
        <v>1884</v>
      </c>
      <c r="M1593" s="180">
        <v>44412</v>
      </c>
      <c r="N1593" t="s">
        <v>1886</v>
      </c>
      <c r="O1593" t="s">
        <v>1886</v>
      </c>
      <c r="P1593" t="s">
        <v>4523</v>
      </c>
      <c r="Q1593">
        <v>0</v>
      </c>
      <c r="R1593">
        <v>0</v>
      </c>
      <c r="S1593" t="s">
        <v>1886</v>
      </c>
      <c r="T1593" t="s">
        <v>1886</v>
      </c>
      <c r="U1593">
        <v>1</v>
      </c>
      <c r="V1593" t="s">
        <v>1888</v>
      </c>
      <c r="W1593">
        <v>12</v>
      </c>
      <c r="X1593">
        <v>0</v>
      </c>
      <c r="Y1593">
        <v>0</v>
      </c>
      <c r="Z1593" t="s">
        <v>1884</v>
      </c>
      <c r="AA1593" t="s">
        <v>1884</v>
      </c>
      <c r="AB1593" t="s">
        <v>1884</v>
      </c>
      <c r="AC1593">
        <v>0</v>
      </c>
      <c r="AD1593">
        <v>0</v>
      </c>
      <c r="AE1593">
        <v>0</v>
      </c>
      <c r="AF1593">
        <v>0</v>
      </c>
      <c r="AG1593" t="s">
        <v>1884</v>
      </c>
      <c r="AH1593" s="181" t="s">
        <v>1886</v>
      </c>
      <c r="AI1593" s="182">
        <v>46</v>
      </c>
      <c r="AJ1593" s="181" t="s">
        <v>1935</v>
      </c>
      <c r="AK1593" s="181" t="s">
        <v>1886</v>
      </c>
      <c r="AL1593" s="181" t="s">
        <v>1886</v>
      </c>
      <c r="AO1593" s="181"/>
      <c r="AQ1593">
        <v>10</v>
      </c>
      <c r="AR1593" s="182">
        <v>40</v>
      </c>
      <c r="AS1593" s="183" t="s">
        <v>1885</v>
      </c>
      <c r="AT1593">
        <v>0</v>
      </c>
      <c r="AU1593">
        <v>91</v>
      </c>
      <c r="AV1593" s="182">
        <v>7</v>
      </c>
      <c r="AW1593" s="184">
        <v>0</v>
      </c>
      <c r="AX1593" s="183" t="s">
        <v>1884</v>
      </c>
      <c r="AY1593" s="184">
        <v>0</v>
      </c>
      <c r="AZ1593">
        <v>0</v>
      </c>
      <c r="BA1593">
        <v>0</v>
      </c>
      <c r="BB1593">
        <v>0</v>
      </c>
      <c r="BC1593" s="182">
        <v>0</v>
      </c>
      <c r="BD1593" t="s">
        <v>1886</v>
      </c>
      <c r="BE1593" t="s">
        <v>1886</v>
      </c>
      <c r="BF1593" t="s">
        <v>1886</v>
      </c>
      <c r="BG1593" s="181" t="s">
        <v>1886</v>
      </c>
      <c r="BH1593">
        <v>4.8</v>
      </c>
      <c r="BI1593" s="184">
        <v>0</v>
      </c>
      <c r="BJ1593" s="182">
        <v>0</v>
      </c>
      <c r="BK1593" s="181" t="s">
        <v>1886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4524</v>
      </c>
      <c r="C1594">
        <v>16</v>
      </c>
      <c r="D1594">
        <v>0</v>
      </c>
      <c r="E1594">
        <v>0</v>
      </c>
      <c r="F1594" t="s">
        <v>1884</v>
      </c>
      <c r="G1594" t="s">
        <v>1885</v>
      </c>
      <c r="H1594" t="s">
        <v>1884</v>
      </c>
      <c r="I1594" t="s">
        <v>1884</v>
      </c>
      <c r="J1594" t="s">
        <v>1884</v>
      </c>
      <c r="K1594" t="s">
        <v>1884</v>
      </c>
      <c r="L1594" t="s">
        <v>1884</v>
      </c>
      <c r="M1594" s="180">
        <v>44425</v>
      </c>
      <c r="N1594" t="s">
        <v>1886</v>
      </c>
      <c r="O1594" t="s">
        <v>4525</v>
      </c>
      <c r="P1594" t="s">
        <v>4526</v>
      </c>
      <c r="Q1594">
        <v>0</v>
      </c>
      <c r="R1594">
        <v>0</v>
      </c>
      <c r="S1594" t="s">
        <v>1886</v>
      </c>
      <c r="T1594" t="s">
        <v>1886</v>
      </c>
      <c r="U1594">
        <v>1</v>
      </c>
      <c r="V1594" t="s">
        <v>1888</v>
      </c>
      <c r="W1594">
        <v>16</v>
      </c>
      <c r="X1594">
        <v>0</v>
      </c>
      <c r="Y1594">
        <v>0</v>
      </c>
      <c r="Z1594" t="s">
        <v>1884</v>
      </c>
      <c r="AA1594" t="s">
        <v>1884</v>
      </c>
      <c r="AB1594" t="s">
        <v>1884</v>
      </c>
      <c r="AC1594">
        <v>0</v>
      </c>
      <c r="AD1594">
        <v>0</v>
      </c>
      <c r="AE1594">
        <v>0</v>
      </c>
      <c r="AF1594">
        <v>0</v>
      </c>
      <c r="AG1594" t="s">
        <v>1884</v>
      </c>
      <c r="AH1594" s="181" t="s">
        <v>1886</v>
      </c>
      <c r="AI1594" s="182">
        <v>210</v>
      </c>
      <c r="AJ1594" s="181" t="s">
        <v>2010</v>
      </c>
      <c r="AK1594" s="181" t="s">
        <v>1886</v>
      </c>
      <c r="AL1594" s="181" t="s">
        <v>1886</v>
      </c>
      <c r="AO1594" s="181"/>
      <c r="AQ1594">
        <v>10</v>
      </c>
      <c r="AR1594" s="182">
        <v>40</v>
      </c>
      <c r="AS1594" s="183" t="s">
        <v>1885</v>
      </c>
      <c r="AT1594">
        <v>0</v>
      </c>
      <c r="AU1594">
        <v>0</v>
      </c>
      <c r="AV1594" s="182">
        <v>0</v>
      </c>
      <c r="AW1594" s="184">
        <v>0</v>
      </c>
      <c r="AX1594" s="183" t="s">
        <v>1884</v>
      </c>
      <c r="AY1594" s="184">
        <v>0</v>
      </c>
      <c r="AZ1594">
        <v>0</v>
      </c>
      <c r="BA1594">
        <v>0</v>
      </c>
      <c r="BB1594">
        <v>0</v>
      </c>
      <c r="BC1594" s="182">
        <v>0</v>
      </c>
      <c r="BD1594" t="s">
        <v>1886</v>
      </c>
      <c r="BE1594" t="s">
        <v>1886</v>
      </c>
      <c r="BF1594" t="s">
        <v>1886</v>
      </c>
      <c r="BG1594" s="181" t="s">
        <v>1886</v>
      </c>
      <c r="BH1594">
        <v>0</v>
      </c>
      <c r="BI1594" s="184">
        <v>0</v>
      </c>
      <c r="BJ1594" s="182">
        <v>0</v>
      </c>
      <c r="BK1594" s="181" t="s">
        <v>1886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4527</v>
      </c>
      <c r="C1595">
        <v>16</v>
      </c>
      <c r="D1595">
        <v>0</v>
      </c>
      <c r="E1595">
        <v>0</v>
      </c>
      <c r="F1595" t="s">
        <v>1884</v>
      </c>
      <c r="G1595" t="s">
        <v>1885</v>
      </c>
      <c r="H1595" t="s">
        <v>1884</v>
      </c>
      <c r="I1595" t="s">
        <v>1884</v>
      </c>
      <c r="J1595" t="s">
        <v>1884</v>
      </c>
      <c r="K1595" t="s">
        <v>1884</v>
      </c>
      <c r="L1595" t="s">
        <v>1884</v>
      </c>
      <c r="M1595" s="180">
        <v>44425</v>
      </c>
      <c r="N1595" t="s">
        <v>1886</v>
      </c>
      <c r="O1595" t="s">
        <v>4528</v>
      </c>
      <c r="P1595" t="s">
        <v>4529</v>
      </c>
      <c r="Q1595">
        <v>0</v>
      </c>
      <c r="R1595">
        <v>0</v>
      </c>
      <c r="S1595" t="s">
        <v>1886</v>
      </c>
      <c r="T1595" t="s">
        <v>1886</v>
      </c>
      <c r="U1595">
        <v>1</v>
      </c>
      <c r="V1595" t="s">
        <v>1888</v>
      </c>
      <c r="W1595">
        <v>16</v>
      </c>
      <c r="X1595">
        <v>0</v>
      </c>
      <c r="Y1595">
        <v>0</v>
      </c>
      <c r="Z1595" t="s">
        <v>1884</v>
      </c>
      <c r="AA1595" t="s">
        <v>1884</v>
      </c>
      <c r="AB1595" t="s">
        <v>1884</v>
      </c>
      <c r="AC1595">
        <v>0</v>
      </c>
      <c r="AD1595">
        <v>0</v>
      </c>
      <c r="AE1595">
        <v>0</v>
      </c>
      <c r="AF1595">
        <v>0</v>
      </c>
      <c r="AG1595" t="s">
        <v>1884</v>
      </c>
      <c r="AH1595" s="181" t="s">
        <v>1886</v>
      </c>
      <c r="AI1595" s="182">
        <v>210</v>
      </c>
      <c r="AJ1595" s="181" t="s">
        <v>2010</v>
      </c>
      <c r="AK1595" s="181" t="s">
        <v>1886</v>
      </c>
      <c r="AL1595" s="181" t="s">
        <v>1886</v>
      </c>
      <c r="AO1595" s="181"/>
      <c r="AQ1595">
        <v>10</v>
      </c>
      <c r="AR1595" s="182">
        <v>40</v>
      </c>
      <c r="AS1595" s="183" t="s">
        <v>1885</v>
      </c>
      <c r="AT1595">
        <v>0</v>
      </c>
      <c r="AU1595">
        <v>0</v>
      </c>
      <c r="AV1595" s="182">
        <v>0</v>
      </c>
      <c r="AW1595" s="184">
        <v>0</v>
      </c>
      <c r="AX1595" s="183" t="s">
        <v>1884</v>
      </c>
      <c r="AY1595" s="184">
        <v>0</v>
      </c>
      <c r="AZ1595">
        <v>0</v>
      </c>
      <c r="BA1595">
        <v>0</v>
      </c>
      <c r="BB1595">
        <v>0</v>
      </c>
      <c r="BC1595" s="182">
        <v>0</v>
      </c>
      <c r="BD1595" t="s">
        <v>1886</v>
      </c>
      <c r="BE1595" t="s">
        <v>1886</v>
      </c>
      <c r="BF1595" t="s">
        <v>1886</v>
      </c>
      <c r="BG1595" s="181" t="s">
        <v>1886</v>
      </c>
      <c r="BH1595">
        <v>0</v>
      </c>
      <c r="BI1595" s="184">
        <v>0</v>
      </c>
      <c r="BJ1595" s="182">
        <v>0</v>
      </c>
      <c r="BK1595" s="181" t="s">
        <v>1886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4530</v>
      </c>
      <c r="C1596">
        <v>16</v>
      </c>
      <c r="D1596">
        <v>0</v>
      </c>
      <c r="E1596">
        <v>0</v>
      </c>
      <c r="F1596" t="s">
        <v>1884</v>
      </c>
      <c r="G1596" t="s">
        <v>1885</v>
      </c>
      <c r="H1596" t="s">
        <v>1884</v>
      </c>
      <c r="I1596" t="s">
        <v>1884</v>
      </c>
      <c r="J1596" t="s">
        <v>1884</v>
      </c>
      <c r="K1596" t="s">
        <v>1884</v>
      </c>
      <c r="L1596" t="s">
        <v>1884</v>
      </c>
      <c r="M1596" s="180">
        <v>44425</v>
      </c>
      <c r="N1596" t="s">
        <v>1886</v>
      </c>
      <c r="O1596" t="s">
        <v>4531</v>
      </c>
      <c r="P1596" t="s">
        <v>4532</v>
      </c>
      <c r="Q1596">
        <v>0</v>
      </c>
      <c r="R1596">
        <v>0</v>
      </c>
      <c r="S1596" t="s">
        <v>1886</v>
      </c>
      <c r="T1596" t="s">
        <v>1886</v>
      </c>
      <c r="U1596">
        <v>1</v>
      </c>
      <c r="V1596" t="s">
        <v>1888</v>
      </c>
      <c r="W1596">
        <v>16</v>
      </c>
      <c r="X1596">
        <v>0</v>
      </c>
      <c r="Y1596">
        <v>0</v>
      </c>
      <c r="Z1596" t="s">
        <v>1884</v>
      </c>
      <c r="AA1596" t="s">
        <v>1884</v>
      </c>
      <c r="AB1596" t="s">
        <v>1884</v>
      </c>
      <c r="AC1596">
        <v>0</v>
      </c>
      <c r="AD1596">
        <v>0</v>
      </c>
      <c r="AE1596">
        <v>0</v>
      </c>
      <c r="AF1596">
        <v>0</v>
      </c>
      <c r="AG1596" t="s">
        <v>1884</v>
      </c>
      <c r="AH1596" s="181" t="s">
        <v>1886</v>
      </c>
      <c r="AI1596" s="182">
        <v>210</v>
      </c>
      <c r="AJ1596" s="181" t="s">
        <v>2010</v>
      </c>
      <c r="AK1596" s="181" t="s">
        <v>1886</v>
      </c>
      <c r="AL1596" s="181" t="s">
        <v>1886</v>
      </c>
      <c r="AO1596" s="181"/>
      <c r="AQ1596">
        <v>10</v>
      </c>
      <c r="AR1596" s="182">
        <v>40</v>
      </c>
      <c r="AS1596" s="183" t="s">
        <v>1885</v>
      </c>
      <c r="AT1596">
        <v>0</v>
      </c>
      <c r="AU1596">
        <v>0</v>
      </c>
      <c r="AV1596" s="182">
        <v>0</v>
      </c>
      <c r="AW1596" s="184">
        <v>0</v>
      </c>
      <c r="AX1596" s="183" t="s">
        <v>1884</v>
      </c>
      <c r="AY1596" s="184">
        <v>0</v>
      </c>
      <c r="AZ1596">
        <v>0</v>
      </c>
      <c r="BA1596">
        <v>0</v>
      </c>
      <c r="BB1596">
        <v>0</v>
      </c>
      <c r="BC1596" s="182">
        <v>0</v>
      </c>
      <c r="BD1596" t="s">
        <v>1886</v>
      </c>
      <c r="BE1596" t="s">
        <v>1886</v>
      </c>
      <c r="BF1596" t="s">
        <v>1886</v>
      </c>
      <c r="BG1596" s="181" t="s">
        <v>1886</v>
      </c>
      <c r="BH1596">
        <v>0</v>
      </c>
      <c r="BI1596" s="184">
        <v>0</v>
      </c>
      <c r="BJ1596" s="182">
        <v>0</v>
      </c>
      <c r="BK1596" s="181" t="s">
        <v>1886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4533</v>
      </c>
      <c r="C1597">
        <v>16</v>
      </c>
      <c r="D1597">
        <v>0</v>
      </c>
      <c r="E1597">
        <v>0</v>
      </c>
      <c r="F1597" t="s">
        <v>1884</v>
      </c>
      <c r="G1597" t="s">
        <v>1885</v>
      </c>
      <c r="H1597" t="s">
        <v>1884</v>
      </c>
      <c r="I1597" t="s">
        <v>1884</v>
      </c>
      <c r="J1597" t="s">
        <v>1884</v>
      </c>
      <c r="K1597" t="s">
        <v>1884</v>
      </c>
      <c r="L1597" t="s">
        <v>1884</v>
      </c>
      <c r="M1597" s="180">
        <v>44425</v>
      </c>
      <c r="N1597" t="s">
        <v>1886</v>
      </c>
      <c r="O1597" t="s">
        <v>4534</v>
      </c>
      <c r="P1597" t="s">
        <v>4535</v>
      </c>
      <c r="Q1597">
        <v>0</v>
      </c>
      <c r="R1597">
        <v>0</v>
      </c>
      <c r="S1597" t="s">
        <v>1886</v>
      </c>
      <c r="T1597" t="s">
        <v>1886</v>
      </c>
      <c r="U1597">
        <v>1</v>
      </c>
      <c r="V1597" t="s">
        <v>1888</v>
      </c>
      <c r="W1597">
        <v>16</v>
      </c>
      <c r="X1597">
        <v>0</v>
      </c>
      <c r="Y1597">
        <v>0</v>
      </c>
      <c r="Z1597" t="s">
        <v>1884</v>
      </c>
      <c r="AA1597" t="s">
        <v>1884</v>
      </c>
      <c r="AB1597" t="s">
        <v>1884</v>
      </c>
      <c r="AC1597">
        <v>0</v>
      </c>
      <c r="AD1597">
        <v>0</v>
      </c>
      <c r="AE1597">
        <v>0</v>
      </c>
      <c r="AF1597">
        <v>0</v>
      </c>
      <c r="AG1597" t="s">
        <v>1884</v>
      </c>
      <c r="AH1597" s="181" t="s">
        <v>1886</v>
      </c>
      <c r="AI1597" s="182">
        <v>210</v>
      </c>
      <c r="AJ1597" s="181" t="s">
        <v>2010</v>
      </c>
      <c r="AK1597" s="181" t="s">
        <v>1886</v>
      </c>
      <c r="AL1597" s="181" t="s">
        <v>1886</v>
      </c>
      <c r="AO1597" s="181"/>
      <c r="AQ1597">
        <v>10</v>
      </c>
      <c r="AR1597" s="182">
        <v>40</v>
      </c>
      <c r="AS1597" s="183" t="s">
        <v>1885</v>
      </c>
      <c r="AT1597">
        <v>0</v>
      </c>
      <c r="AU1597">
        <v>0</v>
      </c>
      <c r="AV1597" s="182">
        <v>0</v>
      </c>
      <c r="AW1597" s="184">
        <v>0</v>
      </c>
      <c r="AX1597" s="183" t="s">
        <v>1884</v>
      </c>
      <c r="AY1597" s="184">
        <v>0</v>
      </c>
      <c r="AZ1597">
        <v>0</v>
      </c>
      <c r="BA1597">
        <v>0</v>
      </c>
      <c r="BB1597">
        <v>0</v>
      </c>
      <c r="BC1597" s="182">
        <v>0</v>
      </c>
      <c r="BD1597" t="s">
        <v>1886</v>
      </c>
      <c r="BE1597" t="s">
        <v>1886</v>
      </c>
      <c r="BF1597" t="s">
        <v>1886</v>
      </c>
      <c r="BG1597" s="181" t="s">
        <v>1886</v>
      </c>
      <c r="BH1597">
        <v>0</v>
      </c>
      <c r="BI1597" s="184">
        <v>0</v>
      </c>
      <c r="BJ1597" s="182">
        <v>0</v>
      </c>
      <c r="BK1597" s="181" t="s">
        <v>1886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4536</v>
      </c>
      <c r="C1598">
        <v>12</v>
      </c>
      <c r="D1598">
        <v>0</v>
      </c>
      <c r="E1598">
        <v>0</v>
      </c>
      <c r="F1598" t="s">
        <v>1884</v>
      </c>
      <c r="G1598" t="s">
        <v>1885</v>
      </c>
      <c r="H1598" t="s">
        <v>1884</v>
      </c>
      <c r="I1598" t="s">
        <v>1884</v>
      </c>
      <c r="J1598" t="s">
        <v>1884</v>
      </c>
      <c r="K1598" t="s">
        <v>1884</v>
      </c>
      <c r="L1598" t="s">
        <v>1884</v>
      </c>
      <c r="M1598" s="180">
        <v>44425</v>
      </c>
      <c r="N1598" t="s">
        <v>1886</v>
      </c>
      <c r="O1598" t="s">
        <v>1886</v>
      </c>
      <c r="P1598" t="s">
        <v>1886</v>
      </c>
      <c r="Q1598">
        <v>0</v>
      </c>
      <c r="R1598">
        <v>0</v>
      </c>
      <c r="S1598" t="s">
        <v>1886</v>
      </c>
      <c r="T1598" t="s">
        <v>1886</v>
      </c>
      <c r="U1598">
        <v>1</v>
      </c>
      <c r="V1598" t="s">
        <v>1888</v>
      </c>
      <c r="W1598">
        <v>12</v>
      </c>
      <c r="X1598">
        <v>0</v>
      </c>
      <c r="Y1598">
        <v>0</v>
      </c>
      <c r="Z1598" t="s">
        <v>1884</v>
      </c>
      <c r="AA1598" t="s">
        <v>1884</v>
      </c>
      <c r="AB1598" t="s">
        <v>1884</v>
      </c>
      <c r="AC1598">
        <v>0</v>
      </c>
      <c r="AD1598">
        <v>0</v>
      </c>
      <c r="AE1598">
        <v>0</v>
      </c>
      <c r="AF1598">
        <v>0</v>
      </c>
      <c r="AG1598" t="s">
        <v>1884</v>
      </c>
      <c r="AH1598" s="181" t="s">
        <v>1886</v>
      </c>
      <c r="AI1598" s="182">
        <v>210</v>
      </c>
      <c r="AJ1598" s="181" t="s">
        <v>2010</v>
      </c>
      <c r="AK1598" s="181" t="s">
        <v>1886</v>
      </c>
      <c r="AL1598" s="181" t="s">
        <v>1886</v>
      </c>
      <c r="AO1598" s="181"/>
      <c r="AQ1598">
        <v>10</v>
      </c>
      <c r="AR1598" s="182">
        <v>40</v>
      </c>
      <c r="AS1598" s="183" t="s">
        <v>1885</v>
      </c>
      <c r="AT1598">
        <v>0</v>
      </c>
      <c r="AU1598">
        <v>0</v>
      </c>
      <c r="AV1598" s="182">
        <v>0</v>
      </c>
      <c r="AW1598" s="184">
        <v>0</v>
      </c>
      <c r="AX1598" s="183" t="s">
        <v>1884</v>
      </c>
      <c r="AY1598" s="184">
        <v>0</v>
      </c>
      <c r="AZ1598">
        <v>0</v>
      </c>
      <c r="BA1598">
        <v>0</v>
      </c>
      <c r="BB1598">
        <v>0</v>
      </c>
      <c r="BC1598" s="182">
        <v>0</v>
      </c>
      <c r="BD1598" t="s">
        <v>1886</v>
      </c>
      <c r="BE1598" t="s">
        <v>1886</v>
      </c>
      <c r="BF1598" t="s">
        <v>1886</v>
      </c>
      <c r="BG1598" s="181" t="s">
        <v>1886</v>
      </c>
      <c r="BH1598">
        <v>0</v>
      </c>
      <c r="BI1598" s="184">
        <v>0</v>
      </c>
      <c r="BJ1598" s="182">
        <v>0</v>
      </c>
      <c r="BK1598" s="181" t="s">
        <v>1886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4537</v>
      </c>
      <c r="C1599">
        <v>12</v>
      </c>
      <c r="D1599">
        <v>0</v>
      </c>
      <c r="E1599">
        <v>0</v>
      </c>
      <c r="F1599" t="s">
        <v>1884</v>
      </c>
      <c r="G1599" t="s">
        <v>1884</v>
      </c>
      <c r="H1599" t="s">
        <v>1884</v>
      </c>
      <c r="I1599" t="s">
        <v>1884</v>
      </c>
      <c r="J1599" t="s">
        <v>1884</v>
      </c>
      <c r="K1599" t="s">
        <v>1884</v>
      </c>
      <c r="L1599" t="s">
        <v>1884</v>
      </c>
      <c r="M1599" s="180">
        <v>44425</v>
      </c>
      <c r="N1599" t="s">
        <v>1886</v>
      </c>
      <c r="O1599" t="s">
        <v>1886</v>
      </c>
      <c r="P1599" t="s">
        <v>4538</v>
      </c>
      <c r="Q1599">
        <v>0</v>
      </c>
      <c r="R1599">
        <v>0</v>
      </c>
      <c r="S1599" t="s">
        <v>1886</v>
      </c>
      <c r="T1599" t="s">
        <v>1886</v>
      </c>
      <c r="U1599">
        <v>1</v>
      </c>
      <c r="V1599" t="s">
        <v>1888</v>
      </c>
      <c r="W1599">
        <v>12</v>
      </c>
      <c r="X1599">
        <v>0</v>
      </c>
      <c r="Y1599">
        <v>0</v>
      </c>
      <c r="Z1599" t="s">
        <v>1884</v>
      </c>
      <c r="AA1599" t="s">
        <v>1884</v>
      </c>
      <c r="AB1599" t="s">
        <v>1884</v>
      </c>
      <c r="AC1599">
        <v>0</v>
      </c>
      <c r="AD1599">
        <v>0</v>
      </c>
      <c r="AE1599">
        <v>0</v>
      </c>
      <c r="AF1599">
        <v>0</v>
      </c>
      <c r="AG1599" t="s">
        <v>1884</v>
      </c>
      <c r="AH1599" s="181" t="s">
        <v>1886</v>
      </c>
      <c r="AI1599" s="182">
        <v>210</v>
      </c>
      <c r="AJ1599" s="181" t="s">
        <v>2010</v>
      </c>
      <c r="AK1599" s="181" t="s">
        <v>1886</v>
      </c>
      <c r="AL1599" s="181" t="s">
        <v>1886</v>
      </c>
      <c r="AO1599" s="181"/>
      <c r="AQ1599">
        <v>10</v>
      </c>
      <c r="AR1599" s="182">
        <v>40</v>
      </c>
      <c r="AS1599" s="183" t="s">
        <v>1884</v>
      </c>
      <c r="AT1599">
        <v>0</v>
      </c>
      <c r="AU1599">
        <v>180</v>
      </c>
      <c r="AV1599" s="182">
        <v>6</v>
      </c>
      <c r="AW1599" s="184">
        <v>0</v>
      </c>
      <c r="AX1599" s="183" t="s">
        <v>1884</v>
      </c>
      <c r="AY1599" s="184">
        <v>0</v>
      </c>
      <c r="AZ1599">
        <v>0</v>
      </c>
      <c r="BA1599">
        <v>0</v>
      </c>
      <c r="BB1599">
        <v>0</v>
      </c>
      <c r="BC1599" s="182">
        <v>0</v>
      </c>
      <c r="BD1599" t="s">
        <v>1886</v>
      </c>
      <c r="BE1599" t="s">
        <v>1886</v>
      </c>
      <c r="BF1599" t="s">
        <v>1886</v>
      </c>
      <c r="BG1599" s="181" t="s">
        <v>1886</v>
      </c>
      <c r="BH1599">
        <v>5.04</v>
      </c>
      <c r="BI1599" s="184">
        <v>0</v>
      </c>
      <c r="BJ1599" s="182">
        <v>0</v>
      </c>
      <c r="BK1599" s="181" t="s">
        <v>1886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4539</v>
      </c>
      <c r="C1600">
        <v>36</v>
      </c>
      <c r="D1600">
        <v>0</v>
      </c>
      <c r="E1600">
        <v>0</v>
      </c>
      <c r="F1600" t="s">
        <v>1884</v>
      </c>
      <c r="G1600" t="s">
        <v>1885</v>
      </c>
      <c r="H1600" t="s">
        <v>1884</v>
      </c>
      <c r="I1600" t="s">
        <v>1884</v>
      </c>
      <c r="J1600" t="s">
        <v>1884</v>
      </c>
      <c r="K1600" t="s">
        <v>1884</v>
      </c>
      <c r="L1600" t="s">
        <v>1884</v>
      </c>
      <c r="M1600" s="180">
        <v>44425</v>
      </c>
      <c r="N1600" t="s">
        <v>1886</v>
      </c>
      <c r="O1600" t="s">
        <v>4540</v>
      </c>
      <c r="P1600" t="s">
        <v>4541</v>
      </c>
      <c r="Q1600">
        <v>0</v>
      </c>
      <c r="R1600">
        <v>0</v>
      </c>
      <c r="S1600" t="s">
        <v>1886</v>
      </c>
      <c r="T1600" t="s">
        <v>1886</v>
      </c>
      <c r="U1600">
        <v>1</v>
      </c>
      <c r="V1600" t="s">
        <v>1888</v>
      </c>
      <c r="W1600">
        <v>36</v>
      </c>
      <c r="X1600">
        <v>0</v>
      </c>
      <c r="Y1600">
        <v>0</v>
      </c>
      <c r="Z1600" t="s">
        <v>1884</v>
      </c>
      <c r="AA1600" t="s">
        <v>1884</v>
      </c>
      <c r="AB1600" t="s">
        <v>1884</v>
      </c>
      <c r="AC1600">
        <v>0</v>
      </c>
      <c r="AD1600">
        <v>0</v>
      </c>
      <c r="AE1600">
        <v>0</v>
      </c>
      <c r="AF1600">
        <v>0</v>
      </c>
      <c r="AG1600" t="s">
        <v>1884</v>
      </c>
      <c r="AH1600" s="181" t="s">
        <v>1886</v>
      </c>
      <c r="AI1600" s="182">
        <v>210</v>
      </c>
      <c r="AJ1600" s="181" t="s">
        <v>2010</v>
      </c>
      <c r="AK1600" s="181" t="s">
        <v>1886</v>
      </c>
      <c r="AL1600" s="181" t="s">
        <v>1886</v>
      </c>
      <c r="AO1600" s="181"/>
      <c r="AQ1600">
        <v>10</v>
      </c>
      <c r="AR1600" s="182">
        <v>40</v>
      </c>
      <c r="AS1600" s="183" t="s">
        <v>1885</v>
      </c>
      <c r="AT1600">
        <v>0</v>
      </c>
      <c r="AU1600">
        <v>140</v>
      </c>
      <c r="AV1600" s="182">
        <v>0</v>
      </c>
      <c r="AW1600" s="184">
        <v>0</v>
      </c>
      <c r="AX1600" s="183" t="s">
        <v>1884</v>
      </c>
      <c r="AY1600" s="184">
        <v>0</v>
      </c>
      <c r="AZ1600">
        <v>0</v>
      </c>
      <c r="BA1600">
        <v>0</v>
      </c>
      <c r="BB1600">
        <v>0</v>
      </c>
      <c r="BC1600" s="182">
        <v>0</v>
      </c>
      <c r="BD1600" t="s">
        <v>1886</v>
      </c>
      <c r="BE1600" t="s">
        <v>1886</v>
      </c>
      <c r="BF1600" t="s">
        <v>1886</v>
      </c>
      <c r="BG1600" s="181" t="s">
        <v>1886</v>
      </c>
      <c r="BH1600">
        <v>4.32</v>
      </c>
      <c r="BI1600" s="184">
        <v>0</v>
      </c>
      <c r="BJ1600" s="182">
        <v>0</v>
      </c>
      <c r="BK1600" s="181" t="s">
        <v>1886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4542</v>
      </c>
      <c r="C1601">
        <v>6</v>
      </c>
      <c r="D1601">
        <v>0</v>
      </c>
      <c r="E1601">
        <v>0</v>
      </c>
      <c r="F1601" t="s">
        <v>1884</v>
      </c>
      <c r="G1601" t="s">
        <v>1885</v>
      </c>
      <c r="H1601" t="s">
        <v>1885</v>
      </c>
      <c r="I1601" t="s">
        <v>1884</v>
      </c>
      <c r="J1601" t="s">
        <v>1884</v>
      </c>
      <c r="K1601" t="s">
        <v>1884</v>
      </c>
      <c r="L1601" t="s">
        <v>1884</v>
      </c>
      <c r="M1601" s="180">
        <v>44426</v>
      </c>
      <c r="N1601" t="s">
        <v>1886</v>
      </c>
      <c r="O1601" t="s">
        <v>4543</v>
      </c>
      <c r="P1601" t="s">
        <v>4544</v>
      </c>
      <c r="Q1601">
        <v>0</v>
      </c>
      <c r="R1601">
        <v>0</v>
      </c>
      <c r="S1601" t="s">
        <v>1886</v>
      </c>
      <c r="T1601" t="s">
        <v>1886</v>
      </c>
      <c r="U1601">
        <v>1</v>
      </c>
      <c r="V1601" t="s">
        <v>1888</v>
      </c>
      <c r="W1601">
        <v>6</v>
      </c>
      <c r="X1601">
        <v>0</v>
      </c>
      <c r="Y1601">
        <v>0</v>
      </c>
      <c r="Z1601" t="s">
        <v>1884</v>
      </c>
      <c r="AA1601" t="s">
        <v>1884</v>
      </c>
      <c r="AB1601" t="s">
        <v>1884</v>
      </c>
      <c r="AC1601">
        <v>0</v>
      </c>
      <c r="AD1601">
        <v>0</v>
      </c>
      <c r="AE1601">
        <v>0</v>
      </c>
      <c r="AF1601">
        <v>0</v>
      </c>
      <c r="AG1601" t="s">
        <v>1884</v>
      </c>
      <c r="AH1601" s="181" t="s">
        <v>1886</v>
      </c>
      <c r="AI1601" s="182">
        <v>250</v>
      </c>
      <c r="AJ1601" s="181" t="s">
        <v>267</v>
      </c>
      <c r="AK1601" s="181" t="s">
        <v>1886</v>
      </c>
      <c r="AL1601" s="181" t="s">
        <v>1886</v>
      </c>
      <c r="AO1601" s="181"/>
      <c r="AQ1601">
        <v>10</v>
      </c>
      <c r="AR1601" s="182">
        <v>40</v>
      </c>
      <c r="AS1601" s="183" t="s">
        <v>1885</v>
      </c>
      <c r="AT1601">
        <v>0</v>
      </c>
      <c r="AU1601">
        <v>0</v>
      </c>
      <c r="AV1601" s="182">
        <v>0</v>
      </c>
      <c r="AW1601" s="184">
        <v>0</v>
      </c>
      <c r="AX1601" s="183" t="s">
        <v>1884</v>
      </c>
      <c r="AY1601" s="184">
        <v>0</v>
      </c>
      <c r="AZ1601">
        <v>0</v>
      </c>
      <c r="BA1601">
        <v>0</v>
      </c>
      <c r="BB1601">
        <v>0</v>
      </c>
      <c r="BC1601" s="182">
        <v>0</v>
      </c>
      <c r="BD1601" t="s">
        <v>1886</v>
      </c>
      <c r="BE1601" t="s">
        <v>1886</v>
      </c>
      <c r="BF1601" t="s">
        <v>1886</v>
      </c>
      <c r="BG1601" s="181" t="s">
        <v>1886</v>
      </c>
      <c r="BH1601">
        <v>4.5</v>
      </c>
      <c r="BI1601" s="184">
        <v>0</v>
      </c>
      <c r="BJ1601" s="182">
        <v>0</v>
      </c>
      <c r="BK1601" s="181" t="s">
        <v>1886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4545</v>
      </c>
      <c r="C1602">
        <v>50</v>
      </c>
      <c r="D1602">
        <v>0</v>
      </c>
      <c r="E1602">
        <v>0</v>
      </c>
      <c r="F1602" t="s">
        <v>1884</v>
      </c>
      <c r="G1602" t="s">
        <v>1885</v>
      </c>
      <c r="H1602" t="s">
        <v>1884</v>
      </c>
      <c r="I1602" t="s">
        <v>1884</v>
      </c>
      <c r="J1602" t="s">
        <v>1884</v>
      </c>
      <c r="K1602" t="s">
        <v>1884</v>
      </c>
      <c r="L1602" t="s">
        <v>1884</v>
      </c>
      <c r="M1602" s="180">
        <v>44428</v>
      </c>
      <c r="N1602" t="s">
        <v>1886</v>
      </c>
      <c r="O1602" t="s">
        <v>4546</v>
      </c>
      <c r="P1602" t="s">
        <v>4547</v>
      </c>
      <c r="Q1602">
        <v>0</v>
      </c>
      <c r="R1602">
        <v>0</v>
      </c>
      <c r="S1602" t="s">
        <v>1886</v>
      </c>
      <c r="T1602" t="s">
        <v>1886</v>
      </c>
      <c r="U1602">
        <v>1</v>
      </c>
      <c r="V1602" t="s">
        <v>1888</v>
      </c>
      <c r="W1602">
        <v>50</v>
      </c>
      <c r="X1602">
        <v>0</v>
      </c>
      <c r="Y1602">
        <v>0</v>
      </c>
      <c r="Z1602" t="s">
        <v>1884</v>
      </c>
      <c r="AA1602" t="s">
        <v>1884</v>
      </c>
      <c r="AB1602" t="s">
        <v>1884</v>
      </c>
      <c r="AC1602">
        <v>0</v>
      </c>
      <c r="AD1602">
        <v>0</v>
      </c>
      <c r="AE1602">
        <v>0</v>
      </c>
      <c r="AF1602">
        <v>0</v>
      </c>
      <c r="AG1602" t="s">
        <v>1885</v>
      </c>
      <c r="AH1602" s="181" t="s">
        <v>1886</v>
      </c>
      <c r="AI1602" s="182">
        <v>294</v>
      </c>
      <c r="AJ1602" s="181" t="s">
        <v>3372</v>
      </c>
      <c r="AK1602" s="181" t="s">
        <v>1886</v>
      </c>
      <c r="AL1602" s="181" t="s">
        <v>1886</v>
      </c>
      <c r="AO1602" s="181"/>
      <c r="AQ1602">
        <v>10</v>
      </c>
      <c r="AR1602" s="182">
        <v>40</v>
      </c>
      <c r="AS1602" s="183" t="s">
        <v>1885</v>
      </c>
      <c r="AT1602">
        <v>0</v>
      </c>
      <c r="AU1602">
        <v>0</v>
      </c>
      <c r="AV1602" s="182">
        <v>0</v>
      </c>
      <c r="AW1602" s="184">
        <v>0</v>
      </c>
      <c r="AX1602" s="183" t="s">
        <v>1884</v>
      </c>
      <c r="AY1602" s="184">
        <v>0</v>
      </c>
      <c r="AZ1602">
        <v>0</v>
      </c>
      <c r="BA1602">
        <v>0</v>
      </c>
      <c r="BB1602">
        <v>0</v>
      </c>
      <c r="BC1602" s="182">
        <v>0</v>
      </c>
      <c r="BD1602" t="s">
        <v>1886</v>
      </c>
      <c r="BE1602" t="s">
        <v>1886</v>
      </c>
      <c r="BF1602" t="s">
        <v>1886</v>
      </c>
      <c r="BG1602" s="181" t="s">
        <v>1886</v>
      </c>
      <c r="BH1602">
        <v>0</v>
      </c>
      <c r="BI1602" s="184">
        <v>0</v>
      </c>
      <c r="BJ1602" s="182">
        <v>0</v>
      </c>
      <c r="BK1602" s="181" t="s">
        <v>1886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4548</v>
      </c>
      <c r="C1603">
        <v>24</v>
      </c>
      <c r="D1603">
        <v>0</v>
      </c>
      <c r="E1603">
        <v>0</v>
      </c>
      <c r="F1603" t="s">
        <v>1884</v>
      </c>
      <c r="G1603" t="s">
        <v>1885</v>
      </c>
      <c r="H1603" t="s">
        <v>1884</v>
      </c>
      <c r="I1603" t="s">
        <v>1884</v>
      </c>
      <c r="J1603" t="s">
        <v>1884</v>
      </c>
      <c r="K1603" t="s">
        <v>1884</v>
      </c>
      <c r="L1603" t="s">
        <v>1884</v>
      </c>
      <c r="M1603" s="180">
        <v>44432</v>
      </c>
      <c r="N1603" t="s">
        <v>1886</v>
      </c>
      <c r="O1603" t="s">
        <v>4549</v>
      </c>
      <c r="P1603" t="s">
        <v>4550</v>
      </c>
      <c r="Q1603">
        <v>0</v>
      </c>
      <c r="R1603">
        <v>0</v>
      </c>
      <c r="S1603" t="s">
        <v>1886</v>
      </c>
      <c r="T1603" t="s">
        <v>1886</v>
      </c>
      <c r="U1603">
        <v>1</v>
      </c>
      <c r="V1603" t="s">
        <v>1888</v>
      </c>
      <c r="W1603">
        <v>24</v>
      </c>
      <c r="X1603">
        <v>0</v>
      </c>
      <c r="Y1603">
        <v>0</v>
      </c>
      <c r="Z1603" t="s">
        <v>1884</v>
      </c>
      <c r="AA1603" t="s">
        <v>1884</v>
      </c>
      <c r="AB1603" t="s">
        <v>1884</v>
      </c>
      <c r="AC1603">
        <v>0</v>
      </c>
      <c r="AD1603">
        <v>0</v>
      </c>
      <c r="AE1603">
        <v>0</v>
      </c>
      <c r="AF1603">
        <v>0</v>
      </c>
      <c r="AG1603" t="s">
        <v>1885</v>
      </c>
      <c r="AH1603" s="181" t="s">
        <v>1886</v>
      </c>
      <c r="AI1603" s="182">
        <v>27</v>
      </c>
      <c r="AJ1603" s="181" t="s">
        <v>1889</v>
      </c>
      <c r="AK1603" s="181" t="s">
        <v>1886</v>
      </c>
      <c r="AL1603" s="181" t="s">
        <v>1886</v>
      </c>
      <c r="AO1603" s="181"/>
      <c r="AQ1603">
        <v>10</v>
      </c>
      <c r="AR1603" s="182">
        <v>40</v>
      </c>
      <c r="AS1603" s="183" t="s">
        <v>1885</v>
      </c>
      <c r="AT1603">
        <v>0</v>
      </c>
      <c r="AU1603">
        <v>0</v>
      </c>
      <c r="AV1603" s="182">
        <v>0</v>
      </c>
      <c r="AW1603" s="184">
        <v>0</v>
      </c>
      <c r="AX1603" s="183" t="s">
        <v>1884</v>
      </c>
      <c r="AY1603" s="184">
        <v>0</v>
      </c>
      <c r="AZ1603">
        <v>0</v>
      </c>
      <c r="BA1603">
        <v>0</v>
      </c>
      <c r="BB1603">
        <v>0</v>
      </c>
      <c r="BC1603" s="182">
        <v>0</v>
      </c>
      <c r="BD1603" t="s">
        <v>1886</v>
      </c>
      <c r="BE1603" t="s">
        <v>1886</v>
      </c>
      <c r="BF1603" t="s">
        <v>1886</v>
      </c>
      <c r="BG1603" s="181" t="s">
        <v>1886</v>
      </c>
      <c r="BH1603">
        <v>0</v>
      </c>
      <c r="BI1603" s="184">
        <v>0</v>
      </c>
      <c r="BJ1603" s="182">
        <v>0</v>
      </c>
      <c r="BK1603" s="181" t="s">
        <v>1886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1293</v>
      </c>
      <c r="C1604">
        <v>24</v>
      </c>
      <c r="D1604">
        <v>0</v>
      </c>
      <c r="E1604">
        <v>0</v>
      </c>
      <c r="F1604" t="s">
        <v>1884</v>
      </c>
      <c r="G1604" t="s">
        <v>1885</v>
      </c>
      <c r="H1604" t="s">
        <v>1884</v>
      </c>
      <c r="I1604" t="s">
        <v>1884</v>
      </c>
      <c r="J1604" t="s">
        <v>1884</v>
      </c>
      <c r="K1604" t="s">
        <v>1884</v>
      </c>
      <c r="L1604" t="s">
        <v>1884</v>
      </c>
      <c r="M1604" s="180">
        <v>44432</v>
      </c>
      <c r="N1604" t="s">
        <v>1886</v>
      </c>
      <c r="O1604" t="s">
        <v>4551</v>
      </c>
      <c r="P1604" t="s">
        <v>4552</v>
      </c>
      <c r="Q1604">
        <v>0</v>
      </c>
      <c r="R1604">
        <v>0</v>
      </c>
      <c r="S1604" t="s">
        <v>1886</v>
      </c>
      <c r="T1604" t="s">
        <v>1886</v>
      </c>
      <c r="U1604">
        <v>1</v>
      </c>
      <c r="V1604" t="s">
        <v>1888</v>
      </c>
      <c r="W1604">
        <v>24</v>
      </c>
      <c r="X1604">
        <v>0</v>
      </c>
      <c r="Y1604">
        <v>0</v>
      </c>
      <c r="Z1604" t="s">
        <v>1884</v>
      </c>
      <c r="AA1604" t="s">
        <v>1884</v>
      </c>
      <c r="AB1604" t="s">
        <v>1884</v>
      </c>
      <c r="AC1604">
        <v>0</v>
      </c>
      <c r="AD1604">
        <v>0</v>
      </c>
      <c r="AE1604">
        <v>0</v>
      </c>
      <c r="AF1604">
        <v>0</v>
      </c>
      <c r="AG1604" t="s">
        <v>1885</v>
      </c>
      <c r="AH1604" s="181" t="s">
        <v>1886</v>
      </c>
      <c r="AI1604" s="182">
        <v>27</v>
      </c>
      <c r="AJ1604" s="181" t="s">
        <v>1889</v>
      </c>
      <c r="AK1604" s="181" t="s">
        <v>1886</v>
      </c>
      <c r="AL1604" s="181" t="s">
        <v>1886</v>
      </c>
      <c r="AO1604" s="181"/>
      <c r="AQ1604">
        <v>10</v>
      </c>
      <c r="AR1604" s="182">
        <v>40</v>
      </c>
      <c r="AS1604" s="183" t="s">
        <v>1885</v>
      </c>
      <c r="AT1604">
        <v>0</v>
      </c>
      <c r="AU1604">
        <v>0</v>
      </c>
      <c r="AV1604" s="182">
        <v>0</v>
      </c>
      <c r="AW1604" s="184">
        <v>0</v>
      </c>
      <c r="AX1604" s="183" t="s">
        <v>1884</v>
      </c>
      <c r="AY1604" s="184">
        <v>0</v>
      </c>
      <c r="AZ1604">
        <v>0</v>
      </c>
      <c r="BA1604">
        <v>0</v>
      </c>
      <c r="BB1604">
        <v>0</v>
      </c>
      <c r="BC1604" s="182">
        <v>0</v>
      </c>
      <c r="BD1604" t="s">
        <v>1886</v>
      </c>
      <c r="BE1604" t="s">
        <v>1886</v>
      </c>
      <c r="BF1604" t="s">
        <v>1886</v>
      </c>
      <c r="BG1604" s="181" t="s">
        <v>1886</v>
      </c>
      <c r="BH1604">
        <v>0</v>
      </c>
      <c r="BI1604" s="184">
        <v>0</v>
      </c>
      <c r="BJ1604" s="182">
        <v>0</v>
      </c>
      <c r="BK1604" s="181" t="s">
        <v>1886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4553</v>
      </c>
      <c r="C1605">
        <v>12</v>
      </c>
      <c r="D1605">
        <v>0</v>
      </c>
      <c r="E1605">
        <v>0</v>
      </c>
      <c r="F1605" t="s">
        <v>1884</v>
      </c>
      <c r="G1605" t="s">
        <v>1885</v>
      </c>
      <c r="H1605" t="s">
        <v>1884</v>
      </c>
      <c r="I1605" t="s">
        <v>1884</v>
      </c>
      <c r="J1605" t="s">
        <v>1884</v>
      </c>
      <c r="K1605" t="s">
        <v>1884</v>
      </c>
      <c r="L1605" t="s">
        <v>1884</v>
      </c>
      <c r="M1605" s="180">
        <v>44432</v>
      </c>
      <c r="N1605" t="s">
        <v>1886</v>
      </c>
      <c r="O1605" t="s">
        <v>4554</v>
      </c>
      <c r="P1605" t="s">
        <v>4555</v>
      </c>
      <c r="Q1605">
        <v>0</v>
      </c>
      <c r="R1605">
        <v>0</v>
      </c>
      <c r="S1605" t="s">
        <v>1886</v>
      </c>
      <c r="T1605" t="s">
        <v>1886</v>
      </c>
      <c r="U1605">
        <v>1</v>
      </c>
      <c r="V1605" t="s">
        <v>1888</v>
      </c>
      <c r="W1605">
        <v>12</v>
      </c>
      <c r="X1605">
        <v>0</v>
      </c>
      <c r="Y1605">
        <v>0</v>
      </c>
      <c r="Z1605" t="s">
        <v>1884</v>
      </c>
      <c r="AA1605" t="s">
        <v>1884</v>
      </c>
      <c r="AB1605" t="s">
        <v>1884</v>
      </c>
      <c r="AC1605">
        <v>0</v>
      </c>
      <c r="AD1605">
        <v>0</v>
      </c>
      <c r="AE1605">
        <v>0</v>
      </c>
      <c r="AF1605">
        <v>0</v>
      </c>
      <c r="AG1605" t="s">
        <v>1885</v>
      </c>
      <c r="AH1605" s="181" t="s">
        <v>1886</v>
      </c>
      <c r="AI1605" s="182">
        <v>27</v>
      </c>
      <c r="AJ1605" s="181" t="s">
        <v>1889</v>
      </c>
      <c r="AK1605" s="181" t="s">
        <v>4556</v>
      </c>
      <c r="AL1605" s="181" t="s">
        <v>1886</v>
      </c>
      <c r="AO1605" s="181"/>
      <c r="AQ1605">
        <v>10</v>
      </c>
      <c r="AR1605" s="182">
        <v>40</v>
      </c>
      <c r="AS1605" s="183" t="s">
        <v>1885</v>
      </c>
      <c r="AT1605">
        <v>0</v>
      </c>
      <c r="AU1605">
        <v>0</v>
      </c>
      <c r="AV1605" s="182">
        <v>0</v>
      </c>
      <c r="AW1605" s="184">
        <v>0</v>
      </c>
      <c r="AX1605" s="183" t="s">
        <v>1884</v>
      </c>
      <c r="AY1605" s="184">
        <v>0</v>
      </c>
      <c r="AZ1605">
        <v>0</v>
      </c>
      <c r="BA1605">
        <v>0</v>
      </c>
      <c r="BB1605">
        <v>0</v>
      </c>
      <c r="BC1605" s="182">
        <v>0</v>
      </c>
      <c r="BD1605" t="s">
        <v>1886</v>
      </c>
      <c r="BE1605" t="s">
        <v>1886</v>
      </c>
      <c r="BF1605" t="s">
        <v>1886</v>
      </c>
      <c r="BG1605" s="181" t="s">
        <v>1886</v>
      </c>
      <c r="BH1605">
        <v>0</v>
      </c>
      <c r="BI1605" s="184">
        <v>0</v>
      </c>
      <c r="BJ1605" s="182">
        <v>0</v>
      </c>
      <c r="BK1605" s="181" t="s">
        <v>1886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4557</v>
      </c>
      <c r="C1606">
        <v>12</v>
      </c>
      <c r="D1606">
        <v>0</v>
      </c>
      <c r="E1606">
        <v>0</v>
      </c>
      <c r="F1606" t="s">
        <v>1884</v>
      </c>
      <c r="G1606" t="s">
        <v>1885</v>
      </c>
      <c r="H1606" t="s">
        <v>1884</v>
      </c>
      <c r="I1606" t="s">
        <v>1884</v>
      </c>
      <c r="J1606" t="s">
        <v>1884</v>
      </c>
      <c r="K1606" t="s">
        <v>1884</v>
      </c>
      <c r="L1606" t="s">
        <v>1884</v>
      </c>
      <c r="M1606" s="180">
        <v>44432</v>
      </c>
      <c r="N1606" t="s">
        <v>1886</v>
      </c>
      <c r="O1606" t="s">
        <v>4558</v>
      </c>
      <c r="P1606" t="s">
        <v>4559</v>
      </c>
      <c r="Q1606">
        <v>0</v>
      </c>
      <c r="R1606">
        <v>0</v>
      </c>
      <c r="S1606" t="s">
        <v>1886</v>
      </c>
      <c r="T1606" t="s">
        <v>1886</v>
      </c>
      <c r="U1606">
        <v>1</v>
      </c>
      <c r="V1606" t="s">
        <v>1888</v>
      </c>
      <c r="W1606">
        <v>12</v>
      </c>
      <c r="X1606">
        <v>0</v>
      </c>
      <c r="Y1606">
        <v>0</v>
      </c>
      <c r="Z1606" t="s">
        <v>1884</v>
      </c>
      <c r="AA1606" t="s">
        <v>1884</v>
      </c>
      <c r="AB1606" t="s">
        <v>1884</v>
      </c>
      <c r="AC1606">
        <v>0</v>
      </c>
      <c r="AD1606">
        <v>0</v>
      </c>
      <c r="AE1606">
        <v>0</v>
      </c>
      <c r="AF1606">
        <v>0</v>
      </c>
      <c r="AG1606" t="s">
        <v>1885</v>
      </c>
      <c r="AH1606" s="181" t="s">
        <v>1886</v>
      </c>
      <c r="AI1606" s="182">
        <v>27</v>
      </c>
      <c r="AJ1606" s="181" t="s">
        <v>1889</v>
      </c>
      <c r="AK1606" s="181" t="s">
        <v>1886</v>
      </c>
      <c r="AL1606" s="181" t="s">
        <v>1886</v>
      </c>
      <c r="AO1606" s="181"/>
      <c r="AQ1606">
        <v>10</v>
      </c>
      <c r="AR1606" s="182">
        <v>40</v>
      </c>
      <c r="AS1606" s="183" t="s">
        <v>1885</v>
      </c>
      <c r="AT1606">
        <v>0</v>
      </c>
      <c r="AU1606">
        <v>0</v>
      </c>
      <c r="AV1606" s="182">
        <v>0</v>
      </c>
      <c r="AW1606" s="184">
        <v>0</v>
      </c>
      <c r="AX1606" s="183" t="s">
        <v>1884</v>
      </c>
      <c r="AY1606" s="184">
        <v>0</v>
      </c>
      <c r="AZ1606">
        <v>0</v>
      </c>
      <c r="BA1606">
        <v>0</v>
      </c>
      <c r="BB1606">
        <v>0</v>
      </c>
      <c r="BC1606" s="182">
        <v>0</v>
      </c>
      <c r="BD1606" t="s">
        <v>1886</v>
      </c>
      <c r="BE1606" t="s">
        <v>1886</v>
      </c>
      <c r="BF1606" t="s">
        <v>1886</v>
      </c>
      <c r="BG1606" s="181" t="s">
        <v>1886</v>
      </c>
      <c r="BH1606">
        <v>0</v>
      </c>
      <c r="BI1606" s="184">
        <v>0</v>
      </c>
      <c r="BJ1606" s="182">
        <v>0</v>
      </c>
      <c r="BK1606" s="181" t="s">
        <v>1886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4560</v>
      </c>
      <c r="C1607">
        <v>24</v>
      </c>
      <c r="D1607">
        <v>0</v>
      </c>
      <c r="E1607">
        <v>0</v>
      </c>
      <c r="F1607" t="s">
        <v>1884</v>
      </c>
      <c r="G1607" t="s">
        <v>1885</v>
      </c>
      <c r="H1607" t="s">
        <v>1884</v>
      </c>
      <c r="I1607" t="s">
        <v>1884</v>
      </c>
      <c r="J1607" t="s">
        <v>1884</v>
      </c>
      <c r="K1607" t="s">
        <v>1884</v>
      </c>
      <c r="L1607" t="s">
        <v>1884</v>
      </c>
      <c r="M1607" s="180">
        <v>44432</v>
      </c>
      <c r="N1607" t="s">
        <v>1886</v>
      </c>
      <c r="O1607" t="s">
        <v>1886</v>
      </c>
      <c r="P1607" t="s">
        <v>4561</v>
      </c>
      <c r="Q1607">
        <v>0</v>
      </c>
      <c r="R1607">
        <v>0</v>
      </c>
      <c r="S1607" t="s">
        <v>1886</v>
      </c>
      <c r="T1607" t="s">
        <v>1886</v>
      </c>
      <c r="U1607">
        <v>1</v>
      </c>
      <c r="V1607" t="s">
        <v>1888</v>
      </c>
      <c r="W1607">
        <v>24</v>
      </c>
      <c r="X1607">
        <v>0</v>
      </c>
      <c r="Y1607">
        <v>0</v>
      </c>
      <c r="Z1607" t="s">
        <v>1884</v>
      </c>
      <c r="AA1607" t="s">
        <v>1884</v>
      </c>
      <c r="AB1607" t="s">
        <v>1884</v>
      </c>
      <c r="AC1607">
        <v>0</v>
      </c>
      <c r="AD1607">
        <v>0</v>
      </c>
      <c r="AE1607">
        <v>0</v>
      </c>
      <c r="AF1607">
        <v>0</v>
      </c>
      <c r="AG1607" t="s">
        <v>1885</v>
      </c>
      <c r="AH1607" s="181" t="s">
        <v>1886</v>
      </c>
      <c r="AI1607" s="182">
        <v>27</v>
      </c>
      <c r="AJ1607" s="181" t="s">
        <v>1889</v>
      </c>
      <c r="AK1607" s="181" t="s">
        <v>1886</v>
      </c>
      <c r="AL1607" s="181" t="s">
        <v>1886</v>
      </c>
      <c r="AO1607" s="181"/>
      <c r="AQ1607">
        <v>10</v>
      </c>
      <c r="AR1607" s="182">
        <v>40</v>
      </c>
      <c r="AS1607" s="183" t="s">
        <v>1885</v>
      </c>
      <c r="AT1607">
        <v>0</v>
      </c>
      <c r="AU1607">
        <v>0</v>
      </c>
      <c r="AV1607" s="182">
        <v>0</v>
      </c>
      <c r="AW1607" s="184">
        <v>0</v>
      </c>
      <c r="AX1607" s="183" t="s">
        <v>1884</v>
      </c>
      <c r="AY1607" s="184">
        <v>0</v>
      </c>
      <c r="AZ1607">
        <v>0</v>
      </c>
      <c r="BA1607">
        <v>0</v>
      </c>
      <c r="BB1607">
        <v>0</v>
      </c>
      <c r="BC1607" s="182">
        <v>0</v>
      </c>
      <c r="BD1607" t="s">
        <v>1886</v>
      </c>
      <c r="BE1607" t="s">
        <v>1886</v>
      </c>
      <c r="BF1607" t="s">
        <v>1886</v>
      </c>
      <c r="BG1607" s="181" t="s">
        <v>1886</v>
      </c>
      <c r="BH1607">
        <v>0</v>
      </c>
      <c r="BI1607" s="184">
        <v>0</v>
      </c>
      <c r="BJ1607" s="182">
        <v>0</v>
      </c>
      <c r="BK1607" s="181" t="s">
        <v>1886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4562</v>
      </c>
      <c r="C1608">
        <v>24</v>
      </c>
      <c r="D1608">
        <v>0</v>
      </c>
      <c r="E1608">
        <v>0</v>
      </c>
      <c r="F1608" t="s">
        <v>1884</v>
      </c>
      <c r="G1608" t="s">
        <v>1885</v>
      </c>
      <c r="H1608" t="s">
        <v>1884</v>
      </c>
      <c r="I1608" t="s">
        <v>1884</v>
      </c>
      <c r="J1608" t="s">
        <v>1884</v>
      </c>
      <c r="K1608" t="s">
        <v>1884</v>
      </c>
      <c r="L1608" t="s">
        <v>1884</v>
      </c>
      <c r="M1608" s="180">
        <v>44432</v>
      </c>
      <c r="N1608" t="s">
        <v>1886</v>
      </c>
      <c r="O1608" t="s">
        <v>4563</v>
      </c>
      <c r="P1608" t="s">
        <v>4564</v>
      </c>
      <c r="Q1608">
        <v>0</v>
      </c>
      <c r="R1608">
        <v>0</v>
      </c>
      <c r="S1608" t="s">
        <v>1886</v>
      </c>
      <c r="T1608" t="s">
        <v>1886</v>
      </c>
      <c r="U1608">
        <v>1</v>
      </c>
      <c r="V1608" t="s">
        <v>1888</v>
      </c>
      <c r="W1608">
        <v>24</v>
      </c>
      <c r="X1608">
        <v>0</v>
      </c>
      <c r="Y1608">
        <v>0</v>
      </c>
      <c r="Z1608" t="s">
        <v>1884</v>
      </c>
      <c r="AA1608" t="s">
        <v>1884</v>
      </c>
      <c r="AB1608" t="s">
        <v>1884</v>
      </c>
      <c r="AC1608">
        <v>0</v>
      </c>
      <c r="AD1608">
        <v>0</v>
      </c>
      <c r="AE1608">
        <v>0</v>
      </c>
      <c r="AF1608">
        <v>0</v>
      </c>
      <c r="AG1608" t="s">
        <v>1885</v>
      </c>
      <c r="AH1608" s="181" t="s">
        <v>1886</v>
      </c>
      <c r="AI1608" s="182">
        <v>27</v>
      </c>
      <c r="AJ1608" s="181" t="s">
        <v>1889</v>
      </c>
      <c r="AK1608" s="181" t="s">
        <v>1886</v>
      </c>
      <c r="AL1608" s="181" t="s">
        <v>1886</v>
      </c>
      <c r="AO1608" s="181"/>
      <c r="AQ1608">
        <v>10</v>
      </c>
      <c r="AR1608" s="182">
        <v>40</v>
      </c>
      <c r="AS1608" s="183" t="s">
        <v>1885</v>
      </c>
      <c r="AT1608">
        <v>0</v>
      </c>
      <c r="AU1608">
        <v>0</v>
      </c>
      <c r="AV1608" s="182">
        <v>0</v>
      </c>
      <c r="AW1608" s="184">
        <v>0</v>
      </c>
      <c r="AX1608" s="183" t="s">
        <v>1884</v>
      </c>
      <c r="AY1608" s="184">
        <v>0</v>
      </c>
      <c r="AZ1608">
        <v>0</v>
      </c>
      <c r="BA1608">
        <v>0</v>
      </c>
      <c r="BB1608">
        <v>0</v>
      </c>
      <c r="BC1608" s="182">
        <v>0</v>
      </c>
      <c r="BD1608" t="s">
        <v>1886</v>
      </c>
      <c r="BE1608" t="s">
        <v>1886</v>
      </c>
      <c r="BF1608" t="s">
        <v>1886</v>
      </c>
      <c r="BG1608" s="181" t="s">
        <v>1886</v>
      </c>
      <c r="BH1608">
        <v>0</v>
      </c>
      <c r="BI1608" s="184">
        <v>0</v>
      </c>
      <c r="BJ1608" s="182">
        <v>0</v>
      </c>
      <c r="BK1608" s="181" t="s">
        <v>1886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4565</v>
      </c>
      <c r="C1609">
        <v>48</v>
      </c>
      <c r="D1609">
        <v>0</v>
      </c>
      <c r="E1609">
        <v>0</v>
      </c>
      <c r="F1609" t="s">
        <v>1884</v>
      </c>
      <c r="G1609" t="s">
        <v>1885</v>
      </c>
      <c r="H1609" t="s">
        <v>1884</v>
      </c>
      <c r="I1609" t="s">
        <v>1884</v>
      </c>
      <c r="J1609" t="s">
        <v>1884</v>
      </c>
      <c r="K1609" t="s">
        <v>1884</v>
      </c>
      <c r="L1609" t="s">
        <v>1884</v>
      </c>
      <c r="M1609" s="180">
        <v>44432</v>
      </c>
      <c r="N1609" t="s">
        <v>1886</v>
      </c>
      <c r="O1609" t="s">
        <v>4566</v>
      </c>
      <c r="P1609" t="s">
        <v>4567</v>
      </c>
      <c r="Q1609">
        <v>0</v>
      </c>
      <c r="R1609">
        <v>0</v>
      </c>
      <c r="S1609" t="s">
        <v>1886</v>
      </c>
      <c r="T1609" t="s">
        <v>1886</v>
      </c>
      <c r="U1609">
        <v>1</v>
      </c>
      <c r="V1609" t="s">
        <v>1888</v>
      </c>
      <c r="W1609">
        <v>48</v>
      </c>
      <c r="X1609">
        <v>0</v>
      </c>
      <c r="Y1609">
        <v>0</v>
      </c>
      <c r="Z1609" t="s">
        <v>1884</v>
      </c>
      <c r="AA1609" t="s">
        <v>1884</v>
      </c>
      <c r="AB1609" t="s">
        <v>1884</v>
      </c>
      <c r="AC1609">
        <v>0</v>
      </c>
      <c r="AD1609">
        <v>0</v>
      </c>
      <c r="AE1609">
        <v>0</v>
      </c>
      <c r="AF1609">
        <v>0</v>
      </c>
      <c r="AG1609" t="s">
        <v>1885</v>
      </c>
      <c r="AH1609" s="181" t="s">
        <v>1886</v>
      </c>
      <c r="AI1609" s="182">
        <v>27</v>
      </c>
      <c r="AJ1609" s="181" t="s">
        <v>1889</v>
      </c>
      <c r="AK1609" s="181" t="s">
        <v>1886</v>
      </c>
      <c r="AL1609" s="181" t="s">
        <v>1886</v>
      </c>
      <c r="AO1609" s="181"/>
      <c r="AQ1609">
        <v>10</v>
      </c>
      <c r="AR1609" s="182">
        <v>40</v>
      </c>
      <c r="AS1609" s="183" t="s">
        <v>1885</v>
      </c>
      <c r="AT1609">
        <v>0</v>
      </c>
      <c r="AU1609">
        <v>0</v>
      </c>
      <c r="AV1609" s="182">
        <v>0</v>
      </c>
      <c r="AW1609" s="184">
        <v>0</v>
      </c>
      <c r="AX1609" s="183" t="s">
        <v>1884</v>
      </c>
      <c r="AY1609" s="184">
        <v>0</v>
      </c>
      <c r="AZ1609">
        <v>0</v>
      </c>
      <c r="BA1609">
        <v>0</v>
      </c>
      <c r="BB1609">
        <v>0</v>
      </c>
      <c r="BC1609" s="182">
        <v>0</v>
      </c>
      <c r="BD1609" t="s">
        <v>1886</v>
      </c>
      <c r="BE1609" t="s">
        <v>1886</v>
      </c>
      <c r="BF1609" t="s">
        <v>1886</v>
      </c>
      <c r="BG1609" s="181" t="s">
        <v>1886</v>
      </c>
      <c r="BH1609">
        <v>0</v>
      </c>
      <c r="BI1609" s="184">
        <v>0</v>
      </c>
      <c r="BJ1609" s="182">
        <v>0</v>
      </c>
      <c r="BK1609" s="181" t="s">
        <v>1886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4568</v>
      </c>
      <c r="C1610">
        <v>48</v>
      </c>
      <c r="D1610">
        <v>0</v>
      </c>
      <c r="E1610">
        <v>0</v>
      </c>
      <c r="F1610" t="s">
        <v>1884</v>
      </c>
      <c r="G1610" t="s">
        <v>1885</v>
      </c>
      <c r="H1610" t="s">
        <v>1884</v>
      </c>
      <c r="I1610" t="s">
        <v>1884</v>
      </c>
      <c r="J1610" t="s">
        <v>1884</v>
      </c>
      <c r="K1610" t="s">
        <v>1884</v>
      </c>
      <c r="L1610" t="s">
        <v>1884</v>
      </c>
      <c r="M1610" s="180">
        <v>44432</v>
      </c>
      <c r="N1610" t="s">
        <v>1886</v>
      </c>
      <c r="O1610" t="s">
        <v>4569</v>
      </c>
      <c r="P1610" t="s">
        <v>4570</v>
      </c>
      <c r="Q1610">
        <v>0</v>
      </c>
      <c r="R1610">
        <v>0</v>
      </c>
      <c r="S1610" t="s">
        <v>1886</v>
      </c>
      <c r="T1610" t="s">
        <v>1886</v>
      </c>
      <c r="U1610">
        <v>1</v>
      </c>
      <c r="V1610" t="s">
        <v>1888</v>
      </c>
      <c r="W1610">
        <v>48</v>
      </c>
      <c r="X1610">
        <v>0</v>
      </c>
      <c r="Y1610">
        <v>0</v>
      </c>
      <c r="Z1610" t="s">
        <v>1884</v>
      </c>
      <c r="AA1610" t="s">
        <v>1884</v>
      </c>
      <c r="AB1610" t="s">
        <v>1884</v>
      </c>
      <c r="AC1610">
        <v>0</v>
      </c>
      <c r="AD1610">
        <v>0</v>
      </c>
      <c r="AE1610">
        <v>0</v>
      </c>
      <c r="AF1610">
        <v>0</v>
      </c>
      <c r="AG1610" t="s">
        <v>1885</v>
      </c>
      <c r="AH1610" s="181" t="s">
        <v>1886</v>
      </c>
      <c r="AI1610" s="182">
        <v>27</v>
      </c>
      <c r="AJ1610" s="181" t="s">
        <v>1889</v>
      </c>
      <c r="AK1610" s="181" t="s">
        <v>1886</v>
      </c>
      <c r="AL1610" s="181" t="s">
        <v>1886</v>
      </c>
      <c r="AO1610" s="181"/>
      <c r="AQ1610">
        <v>10</v>
      </c>
      <c r="AR1610" s="182">
        <v>40</v>
      </c>
      <c r="AS1610" s="183" t="s">
        <v>1885</v>
      </c>
      <c r="AT1610">
        <v>0</v>
      </c>
      <c r="AU1610">
        <v>0</v>
      </c>
      <c r="AV1610" s="182">
        <v>0</v>
      </c>
      <c r="AW1610" s="184">
        <v>0</v>
      </c>
      <c r="AX1610" s="183" t="s">
        <v>1884</v>
      </c>
      <c r="AY1610" s="184">
        <v>0</v>
      </c>
      <c r="AZ1610">
        <v>0</v>
      </c>
      <c r="BA1610">
        <v>0</v>
      </c>
      <c r="BB1610">
        <v>0</v>
      </c>
      <c r="BC1610" s="182">
        <v>0</v>
      </c>
      <c r="BD1610" t="s">
        <v>1886</v>
      </c>
      <c r="BE1610" t="s">
        <v>1886</v>
      </c>
      <c r="BF1610" t="s">
        <v>1886</v>
      </c>
      <c r="BG1610" s="181" t="s">
        <v>1886</v>
      </c>
      <c r="BH1610">
        <v>0</v>
      </c>
      <c r="BI1610" s="184">
        <v>0</v>
      </c>
      <c r="BJ1610" s="182">
        <v>0</v>
      </c>
      <c r="BK1610" s="181" t="s">
        <v>1886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4571</v>
      </c>
      <c r="C1611">
        <v>48</v>
      </c>
      <c r="D1611">
        <v>0</v>
      </c>
      <c r="E1611">
        <v>0</v>
      </c>
      <c r="F1611" t="s">
        <v>1884</v>
      </c>
      <c r="G1611" t="s">
        <v>1885</v>
      </c>
      <c r="H1611" t="s">
        <v>1884</v>
      </c>
      <c r="I1611" t="s">
        <v>1884</v>
      </c>
      <c r="J1611" t="s">
        <v>1884</v>
      </c>
      <c r="K1611" t="s">
        <v>1884</v>
      </c>
      <c r="L1611" t="s">
        <v>1884</v>
      </c>
      <c r="M1611" s="180">
        <v>44432</v>
      </c>
      <c r="N1611" t="s">
        <v>1886</v>
      </c>
      <c r="O1611" t="s">
        <v>4572</v>
      </c>
      <c r="P1611" t="s">
        <v>4573</v>
      </c>
      <c r="Q1611">
        <v>0</v>
      </c>
      <c r="R1611">
        <v>0</v>
      </c>
      <c r="S1611" t="s">
        <v>1886</v>
      </c>
      <c r="T1611" t="s">
        <v>1886</v>
      </c>
      <c r="U1611">
        <v>1</v>
      </c>
      <c r="V1611" t="s">
        <v>1888</v>
      </c>
      <c r="W1611">
        <v>48</v>
      </c>
      <c r="X1611">
        <v>0</v>
      </c>
      <c r="Y1611">
        <v>0</v>
      </c>
      <c r="Z1611" t="s">
        <v>1884</v>
      </c>
      <c r="AA1611" t="s">
        <v>1884</v>
      </c>
      <c r="AB1611" t="s">
        <v>1884</v>
      </c>
      <c r="AC1611">
        <v>0</v>
      </c>
      <c r="AD1611">
        <v>0</v>
      </c>
      <c r="AE1611">
        <v>0</v>
      </c>
      <c r="AF1611">
        <v>0</v>
      </c>
      <c r="AG1611" t="s">
        <v>1885</v>
      </c>
      <c r="AH1611" s="181" t="s">
        <v>1886</v>
      </c>
      <c r="AI1611" s="182">
        <v>27</v>
      </c>
      <c r="AJ1611" s="181" t="s">
        <v>1889</v>
      </c>
      <c r="AK1611" s="181" t="s">
        <v>1886</v>
      </c>
      <c r="AL1611" s="181" t="s">
        <v>1886</v>
      </c>
      <c r="AO1611" s="181"/>
      <c r="AQ1611">
        <v>10</v>
      </c>
      <c r="AR1611" s="182">
        <v>40</v>
      </c>
      <c r="AS1611" s="183" t="s">
        <v>1885</v>
      </c>
      <c r="AT1611">
        <v>0</v>
      </c>
      <c r="AU1611">
        <v>0</v>
      </c>
      <c r="AV1611" s="182">
        <v>0</v>
      </c>
      <c r="AW1611" s="184">
        <v>0</v>
      </c>
      <c r="AX1611" s="183" t="s">
        <v>1884</v>
      </c>
      <c r="AY1611" s="184">
        <v>0</v>
      </c>
      <c r="AZ1611">
        <v>0</v>
      </c>
      <c r="BA1611">
        <v>0</v>
      </c>
      <c r="BB1611">
        <v>0</v>
      </c>
      <c r="BC1611" s="182">
        <v>0</v>
      </c>
      <c r="BD1611" t="s">
        <v>1886</v>
      </c>
      <c r="BE1611" t="s">
        <v>1886</v>
      </c>
      <c r="BF1611" t="s">
        <v>1886</v>
      </c>
      <c r="BG1611" s="181" t="s">
        <v>1886</v>
      </c>
      <c r="BH1611">
        <v>0</v>
      </c>
      <c r="BI1611" s="184">
        <v>0</v>
      </c>
      <c r="BJ1611" s="182">
        <v>0</v>
      </c>
      <c r="BK1611" s="181" t="s">
        <v>1886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4574</v>
      </c>
      <c r="C1612">
        <v>48</v>
      </c>
      <c r="D1612">
        <v>0</v>
      </c>
      <c r="E1612">
        <v>0</v>
      </c>
      <c r="F1612" t="s">
        <v>1884</v>
      </c>
      <c r="G1612" t="s">
        <v>1885</v>
      </c>
      <c r="H1612" t="s">
        <v>1884</v>
      </c>
      <c r="I1612" t="s">
        <v>1884</v>
      </c>
      <c r="J1612" t="s">
        <v>1884</v>
      </c>
      <c r="K1612" t="s">
        <v>1884</v>
      </c>
      <c r="L1612" t="s">
        <v>1884</v>
      </c>
      <c r="M1612" s="180">
        <v>44432</v>
      </c>
      <c r="N1612" t="s">
        <v>1886</v>
      </c>
      <c r="O1612" t="s">
        <v>4575</v>
      </c>
      <c r="P1612" t="s">
        <v>4576</v>
      </c>
      <c r="Q1612">
        <v>0</v>
      </c>
      <c r="R1612">
        <v>0</v>
      </c>
      <c r="S1612" t="s">
        <v>1886</v>
      </c>
      <c r="T1612" t="s">
        <v>1886</v>
      </c>
      <c r="U1612">
        <v>1</v>
      </c>
      <c r="V1612" t="s">
        <v>1888</v>
      </c>
      <c r="W1612">
        <v>48</v>
      </c>
      <c r="X1612">
        <v>0</v>
      </c>
      <c r="Y1612">
        <v>0</v>
      </c>
      <c r="Z1612" t="s">
        <v>1884</v>
      </c>
      <c r="AA1612" t="s">
        <v>1884</v>
      </c>
      <c r="AB1612" t="s">
        <v>1884</v>
      </c>
      <c r="AC1612">
        <v>0</v>
      </c>
      <c r="AD1612">
        <v>0</v>
      </c>
      <c r="AE1612">
        <v>0</v>
      </c>
      <c r="AF1612">
        <v>0</v>
      </c>
      <c r="AG1612" t="s">
        <v>1885</v>
      </c>
      <c r="AH1612" s="181" t="s">
        <v>1886</v>
      </c>
      <c r="AI1612" s="182">
        <v>27</v>
      </c>
      <c r="AJ1612" s="181" t="s">
        <v>1889</v>
      </c>
      <c r="AK1612" s="181" t="s">
        <v>1886</v>
      </c>
      <c r="AL1612" s="181" t="s">
        <v>1886</v>
      </c>
      <c r="AO1612" s="181"/>
      <c r="AQ1612">
        <v>10</v>
      </c>
      <c r="AR1612" s="182">
        <v>40</v>
      </c>
      <c r="AS1612" s="183" t="s">
        <v>1885</v>
      </c>
      <c r="AT1612">
        <v>0</v>
      </c>
      <c r="AU1612">
        <v>0</v>
      </c>
      <c r="AV1612" s="182">
        <v>0</v>
      </c>
      <c r="AW1612" s="184">
        <v>0</v>
      </c>
      <c r="AX1612" s="183" t="s">
        <v>1884</v>
      </c>
      <c r="AY1612" s="184">
        <v>0</v>
      </c>
      <c r="AZ1612">
        <v>0</v>
      </c>
      <c r="BA1612">
        <v>0</v>
      </c>
      <c r="BB1612">
        <v>0</v>
      </c>
      <c r="BC1612" s="182">
        <v>0</v>
      </c>
      <c r="BD1612" t="s">
        <v>1886</v>
      </c>
      <c r="BE1612" t="s">
        <v>1886</v>
      </c>
      <c r="BF1612" t="s">
        <v>1886</v>
      </c>
      <c r="BG1612" s="181" t="s">
        <v>1886</v>
      </c>
      <c r="BH1612">
        <v>0</v>
      </c>
      <c r="BI1612" s="184">
        <v>0</v>
      </c>
      <c r="BJ1612" s="182">
        <v>0</v>
      </c>
      <c r="BK1612" s="181" t="s">
        <v>1886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4577</v>
      </c>
      <c r="C1613">
        <v>1</v>
      </c>
      <c r="D1613">
        <v>0</v>
      </c>
      <c r="E1613">
        <v>0</v>
      </c>
      <c r="F1613" t="s">
        <v>1884</v>
      </c>
      <c r="G1613" t="s">
        <v>1885</v>
      </c>
      <c r="H1613" t="s">
        <v>1884</v>
      </c>
      <c r="I1613" t="s">
        <v>1884</v>
      </c>
      <c r="J1613" t="s">
        <v>1884</v>
      </c>
      <c r="K1613" t="s">
        <v>1884</v>
      </c>
      <c r="L1613" t="s">
        <v>1884</v>
      </c>
      <c r="M1613" s="180">
        <v>44432</v>
      </c>
      <c r="N1613" t="s">
        <v>1886</v>
      </c>
      <c r="O1613" t="s">
        <v>4578</v>
      </c>
      <c r="P1613" t="s">
        <v>4579</v>
      </c>
      <c r="Q1613">
        <v>0</v>
      </c>
      <c r="R1613">
        <v>0</v>
      </c>
      <c r="S1613" t="s">
        <v>1886</v>
      </c>
      <c r="T1613" t="s">
        <v>1886</v>
      </c>
      <c r="U1613">
        <v>1</v>
      </c>
      <c r="V1613" t="s">
        <v>1888</v>
      </c>
      <c r="W1613">
        <v>1</v>
      </c>
      <c r="X1613">
        <v>0</v>
      </c>
      <c r="Y1613">
        <v>0</v>
      </c>
      <c r="Z1613" t="s">
        <v>1884</v>
      </c>
      <c r="AA1613" t="s">
        <v>1884</v>
      </c>
      <c r="AB1613" t="s">
        <v>1884</v>
      </c>
      <c r="AC1613">
        <v>0</v>
      </c>
      <c r="AD1613">
        <v>0</v>
      </c>
      <c r="AE1613">
        <v>0</v>
      </c>
      <c r="AF1613">
        <v>0</v>
      </c>
      <c r="AG1613" t="s">
        <v>1885</v>
      </c>
      <c r="AH1613" s="181" t="s">
        <v>1886</v>
      </c>
      <c r="AI1613" s="182">
        <v>27</v>
      </c>
      <c r="AJ1613" s="181" t="s">
        <v>1889</v>
      </c>
      <c r="AK1613" s="181" t="s">
        <v>4580</v>
      </c>
      <c r="AL1613" s="181" t="s">
        <v>1886</v>
      </c>
      <c r="AO1613" s="181"/>
      <c r="AQ1613">
        <v>10</v>
      </c>
      <c r="AR1613" s="182">
        <v>40</v>
      </c>
      <c r="AS1613" s="183" t="s">
        <v>1885</v>
      </c>
      <c r="AT1613">
        <v>0</v>
      </c>
      <c r="AU1613">
        <v>0</v>
      </c>
      <c r="AV1613" s="182">
        <v>0</v>
      </c>
      <c r="AW1613" s="184">
        <v>0</v>
      </c>
      <c r="AX1613" s="183" t="s">
        <v>1884</v>
      </c>
      <c r="AY1613" s="184">
        <v>0</v>
      </c>
      <c r="AZ1613">
        <v>0</v>
      </c>
      <c r="BA1613">
        <v>0</v>
      </c>
      <c r="BB1613">
        <v>0</v>
      </c>
      <c r="BC1613" s="182">
        <v>0</v>
      </c>
      <c r="BD1613" t="s">
        <v>1886</v>
      </c>
      <c r="BE1613" t="s">
        <v>1886</v>
      </c>
      <c r="BF1613" t="s">
        <v>1886</v>
      </c>
      <c r="BG1613" s="181" t="s">
        <v>1886</v>
      </c>
      <c r="BH1613">
        <v>0</v>
      </c>
      <c r="BI1613" s="184">
        <v>0</v>
      </c>
      <c r="BJ1613" s="182">
        <v>0</v>
      </c>
      <c r="BK1613" s="181" t="s">
        <v>1886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4581</v>
      </c>
      <c r="C1614">
        <v>1</v>
      </c>
      <c r="D1614">
        <v>0</v>
      </c>
      <c r="E1614">
        <v>0</v>
      </c>
      <c r="F1614" t="s">
        <v>1884</v>
      </c>
      <c r="G1614" t="s">
        <v>1884</v>
      </c>
      <c r="H1614" t="s">
        <v>1884</v>
      </c>
      <c r="I1614" t="s">
        <v>1884</v>
      </c>
      <c r="J1614" t="s">
        <v>1884</v>
      </c>
      <c r="K1614" t="s">
        <v>1884</v>
      </c>
      <c r="L1614" t="s">
        <v>1884</v>
      </c>
      <c r="M1614" s="180">
        <v>44433</v>
      </c>
      <c r="N1614" t="s">
        <v>2048</v>
      </c>
      <c r="O1614" t="s">
        <v>4582</v>
      </c>
      <c r="P1614" t="s">
        <v>4582</v>
      </c>
      <c r="Q1614">
        <v>0</v>
      </c>
      <c r="R1614">
        <v>0</v>
      </c>
      <c r="S1614" t="s">
        <v>1886</v>
      </c>
      <c r="T1614" t="s">
        <v>1886</v>
      </c>
      <c r="U1614">
        <v>1</v>
      </c>
      <c r="V1614" t="s">
        <v>1888</v>
      </c>
      <c r="W1614">
        <v>1</v>
      </c>
      <c r="X1614">
        <v>0</v>
      </c>
      <c r="Y1614">
        <v>0</v>
      </c>
      <c r="Z1614" t="s">
        <v>1884</v>
      </c>
      <c r="AA1614" t="s">
        <v>1884</v>
      </c>
      <c r="AB1614" t="s">
        <v>1884</v>
      </c>
      <c r="AC1614">
        <v>0</v>
      </c>
      <c r="AD1614">
        <v>0</v>
      </c>
      <c r="AE1614">
        <v>0</v>
      </c>
      <c r="AF1614">
        <v>0</v>
      </c>
      <c r="AG1614" t="s">
        <v>1884</v>
      </c>
      <c r="AH1614" s="181" t="s">
        <v>1886</v>
      </c>
      <c r="AI1614" s="182">
        <v>46</v>
      </c>
      <c r="AJ1614" s="181" t="s">
        <v>1935</v>
      </c>
      <c r="AK1614" s="181" t="s">
        <v>1886</v>
      </c>
      <c r="AL1614" s="181" t="s">
        <v>1886</v>
      </c>
      <c r="AO1614" s="181"/>
      <c r="AQ1614">
        <v>10</v>
      </c>
      <c r="AR1614" s="182">
        <v>40</v>
      </c>
      <c r="AS1614" s="183" t="s">
        <v>1885</v>
      </c>
      <c r="AT1614">
        <v>0</v>
      </c>
      <c r="AU1614">
        <v>0</v>
      </c>
      <c r="AV1614" s="182">
        <v>0</v>
      </c>
      <c r="AW1614" s="184">
        <v>0</v>
      </c>
      <c r="AX1614" s="183" t="s">
        <v>1884</v>
      </c>
      <c r="AY1614" s="184">
        <v>0</v>
      </c>
      <c r="AZ1614">
        <v>0</v>
      </c>
      <c r="BA1614">
        <v>0</v>
      </c>
      <c r="BB1614">
        <v>0</v>
      </c>
      <c r="BC1614" s="182">
        <v>0</v>
      </c>
      <c r="BD1614" t="s">
        <v>1886</v>
      </c>
      <c r="BE1614" t="s">
        <v>1886</v>
      </c>
      <c r="BF1614" t="s">
        <v>1886</v>
      </c>
      <c r="BG1614" s="181" t="s">
        <v>1886</v>
      </c>
      <c r="BH1614">
        <v>0</v>
      </c>
      <c r="BI1614" s="184">
        <v>0</v>
      </c>
      <c r="BJ1614" s="182">
        <v>0</v>
      </c>
      <c r="BK1614" s="181" t="s">
        <v>1886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4583</v>
      </c>
      <c r="C1615">
        <v>24</v>
      </c>
      <c r="D1615">
        <v>0</v>
      </c>
      <c r="E1615">
        <v>0</v>
      </c>
      <c r="F1615" t="s">
        <v>1884</v>
      </c>
      <c r="G1615" t="s">
        <v>1885</v>
      </c>
      <c r="H1615" t="s">
        <v>1884</v>
      </c>
      <c r="I1615" t="s">
        <v>1884</v>
      </c>
      <c r="J1615" t="s">
        <v>1884</v>
      </c>
      <c r="K1615" t="s">
        <v>1884</v>
      </c>
      <c r="L1615" t="s">
        <v>1884</v>
      </c>
      <c r="M1615" s="180">
        <v>44441</v>
      </c>
      <c r="N1615" t="s">
        <v>1886</v>
      </c>
      <c r="O1615" t="s">
        <v>4584</v>
      </c>
      <c r="P1615" t="s">
        <v>4584</v>
      </c>
      <c r="Q1615">
        <v>0</v>
      </c>
      <c r="R1615">
        <v>0</v>
      </c>
      <c r="S1615" t="s">
        <v>1886</v>
      </c>
      <c r="T1615" t="s">
        <v>1886</v>
      </c>
      <c r="U1615">
        <v>1</v>
      </c>
      <c r="V1615" t="s">
        <v>1888</v>
      </c>
      <c r="W1615">
        <v>24</v>
      </c>
      <c r="X1615">
        <v>0</v>
      </c>
      <c r="Y1615">
        <v>0</v>
      </c>
      <c r="Z1615" t="s">
        <v>1884</v>
      </c>
      <c r="AA1615" t="s">
        <v>1884</v>
      </c>
      <c r="AB1615" t="s">
        <v>1884</v>
      </c>
      <c r="AC1615">
        <v>0</v>
      </c>
      <c r="AD1615">
        <v>0</v>
      </c>
      <c r="AE1615">
        <v>0</v>
      </c>
      <c r="AF1615">
        <v>0</v>
      </c>
      <c r="AG1615" t="s">
        <v>1884</v>
      </c>
      <c r="AH1615" s="181" t="s">
        <v>1886</v>
      </c>
      <c r="AI1615" s="182">
        <v>116</v>
      </c>
      <c r="AJ1615" s="181" t="s">
        <v>1995</v>
      </c>
      <c r="AK1615" s="181" t="s">
        <v>1886</v>
      </c>
      <c r="AL1615" s="181" t="s">
        <v>1886</v>
      </c>
      <c r="AO1615" s="181"/>
      <c r="AQ1615">
        <v>10</v>
      </c>
      <c r="AR1615" s="182">
        <v>40</v>
      </c>
      <c r="AS1615" s="183" t="s">
        <v>1885</v>
      </c>
      <c r="AT1615">
        <v>0</v>
      </c>
      <c r="AU1615">
        <v>0</v>
      </c>
      <c r="AV1615" s="182">
        <v>0</v>
      </c>
      <c r="AW1615" s="184">
        <v>0</v>
      </c>
      <c r="AX1615" s="183" t="s">
        <v>1884</v>
      </c>
      <c r="AY1615" s="184">
        <v>0</v>
      </c>
      <c r="AZ1615">
        <v>0</v>
      </c>
      <c r="BA1615">
        <v>0</v>
      </c>
      <c r="BB1615">
        <v>0</v>
      </c>
      <c r="BC1615" s="182">
        <v>0</v>
      </c>
      <c r="BD1615" t="s">
        <v>1886</v>
      </c>
      <c r="BE1615" t="s">
        <v>1886</v>
      </c>
      <c r="BF1615" t="s">
        <v>1886</v>
      </c>
      <c r="BG1615" s="181" t="s">
        <v>1886</v>
      </c>
      <c r="BH1615">
        <v>3.6</v>
      </c>
      <c r="BI1615" s="184">
        <v>0</v>
      </c>
      <c r="BJ1615" s="182">
        <v>0</v>
      </c>
      <c r="BK1615" s="181" t="s">
        <v>1886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4585</v>
      </c>
      <c r="C1616">
        <v>24</v>
      </c>
      <c r="D1616">
        <v>0</v>
      </c>
      <c r="E1616">
        <v>0</v>
      </c>
      <c r="F1616" t="s">
        <v>1884</v>
      </c>
      <c r="G1616" t="s">
        <v>1885</v>
      </c>
      <c r="H1616" t="s">
        <v>1884</v>
      </c>
      <c r="I1616" t="s">
        <v>1884</v>
      </c>
      <c r="J1616" t="s">
        <v>1884</v>
      </c>
      <c r="K1616" t="s">
        <v>1884</v>
      </c>
      <c r="L1616" t="s">
        <v>1884</v>
      </c>
      <c r="M1616" s="180">
        <v>44441</v>
      </c>
      <c r="N1616" t="s">
        <v>1886</v>
      </c>
      <c r="O1616" t="s">
        <v>4586</v>
      </c>
      <c r="P1616" t="s">
        <v>4586</v>
      </c>
      <c r="Q1616">
        <v>0</v>
      </c>
      <c r="R1616">
        <v>0</v>
      </c>
      <c r="S1616" t="s">
        <v>1886</v>
      </c>
      <c r="T1616" t="s">
        <v>1886</v>
      </c>
      <c r="U1616">
        <v>1</v>
      </c>
      <c r="V1616" t="s">
        <v>1888</v>
      </c>
      <c r="W1616">
        <v>24</v>
      </c>
      <c r="X1616">
        <v>0</v>
      </c>
      <c r="Y1616">
        <v>0</v>
      </c>
      <c r="Z1616" t="s">
        <v>1884</v>
      </c>
      <c r="AA1616" t="s">
        <v>1884</v>
      </c>
      <c r="AB1616" t="s">
        <v>1884</v>
      </c>
      <c r="AC1616">
        <v>0</v>
      </c>
      <c r="AD1616">
        <v>0</v>
      </c>
      <c r="AE1616">
        <v>0</v>
      </c>
      <c r="AF1616">
        <v>0</v>
      </c>
      <c r="AG1616" t="s">
        <v>1884</v>
      </c>
      <c r="AH1616" s="181" t="s">
        <v>1886</v>
      </c>
      <c r="AI1616" s="182">
        <v>116</v>
      </c>
      <c r="AJ1616" s="181" t="s">
        <v>1995</v>
      </c>
      <c r="AK1616" s="181" t="s">
        <v>4587</v>
      </c>
      <c r="AL1616" s="181" t="s">
        <v>1886</v>
      </c>
      <c r="AO1616" s="181"/>
      <c r="AQ1616">
        <v>10</v>
      </c>
      <c r="AR1616" s="182">
        <v>40</v>
      </c>
      <c r="AS1616" s="183" t="s">
        <v>1885</v>
      </c>
      <c r="AT1616">
        <v>0</v>
      </c>
      <c r="AU1616">
        <v>32</v>
      </c>
      <c r="AV1616" s="182">
        <v>4</v>
      </c>
      <c r="AW1616" s="184">
        <v>0</v>
      </c>
      <c r="AX1616" s="183" t="s">
        <v>1884</v>
      </c>
      <c r="AY1616" s="184">
        <v>0</v>
      </c>
      <c r="AZ1616">
        <v>0</v>
      </c>
      <c r="BA1616">
        <v>0</v>
      </c>
      <c r="BB1616">
        <v>0</v>
      </c>
      <c r="BC1616" s="182">
        <v>0</v>
      </c>
      <c r="BD1616" t="s">
        <v>1886</v>
      </c>
      <c r="BE1616" t="s">
        <v>1886</v>
      </c>
      <c r="BF1616" t="s">
        <v>1886</v>
      </c>
      <c r="BG1616" s="181" t="s">
        <v>1886</v>
      </c>
      <c r="BH1616">
        <v>4.32</v>
      </c>
      <c r="BI1616" s="184">
        <v>0</v>
      </c>
      <c r="BJ1616" s="182">
        <v>0</v>
      </c>
      <c r="BK1616" s="181" t="s">
        <v>1886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4588</v>
      </c>
      <c r="C1617">
        <v>1</v>
      </c>
      <c r="D1617">
        <v>0</v>
      </c>
      <c r="E1617">
        <v>0</v>
      </c>
      <c r="F1617" t="s">
        <v>1884</v>
      </c>
      <c r="G1617" t="s">
        <v>1885</v>
      </c>
      <c r="H1617" t="s">
        <v>1884</v>
      </c>
      <c r="I1617" t="s">
        <v>1884</v>
      </c>
      <c r="J1617" t="s">
        <v>1884</v>
      </c>
      <c r="K1617" t="s">
        <v>1884</v>
      </c>
      <c r="L1617" t="s">
        <v>1884</v>
      </c>
      <c r="M1617" s="180">
        <v>44447</v>
      </c>
      <c r="N1617" t="s">
        <v>2007</v>
      </c>
      <c r="O1617" t="s">
        <v>4589</v>
      </c>
      <c r="P1617" t="s">
        <v>4589</v>
      </c>
      <c r="Q1617">
        <v>0</v>
      </c>
      <c r="R1617">
        <v>0</v>
      </c>
      <c r="S1617" t="s">
        <v>1886</v>
      </c>
      <c r="T1617" t="s">
        <v>1886</v>
      </c>
      <c r="U1617">
        <v>1</v>
      </c>
      <c r="V1617" t="s">
        <v>1888</v>
      </c>
      <c r="W1617">
        <v>1</v>
      </c>
      <c r="X1617">
        <v>0</v>
      </c>
      <c r="Y1617">
        <v>0</v>
      </c>
      <c r="Z1617" t="s">
        <v>1884</v>
      </c>
      <c r="AA1617" t="s">
        <v>1884</v>
      </c>
      <c r="AB1617" t="s">
        <v>1884</v>
      </c>
      <c r="AC1617">
        <v>0</v>
      </c>
      <c r="AD1617">
        <v>0</v>
      </c>
      <c r="AE1617">
        <v>0</v>
      </c>
      <c r="AF1617">
        <v>0</v>
      </c>
      <c r="AG1617" t="s">
        <v>1884</v>
      </c>
      <c r="AH1617" s="181" t="s">
        <v>1886</v>
      </c>
      <c r="AI1617" s="182">
        <v>46</v>
      </c>
      <c r="AJ1617" s="181" t="s">
        <v>1935</v>
      </c>
      <c r="AK1617" s="181" t="s">
        <v>1886</v>
      </c>
      <c r="AL1617" s="181" t="s">
        <v>1886</v>
      </c>
      <c r="AO1617" s="181"/>
      <c r="AQ1617">
        <v>10</v>
      </c>
      <c r="AR1617" s="182">
        <v>40</v>
      </c>
      <c r="AS1617" s="183" t="s">
        <v>1885</v>
      </c>
      <c r="AT1617">
        <v>0</v>
      </c>
      <c r="AU1617">
        <v>0</v>
      </c>
      <c r="AV1617" s="182">
        <v>0</v>
      </c>
      <c r="AW1617" s="184">
        <v>0</v>
      </c>
      <c r="AX1617" s="183" t="s">
        <v>1884</v>
      </c>
      <c r="AY1617" s="184">
        <v>0</v>
      </c>
      <c r="AZ1617">
        <v>0</v>
      </c>
      <c r="BA1617">
        <v>0</v>
      </c>
      <c r="BB1617">
        <v>0</v>
      </c>
      <c r="BC1617" s="182">
        <v>0</v>
      </c>
      <c r="BD1617" t="s">
        <v>1886</v>
      </c>
      <c r="BE1617" t="s">
        <v>1886</v>
      </c>
      <c r="BF1617" t="s">
        <v>1886</v>
      </c>
      <c r="BG1617" s="181" t="s">
        <v>1886</v>
      </c>
      <c r="BH1617">
        <v>0</v>
      </c>
      <c r="BI1617" s="184">
        <v>0</v>
      </c>
      <c r="BJ1617" s="182">
        <v>0</v>
      </c>
      <c r="BK1617" s="181" t="s">
        <v>1886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4590</v>
      </c>
      <c r="C1618">
        <v>24</v>
      </c>
      <c r="D1618">
        <v>0</v>
      </c>
      <c r="E1618">
        <v>0</v>
      </c>
      <c r="F1618" t="s">
        <v>1884</v>
      </c>
      <c r="G1618" t="s">
        <v>1885</v>
      </c>
      <c r="H1618" t="s">
        <v>1884</v>
      </c>
      <c r="I1618" t="s">
        <v>1884</v>
      </c>
      <c r="J1618" t="s">
        <v>1884</v>
      </c>
      <c r="K1618" t="s">
        <v>1884</v>
      </c>
      <c r="L1618" t="s">
        <v>1884</v>
      </c>
      <c r="M1618" s="180">
        <v>44452</v>
      </c>
      <c r="N1618" t="s">
        <v>1886</v>
      </c>
      <c r="O1618" t="s">
        <v>4591</v>
      </c>
      <c r="P1618" t="s">
        <v>4591</v>
      </c>
      <c r="Q1618">
        <v>0</v>
      </c>
      <c r="R1618">
        <v>0</v>
      </c>
      <c r="S1618" t="s">
        <v>1886</v>
      </c>
      <c r="T1618" t="s">
        <v>1886</v>
      </c>
      <c r="U1618">
        <v>1</v>
      </c>
      <c r="V1618" t="s">
        <v>1888</v>
      </c>
      <c r="W1618">
        <v>24</v>
      </c>
      <c r="X1618">
        <v>0</v>
      </c>
      <c r="Y1618">
        <v>0</v>
      </c>
      <c r="Z1618" t="s">
        <v>1884</v>
      </c>
      <c r="AA1618" t="s">
        <v>1884</v>
      </c>
      <c r="AB1618" t="s">
        <v>1884</v>
      </c>
      <c r="AC1618">
        <v>0</v>
      </c>
      <c r="AD1618">
        <v>0</v>
      </c>
      <c r="AE1618">
        <v>0</v>
      </c>
      <c r="AF1618">
        <v>0</v>
      </c>
      <c r="AG1618" t="s">
        <v>1884</v>
      </c>
      <c r="AH1618" s="181" t="s">
        <v>1886</v>
      </c>
      <c r="AI1618" s="182">
        <v>213</v>
      </c>
      <c r="AJ1618" s="181" t="s">
        <v>2049</v>
      </c>
      <c r="AK1618" s="181" t="s">
        <v>4592</v>
      </c>
      <c r="AL1618" s="181" t="s">
        <v>1886</v>
      </c>
      <c r="AO1618" s="181"/>
      <c r="AQ1618">
        <v>10</v>
      </c>
      <c r="AR1618" s="182">
        <v>40</v>
      </c>
      <c r="AS1618" s="183" t="s">
        <v>1885</v>
      </c>
      <c r="AT1618">
        <v>0</v>
      </c>
      <c r="AU1618">
        <v>0</v>
      </c>
      <c r="AV1618" s="182">
        <v>0</v>
      </c>
      <c r="AW1618" s="184">
        <v>0</v>
      </c>
      <c r="AX1618" s="183" t="s">
        <v>1884</v>
      </c>
      <c r="AY1618" s="184">
        <v>0</v>
      </c>
      <c r="AZ1618">
        <v>0</v>
      </c>
      <c r="BA1618">
        <v>0</v>
      </c>
      <c r="BB1618">
        <v>0</v>
      </c>
      <c r="BC1618" s="182">
        <v>0</v>
      </c>
      <c r="BD1618" t="s">
        <v>1886</v>
      </c>
      <c r="BE1618" t="s">
        <v>1886</v>
      </c>
      <c r="BF1618" t="s">
        <v>1886</v>
      </c>
      <c r="BG1618" s="181" t="s">
        <v>1886</v>
      </c>
      <c r="BH1618">
        <v>2.4</v>
      </c>
      <c r="BI1618" s="184">
        <v>0</v>
      </c>
      <c r="BJ1618" s="182">
        <v>0</v>
      </c>
      <c r="BK1618" s="181" t="s">
        <v>1886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4593</v>
      </c>
      <c r="C1619">
        <v>24</v>
      </c>
      <c r="D1619">
        <v>0</v>
      </c>
      <c r="E1619">
        <v>0</v>
      </c>
      <c r="F1619" t="s">
        <v>1884</v>
      </c>
      <c r="G1619" t="s">
        <v>1885</v>
      </c>
      <c r="H1619" t="s">
        <v>1884</v>
      </c>
      <c r="I1619" t="s">
        <v>1884</v>
      </c>
      <c r="J1619" t="s">
        <v>1884</v>
      </c>
      <c r="K1619" t="s">
        <v>1884</v>
      </c>
      <c r="L1619" t="s">
        <v>1884</v>
      </c>
      <c r="M1619" s="180">
        <v>44452</v>
      </c>
      <c r="N1619" t="s">
        <v>1886</v>
      </c>
      <c r="O1619" t="s">
        <v>4594</v>
      </c>
      <c r="P1619" t="s">
        <v>4594</v>
      </c>
      <c r="Q1619">
        <v>0</v>
      </c>
      <c r="R1619">
        <v>0</v>
      </c>
      <c r="S1619" t="s">
        <v>1886</v>
      </c>
      <c r="T1619" t="s">
        <v>1886</v>
      </c>
      <c r="U1619">
        <v>1</v>
      </c>
      <c r="V1619" t="s">
        <v>1888</v>
      </c>
      <c r="W1619">
        <v>24</v>
      </c>
      <c r="X1619">
        <v>0</v>
      </c>
      <c r="Y1619">
        <v>0</v>
      </c>
      <c r="Z1619" t="s">
        <v>1884</v>
      </c>
      <c r="AA1619" t="s">
        <v>1884</v>
      </c>
      <c r="AB1619" t="s">
        <v>1884</v>
      </c>
      <c r="AC1619">
        <v>0</v>
      </c>
      <c r="AD1619">
        <v>0</v>
      </c>
      <c r="AE1619">
        <v>0</v>
      </c>
      <c r="AF1619">
        <v>0</v>
      </c>
      <c r="AG1619" t="s">
        <v>1884</v>
      </c>
      <c r="AH1619" s="181" t="s">
        <v>1886</v>
      </c>
      <c r="AI1619" s="182">
        <v>213</v>
      </c>
      <c r="AJ1619" s="181" t="s">
        <v>2049</v>
      </c>
      <c r="AK1619" s="181" t="s">
        <v>4595</v>
      </c>
      <c r="AL1619" s="181" t="s">
        <v>1886</v>
      </c>
      <c r="AO1619" s="181"/>
      <c r="AQ1619">
        <v>10</v>
      </c>
      <c r="AR1619" s="182">
        <v>40</v>
      </c>
      <c r="AS1619" s="183" t="s">
        <v>1885</v>
      </c>
      <c r="AT1619">
        <v>0</v>
      </c>
      <c r="AU1619">
        <v>0</v>
      </c>
      <c r="AV1619" s="182">
        <v>0</v>
      </c>
      <c r="AW1619" s="184">
        <v>0</v>
      </c>
      <c r="AX1619" s="183" t="s">
        <v>1884</v>
      </c>
      <c r="AY1619" s="184">
        <v>0</v>
      </c>
      <c r="AZ1619">
        <v>0</v>
      </c>
      <c r="BA1619">
        <v>0</v>
      </c>
      <c r="BB1619">
        <v>0</v>
      </c>
      <c r="BC1619" s="182">
        <v>0</v>
      </c>
      <c r="BD1619" t="s">
        <v>1886</v>
      </c>
      <c r="BE1619" t="s">
        <v>1886</v>
      </c>
      <c r="BF1619" t="s">
        <v>1886</v>
      </c>
      <c r="BG1619" s="181" t="s">
        <v>1886</v>
      </c>
      <c r="BH1619">
        <v>2.4</v>
      </c>
      <c r="BI1619" s="184">
        <v>0</v>
      </c>
      <c r="BJ1619" s="182">
        <v>0</v>
      </c>
      <c r="BK1619" s="181" t="s">
        <v>1886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4596</v>
      </c>
      <c r="C1620">
        <v>30</v>
      </c>
      <c r="D1620">
        <v>0</v>
      </c>
      <c r="E1620">
        <v>0</v>
      </c>
      <c r="F1620" t="s">
        <v>1884</v>
      </c>
      <c r="G1620" t="s">
        <v>1885</v>
      </c>
      <c r="H1620" t="s">
        <v>1884</v>
      </c>
      <c r="I1620" t="s">
        <v>1884</v>
      </c>
      <c r="J1620" t="s">
        <v>1884</v>
      </c>
      <c r="K1620" t="s">
        <v>1884</v>
      </c>
      <c r="L1620" t="s">
        <v>1884</v>
      </c>
      <c r="M1620" s="180">
        <v>44452</v>
      </c>
      <c r="N1620" t="s">
        <v>1886</v>
      </c>
      <c r="O1620" t="s">
        <v>1886</v>
      </c>
      <c r="P1620" t="s">
        <v>4597</v>
      </c>
      <c r="Q1620">
        <v>0</v>
      </c>
      <c r="R1620">
        <v>0</v>
      </c>
      <c r="S1620" t="s">
        <v>1886</v>
      </c>
      <c r="T1620" t="s">
        <v>1886</v>
      </c>
      <c r="U1620">
        <v>1</v>
      </c>
      <c r="V1620" t="s">
        <v>1888</v>
      </c>
      <c r="W1620">
        <v>30</v>
      </c>
      <c r="X1620">
        <v>0</v>
      </c>
      <c r="Y1620">
        <v>0</v>
      </c>
      <c r="Z1620" t="s">
        <v>1884</v>
      </c>
      <c r="AA1620" t="s">
        <v>1884</v>
      </c>
      <c r="AB1620" t="s">
        <v>1884</v>
      </c>
      <c r="AC1620">
        <v>0</v>
      </c>
      <c r="AD1620">
        <v>0</v>
      </c>
      <c r="AE1620">
        <v>0</v>
      </c>
      <c r="AF1620">
        <v>0</v>
      </c>
      <c r="AG1620" t="s">
        <v>1884</v>
      </c>
      <c r="AH1620" s="181" t="s">
        <v>1886</v>
      </c>
      <c r="AI1620" s="182">
        <v>215</v>
      </c>
      <c r="AJ1620" s="181" t="s">
        <v>1937</v>
      </c>
      <c r="AK1620" s="181" t="s">
        <v>1886</v>
      </c>
      <c r="AL1620" s="181" t="s">
        <v>1886</v>
      </c>
      <c r="AO1620" s="181"/>
      <c r="AQ1620">
        <v>10</v>
      </c>
      <c r="AR1620" s="182">
        <v>40</v>
      </c>
      <c r="AS1620" s="183" t="s">
        <v>1885</v>
      </c>
      <c r="AT1620">
        <v>0</v>
      </c>
      <c r="AU1620">
        <v>0</v>
      </c>
      <c r="AV1620" s="182">
        <v>0</v>
      </c>
      <c r="AW1620" s="184">
        <v>0</v>
      </c>
      <c r="AX1620" s="183" t="s">
        <v>1884</v>
      </c>
      <c r="AY1620" s="184">
        <v>0</v>
      </c>
      <c r="AZ1620">
        <v>0</v>
      </c>
      <c r="BA1620">
        <v>0</v>
      </c>
      <c r="BB1620">
        <v>0</v>
      </c>
      <c r="BC1620" s="182">
        <v>0</v>
      </c>
      <c r="BD1620" t="s">
        <v>1886</v>
      </c>
      <c r="BE1620" t="s">
        <v>1886</v>
      </c>
      <c r="BF1620" t="s">
        <v>1886</v>
      </c>
      <c r="BG1620" s="181" t="s">
        <v>1886</v>
      </c>
      <c r="BH1620">
        <v>3.9</v>
      </c>
      <c r="BI1620" s="184">
        <v>0</v>
      </c>
      <c r="BJ1620" s="182">
        <v>0</v>
      </c>
      <c r="BK1620" s="181" t="s">
        <v>1886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4598</v>
      </c>
      <c r="C1621">
        <v>30</v>
      </c>
      <c r="D1621">
        <v>0</v>
      </c>
      <c r="E1621">
        <v>0</v>
      </c>
      <c r="F1621" t="s">
        <v>1884</v>
      </c>
      <c r="G1621" t="s">
        <v>1885</v>
      </c>
      <c r="H1621" t="s">
        <v>1884</v>
      </c>
      <c r="I1621" t="s">
        <v>1884</v>
      </c>
      <c r="J1621" t="s">
        <v>1884</v>
      </c>
      <c r="K1621" t="s">
        <v>1884</v>
      </c>
      <c r="L1621" t="s">
        <v>1884</v>
      </c>
      <c r="M1621" s="180">
        <v>44452</v>
      </c>
      <c r="N1621" t="s">
        <v>1886</v>
      </c>
      <c r="O1621" t="s">
        <v>1886</v>
      </c>
      <c r="P1621" t="s">
        <v>4599</v>
      </c>
      <c r="Q1621">
        <v>0</v>
      </c>
      <c r="R1621">
        <v>0</v>
      </c>
      <c r="S1621" t="s">
        <v>1886</v>
      </c>
      <c r="T1621" t="s">
        <v>1886</v>
      </c>
      <c r="U1621">
        <v>1</v>
      </c>
      <c r="V1621" t="s">
        <v>1888</v>
      </c>
      <c r="W1621">
        <v>30</v>
      </c>
      <c r="X1621">
        <v>0</v>
      </c>
      <c r="Y1621">
        <v>0</v>
      </c>
      <c r="Z1621" t="s">
        <v>1884</v>
      </c>
      <c r="AA1621" t="s">
        <v>1884</v>
      </c>
      <c r="AB1621" t="s">
        <v>1884</v>
      </c>
      <c r="AC1621">
        <v>0</v>
      </c>
      <c r="AD1621">
        <v>0</v>
      </c>
      <c r="AE1621">
        <v>0</v>
      </c>
      <c r="AF1621">
        <v>0</v>
      </c>
      <c r="AG1621" t="s">
        <v>1884</v>
      </c>
      <c r="AH1621" s="181" t="s">
        <v>1886</v>
      </c>
      <c r="AI1621" s="182">
        <v>215</v>
      </c>
      <c r="AJ1621" s="181" t="s">
        <v>1937</v>
      </c>
      <c r="AK1621" s="181" t="s">
        <v>1886</v>
      </c>
      <c r="AL1621" s="181" t="s">
        <v>1886</v>
      </c>
      <c r="AO1621" s="181"/>
      <c r="AQ1621">
        <v>10</v>
      </c>
      <c r="AR1621" s="182">
        <v>40</v>
      </c>
      <c r="AS1621" s="183" t="s">
        <v>1885</v>
      </c>
      <c r="AT1621">
        <v>0</v>
      </c>
      <c r="AU1621">
        <v>0</v>
      </c>
      <c r="AV1621" s="182">
        <v>0</v>
      </c>
      <c r="AW1621" s="184">
        <v>0</v>
      </c>
      <c r="AX1621" s="183" t="s">
        <v>1884</v>
      </c>
      <c r="AY1621" s="184">
        <v>0</v>
      </c>
      <c r="AZ1621">
        <v>0</v>
      </c>
      <c r="BA1621">
        <v>0</v>
      </c>
      <c r="BB1621">
        <v>0</v>
      </c>
      <c r="BC1621" s="182">
        <v>0</v>
      </c>
      <c r="BD1621" t="s">
        <v>1886</v>
      </c>
      <c r="BE1621" t="s">
        <v>1886</v>
      </c>
      <c r="BF1621" t="s">
        <v>1886</v>
      </c>
      <c r="BG1621" s="181" t="s">
        <v>1886</v>
      </c>
      <c r="BH1621">
        <v>3.9</v>
      </c>
      <c r="BI1621" s="184">
        <v>0</v>
      </c>
      <c r="BJ1621" s="182">
        <v>0</v>
      </c>
      <c r="BK1621" s="181" t="s">
        <v>1886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4600</v>
      </c>
      <c r="C1622">
        <v>1</v>
      </c>
      <c r="D1622">
        <v>0</v>
      </c>
      <c r="E1622">
        <v>0</v>
      </c>
      <c r="F1622" t="s">
        <v>1884</v>
      </c>
      <c r="G1622" t="s">
        <v>1885</v>
      </c>
      <c r="H1622" t="s">
        <v>1884</v>
      </c>
      <c r="I1622" t="s">
        <v>1884</v>
      </c>
      <c r="J1622" t="s">
        <v>1884</v>
      </c>
      <c r="K1622" t="s">
        <v>1884</v>
      </c>
      <c r="L1622" t="s">
        <v>1884</v>
      </c>
      <c r="M1622" s="180">
        <v>44453</v>
      </c>
      <c r="N1622" t="s">
        <v>1886</v>
      </c>
      <c r="O1622" t="s">
        <v>4601</v>
      </c>
      <c r="P1622" t="s">
        <v>4601</v>
      </c>
      <c r="Q1622">
        <v>0</v>
      </c>
      <c r="R1622">
        <v>0</v>
      </c>
      <c r="S1622" t="s">
        <v>1886</v>
      </c>
      <c r="T1622" t="s">
        <v>1886</v>
      </c>
      <c r="U1622">
        <v>1</v>
      </c>
      <c r="V1622" t="s">
        <v>1888</v>
      </c>
      <c r="W1622">
        <v>1</v>
      </c>
      <c r="X1622">
        <v>0</v>
      </c>
      <c r="Y1622">
        <v>0</v>
      </c>
      <c r="Z1622" t="s">
        <v>1884</v>
      </c>
      <c r="AA1622" t="s">
        <v>1884</v>
      </c>
      <c r="AB1622" t="s">
        <v>1884</v>
      </c>
      <c r="AC1622">
        <v>0</v>
      </c>
      <c r="AD1622">
        <v>0</v>
      </c>
      <c r="AE1622">
        <v>0</v>
      </c>
      <c r="AF1622">
        <v>0</v>
      </c>
      <c r="AG1622" t="s">
        <v>1884</v>
      </c>
      <c r="AH1622" s="181" t="s">
        <v>1886</v>
      </c>
      <c r="AI1622" s="182">
        <v>213</v>
      </c>
      <c r="AJ1622" s="181" t="s">
        <v>2049</v>
      </c>
      <c r="AK1622" s="181" t="s">
        <v>4602</v>
      </c>
      <c r="AL1622" s="181" t="s">
        <v>1886</v>
      </c>
      <c r="AO1622" s="181"/>
      <c r="AQ1622">
        <v>10</v>
      </c>
      <c r="AR1622" s="182">
        <v>40</v>
      </c>
      <c r="AS1622" s="183" t="s">
        <v>1885</v>
      </c>
      <c r="AT1622">
        <v>0</v>
      </c>
      <c r="AU1622">
        <v>0</v>
      </c>
      <c r="AV1622" s="182">
        <v>0</v>
      </c>
      <c r="AW1622" s="184">
        <v>0</v>
      </c>
      <c r="AX1622" s="183" t="s">
        <v>1884</v>
      </c>
      <c r="AY1622" s="184">
        <v>0</v>
      </c>
      <c r="AZ1622">
        <v>0</v>
      </c>
      <c r="BA1622">
        <v>0</v>
      </c>
      <c r="BB1622">
        <v>0</v>
      </c>
      <c r="BC1622" s="182">
        <v>0</v>
      </c>
      <c r="BD1622" t="s">
        <v>1886</v>
      </c>
      <c r="BE1622" t="s">
        <v>1886</v>
      </c>
      <c r="BF1622" t="s">
        <v>1886</v>
      </c>
      <c r="BG1622" s="181" t="s">
        <v>1886</v>
      </c>
      <c r="BH1622">
        <v>0</v>
      </c>
      <c r="BI1622" s="184">
        <v>0</v>
      </c>
      <c r="BJ1622" s="182">
        <v>0</v>
      </c>
      <c r="BK1622" s="181" t="s">
        <v>1886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4603</v>
      </c>
      <c r="C1623">
        <v>50</v>
      </c>
      <c r="D1623">
        <v>0</v>
      </c>
      <c r="E1623">
        <v>0</v>
      </c>
      <c r="F1623" t="s">
        <v>1884</v>
      </c>
      <c r="G1623" t="s">
        <v>1885</v>
      </c>
      <c r="H1623" t="s">
        <v>1884</v>
      </c>
      <c r="I1623" t="s">
        <v>1884</v>
      </c>
      <c r="J1623" t="s">
        <v>1884</v>
      </c>
      <c r="K1623" t="s">
        <v>1884</v>
      </c>
      <c r="L1623" t="s">
        <v>1884</v>
      </c>
      <c r="M1623" s="180">
        <v>44453</v>
      </c>
      <c r="N1623" t="s">
        <v>2007</v>
      </c>
      <c r="O1623" t="s">
        <v>4604</v>
      </c>
      <c r="P1623" t="s">
        <v>4604</v>
      </c>
      <c r="Q1623">
        <v>0</v>
      </c>
      <c r="R1623">
        <v>0</v>
      </c>
      <c r="S1623" t="s">
        <v>1886</v>
      </c>
      <c r="T1623" t="s">
        <v>1886</v>
      </c>
      <c r="U1623">
        <v>1</v>
      </c>
      <c r="V1623" t="s">
        <v>1888</v>
      </c>
      <c r="W1623">
        <v>50</v>
      </c>
      <c r="X1623">
        <v>0</v>
      </c>
      <c r="Y1623">
        <v>0</v>
      </c>
      <c r="Z1623" t="s">
        <v>1884</v>
      </c>
      <c r="AA1623" t="s">
        <v>1884</v>
      </c>
      <c r="AB1623" t="s">
        <v>1884</v>
      </c>
      <c r="AC1623">
        <v>0</v>
      </c>
      <c r="AD1623">
        <v>0</v>
      </c>
      <c r="AE1623">
        <v>0</v>
      </c>
      <c r="AF1623">
        <v>0</v>
      </c>
      <c r="AG1623" t="s">
        <v>1884</v>
      </c>
      <c r="AH1623" s="181" t="s">
        <v>1886</v>
      </c>
      <c r="AI1623" s="182">
        <v>213</v>
      </c>
      <c r="AJ1623" s="181" t="s">
        <v>2049</v>
      </c>
      <c r="AK1623" s="181" t="s">
        <v>4605</v>
      </c>
      <c r="AL1623" s="181" t="s">
        <v>1886</v>
      </c>
      <c r="AO1623" s="181"/>
      <c r="AQ1623">
        <v>10</v>
      </c>
      <c r="AR1623" s="182">
        <v>40</v>
      </c>
      <c r="AS1623" s="183" t="s">
        <v>1885</v>
      </c>
      <c r="AT1623">
        <v>0</v>
      </c>
      <c r="AU1623">
        <v>0</v>
      </c>
      <c r="AV1623" s="182">
        <v>0</v>
      </c>
      <c r="AW1623" s="184">
        <v>0</v>
      </c>
      <c r="AX1623" s="183" t="s">
        <v>1884</v>
      </c>
      <c r="AY1623" s="184">
        <v>0</v>
      </c>
      <c r="AZ1623">
        <v>0</v>
      </c>
      <c r="BA1623">
        <v>0</v>
      </c>
      <c r="BB1623">
        <v>0</v>
      </c>
      <c r="BC1623" s="182">
        <v>0</v>
      </c>
      <c r="BD1623" t="s">
        <v>1886</v>
      </c>
      <c r="BE1623" t="s">
        <v>1886</v>
      </c>
      <c r="BF1623" t="s">
        <v>1886</v>
      </c>
      <c r="BG1623" s="181" t="s">
        <v>1886</v>
      </c>
      <c r="BH1623">
        <v>0</v>
      </c>
      <c r="BI1623" s="184">
        <v>0</v>
      </c>
      <c r="BJ1623" s="182">
        <v>0</v>
      </c>
      <c r="BK1623" s="181" t="s">
        <v>1886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1769</v>
      </c>
      <c r="C1624">
        <v>50</v>
      </c>
      <c r="D1624">
        <v>0</v>
      </c>
      <c r="E1624">
        <v>0</v>
      </c>
      <c r="F1624" t="s">
        <v>1884</v>
      </c>
      <c r="G1624" t="s">
        <v>1885</v>
      </c>
      <c r="H1624" t="s">
        <v>1884</v>
      </c>
      <c r="I1624" t="s">
        <v>1884</v>
      </c>
      <c r="J1624" t="s">
        <v>1884</v>
      </c>
      <c r="K1624" t="s">
        <v>1884</v>
      </c>
      <c r="L1624" t="s">
        <v>1884</v>
      </c>
      <c r="M1624" s="180">
        <v>44453</v>
      </c>
      <c r="N1624" t="s">
        <v>1886</v>
      </c>
      <c r="O1624" t="s">
        <v>4606</v>
      </c>
      <c r="P1624" t="s">
        <v>4606</v>
      </c>
      <c r="Q1624">
        <v>0</v>
      </c>
      <c r="R1624">
        <v>0</v>
      </c>
      <c r="S1624" t="s">
        <v>1886</v>
      </c>
      <c r="T1624" t="s">
        <v>1886</v>
      </c>
      <c r="U1624">
        <v>1</v>
      </c>
      <c r="V1624" t="s">
        <v>1888</v>
      </c>
      <c r="W1624">
        <v>50</v>
      </c>
      <c r="X1624">
        <v>0</v>
      </c>
      <c r="Y1624">
        <v>0</v>
      </c>
      <c r="Z1624" t="s">
        <v>1884</v>
      </c>
      <c r="AA1624" t="s">
        <v>1884</v>
      </c>
      <c r="AB1624" t="s">
        <v>1884</v>
      </c>
      <c r="AC1624">
        <v>0</v>
      </c>
      <c r="AD1624">
        <v>0</v>
      </c>
      <c r="AE1624">
        <v>0</v>
      </c>
      <c r="AF1624">
        <v>0</v>
      </c>
      <c r="AG1624" t="s">
        <v>1885</v>
      </c>
      <c r="AH1624" s="181" t="s">
        <v>1886</v>
      </c>
      <c r="AI1624" s="182">
        <v>294</v>
      </c>
      <c r="AJ1624" s="181" t="s">
        <v>3372</v>
      </c>
      <c r="AK1624" s="181" t="s">
        <v>1886</v>
      </c>
      <c r="AL1624" s="181" t="s">
        <v>1886</v>
      </c>
      <c r="AO1624" s="181"/>
      <c r="AQ1624">
        <v>10</v>
      </c>
      <c r="AR1624" s="182">
        <v>40</v>
      </c>
      <c r="AS1624" s="183" t="s">
        <v>1885</v>
      </c>
      <c r="AT1624">
        <v>0</v>
      </c>
      <c r="AU1624">
        <v>0</v>
      </c>
      <c r="AV1624" s="182">
        <v>0</v>
      </c>
      <c r="AW1624" s="184">
        <v>0</v>
      </c>
      <c r="AX1624" s="183" t="s">
        <v>1884</v>
      </c>
      <c r="AY1624" s="184">
        <v>0</v>
      </c>
      <c r="AZ1624">
        <v>0</v>
      </c>
      <c r="BA1624">
        <v>0</v>
      </c>
      <c r="BB1624">
        <v>0</v>
      </c>
      <c r="BC1624" s="182">
        <v>0</v>
      </c>
      <c r="BD1624" t="s">
        <v>1886</v>
      </c>
      <c r="BE1624" t="s">
        <v>1886</v>
      </c>
      <c r="BF1624" t="s">
        <v>1886</v>
      </c>
      <c r="BG1624" s="181" t="s">
        <v>1886</v>
      </c>
      <c r="BH1624">
        <v>0</v>
      </c>
      <c r="BI1624" s="184">
        <v>0</v>
      </c>
      <c r="BJ1624" s="182">
        <v>0</v>
      </c>
      <c r="BK1624" s="181" t="s">
        <v>1886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4607</v>
      </c>
      <c r="C1625">
        <v>10</v>
      </c>
      <c r="D1625">
        <v>0</v>
      </c>
      <c r="E1625">
        <v>0</v>
      </c>
      <c r="F1625" t="s">
        <v>1884</v>
      </c>
      <c r="G1625" t="s">
        <v>1885</v>
      </c>
      <c r="H1625" t="s">
        <v>1884</v>
      </c>
      <c r="I1625" t="s">
        <v>1884</v>
      </c>
      <c r="J1625" t="s">
        <v>1884</v>
      </c>
      <c r="K1625" t="s">
        <v>1884</v>
      </c>
      <c r="L1625" t="s">
        <v>1884</v>
      </c>
      <c r="M1625" s="180">
        <v>44459</v>
      </c>
      <c r="N1625" t="s">
        <v>1886</v>
      </c>
      <c r="O1625" t="s">
        <v>4608</v>
      </c>
      <c r="P1625" t="s">
        <v>4608</v>
      </c>
      <c r="Q1625">
        <v>0</v>
      </c>
      <c r="R1625">
        <v>0</v>
      </c>
      <c r="S1625" t="s">
        <v>1886</v>
      </c>
      <c r="T1625" t="s">
        <v>1886</v>
      </c>
      <c r="U1625">
        <v>1</v>
      </c>
      <c r="V1625" t="s">
        <v>1888</v>
      </c>
      <c r="W1625">
        <v>10</v>
      </c>
      <c r="X1625">
        <v>0</v>
      </c>
      <c r="Y1625">
        <v>0</v>
      </c>
      <c r="Z1625" t="s">
        <v>1884</v>
      </c>
      <c r="AA1625" t="s">
        <v>1884</v>
      </c>
      <c r="AB1625" t="s">
        <v>1884</v>
      </c>
      <c r="AC1625">
        <v>0</v>
      </c>
      <c r="AD1625">
        <v>0</v>
      </c>
      <c r="AE1625">
        <v>0</v>
      </c>
      <c r="AF1625">
        <v>0</v>
      </c>
      <c r="AG1625" t="s">
        <v>1884</v>
      </c>
      <c r="AH1625" s="181" t="s">
        <v>1886</v>
      </c>
      <c r="AI1625" s="182">
        <v>116</v>
      </c>
      <c r="AJ1625" s="181" t="s">
        <v>1995</v>
      </c>
      <c r="AK1625" s="181" t="s">
        <v>4609</v>
      </c>
      <c r="AL1625" s="181" t="s">
        <v>1886</v>
      </c>
      <c r="AO1625" s="181"/>
      <c r="AQ1625">
        <v>10</v>
      </c>
      <c r="AR1625" s="182">
        <v>40</v>
      </c>
      <c r="AS1625" s="183" t="s">
        <v>1885</v>
      </c>
      <c r="AT1625">
        <v>0</v>
      </c>
      <c r="AU1625">
        <v>50</v>
      </c>
      <c r="AV1625" s="182">
        <v>5</v>
      </c>
      <c r="AW1625" s="184">
        <v>0</v>
      </c>
      <c r="AX1625" s="183" t="s">
        <v>1884</v>
      </c>
      <c r="AY1625" s="184">
        <v>0</v>
      </c>
      <c r="AZ1625">
        <v>0</v>
      </c>
      <c r="BA1625">
        <v>0</v>
      </c>
      <c r="BB1625">
        <v>0</v>
      </c>
      <c r="BC1625" s="182">
        <v>0</v>
      </c>
      <c r="BD1625" t="s">
        <v>1886</v>
      </c>
      <c r="BE1625" t="s">
        <v>1886</v>
      </c>
      <c r="BF1625" t="s">
        <v>1886</v>
      </c>
      <c r="BG1625" s="181" t="s">
        <v>1886</v>
      </c>
      <c r="BH1625">
        <v>10</v>
      </c>
      <c r="BI1625" s="184">
        <v>0</v>
      </c>
      <c r="BJ1625" s="182">
        <v>0</v>
      </c>
      <c r="BK1625" s="181" t="s">
        <v>1886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4610</v>
      </c>
      <c r="C1626">
        <v>6</v>
      </c>
      <c r="D1626">
        <v>0</v>
      </c>
      <c r="E1626">
        <v>0</v>
      </c>
      <c r="F1626" t="s">
        <v>1884</v>
      </c>
      <c r="G1626" t="s">
        <v>1885</v>
      </c>
      <c r="H1626" t="s">
        <v>1884</v>
      </c>
      <c r="I1626" t="s">
        <v>1884</v>
      </c>
      <c r="J1626" t="s">
        <v>1884</v>
      </c>
      <c r="K1626" t="s">
        <v>1884</v>
      </c>
      <c r="L1626" t="s">
        <v>1884</v>
      </c>
      <c r="M1626" s="180">
        <v>44459</v>
      </c>
      <c r="N1626" t="s">
        <v>1886</v>
      </c>
      <c r="O1626" t="s">
        <v>1886</v>
      </c>
      <c r="P1626" t="s">
        <v>4611</v>
      </c>
      <c r="Q1626">
        <v>0</v>
      </c>
      <c r="R1626">
        <v>0</v>
      </c>
      <c r="S1626" t="s">
        <v>1886</v>
      </c>
      <c r="T1626" t="s">
        <v>1886</v>
      </c>
      <c r="U1626">
        <v>1</v>
      </c>
      <c r="V1626" t="s">
        <v>1888</v>
      </c>
      <c r="W1626">
        <v>6</v>
      </c>
      <c r="X1626">
        <v>0</v>
      </c>
      <c r="Y1626">
        <v>0</v>
      </c>
      <c r="Z1626" t="s">
        <v>1884</v>
      </c>
      <c r="AA1626" t="s">
        <v>1884</v>
      </c>
      <c r="AB1626" t="s">
        <v>1884</v>
      </c>
      <c r="AC1626">
        <v>0</v>
      </c>
      <c r="AD1626">
        <v>0</v>
      </c>
      <c r="AE1626">
        <v>0</v>
      </c>
      <c r="AF1626">
        <v>0</v>
      </c>
      <c r="AG1626" t="s">
        <v>1884</v>
      </c>
      <c r="AH1626" s="181" t="s">
        <v>1886</v>
      </c>
      <c r="AI1626" s="182">
        <v>116</v>
      </c>
      <c r="AJ1626" s="181" t="s">
        <v>1995</v>
      </c>
      <c r="AK1626" s="181" t="s">
        <v>4612</v>
      </c>
      <c r="AL1626" s="181" t="s">
        <v>1886</v>
      </c>
      <c r="AO1626" s="181"/>
      <c r="AQ1626">
        <v>10</v>
      </c>
      <c r="AR1626" s="182">
        <v>40</v>
      </c>
      <c r="AS1626" s="183" t="s">
        <v>1885</v>
      </c>
      <c r="AT1626">
        <v>0</v>
      </c>
      <c r="AU1626">
        <v>352</v>
      </c>
      <c r="AV1626" s="182">
        <v>11</v>
      </c>
      <c r="AW1626" s="184">
        <v>0</v>
      </c>
      <c r="AX1626" s="183" t="s">
        <v>1884</v>
      </c>
      <c r="AY1626" s="184">
        <v>0</v>
      </c>
      <c r="AZ1626">
        <v>0</v>
      </c>
      <c r="BA1626">
        <v>0</v>
      </c>
      <c r="BB1626">
        <v>0</v>
      </c>
      <c r="BC1626" s="182">
        <v>0</v>
      </c>
      <c r="BD1626" t="s">
        <v>1886</v>
      </c>
      <c r="BE1626" t="s">
        <v>1886</v>
      </c>
      <c r="BF1626" t="s">
        <v>1886</v>
      </c>
      <c r="BG1626" s="181" t="s">
        <v>1886</v>
      </c>
      <c r="BH1626">
        <v>0.42</v>
      </c>
      <c r="BI1626" s="184">
        <v>0</v>
      </c>
      <c r="BJ1626" s="182">
        <v>0</v>
      </c>
      <c r="BK1626" s="181" t="s">
        <v>1886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4613</v>
      </c>
      <c r="C1627">
        <v>192</v>
      </c>
      <c r="D1627">
        <v>0</v>
      </c>
      <c r="E1627">
        <v>0</v>
      </c>
      <c r="F1627" t="s">
        <v>1884</v>
      </c>
      <c r="G1627" t="s">
        <v>1885</v>
      </c>
      <c r="H1627" t="s">
        <v>1884</v>
      </c>
      <c r="I1627" t="s">
        <v>1884</v>
      </c>
      <c r="J1627" t="s">
        <v>1884</v>
      </c>
      <c r="K1627" t="s">
        <v>1884</v>
      </c>
      <c r="L1627" t="s">
        <v>1884</v>
      </c>
      <c r="M1627" s="180">
        <v>44459</v>
      </c>
      <c r="N1627" t="s">
        <v>1886</v>
      </c>
      <c r="O1627" t="s">
        <v>4614</v>
      </c>
      <c r="P1627" t="s">
        <v>4614</v>
      </c>
      <c r="Q1627">
        <v>0</v>
      </c>
      <c r="R1627">
        <v>0</v>
      </c>
      <c r="S1627" t="s">
        <v>1886</v>
      </c>
      <c r="T1627" t="s">
        <v>1886</v>
      </c>
      <c r="U1627">
        <v>1</v>
      </c>
      <c r="V1627" t="s">
        <v>1888</v>
      </c>
      <c r="W1627">
        <v>192</v>
      </c>
      <c r="X1627">
        <v>0</v>
      </c>
      <c r="Y1627">
        <v>0</v>
      </c>
      <c r="Z1627" t="s">
        <v>1884</v>
      </c>
      <c r="AA1627" t="s">
        <v>1884</v>
      </c>
      <c r="AB1627" t="s">
        <v>1884</v>
      </c>
      <c r="AC1627">
        <v>0</v>
      </c>
      <c r="AD1627">
        <v>0</v>
      </c>
      <c r="AE1627">
        <v>0</v>
      </c>
      <c r="AF1627">
        <v>0</v>
      </c>
      <c r="AG1627" t="s">
        <v>1884</v>
      </c>
      <c r="AH1627" s="181" t="s">
        <v>1886</v>
      </c>
      <c r="AI1627" s="182">
        <v>37</v>
      </c>
      <c r="AJ1627" s="181" t="s">
        <v>2055</v>
      </c>
      <c r="AK1627" s="181" t="s">
        <v>1886</v>
      </c>
      <c r="AL1627" s="181" t="s">
        <v>1886</v>
      </c>
      <c r="AO1627" s="181"/>
      <c r="AQ1627">
        <v>10</v>
      </c>
      <c r="AR1627" s="182">
        <v>40</v>
      </c>
      <c r="AS1627" s="183" t="s">
        <v>1885</v>
      </c>
      <c r="AT1627">
        <v>0</v>
      </c>
      <c r="AU1627">
        <v>0</v>
      </c>
      <c r="AV1627" s="182">
        <v>0</v>
      </c>
      <c r="AW1627" s="184">
        <v>0</v>
      </c>
      <c r="AX1627" s="183" t="s">
        <v>1884</v>
      </c>
      <c r="AY1627" s="184">
        <v>0</v>
      </c>
      <c r="AZ1627">
        <v>0</v>
      </c>
      <c r="BA1627">
        <v>0</v>
      </c>
      <c r="BB1627">
        <v>0</v>
      </c>
      <c r="BC1627" s="182">
        <v>0</v>
      </c>
      <c r="BD1627" t="s">
        <v>1886</v>
      </c>
      <c r="BE1627" t="s">
        <v>1886</v>
      </c>
      <c r="BF1627" t="s">
        <v>1886</v>
      </c>
      <c r="BG1627" s="181" t="s">
        <v>1886</v>
      </c>
      <c r="BH1627">
        <v>0</v>
      </c>
      <c r="BI1627" s="184">
        <v>0</v>
      </c>
      <c r="BJ1627" s="182">
        <v>0</v>
      </c>
      <c r="BK1627" s="181" t="s">
        <v>1886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4615</v>
      </c>
      <c r="C1628">
        <v>24</v>
      </c>
      <c r="D1628">
        <v>0</v>
      </c>
      <c r="E1628">
        <v>0</v>
      </c>
      <c r="F1628" t="s">
        <v>1884</v>
      </c>
      <c r="G1628" t="s">
        <v>1885</v>
      </c>
      <c r="H1628" t="s">
        <v>1884</v>
      </c>
      <c r="I1628" t="s">
        <v>1884</v>
      </c>
      <c r="J1628" t="s">
        <v>1884</v>
      </c>
      <c r="K1628" t="s">
        <v>1884</v>
      </c>
      <c r="L1628" t="s">
        <v>1884</v>
      </c>
      <c r="M1628" s="180">
        <v>44463</v>
      </c>
      <c r="N1628" t="s">
        <v>1886</v>
      </c>
      <c r="O1628" t="s">
        <v>4616</v>
      </c>
      <c r="P1628" t="s">
        <v>4617</v>
      </c>
      <c r="Q1628">
        <v>0</v>
      </c>
      <c r="R1628">
        <v>0</v>
      </c>
      <c r="S1628" t="s">
        <v>1886</v>
      </c>
      <c r="T1628" t="s">
        <v>1886</v>
      </c>
      <c r="U1628">
        <v>1</v>
      </c>
      <c r="V1628" t="s">
        <v>1888</v>
      </c>
      <c r="W1628">
        <v>24</v>
      </c>
      <c r="X1628">
        <v>0</v>
      </c>
      <c r="Y1628">
        <v>0</v>
      </c>
      <c r="Z1628" t="s">
        <v>1884</v>
      </c>
      <c r="AA1628" t="s">
        <v>1884</v>
      </c>
      <c r="AB1628" t="s">
        <v>1884</v>
      </c>
      <c r="AC1628">
        <v>0</v>
      </c>
      <c r="AD1628">
        <v>0</v>
      </c>
      <c r="AE1628">
        <v>0</v>
      </c>
      <c r="AF1628">
        <v>0</v>
      </c>
      <c r="AG1628" t="s">
        <v>1884</v>
      </c>
      <c r="AH1628" s="181" t="s">
        <v>1886</v>
      </c>
      <c r="AI1628" s="182">
        <v>213</v>
      </c>
      <c r="AJ1628" s="181" t="s">
        <v>2049</v>
      </c>
      <c r="AK1628" s="181" t="s">
        <v>4618</v>
      </c>
      <c r="AL1628" s="181" t="s">
        <v>1886</v>
      </c>
      <c r="AO1628" s="181"/>
      <c r="AQ1628">
        <v>10</v>
      </c>
      <c r="AR1628" s="182">
        <v>40</v>
      </c>
      <c r="AS1628" s="183" t="s">
        <v>1885</v>
      </c>
      <c r="AT1628">
        <v>0</v>
      </c>
      <c r="AU1628">
        <v>0</v>
      </c>
      <c r="AV1628" s="182">
        <v>0</v>
      </c>
      <c r="AW1628" s="184">
        <v>0</v>
      </c>
      <c r="AX1628" s="183" t="s">
        <v>1884</v>
      </c>
      <c r="AY1628" s="184">
        <v>0</v>
      </c>
      <c r="AZ1628">
        <v>0</v>
      </c>
      <c r="BA1628">
        <v>0</v>
      </c>
      <c r="BB1628">
        <v>0</v>
      </c>
      <c r="BC1628" s="182">
        <v>0</v>
      </c>
      <c r="BD1628" t="s">
        <v>1886</v>
      </c>
      <c r="BE1628" t="s">
        <v>1886</v>
      </c>
      <c r="BF1628" t="s">
        <v>1886</v>
      </c>
      <c r="BG1628" s="181" t="s">
        <v>1886</v>
      </c>
      <c r="BH1628">
        <v>2.4</v>
      </c>
      <c r="BI1628" s="184">
        <v>0</v>
      </c>
      <c r="BJ1628" s="182">
        <v>0</v>
      </c>
      <c r="BK1628" s="181" t="s">
        <v>1886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4619</v>
      </c>
      <c r="C1629">
        <v>24</v>
      </c>
      <c r="D1629">
        <v>0</v>
      </c>
      <c r="E1629">
        <v>0</v>
      </c>
      <c r="F1629" t="s">
        <v>1884</v>
      </c>
      <c r="G1629" t="s">
        <v>1885</v>
      </c>
      <c r="H1629" t="s">
        <v>1884</v>
      </c>
      <c r="I1629" t="s">
        <v>1884</v>
      </c>
      <c r="J1629" t="s">
        <v>1884</v>
      </c>
      <c r="K1629" t="s">
        <v>1884</v>
      </c>
      <c r="L1629" t="s">
        <v>1884</v>
      </c>
      <c r="M1629" s="180">
        <v>44463</v>
      </c>
      <c r="N1629" t="s">
        <v>1886</v>
      </c>
      <c r="O1629" t="s">
        <v>4620</v>
      </c>
      <c r="P1629" t="s">
        <v>4621</v>
      </c>
      <c r="Q1629">
        <v>0</v>
      </c>
      <c r="R1629">
        <v>0</v>
      </c>
      <c r="S1629" t="s">
        <v>1886</v>
      </c>
      <c r="T1629" t="s">
        <v>1886</v>
      </c>
      <c r="U1629">
        <v>1</v>
      </c>
      <c r="V1629" t="s">
        <v>1888</v>
      </c>
      <c r="W1629">
        <v>24</v>
      </c>
      <c r="X1629">
        <v>0</v>
      </c>
      <c r="Y1629">
        <v>0</v>
      </c>
      <c r="Z1629" t="s">
        <v>1884</v>
      </c>
      <c r="AA1629" t="s">
        <v>1884</v>
      </c>
      <c r="AB1629" t="s">
        <v>1884</v>
      </c>
      <c r="AC1629">
        <v>0</v>
      </c>
      <c r="AD1629">
        <v>0</v>
      </c>
      <c r="AE1629">
        <v>0</v>
      </c>
      <c r="AF1629">
        <v>0</v>
      </c>
      <c r="AG1629" t="s">
        <v>1884</v>
      </c>
      <c r="AH1629" s="181" t="s">
        <v>1886</v>
      </c>
      <c r="AI1629" s="182">
        <v>213</v>
      </c>
      <c r="AJ1629" s="181" t="s">
        <v>2049</v>
      </c>
      <c r="AK1629" s="181" t="s">
        <v>4622</v>
      </c>
      <c r="AL1629" s="181" t="s">
        <v>1886</v>
      </c>
      <c r="AO1629" s="181"/>
      <c r="AQ1629">
        <v>10</v>
      </c>
      <c r="AR1629" s="182">
        <v>40</v>
      </c>
      <c r="AS1629" s="183" t="s">
        <v>1885</v>
      </c>
      <c r="AT1629">
        <v>0</v>
      </c>
      <c r="AU1629">
        <v>0</v>
      </c>
      <c r="AV1629" s="182">
        <v>0</v>
      </c>
      <c r="AW1629" s="184">
        <v>0</v>
      </c>
      <c r="AX1629" s="183" t="s">
        <v>1884</v>
      </c>
      <c r="AY1629" s="184">
        <v>0</v>
      </c>
      <c r="AZ1629">
        <v>0</v>
      </c>
      <c r="BA1629">
        <v>0</v>
      </c>
      <c r="BB1629">
        <v>0</v>
      </c>
      <c r="BC1629" s="182">
        <v>0</v>
      </c>
      <c r="BD1629" t="s">
        <v>1886</v>
      </c>
      <c r="BE1629" t="s">
        <v>1886</v>
      </c>
      <c r="BF1629" t="s">
        <v>1886</v>
      </c>
      <c r="BG1629" s="181" t="s">
        <v>1886</v>
      </c>
      <c r="BH1629">
        <v>2.4</v>
      </c>
      <c r="BI1629" s="184">
        <v>0</v>
      </c>
      <c r="BJ1629" s="182">
        <v>0</v>
      </c>
      <c r="BK1629" s="181" t="s">
        <v>1886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4623</v>
      </c>
      <c r="C1630">
        <v>1</v>
      </c>
      <c r="D1630">
        <v>0</v>
      </c>
      <c r="E1630">
        <v>0</v>
      </c>
      <c r="F1630" t="s">
        <v>1884</v>
      </c>
      <c r="G1630" t="s">
        <v>1885</v>
      </c>
      <c r="H1630" t="s">
        <v>1884</v>
      </c>
      <c r="I1630" t="s">
        <v>1884</v>
      </c>
      <c r="J1630" t="s">
        <v>1884</v>
      </c>
      <c r="K1630" t="s">
        <v>1884</v>
      </c>
      <c r="L1630" t="s">
        <v>1884</v>
      </c>
      <c r="M1630" s="180">
        <v>44463</v>
      </c>
      <c r="N1630" t="s">
        <v>2007</v>
      </c>
      <c r="O1630" t="s">
        <v>4624</v>
      </c>
      <c r="P1630" t="s">
        <v>4624</v>
      </c>
      <c r="Q1630">
        <v>0</v>
      </c>
      <c r="R1630">
        <v>0</v>
      </c>
      <c r="S1630" t="s">
        <v>1886</v>
      </c>
      <c r="T1630" t="s">
        <v>1886</v>
      </c>
      <c r="U1630">
        <v>1</v>
      </c>
      <c r="V1630" t="s">
        <v>1888</v>
      </c>
      <c r="W1630">
        <v>1</v>
      </c>
      <c r="X1630">
        <v>0</v>
      </c>
      <c r="Y1630">
        <v>0</v>
      </c>
      <c r="Z1630" t="s">
        <v>1884</v>
      </c>
      <c r="AA1630" t="s">
        <v>1884</v>
      </c>
      <c r="AB1630" t="s">
        <v>1884</v>
      </c>
      <c r="AC1630">
        <v>0</v>
      </c>
      <c r="AD1630">
        <v>0</v>
      </c>
      <c r="AE1630">
        <v>0</v>
      </c>
      <c r="AF1630">
        <v>0</v>
      </c>
      <c r="AG1630" t="s">
        <v>1884</v>
      </c>
      <c r="AH1630" s="181" t="s">
        <v>1886</v>
      </c>
      <c r="AI1630" s="182">
        <v>47</v>
      </c>
      <c r="AJ1630" s="181" t="s">
        <v>2015</v>
      </c>
      <c r="AK1630" s="181" t="s">
        <v>1886</v>
      </c>
      <c r="AL1630" s="181" t="s">
        <v>1886</v>
      </c>
      <c r="AO1630" s="181"/>
      <c r="AQ1630">
        <v>10</v>
      </c>
      <c r="AR1630" s="182">
        <v>40</v>
      </c>
      <c r="AS1630" s="183" t="s">
        <v>1885</v>
      </c>
      <c r="AT1630">
        <v>0</v>
      </c>
      <c r="AU1630">
        <v>0</v>
      </c>
      <c r="AV1630" s="182">
        <v>0</v>
      </c>
      <c r="AW1630" s="184">
        <v>0</v>
      </c>
      <c r="AX1630" s="183" t="s">
        <v>1884</v>
      </c>
      <c r="AY1630" s="184">
        <v>0</v>
      </c>
      <c r="AZ1630">
        <v>0</v>
      </c>
      <c r="BA1630">
        <v>0</v>
      </c>
      <c r="BB1630">
        <v>0</v>
      </c>
      <c r="BC1630" s="182">
        <v>0</v>
      </c>
      <c r="BD1630" t="s">
        <v>1886</v>
      </c>
      <c r="BE1630" t="s">
        <v>1886</v>
      </c>
      <c r="BF1630" t="s">
        <v>1886</v>
      </c>
      <c r="BG1630" s="181" t="s">
        <v>1886</v>
      </c>
      <c r="BH1630">
        <v>0</v>
      </c>
      <c r="BI1630" s="184">
        <v>0</v>
      </c>
      <c r="BJ1630" s="182">
        <v>0</v>
      </c>
      <c r="BK1630" s="181" t="s">
        <v>1886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4625</v>
      </c>
      <c r="C1631">
        <v>1</v>
      </c>
      <c r="D1631">
        <v>0</v>
      </c>
      <c r="E1631">
        <v>0</v>
      </c>
      <c r="F1631" t="s">
        <v>1884</v>
      </c>
      <c r="G1631" t="s">
        <v>1885</v>
      </c>
      <c r="H1631" t="s">
        <v>1884</v>
      </c>
      <c r="I1631" t="s">
        <v>1884</v>
      </c>
      <c r="J1631" t="s">
        <v>1884</v>
      </c>
      <c r="K1631" t="s">
        <v>1884</v>
      </c>
      <c r="L1631" t="s">
        <v>1884</v>
      </c>
      <c r="M1631" s="180">
        <v>44466</v>
      </c>
      <c r="N1631" t="s">
        <v>1886</v>
      </c>
      <c r="O1631" t="s">
        <v>4626</v>
      </c>
      <c r="P1631" t="s">
        <v>4627</v>
      </c>
      <c r="Q1631">
        <v>0</v>
      </c>
      <c r="R1631">
        <v>0</v>
      </c>
      <c r="S1631" t="s">
        <v>1886</v>
      </c>
      <c r="T1631" t="s">
        <v>1886</v>
      </c>
      <c r="U1631">
        <v>1</v>
      </c>
      <c r="V1631" t="s">
        <v>1888</v>
      </c>
      <c r="W1631">
        <v>1</v>
      </c>
      <c r="X1631">
        <v>0</v>
      </c>
      <c r="Y1631">
        <v>0</v>
      </c>
      <c r="Z1631" t="s">
        <v>1884</v>
      </c>
      <c r="AA1631" t="s">
        <v>1884</v>
      </c>
      <c r="AB1631" t="s">
        <v>1884</v>
      </c>
      <c r="AC1631">
        <v>0</v>
      </c>
      <c r="AD1631">
        <v>0</v>
      </c>
      <c r="AE1631">
        <v>0</v>
      </c>
      <c r="AF1631">
        <v>0</v>
      </c>
      <c r="AG1631" t="s">
        <v>1885</v>
      </c>
      <c r="AH1631" s="181" t="s">
        <v>1886</v>
      </c>
      <c r="AI1631" s="182">
        <v>27</v>
      </c>
      <c r="AJ1631" s="181" t="s">
        <v>1889</v>
      </c>
      <c r="AK1631" s="181" t="s">
        <v>4628</v>
      </c>
      <c r="AL1631" s="181" t="s">
        <v>1886</v>
      </c>
      <c r="AO1631" s="181"/>
      <c r="AQ1631">
        <v>10</v>
      </c>
      <c r="AR1631" s="182">
        <v>40</v>
      </c>
      <c r="AS1631" s="183" t="s">
        <v>1885</v>
      </c>
      <c r="AT1631">
        <v>0</v>
      </c>
      <c r="AU1631">
        <v>0</v>
      </c>
      <c r="AV1631" s="182">
        <v>0</v>
      </c>
      <c r="AW1631" s="184">
        <v>0</v>
      </c>
      <c r="AX1631" s="183" t="s">
        <v>1884</v>
      </c>
      <c r="AY1631" s="184">
        <v>0</v>
      </c>
      <c r="AZ1631">
        <v>0</v>
      </c>
      <c r="BA1631">
        <v>0</v>
      </c>
      <c r="BB1631">
        <v>0</v>
      </c>
      <c r="BC1631" s="182">
        <v>0</v>
      </c>
      <c r="BD1631" t="s">
        <v>1886</v>
      </c>
      <c r="BE1631" t="s">
        <v>1886</v>
      </c>
      <c r="BF1631" t="s">
        <v>1886</v>
      </c>
      <c r="BG1631" s="181" t="s">
        <v>1886</v>
      </c>
      <c r="BH1631">
        <v>0</v>
      </c>
      <c r="BI1631" s="184">
        <v>0</v>
      </c>
      <c r="BJ1631" s="182">
        <v>0</v>
      </c>
      <c r="BK1631" s="181" t="s">
        <v>1886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4629</v>
      </c>
      <c r="C1632">
        <v>12</v>
      </c>
      <c r="D1632">
        <v>0</v>
      </c>
      <c r="E1632">
        <v>0</v>
      </c>
      <c r="F1632" t="s">
        <v>1884</v>
      </c>
      <c r="G1632" t="s">
        <v>1885</v>
      </c>
      <c r="H1632" t="s">
        <v>1884</v>
      </c>
      <c r="I1632" t="s">
        <v>1884</v>
      </c>
      <c r="J1632" t="s">
        <v>1884</v>
      </c>
      <c r="K1632" t="s">
        <v>1884</v>
      </c>
      <c r="L1632" t="s">
        <v>1884</v>
      </c>
      <c r="M1632" s="180">
        <v>44466</v>
      </c>
      <c r="N1632" t="s">
        <v>1886</v>
      </c>
      <c r="O1632" t="s">
        <v>4630</v>
      </c>
      <c r="P1632" t="s">
        <v>4631</v>
      </c>
      <c r="Q1632">
        <v>0</v>
      </c>
      <c r="R1632">
        <v>0</v>
      </c>
      <c r="S1632" t="s">
        <v>1886</v>
      </c>
      <c r="T1632" t="s">
        <v>1886</v>
      </c>
      <c r="U1632">
        <v>1</v>
      </c>
      <c r="V1632" t="s">
        <v>1888</v>
      </c>
      <c r="W1632">
        <v>12</v>
      </c>
      <c r="X1632">
        <v>0</v>
      </c>
      <c r="Y1632">
        <v>0</v>
      </c>
      <c r="Z1632" t="s">
        <v>1884</v>
      </c>
      <c r="AA1632" t="s">
        <v>1884</v>
      </c>
      <c r="AB1632" t="s">
        <v>1884</v>
      </c>
      <c r="AC1632">
        <v>0</v>
      </c>
      <c r="AD1632">
        <v>0</v>
      </c>
      <c r="AE1632">
        <v>0</v>
      </c>
      <c r="AF1632">
        <v>0</v>
      </c>
      <c r="AG1632" t="s">
        <v>1885</v>
      </c>
      <c r="AH1632" s="181" t="s">
        <v>1886</v>
      </c>
      <c r="AI1632" s="182">
        <v>27</v>
      </c>
      <c r="AJ1632" s="181" t="s">
        <v>1889</v>
      </c>
      <c r="AK1632" s="181" t="s">
        <v>4632</v>
      </c>
      <c r="AL1632" s="181" t="s">
        <v>1886</v>
      </c>
      <c r="AO1632" s="181"/>
      <c r="AQ1632">
        <v>10</v>
      </c>
      <c r="AR1632" s="182">
        <v>40</v>
      </c>
      <c r="AS1632" s="183" t="s">
        <v>1885</v>
      </c>
      <c r="AT1632">
        <v>0</v>
      </c>
      <c r="AU1632">
        <v>0</v>
      </c>
      <c r="AV1632" s="182">
        <v>0</v>
      </c>
      <c r="AW1632" s="184">
        <v>0</v>
      </c>
      <c r="AX1632" s="183" t="s">
        <v>1884</v>
      </c>
      <c r="AY1632" s="184">
        <v>0</v>
      </c>
      <c r="AZ1632">
        <v>0</v>
      </c>
      <c r="BA1632">
        <v>0</v>
      </c>
      <c r="BB1632">
        <v>0</v>
      </c>
      <c r="BC1632" s="182">
        <v>0</v>
      </c>
      <c r="BD1632" t="s">
        <v>1886</v>
      </c>
      <c r="BE1632" t="s">
        <v>1886</v>
      </c>
      <c r="BF1632" t="s">
        <v>1886</v>
      </c>
      <c r="BG1632" s="181" t="s">
        <v>1886</v>
      </c>
      <c r="BH1632">
        <v>0</v>
      </c>
      <c r="BI1632" s="184">
        <v>0</v>
      </c>
      <c r="BJ1632" s="182">
        <v>0</v>
      </c>
      <c r="BK1632" s="181" t="s">
        <v>1886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4633</v>
      </c>
      <c r="C1633">
        <v>1</v>
      </c>
      <c r="D1633">
        <v>0</v>
      </c>
      <c r="E1633">
        <v>0</v>
      </c>
      <c r="F1633" t="s">
        <v>1884</v>
      </c>
      <c r="G1633" t="s">
        <v>1884</v>
      </c>
      <c r="H1633" t="s">
        <v>1884</v>
      </c>
      <c r="I1633" t="s">
        <v>1884</v>
      </c>
      <c r="J1633" t="s">
        <v>1884</v>
      </c>
      <c r="K1633" t="s">
        <v>1884</v>
      </c>
      <c r="L1633" t="s">
        <v>1884</v>
      </c>
      <c r="M1633" s="180">
        <v>44466</v>
      </c>
      <c r="N1633" t="s">
        <v>1886</v>
      </c>
      <c r="O1633" t="s">
        <v>4634</v>
      </c>
      <c r="P1633" t="s">
        <v>4634</v>
      </c>
      <c r="Q1633">
        <v>0</v>
      </c>
      <c r="R1633">
        <v>0</v>
      </c>
      <c r="S1633" t="s">
        <v>1886</v>
      </c>
      <c r="T1633" t="s">
        <v>1886</v>
      </c>
      <c r="U1633">
        <v>1</v>
      </c>
      <c r="V1633" t="s">
        <v>1888</v>
      </c>
      <c r="W1633">
        <v>1</v>
      </c>
      <c r="X1633">
        <v>0</v>
      </c>
      <c r="Y1633">
        <v>0</v>
      </c>
      <c r="Z1633" t="s">
        <v>1884</v>
      </c>
      <c r="AA1633" t="s">
        <v>1884</v>
      </c>
      <c r="AB1633" t="s">
        <v>1884</v>
      </c>
      <c r="AC1633">
        <v>0</v>
      </c>
      <c r="AD1633">
        <v>0</v>
      </c>
      <c r="AE1633">
        <v>0</v>
      </c>
      <c r="AF1633">
        <v>0</v>
      </c>
      <c r="AG1633" t="s">
        <v>1884</v>
      </c>
      <c r="AH1633" s="181" t="s">
        <v>1886</v>
      </c>
      <c r="AI1633" s="182">
        <v>213</v>
      </c>
      <c r="AJ1633" s="181" t="s">
        <v>2049</v>
      </c>
      <c r="AK1633" s="181" t="s">
        <v>4635</v>
      </c>
      <c r="AL1633" s="181" t="s">
        <v>1886</v>
      </c>
      <c r="AO1633" s="181"/>
      <c r="AQ1633">
        <v>10</v>
      </c>
      <c r="AR1633" s="182">
        <v>40</v>
      </c>
      <c r="AS1633" s="183" t="s">
        <v>1885</v>
      </c>
      <c r="AT1633">
        <v>0</v>
      </c>
      <c r="AU1633">
        <v>0</v>
      </c>
      <c r="AV1633" s="182">
        <v>0</v>
      </c>
      <c r="AW1633" s="184">
        <v>0</v>
      </c>
      <c r="AX1633" s="183" t="s">
        <v>1884</v>
      </c>
      <c r="AY1633" s="184">
        <v>0</v>
      </c>
      <c r="AZ1633">
        <v>0</v>
      </c>
      <c r="BA1633">
        <v>0</v>
      </c>
      <c r="BB1633">
        <v>0</v>
      </c>
      <c r="BC1633" s="182">
        <v>0</v>
      </c>
      <c r="BD1633" t="s">
        <v>1886</v>
      </c>
      <c r="BE1633" t="s">
        <v>1886</v>
      </c>
      <c r="BF1633" t="s">
        <v>1886</v>
      </c>
      <c r="BG1633" s="181" t="s">
        <v>1886</v>
      </c>
      <c r="BH1633">
        <v>0</v>
      </c>
      <c r="BI1633" s="184">
        <v>0</v>
      </c>
      <c r="BJ1633" s="182">
        <v>0</v>
      </c>
      <c r="BK1633" s="181" t="s">
        <v>1886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4636</v>
      </c>
      <c r="C1634">
        <v>6</v>
      </c>
      <c r="D1634">
        <v>0</v>
      </c>
      <c r="E1634">
        <v>0</v>
      </c>
      <c r="F1634" t="s">
        <v>1884</v>
      </c>
      <c r="G1634" t="s">
        <v>1885</v>
      </c>
      <c r="H1634" t="s">
        <v>1884</v>
      </c>
      <c r="I1634" t="s">
        <v>1884</v>
      </c>
      <c r="J1634" t="s">
        <v>1884</v>
      </c>
      <c r="K1634" t="s">
        <v>1884</v>
      </c>
      <c r="L1634" t="s">
        <v>1884</v>
      </c>
      <c r="M1634" s="180">
        <v>44466</v>
      </c>
      <c r="N1634" t="s">
        <v>1886</v>
      </c>
      <c r="O1634" t="s">
        <v>4637</v>
      </c>
      <c r="P1634" t="s">
        <v>4638</v>
      </c>
      <c r="Q1634">
        <v>0</v>
      </c>
      <c r="R1634">
        <v>0</v>
      </c>
      <c r="S1634" t="s">
        <v>1886</v>
      </c>
      <c r="T1634" t="s">
        <v>1886</v>
      </c>
      <c r="U1634">
        <v>1</v>
      </c>
      <c r="V1634" t="s">
        <v>1888</v>
      </c>
      <c r="W1634">
        <v>6</v>
      </c>
      <c r="X1634">
        <v>0</v>
      </c>
      <c r="Y1634">
        <v>0</v>
      </c>
      <c r="Z1634" t="s">
        <v>1884</v>
      </c>
      <c r="AA1634" t="s">
        <v>1884</v>
      </c>
      <c r="AB1634" t="s">
        <v>1884</v>
      </c>
      <c r="AC1634">
        <v>0</v>
      </c>
      <c r="AD1634">
        <v>0</v>
      </c>
      <c r="AE1634">
        <v>0</v>
      </c>
      <c r="AF1634">
        <v>0</v>
      </c>
      <c r="AG1634" t="s">
        <v>1885</v>
      </c>
      <c r="AH1634" s="181" t="s">
        <v>1886</v>
      </c>
      <c r="AI1634" s="182">
        <v>27</v>
      </c>
      <c r="AJ1634" s="181" t="s">
        <v>1889</v>
      </c>
      <c r="AK1634" s="181" t="s">
        <v>1886</v>
      </c>
      <c r="AL1634" s="181" t="s">
        <v>1886</v>
      </c>
      <c r="AO1634" s="181"/>
      <c r="AQ1634">
        <v>10</v>
      </c>
      <c r="AR1634" s="182">
        <v>40</v>
      </c>
      <c r="AS1634" s="183" t="s">
        <v>1885</v>
      </c>
      <c r="AT1634">
        <v>0</v>
      </c>
      <c r="AU1634">
        <v>0</v>
      </c>
      <c r="AV1634" s="182">
        <v>0</v>
      </c>
      <c r="AW1634" s="184">
        <v>0</v>
      </c>
      <c r="AX1634" s="183" t="s">
        <v>1884</v>
      </c>
      <c r="AY1634" s="184">
        <v>0</v>
      </c>
      <c r="AZ1634">
        <v>0</v>
      </c>
      <c r="BA1634">
        <v>0</v>
      </c>
      <c r="BB1634">
        <v>0</v>
      </c>
      <c r="BC1634" s="182">
        <v>0</v>
      </c>
      <c r="BD1634" t="s">
        <v>1886</v>
      </c>
      <c r="BE1634" t="s">
        <v>1886</v>
      </c>
      <c r="BF1634" t="s">
        <v>1886</v>
      </c>
      <c r="BG1634" s="181" t="s">
        <v>1886</v>
      </c>
      <c r="BH1634">
        <v>0</v>
      </c>
      <c r="BI1634" s="184">
        <v>0</v>
      </c>
      <c r="BJ1634" s="182">
        <v>0</v>
      </c>
      <c r="BK1634" s="181" t="s">
        <v>1886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4639</v>
      </c>
      <c r="C1635">
        <v>1</v>
      </c>
      <c r="D1635">
        <v>0</v>
      </c>
      <c r="E1635">
        <v>0</v>
      </c>
      <c r="F1635" t="s">
        <v>1884</v>
      </c>
      <c r="G1635" t="s">
        <v>1884</v>
      </c>
      <c r="H1635" t="s">
        <v>1884</v>
      </c>
      <c r="I1635" t="s">
        <v>1884</v>
      </c>
      <c r="J1635" t="s">
        <v>1884</v>
      </c>
      <c r="K1635" t="s">
        <v>1884</v>
      </c>
      <c r="L1635" t="s">
        <v>1884</v>
      </c>
      <c r="M1635" s="180">
        <v>44467</v>
      </c>
      <c r="N1635" t="s">
        <v>2007</v>
      </c>
      <c r="O1635" t="s">
        <v>4640</v>
      </c>
      <c r="P1635" t="s">
        <v>4640</v>
      </c>
      <c r="Q1635">
        <v>0</v>
      </c>
      <c r="R1635">
        <v>0</v>
      </c>
      <c r="S1635" t="s">
        <v>1886</v>
      </c>
      <c r="T1635" t="s">
        <v>1886</v>
      </c>
      <c r="U1635">
        <v>1</v>
      </c>
      <c r="V1635" t="s">
        <v>1888</v>
      </c>
      <c r="W1635">
        <v>1</v>
      </c>
      <c r="X1635">
        <v>0</v>
      </c>
      <c r="Y1635">
        <v>0</v>
      </c>
      <c r="Z1635" t="s">
        <v>1884</v>
      </c>
      <c r="AA1635" t="s">
        <v>1884</v>
      </c>
      <c r="AB1635" t="s">
        <v>1884</v>
      </c>
      <c r="AC1635">
        <v>0</v>
      </c>
      <c r="AD1635">
        <v>0</v>
      </c>
      <c r="AE1635">
        <v>0</v>
      </c>
      <c r="AF1635">
        <v>0</v>
      </c>
      <c r="AG1635" t="s">
        <v>1884</v>
      </c>
      <c r="AH1635" s="181" t="s">
        <v>1886</v>
      </c>
      <c r="AI1635" s="182">
        <v>375</v>
      </c>
      <c r="AJ1635" s="181" t="s">
        <v>3691</v>
      </c>
      <c r="AK1635" s="181" t="s">
        <v>1886</v>
      </c>
      <c r="AL1635" s="181" t="s">
        <v>1886</v>
      </c>
      <c r="AO1635" s="181"/>
      <c r="AQ1635">
        <v>10</v>
      </c>
      <c r="AR1635" s="182">
        <v>40</v>
      </c>
      <c r="AS1635" s="183" t="s">
        <v>1885</v>
      </c>
      <c r="AT1635">
        <v>0</v>
      </c>
      <c r="AU1635">
        <v>0</v>
      </c>
      <c r="AV1635" s="182">
        <v>0</v>
      </c>
      <c r="AW1635" s="184">
        <v>0</v>
      </c>
      <c r="AX1635" s="183" t="s">
        <v>1884</v>
      </c>
      <c r="AY1635" s="184">
        <v>0</v>
      </c>
      <c r="AZ1635">
        <v>0</v>
      </c>
      <c r="BA1635">
        <v>0</v>
      </c>
      <c r="BB1635">
        <v>0</v>
      </c>
      <c r="BC1635" s="182">
        <v>0</v>
      </c>
      <c r="BD1635" t="s">
        <v>1886</v>
      </c>
      <c r="BE1635" t="s">
        <v>1886</v>
      </c>
      <c r="BF1635" t="s">
        <v>1886</v>
      </c>
      <c r="BG1635" s="181" t="s">
        <v>1886</v>
      </c>
      <c r="BH1635">
        <v>0</v>
      </c>
      <c r="BI1635" s="184">
        <v>0</v>
      </c>
      <c r="BJ1635" s="182">
        <v>0</v>
      </c>
      <c r="BK1635" s="181" t="s">
        <v>1886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4641</v>
      </c>
      <c r="C1636">
        <v>1</v>
      </c>
      <c r="D1636">
        <v>0</v>
      </c>
      <c r="E1636">
        <v>0</v>
      </c>
      <c r="F1636" t="s">
        <v>1884</v>
      </c>
      <c r="G1636" t="s">
        <v>1884</v>
      </c>
      <c r="H1636" t="s">
        <v>1884</v>
      </c>
      <c r="I1636" t="s">
        <v>1884</v>
      </c>
      <c r="J1636" t="s">
        <v>1884</v>
      </c>
      <c r="K1636" t="s">
        <v>1884</v>
      </c>
      <c r="L1636" t="s">
        <v>1884</v>
      </c>
      <c r="M1636" s="180">
        <v>44467</v>
      </c>
      <c r="N1636" t="s">
        <v>2007</v>
      </c>
      <c r="O1636" t="s">
        <v>4642</v>
      </c>
      <c r="P1636" t="s">
        <v>4642</v>
      </c>
      <c r="Q1636">
        <v>0</v>
      </c>
      <c r="R1636">
        <v>0</v>
      </c>
      <c r="S1636" t="s">
        <v>1886</v>
      </c>
      <c r="T1636" t="s">
        <v>1886</v>
      </c>
      <c r="U1636">
        <v>1</v>
      </c>
      <c r="V1636" t="s">
        <v>1888</v>
      </c>
      <c r="W1636">
        <v>1</v>
      </c>
      <c r="X1636">
        <v>0</v>
      </c>
      <c r="Y1636">
        <v>0</v>
      </c>
      <c r="Z1636" t="s">
        <v>1884</v>
      </c>
      <c r="AA1636" t="s">
        <v>1884</v>
      </c>
      <c r="AB1636" t="s">
        <v>1884</v>
      </c>
      <c r="AC1636">
        <v>0</v>
      </c>
      <c r="AD1636">
        <v>0</v>
      </c>
      <c r="AE1636">
        <v>0</v>
      </c>
      <c r="AF1636">
        <v>0</v>
      </c>
      <c r="AG1636" t="s">
        <v>1884</v>
      </c>
      <c r="AH1636" s="181" t="s">
        <v>1886</v>
      </c>
      <c r="AI1636" s="182">
        <v>375</v>
      </c>
      <c r="AJ1636" s="181" t="s">
        <v>3691</v>
      </c>
      <c r="AK1636" s="181" t="s">
        <v>1886</v>
      </c>
      <c r="AL1636" s="181" t="s">
        <v>1886</v>
      </c>
      <c r="AO1636" s="181"/>
      <c r="AQ1636">
        <v>10</v>
      </c>
      <c r="AR1636" s="182">
        <v>40</v>
      </c>
      <c r="AS1636" s="183" t="s">
        <v>1885</v>
      </c>
      <c r="AT1636">
        <v>0</v>
      </c>
      <c r="AU1636">
        <v>0</v>
      </c>
      <c r="AV1636" s="182">
        <v>0</v>
      </c>
      <c r="AW1636" s="184">
        <v>0</v>
      </c>
      <c r="AX1636" s="183" t="s">
        <v>1884</v>
      </c>
      <c r="AY1636" s="184">
        <v>0</v>
      </c>
      <c r="AZ1636">
        <v>0</v>
      </c>
      <c r="BA1636">
        <v>0</v>
      </c>
      <c r="BB1636">
        <v>0</v>
      </c>
      <c r="BC1636" s="182">
        <v>0</v>
      </c>
      <c r="BD1636" t="s">
        <v>1886</v>
      </c>
      <c r="BE1636" t="s">
        <v>1886</v>
      </c>
      <c r="BF1636" t="s">
        <v>1886</v>
      </c>
      <c r="BG1636" s="181" t="s">
        <v>1886</v>
      </c>
      <c r="BH1636">
        <v>0</v>
      </c>
      <c r="BI1636" s="184">
        <v>0</v>
      </c>
      <c r="BJ1636" s="182">
        <v>0</v>
      </c>
      <c r="BK1636" s="181" t="s">
        <v>1886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4643</v>
      </c>
      <c r="C1637">
        <v>6</v>
      </c>
      <c r="D1637">
        <v>0</v>
      </c>
      <c r="E1637">
        <v>0</v>
      </c>
      <c r="F1637" t="s">
        <v>1884</v>
      </c>
      <c r="G1637" t="s">
        <v>1885</v>
      </c>
      <c r="H1637" t="s">
        <v>1884</v>
      </c>
      <c r="I1637" t="s">
        <v>1884</v>
      </c>
      <c r="J1637" t="s">
        <v>1884</v>
      </c>
      <c r="K1637" t="s">
        <v>1884</v>
      </c>
      <c r="L1637" t="s">
        <v>1884</v>
      </c>
      <c r="M1637" s="180">
        <v>44467</v>
      </c>
      <c r="N1637" t="s">
        <v>1886</v>
      </c>
      <c r="O1637" t="s">
        <v>4644</v>
      </c>
      <c r="P1637" t="s">
        <v>4644</v>
      </c>
      <c r="Q1637">
        <v>0</v>
      </c>
      <c r="R1637">
        <v>0</v>
      </c>
      <c r="S1637" t="s">
        <v>1886</v>
      </c>
      <c r="T1637" t="s">
        <v>1886</v>
      </c>
      <c r="U1637">
        <v>1</v>
      </c>
      <c r="V1637" t="s">
        <v>1888</v>
      </c>
      <c r="W1637">
        <v>6</v>
      </c>
      <c r="X1637">
        <v>0</v>
      </c>
      <c r="Y1637">
        <v>0</v>
      </c>
      <c r="Z1637" t="s">
        <v>1884</v>
      </c>
      <c r="AA1637" t="s">
        <v>1884</v>
      </c>
      <c r="AB1637" t="s">
        <v>1884</v>
      </c>
      <c r="AC1637">
        <v>0</v>
      </c>
      <c r="AD1637">
        <v>0</v>
      </c>
      <c r="AE1637">
        <v>0</v>
      </c>
      <c r="AF1637">
        <v>0</v>
      </c>
      <c r="AG1637" t="s">
        <v>1884</v>
      </c>
      <c r="AH1637" s="181" t="s">
        <v>1886</v>
      </c>
      <c r="AI1637" s="182">
        <v>215</v>
      </c>
      <c r="AJ1637" s="181" t="s">
        <v>1937</v>
      </c>
      <c r="AK1637" s="181" t="s">
        <v>1886</v>
      </c>
      <c r="AL1637" s="181" t="s">
        <v>1886</v>
      </c>
      <c r="AO1637" s="181"/>
      <c r="AQ1637">
        <v>10</v>
      </c>
      <c r="AR1637" s="182">
        <v>40</v>
      </c>
      <c r="AS1637" s="183" t="s">
        <v>1885</v>
      </c>
      <c r="AT1637">
        <v>0</v>
      </c>
      <c r="AU1637">
        <v>0</v>
      </c>
      <c r="AV1637" s="182">
        <v>0</v>
      </c>
      <c r="AW1637" s="184">
        <v>0</v>
      </c>
      <c r="AX1637" s="183" t="s">
        <v>1884</v>
      </c>
      <c r="AY1637" s="184">
        <v>0</v>
      </c>
      <c r="AZ1637">
        <v>0</v>
      </c>
      <c r="BA1637">
        <v>0</v>
      </c>
      <c r="BB1637">
        <v>0</v>
      </c>
      <c r="BC1637" s="182">
        <v>0</v>
      </c>
      <c r="BD1637" t="s">
        <v>1886</v>
      </c>
      <c r="BE1637" t="s">
        <v>1886</v>
      </c>
      <c r="BF1637" t="s">
        <v>1886</v>
      </c>
      <c r="BG1637" s="181" t="s">
        <v>1886</v>
      </c>
      <c r="BH1637">
        <v>0</v>
      </c>
      <c r="BI1637" s="184">
        <v>0</v>
      </c>
      <c r="BJ1637" s="182">
        <v>0</v>
      </c>
      <c r="BK1637" s="181" t="s">
        <v>1886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841</v>
      </c>
      <c r="C1638">
        <v>8</v>
      </c>
      <c r="D1638">
        <v>0</v>
      </c>
      <c r="E1638">
        <v>0</v>
      </c>
      <c r="F1638" t="s">
        <v>1884</v>
      </c>
      <c r="G1638" t="s">
        <v>1885</v>
      </c>
      <c r="H1638" t="s">
        <v>1884</v>
      </c>
      <c r="I1638" t="s">
        <v>1884</v>
      </c>
      <c r="J1638" t="s">
        <v>1884</v>
      </c>
      <c r="K1638" t="s">
        <v>1884</v>
      </c>
      <c r="L1638" t="s">
        <v>1884</v>
      </c>
      <c r="M1638" s="180">
        <v>44468</v>
      </c>
      <c r="N1638" t="s">
        <v>1886</v>
      </c>
      <c r="O1638" t="s">
        <v>1886</v>
      </c>
      <c r="P1638" t="s">
        <v>4645</v>
      </c>
      <c r="Q1638">
        <v>0</v>
      </c>
      <c r="R1638">
        <v>0</v>
      </c>
      <c r="S1638" t="s">
        <v>1886</v>
      </c>
      <c r="T1638" t="s">
        <v>1886</v>
      </c>
      <c r="U1638">
        <v>1</v>
      </c>
      <c r="V1638" t="s">
        <v>1888</v>
      </c>
      <c r="W1638">
        <v>8</v>
      </c>
      <c r="X1638">
        <v>0</v>
      </c>
      <c r="Y1638">
        <v>0</v>
      </c>
      <c r="Z1638" t="s">
        <v>1884</v>
      </c>
      <c r="AA1638" t="s">
        <v>1884</v>
      </c>
      <c r="AB1638" t="s">
        <v>1884</v>
      </c>
      <c r="AC1638">
        <v>0</v>
      </c>
      <c r="AD1638">
        <v>0</v>
      </c>
      <c r="AE1638">
        <v>0</v>
      </c>
      <c r="AF1638">
        <v>0</v>
      </c>
      <c r="AG1638" t="s">
        <v>1884</v>
      </c>
      <c r="AH1638" s="181" t="s">
        <v>1886</v>
      </c>
      <c r="AI1638" s="182">
        <v>51</v>
      </c>
      <c r="AJ1638" s="181" t="s">
        <v>1967</v>
      </c>
      <c r="AK1638" s="181" t="s">
        <v>1886</v>
      </c>
      <c r="AL1638" s="181" t="s">
        <v>1886</v>
      </c>
      <c r="AO1638" s="181"/>
      <c r="AQ1638">
        <v>10</v>
      </c>
      <c r="AR1638" s="182">
        <v>40</v>
      </c>
      <c r="AS1638" s="183" t="s">
        <v>1885</v>
      </c>
      <c r="AT1638">
        <v>0</v>
      </c>
      <c r="AU1638">
        <v>0</v>
      </c>
      <c r="AV1638" s="182">
        <v>0</v>
      </c>
      <c r="AW1638" s="184">
        <v>0</v>
      </c>
      <c r="AX1638" s="183" t="s">
        <v>1884</v>
      </c>
      <c r="AY1638" s="184">
        <v>0</v>
      </c>
      <c r="AZ1638">
        <v>0</v>
      </c>
      <c r="BA1638">
        <v>0</v>
      </c>
      <c r="BB1638">
        <v>0</v>
      </c>
      <c r="BC1638" s="182">
        <v>0</v>
      </c>
      <c r="BD1638" t="s">
        <v>1886</v>
      </c>
      <c r="BE1638" t="s">
        <v>1886</v>
      </c>
      <c r="BF1638" t="s">
        <v>1886</v>
      </c>
      <c r="BG1638" s="181" t="s">
        <v>1886</v>
      </c>
      <c r="BH1638">
        <v>4.6399999999999997</v>
      </c>
      <c r="BI1638" s="184">
        <v>0</v>
      </c>
      <c r="BJ1638" s="182">
        <v>0</v>
      </c>
      <c r="BK1638" s="181" t="s">
        <v>1886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4646</v>
      </c>
      <c r="C1639">
        <v>12</v>
      </c>
      <c r="D1639">
        <v>0</v>
      </c>
      <c r="E1639">
        <v>0</v>
      </c>
      <c r="F1639" t="s">
        <v>1884</v>
      </c>
      <c r="G1639" t="s">
        <v>1885</v>
      </c>
      <c r="H1639" t="s">
        <v>1884</v>
      </c>
      <c r="I1639" t="s">
        <v>1884</v>
      </c>
      <c r="J1639" t="s">
        <v>1884</v>
      </c>
      <c r="K1639" t="s">
        <v>1884</v>
      </c>
      <c r="L1639" t="s">
        <v>1884</v>
      </c>
      <c r="M1639" s="180">
        <v>44468</v>
      </c>
      <c r="N1639" t="s">
        <v>1886</v>
      </c>
      <c r="O1639" t="s">
        <v>4647</v>
      </c>
      <c r="P1639" t="s">
        <v>4648</v>
      </c>
      <c r="Q1639">
        <v>0</v>
      </c>
      <c r="R1639">
        <v>0</v>
      </c>
      <c r="S1639" t="s">
        <v>1886</v>
      </c>
      <c r="T1639" t="s">
        <v>1886</v>
      </c>
      <c r="U1639">
        <v>1</v>
      </c>
      <c r="V1639" t="s">
        <v>1888</v>
      </c>
      <c r="W1639">
        <v>12</v>
      </c>
      <c r="X1639">
        <v>0</v>
      </c>
      <c r="Y1639">
        <v>0</v>
      </c>
      <c r="Z1639" t="s">
        <v>1884</v>
      </c>
      <c r="AA1639" t="s">
        <v>1884</v>
      </c>
      <c r="AB1639" t="s">
        <v>1884</v>
      </c>
      <c r="AC1639">
        <v>0</v>
      </c>
      <c r="AD1639">
        <v>0</v>
      </c>
      <c r="AE1639">
        <v>0</v>
      </c>
      <c r="AF1639">
        <v>0</v>
      </c>
      <c r="AG1639" t="s">
        <v>1884</v>
      </c>
      <c r="AH1639" s="181" t="s">
        <v>1886</v>
      </c>
      <c r="AI1639" s="182">
        <v>210</v>
      </c>
      <c r="AJ1639" s="181" t="s">
        <v>2010</v>
      </c>
      <c r="AK1639" s="181" t="s">
        <v>1886</v>
      </c>
      <c r="AL1639" s="181" t="s">
        <v>1886</v>
      </c>
      <c r="AO1639" s="181"/>
      <c r="AQ1639">
        <v>10</v>
      </c>
      <c r="AR1639" s="182">
        <v>40</v>
      </c>
      <c r="AS1639" s="183" t="s">
        <v>1885</v>
      </c>
      <c r="AT1639">
        <v>0</v>
      </c>
      <c r="AU1639">
        <v>0</v>
      </c>
      <c r="AV1639" s="182">
        <v>0</v>
      </c>
      <c r="AW1639" s="184">
        <v>0</v>
      </c>
      <c r="AX1639" s="183" t="s">
        <v>1884</v>
      </c>
      <c r="AY1639" s="184">
        <v>0</v>
      </c>
      <c r="AZ1639">
        <v>0</v>
      </c>
      <c r="BA1639">
        <v>0</v>
      </c>
      <c r="BB1639">
        <v>0</v>
      </c>
      <c r="BC1639" s="182">
        <v>0</v>
      </c>
      <c r="BD1639" t="s">
        <v>1886</v>
      </c>
      <c r="BE1639" t="s">
        <v>1886</v>
      </c>
      <c r="BF1639" t="s">
        <v>1886</v>
      </c>
      <c r="BG1639" s="181" t="s">
        <v>1886</v>
      </c>
      <c r="BH1639">
        <v>9.48</v>
      </c>
      <c r="BI1639" s="184">
        <v>0</v>
      </c>
      <c r="BJ1639" s="182">
        <v>0</v>
      </c>
      <c r="BK1639" s="181" t="s">
        <v>1886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4649</v>
      </c>
      <c r="C1640">
        <v>14</v>
      </c>
      <c r="D1640">
        <v>0</v>
      </c>
      <c r="E1640">
        <v>0</v>
      </c>
      <c r="F1640" t="s">
        <v>1884</v>
      </c>
      <c r="G1640" t="s">
        <v>1885</v>
      </c>
      <c r="H1640" t="s">
        <v>1884</v>
      </c>
      <c r="I1640" t="s">
        <v>1884</v>
      </c>
      <c r="J1640" t="s">
        <v>1884</v>
      </c>
      <c r="K1640" t="s">
        <v>1884</v>
      </c>
      <c r="L1640" t="s">
        <v>1884</v>
      </c>
      <c r="M1640" s="180">
        <v>44469</v>
      </c>
      <c r="N1640" t="s">
        <v>1886</v>
      </c>
      <c r="O1640" t="s">
        <v>4650</v>
      </c>
      <c r="P1640" t="s">
        <v>4651</v>
      </c>
      <c r="Q1640">
        <v>0</v>
      </c>
      <c r="R1640">
        <v>0</v>
      </c>
      <c r="S1640" t="s">
        <v>1886</v>
      </c>
      <c r="T1640" t="s">
        <v>1886</v>
      </c>
      <c r="U1640">
        <v>1</v>
      </c>
      <c r="V1640" t="s">
        <v>1888</v>
      </c>
      <c r="W1640">
        <v>14</v>
      </c>
      <c r="X1640">
        <v>0</v>
      </c>
      <c r="Y1640">
        <v>0</v>
      </c>
      <c r="Z1640" t="s">
        <v>1884</v>
      </c>
      <c r="AA1640" t="s">
        <v>1884</v>
      </c>
      <c r="AB1640" t="s">
        <v>1884</v>
      </c>
      <c r="AC1640">
        <v>0</v>
      </c>
      <c r="AD1640">
        <v>0</v>
      </c>
      <c r="AE1640">
        <v>0</v>
      </c>
      <c r="AF1640">
        <v>0</v>
      </c>
      <c r="AG1640" t="s">
        <v>1884</v>
      </c>
      <c r="AH1640" s="181" t="s">
        <v>1886</v>
      </c>
      <c r="AI1640" s="182">
        <v>215</v>
      </c>
      <c r="AJ1640" s="181" t="s">
        <v>1937</v>
      </c>
      <c r="AK1640" s="181" t="s">
        <v>1886</v>
      </c>
      <c r="AL1640" s="181" t="s">
        <v>1886</v>
      </c>
      <c r="AO1640" s="181"/>
      <c r="AQ1640">
        <v>10</v>
      </c>
      <c r="AR1640" s="182">
        <v>40</v>
      </c>
      <c r="AS1640" s="183" t="s">
        <v>1885</v>
      </c>
      <c r="AT1640">
        <v>0</v>
      </c>
      <c r="AU1640">
        <v>102</v>
      </c>
      <c r="AV1640" s="182">
        <v>0</v>
      </c>
      <c r="AW1640" s="184">
        <v>0</v>
      </c>
      <c r="AX1640" s="183" t="s">
        <v>1884</v>
      </c>
      <c r="AY1640" s="184">
        <v>0</v>
      </c>
      <c r="AZ1640">
        <v>0</v>
      </c>
      <c r="BA1640">
        <v>0</v>
      </c>
      <c r="BB1640">
        <v>0</v>
      </c>
      <c r="BC1640" s="182">
        <v>0</v>
      </c>
      <c r="BD1640" t="s">
        <v>1886</v>
      </c>
      <c r="BE1640" t="s">
        <v>1886</v>
      </c>
      <c r="BF1640" t="s">
        <v>1886</v>
      </c>
      <c r="BG1640" s="181" t="s">
        <v>1886</v>
      </c>
      <c r="BH1640">
        <v>4.4800000000000004</v>
      </c>
      <c r="BI1640" s="184">
        <v>0</v>
      </c>
      <c r="BJ1640" s="182">
        <v>0</v>
      </c>
      <c r="BK1640" s="181" t="s">
        <v>1886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4652</v>
      </c>
      <c r="C1641">
        <v>60</v>
      </c>
      <c r="D1641">
        <v>0</v>
      </c>
      <c r="E1641">
        <v>0</v>
      </c>
      <c r="F1641" t="s">
        <v>1884</v>
      </c>
      <c r="G1641" t="s">
        <v>1884</v>
      </c>
      <c r="H1641" t="s">
        <v>1884</v>
      </c>
      <c r="I1641" t="s">
        <v>1884</v>
      </c>
      <c r="J1641" t="s">
        <v>1884</v>
      </c>
      <c r="K1641" t="s">
        <v>1884</v>
      </c>
      <c r="L1641" t="s">
        <v>1884</v>
      </c>
      <c r="M1641" s="180">
        <v>44474</v>
      </c>
      <c r="N1641" t="s">
        <v>2007</v>
      </c>
      <c r="O1641" t="s">
        <v>4653</v>
      </c>
      <c r="P1641" t="s">
        <v>4653</v>
      </c>
      <c r="Q1641">
        <v>0</v>
      </c>
      <c r="R1641">
        <v>0</v>
      </c>
      <c r="S1641" t="s">
        <v>1886</v>
      </c>
      <c r="T1641" t="s">
        <v>1886</v>
      </c>
      <c r="U1641">
        <v>1</v>
      </c>
      <c r="V1641" t="s">
        <v>1888</v>
      </c>
      <c r="W1641">
        <v>60</v>
      </c>
      <c r="X1641">
        <v>0</v>
      </c>
      <c r="Y1641">
        <v>0</v>
      </c>
      <c r="Z1641" t="s">
        <v>1884</v>
      </c>
      <c r="AA1641" t="s">
        <v>1884</v>
      </c>
      <c r="AB1641" t="s">
        <v>1884</v>
      </c>
      <c r="AC1641">
        <v>0</v>
      </c>
      <c r="AD1641">
        <v>0</v>
      </c>
      <c r="AE1641">
        <v>0</v>
      </c>
      <c r="AF1641">
        <v>0</v>
      </c>
      <c r="AG1641" t="s">
        <v>1884</v>
      </c>
      <c r="AH1641" s="181" t="s">
        <v>1886</v>
      </c>
      <c r="AI1641" s="182">
        <v>46</v>
      </c>
      <c r="AJ1641" s="181" t="s">
        <v>1935</v>
      </c>
      <c r="AK1641" s="181" t="s">
        <v>1886</v>
      </c>
      <c r="AL1641" s="181" t="s">
        <v>1886</v>
      </c>
      <c r="AO1641" s="181"/>
      <c r="AQ1641">
        <v>10</v>
      </c>
      <c r="AR1641" s="182">
        <v>40</v>
      </c>
      <c r="AS1641" s="183" t="s">
        <v>1885</v>
      </c>
      <c r="AT1641">
        <v>0</v>
      </c>
      <c r="AU1641">
        <v>0</v>
      </c>
      <c r="AV1641" s="182">
        <v>0</v>
      </c>
      <c r="AW1641" s="184">
        <v>0</v>
      </c>
      <c r="AX1641" s="183" t="s">
        <v>1884</v>
      </c>
      <c r="AY1641" s="184">
        <v>0</v>
      </c>
      <c r="AZ1641">
        <v>0</v>
      </c>
      <c r="BA1641">
        <v>0</v>
      </c>
      <c r="BB1641">
        <v>0</v>
      </c>
      <c r="BC1641" s="182">
        <v>0</v>
      </c>
      <c r="BD1641" t="s">
        <v>1886</v>
      </c>
      <c r="BE1641" t="s">
        <v>1886</v>
      </c>
      <c r="BF1641" t="s">
        <v>1886</v>
      </c>
      <c r="BG1641" s="181" t="s">
        <v>1886</v>
      </c>
      <c r="BH1641">
        <v>0</v>
      </c>
      <c r="BI1641" s="184">
        <v>0</v>
      </c>
      <c r="BJ1641" s="182">
        <v>0</v>
      </c>
      <c r="BK1641" s="181" t="s">
        <v>1886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4654</v>
      </c>
      <c r="C1642">
        <v>6</v>
      </c>
      <c r="D1642">
        <v>0</v>
      </c>
      <c r="E1642">
        <v>0</v>
      </c>
      <c r="F1642" t="s">
        <v>1884</v>
      </c>
      <c r="G1642" t="s">
        <v>1885</v>
      </c>
      <c r="H1642" t="s">
        <v>1885</v>
      </c>
      <c r="I1642" t="s">
        <v>1884</v>
      </c>
      <c r="J1642" t="s">
        <v>1884</v>
      </c>
      <c r="K1642" t="s">
        <v>1884</v>
      </c>
      <c r="L1642" t="s">
        <v>1884</v>
      </c>
      <c r="M1642" s="180">
        <v>44484</v>
      </c>
      <c r="N1642" t="s">
        <v>1886</v>
      </c>
      <c r="O1642" t="s">
        <v>4655</v>
      </c>
      <c r="P1642" t="s">
        <v>4655</v>
      </c>
      <c r="Q1642">
        <v>0</v>
      </c>
      <c r="R1642">
        <v>0</v>
      </c>
      <c r="S1642" t="s">
        <v>1886</v>
      </c>
      <c r="T1642" t="s">
        <v>1886</v>
      </c>
      <c r="U1642">
        <v>1</v>
      </c>
      <c r="V1642" t="s">
        <v>1888</v>
      </c>
      <c r="W1642">
        <v>6</v>
      </c>
      <c r="X1642">
        <v>0</v>
      </c>
      <c r="Y1642">
        <v>0</v>
      </c>
      <c r="Z1642" t="s">
        <v>1884</v>
      </c>
      <c r="AA1642" t="s">
        <v>1884</v>
      </c>
      <c r="AB1642" t="s">
        <v>1884</v>
      </c>
      <c r="AC1642">
        <v>0</v>
      </c>
      <c r="AD1642">
        <v>0</v>
      </c>
      <c r="AE1642">
        <v>0</v>
      </c>
      <c r="AF1642">
        <v>0</v>
      </c>
      <c r="AG1642" t="s">
        <v>1884</v>
      </c>
      <c r="AH1642" s="181" t="s">
        <v>1886</v>
      </c>
      <c r="AI1642" s="182">
        <v>137</v>
      </c>
      <c r="AJ1642" s="181" t="s">
        <v>2260</v>
      </c>
      <c r="AK1642" s="181" t="s">
        <v>1886</v>
      </c>
      <c r="AL1642" s="181" t="s">
        <v>1886</v>
      </c>
      <c r="AO1642" s="181"/>
      <c r="AQ1642">
        <v>10</v>
      </c>
      <c r="AR1642" s="182">
        <v>40</v>
      </c>
      <c r="AS1642" s="183" t="s">
        <v>1885</v>
      </c>
      <c r="AT1642">
        <v>0</v>
      </c>
      <c r="AU1642">
        <v>0</v>
      </c>
      <c r="AV1642" s="182">
        <v>0</v>
      </c>
      <c r="AW1642" s="184">
        <v>0</v>
      </c>
      <c r="AX1642" s="183" t="s">
        <v>1884</v>
      </c>
      <c r="AY1642" s="184">
        <v>0</v>
      </c>
      <c r="AZ1642">
        <v>0</v>
      </c>
      <c r="BA1642">
        <v>0</v>
      </c>
      <c r="BB1642">
        <v>0</v>
      </c>
      <c r="BC1642" s="182">
        <v>0</v>
      </c>
      <c r="BD1642" t="s">
        <v>1886</v>
      </c>
      <c r="BE1642" t="s">
        <v>1886</v>
      </c>
      <c r="BF1642" t="s">
        <v>1886</v>
      </c>
      <c r="BG1642" s="181" t="s">
        <v>1886</v>
      </c>
      <c r="BH1642">
        <v>0</v>
      </c>
      <c r="BI1642" s="184">
        <v>0</v>
      </c>
      <c r="BJ1642" s="182">
        <v>0</v>
      </c>
      <c r="BK1642" s="181" t="s">
        <v>1886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4656</v>
      </c>
      <c r="C1643">
        <v>6</v>
      </c>
      <c r="D1643">
        <v>0</v>
      </c>
      <c r="E1643">
        <v>0</v>
      </c>
      <c r="F1643" t="s">
        <v>1884</v>
      </c>
      <c r="G1643" t="s">
        <v>1885</v>
      </c>
      <c r="H1643" t="s">
        <v>1885</v>
      </c>
      <c r="I1643" t="s">
        <v>1884</v>
      </c>
      <c r="J1643" t="s">
        <v>1884</v>
      </c>
      <c r="K1643" t="s">
        <v>1884</v>
      </c>
      <c r="L1643" t="s">
        <v>1884</v>
      </c>
      <c r="M1643" s="180">
        <v>44484</v>
      </c>
      <c r="N1643" t="s">
        <v>1886</v>
      </c>
      <c r="O1643" t="s">
        <v>4657</v>
      </c>
      <c r="P1643" t="s">
        <v>4657</v>
      </c>
      <c r="Q1643">
        <v>0</v>
      </c>
      <c r="R1643">
        <v>0</v>
      </c>
      <c r="S1643" t="s">
        <v>1886</v>
      </c>
      <c r="T1643" t="s">
        <v>1886</v>
      </c>
      <c r="U1643">
        <v>1</v>
      </c>
      <c r="V1643" t="s">
        <v>1888</v>
      </c>
      <c r="W1643">
        <v>6</v>
      </c>
      <c r="X1643">
        <v>0</v>
      </c>
      <c r="Y1643">
        <v>0</v>
      </c>
      <c r="Z1643" t="s">
        <v>1884</v>
      </c>
      <c r="AA1643" t="s">
        <v>1884</v>
      </c>
      <c r="AB1643" t="s">
        <v>1884</v>
      </c>
      <c r="AC1643">
        <v>0</v>
      </c>
      <c r="AD1643">
        <v>0</v>
      </c>
      <c r="AE1643">
        <v>0</v>
      </c>
      <c r="AF1643">
        <v>0</v>
      </c>
      <c r="AG1643" t="s">
        <v>1884</v>
      </c>
      <c r="AH1643" s="181" t="s">
        <v>1886</v>
      </c>
      <c r="AI1643" s="182">
        <v>137</v>
      </c>
      <c r="AJ1643" s="181" t="s">
        <v>2260</v>
      </c>
      <c r="AK1643" s="181" t="s">
        <v>1886</v>
      </c>
      <c r="AL1643" s="181" t="s">
        <v>1886</v>
      </c>
      <c r="AO1643" s="181"/>
      <c r="AQ1643">
        <v>10</v>
      </c>
      <c r="AR1643" s="182">
        <v>40</v>
      </c>
      <c r="AS1643" s="183" t="s">
        <v>1885</v>
      </c>
      <c r="AT1643">
        <v>0</v>
      </c>
      <c r="AU1643">
        <v>0</v>
      </c>
      <c r="AV1643" s="182">
        <v>0</v>
      </c>
      <c r="AW1643" s="184">
        <v>0</v>
      </c>
      <c r="AX1643" s="183" t="s">
        <v>1884</v>
      </c>
      <c r="AY1643" s="184">
        <v>0</v>
      </c>
      <c r="AZ1643">
        <v>0</v>
      </c>
      <c r="BA1643">
        <v>0</v>
      </c>
      <c r="BB1643">
        <v>0</v>
      </c>
      <c r="BC1643" s="182">
        <v>0</v>
      </c>
      <c r="BD1643" t="s">
        <v>1886</v>
      </c>
      <c r="BE1643" t="s">
        <v>1886</v>
      </c>
      <c r="BF1643" t="s">
        <v>1886</v>
      </c>
      <c r="BG1643" s="181" t="s">
        <v>1886</v>
      </c>
      <c r="BH1643">
        <v>0</v>
      </c>
      <c r="BI1643" s="184">
        <v>0</v>
      </c>
      <c r="BJ1643" s="182">
        <v>0</v>
      </c>
      <c r="BK1643" s="181" t="s">
        <v>1886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4658</v>
      </c>
      <c r="C1644">
        <v>1</v>
      </c>
      <c r="D1644">
        <v>0</v>
      </c>
      <c r="E1644">
        <v>0</v>
      </c>
      <c r="F1644" t="s">
        <v>1884</v>
      </c>
      <c r="G1644" t="s">
        <v>1884</v>
      </c>
      <c r="H1644" t="s">
        <v>1884</v>
      </c>
      <c r="I1644" t="s">
        <v>1884</v>
      </c>
      <c r="J1644" t="s">
        <v>1884</v>
      </c>
      <c r="K1644" t="s">
        <v>1884</v>
      </c>
      <c r="L1644" t="s">
        <v>1884</v>
      </c>
      <c r="M1644" s="180">
        <v>44484</v>
      </c>
      <c r="N1644" t="s">
        <v>2007</v>
      </c>
      <c r="O1644" t="s">
        <v>4659</v>
      </c>
      <c r="P1644" t="s">
        <v>4659</v>
      </c>
      <c r="Q1644">
        <v>0</v>
      </c>
      <c r="R1644">
        <v>0</v>
      </c>
      <c r="S1644" t="s">
        <v>1886</v>
      </c>
      <c r="T1644" t="s">
        <v>1886</v>
      </c>
      <c r="U1644">
        <v>1</v>
      </c>
      <c r="V1644" t="s">
        <v>1888</v>
      </c>
      <c r="W1644">
        <v>1</v>
      </c>
      <c r="X1644">
        <v>0</v>
      </c>
      <c r="Y1644">
        <v>0</v>
      </c>
      <c r="Z1644" t="s">
        <v>1884</v>
      </c>
      <c r="AA1644" t="s">
        <v>1884</v>
      </c>
      <c r="AB1644" t="s">
        <v>1884</v>
      </c>
      <c r="AC1644">
        <v>0</v>
      </c>
      <c r="AD1644">
        <v>0</v>
      </c>
      <c r="AE1644">
        <v>0</v>
      </c>
      <c r="AF1644">
        <v>0</v>
      </c>
      <c r="AG1644" t="s">
        <v>1885</v>
      </c>
      <c r="AH1644" s="181" t="s">
        <v>1886</v>
      </c>
      <c r="AI1644" s="182">
        <v>27</v>
      </c>
      <c r="AJ1644" s="181" t="s">
        <v>1889</v>
      </c>
      <c r="AK1644" s="181" t="s">
        <v>1886</v>
      </c>
      <c r="AL1644" s="181" t="s">
        <v>1886</v>
      </c>
      <c r="AO1644" s="181"/>
      <c r="AQ1644">
        <v>10</v>
      </c>
      <c r="AR1644" s="182">
        <v>40</v>
      </c>
      <c r="AS1644" s="183" t="s">
        <v>1885</v>
      </c>
      <c r="AT1644">
        <v>0</v>
      </c>
      <c r="AU1644">
        <v>0</v>
      </c>
      <c r="AV1644" s="182">
        <v>0</v>
      </c>
      <c r="AW1644" s="184">
        <v>0</v>
      </c>
      <c r="AX1644" s="183" t="s">
        <v>1884</v>
      </c>
      <c r="AY1644" s="184">
        <v>0</v>
      </c>
      <c r="AZ1644">
        <v>0</v>
      </c>
      <c r="BA1644">
        <v>0</v>
      </c>
      <c r="BB1644">
        <v>0</v>
      </c>
      <c r="BC1644" s="182">
        <v>0</v>
      </c>
      <c r="BD1644" t="s">
        <v>1886</v>
      </c>
      <c r="BE1644" t="s">
        <v>1886</v>
      </c>
      <c r="BF1644" t="s">
        <v>1886</v>
      </c>
      <c r="BG1644" s="181" t="s">
        <v>1886</v>
      </c>
      <c r="BH1644">
        <v>0</v>
      </c>
      <c r="BI1644" s="184">
        <v>0</v>
      </c>
      <c r="BJ1644" s="182">
        <v>0</v>
      </c>
      <c r="BK1644" s="181" t="s">
        <v>1886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4660</v>
      </c>
      <c r="C1645">
        <v>40</v>
      </c>
      <c r="D1645">
        <v>0</v>
      </c>
      <c r="E1645">
        <v>0</v>
      </c>
      <c r="F1645" t="s">
        <v>1884</v>
      </c>
      <c r="G1645" t="s">
        <v>1885</v>
      </c>
      <c r="H1645" t="s">
        <v>1884</v>
      </c>
      <c r="I1645" t="s">
        <v>1884</v>
      </c>
      <c r="J1645" t="s">
        <v>1884</v>
      </c>
      <c r="K1645" t="s">
        <v>1884</v>
      </c>
      <c r="L1645" t="s">
        <v>1884</v>
      </c>
      <c r="M1645" s="180">
        <v>44484</v>
      </c>
      <c r="N1645" t="s">
        <v>1886</v>
      </c>
      <c r="O1645" t="s">
        <v>4661</v>
      </c>
      <c r="P1645" t="s">
        <v>4661</v>
      </c>
      <c r="Q1645">
        <v>0</v>
      </c>
      <c r="R1645">
        <v>0</v>
      </c>
      <c r="S1645" t="s">
        <v>1886</v>
      </c>
      <c r="T1645" t="s">
        <v>1886</v>
      </c>
      <c r="U1645">
        <v>1</v>
      </c>
      <c r="V1645" t="s">
        <v>1888</v>
      </c>
      <c r="W1645">
        <v>40</v>
      </c>
      <c r="X1645">
        <v>0</v>
      </c>
      <c r="Y1645">
        <v>0</v>
      </c>
      <c r="Z1645" t="s">
        <v>1884</v>
      </c>
      <c r="AA1645" t="s">
        <v>1884</v>
      </c>
      <c r="AB1645" t="s">
        <v>1885</v>
      </c>
      <c r="AC1645">
        <v>10.5</v>
      </c>
      <c r="AD1645">
        <v>0</v>
      </c>
      <c r="AE1645">
        <v>0</v>
      </c>
      <c r="AF1645">
        <v>0</v>
      </c>
      <c r="AG1645" t="s">
        <v>1885</v>
      </c>
      <c r="AH1645" s="181" t="s">
        <v>1886</v>
      </c>
      <c r="AI1645" s="182">
        <v>27</v>
      </c>
      <c r="AJ1645" s="181" t="s">
        <v>1889</v>
      </c>
      <c r="AK1645" s="181" t="s">
        <v>4662</v>
      </c>
      <c r="AL1645" s="181" t="s">
        <v>1886</v>
      </c>
      <c r="AO1645" s="181"/>
      <c r="AQ1645">
        <v>10</v>
      </c>
      <c r="AR1645" s="182">
        <v>40</v>
      </c>
      <c r="AS1645" s="183" t="s">
        <v>1885</v>
      </c>
      <c r="AT1645">
        <v>0</v>
      </c>
      <c r="AU1645">
        <v>0</v>
      </c>
      <c r="AV1645" s="182">
        <v>0</v>
      </c>
      <c r="AW1645" s="184">
        <v>0</v>
      </c>
      <c r="AX1645" s="183" t="s">
        <v>1884</v>
      </c>
      <c r="AY1645" s="184">
        <v>0</v>
      </c>
      <c r="AZ1645">
        <v>0</v>
      </c>
      <c r="BA1645">
        <v>0</v>
      </c>
      <c r="BB1645">
        <v>0</v>
      </c>
      <c r="BC1645" s="182">
        <v>0</v>
      </c>
      <c r="BD1645" t="s">
        <v>1886</v>
      </c>
      <c r="BE1645" t="s">
        <v>1886</v>
      </c>
      <c r="BF1645" t="s">
        <v>1886</v>
      </c>
      <c r="BG1645" s="181" t="s">
        <v>1886</v>
      </c>
      <c r="BH1645">
        <v>0</v>
      </c>
      <c r="BI1645" s="184">
        <v>0</v>
      </c>
      <c r="BJ1645" s="182">
        <v>0</v>
      </c>
      <c r="BK1645" s="181" t="s">
        <v>1886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4663</v>
      </c>
      <c r="C1646">
        <v>1</v>
      </c>
      <c r="D1646">
        <v>0</v>
      </c>
      <c r="E1646">
        <v>0</v>
      </c>
      <c r="F1646" t="s">
        <v>1884</v>
      </c>
      <c r="G1646" t="s">
        <v>1884</v>
      </c>
      <c r="H1646" t="s">
        <v>1884</v>
      </c>
      <c r="I1646" t="s">
        <v>1884</v>
      </c>
      <c r="J1646" t="s">
        <v>1884</v>
      </c>
      <c r="K1646" t="s">
        <v>1884</v>
      </c>
      <c r="L1646" t="s">
        <v>1884</v>
      </c>
      <c r="M1646" s="180">
        <v>44484</v>
      </c>
      <c r="N1646" t="s">
        <v>2007</v>
      </c>
      <c r="O1646" t="s">
        <v>4664</v>
      </c>
      <c r="P1646" t="s">
        <v>4664</v>
      </c>
      <c r="Q1646">
        <v>0</v>
      </c>
      <c r="R1646">
        <v>0</v>
      </c>
      <c r="S1646" t="s">
        <v>1886</v>
      </c>
      <c r="T1646" t="s">
        <v>1886</v>
      </c>
      <c r="U1646">
        <v>1</v>
      </c>
      <c r="V1646" t="s">
        <v>1888</v>
      </c>
      <c r="W1646">
        <v>1</v>
      </c>
      <c r="X1646">
        <v>0</v>
      </c>
      <c r="Y1646">
        <v>0</v>
      </c>
      <c r="Z1646" t="s">
        <v>1884</v>
      </c>
      <c r="AA1646" t="s">
        <v>1884</v>
      </c>
      <c r="AB1646" t="s">
        <v>1885</v>
      </c>
      <c r="AC1646">
        <v>10.5</v>
      </c>
      <c r="AD1646">
        <v>0</v>
      </c>
      <c r="AE1646">
        <v>0</v>
      </c>
      <c r="AF1646">
        <v>0</v>
      </c>
      <c r="AG1646" t="s">
        <v>1885</v>
      </c>
      <c r="AH1646" s="181" t="s">
        <v>1886</v>
      </c>
      <c r="AI1646" s="182">
        <v>27</v>
      </c>
      <c r="AJ1646" s="181" t="s">
        <v>1889</v>
      </c>
      <c r="AK1646" s="181" t="s">
        <v>1886</v>
      </c>
      <c r="AL1646" s="181" t="s">
        <v>1886</v>
      </c>
      <c r="AO1646" s="181"/>
      <c r="AQ1646">
        <v>10</v>
      </c>
      <c r="AR1646" s="182">
        <v>40</v>
      </c>
      <c r="AS1646" s="183" t="s">
        <v>1885</v>
      </c>
      <c r="AT1646">
        <v>0</v>
      </c>
      <c r="AU1646">
        <v>0</v>
      </c>
      <c r="AV1646" s="182">
        <v>0</v>
      </c>
      <c r="AW1646" s="184">
        <v>0</v>
      </c>
      <c r="AX1646" s="183" t="s">
        <v>1884</v>
      </c>
      <c r="AY1646" s="184">
        <v>0</v>
      </c>
      <c r="AZ1646">
        <v>0</v>
      </c>
      <c r="BA1646">
        <v>0</v>
      </c>
      <c r="BB1646">
        <v>0</v>
      </c>
      <c r="BC1646" s="182">
        <v>0</v>
      </c>
      <c r="BD1646" t="s">
        <v>1886</v>
      </c>
      <c r="BE1646" t="s">
        <v>1886</v>
      </c>
      <c r="BF1646" t="s">
        <v>1886</v>
      </c>
      <c r="BG1646" s="181" t="s">
        <v>1886</v>
      </c>
      <c r="BH1646">
        <v>0</v>
      </c>
      <c r="BI1646" s="184">
        <v>0</v>
      </c>
      <c r="BJ1646" s="182">
        <v>0</v>
      </c>
      <c r="BK1646" s="181" t="s">
        <v>1886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4665</v>
      </c>
      <c r="C1647">
        <v>1</v>
      </c>
      <c r="D1647">
        <v>0</v>
      </c>
      <c r="E1647">
        <v>0</v>
      </c>
      <c r="F1647" t="s">
        <v>1884</v>
      </c>
      <c r="G1647" t="s">
        <v>1884</v>
      </c>
      <c r="H1647" t="s">
        <v>1884</v>
      </c>
      <c r="I1647" t="s">
        <v>1884</v>
      </c>
      <c r="J1647" t="s">
        <v>1884</v>
      </c>
      <c r="K1647" t="s">
        <v>1884</v>
      </c>
      <c r="L1647" t="s">
        <v>1884</v>
      </c>
      <c r="M1647" s="180">
        <v>44484</v>
      </c>
      <c r="N1647" t="s">
        <v>2007</v>
      </c>
      <c r="O1647" t="s">
        <v>4666</v>
      </c>
      <c r="P1647" t="s">
        <v>4666</v>
      </c>
      <c r="Q1647">
        <v>0</v>
      </c>
      <c r="R1647">
        <v>0</v>
      </c>
      <c r="S1647" t="s">
        <v>1886</v>
      </c>
      <c r="T1647" t="s">
        <v>1886</v>
      </c>
      <c r="U1647">
        <v>1</v>
      </c>
      <c r="V1647" t="s">
        <v>1888</v>
      </c>
      <c r="W1647">
        <v>1</v>
      </c>
      <c r="X1647">
        <v>0</v>
      </c>
      <c r="Y1647">
        <v>0</v>
      </c>
      <c r="Z1647" t="s">
        <v>1884</v>
      </c>
      <c r="AA1647" t="s">
        <v>1884</v>
      </c>
      <c r="AB1647" t="s">
        <v>1885</v>
      </c>
      <c r="AC1647">
        <v>10.5</v>
      </c>
      <c r="AD1647">
        <v>0</v>
      </c>
      <c r="AE1647">
        <v>0</v>
      </c>
      <c r="AF1647">
        <v>0</v>
      </c>
      <c r="AG1647" t="s">
        <v>1885</v>
      </c>
      <c r="AH1647" s="181" t="s">
        <v>1886</v>
      </c>
      <c r="AI1647" s="182">
        <v>27</v>
      </c>
      <c r="AJ1647" s="181" t="s">
        <v>1889</v>
      </c>
      <c r="AK1647" s="181" t="s">
        <v>1886</v>
      </c>
      <c r="AL1647" s="181" t="s">
        <v>1886</v>
      </c>
      <c r="AO1647" s="181"/>
      <c r="AQ1647">
        <v>10</v>
      </c>
      <c r="AR1647" s="182">
        <v>40</v>
      </c>
      <c r="AS1647" s="183" t="s">
        <v>1885</v>
      </c>
      <c r="AT1647">
        <v>0</v>
      </c>
      <c r="AU1647">
        <v>0</v>
      </c>
      <c r="AV1647" s="182">
        <v>0</v>
      </c>
      <c r="AW1647" s="184">
        <v>0</v>
      </c>
      <c r="AX1647" s="183" t="s">
        <v>1884</v>
      </c>
      <c r="AY1647" s="184">
        <v>0</v>
      </c>
      <c r="AZ1647">
        <v>0</v>
      </c>
      <c r="BA1647">
        <v>0</v>
      </c>
      <c r="BB1647">
        <v>0</v>
      </c>
      <c r="BC1647" s="182">
        <v>0</v>
      </c>
      <c r="BD1647" t="s">
        <v>1886</v>
      </c>
      <c r="BE1647" t="s">
        <v>1886</v>
      </c>
      <c r="BF1647" t="s">
        <v>1886</v>
      </c>
      <c r="BG1647" s="181" t="s">
        <v>1886</v>
      </c>
      <c r="BH1647">
        <v>0</v>
      </c>
      <c r="BI1647" s="184">
        <v>0</v>
      </c>
      <c r="BJ1647" s="182">
        <v>0</v>
      </c>
      <c r="BK1647" s="181" t="s">
        <v>1886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4667</v>
      </c>
      <c r="C1648">
        <v>1</v>
      </c>
      <c r="D1648">
        <v>0</v>
      </c>
      <c r="E1648">
        <v>0</v>
      </c>
      <c r="F1648" t="s">
        <v>1884</v>
      </c>
      <c r="G1648" t="s">
        <v>1885</v>
      </c>
      <c r="H1648" t="s">
        <v>1884</v>
      </c>
      <c r="I1648" t="s">
        <v>1884</v>
      </c>
      <c r="J1648" t="s">
        <v>1884</v>
      </c>
      <c r="K1648" t="s">
        <v>1884</v>
      </c>
      <c r="L1648" t="s">
        <v>1884</v>
      </c>
      <c r="M1648" s="180">
        <v>44484</v>
      </c>
      <c r="N1648" t="s">
        <v>3315</v>
      </c>
      <c r="O1648" t="s">
        <v>4668</v>
      </c>
      <c r="P1648" t="s">
        <v>4668</v>
      </c>
      <c r="Q1648">
        <v>0</v>
      </c>
      <c r="R1648">
        <v>0</v>
      </c>
      <c r="S1648" t="s">
        <v>1886</v>
      </c>
      <c r="T1648" t="s">
        <v>1886</v>
      </c>
      <c r="U1648">
        <v>1</v>
      </c>
      <c r="V1648" t="s">
        <v>1888</v>
      </c>
      <c r="W1648">
        <v>1</v>
      </c>
      <c r="X1648">
        <v>0</v>
      </c>
      <c r="Y1648">
        <v>0</v>
      </c>
      <c r="Z1648" t="s">
        <v>1884</v>
      </c>
      <c r="AA1648" t="s">
        <v>1884</v>
      </c>
      <c r="AB1648" t="s">
        <v>1884</v>
      </c>
      <c r="AC1648">
        <v>0</v>
      </c>
      <c r="AD1648">
        <v>0</v>
      </c>
      <c r="AE1648">
        <v>0</v>
      </c>
      <c r="AF1648">
        <v>0</v>
      </c>
      <c r="AG1648" t="s">
        <v>1885</v>
      </c>
      <c r="AH1648" s="181" t="s">
        <v>1886</v>
      </c>
      <c r="AI1648" s="182">
        <v>27</v>
      </c>
      <c r="AJ1648" s="181" t="s">
        <v>1889</v>
      </c>
      <c r="AK1648" s="181" t="s">
        <v>1886</v>
      </c>
      <c r="AL1648" s="181" t="s">
        <v>1886</v>
      </c>
      <c r="AO1648" s="181"/>
      <c r="AQ1648">
        <v>10</v>
      </c>
      <c r="AR1648" s="182">
        <v>40</v>
      </c>
      <c r="AS1648" s="183" t="s">
        <v>1885</v>
      </c>
      <c r="AT1648">
        <v>0</v>
      </c>
      <c r="AU1648">
        <v>0</v>
      </c>
      <c r="AV1648" s="182">
        <v>0</v>
      </c>
      <c r="AW1648" s="184">
        <v>0</v>
      </c>
      <c r="AX1648" s="183" t="s">
        <v>1884</v>
      </c>
      <c r="AY1648" s="184">
        <v>0</v>
      </c>
      <c r="AZ1648">
        <v>0</v>
      </c>
      <c r="BA1648">
        <v>0</v>
      </c>
      <c r="BB1648">
        <v>0</v>
      </c>
      <c r="BC1648" s="182">
        <v>0</v>
      </c>
      <c r="BD1648" t="s">
        <v>1886</v>
      </c>
      <c r="BE1648" t="s">
        <v>1886</v>
      </c>
      <c r="BF1648" t="s">
        <v>1886</v>
      </c>
      <c r="BG1648" s="181" t="s">
        <v>1886</v>
      </c>
      <c r="BH1648">
        <v>0</v>
      </c>
      <c r="BI1648" s="184">
        <v>0</v>
      </c>
      <c r="BJ1648" s="182">
        <v>0</v>
      </c>
      <c r="BK1648" s="181" t="s">
        <v>1886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4669</v>
      </c>
      <c r="C1649">
        <v>1</v>
      </c>
      <c r="D1649">
        <v>0</v>
      </c>
      <c r="E1649">
        <v>0</v>
      </c>
      <c r="F1649" t="s">
        <v>1884</v>
      </c>
      <c r="G1649" t="s">
        <v>1885</v>
      </c>
      <c r="H1649" t="s">
        <v>1884</v>
      </c>
      <c r="I1649" t="s">
        <v>1884</v>
      </c>
      <c r="J1649" t="s">
        <v>1884</v>
      </c>
      <c r="K1649" t="s">
        <v>1884</v>
      </c>
      <c r="L1649" t="s">
        <v>1884</v>
      </c>
      <c r="M1649" s="180">
        <v>44484</v>
      </c>
      <c r="N1649" t="s">
        <v>1886</v>
      </c>
      <c r="O1649" t="s">
        <v>4670</v>
      </c>
      <c r="P1649" t="s">
        <v>4670</v>
      </c>
      <c r="Q1649">
        <v>0</v>
      </c>
      <c r="R1649">
        <v>0</v>
      </c>
      <c r="S1649" t="s">
        <v>1886</v>
      </c>
      <c r="T1649" t="s">
        <v>1886</v>
      </c>
      <c r="U1649">
        <v>1</v>
      </c>
      <c r="V1649" t="s">
        <v>1888</v>
      </c>
      <c r="W1649">
        <v>1</v>
      </c>
      <c r="X1649">
        <v>0</v>
      </c>
      <c r="Y1649">
        <v>0</v>
      </c>
      <c r="Z1649" t="s">
        <v>1884</v>
      </c>
      <c r="AA1649" t="s">
        <v>1884</v>
      </c>
      <c r="AB1649" t="s">
        <v>1884</v>
      </c>
      <c r="AC1649">
        <v>0</v>
      </c>
      <c r="AD1649">
        <v>0</v>
      </c>
      <c r="AE1649">
        <v>0</v>
      </c>
      <c r="AF1649">
        <v>0</v>
      </c>
      <c r="AG1649" t="s">
        <v>1885</v>
      </c>
      <c r="AH1649" s="181" t="s">
        <v>1886</v>
      </c>
      <c r="AI1649" s="182">
        <v>27</v>
      </c>
      <c r="AJ1649" s="181" t="s">
        <v>1889</v>
      </c>
      <c r="AK1649" s="181" t="s">
        <v>1886</v>
      </c>
      <c r="AL1649" s="181" t="s">
        <v>1886</v>
      </c>
      <c r="AO1649" s="181"/>
      <c r="AQ1649">
        <v>10</v>
      </c>
      <c r="AR1649" s="182">
        <v>40</v>
      </c>
      <c r="AS1649" s="183" t="s">
        <v>1885</v>
      </c>
      <c r="AT1649">
        <v>0</v>
      </c>
      <c r="AU1649">
        <v>0</v>
      </c>
      <c r="AV1649" s="182">
        <v>0</v>
      </c>
      <c r="AW1649" s="184">
        <v>0</v>
      </c>
      <c r="AX1649" s="183" t="s">
        <v>1884</v>
      </c>
      <c r="AY1649" s="184">
        <v>0</v>
      </c>
      <c r="AZ1649">
        <v>0</v>
      </c>
      <c r="BA1649">
        <v>0</v>
      </c>
      <c r="BB1649">
        <v>0</v>
      </c>
      <c r="BC1649" s="182">
        <v>0</v>
      </c>
      <c r="BD1649" t="s">
        <v>1886</v>
      </c>
      <c r="BE1649" t="s">
        <v>1886</v>
      </c>
      <c r="BF1649" t="s">
        <v>1886</v>
      </c>
      <c r="BG1649" s="181" t="s">
        <v>1886</v>
      </c>
      <c r="BH1649">
        <v>0</v>
      </c>
      <c r="BI1649" s="184">
        <v>0</v>
      </c>
      <c r="BJ1649" s="182">
        <v>0</v>
      </c>
      <c r="BK1649" s="181" t="s">
        <v>1886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4671</v>
      </c>
      <c r="C1650">
        <v>1</v>
      </c>
      <c r="D1650">
        <v>0</v>
      </c>
      <c r="E1650">
        <v>0</v>
      </c>
      <c r="F1650" t="s">
        <v>1884</v>
      </c>
      <c r="G1650" t="s">
        <v>1884</v>
      </c>
      <c r="H1650" t="s">
        <v>1884</v>
      </c>
      <c r="I1650" t="s">
        <v>1884</v>
      </c>
      <c r="J1650" t="s">
        <v>1884</v>
      </c>
      <c r="K1650" t="s">
        <v>1884</v>
      </c>
      <c r="L1650" t="s">
        <v>1884</v>
      </c>
      <c r="M1650" s="180">
        <v>44484</v>
      </c>
      <c r="N1650" t="s">
        <v>2007</v>
      </c>
      <c r="O1650" t="s">
        <v>4672</v>
      </c>
      <c r="P1650" t="s">
        <v>4672</v>
      </c>
      <c r="Q1650">
        <v>0</v>
      </c>
      <c r="R1650">
        <v>0</v>
      </c>
      <c r="S1650" t="s">
        <v>1886</v>
      </c>
      <c r="T1650" t="s">
        <v>1886</v>
      </c>
      <c r="U1650">
        <v>1</v>
      </c>
      <c r="V1650" t="s">
        <v>1888</v>
      </c>
      <c r="W1650">
        <v>1</v>
      </c>
      <c r="X1650">
        <v>0</v>
      </c>
      <c r="Y1650">
        <v>0</v>
      </c>
      <c r="Z1650" t="s">
        <v>1884</v>
      </c>
      <c r="AA1650" t="s">
        <v>1884</v>
      </c>
      <c r="AB1650" t="s">
        <v>1884</v>
      </c>
      <c r="AC1650">
        <v>0</v>
      </c>
      <c r="AD1650">
        <v>0</v>
      </c>
      <c r="AE1650">
        <v>0</v>
      </c>
      <c r="AF1650">
        <v>0</v>
      </c>
      <c r="AG1650" t="s">
        <v>1885</v>
      </c>
      <c r="AH1650" s="181" t="s">
        <v>1886</v>
      </c>
      <c r="AI1650" s="182">
        <v>27</v>
      </c>
      <c r="AJ1650" s="181" t="s">
        <v>1889</v>
      </c>
      <c r="AK1650" s="181" t="s">
        <v>1886</v>
      </c>
      <c r="AL1650" s="181" t="s">
        <v>1886</v>
      </c>
      <c r="AO1650" s="181"/>
      <c r="AQ1650">
        <v>10</v>
      </c>
      <c r="AR1650" s="182">
        <v>40</v>
      </c>
      <c r="AS1650" s="183" t="s">
        <v>1885</v>
      </c>
      <c r="AT1650">
        <v>0</v>
      </c>
      <c r="AU1650">
        <v>0</v>
      </c>
      <c r="AV1650" s="182">
        <v>0</v>
      </c>
      <c r="AW1650" s="184">
        <v>0</v>
      </c>
      <c r="AX1650" s="183" t="s">
        <v>1884</v>
      </c>
      <c r="AY1650" s="184">
        <v>0</v>
      </c>
      <c r="AZ1650">
        <v>0</v>
      </c>
      <c r="BA1650">
        <v>0</v>
      </c>
      <c r="BB1650">
        <v>0</v>
      </c>
      <c r="BC1650" s="182">
        <v>0</v>
      </c>
      <c r="BD1650" t="s">
        <v>1886</v>
      </c>
      <c r="BE1650" t="s">
        <v>1886</v>
      </c>
      <c r="BF1650" t="s">
        <v>1886</v>
      </c>
      <c r="BG1650" s="181" t="s">
        <v>1886</v>
      </c>
      <c r="BH1650">
        <v>0</v>
      </c>
      <c r="BI1650" s="184">
        <v>0</v>
      </c>
      <c r="BJ1650" s="182">
        <v>0</v>
      </c>
      <c r="BK1650" s="181" t="s">
        <v>1886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4673</v>
      </c>
      <c r="C1651">
        <v>1</v>
      </c>
      <c r="D1651">
        <v>0</v>
      </c>
      <c r="E1651">
        <v>0</v>
      </c>
      <c r="F1651" t="s">
        <v>1884</v>
      </c>
      <c r="G1651" t="s">
        <v>1884</v>
      </c>
      <c r="H1651" t="s">
        <v>1884</v>
      </c>
      <c r="I1651" t="s">
        <v>1884</v>
      </c>
      <c r="J1651" t="s">
        <v>1884</v>
      </c>
      <c r="K1651" t="s">
        <v>1884</v>
      </c>
      <c r="L1651" t="s">
        <v>1884</v>
      </c>
      <c r="M1651" s="180">
        <v>44484</v>
      </c>
      <c r="N1651" t="s">
        <v>2007</v>
      </c>
      <c r="O1651" t="s">
        <v>4674</v>
      </c>
      <c r="P1651" t="s">
        <v>4674</v>
      </c>
      <c r="Q1651">
        <v>0</v>
      </c>
      <c r="R1651">
        <v>0</v>
      </c>
      <c r="S1651" t="s">
        <v>1886</v>
      </c>
      <c r="T1651" t="s">
        <v>1886</v>
      </c>
      <c r="U1651">
        <v>1</v>
      </c>
      <c r="V1651" t="s">
        <v>1888</v>
      </c>
      <c r="W1651">
        <v>1</v>
      </c>
      <c r="X1651">
        <v>0</v>
      </c>
      <c r="Y1651">
        <v>0</v>
      </c>
      <c r="Z1651" t="s">
        <v>1884</v>
      </c>
      <c r="AA1651" t="s">
        <v>1884</v>
      </c>
      <c r="AB1651" t="s">
        <v>1884</v>
      </c>
      <c r="AC1651">
        <v>0</v>
      </c>
      <c r="AD1651">
        <v>0</v>
      </c>
      <c r="AE1651">
        <v>0</v>
      </c>
      <c r="AF1651">
        <v>0</v>
      </c>
      <c r="AG1651" t="s">
        <v>1885</v>
      </c>
      <c r="AH1651" s="181" t="s">
        <v>1886</v>
      </c>
      <c r="AI1651" s="182">
        <v>27</v>
      </c>
      <c r="AJ1651" s="181" t="s">
        <v>1889</v>
      </c>
      <c r="AK1651" s="181" t="s">
        <v>1886</v>
      </c>
      <c r="AL1651" s="181" t="s">
        <v>1886</v>
      </c>
      <c r="AO1651" s="181"/>
      <c r="AQ1651">
        <v>10</v>
      </c>
      <c r="AR1651" s="182">
        <v>40</v>
      </c>
      <c r="AS1651" s="183" t="s">
        <v>1885</v>
      </c>
      <c r="AT1651">
        <v>0</v>
      </c>
      <c r="AU1651">
        <v>0</v>
      </c>
      <c r="AV1651" s="182">
        <v>0</v>
      </c>
      <c r="AW1651" s="184">
        <v>0</v>
      </c>
      <c r="AX1651" s="183" t="s">
        <v>1884</v>
      </c>
      <c r="AY1651" s="184">
        <v>0</v>
      </c>
      <c r="AZ1651">
        <v>0</v>
      </c>
      <c r="BA1651">
        <v>0</v>
      </c>
      <c r="BB1651">
        <v>0</v>
      </c>
      <c r="BC1651" s="182">
        <v>0</v>
      </c>
      <c r="BD1651" t="s">
        <v>1886</v>
      </c>
      <c r="BE1651" t="s">
        <v>1886</v>
      </c>
      <c r="BF1651" t="s">
        <v>1886</v>
      </c>
      <c r="BG1651" s="181" t="s">
        <v>1886</v>
      </c>
      <c r="BH1651">
        <v>0</v>
      </c>
      <c r="BI1651" s="184">
        <v>0</v>
      </c>
      <c r="BJ1651" s="182">
        <v>0</v>
      </c>
      <c r="BK1651" s="181" t="s">
        <v>1886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4675</v>
      </c>
      <c r="C1652">
        <v>1</v>
      </c>
      <c r="D1652">
        <v>0</v>
      </c>
      <c r="E1652">
        <v>0</v>
      </c>
      <c r="F1652" t="s">
        <v>1884</v>
      </c>
      <c r="G1652" t="s">
        <v>1884</v>
      </c>
      <c r="H1652" t="s">
        <v>1884</v>
      </c>
      <c r="I1652" t="s">
        <v>1884</v>
      </c>
      <c r="J1652" t="s">
        <v>1884</v>
      </c>
      <c r="K1652" t="s">
        <v>1884</v>
      </c>
      <c r="L1652" t="s">
        <v>1884</v>
      </c>
      <c r="M1652" s="180">
        <v>44487</v>
      </c>
      <c r="N1652" t="s">
        <v>2007</v>
      </c>
      <c r="O1652" t="s">
        <v>4676</v>
      </c>
      <c r="P1652" t="s">
        <v>4676</v>
      </c>
      <c r="Q1652">
        <v>0</v>
      </c>
      <c r="R1652">
        <v>0</v>
      </c>
      <c r="S1652" t="s">
        <v>1886</v>
      </c>
      <c r="T1652" t="s">
        <v>1886</v>
      </c>
      <c r="U1652">
        <v>1</v>
      </c>
      <c r="V1652" t="s">
        <v>1888</v>
      </c>
      <c r="W1652">
        <v>1</v>
      </c>
      <c r="X1652">
        <v>0</v>
      </c>
      <c r="Y1652">
        <v>0</v>
      </c>
      <c r="Z1652" t="s">
        <v>1884</v>
      </c>
      <c r="AA1652" t="s">
        <v>1884</v>
      </c>
      <c r="AB1652" t="s">
        <v>1884</v>
      </c>
      <c r="AC1652">
        <v>0</v>
      </c>
      <c r="AD1652">
        <v>0</v>
      </c>
      <c r="AE1652">
        <v>0</v>
      </c>
      <c r="AF1652">
        <v>0</v>
      </c>
      <c r="AG1652" t="s">
        <v>1884</v>
      </c>
      <c r="AH1652" s="181" t="s">
        <v>1886</v>
      </c>
      <c r="AI1652" s="182">
        <v>215</v>
      </c>
      <c r="AJ1652" s="181" t="s">
        <v>1937</v>
      </c>
      <c r="AK1652" s="181" t="s">
        <v>1886</v>
      </c>
      <c r="AL1652" s="181" t="s">
        <v>1886</v>
      </c>
      <c r="AO1652" s="181"/>
      <c r="AQ1652">
        <v>10</v>
      </c>
      <c r="AR1652" s="182">
        <v>40</v>
      </c>
      <c r="AS1652" s="183" t="s">
        <v>1885</v>
      </c>
      <c r="AT1652">
        <v>0</v>
      </c>
      <c r="AU1652">
        <v>0</v>
      </c>
      <c r="AV1652" s="182">
        <v>0</v>
      </c>
      <c r="AW1652" s="184">
        <v>0</v>
      </c>
      <c r="AX1652" s="183" t="s">
        <v>1884</v>
      </c>
      <c r="AY1652" s="184">
        <v>0</v>
      </c>
      <c r="AZ1652">
        <v>0</v>
      </c>
      <c r="BA1652">
        <v>0</v>
      </c>
      <c r="BB1652">
        <v>0</v>
      </c>
      <c r="BC1652" s="182">
        <v>0</v>
      </c>
      <c r="BD1652" t="s">
        <v>1886</v>
      </c>
      <c r="BE1652" t="s">
        <v>1886</v>
      </c>
      <c r="BF1652" t="s">
        <v>1886</v>
      </c>
      <c r="BG1652" s="181" t="s">
        <v>1886</v>
      </c>
      <c r="BH1652">
        <v>0</v>
      </c>
      <c r="BI1652" s="184">
        <v>0</v>
      </c>
      <c r="BJ1652" s="182">
        <v>0</v>
      </c>
      <c r="BK1652" s="181" t="s">
        <v>1886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4677</v>
      </c>
      <c r="C1653">
        <v>1</v>
      </c>
      <c r="D1653">
        <v>0</v>
      </c>
      <c r="E1653">
        <v>0</v>
      </c>
      <c r="F1653" t="s">
        <v>1884</v>
      </c>
      <c r="G1653" t="s">
        <v>1884</v>
      </c>
      <c r="H1653" t="s">
        <v>1884</v>
      </c>
      <c r="I1653" t="s">
        <v>1884</v>
      </c>
      <c r="J1653" t="s">
        <v>1884</v>
      </c>
      <c r="K1653" t="s">
        <v>1884</v>
      </c>
      <c r="L1653" t="s">
        <v>1884</v>
      </c>
      <c r="M1653" s="180">
        <v>44487</v>
      </c>
      <c r="N1653" t="s">
        <v>3315</v>
      </c>
      <c r="O1653" t="s">
        <v>4678</v>
      </c>
      <c r="P1653" t="s">
        <v>4678</v>
      </c>
      <c r="Q1653">
        <v>0</v>
      </c>
      <c r="R1653">
        <v>0</v>
      </c>
      <c r="S1653" t="s">
        <v>1886</v>
      </c>
      <c r="T1653" t="s">
        <v>1886</v>
      </c>
      <c r="U1653">
        <v>1</v>
      </c>
      <c r="V1653" t="s">
        <v>1888</v>
      </c>
      <c r="W1653">
        <v>1</v>
      </c>
      <c r="X1653">
        <v>0</v>
      </c>
      <c r="Y1653">
        <v>0</v>
      </c>
      <c r="Z1653" t="s">
        <v>1884</v>
      </c>
      <c r="AA1653" t="s">
        <v>1884</v>
      </c>
      <c r="AB1653" t="s">
        <v>1884</v>
      </c>
      <c r="AC1653">
        <v>0</v>
      </c>
      <c r="AD1653">
        <v>0</v>
      </c>
      <c r="AE1653">
        <v>0</v>
      </c>
      <c r="AF1653">
        <v>0</v>
      </c>
      <c r="AG1653" t="s">
        <v>1884</v>
      </c>
      <c r="AH1653" s="181" t="s">
        <v>1886</v>
      </c>
      <c r="AI1653" s="182">
        <v>215</v>
      </c>
      <c r="AJ1653" s="181" t="s">
        <v>1937</v>
      </c>
      <c r="AK1653" s="181" t="s">
        <v>1886</v>
      </c>
      <c r="AL1653" s="181" t="s">
        <v>1886</v>
      </c>
      <c r="AO1653" s="181"/>
      <c r="AQ1653">
        <v>10</v>
      </c>
      <c r="AR1653" s="182">
        <v>40</v>
      </c>
      <c r="AS1653" s="183" t="s">
        <v>1884</v>
      </c>
      <c r="AT1653">
        <v>0</v>
      </c>
      <c r="AU1653">
        <v>0</v>
      </c>
      <c r="AV1653" s="182">
        <v>0</v>
      </c>
      <c r="AW1653" s="184">
        <v>0</v>
      </c>
      <c r="AX1653" s="183" t="s">
        <v>1884</v>
      </c>
      <c r="AY1653" s="184">
        <v>0</v>
      </c>
      <c r="AZ1653">
        <v>0</v>
      </c>
      <c r="BA1653">
        <v>0</v>
      </c>
      <c r="BB1653">
        <v>0</v>
      </c>
      <c r="BC1653" s="182">
        <v>0</v>
      </c>
      <c r="BD1653" t="s">
        <v>1886</v>
      </c>
      <c r="BE1653" t="s">
        <v>1886</v>
      </c>
      <c r="BF1653" t="s">
        <v>1886</v>
      </c>
      <c r="BG1653" s="181" t="s">
        <v>1886</v>
      </c>
      <c r="BH1653">
        <v>0</v>
      </c>
      <c r="BI1653" s="184">
        <v>0</v>
      </c>
      <c r="BJ1653" s="182">
        <v>0</v>
      </c>
      <c r="BK1653" s="181" t="s">
        <v>1886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4679</v>
      </c>
      <c r="C1654">
        <v>12</v>
      </c>
      <c r="D1654">
        <v>0</v>
      </c>
      <c r="E1654">
        <v>0</v>
      </c>
      <c r="F1654" t="s">
        <v>1884</v>
      </c>
      <c r="G1654" t="s">
        <v>1885</v>
      </c>
      <c r="H1654" t="s">
        <v>1884</v>
      </c>
      <c r="I1654" t="s">
        <v>1884</v>
      </c>
      <c r="J1654" t="s">
        <v>1884</v>
      </c>
      <c r="K1654" t="s">
        <v>1884</v>
      </c>
      <c r="L1654" t="s">
        <v>1884</v>
      </c>
      <c r="M1654" s="180">
        <v>44489</v>
      </c>
      <c r="N1654" t="s">
        <v>1886</v>
      </c>
      <c r="O1654" t="s">
        <v>4680</v>
      </c>
      <c r="P1654" t="s">
        <v>4681</v>
      </c>
      <c r="Q1654">
        <v>0</v>
      </c>
      <c r="R1654">
        <v>0</v>
      </c>
      <c r="S1654" t="s">
        <v>1886</v>
      </c>
      <c r="T1654" t="s">
        <v>1886</v>
      </c>
      <c r="U1654">
        <v>1</v>
      </c>
      <c r="V1654" t="s">
        <v>1888</v>
      </c>
      <c r="W1654">
        <v>12</v>
      </c>
      <c r="X1654">
        <v>0</v>
      </c>
      <c r="Y1654">
        <v>0</v>
      </c>
      <c r="Z1654" t="s">
        <v>1884</v>
      </c>
      <c r="AA1654" t="s">
        <v>1884</v>
      </c>
      <c r="AB1654" t="s">
        <v>1884</v>
      </c>
      <c r="AC1654">
        <v>0</v>
      </c>
      <c r="AD1654">
        <v>0</v>
      </c>
      <c r="AE1654">
        <v>0</v>
      </c>
      <c r="AF1654">
        <v>0</v>
      </c>
      <c r="AG1654" t="s">
        <v>1884</v>
      </c>
      <c r="AH1654" s="181" t="s">
        <v>1886</v>
      </c>
      <c r="AI1654" s="182">
        <v>46</v>
      </c>
      <c r="AJ1654" s="181" t="s">
        <v>1935</v>
      </c>
      <c r="AK1654" s="181" t="s">
        <v>4682</v>
      </c>
      <c r="AL1654" s="181" t="s">
        <v>1886</v>
      </c>
      <c r="AO1654" s="181"/>
      <c r="AQ1654">
        <v>10</v>
      </c>
      <c r="AR1654" s="182">
        <v>40</v>
      </c>
      <c r="AS1654" s="183" t="s">
        <v>1885</v>
      </c>
      <c r="AT1654">
        <v>0</v>
      </c>
      <c r="AU1654">
        <v>108</v>
      </c>
      <c r="AV1654" s="182">
        <v>6</v>
      </c>
      <c r="AW1654" s="184">
        <v>0</v>
      </c>
      <c r="AX1654" s="183" t="s">
        <v>1884</v>
      </c>
      <c r="AY1654" s="184">
        <v>0</v>
      </c>
      <c r="AZ1654">
        <v>0</v>
      </c>
      <c r="BA1654">
        <v>0</v>
      </c>
      <c r="BB1654">
        <v>0</v>
      </c>
      <c r="BC1654" s="182">
        <v>0</v>
      </c>
      <c r="BD1654" t="s">
        <v>1886</v>
      </c>
      <c r="BE1654" t="s">
        <v>1886</v>
      </c>
      <c r="BF1654" t="s">
        <v>1886</v>
      </c>
      <c r="BG1654" s="181" t="s">
        <v>1886</v>
      </c>
      <c r="BH1654">
        <v>0</v>
      </c>
      <c r="BI1654" s="184">
        <v>0</v>
      </c>
      <c r="BJ1654" s="182">
        <v>0</v>
      </c>
      <c r="BK1654" s="181" t="s">
        <v>1886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4683</v>
      </c>
      <c r="C1655">
        <v>20</v>
      </c>
      <c r="D1655">
        <v>0</v>
      </c>
      <c r="E1655">
        <v>0</v>
      </c>
      <c r="F1655" t="s">
        <v>1884</v>
      </c>
      <c r="G1655" t="s">
        <v>1885</v>
      </c>
      <c r="H1655" t="s">
        <v>1884</v>
      </c>
      <c r="I1655" t="s">
        <v>1884</v>
      </c>
      <c r="J1655" t="s">
        <v>1884</v>
      </c>
      <c r="K1655" t="s">
        <v>1884</v>
      </c>
      <c r="L1655" t="s">
        <v>1884</v>
      </c>
      <c r="M1655" s="180">
        <v>44489</v>
      </c>
      <c r="N1655" t="s">
        <v>1886</v>
      </c>
      <c r="O1655" t="s">
        <v>4684</v>
      </c>
      <c r="P1655" t="s">
        <v>4685</v>
      </c>
      <c r="Q1655">
        <v>0</v>
      </c>
      <c r="R1655">
        <v>0</v>
      </c>
      <c r="S1655" t="s">
        <v>1886</v>
      </c>
      <c r="T1655" t="s">
        <v>1886</v>
      </c>
      <c r="U1655">
        <v>1</v>
      </c>
      <c r="V1655" t="s">
        <v>1888</v>
      </c>
      <c r="W1655">
        <v>20</v>
      </c>
      <c r="X1655">
        <v>0</v>
      </c>
      <c r="Y1655">
        <v>0</v>
      </c>
      <c r="Z1655" t="s">
        <v>1884</v>
      </c>
      <c r="AA1655" t="s">
        <v>1884</v>
      </c>
      <c r="AB1655" t="s">
        <v>1884</v>
      </c>
      <c r="AC1655">
        <v>0</v>
      </c>
      <c r="AD1655">
        <v>0</v>
      </c>
      <c r="AE1655">
        <v>0</v>
      </c>
      <c r="AF1655">
        <v>0</v>
      </c>
      <c r="AG1655" t="s">
        <v>1885</v>
      </c>
      <c r="AH1655" s="181" t="s">
        <v>1886</v>
      </c>
      <c r="AI1655" s="182">
        <v>111</v>
      </c>
      <c r="AJ1655" s="181" t="s">
        <v>2109</v>
      </c>
      <c r="AK1655" s="181" t="s">
        <v>1886</v>
      </c>
      <c r="AL1655" s="181" t="s">
        <v>1886</v>
      </c>
      <c r="AO1655" s="181"/>
      <c r="AQ1655">
        <v>10</v>
      </c>
      <c r="AR1655" s="182">
        <v>40</v>
      </c>
      <c r="AS1655" s="183" t="s">
        <v>1885</v>
      </c>
      <c r="AT1655">
        <v>0</v>
      </c>
      <c r="AU1655">
        <v>0</v>
      </c>
      <c r="AV1655" s="182">
        <v>0</v>
      </c>
      <c r="AW1655" s="184">
        <v>0</v>
      </c>
      <c r="AX1655" s="183" t="s">
        <v>1884</v>
      </c>
      <c r="AY1655" s="184">
        <v>0</v>
      </c>
      <c r="AZ1655">
        <v>0</v>
      </c>
      <c r="BA1655">
        <v>0</v>
      </c>
      <c r="BB1655">
        <v>0</v>
      </c>
      <c r="BC1655" s="182">
        <v>0</v>
      </c>
      <c r="BD1655" t="s">
        <v>1886</v>
      </c>
      <c r="BE1655" t="s">
        <v>1886</v>
      </c>
      <c r="BF1655" t="s">
        <v>1886</v>
      </c>
      <c r="BG1655" s="181" t="s">
        <v>1886</v>
      </c>
      <c r="BH1655">
        <v>8.4</v>
      </c>
      <c r="BI1655" s="184">
        <v>0</v>
      </c>
      <c r="BJ1655" s="182">
        <v>0</v>
      </c>
      <c r="BK1655" s="181" t="s">
        <v>1886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4686</v>
      </c>
      <c r="C1656">
        <v>20</v>
      </c>
      <c r="D1656">
        <v>0</v>
      </c>
      <c r="E1656">
        <v>0</v>
      </c>
      <c r="F1656" t="s">
        <v>1884</v>
      </c>
      <c r="G1656" t="s">
        <v>1885</v>
      </c>
      <c r="H1656" t="s">
        <v>1884</v>
      </c>
      <c r="I1656" t="s">
        <v>1884</v>
      </c>
      <c r="J1656" t="s">
        <v>1884</v>
      </c>
      <c r="K1656" t="s">
        <v>1884</v>
      </c>
      <c r="L1656" t="s">
        <v>1884</v>
      </c>
      <c r="M1656" s="180">
        <v>44489</v>
      </c>
      <c r="N1656" t="s">
        <v>1886</v>
      </c>
      <c r="O1656" t="s">
        <v>4687</v>
      </c>
      <c r="P1656" t="s">
        <v>4688</v>
      </c>
      <c r="Q1656">
        <v>0</v>
      </c>
      <c r="R1656">
        <v>0</v>
      </c>
      <c r="S1656" t="s">
        <v>1886</v>
      </c>
      <c r="T1656" t="s">
        <v>1886</v>
      </c>
      <c r="U1656">
        <v>1</v>
      </c>
      <c r="V1656" t="s">
        <v>1888</v>
      </c>
      <c r="W1656">
        <v>20</v>
      </c>
      <c r="X1656">
        <v>0</v>
      </c>
      <c r="Y1656">
        <v>0</v>
      </c>
      <c r="Z1656" t="s">
        <v>1884</v>
      </c>
      <c r="AA1656" t="s">
        <v>1884</v>
      </c>
      <c r="AB1656" t="s">
        <v>1884</v>
      </c>
      <c r="AC1656">
        <v>0</v>
      </c>
      <c r="AD1656">
        <v>0</v>
      </c>
      <c r="AE1656">
        <v>0</v>
      </c>
      <c r="AF1656">
        <v>0</v>
      </c>
      <c r="AG1656" t="s">
        <v>1885</v>
      </c>
      <c r="AH1656" s="181" t="s">
        <v>1886</v>
      </c>
      <c r="AI1656" s="182">
        <v>111</v>
      </c>
      <c r="AJ1656" s="181" t="s">
        <v>2109</v>
      </c>
      <c r="AK1656" s="181" t="s">
        <v>1886</v>
      </c>
      <c r="AL1656" s="181" t="s">
        <v>1886</v>
      </c>
      <c r="AO1656" s="181"/>
      <c r="AQ1656">
        <v>10</v>
      </c>
      <c r="AR1656" s="182">
        <v>40</v>
      </c>
      <c r="AS1656" s="183" t="s">
        <v>1885</v>
      </c>
      <c r="AT1656">
        <v>0</v>
      </c>
      <c r="AU1656">
        <v>0</v>
      </c>
      <c r="AV1656" s="182">
        <v>0</v>
      </c>
      <c r="AW1656" s="184">
        <v>0</v>
      </c>
      <c r="AX1656" s="183" t="s">
        <v>1884</v>
      </c>
      <c r="AY1656" s="184">
        <v>0</v>
      </c>
      <c r="AZ1656">
        <v>0</v>
      </c>
      <c r="BA1656">
        <v>0</v>
      </c>
      <c r="BB1656">
        <v>0</v>
      </c>
      <c r="BC1656" s="182">
        <v>0</v>
      </c>
      <c r="BD1656" t="s">
        <v>1886</v>
      </c>
      <c r="BE1656" t="s">
        <v>1886</v>
      </c>
      <c r="BF1656" t="s">
        <v>1886</v>
      </c>
      <c r="BG1656" s="181" t="s">
        <v>1886</v>
      </c>
      <c r="BH1656">
        <v>8.4</v>
      </c>
      <c r="BI1656" s="184">
        <v>0</v>
      </c>
      <c r="BJ1656" s="182">
        <v>0</v>
      </c>
      <c r="BK1656" s="181" t="s">
        <v>1886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4689</v>
      </c>
      <c r="C1657">
        <v>20</v>
      </c>
      <c r="D1657">
        <v>0</v>
      </c>
      <c r="E1657">
        <v>0</v>
      </c>
      <c r="F1657" t="s">
        <v>1884</v>
      </c>
      <c r="G1657" t="s">
        <v>1885</v>
      </c>
      <c r="H1657" t="s">
        <v>1884</v>
      </c>
      <c r="I1657" t="s">
        <v>1884</v>
      </c>
      <c r="J1657" t="s">
        <v>1884</v>
      </c>
      <c r="K1657" t="s">
        <v>1884</v>
      </c>
      <c r="L1657" t="s">
        <v>1884</v>
      </c>
      <c r="M1657" s="180">
        <v>44489</v>
      </c>
      <c r="N1657" t="s">
        <v>1886</v>
      </c>
      <c r="O1657" t="s">
        <v>4690</v>
      </c>
      <c r="P1657" t="s">
        <v>4691</v>
      </c>
      <c r="Q1657">
        <v>0</v>
      </c>
      <c r="R1657">
        <v>0</v>
      </c>
      <c r="S1657" t="s">
        <v>1886</v>
      </c>
      <c r="T1657" t="s">
        <v>1886</v>
      </c>
      <c r="U1657">
        <v>1</v>
      </c>
      <c r="V1657" t="s">
        <v>1888</v>
      </c>
      <c r="W1657">
        <v>20</v>
      </c>
      <c r="X1657">
        <v>0</v>
      </c>
      <c r="Y1657">
        <v>0</v>
      </c>
      <c r="Z1657" t="s">
        <v>1884</v>
      </c>
      <c r="AA1657" t="s">
        <v>1884</v>
      </c>
      <c r="AB1657" t="s">
        <v>1884</v>
      </c>
      <c r="AC1657">
        <v>0</v>
      </c>
      <c r="AD1657">
        <v>0</v>
      </c>
      <c r="AE1657">
        <v>0</v>
      </c>
      <c r="AF1657">
        <v>0</v>
      </c>
      <c r="AG1657" t="s">
        <v>1885</v>
      </c>
      <c r="AH1657" s="181" t="s">
        <v>1886</v>
      </c>
      <c r="AI1657" s="182">
        <v>111</v>
      </c>
      <c r="AJ1657" s="181" t="s">
        <v>2109</v>
      </c>
      <c r="AK1657" s="181" t="s">
        <v>1886</v>
      </c>
      <c r="AL1657" s="181" t="s">
        <v>1886</v>
      </c>
      <c r="AO1657" s="181"/>
      <c r="AQ1657">
        <v>10</v>
      </c>
      <c r="AR1657" s="182">
        <v>40</v>
      </c>
      <c r="AS1657" s="183" t="s">
        <v>1885</v>
      </c>
      <c r="AT1657">
        <v>0</v>
      </c>
      <c r="AU1657">
        <v>0</v>
      </c>
      <c r="AV1657" s="182">
        <v>0</v>
      </c>
      <c r="AW1657" s="184">
        <v>0</v>
      </c>
      <c r="AX1657" s="183" t="s">
        <v>1884</v>
      </c>
      <c r="AY1657" s="184">
        <v>0</v>
      </c>
      <c r="AZ1657">
        <v>0</v>
      </c>
      <c r="BA1657">
        <v>0</v>
      </c>
      <c r="BB1657">
        <v>0</v>
      </c>
      <c r="BC1657" s="182">
        <v>0</v>
      </c>
      <c r="BD1657" t="s">
        <v>1886</v>
      </c>
      <c r="BE1657" t="s">
        <v>1886</v>
      </c>
      <c r="BF1657" t="s">
        <v>1886</v>
      </c>
      <c r="BG1657" s="181" t="s">
        <v>1886</v>
      </c>
      <c r="BH1657">
        <v>8.4</v>
      </c>
      <c r="BI1657" s="184">
        <v>0</v>
      </c>
      <c r="BJ1657" s="182">
        <v>0</v>
      </c>
      <c r="BK1657" s="181" t="s">
        <v>1886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4692</v>
      </c>
      <c r="C1658">
        <v>20</v>
      </c>
      <c r="D1658">
        <v>0</v>
      </c>
      <c r="E1658">
        <v>0</v>
      </c>
      <c r="F1658" t="s">
        <v>1884</v>
      </c>
      <c r="G1658" t="s">
        <v>1885</v>
      </c>
      <c r="H1658" t="s">
        <v>1884</v>
      </c>
      <c r="I1658" t="s">
        <v>1884</v>
      </c>
      <c r="J1658" t="s">
        <v>1884</v>
      </c>
      <c r="K1658" t="s">
        <v>1884</v>
      </c>
      <c r="L1658" t="s">
        <v>1884</v>
      </c>
      <c r="M1658" s="180">
        <v>44489</v>
      </c>
      <c r="N1658" t="s">
        <v>1886</v>
      </c>
      <c r="O1658" t="s">
        <v>4693</v>
      </c>
      <c r="P1658" t="s">
        <v>4694</v>
      </c>
      <c r="Q1658">
        <v>0</v>
      </c>
      <c r="R1658">
        <v>0</v>
      </c>
      <c r="S1658" t="s">
        <v>1886</v>
      </c>
      <c r="T1658" t="s">
        <v>1886</v>
      </c>
      <c r="U1658">
        <v>1</v>
      </c>
      <c r="V1658" t="s">
        <v>1888</v>
      </c>
      <c r="W1658">
        <v>20</v>
      </c>
      <c r="X1658">
        <v>0</v>
      </c>
      <c r="Y1658">
        <v>0</v>
      </c>
      <c r="Z1658" t="s">
        <v>1884</v>
      </c>
      <c r="AA1658" t="s">
        <v>1884</v>
      </c>
      <c r="AB1658" t="s">
        <v>1884</v>
      </c>
      <c r="AC1658">
        <v>0</v>
      </c>
      <c r="AD1658">
        <v>0</v>
      </c>
      <c r="AE1658">
        <v>0</v>
      </c>
      <c r="AF1658">
        <v>0</v>
      </c>
      <c r="AG1658" t="s">
        <v>1885</v>
      </c>
      <c r="AH1658" s="181" t="s">
        <v>1886</v>
      </c>
      <c r="AI1658" s="182">
        <v>111</v>
      </c>
      <c r="AJ1658" s="181" t="s">
        <v>2109</v>
      </c>
      <c r="AK1658" s="181" t="s">
        <v>1886</v>
      </c>
      <c r="AL1658" s="181" t="s">
        <v>1886</v>
      </c>
      <c r="AO1658" s="181"/>
      <c r="AQ1658">
        <v>10</v>
      </c>
      <c r="AR1658" s="182">
        <v>40</v>
      </c>
      <c r="AS1658" s="183" t="s">
        <v>1885</v>
      </c>
      <c r="AT1658">
        <v>0</v>
      </c>
      <c r="AU1658">
        <v>0</v>
      </c>
      <c r="AV1658" s="182">
        <v>0</v>
      </c>
      <c r="AW1658" s="184">
        <v>0</v>
      </c>
      <c r="AX1658" s="183" t="s">
        <v>1884</v>
      </c>
      <c r="AY1658" s="184">
        <v>0</v>
      </c>
      <c r="AZ1658">
        <v>0</v>
      </c>
      <c r="BA1658">
        <v>0</v>
      </c>
      <c r="BB1658">
        <v>0</v>
      </c>
      <c r="BC1658" s="182">
        <v>0</v>
      </c>
      <c r="BD1658" t="s">
        <v>1886</v>
      </c>
      <c r="BE1658" t="s">
        <v>1886</v>
      </c>
      <c r="BF1658" t="s">
        <v>1886</v>
      </c>
      <c r="BG1658" s="181" t="s">
        <v>1886</v>
      </c>
      <c r="BH1658">
        <v>8.4</v>
      </c>
      <c r="BI1658" s="184">
        <v>0</v>
      </c>
      <c r="BJ1658" s="182">
        <v>0</v>
      </c>
      <c r="BK1658" s="181" t="s">
        <v>1886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4695</v>
      </c>
      <c r="C1659">
        <v>20</v>
      </c>
      <c r="D1659">
        <v>0</v>
      </c>
      <c r="E1659">
        <v>0</v>
      </c>
      <c r="F1659" t="s">
        <v>1884</v>
      </c>
      <c r="G1659" t="s">
        <v>1885</v>
      </c>
      <c r="H1659" t="s">
        <v>1884</v>
      </c>
      <c r="I1659" t="s">
        <v>1884</v>
      </c>
      <c r="J1659" t="s">
        <v>1884</v>
      </c>
      <c r="K1659" t="s">
        <v>1884</v>
      </c>
      <c r="L1659" t="s">
        <v>1884</v>
      </c>
      <c r="M1659" s="180">
        <v>44489</v>
      </c>
      <c r="N1659" t="s">
        <v>1886</v>
      </c>
      <c r="O1659" t="s">
        <v>4696</v>
      </c>
      <c r="P1659" t="s">
        <v>4697</v>
      </c>
      <c r="Q1659">
        <v>0</v>
      </c>
      <c r="R1659">
        <v>0</v>
      </c>
      <c r="S1659" t="s">
        <v>1886</v>
      </c>
      <c r="T1659" t="s">
        <v>1886</v>
      </c>
      <c r="U1659">
        <v>1</v>
      </c>
      <c r="V1659" t="s">
        <v>1888</v>
      </c>
      <c r="W1659">
        <v>20</v>
      </c>
      <c r="X1659">
        <v>0</v>
      </c>
      <c r="Y1659">
        <v>0</v>
      </c>
      <c r="Z1659" t="s">
        <v>1884</v>
      </c>
      <c r="AA1659" t="s">
        <v>1884</v>
      </c>
      <c r="AB1659" t="s">
        <v>1884</v>
      </c>
      <c r="AC1659">
        <v>0</v>
      </c>
      <c r="AD1659">
        <v>0</v>
      </c>
      <c r="AE1659">
        <v>0</v>
      </c>
      <c r="AF1659">
        <v>0</v>
      </c>
      <c r="AG1659" t="s">
        <v>1885</v>
      </c>
      <c r="AH1659" s="181" t="s">
        <v>1886</v>
      </c>
      <c r="AI1659" s="182">
        <v>111</v>
      </c>
      <c r="AJ1659" s="181" t="s">
        <v>2109</v>
      </c>
      <c r="AK1659" s="181" t="s">
        <v>1886</v>
      </c>
      <c r="AL1659" s="181" t="s">
        <v>1886</v>
      </c>
      <c r="AO1659" s="181"/>
      <c r="AQ1659">
        <v>10</v>
      </c>
      <c r="AR1659" s="182">
        <v>40</v>
      </c>
      <c r="AS1659" s="183" t="s">
        <v>1885</v>
      </c>
      <c r="AT1659">
        <v>0</v>
      </c>
      <c r="AU1659">
        <v>0</v>
      </c>
      <c r="AV1659" s="182">
        <v>0</v>
      </c>
      <c r="AW1659" s="184">
        <v>0</v>
      </c>
      <c r="AX1659" s="183" t="s">
        <v>1884</v>
      </c>
      <c r="AY1659" s="184">
        <v>0</v>
      </c>
      <c r="AZ1659">
        <v>0</v>
      </c>
      <c r="BA1659">
        <v>0</v>
      </c>
      <c r="BB1659">
        <v>0</v>
      </c>
      <c r="BC1659" s="182">
        <v>0</v>
      </c>
      <c r="BD1659" t="s">
        <v>1886</v>
      </c>
      <c r="BE1659" t="s">
        <v>1886</v>
      </c>
      <c r="BF1659" t="s">
        <v>1886</v>
      </c>
      <c r="BG1659" s="181" t="s">
        <v>1886</v>
      </c>
      <c r="BH1659">
        <v>8.4</v>
      </c>
      <c r="BI1659" s="184">
        <v>0</v>
      </c>
      <c r="BJ1659" s="182">
        <v>0</v>
      </c>
      <c r="BK1659" s="181" t="s">
        <v>1886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1297</v>
      </c>
      <c r="C1660">
        <v>20</v>
      </c>
      <c r="D1660">
        <v>0</v>
      </c>
      <c r="E1660">
        <v>0</v>
      </c>
      <c r="F1660" t="s">
        <v>1884</v>
      </c>
      <c r="G1660" t="s">
        <v>1885</v>
      </c>
      <c r="H1660" t="s">
        <v>1884</v>
      </c>
      <c r="I1660" t="s">
        <v>1884</v>
      </c>
      <c r="J1660" t="s">
        <v>1884</v>
      </c>
      <c r="K1660" t="s">
        <v>1884</v>
      </c>
      <c r="L1660" t="s">
        <v>1884</v>
      </c>
      <c r="M1660" s="180">
        <v>44489</v>
      </c>
      <c r="N1660" t="s">
        <v>1886</v>
      </c>
      <c r="O1660" t="s">
        <v>4698</v>
      </c>
      <c r="P1660" t="s">
        <v>4699</v>
      </c>
      <c r="Q1660">
        <v>0</v>
      </c>
      <c r="R1660">
        <v>0</v>
      </c>
      <c r="S1660" t="s">
        <v>1886</v>
      </c>
      <c r="T1660" t="s">
        <v>1886</v>
      </c>
      <c r="U1660">
        <v>1</v>
      </c>
      <c r="V1660" t="s">
        <v>1888</v>
      </c>
      <c r="W1660">
        <v>20</v>
      </c>
      <c r="X1660">
        <v>0</v>
      </c>
      <c r="Y1660">
        <v>0</v>
      </c>
      <c r="Z1660" t="s">
        <v>1884</v>
      </c>
      <c r="AA1660" t="s">
        <v>1884</v>
      </c>
      <c r="AB1660" t="s">
        <v>1884</v>
      </c>
      <c r="AC1660">
        <v>0</v>
      </c>
      <c r="AD1660">
        <v>0</v>
      </c>
      <c r="AE1660">
        <v>0</v>
      </c>
      <c r="AF1660">
        <v>0</v>
      </c>
      <c r="AG1660" t="s">
        <v>1885</v>
      </c>
      <c r="AH1660" s="181" t="s">
        <v>1886</v>
      </c>
      <c r="AI1660" s="182">
        <v>111</v>
      </c>
      <c r="AJ1660" s="181" t="s">
        <v>2109</v>
      </c>
      <c r="AK1660" s="181" t="s">
        <v>1886</v>
      </c>
      <c r="AL1660" s="181" t="s">
        <v>1886</v>
      </c>
      <c r="AO1660" s="181"/>
      <c r="AQ1660">
        <v>10</v>
      </c>
      <c r="AR1660" s="182">
        <v>40</v>
      </c>
      <c r="AS1660" s="183" t="s">
        <v>1885</v>
      </c>
      <c r="AT1660">
        <v>0</v>
      </c>
      <c r="AU1660">
        <v>0</v>
      </c>
      <c r="AV1660" s="182">
        <v>0</v>
      </c>
      <c r="AW1660" s="184">
        <v>0</v>
      </c>
      <c r="AX1660" s="183" t="s">
        <v>1884</v>
      </c>
      <c r="AY1660" s="184">
        <v>0</v>
      </c>
      <c r="AZ1660">
        <v>0</v>
      </c>
      <c r="BA1660">
        <v>0</v>
      </c>
      <c r="BB1660">
        <v>0</v>
      </c>
      <c r="BC1660" s="182">
        <v>0</v>
      </c>
      <c r="BD1660" t="s">
        <v>1886</v>
      </c>
      <c r="BE1660" t="s">
        <v>1886</v>
      </c>
      <c r="BF1660" t="s">
        <v>1886</v>
      </c>
      <c r="BG1660" s="181" t="s">
        <v>1886</v>
      </c>
      <c r="BH1660">
        <v>15.4</v>
      </c>
      <c r="BI1660" s="184">
        <v>0</v>
      </c>
      <c r="BJ1660" s="182">
        <v>0</v>
      </c>
      <c r="BK1660" s="181" t="s">
        <v>1886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4700</v>
      </c>
      <c r="C1661">
        <v>12</v>
      </c>
      <c r="D1661">
        <v>0</v>
      </c>
      <c r="E1661">
        <v>0</v>
      </c>
      <c r="F1661" t="s">
        <v>1884</v>
      </c>
      <c r="G1661" t="s">
        <v>1884</v>
      </c>
      <c r="H1661" t="s">
        <v>1884</v>
      </c>
      <c r="I1661" t="s">
        <v>1884</v>
      </c>
      <c r="J1661" t="s">
        <v>1884</v>
      </c>
      <c r="K1661" t="s">
        <v>1884</v>
      </c>
      <c r="L1661" t="s">
        <v>1884</v>
      </c>
      <c r="M1661" s="180">
        <v>44498</v>
      </c>
      <c r="N1661" t="s">
        <v>1886</v>
      </c>
      <c r="O1661" t="s">
        <v>1886</v>
      </c>
      <c r="P1661" t="s">
        <v>4701</v>
      </c>
      <c r="Q1661">
        <v>0</v>
      </c>
      <c r="R1661">
        <v>0</v>
      </c>
      <c r="S1661" t="s">
        <v>1886</v>
      </c>
      <c r="T1661" t="s">
        <v>1886</v>
      </c>
      <c r="U1661">
        <v>1</v>
      </c>
      <c r="V1661" t="s">
        <v>1888</v>
      </c>
      <c r="W1661">
        <v>12</v>
      </c>
      <c r="X1661">
        <v>0</v>
      </c>
      <c r="Y1661">
        <v>0</v>
      </c>
      <c r="Z1661" t="s">
        <v>1884</v>
      </c>
      <c r="AA1661" t="s">
        <v>1884</v>
      </c>
      <c r="AB1661" t="s">
        <v>1884</v>
      </c>
      <c r="AC1661">
        <v>0</v>
      </c>
      <c r="AD1661">
        <v>0</v>
      </c>
      <c r="AE1661">
        <v>0</v>
      </c>
      <c r="AF1661">
        <v>0</v>
      </c>
      <c r="AG1661" t="s">
        <v>1884</v>
      </c>
      <c r="AH1661" s="181" t="s">
        <v>1886</v>
      </c>
      <c r="AI1661" s="182">
        <v>210</v>
      </c>
      <c r="AJ1661" s="181" t="s">
        <v>2010</v>
      </c>
      <c r="AK1661" s="181" t="s">
        <v>1886</v>
      </c>
      <c r="AL1661" s="181" t="s">
        <v>1886</v>
      </c>
      <c r="AO1661" s="181"/>
      <c r="AQ1661">
        <v>10</v>
      </c>
      <c r="AR1661" s="182">
        <v>40</v>
      </c>
      <c r="AS1661" s="183" t="s">
        <v>1884</v>
      </c>
      <c r="AT1661">
        <v>0</v>
      </c>
      <c r="AU1661">
        <v>180</v>
      </c>
      <c r="AV1661" s="182">
        <v>6</v>
      </c>
      <c r="AW1661" s="184">
        <v>0</v>
      </c>
      <c r="AX1661" s="183" t="s">
        <v>1884</v>
      </c>
      <c r="AY1661" s="184">
        <v>0</v>
      </c>
      <c r="AZ1661">
        <v>0</v>
      </c>
      <c r="BA1661">
        <v>0</v>
      </c>
      <c r="BB1661">
        <v>0</v>
      </c>
      <c r="BC1661" s="182">
        <v>0</v>
      </c>
      <c r="BD1661" t="s">
        <v>1886</v>
      </c>
      <c r="BE1661" t="s">
        <v>1886</v>
      </c>
      <c r="BF1661" t="s">
        <v>1886</v>
      </c>
      <c r="BG1661" s="181" t="s">
        <v>1886</v>
      </c>
      <c r="BH1661">
        <v>5.04</v>
      </c>
      <c r="BI1661" s="184">
        <v>0</v>
      </c>
      <c r="BJ1661" s="182">
        <v>0</v>
      </c>
      <c r="BK1661" s="181" t="s">
        <v>1886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4702</v>
      </c>
      <c r="C1662">
        <v>6</v>
      </c>
      <c r="D1662">
        <v>0</v>
      </c>
      <c r="E1662">
        <v>0</v>
      </c>
      <c r="F1662" t="s">
        <v>1884</v>
      </c>
      <c r="G1662" t="s">
        <v>1885</v>
      </c>
      <c r="H1662" t="s">
        <v>1884</v>
      </c>
      <c r="I1662" t="s">
        <v>1884</v>
      </c>
      <c r="J1662" t="s">
        <v>1884</v>
      </c>
      <c r="K1662" t="s">
        <v>1884</v>
      </c>
      <c r="L1662" t="s">
        <v>1884</v>
      </c>
      <c r="M1662" s="180">
        <v>44498</v>
      </c>
      <c r="N1662" t="s">
        <v>1886</v>
      </c>
      <c r="O1662" t="s">
        <v>4703</v>
      </c>
      <c r="P1662" t="s">
        <v>4703</v>
      </c>
      <c r="Q1662">
        <v>0</v>
      </c>
      <c r="R1662">
        <v>0</v>
      </c>
      <c r="S1662" t="s">
        <v>1886</v>
      </c>
      <c r="T1662" t="s">
        <v>1886</v>
      </c>
      <c r="U1662">
        <v>1</v>
      </c>
      <c r="V1662" t="s">
        <v>1888</v>
      </c>
      <c r="W1662">
        <v>6</v>
      </c>
      <c r="X1662">
        <v>0</v>
      </c>
      <c r="Y1662">
        <v>0</v>
      </c>
      <c r="Z1662" t="s">
        <v>1884</v>
      </c>
      <c r="AA1662" t="s">
        <v>1884</v>
      </c>
      <c r="AB1662" t="s">
        <v>1884</v>
      </c>
      <c r="AC1662">
        <v>0</v>
      </c>
      <c r="AD1662">
        <v>0</v>
      </c>
      <c r="AE1662">
        <v>0</v>
      </c>
      <c r="AF1662">
        <v>0</v>
      </c>
      <c r="AG1662" t="s">
        <v>1884</v>
      </c>
      <c r="AH1662" s="181" t="s">
        <v>1886</v>
      </c>
      <c r="AI1662" s="182">
        <v>244</v>
      </c>
      <c r="AJ1662" s="181" t="s">
        <v>2723</v>
      </c>
      <c r="AK1662" s="181" t="s">
        <v>1886</v>
      </c>
      <c r="AL1662" s="181" t="s">
        <v>1886</v>
      </c>
      <c r="AO1662" s="181"/>
      <c r="AQ1662">
        <v>10</v>
      </c>
      <c r="AR1662" s="182">
        <v>40</v>
      </c>
      <c r="AS1662" s="183" t="s">
        <v>1885</v>
      </c>
      <c r="AT1662">
        <v>0</v>
      </c>
      <c r="AU1662">
        <v>125</v>
      </c>
      <c r="AV1662" s="182">
        <v>0</v>
      </c>
      <c r="AW1662" s="184">
        <v>0</v>
      </c>
      <c r="AX1662" s="183" t="s">
        <v>1884</v>
      </c>
      <c r="AY1662" s="184">
        <v>0</v>
      </c>
      <c r="AZ1662">
        <v>0</v>
      </c>
      <c r="BA1662">
        <v>0</v>
      </c>
      <c r="BB1662">
        <v>0</v>
      </c>
      <c r="BC1662" s="182">
        <v>0</v>
      </c>
      <c r="BD1662" t="s">
        <v>1886</v>
      </c>
      <c r="BE1662" t="s">
        <v>1886</v>
      </c>
      <c r="BF1662" t="s">
        <v>1886</v>
      </c>
      <c r="BG1662" s="181" t="s">
        <v>1886</v>
      </c>
      <c r="BH1662">
        <v>0</v>
      </c>
      <c r="BI1662" s="184">
        <v>0</v>
      </c>
      <c r="BJ1662" s="182">
        <v>0</v>
      </c>
      <c r="BK1662" s="181" t="s">
        <v>1886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4704</v>
      </c>
      <c r="C1663">
        <v>6</v>
      </c>
      <c r="D1663">
        <v>0</v>
      </c>
      <c r="E1663">
        <v>0</v>
      </c>
      <c r="F1663" t="s">
        <v>1884</v>
      </c>
      <c r="G1663" t="s">
        <v>1885</v>
      </c>
      <c r="H1663" t="s">
        <v>1884</v>
      </c>
      <c r="I1663" t="s">
        <v>1884</v>
      </c>
      <c r="J1663" t="s">
        <v>1884</v>
      </c>
      <c r="K1663" t="s">
        <v>1884</v>
      </c>
      <c r="L1663" t="s">
        <v>1884</v>
      </c>
      <c r="M1663" s="180">
        <v>44498</v>
      </c>
      <c r="N1663" t="s">
        <v>1886</v>
      </c>
      <c r="O1663" t="s">
        <v>4705</v>
      </c>
      <c r="P1663" t="s">
        <v>4705</v>
      </c>
      <c r="Q1663">
        <v>0</v>
      </c>
      <c r="R1663">
        <v>0</v>
      </c>
      <c r="S1663" t="s">
        <v>1886</v>
      </c>
      <c r="T1663" t="s">
        <v>1886</v>
      </c>
      <c r="U1663">
        <v>1</v>
      </c>
      <c r="V1663" t="s">
        <v>1888</v>
      </c>
      <c r="W1663">
        <v>6</v>
      </c>
      <c r="X1663">
        <v>0</v>
      </c>
      <c r="Y1663">
        <v>0</v>
      </c>
      <c r="Z1663" t="s">
        <v>1884</v>
      </c>
      <c r="AA1663" t="s">
        <v>1884</v>
      </c>
      <c r="AB1663" t="s">
        <v>1884</v>
      </c>
      <c r="AC1663">
        <v>0</v>
      </c>
      <c r="AD1663">
        <v>0</v>
      </c>
      <c r="AE1663">
        <v>0</v>
      </c>
      <c r="AF1663">
        <v>0</v>
      </c>
      <c r="AG1663" t="s">
        <v>1884</v>
      </c>
      <c r="AH1663" s="181" t="s">
        <v>1886</v>
      </c>
      <c r="AI1663" s="182">
        <v>244</v>
      </c>
      <c r="AJ1663" s="181" t="s">
        <v>2723</v>
      </c>
      <c r="AK1663" s="181" t="s">
        <v>1886</v>
      </c>
      <c r="AL1663" s="181" t="s">
        <v>1886</v>
      </c>
      <c r="AO1663" s="181"/>
      <c r="AQ1663">
        <v>10</v>
      </c>
      <c r="AR1663" s="182">
        <v>40</v>
      </c>
      <c r="AS1663" s="183" t="s">
        <v>1885</v>
      </c>
      <c r="AT1663">
        <v>0</v>
      </c>
      <c r="AU1663">
        <v>270</v>
      </c>
      <c r="AV1663" s="182">
        <v>0</v>
      </c>
      <c r="AW1663" s="184">
        <v>0</v>
      </c>
      <c r="AX1663" s="183" t="s">
        <v>1884</v>
      </c>
      <c r="AY1663" s="184">
        <v>0</v>
      </c>
      <c r="AZ1663">
        <v>0</v>
      </c>
      <c r="BA1663">
        <v>0</v>
      </c>
      <c r="BB1663">
        <v>0</v>
      </c>
      <c r="BC1663" s="182">
        <v>0</v>
      </c>
      <c r="BD1663" t="s">
        <v>1886</v>
      </c>
      <c r="BE1663" t="s">
        <v>1886</v>
      </c>
      <c r="BF1663" t="s">
        <v>1886</v>
      </c>
      <c r="BG1663" s="181" t="s">
        <v>1886</v>
      </c>
      <c r="BH1663">
        <v>0</v>
      </c>
      <c r="BI1663" s="184">
        <v>0</v>
      </c>
      <c r="BJ1663" s="182">
        <v>0</v>
      </c>
      <c r="BK1663" s="181" t="s">
        <v>1886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1457</v>
      </c>
      <c r="C1664">
        <v>1</v>
      </c>
      <c r="D1664">
        <v>0</v>
      </c>
      <c r="E1664">
        <v>0</v>
      </c>
      <c r="F1664" t="s">
        <v>1884</v>
      </c>
      <c r="G1664" t="s">
        <v>1885</v>
      </c>
      <c r="H1664" t="s">
        <v>1884</v>
      </c>
      <c r="I1664" t="s">
        <v>1884</v>
      </c>
      <c r="J1664" t="s">
        <v>1884</v>
      </c>
      <c r="K1664" t="s">
        <v>1884</v>
      </c>
      <c r="L1664" t="s">
        <v>1884</v>
      </c>
      <c r="M1664" s="180">
        <v>44526</v>
      </c>
      <c r="N1664" t="s">
        <v>1886</v>
      </c>
      <c r="O1664" t="s">
        <v>1886</v>
      </c>
      <c r="P1664" t="s">
        <v>4706</v>
      </c>
      <c r="Q1664">
        <v>0</v>
      </c>
      <c r="R1664">
        <v>0</v>
      </c>
      <c r="S1664" t="s">
        <v>1886</v>
      </c>
      <c r="T1664" t="s">
        <v>1886</v>
      </c>
      <c r="U1664">
        <v>2</v>
      </c>
      <c r="V1664" t="s">
        <v>1899</v>
      </c>
      <c r="W1664">
        <v>10</v>
      </c>
      <c r="X1664">
        <v>0</v>
      </c>
      <c r="Y1664">
        <v>0</v>
      </c>
      <c r="Z1664" t="s">
        <v>1884</v>
      </c>
      <c r="AA1664" t="s">
        <v>1884</v>
      </c>
      <c r="AB1664" t="s">
        <v>1884</v>
      </c>
      <c r="AC1664">
        <v>0</v>
      </c>
      <c r="AD1664">
        <v>0</v>
      </c>
      <c r="AE1664">
        <v>0</v>
      </c>
      <c r="AF1664">
        <v>0</v>
      </c>
      <c r="AG1664" t="s">
        <v>1885</v>
      </c>
      <c r="AH1664" s="181" t="s">
        <v>1886</v>
      </c>
      <c r="AI1664" s="182">
        <v>48</v>
      </c>
      <c r="AJ1664" s="181" t="s">
        <v>1900</v>
      </c>
      <c r="AK1664" s="181" t="s">
        <v>1886</v>
      </c>
      <c r="AL1664" s="181" t="s">
        <v>1886</v>
      </c>
      <c r="AO1664" s="181"/>
      <c r="AQ1664">
        <v>10</v>
      </c>
      <c r="AR1664" s="182">
        <v>40</v>
      </c>
      <c r="AS1664" s="183" t="s">
        <v>1885</v>
      </c>
      <c r="AT1664">
        <v>0</v>
      </c>
      <c r="AU1664">
        <v>60</v>
      </c>
      <c r="AV1664" s="182">
        <v>12</v>
      </c>
      <c r="AW1664" s="184">
        <v>0</v>
      </c>
      <c r="AX1664" s="183" t="s">
        <v>1884</v>
      </c>
      <c r="AY1664" s="184">
        <v>0</v>
      </c>
      <c r="AZ1664">
        <v>0</v>
      </c>
      <c r="BA1664">
        <v>0</v>
      </c>
      <c r="BB1664">
        <v>0</v>
      </c>
      <c r="BC1664" s="182">
        <v>0</v>
      </c>
      <c r="BD1664" t="s">
        <v>1886</v>
      </c>
      <c r="BE1664" t="s">
        <v>1886</v>
      </c>
      <c r="BF1664" t="s">
        <v>1886</v>
      </c>
      <c r="BG1664" s="181" t="s">
        <v>1886</v>
      </c>
      <c r="BH1664">
        <v>10</v>
      </c>
      <c r="BI1664" s="184">
        <v>0</v>
      </c>
      <c r="BJ1664" s="182">
        <v>0</v>
      </c>
      <c r="BK1664" s="181" t="s">
        <v>1886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1025</v>
      </c>
      <c r="C1665">
        <v>10</v>
      </c>
      <c r="D1665">
        <v>0</v>
      </c>
      <c r="E1665">
        <v>0</v>
      </c>
      <c r="F1665" t="s">
        <v>1884</v>
      </c>
      <c r="G1665" t="s">
        <v>1885</v>
      </c>
      <c r="H1665" t="s">
        <v>1884</v>
      </c>
      <c r="I1665" t="s">
        <v>1884</v>
      </c>
      <c r="J1665" t="s">
        <v>1884</v>
      </c>
      <c r="K1665" t="s">
        <v>1884</v>
      </c>
      <c r="L1665" t="s">
        <v>1884</v>
      </c>
      <c r="M1665" s="180">
        <v>44526</v>
      </c>
      <c r="N1665" t="s">
        <v>1886</v>
      </c>
      <c r="O1665" t="s">
        <v>1886</v>
      </c>
      <c r="P1665" t="s">
        <v>4707</v>
      </c>
      <c r="Q1665">
        <v>0</v>
      </c>
      <c r="R1665">
        <v>0</v>
      </c>
      <c r="S1665" t="s">
        <v>1886</v>
      </c>
      <c r="T1665" t="s">
        <v>1886</v>
      </c>
      <c r="U1665">
        <v>2</v>
      </c>
      <c r="V1665" t="s">
        <v>1899</v>
      </c>
      <c r="W1665">
        <v>10</v>
      </c>
      <c r="X1665">
        <v>0</v>
      </c>
      <c r="Y1665">
        <v>0</v>
      </c>
      <c r="Z1665" t="s">
        <v>1884</v>
      </c>
      <c r="AA1665" t="s">
        <v>1884</v>
      </c>
      <c r="AB1665" t="s">
        <v>1884</v>
      </c>
      <c r="AC1665">
        <v>0</v>
      </c>
      <c r="AD1665">
        <v>0</v>
      </c>
      <c r="AE1665">
        <v>0</v>
      </c>
      <c r="AF1665">
        <v>0</v>
      </c>
      <c r="AG1665" t="s">
        <v>1885</v>
      </c>
      <c r="AH1665" s="181" t="s">
        <v>1886</v>
      </c>
      <c r="AI1665" s="182">
        <v>48</v>
      </c>
      <c r="AJ1665" s="181" t="s">
        <v>1900</v>
      </c>
      <c r="AK1665" s="181" t="s">
        <v>1886</v>
      </c>
      <c r="AL1665" s="181" t="s">
        <v>1886</v>
      </c>
      <c r="AO1665" s="181"/>
      <c r="AQ1665">
        <v>10</v>
      </c>
      <c r="AR1665" s="182">
        <v>40</v>
      </c>
      <c r="AS1665" s="183" t="s">
        <v>1885</v>
      </c>
      <c r="AT1665">
        <v>0</v>
      </c>
      <c r="AU1665">
        <v>35</v>
      </c>
      <c r="AV1665" s="182">
        <v>8</v>
      </c>
      <c r="AW1665" s="184">
        <v>0</v>
      </c>
      <c r="AX1665" s="183" t="s">
        <v>1884</v>
      </c>
      <c r="AY1665" s="184">
        <v>0</v>
      </c>
      <c r="AZ1665">
        <v>0</v>
      </c>
      <c r="BA1665">
        <v>0</v>
      </c>
      <c r="BB1665">
        <v>0</v>
      </c>
      <c r="BC1665" s="182">
        <v>0</v>
      </c>
      <c r="BD1665" t="s">
        <v>1886</v>
      </c>
      <c r="BE1665" t="s">
        <v>1886</v>
      </c>
      <c r="BF1665" t="s">
        <v>1886</v>
      </c>
      <c r="BG1665" s="181" t="s">
        <v>1886</v>
      </c>
      <c r="BH1665">
        <v>10.3</v>
      </c>
      <c r="BI1665" s="184">
        <v>0</v>
      </c>
      <c r="BJ1665" s="182">
        <v>0</v>
      </c>
      <c r="BK1665" s="181" t="s">
        <v>1886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4708</v>
      </c>
      <c r="C1666">
        <v>20</v>
      </c>
      <c r="D1666">
        <v>0</v>
      </c>
      <c r="E1666">
        <v>0</v>
      </c>
      <c r="F1666" t="s">
        <v>1884</v>
      </c>
      <c r="G1666" t="s">
        <v>1885</v>
      </c>
      <c r="H1666" t="s">
        <v>1884</v>
      </c>
      <c r="I1666" t="s">
        <v>1884</v>
      </c>
      <c r="J1666" t="s">
        <v>1884</v>
      </c>
      <c r="K1666" t="s">
        <v>1884</v>
      </c>
      <c r="L1666" t="s">
        <v>1884</v>
      </c>
      <c r="M1666" s="180">
        <v>44526</v>
      </c>
      <c r="N1666" t="s">
        <v>1886</v>
      </c>
      <c r="O1666" t="s">
        <v>1886</v>
      </c>
      <c r="P1666" t="s">
        <v>4709</v>
      </c>
      <c r="Q1666">
        <v>0</v>
      </c>
      <c r="R1666">
        <v>0</v>
      </c>
      <c r="S1666" t="s">
        <v>1886</v>
      </c>
      <c r="T1666" t="s">
        <v>1886</v>
      </c>
      <c r="U1666">
        <v>2</v>
      </c>
      <c r="V1666" t="s">
        <v>1899</v>
      </c>
      <c r="W1666">
        <v>10</v>
      </c>
      <c r="X1666">
        <v>0</v>
      </c>
      <c r="Y1666">
        <v>0</v>
      </c>
      <c r="Z1666" t="s">
        <v>1884</v>
      </c>
      <c r="AA1666" t="s">
        <v>1884</v>
      </c>
      <c r="AB1666" t="s">
        <v>1884</v>
      </c>
      <c r="AC1666">
        <v>0</v>
      </c>
      <c r="AD1666">
        <v>0</v>
      </c>
      <c r="AE1666">
        <v>0</v>
      </c>
      <c r="AF1666">
        <v>0</v>
      </c>
      <c r="AG1666" t="s">
        <v>1885</v>
      </c>
      <c r="AH1666" s="181" t="s">
        <v>1886</v>
      </c>
      <c r="AI1666" s="182">
        <v>48</v>
      </c>
      <c r="AJ1666" s="181" t="s">
        <v>1900</v>
      </c>
      <c r="AK1666" s="181" t="s">
        <v>1886</v>
      </c>
      <c r="AL1666" s="181" t="s">
        <v>1886</v>
      </c>
      <c r="AO1666" s="181"/>
      <c r="AQ1666">
        <v>10</v>
      </c>
      <c r="AR1666" s="182">
        <v>40</v>
      </c>
      <c r="AS1666" s="183" t="s">
        <v>1885</v>
      </c>
      <c r="AT1666">
        <v>0</v>
      </c>
      <c r="AU1666">
        <v>48</v>
      </c>
      <c r="AV1666" s="182">
        <v>8</v>
      </c>
      <c r="AW1666" s="184">
        <v>0</v>
      </c>
      <c r="AX1666" s="183" t="s">
        <v>1884</v>
      </c>
      <c r="AY1666" s="184">
        <v>0</v>
      </c>
      <c r="AZ1666">
        <v>0</v>
      </c>
      <c r="BA1666">
        <v>0</v>
      </c>
      <c r="BB1666">
        <v>0</v>
      </c>
      <c r="BC1666" s="182">
        <v>0</v>
      </c>
      <c r="BD1666" t="s">
        <v>1886</v>
      </c>
      <c r="BE1666" t="s">
        <v>1886</v>
      </c>
      <c r="BF1666" t="s">
        <v>1886</v>
      </c>
      <c r="BG1666" s="181" t="s">
        <v>1886</v>
      </c>
      <c r="BH1666">
        <v>10.4</v>
      </c>
      <c r="BI1666" s="184">
        <v>0</v>
      </c>
      <c r="BJ1666" s="182">
        <v>0</v>
      </c>
      <c r="BK1666" s="181" t="s">
        <v>1886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4710</v>
      </c>
      <c r="C1667">
        <v>1</v>
      </c>
      <c r="D1667">
        <v>0</v>
      </c>
      <c r="E1667">
        <v>0</v>
      </c>
      <c r="F1667" t="s">
        <v>1884</v>
      </c>
      <c r="G1667" t="s">
        <v>1885</v>
      </c>
      <c r="H1667" t="s">
        <v>1884</v>
      </c>
      <c r="I1667" t="s">
        <v>1884</v>
      </c>
      <c r="J1667" t="s">
        <v>1884</v>
      </c>
      <c r="K1667" t="s">
        <v>1884</v>
      </c>
      <c r="L1667" t="s">
        <v>1884</v>
      </c>
      <c r="M1667" s="180">
        <v>44526</v>
      </c>
      <c r="N1667" t="s">
        <v>1886</v>
      </c>
      <c r="O1667" t="s">
        <v>1886</v>
      </c>
      <c r="P1667" t="s">
        <v>4711</v>
      </c>
      <c r="Q1667">
        <v>0</v>
      </c>
      <c r="R1667">
        <v>0</v>
      </c>
      <c r="S1667" t="s">
        <v>1886</v>
      </c>
      <c r="T1667" t="s">
        <v>1886</v>
      </c>
      <c r="U1667">
        <v>2</v>
      </c>
      <c r="V1667" t="s">
        <v>1899</v>
      </c>
      <c r="W1667">
        <v>10</v>
      </c>
      <c r="X1667">
        <v>0</v>
      </c>
      <c r="Y1667">
        <v>0</v>
      </c>
      <c r="Z1667" t="s">
        <v>1884</v>
      </c>
      <c r="AA1667" t="s">
        <v>1884</v>
      </c>
      <c r="AB1667" t="s">
        <v>1884</v>
      </c>
      <c r="AC1667">
        <v>0</v>
      </c>
      <c r="AD1667">
        <v>0</v>
      </c>
      <c r="AE1667">
        <v>0</v>
      </c>
      <c r="AF1667">
        <v>0</v>
      </c>
      <c r="AG1667" t="s">
        <v>1885</v>
      </c>
      <c r="AH1667" s="181" t="s">
        <v>1886</v>
      </c>
      <c r="AI1667" s="182">
        <v>48</v>
      </c>
      <c r="AJ1667" s="181" t="s">
        <v>1900</v>
      </c>
      <c r="AK1667" s="181" t="s">
        <v>1886</v>
      </c>
      <c r="AL1667" s="181" t="s">
        <v>1886</v>
      </c>
      <c r="AO1667" s="181"/>
      <c r="AQ1667">
        <v>10</v>
      </c>
      <c r="AR1667" s="182">
        <v>40</v>
      </c>
      <c r="AS1667" s="183" t="s">
        <v>1885</v>
      </c>
      <c r="AT1667">
        <v>0</v>
      </c>
      <c r="AU1667">
        <v>60</v>
      </c>
      <c r="AV1667" s="182">
        <v>12</v>
      </c>
      <c r="AW1667" s="184">
        <v>0</v>
      </c>
      <c r="AX1667" s="183" t="s">
        <v>1884</v>
      </c>
      <c r="AY1667" s="184">
        <v>0</v>
      </c>
      <c r="AZ1667">
        <v>0</v>
      </c>
      <c r="BA1667">
        <v>0</v>
      </c>
      <c r="BB1667">
        <v>0</v>
      </c>
      <c r="BC1667" s="182">
        <v>0</v>
      </c>
      <c r="BD1667" t="s">
        <v>1886</v>
      </c>
      <c r="BE1667" t="s">
        <v>1886</v>
      </c>
      <c r="BF1667" t="s">
        <v>1886</v>
      </c>
      <c r="BG1667" s="181" t="s">
        <v>1886</v>
      </c>
      <c r="BH1667">
        <v>10</v>
      </c>
      <c r="BI1667" s="184">
        <v>0</v>
      </c>
      <c r="BJ1667" s="182">
        <v>0</v>
      </c>
      <c r="BK1667" s="181" t="s">
        <v>1886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1353</v>
      </c>
      <c r="C1668">
        <v>10</v>
      </c>
      <c r="D1668">
        <v>0</v>
      </c>
      <c r="E1668">
        <v>0</v>
      </c>
      <c r="F1668" t="s">
        <v>1884</v>
      </c>
      <c r="G1668" t="s">
        <v>1885</v>
      </c>
      <c r="H1668" t="s">
        <v>1884</v>
      </c>
      <c r="I1668" t="s">
        <v>1884</v>
      </c>
      <c r="J1668" t="s">
        <v>1884</v>
      </c>
      <c r="K1668" t="s">
        <v>1884</v>
      </c>
      <c r="L1668" t="s">
        <v>1884</v>
      </c>
      <c r="M1668" s="180">
        <v>44526</v>
      </c>
      <c r="N1668" t="s">
        <v>1886</v>
      </c>
      <c r="O1668" t="s">
        <v>1886</v>
      </c>
      <c r="P1668" t="s">
        <v>4712</v>
      </c>
      <c r="Q1668">
        <v>0</v>
      </c>
      <c r="R1668">
        <v>0</v>
      </c>
      <c r="S1668" t="s">
        <v>1886</v>
      </c>
      <c r="T1668" t="s">
        <v>1886</v>
      </c>
      <c r="U1668">
        <v>2</v>
      </c>
      <c r="V1668" t="s">
        <v>1899</v>
      </c>
      <c r="W1668">
        <v>10</v>
      </c>
      <c r="X1668">
        <v>0</v>
      </c>
      <c r="Y1668">
        <v>0</v>
      </c>
      <c r="Z1668" t="s">
        <v>1884</v>
      </c>
      <c r="AA1668" t="s">
        <v>1884</v>
      </c>
      <c r="AB1668" t="s">
        <v>1884</v>
      </c>
      <c r="AC1668">
        <v>0</v>
      </c>
      <c r="AD1668">
        <v>0</v>
      </c>
      <c r="AE1668">
        <v>0</v>
      </c>
      <c r="AF1668">
        <v>0</v>
      </c>
      <c r="AG1668" t="s">
        <v>1885</v>
      </c>
      <c r="AH1668" s="181" t="s">
        <v>1886</v>
      </c>
      <c r="AI1668" s="182">
        <v>48</v>
      </c>
      <c r="AJ1668" s="181" t="s">
        <v>1900</v>
      </c>
      <c r="AK1668" s="181" t="s">
        <v>1886</v>
      </c>
      <c r="AL1668" s="181" t="s">
        <v>1886</v>
      </c>
      <c r="AO1668" s="181"/>
      <c r="AQ1668">
        <v>10</v>
      </c>
      <c r="AR1668" s="182">
        <v>40</v>
      </c>
      <c r="AS1668" s="183" t="s">
        <v>1885</v>
      </c>
      <c r="AT1668">
        <v>0</v>
      </c>
      <c r="AU1668">
        <v>35</v>
      </c>
      <c r="AV1668" s="182">
        <v>8</v>
      </c>
      <c r="AW1668" s="184">
        <v>0</v>
      </c>
      <c r="AX1668" s="183" t="s">
        <v>1884</v>
      </c>
      <c r="AY1668" s="184">
        <v>0</v>
      </c>
      <c r="AZ1668">
        <v>0</v>
      </c>
      <c r="BA1668">
        <v>0</v>
      </c>
      <c r="BB1668">
        <v>0</v>
      </c>
      <c r="BC1668" s="182">
        <v>0</v>
      </c>
      <c r="BD1668" t="s">
        <v>1886</v>
      </c>
      <c r="BE1668" t="s">
        <v>1886</v>
      </c>
      <c r="BF1668" t="s">
        <v>1886</v>
      </c>
      <c r="BG1668" s="181" t="s">
        <v>1886</v>
      </c>
      <c r="BH1668">
        <v>10.3</v>
      </c>
      <c r="BI1668" s="184">
        <v>0</v>
      </c>
      <c r="BJ1668" s="182">
        <v>0</v>
      </c>
      <c r="BK1668" s="181" t="s">
        <v>1886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4713</v>
      </c>
      <c r="C1669">
        <v>20</v>
      </c>
      <c r="D1669">
        <v>0</v>
      </c>
      <c r="E1669">
        <v>0</v>
      </c>
      <c r="F1669" t="s">
        <v>1884</v>
      </c>
      <c r="G1669" t="s">
        <v>1885</v>
      </c>
      <c r="H1669" t="s">
        <v>1884</v>
      </c>
      <c r="I1669" t="s">
        <v>1884</v>
      </c>
      <c r="J1669" t="s">
        <v>1884</v>
      </c>
      <c r="K1669" t="s">
        <v>1884</v>
      </c>
      <c r="L1669" t="s">
        <v>1884</v>
      </c>
      <c r="M1669" s="180">
        <v>44526</v>
      </c>
      <c r="N1669" t="s">
        <v>1886</v>
      </c>
      <c r="O1669" t="s">
        <v>1886</v>
      </c>
      <c r="P1669" t="s">
        <v>4714</v>
      </c>
      <c r="Q1669">
        <v>0</v>
      </c>
      <c r="R1669">
        <v>0</v>
      </c>
      <c r="S1669" t="s">
        <v>1886</v>
      </c>
      <c r="T1669" t="s">
        <v>1886</v>
      </c>
      <c r="U1669">
        <v>2</v>
      </c>
      <c r="V1669" t="s">
        <v>1899</v>
      </c>
      <c r="W1669">
        <v>10</v>
      </c>
      <c r="X1669">
        <v>0</v>
      </c>
      <c r="Y1669">
        <v>0</v>
      </c>
      <c r="Z1669" t="s">
        <v>1884</v>
      </c>
      <c r="AA1669" t="s">
        <v>1884</v>
      </c>
      <c r="AB1669" t="s">
        <v>1884</v>
      </c>
      <c r="AC1669">
        <v>0</v>
      </c>
      <c r="AD1669">
        <v>0</v>
      </c>
      <c r="AE1669">
        <v>0</v>
      </c>
      <c r="AF1669">
        <v>0</v>
      </c>
      <c r="AG1669" t="s">
        <v>1885</v>
      </c>
      <c r="AH1669" s="181" t="s">
        <v>1886</v>
      </c>
      <c r="AI1669" s="182">
        <v>48</v>
      </c>
      <c r="AJ1669" s="181" t="s">
        <v>1900</v>
      </c>
      <c r="AK1669" s="181" t="s">
        <v>1886</v>
      </c>
      <c r="AL1669" s="181" t="s">
        <v>1886</v>
      </c>
      <c r="AO1669" s="181"/>
      <c r="AQ1669">
        <v>10</v>
      </c>
      <c r="AR1669" s="182">
        <v>40</v>
      </c>
      <c r="AS1669" s="183" t="s">
        <v>1885</v>
      </c>
      <c r="AT1669">
        <v>0</v>
      </c>
      <c r="AU1669">
        <v>48</v>
      </c>
      <c r="AV1669" s="182">
        <v>8</v>
      </c>
      <c r="AW1669" s="184">
        <v>0</v>
      </c>
      <c r="AX1669" s="183" t="s">
        <v>1884</v>
      </c>
      <c r="AY1669" s="184">
        <v>0</v>
      </c>
      <c r="AZ1669">
        <v>0</v>
      </c>
      <c r="BA1669">
        <v>0</v>
      </c>
      <c r="BB1669">
        <v>0</v>
      </c>
      <c r="BC1669" s="182">
        <v>0</v>
      </c>
      <c r="BD1669" t="s">
        <v>1886</v>
      </c>
      <c r="BE1669" t="s">
        <v>1886</v>
      </c>
      <c r="BF1669" t="s">
        <v>1886</v>
      </c>
      <c r="BG1669" s="181" t="s">
        <v>1886</v>
      </c>
      <c r="BH1669">
        <v>10.4</v>
      </c>
      <c r="BI1669" s="184">
        <v>0</v>
      </c>
      <c r="BJ1669" s="182">
        <v>0</v>
      </c>
      <c r="BK1669" s="181" t="s">
        <v>1886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4715</v>
      </c>
      <c r="C1670">
        <v>36</v>
      </c>
      <c r="D1670">
        <v>0</v>
      </c>
      <c r="E1670">
        <v>0</v>
      </c>
      <c r="F1670" t="s">
        <v>1884</v>
      </c>
      <c r="G1670" t="s">
        <v>1885</v>
      </c>
      <c r="H1670" t="s">
        <v>1884</v>
      </c>
      <c r="I1670" t="s">
        <v>1884</v>
      </c>
      <c r="J1670" t="s">
        <v>1884</v>
      </c>
      <c r="K1670" t="s">
        <v>1884</v>
      </c>
      <c r="L1670" t="s">
        <v>1884</v>
      </c>
      <c r="M1670" s="180">
        <v>44526</v>
      </c>
      <c r="N1670" t="s">
        <v>1886</v>
      </c>
      <c r="O1670" t="s">
        <v>1886</v>
      </c>
      <c r="P1670" t="s">
        <v>4716</v>
      </c>
      <c r="Q1670">
        <v>0</v>
      </c>
      <c r="R1670">
        <v>0</v>
      </c>
      <c r="S1670" t="s">
        <v>1886</v>
      </c>
      <c r="T1670" t="s">
        <v>1886</v>
      </c>
      <c r="U1670">
        <v>1</v>
      </c>
      <c r="V1670" t="s">
        <v>1888</v>
      </c>
      <c r="W1670">
        <v>36</v>
      </c>
      <c r="X1670">
        <v>0</v>
      </c>
      <c r="Y1670">
        <v>0</v>
      </c>
      <c r="Z1670" t="s">
        <v>1884</v>
      </c>
      <c r="AA1670" t="s">
        <v>1884</v>
      </c>
      <c r="AB1670" t="s">
        <v>1884</v>
      </c>
      <c r="AC1670">
        <v>0</v>
      </c>
      <c r="AD1670">
        <v>0</v>
      </c>
      <c r="AE1670">
        <v>0</v>
      </c>
      <c r="AF1670">
        <v>0</v>
      </c>
      <c r="AG1670" t="s">
        <v>1884</v>
      </c>
      <c r="AH1670" s="181" t="s">
        <v>1886</v>
      </c>
      <c r="AI1670" s="182">
        <v>210</v>
      </c>
      <c r="AJ1670" s="181" t="s">
        <v>2010</v>
      </c>
      <c r="AK1670" s="181" t="s">
        <v>1886</v>
      </c>
      <c r="AL1670" s="181" t="s">
        <v>1886</v>
      </c>
      <c r="AO1670" s="181"/>
      <c r="AQ1670">
        <v>10</v>
      </c>
      <c r="AR1670" s="182">
        <v>40</v>
      </c>
      <c r="AS1670" s="183" t="s">
        <v>1885</v>
      </c>
      <c r="AT1670">
        <v>0</v>
      </c>
      <c r="AU1670">
        <v>60</v>
      </c>
      <c r="AV1670" s="182">
        <v>0</v>
      </c>
      <c r="AW1670" s="184">
        <v>0</v>
      </c>
      <c r="AX1670" s="183" t="s">
        <v>1884</v>
      </c>
      <c r="AY1670" s="184">
        <v>0</v>
      </c>
      <c r="AZ1670">
        <v>0</v>
      </c>
      <c r="BA1670">
        <v>0</v>
      </c>
      <c r="BB1670">
        <v>0</v>
      </c>
      <c r="BC1670" s="182">
        <v>0</v>
      </c>
      <c r="BD1670" t="s">
        <v>1886</v>
      </c>
      <c r="BE1670" t="s">
        <v>1886</v>
      </c>
      <c r="BF1670" t="s">
        <v>1886</v>
      </c>
      <c r="BG1670" s="181" t="s">
        <v>1886</v>
      </c>
      <c r="BH1670">
        <v>7.88</v>
      </c>
      <c r="BI1670" s="184">
        <v>0</v>
      </c>
      <c r="BJ1670" s="182">
        <v>0</v>
      </c>
      <c r="BK1670" s="181" t="s">
        <v>1886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4717</v>
      </c>
      <c r="C1671">
        <v>36</v>
      </c>
      <c r="D1671">
        <v>0</v>
      </c>
      <c r="E1671">
        <v>0</v>
      </c>
      <c r="F1671" t="s">
        <v>1884</v>
      </c>
      <c r="G1671" t="s">
        <v>1885</v>
      </c>
      <c r="H1671" t="s">
        <v>1884</v>
      </c>
      <c r="I1671" t="s">
        <v>1884</v>
      </c>
      <c r="J1671" t="s">
        <v>1884</v>
      </c>
      <c r="K1671" t="s">
        <v>1884</v>
      </c>
      <c r="L1671" t="s">
        <v>1884</v>
      </c>
      <c r="M1671" s="180">
        <v>44526</v>
      </c>
      <c r="N1671" t="s">
        <v>1886</v>
      </c>
      <c r="O1671" t="s">
        <v>4718</v>
      </c>
      <c r="P1671" t="s">
        <v>4719</v>
      </c>
      <c r="Q1671">
        <v>0</v>
      </c>
      <c r="R1671">
        <v>0</v>
      </c>
      <c r="S1671" t="s">
        <v>1886</v>
      </c>
      <c r="T1671" t="s">
        <v>1886</v>
      </c>
      <c r="U1671">
        <v>1</v>
      </c>
      <c r="V1671" t="s">
        <v>1888</v>
      </c>
      <c r="W1671">
        <v>36</v>
      </c>
      <c r="X1671">
        <v>0</v>
      </c>
      <c r="Y1671">
        <v>0</v>
      </c>
      <c r="Z1671" t="s">
        <v>1884</v>
      </c>
      <c r="AA1671" t="s">
        <v>1884</v>
      </c>
      <c r="AB1671" t="s">
        <v>1884</v>
      </c>
      <c r="AC1671">
        <v>0</v>
      </c>
      <c r="AD1671">
        <v>0</v>
      </c>
      <c r="AE1671">
        <v>0</v>
      </c>
      <c r="AF1671">
        <v>0</v>
      </c>
      <c r="AG1671" t="s">
        <v>1884</v>
      </c>
      <c r="AH1671" s="181" t="s">
        <v>1886</v>
      </c>
      <c r="AI1671" s="182">
        <v>210</v>
      </c>
      <c r="AJ1671" s="181" t="s">
        <v>2010</v>
      </c>
      <c r="AK1671" s="181" t="s">
        <v>1886</v>
      </c>
      <c r="AL1671" s="181" t="s">
        <v>1886</v>
      </c>
      <c r="AO1671" s="181"/>
      <c r="AQ1671">
        <v>10</v>
      </c>
      <c r="AR1671" s="182">
        <v>40</v>
      </c>
      <c r="AS1671" s="183" t="s">
        <v>1885</v>
      </c>
      <c r="AT1671">
        <v>0</v>
      </c>
      <c r="AU1671">
        <v>102</v>
      </c>
      <c r="AV1671" s="182">
        <v>0</v>
      </c>
      <c r="AW1671" s="184">
        <v>0</v>
      </c>
      <c r="AX1671" s="183" t="s">
        <v>1884</v>
      </c>
      <c r="AY1671" s="184">
        <v>0</v>
      </c>
      <c r="AZ1671">
        <v>0</v>
      </c>
      <c r="BA1671">
        <v>0</v>
      </c>
      <c r="BB1671">
        <v>0</v>
      </c>
      <c r="BC1671" s="182">
        <v>0</v>
      </c>
      <c r="BD1671" t="s">
        <v>1886</v>
      </c>
      <c r="BE1671" t="s">
        <v>1886</v>
      </c>
      <c r="BF1671" t="s">
        <v>1886</v>
      </c>
      <c r="BG1671" s="181" t="s">
        <v>1886</v>
      </c>
      <c r="BH1671">
        <v>6.48</v>
      </c>
      <c r="BI1671" s="184">
        <v>0</v>
      </c>
      <c r="BJ1671" s="182">
        <v>0</v>
      </c>
      <c r="BK1671" s="181" t="s">
        <v>1886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4720</v>
      </c>
      <c r="C1672">
        <v>6</v>
      </c>
      <c r="D1672">
        <v>0</v>
      </c>
      <c r="E1672">
        <v>0</v>
      </c>
      <c r="F1672" t="s">
        <v>1884</v>
      </c>
      <c r="G1672" t="s">
        <v>1885</v>
      </c>
      <c r="H1672" t="s">
        <v>1884</v>
      </c>
      <c r="I1672" t="s">
        <v>1884</v>
      </c>
      <c r="J1672" t="s">
        <v>1884</v>
      </c>
      <c r="K1672" t="s">
        <v>1884</v>
      </c>
      <c r="L1672" t="s">
        <v>1884</v>
      </c>
      <c r="M1672" s="180">
        <v>44536</v>
      </c>
      <c r="N1672" t="s">
        <v>1886</v>
      </c>
      <c r="O1672" t="s">
        <v>4721</v>
      </c>
      <c r="P1672" t="s">
        <v>4721</v>
      </c>
      <c r="Q1672">
        <v>0</v>
      </c>
      <c r="R1672">
        <v>0</v>
      </c>
      <c r="S1672" t="s">
        <v>1886</v>
      </c>
      <c r="T1672" t="s">
        <v>1886</v>
      </c>
      <c r="U1672">
        <v>1</v>
      </c>
      <c r="V1672" t="s">
        <v>1888</v>
      </c>
      <c r="W1672">
        <v>6</v>
      </c>
      <c r="X1672">
        <v>0</v>
      </c>
      <c r="Y1672">
        <v>0</v>
      </c>
      <c r="Z1672" t="s">
        <v>1884</v>
      </c>
      <c r="AA1672" t="s">
        <v>1884</v>
      </c>
      <c r="AB1672" t="s">
        <v>1884</v>
      </c>
      <c r="AC1672">
        <v>0</v>
      </c>
      <c r="AD1672">
        <v>0</v>
      </c>
      <c r="AE1672">
        <v>0</v>
      </c>
      <c r="AF1672">
        <v>0</v>
      </c>
      <c r="AG1672" t="s">
        <v>1884</v>
      </c>
      <c r="AH1672" s="181" t="s">
        <v>1886</v>
      </c>
      <c r="AI1672" s="182">
        <v>244</v>
      </c>
      <c r="AJ1672" s="181" t="s">
        <v>2723</v>
      </c>
      <c r="AK1672" s="181" t="s">
        <v>1886</v>
      </c>
      <c r="AL1672" s="181" t="s">
        <v>1886</v>
      </c>
      <c r="AO1672" s="181"/>
      <c r="AQ1672">
        <v>10</v>
      </c>
      <c r="AR1672" s="182">
        <v>40</v>
      </c>
      <c r="AS1672" s="183" t="s">
        <v>1885</v>
      </c>
      <c r="AT1672">
        <v>0</v>
      </c>
      <c r="AU1672">
        <v>270</v>
      </c>
      <c r="AV1672" s="182">
        <v>0</v>
      </c>
      <c r="AW1672" s="184">
        <v>0</v>
      </c>
      <c r="AX1672" s="183" t="s">
        <v>1884</v>
      </c>
      <c r="AY1672" s="184">
        <v>0</v>
      </c>
      <c r="AZ1672">
        <v>0</v>
      </c>
      <c r="BA1672">
        <v>0</v>
      </c>
      <c r="BB1672">
        <v>0</v>
      </c>
      <c r="BC1672" s="182">
        <v>0</v>
      </c>
      <c r="BD1672" t="s">
        <v>1886</v>
      </c>
      <c r="BE1672" t="s">
        <v>1886</v>
      </c>
      <c r="BF1672" t="s">
        <v>1886</v>
      </c>
      <c r="BG1672" s="181" t="s">
        <v>1886</v>
      </c>
      <c r="BH1672">
        <v>0</v>
      </c>
      <c r="BI1672" s="184">
        <v>0</v>
      </c>
      <c r="BJ1672" s="182">
        <v>0</v>
      </c>
      <c r="BK1672" s="181" t="s">
        <v>1886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4722</v>
      </c>
      <c r="C1673">
        <v>6</v>
      </c>
      <c r="D1673">
        <v>0</v>
      </c>
      <c r="E1673">
        <v>0</v>
      </c>
      <c r="F1673" t="s">
        <v>1884</v>
      </c>
      <c r="G1673" t="s">
        <v>1885</v>
      </c>
      <c r="H1673" t="s">
        <v>1884</v>
      </c>
      <c r="I1673" t="s">
        <v>1884</v>
      </c>
      <c r="J1673" t="s">
        <v>1884</v>
      </c>
      <c r="K1673" t="s">
        <v>1884</v>
      </c>
      <c r="L1673" t="s">
        <v>1884</v>
      </c>
      <c r="M1673" s="180">
        <v>44536</v>
      </c>
      <c r="N1673" t="s">
        <v>1886</v>
      </c>
      <c r="O1673" t="s">
        <v>1886</v>
      </c>
      <c r="P1673" t="s">
        <v>4723</v>
      </c>
      <c r="Q1673">
        <v>0</v>
      </c>
      <c r="R1673">
        <v>0</v>
      </c>
      <c r="S1673" t="s">
        <v>1886</v>
      </c>
      <c r="T1673" t="s">
        <v>1886</v>
      </c>
      <c r="U1673">
        <v>1</v>
      </c>
      <c r="V1673" t="s">
        <v>1888</v>
      </c>
      <c r="W1673">
        <v>6</v>
      </c>
      <c r="X1673">
        <v>0</v>
      </c>
      <c r="Y1673">
        <v>0</v>
      </c>
      <c r="Z1673" t="s">
        <v>1884</v>
      </c>
      <c r="AA1673" t="s">
        <v>1884</v>
      </c>
      <c r="AB1673" t="s">
        <v>1884</v>
      </c>
      <c r="AC1673">
        <v>0</v>
      </c>
      <c r="AD1673">
        <v>0</v>
      </c>
      <c r="AE1673">
        <v>0</v>
      </c>
      <c r="AF1673">
        <v>0</v>
      </c>
      <c r="AG1673" t="s">
        <v>1884</v>
      </c>
      <c r="AH1673" s="181" t="s">
        <v>1886</v>
      </c>
      <c r="AI1673" s="182">
        <v>244</v>
      </c>
      <c r="AJ1673" s="181" t="s">
        <v>2723</v>
      </c>
      <c r="AK1673" s="181" t="s">
        <v>1886</v>
      </c>
      <c r="AL1673" s="181" t="s">
        <v>1886</v>
      </c>
      <c r="AO1673" s="181"/>
      <c r="AQ1673">
        <v>10</v>
      </c>
      <c r="AR1673" s="182">
        <v>40</v>
      </c>
      <c r="AS1673" s="183" t="s">
        <v>1885</v>
      </c>
      <c r="AT1673">
        <v>0</v>
      </c>
      <c r="AU1673">
        <v>0</v>
      </c>
      <c r="AV1673" s="182">
        <v>0</v>
      </c>
      <c r="AW1673" s="184">
        <v>0</v>
      </c>
      <c r="AX1673" s="183" t="s">
        <v>1884</v>
      </c>
      <c r="AY1673" s="184">
        <v>0</v>
      </c>
      <c r="AZ1673">
        <v>0</v>
      </c>
      <c r="BA1673">
        <v>0</v>
      </c>
      <c r="BB1673">
        <v>0</v>
      </c>
      <c r="BC1673" s="182">
        <v>0</v>
      </c>
      <c r="BD1673" t="s">
        <v>1886</v>
      </c>
      <c r="BE1673" t="s">
        <v>1886</v>
      </c>
      <c r="BF1673" t="s">
        <v>1886</v>
      </c>
      <c r="BG1673" s="181" t="s">
        <v>1886</v>
      </c>
      <c r="BH1673">
        <v>3.36</v>
      </c>
      <c r="BI1673" s="184">
        <v>0</v>
      </c>
      <c r="BJ1673" s="182">
        <v>0</v>
      </c>
      <c r="BK1673" s="181" t="s">
        <v>1886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1459</v>
      </c>
      <c r="C1674">
        <v>6</v>
      </c>
      <c r="D1674">
        <v>0</v>
      </c>
      <c r="E1674">
        <v>0</v>
      </c>
      <c r="F1674" t="s">
        <v>1884</v>
      </c>
      <c r="G1674" t="s">
        <v>1885</v>
      </c>
      <c r="H1674" t="s">
        <v>1884</v>
      </c>
      <c r="I1674" t="s">
        <v>1884</v>
      </c>
      <c r="J1674" t="s">
        <v>1884</v>
      </c>
      <c r="K1674" t="s">
        <v>1884</v>
      </c>
      <c r="L1674" t="s">
        <v>1884</v>
      </c>
      <c r="M1674" s="180">
        <v>44536</v>
      </c>
      <c r="N1674" t="s">
        <v>1886</v>
      </c>
      <c r="O1674" t="s">
        <v>1886</v>
      </c>
      <c r="P1674" t="s">
        <v>4724</v>
      </c>
      <c r="Q1674">
        <v>0</v>
      </c>
      <c r="R1674">
        <v>0</v>
      </c>
      <c r="S1674" t="s">
        <v>1886</v>
      </c>
      <c r="T1674" t="s">
        <v>1886</v>
      </c>
      <c r="U1674">
        <v>1</v>
      </c>
      <c r="V1674" t="s">
        <v>1888</v>
      </c>
      <c r="W1674">
        <v>6</v>
      </c>
      <c r="X1674">
        <v>0</v>
      </c>
      <c r="Y1674">
        <v>0</v>
      </c>
      <c r="Z1674" t="s">
        <v>1884</v>
      </c>
      <c r="AA1674" t="s">
        <v>1884</v>
      </c>
      <c r="AB1674" t="s">
        <v>1884</v>
      </c>
      <c r="AC1674">
        <v>0</v>
      </c>
      <c r="AD1674">
        <v>0</v>
      </c>
      <c r="AE1674">
        <v>0</v>
      </c>
      <c r="AF1674">
        <v>0</v>
      </c>
      <c r="AG1674" t="s">
        <v>1884</v>
      </c>
      <c r="AH1674" s="181" t="s">
        <v>1886</v>
      </c>
      <c r="AI1674" s="182">
        <v>244</v>
      </c>
      <c r="AJ1674" s="181" t="s">
        <v>2723</v>
      </c>
      <c r="AK1674" s="181" t="s">
        <v>1886</v>
      </c>
      <c r="AL1674" s="181" t="s">
        <v>1886</v>
      </c>
      <c r="AO1674" s="181"/>
      <c r="AQ1674">
        <v>10</v>
      </c>
      <c r="AR1674" s="182">
        <v>40</v>
      </c>
      <c r="AS1674" s="183" t="s">
        <v>1885</v>
      </c>
      <c r="AT1674">
        <v>0</v>
      </c>
      <c r="AU1674">
        <v>0</v>
      </c>
      <c r="AV1674" s="182">
        <v>0</v>
      </c>
      <c r="AW1674" s="184">
        <v>0</v>
      </c>
      <c r="AX1674" s="183" t="s">
        <v>1884</v>
      </c>
      <c r="AY1674" s="184">
        <v>0</v>
      </c>
      <c r="AZ1674">
        <v>0</v>
      </c>
      <c r="BA1674">
        <v>0</v>
      </c>
      <c r="BB1674">
        <v>0</v>
      </c>
      <c r="BC1674" s="182">
        <v>0</v>
      </c>
      <c r="BD1674" t="s">
        <v>1886</v>
      </c>
      <c r="BE1674" t="s">
        <v>1886</v>
      </c>
      <c r="BF1674" t="s">
        <v>1886</v>
      </c>
      <c r="BG1674" s="181" t="s">
        <v>1886</v>
      </c>
      <c r="BH1674">
        <v>4.0199999999999996</v>
      </c>
      <c r="BI1674" s="184">
        <v>0</v>
      </c>
      <c r="BJ1674" s="182">
        <v>0</v>
      </c>
      <c r="BK1674" s="181" t="s">
        <v>1886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4725</v>
      </c>
      <c r="C1675">
        <v>6</v>
      </c>
      <c r="D1675">
        <v>0</v>
      </c>
      <c r="E1675">
        <v>0</v>
      </c>
      <c r="F1675" t="s">
        <v>1884</v>
      </c>
      <c r="G1675" t="s">
        <v>1885</v>
      </c>
      <c r="H1675" t="s">
        <v>1884</v>
      </c>
      <c r="I1675" t="s">
        <v>1884</v>
      </c>
      <c r="J1675" t="s">
        <v>1884</v>
      </c>
      <c r="K1675" t="s">
        <v>1884</v>
      </c>
      <c r="L1675" t="s">
        <v>1884</v>
      </c>
      <c r="M1675" s="180">
        <v>44536</v>
      </c>
      <c r="N1675" t="s">
        <v>1886</v>
      </c>
      <c r="O1675" t="s">
        <v>1886</v>
      </c>
      <c r="P1675" t="s">
        <v>4726</v>
      </c>
      <c r="Q1675">
        <v>0</v>
      </c>
      <c r="R1675">
        <v>0</v>
      </c>
      <c r="S1675" t="s">
        <v>1886</v>
      </c>
      <c r="T1675" t="s">
        <v>1886</v>
      </c>
      <c r="U1675">
        <v>1</v>
      </c>
      <c r="V1675" t="s">
        <v>1888</v>
      </c>
      <c r="W1675">
        <v>6</v>
      </c>
      <c r="X1675">
        <v>0</v>
      </c>
      <c r="Y1675">
        <v>0</v>
      </c>
      <c r="Z1675" t="s">
        <v>1884</v>
      </c>
      <c r="AA1675" t="s">
        <v>1884</v>
      </c>
      <c r="AB1675" t="s">
        <v>1884</v>
      </c>
      <c r="AC1675">
        <v>0</v>
      </c>
      <c r="AD1675">
        <v>0</v>
      </c>
      <c r="AE1675">
        <v>0</v>
      </c>
      <c r="AF1675">
        <v>0</v>
      </c>
      <c r="AG1675" t="s">
        <v>1884</v>
      </c>
      <c r="AH1675" s="181" t="s">
        <v>1886</v>
      </c>
      <c r="AI1675" s="182">
        <v>244</v>
      </c>
      <c r="AJ1675" s="181" t="s">
        <v>2723</v>
      </c>
      <c r="AK1675" s="181" t="s">
        <v>1886</v>
      </c>
      <c r="AL1675" s="181" t="s">
        <v>1886</v>
      </c>
      <c r="AO1675" s="181"/>
      <c r="AQ1675">
        <v>10</v>
      </c>
      <c r="AR1675" s="182">
        <v>40</v>
      </c>
      <c r="AS1675" s="183" t="s">
        <v>1885</v>
      </c>
      <c r="AT1675">
        <v>0</v>
      </c>
      <c r="AU1675">
        <v>594</v>
      </c>
      <c r="AV1675" s="182">
        <v>0</v>
      </c>
      <c r="AW1675" s="184">
        <v>0</v>
      </c>
      <c r="AX1675" s="183" t="s">
        <v>1884</v>
      </c>
      <c r="AY1675" s="184">
        <v>0</v>
      </c>
      <c r="AZ1675">
        <v>0</v>
      </c>
      <c r="BA1675">
        <v>0</v>
      </c>
      <c r="BB1675">
        <v>0</v>
      </c>
      <c r="BC1675" s="182">
        <v>0</v>
      </c>
      <c r="BD1675" t="s">
        <v>1886</v>
      </c>
      <c r="BE1675" t="s">
        <v>1886</v>
      </c>
      <c r="BF1675" t="s">
        <v>1886</v>
      </c>
      <c r="BG1675" s="181" t="s">
        <v>1886</v>
      </c>
      <c r="BH1675">
        <v>1.38</v>
      </c>
      <c r="BI1675" s="184">
        <v>0</v>
      </c>
      <c r="BJ1675" s="182">
        <v>0</v>
      </c>
      <c r="BK1675" s="181" t="s">
        <v>1886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4727</v>
      </c>
      <c r="C1676">
        <v>45</v>
      </c>
      <c r="D1676">
        <v>0</v>
      </c>
      <c r="E1676">
        <v>0</v>
      </c>
      <c r="F1676" t="s">
        <v>1884</v>
      </c>
      <c r="G1676" t="s">
        <v>1885</v>
      </c>
      <c r="H1676" t="s">
        <v>1884</v>
      </c>
      <c r="I1676" t="s">
        <v>1884</v>
      </c>
      <c r="J1676" t="s">
        <v>1884</v>
      </c>
      <c r="K1676" t="s">
        <v>1884</v>
      </c>
      <c r="L1676" t="s">
        <v>1884</v>
      </c>
      <c r="M1676" s="180">
        <v>44539</v>
      </c>
      <c r="N1676" t="s">
        <v>1886</v>
      </c>
      <c r="O1676" t="s">
        <v>4728</v>
      </c>
      <c r="P1676" t="s">
        <v>4729</v>
      </c>
      <c r="Q1676">
        <v>0</v>
      </c>
      <c r="R1676">
        <v>0</v>
      </c>
      <c r="S1676" t="s">
        <v>1886</v>
      </c>
      <c r="T1676" t="s">
        <v>1886</v>
      </c>
      <c r="U1676">
        <v>1</v>
      </c>
      <c r="V1676" t="s">
        <v>1888</v>
      </c>
      <c r="W1676">
        <v>45</v>
      </c>
      <c r="X1676">
        <v>0</v>
      </c>
      <c r="Y1676">
        <v>0</v>
      </c>
      <c r="Z1676" t="s">
        <v>1884</v>
      </c>
      <c r="AA1676" t="s">
        <v>1884</v>
      </c>
      <c r="AB1676" t="s">
        <v>1884</v>
      </c>
      <c r="AC1676">
        <v>0</v>
      </c>
      <c r="AD1676">
        <v>0</v>
      </c>
      <c r="AE1676">
        <v>0</v>
      </c>
      <c r="AF1676">
        <v>0</v>
      </c>
      <c r="AG1676" t="s">
        <v>1884</v>
      </c>
      <c r="AH1676" s="181" t="s">
        <v>1886</v>
      </c>
      <c r="AI1676" s="182">
        <v>210</v>
      </c>
      <c r="AJ1676" s="181" t="s">
        <v>2010</v>
      </c>
      <c r="AK1676" s="181" t="s">
        <v>1886</v>
      </c>
      <c r="AL1676" s="181" t="s">
        <v>1886</v>
      </c>
      <c r="AO1676" s="181"/>
      <c r="AQ1676">
        <v>10</v>
      </c>
      <c r="AR1676" s="182">
        <v>40</v>
      </c>
      <c r="AS1676" s="183" t="s">
        <v>1885</v>
      </c>
      <c r="AT1676">
        <v>0</v>
      </c>
      <c r="AU1676">
        <v>72</v>
      </c>
      <c r="AV1676" s="182">
        <v>0</v>
      </c>
      <c r="AW1676" s="184">
        <v>0</v>
      </c>
      <c r="AX1676" s="183" t="s">
        <v>1884</v>
      </c>
      <c r="AY1676" s="184">
        <v>0</v>
      </c>
      <c r="AZ1676">
        <v>0</v>
      </c>
      <c r="BA1676">
        <v>0</v>
      </c>
      <c r="BB1676">
        <v>0</v>
      </c>
      <c r="BC1676" s="182">
        <v>0</v>
      </c>
      <c r="BD1676" t="s">
        <v>1886</v>
      </c>
      <c r="BE1676" t="s">
        <v>1886</v>
      </c>
      <c r="BF1676" t="s">
        <v>1886</v>
      </c>
      <c r="BG1676" s="181" t="s">
        <v>1886</v>
      </c>
      <c r="BH1676">
        <v>4.05</v>
      </c>
      <c r="BI1676" s="184">
        <v>0</v>
      </c>
      <c r="BJ1676" s="182">
        <v>0</v>
      </c>
      <c r="BK1676" s="181" t="s">
        <v>1886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4730</v>
      </c>
      <c r="C1677">
        <v>12</v>
      </c>
      <c r="D1677">
        <v>0</v>
      </c>
      <c r="E1677">
        <v>0</v>
      </c>
      <c r="F1677" t="s">
        <v>1884</v>
      </c>
      <c r="G1677" t="s">
        <v>1885</v>
      </c>
      <c r="H1677" t="s">
        <v>1884</v>
      </c>
      <c r="I1677" t="s">
        <v>1884</v>
      </c>
      <c r="J1677" t="s">
        <v>1884</v>
      </c>
      <c r="K1677" t="s">
        <v>1884</v>
      </c>
      <c r="L1677" t="s">
        <v>1884</v>
      </c>
      <c r="M1677" s="180">
        <v>44544</v>
      </c>
      <c r="N1677" t="s">
        <v>1886</v>
      </c>
      <c r="O1677" t="s">
        <v>4731</v>
      </c>
      <c r="P1677" t="s">
        <v>4732</v>
      </c>
      <c r="Q1677">
        <v>0</v>
      </c>
      <c r="R1677">
        <v>0</v>
      </c>
      <c r="S1677" t="s">
        <v>1886</v>
      </c>
      <c r="T1677" t="s">
        <v>1886</v>
      </c>
      <c r="U1677">
        <v>1</v>
      </c>
      <c r="V1677" t="s">
        <v>1888</v>
      </c>
      <c r="W1677">
        <v>12</v>
      </c>
      <c r="X1677">
        <v>0</v>
      </c>
      <c r="Y1677">
        <v>0</v>
      </c>
      <c r="Z1677" t="s">
        <v>1884</v>
      </c>
      <c r="AA1677" t="s">
        <v>1884</v>
      </c>
      <c r="AB1677" t="s">
        <v>1884</v>
      </c>
      <c r="AC1677">
        <v>0</v>
      </c>
      <c r="AD1677">
        <v>0</v>
      </c>
      <c r="AE1677">
        <v>0</v>
      </c>
      <c r="AF1677">
        <v>0</v>
      </c>
      <c r="AG1677" t="s">
        <v>1885</v>
      </c>
      <c r="AH1677" s="181" t="s">
        <v>1886</v>
      </c>
      <c r="AI1677" s="182">
        <v>111</v>
      </c>
      <c r="AJ1677" s="181" t="s">
        <v>2109</v>
      </c>
      <c r="AK1677" s="181" t="s">
        <v>1886</v>
      </c>
      <c r="AL1677" s="181" t="s">
        <v>1886</v>
      </c>
      <c r="AO1677" s="181"/>
      <c r="AQ1677">
        <v>10</v>
      </c>
      <c r="AR1677" s="182">
        <v>40</v>
      </c>
      <c r="AS1677" s="183" t="s">
        <v>1885</v>
      </c>
      <c r="AT1677">
        <v>0</v>
      </c>
      <c r="AU1677">
        <v>0</v>
      </c>
      <c r="AV1677" s="182">
        <v>0</v>
      </c>
      <c r="AW1677" s="184">
        <v>0</v>
      </c>
      <c r="AX1677" s="183" t="s">
        <v>1884</v>
      </c>
      <c r="AY1677" s="184">
        <v>0</v>
      </c>
      <c r="AZ1677">
        <v>0</v>
      </c>
      <c r="BA1677">
        <v>0</v>
      </c>
      <c r="BB1677">
        <v>0</v>
      </c>
      <c r="BC1677" s="182">
        <v>0</v>
      </c>
      <c r="BD1677" t="s">
        <v>1886</v>
      </c>
      <c r="BE1677" t="s">
        <v>1886</v>
      </c>
      <c r="BF1677" t="s">
        <v>1886</v>
      </c>
      <c r="BG1677" s="181" t="s">
        <v>1886</v>
      </c>
      <c r="BH1677">
        <v>9</v>
      </c>
      <c r="BI1677" s="184">
        <v>0</v>
      </c>
      <c r="BJ1677" s="182">
        <v>0</v>
      </c>
      <c r="BK1677" s="181" t="s">
        <v>1886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4733</v>
      </c>
      <c r="C1678">
        <v>12</v>
      </c>
      <c r="D1678">
        <v>0</v>
      </c>
      <c r="E1678">
        <v>0</v>
      </c>
      <c r="F1678" t="s">
        <v>1884</v>
      </c>
      <c r="G1678" t="s">
        <v>1885</v>
      </c>
      <c r="H1678" t="s">
        <v>1884</v>
      </c>
      <c r="I1678" t="s">
        <v>1884</v>
      </c>
      <c r="J1678" t="s">
        <v>1884</v>
      </c>
      <c r="K1678" t="s">
        <v>1884</v>
      </c>
      <c r="L1678" t="s">
        <v>1884</v>
      </c>
      <c r="M1678" s="180">
        <v>44544</v>
      </c>
      <c r="N1678" t="s">
        <v>1886</v>
      </c>
      <c r="O1678" t="s">
        <v>4734</v>
      </c>
      <c r="P1678" t="s">
        <v>4735</v>
      </c>
      <c r="Q1678">
        <v>0</v>
      </c>
      <c r="R1678">
        <v>0</v>
      </c>
      <c r="S1678" t="s">
        <v>1886</v>
      </c>
      <c r="T1678" t="s">
        <v>1886</v>
      </c>
      <c r="U1678">
        <v>1</v>
      </c>
      <c r="V1678" t="s">
        <v>1888</v>
      </c>
      <c r="W1678">
        <v>12</v>
      </c>
      <c r="X1678">
        <v>0</v>
      </c>
      <c r="Y1678">
        <v>0</v>
      </c>
      <c r="Z1678" t="s">
        <v>1884</v>
      </c>
      <c r="AA1678" t="s">
        <v>1884</v>
      </c>
      <c r="AB1678" t="s">
        <v>1884</v>
      </c>
      <c r="AC1678">
        <v>0</v>
      </c>
      <c r="AD1678">
        <v>0</v>
      </c>
      <c r="AE1678">
        <v>0</v>
      </c>
      <c r="AF1678">
        <v>0</v>
      </c>
      <c r="AG1678" t="s">
        <v>1885</v>
      </c>
      <c r="AH1678" s="181" t="s">
        <v>1886</v>
      </c>
      <c r="AI1678" s="182">
        <v>111</v>
      </c>
      <c r="AJ1678" s="181" t="s">
        <v>2109</v>
      </c>
      <c r="AK1678" s="181" t="s">
        <v>1886</v>
      </c>
      <c r="AL1678" s="181" t="s">
        <v>1886</v>
      </c>
      <c r="AO1678" s="181"/>
      <c r="AQ1678">
        <v>10</v>
      </c>
      <c r="AR1678" s="182">
        <v>40</v>
      </c>
      <c r="AS1678" s="183" t="s">
        <v>1885</v>
      </c>
      <c r="AT1678">
        <v>0</v>
      </c>
      <c r="AU1678">
        <v>0</v>
      </c>
      <c r="AV1678" s="182">
        <v>0</v>
      </c>
      <c r="AW1678" s="184">
        <v>0</v>
      </c>
      <c r="AX1678" s="183" t="s">
        <v>1884</v>
      </c>
      <c r="AY1678" s="184">
        <v>0</v>
      </c>
      <c r="AZ1678">
        <v>0</v>
      </c>
      <c r="BA1678">
        <v>0</v>
      </c>
      <c r="BB1678">
        <v>0</v>
      </c>
      <c r="BC1678" s="182">
        <v>0</v>
      </c>
      <c r="BD1678" t="s">
        <v>1886</v>
      </c>
      <c r="BE1678" t="s">
        <v>1886</v>
      </c>
      <c r="BF1678" t="s">
        <v>1886</v>
      </c>
      <c r="BG1678" s="181" t="s">
        <v>1886</v>
      </c>
      <c r="BH1678">
        <v>5.88</v>
      </c>
      <c r="BI1678" s="184">
        <v>0</v>
      </c>
      <c r="BJ1678" s="182">
        <v>0</v>
      </c>
      <c r="BK1678" s="181" t="s">
        <v>1886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4736</v>
      </c>
      <c r="C1679">
        <v>48</v>
      </c>
      <c r="D1679">
        <v>0</v>
      </c>
      <c r="E1679">
        <v>0</v>
      </c>
      <c r="F1679" t="s">
        <v>1884</v>
      </c>
      <c r="G1679" t="s">
        <v>1885</v>
      </c>
      <c r="H1679" t="s">
        <v>1884</v>
      </c>
      <c r="I1679" t="s">
        <v>1884</v>
      </c>
      <c r="J1679" t="s">
        <v>1884</v>
      </c>
      <c r="K1679" t="s">
        <v>1884</v>
      </c>
      <c r="L1679" t="s">
        <v>1884</v>
      </c>
      <c r="M1679" s="180">
        <v>44544</v>
      </c>
      <c r="N1679" t="s">
        <v>1886</v>
      </c>
      <c r="O1679" t="s">
        <v>4737</v>
      </c>
      <c r="P1679" t="s">
        <v>4738</v>
      </c>
      <c r="Q1679">
        <v>0</v>
      </c>
      <c r="R1679">
        <v>0</v>
      </c>
      <c r="S1679" t="s">
        <v>1886</v>
      </c>
      <c r="T1679" t="s">
        <v>1886</v>
      </c>
      <c r="U1679">
        <v>1</v>
      </c>
      <c r="V1679" t="s">
        <v>1888</v>
      </c>
      <c r="W1679">
        <v>48</v>
      </c>
      <c r="X1679">
        <v>0</v>
      </c>
      <c r="Y1679">
        <v>0</v>
      </c>
      <c r="Z1679" t="s">
        <v>1884</v>
      </c>
      <c r="AA1679" t="s">
        <v>1884</v>
      </c>
      <c r="AB1679" t="s">
        <v>1884</v>
      </c>
      <c r="AC1679">
        <v>0</v>
      </c>
      <c r="AD1679">
        <v>0</v>
      </c>
      <c r="AE1679">
        <v>0</v>
      </c>
      <c r="AF1679">
        <v>0</v>
      </c>
      <c r="AG1679" t="s">
        <v>1885</v>
      </c>
      <c r="AH1679" s="181" t="s">
        <v>1886</v>
      </c>
      <c r="AI1679" s="182">
        <v>111</v>
      </c>
      <c r="AJ1679" s="181" t="s">
        <v>2109</v>
      </c>
      <c r="AK1679" s="181" t="s">
        <v>1886</v>
      </c>
      <c r="AL1679" s="181" t="s">
        <v>1886</v>
      </c>
      <c r="AO1679" s="181"/>
      <c r="AQ1679">
        <v>10</v>
      </c>
      <c r="AR1679" s="182">
        <v>40</v>
      </c>
      <c r="AS1679" s="183" t="s">
        <v>1885</v>
      </c>
      <c r="AT1679">
        <v>0</v>
      </c>
      <c r="AU1679">
        <v>0</v>
      </c>
      <c r="AV1679" s="182">
        <v>0</v>
      </c>
      <c r="AW1679" s="184">
        <v>0</v>
      </c>
      <c r="AX1679" s="183" t="s">
        <v>1884</v>
      </c>
      <c r="AY1679" s="184">
        <v>0</v>
      </c>
      <c r="AZ1679">
        <v>0</v>
      </c>
      <c r="BA1679">
        <v>0</v>
      </c>
      <c r="BB1679">
        <v>0</v>
      </c>
      <c r="BC1679" s="182">
        <v>0</v>
      </c>
      <c r="BD1679" t="s">
        <v>1886</v>
      </c>
      <c r="BE1679" t="s">
        <v>1886</v>
      </c>
      <c r="BF1679" t="s">
        <v>1886</v>
      </c>
      <c r="BG1679" s="181" t="s">
        <v>1886</v>
      </c>
      <c r="BH1679">
        <v>14.88</v>
      </c>
      <c r="BI1679" s="184">
        <v>0</v>
      </c>
      <c r="BJ1679" s="182">
        <v>0</v>
      </c>
      <c r="BK1679" s="181" t="s">
        <v>1886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4739</v>
      </c>
      <c r="C1680">
        <v>48</v>
      </c>
      <c r="D1680">
        <v>0</v>
      </c>
      <c r="E1680">
        <v>0</v>
      </c>
      <c r="F1680" t="s">
        <v>1884</v>
      </c>
      <c r="G1680" t="s">
        <v>1885</v>
      </c>
      <c r="H1680" t="s">
        <v>1884</v>
      </c>
      <c r="I1680" t="s">
        <v>1884</v>
      </c>
      <c r="J1680" t="s">
        <v>1884</v>
      </c>
      <c r="K1680" t="s">
        <v>1884</v>
      </c>
      <c r="L1680" t="s">
        <v>1884</v>
      </c>
      <c r="M1680" s="180">
        <v>44544</v>
      </c>
      <c r="N1680" t="s">
        <v>1886</v>
      </c>
      <c r="O1680" t="s">
        <v>4740</v>
      </c>
      <c r="P1680" t="s">
        <v>4741</v>
      </c>
      <c r="Q1680">
        <v>0</v>
      </c>
      <c r="R1680">
        <v>0</v>
      </c>
      <c r="S1680" t="s">
        <v>1886</v>
      </c>
      <c r="T1680" t="s">
        <v>1886</v>
      </c>
      <c r="U1680">
        <v>1</v>
      </c>
      <c r="V1680" t="s">
        <v>1888</v>
      </c>
      <c r="W1680">
        <v>48</v>
      </c>
      <c r="X1680">
        <v>0</v>
      </c>
      <c r="Y1680">
        <v>0</v>
      </c>
      <c r="Z1680" t="s">
        <v>1884</v>
      </c>
      <c r="AA1680" t="s">
        <v>1884</v>
      </c>
      <c r="AB1680" t="s">
        <v>1884</v>
      </c>
      <c r="AC1680">
        <v>0</v>
      </c>
      <c r="AD1680">
        <v>0</v>
      </c>
      <c r="AE1680">
        <v>0</v>
      </c>
      <c r="AF1680">
        <v>0</v>
      </c>
      <c r="AG1680" t="s">
        <v>1885</v>
      </c>
      <c r="AH1680" s="181" t="s">
        <v>1886</v>
      </c>
      <c r="AI1680" s="182">
        <v>111</v>
      </c>
      <c r="AJ1680" s="181" t="s">
        <v>2109</v>
      </c>
      <c r="AK1680" s="181" t="s">
        <v>1886</v>
      </c>
      <c r="AL1680" s="181" t="s">
        <v>1886</v>
      </c>
      <c r="AO1680" s="181"/>
      <c r="AQ1680">
        <v>10</v>
      </c>
      <c r="AR1680" s="182">
        <v>40</v>
      </c>
      <c r="AS1680" s="183" t="s">
        <v>1885</v>
      </c>
      <c r="AT1680">
        <v>0</v>
      </c>
      <c r="AU1680">
        <v>0</v>
      </c>
      <c r="AV1680" s="182">
        <v>0</v>
      </c>
      <c r="AW1680" s="184">
        <v>0</v>
      </c>
      <c r="AX1680" s="183" t="s">
        <v>1884</v>
      </c>
      <c r="AY1680" s="184">
        <v>0</v>
      </c>
      <c r="AZ1680">
        <v>0</v>
      </c>
      <c r="BA1680">
        <v>0</v>
      </c>
      <c r="BB1680">
        <v>0</v>
      </c>
      <c r="BC1680" s="182">
        <v>0</v>
      </c>
      <c r="BD1680" t="s">
        <v>1886</v>
      </c>
      <c r="BE1680" t="s">
        <v>1886</v>
      </c>
      <c r="BF1680" t="s">
        <v>1886</v>
      </c>
      <c r="BG1680" s="181" t="s">
        <v>1886</v>
      </c>
      <c r="BH1680">
        <v>20.64</v>
      </c>
      <c r="BI1680" s="184">
        <v>0</v>
      </c>
      <c r="BJ1680" s="182">
        <v>0</v>
      </c>
      <c r="BK1680" s="181" t="s">
        <v>1886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4742</v>
      </c>
      <c r="C1681">
        <v>20</v>
      </c>
      <c r="D1681">
        <v>0</v>
      </c>
      <c r="E1681">
        <v>0</v>
      </c>
      <c r="F1681" t="s">
        <v>1884</v>
      </c>
      <c r="G1681" t="s">
        <v>1885</v>
      </c>
      <c r="H1681" t="s">
        <v>1884</v>
      </c>
      <c r="I1681" t="s">
        <v>1884</v>
      </c>
      <c r="J1681" t="s">
        <v>1884</v>
      </c>
      <c r="K1681" t="s">
        <v>1884</v>
      </c>
      <c r="L1681" t="s">
        <v>1884</v>
      </c>
      <c r="M1681" s="180">
        <v>44557</v>
      </c>
      <c r="N1681" t="s">
        <v>1886</v>
      </c>
      <c r="O1681" t="s">
        <v>4743</v>
      </c>
      <c r="P1681" t="s">
        <v>4744</v>
      </c>
      <c r="Q1681">
        <v>0</v>
      </c>
      <c r="R1681">
        <v>0</v>
      </c>
      <c r="S1681" t="s">
        <v>1886</v>
      </c>
      <c r="T1681" t="s">
        <v>1886</v>
      </c>
      <c r="U1681">
        <v>1</v>
      </c>
      <c r="V1681" t="s">
        <v>1888</v>
      </c>
      <c r="W1681">
        <v>20</v>
      </c>
      <c r="X1681">
        <v>0</v>
      </c>
      <c r="Y1681">
        <v>0</v>
      </c>
      <c r="Z1681" t="s">
        <v>1884</v>
      </c>
      <c r="AA1681" t="s">
        <v>1884</v>
      </c>
      <c r="AB1681" t="s">
        <v>1885</v>
      </c>
      <c r="AC1681">
        <v>10.5</v>
      </c>
      <c r="AD1681">
        <v>0</v>
      </c>
      <c r="AE1681">
        <v>0</v>
      </c>
      <c r="AF1681">
        <v>0</v>
      </c>
      <c r="AG1681" t="s">
        <v>1885</v>
      </c>
      <c r="AH1681" s="181" t="s">
        <v>1886</v>
      </c>
      <c r="AI1681" s="182">
        <v>111</v>
      </c>
      <c r="AJ1681" s="181" t="s">
        <v>2109</v>
      </c>
      <c r="AK1681" s="181" t="s">
        <v>1886</v>
      </c>
      <c r="AL1681" s="181" t="s">
        <v>1886</v>
      </c>
      <c r="AO1681" s="181"/>
      <c r="AQ1681">
        <v>10</v>
      </c>
      <c r="AR1681" s="182">
        <v>40</v>
      </c>
      <c r="AS1681" s="183" t="s">
        <v>1885</v>
      </c>
      <c r="AT1681">
        <v>0</v>
      </c>
      <c r="AU1681">
        <v>0</v>
      </c>
      <c r="AV1681" s="182">
        <v>0</v>
      </c>
      <c r="AW1681" s="184">
        <v>0</v>
      </c>
      <c r="AX1681" s="183" t="s">
        <v>1884</v>
      </c>
      <c r="AY1681" s="184">
        <v>0</v>
      </c>
      <c r="AZ1681">
        <v>0</v>
      </c>
      <c r="BA1681">
        <v>0</v>
      </c>
      <c r="BB1681">
        <v>0</v>
      </c>
      <c r="BC1681" s="182">
        <v>0</v>
      </c>
      <c r="BD1681" t="s">
        <v>1886</v>
      </c>
      <c r="BE1681" t="s">
        <v>1886</v>
      </c>
      <c r="BF1681" t="s">
        <v>1886</v>
      </c>
      <c r="BG1681" s="181" t="s">
        <v>1886</v>
      </c>
      <c r="BH1681">
        <v>3</v>
      </c>
      <c r="BI1681" s="184">
        <v>0</v>
      </c>
      <c r="BJ1681" s="182">
        <v>0</v>
      </c>
      <c r="BK1681" s="181" t="s">
        <v>1886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4745</v>
      </c>
      <c r="C1682">
        <v>20</v>
      </c>
      <c r="D1682">
        <v>0</v>
      </c>
      <c r="E1682">
        <v>0</v>
      </c>
      <c r="F1682" t="s">
        <v>1884</v>
      </c>
      <c r="G1682" t="s">
        <v>1885</v>
      </c>
      <c r="H1682" t="s">
        <v>1884</v>
      </c>
      <c r="I1682" t="s">
        <v>1884</v>
      </c>
      <c r="J1682" t="s">
        <v>1884</v>
      </c>
      <c r="K1682" t="s">
        <v>1884</v>
      </c>
      <c r="L1682" t="s">
        <v>1884</v>
      </c>
      <c r="M1682" s="180">
        <v>44557</v>
      </c>
      <c r="N1682" t="s">
        <v>1886</v>
      </c>
      <c r="O1682" t="s">
        <v>4746</v>
      </c>
      <c r="P1682" t="s">
        <v>4747</v>
      </c>
      <c r="Q1682">
        <v>0</v>
      </c>
      <c r="R1682">
        <v>0</v>
      </c>
      <c r="S1682" t="s">
        <v>1886</v>
      </c>
      <c r="T1682" t="s">
        <v>1886</v>
      </c>
      <c r="U1682">
        <v>1</v>
      </c>
      <c r="V1682" t="s">
        <v>1888</v>
      </c>
      <c r="W1682">
        <v>20</v>
      </c>
      <c r="X1682">
        <v>0</v>
      </c>
      <c r="Y1682">
        <v>0</v>
      </c>
      <c r="Z1682" t="s">
        <v>1884</v>
      </c>
      <c r="AA1682" t="s">
        <v>1884</v>
      </c>
      <c r="AB1682" t="s">
        <v>1885</v>
      </c>
      <c r="AC1682">
        <v>10.5</v>
      </c>
      <c r="AD1682">
        <v>0</v>
      </c>
      <c r="AE1682">
        <v>0</v>
      </c>
      <c r="AF1682">
        <v>0</v>
      </c>
      <c r="AG1682" t="s">
        <v>1885</v>
      </c>
      <c r="AH1682" s="181" t="s">
        <v>1886</v>
      </c>
      <c r="AI1682" s="182">
        <v>111</v>
      </c>
      <c r="AJ1682" s="181" t="s">
        <v>2109</v>
      </c>
      <c r="AK1682" s="181" t="s">
        <v>1886</v>
      </c>
      <c r="AL1682" s="181" t="s">
        <v>1886</v>
      </c>
      <c r="AO1682" s="181"/>
      <c r="AQ1682">
        <v>10</v>
      </c>
      <c r="AR1682" s="182">
        <v>40</v>
      </c>
      <c r="AS1682" s="183" t="s">
        <v>1885</v>
      </c>
      <c r="AT1682">
        <v>0</v>
      </c>
      <c r="AU1682">
        <v>0</v>
      </c>
      <c r="AV1682" s="182">
        <v>0</v>
      </c>
      <c r="AW1682" s="184">
        <v>0</v>
      </c>
      <c r="AX1682" s="183" t="s">
        <v>1884</v>
      </c>
      <c r="AY1682" s="184">
        <v>0</v>
      </c>
      <c r="AZ1682">
        <v>0</v>
      </c>
      <c r="BA1682">
        <v>0</v>
      </c>
      <c r="BB1682">
        <v>0</v>
      </c>
      <c r="BC1682" s="182">
        <v>0</v>
      </c>
      <c r="BD1682" t="s">
        <v>1886</v>
      </c>
      <c r="BE1682" t="s">
        <v>1886</v>
      </c>
      <c r="BF1682" t="s">
        <v>1886</v>
      </c>
      <c r="BG1682" s="181" t="s">
        <v>1886</v>
      </c>
      <c r="BH1682">
        <v>4.4000000000000004</v>
      </c>
      <c r="BI1682" s="184">
        <v>0</v>
      </c>
      <c r="BJ1682" s="182">
        <v>0</v>
      </c>
      <c r="BK1682" s="181" t="s">
        <v>1886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4748</v>
      </c>
      <c r="C1683">
        <v>20</v>
      </c>
      <c r="D1683">
        <v>0</v>
      </c>
      <c r="E1683">
        <v>0</v>
      </c>
      <c r="F1683" t="s">
        <v>1884</v>
      </c>
      <c r="G1683" t="s">
        <v>1885</v>
      </c>
      <c r="H1683" t="s">
        <v>1884</v>
      </c>
      <c r="I1683" t="s">
        <v>1884</v>
      </c>
      <c r="J1683" t="s">
        <v>1884</v>
      </c>
      <c r="K1683" t="s">
        <v>1884</v>
      </c>
      <c r="L1683" t="s">
        <v>1884</v>
      </c>
      <c r="M1683" s="180">
        <v>44557</v>
      </c>
      <c r="N1683" t="s">
        <v>1886</v>
      </c>
      <c r="O1683" t="s">
        <v>4749</v>
      </c>
      <c r="P1683" t="s">
        <v>4750</v>
      </c>
      <c r="Q1683">
        <v>0</v>
      </c>
      <c r="R1683">
        <v>0</v>
      </c>
      <c r="S1683" t="s">
        <v>1886</v>
      </c>
      <c r="T1683" t="s">
        <v>1886</v>
      </c>
      <c r="U1683">
        <v>1</v>
      </c>
      <c r="V1683" t="s">
        <v>1888</v>
      </c>
      <c r="W1683">
        <v>20</v>
      </c>
      <c r="X1683">
        <v>0</v>
      </c>
      <c r="Y1683">
        <v>0</v>
      </c>
      <c r="Z1683" t="s">
        <v>1884</v>
      </c>
      <c r="AA1683" t="s">
        <v>1884</v>
      </c>
      <c r="AB1683" t="s">
        <v>1885</v>
      </c>
      <c r="AC1683">
        <v>10.5</v>
      </c>
      <c r="AD1683">
        <v>0</v>
      </c>
      <c r="AE1683">
        <v>0</v>
      </c>
      <c r="AF1683">
        <v>0</v>
      </c>
      <c r="AG1683" t="s">
        <v>1885</v>
      </c>
      <c r="AH1683" s="181" t="s">
        <v>1886</v>
      </c>
      <c r="AI1683" s="182">
        <v>111</v>
      </c>
      <c r="AJ1683" s="181" t="s">
        <v>2109</v>
      </c>
      <c r="AK1683" s="181" t="s">
        <v>1886</v>
      </c>
      <c r="AL1683" s="181" t="s">
        <v>1886</v>
      </c>
      <c r="AO1683" s="181"/>
      <c r="AQ1683">
        <v>10</v>
      </c>
      <c r="AR1683" s="182">
        <v>40</v>
      </c>
      <c r="AS1683" s="183" t="s">
        <v>1885</v>
      </c>
      <c r="AT1683">
        <v>0</v>
      </c>
      <c r="AU1683">
        <v>0</v>
      </c>
      <c r="AV1683" s="182">
        <v>0</v>
      </c>
      <c r="AW1683" s="184">
        <v>0</v>
      </c>
      <c r="AX1683" s="183" t="s">
        <v>1884</v>
      </c>
      <c r="AY1683" s="184">
        <v>0</v>
      </c>
      <c r="AZ1683">
        <v>0</v>
      </c>
      <c r="BA1683">
        <v>0</v>
      </c>
      <c r="BB1683">
        <v>0</v>
      </c>
      <c r="BC1683" s="182">
        <v>0</v>
      </c>
      <c r="BD1683" t="s">
        <v>1886</v>
      </c>
      <c r="BE1683" t="s">
        <v>1886</v>
      </c>
      <c r="BF1683" t="s">
        <v>1886</v>
      </c>
      <c r="BG1683" s="181" t="s">
        <v>1886</v>
      </c>
      <c r="BH1683">
        <v>6</v>
      </c>
      <c r="BI1683" s="184">
        <v>0</v>
      </c>
      <c r="BJ1683" s="182">
        <v>0</v>
      </c>
      <c r="BK1683" s="181" t="s">
        <v>1886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4751</v>
      </c>
      <c r="C1684">
        <v>36</v>
      </c>
      <c r="D1684">
        <v>0</v>
      </c>
      <c r="E1684">
        <v>0</v>
      </c>
      <c r="F1684" t="s">
        <v>1884</v>
      </c>
      <c r="G1684" t="s">
        <v>1884</v>
      </c>
      <c r="H1684" t="s">
        <v>1884</v>
      </c>
      <c r="I1684" t="s">
        <v>1884</v>
      </c>
      <c r="J1684" t="s">
        <v>1884</v>
      </c>
      <c r="K1684" t="s">
        <v>1884</v>
      </c>
      <c r="L1684" t="s">
        <v>1884</v>
      </c>
      <c r="M1684" s="180">
        <v>44560</v>
      </c>
      <c r="N1684" t="s">
        <v>2007</v>
      </c>
      <c r="O1684" t="s">
        <v>4752</v>
      </c>
      <c r="P1684" t="s">
        <v>4752</v>
      </c>
      <c r="Q1684">
        <v>0</v>
      </c>
      <c r="R1684">
        <v>0</v>
      </c>
      <c r="S1684" t="s">
        <v>1886</v>
      </c>
      <c r="T1684" t="s">
        <v>1886</v>
      </c>
      <c r="U1684">
        <v>1</v>
      </c>
      <c r="V1684" t="s">
        <v>1888</v>
      </c>
      <c r="W1684">
        <v>36</v>
      </c>
      <c r="X1684">
        <v>0</v>
      </c>
      <c r="Y1684">
        <v>0</v>
      </c>
      <c r="Z1684" t="s">
        <v>1884</v>
      </c>
      <c r="AA1684" t="s">
        <v>1884</v>
      </c>
      <c r="AB1684" t="s">
        <v>1884</v>
      </c>
      <c r="AC1684">
        <v>0</v>
      </c>
      <c r="AD1684">
        <v>0</v>
      </c>
      <c r="AE1684">
        <v>0</v>
      </c>
      <c r="AF1684">
        <v>0</v>
      </c>
      <c r="AG1684" t="s">
        <v>1884</v>
      </c>
      <c r="AH1684" s="181" t="s">
        <v>1886</v>
      </c>
      <c r="AI1684" s="182">
        <v>213</v>
      </c>
      <c r="AJ1684" s="181" t="s">
        <v>2049</v>
      </c>
      <c r="AK1684" s="181" t="s">
        <v>4753</v>
      </c>
      <c r="AL1684" s="181" t="s">
        <v>1886</v>
      </c>
      <c r="AO1684" s="181"/>
      <c r="AQ1684">
        <v>10</v>
      </c>
      <c r="AR1684" s="182">
        <v>40</v>
      </c>
      <c r="AS1684" s="183" t="s">
        <v>1885</v>
      </c>
      <c r="AT1684">
        <v>0</v>
      </c>
      <c r="AU1684">
        <v>0</v>
      </c>
      <c r="AV1684" s="182">
        <v>0</v>
      </c>
      <c r="AW1684" s="184">
        <v>0</v>
      </c>
      <c r="AX1684" s="183" t="s">
        <v>1884</v>
      </c>
      <c r="AY1684" s="184">
        <v>0</v>
      </c>
      <c r="AZ1684">
        <v>0</v>
      </c>
      <c r="BA1684">
        <v>0</v>
      </c>
      <c r="BB1684">
        <v>0</v>
      </c>
      <c r="BC1684" s="182">
        <v>0</v>
      </c>
      <c r="BD1684" t="s">
        <v>1886</v>
      </c>
      <c r="BE1684" t="s">
        <v>1886</v>
      </c>
      <c r="BF1684" t="s">
        <v>1886</v>
      </c>
      <c r="BG1684" s="181" t="s">
        <v>1886</v>
      </c>
      <c r="BH1684">
        <v>0</v>
      </c>
      <c r="BI1684" s="184">
        <v>0</v>
      </c>
      <c r="BJ1684" s="182">
        <v>0</v>
      </c>
      <c r="BK1684" s="181" t="s">
        <v>1886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4754</v>
      </c>
      <c r="C1685">
        <v>50</v>
      </c>
      <c r="D1685">
        <v>0</v>
      </c>
      <c r="E1685">
        <v>0</v>
      </c>
      <c r="F1685" t="s">
        <v>1884</v>
      </c>
      <c r="G1685" t="s">
        <v>1885</v>
      </c>
      <c r="H1685" t="s">
        <v>1884</v>
      </c>
      <c r="I1685" t="s">
        <v>1884</v>
      </c>
      <c r="J1685" t="s">
        <v>1884</v>
      </c>
      <c r="K1685" t="s">
        <v>1884</v>
      </c>
      <c r="L1685" t="s">
        <v>1884</v>
      </c>
      <c r="M1685" s="180">
        <v>44560</v>
      </c>
      <c r="N1685" t="s">
        <v>2007</v>
      </c>
      <c r="O1685" t="s">
        <v>4755</v>
      </c>
      <c r="P1685" t="s">
        <v>4755</v>
      </c>
      <c r="Q1685">
        <v>0</v>
      </c>
      <c r="R1685">
        <v>0</v>
      </c>
      <c r="S1685" t="s">
        <v>1886</v>
      </c>
      <c r="T1685" t="s">
        <v>1886</v>
      </c>
      <c r="U1685">
        <v>1</v>
      </c>
      <c r="V1685" t="s">
        <v>1888</v>
      </c>
      <c r="W1685">
        <v>50</v>
      </c>
      <c r="X1685">
        <v>0</v>
      </c>
      <c r="Y1685">
        <v>0</v>
      </c>
      <c r="Z1685" t="s">
        <v>1884</v>
      </c>
      <c r="AA1685" t="s">
        <v>1884</v>
      </c>
      <c r="AB1685" t="s">
        <v>1884</v>
      </c>
      <c r="AC1685">
        <v>0</v>
      </c>
      <c r="AD1685">
        <v>0</v>
      </c>
      <c r="AE1685">
        <v>0</v>
      </c>
      <c r="AF1685">
        <v>0</v>
      </c>
      <c r="AG1685" t="s">
        <v>1884</v>
      </c>
      <c r="AH1685" s="181" t="s">
        <v>1886</v>
      </c>
      <c r="AI1685" s="182">
        <v>213</v>
      </c>
      <c r="AJ1685" s="181" t="s">
        <v>2049</v>
      </c>
      <c r="AK1685" s="181" t="s">
        <v>4756</v>
      </c>
      <c r="AL1685" s="181" t="s">
        <v>1886</v>
      </c>
      <c r="AO1685" s="181"/>
      <c r="AQ1685">
        <v>10</v>
      </c>
      <c r="AR1685" s="182">
        <v>40</v>
      </c>
      <c r="AS1685" s="183" t="s">
        <v>1885</v>
      </c>
      <c r="AT1685">
        <v>0</v>
      </c>
      <c r="AU1685">
        <v>0</v>
      </c>
      <c r="AV1685" s="182">
        <v>0</v>
      </c>
      <c r="AW1685" s="184">
        <v>0</v>
      </c>
      <c r="AX1685" s="183" t="s">
        <v>1884</v>
      </c>
      <c r="AY1685" s="184">
        <v>0</v>
      </c>
      <c r="AZ1685">
        <v>0</v>
      </c>
      <c r="BA1685">
        <v>0</v>
      </c>
      <c r="BB1685">
        <v>0</v>
      </c>
      <c r="BC1685" s="182">
        <v>0</v>
      </c>
      <c r="BD1685" t="s">
        <v>1886</v>
      </c>
      <c r="BE1685" t="s">
        <v>1886</v>
      </c>
      <c r="BF1685" t="s">
        <v>1886</v>
      </c>
      <c r="BG1685" s="181" t="s">
        <v>1886</v>
      </c>
      <c r="BH1685">
        <v>0</v>
      </c>
      <c r="BI1685" s="184">
        <v>0</v>
      </c>
      <c r="BJ1685" s="182">
        <v>0</v>
      </c>
      <c r="BK1685" s="181" t="s">
        <v>1886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4757</v>
      </c>
      <c r="C1686">
        <v>1</v>
      </c>
      <c r="D1686">
        <v>0</v>
      </c>
      <c r="E1686">
        <v>0</v>
      </c>
      <c r="F1686" t="s">
        <v>1884</v>
      </c>
      <c r="G1686" t="s">
        <v>1885</v>
      </c>
      <c r="H1686" t="s">
        <v>1884</v>
      </c>
      <c r="I1686" t="s">
        <v>1884</v>
      </c>
      <c r="J1686" t="s">
        <v>1884</v>
      </c>
      <c r="K1686" t="s">
        <v>1884</v>
      </c>
      <c r="L1686" t="s">
        <v>1884</v>
      </c>
      <c r="M1686" s="180">
        <v>44560</v>
      </c>
      <c r="N1686" t="s">
        <v>1886</v>
      </c>
      <c r="O1686" t="s">
        <v>4758</v>
      </c>
      <c r="P1686" t="s">
        <v>4758</v>
      </c>
      <c r="Q1686">
        <v>0</v>
      </c>
      <c r="R1686">
        <v>0</v>
      </c>
      <c r="S1686" t="s">
        <v>1886</v>
      </c>
      <c r="T1686" t="s">
        <v>1886</v>
      </c>
      <c r="U1686">
        <v>1</v>
      </c>
      <c r="V1686" t="s">
        <v>1888</v>
      </c>
      <c r="W1686">
        <v>1</v>
      </c>
      <c r="X1686">
        <v>0</v>
      </c>
      <c r="Y1686">
        <v>0</v>
      </c>
      <c r="Z1686" t="s">
        <v>1884</v>
      </c>
      <c r="AA1686" t="s">
        <v>1884</v>
      </c>
      <c r="AB1686" t="s">
        <v>1884</v>
      </c>
      <c r="AC1686">
        <v>0</v>
      </c>
      <c r="AD1686">
        <v>0</v>
      </c>
      <c r="AE1686">
        <v>0</v>
      </c>
      <c r="AF1686">
        <v>0</v>
      </c>
      <c r="AG1686" t="s">
        <v>1884</v>
      </c>
      <c r="AH1686" s="181" t="s">
        <v>1886</v>
      </c>
      <c r="AI1686" s="182">
        <v>213</v>
      </c>
      <c r="AJ1686" s="181" t="s">
        <v>2049</v>
      </c>
      <c r="AK1686" s="181" t="s">
        <v>4759</v>
      </c>
      <c r="AL1686" s="181" t="s">
        <v>1886</v>
      </c>
      <c r="AO1686" s="181"/>
      <c r="AQ1686">
        <v>10</v>
      </c>
      <c r="AR1686" s="182">
        <v>40</v>
      </c>
      <c r="AS1686" s="183" t="s">
        <v>1885</v>
      </c>
      <c r="AT1686">
        <v>0</v>
      </c>
      <c r="AU1686">
        <v>0</v>
      </c>
      <c r="AV1686" s="182">
        <v>0</v>
      </c>
      <c r="AW1686" s="184">
        <v>0</v>
      </c>
      <c r="AX1686" s="183" t="s">
        <v>1884</v>
      </c>
      <c r="AY1686" s="184">
        <v>0</v>
      </c>
      <c r="AZ1686">
        <v>0</v>
      </c>
      <c r="BA1686">
        <v>0</v>
      </c>
      <c r="BB1686">
        <v>0</v>
      </c>
      <c r="BC1686" s="182">
        <v>0</v>
      </c>
      <c r="BD1686" t="s">
        <v>1886</v>
      </c>
      <c r="BE1686" t="s">
        <v>1886</v>
      </c>
      <c r="BF1686" t="s">
        <v>1886</v>
      </c>
      <c r="BG1686" s="181" t="s">
        <v>1886</v>
      </c>
      <c r="BH1686">
        <v>0</v>
      </c>
      <c r="BI1686" s="184">
        <v>0</v>
      </c>
      <c r="BJ1686" s="182">
        <v>0</v>
      </c>
      <c r="BK1686" s="181" t="s">
        <v>1886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4760</v>
      </c>
      <c r="C1687">
        <v>1</v>
      </c>
      <c r="D1687">
        <v>0</v>
      </c>
      <c r="E1687">
        <v>0</v>
      </c>
      <c r="F1687" t="s">
        <v>1884</v>
      </c>
      <c r="G1687" t="s">
        <v>1884</v>
      </c>
      <c r="H1687" t="s">
        <v>1884</v>
      </c>
      <c r="I1687" t="s">
        <v>1884</v>
      </c>
      <c r="J1687" t="s">
        <v>1884</v>
      </c>
      <c r="K1687" t="s">
        <v>1884</v>
      </c>
      <c r="L1687" t="s">
        <v>1884</v>
      </c>
      <c r="M1687" s="180">
        <v>44566</v>
      </c>
      <c r="N1687" t="s">
        <v>2007</v>
      </c>
      <c r="O1687" t="s">
        <v>4761</v>
      </c>
      <c r="P1687" t="s">
        <v>4761</v>
      </c>
      <c r="Q1687">
        <v>0</v>
      </c>
      <c r="R1687">
        <v>0</v>
      </c>
      <c r="S1687" t="s">
        <v>1886</v>
      </c>
      <c r="T1687" t="s">
        <v>1886</v>
      </c>
      <c r="U1687">
        <v>1</v>
      </c>
      <c r="V1687" t="s">
        <v>1888</v>
      </c>
      <c r="W1687">
        <v>1</v>
      </c>
      <c r="X1687">
        <v>0</v>
      </c>
      <c r="Y1687">
        <v>0</v>
      </c>
      <c r="Z1687" t="s">
        <v>1884</v>
      </c>
      <c r="AA1687" t="s">
        <v>1884</v>
      </c>
      <c r="AB1687" t="s">
        <v>1884</v>
      </c>
      <c r="AC1687">
        <v>0</v>
      </c>
      <c r="AD1687">
        <v>0</v>
      </c>
      <c r="AE1687">
        <v>0</v>
      </c>
      <c r="AF1687">
        <v>0</v>
      </c>
      <c r="AG1687" t="s">
        <v>1884</v>
      </c>
      <c r="AH1687" s="181" t="s">
        <v>1886</v>
      </c>
      <c r="AI1687" s="182">
        <v>47</v>
      </c>
      <c r="AJ1687" s="181" t="s">
        <v>2015</v>
      </c>
      <c r="AK1687" s="181" t="s">
        <v>1886</v>
      </c>
      <c r="AL1687" s="181" t="s">
        <v>1886</v>
      </c>
      <c r="AO1687" s="181"/>
      <c r="AQ1687">
        <v>10</v>
      </c>
      <c r="AR1687" s="182">
        <v>40</v>
      </c>
      <c r="AS1687" s="183" t="s">
        <v>1885</v>
      </c>
      <c r="AT1687">
        <v>0</v>
      </c>
      <c r="AU1687">
        <v>0</v>
      </c>
      <c r="AV1687" s="182">
        <v>0</v>
      </c>
      <c r="AW1687" s="184">
        <v>0</v>
      </c>
      <c r="AX1687" s="183" t="s">
        <v>1884</v>
      </c>
      <c r="AY1687" s="184">
        <v>0</v>
      </c>
      <c r="AZ1687">
        <v>0</v>
      </c>
      <c r="BA1687">
        <v>0</v>
      </c>
      <c r="BB1687">
        <v>0</v>
      </c>
      <c r="BC1687" s="182">
        <v>0</v>
      </c>
      <c r="BD1687" t="s">
        <v>1886</v>
      </c>
      <c r="BE1687" t="s">
        <v>1886</v>
      </c>
      <c r="BF1687" t="s">
        <v>1886</v>
      </c>
      <c r="BG1687" s="181" t="s">
        <v>1886</v>
      </c>
      <c r="BH1687">
        <v>0</v>
      </c>
      <c r="BI1687" s="184">
        <v>0</v>
      </c>
      <c r="BJ1687" s="182">
        <v>0</v>
      </c>
      <c r="BK1687" s="181" t="s">
        <v>1886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4762</v>
      </c>
      <c r="C1688">
        <v>10</v>
      </c>
      <c r="D1688">
        <v>0</v>
      </c>
      <c r="E1688">
        <v>0</v>
      </c>
      <c r="F1688" t="s">
        <v>1884</v>
      </c>
      <c r="G1688" t="s">
        <v>1885</v>
      </c>
      <c r="H1688" t="s">
        <v>1884</v>
      </c>
      <c r="I1688" t="s">
        <v>1884</v>
      </c>
      <c r="J1688" t="s">
        <v>1884</v>
      </c>
      <c r="K1688" t="s">
        <v>1884</v>
      </c>
      <c r="L1688" t="s">
        <v>1884</v>
      </c>
      <c r="M1688" s="180">
        <v>44566</v>
      </c>
      <c r="N1688" t="s">
        <v>1886</v>
      </c>
      <c r="O1688" t="s">
        <v>4763</v>
      </c>
      <c r="P1688" t="s">
        <v>4764</v>
      </c>
      <c r="Q1688">
        <v>0</v>
      </c>
      <c r="R1688">
        <v>0</v>
      </c>
      <c r="S1688" t="s">
        <v>1886</v>
      </c>
      <c r="T1688" t="s">
        <v>1886</v>
      </c>
      <c r="U1688">
        <v>1</v>
      </c>
      <c r="V1688" t="s">
        <v>1888</v>
      </c>
      <c r="W1688">
        <v>10</v>
      </c>
      <c r="X1688">
        <v>0</v>
      </c>
      <c r="Y1688">
        <v>0</v>
      </c>
      <c r="Z1688" t="s">
        <v>1884</v>
      </c>
      <c r="AA1688" t="s">
        <v>1884</v>
      </c>
      <c r="AB1688" t="s">
        <v>1884</v>
      </c>
      <c r="AC1688">
        <v>0</v>
      </c>
      <c r="AD1688">
        <v>0</v>
      </c>
      <c r="AE1688">
        <v>0</v>
      </c>
      <c r="AF1688">
        <v>0</v>
      </c>
      <c r="AG1688" t="s">
        <v>1885</v>
      </c>
      <c r="AH1688" s="181" t="s">
        <v>1886</v>
      </c>
      <c r="AI1688" s="182">
        <v>27</v>
      </c>
      <c r="AJ1688" s="181" t="s">
        <v>1889</v>
      </c>
      <c r="AK1688" s="181" t="s">
        <v>1886</v>
      </c>
      <c r="AL1688" s="181" t="s">
        <v>1886</v>
      </c>
      <c r="AO1688" s="181"/>
      <c r="AQ1688">
        <v>10</v>
      </c>
      <c r="AR1688" s="182">
        <v>40</v>
      </c>
      <c r="AS1688" s="183" t="s">
        <v>1885</v>
      </c>
      <c r="AT1688">
        <v>0</v>
      </c>
      <c r="AU1688">
        <v>0</v>
      </c>
      <c r="AV1688" s="182">
        <v>0</v>
      </c>
      <c r="AW1688" s="184">
        <v>0</v>
      </c>
      <c r="AX1688" s="183" t="s">
        <v>1884</v>
      </c>
      <c r="AY1688" s="184">
        <v>0</v>
      </c>
      <c r="AZ1688">
        <v>0</v>
      </c>
      <c r="BA1688">
        <v>0</v>
      </c>
      <c r="BB1688">
        <v>0</v>
      </c>
      <c r="BC1688" s="182">
        <v>0</v>
      </c>
      <c r="BD1688" t="s">
        <v>1886</v>
      </c>
      <c r="BE1688" t="s">
        <v>1886</v>
      </c>
      <c r="BF1688" t="s">
        <v>1886</v>
      </c>
      <c r="BG1688" s="181" t="s">
        <v>1886</v>
      </c>
      <c r="BH1688">
        <v>7.6</v>
      </c>
      <c r="BI1688" s="184">
        <v>0</v>
      </c>
      <c r="BJ1688" s="182">
        <v>0</v>
      </c>
      <c r="BK1688" s="181" t="s">
        <v>1886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4765</v>
      </c>
      <c r="C1689">
        <v>6</v>
      </c>
      <c r="D1689">
        <v>0</v>
      </c>
      <c r="E1689">
        <v>0</v>
      </c>
      <c r="F1689" t="s">
        <v>1884</v>
      </c>
      <c r="G1689" t="s">
        <v>1885</v>
      </c>
      <c r="H1689" t="s">
        <v>1884</v>
      </c>
      <c r="I1689" t="s">
        <v>1884</v>
      </c>
      <c r="J1689" t="s">
        <v>1884</v>
      </c>
      <c r="K1689" t="s">
        <v>1884</v>
      </c>
      <c r="L1689" t="s">
        <v>1884</v>
      </c>
      <c r="M1689" s="180">
        <v>44566</v>
      </c>
      <c r="N1689" t="s">
        <v>1886</v>
      </c>
      <c r="O1689" t="s">
        <v>1886</v>
      </c>
      <c r="P1689" t="s">
        <v>4766</v>
      </c>
      <c r="Q1689">
        <v>0</v>
      </c>
      <c r="R1689">
        <v>0</v>
      </c>
      <c r="S1689" t="s">
        <v>1886</v>
      </c>
      <c r="T1689" t="s">
        <v>1886</v>
      </c>
      <c r="U1689">
        <v>1</v>
      </c>
      <c r="V1689" t="s">
        <v>1888</v>
      </c>
      <c r="W1689">
        <v>6</v>
      </c>
      <c r="X1689">
        <v>0</v>
      </c>
      <c r="Y1689">
        <v>0</v>
      </c>
      <c r="Z1689" t="s">
        <v>1884</v>
      </c>
      <c r="AA1689" t="s">
        <v>1884</v>
      </c>
      <c r="AB1689" t="s">
        <v>1884</v>
      </c>
      <c r="AC1689">
        <v>0</v>
      </c>
      <c r="AD1689">
        <v>0</v>
      </c>
      <c r="AE1689">
        <v>0</v>
      </c>
      <c r="AF1689">
        <v>0</v>
      </c>
      <c r="AG1689" t="s">
        <v>1885</v>
      </c>
      <c r="AH1689" s="181" t="s">
        <v>1886</v>
      </c>
      <c r="AI1689" s="182">
        <v>27</v>
      </c>
      <c r="AJ1689" s="181" t="s">
        <v>1889</v>
      </c>
      <c r="AK1689" s="181" t="s">
        <v>1886</v>
      </c>
      <c r="AL1689" s="181" t="s">
        <v>1886</v>
      </c>
      <c r="AO1689" s="181"/>
      <c r="AQ1689">
        <v>10</v>
      </c>
      <c r="AR1689" s="182">
        <v>40</v>
      </c>
      <c r="AS1689" s="183" t="s">
        <v>1885</v>
      </c>
      <c r="AT1689">
        <v>0</v>
      </c>
      <c r="AU1689">
        <v>0</v>
      </c>
      <c r="AV1689" s="182">
        <v>0</v>
      </c>
      <c r="AW1689" s="184">
        <v>0</v>
      </c>
      <c r="AX1689" s="183" t="s">
        <v>1884</v>
      </c>
      <c r="AY1689" s="184">
        <v>0</v>
      </c>
      <c r="AZ1689">
        <v>0</v>
      </c>
      <c r="BA1689">
        <v>0</v>
      </c>
      <c r="BB1689">
        <v>0</v>
      </c>
      <c r="BC1689" s="182">
        <v>0</v>
      </c>
      <c r="BD1689" t="s">
        <v>1886</v>
      </c>
      <c r="BE1689" t="s">
        <v>1886</v>
      </c>
      <c r="BF1689" t="s">
        <v>1886</v>
      </c>
      <c r="BG1689" s="181" t="s">
        <v>1886</v>
      </c>
      <c r="BH1689">
        <v>1.8</v>
      </c>
      <c r="BI1689" s="184">
        <v>0</v>
      </c>
      <c r="BJ1689" s="182">
        <v>0</v>
      </c>
      <c r="BK1689" s="181" t="s">
        <v>1886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4767</v>
      </c>
      <c r="C1690">
        <v>6</v>
      </c>
      <c r="D1690">
        <v>0</v>
      </c>
      <c r="E1690">
        <v>0</v>
      </c>
      <c r="F1690" t="s">
        <v>1884</v>
      </c>
      <c r="G1690" t="s">
        <v>1885</v>
      </c>
      <c r="H1690" t="s">
        <v>1884</v>
      </c>
      <c r="I1690" t="s">
        <v>1884</v>
      </c>
      <c r="J1690" t="s">
        <v>1884</v>
      </c>
      <c r="K1690" t="s">
        <v>1884</v>
      </c>
      <c r="L1690" t="s">
        <v>1884</v>
      </c>
      <c r="M1690" s="180">
        <v>44566</v>
      </c>
      <c r="N1690" t="s">
        <v>1886</v>
      </c>
      <c r="O1690" t="s">
        <v>1886</v>
      </c>
      <c r="P1690" t="s">
        <v>4768</v>
      </c>
      <c r="Q1690">
        <v>0</v>
      </c>
      <c r="R1690">
        <v>0</v>
      </c>
      <c r="S1690" t="s">
        <v>1886</v>
      </c>
      <c r="T1690" t="s">
        <v>1886</v>
      </c>
      <c r="U1690">
        <v>1</v>
      </c>
      <c r="V1690" t="s">
        <v>1888</v>
      </c>
      <c r="W1690">
        <v>6</v>
      </c>
      <c r="X1690">
        <v>0</v>
      </c>
      <c r="Y1690">
        <v>0</v>
      </c>
      <c r="Z1690" t="s">
        <v>1884</v>
      </c>
      <c r="AA1690" t="s">
        <v>1884</v>
      </c>
      <c r="AB1690" t="s">
        <v>1884</v>
      </c>
      <c r="AC1690">
        <v>0</v>
      </c>
      <c r="AD1690">
        <v>0</v>
      </c>
      <c r="AE1690">
        <v>0</v>
      </c>
      <c r="AF1690">
        <v>0</v>
      </c>
      <c r="AG1690" t="s">
        <v>1885</v>
      </c>
      <c r="AH1690" s="181" t="s">
        <v>1886</v>
      </c>
      <c r="AI1690" s="182">
        <v>27</v>
      </c>
      <c r="AJ1690" s="181" t="s">
        <v>1889</v>
      </c>
      <c r="AK1690" s="181" t="s">
        <v>1886</v>
      </c>
      <c r="AL1690" s="181" t="s">
        <v>1886</v>
      </c>
      <c r="AO1690" s="181"/>
      <c r="AQ1690">
        <v>10</v>
      </c>
      <c r="AR1690" s="182">
        <v>40</v>
      </c>
      <c r="AS1690" s="183" t="s">
        <v>1885</v>
      </c>
      <c r="AT1690">
        <v>0</v>
      </c>
      <c r="AU1690">
        <v>0</v>
      </c>
      <c r="AV1690" s="182">
        <v>0</v>
      </c>
      <c r="AW1690" s="184">
        <v>0</v>
      </c>
      <c r="AX1690" s="183" t="s">
        <v>1884</v>
      </c>
      <c r="AY1690" s="184">
        <v>0</v>
      </c>
      <c r="AZ1690">
        <v>0</v>
      </c>
      <c r="BA1690">
        <v>0</v>
      </c>
      <c r="BB1690">
        <v>0</v>
      </c>
      <c r="BC1690" s="182">
        <v>0</v>
      </c>
      <c r="BD1690" t="s">
        <v>1886</v>
      </c>
      <c r="BE1690" t="s">
        <v>1886</v>
      </c>
      <c r="BF1690" t="s">
        <v>1886</v>
      </c>
      <c r="BG1690" s="181" t="s">
        <v>1886</v>
      </c>
      <c r="BH1690">
        <v>1.8</v>
      </c>
      <c r="BI1690" s="184">
        <v>0</v>
      </c>
      <c r="BJ1690" s="182">
        <v>0</v>
      </c>
      <c r="BK1690" s="181" t="s">
        <v>1886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4769</v>
      </c>
      <c r="C1691">
        <v>6</v>
      </c>
      <c r="D1691">
        <v>0</v>
      </c>
      <c r="E1691">
        <v>0</v>
      </c>
      <c r="F1691" t="s">
        <v>1884</v>
      </c>
      <c r="G1691" t="s">
        <v>1885</v>
      </c>
      <c r="H1691" t="s">
        <v>1884</v>
      </c>
      <c r="I1691" t="s">
        <v>1884</v>
      </c>
      <c r="J1691" t="s">
        <v>1884</v>
      </c>
      <c r="K1691" t="s">
        <v>1884</v>
      </c>
      <c r="L1691" t="s">
        <v>1884</v>
      </c>
      <c r="M1691" s="180">
        <v>44566</v>
      </c>
      <c r="N1691" t="s">
        <v>1886</v>
      </c>
      <c r="O1691" t="s">
        <v>1886</v>
      </c>
      <c r="P1691" t="s">
        <v>4770</v>
      </c>
      <c r="Q1691">
        <v>0</v>
      </c>
      <c r="R1691">
        <v>0</v>
      </c>
      <c r="S1691" t="s">
        <v>1886</v>
      </c>
      <c r="T1691" t="s">
        <v>1886</v>
      </c>
      <c r="U1691">
        <v>1</v>
      </c>
      <c r="V1691" t="s">
        <v>1888</v>
      </c>
      <c r="W1691">
        <v>6</v>
      </c>
      <c r="X1691">
        <v>0</v>
      </c>
      <c r="Y1691">
        <v>0</v>
      </c>
      <c r="Z1691" t="s">
        <v>1884</v>
      </c>
      <c r="AA1691" t="s">
        <v>1884</v>
      </c>
      <c r="AB1691" t="s">
        <v>1884</v>
      </c>
      <c r="AC1691">
        <v>0</v>
      </c>
      <c r="AD1691">
        <v>0</v>
      </c>
      <c r="AE1691">
        <v>0</v>
      </c>
      <c r="AF1691">
        <v>0</v>
      </c>
      <c r="AG1691" t="s">
        <v>1885</v>
      </c>
      <c r="AH1691" s="181" t="s">
        <v>1886</v>
      </c>
      <c r="AI1691" s="182">
        <v>27</v>
      </c>
      <c r="AJ1691" s="181" t="s">
        <v>1889</v>
      </c>
      <c r="AK1691" s="181" t="s">
        <v>1886</v>
      </c>
      <c r="AL1691" s="181" t="s">
        <v>1886</v>
      </c>
      <c r="AO1691" s="181"/>
      <c r="AQ1691">
        <v>10</v>
      </c>
      <c r="AR1691" s="182">
        <v>40</v>
      </c>
      <c r="AS1691" s="183" t="s">
        <v>1885</v>
      </c>
      <c r="AT1691">
        <v>0</v>
      </c>
      <c r="AU1691">
        <v>0</v>
      </c>
      <c r="AV1691" s="182">
        <v>0</v>
      </c>
      <c r="AW1691" s="184">
        <v>0</v>
      </c>
      <c r="AX1691" s="183" t="s">
        <v>1884</v>
      </c>
      <c r="AY1691" s="184">
        <v>0</v>
      </c>
      <c r="AZ1691">
        <v>0</v>
      </c>
      <c r="BA1691">
        <v>0</v>
      </c>
      <c r="BB1691">
        <v>0</v>
      </c>
      <c r="BC1691" s="182">
        <v>0</v>
      </c>
      <c r="BD1691" t="s">
        <v>1886</v>
      </c>
      <c r="BE1691" t="s">
        <v>1886</v>
      </c>
      <c r="BF1691" t="s">
        <v>1886</v>
      </c>
      <c r="BG1691" s="181" t="s">
        <v>1886</v>
      </c>
      <c r="BH1691">
        <v>1.8</v>
      </c>
      <c r="BI1691" s="184">
        <v>0</v>
      </c>
      <c r="BJ1691" s="182">
        <v>0</v>
      </c>
      <c r="BK1691" s="181" t="s">
        <v>1886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4771</v>
      </c>
      <c r="C1692">
        <v>4</v>
      </c>
      <c r="D1692">
        <v>0</v>
      </c>
      <c r="E1692">
        <v>0</v>
      </c>
      <c r="F1692" t="s">
        <v>1884</v>
      </c>
      <c r="G1692" t="s">
        <v>1885</v>
      </c>
      <c r="H1692" t="s">
        <v>1884</v>
      </c>
      <c r="I1692" t="s">
        <v>1884</v>
      </c>
      <c r="J1692" t="s">
        <v>1884</v>
      </c>
      <c r="K1692" t="s">
        <v>1884</v>
      </c>
      <c r="L1692" t="s">
        <v>1884</v>
      </c>
      <c r="M1692" s="180">
        <v>44566</v>
      </c>
      <c r="N1692" t="s">
        <v>1886</v>
      </c>
      <c r="O1692" t="s">
        <v>1886</v>
      </c>
      <c r="P1692" t="s">
        <v>4772</v>
      </c>
      <c r="Q1692">
        <v>0</v>
      </c>
      <c r="R1692">
        <v>0</v>
      </c>
      <c r="S1692" t="s">
        <v>1886</v>
      </c>
      <c r="T1692" t="s">
        <v>1886</v>
      </c>
      <c r="U1692">
        <v>1</v>
      </c>
      <c r="V1692" t="s">
        <v>1888</v>
      </c>
      <c r="W1692">
        <v>4</v>
      </c>
      <c r="X1692">
        <v>0</v>
      </c>
      <c r="Y1692">
        <v>0</v>
      </c>
      <c r="Z1692" t="s">
        <v>1884</v>
      </c>
      <c r="AA1692" t="s">
        <v>1884</v>
      </c>
      <c r="AB1692" t="s">
        <v>1884</v>
      </c>
      <c r="AC1692">
        <v>0</v>
      </c>
      <c r="AD1692">
        <v>0</v>
      </c>
      <c r="AE1692">
        <v>0</v>
      </c>
      <c r="AF1692">
        <v>0</v>
      </c>
      <c r="AG1692" t="s">
        <v>1885</v>
      </c>
      <c r="AH1692" s="181" t="s">
        <v>1886</v>
      </c>
      <c r="AI1692" s="182">
        <v>27</v>
      </c>
      <c r="AJ1692" s="181" t="s">
        <v>1889</v>
      </c>
      <c r="AK1692" s="181" t="s">
        <v>1886</v>
      </c>
      <c r="AL1692" s="181" t="s">
        <v>1886</v>
      </c>
      <c r="AO1692" s="181"/>
      <c r="AQ1692">
        <v>10</v>
      </c>
      <c r="AR1692" s="182">
        <v>40</v>
      </c>
      <c r="AS1692" s="183" t="s">
        <v>1885</v>
      </c>
      <c r="AT1692">
        <v>0</v>
      </c>
      <c r="AU1692">
        <v>0</v>
      </c>
      <c r="AV1692" s="182">
        <v>0</v>
      </c>
      <c r="AW1692" s="184">
        <v>0</v>
      </c>
      <c r="AX1692" s="183" t="s">
        <v>1884</v>
      </c>
      <c r="AY1692" s="184">
        <v>0</v>
      </c>
      <c r="AZ1692">
        <v>0</v>
      </c>
      <c r="BA1692">
        <v>0</v>
      </c>
      <c r="BB1692">
        <v>0</v>
      </c>
      <c r="BC1692" s="182">
        <v>0</v>
      </c>
      <c r="BD1692" t="s">
        <v>1886</v>
      </c>
      <c r="BE1692" t="s">
        <v>1886</v>
      </c>
      <c r="BF1692" t="s">
        <v>1886</v>
      </c>
      <c r="BG1692" s="181" t="s">
        <v>1886</v>
      </c>
      <c r="BH1692">
        <v>0.16</v>
      </c>
      <c r="BI1692" s="184">
        <v>0</v>
      </c>
      <c r="BJ1692" s="182">
        <v>0</v>
      </c>
      <c r="BK1692" s="181" t="s">
        <v>1886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4773</v>
      </c>
      <c r="C1693">
        <v>4</v>
      </c>
      <c r="D1693">
        <v>0</v>
      </c>
      <c r="E1693">
        <v>0</v>
      </c>
      <c r="F1693" t="s">
        <v>1884</v>
      </c>
      <c r="G1693" t="s">
        <v>1885</v>
      </c>
      <c r="H1693" t="s">
        <v>1884</v>
      </c>
      <c r="I1693" t="s">
        <v>1884</v>
      </c>
      <c r="J1693" t="s">
        <v>1884</v>
      </c>
      <c r="K1693" t="s">
        <v>1884</v>
      </c>
      <c r="L1693" t="s">
        <v>1884</v>
      </c>
      <c r="M1693" s="180">
        <v>44566</v>
      </c>
      <c r="N1693" t="s">
        <v>1886</v>
      </c>
      <c r="O1693" t="s">
        <v>1886</v>
      </c>
      <c r="P1693" t="s">
        <v>4774</v>
      </c>
      <c r="Q1693">
        <v>0</v>
      </c>
      <c r="R1693">
        <v>0</v>
      </c>
      <c r="S1693" t="s">
        <v>1886</v>
      </c>
      <c r="T1693" t="s">
        <v>1886</v>
      </c>
      <c r="U1693">
        <v>1</v>
      </c>
      <c r="V1693" t="s">
        <v>1888</v>
      </c>
      <c r="W1693">
        <v>4</v>
      </c>
      <c r="X1693">
        <v>0</v>
      </c>
      <c r="Y1693">
        <v>0</v>
      </c>
      <c r="Z1693" t="s">
        <v>1884</v>
      </c>
      <c r="AA1693" t="s">
        <v>1884</v>
      </c>
      <c r="AB1693" t="s">
        <v>1884</v>
      </c>
      <c r="AC1693">
        <v>0</v>
      </c>
      <c r="AD1693">
        <v>0</v>
      </c>
      <c r="AE1693">
        <v>0</v>
      </c>
      <c r="AF1693">
        <v>0</v>
      </c>
      <c r="AG1693" t="s">
        <v>1885</v>
      </c>
      <c r="AH1693" s="181" t="s">
        <v>1886</v>
      </c>
      <c r="AI1693" s="182">
        <v>27</v>
      </c>
      <c r="AJ1693" s="181" t="s">
        <v>1889</v>
      </c>
      <c r="AK1693" s="181" t="s">
        <v>1886</v>
      </c>
      <c r="AL1693" s="181" t="s">
        <v>1886</v>
      </c>
      <c r="AO1693" s="181"/>
      <c r="AQ1693">
        <v>10</v>
      </c>
      <c r="AR1693" s="182">
        <v>40</v>
      </c>
      <c r="AS1693" s="183" t="s">
        <v>1885</v>
      </c>
      <c r="AT1693">
        <v>0</v>
      </c>
      <c r="AU1693">
        <v>0</v>
      </c>
      <c r="AV1693" s="182">
        <v>0</v>
      </c>
      <c r="AW1693" s="184">
        <v>0</v>
      </c>
      <c r="AX1693" s="183" t="s">
        <v>1884</v>
      </c>
      <c r="AY1693" s="184">
        <v>0</v>
      </c>
      <c r="AZ1693">
        <v>0</v>
      </c>
      <c r="BA1693">
        <v>0</v>
      </c>
      <c r="BB1693">
        <v>0</v>
      </c>
      <c r="BC1693" s="182">
        <v>0</v>
      </c>
      <c r="BD1693" t="s">
        <v>1886</v>
      </c>
      <c r="BE1693" t="s">
        <v>1886</v>
      </c>
      <c r="BF1693" t="s">
        <v>1886</v>
      </c>
      <c r="BG1693" s="181" t="s">
        <v>1886</v>
      </c>
      <c r="BH1693">
        <v>0.16</v>
      </c>
      <c r="BI1693" s="184">
        <v>0</v>
      </c>
      <c r="BJ1693" s="182">
        <v>0</v>
      </c>
      <c r="BK1693" s="181" t="s">
        <v>1886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4775</v>
      </c>
      <c r="C1694">
        <v>6</v>
      </c>
      <c r="D1694">
        <v>0</v>
      </c>
      <c r="E1694">
        <v>0</v>
      </c>
      <c r="F1694" t="s">
        <v>1884</v>
      </c>
      <c r="G1694" t="s">
        <v>1885</v>
      </c>
      <c r="H1694" t="s">
        <v>1884</v>
      </c>
      <c r="I1694" t="s">
        <v>1884</v>
      </c>
      <c r="J1694" t="s">
        <v>1884</v>
      </c>
      <c r="K1694" t="s">
        <v>1884</v>
      </c>
      <c r="L1694" t="s">
        <v>1884</v>
      </c>
      <c r="M1694" s="180">
        <v>44573</v>
      </c>
      <c r="N1694" t="s">
        <v>1886</v>
      </c>
      <c r="O1694" t="s">
        <v>1886</v>
      </c>
      <c r="P1694" t="s">
        <v>4776</v>
      </c>
      <c r="Q1694">
        <v>0</v>
      </c>
      <c r="R1694">
        <v>0</v>
      </c>
      <c r="S1694" t="s">
        <v>1886</v>
      </c>
      <c r="T1694" t="s">
        <v>1886</v>
      </c>
      <c r="U1694">
        <v>1</v>
      </c>
      <c r="V1694" t="s">
        <v>1888</v>
      </c>
      <c r="W1694">
        <v>6</v>
      </c>
      <c r="X1694">
        <v>0</v>
      </c>
      <c r="Y1694">
        <v>0</v>
      </c>
      <c r="Z1694" t="s">
        <v>1884</v>
      </c>
      <c r="AA1694" t="s">
        <v>1884</v>
      </c>
      <c r="AB1694" t="s">
        <v>1884</v>
      </c>
      <c r="AC1694">
        <v>0</v>
      </c>
      <c r="AD1694">
        <v>0</v>
      </c>
      <c r="AE1694">
        <v>0</v>
      </c>
      <c r="AF1694">
        <v>0</v>
      </c>
      <c r="AG1694" t="s">
        <v>1884</v>
      </c>
      <c r="AH1694" s="181" t="s">
        <v>1886</v>
      </c>
      <c r="AI1694" s="182">
        <v>244</v>
      </c>
      <c r="AJ1694" s="181" t="s">
        <v>2723</v>
      </c>
      <c r="AK1694" s="181" t="s">
        <v>1886</v>
      </c>
      <c r="AL1694" s="181" t="s">
        <v>1886</v>
      </c>
      <c r="AO1694" s="181"/>
      <c r="AQ1694">
        <v>10</v>
      </c>
      <c r="AR1694" s="182">
        <v>40</v>
      </c>
      <c r="AS1694" s="183" t="s">
        <v>1885</v>
      </c>
      <c r="AT1694">
        <v>0</v>
      </c>
      <c r="AU1694">
        <v>0</v>
      </c>
      <c r="AV1694" s="182">
        <v>0</v>
      </c>
      <c r="AW1694" s="184">
        <v>0</v>
      </c>
      <c r="AX1694" s="183" t="s">
        <v>1884</v>
      </c>
      <c r="AY1694" s="184">
        <v>0</v>
      </c>
      <c r="AZ1694">
        <v>0</v>
      </c>
      <c r="BA1694">
        <v>0</v>
      </c>
      <c r="BB1694">
        <v>0</v>
      </c>
      <c r="BC1694" s="182">
        <v>0</v>
      </c>
      <c r="BD1694" t="s">
        <v>1886</v>
      </c>
      <c r="BE1694" t="s">
        <v>1886</v>
      </c>
      <c r="BF1694" t="s">
        <v>1886</v>
      </c>
      <c r="BG1694" s="181" t="s">
        <v>1886</v>
      </c>
      <c r="BH1694">
        <v>1.38</v>
      </c>
      <c r="BI1694" s="184">
        <v>0</v>
      </c>
      <c r="BJ1694" s="182">
        <v>0</v>
      </c>
      <c r="BK1694" s="181" t="s">
        <v>1886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4777</v>
      </c>
      <c r="C1695">
        <v>1</v>
      </c>
      <c r="D1695">
        <v>0</v>
      </c>
      <c r="E1695">
        <v>0</v>
      </c>
      <c r="F1695" t="s">
        <v>1884</v>
      </c>
      <c r="G1695" t="s">
        <v>1884</v>
      </c>
      <c r="H1695" t="s">
        <v>1884</v>
      </c>
      <c r="I1695" t="s">
        <v>1884</v>
      </c>
      <c r="J1695" t="s">
        <v>1884</v>
      </c>
      <c r="K1695" t="s">
        <v>1884</v>
      </c>
      <c r="L1695" t="s">
        <v>1884</v>
      </c>
      <c r="M1695" s="180">
        <v>44580</v>
      </c>
      <c r="N1695" t="s">
        <v>2007</v>
      </c>
      <c r="O1695" t="s">
        <v>4778</v>
      </c>
      <c r="P1695" t="s">
        <v>4778</v>
      </c>
      <c r="Q1695">
        <v>0</v>
      </c>
      <c r="R1695">
        <v>0</v>
      </c>
      <c r="S1695" t="s">
        <v>1886</v>
      </c>
      <c r="T1695" t="s">
        <v>1886</v>
      </c>
      <c r="U1695">
        <v>1</v>
      </c>
      <c r="V1695" t="s">
        <v>1888</v>
      </c>
      <c r="W1695">
        <v>1</v>
      </c>
      <c r="X1695">
        <v>0</v>
      </c>
      <c r="Y1695">
        <v>0</v>
      </c>
      <c r="Z1695" t="s">
        <v>1884</v>
      </c>
      <c r="AA1695" t="s">
        <v>1884</v>
      </c>
      <c r="AB1695" t="s">
        <v>1884</v>
      </c>
      <c r="AC1695">
        <v>0</v>
      </c>
      <c r="AD1695">
        <v>0</v>
      </c>
      <c r="AE1695">
        <v>0</v>
      </c>
      <c r="AF1695">
        <v>0</v>
      </c>
      <c r="AG1695" t="s">
        <v>1884</v>
      </c>
      <c r="AH1695" s="181" t="s">
        <v>1886</v>
      </c>
      <c r="AI1695" s="182">
        <v>47</v>
      </c>
      <c r="AJ1695" s="181" t="s">
        <v>2015</v>
      </c>
      <c r="AK1695" s="181" t="s">
        <v>1886</v>
      </c>
      <c r="AL1695" s="181" t="s">
        <v>1886</v>
      </c>
      <c r="AO1695" s="181"/>
      <c r="AQ1695">
        <v>10</v>
      </c>
      <c r="AR1695" s="182">
        <v>40</v>
      </c>
      <c r="AS1695" s="183" t="s">
        <v>1885</v>
      </c>
      <c r="AT1695">
        <v>0</v>
      </c>
      <c r="AU1695">
        <v>0</v>
      </c>
      <c r="AV1695" s="182">
        <v>0</v>
      </c>
      <c r="AW1695" s="184">
        <v>0</v>
      </c>
      <c r="AX1695" s="183" t="s">
        <v>1884</v>
      </c>
      <c r="AY1695" s="184">
        <v>0</v>
      </c>
      <c r="AZ1695">
        <v>0</v>
      </c>
      <c r="BA1695">
        <v>0</v>
      </c>
      <c r="BB1695">
        <v>0</v>
      </c>
      <c r="BC1695" s="182">
        <v>0</v>
      </c>
      <c r="BD1695" t="s">
        <v>1886</v>
      </c>
      <c r="BE1695" t="s">
        <v>1886</v>
      </c>
      <c r="BF1695" t="s">
        <v>1886</v>
      </c>
      <c r="BG1695" s="181" t="s">
        <v>1886</v>
      </c>
      <c r="BH1695">
        <v>0</v>
      </c>
      <c r="BI1695" s="184">
        <v>0</v>
      </c>
      <c r="BJ1695" s="182">
        <v>0</v>
      </c>
      <c r="BK1695" s="181" t="s">
        <v>1886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1175</v>
      </c>
      <c r="C1696">
        <v>24</v>
      </c>
      <c r="D1696">
        <v>0</v>
      </c>
      <c r="E1696">
        <v>0</v>
      </c>
      <c r="F1696" t="s">
        <v>1884</v>
      </c>
      <c r="G1696" t="s">
        <v>1885</v>
      </c>
      <c r="H1696" t="s">
        <v>1884</v>
      </c>
      <c r="I1696" t="s">
        <v>1884</v>
      </c>
      <c r="J1696" t="s">
        <v>1884</v>
      </c>
      <c r="K1696" t="s">
        <v>1884</v>
      </c>
      <c r="L1696" t="s">
        <v>1884</v>
      </c>
      <c r="M1696" s="180">
        <v>44586</v>
      </c>
      <c r="N1696" t="s">
        <v>1886</v>
      </c>
      <c r="O1696" t="s">
        <v>4779</v>
      </c>
      <c r="P1696" t="s">
        <v>4780</v>
      </c>
      <c r="Q1696">
        <v>0</v>
      </c>
      <c r="R1696">
        <v>0</v>
      </c>
      <c r="S1696" t="s">
        <v>1886</v>
      </c>
      <c r="T1696" t="s">
        <v>1886</v>
      </c>
      <c r="U1696">
        <v>1</v>
      </c>
      <c r="V1696" t="s">
        <v>1888</v>
      </c>
      <c r="W1696">
        <v>24</v>
      </c>
      <c r="X1696">
        <v>0</v>
      </c>
      <c r="Y1696">
        <v>0</v>
      </c>
      <c r="Z1696" t="s">
        <v>1884</v>
      </c>
      <c r="AA1696" t="s">
        <v>1884</v>
      </c>
      <c r="AB1696" t="s">
        <v>1884</v>
      </c>
      <c r="AC1696">
        <v>0</v>
      </c>
      <c r="AD1696">
        <v>0</v>
      </c>
      <c r="AE1696">
        <v>0</v>
      </c>
      <c r="AF1696">
        <v>0</v>
      </c>
      <c r="AG1696" t="s">
        <v>1884</v>
      </c>
      <c r="AH1696" s="181" t="s">
        <v>1886</v>
      </c>
      <c r="AI1696" s="182">
        <v>215</v>
      </c>
      <c r="AJ1696" s="181" t="s">
        <v>1937</v>
      </c>
      <c r="AK1696" s="181" t="s">
        <v>1886</v>
      </c>
      <c r="AL1696" s="181" t="s">
        <v>1886</v>
      </c>
      <c r="AO1696" s="181"/>
      <c r="AQ1696">
        <v>10</v>
      </c>
      <c r="AR1696" s="182">
        <v>40</v>
      </c>
      <c r="AS1696" s="183" t="s">
        <v>1885</v>
      </c>
      <c r="AT1696">
        <v>0</v>
      </c>
      <c r="AU1696">
        <v>120</v>
      </c>
      <c r="AV1696" s="182">
        <v>0</v>
      </c>
      <c r="AW1696" s="184">
        <v>0</v>
      </c>
      <c r="AX1696" s="183" t="s">
        <v>1884</v>
      </c>
      <c r="AY1696" s="184">
        <v>0</v>
      </c>
      <c r="AZ1696">
        <v>0</v>
      </c>
      <c r="BA1696">
        <v>0</v>
      </c>
      <c r="BB1696">
        <v>0</v>
      </c>
      <c r="BC1696" s="182">
        <v>0</v>
      </c>
      <c r="BD1696" t="s">
        <v>1886</v>
      </c>
      <c r="BE1696" t="s">
        <v>1886</v>
      </c>
      <c r="BF1696" t="s">
        <v>1886</v>
      </c>
      <c r="BG1696" s="181" t="s">
        <v>1886</v>
      </c>
      <c r="BH1696">
        <v>11.28</v>
      </c>
      <c r="BI1696" s="184">
        <v>0</v>
      </c>
      <c r="BJ1696" s="182">
        <v>0</v>
      </c>
      <c r="BK1696" s="181" t="s">
        <v>1886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4781</v>
      </c>
      <c r="C1697">
        <v>6</v>
      </c>
      <c r="D1697">
        <v>0</v>
      </c>
      <c r="E1697">
        <v>0</v>
      </c>
      <c r="F1697" t="s">
        <v>1884</v>
      </c>
      <c r="G1697" t="s">
        <v>1885</v>
      </c>
      <c r="H1697" t="s">
        <v>1884</v>
      </c>
      <c r="I1697" t="s">
        <v>1884</v>
      </c>
      <c r="J1697" t="s">
        <v>1884</v>
      </c>
      <c r="K1697" t="s">
        <v>1884</v>
      </c>
      <c r="L1697" t="s">
        <v>1884</v>
      </c>
      <c r="M1697" s="180">
        <v>44586</v>
      </c>
      <c r="N1697" t="s">
        <v>1886</v>
      </c>
      <c r="O1697" t="s">
        <v>1886</v>
      </c>
      <c r="P1697" t="s">
        <v>4782</v>
      </c>
      <c r="Q1697">
        <v>0</v>
      </c>
      <c r="R1697">
        <v>0</v>
      </c>
      <c r="S1697" t="s">
        <v>1886</v>
      </c>
      <c r="T1697" t="s">
        <v>1886</v>
      </c>
      <c r="U1697">
        <v>1</v>
      </c>
      <c r="V1697" t="s">
        <v>1888</v>
      </c>
      <c r="W1697">
        <v>6</v>
      </c>
      <c r="X1697">
        <v>0</v>
      </c>
      <c r="Y1697">
        <v>0</v>
      </c>
      <c r="Z1697" t="s">
        <v>1884</v>
      </c>
      <c r="AA1697" t="s">
        <v>1884</v>
      </c>
      <c r="AB1697" t="s">
        <v>1884</v>
      </c>
      <c r="AC1697">
        <v>0</v>
      </c>
      <c r="AD1697">
        <v>0</v>
      </c>
      <c r="AE1697">
        <v>0</v>
      </c>
      <c r="AF1697">
        <v>0</v>
      </c>
      <c r="AG1697" t="s">
        <v>1884</v>
      </c>
      <c r="AH1697" s="181" t="s">
        <v>1886</v>
      </c>
      <c r="AI1697" s="182">
        <v>215</v>
      </c>
      <c r="AJ1697" s="181" t="s">
        <v>1937</v>
      </c>
      <c r="AK1697" s="181" t="s">
        <v>1886</v>
      </c>
      <c r="AL1697" s="181" t="s">
        <v>1886</v>
      </c>
      <c r="AO1697" s="181"/>
      <c r="AQ1697">
        <v>10</v>
      </c>
      <c r="AR1697" s="182">
        <v>40</v>
      </c>
      <c r="AS1697" s="183" t="s">
        <v>1885</v>
      </c>
      <c r="AT1697">
        <v>0</v>
      </c>
      <c r="AU1697">
        <v>0</v>
      </c>
      <c r="AV1697" s="182">
        <v>0</v>
      </c>
      <c r="AW1697" s="184">
        <v>0</v>
      </c>
      <c r="AX1697" s="183" t="s">
        <v>1884</v>
      </c>
      <c r="AY1697" s="184">
        <v>0</v>
      </c>
      <c r="AZ1697">
        <v>0</v>
      </c>
      <c r="BA1697">
        <v>0</v>
      </c>
      <c r="BB1697">
        <v>0</v>
      </c>
      <c r="BC1697" s="182">
        <v>0</v>
      </c>
      <c r="BD1697" t="s">
        <v>1886</v>
      </c>
      <c r="BE1697" t="s">
        <v>1886</v>
      </c>
      <c r="BF1697" t="s">
        <v>1886</v>
      </c>
      <c r="BG1697" s="181" t="s">
        <v>1886</v>
      </c>
      <c r="BH1697">
        <v>0</v>
      </c>
      <c r="BI1697" s="184">
        <v>0</v>
      </c>
      <c r="BJ1697" s="182">
        <v>0</v>
      </c>
      <c r="BK1697" s="181" t="s">
        <v>1886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4783</v>
      </c>
      <c r="C1698">
        <v>42</v>
      </c>
      <c r="D1698">
        <v>0</v>
      </c>
      <c r="E1698">
        <v>0</v>
      </c>
      <c r="F1698" t="s">
        <v>1884</v>
      </c>
      <c r="G1698" t="s">
        <v>1885</v>
      </c>
      <c r="H1698" t="s">
        <v>1884</v>
      </c>
      <c r="I1698" t="s">
        <v>1884</v>
      </c>
      <c r="J1698" t="s">
        <v>1884</v>
      </c>
      <c r="K1698" t="s">
        <v>1884</v>
      </c>
      <c r="L1698" t="s">
        <v>1884</v>
      </c>
      <c r="M1698" s="180">
        <v>44586</v>
      </c>
      <c r="N1698" t="s">
        <v>1886</v>
      </c>
      <c r="O1698" t="s">
        <v>1886</v>
      </c>
      <c r="P1698" t="s">
        <v>4784</v>
      </c>
      <c r="Q1698">
        <v>0</v>
      </c>
      <c r="R1698">
        <v>0</v>
      </c>
      <c r="S1698" t="s">
        <v>1886</v>
      </c>
      <c r="T1698" t="s">
        <v>1886</v>
      </c>
      <c r="U1698">
        <v>1</v>
      </c>
      <c r="V1698" t="s">
        <v>1888</v>
      </c>
      <c r="W1698">
        <v>42</v>
      </c>
      <c r="X1698">
        <v>0</v>
      </c>
      <c r="Y1698">
        <v>0</v>
      </c>
      <c r="Z1698" t="s">
        <v>1884</v>
      </c>
      <c r="AA1698" t="s">
        <v>1884</v>
      </c>
      <c r="AB1698" t="s">
        <v>1884</v>
      </c>
      <c r="AC1698">
        <v>0</v>
      </c>
      <c r="AD1698">
        <v>0</v>
      </c>
      <c r="AE1698">
        <v>0</v>
      </c>
      <c r="AF1698">
        <v>0</v>
      </c>
      <c r="AG1698" t="s">
        <v>1884</v>
      </c>
      <c r="AH1698" s="181" t="s">
        <v>1886</v>
      </c>
      <c r="AI1698" s="182">
        <v>215</v>
      </c>
      <c r="AJ1698" s="181" t="s">
        <v>1937</v>
      </c>
      <c r="AK1698" s="181" t="s">
        <v>4785</v>
      </c>
      <c r="AL1698" s="181" t="s">
        <v>1886</v>
      </c>
      <c r="AO1698" s="181"/>
      <c r="AQ1698">
        <v>10</v>
      </c>
      <c r="AR1698" s="182">
        <v>40</v>
      </c>
      <c r="AS1698" s="183" t="s">
        <v>1885</v>
      </c>
      <c r="AT1698">
        <v>0</v>
      </c>
      <c r="AU1698">
        <v>102</v>
      </c>
      <c r="AV1698" s="182">
        <v>0</v>
      </c>
      <c r="AW1698" s="184">
        <v>0</v>
      </c>
      <c r="AX1698" s="183" t="s">
        <v>1884</v>
      </c>
      <c r="AY1698" s="184">
        <v>0</v>
      </c>
      <c r="AZ1698">
        <v>0</v>
      </c>
      <c r="BA1698">
        <v>0</v>
      </c>
      <c r="BB1698">
        <v>0</v>
      </c>
      <c r="BC1698" s="182">
        <v>0</v>
      </c>
      <c r="BD1698" t="s">
        <v>1886</v>
      </c>
      <c r="BE1698" t="s">
        <v>1886</v>
      </c>
      <c r="BF1698" t="s">
        <v>1886</v>
      </c>
      <c r="BG1698" s="181" t="s">
        <v>1886</v>
      </c>
      <c r="BH1698">
        <v>0</v>
      </c>
      <c r="BI1698" s="184">
        <v>0</v>
      </c>
      <c r="BJ1698" s="182">
        <v>0</v>
      </c>
      <c r="BK1698" s="181" t="s">
        <v>1886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4786</v>
      </c>
      <c r="C1699">
        <v>1</v>
      </c>
      <c r="D1699">
        <v>0</v>
      </c>
      <c r="E1699">
        <v>0</v>
      </c>
      <c r="F1699" t="s">
        <v>1884</v>
      </c>
      <c r="G1699" t="s">
        <v>1885</v>
      </c>
      <c r="H1699" t="s">
        <v>1884</v>
      </c>
      <c r="I1699" t="s">
        <v>1884</v>
      </c>
      <c r="J1699" t="s">
        <v>1884</v>
      </c>
      <c r="K1699" t="s">
        <v>1884</v>
      </c>
      <c r="L1699" t="s">
        <v>1884</v>
      </c>
      <c r="M1699" s="180">
        <v>44593</v>
      </c>
      <c r="N1699" t="s">
        <v>1886</v>
      </c>
      <c r="O1699" t="s">
        <v>4787</v>
      </c>
      <c r="P1699" t="s">
        <v>4787</v>
      </c>
      <c r="Q1699">
        <v>0</v>
      </c>
      <c r="R1699">
        <v>0</v>
      </c>
      <c r="S1699" t="s">
        <v>1886</v>
      </c>
      <c r="T1699" t="s">
        <v>1886</v>
      </c>
      <c r="U1699">
        <v>1</v>
      </c>
      <c r="V1699" t="s">
        <v>1888</v>
      </c>
      <c r="W1699">
        <v>1</v>
      </c>
      <c r="X1699">
        <v>0</v>
      </c>
      <c r="Y1699">
        <v>0</v>
      </c>
      <c r="Z1699" t="s">
        <v>1884</v>
      </c>
      <c r="AA1699" t="s">
        <v>1884</v>
      </c>
      <c r="AB1699" t="s">
        <v>1884</v>
      </c>
      <c r="AC1699">
        <v>0</v>
      </c>
      <c r="AD1699">
        <v>0</v>
      </c>
      <c r="AE1699">
        <v>0</v>
      </c>
      <c r="AF1699">
        <v>0</v>
      </c>
      <c r="AG1699" t="s">
        <v>1885</v>
      </c>
      <c r="AH1699" s="181" t="s">
        <v>1886</v>
      </c>
      <c r="AI1699" s="182">
        <v>111</v>
      </c>
      <c r="AJ1699" s="181" t="s">
        <v>2109</v>
      </c>
      <c r="AK1699" s="181" t="s">
        <v>1886</v>
      </c>
      <c r="AL1699" s="181" t="s">
        <v>1886</v>
      </c>
      <c r="AO1699" s="181"/>
      <c r="AQ1699">
        <v>10</v>
      </c>
      <c r="AR1699" s="182">
        <v>40</v>
      </c>
      <c r="AS1699" s="183" t="s">
        <v>1885</v>
      </c>
      <c r="AT1699">
        <v>0</v>
      </c>
      <c r="AU1699">
        <v>0</v>
      </c>
      <c r="AV1699" s="182">
        <v>0</v>
      </c>
      <c r="AW1699" s="184">
        <v>0</v>
      </c>
      <c r="AX1699" s="183" t="s">
        <v>1884</v>
      </c>
      <c r="AY1699" s="184">
        <v>0</v>
      </c>
      <c r="AZ1699">
        <v>0</v>
      </c>
      <c r="BA1699">
        <v>0</v>
      </c>
      <c r="BB1699">
        <v>0</v>
      </c>
      <c r="BC1699" s="182">
        <v>0</v>
      </c>
      <c r="BD1699" t="s">
        <v>1886</v>
      </c>
      <c r="BE1699" t="s">
        <v>1886</v>
      </c>
      <c r="BF1699" t="s">
        <v>1886</v>
      </c>
      <c r="BG1699" s="181" t="s">
        <v>1886</v>
      </c>
      <c r="BH1699">
        <v>5.55</v>
      </c>
      <c r="BI1699" s="184">
        <v>0</v>
      </c>
      <c r="BJ1699" s="182">
        <v>0</v>
      </c>
      <c r="BK1699" s="181" t="s">
        <v>1886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4788</v>
      </c>
      <c r="C1700">
        <v>1</v>
      </c>
      <c r="D1700">
        <v>0</v>
      </c>
      <c r="E1700">
        <v>0</v>
      </c>
      <c r="F1700" t="s">
        <v>1884</v>
      </c>
      <c r="G1700" t="s">
        <v>1885</v>
      </c>
      <c r="H1700" t="s">
        <v>1884</v>
      </c>
      <c r="I1700" t="s">
        <v>1884</v>
      </c>
      <c r="J1700" t="s">
        <v>1884</v>
      </c>
      <c r="K1700" t="s">
        <v>1884</v>
      </c>
      <c r="L1700" t="s">
        <v>1884</v>
      </c>
      <c r="M1700" s="180">
        <v>44593</v>
      </c>
      <c r="N1700" t="s">
        <v>2007</v>
      </c>
      <c r="O1700" t="s">
        <v>4789</v>
      </c>
      <c r="P1700" t="s">
        <v>4789</v>
      </c>
      <c r="Q1700">
        <v>0</v>
      </c>
      <c r="R1700">
        <v>0</v>
      </c>
      <c r="S1700" t="s">
        <v>1886</v>
      </c>
      <c r="T1700" t="s">
        <v>1886</v>
      </c>
      <c r="U1700">
        <v>1</v>
      </c>
      <c r="V1700" t="s">
        <v>1888</v>
      </c>
      <c r="W1700">
        <v>1</v>
      </c>
      <c r="X1700">
        <v>0</v>
      </c>
      <c r="Y1700">
        <v>0</v>
      </c>
      <c r="Z1700" t="s">
        <v>1884</v>
      </c>
      <c r="AA1700" t="s">
        <v>1884</v>
      </c>
      <c r="AB1700" t="s">
        <v>1884</v>
      </c>
      <c r="AC1700">
        <v>0</v>
      </c>
      <c r="AD1700">
        <v>0</v>
      </c>
      <c r="AE1700">
        <v>0</v>
      </c>
      <c r="AF1700">
        <v>0</v>
      </c>
      <c r="AG1700" t="s">
        <v>1885</v>
      </c>
      <c r="AH1700" s="181" t="s">
        <v>1886</v>
      </c>
      <c r="AI1700" s="182">
        <v>111</v>
      </c>
      <c r="AJ1700" s="181" t="s">
        <v>2109</v>
      </c>
      <c r="AK1700" s="181" t="s">
        <v>1886</v>
      </c>
      <c r="AL1700" s="181" t="s">
        <v>1886</v>
      </c>
      <c r="AO1700" s="181"/>
      <c r="AQ1700">
        <v>10</v>
      </c>
      <c r="AR1700" s="182">
        <v>40</v>
      </c>
      <c r="AS1700" s="183" t="s">
        <v>1885</v>
      </c>
      <c r="AT1700">
        <v>0</v>
      </c>
      <c r="AU1700">
        <v>0</v>
      </c>
      <c r="AV1700" s="182">
        <v>0</v>
      </c>
      <c r="AW1700" s="184">
        <v>0</v>
      </c>
      <c r="AX1700" s="183" t="s">
        <v>1884</v>
      </c>
      <c r="AY1700" s="184">
        <v>0</v>
      </c>
      <c r="AZ1700">
        <v>0</v>
      </c>
      <c r="BA1700">
        <v>0</v>
      </c>
      <c r="BB1700">
        <v>0</v>
      </c>
      <c r="BC1700" s="182">
        <v>0</v>
      </c>
      <c r="BD1700" t="s">
        <v>1886</v>
      </c>
      <c r="BE1700" t="s">
        <v>1886</v>
      </c>
      <c r="BF1700" t="s">
        <v>1886</v>
      </c>
      <c r="BG1700" s="181" t="s">
        <v>1886</v>
      </c>
      <c r="BH1700">
        <v>0</v>
      </c>
      <c r="BI1700" s="184">
        <v>0</v>
      </c>
      <c r="BJ1700" s="182">
        <v>0</v>
      </c>
      <c r="BK1700" s="181" t="s">
        <v>1886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4790</v>
      </c>
      <c r="C1701">
        <v>1</v>
      </c>
      <c r="D1701">
        <v>0</v>
      </c>
      <c r="E1701">
        <v>0</v>
      </c>
      <c r="F1701" t="s">
        <v>1884</v>
      </c>
      <c r="G1701" t="s">
        <v>1885</v>
      </c>
      <c r="H1701" t="s">
        <v>1884</v>
      </c>
      <c r="I1701" t="s">
        <v>1884</v>
      </c>
      <c r="J1701" t="s">
        <v>1884</v>
      </c>
      <c r="K1701" t="s">
        <v>1884</v>
      </c>
      <c r="L1701" t="s">
        <v>1884</v>
      </c>
      <c r="M1701" s="180">
        <v>44593</v>
      </c>
      <c r="N1701" t="s">
        <v>2007</v>
      </c>
      <c r="O1701" t="s">
        <v>4791</v>
      </c>
      <c r="P1701" t="s">
        <v>4791</v>
      </c>
      <c r="Q1701">
        <v>0</v>
      </c>
      <c r="R1701">
        <v>0</v>
      </c>
      <c r="S1701" t="s">
        <v>1886</v>
      </c>
      <c r="T1701" t="s">
        <v>1886</v>
      </c>
      <c r="U1701">
        <v>1</v>
      </c>
      <c r="V1701" t="s">
        <v>1888</v>
      </c>
      <c r="W1701">
        <v>1</v>
      </c>
      <c r="X1701">
        <v>0</v>
      </c>
      <c r="Y1701">
        <v>0</v>
      </c>
      <c r="Z1701" t="s">
        <v>1884</v>
      </c>
      <c r="AA1701" t="s">
        <v>1884</v>
      </c>
      <c r="AB1701" t="s">
        <v>1884</v>
      </c>
      <c r="AC1701">
        <v>0</v>
      </c>
      <c r="AD1701">
        <v>0</v>
      </c>
      <c r="AE1701">
        <v>0</v>
      </c>
      <c r="AF1701">
        <v>0</v>
      </c>
      <c r="AG1701" t="s">
        <v>1885</v>
      </c>
      <c r="AH1701" s="181" t="s">
        <v>1886</v>
      </c>
      <c r="AI1701" s="182">
        <v>111</v>
      </c>
      <c r="AJ1701" s="181" t="s">
        <v>2109</v>
      </c>
      <c r="AK1701" s="181" t="s">
        <v>1886</v>
      </c>
      <c r="AL1701" s="181" t="s">
        <v>1886</v>
      </c>
      <c r="AO1701" s="181"/>
      <c r="AQ1701">
        <v>10</v>
      </c>
      <c r="AR1701" s="182">
        <v>40</v>
      </c>
      <c r="AS1701" s="183" t="s">
        <v>1885</v>
      </c>
      <c r="AT1701">
        <v>0</v>
      </c>
      <c r="AU1701">
        <v>0</v>
      </c>
      <c r="AV1701" s="182">
        <v>0</v>
      </c>
      <c r="AW1701" s="184">
        <v>0</v>
      </c>
      <c r="AX1701" s="183" t="s">
        <v>1884</v>
      </c>
      <c r="AY1701" s="184">
        <v>0</v>
      </c>
      <c r="AZ1701">
        <v>0</v>
      </c>
      <c r="BA1701">
        <v>0</v>
      </c>
      <c r="BB1701">
        <v>0</v>
      </c>
      <c r="BC1701" s="182">
        <v>0</v>
      </c>
      <c r="BD1701" t="s">
        <v>1886</v>
      </c>
      <c r="BE1701" t="s">
        <v>1886</v>
      </c>
      <c r="BF1701" t="s">
        <v>1886</v>
      </c>
      <c r="BG1701" s="181" t="s">
        <v>1886</v>
      </c>
      <c r="BH1701">
        <v>0</v>
      </c>
      <c r="BI1701" s="184">
        <v>0</v>
      </c>
      <c r="BJ1701" s="182">
        <v>0</v>
      </c>
      <c r="BK1701" s="181" t="s">
        <v>1886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4792</v>
      </c>
      <c r="C1702">
        <v>6</v>
      </c>
      <c r="D1702">
        <v>0</v>
      </c>
      <c r="E1702">
        <v>0</v>
      </c>
      <c r="F1702" t="s">
        <v>1884</v>
      </c>
      <c r="G1702" t="s">
        <v>1885</v>
      </c>
      <c r="H1702" t="s">
        <v>1884</v>
      </c>
      <c r="I1702" t="s">
        <v>1884</v>
      </c>
      <c r="J1702" t="s">
        <v>1884</v>
      </c>
      <c r="K1702" t="s">
        <v>1884</v>
      </c>
      <c r="L1702" t="s">
        <v>1884</v>
      </c>
      <c r="M1702" s="180">
        <v>44599</v>
      </c>
      <c r="N1702" t="s">
        <v>1886</v>
      </c>
      <c r="O1702" t="s">
        <v>4793</v>
      </c>
      <c r="P1702" t="s">
        <v>4793</v>
      </c>
      <c r="Q1702">
        <v>0</v>
      </c>
      <c r="R1702">
        <v>0</v>
      </c>
      <c r="S1702" t="s">
        <v>1886</v>
      </c>
      <c r="T1702" t="s">
        <v>1886</v>
      </c>
      <c r="U1702">
        <v>1</v>
      </c>
      <c r="V1702" t="s">
        <v>1888</v>
      </c>
      <c r="W1702">
        <v>6</v>
      </c>
      <c r="X1702">
        <v>0</v>
      </c>
      <c r="Y1702">
        <v>0</v>
      </c>
      <c r="Z1702" t="s">
        <v>1884</v>
      </c>
      <c r="AA1702" t="s">
        <v>1884</v>
      </c>
      <c r="AB1702" t="s">
        <v>1884</v>
      </c>
      <c r="AC1702">
        <v>0</v>
      </c>
      <c r="AD1702">
        <v>0</v>
      </c>
      <c r="AE1702">
        <v>0</v>
      </c>
      <c r="AF1702">
        <v>0</v>
      </c>
      <c r="AG1702" t="s">
        <v>1884</v>
      </c>
      <c r="AH1702" s="181" t="s">
        <v>1886</v>
      </c>
      <c r="AI1702" s="182">
        <v>215</v>
      </c>
      <c r="AJ1702" s="181" t="s">
        <v>1937</v>
      </c>
      <c r="AK1702" s="181" t="s">
        <v>1886</v>
      </c>
      <c r="AL1702" s="181" t="s">
        <v>1886</v>
      </c>
      <c r="AO1702" s="181"/>
      <c r="AQ1702">
        <v>10</v>
      </c>
      <c r="AR1702" s="182">
        <v>40</v>
      </c>
      <c r="AS1702" s="183" t="s">
        <v>1885</v>
      </c>
      <c r="AT1702">
        <v>0</v>
      </c>
      <c r="AU1702">
        <v>0</v>
      </c>
      <c r="AV1702" s="182">
        <v>0</v>
      </c>
      <c r="AW1702" s="184">
        <v>0</v>
      </c>
      <c r="AX1702" s="183" t="s">
        <v>1884</v>
      </c>
      <c r="AY1702" s="184">
        <v>0</v>
      </c>
      <c r="AZ1702">
        <v>0</v>
      </c>
      <c r="BA1702">
        <v>0</v>
      </c>
      <c r="BB1702">
        <v>0</v>
      </c>
      <c r="BC1702" s="182">
        <v>0</v>
      </c>
      <c r="BD1702" t="s">
        <v>1886</v>
      </c>
      <c r="BE1702" t="s">
        <v>1886</v>
      </c>
      <c r="BF1702" t="s">
        <v>1886</v>
      </c>
      <c r="BG1702" s="181" t="s">
        <v>1886</v>
      </c>
      <c r="BH1702">
        <v>0</v>
      </c>
      <c r="BI1702" s="184">
        <v>0</v>
      </c>
      <c r="BJ1702" s="182">
        <v>0</v>
      </c>
      <c r="BK1702" s="181" t="s">
        <v>1886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4794</v>
      </c>
      <c r="C1703">
        <v>6</v>
      </c>
      <c r="D1703">
        <v>0</v>
      </c>
      <c r="E1703">
        <v>0</v>
      </c>
      <c r="F1703" t="s">
        <v>1884</v>
      </c>
      <c r="G1703" t="s">
        <v>1885</v>
      </c>
      <c r="H1703" t="s">
        <v>1884</v>
      </c>
      <c r="I1703" t="s">
        <v>1884</v>
      </c>
      <c r="J1703" t="s">
        <v>1884</v>
      </c>
      <c r="K1703" t="s">
        <v>1884</v>
      </c>
      <c r="L1703" t="s">
        <v>1884</v>
      </c>
      <c r="M1703" s="180">
        <v>44607</v>
      </c>
      <c r="N1703" t="s">
        <v>1886</v>
      </c>
      <c r="O1703" t="s">
        <v>4795</v>
      </c>
      <c r="P1703" t="s">
        <v>4796</v>
      </c>
      <c r="Q1703">
        <v>0</v>
      </c>
      <c r="R1703">
        <v>0</v>
      </c>
      <c r="S1703" t="s">
        <v>1886</v>
      </c>
      <c r="T1703" t="s">
        <v>1886</v>
      </c>
      <c r="U1703">
        <v>2</v>
      </c>
      <c r="V1703" t="s">
        <v>1899</v>
      </c>
      <c r="W1703">
        <v>18</v>
      </c>
      <c r="X1703">
        <v>0</v>
      </c>
      <c r="Y1703">
        <v>0</v>
      </c>
      <c r="Z1703" t="s">
        <v>1884</v>
      </c>
      <c r="AA1703" t="s">
        <v>1884</v>
      </c>
      <c r="AB1703" t="s">
        <v>1884</v>
      </c>
      <c r="AC1703">
        <v>0</v>
      </c>
      <c r="AD1703">
        <v>0</v>
      </c>
      <c r="AE1703">
        <v>0</v>
      </c>
      <c r="AF1703">
        <v>0</v>
      </c>
      <c r="AG1703" t="s">
        <v>1885</v>
      </c>
      <c r="AH1703" s="181" t="s">
        <v>1886</v>
      </c>
      <c r="AI1703" s="182">
        <v>48</v>
      </c>
      <c r="AJ1703" s="181" t="s">
        <v>1900</v>
      </c>
      <c r="AK1703" s="181" t="s">
        <v>1886</v>
      </c>
      <c r="AL1703" s="181" t="s">
        <v>1886</v>
      </c>
      <c r="AO1703" s="181"/>
      <c r="AQ1703">
        <v>10</v>
      </c>
      <c r="AR1703" s="182">
        <v>40</v>
      </c>
      <c r="AS1703" s="183" t="s">
        <v>1885</v>
      </c>
      <c r="AT1703">
        <v>0</v>
      </c>
      <c r="AU1703">
        <v>35</v>
      </c>
      <c r="AV1703" s="182">
        <v>7</v>
      </c>
      <c r="AW1703" s="184">
        <v>0</v>
      </c>
      <c r="AX1703" s="183" t="s">
        <v>1884</v>
      </c>
      <c r="AY1703" s="184">
        <v>0</v>
      </c>
      <c r="AZ1703">
        <v>0</v>
      </c>
      <c r="BA1703">
        <v>0</v>
      </c>
      <c r="BB1703">
        <v>0</v>
      </c>
      <c r="BC1703" s="182">
        <v>0</v>
      </c>
      <c r="BD1703" t="s">
        <v>1886</v>
      </c>
      <c r="BE1703" t="s">
        <v>1886</v>
      </c>
      <c r="BF1703" t="s">
        <v>1886</v>
      </c>
      <c r="BG1703" s="181" t="s">
        <v>1886</v>
      </c>
      <c r="BH1703">
        <v>18</v>
      </c>
      <c r="BI1703" s="184">
        <v>0</v>
      </c>
      <c r="BJ1703" s="182">
        <v>0</v>
      </c>
      <c r="BK1703" s="181" t="s">
        <v>1886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4797</v>
      </c>
      <c r="C1704">
        <v>8</v>
      </c>
      <c r="D1704">
        <v>0</v>
      </c>
      <c r="E1704">
        <v>0</v>
      </c>
      <c r="F1704" t="s">
        <v>1884</v>
      </c>
      <c r="G1704" t="s">
        <v>1885</v>
      </c>
      <c r="H1704" t="s">
        <v>1884</v>
      </c>
      <c r="I1704" t="s">
        <v>1884</v>
      </c>
      <c r="J1704" t="s">
        <v>1884</v>
      </c>
      <c r="K1704" t="s">
        <v>1884</v>
      </c>
      <c r="L1704" t="s">
        <v>1884</v>
      </c>
      <c r="M1704" s="180">
        <v>44614</v>
      </c>
      <c r="N1704" t="s">
        <v>1886</v>
      </c>
      <c r="O1704" t="s">
        <v>4798</v>
      </c>
      <c r="P1704" t="s">
        <v>4799</v>
      </c>
      <c r="Q1704">
        <v>0</v>
      </c>
      <c r="R1704">
        <v>0</v>
      </c>
      <c r="S1704" t="s">
        <v>1886</v>
      </c>
      <c r="T1704" t="s">
        <v>1886</v>
      </c>
      <c r="U1704">
        <v>2</v>
      </c>
      <c r="V1704" t="s">
        <v>1899</v>
      </c>
      <c r="W1704">
        <v>2.02</v>
      </c>
      <c r="X1704">
        <v>0</v>
      </c>
      <c r="Y1704">
        <v>0</v>
      </c>
      <c r="Z1704" t="s">
        <v>1884</v>
      </c>
      <c r="AA1704" t="s">
        <v>1884</v>
      </c>
      <c r="AB1704" t="s">
        <v>1884</v>
      </c>
      <c r="AC1704">
        <v>0</v>
      </c>
      <c r="AD1704">
        <v>0</v>
      </c>
      <c r="AE1704">
        <v>0</v>
      </c>
      <c r="AF1704">
        <v>0</v>
      </c>
      <c r="AG1704" t="s">
        <v>1884</v>
      </c>
      <c r="AH1704" s="181" t="s">
        <v>1886</v>
      </c>
      <c r="AI1704" s="182">
        <v>47</v>
      </c>
      <c r="AJ1704" s="181" t="s">
        <v>2015</v>
      </c>
      <c r="AK1704" s="181" t="s">
        <v>1886</v>
      </c>
      <c r="AL1704" s="181" t="s">
        <v>1886</v>
      </c>
      <c r="AO1704" s="181"/>
      <c r="AQ1704">
        <v>10</v>
      </c>
      <c r="AR1704" s="182">
        <v>40</v>
      </c>
      <c r="AS1704" s="183" t="s">
        <v>1885</v>
      </c>
      <c r="AT1704">
        <v>0</v>
      </c>
      <c r="AU1704">
        <v>0</v>
      </c>
      <c r="AV1704" s="182">
        <v>0</v>
      </c>
      <c r="AW1704" s="184">
        <v>0</v>
      </c>
      <c r="AX1704" s="183" t="s">
        <v>1884</v>
      </c>
      <c r="AY1704" s="184">
        <v>0</v>
      </c>
      <c r="AZ1704">
        <v>0</v>
      </c>
      <c r="BA1704">
        <v>0</v>
      </c>
      <c r="BB1704">
        <v>0</v>
      </c>
      <c r="BC1704" s="182">
        <v>0</v>
      </c>
      <c r="BD1704" t="s">
        <v>1886</v>
      </c>
      <c r="BE1704" t="s">
        <v>1886</v>
      </c>
      <c r="BF1704" t="s">
        <v>1886</v>
      </c>
      <c r="BG1704" s="181" t="s">
        <v>1886</v>
      </c>
      <c r="BH1704">
        <v>3.6</v>
      </c>
      <c r="BI1704" s="184">
        <v>0</v>
      </c>
      <c r="BJ1704" s="182">
        <v>0</v>
      </c>
      <c r="BK1704" s="181" t="s">
        <v>1886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4800</v>
      </c>
      <c r="C1705">
        <v>1</v>
      </c>
      <c r="D1705">
        <v>0</v>
      </c>
      <c r="E1705">
        <v>0</v>
      </c>
      <c r="F1705" t="s">
        <v>1884</v>
      </c>
      <c r="G1705" t="s">
        <v>1884</v>
      </c>
      <c r="H1705" t="s">
        <v>1884</v>
      </c>
      <c r="I1705" t="s">
        <v>1884</v>
      </c>
      <c r="J1705" t="s">
        <v>1884</v>
      </c>
      <c r="K1705" t="s">
        <v>1884</v>
      </c>
      <c r="L1705" t="s">
        <v>1884</v>
      </c>
      <c r="M1705" s="180">
        <v>44614</v>
      </c>
      <c r="N1705" t="s">
        <v>2007</v>
      </c>
      <c r="O1705" t="s">
        <v>4801</v>
      </c>
      <c r="P1705" t="s">
        <v>4801</v>
      </c>
      <c r="Q1705">
        <v>0</v>
      </c>
      <c r="R1705">
        <v>0</v>
      </c>
      <c r="S1705" t="s">
        <v>1886</v>
      </c>
      <c r="T1705" t="s">
        <v>1886</v>
      </c>
      <c r="U1705">
        <v>1</v>
      </c>
      <c r="V1705" t="s">
        <v>1888</v>
      </c>
      <c r="W1705">
        <v>1</v>
      </c>
      <c r="X1705">
        <v>0</v>
      </c>
      <c r="Y1705">
        <v>0</v>
      </c>
      <c r="Z1705" t="s">
        <v>1884</v>
      </c>
      <c r="AA1705" t="s">
        <v>1884</v>
      </c>
      <c r="AB1705" t="s">
        <v>1884</v>
      </c>
      <c r="AC1705">
        <v>0</v>
      </c>
      <c r="AD1705">
        <v>0</v>
      </c>
      <c r="AE1705">
        <v>0</v>
      </c>
      <c r="AF1705">
        <v>0</v>
      </c>
      <c r="AG1705" t="s">
        <v>1884</v>
      </c>
      <c r="AH1705" s="181" t="s">
        <v>1886</v>
      </c>
      <c r="AI1705" s="182">
        <v>47</v>
      </c>
      <c r="AJ1705" s="181" t="s">
        <v>2015</v>
      </c>
      <c r="AK1705" s="181" t="s">
        <v>1886</v>
      </c>
      <c r="AL1705" s="181" t="s">
        <v>1886</v>
      </c>
      <c r="AO1705" s="181"/>
      <c r="AQ1705">
        <v>10</v>
      </c>
      <c r="AR1705" s="182">
        <v>40</v>
      </c>
      <c r="AS1705" s="183" t="s">
        <v>1885</v>
      </c>
      <c r="AT1705">
        <v>0</v>
      </c>
      <c r="AU1705">
        <v>0</v>
      </c>
      <c r="AV1705" s="182">
        <v>0</v>
      </c>
      <c r="AW1705" s="184">
        <v>0</v>
      </c>
      <c r="AX1705" s="183" t="s">
        <v>1884</v>
      </c>
      <c r="AY1705" s="184">
        <v>0</v>
      </c>
      <c r="AZ1705">
        <v>0</v>
      </c>
      <c r="BA1705">
        <v>0</v>
      </c>
      <c r="BB1705">
        <v>0</v>
      </c>
      <c r="BC1705" s="182">
        <v>0</v>
      </c>
      <c r="BD1705" t="s">
        <v>1886</v>
      </c>
      <c r="BE1705" t="s">
        <v>1886</v>
      </c>
      <c r="BF1705" t="s">
        <v>1886</v>
      </c>
      <c r="BG1705" s="181" t="s">
        <v>1886</v>
      </c>
      <c r="BH1705">
        <v>0</v>
      </c>
      <c r="BI1705" s="184">
        <v>0</v>
      </c>
      <c r="BJ1705" s="182">
        <v>0</v>
      </c>
      <c r="BK1705" s="181" t="s">
        <v>1886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4802</v>
      </c>
      <c r="C1706">
        <v>1</v>
      </c>
      <c r="D1706">
        <v>0</v>
      </c>
      <c r="E1706">
        <v>0</v>
      </c>
      <c r="F1706" t="s">
        <v>1884</v>
      </c>
      <c r="G1706" t="s">
        <v>1885</v>
      </c>
      <c r="H1706" t="s">
        <v>1884</v>
      </c>
      <c r="I1706" t="s">
        <v>1884</v>
      </c>
      <c r="J1706" t="s">
        <v>1884</v>
      </c>
      <c r="K1706" t="s">
        <v>1884</v>
      </c>
      <c r="L1706" t="s">
        <v>1884</v>
      </c>
      <c r="M1706" s="180">
        <v>44614</v>
      </c>
      <c r="N1706" t="s">
        <v>2007</v>
      </c>
      <c r="O1706" t="s">
        <v>4803</v>
      </c>
      <c r="P1706" t="s">
        <v>4803</v>
      </c>
      <c r="Q1706">
        <v>0</v>
      </c>
      <c r="R1706">
        <v>0</v>
      </c>
      <c r="S1706" t="s">
        <v>1886</v>
      </c>
      <c r="T1706" t="s">
        <v>1886</v>
      </c>
      <c r="U1706">
        <v>1</v>
      </c>
      <c r="V1706" t="s">
        <v>1888</v>
      </c>
      <c r="W1706">
        <v>1</v>
      </c>
      <c r="X1706">
        <v>0</v>
      </c>
      <c r="Y1706">
        <v>0</v>
      </c>
      <c r="Z1706" t="s">
        <v>1884</v>
      </c>
      <c r="AA1706" t="s">
        <v>1884</v>
      </c>
      <c r="AB1706" t="s">
        <v>1884</v>
      </c>
      <c r="AC1706">
        <v>0</v>
      </c>
      <c r="AD1706">
        <v>0</v>
      </c>
      <c r="AE1706">
        <v>0</v>
      </c>
      <c r="AF1706">
        <v>0</v>
      </c>
      <c r="AG1706" t="s">
        <v>1884</v>
      </c>
      <c r="AH1706" s="181" t="s">
        <v>1886</v>
      </c>
      <c r="AI1706" s="182">
        <v>47</v>
      </c>
      <c r="AJ1706" s="181" t="s">
        <v>2015</v>
      </c>
      <c r="AK1706" s="181" t="s">
        <v>1886</v>
      </c>
      <c r="AL1706" s="181" t="s">
        <v>1886</v>
      </c>
      <c r="AO1706" s="181"/>
      <c r="AQ1706">
        <v>10</v>
      </c>
      <c r="AR1706" s="182">
        <v>40</v>
      </c>
      <c r="AS1706" s="183" t="s">
        <v>1885</v>
      </c>
      <c r="AT1706">
        <v>0</v>
      </c>
      <c r="AU1706">
        <v>0</v>
      </c>
      <c r="AV1706" s="182">
        <v>0</v>
      </c>
      <c r="AW1706" s="184">
        <v>0</v>
      </c>
      <c r="AX1706" s="183" t="s">
        <v>1884</v>
      </c>
      <c r="AY1706" s="184">
        <v>0</v>
      </c>
      <c r="AZ1706">
        <v>0</v>
      </c>
      <c r="BA1706">
        <v>0</v>
      </c>
      <c r="BB1706">
        <v>0</v>
      </c>
      <c r="BC1706" s="182">
        <v>0</v>
      </c>
      <c r="BD1706" t="s">
        <v>1886</v>
      </c>
      <c r="BE1706" t="s">
        <v>1886</v>
      </c>
      <c r="BF1706" t="s">
        <v>1886</v>
      </c>
      <c r="BG1706" s="181" t="s">
        <v>1886</v>
      </c>
      <c r="BH1706">
        <v>0</v>
      </c>
      <c r="BI1706" s="184">
        <v>0</v>
      </c>
      <c r="BJ1706" s="182">
        <v>0</v>
      </c>
      <c r="BK1706" s="181" t="s">
        <v>1886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4804</v>
      </c>
      <c r="C1707">
        <v>1</v>
      </c>
      <c r="D1707">
        <v>0</v>
      </c>
      <c r="E1707">
        <v>0</v>
      </c>
      <c r="F1707" t="s">
        <v>1884</v>
      </c>
      <c r="G1707" t="s">
        <v>1885</v>
      </c>
      <c r="H1707" t="s">
        <v>1884</v>
      </c>
      <c r="I1707" t="s">
        <v>1884</v>
      </c>
      <c r="J1707" t="s">
        <v>1884</v>
      </c>
      <c r="K1707" t="s">
        <v>1884</v>
      </c>
      <c r="L1707" t="s">
        <v>1884</v>
      </c>
      <c r="M1707" s="180">
        <v>44614</v>
      </c>
      <c r="N1707" t="s">
        <v>2007</v>
      </c>
      <c r="O1707" t="s">
        <v>4805</v>
      </c>
      <c r="P1707" t="s">
        <v>4805</v>
      </c>
      <c r="Q1707">
        <v>0</v>
      </c>
      <c r="R1707">
        <v>0</v>
      </c>
      <c r="S1707" t="s">
        <v>1886</v>
      </c>
      <c r="T1707" t="s">
        <v>1886</v>
      </c>
      <c r="U1707">
        <v>1</v>
      </c>
      <c r="V1707" t="s">
        <v>1888</v>
      </c>
      <c r="W1707">
        <v>1</v>
      </c>
      <c r="X1707">
        <v>0</v>
      </c>
      <c r="Y1707">
        <v>0</v>
      </c>
      <c r="Z1707" t="s">
        <v>1884</v>
      </c>
      <c r="AA1707" t="s">
        <v>1884</v>
      </c>
      <c r="AB1707" t="s">
        <v>1884</v>
      </c>
      <c r="AC1707">
        <v>0</v>
      </c>
      <c r="AD1707">
        <v>0</v>
      </c>
      <c r="AE1707">
        <v>0</v>
      </c>
      <c r="AF1707">
        <v>0</v>
      </c>
      <c r="AG1707" t="s">
        <v>1884</v>
      </c>
      <c r="AH1707" s="181" t="s">
        <v>1886</v>
      </c>
      <c r="AI1707" s="182">
        <v>47</v>
      </c>
      <c r="AJ1707" s="181" t="s">
        <v>2015</v>
      </c>
      <c r="AK1707" s="181" t="s">
        <v>1886</v>
      </c>
      <c r="AL1707" s="181" t="s">
        <v>1886</v>
      </c>
      <c r="AO1707" s="181"/>
      <c r="AQ1707">
        <v>10</v>
      </c>
      <c r="AR1707" s="182">
        <v>40</v>
      </c>
      <c r="AS1707" s="183" t="s">
        <v>1885</v>
      </c>
      <c r="AT1707">
        <v>0</v>
      </c>
      <c r="AU1707">
        <v>0</v>
      </c>
      <c r="AV1707" s="182">
        <v>0</v>
      </c>
      <c r="AW1707" s="184">
        <v>0</v>
      </c>
      <c r="AX1707" s="183" t="s">
        <v>1884</v>
      </c>
      <c r="AY1707" s="184">
        <v>0</v>
      </c>
      <c r="AZ1707">
        <v>0</v>
      </c>
      <c r="BA1707">
        <v>0</v>
      </c>
      <c r="BB1707">
        <v>0</v>
      </c>
      <c r="BC1707" s="182">
        <v>0</v>
      </c>
      <c r="BD1707" t="s">
        <v>1886</v>
      </c>
      <c r="BE1707" t="s">
        <v>1886</v>
      </c>
      <c r="BF1707" t="s">
        <v>1886</v>
      </c>
      <c r="BG1707" s="181" t="s">
        <v>1886</v>
      </c>
      <c r="BH1707">
        <v>0</v>
      </c>
      <c r="BI1707" s="184">
        <v>0</v>
      </c>
      <c r="BJ1707" s="182">
        <v>0</v>
      </c>
      <c r="BK1707" s="181" t="s">
        <v>1886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4806</v>
      </c>
      <c r="C1708">
        <v>1</v>
      </c>
      <c r="D1708">
        <v>0</v>
      </c>
      <c r="E1708">
        <v>0</v>
      </c>
      <c r="F1708" t="s">
        <v>1884</v>
      </c>
      <c r="G1708" t="s">
        <v>1885</v>
      </c>
      <c r="H1708" t="s">
        <v>1884</v>
      </c>
      <c r="I1708" t="s">
        <v>1884</v>
      </c>
      <c r="J1708" t="s">
        <v>1884</v>
      </c>
      <c r="K1708" t="s">
        <v>1884</v>
      </c>
      <c r="L1708" t="s">
        <v>1884</v>
      </c>
      <c r="M1708" s="180">
        <v>44614</v>
      </c>
      <c r="N1708" t="s">
        <v>2007</v>
      </c>
      <c r="O1708" t="s">
        <v>4807</v>
      </c>
      <c r="P1708" t="s">
        <v>4807</v>
      </c>
      <c r="Q1708">
        <v>0</v>
      </c>
      <c r="R1708">
        <v>0</v>
      </c>
      <c r="S1708" t="s">
        <v>1886</v>
      </c>
      <c r="T1708" t="s">
        <v>1886</v>
      </c>
      <c r="U1708">
        <v>1</v>
      </c>
      <c r="V1708" t="s">
        <v>1888</v>
      </c>
      <c r="W1708">
        <v>1</v>
      </c>
      <c r="X1708">
        <v>0</v>
      </c>
      <c r="Y1708">
        <v>0</v>
      </c>
      <c r="Z1708" t="s">
        <v>1884</v>
      </c>
      <c r="AA1708" t="s">
        <v>1884</v>
      </c>
      <c r="AB1708" t="s">
        <v>1884</v>
      </c>
      <c r="AC1708">
        <v>0</v>
      </c>
      <c r="AD1708">
        <v>0</v>
      </c>
      <c r="AE1708">
        <v>0</v>
      </c>
      <c r="AF1708">
        <v>0</v>
      </c>
      <c r="AG1708" t="s">
        <v>1884</v>
      </c>
      <c r="AH1708" s="181" t="s">
        <v>1886</v>
      </c>
      <c r="AI1708" s="182">
        <v>47</v>
      </c>
      <c r="AJ1708" s="181" t="s">
        <v>2015</v>
      </c>
      <c r="AK1708" s="181" t="s">
        <v>1886</v>
      </c>
      <c r="AL1708" s="181" t="s">
        <v>1886</v>
      </c>
      <c r="AO1708" s="181"/>
      <c r="AQ1708">
        <v>10</v>
      </c>
      <c r="AR1708" s="182">
        <v>40</v>
      </c>
      <c r="AS1708" s="183" t="s">
        <v>1885</v>
      </c>
      <c r="AT1708">
        <v>0</v>
      </c>
      <c r="AU1708">
        <v>0</v>
      </c>
      <c r="AV1708" s="182">
        <v>0</v>
      </c>
      <c r="AW1708" s="184">
        <v>0</v>
      </c>
      <c r="AX1708" s="183" t="s">
        <v>1884</v>
      </c>
      <c r="AY1708" s="184">
        <v>0</v>
      </c>
      <c r="AZ1708">
        <v>0</v>
      </c>
      <c r="BA1708">
        <v>0</v>
      </c>
      <c r="BB1708">
        <v>0</v>
      </c>
      <c r="BC1708" s="182">
        <v>0</v>
      </c>
      <c r="BD1708" t="s">
        <v>1886</v>
      </c>
      <c r="BE1708" t="s">
        <v>1886</v>
      </c>
      <c r="BF1708" t="s">
        <v>1886</v>
      </c>
      <c r="BG1708" s="181" t="s">
        <v>1886</v>
      </c>
      <c r="BH1708">
        <v>0</v>
      </c>
      <c r="BI1708" s="184">
        <v>0</v>
      </c>
      <c r="BJ1708" s="182">
        <v>0</v>
      </c>
      <c r="BK1708" s="181" t="s">
        <v>1886</v>
      </c>
      <c r="BL1708">
        <v>0</v>
      </c>
      <c r="BM1708">
        <v>0</v>
      </c>
      <c r="BN1708">
        <v>0</v>
      </c>
    </row>
    <row r="1709" spans="1:66" x14ac:dyDescent="0.25">
      <c r="A1709">
        <v>8730</v>
      </c>
      <c r="B1709" t="s">
        <v>4808</v>
      </c>
      <c r="C1709">
        <v>1</v>
      </c>
      <c r="D1709">
        <v>0</v>
      </c>
      <c r="E1709">
        <v>0</v>
      </c>
      <c r="F1709" t="s">
        <v>1884</v>
      </c>
      <c r="G1709" t="s">
        <v>1884</v>
      </c>
      <c r="H1709" t="s">
        <v>1884</v>
      </c>
      <c r="I1709" t="s">
        <v>1884</v>
      </c>
      <c r="J1709" t="s">
        <v>1884</v>
      </c>
      <c r="K1709" t="s">
        <v>1884</v>
      </c>
      <c r="L1709" t="s">
        <v>1884</v>
      </c>
      <c r="M1709" s="180">
        <v>44614</v>
      </c>
      <c r="N1709" t="s">
        <v>2007</v>
      </c>
      <c r="O1709" t="s">
        <v>4809</v>
      </c>
      <c r="P1709" t="s">
        <v>4809</v>
      </c>
      <c r="Q1709">
        <v>0</v>
      </c>
      <c r="R1709">
        <v>0</v>
      </c>
      <c r="S1709" t="s">
        <v>1886</v>
      </c>
      <c r="T1709" t="s">
        <v>1886</v>
      </c>
      <c r="U1709">
        <v>1</v>
      </c>
      <c r="V1709" t="s">
        <v>1888</v>
      </c>
      <c r="W1709">
        <v>1</v>
      </c>
      <c r="X1709">
        <v>0</v>
      </c>
      <c r="Y1709">
        <v>0</v>
      </c>
      <c r="Z1709" t="s">
        <v>1884</v>
      </c>
      <c r="AA1709" t="s">
        <v>1884</v>
      </c>
      <c r="AB1709" t="s">
        <v>1884</v>
      </c>
      <c r="AC1709">
        <v>0</v>
      </c>
      <c r="AD1709">
        <v>0</v>
      </c>
      <c r="AE1709">
        <v>0</v>
      </c>
      <c r="AF1709">
        <v>0</v>
      </c>
      <c r="AG1709" t="s">
        <v>1884</v>
      </c>
      <c r="AH1709" s="181" t="s">
        <v>1886</v>
      </c>
      <c r="AI1709" s="182">
        <v>47</v>
      </c>
      <c r="AJ1709" s="181" t="s">
        <v>2015</v>
      </c>
      <c r="AK1709" s="181" t="s">
        <v>1886</v>
      </c>
      <c r="AL1709" s="181" t="s">
        <v>1886</v>
      </c>
      <c r="AO1709" s="181"/>
      <c r="AQ1709">
        <v>10</v>
      </c>
      <c r="AR1709" s="182">
        <v>40</v>
      </c>
      <c r="AS1709" s="183" t="s">
        <v>1885</v>
      </c>
      <c r="AT1709">
        <v>0</v>
      </c>
      <c r="AU1709">
        <v>0</v>
      </c>
      <c r="AV1709" s="182">
        <v>0</v>
      </c>
      <c r="AW1709" s="184">
        <v>0</v>
      </c>
      <c r="AX1709" s="183" t="s">
        <v>1884</v>
      </c>
      <c r="AY1709" s="184">
        <v>0</v>
      </c>
      <c r="AZ1709">
        <v>0</v>
      </c>
      <c r="BA1709">
        <v>0</v>
      </c>
      <c r="BB1709">
        <v>0</v>
      </c>
      <c r="BC1709" s="182">
        <v>0</v>
      </c>
      <c r="BD1709" t="s">
        <v>1886</v>
      </c>
      <c r="BE1709" t="s">
        <v>1886</v>
      </c>
      <c r="BF1709" t="s">
        <v>1886</v>
      </c>
      <c r="BG1709" s="181" t="s">
        <v>1886</v>
      </c>
      <c r="BH1709">
        <v>0</v>
      </c>
      <c r="BI1709" s="184">
        <v>0</v>
      </c>
      <c r="BJ1709" s="182">
        <v>0</v>
      </c>
      <c r="BK1709" s="181" t="s">
        <v>1886</v>
      </c>
      <c r="BL1709">
        <v>0</v>
      </c>
      <c r="BM1709">
        <v>0</v>
      </c>
      <c r="BN1709">
        <v>0</v>
      </c>
    </row>
    <row r="1710" spans="1:66" x14ac:dyDescent="0.25">
      <c r="A1710">
        <v>8732</v>
      </c>
      <c r="B1710" t="s">
        <v>4810</v>
      </c>
      <c r="C1710">
        <v>1</v>
      </c>
      <c r="D1710">
        <v>0</v>
      </c>
      <c r="E1710">
        <v>0</v>
      </c>
      <c r="F1710" t="s">
        <v>1884</v>
      </c>
      <c r="G1710" t="s">
        <v>1885</v>
      </c>
      <c r="H1710" t="s">
        <v>1884</v>
      </c>
      <c r="I1710" t="s">
        <v>1884</v>
      </c>
      <c r="J1710" t="s">
        <v>1884</v>
      </c>
      <c r="K1710" t="s">
        <v>1884</v>
      </c>
      <c r="L1710" t="s">
        <v>1884</v>
      </c>
      <c r="M1710" s="180">
        <v>44616</v>
      </c>
      <c r="N1710" t="s">
        <v>2007</v>
      </c>
      <c r="O1710" t="s">
        <v>4811</v>
      </c>
      <c r="P1710" t="s">
        <v>4811</v>
      </c>
      <c r="Q1710">
        <v>0</v>
      </c>
      <c r="R1710">
        <v>0</v>
      </c>
      <c r="S1710" t="s">
        <v>1886</v>
      </c>
      <c r="T1710" t="s">
        <v>1886</v>
      </c>
      <c r="U1710">
        <v>1</v>
      </c>
      <c r="V1710" t="s">
        <v>1888</v>
      </c>
      <c r="W1710">
        <v>1</v>
      </c>
      <c r="X1710">
        <v>0</v>
      </c>
      <c r="Y1710">
        <v>0</v>
      </c>
      <c r="Z1710" t="s">
        <v>1884</v>
      </c>
      <c r="AA1710" t="s">
        <v>1884</v>
      </c>
      <c r="AB1710" t="s">
        <v>1884</v>
      </c>
      <c r="AC1710">
        <v>0</v>
      </c>
      <c r="AD1710">
        <v>0</v>
      </c>
      <c r="AE1710">
        <v>0</v>
      </c>
      <c r="AF1710">
        <v>0</v>
      </c>
      <c r="AG1710" t="s">
        <v>1884</v>
      </c>
      <c r="AH1710" s="181" t="s">
        <v>1886</v>
      </c>
      <c r="AI1710" s="182">
        <v>47</v>
      </c>
      <c r="AJ1710" s="181" t="s">
        <v>2015</v>
      </c>
      <c r="AK1710" s="181" t="s">
        <v>1886</v>
      </c>
      <c r="AL1710" s="181" t="s">
        <v>1886</v>
      </c>
      <c r="AO1710" s="181"/>
      <c r="AQ1710">
        <v>10</v>
      </c>
      <c r="AR1710" s="182">
        <v>40</v>
      </c>
      <c r="AS1710" s="183" t="s">
        <v>1885</v>
      </c>
      <c r="AT1710">
        <v>0</v>
      </c>
      <c r="AU1710">
        <v>0</v>
      </c>
      <c r="AV1710" s="182">
        <v>0</v>
      </c>
      <c r="AW1710" s="184">
        <v>0</v>
      </c>
      <c r="AX1710" s="183" t="s">
        <v>1884</v>
      </c>
      <c r="AY1710" s="184">
        <v>0</v>
      </c>
      <c r="AZ1710">
        <v>0</v>
      </c>
      <c r="BA1710">
        <v>0</v>
      </c>
      <c r="BB1710">
        <v>0</v>
      </c>
      <c r="BC1710" s="182">
        <v>0</v>
      </c>
      <c r="BD1710" t="s">
        <v>1886</v>
      </c>
      <c r="BE1710" t="s">
        <v>1886</v>
      </c>
      <c r="BF1710" t="s">
        <v>1886</v>
      </c>
      <c r="BG1710" s="181" t="s">
        <v>1886</v>
      </c>
      <c r="BH1710">
        <v>0</v>
      </c>
      <c r="BI1710" s="184">
        <v>0</v>
      </c>
      <c r="BJ1710" s="182">
        <v>0</v>
      </c>
      <c r="BK1710" s="181" t="s">
        <v>1886</v>
      </c>
      <c r="BL1710">
        <v>0</v>
      </c>
      <c r="BM1710">
        <v>0</v>
      </c>
      <c r="BN1710">
        <v>0</v>
      </c>
    </row>
    <row r="1711" spans="1:66" x14ac:dyDescent="0.25">
      <c r="A1711">
        <v>8733</v>
      </c>
      <c r="B1711" t="s">
        <v>4812</v>
      </c>
      <c r="C1711">
        <v>1</v>
      </c>
      <c r="D1711">
        <v>0</v>
      </c>
      <c r="E1711">
        <v>0</v>
      </c>
      <c r="F1711" t="s">
        <v>1884</v>
      </c>
      <c r="G1711" t="s">
        <v>1884</v>
      </c>
      <c r="H1711" t="s">
        <v>1884</v>
      </c>
      <c r="I1711" t="s">
        <v>1884</v>
      </c>
      <c r="J1711" t="s">
        <v>1884</v>
      </c>
      <c r="K1711" t="s">
        <v>1884</v>
      </c>
      <c r="L1711" t="s">
        <v>1884</v>
      </c>
      <c r="M1711" s="180">
        <v>44616</v>
      </c>
      <c r="N1711" t="s">
        <v>2007</v>
      </c>
      <c r="O1711" t="s">
        <v>4813</v>
      </c>
      <c r="P1711" t="s">
        <v>4813</v>
      </c>
      <c r="Q1711">
        <v>0</v>
      </c>
      <c r="R1711">
        <v>0</v>
      </c>
      <c r="S1711" t="s">
        <v>1886</v>
      </c>
      <c r="T1711" t="s">
        <v>1886</v>
      </c>
      <c r="U1711">
        <v>1</v>
      </c>
      <c r="V1711" t="s">
        <v>1888</v>
      </c>
      <c r="W1711">
        <v>1</v>
      </c>
      <c r="X1711">
        <v>0</v>
      </c>
      <c r="Y1711">
        <v>0</v>
      </c>
      <c r="Z1711" t="s">
        <v>1884</v>
      </c>
      <c r="AA1711" t="s">
        <v>1884</v>
      </c>
      <c r="AB1711" t="s">
        <v>1884</v>
      </c>
      <c r="AC1711">
        <v>0</v>
      </c>
      <c r="AD1711">
        <v>0</v>
      </c>
      <c r="AE1711">
        <v>0</v>
      </c>
      <c r="AF1711">
        <v>0</v>
      </c>
      <c r="AG1711" t="s">
        <v>1884</v>
      </c>
      <c r="AH1711" s="181" t="s">
        <v>1886</v>
      </c>
      <c r="AI1711" s="182">
        <v>47</v>
      </c>
      <c r="AJ1711" s="181" t="s">
        <v>2015</v>
      </c>
      <c r="AK1711" s="181" t="s">
        <v>1886</v>
      </c>
      <c r="AL1711" s="181" t="s">
        <v>1886</v>
      </c>
      <c r="AO1711" s="181"/>
      <c r="AQ1711">
        <v>10</v>
      </c>
      <c r="AR1711" s="182">
        <v>40</v>
      </c>
      <c r="AS1711" s="183" t="s">
        <v>1885</v>
      </c>
      <c r="AT1711">
        <v>0</v>
      </c>
      <c r="AU1711">
        <v>0</v>
      </c>
      <c r="AV1711" s="182">
        <v>0</v>
      </c>
      <c r="AW1711" s="184">
        <v>0</v>
      </c>
      <c r="AX1711" s="183" t="s">
        <v>1884</v>
      </c>
      <c r="AY1711" s="184">
        <v>0</v>
      </c>
      <c r="AZ1711">
        <v>0</v>
      </c>
      <c r="BA1711">
        <v>0</v>
      </c>
      <c r="BB1711">
        <v>0</v>
      </c>
      <c r="BC1711" s="182">
        <v>0</v>
      </c>
      <c r="BD1711" t="s">
        <v>1886</v>
      </c>
      <c r="BE1711" t="s">
        <v>1886</v>
      </c>
      <c r="BF1711" t="s">
        <v>1886</v>
      </c>
      <c r="BG1711" s="181" t="s">
        <v>1886</v>
      </c>
      <c r="BH1711">
        <v>0</v>
      </c>
      <c r="BI1711" s="184">
        <v>0</v>
      </c>
      <c r="BJ1711" s="182">
        <v>0</v>
      </c>
      <c r="BK1711" s="181" t="s">
        <v>1886</v>
      </c>
      <c r="BL1711">
        <v>0</v>
      </c>
      <c r="BM1711">
        <v>0</v>
      </c>
      <c r="BN1711">
        <v>0</v>
      </c>
    </row>
    <row r="1712" spans="1:66" x14ac:dyDescent="0.25">
      <c r="A1712">
        <v>8734</v>
      </c>
      <c r="B1712" t="s">
        <v>4814</v>
      </c>
      <c r="C1712">
        <v>1</v>
      </c>
      <c r="D1712">
        <v>0</v>
      </c>
      <c r="E1712">
        <v>0</v>
      </c>
      <c r="F1712" t="s">
        <v>1884</v>
      </c>
      <c r="G1712" t="s">
        <v>1885</v>
      </c>
      <c r="H1712" t="s">
        <v>1884</v>
      </c>
      <c r="I1712" t="s">
        <v>1884</v>
      </c>
      <c r="J1712" t="s">
        <v>1884</v>
      </c>
      <c r="K1712" t="s">
        <v>1884</v>
      </c>
      <c r="L1712" t="s">
        <v>1884</v>
      </c>
      <c r="M1712" s="180">
        <v>44616</v>
      </c>
      <c r="N1712" t="s">
        <v>1886</v>
      </c>
      <c r="O1712" t="s">
        <v>4815</v>
      </c>
      <c r="P1712" t="s">
        <v>4815</v>
      </c>
      <c r="Q1712">
        <v>0</v>
      </c>
      <c r="R1712">
        <v>0</v>
      </c>
      <c r="S1712" t="s">
        <v>1886</v>
      </c>
      <c r="T1712" t="s">
        <v>1886</v>
      </c>
      <c r="U1712">
        <v>1</v>
      </c>
      <c r="V1712" t="s">
        <v>1888</v>
      </c>
      <c r="W1712">
        <v>1</v>
      </c>
      <c r="X1712">
        <v>0</v>
      </c>
      <c r="Y1712">
        <v>0</v>
      </c>
      <c r="Z1712" t="s">
        <v>1884</v>
      </c>
      <c r="AA1712" t="s">
        <v>1884</v>
      </c>
      <c r="AB1712" t="s">
        <v>1884</v>
      </c>
      <c r="AC1712">
        <v>0</v>
      </c>
      <c r="AD1712">
        <v>0</v>
      </c>
      <c r="AE1712">
        <v>0</v>
      </c>
      <c r="AF1712">
        <v>0</v>
      </c>
      <c r="AG1712" t="s">
        <v>1884</v>
      </c>
      <c r="AH1712" s="181" t="s">
        <v>1886</v>
      </c>
      <c r="AI1712" s="182">
        <v>47</v>
      </c>
      <c r="AJ1712" s="181" t="s">
        <v>2015</v>
      </c>
      <c r="AK1712" s="181" t="s">
        <v>1886</v>
      </c>
      <c r="AL1712" s="181" t="s">
        <v>1886</v>
      </c>
      <c r="AO1712" s="181"/>
      <c r="AQ1712">
        <v>10</v>
      </c>
      <c r="AR1712" s="182">
        <v>40</v>
      </c>
      <c r="AS1712" s="183" t="s">
        <v>1885</v>
      </c>
      <c r="AT1712">
        <v>0</v>
      </c>
      <c r="AU1712">
        <v>0</v>
      </c>
      <c r="AV1712" s="182">
        <v>0</v>
      </c>
      <c r="AW1712" s="184">
        <v>0</v>
      </c>
      <c r="AX1712" s="183" t="s">
        <v>1884</v>
      </c>
      <c r="AY1712" s="184">
        <v>0</v>
      </c>
      <c r="AZ1712">
        <v>0</v>
      </c>
      <c r="BA1712">
        <v>0</v>
      </c>
      <c r="BB1712">
        <v>0</v>
      </c>
      <c r="BC1712" s="182">
        <v>0</v>
      </c>
      <c r="BD1712" t="s">
        <v>1886</v>
      </c>
      <c r="BE1712" t="s">
        <v>1886</v>
      </c>
      <c r="BF1712" t="s">
        <v>1886</v>
      </c>
      <c r="BG1712" s="181" t="s">
        <v>1886</v>
      </c>
      <c r="BH1712">
        <v>0</v>
      </c>
      <c r="BI1712" s="184">
        <v>0</v>
      </c>
      <c r="BJ1712" s="182">
        <v>0</v>
      </c>
      <c r="BK1712" s="181" t="s">
        <v>1886</v>
      </c>
      <c r="BL1712">
        <v>0</v>
      </c>
      <c r="BM1712">
        <v>0</v>
      </c>
      <c r="BN1712">
        <v>0</v>
      </c>
    </row>
    <row r="1713" spans="1:66" x14ac:dyDescent="0.25">
      <c r="A1713">
        <v>8735</v>
      </c>
      <c r="B1713" t="s">
        <v>4816</v>
      </c>
      <c r="C1713">
        <v>1</v>
      </c>
      <c r="D1713">
        <v>0</v>
      </c>
      <c r="E1713">
        <v>0</v>
      </c>
      <c r="F1713" t="s">
        <v>1884</v>
      </c>
      <c r="G1713" t="s">
        <v>1884</v>
      </c>
      <c r="H1713" t="s">
        <v>1884</v>
      </c>
      <c r="I1713" t="s">
        <v>1884</v>
      </c>
      <c r="J1713" t="s">
        <v>1884</v>
      </c>
      <c r="K1713" t="s">
        <v>1884</v>
      </c>
      <c r="L1713" t="s">
        <v>1884</v>
      </c>
      <c r="M1713" s="180">
        <v>44616</v>
      </c>
      <c r="N1713" t="s">
        <v>2007</v>
      </c>
      <c r="O1713" t="s">
        <v>4817</v>
      </c>
      <c r="P1713" t="s">
        <v>4817</v>
      </c>
      <c r="Q1713">
        <v>0</v>
      </c>
      <c r="R1713">
        <v>0</v>
      </c>
      <c r="S1713" t="s">
        <v>1886</v>
      </c>
      <c r="T1713" t="s">
        <v>1886</v>
      </c>
      <c r="U1713">
        <v>1</v>
      </c>
      <c r="V1713" t="s">
        <v>1888</v>
      </c>
      <c r="W1713">
        <v>1</v>
      </c>
      <c r="X1713">
        <v>0</v>
      </c>
      <c r="Y1713">
        <v>0</v>
      </c>
      <c r="Z1713" t="s">
        <v>1884</v>
      </c>
      <c r="AA1713" t="s">
        <v>1884</v>
      </c>
      <c r="AB1713" t="s">
        <v>1884</v>
      </c>
      <c r="AC1713">
        <v>0</v>
      </c>
      <c r="AD1713">
        <v>0</v>
      </c>
      <c r="AE1713">
        <v>0</v>
      </c>
      <c r="AF1713">
        <v>0</v>
      </c>
      <c r="AG1713" t="s">
        <v>1884</v>
      </c>
      <c r="AH1713" s="181" t="s">
        <v>1886</v>
      </c>
      <c r="AI1713" s="182">
        <v>47</v>
      </c>
      <c r="AJ1713" s="181" t="s">
        <v>2015</v>
      </c>
      <c r="AK1713" s="181" t="s">
        <v>1886</v>
      </c>
      <c r="AL1713" s="181" t="s">
        <v>1886</v>
      </c>
      <c r="AO1713" s="181"/>
      <c r="AQ1713">
        <v>10</v>
      </c>
      <c r="AR1713" s="182">
        <v>40</v>
      </c>
      <c r="AS1713" s="183" t="s">
        <v>1885</v>
      </c>
      <c r="AT1713">
        <v>0</v>
      </c>
      <c r="AU1713">
        <v>0</v>
      </c>
      <c r="AV1713" s="182">
        <v>0</v>
      </c>
      <c r="AW1713" s="184">
        <v>0</v>
      </c>
      <c r="AX1713" s="183" t="s">
        <v>1884</v>
      </c>
      <c r="AY1713" s="184">
        <v>0</v>
      </c>
      <c r="AZ1713">
        <v>0</v>
      </c>
      <c r="BA1713">
        <v>0</v>
      </c>
      <c r="BB1713">
        <v>0</v>
      </c>
      <c r="BC1713" s="182">
        <v>0</v>
      </c>
      <c r="BD1713" t="s">
        <v>1886</v>
      </c>
      <c r="BE1713" t="s">
        <v>1886</v>
      </c>
      <c r="BF1713" t="s">
        <v>1886</v>
      </c>
      <c r="BG1713" s="181" t="s">
        <v>1886</v>
      </c>
      <c r="BH1713">
        <v>0</v>
      </c>
      <c r="BI1713" s="184">
        <v>0</v>
      </c>
      <c r="BJ1713" s="182">
        <v>0</v>
      </c>
      <c r="BK1713" s="181" t="s">
        <v>1886</v>
      </c>
      <c r="BL1713">
        <v>0</v>
      </c>
      <c r="BM1713">
        <v>0</v>
      </c>
      <c r="BN1713">
        <v>0</v>
      </c>
    </row>
    <row r="1714" spans="1:66" x14ac:dyDescent="0.25">
      <c r="A1714">
        <v>8737</v>
      </c>
      <c r="B1714" t="s">
        <v>4818</v>
      </c>
      <c r="C1714">
        <v>1</v>
      </c>
      <c r="D1714">
        <v>0</v>
      </c>
      <c r="E1714">
        <v>0</v>
      </c>
      <c r="F1714" t="s">
        <v>1884</v>
      </c>
      <c r="G1714" t="s">
        <v>1885</v>
      </c>
      <c r="H1714" t="s">
        <v>1884</v>
      </c>
      <c r="I1714" t="s">
        <v>1884</v>
      </c>
      <c r="J1714" t="s">
        <v>1884</v>
      </c>
      <c r="K1714" t="s">
        <v>1884</v>
      </c>
      <c r="L1714" t="s">
        <v>1884</v>
      </c>
      <c r="M1714" s="180">
        <v>44623</v>
      </c>
      <c r="N1714" t="s">
        <v>2007</v>
      </c>
      <c r="O1714" t="s">
        <v>4819</v>
      </c>
      <c r="P1714" t="s">
        <v>4819</v>
      </c>
      <c r="Q1714">
        <v>0</v>
      </c>
      <c r="R1714">
        <v>0</v>
      </c>
      <c r="S1714" t="s">
        <v>1886</v>
      </c>
      <c r="T1714" t="s">
        <v>1886</v>
      </c>
      <c r="U1714">
        <v>1</v>
      </c>
      <c r="V1714" t="s">
        <v>1888</v>
      </c>
      <c r="W1714">
        <v>1</v>
      </c>
      <c r="X1714">
        <v>0</v>
      </c>
      <c r="Y1714">
        <v>0</v>
      </c>
      <c r="Z1714" t="s">
        <v>1884</v>
      </c>
      <c r="AA1714" t="s">
        <v>1884</v>
      </c>
      <c r="AB1714" t="s">
        <v>1884</v>
      </c>
      <c r="AC1714">
        <v>0</v>
      </c>
      <c r="AD1714">
        <v>0</v>
      </c>
      <c r="AE1714">
        <v>0</v>
      </c>
      <c r="AF1714">
        <v>0</v>
      </c>
      <c r="AG1714" t="s">
        <v>1884</v>
      </c>
      <c r="AH1714" s="181" t="s">
        <v>1886</v>
      </c>
      <c r="AI1714" s="182">
        <v>47</v>
      </c>
      <c r="AJ1714" s="181" t="s">
        <v>2015</v>
      </c>
      <c r="AK1714" s="181" t="s">
        <v>1886</v>
      </c>
      <c r="AL1714" s="181" t="s">
        <v>1886</v>
      </c>
      <c r="AO1714" s="181"/>
      <c r="AQ1714">
        <v>10</v>
      </c>
      <c r="AR1714" s="182">
        <v>40</v>
      </c>
      <c r="AS1714" s="183" t="s">
        <v>1885</v>
      </c>
      <c r="AT1714">
        <v>0</v>
      </c>
      <c r="AU1714">
        <v>0</v>
      </c>
      <c r="AV1714" s="182">
        <v>0</v>
      </c>
      <c r="AW1714" s="184">
        <v>0</v>
      </c>
      <c r="AX1714" s="183" t="s">
        <v>1884</v>
      </c>
      <c r="AY1714" s="184">
        <v>0</v>
      </c>
      <c r="AZ1714">
        <v>0</v>
      </c>
      <c r="BA1714">
        <v>0</v>
      </c>
      <c r="BB1714">
        <v>0</v>
      </c>
      <c r="BC1714" s="182">
        <v>0</v>
      </c>
      <c r="BD1714" t="s">
        <v>1886</v>
      </c>
      <c r="BE1714" t="s">
        <v>1886</v>
      </c>
      <c r="BF1714" t="s">
        <v>1886</v>
      </c>
      <c r="BG1714" s="181" t="s">
        <v>1886</v>
      </c>
      <c r="BH1714">
        <v>0</v>
      </c>
      <c r="BI1714" s="184">
        <v>0</v>
      </c>
      <c r="BJ1714" s="182">
        <v>0</v>
      </c>
      <c r="BK1714" s="181" t="s">
        <v>1886</v>
      </c>
      <c r="BL1714">
        <v>0</v>
      </c>
      <c r="BM1714">
        <v>0</v>
      </c>
      <c r="BN1714">
        <v>0</v>
      </c>
    </row>
    <row r="1715" spans="1:66" x14ac:dyDescent="0.25">
      <c r="A1715">
        <v>8738</v>
      </c>
      <c r="B1715" t="s">
        <v>4820</v>
      </c>
      <c r="C1715">
        <v>12</v>
      </c>
      <c r="D1715">
        <v>0</v>
      </c>
      <c r="E1715">
        <v>0</v>
      </c>
      <c r="F1715" t="s">
        <v>1884</v>
      </c>
      <c r="G1715" t="s">
        <v>1885</v>
      </c>
      <c r="H1715" t="s">
        <v>1885</v>
      </c>
      <c r="I1715" t="s">
        <v>1884</v>
      </c>
      <c r="J1715" t="s">
        <v>1884</v>
      </c>
      <c r="K1715" t="s">
        <v>1884</v>
      </c>
      <c r="L1715" t="s">
        <v>1884</v>
      </c>
      <c r="M1715" s="180">
        <v>44623</v>
      </c>
      <c r="N1715" t="s">
        <v>1886</v>
      </c>
      <c r="O1715" t="s">
        <v>4821</v>
      </c>
      <c r="P1715" t="s">
        <v>4821</v>
      </c>
      <c r="Q1715">
        <v>0</v>
      </c>
      <c r="R1715">
        <v>0</v>
      </c>
      <c r="S1715" t="s">
        <v>1886</v>
      </c>
      <c r="T1715" t="s">
        <v>1886</v>
      </c>
      <c r="U1715">
        <v>1</v>
      </c>
      <c r="V1715" t="s">
        <v>1888</v>
      </c>
      <c r="W1715">
        <v>12</v>
      </c>
      <c r="X1715">
        <v>0</v>
      </c>
      <c r="Y1715">
        <v>0</v>
      </c>
      <c r="Z1715" t="s">
        <v>1884</v>
      </c>
      <c r="AA1715" t="s">
        <v>1884</v>
      </c>
      <c r="AB1715" t="s">
        <v>1884</v>
      </c>
      <c r="AC1715">
        <v>0</v>
      </c>
      <c r="AD1715">
        <v>0</v>
      </c>
      <c r="AE1715">
        <v>0</v>
      </c>
      <c r="AF1715">
        <v>0</v>
      </c>
      <c r="AG1715" t="s">
        <v>1884</v>
      </c>
      <c r="AH1715" s="181" t="s">
        <v>1886</v>
      </c>
      <c r="AI1715" s="182">
        <v>250</v>
      </c>
      <c r="AJ1715" s="181" t="s">
        <v>267</v>
      </c>
      <c r="AK1715" s="181" t="s">
        <v>1886</v>
      </c>
      <c r="AL1715" s="181" t="s">
        <v>1886</v>
      </c>
      <c r="AO1715" s="181"/>
      <c r="AQ1715">
        <v>10</v>
      </c>
      <c r="AR1715" s="182">
        <v>40</v>
      </c>
      <c r="AS1715" s="183" t="s">
        <v>1885</v>
      </c>
      <c r="AT1715">
        <v>0</v>
      </c>
      <c r="AU1715">
        <v>0</v>
      </c>
      <c r="AV1715" s="182">
        <v>0</v>
      </c>
      <c r="AW1715" s="184">
        <v>0</v>
      </c>
      <c r="AX1715" s="183" t="s">
        <v>1884</v>
      </c>
      <c r="AY1715" s="184">
        <v>0</v>
      </c>
      <c r="AZ1715">
        <v>0</v>
      </c>
      <c r="BA1715">
        <v>0</v>
      </c>
      <c r="BB1715">
        <v>0</v>
      </c>
      <c r="BC1715" s="182">
        <v>0</v>
      </c>
      <c r="BD1715" t="s">
        <v>1886</v>
      </c>
      <c r="BE1715" t="s">
        <v>1886</v>
      </c>
      <c r="BF1715" t="s">
        <v>1886</v>
      </c>
      <c r="BG1715" s="181" t="s">
        <v>1886</v>
      </c>
      <c r="BH1715">
        <v>14.8</v>
      </c>
      <c r="BI1715" s="184">
        <v>0</v>
      </c>
      <c r="BJ1715" s="182">
        <v>0</v>
      </c>
      <c r="BK1715" s="181" t="s">
        <v>1886</v>
      </c>
      <c r="BL1715">
        <v>0</v>
      </c>
      <c r="BM1715">
        <v>0</v>
      </c>
      <c r="BN1715">
        <v>0</v>
      </c>
    </row>
    <row r="1716" spans="1:66" x14ac:dyDescent="0.25">
      <c r="A1716">
        <v>8739</v>
      </c>
      <c r="B1716" t="s">
        <v>4822</v>
      </c>
      <c r="C1716">
        <v>24</v>
      </c>
      <c r="D1716">
        <v>0</v>
      </c>
      <c r="E1716">
        <v>0</v>
      </c>
      <c r="F1716" t="s">
        <v>1884</v>
      </c>
      <c r="G1716" t="s">
        <v>1885</v>
      </c>
      <c r="H1716" t="s">
        <v>1884</v>
      </c>
      <c r="I1716" t="s">
        <v>1884</v>
      </c>
      <c r="J1716" t="s">
        <v>1884</v>
      </c>
      <c r="K1716" t="s">
        <v>1884</v>
      </c>
      <c r="L1716" t="s">
        <v>1884</v>
      </c>
      <c r="M1716" s="180">
        <v>44625</v>
      </c>
      <c r="N1716" t="s">
        <v>1886</v>
      </c>
      <c r="O1716" t="s">
        <v>4823</v>
      </c>
      <c r="P1716" t="s">
        <v>4823</v>
      </c>
      <c r="Q1716">
        <v>0</v>
      </c>
      <c r="R1716">
        <v>0</v>
      </c>
      <c r="S1716" t="s">
        <v>1886</v>
      </c>
      <c r="T1716" t="s">
        <v>1886</v>
      </c>
      <c r="U1716">
        <v>1</v>
      </c>
      <c r="V1716" t="s">
        <v>1888</v>
      </c>
      <c r="W1716">
        <v>24</v>
      </c>
      <c r="X1716">
        <v>0</v>
      </c>
      <c r="Y1716">
        <v>0</v>
      </c>
      <c r="Z1716" t="s">
        <v>1884</v>
      </c>
      <c r="AA1716" t="s">
        <v>1884</v>
      </c>
      <c r="AB1716" t="s">
        <v>1884</v>
      </c>
      <c r="AC1716">
        <v>0</v>
      </c>
      <c r="AD1716">
        <v>0</v>
      </c>
      <c r="AE1716">
        <v>0</v>
      </c>
      <c r="AF1716">
        <v>0</v>
      </c>
      <c r="AG1716" t="s">
        <v>1885</v>
      </c>
      <c r="AH1716" s="181" t="s">
        <v>1886</v>
      </c>
      <c r="AI1716" s="182">
        <v>27</v>
      </c>
      <c r="AJ1716" s="181" t="s">
        <v>1889</v>
      </c>
      <c r="AK1716" s="181" t="s">
        <v>1886</v>
      </c>
      <c r="AL1716" s="181" t="s">
        <v>1886</v>
      </c>
      <c r="AO1716" s="181"/>
      <c r="AQ1716">
        <v>10</v>
      </c>
      <c r="AR1716" s="182">
        <v>40</v>
      </c>
      <c r="AS1716" s="183" t="s">
        <v>1885</v>
      </c>
      <c r="AT1716">
        <v>0</v>
      </c>
      <c r="AU1716">
        <v>0</v>
      </c>
      <c r="AV1716" s="182">
        <v>0</v>
      </c>
      <c r="AW1716" s="184">
        <v>0</v>
      </c>
      <c r="AX1716" s="183" t="s">
        <v>1884</v>
      </c>
      <c r="AY1716" s="184">
        <v>0</v>
      </c>
      <c r="AZ1716">
        <v>0</v>
      </c>
      <c r="BA1716">
        <v>0</v>
      </c>
      <c r="BB1716">
        <v>0</v>
      </c>
      <c r="BC1716" s="182">
        <v>0</v>
      </c>
      <c r="BD1716" t="s">
        <v>1886</v>
      </c>
      <c r="BE1716" t="s">
        <v>1886</v>
      </c>
      <c r="BF1716" t="s">
        <v>1886</v>
      </c>
      <c r="BG1716" s="181" t="s">
        <v>1886</v>
      </c>
      <c r="BH1716">
        <v>0</v>
      </c>
      <c r="BI1716" s="184">
        <v>0</v>
      </c>
      <c r="BJ1716" s="182">
        <v>0</v>
      </c>
      <c r="BK1716" s="181" t="s">
        <v>1886</v>
      </c>
      <c r="BL1716">
        <v>0</v>
      </c>
      <c r="BM1716">
        <v>0</v>
      </c>
      <c r="BN1716">
        <v>0</v>
      </c>
    </row>
    <row r="1717" spans="1:66" x14ac:dyDescent="0.25">
      <c r="A1717">
        <v>8740</v>
      </c>
      <c r="B1717" t="s">
        <v>4824</v>
      </c>
      <c r="C1717">
        <v>24</v>
      </c>
      <c r="D1717">
        <v>0</v>
      </c>
      <c r="E1717">
        <v>0</v>
      </c>
      <c r="F1717" t="s">
        <v>1884</v>
      </c>
      <c r="G1717" t="s">
        <v>1885</v>
      </c>
      <c r="H1717" t="s">
        <v>1884</v>
      </c>
      <c r="I1717" t="s">
        <v>1884</v>
      </c>
      <c r="J1717" t="s">
        <v>1884</v>
      </c>
      <c r="K1717" t="s">
        <v>1884</v>
      </c>
      <c r="L1717" t="s">
        <v>1884</v>
      </c>
      <c r="M1717" s="180">
        <v>44625</v>
      </c>
      <c r="N1717" t="s">
        <v>1886</v>
      </c>
      <c r="O1717" t="s">
        <v>4825</v>
      </c>
      <c r="P1717" t="s">
        <v>4825</v>
      </c>
      <c r="Q1717">
        <v>0</v>
      </c>
      <c r="R1717">
        <v>0</v>
      </c>
      <c r="S1717" t="s">
        <v>1886</v>
      </c>
      <c r="T1717" t="s">
        <v>1886</v>
      </c>
      <c r="U1717">
        <v>1</v>
      </c>
      <c r="V1717" t="s">
        <v>1888</v>
      </c>
      <c r="W1717">
        <v>24</v>
      </c>
      <c r="X1717">
        <v>0</v>
      </c>
      <c r="Y1717">
        <v>0</v>
      </c>
      <c r="Z1717" t="s">
        <v>1884</v>
      </c>
      <c r="AA1717" t="s">
        <v>1884</v>
      </c>
      <c r="AB1717" t="s">
        <v>1884</v>
      </c>
      <c r="AC1717">
        <v>0</v>
      </c>
      <c r="AD1717">
        <v>0</v>
      </c>
      <c r="AE1717">
        <v>0</v>
      </c>
      <c r="AF1717">
        <v>0</v>
      </c>
      <c r="AG1717" t="s">
        <v>1885</v>
      </c>
      <c r="AH1717" s="181" t="s">
        <v>1886</v>
      </c>
      <c r="AI1717" s="182">
        <v>27</v>
      </c>
      <c r="AJ1717" s="181" t="s">
        <v>1889</v>
      </c>
      <c r="AK1717" s="181" t="s">
        <v>1886</v>
      </c>
      <c r="AL1717" s="181" t="s">
        <v>1886</v>
      </c>
      <c r="AO1717" s="181"/>
      <c r="AQ1717">
        <v>10</v>
      </c>
      <c r="AR1717" s="182">
        <v>40</v>
      </c>
      <c r="AS1717" s="183" t="s">
        <v>1885</v>
      </c>
      <c r="AT1717">
        <v>0</v>
      </c>
      <c r="AU1717">
        <v>0</v>
      </c>
      <c r="AV1717" s="182">
        <v>0</v>
      </c>
      <c r="AW1717" s="184">
        <v>0</v>
      </c>
      <c r="AX1717" s="183" t="s">
        <v>1884</v>
      </c>
      <c r="AY1717" s="184">
        <v>0</v>
      </c>
      <c r="AZ1717">
        <v>0</v>
      </c>
      <c r="BA1717">
        <v>0</v>
      </c>
      <c r="BB1717">
        <v>0</v>
      </c>
      <c r="BC1717" s="182">
        <v>0</v>
      </c>
      <c r="BD1717" t="s">
        <v>1886</v>
      </c>
      <c r="BE1717" t="s">
        <v>1886</v>
      </c>
      <c r="BF1717" t="s">
        <v>1886</v>
      </c>
      <c r="BG1717" s="181" t="s">
        <v>1886</v>
      </c>
      <c r="BH1717">
        <v>0</v>
      </c>
      <c r="BI1717" s="184">
        <v>0</v>
      </c>
      <c r="BJ1717" s="182">
        <v>0</v>
      </c>
      <c r="BK1717" s="181" t="s">
        <v>1886</v>
      </c>
      <c r="BL1717">
        <v>0</v>
      </c>
      <c r="BM1717">
        <v>0</v>
      </c>
      <c r="BN1717">
        <v>0</v>
      </c>
    </row>
    <row r="1718" spans="1:66" x14ac:dyDescent="0.25">
      <c r="A1718">
        <v>8742</v>
      </c>
      <c r="B1718" t="s">
        <v>4826</v>
      </c>
      <c r="C1718">
        <v>16</v>
      </c>
      <c r="D1718">
        <v>0</v>
      </c>
      <c r="E1718">
        <v>0</v>
      </c>
      <c r="F1718" t="s">
        <v>1884</v>
      </c>
      <c r="G1718" t="s">
        <v>1885</v>
      </c>
      <c r="H1718" t="s">
        <v>1884</v>
      </c>
      <c r="I1718" t="s">
        <v>1884</v>
      </c>
      <c r="J1718" t="s">
        <v>1884</v>
      </c>
      <c r="K1718" t="s">
        <v>1884</v>
      </c>
      <c r="L1718" t="s">
        <v>1884</v>
      </c>
      <c r="M1718" s="180">
        <v>44629</v>
      </c>
      <c r="N1718" t="s">
        <v>1886</v>
      </c>
      <c r="O1718" t="s">
        <v>1886</v>
      </c>
      <c r="P1718" t="s">
        <v>4827</v>
      </c>
      <c r="Q1718">
        <v>0</v>
      </c>
      <c r="R1718">
        <v>0</v>
      </c>
      <c r="S1718" t="s">
        <v>1886</v>
      </c>
      <c r="T1718" t="s">
        <v>1886</v>
      </c>
      <c r="U1718">
        <v>1</v>
      </c>
      <c r="V1718" t="s">
        <v>1888</v>
      </c>
      <c r="W1718">
        <v>16</v>
      </c>
      <c r="X1718">
        <v>0</v>
      </c>
      <c r="Y1718">
        <v>0</v>
      </c>
      <c r="Z1718" t="s">
        <v>1884</v>
      </c>
      <c r="AA1718" t="s">
        <v>1884</v>
      </c>
      <c r="AB1718" t="s">
        <v>1884</v>
      </c>
      <c r="AC1718">
        <v>0</v>
      </c>
      <c r="AD1718">
        <v>0</v>
      </c>
      <c r="AE1718">
        <v>0</v>
      </c>
      <c r="AF1718">
        <v>0</v>
      </c>
      <c r="AG1718" t="s">
        <v>1884</v>
      </c>
      <c r="AH1718" s="181" t="s">
        <v>1886</v>
      </c>
      <c r="AI1718" s="182">
        <v>129</v>
      </c>
      <c r="AJ1718" s="181" t="s">
        <v>2178</v>
      </c>
      <c r="AK1718" s="181" t="s">
        <v>1886</v>
      </c>
      <c r="AL1718" s="181" t="s">
        <v>1886</v>
      </c>
      <c r="AO1718" s="181"/>
      <c r="AQ1718">
        <v>10</v>
      </c>
      <c r="AR1718" s="182">
        <v>40</v>
      </c>
      <c r="AS1718" s="183" t="s">
        <v>1885</v>
      </c>
      <c r="AT1718">
        <v>0</v>
      </c>
      <c r="AU1718">
        <v>96</v>
      </c>
      <c r="AV1718" s="182">
        <v>12</v>
      </c>
      <c r="AW1718" s="184">
        <v>0</v>
      </c>
      <c r="AX1718" s="183" t="s">
        <v>1884</v>
      </c>
      <c r="AY1718" s="184">
        <v>0</v>
      </c>
      <c r="AZ1718">
        <v>0</v>
      </c>
      <c r="BA1718">
        <v>0</v>
      </c>
      <c r="BB1718">
        <v>0</v>
      </c>
      <c r="BC1718" s="182">
        <v>0</v>
      </c>
      <c r="BD1718" t="s">
        <v>1886</v>
      </c>
      <c r="BE1718" t="s">
        <v>1886</v>
      </c>
      <c r="BF1718" t="s">
        <v>1886</v>
      </c>
      <c r="BG1718" s="181" t="s">
        <v>1886</v>
      </c>
      <c r="BH1718">
        <v>2.08</v>
      </c>
      <c r="BI1718" s="184">
        <v>0</v>
      </c>
      <c r="BJ1718" s="182">
        <v>0</v>
      </c>
      <c r="BK1718" s="181" t="s">
        <v>1886</v>
      </c>
      <c r="BL1718">
        <v>0</v>
      </c>
      <c r="BM1718">
        <v>0</v>
      </c>
      <c r="BN1718">
        <v>0</v>
      </c>
    </row>
    <row r="1719" spans="1:66" x14ac:dyDescent="0.25">
      <c r="A1719">
        <v>8751</v>
      </c>
      <c r="B1719" t="s">
        <v>1301</v>
      </c>
      <c r="C1719">
        <v>12</v>
      </c>
      <c r="D1719">
        <v>0</v>
      </c>
      <c r="E1719">
        <v>0</v>
      </c>
      <c r="F1719" t="s">
        <v>1884</v>
      </c>
      <c r="G1719" t="s">
        <v>1885</v>
      </c>
      <c r="H1719" t="s">
        <v>1884</v>
      </c>
      <c r="I1719" t="s">
        <v>1884</v>
      </c>
      <c r="J1719" t="s">
        <v>1884</v>
      </c>
      <c r="K1719" t="s">
        <v>1884</v>
      </c>
      <c r="L1719" t="s">
        <v>1884</v>
      </c>
      <c r="M1719" s="180">
        <v>44641</v>
      </c>
      <c r="N1719" t="s">
        <v>1886</v>
      </c>
      <c r="O1719" t="s">
        <v>1886</v>
      </c>
      <c r="P1719" t="s">
        <v>4828</v>
      </c>
      <c r="Q1719">
        <v>0</v>
      </c>
      <c r="R1719">
        <v>0</v>
      </c>
      <c r="S1719" t="s">
        <v>1886</v>
      </c>
      <c r="T1719" t="s">
        <v>1886</v>
      </c>
      <c r="U1719">
        <v>1</v>
      </c>
      <c r="V1719" t="s">
        <v>1888</v>
      </c>
      <c r="W1719">
        <v>12</v>
      </c>
      <c r="X1719">
        <v>0</v>
      </c>
      <c r="Y1719">
        <v>0</v>
      </c>
      <c r="Z1719" t="s">
        <v>1884</v>
      </c>
      <c r="AA1719" t="s">
        <v>1884</v>
      </c>
      <c r="AB1719" t="s">
        <v>1884</v>
      </c>
      <c r="AC1719">
        <v>0</v>
      </c>
      <c r="AD1719">
        <v>0</v>
      </c>
      <c r="AE1719">
        <v>0</v>
      </c>
      <c r="AF1719">
        <v>0</v>
      </c>
      <c r="AG1719" t="s">
        <v>1884</v>
      </c>
      <c r="AH1719" s="181" t="s">
        <v>1886</v>
      </c>
      <c r="AI1719" s="182">
        <v>46</v>
      </c>
      <c r="AJ1719" s="181" t="s">
        <v>1935</v>
      </c>
      <c r="AK1719" s="181" t="s">
        <v>1886</v>
      </c>
      <c r="AL1719" s="181" t="s">
        <v>1886</v>
      </c>
      <c r="AO1719" s="181"/>
      <c r="AQ1719">
        <v>10</v>
      </c>
      <c r="AR1719" s="182">
        <v>40</v>
      </c>
      <c r="AS1719" s="183" t="s">
        <v>1885</v>
      </c>
      <c r="AT1719">
        <v>0</v>
      </c>
      <c r="AU1719">
        <v>108</v>
      </c>
      <c r="AV1719" s="182">
        <v>6</v>
      </c>
      <c r="AW1719" s="184">
        <v>0</v>
      </c>
      <c r="AX1719" s="183" t="s">
        <v>1884</v>
      </c>
      <c r="AY1719" s="184">
        <v>0</v>
      </c>
      <c r="AZ1719">
        <v>0</v>
      </c>
      <c r="BA1719">
        <v>0</v>
      </c>
      <c r="BB1719">
        <v>0</v>
      </c>
      <c r="BC1719" s="182">
        <v>0</v>
      </c>
      <c r="BD1719" t="s">
        <v>1886</v>
      </c>
      <c r="BE1719" t="s">
        <v>1886</v>
      </c>
      <c r="BF1719" t="s">
        <v>1886</v>
      </c>
      <c r="BG1719" s="181" t="s">
        <v>1886</v>
      </c>
      <c r="BH1719">
        <v>0</v>
      </c>
      <c r="BI1719" s="184">
        <v>0</v>
      </c>
      <c r="BJ1719" s="182">
        <v>0</v>
      </c>
      <c r="BK1719" s="181" t="s">
        <v>1886</v>
      </c>
      <c r="BL1719">
        <v>0</v>
      </c>
      <c r="BM1719">
        <v>0</v>
      </c>
      <c r="BN1719">
        <v>0</v>
      </c>
    </row>
    <row r="1720" spans="1:66" x14ac:dyDescent="0.25">
      <c r="A1720">
        <v>8754</v>
      </c>
      <c r="B1720" t="s">
        <v>4829</v>
      </c>
      <c r="C1720">
        <v>1</v>
      </c>
      <c r="D1720">
        <v>0</v>
      </c>
      <c r="E1720">
        <v>0</v>
      </c>
      <c r="F1720" t="s">
        <v>1884</v>
      </c>
      <c r="G1720" t="s">
        <v>1884</v>
      </c>
      <c r="H1720" t="s">
        <v>1884</v>
      </c>
      <c r="I1720" t="s">
        <v>1884</v>
      </c>
      <c r="J1720" t="s">
        <v>1884</v>
      </c>
      <c r="K1720" t="s">
        <v>1884</v>
      </c>
      <c r="L1720" t="s">
        <v>1884</v>
      </c>
      <c r="M1720" s="180">
        <v>44648</v>
      </c>
      <c r="N1720" t="s">
        <v>2007</v>
      </c>
      <c r="O1720" t="s">
        <v>4830</v>
      </c>
      <c r="P1720" t="s">
        <v>4830</v>
      </c>
      <c r="Q1720">
        <v>0</v>
      </c>
      <c r="R1720">
        <v>0</v>
      </c>
      <c r="S1720" t="s">
        <v>1886</v>
      </c>
      <c r="T1720" t="s">
        <v>1886</v>
      </c>
      <c r="U1720">
        <v>1</v>
      </c>
      <c r="V1720" t="s">
        <v>1888</v>
      </c>
      <c r="W1720">
        <v>1</v>
      </c>
      <c r="X1720">
        <v>0</v>
      </c>
      <c r="Y1720">
        <v>0</v>
      </c>
      <c r="Z1720" t="s">
        <v>1884</v>
      </c>
      <c r="AA1720" t="s">
        <v>1884</v>
      </c>
      <c r="AB1720" t="s">
        <v>1884</v>
      </c>
      <c r="AC1720">
        <v>0</v>
      </c>
      <c r="AD1720">
        <v>0</v>
      </c>
      <c r="AE1720">
        <v>0</v>
      </c>
      <c r="AF1720">
        <v>0</v>
      </c>
      <c r="AG1720" t="s">
        <v>1884</v>
      </c>
      <c r="AH1720" s="181" t="s">
        <v>1886</v>
      </c>
      <c r="AI1720" s="182">
        <v>47</v>
      </c>
      <c r="AJ1720" s="181" t="s">
        <v>2015</v>
      </c>
      <c r="AK1720" s="181" t="s">
        <v>1886</v>
      </c>
      <c r="AL1720" s="181" t="s">
        <v>1886</v>
      </c>
      <c r="AO1720" s="181"/>
      <c r="AQ1720">
        <v>10</v>
      </c>
      <c r="AR1720" s="182">
        <v>40</v>
      </c>
      <c r="AS1720" s="183" t="s">
        <v>1885</v>
      </c>
      <c r="AT1720">
        <v>0</v>
      </c>
      <c r="AU1720">
        <v>0</v>
      </c>
      <c r="AV1720" s="182">
        <v>0</v>
      </c>
      <c r="AW1720" s="184">
        <v>0</v>
      </c>
      <c r="AX1720" s="183" t="s">
        <v>1884</v>
      </c>
      <c r="AY1720" s="184">
        <v>0</v>
      </c>
      <c r="AZ1720">
        <v>0</v>
      </c>
      <c r="BA1720">
        <v>0</v>
      </c>
      <c r="BB1720">
        <v>0</v>
      </c>
      <c r="BC1720" s="182">
        <v>0</v>
      </c>
      <c r="BD1720" t="s">
        <v>1886</v>
      </c>
      <c r="BE1720" t="s">
        <v>1886</v>
      </c>
      <c r="BF1720" t="s">
        <v>1886</v>
      </c>
      <c r="BG1720" s="181" t="s">
        <v>1886</v>
      </c>
      <c r="BH1720">
        <v>0</v>
      </c>
      <c r="BI1720" s="184">
        <v>0</v>
      </c>
      <c r="BJ1720" s="182">
        <v>0</v>
      </c>
      <c r="BK1720" s="181" t="s">
        <v>1886</v>
      </c>
      <c r="BL1720">
        <v>0</v>
      </c>
      <c r="BM1720">
        <v>0</v>
      </c>
      <c r="BN1720">
        <v>0</v>
      </c>
    </row>
    <row r="1721" spans="1:66" x14ac:dyDescent="0.25">
      <c r="A1721">
        <v>8755</v>
      </c>
      <c r="B1721" t="s">
        <v>843</v>
      </c>
      <c r="C1721">
        <v>20</v>
      </c>
      <c r="D1721">
        <v>0</v>
      </c>
      <c r="E1721">
        <v>0</v>
      </c>
      <c r="F1721" t="s">
        <v>1884</v>
      </c>
      <c r="G1721" t="s">
        <v>1885</v>
      </c>
      <c r="H1721" t="s">
        <v>1884</v>
      </c>
      <c r="I1721" t="s">
        <v>1884</v>
      </c>
      <c r="J1721" t="s">
        <v>1884</v>
      </c>
      <c r="K1721" t="s">
        <v>1884</v>
      </c>
      <c r="L1721" t="s">
        <v>1884</v>
      </c>
      <c r="M1721" s="180">
        <v>44648</v>
      </c>
      <c r="N1721" t="s">
        <v>1886</v>
      </c>
      <c r="O1721" t="s">
        <v>1886</v>
      </c>
      <c r="P1721" t="s">
        <v>4831</v>
      </c>
      <c r="Q1721">
        <v>0</v>
      </c>
      <c r="R1721">
        <v>0</v>
      </c>
      <c r="S1721" t="s">
        <v>1886</v>
      </c>
      <c r="T1721" t="s">
        <v>1886</v>
      </c>
      <c r="U1721">
        <v>1</v>
      </c>
      <c r="V1721" t="s">
        <v>1888</v>
      </c>
      <c r="W1721">
        <v>20</v>
      </c>
      <c r="X1721">
        <v>0</v>
      </c>
      <c r="Y1721">
        <v>0</v>
      </c>
      <c r="Z1721" t="s">
        <v>1884</v>
      </c>
      <c r="AA1721" t="s">
        <v>1884</v>
      </c>
      <c r="AB1721" t="s">
        <v>1884</v>
      </c>
      <c r="AC1721">
        <v>0</v>
      </c>
      <c r="AD1721">
        <v>0</v>
      </c>
      <c r="AE1721">
        <v>0</v>
      </c>
      <c r="AF1721">
        <v>0</v>
      </c>
      <c r="AG1721" t="s">
        <v>1884</v>
      </c>
      <c r="AH1721" s="181" t="s">
        <v>1886</v>
      </c>
      <c r="AI1721" s="182">
        <v>210</v>
      </c>
      <c r="AJ1721" s="181" t="s">
        <v>2010</v>
      </c>
      <c r="AK1721" s="181" t="s">
        <v>1886</v>
      </c>
      <c r="AL1721" s="181" t="s">
        <v>1886</v>
      </c>
      <c r="AO1721" s="181"/>
      <c r="AQ1721">
        <v>10</v>
      </c>
      <c r="AR1721" s="182">
        <v>40</v>
      </c>
      <c r="AS1721" s="183" t="s">
        <v>1885</v>
      </c>
      <c r="AT1721">
        <v>0</v>
      </c>
      <c r="AU1721">
        <v>50</v>
      </c>
      <c r="AV1721" s="182">
        <v>0</v>
      </c>
      <c r="AW1721" s="184">
        <v>0</v>
      </c>
      <c r="AX1721" s="183" t="s">
        <v>1884</v>
      </c>
      <c r="AY1721" s="184">
        <v>0</v>
      </c>
      <c r="AZ1721">
        <v>0</v>
      </c>
      <c r="BA1721">
        <v>0</v>
      </c>
      <c r="BB1721">
        <v>0</v>
      </c>
      <c r="BC1721" s="182">
        <v>0</v>
      </c>
      <c r="BD1721" t="s">
        <v>1886</v>
      </c>
      <c r="BE1721" t="s">
        <v>1886</v>
      </c>
      <c r="BF1721" t="s">
        <v>1886</v>
      </c>
      <c r="BG1721" s="181" t="s">
        <v>1886</v>
      </c>
      <c r="BH1721">
        <v>8</v>
      </c>
      <c r="BI1721" s="184">
        <v>0</v>
      </c>
      <c r="BJ1721" s="182">
        <v>0</v>
      </c>
      <c r="BK1721" s="181" t="s">
        <v>1886</v>
      </c>
      <c r="BL1721">
        <v>0</v>
      </c>
      <c r="BM1721">
        <v>0</v>
      </c>
      <c r="BN1721">
        <v>0</v>
      </c>
    </row>
    <row r="1722" spans="1:66" x14ac:dyDescent="0.25">
      <c r="A1722">
        <v>8756</v>
      </c>
      <c r="B1722" t="s">
        <v>4832</v>
      </c>
      <c r="C1722">
        <v>20</v>
      </c>
      <c r="D1722">
        <v>0</v>
      </c>
      <c r="E1722">
        <v>0</v>
      </c>
      <c r="F1722" t="s">
        <v>1884</v>
      </c>
      <c r="G1722" t="s">
        <v>1885</v>
      </c>
      <c r="H1722" t="s">
        <v>1884</v>
      </c>
      <c r="I1722" t="s">
        <v>1884</v>
      </c>
      <c r="J1722" t="s">
        <v>1884</v>
      </c>
      <c r="K1722" t="s">
        <v>1884</v>
      </c>
      <c r="L1722" t="s">
        <v>1884</v>
      </c>
      <c r="M1722" s="180">
        <v>44648</v>
      </c>
      <c r="N1722" t="s">
        <v>1886</v>
      </c>
      <c r="O1722" t="s">
        <v>1886</v>
      </c>
      <c r="P1722" t="s">
        <v>4833</v>
      </c>
      <c r="Q1722">
        <v>0</v>
      </c>
      <c r="R1722">
        <v>0</v>
      </c>
      <c r="S1722" t="s">
        <v>1886</v>
      </c>
      <c r="T1722" t="s">
        <v>1886</v>
      </c>
      <c r="U1722">
        <v>1</v>
      </c>
      <c r="V1722" t="s">
        <v>1888</v>
      </c>
      <c r="W1722">
        <v>20</v>
      </c>
      <c r="X1722">
        <v>0</v>
      </c>
      <c r="Y1722">
        <v>0</v>
      </c>
      <c r="Z1722" t="s">
        <v>1884</v>
      </c>
      <c r="AA1722" t="s">
        <v>1884</v>
      </c>
      <c r="AB1722" t="s">
        <v>1884</v>
      </c>
      <c r="AC1722">
        <v>0</v>
      </c>
      <c r="AD1722">
        <v>0</v>
      </c>
      <c r="AE1722">
        <v>0</v>
      </c>
      <c r="AF1722">
        <v>0</v>
      </c>
      <c r="AG1722" t="s">
        <v>1884</v>
      </c>
      <c r="AH1722" s="181" t="s">
        <v>1886</v>
      </c>
      <c r="AI1722" s="182">
        <v>210</v>
      </c>
      <c r="AJ1722" s="181" t="s">
        <v>2010</v>
      </c>
      <c r="AK1722" s="181" t="s">
        <v>1886</v>
      </c>
      <c r="AL1722" s="181" t="s">
        <v>1886</v>
      </c>
      <c r="AO1722" s="181"/>
      <c r="AQ1722">
        <v>10</v>
      </c>
      <c r="AR1722" s="182">
        <v>40</v>
      </c>
      <c r="AS1722" s="183" t="s">
        <v>1885</v>
      </c>
      <c r="AT1722">
        <v>0</v>
      </c>
      <c r="AU1722">
        <v>200</v>
      </c>
      <c r="AV1722" s="182">
        <v>5</v>
      </c>
      <c r="AW1722" s="184">
        <v>0</v>
      </c>
      <c r="AX1722" s="183" t="s">
        <v>1884</v>
      </c>
      <c r="AY1722" s="184">
        <v>0</v>
      </c>
      <c r="AZ1722">
        <v>0</v>
      </c>
      <c r="BA1722">
        <v>0</v>
      </c>
      <c r="BB1722">
        <v>0</v>
      </c>
      <c r="BC1722" s="182">
        <v>0</v>
      </c>
      <c r="BD1722" t="s">
        <v>1886</v>
      </c>
      <c r="BE1722" t="s">
        <v>1886</v>
      </c>
      <c r="BF1722" t="s">
        <v>1886</v>
      </c>
      <c r="BG1722" s="181" t="s">
        <v>1886</v>
      </c>
      <c r="BH1722">
        <v>4.8</v>
      </c>
      <c r="BI1722" s="184">
        <v>0</v>
      </c>
      <c r="BJ1722" s="182">
        <v>0</v>
      </c>
      <c r="BK1722" s="181" t="s">
        <v>1886</v>
      </c>
      <c r="BL1722">
        <v>0</v>
      </c>
      <c r="BM1722">
        <v>0</v>
      </c>
      <c r="BN1722">
        <v>0</v>
      </c>
    </row>
    <row r="1723" spans="1:66" x14ac:dyDescent="0.25">
      <c r="A1723">
        <v>8763</v>
      </c>
      <c r="B1723" t="s">
        <v>4834</v>
      </c>
      <c r="C1723">
        <v>1</v>
      </c>
      <c r="D1723">
        <v>0</v>
      </c>
      <c r="E1723">
        <v>0</v>
      </c>
      <c r="F1723" t="s">
        <v>1884</v>
      </c>
      <c r="G1723" t="s">
        <v>1885</v>
      </c>
      <c r="H1723" t="s">
        <v>1884</v>
      </c>
      <c r="I1723" t="s">
        <v>1884</v>
      </c>
      <c r="J1723" t="s">
        <v>1884</v>
      </c>
      <c r="K1723" t="s">
        <v>1884</v>
      </c>
      <c r="L1723" t="s">
        <v>1884</v>
      </c>
      <c r="M1723" s="180">
        <v>44649</v>
      </c>
      <c r="N1723" t="s">
        <v>2007</v>
      </c>
      <c r="O1723" t="s">
        <v>4835</v>
      </c>
      <c r="P1723" t="s">
        <v>4835</v>
      </c>
      <c r="Q1723">
        <v>0</v>
      </c>
      <c r="R1723">
        <v>0</v>
      </c>
      <c r="S1723" t="s">
        <v>1886</v>
      </c>
      <c r="T1723" t="s">
        <v>1886</v>
      </c>
      <c r="U1723">
        <v>1</v>
      </c>
      <c r="V1723" t="s">
        <v>1888</v>
      </c>
      <c r="W1723">
        <v>1</v>
      </c>
      <c r="X1723">
        <v>0</v>
      </c>
      <c r="Y1723">
        <v>0</v>
      </c>
      <c r="Z1723" t="s">
        <v>1884</v>
      </c>
      <c r="AA1723" t="s">
        <v>1884</v>
      </c>
      <c r="AB1723" t="s">
        <v>1884</v>
      </c>
      <c r="AC1723">
        <v>0</v>
      </c>
      <c r="AD1723">
        <v>0</v>
      </c>
      <c r="AE1723">
        <v>0</v>
      </c>
      <c r="AF1723">
        <v>0</v>
      </c>
      <c r="AG1723" t="s">
        <v>1885</v>
      </c>
      <c r="AH1723" s="181" t="s">
        <v>1886</v>
      </c>
      <c r="AI1723" s="182">
        <v>290</v>
      </c>
      <c r="AJ1723" s="181" t="s">
        <v>3093</v>
      </c>
      <c r="AK1723" s="181" t="s">
        <v>1886</v>
      </c>
      <c r="AL1723" s="181" t="s">
        <v>1886</v>
      </c>
      <c r="AO1723" s="181"/>
      <c r="AQ1723">
        <v>10</v>
      </c>
      <c r="AR1723" s="182">
        <v>40</v>
      </c>
      <c r="AS1723" s="183" t="s">
        <v>1885</v>
      </c>
      <c r="AT1723">
        <v>0</v>
      </c>
      <c r="AU1723">
        <v>0</v>
      </c>
      <c r="AV1723" s="182">
        <v>0</v>
      </c>
      <c r="AW1723" s="184">
        <v>0</v>
      </c>
      <c r="AX1723" s="183" t="s">
        <v>1884</v>
      </c>
      <c r="AY1723" s="184">
        <v>0</v>
      </c>
      <c r="AZ1723">
        <v>0</v>
      </c>
      <c r="BA1723">
        <v>0</v>
      </c>
      <c r="BB1723">
        <v>0</v>
      </c>
      <c r="BC1723" s="182">
        <v>0</v>
      </c>
      <c r="BD1723" t="s">
        <v>1886</v>
      </c>
      <c r="BE1723" t="s">
        <v>1886</v>
      </c>
      <c r="BF1723" t="s">
        <v>1886</v>
      </c>
      <c r="BG1723" s="181" t="s">
        <v>1886</v>
      </c>
      <c r="BH1723">
        <v>0</v>
      </c>
      <c r="BI1723" s="184">
        <v>0</v>
      </c>
      <c r="BJ1723" s="182">
        <v>0</v>
      </c>
      <c r="BK1723" s="181" t="s">
        <v>1886</v>
      </c>
      <c r="BL1723">
        <v>0</v>
      </c>
      <c r="BM1723">
        <v>0</v>
      </c>
      <c r="BN1723">
        <v>0</v>
      </c>
    </row>
    <row r="1724" spans="1:66" x14ac:dyDescent="0.25">
      <c r="A1724">
        <v>8764</v>
      </c>
      <c r="B1724" t="s">
        <v>4836</v>
      </c>
      <c r="C1724">
        <v>1</v>
      </c>
      <c r="D1724">
        <v>0</v>
      </c>
      <c r="E1724">
        <v>0</v>
      </c>
      <c r="F1724" t="s">
        <v>1884</v>
      </c>
      <c r="G1724" t="s">
        <v>1885</v>
      </c>
      <c r="H1724" t="s">
        <v>1884</v>
      </c>
      <c r="I1724" t="s">
        <v>1884</v>
      </c>
      <c r="J1724" t="s">
        <v>1884</v>
      </c>
      <c r="K1724" t="s">
        <v>1884</v>
      </c>
      <c r="L1724" t="s">
        <v>1884</v>
      </c>
      <c r="M1724" s="180">
        <v>44649</v>
      </c>
      <c r="N1724" t="s">
        <v>2007</v>
      </c>
      <c r="O1724" t="s">
        <v>4837</v>
      </c>
      <c r="P1724" t="s">
        <v>4837</v>
      </c>
      <c r="Q1724">
        <v>0</v>
      </c>
      <c r="R1724">
        <v>0</v>
      </c>
      <c r="S1724" t="s">
        <v>1886</v>
      </c>
      <c r="T1724" t="s">
        <v>1886</v>
      </c>
      <c r="U1724">
        <v>1</v>
      </c>
      <c r="V1724" t="s">
        <v>1888</v>
      </c>
      <c r="W1724">
        <v>1</v>
      </c>
      <c r="X1724">
        <v>0</v>
      </c>
      <c r="Y1724">
        <v>0</v>
      </c>
      <c r="Z1724" t="s">
        <v>1884</v>
      </c>
      <c r="AA1724" t="s">
        <v>1884</v>
      </c>
      <c r="AB1724" t="s">
        <v>1884</v>
      </c>
      <c r="AC1724">
        <v>0</v>
      </c>
      <c r="AD1724">
        <v>0</v>
      </c>
      <c r="AE1724">
        <v>0</v>
      </c>
      <c r="AF1724">
        <v>0</v>
      </c>
      <c r="AG1724" t="s">
        <v>1885</v>
      </c>
      <c r="AH1724" s="181" t="s">
        <v>1886</v>
      </c>
      <c r="AI1724" s="182">
        <v>290</v>
      </c>
      <c r="AJ1724" s="181" t="s">
        <v>3093</v>
      </c>
      <c r="AK1724" s="181" t="s">
        <v>1886</v>
      </c>
      <c r="AL1724" s="181" t="s">
        <v>1886</v>
      </c>
      <c r="AO1724" s="181"/>
      <c r="AQ1724">
        <v>10</v>
      </c>
      <c r="AR1724" s="182">
        <v>40</v>
      </c>
      <c r="AS1724" s="183" t="s">
        <v>1885</v>
      </c>
      <c r="AT1724">
        <v>0</v>
      </c>
      <c r="AU1724">
        <v>0</v>
      </c>
      <c r="AV1724" s="182">
        <v>0</v>
      </c>
      <c r="AW1724" s="184">
        <v>0</v>
      </c>
      <c r="AX1724" s="183" t="s">
        <v>1884</v>
      </c>
      <c r="AY1724" s="184">
        <v>0</v>
      </c>
      <c r="AZ1724">
        <v>0</v>
      </c>
      <c r="BA1724">
        <v>0</v>
      </c>
      <c r="BB1724">
        <v>0</v>
      </c>
      <c r="BC1724" s="182">
        <v>0</v>
      </c>
      <c r="BD1724" t="s">
        <v>1886</v>
      </c>
      <c r="BE1724" t="s">
        <v>1886</v>
      </c>
      <c r="BF1724" t="s">
        <v>1886</v>
      </c>
      <c r="BG1724" s="181" t="s">
        <v>1886</v>
      </c>
      <c r="BH1724">
        <v>0</v>
      </c>
      <c r="BI1724" s="184">
        <v>0</v>
      </c>
      <c r="BJ1724" s="182">
        <v>0</v>
      </c>
      <c r="BK1724" s="181" t="s">
        <v>1886</v>
      </c>
      <c r="BL1724">
        <v>0</v>
      </c>
      <c r="BM1724">
        <v>0</v>
      </c>
      <c r="BN1724">
        <v>0</v>
      </c>
    </row>
    <row r="1725" spans="1:66" x14ac:dyDescent="0.25">
      <c r="A1725">
        <v>8765</v>
      </c>
      <c r="B1725" t="s">
        <v>4838</v>
      </c>
      <c r="C1725">
        <v>1</v>
      </c>
      <c r="D1725">
        <v>0</v>
      </c>
      <c r="E1725">
        <v>0</v>
      </c>
      <c r="F1725" t="s">
        <v>1884</v>
      </c>
      <c r="G1725" t="s">
        <v>1885</v>
      </c>
      <c r="H1725" t="s">
        <v>1884</v>
      </c>
      <c r="I1725" t="s">
        <v>1884</v>
      </c>
      <c r="J1725" t="s">
        <v>1884</v>
      </c>
      <c r="K1725" t="s">
        <v>1884</v>
      </c>
      <c r="L1725" t="s">
        <v>1884</v>
      </c>
      <c r="M1725" s="180">
        <v>44649</v>
      </c>
      <c r="N1725" t="s">
        <v>2007</v>
      </c>
      <c r="O1725" t="s">
        <v>4839</v>
      </c>
      <c r="P1725" t="s">
        <v>4839</v>
      </c>
      <c r="Q1725">
        <v>0</v>
      </c>
      <c r="R1725">
        <v>0</v>
      </c>
      <c r="S1725" t="s">
        <v>1886</v>
      </c>
      <c r="T1725" t="s">
        <v>1886</v>
      </c>
      <c r="U1725">
        <v>1</v>
      </c>
      <c r="V1725" t="s">
        <v>1888</v>
      </c>
      <c r="W1725">
        <v>1</v>
      </c>
      <c r="X1725">
        <v>0</v>
      </c>
      <c r="Y1725">
        <v>0</v>
      </c>
      <c r="Z1725" t="s">
        <v>1884</v>
      </c>
      <c r="AA1725" t="s">
        <v>1884</v>
      </c>
      <c r="AB1725" t="s">
        <v>1884</v>
      </c>
      <c r="AC1725">
        <v>0</v>
      </c>
      <c r="AD1725">
        <v>0</v>
      </c>
      <c r="AE1725">
        <v>0</v>
      </c>
      <c r="AF1725">
        <v>0</v>
      </c>
      <c r="AG1725" t="s">
        <v>1885</v>
      </c>
      <c r="AH1725" s="181" t="s">
        <v>1886</v>
      </c>
      <c r="AI1725" s="182">
        <v>290</v>
      </c>
      <c r="AJ1725" s="181" t="s">
        <v>3093</v>
      </c>
      <c r="AK1725" s="181" t="s">
        <v>1886</v>
      </c>
      <c r="AL1725" s="181" t="s">
        <v>1886</v>
      </c>
      <c r="AO1725" s="181"/>
      <c r="AQ1725">
        <v>10</v>
      </c>
      <c r="AR1725" s="182">
        <v>40</v>
      </c>
      <c r="AS1725" s="183" t="s">
        <v>1885</v>
      </c>
      <c r="AT1725">
        <v>0</v>
      </c>
      <c r="AU1725">
        <v>0</v>
      </c>
      <c r="AV1725" s="182">
        <v>0</v>
      </c>
      <c r="AW1725" s="184">
        <v>0</v>
      </c>
      <c r="AX1725" s="183" t="s">
        <v>1884</v>
      </c>
      <c r="AY1725" s="184">
        <v>0</v>
      </c>
      <c r="AZ1725">
        <v>0</v>
      </c>
      <c r="BA1725">
        <v>0</v>
      </c>
      <c r="BB1725">
        <v>0</v>
      </c>
      <c r="BC1725" s="182">
        <v>0</v>
      </c>
      <c r="BD1725" t="s">
        <v>1886</v>
      </c>
      <c r="BE1725" t="s">
        <v>1886</v>
      </c>
      <c r="BF1725" t="s">
        <v>1886</v>
      </c>
      <c r="BG1725" s="181" t="s">
        <v>1886</v>
      </c>
      <c r="BH1725">
        <v>0</v>
      </c>
      <c r="BI1725" s="184">
        <v>0</v>
      </c>
      <c r="BJ1725" s="182">
        <v>0</v>
      </c>
      <c r="BK1725" s="181" t="s">
        <v>1886</v>
      </c>
      <c r="BL1725">
        <v>0</v>
      </c>
      <c r="BM1725">
        <v>0</v>
      </c>
      <c r="BN1725">
        <v>0</v>
      </c>
    </row>
    <row r="1726" spans="1:66" x14ac:dyDescent="0.25">
      <c r="A1726">
        <v>8766</v>
      </c>
      <c r="B1726" t="s">
        <v>4840</v>
      </c>
      <c r="C1726">
        <v>1</v>
      </c>
      <c r="D1726">
        <v>0</v>
      </c>
      <c r="E1726">
        <v>0</v>
      </c>
      <c r="F1726" t="s">
        <v>1884</v>
      </c>
      <c r="G1726" t="s">
        <v>1885</v>
      </c>
      <c r="H1726" t="s">
        <v>1884</v>
      </c>
      <c r="I1726" t="s">
        <v>1884</v>
      </c>
      <c r="J1726" t="s">
        <v>1884</v>
      </c>
      <c r="K1726" t="s">
        <v>1884</v>
      </c>
      <c r="L1726" t="s">
        <v>1884</v>
      </c>
      <c r="M1726" s="180">
        <v>44649</v>
      </c>
      <c r="N1726" t="s">
        <v>2007</v>
      </c>
      <c r="O1726" t="s">
        <v>4841</v>
      </c>
      <c r="P1726" t="s">
        <v>4841</v>
      </c>
      <c r="Q1726">
        <v>0</v>
      </c>
      <c r="R1726">
        <v>0</v>
      </c>
      <c r="S1726" t="s">
        <v>1886</v>
      </c>
      <c r="T1726" t="s">
        <v>1886</v>
      </c>
      <c r="U1726">
        <v>1</v>
      </c>
      <c r="V1726" t="s">
        <v>1888</v>
      </c>
      <c r="W1726">
        <v>1</v>
      </c>
      <c r="X1726">
        <v>0</v>
      </c>
      <c r="Y1726">
        <v>0</v>
      </c>
      <c r="Z1726" t="s">
        <v>1884</v>
      </c>
      <c r="AA1726" t="s">
        <v>1884</v>
      </c>
      <c r="AB1726" t="s">
        <v>1884</v>
      </c>
      <c r="AC1726">
        <v>0</v>
      </c>
      <c r="AD1726">
        <v>0</v>
      </c>
      <c r="AE1726">
        <v>0</v>
      </c>
      <c r="AF1726">
        <v>0</v>
      </c>
      <c r="AG1726" t="s">
        <v>1885</v>
      </c>
      <c r="AH1726" s="181" t="s">
        <v>1886</v>
      </c>
      <c r="AI1726" s="182">
        <v>290</v>
      </c>
      <c r="AJ1726" s="181" t="s">
        <v>3093</v>
      </c>
      <c r="AK1726" s="181" t="s">
        <v>1886</v>
      </c>
      <c r="AL1726" s="181" t="s">
        <v>1886</v>
      </c>
      <c r="AO1726" s="181"/>
      <c r="AQ1726">
        <v>10</v>
      </c>
      <c r="AR1726" s="182">
        <v>40</v>
      </c>
      <c r="AS1726" s="183" t="s">
        <v>1885</v>
      </c>
      <c r="AT1726">
        <v>0</v>
      </c>
      <c r="AU1726">
        <v>0</v>
      </c>
      <c r="AV1726" s="182">
        <v>0</v>
      </c>
      <c r="AW1726" s="184">
        <v>0</v>
      </c>
      <c r="AX1726" s="183" t="s">
        <v>1884</v>
      </c>
      <c r="AY1726" s="184">
        <v>0</v>
      </c>
      <c r="AZ1726">
        <v>0</v>
      </c>
      <c r="BA1726">
        <v>0</v>
      </c>
      <c r="BB1726">
        <v>0</v>
      </c>
      <c r="BC1726" s="182">
        <v>0</v>
      </c>
      <c r="BD1726" t="s">
        <v>1886</v>
      </c>
      <c r="BE1726" t="s">
        <v>1886</v>
      </c>
      <c r="BF1726" t="s">
        <v>1886</v>
      </c>
      <c r="BG1726" s="181" t="s">
        <v>1886</v>
      </c>
      <c r="BH1726">
        <v>0</v>
      </c>
      <c r="BI1726" s="184">
        <v>0</v>
      </c>
      <c r="BJ1726" s="182">
        <v>0</v>
      </c>
      <c r="BK1726" s="181" t="s">
        <v>1886</v>
      </c>
      <c r="BL1726">
        <v>0</v>
      </c>
      <c r="BM1726">
        <v>0</v>
      </c>
      <c r="BN1726">
        <v>0</v>
      </c>
    </row>
    <row r="1727" spans="1:66" x14ac:dyDescent="0.25">
      <c r="A1727">
        <v>8767</v>
      </c>
      <c r="B1727" t="s">
        <v>4842</v>
      </c>
      <c r="C1727">
        <v>1</v>
      </c>
      <c r="D1727">
        <v>0</v>
      </c>
      <c r="E1727">
        <v>0</v>
      </c>
      <c r="F1727" t="s">
        <v>1884</v>
      </c>
      <c r="G1727" t="s">
        <v>1885</v>
      </c>
      <c r="H1727" t="s">
        <v>1884</v>
      </c>
      <c r="I1727" t="s">
        <v>1884</v>
      </c>
      <c r="J1727" t="s">
        <v>1884</v>
      </c>
      <c r="K1727" t="s">
        <v>1884</v>
      </c>
      <c r="L1727" t="s">
        <v>1884</v>
      </c>
      <c r="M1727" s="180">
        <v>44649</v>
      </c>
      <c r="N1727" t="s">
        <v>2007</v>
      </c>
      <c r="O1727" t="s">
        <v>4843</v>
      </c>
      <c r="P1727" t="s">
        <v>4843</v>
      </c>
      <c r="Q1727">
        <v>0</v>
      </c>
      <c r="R1727">
        <v>0</v>
      </c>
      <c r="S1727" t="s">
        <v>1886</v>
      </c>
      <c r="T1727" t="s">
        <v>1886</v>
      </c>
      <c r="U1727">
        <v>1</v>
      </c>
      <c r="V1727" t="s">
        <v>1888</v>
      </c>
      <c r="W1727">
        <v>1</v>
      </c>
      <c r="X1727">
        <v>0</v>
      </c>
      <c r="Y1727">
        <v>0</v>
      </c>
      <c r="Z1727" t="s">
        <v>1884</v>
      </c>
      <c r="AA1727" t="s">
        <v>1884</v>
      </c>
      <c r="AB1727" t="s">
        <v>1884</v>
      </c>
      <c r="AC1727">
        <v>0</v>
      </c>
      <c r="AD1727">
        <v>0</v>
      </c>
      <c r="AE1727">
        <v>0</v>
      </c>
      <c r="AF1727">
        <v>0</v>
      </c>
      <c r="AG1727" t="s">
        <v>1885</v>
      </c>
      <c r="AH1727" s="181" t="s">
        <v>1886</v>
      </c>
      <c r="AI1727" s="182">
        <v>290</v>
      </c>
      <c r="AJ1727" s="181" t="s">
        <v>3093</v>
      </c>
      <c r="AK1727" s="181" t="s">
        <v>1886</v>
      </c>
      <c r="AL1727" s="181" t="s">
        <v>1886</v>
      </c>
      <c r="AO1727" s="181"/>
      <c r="AQ1727">
        <v>10</v>
      </c>
      <c r="AR1727" s="182">
        <v>40</v>
      </c>
      <c r="AS1727" s="183" t="s">
        <v>1885</v>
      </c>
      <c r="AT1727">
        <v>0</v>
      </c>
      <c r="AU1727">
        <v>0</v>
      </c>
      <c r="AV1727" s="182">
        <v>0</v>
      </c>
      <c r="AW1727" s="184">
        <v>0</v>
      </c>
      <c r="AX1727" s="183" t="s">
        <v>1884</v>
      </c>
      <c r="AY1727" s="184">
        <v>0</v>
      </c>
      <c r="AZ1727">
        <v>0</v>
      </c>
      <c r="BA1727">
        <v>0</v>
      </c>
      <c r="BB1727">
        <v>0</v>
      </c>
      <c r="BC1727" s="182">
        <v>0</v>
      </c>
      <c r="BD1727" t="s">
        <v>1886</v>
      </c>
      <c r="BE1727" t="s">
        <v>1886</v>
      </c>
      <c r="BF1727" t="s">
        <v>1886</v>
      </c>
      <c r="BG1727" s="181" t="s">
        <v>1886</v>
      </c>
      <c r="BH1727">
        <v>0</v>
      </c>
      <c r="BI1727" s="184">
        <v>0</v>
      </c>
      <c r="BJ1727" s="182">
        <v>0</v>
      </c>
      <c r="BK1727" s="181" t="s">
        <v>1886</v>
      </c>
      <c r="BL1727">
        <v>0</v>
      </c>
      <c r="BM1727">
        <v>0</v>
      </c>
      <c r="BN1727">
        <v>0</v>
      </c>
    </row>
    <row r="1728" spans="1:66" x14ac:dyDescent="0.25">
      <c r="A1728">
        <v>8768</v>
      </c>
      <c r="B1728" t="s">
        <v>4844</v>
      </c>
      <c r="C1728">
        <v>1</v>
      </c>
      <c r="D1728">
        <v>0</v>
      </c>
      <c r="E1728">
        <v>0</v>
      </c>
      <c r="F1728" t="s">
        <v>1884</v>
      </c>
      <c r="G1728" t="s">
        <v>1884</v>
      </c>
      <c r="H1728" t="s">
        <v>1884</v>
      </c>
      <c r="I1728" t="s">
        <v>1884</v>
      </c>
      <c r="J1728" t="s">
        <v>1885</v>
      </c>
      <c r="K1728" t="s">
        <v>1884</v>
      </c>
      <c r="L1728" t="s">
        <v>1884</v>
      </c>
      <c r="M1728" s="180">
        <v>44649</v>
      </c>
      <c r="N1728" t="s">
        <v>2007</v>
      </c>
      <c r="O1728" t="s">
        <v>4845</v>
      </c>
      <c r="P1728" t="s">
        <v>4845</v>
      </c>
      <c r="Q1728">
        <v>0</v>
      </c>
      <c r="R1728">
        <v>0</v>
      </c>
      <c r="S1728" t="s">
        <v>1886</v>
      </c>
      <c r="T1728" t="s">
        <v>1886</v>
      </c>
      <c r="U1728">
        <v>1</v>
      </c>
      <c r="V1728" t="s">
        <v>1888</v>
      </c>
      <c r="W1728">
        <v>1</v>
      </c>
      <c r="X1728">
        <v>0</v>
      </c>
      <c r="Y1728">
        <v>0</v>
      </c>
      <c r="Z1728" t="s">
        <v>1884</v>
      </c>
      <c r="AA1728" t="s">
        <v>1884</v>
      </c>
      <c r="AB1728" t="s">
        <v>1884</v>
      </c>
      <c r="AC1728">
        <v>0</v>
      </c>
      <c r="AD1728">
        <v>0</v>
      </c>
      <c r="AE1728">
        <v>0</v>
      </c>
      <c r="AF1728">
        <v>0</v>
      </c>
      <c r="AG1728" t="s">
        <v>1885</v>
      </c>
      <c r="AH1728" s="181" t="s">
        <v>1886</v>
      </c>
      <c r="AI1728" s="182">
        <v>290</v>
      </c>
      <c r="AJ1728" s="181" t="s">
        <v>3093</v>
      </c>
      <c r="AK1728" s="181" t="s">
        <v>1886</v>
      </c>
      <c r="AL1728" s="181" t="s">
        <v>1886</v>
      </c>
      <c r="AO1728" s="181"/>
      <c r="AQ1728">
        <v>10</v>
      </c>
      <c r="AR1728" s="182">
        <v>40</v>
      </c>
      <c r="AS1728" s="183" t="s">
        <v>1885</v>
      </c>
      <c r="AT1728">
        <v>0</v>
      </c>
      <c r="AU1728">
        <v>0</v>
      </c>
      <c r="AV1728" s="182">
        <v>0</v>
      </c>
      <c r="AW1728" s="184">
        <v>0</v>
      </c>
      <c r="AX1728" s="183" t="s">
        <v>1884</v>
      </c>
      <c r="AY1728" s="184">
        <v>0</v>
      </c>
      <c r="AZ1728">
        <v>0</v>
      </c>
      <c r="BA1728">
        <v>0</v>
      </c>
      <c r="BB1728">
        <v>0</v>
      </c>
      <c r="BC1728" s="182">
        <v>0</v>
      </c>
      <c r="BD1728" t="s">
        <v>1886</v>
      </c>
      <c r="BE1728" t="s">
        <v>1886</v>
      </c>
      <c r="BF1728" t="s">
        <v>1886</v>
      </c>
      <c r="BG1728" s="181" t="s">
        <v>1886</v>
      </c>
      <c r="BH1728">
        <v>0</v>
      </c>
      <c r="BI1728" s="184">
        <v>0</v>
      </c>
      <c r="BJ1728" s="182">
        <v>0</v>
      </c>
      <c r="BK1728" s="181" t="s">
        <v>1886</v>
      </c>
      <c r="BL1728">
        <v>0</v>
      </c>
      <c r="BM1728">
        <v>0</v>
      </c>
      <c r="BN1728">
        <v>0</v>
      </c>
    </row>
    <row r="1729" spans="1:66" x14ac:dyDescent="0.25">
      <c r="A1729">
        <v>8769</v>
      </c>
      <c r="B1729" t="s">
        <v>4846</v>
      </c>
      <c r="C1729">
        <v>1</v>
      </c>
      <c r="D1729">
        <v>0</v>
      </c>
      <c r="E1729">
        <v>0</v>
      </c>
      <c r="F1729" t="s">
        <v>1884</v>
      </c>
      <c r="G1729" t="s">
        <v>1885</v>
      </c>
      <c r="H1729" t="s">
        <v>1884</v>
      </c>
      <c r="I1729" t="s">
        <v>1884</v>
      </c>
      <c r="J1729" t="s">
        <v>1884</v>
      </c>
      <c r="K1729" t="s">
        <v>1884</v>
      </c>
      <c r="L1729" t="s">
        <v>1884</v>
      </c>
      <c r="M1729" s="180">
        <v>44650</v>
      </c>
      <c r="N1729" t="s">
        <v>2007</v>
      </c>
      <c r="O1729" t="s">
        <v>4847</v>
      </c>
      <c r="P1729" t="s">
        <v>4847</v>
      </c>
      <c r="Q1729">
        <v>0</v>
      </c>
      <c r="R1729">
        <v>0</v>
      </c>
      <c r="S1729" t="s">
        <v>1886</v>
      </c>
      <c r="T1729" t="s">
        <v>1886</v>
      </c>
      <c r="U1729">
        <v>1</v>
      </c>
      <c r="V1729" t="s">
        <v>1888</v>
      </c>
      <c r="W1729">
        <v>1</v>
      </c>
      <c r="X1729">
        <v>0</v>
      </c>
      <c r="Y1729">
        <v>0</v>
      </c>
      <c r="Z1729" t="s">
        <v>1884</v>
      </c>
      <c r="AA1729" t="s">
        <v>1884</v>
      </c>
      <c r="AB1729" t="s">
        <v>1884</v>
      </c>
      <c r="AC1729">
        <v>0</v>
      </c>
      <c r="AD1729">
        <v>0</v>
      </c>
      <c r="AE1729">
        <v>0</v>
      </c>
      <c r="AF1729">
        <v>0</v>
      </c>
      <c r="AG1729" t="s">
        <v>1885</v>
      </c>
      <c r="AH1729" s="181" t="s">
        <v>1886</v>
      </c>
      <c r="AI1729" s="182">
        <v>290</v>
      </c>
      <c r="AJ1729" s="181" t="s">
        <v>3093</v>
      </c>
      <c r="AK1729" s="181" t="s">
        <v>1886</v>
      </c>
      <c r="AL1729" s="181" t="s">
        <v>1886</v>
      </c>
      <c r="AO1729" s="181"/>
      <c r="AQ1729">
        <v>10</v>
      </c>
      <c r="AR1729" s="182">
        <v>40</v>
      </c>
      <c r="AS1729" s="183" t="s">
        <v>1885</v>
      </c>
      <c r="AT1729">
        <v>0</v>
      </c>
      <c r="AU1729">
        <v>0</v>
      </c>
      <c r="AV1729" s="182">
        <v>0</v>
      </c>
      <c r="AW1729" s="184">
        <v>0</v>
      </c>
      <c r="AX1729" s="183" t="s">
        <v>1884</v>
      </c>
      <c r="AY1729" s="184">
        <v>0</v>
      </c>
      <c r="AZ1729">
        <v>0</v>
      </c>
      <c r="BA1729">
        <v>0</v>
      </c>
      <c r="BB1729">
        <v>0</v>
      </c>
      <c r="BC1729" s="182">
        <v>0</v>
      </c>
      <c r="BD1729" t="s">
        <v>1886</v>
      </c>
      <c r="BE1729" t="s">
        <v>1886</v>
      </c>
      <c r="BF1729" t="s">
        <v>1886</v>
      </c>
      <c r="BG1729" s="181" t="s">
        <v>1886</v>
      </c>
      <c r="BH1729">
        <v>0</v>
      </c>
      <c r="BI1729" s="184">
        <v>0</v>
      </c>
      <c r="BJ1729" s="182">
        <v>0</v>
      </c>
      <c r="BK1729" s="181" t="s">
        <v>1886</v>
      </c>
      <c r="BL1729">
        <v>0</v>
      </c>
      <c r="BM1729">
        <v>0</v>
      </c>
      <c r="BN1729">
        <v>0</v>
      </c>
    </row>
    <row r="1730" spans="1:66" x14ac:dyDescent="0.25">
      <c r="A1730">
        <v>8770</v>
      </c>
      <c r="B1730" t="s">
        <v>4848</v>
      </c>
      <c r="C1730">
        <v>1</v>
      </c>
      <c r="D1730">
        <v>0</v>
      </c>
      <c r="E1730">
        <v>0</v>
      </c>
      <c r="F1730" t="s">
        <v>1884</v>
      </c>
      <c r="G1730" t="s">
        <v>1885</v>
      </c>
      <c r="H1730" t="s">
        <v>1884</v>
      </c>
      <c r="I1730" t="s">
        <v>1884</v>
      </c>
      <c r="J1730" t="s">
        <v>1884</v>
      </c>
      <c r="K1730" t="s">
        <v>1884</v>
      </c>
      <c r="L1730" t="s">
        <v>1884</v>
      </c>
      <c r="M1730" s="180">
        <v>44650</v>
      </c>
      <c r="N1730" t="s">
        <v>2007</v>
      </c>
      <c r="O1730" t="s">
        <v>4849</v>
      </c>
      <c r="P1730" t="s">
        <v>4849</v>
      </c>
      <c r="Q1730">
        <v>0</v>
      </c>
      <c r="R1730">
        <v>0</v>
      </c>
      <c r="S1730" t="s">
        <v>1886</v>
      </c>
      <c r="T1730" t="s">
        <v>1886</v>
      </c>
      <c r="U1730">
        <v>1</v>
      </c>
      <c r="V1730" t="s">
        <v>1888</v>
      </c>
      <c r="W1730">
        <v>1</v>
      </c>
      <c r="X1730">
        <v>0</v>
      </c>
      <c r="Y1730">
        <v>0</v>
      </c>
      <c r="Z1730" t="s">
        <v>1884</v>
      </c>
      <c r="AA1730" t="s">
        <v>1884</v>
      </c>
      <c r="AB1730" t="s">
        <v>1884</v>
      </c>
      <c r="AC1730">
        <v>0</v>
      </c>
      <c r="AD1730">
        <v>0</v>
      </c>
      <c r="AE1730">
        <v>0</v>
      </c>
      <c r="AF1730">
        <v>0</v>
      </c>
      <c r="AG1730" t="s">
        <v>1885</v>
      </c>
      <c r="AH1730" s="181" t="s">
        <v>1886</v>
      </c>
      <c r="AI1730" s="182">
        <v>290</v>
      </c>
      <c r="AJ1730" s="181" t="s">
        <v>3093</v>
      </c>
      <c r="AK1730" s="181" t="s">
        <v>1886</v>
      </c>
      <c r="AL1730" s="181" t="s">
        <v>1886</v>
      </c>
      <c r="AO1730" s="181"/>
      <c r="AQ1730">
        <v>10</v>
      </c>
      <c r="AR1730" s="182">
        <v>40</v>
      </c>
      <c r="AS1730" s="183" t="s">
        <v>1885</v>
      </c>
      <c r="AT1730">
        <v>0</v>
      </c>
      <c r="AU1730">
        <v>0</v>
      </c>
      <c r="AV1730" s="182">
        <v>0</v>
      </c>
      <c r="AW1730" s="184">
        <v>0</v>
      </c>
      <c r="AX1730" s="183" t="s">
        <v>1884</v>
      </c>
      <c r="AY1730" s="184">
        <v>0</v>
      </c>
      <c r="AZ1730">
        <v>0</v>
      </c>
      <c r="BA1730">
        <v>0</v>
      </c>
      <c r="BB1730">
        <v>0</v>
      </c>
      <c r="BC1730" s="182">
        <v>0</v>
      </c>
      <c r="BD1730" t="s">
        <v>1886</v>
      </c>
      <c r="BE1730" t="s">
        <v>1886</v>
      </c>
      <c r="BF1730" t="s">
        <v>1886</v>
      </c>
      <c r="BG1730" s="181" t="s">
        <v>1886</v>
      </c>
      <c r="BH1730">
        <v>0</v>
      </c>
      <c r="BI1730" s="184">
        <v>0</v>
      </c>
      <c r="BJ1730" s="182">
        <v>0</v>
      </c>
      <c r="BK1730" s="181" t="s">
        <v>1886</v>
      </c>
      <c r="BL1730">
        <v>0</v>
      </c>
      <c r="BM1730">
        <v>0</v>
      </c>
      <c r="BN1730">
        <v>0</v>
      </c>
    </row>
    <row r="1731" spans="1:66" x14ac:dyDescent="0.25">
      <c r="A1731">
        <v>8771</v>
      </c>
      <c r="B1731" t="s">
        <v>4850</v>
      </c>
      <c r="C1731">
        <v>1</v>
      </c>
      <c r="D1731">
        <v>0</v>
      </c>
      <c r="E1731">
        <v>0</v>
      </c>
      <c r="F1731" t="s">
        <v>1884</v>
      </c>
      <c r="G1731" t="s">
        <v>1885</v>
      </c>
      <c r="H1731" t="s">
        <v>1884</v>
      </c>
      <c r="I1731" t="s">
        <v>1884</v>
      </c>
      <c r="J1731" t="s">
        <v>1884</v>
      </c>
      <c r="K1731" t="s">
        <v>1884</v>
      </c>
      <c r="L1731" t="s">
        <v>1884</v>
      </c>
      <c r="M1731" s="180">
        <v>44650</v>
      </c>
      <c r="N1731" t="s">
        <v>2007</v>
      </c>
      <c r="O1731" t="s">
        <v>4851</v>
      </c>
      <c r="P1731" t="s">
        <v>4851</v>
      </c>
      <c r="Q1731">
        <v>0</v>
      </c>
      <c r="R1731">
        <v>0</v>
      </c>
      <c r="S1731" t="s">
        <v>1886</v>
      </c>
      <c r="T1731" t="s">
        <v>1886</v>
      </c>
      <c r="U1731">
        <v>1</v>
      </c>
      <c r="V1731" t="s">
        <v>1888</v>
      </c>
      <c r="W1731">
        <v>1</v>
      </c>
      <c r="X1731">
        <v>0</v>
      </c>
      <c r="Y1731">
        <v>0</v>
      </c>
      <c r="Z1731" t="s">
        <v>1884</v>
      </c>
      <c r="AA1731" t="s">
        <v>1884</v>
      </c>
      <c r="AB1731" t="s">
        <v>1884</v>
      </c>
      <c r="AC1731">
        <v>0</v>
      </c>
      <c r="AD1731">
        <v>0</v>
      </c>
      <c r="AE1731">
        <v>0</v>
      </c>
      <c r="AF1731">
        <v>0</v>
      </c>
      <c r="AG1731" t="s">
        <v>1885</v>
      </c>
      <c r="AH1731" s="181" t="s">
        <v>1886</v>
      </c>
      <c r="AI1731" s="182">
        <v>290</v>
      </c>
      <c r="AJ1731" s="181" t="s">
        <v>3093</v>
      </c>
      <c r="AK1731" s="181" t="s">
        <v>1886</v>
      </c>
      <c r="AL1731" s="181" t="s">
        <v>1886</v>
      </c>
      <c r="AO1731" s="181"/>
      <c r="AQ1731">
        <v>10</v>
      </c>
      <c r="AR1731" s="182">
        <v>40</v>
      </c>
      <c r="AS1731" s="183" t="s">
        <v>1885</v>
      </c>
      <c r="AT1731">
        <v>0</v>
      </c>
      <c r="AU1731">
        <v>0</v>
      </c>
      <c r="AV1731" s="182">
        <v>0</v>
      </c>
      <c r="AW1731" s="184">
        <v>0</v>
      </c>
      <c r="AX1731" s="183" t="s">
        <v>1884</v>
      </c>
      <c r="AY1731" s="184">
        <v>0</v>
      </c>
      <c r="AZ1731">
        <v>0</v>
      </c>
      <c r="BA1731">
        <v>0</v>
      </c>
      <c r="BB1731">
        <v>0</v>
      </c>
      <c r="BC1731" s="182">
        <v>0</v>
      </c>
      <c r="BD1731" t="s">
        <v>1886</v>
      </c>
      <c r="BE1731" t="s">
        <v>1886</v>
      </c>
      <c r="BF1731" t="s">
        <v>1886</v>
      </c>
      <c r="BG1731" s="181" t="s">
        <v>1886</v>
      </c>
      <c r="BH1731">
        <v>0</v>
      </c>
      <c r="BI1731" s="184">
        <v>0</v>
      </c>
      <c r="BJ1731" s="182">
        <v>0</v>
      </c>
      <c r="BK1731" s="181" t="s">
        <v>1886</v>
      </c>
      <c r="BL1731">
        <v>0</v>
      </c>
      <c r="BM1731">
        <v>0</v>
      </c>
      <c r="BN1731">
        <v>0</v>
      </c>
    </row>
    <row r="1732" spans="1:66" x14ac:dyDescent="0.25">
      <c r="A1732">
        <v>8772</v>
      </c>
      <c r="B1732" t="s">
        <v>4852</v>
      </c>
      <c r="C1732">
        <v>1</v>
      </c>
      <c r="D1732">
        <v>0</v>
      </c>
      <c r="E1732">
        <v>0</v>
      </c>
      <c r="F1732" t="s">
        <v>1884</v>
      </c>
      <c r="G1732" t="s">
        <v>1885</v>
      </c>
      <c r="H1732" t="s">
        <v>1884</v>
      </c>
      <c r="I1732" t="s">
        <v>1884</v>
      </c>
      <c r="J1732" t="s">
        <v>1884</v>
      </c>
      <c r="K1732" t="s">
        <v>1884</v>
      </c>
      <c r="L1732" t="s">
        <v>1884</v>
      </c>
      <c r="M1732" s="180">
        <v>44650</v>
      </c>
      <c r="N1732" t="s">
        <v>2007</v>
      </c>
      <c r="O1732" t="s">
        <v>4853</v>
      </c>
      <c r="P1732" t="s">
        <v>4853</v>
      </c>
      <c r="Q1732">
        <v>0</v>
      </c>
      <c r="R1732">
        <v>0</v>
      </c>
      <c r="S1732" t="s">
        <v>1886</v>
      </c>
      <c r="T1732" t="s">
        <v>1886</v>
      </c>
      <c r="U1732">
        <v>1</v>
      </c>
      <c r="V1732" t="s">
        <v>1888</v>
      </c>
      <c r="W1732">
        <v>1</v>
      </c>
      <c r="X1732">
        <v>0</v>
      </c>
      <c r="Y1732">
        <v>0</v>
      </c>
      <c r="Z1732" t="s">
        <v>1884</v>
      </c>
      <c r="AA1732" t="s">
        <v>1884</v>
      </c>
      <c r="AB1732" t="s">
        <v>1884</v>
      </c>
      <c r="AC1732">
        <v>0</v>
      </c>
      <c r="AD1732">
        <v>0</v>
      </c>
      <c r="AE1732">
        <v>0</v>
      </c>
      <c r="AF1732">
        <v>0</v>
      </c>
      <c r="AG1732" t="s">
        <v>1885</v>
      </c>
      <c r="AH1732" s="181" t="s">
        <v>1886</v>
      </c>
      <c r="AI1732" s="182">
        <v>290</v>
      </c>
      <c r="AJ1732" s="181" t="s">
        <v>3093</v>
      </c>
      <c r="AK1732" s="181" t="s">
        <v>1886</v>
      </c>
      <c r="AL1732" s="181" t="s">
        <v>1886</v>
      </c>
      <c r="AO1732" s="181"/>
      <c r="AQ1732">
        <v>10</v>
      </c>
      <c r="AR1732" s="182">
        <v>40</v>
      </c>
      <c r="AS1732" s="183" t="s">
        <v>1885</v>
      </c>
      <c r="AT1732">
        <v>0</v>
      </c>
      <c r="AU1732">
        <v>0</v>
      </c>
      <c r="AV1732" s="182">
        <v>0</v>
      </c>
      <c r="AW1732" s="184">
        <v>0</v>
      </c>
      <c r="AX1732" s="183" t="s">
        <v>1884</v>
      </c>
      <c r="AY1732" s="184">
        <v>0</v>
      </c>
      <c r="AZ1732">
        <v>0</v>
      </c>
      <c r="BA1732">
        <v>0</v>
      </c>
      <c r="BB1732">
        <v>0</v>
      </c>
      <c r="BC1732" s="182">
        <v>0</v>
      </c>
      <c r="BD1732" t="s">
        <v>1886</v>
      </c>
      <c r="BE1732" t="s">
        <v>1886</v>
      </c>
      <c r="BF1732" t="s">
        <v>1886</v>
      </c>
      <c r="BG1732" s="181" t="s">
        <v>1886</v>
      </c>
      <c r="BH1732">
        <v>0</v>
      </c>
      <c r="BI1732" s="184">
        <v>0</v>
      </c>
      <c r="BJ1732" s="182">
        <v>0</v>
      </c>
      <c r="BK1732" s="181" t="s">
        <v>1886</v>
      </c>
      <c r="BL1732">
        <v>0</v>
      </c>
      <c r="BM1732">
        <v>0</v>
      </c>
      <c r="BN1732">
        <v>0</v>
      </c>
    </row>
    <row r="1733" spans="1:66" x14ac:dyDescent="0.25">
      <c r="A1733">
        <v>8773</v>
      </c>
      <c r="B1733" t="s">
        <v>4854</v>
      </c>
      <c r="C1733">
        <v>1</v>
      </c>
      <c r="D1733">
        <v>0</v>
      </c>
      <c r="E1733">
        <v>0</v>
      </c>
      <c r="F1733" t="s">
        <v>1884</v>
      </c>
      <c r="G1733" t="s">
        <v>1885</v>
      </c>
      <c r="H1733" t="s">
        <v>1884</v>
      </c>
      <c r="I1733" t="s">
        <v>1884</v>
      </c>
      <c r="J1733" t="s">
        <v>1884</v>
      </c>
      <c r="K1733" t="s">
        <v>1884</v>
      </c>
      <c r="L1733" t="s">
        <v>1884</v>
      </c>
      <c r="M1733" s="180">
        <v>44650</v>
      </c>
      <c r="N1733" t="s">
        <v>2007</v>
      </c>
      <c r="O1733" t="s">
        <v>4855</v>
      </c>
      <c r="P1733" t="s">
        <v>4855</v>
      </c>
      <c r="Q1733">
        <v>0</v>
      </c>
      <c r="R1733">
        <v>0</v>
      </c>
      <c r="S1733" t="s">
        <v>1886</v>
      </c>
      <c r="T1733" t="s">
        <v>1886</v>
      </c>
      <c r="U1733">
        <v>1</v>
      </c>
      <c r="V1733" t="s">
        <v>1888</v>
      </c>
      <c r="W1733">
        <v>1</v>
      </c>
      <c r="X1733">
        <v>0</v>
      </c>
      <c r="Y1733">
        <v>0</v>
      </c>
      <c r="Z1733" t="s">
        <v>1884</v>
      </c>
      <c r="AA1733" t="s">
        <v>1884</v>
      </c>
      <c r="AB1733" t="s">
        <v>1884</v>
      </c>
      <c r="AC1733">
        <v>0</v>
      </c>
      <c r="AD1733">
        <v>0</v>
      </c>
      <c r="AE1733">
        <v>0</v>
      </c>
      <c r="AF1733">
        <v>0</v>
      </c>
      <c r="AG1733" t="s">
        <v>1885</v>
      </c>
      <c r="AH1733" s="181" t="s">
        <v>1886</v>
      </c>
      <c r="AI1733" s="182">
        <v>290</v>
      </c>
      <c r="AJ1733" s="181" t="s">
        <v>3093</v>
      </c>
      <c r="AK1733" s="181" t="s">
        <v>1886</v>
      </c>
      <c r="AL1733" s="181" t="s">
        <v>1886</v>
      </c>
      <c r="AO1733" s="181"/>
      <c r="AQ1733">
        <v>10</v>
      </c>
      <c r="AR1733" s="182">
        <v>40</v>
      </c>
      <c r="AS1733" s="183" t="s">
        <v>1885</v>
      </c>
      <c r="AT1733">
        <v>0</v>
      </c>
      <c r="AU1733">
        <v>0</v>
      </c>
      <c r="AV1733" s="182">
        <v>0</v>
      </c>
      <c r="AW1733" s="184">
        <v>0</v>
      </c>
      <c r="AX1733" s="183" t="s">
        <v>1884</v>
      </c>
      <c r="AY1733" s="184">
        <v>0</v>
      </c>
      <c r="AZ1733">
        <v>0</v>
      </c>
      <c r="BA1733">
        <v>0</v>
      </c>
      <c r="BB1733">
        <v>0</v>
      </c>
      <c r="BC1733" s="182">
        <v>0</v>
      </c>
      <c r="BD1733" t="s">
        <v>1886</v>
      </c>
      <c r="BE1733" t="s">
        <v>1886</v>
      </c>
      <c r="BF1733" t="s">
        <v>1886</v>
      </c>
      <c r="BG1733" s="181" t="s">
        <v>1886</v>
      </c>
      <c r="BH1733">
        <v>0</v>
      </c>
      <c r="BI1733" s="184">
        <v>0</v>
      </c>
      <c r="BJ1733" s="182">
        <v>0</v>
      </c>
      <c r="BK1733" s="181" t="s">
        <v>1886</v>
      </c>
      <c r="BL1733">
        <v>0</v>
      </c>
      <c r="BM1733">
        <v>0</v>
      </c>
      <c r="BN1733">
        <v>0</v>
      </c>
    </row>
    <row r="1734" spans="1:66" x14ac:dyDescent="0.25">
      <c r="A1734">
        <v>8774</v>
      </c>
      <c r="B1734" t="s">
        <v>4856</v>
      </c>
      <c r="C1734">
        <v>1</v>
      </c>
      <c r="D1734">
        <v>0</v>
      </c>
      <c r="E1734">
        <v>0</v>
      </c>
      <c r="F1734" t="s">
        <v>1884</v>
      </c>
      <c r="G1734" t="s">
        <v>1885</v>
      </c>
      <c r="H1734" t="s">
        <v>1884</v>
      </c>
      <c r="I1734" t="s">
        <v>1884</v>
      </c>
      <c r="J1734" t="s">
        <v>1884</v>
      </c>
      <c r="K1734" t="s">
        <v>1884</v>
      </c>
      <c r="L1734" t="s">
        <v>1884</v>
      </c>
      <c r="M1734" s="180">
        <v>44650</v>
      </c>
      <c r="N1734" t="s">
        <v>2007</v>
      </c>
      <c r="O1734" t="s">
        <v>4857</v>
      </c>
      <c r="P1734" t="s">
        <v>4857</v>
      </c>
      <c r="Q1734">
        <v>0</v>
      </c>
      <c r="R1734">
        <v>0</v>
      </c>
      <c r="S1734" t="s">
        <v>1886</v>
      </c>
      <c r="T1734" t="s">
        <v>1886</v>
      </c>
      <c r="U1734">
        <v>1</v>
      </c>
      <c r="V1734" t="s">
        <v>1888</v>
      </c>
      <c r="W1734">
        <v>1</v>
      </c>
      <c r="X1734">
        <v>0</v>
      </c>
      <c r="Y1734">
        <v>0</v>
      </c>
      <c r="Z1734" t="s">
        <v>1884</v>
      </c>
      <c r="AA1734" t="s">
        <v>1884</v>
      </c>
      <c r="AB1734" t="s">
        <v>1884</v>
      </c>
      <c r="AC1734">
        <v>0</v>
      </c>
      <c r="AD1734">
        <v>0</v>
      </c>
      <c r="AE1734">
        <v>0</v>
      </c>
      <c r="AF1734">
        <v>0</v>
      </c>
      <c r="AG1734" t="s">
        <v>1885</v>
      </c>
      <c r="AH1734" s="181" t="s">
        <v>1886</v>
      </c>
      <c r="AI1734" s="182">
        <v>290</v>
      </c>
      <c r="AJ1734" s="181" t="s">
        <v>3093</v>
      </c>
      <c r="AK1734" s="181" t="s">
        <v>1886</v>
      </c>
      <c r="AL1734" s="181" t="s">
        <v>1886</v>
      </c>
      <c r="AO1734" s="181"/>
      <c r="AQ1734">
        <v>10</v>
      </c>
      <c r="AR1734" s="182">
        <v>40</v>
      </c>
      <c r="AS1734" s="183" t="s">
        <v>1885</v>
      </c>
      <c r="AT1734">
        <v>0</v>
      </c>
      <c r="AU1734">
        <v>0</v>
      </c>
      <c r="AV1734" s="182">
        <v>0</v>
      </c>
      <c r="AW1734" s="184">
        <v>0</v>
      </c>
      <c r="AX1734" s="183" t="s">
        <v>1884</v>
      </c>
      <c r="AY1734" s="184">
        <v>0</v>
      </c>
      <c r="AZ1734">
        <v>0</v>
      </c>
      <c r="BA1734">
        <v>0</v>
      </c>
      <c r="BB1734">
        <v>0</v>
      </c>
      <c r="BC1734" s="182">
        <v>0</v>
      </c>
      <c r="BD1734" t="s">
        <v>1886</v>
      </c>
      <c r="BE1734" t="s">
        <v>1886</v>
      </c>
      <c r="BF1734" t="s">
        <v>1886</v>
      </c>
      <c r="BG1734" s="181" t="s">
        <v>1886</v>
      </c>
      <c r="BH1734">
        <v>0</v>
      </c>
      <c r="BI1734" s="184">
        <v>0</v>
      </c>
      <c r="BJ1734" s="182">
        <v>0</v>
      </c>
      <c r="BK1734" s="181" t="s">
        <v>1886</v>
      </c>
      <c r="BL1734">
        <v>0</v>
      </c>
      <c r="BM1734">
        <v>0</v>
      </c>
      <c r="BN1734">
        <v>0</v>
      </c>
    </row>
    <row r="1735" spans="1:66" x14ac:dyDescent="0.25">
      <c r="A1735">
        <v>8775</v>
      </c>
      <c r="B1735" t="s">
        <v>4858</v>
      </c>
      <c r="C1735">
        <v>1</v>
      </c>
      <c r="D1735">
        <v>0</v>
      </c>
      <c r="E1735">
        <v>0</v>
      </c>
      <c r="F1735" t="s">
        <v>1884</v>
      </c>
      <c r="G1735" t="s">
        <v>1885</v>
      </c>
      <c r="H1735" t="s">
        <v>1884</v>
      </c>
      <c r="I1735" t="s">
        <v>1884</v>
      </c>
      <c r="J1735" t="s">
        <v>1884</v>
      </c>
      <c r="K1735" t="s">
        <v>1884</v>
      </c>
      <c r="L1735" t="s">
        <v>1884</v>
      </c>
      <c r="M1735" s="180">
        <v>44650</v>
      </c>
      <c r="N1735" t="s">
        <v>2007</v>
      </c>
      <c r="O1735" t="s">
        <v>4859</v>
      </c>
      <c r="P1735" t="s">
        <v>4859</v>
      </c>
      <c r="Q1735">
        <v>0</v>
      </c>
      <c r="R1735">
        <v>0</v>
      </c>
      <c r="S1735" t="s">
        <v>1886</v>
      </c>
      <c r="T1735" t="s">
        <v>1886</v>
      </c>
      <c r="U1735">
        <v>1</v>
      </c>
      <c r="V1735" t="s">
        <v>1888</v>
      </c>
      <c r="W1735">
        <v>1</v>
      </c>
      <c r="X1735">
        <v>0</v>
      </c>
      <c r="Y1735">
        <v>0</v>
      </c>
      <c r="Z1735" t="s">
        <v>1884</v>
      </c>
      <c r="AA1735" t="s">
        <v>1884</v>
      </c>
      <c r="AB1735" t="s">
        <v>1884</v>
      </c>
      <c r="AC1735">
        <v>0</v>
      </c>
      <c r="AD1735">
        <v>0</v>
      </c>
      <c r="AE1735">
        <v>0</v>
      </c>
      <c r="AF1735">
        <v>0</v>
      </c>
      <c r="AG1735" t="s">
        <v>1885</v>
      </c>
      <c r="AH1735" s="181" t="s">
        <v>1886</v>
      </c>
      <c r="AI1735" s="182">
        <v>290</v>
      </c>
      <c r="AJ1735" s="181" t="s">
        <v>3093</v>
      </c>
      <c r="AK1735" s="181" t="s">
        <v>1886</v>
      </c>
      <c r="AL1735" s="181" t="s">
        <v>1886</v>
      </c>
      <c r="AO1735" s="181"/>
      <c r="AQ1735">
        <v>10</v>
      </c>
      <c r="AR1735" s="182">
        <v>40</v>
      </c>
      <c r="AS1735" s="183" t="s">
        <v>1885</v>
      </c>
      <c r="AT1735">
        <v>0</v>
      </c>
      <c r="AU1735">
        <v>0</v>
      </c>
      <c r="AV1735" s="182">
        <v>0</v>
      </c>
      <c r="AW1735" s="184">
        <v>0</v>
      </c>
      <c r="AX1735" s="183" t="s">
        <v>1884</v>
      </c>
      <c r="AY1735" s="184">
        <v>0</v>
      </c>
      <c r="AZ1735">
        <v>0</v>
      </c>
      <c r="BA1735">
        <v>0</v>
      </c>
      <c r="BB1735">
        <v>0</v>
      </c>
      <c r="BC1735" s="182">
        <v>0</v>
      </c>
      <c r="BD1735" t="s">
        <v>1886</v>
      </c>
      <c r="BE1735" t="s">
        <v>1886</v>
      </c>
      <c r="BF1735" t="s">
        <v>1886</v>
      </c>
      <c r="BG1735" s="181" t="s">
        <v>1886</v>
      </c>
      <c r="BH1735">
        <v>0</v>
      </c>
      <c r="BI1735" s="184">
        <v>0</v>
      </c>
      <c r="BJ1735" s="182">
        <v>0</v>
      </c>
      <c r="BK1735" s="181" t="s">
        <v>1886</v>
      </c>
      <c r="BL1735">
        <v>0</v>
      </c>
      <c r="BM1735">
        <v>0</v>
      </c>
      <c r="BN1735">
        <v>0</v>
      </c>
    </row>
    <row r="1736" spans="1:66" x14ac:dyDescent="0.25">
      <c r="A1736">
        <v>8785</v>
      </c>
      <c r="B1736" t="s">
        <v>4860</v>
      </c>
      <c r="C1736">
        <v>6</v>
      </c>
      <c r="D1736">
        <v>0</v>
      </c>
      <c r="E1736">
        <v>0</v>
      </c>
      <c r="F1736" t="s">
        <v>1884</v>
      </c>
      <c r="G1736" t="s">
        <v>1885</v>
      </c>
      <c r="H1736" t="s">
        <v>1884</v>
      </c>
      <c r="I1736" t="s">
        <v>1884</v>
      </c>
      <c r="J1736" t="s">
        <v>1884</v>
      </c>
      <c r="K1736" t="s">
        <v>1884</v>
      </c>
      <c r="L1736" t="s">
        <v>1884</v>
      </c>
      <c r="M1736" s="180">
        <v>44663</v>
      </c>
      <c r="N1736" t="s">
        <v>1886</v>
      </c>
      <c r="O1736" t="s">
        <v>1886</v>
      </c>
      <c r="P1736" t="s">
        <v>4861</v>
      </c>
      <c r="Q1736">
        <v>0</v>
      </c>
      <c r="R1736">
        <v>0</v>
      </c>
      <c r="S1736" t="s">
        <v>1886</v>
      </c>
      <c r="T1736" t="s">
        <v>1886</v>
      </c>
      <c r="U1736">
        <v>1</v>
      </c>
      <c r="V1736" t="s">
        <v>1888</v>
      </c>
      <c r="W1736">
        <v>6</v>
      </c>
      <c r="X1736">
        <v>0</v>
      </c>
      <c r="Y1736">
        <v>0</v>
      </c>
      <c r="Z1736" t="s">
        <v>1884</v>
      </c>
      <c r="AA1736" t="s">
        <v>1884</v>
      </c>
      <c r="AB1736" t="s">
        <v>1884</v>
      </c>
      <c r="AC1736">
        <v>0</v>
      </c>
      <c r="AD1736">
        <v>0</v>
      </c>
      <c r="AE1736">
        <v>0</v>
      </c>
      <c r="AF1736">
        <v>0</v>
      </c>
      <c r="AG1736" t="s">
        <v>1885</v>
      </c>
      <c r="AH1736" s="181" t="s">
        <v>1886</v>
      </c>
      <c r="AI1736" s="182">
        <v>27</v>
      </c>
      <c r="AJ1736" s="181" t="s">
        <v>1889</v>
      </c>
      <c r="AK1736" s="181" t="s">
        <v>1886</v>
      </c>
      <c r="AL1736" s="181" t="s">
        <v>1886</v>
      </c>
      <c r="AO1736" s="181"/>
      <c r="AQ1736">
        <v>10</v>
      </c>
      <c r="AR1736" s="182">
        <v>40</v>
      </c>
      <c r="AS1736" s="183" t="s">
        <v>1885</v>
      </c>
      <c r="AT1736">
        <v>0</v>
      </c>
      <c r="AU1736">
        <v>0</v>
      </c>
      <c r="AV1736" s="182">
        <v>0</v>
      </c>
      <c r="AW1736" s="184">
        <v>0</v>
      </c>
      <c r="AX1736" s="183" t="s">
        <v>1884</v>
      </c>
      <c r="AY1736" s="184">
        <v>0</v>
      </c>
      <c r="AZ1736">
        <v>0</v>
      </c>
      <c r="BA1736">
        <v>0</v>
      </c>
      <c r="BB1736">
        <v>0</v>
      </c>
      <c r="BC1736" s="182">
        <v>0</v>
      </c>
      <c r="BD1736" t="s">
        <v>1886</v>
      </c>
      <c r="BE1736" t="s">
        <v>1886</v>
      </c>
      <c r="BF1736" t="s">
        <v>1886</v>
      </c>
      <c r="BG1736" s="181" t="s">
        <v>1886</v>
      </c>
      <c r="BH1736">
        <v>0.3</v>
      </c>
      <c r="BI1736" s="184">
        <v>0</v>
      </c>
      <c r="BJ1736" s="182">
        <v>0</v>
      </c>
      <c r="BK1736" s="181" t="s">
        <v>1886</v>
      </c>
      <c r="BL1736">
        <v>0</v>
      </c>
      <c r="BM1736">
        <v>0</v>
      </c>
      <c r="BN1736">
        <v>0</v>
      </c>
    </row>
    <row r="1737" spans="1:66" x14ac:dyDescent="0.25">
      <c r="A1737">
        <v>8786</v>
      </c>
      <c r="B1737" t="s">
        <v>4862</v>
      </c>
      <c r="C1737">
        <v>1</v>
      </c>
      <c r="D1737">
        <v>0</v>
      </c>
      <c r="E1737">
        <v>0</v>
      </c>
      <c r="F1737" t="s">
        <v>1884</v>
      </c>
      <c r="G1737" t="s">
        <v>1885</v>
      </c>
      <c r="H1737" t="s">
        <v>1884</v>
      </c>
      <c r="I1737" t="s">
        <v>1884</v>
      </c>
      <c r="J1737" t="s">
        <v>1884</v>
      </c>
      <c r="K1737" t="s">
        <v>1884</v>
      </c>
      <c r="L1737" t="s">
        <v>1884</v>
      </c>
      <c r="M1737" s="180">
        <v>44663</v>
      </c>
      <c r="N1737" t="s">
        <v>1886</v>
      </c>
      <c r="O1737" t="s">
        <v>1886</v>
      </c>
      <c r="P1737" t="s">
        <v>1886</v>
      </c>
      <c r="Q1737">
        <v>0</v>
      </c>
      <c r="R1737">
        <v>0</v>
      </c>
      <c r="S1737" t="s">
        <v>1886</v>
      </c>
      <c r="T1737" t="s">
        <v>1886</v>
      </c>
      <c r="U1737">
        <v>1</v>
      </c>
      <c r="V1737" t="s">
        <v>1888</v>
      </c>
      <c r="W1737">
        <v>1</v>
      </c>
      <c r="X1737">
        <v>0</v>
      </c>
      <c r="Y1737">
        <v>0</v>
      </c>
      <c r="Z1737" t="s">
        <v>1884</v>
      </c>
      <c r="AA1737" t="s">
        <v>1884</v>
      </c>
      <c r="AB1737" t="s">
        <v>1884</v>
      </c>
      <c r="AC1737">
        <v>0</v>
      </c>
      <c r="AD1737">
        <v>0</v>
      </c>
      <c r="AE1737">
        <v>0</v>
      </c>
      <c r="AF1737">
        <v>0</v>
      </c>
      <c r="AG1737" t="s">
        <v>1885</v>
      </c>
      <c r="AH1737" s="181" t="s">
        <v>1886</v>
      </c>
      <c r="AI1737" s="182">
        <v>27</v>
      </c>
      <c r="AJ1737" s="181" t="s">
        <v>1889</v>
      </c>
      <c r="AK1737" s="181" t="s">
        <v>1886</v>
      </c>
      <c r="AL1737" s="181" t="s">
        <v>1886</v>
      </c>
      <c r="AO1737" s="181"/>
      <c r="AQ1737">
        <v>10</v>
      </c>
      <c r="AR1737" s="182">
        <v>40</v>
      </c>
      <c r="AS1737" s="183" t="s">
        <v>1885</v>
      </c>
      <c r="AT1737">
        <v>0</v>
      </c>
      <c r="AU1737">
        <v>0</v>
      </c>
      <c r="AV1737" s="182">
        <v>0</v>
      </c>
      <c r="AW1737" s="184">
        <v>0</v>
      </c>
      <c r="AX1737" s="183" t="s">
        <v>1884</v>
      </c>
      <c r="AY1737" s="184">
        <v>0</v>
      </c>
      <c r="AZ1737">
        <v>0</v>
      </c>
      <c r="BA1737">
        <v>0</v>
      </c>
      <c r="BB1737">
        <v>0</v>
      </c>
      <c r="BC1737" s="182">
        <v>0</v>
      </c>
      <c r="BD1737" t="s">
        <v>1886</v>
      </c>
      <c r="BE1737" t="s">
        <v>1886</v>
      </c>
      <c r="BF1737" t="s">
        <v>1886</v>
      </c>
      <c r="BG1737" s="181" t="s">
        <v>1886</v>
      </c>
      <c r="BH1737">
        <v>0.48</v>
      </c>
      <c r="BI1737" s="184">
        <v>0</v>
      </c>
      <c r="BJ1737" s="182">
        <v>0</v>
      </c>
      <c r="BK1737" s="181" t="s">
        <v>1886</v>
      </c>
      <c r="BL1737">
        <v>0</v>
      </c>
      <c r="BM1737">
        <v>0</v>
      </c>
      <c r="BN1737">
        <v>0</v>
      </c>
    </row>
    <row r="1738" spans="1:66" x14ac:dyDescent="0.25">
      <c r="A1738">
        <v>8787</v>
      </c>
      <c r="B1738" t="s">
        <v>4863</v>
      </c>
      <c r="C1738">
        <v>12</v>
      </c>
      <c r="D1738">
        <v>0</v>
      </c>
      <c r="E1738">
        <v>0</v>
      </c>
      <c r="F1738" t="s">
        <v>1884</v>
      </c>
      <c r="G1738" t="s">
        <v>1885</v>
      </c>
      <c r="H1738" t="s">
        <v>1884</v>
      </c>
      <c r="I1738" t="s">
        <v>1884</v>
      </c>
      <c r="J1738" t="s">
        <v>1884</v>
      </c>
      <c r="K1738" t="s">
        <v>1884</v>
      </c>
      <c r="L1738" t="s">
        <v>1884</v>
      </c>
      <c r="M1738" s="180">
        <v>44663</v>
      </c>
      <c r="N1738" t="s">
        <v>1886</v>
      </c>
      <c r="O1738" t="s">
        <v>4864</v>
      </c>
      <c r="P1738" t="s">
        <v>4865</v>
      </c>
      <c r="Q1738">
        <v>0</v>
      </c>
      <c r="R1738">
        <v>0</v>
      </c>
      <c r="S1738" t="s">
        <v>1886</v>
      </c>
      <c r="T1738" t="s">
        <v>1886</v>
      </c>
      <c r="U1738">
        <v>1</v>
      </c>
      <c r="V1738" t="s">
        <v>1888</v>
      </c>
      <c r="W1738">
        <v>12</v>
      </c>
      <c r="X1738">
        <v>0</v>
      </c>
      <c r="Y1738">
        <v>0</v>
      </c>
      <c r="Z1738" t="s">
        <v>1884</v>
      </c>
      <c r="AA1738" t="s">
        <v>1884</v>
      </c>
      <c r="AB1738" t="s">
        <v>1884</v>
      </c>
      <c r="AC1738">
        <v>0</v>
      </c>
      <c r="AD1738">
        <v>0</v>
      </c>
      <c r="AE1738">
        <v>0</v>
      </c>
      <c r="AF1738">
        <v>0</v>
      </c>
      <c r="AG1738" t="s">
        <v>1884</v>
      </c>
      <c r="AH1738" s="181" t="s">
        <v>1886</v>
      </c>
      <c r="AI1738" s="182">
        <v>244</v>
      </c>
      <c r="AJ1738" s="181" t="s">
        <v>2723</v>
      </c>
      <c r="AK1738" s="181" t="s">
        <v>1886</v>
      </c>
      <c r="AL1738" s="181" t="s">
        <v>1886</v>
      </c>
      <c r="AO1738" s="181"/>
      <c r="AQ1738">
        <v>10</v>
      </c>
      <c r="AR1738" s="182">
        <v>40</v>
      </c>
      <c r="AS1738" s="183" t="s">
        <v>1885</v>
      </c>
      <c r="AT1738">
        <v>0</v>
      </c>
      <c r="AU1738">
        <v>0</v>
      </c>
      <c r="AV1738" s="182">
        <v>0</v>
      </c>
      <c r="AW1738" s="184">
        <v>0</v>
      </c>
      <c r="AX1738" s="183" t="s">
        <v>1884</v>
      </c>
      <c r="AY1738" s="184">
        <v>0</v>
      </c>
      <c r="AZ1738">
        <v>0</v>
      </c>
      <c r="BA1738">
        <v>0</v>
      </c>
      <c r="BB1738">
        <v>0</v>
      </c>
      <c r="BC1738" s="182">
        <v>0</v>
      </c>
      <c r="BD1738" t="s">
        <v>1886</v>
      </c>
      <c r="BE1738" t="s">
        <v>1886</v>
      </c>
      <c r="BF1738" t="s">
        <v>1886</v>
      </c>
      <c r="BG1738" s="181" t="s">
        <v>1886</v>
      </c>
      <c r="BH1738">
        <v>8.16</v>
      </c>
      <c r="BI1738" s="184">
        <v>0</v>
      </c>
      <c r="BJ1738" s="182">
        <v>0</v>
      </c>
      <c r="BK1738" s="181" t="s">
        <v>1886</v>
      </c>
      <c r="BL1738">
        <v>0</v>
      </c>
      <c r="BM1738">
        <v>0</v>
      </c>
      <c r="BN1738">
        <v>0</v>
      </c>
    </row>
    <row r="1739" spans="1:66" x14ac:dyDescent="0.25">
      <c r="A1739">
        <v>8790</v>
      </c>
      <c r="B1739" t="s">
        <v>4866</v>
      </c>
      <c r="C1739">
        <v>1</v>
      </c>
      <c r="D1739">
        <v>0</v>
      </c>
      <c r="E1739">
        <v>0</v>
      </c>
      <c r="F1739" t="s">
        <v>1884</v>
      </c>
      <c r="G1739" t="s">
        <v>1885</v>
      </c>
      <c r="H1739" t="s">
        <v>1884</v>
      </c>
      <c r="I1739" t="s">
        <v>1884</v>
      </c>
      <c r="J1739" t="s">
        <v>1884</v>
      </c>
      <c r="K1739" t="s">
        <v>1884</v>
      </c>
      <c r="L1739" t="s">
        <v>1884</v>
      </c>
      <c r="M1739" s="180">
        <v>44676</v>
      </c>
      <c r="N1739" t="s">
        <v>2007</v>
      </c>
      <c r="O1739" t="s">
        <v>1886</v>
      </c>
      <c r="P1739" t="s">
        <v>1886</v>
      </c>
      <c r="Q1739">
        <v>0</v>
      </c>
      <c r="R1739">
        <v>0</v>
      </c>
      <c r="S1739" t="s">
        <v>1886</v>
      </c>
      <c r="T1739" t="s">
        <v>1886</v>
      </c>
      <c r="U1739">
        <v>1</v>
      </c>
      <c r="V1739" t="s">
        <v>1888</v>
      </c>
      <c r="W1739">
        <v>1</v>
      </c>
      <c r="X1739">
        <v>0</v>
      </c>
      <c r="Y1739">
        <v>0</v>
      </c>
      <c r="Z1739" t="s">
        <v>1884</v>
      </c>
      <c r="AA1739" t="s">
        <v>1884</v>
      </c>
      <c r="AB1739" t="s">
        <v>1884</v>
      </c>
      <c r="AC1739">
        <v>0</v>
      </c>
      <c r="AD1739">
        <v>0</v>
      </c>
      <c r="AE1739">
        <v>0</v>
      </c>
      <c r="AF1739">
        <v>0</v>
      </c>
      <c r="AG1739" t="s">
        <v>1885</v>
      </c>
      <c r="AH1739" s="181" t="s">
        <v>1886</v>
      </c>
      <c r="AI1739" s="182">
        <v>27</v>
      </c>
      <c r="AJ1739" s="181" t="s">
        <v>1889</v>
      </c>
      <c r="AK1739" s="181" t="s">
        <v>1886</v>
      </c>
      <c r="AL1739" s="181" t="s">
        <v>1886</v>
      </c>
      <c r="AO1739" s="181"/>
      <c r="AQ1739">
        <v>10</v>
      </c>
      <c r="AR1739" s="182">
        <v>40</v>
      </c>
      <c r="AS1739" s="183" t="s">
        <v>1885</v>
      </c>
      <c r="AT1739">
        <v>0</v>
      </c>
      <c r="AU1739">
        <v>0</v>
      </c>
      <c r="AV1739" s="182">
        <v>0</v>
      </c>
      <c r="AW1739" s="184">
        <v>0</v>
      </c>
      <c r="AX1739" s="183" t="s">
        <v>1884</v>
      </c>
      <c r="AY1739" s="184">
        <v>0</v>
      </c>
      <c r="AZ1739">
        <v>0</v>
      </c>
      <c r="BA1739">
        <v>0</v>
      </c>
      <c r="BB1739">
        <v>0</v>
      </c>
      <c r="BC1739" s="182">
        <v>8790</v>
      </c>
      <c r="BD1739" t="s">
        <v>1886</v>
      </c>
      <c r="BE1739" t="s">
        <v>1886</v>
      </c>
      <c r="BF1739" t="s">
        <v>1886</v>
      </c>
      <c r="BG1739" s="181" t="s">
        <v>1886</v>
      </c>
      <c r="BH1739">
        <v>0</v>
      </c>
      <c r="BI1739" s="184">
        <v>0</v>
      </c>
      <c r="BJ1739" s="182">
        <v>0</v>
      </c>
      <c r="BK1739" s="181" t="s">
        <v>1886</v>
      </c>
      <c r="BL1739">
        <v>0</v>
      </c>
      <c r="BM1739">
        <v>0</v>
      </c>
      <c r="BN1739">
        <v>0</v>
      </c>
    </row>
    <row r="1740" spans="1:66" x14ac:dyDescent="0.25">
      <c r="A1740">
        <v>8791</v>
      </c>
      <c r="B1740" t="s">
        <v>4867</v>
      </c>
      <c r="C1740">
        <v>1</v>
      </c>
      <c r="D1740">
        <v>0</v>
      </c>
      <c r="E1740">
        <v>0</v>
      </c>
      <c r="F1740" t="s">
        <v>1884</v>
      </c>
      <c r="G1740" t="s">
        <v>1884</v>
      </c>
      <c r="H1740" t="s">
        <v>1884</v>
      </c>
      <c r="I1740" t="s">
        <v>1884</v>
      </c>
      <c r="J1740" t="s">
        <v>1885</v>
      </c>
      <c r="K1740" t="s">
        <v>1884</v>
      </c>
      <c r="L1740" t="s">
        <v>1884</v>
      </c>
      <c r="M1740" s="180">
        <v>44677</v>
      </c>
      <c r="N1740" t="s">
        <v>2007</v>
      </c>
      <c r="O1740" t="s">
        <v>4868</v>
      </c>
      <c r="P1740" t="s">
        <v>4868</v>
      </c>
      <c r="Q1740">
        <v>0</v>
      </c>
      <c r="R1740">
        <v>0</v>
      </c>
      <c r="S1740" t="s">
        <v>1886</v>
      </c>
      <c r="T1740" t="s">
        <v>1886</v>
      </c>
      <c r="U1740">
        <v>1</v>
      </c>
      <c r="V1740" t="s">
        <v>1888</v>
      </c>
      <c r="W1740">
        <v>1</v>
      </c>
      <c r="X1740">
        <v>0</v>
      </c>
      <c r="Y1740">
        <v>0</v>
      </c>
      <c r="Z1740" t="s">
        <v>1884</v>
      </c>
      <c r="AA1740" t="s">
        <v>1884</v>
      </c>
      <c r="AB1740" t="s">
        <v>1884</v>
      </c>
      <c r="AC1740">
        <v>0</v>
      </c>
      <c r="AD1740">
        <v>0</v>
      </c>
      <c r="AE1740">
        <v>0</v>
      </c>
      <c r="AF1740">
        <v>0</v>
      </c>
      <c r="AG1740" t="s">
        <v>1885</v>
      </c>
      <c r="AH1740" s="181" t="s">
        <v>1886</v>
      </c>
      <c r="AI1740" s="182">
        <v>27</v>
      </c>
      <c r="AJ1740" s="181" t="s">
        <v>1889</v>
      </c>
      <c r="AK1740" s="181" t="s">
        <v>1886</v>
      </c>
      <c r="AL1740" s="181" t="s">
        <v>1886</v>
      </c>
      <c r="AO1740" s="181"/>
      <c r="AQ1740">
        <v>10</v>
      </c>
      <c r="AR1740" s="182">
        <v>40</v>
      </c>
      <c r="AS1740" s="183" t="s">
        <v>1885</v>
      </c>
      <c r="AT1740">
        <v>0</v>
      </c>
      <c r="AU1740">
        <v>0</v>
      </c>
      <c r="AV1740" s="182">
        <v>0</v>
      </c>
      <c r="AW1740" s="184">
        <v>0</v>
      </c>
      <c r="AX1740" s="183" t="s">
        <v>1884</v>
      </c>
      <c r="AY1740" s="184">
        <v>0</v>
      </c>
      <c r="AZ1740">
        <v>0</v>
      </c>
      <c r="BA1740">
        <v>0</v>
      </c>
      <c r="BB1740">
        <v>0</v>
      </c>
      <c r="BC1740" s="182">
        <v>0</v>
      </c>
      <c r="BD1740" t="s">
        <v>1886</v>
      </c>
      <c r="BE1740" t="s">
        <v>1886</v>
      </c>
      <c r="BF1740" t="s">
        <v>1886</v>
      </c>
      <c r="BG1740" s="181" t="s">
        <v>1886</v>
      </c>
      <c r="BH1740">
        <v>0</v>
      </c>
      <c r="BI1740" s="184">
        <v>0</v>
      </c>
      <c r="BJ1740" s="182">
        <v>0</v>
      </c>
      <c r="BK1740" s="181" t="s">
        <v>1886</v>
      </c>
      <c r="BL1740">
        <v>0</v>
      </c>
      <c r="BM1740">
        <v>0</v>
      </c>
      <c r="BN1740">
        <v>0</v>
      </c>
    </row>
    <row r="1741" spans="1:66" x14ac:dyDescent="0.25">
      <c r="A1741">
        <v>8792</v>
      </c>
      <c r="B1741" t="s">
        <v>4869</v>
      </c>
      <c r="C1741">
        <v>1</v>
      </c>
      <c r="D1741">
        <v>0</v>
      </c>
      <c r="E1741">
        <v>0</v>
      </c>
      <c r="F1741" t="s">
        <v>1884</v>
      </c>
      <c r="G1741" t="s">
        <v>1884</v>
      </c>
      <c r="H1741" t="s">
        <v>1884</v>
      </c>
      <c r="I1741" t="s">
        <v>1884</v>
      </c>
      <c r="J1741" t="s">
        <v>1884</v>
      </c>
      <c r="K1741" t="s">
        <v>1884</v>
      </c>
      <c r="L1741" t="s">
        <v>1884</v>
      </c>
      <c r="M1741" s="180">
        <v>44677</v>
      </c>
      <c r="N1741" t="s">
        <v>2007</v>
      </c>
      <c r="O1741" t="s">
        <v>4870</v>
      </c>
      <c r="P1741" t="s">
        <v>4870</v>
      </c>
      <c r="Q1741">
        <v>0</v>
      </c>
      <c r="R1741">
        <v>0</v>
      </c>
      <c r="S1741" t="s">
        <v>1886</v>
      </c>
      <c r="T1741" t="s">
        <v>1886</v>
      </c>
      <c r="U1741">
        <v>1</v>
      </c>
      <c r="V1741" t="s">
        <v>1888</v>
      </c>
      <c r="W1741">
        <v>1</v>
      </c>
      <c r="X1741">
        <v>0</v>
      </c>
      <c r="Y1741">
        <v>0</v>
      </c>
      <c r="Z1741" t="s">
        <v>1884</v>
      </c>
      <c r="AA1741" t="s">
        <v>1884</v>
      </c>
      <c r="AB1741" t="s">
        <v>1884</v>
      </c>
      <c r="AC1741">
        <v>0</v>
      </c>
      <c r="AD1741">
        <v>0</v>
      </c>
      <c r="AE1741">
        <v>0</v>
      </c>
      <c r="AF1741">
        <v>0</v>
      </c>
      <c r="AG1741" t="s">
        <v>1885</v>
      </c>
      <c r="AH1741" s="181" t="s">
        <v>1886</v>
      </c>
      <c r="AI1741" s="182">
        <v>27</v>
      </c>
      <c r="AJ1741" s="181" t="s">
        <v>1889</v>
      </c>
      <c r="AK1741" s="181" t="s">
        <v>1886</v>
      </c>
      <c r="AL1741" s="181" t="s">
        <v>1886</v>
      </c>
      <c r="AO1741" s="181"/>
      <c r="AQ1741">
        <v>10</v>
      </c>
      <c r="AR1741" s="182">
        <v>40</v>
      </c>
      <c r="AS1741" s="183" t="s">
        <v>1885</v>
      </c>
      <c r="AT1741">
        <v>0</v>
      </c>
      <c r="AU1741">
        <v>0</v>
      </c>
      <c r="AV1741" s="182">
        <v>0</v>
      </c>
      <c r="AW1741" s="184">
        <v>0</v>
      </c>
      <c r="AX1741" s="183" t="s">
        <v>1884</v>
      </c>
      <c r="AY1741" s="184">
        <v>0</v>
      </c>
      <c r="AZ1741">
        <v>0</v>
      </c>
      <c r="BA1741">
        <v>0</v>
      </c>
      <c r="BB1741">
        <v>0</v>
      </c>
      <c r="BC1741" s="182">
        <v>0</v>
      </c>
      <c r="BD1741" t="s">
        <v>1886</v>
      </c>
      <c r="BE1741" t="s">
        <v>1886</v>
      </c>
      <c r="BF1741" t="s">
        <v>1886</v>
      </c>
      <c r="BG1741" s="181" t="s">
        <v>1886</v>
      </c>
      <c r="BH1741">
        <v>0</v>
      </c>
      <c r="BI1741" s="184">
        <v>0</v>
      </c>
      <c r="BJ1741" s="182">
        <v>0</v>
      </c>
      <c r="BK1741" s="181" t="s">
        <v>1886</v>
      </c>
      <c r="BL1741">
        <v>0</v>
      </c>
      <c r="BM1741">
        <v>0</v>
      </c>
      <c r="BN1741">
        <v>0</v>
      </c>
    </row>
    <row r="1742" spans="1:66" x14ac:dyDescent="0.25">
      <c r="A1742">
        <v>8793</v>
      </c>
      <c r="B1742" t="s">
        <v>4871</v>
      </c>
      <c r="C1742">
        <v>1</v>
      </c>
      <c r="D1742">
        <v>0</v>
      </c>
      <c r="E1742">
        <v>0</v>
      </c>
      <c r="F1742" t="s">
        <v>1884</v>
      </c>
      <c r="G1742" t="s">
        <v>1884</v>
      </c>
      <c r="H1742" t="s">
        <v>1884</v>
      </c>
      <c r="I1742" t="s">
        <v>1884</v>
      </c>
      <c r="J1742" t="s">
        <v>1884</v>
      </c>
      <c r="K1742" t="s">
        <v>1884</v>
      </c>
      <c r="L1742" t="s">
        <v>1884</v>
      </c>
      <c r="M1742" s="180">
        <v>44677</v>
      </c>
      <c r="N1742" t="s">
        <v>2007</v>
      </c>
      <c r="O1742" t="s">
        <v>4872</v>
      </c>
      <c r="P1742" t="s">
        <v>4872</v>
      </c>
      <c r="Q1742">
        <v>0</v>
      </c>
      <c r="R1742">
        <v>0</v>
      </c>
      <c r="S1742" t="s">
        <v>1886</v>
      </c>
      <c r="T1742" t="s">
        <v>1886</v>
      </c>
      <c r="U1742">
        <v>1</v>
      </c>
      <c r="V1742" t="s">
        <v>1888</v>
      </c>
      <c r="W1742">
        <v>1</v>
      </c>
      <c r="X1742">
        <v>0</v>
      </c>
      <c r="Y1742">
        <v>0</v>
      </c>
      <c r="Z1742" t="s">
        <v>1884</v>
      </c>
      <c r="AA1742" t="s">
        <v>1884</v>
      </c>
      <c r="AB1742" t="s">
        <v>1884</v>
      </c>
      <c r="AC1742">
        <v>0</v>
      </c>
      <c r="AD1742">
        <v>0</v>
      </c>
      <c r="AE1742">
        <v>0</v>
      </c>
      <c r="AF1742">
        <v>0</v>
      </c>
      <c r="AG1742" t="s">
        <v>1884</v>
      </c>
      <c r="AH1742" s="181" t="s">
        <v>1886</v>
      </c>
      <c r="AI1742" s="182">
        <v>135</v>
      </c>
      <c r="AJ1742" s="181" t="s">
        <v>4391</v>
      </c>
      <c r="AK1742" s="181" t="s">
        <v>1886</v>
      </c>
      <c r="AL1742" s="181" t="s">
        <v>1886</v>
      </c>
      <c r="AO1742" s="181"/>
      <c r="AQ1742">
        <v>10</v>
      </c>
      <c r="AR1742" s="182">
        <v>40</v>
      </c>
      <c r="AS1742" s="183" t="s">
        <v>1885</v>
      </c>
      <c r="AT1742">
        <v>0</v>
      </c>
      <c r="AU1742">
        <v>0</v>
      </c>
      <c r="AV1742" s="182">
        <v>0</v>
      </c>
      <c r="AW1742" s="184">
        <v>0</v>
      </c>
      <c r="AX1742" s="183" t="s">
        <v>1884</v>
      </c>
      <c r="AY1742" s="184">
        <v>0</v>
      </c>
      <c r="AZ1742">
        <v>0</v>
      </c>
      <c r="BA1742">
        <v>0</v>
      </c>
      <c r="BB1742">
        <v>0</v>
      </c>
      <c r="BC1742" s="182">
        <v>0</v>
      </c>
      <c r="BD1742" t="s">
        <v>1886</v>
      </c>
      <c r="BE1742" t="s">
        <v>1886</v>
      </c>
      <c r="BF1742" t="s">
        <v>1886</v>
      </c>
      <c r="BG1742" s="181" t="s">
        <v>1886</v>
      </c>
      <c r="BH1742">
        <v>0</v>
      </c>
      <c r="BI1742" s="184">
        <v>0</v>
      </c>
      <c r="BJ1742" s="182">
        <v>0</v>
      </c>
      <c r="BK1742" s="181" t="s">
        <v>1886</v>
      </c>
      <c r="BL1742">
        <v>0</v>
      </c>
      <c r="BM1742">
        <v>0</v>
      </c>
      <c r="BN1742">
        <v>0</v>
      </c>
    </row>
    <row r="1743" spans="1:66" x14ac:dyDescent="0.25">
      <c r="A1743">
        <v>8801</v>
      </c>
      <c r="B1743" t="s">
        <v>4873</v>
      </c>
      <c r="C1743">
        <v>20</v>
      </c>
      <c r="D1743">
        <v>0</v>
      </c>
      <c r="E1743">
        <v>0</v>
      </c>
      <c r="F1743" t="s">
        <v>1884</v>
      </c>
      <c r="G1743" t="s">
        <v>1885</v>
      </c>
      <c r="H1743" t="s">
        <v>1884</v>
      </c>
      <c r="I1743" t="s">
        <v>1884</v>
      </c>
      <c r="J1743" t="s">
        <v>1884</v>
      </c>
      <c r="K1743" t="s">
        <v>1884</v>
      </c>
      <c r="L1743" t="s">
        <v>1884</v>
      </c>
      <c r="M1743" s="180">
        <v>44683</v>
      </c>
      <c r="N1743" t="s">
        <v>1886</v>
      </c>
      <c r="O1743" t="s">
        <v>4874</v>
      </c>
      <c r="P1743" t="s">
        <v>4874</v>
      </c>
      <c r="Q1743">
        <v>0</v>
      </c>
      <c r="R1743">
        <v>0</v>
      </c>
      <c r="S1743" t="s">
        <v>1886</v>
      </c>
      <c r="T1743" t="s">
        <v>1886</v>
      </c>
      <c r="U1743">
        <v>1</v>
      </c>
      <c r="V1743" t="s">
        <v>1888</v>
      </c>
      <c r="W1743">
        <v>20</v>
      </c>
      <c r="X1743">
        <v>0</v>
      </c>
      <c r="Y1743">
        <v>0</v>
      </c>
      <c r="Z1743" t="s">
        <v>1884</v>
      </c>
      <c r="AA1743" t="s">
        <v>1884</v>
      </c>
      <c r="AB1743" t="s">
        <v>1884</v>
      </c>
      <c r="AC1743">
        <v>0</v>
      </c>
      <c r="AD1743">
        <v>0</v>
      </c>
      <c r="AE1743">
        <v>0</v>
      </c>
      <c r="AF1743">
        <v>0</v>
      </c>
      <c r="AG1743" t="s">
        <v>1884</v>
      </c>
      <c r="AH1743" s="181" t="s">
        <v>1886</v>
      </c>
      <c r="AI1743" s="182">
        <v>210</v>
      </c>
      <c r="AJ1743" s="181" t="s">
        <v>2010</v>
      </c>
      <c r="AK1743" s="181" t="s">
        <v>1886</v>
      </c>
      <c r="AL1743" s="181" t="s">
        <v>1886</v>
      </c>
      <c r="AO1743" s="181"/>
      <c r="AQ1743">
        <v>10</v>
      </c>
      <c r="AR1743" s="182">
        <v>40</v>
      </c>
      <c r="AS1743" s="183" t="s">
        <v>1885</v>
      </c>
      <c r="AT1743">
        <v>0</v>
      </c>
      <c r="AU1743">
        <v>150</v>
      </c>
      <c r="AV1743" s="182">
        <v>6</v>
      </c>
      <c r="AW1743" s="184">
        <v>0</v>
      </c>
      <c r="AX1743" s="183" t="s">
        <v>1884</v>
      </c>
      <c r="AY1743" s="184">
        <v>0</v>
      </c>
      <c r="AZ1743">
        <v>0</v>
      </c>
      <c r="BA1743">
        <v>0</v>
      </c>
      <c r="BB1743">
        <v>0</v>
      </c>
      <c r="BC1743" s="182">
        <v>0</v>
      </c>
      <c r="BD1743" t="s">
        <v>1886</v>
      </c>
      <c r="BE1743" t="s">
        <v>1886</v>
      </c>
      <c r="BF1743" t="s">
        <v>1886</v>
      </c>
      <c r="BG1743" s="181" t="s">
        <v>1886</v>
      </c>
      <c r="BH1743">
        <v>0</v>
      </c>
      <c r="BI1743" s="184">
        <v>0</v>
      </c>
      <c r="BJ1743" s="182">
        <v>0</v>
      </c>
      <c r="BK1743" s="181" t="s">
        <v>1886</v>
      </c>
      <c r="BL1743">
        <v>0</v>
      </c>
      <c r="BM1743">
        <v>0</v>
      </c>
      <c r="BN1743">
        <v>0</v>
      </c>
    </row>
    <row r="1744" spans="1:66" x14ac:dyDescent="0.25">
      <c r="A1744">
        <v>8804</v>
      </c>
      <c r="B1744" t="s">
        <v>4875</v>
      </c>
      <c r="C1744">
        <v>8</v>
      </c>
      <c r="D1744">
        <v>0</v>
      </c>
      <c r="E1744">
        <v>0</v>
      </c>
      <c r="F1744" t="s">
        <v>1884</v>
      </c>
      <c r="G1744" t="s">
        <v>1885</v>
      </c>
      <c r="H1744" t="s">
        <v>1884</v>
      </c>
      <c r="I1744" t="s">
        <v>1884</v>
      </c>
      <c r="J1744" t="s">
        <v>1884</v>
      </c>
      <c r="K1744" t="s">
        <v>1884</v>
      </c>
      <c r="L1744" t="s">
        <v>1884</v>
      </c>
      <c r="M1744" s="180">
        <v>44683</v>
      </c>
      <c r="N1744" t="s">
        <v>1886</v>
      </c>
      <c r="O1744" t="s">
        <v>4876</v>
      </c>
      <c r="P1744" t="s">
        <v>4876</v>
      </c>
      <c r="Q1744">
        <v>0</v>
      </c>
      <c r="R1744">
        <v>0</v>
      </c>
      <c r="S1744" t="s">
        <v>1886</v>
      </c>
      <c r="T1744" t="s">
        <v>1886</v>
      </c>
      <c r="U1744">
        <v>1</v>
      </c>
      <c r="V1744" t="s">
        <v>1888</v>
      </c>
      <c r="W1744">
        <v>8</v>
      </c>
      <c r="X1744">
        <v>0</v>
      </c>
      <c r="Y1744">
        <v>0</v>
      </c>
      <c r="Z1744" t="s">
        <v>1884</v>
      </c>
      <c r="AA1744" t="s">
        <v>1884</v>
      </c>
      <c r="AB1744" t="s">
        <v>1884</v>
      </c>
      <c r="AC1744">
        <v>0</v>
      </c>
      <c r="AD1744">
        <v>0</v>
      </c>
      <c r="AE1744">
        <v>0</v>
      </c>
      <c r="AF1744">
        <v>0</v>
      </c>
      <c r="AG1744" t="s">
        <v>1884</v>
      </c>
      <c r="AH1744" s="181" t="s">
        <v>1886</v>
      </c>
      <c r="AI1744" s="182">
        <v>215</v>
      </c>
      <c r="AJ1744" s="181" t="s">
        <v>1937</v>
      </c>
      <c r="AK1744" s="181" t="s">
        <v>1886</v>
      </c>
      <c r="AL1744" s="181" t="s">
        <v>1886</v>
      </c>
      <c r="AO1744" s="181"/>
      <c r="AQ1744">
        <v>10</v>
      </c>
      <c r="AR1744" s="182">
        <v>40</v>
      </c>
      <c r="AS1744" s="183" t="s">
        <v>1885</v>
      </c>
      <c r="AT1744">
        <v>0</v>
      </c>
      <c r="AU1744">
        <v>0</v>
      </c>
      <c r="AV1744" s="182">
        <v>0</v>
      </c>
      <c r="AW1744" s="184">
        <v>0</v>
      </c>
      <c r="AX1744" s="183" t="s">
        <v>1884</v>
      </c>
      <c r="AY1744" s="184">
        <v>0</v>
      </c>
      <c r="AZ1744">
        <v>0</v>
      </c>
      <c r="BA1744">
        <v>0</v>
      </c>
      <c r="BB1744">
        <v>0</v>
      </c>
      <c r="BC1744" s="182">
        <v>0</v>
      </c>
      <c r="BD1744" t="s">
        <v>1886</v>
      </c>
      <c r="BE1744" t="s">
        <v>1886</v>
      </c>
      <c r="BF1744" t="s">
        <v>1886</v>
      </c>
      <c r="BG1744" s="181" t="s">
        <v>1886</v>
      </c>
      <c r="BH1744">
        <v>0</v>
      </c>
      <c r="BI1744" s="184">
        <v>0</v>
      </c>
      <c r="BJ1744" s="182">
        <v>0</v>
      </c>
      <c r="BK1744" s="181" t="s">
        <v>1886</v>
      </c>
      <c r="BL1744">
        <v>0</v>
      </c>
      <c r="BM1744">
        <v>0</v>
      </c>
      <c r="BN1744">
        <v>0</v>
      </c>
    </row>
    <row r="1745" spans="1:66" x14ac:dyDescent="0.25">
      <c r="A1745">
        <v>8805</v>
      </c>
      <c r="B1745" t="s">
        <v>845</v>
      </c>
      <c r="C1745">
        <v>28</v>
      </c>
      <c r="D1745">
        <v>0</v>
      </c>
      <c r="E1745">
        <v>0</v>
      </c>
      <c r="F1745" t="s">
        <v>1884</v>
      </c>
      <c r="G1745" t="s">
        <v>1885</v>
      </c>
      <c r="H1745" t="s">
        <v>1884</v>
      </c>
      <c r="I1745" t="s">
        <v>1884</v>
      </c>
      <c r="J1745" t="s">
        <v>1884</v>
      </c>
      <c r="K1745" t="s">
        <v>1884</v>
      </c>
      <c r="L1745" t="s">
        <v>1884</v>
      </c>
      <c r="M1745" s="180">
        <v>44684</v>
      </c>
      <c r="N1745" t="s">
        <v>1886</v>
      </c>
      <c r="O1745" t="s">
        <v>1886</v>
      </c>
      <c r="P1745" t="s">
        <v>4877</v>
      </c>
      <c r="Q1745">
        <v>0</v>
      </c>
      <c r="R1745">
        <v>0</v>
      </c>
      <c r="S1745" t="s">
        <v>1886</v>
      </c>
      <c r="T1745" t="s">
        <v>1886</v>
      </c>
      <c r="U1745">
        <v>1</v>
      </c>
      <c r="V1745" t="s">
        <v>1888</v>
      </c>
      <c r="W1745">
        <v>28</v>
      </c>
      <c r="X1745">
        <v>0</v>
      </c>
      <c r="Y1745">
        <v>0</v>
      </c>
      <c r="Z1745" t="s">
        <v>1884</v>
      </c>
      <c r="AA1745" t="s">
        <v>1884</v>
      </c>
      <c r="AB1745" t="s">
        <v>1884</v>
      </c>
      <c r="AC1745">
        <v>0</v>
      </c>
      <c r="AD1745">
        <v>0</v>
      </c>
      <c r="AE1745">
        <v>0</v>
      </c>
      <c r="AF1745">
        <v>0</v>
      </c>
      <c r="AG1745" t="s">
        <v>1884</v>
      </c>
      <c r="AH1745" s="181" t="s">
        <v>1886</v>
      </c>
      <c r="AI1745" s="182">
        <v>129</v>
      </c>
      <c r="AJ1745" s="181" t="s">
        <v>2178</v>
      </c>
      <c r="AK1745" s="181" t="s">
        <v>1886</v>
      </c>
      <c r="AL1745" s="181" t="s">
        <v>1886</v>
      </c>
      <c r="AO1745" s="181"/>
      <c r="AQ1745">
        <v>10</v>
      </c>
      <c r="AR1745" s="182">
        <v>40</v>
      </c>
      <c r="AS1745" s="183" t="s">
        <v>1885</v>
      </c>
      <c r="AT1745">
        <v>0</v>
      </c>
      <c r="AU1745">
        <v>104</v>
      </c>
      <c r="AV1745" s="182">
        <v>8</v>
      </c>
      <c r="AW1745" s="184">
        <v>0</v>
      </c>
      <c r="AX1745" s="183" t="s">
        <v>1884</v>
      </c>
      <c r="AY1745" s="184">
        <v>0</v>
      </c>
      <c r="AZ1745">
        <v>0</v>
      </c>
      <c r="BA1745">
        <v>0</v>
      </c>
      <c r="BB1745">
        <v>0</v>
      </c>
      <c r="BC1745" s="182">
        <v>0</v>
      </c>
      <c r="BD1745" t="s">
        <v>1886</v>
      </c>
      <c r="BE1745" t="s">
        <v>1886</v>
      </c>
      <c r="BF1745" t="s">
        <v>1886</v>
      </c>
      <c r="BG1745" s="181" t="s">
        <v>1886</v>
      </c>
      <c r="BH1745">
        <v>5.88</v>
      </c>
      <c r="BI1745" s="184">
        <v>0</v>
      </c>
      <c r="BJ1745" s="182">
        <v>0</v>
      </c>
      <c r="BK1745" s="181" t="s">
        <v>1886</v>
      </c>
      <c r="BL1745">
        <v>0</v>
      </c>
      <c r="BM1745">
        <v>0</v>
      </c>
      <c r="BN1745">
        <v>0</v>
      </c>
    </row>
    <row r="1746" spans="1:66" x14ac:dyDescent="0.25">
      <c r="A1746">
        <v>8806</v>
      </c>
      <c r="B1746" t="s">
        <v>4878</v>
      </c>
      <c r="C1746">
        <v>1</v>
      </c>
      <c r="D1746">
        <v>0</v>
      </c>
      <c r="E1746">
        <v>0</v>
      </c>
      <c r="F1746" t="s">
        <v>1884</v>
      </c>
      <c r="G1746" t="s">
        <v>1885</v>
      </c>
      <c r="H1746" t="s">
        <v>1884</v>
      </c>
      <c r="I1746" t="s">
        <v>1884</v>
      </c>
      <c r="J1746" t="s">
        <v>1884</v>
      </c>
      <c r="K1746" t="s">
        <v>1884</v>
      </c>
      <c r="L1746" t="s">
        <v>1884</v>
      </c>
      <c r="M1746" s="180">
        <v>44684</v>
      </c>
      <c r="N1746" t="s">
        <v>1886</v>
      </c>
      <c r="O1746" t="s">
        <v>4879</v>
      </c>
      <c r="P1746" t="s">
        <v>4879</v>
      </c>
      <c r="Q1746">
        <v>0</v>
      </c>
      <c r="R1746">
        <v>0</v>
      </c>
      <c r="S1746" t="s">
        <v>1886</v>
      </c>
      <c r="T1746" t="s">
        <v>1886</v>
      </c>
      <c r="U1746">
        <v>1</v>
      </c>
      <c r="V1746" t="s">
        <v>1888</v>
      </c>
      <c r="W1746">
        <v>1</v>
      </c>
      <c r="X1746">
        <v>0</v>
      </c>
      <c r="Y1746">
        <v>0</v>
      </c>
      <c r="Z1746" t="s">
        <v>1884</v>
      </c>
      <c r="AA1746" t="s">
        <v>1884</v>
      </c>
      <c r="AB1746" t="s">
        <v>1884</v>
      </c>
      <c r="AC1746">
        <v>0</v>
      </c>
      <c r="AD1746">
        <v>0</v>
      </c>
      <c r="AE1746">
        <v>0</v>
      </c>
      <c r="AF1746">
        <v>0</v>
      </c>
      <c r="AG1746" t="s">
        <v>1884</v>
      </c>
      <c r="AH1746" s="181" t="s">
        <v>1886</v>
      </c>
      <c r="AI1746" s="182">
        <v>16</v>
      </c>
      <c r="AJ1746" s="181" t="s">
        <v>2172</v>
      </c>
      <c r="AK1746" s="181" t="s">
        <v>4879</v>
      </c>
      <c r="AL1746" s="181" t="s">
        <v>1886</v>
      </c>
      <c r="AO1746" s="181"/>
      <c r="AQ1746">
        <v>10</v>
      </c>
      <c r="AR1746" s="182">
        <v>40</v>
      </c>
      <c r="AS1746" s="183" t="s">
        <v>1885</v>
      </c>
      <c r="AT1746">
        <v>0</v>
      </c>
      <c r="AU1746">
        <v>0</v>
      </c>
      <c r="AV1746" s="182">
        <v>0</v>
      </c>
      <c r="AW1746" s="184">
        <v>0</v>
      </c>
      <c r="AX1746" s="183" t="s">
        <v>1884</v>
      </c>
      <c r="AY1746" s="184">
        <v>0</v>
      </c>
      <c r="AZ1746">
        <v>0</v>
      </c>
      <c r="BA1746">
        <v>0</v>
      </c>
      <c r="BB1746">
        <v>0</v>
      </c>
      <c r="BC1746" s="182">
        <v>0</v>
      </c>
      <c r="BD1746" t="s">
        <v>1886</v>
      </c>
      <c r="BE1746" t="s">
        <v>1886</v>
      </c>
      <c r="BF1746" t="s">
        <v>1886</v>
      </c>
      <c r="BG1746" s="181" t="s">
        <v>1886</v>
      </c>
      <c r="BH1746">
        <v>0</v>
      </c>
      <c r="BI1746" s="184">
        <v>0</v>
      </c>
      <c r="BJ1746" s="182">
        <v>0</v>
      </c>
      <c r="BK1746" s="181" t="s">
        <v>1886</v>
      </c>
      <c r="BL1746">
        <v>0</v>
      </c>
      <c r="BM1746">
        <v>0</v>
      </c>
      <c r="BN1746">
        <v>0</v>
      </c>
    </row>
    <row r="1747" spans="1:66" x14ac:dyDescent="0.25">
      <c r="A1747">
        <v>8807</v>
      </c>
      <c r="B1747" t="s">
        <v>4880</v>
      </c>
      <c r="C1747">
        <v>1</v>
      </c>
      <c r="D1747">
        <v>0</v>
      </c>
      <c r="E1747">
        <v>0</v>
      </c>
      <c r="F1747" t="s">
        <v>1884</v>
      </c>
      <c r="G1747" t="s">
        <v>1885</v>
      </c>
      <c r="H1747" t="s">
        <v>1884</v>
      </c>
      <c r="I1747" t="s">
        <v>1884</v>
      </c>
      <c r="J1747" t="s">
        <v>1884</v>
      </c>
      <c r="K1747" t="s">
        <v>1884</v>
      </c>
      <c r="L1747" t="s">
        <v>1884</v>
      </c>
      <c r="M1747" s="180">
        <v>44684</v>
      </c>
      <c r="N1747" t="s">
        <v>1886</v>
      </c>
      <c r="O1747" t="s">
        <v>4881</v>
      </c>
      <c r="P1747" t="s">
        <v>4881</v>
      </c>
      <c r="Q1747">
        <v>0</v>
      </c>
      <c r="R1747">
        <v>0</v>
      </c>
      <c r="S1747" t="s">
        <v>1886</v>
      </c>
      <c r="T1747" t="s">
        <v>1886</v>
      </c>
      <c r="U1747">
        <v>1</v>
      </c>
      <c r="V1747" t="s">
        <v>1888</v>
      </c>
      <c r="W1747">
        <v>1</v>
      </c>
      <c r="X1747">
        <v>0</v>
      </c>
      <c r="Y1747">
        <v>0</v>
      </c>
      <c r="Z1747" t="s">
        <v>1884</v>
      </c>
      <c r="AA1747" t="s">
        <v>1884</v>
      </c>
      <c r="AB1747" t="s">
        <v>1884</v>
      </c>
      <c r="AC1747">
        <v>0</v>
      </c>
      <c r="AD1747">
        <v>0</v>
      </c>
      <c r="AE1747">
        <v>0</v>
      </c>
      <c r="AF1747">
        <v>0</v>
      </c>
      <c r="AG1747" t="s">
        <v>1884</v>
      </c>
      <c r="AH1747" s="181" t="s">
        <v>1886</v>
      </c>
      <c r="AI1747" s="182">
        <v>16</v>
      </c>
      <c r="AJ1747" s="181" t="s">
        <v>2172</v>
      </c>
      <c r="AK1747" s="181" t="s">
        <v>1886</v>
      </c>
      <c r="AL1747" s="181" t="s">
        <v>1886</v>
      </c>
      <c r="AO1747" s="181"/>
      <c r="AQ1747">
        <v>10</v>
      </c>
      <c r="AR1747" s="182">
        <v>40</v>
      </c>
      <c r="AS1747" s="183" t="s">
        <v>1885</v>
      </c>
      <c r="AT1747">
        <v>0</v>
      </c>
      <c r="AU1747">
        <v>0</v>
      </c>
      <c r="AV1747" s="182">
        <v>0</v>
      </c>
      <c r="AW1747" s="184">
        <v>0</v>
      </c>
      <c r="AX1747" s="183" t="s">
        <v>1884</v>
      </c>
      <c r="AY1747" s="184">
        <v>0</v>
      </c>
      <c r="AZ1747">
        <v>0</v>
      </c>
      <c r="BA1747">
        <v>0</v>
      </c>
      <c r="BB1747">
        <v>0</v>
      </c>
      <c r="BC1747" s="182">
        <v>0</v>
      </c>
      <c r="BD1747" t="s">
        <v>1886</v>
      </c>
      <c r="BE1747" t="s">
        <v>1886</v>
      </c>
      <c r="BF1747" t="s">
        <v>1886</v>
      </c>
      <c r="BG1747" s="181" t="s">
        <v>1886</v>
      </c>
      <c r="BH1747">
        <v>0</v>
      </c>
      <c r="BI1747" s="184">
        <v>0</v>
      </c>
      <c r="BJ1747" s="182">
        <v>0</v>
      </c>
      <c r="BK1747" s="181" t="s">
        <v>1886</v>
      </c>
      <c r="BL1747">
        <v>0</v>
      </c>
      <c r="BM1747">
        <v>0</v>
      </c>
      <c r="BN1747">
        <v>0</v>
      </c>
    </row>
    <row r="1748" spans="1:66" x14ac:dyDescent="0.25">
      <c r="A1748">
        <v>8808</v>
      </c>
      <c r="B1748" t="s">
        <v>4882</v>
      </c>
      <c r="C1748">
        <v>1</v>
      </c>
      <c r="D1748">
        <v>0</v>
      </c>
      <c r="E1748">
        <v>0</v>
      </c>
      <c r="F1748" t="s">
        <v>1884</v>
      </c>
      <c r="G1748" t="s">
        <v>1885</v>
      </c>
      <c r="H1748" t="s">
        <v>1884</v>
      </c>
      <c r="I1748" t="s">
        <v>1884</v>
      </c>
      <c r="J1748" t="s">
        <v>1884</v>
      </c>
      <c r="K1748" t="s">
        <v>1884</v>
      </c>
      <c r="L1748" t="s">
        <v>1884</v>
      </c>
      <c r="M1748" s="180">
        <v>44684</v>
      </c>
      <c r="N1748" t="s">
        <v>1886</v>
      </c>
      <c r="O1748" t="s">
        <v>4883</v>
      </c>
      <c r="P1748" t="s">
        <v>4883</v>
      </c>
      <c r="Q1748">
        <v>0</v>
      </c>
      <c r="R1748">
        <v>0</v>
      </c>
      <c r="S1748" t="s">
        <v>1886</v>
      </c>
      <c r="T1748" t="s">
        <v>1886</v>
      </c>
      <c r="U1748">
        <v>1</v>
      </c>
      <c r="V1748" t="s">
        <v>1888</v>
      </c>
      <c r="W1748">
        <v>1</v>
      </c>
      <c r="X1748">
        <v>0</v>
      </c>
      <c r="Y1748">
        <v>0</v>
      </c>
      <c r="Z1748" t="s">
        <v>1884</v>
      </c>
      <c r="AA1748" t="s">
        <v>1884</v>
      </c>
      <c r="AB1748" t="s">
        <v>1884</v>
      </c>
      <c r="AC1748">
        <v>0</v>
      </c>
      <c r="AD1748">
        <v>0</v>
      </c>
      <c r="AE1748">
        <v>0</v>
      </c>
      <c r="AF1748">
        <v>0</v>
      </c>
      <c r="AG1748" t="s">
        <v>1884</v>
      </c>
      <c r="AH1748" s="181" t="s">
        <v>1886</v>
      </c>
      <c r="AI1748" s="182">
        <v>75</v>
      </c>
      <c r="AJ1748" s="181" t="s">
        <v>4884</v>
      </c>
      <c r="AK1748" s="181" t="s">
        <v>1886</v>
      </c>
      <c r="AL1748" s="181" t="s">
        <v>1886</v>
      </c>
      <c r="AO1748" s="181"/>
      <c r="AQ1748">
        <v>10</v>
      </c>
      <c r="AR1748" s="182">
        <v>40</v>
      </c>
      <c r="AS1748" s="183" t="s">
        <v>1885</v>
      </c>
      <c r="AT1748">
        <v>0</v>
      </c>
      <c r="AU1748">
        <v>0</v>
      </c>
      <c r="AV1748" s="182">
        <v>0</v>
      </c>
      <c r="AW1748" s="184">
        <v>0</v>
      </c>
      <c r="AX1748" s="183" t="s">
        <v>1884</v>
      </c>
      <c r="AY1748" s="184">
        <v>0</v>
      </c>
      <c r="AZ1748">
        <v>0</v>
      </c>
      <c r="BA1748">
        <v>0</v>
      </c>
      <c r="BB1748">
        <v>0</v>
      </c>
      <c r="BC1748" s="182">
        <v>0</v>
      </c>
      <c r="BD1748" t="s">
        <v>1886</v>
      </c>
      <c r="BE1748" t="s">
        <v>1886</v>
      </c>
      <c r="BF1748" t="s">
        <v>1886</v>
      </c>
      <c r="BG1748" s="181" t="s">
        <v>1886</v>
      </c>
      <c r="BH1748">
        <v>0</v>
      </c>
      <c r="BI1748" s="184">
        <v>0</v>
      </c>
      <c r="BJ1748" s="182">
        <v>0</v>
      </c>
      <c r="BK1748" s="181" t="s">
        <v>1886</v>
      </c>
      <c r="BL1748">
        <v>0</v>
      </c>
      <c r="BM1748">
        <v>0</v>
      </c>
      <c r="BN1748">
        <v>0</v>
      </c>
    </row>
    <row r="1749" spans="1:66" x14ac:dyDescent="0.25">
      <c r="A1749">
        <v>8809</v>
      </c>
      <c r="B1749" t="s">
        <v>4885</v>
      </c>
      <c r="C1749">
        <v>1</v>
      </c>
      <c r="D1749">
        <v>0</v>
      </c>
      <c r="E1749">
        <v>0</v>
      </c>
      <c r="F1749" t="s">
        <v>1884</v>
      </c>
      <c r="G1749" t="s">
        <v>1885</v>
      </c>
      <c r="H1749" t="s">
        <v>1884</v>
      </c>
      <c r="I1749" t="s">
        <v>1884</v>
      </c>
      <c r="J1749" t="s">
        <v>1884</v>
      </c>
      <c r="K1749" t="s">
        <v>1884</v>
      </c>
      <c r="L1749" t="s">
        <v>1884</v>
      </c>
      <c r="M1749" s="180">
        <v>44684</v>
      </c>
      <c r="N1749" t="s">
        <v>1886</v>
      </c>
      <c r="O1749" t="s">
        <v>4886</v>
      </c>
      <c r="P1749" t="s">
        <v>4886</v>
      </c>
      <c r="Q1749">
        <v>0</v>
      </c>
      <c r="R1749">
        <v>0</v>
      </c>
      <c r="S1749" t="s">
        <v>1886</v>
      </c>
      <c r="T1749" t="s">
        <v>1886</v>
      </c>
      <c r="U1749">
        <v>1</v>
      </c>
      <c r="V1749" t="s">
        <v>1888</v>
      </c>
      <c r="W1749">
        <v>1</v>
      </c>
      <c r="X1749">
        <v>0</v>
      </c>
      <c r="Y1749">
        <v>0</v>
      </c>
      <c r="Z1749" t="s">
        <v>1884</v>
      </c>
      <c r="AA1749" t="s">
        <v>1884</v>
      </c>
      <c r="AB1749" t="s">
        <v>1884</v>
      </c>
      <c r="AC1749">
        <v>0</v>
      </c>
      <c r="AD1749">
        <v>0</v>
      </c>
      <c r="AE1749">
        <v>0</v>
      </c>
      <c r="AF1749">
        <v>0</v>
      </c>
      <c r="AG1749" t="s">
        <v>1884</v>
      </c>
      <c r="AH1749" s="181" t="s">
        <v>1886</v>
      </c>
      <c r="AI1749" s="182">
        <v>75</v>
      </c>
      <c r="AJ1749" s="181" t="s">
        <v>4884</v>
      </c>
      <c r="AK1749" s="181" t="s">
        <v>1886</v>
      </c>
      <c r="AL1749" s="181" t="s">
        <v>1886</v>
      </c>
      <c r="AO1749" s="181"/>
      <c r="AQ1749">
        <v>10</v>
      </c>
      <c r="AR1749" s="182">
        <v>40</v>
      </c>
      <c r="AS1749" s="183" t="s">
        <v>1885</v>
      </c>
      <c r="AT1749">
        <v>0</v>
      </c>
      <c r="AU1749">
        <v>0</v>
      </c>
      <c r="AV1749" s="182">
        <v>0</v>
      </c>
      <c r="AW1749" s="184">
        <v>0</v>
      </c>
      <c r="AX1749" s="183" t="s">
        <v>1884</v>
      </c>
      <c r="AY1749" s="184">
        <v>0</v>
      </c>
      <c r="AZ1749">
        <v>0</v>
      </c>
      <c r="BA1749">
        <v>0</v>
      </c>
      <c r="BB1749">
        <v>0</v>
      </c>
      <c r="BC1749" s="182">
        <v>0</v>
      </c>
      <c r="BD1749" t="s">
        <v>1886</v>
      </c>
      <c r="BE1749" t="s">
        <v>1886</v>
      </c>
      <c r="BF1749" t="s">
        <v>1886</v>
      </c>
      <c r="BG1749" s="181" t="s">
        <v>1886</v>
      </c>
      <c r="BH1749">
        <v>0</v>
      </c>
      <c r="BI1749" s="184">
        <v>0</v>
      </c>
      <c r="BJ1749" s="182">
        <v>0</v>
      </c>
      <c r="BK1749" s="181" t="s">
        <v>1886</v>
      </c>
      <c r="BL1749">
        <v>0</v>
      </c>
      <c r="BM1749">
        <v>0</v>
      </c>
      <c r="BN1749">
        <v>0</v>
      </c>
    </row>
    <row r="1750" spans="1:66" x14ac:dyDescent="0.25">
      <c r="A1750">
        <v>8818</v>
      </c>
      <c r="B1750" t="s">
        <v>4887</v>
      </c>
      <c r="C1750">
        <v>1</v>
      </c>
      <c r="D1750">
        <v>0</v>
      </c>
      <c r="E1750">
        <v>0</v>
      </c>
      <c r="F1750" t="s">
        <v>1884</v>
      </c>
      <c r="G1750" t="s">
        <v>1885</v>
      </c>
      <c r="H1750" t="s">
        <v>1884</v>
      </c>
      <c r="I1750" t="s">
        <v>1884</v>
      </c>
      <c r="J1750" t="s">
        <v>1884</v>
      </c>
      <c r="K1750" t="s">
        <v>1884</v>
      </c>
      <c r="L1750" t="s">
        <v>1884</v>
      </c>
      <c r="M1750" s="180">
        <v>44694</v>
      </c>
      <c r="N1750" t="s">
        <v>1886</v>
      </c>
      <c r="O1750" t="s">
        <v>4888</v>
      </c>
      <c r="P1750" t="s">
        <v>4889</v>
      </c>
      <c r="Q1750">
        <v>0</v>
      </c>
      <c r="R1750">
        <v>0</v>
      </c>
      <c r="S1750" t="s">
        <v>1886</v>
      </c>
      <c r="T1750" t="s">
        <v>1886</v>
      </c>
      <c r="U1750">
        <v>1</v>
      </c>
      <c r="V1750" t="s">
        <v>1888</v>
      </c>
      <c r="W1750">
        <v>1</v>
      </c>
      <c r="X1750">
        <v>0</v>
      </c>
      <c r="Y1750">
        <v>0</v>
      </c>
      <c r="Z1750" t="s">
        <v>1884</v>
      </c>
      <c r="AA1750" t="s">
        <v>1884</v>
      </c>
      <c r="AB1750" t="s">
        <v>1884</v>
      </c>
      <c r="AC1750">
        <v>0</v>
      </c>
      <c r="AD1750">
        <v>0</v>
      </c>
      <c r="AE1750">
        <v>0</v>
      </c>
      <c r="AF1750">
        <v>0</v>
      </c>
      <c r="AG1750" t="s">
        <v>1884</v>
      </c>
      <c r="AH1750" s="181" t="s">
        <v>1886</v>
      </c>
      <c r="AI1750" s="182">
        <v>47</v>
      </c>
      <c r="AJ1750" s="181" t="s">
        <v>2015</v>
      </c>
      <c r="AK1750" s="181" t="s">
        <v>1886</v>
      </c>
      <c r="AL1750" s="181" t="s">
        <v>1886</v>
      </c>
      <c r="AO1750" s="181"/>
      <c r="AQ1750">
        <v>10</v>
      </c>
      <c r="AR1750" s="182">
        <v>40</v>
      </c>
      <c r="AS1750" s="183" t="s">
        <v>1885</v>
      </c>
      <c r="AT1750">
        <v>0</v>
      </c>
      <c r="AU1750">
        <v>0</v>
      </c>
      <c r="AV1750" s="182">
        <v>0</v>
      </c>
      <c r="AW1750" s="184">
        <v>0</v>
      </c>
      <c r="AX1750" s="183" t="s">
        <v>1884</v>
      </c>
      <c r="AY1750" s="184">
        <v>0</v>
      </c>
      <c r="AZ1750">
        <v>0</v>
      </c>
      <c r="BA1750">
        <v>0</v>
      </c>
      <c r="BB1750">
        <v>0</v>
      </c>
      <c r="BC1750" s="182">
        <v>0</v>
      </c>
      <c r="BD1750" t="s">
        <v>1886</v>
      </c>
      <c r="BE1750" t="s">
        <v>1886</v>
      </c>
      <c r="BF1750" t="s">
        <v>1886</v>
      </c>
      <c r="BG1750" s="181" t="s">
        <v>1886</v>
      </c>
      <c r="BH1750">
        <v>0</v>
      </c>
      <c r="BI1750" s="184">
        <v>0</v>
      </c>
      <c r="BJ1750" s="182">
        <v>0</v>
      </c>
      <c r="BK1750" s="181" t="s">
        <v>1886</v>
      </c>
      <c r="BL1750">
        <v>0</v>
      </c>
      <c r="BM1750">
        <v>0</v>
      </c>
      <c r="BN1750">
        <v>0</v>
      </c>
    </row>
    <row r="1751" spans="1:66" x14ac:dyDescent="0.25">
      <c r="A1751">
        <v>8819</v>
      </c>
      <c r="B1751" t="s">
        <v>4890</v>
      </c>
      <c r="C1751">
        <v>1</v>
      </c>
      <c r="D1751">
        <v>0</v>
      </c>
      <c r="E1751">
        <v>0</v>
      </c>
      <c r="F1751" t="s">
        <v>1884</v>
      </c>
      <c r="G1751" t="s">
        <v>1885</v>
      </c>
      <c r="H1751" t="s">
        <v>1884</v>
      </c>
      <c r="I1751" t="s">
        <v>1884</v>
      </c>
      <c r="J1751" t="s">
        <v>1884</v>
      </c>
      <c r="K1751" t="s">
        <v>1884</v>
      </c>
      <c r="L1751" t="s">
        <v>1884</v>
      </c>
      <c r="M1751" s="180">
        <v>44694</v>
      </c>
      <c r="N1751" t="s">
        <v>2007</v>
      </c>
      <c r="O1751" t="s">
        <v>4891</v>
      </c>
      <c r="P1751" t="s">
        <v>4891</v>
      </c>
      <c r="Q1751">
        <v>0</v>
      </c>
      <c r="R1751">
        <v>0</v>
      </c>
      <c r="S1751" t="s">
        <v>1886</v>
      </c>
      <c r="T1751" t="s">
        <v>1886</v>
      </c>
      <c r="U1751">
        <v>1</v>
      </c>
      <c r="V1751" t="s">
        <v>1888</v>
      </c>
      <c r="W1751">
        <v>1</v>
      </c>
      <c r="X1751">
        <v>0</v>
      </c>
      <c r="Y1751">
        <v>0</v>
      </c>
      <c r="Z1751" t="s">
        <v>1884</v>
      </c>
      <c r="AA1751" t="s">
        <v>1884</v>
      </c>
      <c r="AB1751" t="s">
        <v>1884</v>
      </c>
      <c r="AC1751">
        <v>0</v>
      </c>
      <c r="AD1751">
        <v>0</v>
      </c>
      <c r="AE1751">
        <v>0</v>
      </c>
      <c r="AF1751">
        <v>0</v>
      </c>
      <c r="AG1751" t="s">
        <v>1884</v>
      </c>
      <c r="AH1751" s="181" t="s">
        <v>1886</v>
      </c>
      <c r="AI1751" s="182">
        <v>47</v>
      </c>
      <c r="AJ1751" s="181" t="s">
        <v>2015</v>
      </c>
      <c r="AK1751" s="181" t="s">
        <v>1886</v>
      </c>
      <c r="AL1751" s="181" t="s">
        <v>1886</v>
      </c>
      <c r="AO1751" s="181"/>
      <c r="AQ1751">
        <v>10</v>
      </c>
      <c r="AR1751" s="182">
        <v>40</v>
      </c>
      <c r="AS1751" s="183" t="s">
        <v>1884</v>
      </c>
      <c r="AT1751">
        <v>0</v>
      </c>
      <c r="AU1751">
        <v>0</v>
      </c>
      <c r="AV1751" s="182">
        <v>0</v>
      </c>
      <c r="AW1751" s="184">
        <v>0</v>
      </c>
      <c r="AX1751" s="183" t="s">
        <v>1884</v>
      </c>
      <c r="AY1751" s="184">
        <v>0</v>
      </c>
      <c r="AZ1751">
        <v>0</v>
      </c>
      <c r="BA1751">
        <v>0</v>
      </c>
      <c r="BB1751">
        <v>0</v>
      </c>
      <c r="BC1751" s="182">
        <v>0</v>
      </c>
      <c r="BD1751" t="s">
        <v>1886</v>
      </c>
      <c r="BE1751" t="s">
        <v>1886</v>
      </c>
      <c r="BF1751" t="s">
        <v>1886</v>
      </c>
      <c r="BG1751" s="181" t="s">
        <v>1886</v>
      </c>
      <c r="BH1751">
        <v>0</v>
      </c>
      <c r="BI1751" s="184">
        <v>0</v>
      </c>
      <c r="BJ1751" s="182">
        <v>0</v>
      </c>
      <c r="BK1751" s="181" t="s">
        <v>1886</v>
      </c>
      <c r="BL1751">
        <v>0</v>
      </c>
      <c r="BM1751">
        <v>0</v>
      </c>
      <c r="BN1751">
        <v>0</v>
      </c>
    </row>
    <row r="1752" spans="1:66" x14ac:dyDescent="0.25">
      <c r="A1752">
        <v>8821</v>
      </c>
      <c r="B1752" t="s">
        <v>4892</v>
      </c>
      <c r="C1752">
        <v>1</v>
      </c>
      <c r="D1752">
        <v>0</v>
      </c>
      <c r="E1752">
        <v>0</v>
      </c>
      <c r="F1752" t="s">
        <v>1884</v>
      </c>
      <c r="G1752" t="s">
        <v>1884</v>
      </c>
      <c r="H1752" t="s">
        <v>1884</v>
      </c>
      <c r="I1752" t="s">
        <v>1884</v>
      </c>
      <c r="J1752" t="s">
        <v>1885</v>
      </c>
      <c r="K1752" t="s">
        <v>1884</v>
      </c>
      <c r="L1752" t="s">
        <v>1884</v>
      </c>
      <c r="M1752" s="180">
        <v>44694</v>
      </c>
      <c r="N1752" t="s">
        <v>2007</v>
      </c>
      <c r="O1752" t="s">
        <v>4893</v>
      </c>
      <c r="P1752" t="s">
        <v>4893</v>
      </c>
      <c r="Q1752">
        <v>0</v>
      </c>
      <c r="R1752">
        <v>0</v>
      </c>
      <c r="S1752" t="s">
        <v>1886</v>
      </c>
      <c r="T1752" t="s">
        <v>1886</v>
      </c>
      <c r="U1752">
        <v>1</v>
      </c>
      <c r="V1752" t="s">
        <v>1888</v>
      </c>
      <c r="W1752">
        <v>1</v>
      </c>
      <c r="X1752">
        <v>0</v>
      </c>
      <c r="Y1752">
        <v>0</v>
      </c>
      <c r="Z1752" t="s">
        <v>1884</v>
      </c>
      <c r="AA1752" t="s">
        <v>1884</v>
      </c>
      <c r="AB1752" t="s">
        <v>1884</v>
      </c>
      <c r="AC1752">
        <v>0</v>
      </c>
      <c r="AD1752">
        <v>0</v>
      </c>
      <c r="AE1752">
        <v>0</v>
      </c>
      <c r="AF1752">
        <v>0</v>
      </c>
      <c r="AG1752" t="s">
        <v>1884</v>
      </c>
      <c r="AH1752" s="181" t="s">
        <v>1886</v>
      </c>
      <c r="AI1752" s="182">
        <v>47</v>
      </c>
      <c r="AJ1752" s="181" t="s">
        <v>2015</v>
      </c>
      <c r="AK1752" s="181" t="s">
        <v>1886</v>
      </c>
      <c r="AL1752" s="181" t="s">
        <v>1886</v>
      </c>
      <c r="AO1752" s="181"/>
      <c r="AQ1752">
        <v>10</v>
      </c>
      <c r="AR1752" s="182">
        <v>40</v>
      </c>
      <c r="AS1752" s="183" t="s">
        <v>1885</v>
      </c>
      <c r="AT1752">
        <v>0</v>
      </c>
      <c r="AU1752">
        <v>0</v>
      </c>
      <c r="AV1752" s="182">
        <v>0</v>
      </c>
      <c r="AW1752" s="184">
        <v>0</v>
      </c>
      <c r="AX1752" s="183" t="s">
        <v>1884</v>
      </c>
      <c r="AY1752" s="184">
        <v>0</v>
      </c>
      <c r="AZ1752">
        <v>0</v>
      </c>
      <c r="BA1752">
        <v>0</v>
      </c>
      <c r="BB1752">
        <v>0</v>
      </c>
      <c r="BC1752" s="182">
        <v>0</v>
      </c>
      <c r="BD1752" t="s">
        <v>1886</v>
      </c>
      <c r="BE1752" t="s">
        <v>1886</v>
      </c>
      <c r="BF1752" t="s">
        <v>1886</v>
      </c>
      <c r="BG1752" s="181" t="s">
        <v>1886</v>
      </c>
      <c r="BH1752">
        <v>0</v>
      </c>
      <c r="BI1752" s="184">
        <v>0</v>
      </c>
      <c r="BJ1752" s="182">
        <v>0</v>
      </c>
      <c r="BK1752" s="181" t="s">
        <v>1886</v>
      </c>
      <c r="BL1752">
        <v>0</v>
      </c>
      <c r="BM1752">
        <v>0</v>
      </c>
      <c r="BN1752">
        <v>0</v>
      </c>
    </row>
    <row r="1753" spans="1:66" x14ac:dyDescent="0.25">
      <c r="A1753">
        <v>8826</v>
      </c>
      <c r="B1753" t="s">
        <v>4894</v>
      </c>
      <c r="C1753">
        <v>1</v>
      </c>
      <c r="D1753">
        <v>0</v>
      </c>
      <c r="E1753">
        <v>0</v>
      </c>
      <c r="F1753" t="s">
        <v>1884</v>
      </c>
      <c r="G1753" t="s">
        <v>1885</v>
      </c>
      <c r="H1753" t="s">
        <v>1884</v>
      </c>
      <c r="I1753" t="s">
        <v>1884</v>
      </c>
      <c r="J1753" t="s">
        <v>1884</v>
      </c>
      <c r="K1753" t="s">
        <v>1884</v>
      </c>
      <c r="L1753" t="s">
        <v>1884</v>
      </c>
      <c r="M1753" s="180">
        <v>44694</v>
      </c>
      <c r="N1753" t="s">
        <v>2007</v>
      </c>
      <c r="O1753" t="s">
        <v>4895</v>
      </c>
      <c r="P1753" t="s">
        <v>4895</v>
      </c>
      <c r="Q1753">
        <v>0</v>
      </c>
      <c r="R1753">
        <v>0</v>
      </c>
      <c r="S1753" t="s">
        <v>1886</v>
      </c>
      <c r="T1753" t="s">
        <v>1886</v>
      </c>
      <c r="U1753">
        <v>1</v>
      </c>
      <c r="V1753" t="s">
        <v>1888</v>
      </c>
      <c r="W1753">
        <v>1</v>
      </c>
      <c r="X1753">
        <v>0</v>
      </c>
      <c r="Y1753">
        <v>0</v>
      </c>
      <c r="Z1753" t="s">
        <v>1884</v>
      </c>
      <c r="AA1753" t="s">
        <v>1884</v>
      </c>
      <c r="AB1753" t="s">
        <v>1884</v>
      </c>
      <c r="AC1753">
        <v>0</v>
      </c>
      <c r="AD1753">
        <v>0</v>
      </c>
      <c r="AE1753">
        <v>0</v>
      </c>
      <c r="AF1753">
        <v>0</v>
      </c>
      <c r="AG1753" t="s">
        <v>1884</v>
      </c>
      <c r="AH1753" s="181" t="s">
        <v>1886</v>
      </c>
      <c r="AI1753" s="182">
        <v>47</v>
      </c>
      <c r="AJ1753" s="181" t="s">
        <v>2015</v>
      </c>
      <c r="AK1753" s="181" t="s">
        <v>1886</v>
      </c>
      <c r="AL1753" s="181" t="s">
        <v>1886</v>
      </c>
      <c r="AO1753" s="181"/>
      <c r="AQ1753">
        <v>10</v>
      </c>
      <c r="AR1753" s="182">
        <v>40</v>
      </c>
      <c r="AS1753" s="183" t="s">
        <v>1885</v>
      </c>
      <c r="AT1753">
        <v>0</v>
      </c>
      <c r="AU1753">
        <v>0</v>
      </c>
      <c r="AV1753" s="182">
        <v>0</v>
      </c>
      <c r="AW1753" s="184">
        <v>0</v>
      </c>
      <c r="AX1753" s="183" t="s">
        <v>1884</v>
      </c>
      <c r="AY1753" s="184">
        <v>0</v>
      </c>
      <c r="AZ1753">
        <v>0</v>
      </c>
      <c r="BA1753">
        <v>0</v>
      </c>
      <c r="BB1753">
        <v>0</v>
      </c>
      <c r="BC1753" s="182">
        <v>0</v>
      </c>
      <c r="BD1753" t="s">
        <v>1886</v>
      </c>
      <c r="BE1753" t="s">
        <v>1886</v>
      </c>
      <c r="BF1753" t="s">
        <v>1886</v>
      </c>
      <c r="BG1753" s="181" t="s">
        <v>1886</v>
      </c>
      <c r="BH1753">
        <v>0</v>
      </c>
      <c r="BI1753" s="184">
        <v>0</v>
      </c>
      <c r="BJ1753" s="182">
        <v>0</v>
      </c>
      <c r="BK1753" s="181" t="s">
        <v>1886</v>
      </c>
      <c r="BL1753">
        <v>0</v>
      </c>
      <c r="BM1753">
        <v>0</v>
      </c>
      <c r="BN1753">
        <v>0</v>
      </c>
    </row>
    <row r="1754" spans="1:66" x14ac:dyDescent="0.25">
      <c r="A1754">
        <v>8827</v>
      </c>
      <c r="B1754" t="s">
        <v>4896</v>
      </c>
      <c r="C1754">
        <v>1</v>
      </c>
      <c r="D1754">
        <v>0</v>
      </c>
      <c r="E1754">
        <v>0</v>
      </c>
      <c r="F1754" t="s">
        <v>1884</v>
      </c>
      <c r="G1754" t="s">
        <v>1885</v>
      </c>
      <c r="H1754" t="s">
        <v>1884</v>
      </c>
      <c r="I1754" t="s">
        <v>1884</v>
      </c>
      <c r="J1754" t="s">
        <v>1884</v>
      </c>
      <c r="K1754" t="s">
        <v>1884</v>
      </c>
      <c r="L1754" t="s">
        <v>1884</v>
      </c>
      <c r="M1754" s="180">
        <v>44694</v>
      </c>
      <c r="N1754" t="s">
        <v>2007</v>
      </c>
      <c r="O1754" t="s">
        <v>4897</v>
      </c>
      <c r="P1754" t="s">
        <v>4897</v>
      </c>
      <c r="Q1754">
        <v>0</v>
      </c>
      <c r="R1754">
        <v>0</v>
      </c>
      <c r="S1754" t="s">
        <v>1886</v>
      </c>
      <c r="T1754" t="s">
        <v>1886</v>
      </c>
      <c r="U1754">
        <v>1</v>
      </c>
      <c r="V1754" t="s">
        <v>1888</v>
      </c>
      <c r="W1754">
        <v>1</v>
      </c>
      <c r="X1754">
        <v>0</v>
      </c>
      <c r="Y1754">
        <v>0</v>
      </c>
      <c r="Z1754" t="s">
        <v>1884</v>
      </c>
      <c r="AA1754" t="s">
        <v>1884</v>
      </c>
      <c r="AB1754" t="s">
        <v>1884</v>
      </c>
      <c r="AC1754">
        <v>0</v>
      </c>
      <c r="AD1754">
        <v>0</v>
      </c>
      <c r="AE1754">
        <v>0</v>
      </c>
      <c r="AF1754">
        <v>0</v>
      </c>
      <c r="AG1754" t="s">
        <v>1884</v>
      </c>
      <c r="AH1754" s="181" t="s">
        <v>1886</v>
      </c>
      <c r="AI1754" s="182">
        <v>47</v>
      </c>
      <c r="AJ1754" s="181" t="s">
        <v>2015</v>
      </c>
      <c r="AK1754" s="181" t="s">
        <v>1886</v>
      </c>
      <c r="AL1754" s="181" t="s">
        <v>1886</v>
      </c>
      <c r="AO1754" s="181"/>
      <c r="AQ1754">
        <v>10</v>
      </c>
      <c r="AR1754" s="182">
        <v>40</v>
      </c>
      <c r="AS1754" s="183" t="s">
        <v>1885</v>
      </c>
      <c r="AT1754">
        <v>0</v>
      </c>
      <c r="AU1754">
        <v>0</v>
      </c>
      <c r="AV1754" s="182">
        <v>0</v>
      </c>
      <c r="AW1754" s="184">
        <v>0</v>
      </c>
      <c r="AX1754" s="183" t="s">
        <v>1884</v>
      </c>
      <c r="AY1754" s="184">
        <v>0</v>
      </c>
      <c r="AZ1754">
        <v>0</v>
      </c>
      <c r="BA1754">
        <v>0</v>
      </c>
      <c r="BB1754">
        <v>0</v>
      </c>
      <c r="BC1754" s="182">
        <v>0</v>
      </c>
      <c r="BD1754" t="s">
        <v>1886</v>
      </c>
      <c r="BE1754" t="s">
        <v>1886</v>
      </c>
      <c r="BF1754" t="s">
        <v>1886</v>
      </c>
      <c r="BG1754" s="181" t="s">
        <v>1886</v>
      </c>
      <c r="BH1754">
        <v>0</v>
      </c>
      <c r="BI1754" s="184">
        <v>0</v>
      </c>
      <c r="BJ1754" s="182">
        <v>0</v>
      </c>
      <c r="BK1754" s="181" t="s">
        <v>1886</v>
      </c>
      <c r="BL1754">
        <v>0</v>
      </c>
      <c r="BM1754">
        <v>0</v>
      </c>
      <c r="BN1754">
        <v>0</v>
      </c>
    </row>
    <row r="1755" spans="1:66" x14ac:dyDescent="0.25">
      <c r="A1755">
        <v>8828</v>
      </c>
      <c r="B1755" t="s">
        <v>4898</v>
      </c>
      <c r="C1755">
        <v>6</v>
      </c>
      <c r="D1755">
        <v>0</v>
      </c>
      <c r="E1755">
        <v>0</v>
      </c>
      <c r="F1755" t="s">
        <v>1884</v>
      </c>
      <c r="G1755" t="s">
        <v>1885</v>
      </c>
      <c r="H1755" t="s">
        <v>1884</v>
      </c>
      <c r="I1755" t="s">
        <v>1884</v>
      </c>
      <c r="J1755" t="s">
        <v>1884</v>
      </c>
      <c r="K1755" t="s">
        <v>1884</v>
      </c>
      <c r="L1755" t="s">
        <v>1884</v>
      </c>
      <c r="M1755" s="180">
        <v>44701</v>
      </c>
      <c r="N1755" t="s">
        <v>1886</v>
      </c>
      <c r="O1755" t="s">
        <v>1886</v>
      </c>
      <c r="P1755" t="s">
        <v>4899</v>
      </c>
      <c r="Q1755">
        <v>0</v>
      </c>
      <c r="R1755">
        <v>0</v>
      </c>
      <c r="S1755" t="s">
        <v>1886</v>
      </c>
      <c r="T1755" t="s">
        <v>1886</v>
      </c>
      <c r="U1755">
        <v>1</v>
      </c>
      <c r="V1755" t="s">
        <v>1888</v>
      </c>
      <c r="W1755">
        <v>6</v>
      </c>
      <c r="X1755">
        <v>0</v>
      </c>
      <c r="Y1755">
        <v>0</v>
      </c>
      <c r="Z1755" t="s">
        <v>1884</v>
      </c>
      <c r="AA1755" t="s">
        <v>1884</v>
      </c>
      <c r="AB1755" t="s">
        <v>1884</v>
      </c>
      <c r="AC1755">
        <v>0</v>
      </c>
      <c r="AD1755">
        <v>0</v>
      </c>
      <c r="AE1755">
        <v>0</v>
      </c>
      <c r="AF1755">
        <v>0</v>
      </c>
      <c r="AG1755" t="s">
        <v>1884</v>
      </c>
      <c r="AH1755" s="181" t="s">
        <v>1886</v>
      </c>
      <c r="AI1755" s="182">
        <v>116</v>
      </c>
      <c r="AJ1755" s="181" t="s">
        <v>1995</v>
      </c>
      <c r="AK1755" s="181" t="s">
        <v>4900</v>
      </c>
      <c r="AL1755" s="181" t="s">
        <v>1886</v>
      </c>
      <c r="AO1755" s="181"/>
      <c r="AQ1755">
        <v>10</v>
      </c>
      <c r="AR1755" s="182">
        <v>40</v>
      </c>
      <c r="AS1755" s="183" t="s">
        <v>1885</v>
      </c>
      <c r="AT1755">
        <v>0</v>
      </c>
      <c r="AU1755">
        <v>352</v>
      </c>
      <c r="AV1755" s="182">
        <v>11</v>
      </c>
      <c r="AW1755" s="184">
        <v>0</v>
      </c>
      <c r="AX1755" s="183" t="s">
        <v>1884</v>
      </c>
      <c r="AY1755" s="184">
        <v>0</v>
      </c>
      <c r="AZ1755">
        <v>0</v>
      </c>
      <c r="BA1755">
        <v>0</v>
      </c>
      <c r="BB1755">
        <v>0</v>
      </c>
      <c r="BC1755" s="182">
        <v>0</v>
      </c>
      <c r="BD1755" t="s">
        <v>1886</v>
      </c>
      <c r="BE1755" t="s">
        <v>1886</v>
      </c>
      <c r="BF1755" t="s">
        <v>1886</v>
      </c>
      <c r="BG1755" s="181" t="s">
        <v>1886</v>
      </c>
      <c r="BH1755">
        <v>0</v>
      </c>
      <c r="BI1755" s="184">
        <v>0</v>
      </c>
      <c r="BJ1755" s="182">
        <v>0</v>
      </c>
      <c r="BK1755" s="181" t="s">
        <v>1886</v>
      </c>
      <c r="BL1755">
        <v>0</v>
      </c>
      <c r="BM1755">
        <v>0</v>
      </c>
      <c r="BN1755">
        <v>0</v>
      </c>
    </row>
    <row r="1756" spans="1:66" x14ac:dyDescent="0.25">
      <c r="A1756">
        <v>8829</v>
      </c>
      <c r="B1756" t="s">
        <v>4901</v>
      </c>
      <c r="C1756">
        <v>6</v>
      </c>
      <c r="D1756">
        <v>0</v>
      </c>
      <c r="E1756">
        <v>0</v>
      </c>
      <c r="F1756" t="s">
        <v>1884</v>
      </c>
      <c r="G1756" t="s">
        <v>1885</v>
      </c>
      <c r="H1756" t="s">
        <v>1884</v>
      </c>
      <c r="I1756" t="s">
        <v>1884</v>
      </c>
      <c r="J1756" t="s">
        <v>1884</v>
      </c>
      <c r="K1756" t="s">
        <v>1884</v>
      </c>
      <c r="L1756" t="s">
        <v>1884</v>
      </c>
      <c r="M1756" s="180">
        <v>44701</v>
      </c>
      <c r="N1756" t="s">
        <v>1886</v>
      </c>
      <c r="O1756" t="s">
        <v>1886</v>
      </c>
      <c r="P1756" t="s">
        <v>4902</v>
      </c>
      <c r="Q1756">
        <v>0</v>
      </c>
      <c r="R1756">
        <v>0</v>
      </c>
      <c r="S1756" t="s">
        <v>1886</v>
      </c>
      <c r="T1756" t="s">
        <v>1886</v>
      </c>
      <c r="U1756">
        <v>1</v>
      </c>
      <c r="V1756" t="s">
        <v>1888</v>
      </c>
      <c r="W1756">
        <v>6</v>
      </c>
      <c r="X1756">
        <v>0</v>
      </c>
      <c r="Y1756">
        <v>0</v>
      </c>
      <c r="Z1756" t="s">
        <v>1884</v>
      </c>
      <c r="AA1756" t="s">
        <v>1884</v>
      </c>
      <c r="AB1756" t="s">
        <v>1884</v>
      </c>
      <c r="AC1756">
        <v>0</v>
      </c>
      <c r="AD1756">
        <v>0</v>
      </c>
      <c r="AE1756">
        <v>0</v>
      </c>
      <c r="AF1756">
        <v>0</v>
      </c>
      <c r="AG1756" t="s">
        <v>1884</v>
      </c>
      <c r="AH1756" s="181" t="s">
        <v>1886</v>
      </c>
      <c r="AI1756" s="182">
        <v>116</v>
      </c>
      <c r="AJ1756" s="181" t="s">
        <v>1995</v>
      </c>
      <c r="AK1756" s="181" t="s">
        <v>1886</v>
      </c>
      <c r="AL1756" s="181" t="s">
        <v>1886</v>
      </c>
      <c r="AO1756" s="181"/>
      <c r="AQ1756">
        <v>10</v>
      </c>
      <c r="AR1756" s="182">
        <v>40</v>
      </c>
      <c r="AS1756" s="183" t="s">
        <v>1885</v>
      </c>
      <c r="AT1756">
        <v>0</v>
      </c>
      <c r="AU1756">
        <v>0</v>
      </c>
      <c r="AV1756" s="182">
        <v>0</v>
      </c>
      <c r="AW1756" s="184">
        <v>0</v>
      </c>
      <c r="AX1756" s="183" t="s">
        <v>1884</v>
      </c>
      <c r="AY1756" s="184">
        <v>0</v>
      </c>
      <c r="AZ1756">
        <v>0</v>
      </c>
      <c r="BA1756">
        <v>0</v>
      </c>
      <c r="BB1756">
        <v>0</v>
      </c>
      <c r="BC1756" s="182">
        <v>0</v>
      </c>
      <c r="BD1756" t="s">
        <v>1886</v>
      </c>
      <c r="BE1756" t="s">
        <v>1886</v>
      </c>
      <c r="BF1756" t="s">
        <v>1886</v>
      </c>
      <c r="BG1756" s="181" t="s">
        <v>1886</v>
      </c>
      <c r="BH1756">
        <v>0</v>
      </c>
      <c r="BI1756" s="184">
        <v>0</v>
      </c>
      <c r="BJ1756" s="182">
        <v>0</v>
      </c>
      <c r="BK1756" s="181" t="s">
        <v>1886</v>
      </c>
      <c r="BL1756">
        <v>0</v>
      </c>
      <c r="BM1756">
        <v>0</v>
      </c>
      <c r="BN1756">
        <v>0</v>
      </c>
    </row>
    <row r="1757" spans="1:66" x14ac:dyDescent="0.25">
      <c r="A1757">
        <v>8835</v>
      </c>
      <c r="B1757" t="s">
        <v>4903</v>
      </c>
      <c r="C1757">
        <v>20</v>
      </c>
      <c r="D1757">
        <v>0</v>
      </c>
      <c r="E1757">
        <v>0</v>
      </c>
      <c r="F1757" t="s">
        <v>1884</v>
      </c>
      <c r="G1757" t="s">
        <v>1885</v>
      </c>
      <c r="H1757" t="s">
        <v>1884</v>
      </c>
      <c r="I1757" t="s">
        <v>1884</v>
      </c>
      <c r="J1757" t="s">
        <v>1884</v>
      </c>
      <c r="K1757" t="s">
        <v>1884</v>
      </c>
      <c r="L1757" t="s">
        <v>1884</v>
      </c>
      <c r="M1757" s="180">
        <v>44704</v>
      </c>
      <c r="N1757" t="s">
        <v>1886</v>
      </c>
      <c r="O1757" t="s">
        <v>4904</v>
      </c>
      <c r="P1757" t="s">
        <v>4904</v>
      </c>
      <c r="Q1757">
        <v>0</v>
      </c>
      <c r="R1757">
        <v>0</v>
      </c>
      <c r="S1757" t="s">
        <v>1886</v>
      </c>
      <c r="T1757" t="s">
        <v>1886</v>
      </c>
      <c r="U1757">
        <v>1</v>
      </c>
      <c r="V1757" t="s">
        <v>1888</v>
      </c>
      <c r="W1757">
        <v>20</v>
      </c>
      <c r="X1757">
        <v>0</v>
      </c>
      <c r="Y1757">
        <v>0</v>
      </c>
      <c r="Z1757" t="s">
        <v>1884</v>
      </c>
      <c r="AA1757" t="s">
        <v>1884</v>
      </c>
      <c r="AB1757" t="s">
        <v>1884</v>
      </c>
      <c r="AC1757">
        <v>0</v>
      </c>
      <c r="AD1757">
        <v>0</v>
      </c>
      <c r="AE1757">
        <v>0</v>
      </c>
      <c r="AF1757">
        <v>0</v>
      </c>
      <c r="AG1757" t="s">
        <v>1885</v>
      </c>
      <c r="AH1757" s="181" t="s">
        <v>1886</v>
      </c>
      <c r="AI1757" s="182">
        <v>111</v>
      </c>
      <c r="AJ1757" s="181" t="s">
        <v>2109</v>
      </c>
      <c r="AK1757" s="181" t="s">
        <v>1886</v>
      </c>
      <c r="AL1757" s="181" t="s">
        <v>1886</v>
      </c>
      <c r="AO1757" s="181"/>
      <c r="AQ1757">
        <v>10</v>
      </c>
      <c r="AR1757" s="182">
        <v>40</v>
      </c>
      <c r="AS1757" s="183" t="s">
        <v>1885</v>
      </c>
      <c r="AT1757">
        <v>0</v>
      </c>
      <c r="AU1757">
        <v>0</v>
      </c>
      <c r="AV1757" s="182">
        <v>0</v>
      </c>
      <c r="AW1757" s="184">
        <v>0</v>
      </c>
      <c r="AX1757" s="183" t="s">
        <v>1884</v>
      </c>
      <c r="AY1757" s="184">
        <v>0</v>
      </c>
      <c r="AZ1757">
        <v>0</v>
      </c>
      <c r="BA1757">
        <v>0</v>
      </c>
      <c r="BB1757">
        <v>0</v>
      </c>
      <c r="BC1757" s="182">
        <v>0</v>
      </c>
      <c r="BD1757" t="s">
        <v>1886</v>
      </c>
      <c r="BE1757" t="s">
        <v>1886</v>
      </c>
      <c r="BF1757" t="s">
        <v>1886</v>
      </c>
      <c r="BG1757" s="181" t="s">
        <v>1886</v>
      </c>
      <c r="BH1757">
        <v>0</v>
      </c>
      <c r="BI1757" s="184">
        <v>0</v>
      </c>
      <c r="BJ1757" s="182">
        <v>0</v>
      </c>
      <c r="BK1757" s="181" t="s">
        <v>1886</v>
      </c>
      <c r="BL1757">
        <v>0</v>
      </c>
      <c r="BM1757">
        <v>0</v>
      </c>
      <c r="BN1757">
        <v>0</v>
      </c>
    </row>
    <row r="1758" spans="1:66" x14ac:dyDescent="0.25">
      <c r="A1758">
        <v>8836</v>
      </c>
      <c r="B1758" t="s">
        <v>4905</v>
      </c>
      <c r="C1758">
        <v>20</v>
      </c>
      <c r="D1758">
        <v>0</v>
      </c>
      <c r="E1758">
        <v>0</v>
      </c>
      <c r="F1758" t="s">
        <v>1884</v>
      </c>
      <c r="G1758" t="s">
        <v>1885</v>
      </c>
      <c r="H1758" t="s">
        <v>1884</v>
      </c>
      <c r="I1758" t="s">
        <v>1884</v>
      </c>
      <c r="J1758" t="s">
        <v>1884</v>
      </c>
      <c r="K1758" t="s">
        <v>1884</v>
      </c>
      <c r="L1758" t="s">
        <v>1884</v>
      </c>
      <c r="M1758" s="180">
        <v>44704</v>
      </c>
      <c r="N1758" t="s">
        <v>1886</v>
      </c>
      <c r="O1758" t="s">
        <v>4906</v>
      </c>
      <c r="P1758" t="s">
        <v>4906</v>
      </c>
      <c r="Q1758">
        <v>0</v>
      </c>
      <c r="R1758">
        <v>0</v>
      </c>
      <c r="S1758" t="s">
        <v>1886</v>
      </c>
      <c r="T1758" t="s">
        <v>1886</v>
      </c>
      <c r="U1758">
        <v>1</v>
      </c>
      <c r="V1758" t="s">
        <v>1888</v>
      </c>
      <c r="W1758">
        <v>20</v>
      </c>
      <c r="X1758">
        <v>0</v>
      </c>
      <c r="Y1758">
        <v>0</v>
      </c>
      <c r="Z1758" t="s">
        <v>1884</v>
      </c>
      <c r="AA1758" t="s">
        <v>1884</v>
      </c>
      <c r="AB1758" t="s">
        <v>1884</v>
      </c>
      <c r="AC1758">
        <v>0</v>
      </c>
      <c r="AD1758">
        <v>0</v>
      </c>
      <c r="AE1758">
        <v>0</v>
      </c>
      <c r="AF1758">
        <v>0</v>
      </c>
      <c r="AG1758" t="s">
        <v>1885</v>
      </c>
      <c r="AH1758" s="181" t="s">
        <v>1886</v>
      </c>
      <c r="AI1758" s="182">
        <v>111</v>
      </c>
      <c r="AJ1758" s="181" t="s">
        <v>2109</v>
      </c>
      <c r="AK1758" s="181" t="s">
        <v>1886</v>
      </c>
      <c r="AL1758" s="181" t="s">
        <v>1886</v>
      </c>
      <c r="AO1758" s="181"/>
      <c r="AQ1758">
        <v>10</v>
      </c>
      <c r="AR1758" s="182">
        <v>40</v>
      </c>
      <c r="AS1758" s="183" t="s">
        <v>1885</v>
      </c>
      <c r="AT1758">
        <v>0</v>
      </c>
      <c r="AU1758">
        <v>0</v>
      </c>
      <c r="AV1758" s="182">
        <v>0</v>
      </c>
      <c r="AW1758" s="184">
        <v>0</v>
      </c>
      <c r="AX1758" s="183" t="s">
        <v>1884</v>
      </c>
      <c r="AY1758" s="184">
        <v>0</v>
      </c>
      <c r="AZ1758">
        <v>0</v>
      </c>
      <c r="BA1758">
        <v>0</v>
      </c>
      <c r="BB1758">
        <v>0</v>
      </c>
      <c r="BC1758" s="182">
        <v>0</v>
      </c>
      <c r="BD1758" t="s">
        <v>1886</v>
      </c>
      <c r="BE1758" t="s">
        <v>1886</v>
      </c>
      <c r="BF1758" t="s">
        <v>1886</v>
      </c>
      <c r="BG1758" s="181" t="s">
        <v>1886</v>
      </c>
      <c r="BH1758">
        <v>0</v>
      </c>
      <c r="BI1758" s="184">
        <v>0</v>
      </c>
      <c r="BJ1758" s="182">
        <v>0</v>
      </c>
      <c r="BK1758" s="181" t="s">
        <v>1886</v>
      </c>
      <c r="BL1758">
        <v>0</v>
      </c>
      <c r="BM1758">
        <v>0</v>
      </c>
      <c r="BN1758">
        <v>0</v>
      </c>
    </row>
    <row r="1759" spans="1:66" x14ac:dyDescent="0.25">
      <c r="A1759">
        <v>8837</v>
      </c>
      <c r="B1759" t="s">
        <v>4907</v>
      </c>
      <c r="C1759">
        <v>10</v>
      </c>
      <c r="D1759">
        <v>0</v>
      </c>
      <c r="E1759">
        <v>0</v>
      </c>
      <c r="F1759" t="s">
        <v>1884</v>
      </c>
      <c r="G1759" t="s">
        <v>1885</v>
      </c>
      <c r="H1759" t="s">
        <v>1884</v>
      </c>
      <c r="I1759" t="s">
        <v>1884</v>
      </c>
      <c r="J1759" t="s">
        <v>1884</v>
      </c>
      <c r="K1759" t="s">
        <v>1884</v>
      </c>
      <c r="L1759" t="s">
        <v>1884</v>
      </c>
      <c r="M1759" s="180">
        <v>44704</v>
      </c>
      <c r="N1759" t="s">
        <v>1886</v>
      </c>
      <c r="O1759" t="s">
        <v>4908</v>
      </c>
      <c r="P1759" t="s">
        <v>4908</v>
      </c>
      <c r="Q1759">
        <v>0</v>
      </c>
      <c r="R1759">
        <v>0</v>
      </c>
      <c r="S1759" t="s">
        <v>1886</v>
      </c>
      <c r="T1759" t="s">
        <v>1886</v>
      </c>
      <c r="U1759">
        <v>1</v>
      </c>
      <c r="V1759" t="s">
        <v>1888</v>
      </c>
      <c r="W1759">
        <v>10</v>
      </c>
      <c r="X1759">
        <v>0</v>
      </c>
      <c r="Y1759">
        <v>0</v>
      </c>
      <c r="Z1759" t="s">
        <v>1884</v>
      </c>
      <c r="AA1759" t="s">
        <v>1884</v>
      </c>
      <c r="AB1759" t="s">
        <v>1884</v>
      </c>
      <c r="AC1759">
        <v>0</v>
      </c>
      <c r="AD1759">
        <v>0</v>
      </c>
      <c r="AE1759">
        <v>0</v>
      </c>
      <c r="AF1759">
        <v>0</v>
      </c>
      <c r="AG1759" t="s">
        <v>1885</v>
      </c>
      <c r="AH1759" s="181" t="s">
        <v>1886</v>
      </c>
      <c r="AI1759" s="182">
        <v>111</v>
      </c>
      <c r="AJ1759" s="181" t="s">
        <v>2109</v>
      </c>
      <c r="AK1759" s="181" t="s">
        <v>1886</v>
      </c>
      <c r="AL1759" s="181" t="s">
        <v>1886</v>
      </c>
      <c r="AO1759" s="181"/>
      <c r="AQ1759">
        <v>10</v>
      </c>
      <c r="AR1759" s="182">
        <v>40</v>
      </c>
      <c r="AS1759" s="183" t="s">
        <v>1885</v>
      </c>
      <c r="AT1759">
        <v>0</v>
      </c>
      <c r="AU1759">
        <v>0</v>
      </c>
      <c r="AV1759" s="182">
        <v>0</v>
      </c>
      <c r="AW1759" s="184">
        <v>0</v>
      </c>
      <c r="AX1759" s="183" t="s">
        <v>1884</v>
      </c>
      <c r="AY1759" s="184">
        <v>0</v>
      </c>
      <c r="AZ1759">
        <v>0</v>
      </c>
      <c r="BA1759">
        <v>0</v>
      </c>
      <c r="BB1759">
        <v>0</v>
      </c>
      <c r="BC1759" s="182">
        <v>0</v>
      </c>
      <c r="BD1759" t="s">
        <v>1886</v>
      </c>
      <c r="BE1759" t="s">
        <v>1886</v>
      </c>
      <c r="BF1759" t="s">
        <v>1886</v>
      </c>
      <c r="BG1759" s="181" t="s">
        <v>1886</v>
      </c>
      <c r="BH1759">
        <v>0</v>
      </c>
      <c r="BI1759" s="184">
        <v>0</v>
      </c>
      <c r="BJ1759" s="182">
        <v>0</v>
      </c>
      <c r="BK1759" s="181" t="s">
        <v>1886</v>
      </c>
      <c r="BL1759">
        <v>0</v>
      </c>
      <c r="BM1759">
        <v>0</v>
      </c>
      <c r="BN1759">
        <v>0</v>
      </c>
    </row>
    <row r="1760" spans="1:66" x14ac:dyDescent="0.25">
      <c r="A1760">
        <v>8838</v>
      </c>
      <c r="B1760" t="s">
        <v>4909</v>
      </c>
      <c r="C1760">
        <v>20</v>
      </c>
      <c r="D1760">
        <v>0</v>
      </c>
      <c r="E1760">
        <v>0</v>
      </c>
      <c r="F1760" t="s">
        <v>1884</v>
      </c>
      <c r="G1760" t="s">
        <v>1885</v>
      </c>
      <c r="H1760" t="s">
        <v>1884</v>
      </c>
      <c r="I1760" t="s">
        <v>1884</v>
      </c>
      <c r="J1760" t="s">
        <v>1884</v>
      </c>
      <c r="K1760" t="s">
        <v>1884</v>
      </c>
      <c r="L1760" t="s">
        <v>1884</v>
      </c>
      <c r="M1760" s="180">
        <v>44704</v>
      </c>
      <c r="N1760" t="s">
        <v>1886</v>
      </c>
      <c r="O1760" t="s">
        <v>1886</v>
      </c>
      <c r="P1760" t="s">
        <v>4910</v>
      </c>
      <c r="Q1760">
        <v>0</v>
      </c>
      <c r="R1760">
        <v>0</v>
      </c>
      <c r="S1760" t="s">
        <v>1886</v>
      </c>
      <c r="T1760" t="s">
        <v>1886</v>
      </c>
      <c r="U1760">
        <v>1</v>
      </c>
      <c r="V1760" t="s">
        <v>1888</v>
      </c>
      <c r="W1760">
        <v>20</v>
      </c>
      <c r="X1760">
        <v>0</v>
      </c>
      <c r="Y1760">
        <v>0</v>
      </c>
      <c r="Z1760" t="s">
        <v>1884</v>
      </c>
      <c r="AA1760" t="s">
        <v>1884</v>
      </c>
      <c r="AB1760" t="s">
        <v>1885</v>
      </c>
      <c r="AC1760">
        <v>10.5</v>
      </c>
      <c r="AD1760">
        <v>0</v>
      </c>
      <c r="AE1760">
        <v>0</v>
      </c>
      <c r="AF1760">
        <v>0</v>
      </c>
      <c r="AG1760" t="s">
        <v>1885</v>
      </c>
      <c r="AH1760" s="181" t="s">
        <v>1886</v>
      </c>
      <c r="AI1760" s="182">
        <v>111</v>
      </c>
      <c r="AJ1760" s="181" t="s">
        <v>2109</v>
      </c>
      <c r="AK1760" s="181" t="s">
        <v>1886</v>
      </c>
      <c r="AL1760" s="181" t="s">
        <v>1886</v>
      </c>
      <c r="AO1760" s="181"/>
      <c r="AQ1760">
        <v>10</v>
      </c>
      <c r="AR1760" s="182">
        <v>40</v>
      </c>
      <c r="AS1760" s="183" t="s">
        <v>1885</v>
      </c>
      <c r="AT1760">
        <v>0</v>
      </c>
      <c r="AU1760">
        <v>0</v>
      </c>
      <c r="AV1760" s="182">
        <v>0</v>
      </c>
      <c r="AW1760" s="184">
        <v>0</v>
      </c>
      <c r="AX1760" s="183" t="s">
        <v>1884</v>
      </c>
      <c r="AY1760" s="184">
        <v>0</v>
      </c>
      <c r="AZ1760">
        <v>0</v>
      </c>
      <c r="BA1760">
        <v>0</v>
      </c>
      <c r="BB1760">
        <v>0</v>
      </c>
      <c r="BC1760" s="182">
        <v>0</v>
      </c>
      <c r="BD1760" t="s">
        <v>1886</v>
      </c>
      <c r="BE1760" t="s">
        <v>1886</v>
      </c>
      <c r="BF1760" t="s">
        <v>1886</v>
      </c>
      <c r="BG1760" s="181" t="s">
        <v>1886</v>
      </c>
      <c r="BH1760">
        <v>0</v>
      </c>
      <c r="BI1760" s="184">
        <v>0</v>
      </c>
      <c r="BJ1760" s="182">
        <v>0</v>
      </c>
      <c r="BK1760" s="181" t="s">
        <v>1886</v>
      </c>
      <c r="BL1760">
        <v>0</v>
      </c>
      <c r="BM1760">
        <v>0</v>
      </c>
      <c r="BN1760">
        <v>0</v>
      </c>
    </row>
    <row r="1761" spans="1:66" x14ac:dyDescent="0.25">
      <c r="A1761">
        <v>8839</v>
      </c>
      <c r="B1761" t="s">
        <v>4911</v>
      </c>
      <c r="C1761">
        <v>12</v>
      </c>
      <c r="D1761">
        <v>0</v>
      </c>
      <c r="E1761">
        <v>0</v>
      </c>
      <c r="F1761" t="s">
        <v>1884</v>
      </c>
      <c r="G1761" t="s">
        <v>1885</v>
      </c>
      <c r="H1761" t="s">
        <v>1884</v>
      </c>
      <c r="I1761" t="s">
        <v>1884</v>
      </c>
      <c r="J1761" t="s">
        <v>1884</v>
      </c>
      <c r="K1761" t="s">
        <v>1884</v>
      </c>
      <c r="L1761" t="s">
        <v>1884</v>
      </c>
      <c r="M1761" s="180">
        <v>44707</v>
      </c>
      <c r="N1761" t="s">
        <v>1886</v>
      </c>
      <c r="O1761" t="s">
        <v>4912</v>
      </c>
      <c r="P1761" t="s">
        <v>4912</v>
      </c>
      <c r="Q1761">
        <v>0</v>
      </c>
      <c r="R1761">
        <v>0</v>
      </c>
      <c r="S1761" t="s">
        <v>1886</v>
      </c>
      <c r="T1761" t="s">
        <v>1886</v>
      </c>
      <c r="U1761">
        <v>1</v>
      </c>
      <c r="V1761" t="s">
        <v>1888</v>
      </c>
      <c r="W1761">
        <v>12</v>
      </c>
      <c r="X1761">
        <v>0</v>
      </c>
      <c r="Y1761">
        <v>0</v>
      </c>
      <c r="Z1761" t="s">
        <v>1884</v>
      </c>
      <c r="AA1761" t="s">
        <v>1884</v>
      </c>
      <c r="AB1761" t="s">
        <v>1884</v>
      </c>
      <c r="AC1761">
        <v>0</v>
      </c>
      <c r="AD1761">
        <v>0</v>
      </c>
      <c r="AE1761">
        <v>0</v>
      </c>
      <c r="AF1761">
        <v>0</v>
      </c>
      <c r="AG1761" t="s">
        <v>1884</v>
      </c>
      <c r="AH1761" s="181" t="s">
        <v>1886</v>
      </c>
      <c r="AI1761" s="182">
        <v>129</v>
      </c>
      <c r="AJ1761" s="181" t="s">
        <v>2178</v>
      </c>
      <c r="AK1761" s="181" t="s">
        <v>4913</v>
      </c>
      <c r="AL1761" s="181" t="s">
        <v>1886</v>
      </c>
      <c r="AO1761" s="181"/>
      <c r="AQ1761">
        <v>10</v>
      </c>
      <c r="AR1761" s="182">
        <v>40</v>
      </c>
      <c r="AS1761" s="183" t="s">
        <v>1885</v>
      </c>
      <c r="AT1761">
        <v>0</v>
      </c>
      <c r="AU1761">
        <v>84</v>
      </c>
      <c r="AV1761" s="182">
        <v>6</v>
      </c>
      <c r="AW1761" s="184">
        <v>0</v>
      </c>
      <c r="AX1761" s="183" t="s">
        <v>1884</v>
      </c>
      <c r="AY1761" s="184">
        <v>0</v>
      </c>
      <c r="AZ1761">
        <v>0</v>
      </c>
      <c r="BA1761">
        <v>0</v>
      </c>
      <c r="BB1761">
        <v>0</v>
      </c>
      <c r="BC1761" s="182">
        <v>0</v>
      </c>
      <c r="BD1761" t="s">
        <v>1886</v>
      </c>
      <c r="BE1761" t="s">
        <v>1886</v>
      </c>
      <c r="BF1761" t="s">
        <v>1886</v>
      </c>
      <c r="BG1761" s="181" t="s">
        <v>1886</v>
      </c>
      <c r="BH1761">
        <v>0</v>
      </c>
      <c r="BI1761" s="184">
        <v>0</v>
      </c>
      <c r="BJ1761" s="182">
        <v>0</v>
      </c>
      <c r="BK1761" s="181" t="s">
        <v>1886</v>
      </c>
      <c r="BL1761">
        <v>0</v>
      </c>
      <c r="BM1761">
        <v>0</v>
      </c>
      <c r="BN1761">
        <v>0</v>
      </c>
    </row>
    <row r="1762" spans="1:66" x14ac:dyDescent="0.25">
      <c r="A1762">
        <v>8840</v>
      </c>
      <c r="B1762" t="s">
        <v>4914</v>
      </c>
      <c r="C1762">
        <v>1</v>
      </c>
      <c r="D1762">
        <v>0</v>
      </c>
      <c r="E1762">
        <v>0</v>
      </c>
      <c r="F1762" t="s">
        <v>1884</v>
      </c>
      <c r="G1762" t="s">
        <v>1885</v>
      </c>
      <c r="H1762" t="s">
        <v>1884</v>
      </c>
      <c r="I1762" t="s">
        <v>1884</v>
      </c>
      <c r="J1762" t="s">
        <v>1884</v>
      </c>
      <c r="K1762" t="s">
        <v>1884</v>
      </c>
      <c r="L1762" t="s">
        <v>1884</v>
      </c>
      <c r="M1762" s="180">
        <v>44707</v>
      </c>
      <c r="N1762" t="s">
        <v>2007</v>
      </c>
      <c r="O1762" t="s">
        <v>4915</v>
      </c>
      <c r="P1762" t="s">
        <v>4915</v>
      </c>
      <c r="Q1762">
        <v>0</v>
      </c>
      <c r="R1762">
        <v>0</v>
      </c>
      <c r="S1762" t="s">
        <v>1886</v>
      </c>
      <c r="T1762" t="s">
        <v>1886</v>
      </c>
      <c r="U1762">
        <v>1</v>
      </c>
      <c r="V1762" t="s">
        <v>1888</v>
      </c>
      <c r="W1762">
        <v>1</v>
      </c>
      <c r="X1762">
        <v>0</v>
      </c>
      <c r="Y1762">
        <v>0</v>
      </c>
      <c r="Z1762" t="s">
        <v>1884</v>
      </c>
      <c r="AA1762" t="s">
        <v>1884</v>
      </c>
      <c r="AB1762" t="s">
        <v>1884</v>
      </c>
      <c r="AC1762">
        <v>0</v>
      </c>
      <c r="AD1762">
        <v>0</v>
      </c>
      <c r="AE1762">
        <v>0</v>
      </c>
      <c r="AF1762">
        <v>0</v>
      </c>
      <c r="AG1762" t="s">
        <v>1884</v>
      </c>
      <c r="AH1762" s="181" t="s">
        <v>1886</v>
      </c>
      <c r="AI1762" s="182">
        <v>47</v>
      </c>
      <c r="AJ1762" s="181" t="s">
        <v>2015</v>
      </c>
      <c r="AK1762" s="181" t="s">
        <v>1886</v>
      </c>
      <c r="AL1762" s="181" t="s">
        <v>1886</v>
      </c>
      <c r="AO1762" s="181"/>
      <c r="AQ1762">
        <v>10</v>
      </c>
      <c r="AR1762" s="182">
        <v>40</v>
      </c>
      <c r="AS1762" s="183" t="s">
        <v>1885</v>
      </c>
      <c r="AT1762">
        <v>0</v>
      </c>
      <c r="AU1762">
        <v>0</v>
      </c>
      <c r="AV1762" s="182">
        <v>0</v>
      </c>
      <c r="AW1762" s="184">
        <v>0</v>
      </c>
      <c r="AX1762" s="183" t="s">
        <v>1884</v>
      </c>
      <c r="AY1762" s="184">
        <v>0</v>
      </c>
      <c r="AZ1762">
        <v>0</v>
      </c>
      <c r="BA1762">
        <v>0</v>
      </c>
      <c r="BB1762">
        <v>0</v>
      </c>
      <c r="BC1762" s="182">
        <v>0</v>
      </c>
      <c r="BD1762" t="s">
        <v>1886</v>
      </c>
      <c r="BE1762" t="s">
        <v>1886</v>
      </c>
      <c r="BF1762" t="s">
        <v>1886</v>
      </c>
      <c r="BG1762" s="181" t="s">
        <v>1886</v>
      </c>
      <c r="BH1762">
        <v>0</v>
      </c>
      <c r="BI1762" s="184">
        <v>0</v>
      </c>
      <c r="BJ1762" s="182">
        <v>0</v>
      </c>
      <c r="BK1762" s="181" t="s">
        <v>1886</v>
      </c>
      <c r="BL1762">
        <v>0</v>
      </c>
      <c r="BM1762">
        <v>0</v>
      </c>
      <c r="BN1762">
        <v>0</v>
      </c>
    </row>
    <row r="1763" spans="1:66" x14ac:dyDescent="0.25">
      <c r="A1763">
        <v>8841</v>
      </c>
      <c r="B1763" t="s">
        <v>4916</v>
      </c>
      <c r="C1763">
        <v>1</v>
      </c>
      <c r="D1763">
        <v>0</v>
      </c>
      <c r="E1763">
        <v>0</v>
      </c>
      <c r="F1763" t="s">
        <v>1884</v>
      </c>
      <c r="G1763" t="s">
        <v>1884</v>
      </c>
      <c r="H1763" t="s">
        <v>1884</v>
      </c>
      <c r="I1763" t="s">
        <v>1884</v>
      </c>
      <c r="J1763" t="s">
        <v>1884</v>
      </c>
      <c r="K1763" t="s">
        <v>1884</v>
      </c>
      <c r="L1763" t="s">
        <v>1884</v>
      </c>
      <c r="M1763" s="180">
        <v>44707</v>
      </c>
      <c r="N1763" t="s">
        <v>2007</v>
      </c>
      <c r="O1763" t="s">
        <v>4917</v>
      </c>
      <c r="P1763" t="s">
        <v>4917</v>
      </c>
      <c r="Q1763">
        <v>0</v>
      </c>
      <c r="R1763">
        <v>0</v>
      </c>
      <c r="S1763" t="s">
        <v>1886</v>
      </c>
      <c r="T1763" t="s">
        <v>1886</v>
      </c>
      <c r="U1763">
        <v>1</v>
      </c>
      <c r="V1763" t="s">
        <v>1888</v>
      </c>
      <c r="W1763">
        <v>1</v>
      </c>
      <c r="X1763">
        <v>0</v>
      </c>
      <c r="Y1763">
        <v>0</v>
      </c>
      <c r="Z1763" t="s">
        <v>1884</v>
      </c>
      <c r="AA1763" t="s">
        <v>1884</v>
      </c>
      <c r="AB1763" t="s">
        <v>1884</v>
      </c>
      <c r="AC1763">
        <v>0</v>
      </c>
      <c r="AD1763">
        <v>0</v>
      </c>
      <c r="AE1763">
        <v>0</v>
      </c>
      <c r="AF1763">
        <v>0</v>
      </c>
      <c r="AG1763" t="s">
        <v>1884</v>
      </c>
      <c r="AH1763" s="181" t="s">
        <v>1886</v>
      </c>
      <c r="AI1763" s="182">
        <v>47</v>
      </c>
      <c r="AJ1763" s="181" t="s">
        <v>2015</v>
      </c>
      <c r="AK1763" s="181" t="s">
        <v>1886</v>
      </c>
      <c r="AL1763" s="181" t="s">
        <v>1886</v>
      </c>
      <c r="AO1763" s="181"/>
      <c r="AQ1763">
        <v>10</v>
      </c>
      <c r="AR1763" s="182">
        <v>40</v>
      </c>
      <c r="AS1763" s="183" t="s">
        <v>1885</v>
      </c>
      <c r="AT1763">
        <v>0</v>
      </c>
      <c r="AU1763">
        <v>0</v>
      </c>
      <c r="AV1763" s="182">
        <v>0</v>
      </c>
      <c r="AW1763" s="184">
        <v>0</v>
      </c>
      <c r="AX1763" s="183" t="s">
        <v>1884</v>
      </c>
      <c r="AY1763" s="184">
        <v>0</v>
      </c>
      <c r="AZ1763">
        <v>0</v>
      </c>
      <c r="BA1763">
        <v>0</v>
      </c>
      <c r="BB1763">
        <v>0</v>
      </c>
      <c r="BC1763" s="182">
        <v>0</v>
      </c>
      <c r="BD1763" t="s">
        <v>1886</v>
      </c>
      <c r="BE1763" t="s">
        <v>1886</v>
      </c>
      <c r="BF1763" t="s">
        <v>1886</v>
      </c>
      <c r="BG1763" s="181" t="s">
        <v>1886</v>
      </c>
      <c r="BH1763">
        <v>0</v>
      </c>
      <c r="BI1763" s="184">
        <v>0</v>
      </c>
      <c r="BJ1763" s="182">
        <v>0</v>
      </c>
      <c r="BK1763" s="181" t="s">
        <v>1886</v>
      </c>
      <c r="BL1763">
        <v>0</v>
      </c>
      <c r="BM1763">
        <v>0</v>
      </c>
      <c r="BN1763">
        <v>0</v>
      </c>
    </row>
    <row r="1764" spans="1:66" x14ac:dyDescent="0.25">
      <c r="A1764">
        <v>8842</v>
      </c>
      <c r="B1764" t="s">
        <v>4918</v>
      </c>
      <c r="C1764">
        <v>10</v>
      </c>
      <c r="D1764">
        <v>0</v>
      </c>
      <c r="E1764">
        <v>0</v>
      </c>
      <c r="F1764" t="s">
        <v>1884</v>
      </c>
      <c r="G1764" t="s">
        <v>1885</v>
      </c>
      <c r="H1764" t="s">
        <v>1884</v>
      </c>
      <c r="I1764" t="s">
        <v>1884</v>
      </c>
      <c r="J1764" t="s">
        <v>1884</v>
      </c>
      <c r="K1764" t="s">
        <v>1884</v>
      </c>
      <c r="L1764" t="s">
        <v>1884</v>
      </c>
      <c r="M1764" s="180">
        <v>44707</v>
      </c>
      <c r="N1764" t="s">
        <v>1886</v>
      </c>
      <c r="O1764" t="s">
        <v>4919</v>
      </c>
      <c r="P1764" t="s">
        <v>4919</v>
      </c>
      <c r="Q1764">
        <v>0</v>
      </c>
      <c r="R1764">
        <v>0</v>
      </c>
      <c r="S1764" t="s">
        <v>1886</v>
      </c>
      <c r="T1764" t="s">
        <v>1886</v>
      </c>
      <c r="U1764">
        <v>1</v>
      </c>
      <c r="V1764" t="s">
        <v>1888</v>
      </c>
      <c r="W1764">
        <v>10</v>
      </c>
      <c r="X1764">
        <v>0</v>
      </c>
      <c r="Y1764">
        <v>0</v>
      </c>
      <c r="Z1764" t="s">
        <v>1884</v>
      </c>
      <c r="AA1764" t="s">
        <v>1884</v>
      </c>
      <c r="AB1764" t="s">
        <v>1884</v>
      </c>
      <c r="AC1764">
        <v>0</v>
      </c>
      <c r="AD1764">
        <v>0</v>
      </c>
      <c r="AE1764">
        <v>0</v>
      </c>
      <c r="AF1764">
        <v>0</v>
      </c>
      <c r="AG1764" t="s">
        <v>1884</v>
      </c>
      <c r="AH1764" s="181" t="s">
        <v>1886</v>
      </c>
      <c r="AI1764" s="182">
        <v>129</v>
      </c>
      <c r="AJ1764" s="181" t="s">
        <v>2178</v>
      </c>
      <c r="AK1764" s="181" t="s">
        <v>1886</v>
      </c>
      <c r="AL1764" s="181" t="s">
        <v>1886</v>
      </c>
      <c r="AO1764" s="181"/>
      <c r="AQ1764">
        <v>10</v>
      </c>
      <c r="AR1764" s="182">
        <v>40</v>
      </c>
      <c r="AS1764" s="183" t="s">
        <v>1885</v>
      </c>
      <c r="AT1764">
        <v>0</v>
      </c>
      <c r="AU1764">
        <v>56</v>
      </c>
      <c r="AV1764" s="182">
        <v>8</v>
      </c>
      <c r="AW1764" s="184">
        <v>0</v>
      </c>
      <c r="AX1764" s="183" t="s">
        <v>1884</v>
      </c>
      <c r="AY1764" s="184">
        <v>0</v>
      </c>
      <c r="AZ1764">
        <v>0</v>
      </c>
      <c r="BA1764">
        <v>0</v>
      </c>
      <c r="BB1764">
        <v>0</v>
      </c>
      <c r="BC1764" s="182">
        <v>0</v>
      </c>
      <c r="BD1764" t="s">
        <v>1886</v>
      </c>
      <c r="BE1764" t="s">
        <v>1886</v>
      </c>
      <c r="BF1764" t="s">
        <v>1886</v>
      </c>
      <c r="BG1764" s="181" t="s">
        <v>1886</v>
      </c>
      <c r="BH1764">
        <v>0</v>
      </c>
      <c r="BI1764" s="184">
        <v>0</v>
      </c>
      <c r="BJ1764" s="182">
        <v>0</v>
      </c>
      <c r="BK1764" s="181" t="s">
        <v>1886</v>
      </c>
      <c r="BL1764">
        <v>0</v>
      </c>
      <c r="BM1764">
        <v>0</v>
      </c>
      <c r="BN1764">
        <v>0</v>
      </c>
    </row>
    <row r="1765" spans="1:66" x14ac:dyDescent="0.25">
      <c r="A1765">
        <v>8847</v>
      </c>
      <c r="B1765" t="s">
        <v>4920</v>
      </c>
      <c r="C1765">
        <v>1</v>
      </c>
      <c r="D1765">
        <v>0</v>
      </c>
      <c r="E1765">
        <v>0</v>
      </c>
      <c r="F1765" t="s">
        <v>1884</v>
      </c>
      <c r="G1765" t="s">
        <v>1885</v>
      </c>
      <c r="H1765" t="s">
        <v>1884</v>
      </c>
      <c r="I1765" t="s">
        <v>1884</v>
      </c>
      <c r="J1765" t="s">
        <v>1884</v>
      </c>
      <c r="K1765" t="s">
        <v>1884</v>
      </c>
      <c r="L1765" t="s">
        <v>1884</v>
      </c>
      <c r="M1765" s="180">
        <v>44722</v>
      </c>
      <c r="N1765" t="s">
        <v>2007</v>
      </c>
      <c r="O1765" t="s">
        <v>4921</v>
      </c>
      <c r="P1765" t="s">
        <v>4921</v>
      </c>
      <c r="Q1765">
        <v>0</v>
      </c>
      <c r="R1765">
        <v>0</v>
      </c>
      <c r="S1765" t="s">
        <v>1886</v>
      </c>
      <c r="T1765" t="s">
        <v>1886</v>
      </c>
      <c r="U1765">
        <v>1</v>
      </c>
      <c r="V1765" t="s">
        <v>1888</v>
      </c>
      <c r="W1765">
        <v>1</v>
      </c>
      <c r="X1765">
        <v>0</v>
      </c>
      <c r="Y1765">
        <v>0</v>
      </c>
      <c r="Z1765" t="s">
        <v>1884</v>
      </c>
      <c r="AA1765" t="s">
        <v>1884</v>
      </c>
      <c r="AB1765" t="s">
        <v>1884</v>
      </c>
      <c r="AC1765">
        <v>0</v>
      </c>
      <c r="AD1765">
        <v>0</v>
      </c>
      <c r="AE1765">
        <v>0</v>
      </c>
      <c r="AF1765">
        <v>0</v>
      </c>
      <c r="AG1765" t="s">
        <v>1885</v>
      </c>
      <c r="AH1765" s="181" t="s">
        <v>1886</v>
      </c>
      <c r="AI1765" s="182">
        <v>294</v>
      </c>
      <c r="AJ1765" s="181" t="s">
        <v>3372</v>
      </c>
      <c r="AK1765" s="181" t="s">
        <v>1886</v>
      </c>
      <c r="AL1765" s="181" t="s">
        <v>1886</v>
      </c>
      <c r="AO1765" s="181"/>
      <c r="AQ1765">
        <v>10</v>
      </c>
      <c r="AR1765" s="182">
        <v>40</v>
      </c>
      <c r="AS1765" s="183" t="s">
        <v>1885</v>
      </c>
      <c r="AT1765">
        <v>0</v>
      </c>
      <c r="AU1765">
        <v>0</v>
      </c>
      <c r="AV1765" s="182">
        <v>0</v>
      </c>
      <c r="AW1765" s="184">
        <v>0</v>
      </c>
      <c r="AX1765" s="183" t="s">
        <v>1884</v>
      </c>
      <c r="AY1765" s="184">
        <v>0</v>
      </c>
      <c r="AZ1765">
        <v>0</v>
      </c>
      <c r="BA1765">
        <v>0</v>
      </c>
      <c r="BB1765">
        <v>0</v>
      </c>
      <c r="BC1765" s="182">
        <v>0</v>
      </c>
      <c r="BD1765" t="s">
        <v>1886</v>
      </c>
      <c r="BE1765" t="s">
        <v>1886</v>
      </c>
      <c r="BF1765" t="s">
        <v>1886</v>
      </c>
      <c r="BG1765" s="181" t="s">
        <v>1886</v>
      </c>
      <c r="BH1765">
        <v>0</v>
      </c>
      <c r="BI1765" s="184">
        <v>0</v>
      </c>
      <c r="BJ1765" s="182">
        <v>0</v>
      </c>
      <c r="BK1765" s="181" t="s">
        <v>1886</v>
      </c>
      <c r="BL1765">
        <v>0</v>
      </c>
      <c r="BM1765">
        <v>0</v>
      </c>
      <c r="BN1765">
        <v>0</v>
      </c>
    </row>
    <row r="1766" spans="1:66" x14ac:dyDescent="0.25">
      <c r="A1766">
        <v>8848</v>
      </c>
      <c r="B1766" t="s">
        <v>4922</v>
      </c>
      <c r="C1766">
        <v>1</v>
      </c>
      <c r="D1766">
        <v>0</v>
      </c>
      <c r="E1766">
        <v>0</v>
      </c>
      <c r="F1766" t="s">
        <v>1884</v>
      </c>
      <c r="G1766" t="s">
        <v>1885</v>
      </c>
      <c r="H1766" t="s">
        <v>1884</v>
      </c>
      <c r="I1766" t="s">
        <v>1884</v>
      </c>
      <c r="J1766" t="s">
        <v>1884</v>
      </c>
      <c r="K1766" t="s">
        <v>1884</v>
      </c>
      <c r="L1766" t="s">
        <v>1884</v>
      </c>
      <c r="M1766" s="180">
        <v>44722</v>
      </c>
      <c r="N1766" t="s">
        <v>1886</v>
      </c>
      <c r="O1766" t="s">
        <v>4923</v>
      </c>
      <c r="P1766" t="s">
        <v>4923</v>
      </c>
      <c r="Q1766">
        <v>0</v>
      </c>
      <c r="R1766">
        <v>0</v>
      </c>
      <c r="S1766" t="s">
        <v>1886</v>
      </c>
      <c r="T1766" t="s">
        <v>1886</v>
      </c>
      <c r="U1766">
        <v>1</v>
      </c>
      <c r="V1766" t="s">
        <v>1888</v>
      </c>
      <c r="W1766">
        <v>1</v>
      </c>
      <c r="X1766">
        <v>0</v>
      </c>
      <c r="Y1766">
        <v>0</v>
      </c>
      <c r="Z1766" t="s">
        <v>1884</v>
      </c>
      <c r="AA1766" t="s">
        <v>1884</v>
      </c>
      <c r="AB1766" t="s">
        <v>1884</v>
      </c>
      <c r="AC1766">
        <v>0</v>
      </c>
      <c r="AD1766">
        <v>0</v>
      </c>
      <c r="AE1766">
        <v>0</v>
      </c>
      <c r="AF1766">
        <v>0</v>
      </c>
      <c r="AG1766" t="s">
        <v>1885</v>
      </c>
      <c r="AH1766" s="181" t="s">
        <v>1886</v>
      </c>
      <c r="AI1766" s="182">
        <v>294</v>
      </c>
      <c r="AJ1766" s="181" t="s">
        <v>3372</v>
      </c>
      <c r="AK1766" s="181" t="s">
        <v>1886</v>
      </c>
      <c r="AL1766" s="181" t="s">
        <v>1886</v>
      </c>
      <c r="AO1766" s="181"/>
      <c r="AQ1766">
        <v>10</v>
      </c>
      <c r="AR1766" s="182">
        <v>40</v>
      </c>
      <c r="AS1766" s="183" t="s">
        <v>1885</v>
      </c>
      <c r="AT1766">
        <v>0</v>
      </c>
      <c r="AU1766">
        <v>0</v>
      </c>
      <c r="AV1766" s="182">
        <v>0</v>
      </c>
      <c r="AW1766" s="184">
        <v>0</v>
      </c>
      <c r="AX1766" s="183" t="s">
        <v>1884</v>
      </c>
      <c r="AY1766" s="184">
        <v>0</v>
      </c>
      <c r="AZ1766">
        <v>0</v>
      </c>
      <c r="BA1766">
        <v>0</v>
      </c>
      <c r="BB1766">
        <v>0</v>
      </c>
      <c r="BC1766" s="182">
        <v>0</v>
      </c>
      <c r="BD1766" t="s">
        <v>1886</v>
      </c>
      <c r="BE1766" t="s">
        <v>1886</v>
      </c>
      <c r="BF1766" t="s">
        <v>1886</v>
      </c>
      <c r="BG1766" s="181" t="s">
        <v>1886</v>
      </c>
      <c r="BH1766">
        <v>0</v>
      </c>
      <c r="BI1766" s="184">
        <v>0</v>
      </c>
      <c r="BJ1766" s="182">
        <v>0</v>
      </c>
      <c r="BK1766" s="181" t="s">
        <v>1886</v>
      </c>
      <c r="BL1766">
        <v>0</v>
      </c>
      <c r="BM1766">
        <v>0</v>
      </c>
      <c r="BN1766">
        <v>0</v>
      </c>
    </row>
    <row r="1767" spans="1:66" x14ac:dyDescent="0.25">
      <c r="A1767">
        <v>8849</v>
      </c>
      <c r="B1767" t="s">
        <v>4924</v>
      </c>
      <c r="C1767">
        <v>1</v>
      </c>
      <c r="D1767">
        <v>0</v>
      </c>
      <c r="E1767">
        <v>0</v>
      </c>
      <c r="F1767" t="s">
        <v>1884</v>
      </c>
      <c r="G1767" t="s">
        <v>1885</v>
      </c>
      <c r="H1767" t="s">
        <v>1884</v>
      </c>
      <c r="I1767" t="s">
        <v>1884</v>
      </c>
      <c r="J1767" t="s">
        <v>1884</v>
      </c>
      <c r="K1767" t="s">
        <v>1884</v>
      </c>
      <c r="L1767" t="s">
        <v>1884</v>
      </c>
      <c r="M1767" s="180">
        <v>44722</v>
      </c>
      <c r="N1767" t="s">
        <v>1886</v>
      </c>
      <c r="O1767" t="s">
        <v>4925</v>
      </c>
      <c r="P1767" t="s">
        <v>4925</v>
      </c>
      <c r="Q1767">
        <v>0</v>
      </c>
      <c r="R1767">
        <v>0</v>
      </c>
      <c r="S1767" t="s">
        <v>1886</v>
      </c>
      <c r="T1767" t="s">
        <v>1886</v>
      </c>
      <c r="U1767">
        <v>1</v>
      </c>
      <c r="V1767" t="s">
        <v>1888</v>
      </c>
      <c r="W1767">
        <v>1</v>
      </c>
      <c r="X1767">
        <v>0</v>
      </c>
      <c r="Y1767">
        <v>0</v>
      </c>
      <c r="Z1767" t="s">
        <v>1884</v>
      </c>
      <c r="AA1767" t="s">
        <v>1884</v>
      </c>
      <c r="AB1767" t="s">
        <v>1884</v>
      </c>
      <c r="AC1767">
        <v>0</v>
      </c>
      <c r="AD1767">
        <v>0</v>
      </c>
      <c r="AE1767">
        <v>0</v>
      </c>
      <c r="AF1767">
        <v>0</v>
      </c>
      <c r="AG1767" t="s">
        <v>1884</v>
      </c>
      <c r="AH1767" s="181" t="s">
        <v>1886</v>
      </c>
      <c r="AI1767" s="182">
        <v>47</v>
      </c>
      <c r="AJ1767" s="181" t="s">
        <v>2015</v>
      </c>
      <c r="AK1767" s="181" t="s">
        <v>1886</v>
      </c>
      <c r="AL1767" s="181" t="s">
        <v>1886</v>
      </c>
      <c r="AO1767" s="181"/>
      <c r="AQ1767">
        <v>10</v>
      </c>
      <c r="AR1767" s="182">
        <v>40</v>
      </c>
      <c r="AS1767" s="183" t="s">
        <v>1885</v>
      </c>
      <c r="AT1767">
        <v>0</v>
      </c>
      <c r="AU1767">
        <v>0</v>
      </c>
      <c r="AV1767" s="182">
        <v>0</v>
      </c>
      <c r="AW1767" s="184">
        <v>0</v>
      </c>
      <c r="AX1767" s="183" t="s">
        <v>1884</v>
      </c>
      <c r="AY1767" s="184">
        <v>0</v>
      </c>
      <c r="AZ1767">
        <v>0</v>
      </c>
      <c r="BA1767">
        <v>0</v>
      </c>
      <c r="BB1767">
        <v>0</v>
      </c>
      <c r="BC1767" s="182">
        <v>0</v>
      </c>
      <c r="BD1767" t="s">
        <v>1886</v>
      </c>
      <c r="BE1767" t="s">
        <v>1886</v>
      </c>
      <c r="BF1767" t="s">
        <v>1886</v>
      </c>
      <c r="BG1767" s="181" t="s">
        <v>1886</v>
      </c>
      <c r="BH1767">
        <v>0</v>
      </c>
      <c r="BI1767" s="184">
        <v>0</v>
      </c>
      <c r="BJ1767" s="182">
        <v>0</v>
      </c>
      <c r="BK1767" s="181" t="s">
        <v>1886</v>
      </c>
      <c r="BL1767">
        <v>0</v>
      </c>
      <c r="BM1767">
        <v>0</v>
      </c>
      <c r="BN1767">
        <v>0</v>
      </c>
    </row>
    <row r="1768" spans="1:66" x14ac:dyDescent="0.25">
      <c r="A1768">
        <v>8850</v>
      </c>
      <c r="B1768" t="s">
        <v>4926</v>
      </c>
      <c r="C1768">
        <v>24</v>
      </c>
      <c r="D1768">
        <v>0</v>
      </c>
      <c r="E1768">
        <v>0</v>
      </c>
      <c r="F1768" t="s">
        <v>1884</v>
      </c>
      <c r="G1768" t="s">
        <v>1885</v>
      </c>
      <c r="H1768" t="s">
        <v>1884</v>
      </c>
      <c r="I1768" t="s">
        <v>1884</v>
      </c>
      <c r="J1768" t="s">
        <v>1884</v>
      </c>
      <c r="K1768" t="s">
        <v>1884</v>
      </c>
      <c r="L1768" t="s">
        <v>1884</v>
      </c>
      <c r="M1768" s="180">
        <v>44725</v>
      </c>
      <c r="N1768" t="s">
        <v>1886</v>
      </c>
      <c r="O1768" t="s">
        <v>1886</v>
      </c>
      <c r="P1768" t="s">
        <v>4927</v>
      </c>
      <c r="Q1768">
        <v>0</v>
      </c>
      <c r="R1768">
        <v>0</v>
      </c>
      <c r="S1768" t="s">
        <v>1886</v>
      </c>
      <c r="T1768" t="s">
        <v>1886</v>
      </c>
      <c r="U1768">
        <v>1</v>
      </c>
      <c r="V1768" t="s">
        <v>1888</v>
      </c>
      <c r="W1768">
        <v>24</v>
      </c>
      <c r="X1768">
        <v>0</v>
      </c>
      <c r="Y1768">
        <v>0</v>
      </c>
      <c r="Z1768" t="s">
        <v>1884</v>
      </c>
      <c r="AA1768" t="s">
        <v>1884</v>
      </c>
      <c r="AB1768" t="s">
        <v>1884</v>
      </c>
      <c r="AC1768">
        <v>0</v>
      </c>
      <c r="AD1768">
        <v>0</v>
      </c>
      <c r="AE1768">
        <v>0</v>
      </c>
      <c r="AF1768">
        <v>0</v>
      </c>
      <c r="AG1768" t="s">
        <v>1884</v>
      </c>
      <c r="AH1768" s="181" t="s">
        <v>1886</v>
      </c>
      <c r="AI1768" s="182">
        <v>133</v>
      </c>
      <c r="AJ1768" s="181" t="s">
        <v>2237</v>
      </c>
      <c r="AK1768" s="181" t="s">
        <v>1886</v>
      </c>
      <c r="AL1768" s="181" t="s">
        <v>1886</v>
      </c>
      <c r="AO1768" s="181"/>
      <c r="AQ1768">
        <v>10</v>
      </c>
      <c r="AR1768" s="182">
        <v>40</v>
      </c>
      <c r="AS1768" s="183" t="s">
        <v>1885</v>
      </c>
      <c r="AT1768">
        <v>0</v>
      </c>
      <c r="AU1768">
        <v>0</v>
      </c>
      <c r="AV1768" s="182">
        <v>0</v>
      </c>
      <c r="AW1768" s="184">
        <v>0</v>
      </c>
      <c r="AX1768" s="183" t="s">
        <v>1884</v>
      </c>
      <c r="AY1768" s="184">
        <v>0</v>
      </c>
      <c r="AZ1768">
        <v>0</v>
      </c>
      <c r="BA1768">
        <v>0</v>
      </c>
      <c r="BB1768">
        <v>0</v>
      </c>
      <c r="BC1768" s="182">
        <v>0</v>
      </c>
      <c r="BD1768" t="s">
        <v>1886</v>
      </c>
      <c r="BE1768" t="s">
        <v>1886</v>
      </c>
      <c r="BF1768" t="s">
        <v>1886</v>
      </c>
      <c r="BG1768" s="181" t="s">
        <v>1886</v>
      </c>
      <c r="BH1768">
        <v>0</v>
      </c>
      <c r="BI1768" s="184">
        <v>0</v>
      </c>
      <c r="BJ1768" s="182">
        <v>0</v>
      </c>
      <c r="BK1768" s="181" t="s">
        <v>1886</v>
      </c>
      <c r="BL1768">
        <v>0</v>
      </c>
      <c r="BM1768">
        <v>0</v>
      </c>
      <c r="BN1768">
        <v>0</v>
      </c>
    </row>
    <row r="1769" spans="1:66" x14ac:dyDescent="0.25">
      <c r="A1769">
        <v>8851</v>
      </c>
      <c r="B1769" t="s">
        <v>4928</v>
      </c>
      <c r="C1769">
        <v>1</v>
      </c>
      <c r="D1769">
        <v>0</v>
      </c>
      <c r="E1769">
        <v>0</v>
      </c>
      <c r="F1769" t="s">
        <v>1884</v>
      </c>
      <c r="G1769" t="s">
        <v>1885</v>
      </c>
      <c r="H1769" t="s">
        <v>1884</v>
      </c>
      <c r="I1769" t="s">
        <v>1884</v>
      </c>
      <c r="J1769" t="s">
        <v>1884</v>
      </c>
      <c r="K1769" t="s">
        <v>1884</v>
      </c>
      <c r="L1769" t="s">
        <v>1884</v>
      </c>
      <c r="M1769" s="180">
        <v>37377</v>
      </c>
      <c r="N1769" t="s">
        <v>1886</v>
      </c>
      <c r="O1769" t="s">
        <v>2664</v>
      </c>
      <c r="P1769" t="s">
        <v>2664</v>
      </c>
      <c r="Q1769">
        <v>0</v>
      </c>
      <c r="R1769">
        <v>0</v>
      </c>
      <c r="S1769" t="s">
        <v>1886</v>
      </c>
      <c r="T1769" t="s">
        <v>1886</v>
      </c>
      <c r="U1769">
        <v>1</v>
      </c>
      <c r="V1769" t="s">
        <v>1888</v>
      </c>
      <c r="W1769">
        <v>1</v>
      </c>
      <c r="X1769">
        <v>0</v>
      </c>
      <c r="Y1769">
        <v>0</v>
      </c>
      <c r="Z1769" t="s">
        <v>1884</v>
      </c>
      <c r="AA1769" t="s">
        <v>1884</v>
      </c>
      <c r="AB1769" t="s">
        <v>1884</v>
      </c>
      <c r="AC1769">
        <v>0</v>
      </c>
      <c r="AD1769">
        <v>0</v>
      </c>
      <c r="AE1769">
        <v>0</v>
      </c>
      <c r="AF1769">
        <v>0</v>
      </c>
      <c r="AG1769" t="s">
        <v>1884</v>
      </c>
      <c r="AH1769" s="181" t="s">
        <v>1886</v>
      </c>
      <c r="AI1769" s="182">
        <v>27</v>
      </c>
      <c r="AJ1769" s="181" t="s">
        <v>1889</v>
      </c>
      <c r="AK1769" s="181" t="s">
        <v>1886</v>
      </c>
      <c r="AL1769" s="181" t="s">
        <v>1886</v>
      </c>
      <c r="AO1769" s="181"/>
      <c r="AQ1769">
        <v>10</v>
      </c>
      <c r="AR1769" s="182">
        <v>40</v>
      </c>
      <c r="AS1769" s="183" t="s">
        <v>1885</v>
      </c>
      <c r="AT1769">
        <v>0</v>
      </c>
      <c r="AU1769">
        <v>78</v>
      </c>
      <c r="AV1769" s="182">
        <v>6</v>
      </c>
      <c r="AW1769" s="184">
        <v>0</v>
      </c>
      <c r="AX1769" s="183" t="s">
        <v>1884</v>
      </c>
      <c r="AY1769" s="184">
        <v>0</v>
      </c>
      <c r="AZ1769">
        <v>0</v>
      </c>
      <c r="BA1769">
        <v>0</v>
      </c>
      <c r="BB1769">
        <v>0</v>
      </c>
      <c r="BC1769" s="182">
        <v>8851</v>
      </c>
      <c r="BD1769" t="s">
        <v>1886</v>
      </c>
      <c r="BE1769" t="s">
        <v>1886</v>
      </c>
      <c r="BF1769" t="s">
        <v>1886</v>
      </c>
      <c r="BG1769" s="181" t="s">
        <v>1886</v>
      </c>
      <c r="BH1769">
        <v>0</v>
      </c>
      <c r="BI1769" s="184">
        <v>0</v>
      </c>
      <c r="BJ1769" s="182">
        <v>0</v>
      </c>
      <c r="BK1769" s="181" t="s">
        <v>1886</v>
      </c>
      <c r="BL1769">
        <v>0</v>
      </c>
      <c r="BM1769">
        <v>0</v>
      </c>
      <c r="BN1769">
        <v>0</v>
      </c>
    </row>
    <row r="1770" spans="1:66" x14ac:dyDescent="0.25">
      <c r="A1770">
        <v>8853</v>
      </c>
      <c r="B1770" t="s">
        <v>4929</v>
      </c>
      <c r="C1770">
        <v>1</v>
      </c>
      <c r="D1770">
        <v>0</v>
      </c>
      <c r="E1770">
        <v>0</v>
      </c>
      <c r="F1770" t="s">
        <v>1884</v>
      </c>
      <c r="G1770" t="s">
        <v>1885</v>
      </c>
      <c r="H1770" t="s">
        <v>1884</v>
      </c>
      <c r="I1770" t="s">
        <v>1884</v>
      </c>
      <c r="J1770" t="s">
        <v>1884</v>
      </c>
      <c r="K1770" t="s">
        <v>1884</v>
      </c>
      <c r="L1770" t="s">
        <v>1884</v>
      </c>
      <c r="M1770" s="180"/>
      <c r="N1770" t="s">
        <v>2007</v>
      </c>
      <c r="O1770" t="s">
        <v>1886</v>
      </c>
      <c r="P1770" t="s">
        <v>1886</v>
      </c>
      <c r="Q1770">
        <v>0</v>
      </c>
      <c r="R1770">
        <v>0</v>
      </c>
      <c r="S1770" t="s">
        <v>1886</v>
      </c>
      <c r="T1770" t="s">
        <v>1886</v>
      </c>
      <c r="U1770">
        <v>1</v>
      </c>
      <c r="V1770" t="s">
        <v>1888</v>
      </c>
      <c r="W1770">
        <v>1</v>
      </c>
      <c r="X1770">
        <v>0</v>
      </c>
      <c r="Y1770">
        <v>0</v>
      </c>
      <c r="Z1770" t="s">
        <v>1884</v>
      </c>
      <c r="AA1770" t="s">
        <v>1884</v>
      </c>
      <c r="AB1770" t="s">
        <v>1884</v>
      </c>
      <c r="AC1770">
        <v>0</v>
      </c>
      <c r="AD1770">
        <v>0</v>
      </c>
      <c r="AE1770">
        <v>0</v>
      </c>
      <c r="AF1770">
        <v>0</v>
      </c>
      <c r="AG1770" t="s">
        <v>1884</v>
      </c>
      <c r="AH1770" s="181" t="s">
        <v>1886</v>
      </c>
      <c r="AI1770" s="182">
        <v>0</v>
      </c>
      <c r="AJ1770" s="181" t="s">
        <v>1886</v>
      </c>
      <c r="AK1770" s="181" t="s">
        <v>1886</v>
      </c>
      <c r="AL1770" s="181" t="s">
        <v>1886</v>
      </c>
      <c r="AO1770" s="181"/>
      <c r="AQ1770">
        <v>10</v>
      </c>
      <c r="AR1770" s="182">
        <v>40</v>
      </c>
      <c r="AS1770" s="183" t="s">
        <v>1885</v>
      </c>
      <c r="AT1770">
        <v>0</v>
      </c>
      <c r="AU1770">
        <v>0</v>
      </c>
      <c r="AV1770" s="182">
        <v>0</v>
      </c>
      <c r="AW1770" s="184">
        <v>0</v>
      </c>
      <c r="AX1770" s="183" t="s">
        <v>1884</v>
      </c>
      <c r="AY1770" s="184">
        <v>0</v>
      </c>
      <c r="AZ1770">
        <v>0</v>
      </c>
      <c r="BA1770">
        <v>0</v>
      </c>
      <c r="BB1770">
        <v>0</v>
      </c>
      <c r="BC1770" s="182">
        <v>8853</v>
      </c>
      <c r="BD1770" t="s">
        <v>1886</v>
      </c>
      <c r="BE1770" t="s">
        <v>1886</v>
      </c>
      <c r="BF1770" t="s">
        <v>1886</v>
      </c>
      <c r="BG1770" s="181" t="s">
        <v>1886</v>
      </c>
      <c r="BH1770">
        <v>0</v>
      </c>
      <c r="BI1770" s="184">
        <v>0</v>
      </c>
      <c r="BJ1770" s="182">
        <v>0</v>
      </c>
      <c r="BK1770" s="181" t="s">
        <v>1886</v>
      </c>
      <c r="BL1770">
        <v>0</v>
      </c>
      <c r="BM1770">
        <v>0</v>
      </c>
      <c r="BN1770">
        <v>0</v>
      </c>
    </row>
    <row r="1771" spans="1:66" x14ac:dyDescent="0.25">
      <c r="A1771">
        <v>8854</v>
      </c>
      <c r="B1771" t="s">
        <v>4930</v>
      </c>
      <c r="C1771">
        <v>1</v>
      </c>
      <c r="D1771">
        <v>0</v>
      </c>
      <c r="E1771">
        <v>0</v>
      </c>
      <c r="F1771" t="s">
        <v>1884</v>
      </c>
      <c r="G1771" t="s">
        <v>1885</v>
      </c>
      <c r="H1771" t="s">
        <v>1884</v>
      </c>
      <c r="I1771" t="s">
        <v>1884</v>
      </c>
      <c r="J1771" t="s">
        <v>1884</v>
      </c>
      <c r="K1771" t="s">
        <v>1884</v>
      </c>
      <c r="L1771" t="s">
        <v>1884</v>
      </c>
      <c r="M1771" s="180"/>
      <c r="N1771" t="s">
        <v>2007</v>
      </c>
      <c r="O1771" t="s">
        <v>1886</v>
      </c>
      <c r="P1771" t="s">
        <v>1886</v>
      </c>
      <c r="Q1771">
        <v>0</v>
      </c>
      <c r="R1771">
        <v>0</v>
      </c>
      <c r="S1771" t="s">
        <v>1886</v>
      </c>
      <c r="T1771" t="s">
        <v>1886</v>
      </c>
      <c r="U1771">
        <v>1</v>
      </c>
      <c r="V1771" t="s">
        <v>1888</v>
      </c>
      <c r="W1771">
        <v>1</v>
      </c>
      <c r="X1771">
        <v>0</v>
      </c>
      <c r="Y1771">
        <v>0</v>
      </c>
      <c r="Z1771" t="s">
        <v>1884</v>
      </c>
      <c r="AA1771" t="s">
        <v>1884</v>
      </c>
      <c r="AB1771" t="s">
        <v>1884</v>
      </c>
      <c r="AC1771">
        <v>0</v>
      </c>
      <c r="AD1771">
        <v>0</v>
      </c>
      <c r="AE1771">
        <v>0</v>
      </c>
      <c r="AF1771">
        <v>0</v>
      </c>
      <c r="AG1771" t="s">
        <v>1884</v>
      </c>
      <c r="AH1771" s="181" t="s">
        <v>1886</v>
      </c>
      <c r="AI1771" s="182">
        <v>0</v>
      </c>
      <c r="AJ1771" s="181" t="s">
        <v>1886</v>
      </c>
      <c r="AK1771" s="181" t="s">
        <v>1886</v>
      </c>
      <c r="AL1771" s="181" t="s">
        <v>1886</v>
      </c>
      <c r="AO1771" s="181"/>
      <c r="AQ1771">
        <v>10</v>
      </c>
      <c r="AR1771" s="182">
        <v>40</v>
      </c>
      <c r="AS1771" s="183" t="s">
        <v>1885</v>
      </c>
      <c r="AT1771">
        <v>0</v>
      </c>
      <c r="AU1771">
        <v>0</v>
      </c>
      <c r="AV1771" s="182">
        <v>0</v>
      </c>
      <c r="AW1771" s="184">
        <v>0</v>
      </c>
      <c r="AX1771" s="183" t="s">
        <v>1884</v>
      </c>
      <c r="AY1771" s="184">
        <v>0</v>
      </c>
      <c r="AZ1771">
        <v>0</v>
      </c>
      <c r="BA1771">
        <v>0</v>
      </c>
      <c r="BB1771">
        <v>0</v>
      </c>
      <c r="BC1771" s="182">
        <v>8854</v>
      </c>
      <c r="BD1771" t="s">
        <v>1886</v>
      </c>
      <c r="BE1771" t="s">
        <v>1886</v>
      </c>
      <c r="BF1771" t="s">
        <v>1886</v>
      </c>
      <c r="BG1771" s="181" t="s">
        <v>1886</v>
      </c>
      <c r="BH1771">
        <v>0</v>
      </c>
      <c r="BI1771" s="184">
        <v>0</v>
      </c>
      <c r="BJ1771" s="182">
        <v>0</v>
      </c>
      <c r="BK1771" s="181" t="s">
        <v>1886</v>
      </c>
      <c r="BL1771">
        <v>0</v>
      </c>
      <c r="BM1771">
        <v>0</v>
      </c>
      <c r="BN1771">
        <v>0</v>
      </c>
    </row>
    <row r="1772" spans="1:66" x14ac:dyDescent="0.25">
      <c r="A1772">
        <v>8855</v>
      </c>
      <c r="B1772" t="s">
        <v>4931</v>
      </c>
      <c r="C1772">
        <v>1</v>
      </c>
      <c r="D1772">
        <v>0</v>
      </c>
      <c r="E1772">
        <v>0</v>
      </c>
      <c r="F1772" t="s">
        <v>1884</v>
      </c>
      <c r="G1772" t="s">
        <v>1885</v>
      </c>
      <c r="H1772" t="s">
        <v>1884</v>
      </c>
      <c r="I1772" t="s">
        <v>1884</v>
      </c>
      <c r="J1772" t="s">
        <v>1884</v>
      </c>
      <c r="K1772" t="s">
        <v>1884</v>
      </c>
      <c r="L1772" t="s">
        <v>1884</v>
      </c>
      <c r="M1772" s="180"/>
      <c r="N1772" t="s">
        <v>2007</v>
      </c>
      <c r="O1772" t="s">
        <v>1886</v>
      </c>
      <c r="P1772" t="s">
        <v>1886</v>
      </c>
      <c r="Q1772">
        <v>0</v>
      </c>
      <c r="R1772">
        <v>0</v>
      </c>
      <c r="S1772" t="s">
        <v>1886</v>
      </c>
      <c r="T1772" t="s">
        <v>1886</v>
      </c>
      <c r="U1772">
        <v>1</v>
      </c>
      <c r="V1772" t="s">
        <v>1888</v>
      </c>
      <c r="W1772">
        <v>1</v>
      </c>
      <c r="X1772">
        <v>0</v>
      </c>
      <c r="Y1772">
        <v>0</v>
      </c>
      <c r="Z1772" t="s">
        <v>1884</v>
      </c>
      <c r="AA1772" t="s">
        <v>1884</v>
      </c>
      <c r="AB1772" t="s">
        <v>1884</v>
      </c>
      <c r="AC1772">
        <v>0</v>
      </c>
      <c r="AD1772">
        <v>0</v>
      </c>
      <c r="AE1772">
        <v>0</v>
      </c>
      <c r="AF1772">
        <v>0</v>
      </c>
      <c r="AG1772" t="s">
        <v>1884</v>
      </c>
      <c r="AH1772" s="181" t="s">
        <v>1886</v>
      </c>
      <c r="AI1772" s="182">
        <v>0</v>
      </c>
      <c r="AJ1772" s="181" t="s">
        <v>1886</v>
      </c>
      <c r="AK1772" s="181" t="s">
        <v>1886</v>
      </c>
      <c r="AL1772" s="181" t="s">
        <v>1886</v>
      </c>
      <c r="AO1772" s="181"/>
      <c r="AQ1772">
        <v>10</v>
      </c>
      <c r="AR1772" s="182">
        <v>40</v>
      </c>
      <c r="AS1772" s="183" t="s">
        <v>1885</v>
      </c>
      <c r="AT1772">
        <v>0</v>
      </c>
      <c r="AU1772">
        <v>0</v>
      </c>
      <c r="AV1772" s="182">
        <v>0</v>
      </c>
      <c r="AW1772" s="184">
        <v>0</v>
      </c>
      <c r="AX1772" s="183" t="s">
        <v>1884</v>
      </c>
      <c r="AY1772" s="184">
        <v>0</v>
      </c>
      <c r="AZ1772">
        <v>0</v>
      </c>
      <c r="BA1772">
        <v>0</v>
      </c>
      <c r="BB1772">
        <v>0</v>
      </c>
      <c r="BC1772" s="182">
        <v>8855</v>
      </c>
      <c r="BD1772" t="s">
        <v>1886</v>
      </c>
      <c r="BE1772" t="s">
        <v>1886</v>
      </c>
      <c r="BF1772" t="s">
        <v>1886</v>
      </c>
      <c r="BG1772" s="181" t="s">
        <v>1886</v>
      </c>
      <c r="BH1772">
        <v>0</v>
      </c>
      <c r="BI1772" s="184">
        <v>0</v>
      </c>
      <c r="BJ1772" s="182">
        <v>0</v>
      </c>
      <c r="BK1772" s="181" t="s">
        <v>1886</v>
      </c>
      <c r="BL1772">
        <v>0</v>
      </c>
      <c r="BM1772">
        <v>0</v>
      </c>
      <c r="BN1772">
        <v>0</v>
      </c>
    </row>
    <row r="1773" spans="1:66" x14ac:dyDescent="0.25">
      <c r="A1773">
        <v>8856</v>
      </c>
      <c r="B1773" t="s">
        <v>4932</v>
      </c>
      <c r="C1773">
        <v>12</v>
      </c>
      <c r="D1773">
        <v>0</v>
      </c>
      <c r="E1773">
        <v>0</v>
      </c>
      <c r="F1773" t="s">
        <v>1884</v>
      </c>
      <c r="G1773" t="s">
        <v>1885</v>
      </c>
      <c r="H1773" t="s">
        <v>1884</v>
      </c>
      <c r="I1773" t="s">
        <v>1884</v>
      </c>
      <c r="J1773" t="s">
        <v>1884</v>
      </c>
      <c r="K1773" t="s">
        <v>1884</v>
      </c>
      <c r="L1773" t="s">
        <v>1884</v>
      </c>
      <c r="M1773" s="180"/>
      <c r="N1773" t="s">
        <v>1886</v>
      </c>
      <c r="O1773" t="s">
        <v>1886</v>
      </c>
      <c r="P1773" t="s">
        <v>4933</v>
      </c>
      <c r="Q1773">
        <v>0</v>
      </c>
      <c r="R1773">
        <v>0</v>
      </c>
      <c r="S1773" t="s">
        <v>1886</v>
      </c>
      <c r="T1773" t="s">
        <v>1886</v>
      </c>
      <c r="U1773">
        <v>1</v>
      </c>
      <c r="V1773" t="s">
        <v>1888</v>
      </c>
      <c r="W1773">
        <v>12</v>
      </c>
      <c r="X1773">
        <v>0</v>
      </c>
      <c r="Y1773">
        <v>0</v>
      </c>
      <c r="Z1773" t="s">
        <v>1884</v>
      </c>
      <c r="AA1773" t="s">
        <v>1884</v>
      </c>
      <c r="AB1773" t="s">
        <v>1884</v>
      </c>
      <c r="AC1773">
        <v>0</v>
      </c>
      <c r="AD1773">
        <v>0</v>
      </c>
      <c r="AE1773">
        <v>0</v>
      </c>
      <c r="AF1773">
        <v>0</v>
      </c>
      <c r="AG1773" t="s">
        <v>1884</v>
      </c>
      <c r="AH1773" s="181" t="s">
        <v>1886</v>
      </c>
      <c r="AI1773" s="182">
        <v>46</v>
      </c>
      <c r="AJ1773" s="181" t="s">
        <v>1935</v>
      </c>
      <c r="AK1773" s="181" t="s">
        <v>1886</v>
      </c>
      <c r="AL1773" s="181" t="s">
        <v>1886</v>
      </c>
      <c r="AO1773" s="181"/>
      <c r="AQ1773">
        <v>10</v>
      </c>
      <c r="AR1773" s="182">
        <v>40</v>
      </c>
      <c r="AS1773" s="183" t="s">
        <v>1885</v>
      </c>
      <c r="AT1773">
        <v>0</v>
      </c>
      <c r="AU1773">
        <v>91</v>
      </c>
      <c r="AV1773" s="182">
        <v>7</v>
      </c>
      <c r="AW1773" s="184">
        <v>0</v>
      </c>
      <c r="AX1773" s="183" t="s">
        <v>1884</v>
      </c>
      <c r="AY1773" s="184">
        <v>0</v>
      </c>
      <c r="AZ1773">
        <v>0</v>
      </c>
      <c r="BA1773">
        <v>0</v>
      </c>
      <c r="BB1773">
        <v>0</v>
      </c>
      <c r="BC1773" s="182">
        <v>8856</v>
      </c>
      <c r="BD1773" t="s">
        <v>1886</v>
      </c>
      <c r="BE1773" t="s">
        <v>1886</v>
      </c>
      <c r="BF1773" t="s">
        <v>1886</v>
      </c>
      <c r="BG1773" s="181" t="s">
        <v>1886</v>
      </c>
      <c r="BH1773">
        <v>0</v>
      </c>
      <c r="BI1773" s="184">
        <v>0</v>
      </c>
      <c r="BJ1773" s="182">
        <v>0</v>
      </c>
      <c r="BK1773" s="181" t="s">
        <v>1886</v>
      </c>
      <c r="BL1773">
        <v>0</v>
      </c>
      <c r="BM1773">
        <v>0</v>
      </c>
      <c r="BN1773">
        <v>0</v>
      </c>
    </row>
    <row r="1774" spans="1:66" x14ac:dyDescent="0.25">
      <c r="A1774">
        <v>8858</v>
      </c>
      <c r="B1774" t="s">
        <v>4934</v>
      </c>
      <c r="C1774">
        <v>12</v>
      </c>
      <c r="D1774">
        <v>0</v>
      </c>
      <c r="E1774">
        <v>0</v>
      </c>
      <c r="F1774" t="s">
        <v>1884</v>
      </c>
      <c r="G1774" t="s">
        <v>1885</v>
      </c>
      <c r="H1774" t="s">
        <v>1884</v>
      </c>
      <c r="I1774" t="s">
        <v>1884</v>
      </c>
      <c r="J1774" t="s">
        <v>1884</v>
      </c>
      <c r="K1774" t="s">
        <v>1884</v>
      </c>
      <c r="L1774" t="s">
        <v>1884</v>
      </c>
      <c r="M1774" s="180"/>
      <c r="N1774" t="s">
        <v>1886</v>
      </c>
      <c r="O1774" t="s">
        <v>1886</v>
      </c>
      <c r="P1774" t="s">
        <v>4935</v>
      </c>
      <c r="Q1774">
        <v>0</v>
      </c>
      <c r="R1774">
        <v>0</v>
      </c>
      <c r="S1774" t="s">
        <v>1886</v>
      </c>
      <c r="T1774" t="s">
        <v>1886</v>
      </c>
      <c r="U1774">
        <v>1</v>
      </c>
      <c r="V1774" t="s">
        <v>1888</v>
      </c>
      <c r="W1774">
        <v>12</v>
      </c>
      <c r="X1774">
        <v>0</v>
      </c>
      <c r="Y1774">
        <v>0</v>
      </c>
      <c r="Z1774" t="s">
        <v>1884</v>
      </c>
      <c r="AA1774" t="s">
        <v>1884</v>
      </c>
      <c r="AB1774" t="s">
        <v>1884</v>
      </c>
      <c r="AC1774">
        <v>0</v>
      </c>
      <c r="AD1774">
        <v>0</v>
      </c>
      <c r="AE1774">
        <v>0</v>
      </c>
      <c r="AF1774">
        <v>0</v>
      </c>
      <c r="AG1774" t="s">
        <v>1884</v>
      </c>
      <c r="AH1774" s="181" t="s">
        <v>1886</v>
      </c>
      <c r="AI1774" s="182">
        <v>46</v>
      </c>
      <c r="AJ1774" s="181" t="s">
        <v>1935</v>
      </c>
      <c r="AK1774" s="181" t="s">
        <v>4936</v>
      </c>
      <c r="AL1774" s="181" t="s">
        <v>1886</v>
      </c>
      <c r="AO1774" s="181"/>
      <c r="AQ1774">
        <v>10</v>
      </c>
      <c r="AR1774" s="182">
        <v>40</v>
      </c>
      <c r="AS1774" s="183" t="s">
        <v>1885</v>
      </c>
      <c r="AT1774">
        <v>0</v>
      </c>
      <c r="AU1774">
        <v>100</v>
      </c>
      <c r="AV1774" s="182">
        <v>5</v>
      </c>
      <c r="AW1774" s="184">
        <v>0</v>
      </c>
      <c r="AX1774" s="183" t="s">
        <v>1884</v>
      </c>
      <c r="AY1774" s="184">
        <v>0</v>
      </c>
      <c r="AZ1774">
        <v>0</v>
      </c>
      <c r="BA1774">
        <v>0</v>
      </c>
      <c r="BB1774">
        <v>0</v>
      </c>
      <c r="BC1774" s="182">
        <v>8858</v>
      </c>
      <c r="BD1774" t="s">
        <v>1886</v>
      </c>
      <c r="BE1774" t="s">
        <v>1886</v>
      </c>
      <c r="BF1774" t="s">
        <v>1886</v>
      </c>
      <c r="BG1774" s="181" t="s">
        <v>1886</v>
      </c>
      <c r="BH1774">
        <v>0</v>
      </c>
      <c r="BI1774" s="184">
        <v>0</v>
      </c>
      <c r="BJ1774" s="182">
        <v>0</v>
      </c>
      <c r="BK1774" s="181" t="s">
        <v>1886</v>
      </c>
      <c r="BL1774">
        <v>0</v>
      </c>
      <c r="BM1774">
        <v>0</v>
      </c>
      <c r="BN1774">
        <v>0</v>
      </c>
    </row>
    <row r="1775" spans="1:66" x14ac:dyDescent="0.25">
      <c r="A1775">
        <v>8859</v>
      </c>
      <c r="B1775" t="s">
        <v>4937</v>
      </c>
      <c r="C1775">
        <v>12</v>
      </c>
      <c r="D1775">
        <v>0</v>
      </c>
      <c r="E1775">
        <v>0</v>
      </c>
      <c r="F1775" t="s">
        <v>1884</v>
      </c>
      <c r="G1775" t="s">
        <v>1885</v>
      </c>
      <c r="H1775" t="s">
        <v>1884</v>
      </c>
      <c r="I1775" t="s">
        <v>1884</v>
      </c>
      <c r="J1775" t="s">
        <v>1884</v>
      </c>
      <c r="K1775" t="s">
        <v>1884</v>
      </c>
      <c r="L1775" t="s">
        <v>1884</v>
      </c>
      <c r="M1775" s="180"/>
      <c r="N1775" t="s">
        <v>1886</v>
      </c>
      <c r="O1775" t="s">
        <v>1886</v>
      </c>
      <c r="P1775" t="s">
        <v>4938</v>
      </c>
      <c r="Q1775">
        <v>0</v>
      </c>
      <c r="R1775">
        <v>0</v>
      </c>
      <c r="S1775" t="s">
        <v>1886</v>
      </c>
      <c r="T1775" t="s">
        <v>1886</v>
      </c>
      <c r="U1775">
        <v>1</v>
      </c>
      <c r="V1775" t="s">
        <v>1888</v>
      </c>
      <c r="W1775">
        <v>12</v>
      </c>
      <c r="X1775">
        <v>0</v>
      </c>
      <c r="Y1775">
        <v>0</v>
      </c>
      <c r="Z1775" t="s">
        <v>1884</v>
      </c>
      <c r="AA1775" t="s">
        <v>1884</v>
      </c>
      <c r="AB1775" t="s">
        <v>1884</v>
      </c>
      <c r="AC1775">
        <v>0</v>
      </c>
      <c r="AD1775">
        <v>0</v>
      </c>
      <c r="AE1775">
        <v>0</v>
      </c>
      <c r="AF1775">
        <v>0</v>
      </c>
      <c r="AG1775" t="s">
        <v>1884</v>
      </c>
      <c r="AH1775" s="181" t="s">
        <v>1886</v>
      </c>
      <c r="AI1775" s="182">
        <v>46</v>
      </c>
      <c r="AJ1775" s="181" t="s">
        <v>1935</v>
      </c>
      <c r="AK1775" s="181" t="s">
        <v>1886</v>
      </c>
      <c r="AL1775" s="181" t="s">
        <v>1886</v>
      </c>
      <c r="AO1775" s="181"/>
      <c r="AQ1775">
        <v>10</v>
      </c>
      <c r="AR1775" s="182">
        <v>40</v>
      </c>
      <c r="AS1775" s="183" t="s">
        <v>1885</v>
      </c>
      <c r="AT1775">
        <v>0</v>
      </c>
      <c r="AU1775">
        <v>91</v>
      </c>
      <c r="AV1775" s="182">
        <v>7</v>
      </c>
      <c r="AW1775" s="184">
        <v>0</v>
      </c>
      <c r="AX1775" s="183" t="s">
        <v>1884</v>
      </c>
      <c r="AY1775" s="184">
        <v>0</v>
      </c>
      <c r="AZ1775">
        <v>0</v>
      </c>
      <c r="BA1775">
        <v>0</v>
      </c>
      <c r="BB1775">
        <v>0</v>
      </c>
      <c r="BC1775" s="182">
        <v>8859</v>
      </c>
      <c r="BD1775" t="s">
        <v>1886</v>
      </c>
      <c r="BE1775" t="s">
        <v>1886</v>
      </c>
      <c r="BF1775" t="s">
        <v>1886</v>
      </c>
      <c r="BG1775" s="181" t="s">
        <v>1886</v>
      </c>
      <c r="BH1775">
        <v>0</v>
      </c>
      <c r="BI1775" s="184">
        <v>0</v>
      </c>
      <c r="BJ1775" s="182">
        <v>0</v>
      </c>
      <c r="BK1775" s="181" t="s">
        <v>1886</v>
      </c>
      <c r="BL1775">
        <v>0</v>
      </c>
      <c r="BM1775">
        <v>0</v>
      </c>
      <c r="BN1775">
        <v>0</v>
      </c>
    </row>
    <row r="1776" spans="1:66" x14ac:dyDescent="0.25">
      <c r="A1776">
        <v>8860</v>
      </c>
      <c r="B1776" t="s">
        <v>4939</v>
      </c>
      <c r="C1776">
        <v>12</v>
      </c>
      <c r="D1776">
        <v>0</v>
      </c>
      <c r="E1776">
        <v>0</v>
      </c>
      <c r="F1776" t="s">
        <v>1884</v>
      </c>
      <c r="G1776" t="s">
        <v>1885</v>
      </c>
      <c r="H1776" t="s">
        <v>1884</v>
      </c>
      <c r="I1776" t="s">
        <v>1884</v>
      </c>
      <c r="J1776" t="s">
        <v>1884</v>
      </c>
      <c r="K1776" t="s">
        <v>1884</v>
      </c>
      <c r="L1776" t="s">
        <v>1884</v>
      </c>
      <c r="M1776" s="180"/>
      <c r="N1776" t="s">
        <v>1886</v>
      </c>
      <c r="O1776" t="s">
        <v>1886</v>
      </c>
      <c r="P1776" t="s">
        <v>4940</v>
      </c>
      <c r="Q1776">
        <v>0</v>
      </c>
      <c r="R1776">
        <v>0</v>
      </c>
      <c r="S1776" t="s">
        <v>1886</v>
      </c>
      <c r="T1776" t="s">
        <v>1886</v>
      </c>
      <c r="U1776">
        <v>1</v>
      </c>
      <c r="V1776" t="s">
        <v>1888</v>
      </c>
      <c r="W1776">
        <v>12</v>
      </c>
      <c r="X1776">
        <v>0</v>
      </c>
      <c r="Y1776">
        <v>0</v>
      </c>
      <c r="Z1776" t="s">
        <v>1884</v>
      </c>
      <c r="AA1776" t="s">
        <v>1884</v>
      </c>
      <c r="AB1776" t="s">
        <v>1884</v>
      </c>
      <c r="AC1776">
        <v>0</v>
      </c>
      <c r="AD1776">
        <v>0</v>
      </c>
      <c r="AE1776">
        <v>0</v>
      </c>
      <c r="AF1776">
        <v>0</v>
      </c>
      <c r="AG1776" t="s">
        <v>1884</v>
      </c>
      <c r="AH1776" s="181" t="s">
        <v>1886</v>
      </c>
      <c r="AI1776" s="182">
        <v>46</v>
      </c>
      <c r="AJ1776" s="181" t="s">
        <v>1935</v>
      </c>
      <c r="AK1776" s="181" t="s">
        <v>1886</v>
      </c>
      <c r="AL1776" s="181" t="s">
        <v>1886</v>
      </c>
      <c r="AO1776" s="181"/>
      <c r="AQ1776">
        <v>10</v>
      </c>
      <c r="AR1776" s="182">
        <v>40</v>
      </c>
      <c r="AS1776" s="183" t="s">
        <v>1885</v>
      </c>
      <c r="AT1776">
        <v>0</v>
      </c>
      <c r="AU1776">
        <v>91</v>
      </c>
      <c r="AV1776" s="182">
        <v>7</v>
      </c>
      <c r="AW1776" s="184">
        <v>0</v>
      </c>
      <c r="AX1776" s="183" t="s">
        <v>1884</v>
      </c>
      <c r="AY1776" s="184">
        <v>0</v>
      </c>
      <c r="AZ1776">
        <v>0</v>
      </c>
      <c r="BA1776">
        <v>0</v>
      </c>
      <c r="BB1776">
        <v>0</v>
      </c>
      <c r="BC1776" s="182">
        <v>8860</v>
      </c>
      <c r="BD1776" t="s">
        <v>1886</v>
      </c>
      <c r="BE1776" t="s">
        <v>1886</v>
      </c>
      <c r="BF1776" t="s">
        <v>1886</v>
      </c>
      <c r="BG1776" s="181" t="s">
        <v>1886</v>
      </c>
      <c r="BH1776">
        <v>4.8899999999999997</v>
      </c>
      <c r="BI1776" s="184">
        <v>0</v>
      </c>
      <c r="BJ1776" s="182">
        <v>0</v>
      </c>
      <c r="BK1776" s="181" t="s">
        <v>1886</v>
      </c>
      <c r="BL1776">
        <v>0</v>
      </c>
      <c r="BM1776">
        <v>0</v>
      </c>
      <c r="BN1776">
        <v>0</v>
      </c>
    </row>
    <row r="1777" spans="1:66" x14ac:dyDescent="0.25">
      <c r="A1777">
        <v>8861</v>
      </c>
      <c r="B1777" t="s">
        <v>4941</v>
      </c>
      <c r="C1777">
        <v>12</v>
      </c>
      <c r="D1777">
        <v>0</v>
      </c>
      <c r="E1777">
        <v>0</v>
      </c>
      <c r="F1777" t="s">
        <v>1884</v>
      </c>
      <c r="G1777" t="s">
        <v>1885</v>
      </c>
      <c r="H1777" t="s">
        <v>1884</v>
      </c>
      <c r="I1777" t="s">
        <v>1884</v>
      </c>
      <c r="J1777" t="s">
        <v>1884</v>
      </c>
      <c r="K1777" t="s">
        <v>1884</v>
      </c>
      <c r="L1777" t="s">
        <v>1884</v>
      </c>
      <c r="M1777" s="180"/>
      <c r="N1777" t="s">
        <v>1886</v>
      </c>
      <c r="O1777" t="s">
        <v>1886</v>
      </c>
      <c r="P1777" t="s">
        <v>1886</v>
      </c>
      <c r="Q1777">
        <v>0</v>
      </c>
      <c r="R1777">
        <v>0</v>
      </c>
      <c r="S1777" t="s">
        <v>1886</v>
      </c>
      <c r="T1777" t="s">
        <v>1886</v>
      </c>
      <c r="U1777">
        <v>1</v>
      </c>
      <c r="V1777" t="s">
        <v>1888</v>
      </c>
      <c r="W1777">
        <v>12</v>
      </c>
      <c r="X1777">
        <v>0</v>
      </c>
      <c r="Y1777">
        <v>0</v>
      </c>
      <c r="Z1777" t="s">
        <v>1884</v>
      </c>
      <c r="AA1777" t="s">
        <v>1884</v>
      </c>
      <c r="AB1777" t="s">
        <v>1884</v>
      </c>
      <c r="AC1777">
        <v>0</v>
      </c>
      <c r="AD1777">
        <v>0</v>
      </c>
      <c r="AE1777">
        <v>0</v>
      </c>
      <c r="AF1777">
        <v>0</v>
      </c>
      <c r="AG1777" t="s">
        <v>1884</v>
      </c>
      <c r="AH1777" s="181" t="s">
        <v>1886</v>
      </c>
      <c r="AI1777" s="182">
        <v>46</v>
      </c>
      <c r="AJ1777" s="181" t="s">
        <v>1935</v>
      </c>
      <c r="AK1777" s="181" t="s">
        <v>1886</v>
      </c>
      <c r="AL1777" s="181" t="s">
        <v>1886</v>
      </c>
      <c r="AO1777" s="181"/>
      <c r="AQ1777">
        <v>10</v>
      </c>
      <c r="AR1777" s="182">
        <v>40</v>
      </c>
      <c r="AS1777" s="183" t="s">
        <v>1885</v>
      </c>
      <c r="AT1777">
        <v>0</v>
      </c>
      <c r="AU1777">
        <v>0</v>
      </c>
      <c r="AV1777" s="182">
        <v>0</v>
      </c>
      <c r="AW1777" s="184">
        <v>0</v>
      </c>
      <c r="AX1777" s="183" t="s">
        <v>1884</v>
      </c>
      <c r="AY1777" s="184">
        <v>0</v>
      </c>
      <c r="AZ1777">
        <v>0</v>
      </c>
      <c r="BA1777">
        <v>0</v>
      </c>
      <c r="BB1777">
        <v>0</v>
      </c>
      <c r="BC1777" s="182">
        <v>8861</v>
      </c>
      <c r="BD1777" t="s">
        <v>1886</v>
      </c>
      <c r="BE1777" t="s">
        <v>1886</v>
      </c>
      <c r="BF1777" t="s">
        <v>1886</v>
      </c>
      <c r="BG1777" s="181" t="s">
        <v>1886</v>
      </c>
      <c r="BH1777">
        <v>0</v>
      </c>
      <c r="BI1777" s="184">
        <v>0</v>
      </c>
      <c r="BJ1777" s="182">
        <v>0</v>
      </c>
      <c r="BK1777" s="181" t="s">
        <v>1886</v>
      </c>
      <c r="BL1777">
        <v>0</v>
      </c>
      <c r="BM1777">
        <v>0</v>
      </c>
      <c r="BN1777">
        <v>0</v>
      </c>
    </row>
    <row r="1778" spans="1:66" x14ac:dyDescent="0.25">
      <c r="A1778">
        <v>8862</v>
      </c>
      <c r="B1778" t="s">
        <v>4942</v>
      </c>
      <c r="C1778">
        <v>56</v>
      </c>
      <c r="D1778">
        <v>0</v>
      </c>
      <c r="E1778">
        <v>0</v>
      </c>
      <c r="F1778" t="s">
        <v>1884</v>
      </c>
      <c r="G1778" t="s">
        <v>1885</v>
      </c>
      <c r="H1778" t="s">
        <v>1884</v>
      </c>
      <c r="I1778" t="s">
        <v>1884</v>
      </c>
      <c r="J1778" t="s">
        <v>1884</v>
      </c>
      <c r="K1778" t="s">
        <v>1884</v>
      </c>
      <c r="L1778" t="s">
        <v>1884</v>
      </c>
      <c r="M1778" s="180"/>
      <c r="N1778" t="s">
        <v>1886</v>
      </c>
      <c r="O1778" t="s">
        <v>1886</v>
      </c>
      <c r="P1778" t="s">
        <v>1886</v>
      </c>
      <c r="Q1778">
        <v>0</v>
      </c>
      <c r="R1778">
        <v>0</v>
      </c>
      <c r="S1778" t="s">
        <v>1886</v>
      </c>
      <c r="T1778" t="s">
        <v>1886</v>
      </c>
      <c r="U1778">
        <v>1</v>
      </c>
      <c r="V1778" t="s">
        <v>1888</v>
      </c>
      <c r="W1778">
        <v>56</v>
      </c>
      <c r="X1778">
        <v>0</v>
      </c>
      <c r="Y1778">
        <v>0</v>
      </c>
      <c r="Z1778" t="s">
        <v>1884</v>
      </c>
      <c r="AA1778" t="s">
        <v>1884</v>
      </c>
      <c r="AB1778" t="s">
        <v>1884</v>
      </c>
      <c r="AC1778">
        <v>0</v>
      </c>
      <c r="AD1778">
        <v>0</v>
      </c>
      <c r="AE1778">
        <v>0</v>
      </c>
      <c r="AF1778">
        <v>0</v>
      </c>
      <c r="AG1778" t="s">
        <v>1884</v>
      </c>
      <c r="AH1778" s="181" t="s">
        <v>1886</v>
      </c>
      <c r="AI1778" s="182">
        <v>46</v>
      </c>
      <c r="AJ1778" s="181" t="s">
        <v>1935</v>
      </c>
      <c r="AK1778" s="181" t="s">
        <v>1886</v>
      </c>
      <c r="AL1778" s="181" t="s">
        <v>1886</v>
      </c>
      <c r="AO1778" s="181"/>
      <c r="AQ1778">
        <v>10</v>
      </c>
      <c r="AR1778" s="182">
        <v>40</v>
      </c>
      <c r="AS1778" s="183" t="s">
        <v>1885</v>
      </c>
      <c r="AT1778">
        <v>0</v>
      </c>
      <c r="AU1778">
        <v>0</v>
      </c>
      <c r="AV1778" s="182">
        <v>0</v>
      </c>
      <c r="AW1778" s="184">
        <v>0</v>
      </c>
      <c r="AX1778" s="183" t="s">
        <v>1884</v>
      </c>
      <c r="AY1778" s="184">
        <v>0</v>
      </c>
      <c r="AZ1778">
        <v>0</v>
      </c>
      <c r="BA1778">
        <v>0</v>
      </c>
      <c r="BB1778">
        <v>0</v>
      </c>
      <c r="BC1778" s="182">
        <v>8862</v>
      </c>
      <c r="BD1778" t="s">
        <v>1886</v>
      </c>
      <c r="BE1778" t="s">
        <v>1886</v>
      </c>
      <c r="BF1778" t="s">
        <v>1886</v>
      </c>
      <c r="BG1778" s="181" t="s">
        <v>1886</v>
      </c>
      <c r="BH1778">
        <v>0</v>
      </c>
      <c r="BI1778" s="184">
        <v>0</v>
      </c>
      <c r="BJ1778" s="182">
        <v>0</v>
      </c>
      <c r="BK1778" s="181" t="s">
        <v>1886</v>
      </c>
      <c r="BL1778">
        <v>0</v>
      </c>
      <c r="BM1778">
        <v>0</v>
      </c>
      <c r="BN1778">
        <v>0</v>
      </c>
    </row>
    <row r="1779" spans="1:66" x14ac:dyDescent="0.25">
      <c r="A1779">
        <v>8863</v>
      </c>
      <c r="B1779" t="s">
        <v>4943</v>
      </c>
      <c r="C1779">
        <v>1</v>
      </c>
      <c r="D1779">
        <v>0</v>
      </c>
      <c r="E1779">
        <v>0</v>
      </c>
      <c r="F1779" t="s">
        <v>1884</v>
      </c>
      <c r="G1779" t="s">
        <v>1885</v>
      </c>
      <c r="H1779" t="s">
        <v>1884</v>
      </c>
      <c r="I1779" t="s">
        <v>1884</v>
      </c>
      <c r="J1779" t="s">
        <v>1884</v>
      </c>
      <c r="K1779" t="s">
        <v>1884</v>
      </c>
      <c r="L1779" t="s">
        <v>1884</v>
      </c>
      <c r="M1779" s="180"/>
      <c r="N1779" t="s">
        <v>1886</v>
      </c>
      <c r="O1779" t="s">
        <v>4944</v>
      </c>
      <c r="P1779" t="s">
        <v>1886</v>
      </c>
      <c r="Q1779">
        <v>0</v>
      </c>
      <c r="R1779">
        <v>0</v>
      </c>
      <c r="S1779" t="s">
        <v>1886</v>
      </c>
      <c r="T1779" t="s">
        <v>1886</v>
      </c>
      <c r="U1779">
        <v>1</v>
      </c>
      <c r="V1779" t="s">
        <v>1888</v>
      </c>
      <c r="W1779">
        <v>1</v>
      </c>
      <c r="X1779">
        <v>0</v>
      </c>
      <c r="Y1779">
        <v>0</v>
      </c>
      <c r="Z1779" t="s">
        <v>1884</v>
      </c>
      <c r="AA1779" t="s">
        <v>1884</v>
      </c>
      <c r="AB1779" t="s">
        <v>1884</v>
      </c>
      <c r="AC1779">
        <v>0</v>
      </c>
      <c r="AD1779">
        <v>0</v>
      </c>
      <c r="AE1779">
        <v>0</v>
      </c>
      <c r="AF1779">
        <v>0</v>
      </c>
      <c r="AG1779" t="s">
        <v>1884</v>
      </c>
      <c r="AH1779" s="181" t="s">
        <v>1886</v>
      </c>
      <c r="AI1779" s="182">
        <v>47</v>
      </c>
      <c r="AJ1779" s="181" t="s">
        <v>2015</v>
      </c>
      <c r="AK1779" s="181" t="s">
        <v>1886</v>
      </c>
      <c r="AL1779" s="181" t="s">
        <v>1886</v>
      </c>
      <c r="AO1779" s="181"/>
      <c r="AQ1779">
        <v>10</v>
      </c>
      <c r="AR1779" s="182">
        <v>40</v>
      </c>
      <c r="AS1779" s="183" t="s">
        <v>1885</v>
      </c>
      <c r="AT1779">
        <v>0</v>
      </c>
      <c r="AU1779">
        <v>0</v>
      </c>
      <c r="AV1779" s="182">
        <v>0</v>
      </c>
      <c r="AW1779" s="184">
        <v>0</v>
      </c>
      <c r="AX1779" s="183" t="s">
        <v>1884</v>
      </c>
      <c r="AY1779" s="184">
        <v>0</v>
      </c>
      <c r="AZ1779">
        <v>0</v>
      </c>
      <c r="BA1779">
        <v>0</v>
      </c>
      <c r="BB1779">
        <v>0</v>
      </c>
      <c r="BC1779" s="182">
        <v>8863</v>
      </c>
      <c r="BD1779" t="s">
        <v>1886</v>
      </c>
      <c r="BE1779" t="s">
        <v>1886</v>
      </c>
      <c r="BF1779" t="s">
        <v>1886</v>
      </c>
      <c r="BG1779" s="181" t="s">
        <v>1886</v>
      </c>
      <c r="BH1779">
        <v>0</v>
      </c>
      <c r="BI1779" s="184">
        <v>0</v>
      </c>
      <c r="BJ1779" s="182">
        <v>0</v>
      </c>
      <c r="BK1779" s="181" t="s">
        <v>1886</v>
      </c>
      <c r="BL1779">
        <v>0</v>
      </c>
      <c r="BM1779">
        <v>0</v>
      </c>
      <c r="BN1779">
        <v>0</v>
      </c>
    </row>
    <row r="1780" spans="1:66" x14ac:dyDescent="0.25">
      <c r="A1780">
        <v>8864</v>
      </c>
      <c r="B1780" t="s">
        <v>4945</v>
      </c>
      <c r="C1780">
        <v>1</v>
      </c>
      <c r="D1780">
        <v>0</v>
      </c>
      <c r="E1780">
        <v>0</v>
      </c>
      <c r="F1780" t="s">
        <v>1884</v>
      </c>
      <c r="G1780" t="s">
        <v>1884</v>
      </c>
      <c r="H1780" t="s">
        <v>1884</v>
      </c>
      <c r="I1780" t="s">
        <v>1884</v>
      </c>
      <c r="J1780" t="s">
        <v>1884</v>
      </c>
      <c r="K1780" t="s">
        <v>1884</v>
      </c>
      <c r="L1780" t="s">
        <v>1884</v>
      </c>
      <c r="M1780" s="180"/>
      <c r="N1780" t="s">
        <v>2007</v>
      </c>
      <c r="O1780" t="s">
        <v>1886</v>
      </c>
      <c r="P1780" t="s">
        <v>1886</v>
      </c>
      <c r="Q1780">
        <v>0</v>
      </c>
      <c r="R1780">
        <v>0</v>
      </c>
      <c r="S1780" t="s">
        <v>1886</v>
      </c>
      <c r="T1780" t="s">
        <v>1886</v>
      </c>
      <c r="U1780">
        <v>1</v>
      </c>
      <c r="V1780" t="s">
        <v>1888</v>
      </c>
      <c r="W1780">
        <v>1</v>
      </c>
      <c r="X1780">
        <v>0</v>
      </c>
      <c r="Y1780">
        <v>0</v>
      </c>
      <c r="Z1780" t="s">
        <v>1884</v>
      </c>
      <c r="AA1780" t="s">
        <v>1884</v>
      </c>
      <c r="AB1780" t="s">
        <v>1884</v>
      </c>
      <c r="AC1780">
        <v>0</v>
      </c>
      <c r="AD1780">
        <v>0</v>
      </c>
      <c r="AE1780">
        <v>0</v>
      </c>
      <c r="AF1780">
        <v>0</v>
      </c>
      <c r="AG1780" t="s">
        <v>1884</v>
      </c>
      <c r="AH1780" s="181" t="s">
        <v>1886</v>
      </c>
      <c r="AI1780" s="182">
        <v>47</v>
      </c>
      <c r="AJ1780" s="181" t="s">
        <v>2015</v>
      </c>
      <c r="AK1780" s="181" t="s">
        <v>1886</v>
      </c>
      <c r="AL1780" s="181" t="s">
        <v>1886</v>
      </c>
      <c r="AO1780" s="181"/>
      <c r="AQ1780">
        <v>10</v>
      </c>
      <c r="AR1780" s="182">
        <v>40</v>
      </c>
      <c r="AS1780" s="183" t="s">
        <v>1885</v>
      </c>
      <c r="AT1780">
        <v>0</v>
      </c>
      <c r="AU1780">
        <v>0</v>
      </c>
      <c r="AV1780" s="182">
        <v>0</v>
      </c>
      <c r="AW1780" s="184">
        <v>0</v>
      </c>
      <c r="AX1780" s="183" t="s">
        <v>1884</v>
      </c>
      <c r="AY1780" s="184">
        <v>0</v>
      </c>
      <c r="AZ1780">
        <v>0</v>
      </c>
      <c r="BA1780">
        <v>0</v>
      </c>
      <c r="BB1780">
        <v>0</v>
      </c>
      <c r="BC1780" s="182">
        <v>8864</v>
      </c>
      <c r="BD1780" t="s">
        <v>1886</v>
      </c>
      <c r="BE1780" t="s">
        <v>1886</v>
      </c>
      <c r="BF1780" t="s">
        <v>1886</v>
      </c>
      <c r="BG1780" s="181" t="s">
        <v>1886</v>
      </c>
      <c r="BH1780">
        <v>0</v>
      </c>
      <c r="BI1780" s="184">
        <v>0</v>
      </c>
      <c r="BJ1780" s="182">
        <v>0</v>
      </c>
      <c r="BK1780" s="181" t="s">
        <v>1886</v>
      </c>
      <c r="BL1780">
        <v>0</v>
      </c>
      <c r="BM1780">
        <v>0</v>
      </c>
      <c r="BN1780">
        <v>0</v>
      </c>
    </row>
    <row r="1781" spans="1:66" x14ac:dyDescent="0.25">
      <c r="A1781">
        <v>8866</v>
      </c>
      <c r="B1781" t="s">
        <v>4946</v>
      </c>
      <c r="C1781">
        <v>4</v>
      </c>
      <c r="D1781">
        <v>0</v>
      </c>
      <c r="E1781">
        <v>0</v>
      </c>
      <c r="F1781" t="s">
        <v>1884</v>
      </c>
      <c r="G1781" t="s">
        <v>1885</v>
      </c>
      <c r="H1781" t="s">
        <v>1884</v>
      </c>
      <c r="I1781" t="s">
        <v>1884</v>
      </c>
      <c r="J1781" t="s">
        <v>1884</v>
      </c>
      <c r="K1781" t="s">
        <v>1884</v>
      </c>
      <c r="L1781" t="s">
        <v>1884</v>
      </c>
      <c r="M1781" s="180"/>
      <c r="N1781" t="s">
        <v>1886</v>
      </c>
      <c r="O1781" t="s">
        <v>1886</v>
      </c>
      <c r="P1781" t="s">
        <v>4947</v>
      </c>
      <c r="Q1781">
        <v>0</v>
      </c>
      <c r="R1781">
        <v>0</v>
      </c>
      <c r="S1781" t="s">
        <v>1886</v>
      </c>
      <c r="T1781" t="s">
        <v>1886</v>
      </c>
      <c r="U1781">
        <v>1</v>
      </c>
      <c r="V1781" t="s">
        <v>1888</v>
      </c>
      <c r="W1781">
        <v>4</v>
      </c>
      <c r="X1781">
        <v>0</v>
      </c>
      <c r="Y1781">
        <v>0</v>
      </c>
      <c r="Z1781" t="s">
        <v>1884</v>
      </c>
      <c r="AA1781" t="s">
        <v>1884</v>
      </c>
      <c r="AB1781" t="s">
        <v>1884</v>
      </c>
      <c r="AC1781">
        <v>0</v>
      </c>
      <c r="AD1781">
        <v>0</v>
      </c>
      <c r="AE1781">
        <v>0</v>
      </c>
      <c r="AF1781">
        <v>0</v>
      </c>
      <c r="AG1781" t="s">
        <v>1885</v>
      </c>
      <c r="AH1781" s="181" t="s">
        <v>1886</v>
      </c>
      <c r="AI1781" s="182">
        <v>27</v>
      </c>
      <c r="AJ1781" s="181" t="s">
        <v>1889</v>
      </c>
      <c r="AK1781" s="181" t="s">
        <v>1886</v>
      </c>
      <c r="AL1781" s="181" t="s">
        <v>1886</v>
      </c>
      <c r="AO1781" s="181"/>
      <c r="AQ1781">
        <v>10</v>
      </c>
      <c r="AR1781" s="182">
        <v>40</v>
      </c>
      <c r="AS1781" s="183" t="s">
        <v>1885</v>
      </c>
      <c r="AT1781">
        <v>0</v>
      </c>
      <c r="AU1781">
        <v>0</v>
      </c>
      <c r="AV1781" s="182">
        <v>0</v>
      </c>
      <c r="AW1781" s="184">
        <v>0</v>
      </c>
      <c r="AX1781" s="183" t="s">
        <v>1884</v>
      </c>
      <c r="AY1781" s="184">
        <v>0</v>
      </c>
      <c r="AZ1781">
        <v>0</v>
      </c>
      <c r="BA1781">
        <v>0</v>
      </c>
      <c r="BB1781">
        <v>0</v>
      </c>
      <c r="BC1781" s="182">
        <v>8866</v>
      </c>
      <c r="BD1781" t="s">
        <v>1886</v>
      </c>
      <c r="BE1781" t="s">
        <v>1886</v>
      </c>
      <c r="BF1781" t="s">
        <v>1886</v>
      </c>
      <c r="BG1781" s="181" t="s">
        <v>1886</v>
      </c>
      <c r="BH1781">
        <v>0</v>
      </c>
      <c r="BI1781" s="184">
        <v>0</v>
      </c>
      <c r="BJ1781" s="182">
        <v>0</v>
      </c>
      <c r="BK1781" s="181" t="s">
        <v>1886</v>
      </c>
      <c r="BL1781">
        <v>0</v>
      </c>
      <c r="BM1781">
        <v>0</v>
      </c>
      <c r="BN1781">
        <v>0</v>
      </c>
    </row>
    <row r="1782" spans="1:66" x14ac:dyDescent="0.25">
      <c r="A1782">
        <v>8867</v>
      </c>
      <c r="B1782" t="s">
        <v>4948</v>
      </c>
      <c r="C1782">
        <v>4</v>
      </c>
      <c r="D1782">
        <v>0</v>
      </c>
      <c r="E1782">
        <v>0</v>
      </c>
      <c r="F1782" t="s">
        <v>1884</v>
      </c>
      <c r="G1782" t="s">
        <v>1885</v>
      </c>
      <c r="H1782" t="s">
        <v>1884</v>
      </c>
      <c r="I1782" t="s">
        <v>1884</v>
      </c>
      <c r="J1782" t="s">
        <v>1884</v>
      </c>
      <c r="K1782" t="s">
        <v>1884</v>
      </c>
      <c r="L1782" t="s">
        <v>1884</v>
      </c>
      <c r="M1782" s="180"/>
      <c r="N1782" t="s">
        <v>1886</v>
      </c>
      <c r="O1782" t="s">
        <v>1886</v>
      </c>
      <c r="P1782" t="s">
        <v>1886</v>
      </c>
      <c r="Q1782">
        <v>0</v>
      </c>
      <c r="R1782">
        <v>0</v>
      </c>
      <c r="S1782" t="s">
        <v>1886</v>
      </c>
      <c r="T1782" t="s">
        <v>1886</v>
      </c>
      <c r="U1782">
        <v>1</v>
      </c>
      <c r="V1782" t="s">
        <v>1888</v>
      </c>
      <c r="W1782">
        <v>4</v>
      </c>
      <c r="X1782">
        <v>0</v>
      </c>
      <c r="Y1782">
        <v>0</v>
      </c>
      <c r="Z1782" t="s">
        <v>1884</v>
      </c>
      <c r="AA1782" t="s">
        <v>1884</v>
      </c>
      <c r="AB1782" t="s">
        <v>1884</v>
      </c>
      <c r="AC1782">
        <v>0</v>
      </c>
      <c r="AD1782">
        <v>0</v>
      </c>
      <c r="AE1782">
        <v>0</v>
      </c>
      <c r="AF1782">
        <v>0</v>
      </c>
      <c r="AG1782" t="s">
        <v>1885</v>
      </c>
      <c r="AH1782" s="181" t="s">
        <v>1886</v>
      </c>
      <c r="AI1782" s="182">
        <v>27</v>
      </c>
      <c r="AJ1782" s="181" t="s">
        <v>1889</v>
      </c>
      <c r="AK1782" s="181" t="s">
        <v>1886</v>
      </c>
      <c r="AL1782" s="181" t="s">
        <v>1886</v>
      </c>
      <c r="AO1782" s="181"/>
      <c r="AQ1782">
        <v>10</v>
      </c>
      <c r="AR1782" s="182">
        <v>40</v>
      </c>
      <c r="AS1782" s="183" t="s">
        <v>1885</v>
      </c>
      <c r="AT1782">
        <v>0</v>
      </c>
      <c r="AU1782">
        <v>0</v>
      </c>
      <c r="AV1782" s="182">
        <v>0</v>
      </c>
      <c r="AW1782" s="184">
        <v>0</v>
      </c>
      <c r="AX1782" s="183" t="s">
        <v>1884</v>
      </c>
      <c r="AY1782" s="184">
        <v>0</v>
      </c>
      <c r="AZ1782">
        <v>0</v>
      </c>
      <c r="BA1782">
        <v>0</v>
      </c>
      <c r="BB1782">
        <v>0</v>
      </c>
      <c r="BC1782" s="182">
        <v>8867</v>
      </c>
      <c r="BD1782" t="s">
        <v>1886</v>
      </c>
      <c r="BE1782" t="s">
        <v>1886</v>
      </c>
      <c r="BF1782" t="s">
        <v>1886</v>
      </c>
      <c r="BG1782" s="181" t="s">
        <v>1886</v>
      </c>
      <c r="BH1782">
        <v>0</v>
      </c>
      <c r="BI1782" s="184">
        <v>0</v>
      </c>
      <c r="BJ1782" s="182">
        <v>0</v>
      </c>
      <c r="BK1782" s="181" t="s">
        <v>1886</v>
      </c>
      <c r="BL1782">
        <v>0</v>
      </c>
      <c r="BM1782">
        <v>0</v>
      </c>
      <c r="BN1782">
        <v>0</v>
      </c>
    </row>
    <row r="1783" spans="1:66" x14ac:dyDescent="0.25">
      <c r="A1783">
        <v>8868</v>
      </c>
      <c r="B1783" t="s">
        <v>4949</v>
      </c>
      <c r="C1783">
        <v>10</v>
      </c>
      <c r="D1783">
        <v>0</v>
      </c>
      <c r="E1783">
        <v>0</v>
      </c>
      <c r="F1783" t="s">
        <v>1884</v>
      </c>
      <c r="G1783" t="s">
        <v>1885</v>
      </c>
      <c r="H1783" t="s">
        <v>1884</v>
      </c>
      <c r="I1783" t="s">
        <v>1884</v>
      </c>
      <c r="J1783" t="s">
        <v>1884</v>
      </c>
      <c r="K1783" t="s">
        <v>1884</v>
      </c>
      <c r="L1783" t="s">
        <v>1884</v>
      </c>
      <c r="M1783" s="180"/>
      <c r="N1783" t="s">
        <v>1886</v>
      </c>
      <c r="O1783" t="s">
        <v>1886</v>
      </c>
      <c r="P1783" t="s">
        <v>1886</v>
      </c>
      <c r="Q1783">
        <v>0</v>
      </c>
      <c r="R1783">
        <v>0</v>
      </c>
      <c r="S1783" t="s">
        <v>1886</v>
      </c>
      <c r="T1783" t="s">
        <v>1886</v>
      </c>
      <c r="U1783">
        <v>1</v>
      </c>
      <c r="V1783" t="s">
        <v>1888</v>
      </c>
      <c r="W1783">
        <v>10</v>
      </c>
      <c r="X1783">
        <v>0</v>
      </c>
      <c r="Y1783">
        <v>0</v>
      </c>
      <c r="Z1783" t="s">
        <v>1884</v>
      </c>
      <c r="AA1783" t="s">
        <v>1884</v>
      </c>
      <c r="AB1783" t="s">
        <v>1884</v>
      </c>
      <c r="AC1783">
        <v>0</v>
      </c>
      <c r="AD1783">
        <v>0</v>
      </c>
      <c r="AE1783">
        <v>0</v>
      </c>
      <c r="AF1783">
        <v>0</v>
      </c>
      <c r="AG1783" t="s">
        <v>1885</v>
      </c>
      <c r="AH1783" s="181" t="s">
        <v>1886</v>
      </c>
      <c r="AI1783" s="182">
        <v>27</v>
      </c>
      <c r="AJ1783" s="181" t="s">
        <v>1889</v>
      </c>
      <c r="AK1783" s="181" t="s">
        <v>1886</v>
      </c>
      <c r="AL1783" s="181" t="s">
        <v>1886</v>
      </c>
      <c r="AO1783" s="181"/>
      <c r="AQ1783">
        <v>10</v>
      </c>
      <c r="AR1783" s="182">
        <v>40</v>
      </c>
      <c r="AS1783" s="183" t="s">
        <v>1885</v>
      </c>
      <c r="AT1783">
        <v>0</v>
      </c>
      <c r="AU1783">
        <v>0</v>
      </c>
      <c r="AV1783" s="182">
        <v>0</v>
      </c>
      <c r="AW1783" s="184">
        <v>0</v>
      </c>
      <c r="AX1783" s="183" t="s">
        <v>1884</v>
      </c>
      <c r="AY1783" s="184">
        <v>0</v>
      </c>
      <c r="AZ1783">
        <v>0</v>
      </c>
      <c r="BA1783">
        <v>0</v>
      </c>
      <c r="BB1783">
        <v>0</v>
      </c>
      <c r="BC1783" s="182">
        <v>8868</v>
      </c>
      <c r="BD1783" t="s">
        <v>1886</v>
      </c>
      <c r="BE1783" t="s">
        <v>1886</v>
      </c>
      <c r="BF1783" t="s">
        <v>1886</v>
      </c>
      <c r="BG1783" s="181" t="s">
        <v>1886</v>
      </c>
      <c r="BH1783">
        <v>0</v>
      </c>
      <c r="BI1783" s="184">
        <v>0</v>
      </c>
      <c r="BJ1783" s="182">
        <v>0</v>
      </c>
      <c r="BK1783" s="181" t="s">
        <v>1886</v>
      </c>
      <c r="BL1783">
        <v>0</v>
      </c>
      <c r="BM1783">
        <v>0</v>
      </c>
      <c r="BN1783">
        <v>0</v>
      </c>
    </row>
    <row r="1784" spans="1:66" x14ac:dyDescent="0.25">
      <c r="A1784">
        <v>8869</v>
      </c>
      <c r="B1784" t="s">
        <v>4950</v>
      </c>
      <c r="C1784">
        <v>1</v>
      </c>
      <c r="D1784">
        <v>0</v>
      </c>
      <c r="E1784">
        <v>0</v>
      </c>
      <c r="F1784" t="s">
        <v>1884</v>
      </c>
      <c r="G1784" t="s">
        <v>1884</v>
      </c>
      <c r="H1784" t="s">
        <v>1884</v>
      </c>
      <c r="I1784" t="s">
        <v>1884</v>
      </c>
      <c r="J1784" t="s">
        <v>1884</v>
      </c>
      <c r="K1784" t="s">
        <v>1884</v>
      </c>
      <c r="L1784" t="s">
        <v>1884</v>
      </c>
      <c r="M1784" s="180"/>
      <c r="N1784" t="s">
        <v>2007</v>
      </c>
      <c r="O1784" t="s">
        <v>1886</v>
      </c>
      <c r="P1784" t="s">
        <v>1886</v>
      </c>
      <c r="Q1784">
        <v>0</v>
      </c>
      <c r="R1784">
        <v>0</v>
      </c>
      <c r="S1784" t="s">
        <v>1886</v>
      </c>
      <c r="T1784" t="s">
        <v>1886</v>
      </c>
      <c r="U1784">
        <v>1</v>
      </c>
      <c r="V1784" t="s">
        <v>1888</v>
      </c>
      <c r="W1784">
        <v>1</v>
      </c>
      <c r="X1784">
        <v>0</v>
      </c>
      <c r="Y1784">
        <v>0</v>
      </c>
      <c r="Z1784" t="s">
        <v>1884</v>
      </c>
      <c r="AA1784" t="s">
        <v>1884</v>
      </c>
      <c r="AB1784" t="s">
        <v>1884</v>
      </c>
      <c r="AC1784">
        <v>0</v>
      </c>
      <c r="AD1784">
        <v>0</v>
      </c>
      <c r="AE1784">
        <v>0</v>
      </c>
      <c r="AF1784">
        <v>0</v>
      </c>
      <c r="AG1784" t="s">
        <v>1884</v>
      </c>
      <c r="AH1784" s="181" t="s">
        <v>1886</v>
      </c>
      <c r="AI1784" s="182">
        <v>27</v>
      </c>
      <c r="AJ1784" s="181" t="s">
        <v>1889</v>
      </c>
      <c r="AK1784" s="181" t="s">
        <v>1886</v>
      </c>
      <c r="AL1784" s="181" t="s">
        <v>1886</v>
      </c>
      <c r="AO1784" s="181"/>
      <c r="AQ1784">
        <v>10</v>
      </c>
      <c r="AR1784" s="182">
        <v>40</v>
      </c>
      <c r="AS1784" s="183" t="s">
        <v>1885</v>
      </c>
      <c r="AT1784">
        <v>0</v>
      </c>
      <c r="AU1784">
        <v>0</v>
      </c>
      <c r="AV1784" s="182">
        <v>0</v>
      </c>
      <c r="AW1784" s="184">
        <v>0</v>
      </c>
      <c r="AX1784" s="183" t="s">
        <v>1884</v>
      </c>
      <c r="AY1784" s="184">
        <v>0</v>
      </c>
      <c r="AZ1784">
        <v>0</v>
      </c>
      <c r="BA1784">
        <v>0</v>
      </c>
      <c r="BB1784">
        <v>0</v>
      </c>
      <c r="BC1784" s="182">
        <v>8869</v>
      </c>
      <c r="BD1784" t="s">
        <v>1886</v>
      </c>
      <c r="BE1784" t="s">
        <v>1886</v>
      </c>
      <c r="BF1784" t="s">
        <v>1886</v>
      </c>
      <c r="BG1784" s="181" t="s">
        <v>1886</v>
      </c>
      <c r="BH1784">
        <v>0</v>
      </c>
      <c r="BI1784" s="184">
        <v>0</v>
      </c>
      <c r="BJ1784" s="182">
        <v>0</v>
      </c>
      <c r="BK1784" s="181" t="s">
        <v>1886</v>
      </c>
      <c r="BL1784">
        <v>0</v>
      </c>
      <c r="BM1784">
        <v>0</v>
      </c>
      <c r="BN1784">
        <v>0</v>
      </c>
    </row>
    <row r="1785" spans="1:66" x14ac:dyDescent="0.25">
      <c r="A1785">
        <v>8878</v>
      </c>
      <c r="B1785" t="s">
        <v>4951</v>
      </c>
      <c r="C1785">
        <v>1</v>
      </c>
      <c r="D1785">
        <v>0</v>
      </c>
      <c r="E1785">
        <v>0</v>
      </c>
      <c r="F1785" t="s">
        <v>1884</v>
      </c>
      <c r="G1785" t="s">
        <v>1885</v>
      </c>
      <c r="H1785" t="s">
        <v>1884</v>
      </c>
      <c r="I1785" t="s">
        <v>1884</v>
      </c>
      <c r="J1785" t="s">
        <v>1884</v>
      </c>
      <c r="K1785" t="s">
        <v>1884</v>
      </c>
      <c r="L1785" t="s">
        <v>1884</v>
      </c>
      <c r="M1785" s="180"/>
      <c r="N1785" t="s">
        <v>1886</v>
      </c>
      <c r="O1785" t="s">
        <v>1886</v>
      </c>
      <c r="P1785" t="s">
        <v>1886</v>
      </c>
      <c r="Q1785">
        <v>0</v>
      </c>
      <c r="R1785">
        <v>0</v>
      </c>
      <c r="S1785" t="s">
        <v>1886</v>
      </c>
      <c r="T1785" t="s">
        <v>1886</v>
      </c>
      <c r="U1785">
        <v>1</v>
      </c>
      <c r="V1785" t="s">
        <v>1888</v>
      </c>
      <c r="W1785">
        <v>1</v>
      </c>
      <c r="X1785">
        <v>0</v>
      </c>
      <c r="Y1785">
        <v>0</v>
      </c>
      <c r="Z1785" t="s">
        <v>1884</v>
      </c>
      <c r="AA1785" t="s">
        <v>1884</v>
      </c>
      <c r="AB1785" t="s">
        <v>1884</v>
      </c>
      <c r="AC1785">
        <v>0</v>
      </c>
      <c r="AD1785">
        <v>0</v>
      </c>
      <c r="AE1785">
        <v>0</v>
      </c>
      <c r="AF1785">
        <v>0</v>
      </c>
      <c r="AG1785" t="s">
        <v>1884</v>
      </c>
      <c r="AH1785" s="181" t="s">
        <v>1886</v>
      </c>
      <c r="AI1785" s="182">
        <v>16</v>
      </c>
      <c r="AJ1785" s="181" t="s">
        <v>2172</v>
      </c>
      <c r="AK1785" s="181" t="s">
        <v>1886</v>
      </c>
      <c r="AL1785" s="181" t="s">
        <v>1886</v>
      </c>
      <c r="AO1785" s="181"/>
      <c r="AQ1785">
        <v>10</v>
      </c>
      <c r="AR1785" s="182">
        <v>40</v>
      </c>
      <c r="AS1785" s="183" t="s">
        <v>1885</v>
      </c>
      <c r="AT1785">
        <v>0</v>
      </c>
      <c r="AU1785">
        <v>0</v>
      </c>
      <c r="AV1785" s="182">
        <v>0</v>
      </c>
      <c r="AW1785" s="184">
        <v>0</v>
      </c>
      <c r="AX1785" s="183" t="s">
        <v>1884</v>
      </c>
      <c r="AY1785" s="184">
        <v>0</v>
      </c>
      <c r="AZ1785">
        <v>0</v>
      </c>
      <c r="BA1785">
        <v>0</v>
      </c>
      <c r="BB1785">
        <v>0</v>
      </c>
      <c r="BC1785" s="182">
        <v>8878</v>
      </c>
      <c r="BD1785" t="s">
        <v>1886</v>
      </c>
      <c r="BE1785" t="s">
        <v>1886</v>
      </c>
      <c r="BF1785" t="s">
        <v>1886</v>
      </c>
      <c r="BG1785" s="181" t="s">
        <v>1886</v>
      </c>
      <c r="BH1785">
        <v>0</v>
      </c>
      <c r="BI1785" s="184">
        <v>0</v>
      </c>
      <c r="BJ1785" s="182">
        <v>0</v>
      </c>
      <c r="BK1785" s="181" t="s">
        <v>1886</v>
      </c>
      <c r="BL1785">
        <v>0</v>
      </c>
      <c r="BM1785">
        <v>0</v>
      </c>
      <c r="BN1785">
        <v>0</v>
      </c>
    </row>
    <row r="1786" spans="1:66" x14ac:dyDescent="0.25">
      <c r="A1786">
        <v>10003</v>
      </c>
      <c r="B1786" t="s">
        <v>4952</v>
      </c>
      <c r="C1786">
        <v>6</v>
      </c>
      <c r="D1786">
        <v>0</v>
      </c>
      <c r="E1786">
        <v>0</v>
      </c>
      <c r="F1786" t="s">
        <v>1884</v>
      </c>
      <c r="G1786" t="s">
        <v>1885</v>
      </c>
      <c r="H1786" t="s">
        <v>1884</v>
      </c>
      <c r="I1786" t="s">
        <v>1884</v>
      </c>
      <c r="J1786" t="s">
        <v>1884</v>
      </c>
      <c r="K1786" t="s">
        <v>1884</v>
      </c>
      <c r="L1786" t="s">
        <v>1884</v>
      </c>
      <c r="M1786" s="180">
        <v>44774</v>
      </c>
      <c r="N1786" t="s">
        <v>1886</v>
      </c>
      <c r="O1786" t="s">
        <v>1886</v>
      </c>
      <c r="P1786" t="s">
        <v>4953</v>
      </c>
      <c r="Q1786">
        <v>0</v>
      </c>
      <c r="R1786">
        <v>0</v>
      </c>
      <c r="S1786" t="s">
        <v>1886</v>
      </c>
      <c r="T1786" t="s">
        <v>1886</v>
      </c>
      <c r="U1786">
        <v>1</v>
      </c>
      <c r="V1786" t="s">
        <v>1888</v>
      </c>
      <c r="W1786">
        <v>6</v>
      </c>
      <c r="X1786">
        <v>0</v>
      </c>
      <c r="Y1786">
        <v>0</v>
      </c>
      <c r="Z1786" t="s">
        <v>1884</v>
      </c>
      <c r="AA1786" t="s">
        <v>1884</v>
      </c>
      <c r="AB1786" t="s">
        <v>1884</v>
      </c>
      <c r="AC1786">
        <v>0</v>
      </c>
      <c r="AD1786">
        <v>0</v>
      </c>
      <c r="AE1786">
        <v>0</v>
      </c>
      <c r="AF1786">
        <v>0</v>
      </c>
      <c r="AG1786" t="s">
        <v>1885</v>
      </c>
      <c r="AH1786" s="181" t="s">
        <v>1886</v>
      </c>
      <c r="AI1786" s="182">
        <v>27</v>
      </c>
      <c r="AJ1786" s="181" t="s">
        <v>1889</v>
      </c>
      <c r="AK1786" s="181" t="s">
        <v>1886</v>
      </c>
      <c r="AL1786" s="181" t="s">
        <v>1886</v>
      </c>
      <c r="AO1786" s="181"/>
      <c r="AQ1786">
        <v>10</v>
      </c>
      <c r="AR1786" s="182">
        <v>40</v>
      </c>
      <c r="AS1786" s="183" t="s">
        <v>1885</v>
      </c>
      <c r="AT1786">
        <v>0</v>
      </c>
      <c r="AU1786">
        <v>0</v>
      </c>
      <c r="AV1786" s="182">
        <v>0</v>
      </c>
      <c r="AW1786" s="184">
        <v>0</v>
      </c>
      <c r="AX1786" s="183" t="s">
        <v>1884</v>
      </c>
      <c r="AY1786" s="184">
        <v>0</v>
      </c>
      <c r="AZ1786">
        <v>0</v>
      </c>
      <c r="BA1786">
        <v>0</v>
      </c>
      <c r="BB1786">
        <v>0</v>
      </c>
      <c r="BC1786" s="182">
        <v>10003</v>
      </c>
      <c r="BD1786" t="s">
        <v>1886</v>
      </c>
      <c r="BE1786" t="s">
        <v>1886</v>
      </c>
      <c r="BF1786" t="s">
        <v>1886</v>
      </c>
      <c r="BG1786" s="181" t="s">
        <v>1886</v>
      </c>
      <c r="BH1786">
        <v>0</v>
      </c>
      <c r="BI1786" s="184">
        <v>0</v>
      </c>
      <c r="BJ1786" s="182">
        <v>0</v>
      </c>
      <c r="BK1786" s="181" t="s">
        <v>1886</v>
      </c>
      <c r="BL1786">
        <v>0</v>
      </c>
      <c r="BM1786">
        <v>0</v>
      </c>
      <c r="BN1786">
        <v>0</v>
      </c>
    </row>
    <row r="1787" spans="1:66" x14ac:dyDescent="0.25">
      <c r="A1787">
        <v>10005</v>
      </c>
      <c r="B1787" t="s">
        <v>4954</v>
      </c>
      <c r="C1787">
        <v>16</v>
      </c>
      <c r="D1787">
        <v>0</v>
      </c>
      <c r="E1787">
        <v>0</v>
      </c>
      <c r="F1787" t="s">
        <v>1884</v>
      </c>
      <c r="G1787" t="s">
        <v>1885</v>
      </c>
      <c r="H1787" t="s">
        <v>1884</v>
      </c>
      <c r="I1787" t="s">
        <v>1884</v>
      </c>
      <c r="J1787" t="s">
        <v>1884</v>
      </c>
      <c r="K1787" t="s">
        <v>1884</v>
      </c>
      <c r="L1787" t="s">
        <v>1884</v>
      </c>
      <c r="M1787" s="180">
        <v>44776</v>
      </c>
      <c r="N1787" t="s">
        <v>1886</v>
      </c>
      <c r="O1787" t="s">
        <v>4955</v>
      </c>
      <c r="P1787" t="s">
        <v>4956</v>
      </c>
      <c r="Q1787">
        <v>0</v>
      </c>
      <c r="R1787">
        <v>0</v>
      </c>
      <c r="S1787" t="s">
        <v>1886</v>
      </c>
      <c r="T1787" t="s">
        <v>1886</v>
      </c>
      <c r="U1787">
        <v>1</v>
      </c>
      <c r="V1787" t="s">
        <v>1888</v>
      </c>
      <c r="W1787">
        <v>16</v>
      </c>
      <c r="X1787">
        <v>0</v>
      </c>
      <c r="Y1787">
        <v>0</v>
      </c>
      <c r="Z1787" t="s">
        <v>1884</v>
      </c>
      <c r="AA1787" t="s">
        <v>1884</v>
      </c>
      <c r="AB1787" t="s">
        <v>1884</v>
      </c>
      <c r="AC1787">
        <v>0</v>
      </c>
      <c r="AD1787">
        <v>0</v>
      </c>
      <c r="AE1787">
        <v>0</v>
      </c>
      <c r="AF1787">
        <v>0</v>
      </c>
      <c r="AG1787" t="s">
        <v>1884</v>
      </c>
      <c r="AH1787" s="181" t="s">
        <v>1886</v>
      </c>
      <c r="AI1787" s="182">
        <v>129</v>
      </c>
      <c r="AJ1787" s="181" t="s">
        <v>2178</v>
      </c>
      <c r="AK1787" s="181" t="s">
        <v>1886</v>
      </c>
      <c r="AL1787" s="181" t="s">
        <v>1886</v>
      </c>
      <c r="AO1787" s="181"/>
      <c r="AQ1787">
        <v>10</v>
      </c>
      <c r="AR1787" s="182">
        <v>40</v>
      </c>
      <c r="AS1787" s="183" t="s">
        <v>1885</v>
      </c>
      <c r="AT1787">
        <v>0</v>
      </c>
      <c r="AU1787">
        <v>96</v>
      </c>
      <c r="AV1787" s="182">
        <v>12</v>
      </c>
      <c r="AW1787" s="184">
        <v>0</v>
      </c>
      <c r="AX1787" s="183" t="s">
        <v>1884</v>
      </c>
      <c r="AY1787" s="184">
        <v>0</v>
      </c>
      <c r="AZ1787">
        <v>0</v>
      </c>
      <c r="BA1787">
        <v>0</v>
      </c>
      <c r="BB1787">
        <v>0</v>
      </c>
      <c r="BC1787" s="182">
        <v>10005</v>
      </c>
      <c r="BD1787" t="s">
        <v>1886</v>
      </c>
      <c r="BE1787" t="s">
        <v>1886</v>
      </c>
      <c r="BF1787" t="s">
        <v>1886</v>
      </c>
      <c r="BG1787" s="181" t="s">
        <v>1886</v>
      </c>
      <c r="BH1787">
        <v>0</v>
      </c>
      <c r="BI1787" s="184">
        <v>0</v>
      </c>
      <c r="BJ1787" s="182">
        <v>0</v>
      </c>
      <c r="BK1787" s="181" t="s">
        <v>1886</v>
      </c>
      <c r="BL1787">
        <v>0</v>
      </c>
      <c r="BM1787">
        <v>0</v>
      </c>
      <c r="BN1787">
        <v>0</v>
      </c>
    </row>
    <row r="1788" spans="1:66" x14ac:dyDescent="0.25">
      <c r="A1788">
        <v>10006</v>
      </c>
      <c r="B1788" t="s">
        <v>4957</v>
      </c>
      <c r="C1788">
        <v>16</v>
      </c>
      <c r="D1788">
        <v>0</v>
      </c>
      <c r="E1788">
        <v>0</v>
      </c>
      <c r="F1788" t="s">
        <v>1884</v>
      </c>
      <c r="G1788" t="s">
        <v>1885</v>
      </c>
      <c r="H1788" t="s">
        <v>1884</v>
      </c>
      <c r="I1788" t="s">
        <v>1884</v>
      </c>
      <c r="J1788" t="s">
        <v>1884</v>
      </c>
      <c r="K1788" t="s">
        <v>1884</v>
      </c>
      <c r="L1788" t="s">
        <v>1884</v>
      </c>
      <c r="M1788" s="180">
        <v>44776</v>
      </c>
      <c r="N1788" t="s">
        <v>1886</v>
      </c>
      <c r="O1788" t="s">
        <v>4958</v>
      </c>
      <c r="P1788" t="s">
        <v>4959</v>
      </c>
      <c r="Q1788">
        <v>0</v>
      </c>
      <c r="R1788">
        <v>0</v>
      </c>
      <c r="S1788" t="s">
        <v>1886</v>
      </c>
      <c r="T1788" t="s">
        <v>1886</v>
      </c>
      <c r="U1788">
        <v>1</v>
      </c>
      <c r="V1788" t="s">
        <v>1888</v>
      </c>
      <c r="W1788">
        <v>16</v>
      </c>
      <c r="X1788">
        <v>0</v>
      </c>
      <c r="Y1788">
        <v>0</v>
      </c>
      <c r="Z1788" t="s">
        <v>1884</v>
      </c>
      <c r="AA1788" t="s">
        <v>1884</v>
      </c>
      <c r="AB1788" t="s">
        <v>1884</v>
      </c>
      <c r="AC1788">
        <v>0</v>
      </c>
      <c r="AD1788">
        <v>0</v>
      </c>
      <c r="AE1788">
        <v>0</v>
      </c>
      <c r="AF1788">
        <v>0</v>
      </c>
      <c r="AG1788" t="s">
        <v>1884</v>
      </c>
      <c r="AH1788" s="181" t="s">
        <v>1886</v>
      </c>
      <c r="AI1788" s="182">
        <v>129</v>
      </c>
      <c r="AJ1788" s="181" t="s">
        <v>2178</v>
      </c>
      <c r="AK1788" s="181" t="s">
        <v>1886</v>
      </c>
      <c r="AL1788" s="181" t="s">
        <v>1886</v>
      </c>
      <c r="AO1788" s="181"/>
      <c r="AQ1788">
        <v>10</v>
      </c>
      <c r="AR1788" s="182">
        <v>40</v>
      </c>
      <c r="AS1788" s="183" t="s">
        <v>1885</v>
      </c>
      <c r="AT1788">
        <v>0</v>
      </c>
      <c r="AU1788">
        <v>96</v>
      </c>
      <c r="AV1788" s="182">
        <v>12</v>
      </c>
      <c r="AW1788" s="184">
        <v>0</v>
      </c>
      <c r="AX1788" s="183" t="s">
        <v>1884</v>
      </c>
      <c r="AY1788" s="184">
        <v>0</v>
      </c>
      <c r="AZ1788">
        <v>0</v>
      </c>
      <c r="BA1788">
        <v>0</v>
      </c>
      <c r="BB1788">
        <v>0</v>
      </c>
      <c r="BC1788" s="182">
        <v>10006</v>
      </c>
      <c r="BD1788" t="s">
        <v>1886</v>
      </c>
      <c r="BE1788" t="s">
        <v>1886</v>
      </c>
      <c r="BF1788" t="s">
        <v>1886</v>
      </c>
      <c r="BG1788" s="181" t="s">
        <v>1886</v>
      </c>
      <c r="BH1788">
        <v>0</v>
      </c>
      <c r="BI1788" s="184">
        <v>0</v>
      </c>
      <c r="BJ1788" s="182">
        <v>0</v>
      </c>
      <c r="BK1788" s="181" t="s">
        <v>1886</v>
      </c>
      <c r="BL1788">
        <v>0</v>
      </c>
      <c r="BM1788">
        <v>0</v>
      </c>
      <c r="BN1788">
        <v>0</v>
      </c>
    </row>
    <row r="1789" spans="1:66" x14ac:dyDescent="0.25">
      <c r="A1789">
        <v>10007</v>
      </c>
      <c r="B1789" t="s">
        <v>4960</v>
      </c>
      <c r="C1789">
        <v>16</v>
      </c>
      <c r="D1789">
        <v>0</v>
      </c>
      <c r="E1789">
        <v>0</v>
      </c>
      <c r="F1789" t="s">
        <v>1884</v>
      </c>
      <c r="G1789" t="s">
        <v>1885</v>
      </c>
      <c r="H1789" t="s">
        <v>1884</v>
      </c>
      <c r="I1789" t="s">
        <v>1884</v>
      </c>
      <c r="J1789" t="s">
        <v>1884</v>
      </c>
      <c r="K1789" t="s">
        <v>1884</v>
      </c>
      <c r="L1789" t="s">
        <v>1884</v>
      </c>
      <c r="M1789" s="180">
        <v>44783</v>
      </c>
      <c r="N1789" t="s">
        <v>1886</v>
      </c>
      <c r="O1789" t="s">
        <v>1886</v>
      </c>
      <c r="P1789" t="s">
        <v>4961</v>
      </c>
      <c r="Q1789">
        <v>0</v>
      </c>
      <c r="R1789">
        <v>0</v>
      </c>
      <c r="S1789" t="s">
        <v>1886</v>
      </c>
      <c r="T1789" t="s">
        <v>1886</v>
      </c>
      <c r="U1789">
        <v>2</v>
      </c>
      <c r="V1789" t="s">
        <v>1899</v>
      </c>
      <c r="W1789">
        <v>8</v>
      </c>
      <c r="X1789">
        <v>0</v>
      </c>
      <c r="Y1789">
        <v>0</v>
      </c>
      <c r="Z1789" t="s">
        <v>1884</v>
      </c>
      <c r="AA1789" t="s">
        <v>1884</v>
      </c>
      <c r="AB1789" t="s">
        <v>1884</v>
      </c>
      <c r="AC1789">
        <v>0</v>
      </c>
      <c r="AD1789">
        <v>0</v>
      </c>
      <c r="AE1789">
        <v>0</v>
      </c>
      <c r="AF1789">
        <v>0</v>
      </c>
      <c r="AG1789" t="s">
        <v>1885</v>
      </c>
      <c r="AH1789" s="181" t="s">
        <v>1886</v>
      </c>
      <c r="AI1789" s="182">
        <v>290</v>
      </c>
      <c r="AJ1789" s="181" t="s">
        <v>3093</v>
      </c>
      <c r="AK1789" s="181" t="s">
        <v>1886</v>
      </c>
      <c r="AL1789" s="181" t="s">
        <v>1886</v>
      </c>
      <c r="AO1789" s="181"/>
      <c r="AQ1789">
        <v>10</v>
      </c>
      <c r="AR1789" s="182">
        <v>40</v>
      </c>
      <c r="AS1789" s="183" t="s">
        <v>1885</v>
      </c>
      <c r="AT1789">
        <v>0</v>
      </c>
      <c r="AU1789">
        <v>63</v>
      </c>
      <c r="AV1789" s="182">
        <v>9</v>
      </c>
      <c r="AW1789" s="184">
        <v>0</v>
      </c>
      <c r="AX1789" s="183" t="s">
        <v>1884</v>
      </c>
      <c r="AY1789" s="184">
        <v>0</v>
      </c>
      <c r="AZ1789">
        <v>0</v>
      </c>
      <c r="BA1789">
        <v>0</v>
      </c>
      <c r="BB1789">
        <v>0</v>
      </c>
      <c r="BC1789" s="182">
        <v>10007</v>
      </c>
      <c r="BD1789" t="s">
        <v>1886</v>
      </c>
      <c r="BE1789" t="s">
        <v>1886</v>
      </c>
      <c r="BF1789" t="s">
        <v>1886</v>
      </c>
      <c r="BG1789" s="181" t="s">
        <v>1886</v>
      </c>
      <c r="BH1789">
        <v>0</v>
      </c>
      <c r="BI1789" s="184">
        <v>0</v>
      </c>
      <c r="BJ1789" s="182">
        <v>0</v>
      </c>
      <c r="BK1789" s="181" t="s">
        <v>1886</v>
      </c>
      <c r="BL1789">
        <v>0</v>
      </c>
      <c r="BM1789">
        <v>0</v>
      </c>
      <c r="BN1789">
        <v>0</v>
      </c>
    </row>
    <row r="1790" spans="1:66" x14ac:dyDescent="0.25">
      <c r="A1790">
        <v>10008</v>
      </c>
      <c r="B1790" t="s">
        <v>4962</v>
      </c>
      <c r="C1790">
        <v>12</v>
      </c>
      <c r="D1790">
        <v>0</v>
      </c>
      <c r="E1790">
        <v>0</v>
      </c>
      <c r="F1790" t="s">
        <v>1884</v>
      </c>
      <c r="G1790" t="s">
        <v>1885</v>
      </c>
      <c r="H1790" t="s">
        <v>1884</v>
      </c>
      <c r="I1790" t="s">
        <v>1884</v>
      </c>
      <c r="J1790" t="s">
        <v>1884</v>
      </c>
      <c r="K1790" t="s">
        <v>1884</v>
      </c>
      <c r="L1790" t="s">
        <v>1884</v>
      </c>
      <c r="M1790" s="180">
        <v>44784</v>
      </c>
      <c r="N1790" t="s">
        <v>1886</v>
      </c>
      <c r="O1790" t="s">
        <v>4963</v>
      </c>
      <c r="P1790" t="s">
        <v>4963</v>
      </c>
      <c r="Q1790">
        <v>0</v>
      </c>
      <c r="R1790">
        <v>0</v>
      </c>
      <c r="S1790" t="s">
        <v>1886</v>
      </c>
      <c r="T1790" t="s">
        <v>1886</v>
      </c>
      <c r="U1790">
        <v>0</v>
      </c>
      <c r="V1790" t="s">
        <v>1886</v>
      </c>
      <c r="W1790">
        <v>0</v>
      </c>
      <c r="X1790">
        <v>0</v>
      </c>
      <c r="Y1790">
        <v>0</v>
      </c>
      <c r="Z1790" t="s">
        <v>1884</v>
      </c>
      <c r="AA1790" t="s">
        <v>1884</v>
      </c>
      <c r="AB1790" t="s">
        <v>1884</v>
      </c>
      <c r="AC1790">
        <v>0</v>
      </c>
      <c r="AD1790">
        <v>0</v>
      </c>
      <c r="AE1790">
        <v>0</v>
      </c>
      <c r="AF1790">
        <v>0</v>
      </c>
      <c r="AG1790" t="s">
        <v>1884</v>
      </c>
      <c r="AH1790" s="181" t="s">
        <v>1886</v>
      </c>
      <c r="AI1790" s="182">
        <v>49</v>
      </c>
      <c r="AJ1790" s="181" t="s">
        <v>1963</v>
      </c>
      <c r="AK1790" s="181" t="s">
        <v>1886</v>
      </c>
      <c r="AL1790" s="181" t="s">
        <v>1886</v>
      </c>
      <c r="AO1790" s="181"/>
      <c r="AQ1790">
        <v>10</v>
      </c>
      <c r="AR1790" s="182">
        <v>40</v>
      </c>
      <c r="AS1790" s="183" t="s">
        <v>1885</v>
      </c>
      <c r="AT1790">
        <v>0</v>
      </c>
      <c r="AU1790">
        <v>0</v>
      </c>
      <c r="AV1790" s="182">
        <v>0</v>
      </c>
      <c r="AW1790" s="184">
        <v>0</v>
      </c>
      <c r="AX1790" s="183" t="s">
        <v>1884</v>
      </c>
      <c r="AY1790" s="184">
        <v>0</v>
      </c>
      <c r="AZ1790">
        <v>0</v>
      </c>
      <c r="BA1790">
        <v>0</v>
      </c>
      <c r="BB1790">
        <v>0</v>
      </c>
      <c r="BC1790" s="182">
        <v>10008</v>
      </c>
      <c r="BD1790" t="s">
        <v>1886</v>
      </c>
      <c r="BE1790" t="s">
        <v>1886</v>
      </c>
      <c r="BF1790" t="s">
        <v>1886</v>
      </c>
      <c r="BG1790" s="181" t="s">
        <v>1886</v>
      </c>
      <c r="BH1790">
        <v>0</v>
      </c>
      <c r="BI1790" s="184">
        <v>0</v>
      </c>
      <c r="BJ1790" s="182">
        <v>0</v>
      </c>
      <c r="BK1790" s="181" t="s">
        <v>1886</v>
      </c>
      <c r="BL1790">
        <v>0</v>
      </c>
      <c r="BM1790">
        <v>0</v>
      </c>
      <c r="BN1790">
        <v>0</v>
      </c>
    </row>
    <row r="1791" spans="1:66" x14ac:dyDescent="0.25">
      <c r="A1791">
        <v>10010</v>
      </c>
      <c r="B1791" t="s">
        <v>4964</v>
      </c>
      <c r="C1791">
        <v>6</v>
      </c>
      <c r="D1791">
        <v>0</v>
      </c>
      <c r="E1791">
        <v>0</v>
      </c>
      <c r="F1791" t="s">
        <v>1884</v>
      </c>
      <c r="G1791" t="s">
        <v>1885</v>
      </c>
      <c r="H1791" t="s">
        <v>1884</v>
      </c>
      <c r="I1791" t="s">
        <v>1884</v>
      </c>
      <c r="J1791" t="s">
        <v>1884</v>
      </c>
      <c r="K1791" t="s">
        <v>1884</v>
      </c>
      <c r="L1791" t="s">
        <v>1884</v>
      </c>
      <c r="M1791" s="180">
        <v>44785</v>
      </c>
      <c r="N1791" t="s">
        <v>1886</v>
      </c>
      <c r="O1791" t="s">
        <v>4965</v>
      </c>
      <c r="P1791" t="s">
        <v>4966</v>
      </c>
      <c r="Q1791">
        <v>0</v>
      </c>
      <c r="R1791">
        <v>0</v>
      </c>
      <c r="S1791" t="s">
        <v>1886</v>
      </c>
      <c r="T1791" t="s">
        <v>1886</v>
      </c>
      <c r="U1791">
        <v>2</v>
      </c>
      <c r="V1791" t="s">
        <v>1899</v>
      </c>
      <c r="W1791">
        <v>16.2</v>
      </c>
      <c r="X1791">
        <v>0</v>
      </c>
      <c r="Y1791">
        <v>0</v>
      </c>
      <c r="Z1791" t="s">
        <v>1884</v>
      </c>
      <c r="AA1791" t="s">
        <v>1884</v>
      </c>
      <c r="AB1791" t="s">
        <v>1884</v>
      </c>
      <c r="AC1791">
        <v>0</v>
      </c>
      <c r="AD1791">
        <v>0</v>
      </c>
      <c r="AE1791">
        <v>0</v>
      </c>
      <c r="AF1791">
        <v>0</v>
      </c>
      <c r="AG1791" t="s">
        <v>1885</v>
      </c>
      <c r="AH1791" s="181" t="s">
        <v>1886</v>
      </c>
      <c r="AI1791" s="182">
        <v>48</v>
      </c>
      <c r="AJ1791" s="181" t="s">
        <v>1900</v>
      </c>
      <c r="AK1791" s="181" t="s">
        <v>1886</v>
      </c>
      <c r="AL1791" s="181" t="s">
        <v>1886</v>
      </c>
      <c r="AO1791" s="181"/>
      <c r="AQ1791">
        <v>10</v>
      </c>
      <c r="AR1791" s="182">
        <v>40</v>
      </c>
      <c r="AS1791" s="183" t="s">
        <v>1885</v>
      </c>
      <c r="AT1791">
        <v>0</v>
      </c>
      <c r="AU1791">
        <v>35</v>
      </c>
      <c r="AV1791" s="182">
        <v>7</v>
      </c>
      <c r="AW1791" s="184">
        <v>0</v>
      </c>
      <c r="AX1791" s="183" t="s">
        <v>1884</v>
      </c>
      <c r="AY1791" s="184">
        <v>0</v>
      </c>
      <c r="AZ1791">
        <v>0</v>
      </c>
      <c r="BA1791">
        <v>0</v>
      </c>
      <c r="BB1791">
        <v>0</v>
      </c>
      <c r="BC1791" s="182">
        <v>10010</v>
      </c>
      <c r="BD1791" t="s">
        <v>1886</v>
      </c>
      <c r="BE1791" t="s">
        <v>1886</v>
      </c>
      <c r="BF1791" t="s">
        <v>1886</v>
      </c>
      <c r="BG1791" s="181" t="s">
        <v>1886</v>
      </c>
      <c r="BH1791">
        <v>0</v>
      </c>
      <c r="BI1791" s="184">
        <v>0</v>
      </c>
      <c r="BJ1791" s="182">
        <v>0</v>
      </c>
      <c r="BK1791" s="181" t="s">
        <v>1886</v>
      </c>
      <c r="BL1791">
        <v>0</v>
      </c>
      <c r="BM1791">
        <v>0</v>
      </c>
      <c r="BN1791">
        <v>0</v>
      </c>
    </row>
    <row r="1792" spans="1:66" x14ac:dyDescent="0.25">
      <c r="A1792">
        <v>10011</v>
      </c>
      <c r="B1792" t="s">
        <v>4967</v>
      </c>
      <c r="C1792">
        <v>1</v>
      </c>
      <c r="D1792">
        <v>0</v>
      </c>
      <c r="E1792">
        <v>0</v>
      </c>
      <c r="F1792" t="s">
        <v>1884</v>
      </c>
      <c r="G1792" t="s">
        <v>1885</v>
      </c>
      <c r="H1792" t="s">
        <v>1884</v>
      </c>
      <c r="I1792" t="s">
        <v>1884</v>
      </c>
      <c r="J1792" t="s">
        <v>1884</v>
      </c>
      <c r="K1792" t="s">
        <v>1884</v>
      </c>
      <c r="L1792" t="s">
        <v>1884</v>
      </c>
      <c r="M1792" s="180">
        <v>44785</v>
      </c>
      <c r="N1792" t="s">
        <v>1886</v>
      </c>
      <c r="O1792" t="s">
        <v>4968</v>
      </c>
      <c r="P1792" t="s">
        <v>4969</v>
      </c>
      <c r="Q1792">
        <v>0</v>
      </c>
      <c r="R1792">
        <v>0</v>
      </c>
      <c r="S1792" t="s">
        <v>1886</v>
      </c>
      <c r="T1792" t="s">
        <v>1886</v>
      </c>
      <c r="U1792">
        <v>2</v>
      </c>
      <c r="V1792" t="s">
        <v>1899</v>
      </c>
      <c r="W1792">
        <v>7.2</v>
      </c>
      <c r="X1792">
        <v>0</v>
      </c>
      <c r="Y1792">
        <v>0</v>
      </c>
      <c r="Z1792" t="s">
        <v>1884</v>
      </c>
      <c r="AA1792" t="s">
        <v>1884</v>
      </c>
      <c r="AB1792" t="s">
        <v>1884</v>
      </c>
      <c r="AC1792">
        <v>0</v>
      </c>
      <c r="AD1792">
        <v>0</v>
      </c>
      <c r="AE1792">
        <v>0</v>
      </c>
      <c r="AF1792">
        <v>0</v>
      </c>
      <c r="AG1792" t="s">
        <v>1885</v>
      </c>
      <c r="AH1792" s="181" t="s">
        <v>1886</v>
      </c>
      <c r="AI1792" s="182">
        <v>48</v>
      </c>
      <c r="AJ1792" s="181" t="s">
        <v>1900</v>
      </c>
      <c r="AK1792" s="181" t="s">
        <v>1886</v>
      </c>
      <c r="AL1792" s="181" t="s">
        <v>1886</v>
      </c>
      <c r="AO1792" s="181"/>
      <c r="AQ1792">
        <v>10</v>
      </c>
      <c r="AR1792" s="182">
        <v>40</v>
      </c>
      <c r="AS1792" s="183" t="s">
        <v>1885</v>
      </c>
      <c r="AT1792">
        <v>0</v>
      </c>
      <c r="AU1792">
        <v>78</v>
      </c>
      <c r="AV1792" s="182">
        <v>1</v>
      </c>
      <c r="AW1792" s="184">
        <v>0</v>
      </c>
      <c r="AX1792" s="183" t="s">
        <v>1884</v>
      </c>
      <c r="AY1792" s="184">
        <v>0</v>
      </c>
      <c r="AZ1792">
        <v>0</v>
      </c>
      <c r="BA1792">
        <v>0</v>
      </c>
      <c r="BB1792">
        <v>0</v>
      </c>
      <c r="BC1792" s="182">
        <v>10011</v>
      </c>
      <c r="BD1792" t="s">
        <v>1886</v>
      </c>
      <c r="BE1792" t="s">
        <v>1886</v>
      </c>
      <c r="BF1792" t="s">
        <v>1886</v>
      </c>
      <c r="BG1792" s="181" t="s">
        <v>1886</v>
      </c>
      <c r="BH1792">
        <v>0</v>
      </c>
      <c r="BI1792" s="184">
        <v>0</v>
      </c>
      <c r="BJ1792" s="182">
        <v>0</v>
      </c>
      <c r="BK1792" s="181" t="s">
        <v>1886</v>
      </c>
      <c r="BL1792">
        <v>0</v>
      </c>
      <c r="BM1792">
        <v>0</v>
      </c>
      <c r="BN1792">
        <v>0</v>
      </c>
    </row>
    <row r="1793" spans="1:66" x14ac:dyDescent="0.25">
      <c r="A1793">
        <v>10013</v>
      </c>
      <c r="B1793" t="s">
        <v>4970</v>
      </c>
      <c r="C1793">
        <v>12</v>
      </c>
      <c r="D1793">
        <v>0</v>
      </c>
      <c r="E1793">
        <v>0</v>
      </c>
      <c r="F1793" t="s">
        <v>1884</v>
      </c>
      <c r="G1793" t="s">
        <v>1885</v>
      </c>
      <c r="H1793" t="s">
        <v>1884</v>
      </c>
      <c r="I1793" t="s">
        <v>1884</v>
      </c>
      <c r="J1793" t="s">
        <v>1884</v>
      </c>
      <c r="K1793" t="s">
        <v>1884</v>
      </c>
      <c r="L1793" t="s">
        <v>1884</v>
      </c>
      <c r="M1793" s="180">
        <v>44793</v>
      </c>
      <c r="N1793" t="s">
        <v>1886</v>
      </c>
      <c r="O1793" t="s">
        <v>1886</v>
      </c>
      <c r="P1793" t="s">
        <v>4971</v>
      </c>
      <c r="Q1793">
        <v>0</v>
      </c>
      <c r="R1793">
        <v>0</v>
      </c>
      <c r="S1793" t="s">
        <v>1886</v>
      </c>
      <c r="T1793" t="s">
        <v>1886</v>
      </c>
      <c r="U1793">
        <v>0</v>
      </c>
      <c r="V1793" t="s">
        <v>1886</v>
      </c>
      <c r="W1793">
        <v>0</v>
      </c>
      <c r="X1793">
        <v>0</v>
      </c>
      <c r="Y1793">
        <v>0</v>
      </c>
      <c r="Z1793" t="s">
        <v>1884</v>
      </c>
      <c r="AA1793" t="s">
        <v>1884</v>
      </c>
      <c r="AB1793" t="s">
        <v>1884</v>
      </c>
      <c r="AC1793">
        <v>0</v>
      </c>
      <c r="AD1793">
        <v>0</v>
      </c>
      <c r="AE1793">
        <v>0</v>
      </c>
      <c r="AF1793">
        <v>0</v>
      </c>
      <c r="AG1793" t="s">
        <v>1884</v>
      </c>
      <c r="AH1793" s="181" t="s">
        <v>1886</v>
      </c>
      <c r="AI1793" s="182">
        <v>244</v>
      </c>
      <c r="AJ1793" s="181" t="s">
        <v>2723</v>
      </c>
      <c r="AK1793" s="181" t="s">
        <v>1886</v>
      </c>
      <c r="AL1793" s="181" t="s">
        <v>1886</v>
      </c>
      <c r="AO1793" s="181"/>
      <c r="AQ1793">
        <v>10</v>
      </c>
      <c r="AR1793" s="182">
        <v>40</v>
      </c>
      <c r="AS1793" s="183" t="s">
        <v>1885</v>
      </c>
      <c r="AT1793">
        <v>0</v>
      </c>
      <c r="AU1793">
        <v>85</v>
      </c>
      <c r="AV1793" s="182">
        <v>0</v>
      </c>
      <c r="AW1793" s="184">
        <v>0</v>
      </c>
      <c r="AX1793" s="183" t="s">
        <v>1884</v>
      </c>
      <c r="AY1793" s="184">
        <v>0</v>
      </c>
      <c r="AZ1793">
        <v>0</v>
      </c>
      <c r="BA1793">
        <v>0</v>
      </c>
      <c r="BB1793">
        <v>0</v>
      </c>
      <c r="BC1793" s="182">
        <v>10013</v>
      </c>
      <c r="BD1793" t="s">
        <v>1886</v>
      </c>
      <c r="BE1793" t="s">
        <v>1886</v>
      </c>
      <c r="BF1793" t="s">
        <v>1886</v>
      </c>
      <c r="BG1793" s="181" t="s">
        <v>1886</v>
      </c>
      <c r="BH1793">
        <v>0</v>
      </c>
      <c r="BI1793" s="184">
        <v>0</v>
      </c>
      <c r="BJ1793" s="182">
        <v>0</v>
      </c>
      <c r="BK1793" s="181" t="s">
        <v>1886</v>
      </c>
      <c r="BL1793">
        <v>0</v>
      </c>
      <c r="BM1793">
        <v>0</v>
      </c>
      <c r="BN1793">
        <v>0</v>
      </c>
    </row>
    <row r="1794" spans="1:66" x14ac:dyDescent="0.25">
      <c r="A1794">
        <v>10014</v>
      </c>
      <c r="B1794" t="s">
        <v>1303</v>
      </c>
      <c r="C1794">
        <v>12</v>
      </c>
      <c r="D1794">
        <v>0</v>
      </c>
      <c r="E1794">
        <v>0</v>
      </c>
      <c r="F1794" t="s">
        <v>1884</v>
      </c>
      <c r="G1794" t="s">
        <v>1885</v>
      </c>
      <c r="H1794" t="s">
        <v>1884</v>
      </c>
      <c r="I1794" t="s">
        <v>1884</v>
      </c>
      <c r="J1794" t="s">
        <v>1884</v>
      </c>
      <c r="K1794" t="s">
        <v>1884</v>
      </c>
      <c r="L1794" t="s">
        <v>1884</v>
      </c>
      <c r="M1794" s="180">
        <v>44793</v>
      </c>
      <c r="N1794" t="s">
        <v>1886</v>
      </c>
      <c r="O1794" t="s">
        <v>4972</v>
      </c>
      <c r="P1794" t="s">
        <v>4973</v>
      </c>
      <c r="Q1794">
        <v>0</v>
      </c>
      <c r="R1794">
        <v>0</v>
      </c>
      <c r="S1794" t="s">
        <v>1886</v>
      </c>
      <c r="T1794" t="s">
        <v>1886</v>
      </c>
      <c r="U1794">
        <v>0</v>
      </c>
      <c r="V1794" t="s">
        <v>1886</v>
      </c>
      <c r="W1794">
        <v>0</v>
      </c>
      <c r="X1794">
        <v>0</v>
      </c>
      <c r="Y1794">
        <v>0</v>
      </c>
      <c r="Z1794" t="s">
        <v>1884</v>
      </c>
      <c r="AA1794" t="s">
        <v>1884</v>
      </c>
      <c r="AB1794" t="s">
        <v>1884</v>
      </c>
      <c r="AC1794">
        <v>0</v>
      </c>
      <c r="AD1794">
        <v>0</v>
      </c>
      <c r="AE1794">
        <v>0</v>
      </c>
      <c r="AF1794">
        <v>0</v>
      </c>
      <c r="AG1794" t="s">
        <v>1884</v>
      </c>
      <c r="AH1794" s="181" t="s">
        <v>1886</v>
      </c>
      <c r="AI1794" s="182">
        <v>244</v>
      </c>
      <c r="AJ1794" s="181" t="s">
        <v>2723</v>
      </c>
      <c r="AK1794" s="181" t="s">
        <v>1886</v>
      </c>
      <c r="AL1794" s="181" t="s">
        <v>1886</v>
      </c>
      <c r="AO1794" s="181"/>
      <c r="AQ1794">
        <v>10</v>
      </c>
      <c r="AR1794" s="182">
        <v>40</v>
      </c>
      <c r="AS1794" s="183" t="s">
        <v>1885</v>
      </c>
      <c r="AT1794">
        <v>0</v>
      </c>
      <c r="AU1794">
        <v>85</v>
      </c>
      <c r="AV1794" s="182">
        <v>0</v>
      </c>
      <c r="AW1794" s="184">
        <v>0</v>
      </c>
      <c r="AX1794" s="183" t="s">
        <v>1884</v>
      </c>
      <c r="AY1794" s="184">
        <v>0</v>
      </c>
      <c r="AZ1794">
        <v>0</v>
      </c>
      <c r="BA1794">
        <v>0</v>
      </c>
      <c r="BB1794">
        <v>0</v>
      </c>
      <c r="BC1794" s="182">
        <v>10014</v>
      </c>
      <c r="BD1794" t="s">
        <v>1886</v>
      </c>
      <c r="BE1794" t="s">
        <v>1886</v>
      </c>
      <c r="BF1794" t="s">
        <v>1886</v>
      </c>
      <c r="BG1794" s="181" t="s">
        <v>1886</v>
      </c>
      <c r="BH1794">
        <v>0</v>
      </c>
      <c r="BI1794" s="184">
        <v>0</v>
      </c>
      <c r="BJ1794" s="182">
        <v>0</v>
      </c>
      <c r="BK1794" s="181" t="s">
        <v>1886</v>
      </c>
      <c r="BL1794">
        <v>0</v>
      </c>
      <c r="BM1794">
        <v>0</v>
      </c>
      <c r="BN1794">
        <v>0</v>
      </c>
    </row>
    <row r="1795" spans="1:66" x14ac:dyDescent="0.25">
      <c r="A1795">
        <v>10015</v>
      </c>
      <c r="B1795" t="s">
        <v>4974</v>
      </c>
      <c r="C1795">
        <v>6</v>
      </c>
      <c r="D1795">
        <v>0</v>
      </c>
      <c r="E1795">
        <v>0</v>
      </c>
      <c r="F1795" t="s">
        <v>1884</v>
      </c>
      <c r="G1795" t="s">
        <v>1885</v>
      </c>
      <c r="H1795" t="s">
        <v>1884</v>
      </c>
      <c r="I1795" t="s">
        <v>1884</v>
      </c>
      <c r="J1795" t="s">
        <v>1884</v>
      </c>
      <c r="K1795" t="s">
        <v>1884</v>
      </c>
      <c r="L1795" t="s">
        <v>1884</v>
      </c>
      <c r="M1795" s="180">
        <v>44796</v>
      </c>
      <c r="N1795" t="s">
        <v>1886</v>
      </c>
      <c r="O1795" t="s">
        <v>4975</v>
      </c>
      <c r="P1795" t="s">
        <v>4976</v>
      </c>
      <c r="Q1795">
        <v>0</v>
      </c>
      <c r="R1795">
        <v>0</v>
      </c>
      <c r="S1795" t="s">
        <v>1886</v>
      </c>
      <c r="T1795" t="s">
        <v>1886</v>
      </c>
      <c r="U1795">
        <v>0</v>
      </c>
      <c r="V1795" t="s">
        <v>1886</v>
      </c>
      <c r="W1795">
        <v>0</v>
      </c>
      <c r="X1795">
        <v>0</v>
      </c>
      <c r="Y1795">
        <v>0</v>
      </c>
      <c r="Z1795" t="s">
        <v>1884</v>
      </c>
      <c r="AA1795" t="s">
        <v>1884</v>
      </c>
      <c r="AB1795" t="s">
        <v>1884</v>
      </c>
      <c r="AC1795">
        <v>0</v>
      </c>
      <c r="AD1795">
        <v>0</v>
      </c>
      <c r="AE1795">
        <v>0</v>
      </c>
      <c r="AF1795">
        <v>0</v>
      </c>
      <c r="AG1795" t="s">
        <v>1884</v>
      </c>
      <c r="AH1795" s="181" t="s">
        <v>1886</v>
      </c>
      <c r="AI1795" s="182">
        <v>244</v>
      </c>
      <c r="AJ1795" s="181" t="s">
        <v>2723</v>
      </c>
      <c r="AK1795" s="181" t="s">
        <v>1886</v>
      </c>
      <c r="AL1795" s="181" t="s">
        <v>1886</v>
      </c>
      <c r="AO1795" s="181"/>
      <c r="AQ1795">
        <v>10</v>
      </c>
      <c r="AR1795" s="182">
        <v>40</v>
      </c>
      <c r="AS1795" s="183" t="s">
        <v>1885</v>
      </c>
      <c r="AT1795">
        <v>0</v>
      </c>
      <c r="AU1795">
        <v>125</v>
      </c>
      <c r="AV1795" s="182">
        <v>0</v>
      </c>
      <c r="AW1795" s="184">
        <v>0</v>
      </c>
      <c r="AX1795" s="183" t="s">
        <v>1884</v>
      </c>
      <c r="AY1795" s="184">
        <v>0</v>
      </c>
      <c r="AZ1795">
        <v>0</v>
      </c>
      <c r="BA1795">
        <v>0</v>
      </c>
      <c r="BB1795">
        <v>0</v>
      </c>
      <c r="BC1795" s="182">
        <v>10015</v>
      </c>
      <c r="BD1795" t="s">
        <v>1886</v>
      </c>
      <c r="BE1795" t="s">
        <v>1886</v>
      </c>
      <c r="BF1795" t="s">
        <v>1886</v>
      </c>
      <c r="BG1795" s="181" t="s">
        <v>1886</v>
      </c>
      <c r="BH1795">
        <v>0</v>
      </c>
      <c r="BI1795" s="184">
        <v>0</v>
      </c>
      <c r="BJ1795" s="182">
        <v>0</v>
      </c>
      <c r="BK1795" s="181" t="s">
        <v>1886</v>
      </c>
      <c r="BL1795">
        <v>0</v>
      </c>
      <c r="BM1795">
        <v>0</v>
      </c>
      <c r="BN1795">
        <v>0</v>
      </c>
    </row>
    <row r="1796" spans="1:66" x14ac:dyDescent="0.25">
      <c r="A1796">
        <v>10016</v>
      </c>
      <c r="B1796" t="s">
        <v>4977</v>
      </c>
      <c r="C1796">
        <v>1</v>
      </c>
      <c r="D1796">
        <v>0</v>
      </c>
      <c r="E1796">
        <v>0</v>
      </c>
      <c r="F1796" t="s">
        <v>1884</v>
      </c>
      <c r="G1796" t="s">
        <v>1885</v>
      </c>
      <c r="H1796" t="s">
        <v>1884</v>
      </c>
      <c r="I1796" t="s">
        <v>1884</v>
      </c>
      <c r="J1796" t="s">
        <v>1884</v>
      </c>
      <c r="K1796" t="s">
        <v>1884</v>
      </c>
      <c r="L1796" t="s">
        <v>1884</v>
      </c>
      <c r="M1796" s="180">
        <v>44797</v>
      </c>
      <c r="N1796" t="s">
        <v>2007</v>
      </c>
      <c r="O1796" t="s">
        <v>4978</v>
      </c>
      <c r="P1796" t="s">
        <v>4978</v>
      </c>
      <c r="Q1796">
        <v>0</v>
      </c>
      <c r="R1796">
        <v>0</v>
      </c>
      <c r="S1796" t="s">
        <v>1886</v>
      </c>
      <c r="T1796" t="s">
        <v>1886</v>
      </c>
      <c r="U1796">
        <v>0</v>
      </c>
      <c r="V1796" t="s">
        <v>1886</v>
      </c>
      <c r="W1796">
        <v>0</v>
      </c>
      <c r="X1796">
        <v>0</v>
      </c>
      <c r="Y1796">
        <v>0</v>
      </c>
      <c r="Z1796" t="s">
        <v>1884</v>
      </c>
      <c r="AA1796" t="s">
        <v>1884</v>
      </c>
      <c r="AB1796" t="s">
        <v>1884</v>
      </c>
      <c r="AC1796">
        <v>0</v>
      </c>
      <c r="AD1796">
        <v>0</v>
      </c>
      <c r="AE1796">
        <v>0</v>
      </c>
      <c r="AF1796">
        <v>0</v>
      </c>
      <c r="AG1796" t="s">
        <v>1885</v>
      </c>
      <c r="AH1796" s="181" t="s">
        <v>1886</v>
      </c>
      <c r="AI1796" s="182">
        <v>294</v>
      </c>
      <c r="AJ1796" s="181" t="s">
        <v>3372</v>
      </c>
      <c r="AK1796" s="181" t="s">
        <v>1886</v>
      </c>
      <c r="AL1796" s="181" t="s">
        <v>1886</v>
      </c>
      <c r="AO1796" s="181"/>
      <c r="AQ1796">
        <v>10</v>
      </c>
      <c r="AR1796" s="182">
        <v>40</v>
      </c>
      <c r="AS1796" s="183" t="s">
        <v>1885</v>
      </c>
      <c r="AT1796">
        <v>0</v>
      </c>
      <c r="AU1796">
        <v>0</v>
      </c>
      <c r="AV1796" s="182">
        <v>0</v>
      </c>
      <c r="AW1796" s="184">
        <v>0</v>
      </c>
      <c r="AX1796" s="183" t="s">
        <v>1884</v>
      </c>
      <c r="AY1796" s="184">
        <v>0</v>
      </c>
      <c r="AZ1796">
        <v>0</v>
      </c>
      <c r="BA1796">
        <v>0</v>
      </c>
      <c r="BB1796">
        <v>0</v>
      </c>
      <c r="BC1796" s="182">
        <v>10016</v>
      </c>
      <c r="BD1796" t="s">
        <v>1886</v>
      </c>
      <c r="BE1796" t="s">
        <v>1886</v>
      </c>
      <c r="BF1796" t="s">
        <v>1886</v>
      </c>
      <c r="BG1796" s="181" t="s">
        <v>1886</v>
      </c>
      <c r="BH1796">
        <v>0</v>
      </c>
      <c r="BI1796" s="184">
        <v>0</v>
      </c>
      <c r="BJ1796" s="182">
        <v>0</v>
      </c>
      <c r="BK1796" s="181" t="s">
        <v>1886</v>
      </c>
      <c r="BL1796">
        <v>0</v>
      </c>
      <c r="BM1796">
        <v>0</v>
      </c>
      <c r="BN1796">
        <v>0</v>
      </c>
    </row>
    <row r="1797" spans="1:66" x14ac:dyDescent="0.25">
      <c r="A1797">
        <v>10017</v>
      </c>
      <c r="B1797" t="s">
        <v>4979</v>
      </c>
      <c r="C1797">
        <v>1</v>
      </c>
      <c r="D1797">
        <v>0</v>
      </c>
      <c r="E1797">
        <v>0</v>
      </c>
      <c r="F1797" t="s">
        <v>1884</v>
      </c>
      <c r="G1797" t="s">
        <v>1885</v>
      </c>
      <c r="H1797" t="s">
        <v>1884</v>
      </c>
      <c r="I1797" t="s">
        <v>1884</v>
      </c>
      <c r="J1797" t="s">
        <v>1884</v>
      </c>
      <c r="K1797" t="s">
        <v>1884</v>
      </c>
      <c r="L1797" t="s">
        <v>1884</v>
      </c>
      <c r="M1797" s="180">
        <v>44797</v>
      </c>
      <c r="N1797" t="s">
        <v>2007</v>
      </c>
      <c r="O1797" t="s">
        <v>4980</v>
      </c>
      <c r="P1797" t="s">
        <v>4980</v>
      </c>
      <c r="Q1797">
        <v>0</v>
      </c>
      <c r="R1797">
        <v>0</v>
      </c>
      <c r="S1797" t="s">
        <v>1886</v>
      </c>
      <c r="T1797" t="s">
        <v>1886</v>
      </c>
      <c r="U1797">
        <v>0</v>
      </c>
      <c r="V1797" t="s">
        <v>1886</v>
      </c>
      <c r="W1797">
        <v>0</v>
      </c>
      <c r="X1797">
        <v>0</v>
      </c>
      <c r="Y1797">
        <v>0</v>
      </c>
      <c r="Z1797" t="s">
        <v>1884</v>
      </c>
      <c r="AA1797" t="s">
        <v>1884</v>
      </c>
      <c r="AB1797" t="s">
        <v>1884</v>
      </c>
      <c r="AC1797">
        <v>0</v>
      </c>
      <c r="AD1797">
        <v>0</v>
      </c>
      <c r="AE1797">
        <v>0</v>
      </c>
      <c r="AF1797">
        <v>0</v>
      </c>
      <c r="AG1797" t="s">
        <v>1885</v>
      </c>
      <c r="AH1797" s="181" t="s">
        <v>1886</v>
      </c>
      <c r="AI1797" s="182">
        <v>294</v>
      </c>
      <c r="AJ1797" s="181" t="s">
        <v>3372</v>
      </c>
      <c r="AK1797" s="181" t="s">
        <v>1886</v>
      </c>
      <c r="AL1797" s="181" t="s">
        <v>1886</v>
      </c>
      <c r="AO1797" s="181"/>
      <c r="AQ1797">
        <v>10</v>
      </c>
      <c r="AR1797" s="182">
        <v>40</v>
      </c>
      <c r="AS1797" s="183" t="s">
        <v>1885</v>
      </c>
      <c r="AT1797">
        <v>0</v>
      </c>
      <c r="AU1797">
        <v>0</v>
      </c>
      <c r="AV1797" s="182">
        <v>0</v>
      </c>
      <c r="AW1797" s="184">
        <v>0</v>
      </c>
      <c r="AX1797" s="183" t="s">
        <v>1884</v>
      </c>
      <c r="AY1797" s="184">
        <v>0</v>
      </c>
      <c r="AZ1797">
        <v>0</v>
      </c>
      <c r="BA1797">
        <v>0</v>
      </c>
      <c r="BB1797">
        <v>0</v>
      </c>
      <c r="BC1797" s="182">
        <v>10017</v>
      </c>
      <c r="BD1797" t="s">
        <v>1886</v>
      </c>
      <c r="BE1797" t="s">
        <v>1886</v>
      </c>
      <c r="BF1797" t="s">
        <v>1886</v>
      </c>
      <c r="BG1797" s="181" t="s">
        <v>1886</v>
      </c>
      <c r="BH1797">
        <v>0</v>
      </c>
      <c r="BI1797" s="184">
        <v>0</v>
      </c>
      <c r="BJ1797" s="182">
        <v>0</v>
      </c>
      <c r="BK1797" s="181" t="s">
        <v>1886</v>
      </c>
      <c r="BL1797">
        <v>0</v>
      </c>
      <c r="BM1797">
        <v>0</v>
      </c>
      <c r="BN1797">
        <v>0</v>
      </c>
    </row>
    <row r="1798" spans="1:66" x14ac:dyDescent="0.25">
      <c r="A1798">
        <v>10018</v>
      </c>
      <c r="B1798" t="s">
        <v>4981</v>
      </c>
      <c r="C1798">
        <v>1</v>
      </c>
      <c r="D1798">
        <v>0</v>
      </c>
      <c r="E1798">
        <v>0</v>
      </c>
      <c r="F1798" t="s">
        <v>1884</v>
      </c>
      <c r="G1798" t="s">
        <v>1884</v>
      </c>
      <c r="H1798" t="s">
        <v>1884</v>
      </c>
      <c r="I1798" t="s">
        <v>1884</v>
      </c>
      <c r="J1798" t="s">
        <v>1884</v>
      </c>
      <c r="K1798" t="s">
        <v>1884</v>
      </c>
      <c r="L1798" t="s">
        <v>1884</v>
      </c>
      <c r="M1798" s="180">
        <v>44802</v>
      </c>
      <c r="N1798" t="s">
        <v>2007</v>
      </c>
      <c r="O1798" t="s">
        <v>1886</v>
      </c>
      <c r="P1798" t="s">
        <v>1886</v>
      </c>
      <c r="Q1798">
        <v>0</v>
      </c>
      <c r="R1798">
        <v>0</v>
      </c>
      <c r="S1798" t="s">
        <v>1886</v>
      </c>
      <c r="T1798" t="s">
        <v>1886</v>
      </c>
      <c r="U1798">
        <v>0</v>
      </c>
      <c r="V1798" t="s">
        <v>1886</v>
      </c>
      <c r="W1798">
        <v>0</v>
      </c>
      <c r="X1798">
        <v>0</v>
      </c>
      <c r="Y1798">
        <v>0</v>
      </c>
      <c r="Z1798" t="s">
        <v>1884</v>
      </c>
      <c r="AA1798" t="s">
        <v>1884</v>
      </c>
      <c r="AB1798" t="s">
        <v>1884</v>
      </c>
      <c r="AC1798">
        <v>0</v>
      </c>
      <c r="AD1798">
        <v>0</v>
      </c>
      <c r="AE1798">
        <v>0</v>
      </c>
      <c r="AF1798">
        <v>0</v>
      </c>
      <c r="AG1798" t="s">
        <v>1885</v>
      </c>
      <c r="AH1798" s="181" t="s">
        <v>1886</v>
      </c>
      <c r="AI1798" s="182">
        <v>290</v>
      </c>
      <c r="AJ1798" s="181" t="s">
        <v>3093</v>
      </c>
      <c r="AK1798" s="181" t="s">
        <v>1886</v>
      </c>
      <c r="AL1798" s="181" t="s">
        <v>1886</v>
      </c>
      <c r="AO1798" s="181"/>
      <c r="AQ1798">
        <v>10</v>
      </c>
      <c r="AR1798" s="182">
        <v>40</v>
      </c>
      <c r="AS1798" s="183" t="s">
        <v>1885</v>
      </c>
      <c r="AT1798">
        <v>0</v>
      </c>
      <c r="AU1798">
        <v>0</v>
      </c>
      <c r="AV1798" s="182">
        <v>0</v>
      </c>
      <c r="AW1798" s="184">
        <v>0</v>
      </c>
      <c r="AX1798" s="183" t="s">
        <v>1884</v>
      </c>
      <c r="AY1798" s="184">
        <v>0</v>
      </c>
      <c r="AZ1798">
        <v>0</v>
      </c>
      <c r="BA1798">
        <v>0</v>
      </c>
      <c r="BB1798">
        <v>0</v>
      </c>
      <c r="BC1798" s="182">
        <v>10018</v>
      </c>
      <c r="BD1798" t="s">
        <v>1886</v>
      </c>
      <c r="BE1798" t="s">
        <v>1886</v>
      </c>
      <c r="BF1798" t="s">
        <v>1886</v>
      </c>
      <c r="BG1798" s="181" t="s">
        <v>1886</v>
      </c>
      <c r="BH1798">
        <v>0</v>
      </c>
      <c r="BI1798" s="184">
        <v>0</v>
      </c>
      <c r="BJ1798" s="182">
        <v>0</v>
      </c>
      <c r="BK1798" s="181" t="s">
        <v>1886</v>
      </c>
      <c r="BL1798">
        <v>0</v>
      </c>
      <c r="BM1798">
        <v>0</v>
      </c>
      <c r="BN1798">
        <v>0</v>
      </c>
    </row>
    <row r="1799" spans="1:66" x14ac:dyDescent="0.25">
      <c r="A1799">
        <v>10019</v>
      </c>
      <c r="B1799" t="s">
        <v>4982</v>
      </c>
      <c r="C1799">
        <v>1</v>
      </c>
      <c r="D1799">
        <v>0</v>
      </c>
      <c r="E1799">
        <v>0</v>
      </c>
      <c r="F1799" t="s">
        <v>1884</v>
      </c>
      <c r="G1799" t="s">
        <v>1884</v>
      </c>
      <c r="H1799" t="s">
        <v>1884</v>
      </c>
      <c r="I1799" t="s">
        <v>1884</v>
      </c>
      <c r="J1799" t="s">
        <v>1885</v>
      </c>
      <c r="K1799" t="s">
        <v>1884</v>
      </c>
      <c r="L1799" t="s">
        <v>1884</v>
      </c>
      <c r="M1799" s="180">
        <v>44802</v>
      </c>
      <c r="N1799" t="s">
        <v>2007</v>
      </c>
      <c r="O1799" t="s">
        <v>1886</v>
      </c>
      <c r="P1799" t="s">
        <v>1886</v>
      </c>
      <c r="Q1799">
        <v>0</v>
      </c>
      <c r="R1799">
        <v>0</v>
      </c>
      <c r="S1799" t="s">
        <v>1886</v>
      </c>
      <c r="T1799" t="s">
        <v>1886</v>
      </c>
      <c r="U1799">
        <v>0</v>
      </c>
      <c r="V1799" t="s">
        <v>1886</v>
      </c>
      <c r="W1799">
        <v>0</v>
      </c>
      <c r="X1799">
        <v>0</v>
      </c>
      <c r="Y1799">
        <v>0</v>
      </c>
      <c r="Z1799" t="s">
        <v>1884</v>
      </c>
      <c r="AA1799" t="s">
        <v>1884</v>
      </c>
      <c r="AB1799" t="s">
        <v>1884</v>
      </c>
      <c r="AC1799">
        <v>0</v>
      </c>
      <c r="AD1799">
        <v>0</v>
      </c>
      <c r="AE1799">
        <v>0</v>
      </c>
      <c r="AF1799">
        <v>0</v>
      </c>
      <c r="AG1799" t="s">
        <v>1884</v>
      </c>
      <c r="AH1799" s="181" t="s">
        <v>1886</v>
      </c>
      <c r="AI1799" s="182">
        <v>290</v>
      </c>
      <c r="AJ1799" s="181" t="s">
        <v>3093</v>
      </c>
      <c r="AK1799" s="181" t="s">
        <v>1886</v>
      </c>
      <c r="AL1799" s="181" t="s">
        <v>1886</v>
      </c>
      <c r="AO1799" s="181"/>
      <c r="AQ1799">
        <v>10</v>
      </c>
      <c r="AR1799" s="182">
        <v>40</v>
      </c>
      <c r="AS1799" s="183" t="s">
        <v>1885</v>
      </c>
      <c r="AT1799">
        <v>0</v>
      </c>
      <c r="AU1799">
        <v>0</v>
      </c>
      <c r="AV1799" s="182">
        <v>0</v>
      </c>
      <c r="AW1799" s="184">
        <v>0</v>
      </c>
      <c r="AX1799" s="183" t="s">
        <v>1884</v>
      </c>
      <c r="AY1799" s="184">
        <v>0</v>
      </c>
      <c r="AZ1799">
        <v>0</v>
      </c>
      <c r="BA1799">
        <v>0</v>
      </c>
      <c r="BB1799">
        <v>0</v>
      </c>
      <c r="BC1799" s="182">
        <v>10019</v>
      </c>
      <c r="BD1799" t="s">
        <v>1886</v>
      </c>
      <c r="BE1799" t="s">
        <v>1886</v>
      </c>
      <c r="BF1799" t="s">
        <v>1886</v>
      </c>
      <c r="BG1799" s="181" t="s">
        <v>1886</v>
      </c>
      <c r="BH1799">
        <v>0</v>
      </c>
      <c r="BI1799" s="184">
        <v>0</v>
      </c>
      <c r="BJ1799" s="182">
        <v>0</v>
      </c>
      <c r="BK1799" s="181" t="s">
        <v>1886</v>
      </c>
      <c r="BL1799">
        <v>0</v>
      </c>
      <c r="BM1799">
        <v>0</v>
      </c>
      <c r="BN1799">
        <v>0</v>
      </c>
    </row>
    <row r="1800" spans="1:66" x14ac:dyDescent="0.25">
      <c r="A1800">
        <v>10022</v>
      </c>
      <c r="B1800" t="s">
        <v>4983</v>
      </c>
      <c r="C1800">
        <v>1</v>
      </c>
      <c r="D1800">
        <v>0</v>
      </c>
      <c r="E1800">
        <v>0</v>
      </c>
      <c r="F1800" t="s">
        <v>1884</v>
      </c>
      <c r="G1800" t="s">
        <v>1884</v>
      </c>
      <c r="H1800" t="s">
        <v>1884</v>
      </c>
      <c r="I1800" t="s">
        <v>1884</v>
      </c>
      <c r="J1800" t="s">
        <v>1885</v>
      </c>
      <c r="K1800" t="s">
        <v>1884</v>
      </c>
      <c r="L1800" t="s">
        <v>1884</v>
      </c>
      <c r="M1800" s="180">
        <v>44803</v>
      </c>
      <c r="N1800" t="s">
        <v>2007</v>
      </c>
      <c r="O1800" t="s">
        <v>1886</v>
      </c>
      <c r="P1800" t="s">
        <v>1886</v>
      </c>
      <c r="Q1800">
        <v>0</v>
      </c>
      <c r="R1800">
        <v>0</v>
      </c>
      <c r="S1800" t="s">
        <v>1886</v>
      </c>
      <c r="T1800" t="s">
        <v>1886</v>
      </c>
      <c r="U1800">
        <v>0</v>
      </c>
      <c r="V1800" t="s">
        <v>1886</v>
      </c>
      <c r="W1800">
        <v>0</v>
      </c>
      <c r="X1800">
        <v>0</v>
      </c>
      <c r="Y1800">
        <v>0</v>
      </c>
      <c r="Z1800" t="s">
        <v>1884</v>
      </c>
      <c r="AA1800" t="s">
        <v>1884</v>
      </c>
      <c r="AB1800" t="s">
        <v>1884</v>
      </c>
      <c r="AC1800">
        <v>0</v>
      </c>
      <c r="AD1800">
        <v>0</v>
      </c>
      <c r="AE1800">
        <v>0</v>
      </c>
      <c r="AF1800">
        <v>0</v>
      </c>
      <c r="AG1800" t="s">
        <v>1884</v>
      </c>
      <c r="AH1800" s="181" t="s">
        <v>1886</v>
      </c>
      <c r="AI1800" s="182">
        <v>0</v>
      </c>
      <c r="AJ1800" s="181" t="s">
        <v>1886</v>
      </c>
      <c r="AK1800" s="181" t="s">
        <v>1886</v>
      </c>
      <c r="AL1800" s="181" t="s">
        <v>1886</v>
      </c>
      <c r="AO1800" s="181"/>
      <c r="AQ1800">
        <v>10</v>
      </c>
      <c r="AR1800" s="182">
        <v>40</v>
      </c>
      <c r="AS1800" s="183" t="s">
        <v>1885</v>
      </c>
      <c r="AT1800">
        <v>0</v>
      </c>
      <c r="AU1800">
        <v>0</v>
      </c>
      <c r="AV1800" s="182">
        <v>0</v>
      </c>
      <c r="AW1800" s="184">
        <v>0</v>
      </c>
      <c r="AX1800" s="183" t="s">
        <v>1884</v>
      </c>
      <c r="AY1800" s="184">
        <v>0</v>
      </c>
      <c r="AZ1800">
        <v>0</v>
      </c>
      <c r="BA1800">
        <v>0</v>
      </c>
      <c r="BB1800">
        <v>0</v>
      </c>
      <c r="BC1800" s="182">
        <v>10022</v>
      </c>
      <c r="BD1800" t="s">
        <v>1886</v>
      </c>
      <c r="BE1800" t="s">
        <v>1886</v>
      </c>
      <c r="BF1800" t="s">
        <v>1886</v>
      </c>
      <c r="BG1800" s="181" t="s">
        <v>1886</v>
      </c>
      <c r="BH1800">
        <v>0</v>
      </c>
      <c r="BI1800" s="184">
        <v>0</v>
      </c>
      <c r="BJ1800" s="182">
        <v>0</v>
      </c>
      <c r="BK1800" s="181" t="s">
        <v>1886</v>
      </c>
      <c r="BL1800">
        <v>0</v>
      </c>
      <c r="BM1800">
        <v>0</v>
      </c>
      <c r="BN1800">
        <v>0</v>
      </c>
    </row>
    <row r="1801" spans="1:66" x14ac:dyDescent="0.25">
      <c r="A1801">
        <v>10026</v>
      </c>
      <c r="B1801" t="s">
        <v>1305</v>
      </c>
      <c r="C1801">
        <v>9</v>
      </c>
      <c r="D1801">
        <v>0</v>
      </c>
      <c r="E1801">
        <v>0</v>
      </c>
      <c r="F1801" t="s">
        <v>1884</v>
      </c>
      <c r="G1801" t="s">
        <v>1885</v>
      </c>
      <c r="H1801" t="s">
        <v>1884</v>
      </c>
      <c r="I1801" t="s">
        <v>1884</v>
      </c>
      <c r="J1801" t="s">
        <v>1884</v>
      </c>
      <c r="K1801" t="s">
        <v>1884</v>
      </c>
      <c r="L1801" t="s">
        <v>1884</v>
      </c>
      <c r="M1801" s="180">
        <v>44810</v>
      </c>
      <c r="N1801" t="s">
        <v>1886</v>
      </c>
      <c r="O1801" t="s">
        <v>4984</v>
      </c>
      <c r="P1801" t="s">
        <v>4985</v>
      </c>
      <c r="Q1801">
        <v>0</v>
      </c>
      <c r="R1801">
        <v>0</v>
      </c>
      <c r="S1801" t="s">
        <v>1886</v>
      </c>
      <c r="T1801" t="s">
        <v>1886</v>
      </c>
      <c r="U1801">
        <v>2</v>
      </c>
      <c r="V1801" t="s">
        <v>1899</v>
      </c>
      <c r="W1801">
        <v>13.5</v>
      </c>
      <c r="X1801">
        <v>0</v>
      </c>
      <c r="Y1801">
        <v>0</v>
      </c>
      <c r="Z1801" t="s">
        <v>1884</v>
      </c>
      <c r="AA1801" t="s">
        <v>1884</v>
      </c>
      <c r="AB1801" t="s">
        <v>1884</v>
      </c>
      <c r="AC1801">
        <v>0</v>
      </c>
      <c r="AD1801">
        <v>0</v>
      </c>
      <c r="AE1801">
        <v>0</v>
      </c>
      <c r="AF1801">
        <v>0</v>
      </c>
      <c r="AG1801" t="s">
        <v>1885</v>
      </c>
      <c r="AH1801" s="181" t="s">
        <v>1886</v>
      </c>
      <c r="AI1801" s="182">
        <v>48</v>
      </c>
      <c r="AJ1801" s="181" t="s">
        <v>1900</v>
      </c>
      <c r="AK1801" s="181" t="s">
        <v>1886</v>
      </c>
      <c r="AL1801" s="181" t="s">
        <v>1886</v>
      </c>
      <c r="AO1801" s="181"/>
      <c r="AQ1801">
        <v>10</v>
      </c>
      <c r="AR1801" s="182">
        <v>40</v>
      </c>
      <c r="AS1801" s="183" t="s">
        <v>1885</v>
      </c>
      <c r="AT1801">
        <v>0</v>
      </c>
      <c r="AU1801">
        <v>36</v>
      </c>
      <c r="AV1801" s="182">
        <v>8</v>
      </c>
      <c r="AW1801" s="184">
        <v>0</v>
      </c>
      <c r="AX1801" s="183" t="s">
        <v>1884</v>
      </c>
      <c r="AY1801" s="184">
        <v>0</v>
      </c>
      <c r="AZ1801">
        <v>0</v>
      </c>
      <c r="BA1801">
        <v>0</v>
      </c>
      <c r="BB1801">
        <v>0</v>
      </c>
      <c r="BC1801" s="182">
        <v>10026</v>
      </c>
      <c r="BD1801" t="s">
        <v>1886</v>
      </c>
      <c r="BE1801" t="s">
        <v>1886</v>
      </c>
      <c r="BF1801" t="s">
        <v>1886</v>
      </c>
      <c r="BG1801" s="181" t="s">
        <v>1886</v>
      </c>
      <c r="BH1801">
        <v>0</v>
      </c>
      <c r="BI1801" s="184">
        <v>0</v>
      </c>
      <c r="BJ1801" s="182">
        <v>0</v>
      </c>
      <c r="BK1801" s="181" t="s">
        <v>1886</v>
      </c>
      <c r="BL1801">
        <v>0</v>
      </c>
      <c r="BM1801">
        <v>0</v>
      </c>
      <c r="BN1801">
        <v>0</v>
      </c>
    </row>
    <row r="1802" spans="1:66" x14ac:dyDescent="0.25">
      <c r="A1802">
        <v>10027</v>
      </c>
      <c r="B1802" t="s">
        <v>4986</v>
      </c>
      <c r="C1802">
        <v>4</v>
      </c>
      <c r="D1802">
        <v>0</v>
      </c>
      <c r="E1802">
        <v>0</v>
      </c>
      <c r="F1802" t="s">
        <v>1884</v>
      </c>
      <c r="G1802" t="s">
        <v>1885</v>
      </c>
      <c r="H1802" t="s">
        <v>1884</v>
      </c>
      <c r="I1802" t="s">
        <v>1884</v>
      </c>
      <c r="J1802" t="s">
        <v>1884</v>
      </c>
      <c r="K1802" t="s">
        <v>1884</v>
      </c>
      <c r="L1802" t="s">
        <v>1884</v>
      </c>
      <c r="M1802" s="180">
        <v>44816</v>
      </c>
      <c r="N1802" t="s">
        <v>1886</v>
      </c>
      <c r="O1802" t="s">
        <v>4987</v>
      </c>
      <c r="P1802" t="s">
        <v>4988</v>
      </c>
      <c r="Q1802">
        <v>0</v>
      </c>
      <c r="R1802">
        <v>0</v>
      </c>
      <c r="S1802" t="s">
        <v>1886</v>
      </c>
      <c r="T1802" t="s">
        <v>1886</v>
      </c>
      <c r="U1802">
        <v>0</v>
      </c>
      <c r="V1802" t="s">
        <v>1886</v>
      </c>
      <c r="W1802">
        <v>0</v>
      </c>
      <c r="X1802">
        <v>0</v>
      </c>
      <c r="Y1802">
        <v>0</v>
      </c>
      <c r="Z1802" t="s">
        <v>1884</v>
      </c>
      <c r="AA1802" t="s">
        <v>1884</v>
      </c>
      <c r="AB1802" t="s">
        <v>1884</v>
      </c>
      <c r="AC1802">
        <v>0</v>
      </c>
      <c r="AD1802">
        <v>0</v>
      </c>
      <c r="AE1802">
        <v>0</v>
      </c>
      <c r="AF1802">
        <v>0</v>
      </c>
      <c r="AG1802" t="s">
        <v>1885</v>
      </c>
      <c r="AH1802" s="181" t="s">
        <v>1886</v>
      </c>
      <c r="AI1802" s="182">
        <v>27</v>
      </c>
      <c r="AJ1802" s="181" t="s">
        <v>1889</v>
      </c>
      <c r="AK1802" s="181" t="s">
        <v>1886</v>
      </c>
      <c r="AL1802" s="181" t="s">
        <v>1886</v>
      </c>
      <c r="AO1802" s="181"/>
      <c r="AQ1802">
        <v>10</v>
      </c>
      <c r="AR1802" s="182">
        <v>40</v>
      </c>
      <c r="AS1802" s="183" t="s">
        <v>1885</v>
      </c>
      <c r="AT1802">
        <v>0</v>
      </c>
      <c r="AU1802">
        <v>0</v>
      </c>
      <c r="AV1802" s="182">
        <v>0</v>
      </c>
      <c r="AW1802" s="184">
        <v>0</v>
      </c>
      <c r="AX1802" s="183" t="s">
        <v>1884</v>
      </c>
      <c r="AY1802" s="184">
        <v>0</v>
      </c>
      <c r="AZ1802">
        <v>0</v>
      </c>
      <c r="BA1802">
        <v>0</v>
      </c>
      <c r="BB1802">
        <v>0</v>
      </c>
      <c r="BC1802" s="182">
        <v>10027</v>
      </c>
      <c r="BD1802" t="s">
        <v>1886</v>
      </c>
      <c r="BE1802" t="s">
        <v>1886</v>
      </c>
      <c r="BF1802" t="s">
        <v>1886</v>
      </c>
      <c r="BG1802" s="181" t="s">
        <v>1886</v>
      </c>
      <c r="BH1802">
        <v>0</v>
      </c>
      <c r="BI1802" s="184">
        <v>0</v>
      </c>
      <c r="BJ1802" s="182">
        <v>0</v>
      </c>
      <c r="BK1802" s="181" t="s">
        <v>1886</v>
      </c>
      <c r="BL1802">
        <v>0</v>
      </c>
      <c r="BM1802">
        <v>0</v>
      </c>
      <c r="BN1802">
        <v>0</v>
      </c>
    </row>
    <row r="1803" spans="1:66" x14ac:dyDescent="0.25">
      <c r="A1803">
        <v>10028</v>
      </c>
      <c r="B1803" t="s">
        <v>4989</v>
      </c>
      <c r="C1803">
        <v>6</v>
      </c>
      <c r="D1803">
        <v>0</v>
      </c>
      <c r="E1803">
        <v>0</v>
      </c>
      <c r="F1803" t="s">
        <v>1884</v>
      </c>
      <c r="G1803" t="s">
        <v>1885</v>
      </c>
      <c r="H1803" t="s">
        <v>1884</v>
      </c>
      <c r="I1803" t="s">
        <v>1884</v>
      </c>
      <c r="J1803" t="s">
        <v>1884</v>
      </c>
      <c r="K1803" t="s">
        <v>1884</v>
      </c>
      <c r="L1803" t="s">
        <v>1884</v>
      </c>
      <c r="M1803" s="180">
        <v>44816</v>
      </c>
      <c r="N1803" t="s">
        <v>1886</v>
      </c>
      <c r="O1803" t="s">
        <v>4990</v>
      </c>
      <c r="P1803" t="s">
        <v>4991</v>
      </c>
      <c r="Q1803">
        <v>0</v>
      </c>
      <c r="R1803">
        <v>0</v>
      </c>
      <c r="S1803" t="s">
        <v>1886</v>
      </c>
      <c r="T1803" t="s">
        <v>1886</v>
      </c>
      <c r="U1803">
        <v>0</v>
      </c>
      <c r="V1803" t="s">
        <v>1886</v>
      </c>
      <c r="W1803">
        <v>0</v>
      </c>
      <c r="X1803">
        <v>0</v>
      </c>
      <c r="Y1803">
        <v>0</v>
      </c>
      <c r="Z1803" t="s">
        <v>1884</v>
      </c>
      <c r="AA1803" t="s">
        <v>1884</v>
      </c>
      <c r="AB1803" t="s">
        <v>1884</v>
      </c>
      <c r="AC1803">
        <v>0</v>
      </c>
      <c r="AD1803">
        <v>0</v>
      </c>
      <c r="AE1803">
        <v>0</v>
      </c>
      <c r="AF1803">
        <v>0</v>
      </c>
      <c r="AG1803" t="s">
        <v>1884</v>
      </c>
      <c r="AH1803" s="181" t="s">
        <v>1886</v>
      </c>
      <c r="AI1803" s="182">
        <v>250</v>
      </c>
      <c r="AJ1803" s="181" t="s">
        <v>267</v>
      </c>
      <c r="AK1803" s="181" t="s">
        <v>1886</v>
      </c>
      <c r="AL1803" s="181" t="s">
        <v>1886</v>
      </c>
      <c r="AO1803" s="181"/>
      <c r="AQ1803">
        <v>10</v>
      </c>
      <c r="AR1803" s="182">
        <v>40</v>
      </c>
      <c r="AS1803" s="183" t="s">
        <v>1885</v>
      </c>
      <c r="AT1803">
        <v>0</v>
      </c>
      <c r="AU1803">
        <v>0</v>
      </c>
      <c r="AV1803" s="182">
        <v>0</v>
      </c>
      <c r="AW1803" s="184">
        <v>0</v>
      </c>
      <c r="AX1803" s="183" t="s">
        <v>1884</v>
      </c>
      <c r="AY1803" s="184">
        <v>0</v>
      </c>
      <c r="AZ1803">
        <v>0</v>
      </c>
      <c r="BA1803">
        <v>0</v>
      </c>
      <c r="BB1803">
        <v>0</v>
      </c>
      <c r="BC1803" s="182">
        <v>10028</v>
      </c>
      <c r="BD1803" t="s">
        <v>1886</v>
      </c>
      <c r="BE1803" t="s">
        <v>1886</v>
      </c>
      <c r="BF1803" t="s">
        <v>1886</v>
      </c>
      <c r="BG1803" s="181" t="s">
        <v>1886</v>
      </c>
      <c r="BH1803">
        <v>0</v>
      </c>
      <c r="BI1803" s="184">
        <v>0</v>
      </c>
      <c r="BJ1803" s="182">
        <v>0</v>
      </c>
      <c r="BK1803" s="181" t="s">
        <v>1886</v>
      </c>
      <c r="BL1803">
        <v>0</v>
      </c>
      <c r="BM1803">
        <v>0</v>
      </c>
      <c r="BN1803">
        <v>0</v>
      </c>
    </row>
    <row r="1804" spans="1:66" x14ac:dyDescent="0.25">
      <c r="A1804">
        <v>10029</v>
      </c>
      <c r="B1804" t="s">
        <v>4992</v>
      </c>
      <c r="C1804">
        <v>6</v>
      </c>
      <c r="D1804">
        <v>0</v>
      </c>
      <c r="E1804">
        <v>0</v>
      </c>
      <c r="F1804" t="s">
        <v>1884</v>
      </c>
      <c r="G1804" t="s">
        <v>1885</v>
      </c>
      <c r="H1804" t="s">
        <v>1884</v>
      </c>
      <c r="I1804" t="s">
        <v>1884</v>
      </c>
      <c r="J1804" t="s">
        <v>1884</v>
      </c>
      <c r="K1804" t="s">
        <v>1884</v>
      </c>
      <c r="L1804" t="s">
        <v>1884</v>
      </c>
      <c r="M1804" s="180">
        <v>44816</v>
      </c>
      <c r="N1804" t="s">
        <v>1886</v>
      </c>
      <c r="O1804" t="s">
        <v>4993</v>
      </c>
      <c r="P1804" t="s">
        <v>4994</v>
      </c>
      <c r="Q1804">
        <v>0</v>
      </c>
      <c r="R1804">
        <v>0</v>
      </c>
      <c r="S1804" t="s">
        <v>1886</v>
      </c>
      <c r="T1804" t="s">
        <v>1886</v>
      </c>
      <c r="U1804">
        <v>0</v>
      </c>
      <c r="V1804" t="s">
        <v>1886</v>
      </c>
      <c r="W1804">
        <v>0</v>
      </c>
      <c r="X1804">
        <v>0</v>
      </c>
      <c r="Y1804">
        <v>0</v>
      </c>
      <c r="Z1804" t="s">
        <v>1884</v>
      </c>
      <c r="AA1804" t="s">
        <v>1884</v>
      </c>
      <c r="AB1804" t="s">
        <v>1884</v>
      </c>
      <c r="AC1804">
        <v>0</v>
      </c>
      <c r="AD1804">
        <v>0</v>
      </c>
      <c r="AE1804">
        <v>0</v>
      </c>
      <c r="AF1804">
        <v>0</v>
      </c>
      <c r="AG1804" t="s">
        <v>1884</v>
      </c>
      <c r="AH1804" s="181" t="s">
        <v>1886</v>
      </c>
      <c r="AI1804" s="182">
        <v>250</v>
      </c>
      <c r="AJ1804" s="181" t="s">
        <v>267</v>
      </c>
      <c r="AK1804" s="181" t="s">
        <v>1886</v>
      </c>
      <c r="AL1804" s="181" t="s">
        <v>1886</v>
      </c>
      <c r="AO1804" s="181"/>
      <c r="AQ1804">
        <v>10</v>
      </c>
      <c r="AR1804" s="182">
        <v>40</v>
      </c>
      <c r="AS1804" s="183" t="s">
        <v>1885</v>
      </c>
      <c r="AT1804">
        <v>0</v>
      </c>
      <c r="AU1804">
        <v>0</v>
      </c>
      <c r="AV1804" s="182">
        <v>0</v>
      </c>
      <c r="AW1804" s="184">
        <v>0</v>
      </c>
      <c r="AX1804" s="183" t="s">
        <v>1884</v>
      </c>
      <c r="AY1804" s="184">
        <v>0</v>
      </c>
      <c r="AZ1804">
        <v>0</v>
      </c>
      <c r="BA1804">
        <v>0</v>
      </c>
      <c r="BB1804">
        <v>0</v>
      </c>
      <c r="BC1804" s="182">
        <v>10029</v>
      </c>
      <c r="BD1804" t="s">
        <v>1886</v>
      </c>
      <c r="BE1804" t="s">
        <v>1886</v>
      </c>
      <c r="BF1804" t="s">
        <v>1886</v>
      </c>
      <c r="BG1804" s="181" t="s">
        <v>1886</v>
      </c>
      <c r="BH1804">
        <v>0</v>
      </c>
      <c r="BI1804" s="184">
        <v>0</v>
      </c>
      <c r="BJ1804" s="182">
        <v>0</v>
      </c>
      <c r="BK1804" s="181" t="s">
        <v>1886</v>
      </c>
      <c r="BL1804">
        <v>0</v>
      </c>
      <c r="BM1804">
        <v>0</v>
      </c>
      <c r="BN1804">
        <v>0</v>
      </c>
    </row>
    <row r="1805" spans="1:66" x14ac:dyDescent="0.25">
      <c r="A1805">
        <v>10030</v>
      </c>
      <c r="B1805" t="s">
        <v>4995</v>
      </c>
      <c r="C1805">
        <v>6</v>
      </c>
      <c r="D1805">
        <v>0</v>
      </c>
      <c r="E1805">
        <v>0</v>
      </c>
      <c r="F1805" t="s">
        <v>1884</v>
      </c>
      <c r="G1805" t="s">
        <v>1885</v>
      </c>
      <c r="H1805" t="s">
        <v>1884</v>
      </c>
      <c r="I1805" t="s">
        <v>1884</v>
      </c>
      <c r="J1805" t="s">
        <v>1884</v>
      </c>
      <c r="K1805" t="s">
        <v>1884</v>
      </c>
      <c r="L1805" t="s">
        <v>1884</v>
      </c>
      <c r="M1805" s="180">
        <v>44816</v>
      </c>
      <c r="N1805" t="s">
        <v>1886</v>
      </c>
      <c r="O1805" t="s">
        <v>1886</v>
      </c>
      <c r="P1805" t="s">
        <v>4996</v>
      </c>
      <c r="Q1805">
        <v>0</v>
      </c>
      <c r="R1805">
        <v>0</v>
      </c>
      <c r="S1805" t="s">
        <v>1886</v>
      </c>
      <c r="T1805" t="s">
        <v>1886</v>
      </c>
      <c r="U1805">
        <v>0</v>
      </c>
      <c r="V1805" t="s">
        <v>1886</v>
      </c>
      <c r="W1805">
        <v>0</v>
      </c>
      <c r="X1805">
        <v>0</v>
      </c>
      <c r="Y1805">
        <v>0</v>
      </c>
      <c r="Z1805" t="s">
        <v>1884</v>
      </c>
      <c r="AA1805" t="s">
        <v>1884</v>
      </c>
      <c r="AB1805" t="s">
        <v>1884</v>
      </c>
      <c r="AC1805">
        <v>0</v>
      </c>
      <c r="AD1805">
        <v>0</v>
      </c>
      <c r="AE1805">
        <v>0</v>
      </c>
      <c r="AF1805">
        <v>0</v>
      </c>
      <c r="AG1805" t="s">
        <v>1884</v>
      </c>
      <c r="AH1805" s="181" t="s">
        <v>1886</v>
      </c>
      <c r="AI1805" s="182">
        <v>250</v>
      </c>
      <c r="AJ1805" s="181" t="s">
        <v>267</v>
      </c>
      <c r="AK1805" s="181" t="s">
        <v>1886</v>
      </c>
      <c r="AL1805" s="181" t="s">
        <v>1886</v>
      </c>
      <c r="AO1805" s="181"/>
      <c r="AQ1805">
        <v>10</v>
      </c>
      <c r="AR1805" s="182">
        <v>40</v>
      </c>
      <c r="AS1805" s="183" t="s">
        <v>1885</v>
      </c>
      <c r="AT1805">
        <v>0</v>
      </c>
      <c r="AU1805">
        <v>0</v>
      </c>
      <c r="AV1805" s="182">
        <v>0</v>
      </c>
      <c r="AW1805" s="184">
        <v>0</v>
      </c>
      <c r="AX1805" s="183" t="s">
        <v>1884</v>
      </c>
      <c r="AY1805" s="184">
        <v>0</v>
      </c>
      <c r="AZ1805">
        <v>0</v>
      </c>
      <c r="BA1805">
        <v>0</v>
      </c>
      <c r="BB1805">
        <v>0</v>
      </c>
      <c r="BC1805" s="182">
        <v>10030</v>
      </c>
      <c r="BD1805" t="s">
        <v>1886</v>
      </c>
      <c r="BE1805" t="s">
        <v>1886</v>
      </c>
      <c r="BF1805" t="s">
        <v>1886</v>
      </c>
      <c r="BG1805" s="181" t="s">
        <v>1886</v>
      </c>
      <c r="BH1805">
        <v>0</v>
      </c>
      <c r="BI1805" s="184">
        <v>0</v>
      </c>
      <c r="BJ1805" s="182">
        <v>0</v>
      </c>
      <c r="BK1805" s="181" t="s">
        <v>1886</v>
      </c>
      <c r="BL1805">
        <v>0</v>
      </c>
      <c r="BM1805">
        <v>0</v>
      </c>
      <c r="BN1805">
        <v>0</v>
      </c>
    </row>
    <row r="1806" spans="1:66" x14ac:dyDescent="0.25">
      <c r="A1806">
        <v>10031</v>
      </c>
      <c r="B1806" t="s">
        <v>4997</v>
      </c>
      <c r="C1806">
        <v>6</v>
      </c>
      <c r="D1806">
        <v>0</v>
      </c>
      <c r="E1806">
        <v>0</v>
      </c>
      <c r="F1806" t="s">
        <v>1884</v>
      </c>
      <c r="G1806" t="s">
        <v>1885</v>
      </c>
      <c r="H1806" t="s">
        <v>1884</v>
      </c>
      <c r="I1806" t="s">
        <v>1884</v>
      </c>
      <c r="J1806" t="s">
        <v>1884</v>
      </c>
      <c r="K1806" t="s">
        <v>1884</v>
      </c>
      <c r="L1806" t="s">
        <v>1884</v>
      </c>
      <c r="M1806" s="180">
        <v>44816</v>
      </c>
      <c r="N1806" t="s">
        <v>1886</v>
      </c>
      <c r="O1806" t="s">
        <v>4998</v>
      </c>
      <c r="P1806" t="s">
        <v>4999</v>
      </c>
      <c r="Q1806">
        <v>0</v>
      </c>
      <c r="R1806">
        <v>0</v>
      </c>
      <c r="S1806" t="s">
        <v>1886</v>
      </c>
      <c r="T1806" t="s">
        <v>1886</v>
      </c>
      <c r="U1806">
        <v>0</v>
      </c>
      <c r="V1806" t="s">
        <v>1886</v>
      </c>
      <c r="W1806">
        <v>0</v>
      </c>
      <c r="X1806">
        <v>0</v>
      </c>
      <c r="Y1806">
        <v>0</v>
      </c>
      <c r="Z1806" t="s">
        <v>1884</v>
      </c>
      <c r="AA1806" t="s">
        <v>1884</v>
      </c>
      <c r="AB1806" t="s">
        <v>1884</v>
      </c>
      <c r="AC1806">
        <v>0</v>
      </c>
      <c r="AD1806">
        <v>0</v>
      </c>
      <c r="AE1806">
        <v>0</v>
      </c>
      <c r="AF1806">
        <v>0</v>
      </c>
      <c r="AG1806" t="s">
        <v>1884</v>
      </c>
      <c r="AH1806" s="181" t="s">
        <v>1886</v>
      </c>
      <c r="AI1806" s="182">
        <v>250</v>
      </c>
      <c r="AJ1806" s="181" t="s">
        <v>267</v>
      </c>
      <c r="AK1806" s="181" t="s">
        <v>1886</v>
      </c>
      <c r="AL1806" s="181" t="s">
        <v>1886</v>
      </c>
      <c r="AO1806" s="181"/>
      <c r="AQ1806">
        <v>10</v>
      </c>
      <c r="AR1806" s="182">
        <v>40</v>
      </c>
      <c r="AS1806" s="183" t="s">
        <v>1885</v>
      </c>
      <c r="AT1806">
        <v>0</v>
      </c>
      <c r="AU1806">
        <v>0</v>
      </c>
      <c r="AV1806" s="182">
        <v>0</v>
      </c>
      <c r="AW1806" s="184">
        <v>0</v>
      </c>
      <c r="AX1806" s="183" t="s">
        <v>1884</v>
      </c>
      <c r="AY1806" s="184">
        <v>0</v>
      </c>
      <c r="AZ1806">
        <v>0</v>
      </c>
      <c r="BA1806">
        <v>0</v>
      </c>
      <c r="BB1806">
        <v>0</v>
      </c>
      <c r="BC1806" s="182">
        <v>10031</v>
      </c>
      <c r="BD1806" t="s">
        <v>1886</v>
      </c>
      <c r="BE1806" t="s">
        <v>1886</v>
      </c>
      <c r="BF1806" t="s">
        <v>1886</v>
      </c>
      <c r="BG1806" s="181" t="s">
        <v>1886</v>
      </c>
      <c r="BH1806">
        <v>0</v>
      </c>
      <c r="BI1806" s="184">
        <v>0</v>
      </c>
      <c r="BJ1806" s="182">
        <v>0</v>
      </c>
      <c r="BK1806" s="181" t="s">
        <v>1886</v>
      </c>
      <c r="BL1806">
        <v>0</v>
      </c>
      <c r="BM1806">
        <v>0</v>
      </c>
      <c r="BN1806">
        <v>0</v>
      </c>
    </row>
    <row r="1807" spans="1:66" x14ac:dyDescent="0.25">
      <c r="A1807">
        <v>10032</v>
      </c>
      <c r="B1807" t="s">
        <v>5000</v>
      </c>
      <c r="C1807">
        <v>6</v>
      </c>
      <c r="D1807">
        <v>0</v>
      </c>
      <c r="E1807">
        <v>0</v>
      </c>
      <c r="F1807" t="s">
        <v>1884</v>
      </c>
      <c r="G1807" t="s">
        <v>1885</v>
      </c>
      <c r="H1807" t="s">
        <v>1884</v>
      </c>
      <c r="I1807" t="s">
        <v>1884</v>
      </c>
      <c r="J1807" t="s">
        <v>1884</v>
      </c>
      <c r="K1807" t="s">
        <v>1884</v>
      </c>
      <c r="L1807" t="s">
        <v>1884</v>
      </c>
      <c r="M1807" s="180">
        <v>44816</v>
      </c>
      <c r="N1807" t="s">
        <v>1886</v>
      </c>
      <c r="O1807" t="s">
        <v>5001</v>
      </c>
      <c r="P1807" t="s">
        <v>5002</v>
      </c>
      <c r="Q1807">
        <v>0</v>
      </c>
      <c r="R1807">
        <v>0</v>
      </c>
      <c r="S1807" t="s">
        <v>1886</v>
      </c>
      <c r="T1807" t="s">
        <v>1886</v>
      </c>
      <c r="U1807">
        <v>0</v>
      </c>
      <c r="V1807" t="s">
        <v>1886</v>
      </c>
      <c r="W1807">
        <v>0</v>
      </c>
      <c r="X1807">
        <v>0</v>
      </c>
      <c r="Y1807">
        <v>0</v>
      </c>
      <c r="Z1807" t="s">
        <v>1884</v>
      </c>
      <c r="AA1807" t="s">
        <v>1884</v>
      </c>
      <c r="AB1807" t="s">
        <v>1884</v>
      </c>
      <c r="AC1807">
        <v>0</v>
      </c>
      <c r="AD1807">
        <v>0</v>
      </c>
      <c r="AE1807">
        <v>0</v>
      </c>
      <c r="AF1807">
        <v>0</v>
      </c>
      <c r="AG1807" t="s">
        <v>1884</v>
      </c>
      <c r="AH1807" s="181" t="s">
        <v>1886</v>
      </c>
      <c r="AI1807" s="182">
        <v>250</v>
      </c>
      <c r="AJ1807" s="181" t="s">
        <v>267</v>
      </c>
      <c r="AK1807" s="181" t="s">
        <v>1886</v>
      </c>
      <c r="AL1807" s="181" t="s">
        <v>1886</v>
      </c>
      <c r="AO1807" s="181"/>
      <c r="AQ1807">
        <v>10</v>
      </c>
      <c r="AR1807" s="182">
        <v>40</v>
      </c>
      <c r="AS1807" s="183" t="s">
        <v>1885</v>
      </c>
      <c r="AT1807">
        <v>0</v>
      </c>
      <c r="AU1807">
        <v>0</v>
      </c>
      <c r="AV1807" s="182">
        <v>0</v>
      </c>
      <c r="AW1807" s="184">
        <v>0</v>
      </c>
      <c r="AX1807" s="183" t="s">
        <v>1884</v>
      </c>
      <c r="AY1807" s="184">
        <v>0</v>
      </c>
      <c r="AZ1807">
        <v>0</v>
      </c>
      <c r="BA1807">
        <v>0</v>
      </c>
      <c r="BB1807">
        <v>0</v>
      </c>
      <c r="BC1807" s="182">
        <v>10032</v>
      </c>
      <c r="BD1807" t="s">
        <v>1886</v>
      </c>
      <c r="BE1807" t="s">
        <v>1886</v>
      </c>
      <c r="BF1807" t="s">
        <v>1886</v>
      </c>
      <c r="BG1807" s="181" t="s">
        <v>1886</v>
      </c>
      <c r="BH1807">
        <v>0</v>
      </c>
      <c r="BI1807" s="184">
        <v>0</v>
      </c>
      <c r="BJ1807" s="182">
        <v>0</v>
      </c>
      <c r="BK1807" s="181" t="s">
        <v>1886</v>
      </c>
      <c r="BL1807">
        <v>0</v>
      </c>
      <c r="BM1807">
        <v>0</v>
      </c>
      <c r="BN1807">
        <v>0</v>
      </c>
    </row>
    <row r="1808" spans="1:66" x14ac:dyDescent="0.25">
      <c r="A1808">
        <v>10033</v>
      </c>
      <c r="B1808" t="s">
        <v>5003</v>
      </c>
      <c r="C1808">
        <v>1</v>
      </c>
      <c r="D1808">
        <v>0</v>
      </c>
      <c r="E1808">
        <v>0</v>
      </c>
      <c r="F1808" t="s">
        <v>1884</v>
      </c>
      <c r="G1808" t="s">
        <v>1885</v>
      </c>
      <c r="H1808" t="s">
        <v>1884</v>
      </c>
      <c r="I1808" t="s">
        <v>1884</v>
      </c>
      <c r="J1808" t="s">
        <v>1885</v>
      </c>
      <c r="K1808" t="s">
        <v>1884</v>
      </c>
      <c r="L1808" t="s">
        <v>1884</v>
      </c>
      <c r="M1808" s="180">
        <v>44816</v>
      </c>
      <c r="N1808" t="s">
        <v>1886</v>
      </c>
      <c r="O1808" t="s">
        <v>5004</v>
      </c>
      <c r="P1808" t="s">
        <v>5005</v>
      </c>
      <c r="Q1808">
        <v>0</v>
      </c>
      <c r="R1808">
        <v>0</v>
      </c>
      <c r="S1808" t="s">
        <v>1886</v>
      </c>
      <c r="T1808" t="s">
        <v>1886</v>
      </c>
      <c r="U1808">
        <v>2</v>
      </c>
      <c r="V1808" t="s">
        <v>1899</v>
      </c>
      <c r="W1808">
        <v>21</v>
      </c>
      <c r="X1808">
        <v>0</v>
      </c>
      <c r="Y1808">
        <v>0</v>
      </c>
      <c r="Z1808" t="s">
        <v>1884</v>
      </c>
      <c r="AA1808" t="s">
        <v>1884</v>
      </c>
      <c r="AB1808" t="s">
        <v>1884</v>
      </c>
      <c r="AC1808">
        <v>0</v>
      </c>
      <c r="AD1808">
        <v>0</v>
      </c>
      <c r="AE1808">
        <v>0</v>
      </c>
      <c r="AF1808">
        <v>0</v>
      </c>
      <c r="AG1808" t="s">
        <v>1885</v>
      </c>
      <c r="AH1808" s="181" t="s">
        <v>1886</v>
      </c>
      <c r="AI1808" s="182">
        <v>48</v>
      </c>
      <c r="AJ1808" s="181" t="s">
        <v>1900</v>
      </c>
      <c r="AK1808" s="181" t="s">
        <v>1886</v>
      </c>
      <c r="AL1808" s="181" t="s">
        <v>1886</v>
      </c>
      <c r="AO1808" s="181"/>
      <c r="AQ1808">
        <v>10</v>
      </c>
      <c r="AR1808" s="182">
        <v>40</v>
      </c>
      <c r="AS1808" s="183" t="s">
        <v>1885</v>
      </c>
      <c r="AT1808">
        <v>0</v>
      </c>
      <c r="AU1808">
        <v>32</v>
      </c>
      <c r="AV1808" s="182">
        <v>4</v>
      </c>
      <c r="AW1808" s="184">
        <v>0</v>
      </c>
      <c r="AX1808" s="183" t="s">
        <v>1884</v>
      </c>
      <c r="AY1808" s="184">
        <v>0</v>
      </c>
      <c r="AZ1808">
        <v>0</v>
      </c>
      <c r="BA1808">
        <v>0</v>
      </c>
      <c r="BB1808">
        <v>0</v>
      </c>
      <c r="BC1808" s="182">
        <v>10033</v>
      </c>
      <c r="BD1808" t="s">
        <v>1886</v>
      </c>
      <c r="BE1808" t="s">
        <v>1886</v>
      </c>
      <c r="BF1808" t="s">
        <v>1886</v>
      </c>
      <c r="BG1808" s="181" t="s">
        <v>1886</v>
      </c>
      <c r="BH1808">
        <v>0</v>
      </c>
      <c r="BI1808" s="184">
        <v>0</v>
      </c>
      <c r="BJ1808" s="182">
        <v>0</v>
      </c>
      <c r="BK1808" s="181" t="s">
        <v>1886</v>
      </c>
      <c r="BL1808">
        <v>0</v>
      </c>
      <c r="BM1808">
        <v>0</v>
      </c>
      <c r="BN1808">
        <v>0</v>
      </c>
    </row>
    <row r="1809" spans="1:66" x14ac:dyDescent="0.25">
      <c r="A1809">
        <v>10034</v>
      </c>
      <c r="B1809" t="s">
        <v>5006</v>
      </c>
      <c r="C1809">
        <v>6</v>
      </c>
      <c r="D1809">
        <v>0</v>
      </c>
      <c r="E1809">
        <v>0</v>
      </c>
      <c r="F1809" t="s">
        <v>1884</v>
      </c>
      <c r="G1809" t="s">
        <v>1885</v>
      </c>
      <c r="H1809" t="s">
        <v>1884</v>
      </c>
      <c r="I1809" t="s">
        <v>1884</v>
      </c>
      <c r="J1809" t="s">
        <v>1884</v>
      </c>
      <c r="K1809" t="s">
        <v>1884</v>
      </c>
      <c r="L1809" t="s">
        <v>1884</v>
      </c>
      <c r="M1809" s="180">
        <v>44816</v>
      </c>
      <c r="N1809" t="s">
        <v>1886</v>
      </c>
      <c r="O1809" t="s">
        <v>1886</v>
      </c>
      <c r="P1809" t="s">
        <v>5007</v>
      </c>
      <c r="Q1809">
        <v>0</v>
      </c>
      <c r="R1809">
        <v>0</v>
      </c>
      <c r="S1809" t="s">
        <v>1886</v>
      </c>
      <c r="T1809" t="s">
        <v>1886</v>
      </c>
      <c r="U1809">
        <v>2</v>
      </c>
      <c r="V1809" t="s">
        <v>1899</v>
      </c>
      <c r="W1809">
        <v>19.8</v>
      </c>
      <c r="X1809">
        <v>0</v>
      </c>
      <c r="Y1809">
        <v>0</v>
      </c>
      <c r="Z1809" t="s">
        <v>1884</v>
      </c>
      <c r="AA1809" t="s">
        <v>1884</v>
      </c>
      <c r="AB1809" t="s">
        <v>1884</v>
      </c>
      <c r="AC1809">
        <v>0</v>
      </c>
      <c r="AD1809">
        <v>0</v>
      </c>
      <c r="AE1809">
        <v>0</v>
      </c>
      <c r="AF1809">
        <v>0</v>
      </c>
      <c r="AG1809" t="s">
        <v>1885</v>
      </c>
      <c r="AH1809" s="181" t="s">
        <v>1886</v>
      </c>
      <c r="AI1809" s="182">
        <v>48</v>
      </c>
      <c r="AJ1809" s="181" t="s">
        <v>1900</v>
      </c>
      <c r="AK1809" s="181" t="s">
        <v>1886</v>
      </c>
      <c r="AL1809" s="181" t="s">
        <v>1886</v>
      </c>
      <c r="AO1809" s="181"/>
      <c r="AQ1809">
        <v>10</v>
      </c>
      <c r="AR1809" s="182">
        <v>40</v>
      </c>
      <c r="AS1809" s="183" t="s">
        <v>1885</v>
      </c>
      <c r="AT1809">
        <v>0</v>
      </c>
      <c r="AU1809">
        <v>35</v>
      </c>
      <c r="AV1809" s="182">
        <v>6</v>
      </c>
      <c r="AW1809" s="184">
        <v>0</v>
      </c>
      <c r="AX1809" s="183" t="s">
        <v>1884</v>
      </c>
      <c r="AY1809" s="184">
        <v>0</v>
      </c>
      <c r="AZ1809">
        <v>0</v>
      </c>
      <c r="BA1809">
        <v>0</v>
      </c>
      <c r="BB1809">
        <v>0</v>
      </c>
      <c r="BC1809" s="182">
        <v>10034</v>
      </c>
      <c r="BD1809" t="s">
        <v>1886</v>
      </c>
      <c r="BE1809" t="s">
        <v>1886</v>
      </c>
      <c r="BF1809" t="s">
        <v>1886</v>
      </c>
      <c r="BG1809" s="181" t="s">
        <v>1886</v>
      </c>
      <c r="BH1809">
        <v>0</v>
      </c>
      <c r="BI1809" s="184">
        <v>0</v>
      </c>
      <c r="BJ1809" s="182">
        <v>0</v>
      </c>
      <c r="BK1809" s="181" t="s">
        <v>1886</v>
      </c>
      <c r="BL1809">
        <v>0</v>
      </c>
      <c r="BM1809">
        <v>0</v>
      </c>
      <c r="BN1809">
        <v>0</v>
      </c>
    </row>
    <row r="1810" spans="1:66" x14ac:dyDescent="0.25">
      <c r="A1810">
        <v>10036</v>
      </c>
      <c r="B1810" t="s">
        <v>5008</v>
      </c>
      <c r="C1810">
        <v>40</v>
      </c>
      <c r="D1810">
        <v>0</v>
      </c>
      <c r="E1810">
        <v>0</v>
      </c>
      <c r="F1810" t="s">
        <v>1884</v>
      </c>
      <c r="G1810" t="s">
        <v>1885</v>
      </c>
      <c r="H1810" t="s">
        <v>1884</v>
      </c>
      <c r="I1810" t="s">
        <v>1884</v>
      </c>
      <c r="J1810" t="s">
        <v>1884</v>
      </c>
      <c r="K1810" t="s">
        <v>1884</v>
      </c>
      <c r="L1810" t="s">
        <v>1884</v>
      </c>
      <c r="M1810" s="180">
        <v>44834</v>
      </c>
      <c r="N1810" t="s">
        <v>1886</v>
      </c>
      <c r="O1810" t="s">
        <v>5009</v>
      </c>
      <c r="P1810" t="s">
        <v>5010</v>
      </c>
      <c r="Q1810">
        <v>0</v>
      </c>
      <c r="R1810">
        <v>0</v>
      </c>
      <c r="S1810" t="s">
        <v>1886</v>
      </c>
      <c r="T1810" t="s">
        <v>1886</v>
      </c>
      <c r="U1810">
        <v>0</v>
      </c>
      <c r="V1810" t="s">
        <v>1886</v>
      </c>
      <c r="W1810">
        <v>0</v>
      </c>
      <c r="X1810">
        <v>0</v>
      </c>
      <c r="Y1810">
        <v>0</v>
      </c>
      <c r="Z1810" t="s">
        <v>1884</v>
      </c>
      <c r="AA1810" t="s">
        <v>1884</v>
      </c>
      <c r="AB1810" t="s">
        <v>1884</v>
      </c>
      <c r="AC1810">
        <v>0</v>
      </c>
      <c r="AD1810">
        <v>0</v>
      </c>
      <c r="AE1810">
        <v>0</v>
      </c>
      <c r="AF1810">
        <v>0</v>
      </c>
      <c r="AG1810" t="s">
        <v>1885</v>
      </c>
      <c r="AH1810" s="181" t="s">
        <v>1886</v>
      </c>
      <c r="AI1810" s="182">
        <v>111</v>
      </c>
      <c r="AJ1810" s="181" t="s">
        <v>2109</v>
      </c>
      <c r="AK1810" s="181" t="s">
        <v>1886</v>
      </c>
      <c r="AL1810" s="181" t="s">
        <v>1886</v>
      </c>
      <c r="AO1810" s="181"/>
      <c r="AQ1810">
        <v>10</v>
      </c>
      <c r="AR1810" s="182">
        <v>40</v>
      </c>
      <c r="AS1810" s="183" t="s">
        <v>1885</v>
      </c>
      <c r="AT1810">
        <v>0</v>
      </c>
      <c r="AU1810">
        <v>0</v>
      </c>
      <c r="AV1810" s="182">
        <v>0</v>
      </c>
      <c r="AW1810" s="184">
        <v>0</v>
      </c>
      <c r="AX1810" s="183" t="s">
        <v>1884</v>
      </c>
      <c r="AY1810" s="184">
        <v>0</v>
      </c>
      <c r="AZ1810">
        <v>0</v>
      </c>
      <c r="BA1810">
        <v>0</v>
      </c>
      <c r="BB1810">
        <v>0</v>
      </c>
      <c r="BC1810" s="182">
        <v>10036</v>
      </c>
      <c r="BD1810" t="s">
        <v>1886</v>
      </c>
      <c r="BE1810" t="s">
        <v>1886</v>
      </c>
      <c r="BF1810" t="s">
        <v>1886</v>
      </c>
      <c r="BG1810" s="181" t="s">
        <v>1886</v>
      </c>
      <c r="BH1810">
        <v>0</v>
      </c>
      <c r="BI1810" s="184">
        <v>0</v>
      </c>
      <c r="BJ1810" s="182">
        <v>0</v>
      </c>
      <c r="BK1810" s="181" t="s">
        <v>1886</v>
      </c>
      <c r="BL1810">
        <v>0</v>
      </c>
      <c r="BM1810">
        <v>0</v>
      </c>
      <c r="BN1810">
        <v>0</v>
      </c>
    </row>
    <row r="1811" spans="1:66" x14ac:dyDescent="0.25">
      <c r="A1811">
        <v>10037</v>
      </c>
      <c r="B1811" t="s">
        <v>5011</v>
      </c>
      <c r="C1811">
        <v>10</v>
      </c>
      <c r="D1811">
        <v>0</v>
      </c>
      <c r="E1811">
        <v>0</v>
      </c>
      <c r="F1811" t="s">
        <v>1884</v>
      </c>
      <c r="G1811" t="s">
        <v>1885</v>
      </c>
      <c r="H1811" t="s">
        <v>1884</v>
      </c>
      <c r="I1811" t="s">
        <v>1884</v>
      </c>
      <c r="J1811" t="s">
        <v>1884</v>
      </c>
      <c r="K1811" t="s">
        <v>1884</v>
      </c>
      <c r="L1811" t="s">
        <v>1884</v>
      </c>
      <c r="M1811" s="180">
        <v>44834</v>
      </c>
      <c r="N1811" t="s">
        <v>1886</v>
      </c>
      <c r="O1811" t="s">
        <v>5012</v>
      </c>
      <c r="P1811" t="s">
        <v>5013</v>
      </c>
      <c r="Q1811">
        <v>0</v>
      </c>
      <c r="R1811">
        <v>0</v>
      </c>
      <c r="S1811" t="s">
        <v>1886</v>
      </c>
      <c r="T1811" t="s">
        <v>1886</v>
      </c>
      <c r="U1811">
        <v>0</v>
      </c>
      <c r="V1811" t="s">
        <v>1886</v>
      </c>
      <c r="W1811">
        <v>0</v>
      </c>
      <c r="X1811">
        <v>0</v>
      </c>
      <c r="Y1811">
        <v>0</v>
      </c>
      <c r="Z1811" t="s">
        <v>1884</v>
      </c>
      <c r="AA1811" t="s">
        <v>1884</v>
      </c>
      <c r="AB1811" t="s">
        <v>1884</v>
      </c>
      <c r="AC1811">
        <v>0</v>
      </c>
      <c r="AD1811">
        <v>0</v>
      </c>
      <c r="AE1811">
        <v>0</v>
      </c>
      <c r="AF1811">
        <v>0</v>
      </c>
      <c r="AG1811" t="s">
        <v>1885</v>
      </c>
      <c r="AH1811" s="181" t="s">
        <v>1886</v>
      </c>
      <c r="AI1811" s="182">
        <v>111</v>
      </c>
      <c r="AJ1811" s="181" t="s">
        <v>2109</v>
      </c>
      <c r="AK1811" s="181" t="s">
        <v>1886</v>
      </c>
      <c r="AL1811" s="181" t="s">
        <v>1886</v>
      </c>
      <c r="AO1811" s="181"/>
      <c r="AQ1811">
        <v>10</v>
      </c>
      <c r="AR1811" s="182">
        <v>40</v>
      </c>
      <c r="AS1811" s="183" t="s">
        <v>1885</v>
      </c>
      <c r="AT1811">
        <v>0</v>
      </c>
      <c r="AU1811">
        <v>0</v>
      </c>
      <c r="AV1811" s="182">
        <v>0</v>
      </c>
      <c r="AW1811" s="184">
        <v>0</v>
      </c>
      <c r="AX1811" s="183" t="s">
        <v>1884</v>
      </c>
      <c r="AY1811" s="184">
        <v>0</v>
      </c>
      <c r="AZ1811">
        <v>0</v>
      </c>
      <c r="BA1811">
        <v>0</v>
      </c>
      <c r="BB1811">
        <v>0</v>
      </c>
      <c r="BC1811" s="182">
        <v>10037</v>
      </c>
      <c r="BD1811" t="s">
        <v>1886</v>
      </c>
      <c r="BE1811" t="s">
        <v>1886</v>
      </c>
      <c r="BF1811" t="s">
        <v>1886</v>
      </c>
      <c r="BG1811" s="181" t="s">
        <v>1886</v>
      </c>
      <c r="BH1811">
        <v>0</v>
      </c>
      <c r="BI1811" s="184">
        <v>0</v>
      </c>
      <c r="BJ1811" s="182">
        <v>0</v>
      </c>
      <c r="BK1811" s="181" t="s">
        <v>1886</v>
      </c>
      <c r="BL1811">
        <v>0</v>
      </c>
      <c r="BM1811">
        <v>0</v>
      </c>
      <c r="BN1811">
        <v>0</v>
      </c>
    </row>
    <row r="1812" spans="1:66" x14ac:dyDescent="0.25">
      <c r="A1812">
        <v>10038</v>
      </c>
      <c r="B1812" t="s">
        <v>5014</v>
      </c>
      <c r="C1812">
        <v>10</v>
      </c>
      <c r="D1812">
        <v>0</v>
      </c>
      <c r="E1812">
        <v>0</v>
      </c>
      <c r="F1812" t="s">
        <v>1884</v>
      </c>
      <c r="G1812" t="s">
        <v>1885</v>
      </c>
      <c r="H1812" t="s">
        <v>1884</v>
      </c>
      <c r="I1812" t="s">
        <v>1884</v>
      </c>
      <c r="J1812" t="s">
        <v>1884</v>
      </c>
      <c r="K1812" t="s">
        <v>1884</v>
      </c>
      <c r="L1812" t="s">
        <v>1884</v>
      </c>
      <c r="M1812" s="180">
        <v>44834</v>
      </c>
      <c r="N1812" t="s">
        <v>1886</v>
      </c>
      <c r="O1812" t="s">
        <v>5015</v>
      </c>
      <c r="P1812" t="s">
        <v>5016</v>
      </c>
      <c r="Q1812">
        <v>0</v>
      </c>
      <c r="R1812">
        <v>0</v>
      </c>
      <c r="S1812" t="s">
        <v>1886</v>
      </c>
      <c r="T1812" t="s">
        <v>1886</v>
      </c>
      <c r="U1812">
        <v>0</v>
      </c>
      <c r="V1812" t="s">
        <v>1886</v>
      </c>
      <c r="W1812">
        <v>0</v>
      </c>
      <c r="X1812">
        <v>0</v>
      </c>
      <c r="Y1812">
        <v>0</v>
      </c>
      <c r="Z1812" t="s">
        <v>1884</v>
      </c>
      <c r="AA1812" t="s">
        <v>1884</v>
      </c>
      <c r="AB1812" t="s">
        <v>1884</v>
      </c>
      <c r="AC1812">
        <v>0</v>
      </c>
      <c r="AD1812">
        <v>0</v>
      </c>
      <c r="AE1812">
        <v>0</v>
      </c>
      <c r="AF1812">
        <v>0</v>
      </c>
      <c r="AG1812" t="s">
        <v>1885</v>
      </c>
      <c r="AH1812" s="181" t="s">
        <v>1886</v>
      </c>
      <c r="AI1812" s="182">
        <v>111</v>
      </c>
      <c r="AJ1812" s="181" t="s">
        <v>2109</v>
      </c>
      <c r="AK1812" s="181" t="s">
        <v>1886</v>
      </c>
      <c r="AL1812" s="181" t="s">
        <v>1886</v>
      </c>
      <c r="AO1812" s="181"/>
      <c r="AQ1812">
        <v>10</v>
      </c>
      <c r="AR1812" s="182">
        <v>40</v>
      </c>
      <c r="AS1812" s="183" t="s">
        <v>1885</v>
      </c>
      <c r="AT1812">
        <v>0</v>
      </c>
      <c r="AU1812">
        <v>0</v>
      </c>
      <c r="AV1812" s="182">
        <v>0</v>
      </c>
      <c r="AW1812" s="184">
        <v>0</v>
      </c>
      <c r="AX1812" s="183" t="s">
        <v>1884</v>
      </c>
      <c r="AY1812" s="184">
        <v>0</v>
      </c>
      <c r="AZ1812">
        <v>0</v>
      </c>
      <c r="BA1812">
        <v>0</v>
      </c>
      <c r="BB1812">
        <v>0</v>
      </c>
      <c r="BC1812" s="182">
        <v>10038</v>
      </c>
      <c r="BD1812" t="s">
        <v>1886</v>
      </c>
      <c r="BE1812" t="s">
        <v>1886</v>
      </c>
      <c r="BF1812" t="s">
        <v>1886</v>
      </c>
      <c r="BG1812" s="181" t="s">
        <v>1886</v>
      </c>
      <c r="BH1812">
        <v>0</v>
      </c>
      <c r="BI1812" s="184">
        <v>0</v>
      </c>
      <c r="BJ1812" s="182">
        <v>0</v>
      </c>
      <c r="BK1812" s="181" t="s">
        <v>1886</v>
      </c>
      <c r="BL1812">
        <v>0</v>
      </c>
      <c r="BM1812">
        <v>0</v>
      </c>
      <c r="BN1812">
        <v>0</v>
      </c>
    </row>
    <row r="1813" spans="1:66" x14ac:dyDescent="0.25">
      <c r="A1813">
        <v>10039</v>
      </c>
      <c r="B1813" t="s">
        <v>5017</v>
      </c>
      <c r="C1813">
        <v>10</v>
      </c>
      <c r="D1813">
        <v>0</v>
      </c>
      <c r="E1813">
        <v>0</v>
      </c>
      <c r="F1813" t="s">
        <v>1884</v>
      </c>
      <c r="G1813" t="s">
        <v>1885</v>
      </c>
      <c r="H1813" t="s">
        <v>1884</v>
      </c>
      <c r="I1813" t="s">
        <v>1884</v>
      </c>
      <c r="J1813" t="s">
        <v>1884</v>
      </c>
      <c r="K1813" t="s">
        <v>1884</v>
      </c>
      <c r="L1813" t="s">
        <v>1884</v>
      </c>
      <c r="M1813" s="180">
        <v>44834</v>
      </c>
      <c r="N1813" t="s">
        <v>1886</v>
      </c>
      <c r="O1813" t="s">
        <v>5018</v>
      </c>
      <c r="P1813" t="s">
        <v>5019</v>
      </c>
      <c r="Q1813">
        <v>0</v>
      </c>
      <c r="R1813">
        <v>0</v>
      </c>
      <c r="S1813" t="s">
        <v>1886</v>
      </c>
      <c r="T1813" t="s">
        <v>1886</v>
      </c>
      <c r="U1813">
        <v>0</v>
      </c>
      <c r="V1813" t="s">
        <v>1886</v>
      </c>
      <c r="W1813">
        <v>0</v>
      </c>
      <c r="X1813">
        <v>0</v>
      </c>
      <c r="Y1813">
        <v>0</v>
      </c>
      <c r="Z1813" t="s">
        <v>1884</v>
      </c>
      <c r="AA1813" t="s">
        <v>1884</v>
      </c>
      <c r="AB1813" t="s">
        <v>1884</v>
      </c>
      <c r="AC1813">
        <v>0</v>
      </c>
      <c r="AD1813">
        <v>0</v>
      </c>
      <c r="AE1813">
        <v>0</v>
      </c>
      <c r="AF1813">
        <v>0</v>
      </c>
      <c r="AG1813" t="s">
        <v>1885</v>
      </c>
      <c r="AH1813" s="181" t="s">
        <v>1886</v>
      </c>
      <c r="AI1813" s="182">
        <v>111</v>
      </c>
      <c r="AJ1813" s="181" t="s">
        <v>2109</v>
      </c>
      <c r="AK1813" s="181" t="s">
        <v>1886</v>
      </c>
      <c r="AL1813" s="181" t="s">
        <v>1886</v>
      </c>
      <c r="AO1813" s="181"/>
      <c r="AQ1813">
        <v>10</v>
      </c>
      <c r="AR1813" s="182">
        <v>40</v>
      </c>
      <c r="AS1813" s="183" t="s">
        <v>1885</v>
      </c>
      <c r="AT1813">
        <v>0</v>
      </c>
      <c r="AU1813">
        <v>0</v>
      </c>
      <c r="AV1813" s="182">
        <v>0</v>
      </c>
      <c r="AW1813" s="184">
        <v>0</v>
      </c>
      <c r="AX1813" s="183" t="s">
        <v>1884</v>
      </c>
      <c r="AY1813" s="184">
        <v>0</v>
      </c>
      <c r="AZ1813">
        <v>0</v>
      </c>
      <c r="BA1813">
        <v>0</v>
      </c>
      <c r="BB1813">
        <v>0</v>
      </c>
      <c r="BC1813" s="182">
        <v>10039</v>
      </c>
      <c r="BD1813" t="s">
        <v>1886</v>
      </c>
      <c r="BE1813" t="s">
        <v>1886</v>
      </c>
      <c r="BF1813" t="s">
        <v>1886</v>
      </c>
      <c r="BG1813" s="181" t="s">
        <v>1886</v>
      </c>
      <c r="BH1813">
        <v>0</v>
      </c>
      <c r="BI1813" s="184">
        <v>0</v>
      </c>
      <c r="BJ1813" s="182">
        <v>0</v>
      </c>
      <c r="BK1813" s="181" t="s">
        <v>1886</v>
      </c>
      <c r="BL1813">
        <v>0</v>
      </c>
      <c r="BM1813">
        <v>0</v>
      </c>
      <c r="BN1813">
        <v>0</v>
      </c>
    </row>
    <row r="1814" spans="1:66" x14ac:dyDescent="0.25">
      <c r="A1814">
        <v>10040</v>
      </c>
      <c r="B1814" t="s">
        <v>5020</v>
      </c>
      <c r="C1814">
        <v>12</v>
      </c>
      <c r="D1814">
        <v>0</v>
      </c>
      <c r="E1814">
        <v>0</v>
      </c>
      <c r="F1814" t="s">
        <v>1884</v>
      </c>
      <c r="G1814" t="s">
        <v>1885</v>
      </c>
      <c r="H1814" t="s">
        <v>1884</v>
      </c>
      <c r="I1814" t="s">
        <v>1884</v>
      </c>
      <c r="J1814" t="s">
        <v>1884</v>
      </c>
      <c r="K1814" t="s">
        <v>1884</v>
      </c>
      <c r="L1814" t="s">
        <v>1884</v>
      </c>
      <c r="M1814" s="180">
        <v>44838</v>
      </c>
      <c r="N1814" t="s">
        <v>1886</v>
      </c>
      <c r="O1814" t="s">
        <v>1886</v>
      </c>
      <c r="P1814" t="s">
        <v>5021</v>
      </c>
      <c r="Q1814">
        <v>0</v>
      </c>
      <c r="R1814">
        <v>0</v>
      </c>
      <c r="S1814" t="s">
        <v>1886</v>
      </c>
      <c r="T1814" t="s">
        <v>1886</v>
      </c>
      <c r="U1814">
        <v>0</v>
      </c>
      <c r="V1814" t="s">
        <v>1886</v>
      </c>
      <c r="W1814">
        <v>0</v>
      </c>
      <c r="X1814">
        <v>0</v>
      </c>
      <c r="Y1814">
        <v>0</v>
      </c>
      <c r="Z1814" t="s">
        <v>1884</v>
      </c>
      <c r="AA1814" t="s">
        <v>1884</v>
      </c>
      <c r="AB1814" t="s">
        <v>1884</v>
      </c>
      <c r="AC1814">
        <v>0</v>
      </c>
      <c r="AD1814">
        <v>0</v>
      </c>
      <c r="AE1814">
        <v>0</v>
      </c>
      <c r="AF1814">
        <v>0</v>
      </c>
      <c r="AG1814" t="s">
        <v>1884</v>
      </c>
      <c r="AH1814" s="181" t="s">
        <v>1886</v>
      </c>
      <c r="AI1814" s="182">
        <v>215</v>
      </c>
      <c r="AJ1814" s="181" t="s">
        <v>1937</v>
      </c>
      <c r="AK1814" s="181" t="s">
        <v>1886</v>
      </c>
      <c r="AL1814" s="181" t="s">
        <v>1886</v>
      </c>
      <c r="AO1814" s="181"/>
      <c r="AQ1814">
        <v>10</v>
      </c>
      <c r="AR1814" s="182">
        <v>40</v>
      </c>
      <c r="AS1814" s="183" t="s">
        <v>1885</v>
      </c>
      <c r="AT1814">
        <v>0</v>
      </c>
      <c r="AU1814">
        <v>0</v>
      </c>
      <c r="AV1814" s="182">
        <v>0</v>
      </c>
      <c r="AW1814" s="184">
        <v>0</v>
      </c>
      <c r="AX1814" s="183" t="s">
        <v>1884</v>
      </c>
      <c r="AY1814" s="184">
        <v>0</v>
      </c>
      <c r="AZ1814">
        <v>0</v>
      </c>
      <c r="BA1814">
        <v>0</v>
      </c>
      <c r="BB1814">
        <v>0</v>
      </c>
      <c r="BC1814" s="182">
        <v>10040</v>
      </c>
      <c r="BD1814" t="s">
        <v>1886</v>
      </c>
      <c r="BE1814" t="s">
        <v>1886</v>
      </c>
      <c r="BF1814" t="s">
        <v>1886</v>
      </c>
      <c r="BG1814" s="181" t="s">
        <v>1886</v>
      </c>
      <c r="BH1814">
        <v>0</v>
      </c>
      <c r="BI1814" s="184">
        <v>0</v>
      </c>
      <c r="BJ1814" s="182">
        <v>0</v>
      </c>
      <c r="BK1814" s="181" t="s">
        <v>1886</v>
      </c>
      <c r="BL1814">
        <v>0</v>
      </c>
      <c r="BM1814">
        <v>0</v>
      </c>
      <c r="BN1814">
        <v>0</v>
      </c>
    </row>
    <row r="1815" spans="1:66" x14ac:dyDescent="0.25">
      <c r="A1815">
        <v>10041</v>
      </c>
      <c r="B1815" t="s">
        <v>5022</v>
      </c>
      <c r="C1815">
        <v>12</v>
      </c>
      <c r="D1815">
        <v>0</v>
      </c>
      <c r="E1815">
        <v>0</v>
      </c>
      <c r="F1815" t="s">
        <v>1884</v>
      </c>
      <c r="G1815" t="s">
        <v>1885</v>
      </c>
      <c r="H1815" t="s">
        <v>1884</v>
      </c>
      <c r="I1815" t="s">
        <v>1884</v>
      </c>
      <c r="J1815" t="s">
        <v>1884</v>
      </c>
      <c r="K1815" t="s">
        <v>1884</v>
      </c>
      <c r="L1815" t="s">
        <v>1884</v>
      </c>
      <c r="M1815" s="180">
        <v>44838</v>
      </c>
      <c r="N1815" t="s">
        <v>1886</v>
      </c>
      <c r="O1815" t="s">
        <v>1886</v>
      </c>
      <c r="P1815" t="s">
        <v>5023</v>
      </c>
      <c r="Q1815">
        <v>0</v>
      </c>
      <c r="R1815">
        <v>0</v>
      </c>
      <c r="S1815" t="s">
        <v>1886</v>
      </c>
      <c r="T1815" t="s">
        <v>1886</v>
      </c>
      <c r="U1815">
        <v>0</v>
      </c>
      <c r="V1815" t="s">
        <v>1886</v>
      </c>
      <c r="W1815">
        <v>0</v>
      </c>
      <c r="X1815">
        <v>0</v>
      </c>
      <c r="Y1815">
        <v>0</v>
      </c>
      <c r="Z1815" t="s">
        <v>1884</v>
      </c>
      <c r="AA1815" t="s">
        <v>1884</v>
      </c>
      <c r="AB1815" t="s">
        <v>1884</v>
      </c>
      <c r="AC1815">
        <v>0</v>
      </c>
      <c r="AD1815">
        <v>0</v>
      </c>
      <c r="AE1815">
        <v>0</v>
      </c>
      <c r="AF1815">
        <v>0</v>
      </c>
      <c r="AG1815" t="s">
        <v>1884</v>
      </c>
      <c r="AH1815" s="181" t="s">
        <v>1886</v>
      </c>
      <c r="AI1815" s="182">
        <v>215</v>
      </c>
      <c r="AJ1815" s="181" t="s">
        <v>1937</v>
      </c>
      <c r="AK1815" s="181" t="s">
        <v>5024</v>
      </c>
      <c r="AL1815" s="181" t="s">
        <v>1886</v>
      </c>
      <c r="AO1815" s="181"/>
      <c r="AQ1815">
        <v>10</v>
      </c>
      <c r="AR1815" s="182">
        <v>40</v>
      </c>
      <c r="AS1815" s="183" t="s">
        <v>1885</v>
      </c>
      <c r="AT1815">
        <v>0</v>
      </c>
      <c r="AU1815">
        <v>0</v>
      </c>
      <c r="AV1815" s="182">
        <v>0</v>
      </c>
      <c r="AW1815" s="184">
        <v>0</v>
      </c>
      <c r="AX1815" s="183" t="s">
        <v>1884</v>
      </c>
      <c r="AY1815" s="184">
        <v>0</v>
      </c>
      <c r="AZ1815">
        <v>0</v>
      </c>
      <c r="BA1815">
        <v>0</v>
      </c>
      <c r="BB1815">
        <v>0</v>
      </c>
      <c r="BC1815" s="182">
        <v>10041</v>
      </c>
      <c r="BD1815" t="s">
        <v>1886</v>
      </c>
      <c r="BE1815" t="s">
        <v>1886</v>
      </c>
      <c r="BF1815" t="s">
        <v>1886</v>
      </c>
      <c r="BG1815" s="181" t="s">
        <v>1886</v>
      </c>
      <c r="BH1815">
        <v>0</v>
      </c>
      <c r="BI1815" s="184">
        <v>0</v>
      </c>
      <c r="BJ1815" s="182">
        <v>0</v>
      </c>
      <c r="BK1815" s="181" t="s">
        <v>1886</v>
      </c>
      <c r="BL1815">
        <v>0</v>
      </c>
      <c r="BM1815">
        <v>0</v>
      </c>
      <c r="BN1815">
        <v>0</v>
      </c>
    </row>
    <row r="1816" spans="1:66" x14ac:dyDescent="0.25">
      <c r="A1816">
        <v>10051</v>
      </c>
      <c r="B1816" t="s">
        <v>5025</v>
      </c>
      <c r="C1816">
        <v>160</v>
      </c>
      <c r="D1816">
        <v>0</v>
      </c>
      <c r="E1816">
        <v>0</v>
      </c>
      <c r="F1816" t="s">
        <v>1884</v>
      </c>
      <c r="G1816" t="s">
        <v>1885</v>
      </c>
      <c r="H1816" t="s">
        <v>1884</v>
      </c>
      <c r="I1816" t="s">
        <v>1884</v>
      </c>
      <c r="J1816" t="s">
        <v>1884</v>
      </c>
      <c r="K1816" t="s">
        <v>1884</v>
      </c>
      <c r="L1816" t="s">
        <v>1884</v>
      </c>
      <c r="M1816" s="180">
        <v>44839</v>
      </c>
      <c r="N1816" t="s">
        <v>1886</v>
      </c>
      <c r="O1816" t="s">
        <v>5026</v>
      </c>
      <c r="P1816" t="s">
        <v>5027</v>
      </c>
      <c r="Q1816">
        <v>0</v>
      </c>
      <c r="R1816">
        <v>0</v>
      </c>
      <c r="S1816" t="s">
        <v>1886</v>
      </c>
      <c r="T1816" t="s">
        <v>1886</v>
      </c>
      <c r="U1816">
        <v>0</v>
      </c>
      <c r="V1816" t="s">
        <v>1886</v>
      </c>
      <c r="W1816">
        <v>0</v>
      </c>
      <c r="X1816">
        <v>0</v>
      </c>
      <c r="Y1816">
        <v>0</v>
      </c>
      <c r="Z1816" t="s">
        <v>1884</v>
      </c>
      <c r="AA1816" t="s">
        <v>1884</v>
      </c>
      <c r="AB1816" t="s">
        <v>1884</v>
      </c>
      <c r="AC1816">
        <v>0</v>
      </c>
      <c r="AD1816">
        <v>0</v>
      </c>
      <c r="AE1816">
        <v>0</v>
      </c>
      <c r="AF1816">
        <v>0</v>
      </c>
      <c r="AG1816" t="s">
        <v>1885</v>
      </c>
      <c r="AH1816" s="181" t="s">
        <v>1886</v>
      </c>
      <c r="AI1816" s="182">
        <v>111</v>
      </c>
      <c r="AJ1816" s="181" t="s">
        <v>2109</v>
      </c>
      <c r="AK1816" s="181" t="s">
        <v>1886</v>
      </c>
      <c r="AL1816" s="181" t="s">
        <v>1886</v>
      </c>
      <c r="AO1816" s="181"/>
      <c r="AQ1816">
        <v>10</v>
      </c>
      <c r="AR1816" s="182">
        <v>40</v>
      </c>
      <c r="AS1816" s="183" t="s">
        <v>1885</v>
      </c>
      <c r="AT1816">
        <v>0</v>
      </c>
      <c r="AU1816">
        <v>0</v>
      </c>
      <c r="AV1816" s="182">
        <v>0</v>
      </c>
      <c r="AW1816" s="184">
        <v>0</v>
      </c>
      <c r="AX1816" s="183" t="s">
        <v>1884</v>
      </c>
      <c r="AY1816" s="184">
        <v>0</v>
      </c>
      <c r="AZ1816">
        <v>0</v>
      </c>
      <c r="BA1816">
        <v>0</v>
      </c>
      <c r="BB1816">
        <v>0</v>
      </c>
      <c r="BC1816" s="182">
        <v>10051</v>
      </c>
      <c r="BD1816" t="s">
        <v>1886</v>
      </c>
      <c r="BE1816" t="s">
        <v>1886</v>
      </c>
      <c r="BF1816" t="s">
        <v>1886</v>
      </c>
      <c r="BG1816" s="181" t="s">
        <v>1886</v>
      </c>
      <c r="BH1816">
        <v>0</v>
      </c>
      <c r="BI1816" s="184">
        <v>0</v>
      </c>
      <c r="BJ1816" s="182">
        <v>0</v>
      </c>
      <c r="BK1816" s="181" t="s">
        <v>1886</v>
      </c>
      <c r="BL1816">
        <v>0</v>
      </c>
      <c r="BM1816">
        <v>0</v>
      </c>
      <c r="BN1816">
        <v>0</v>
      </c>
    </row>
    <row r="1817" spans="1:66" x14ac:dyDescent="0.25">
      <c r="A1817">
        <v>10052</v>
      </c>
      <c r="B1817" t="s">
        <v>5028</v>
      </c>
      <c r="C1817">
        <v>6</v>
      </c>
      <c r="D1817">
        <v>0</v>
      </c>
      <c r="E1817">
        <v>0</v>
      </c>
      <c r="F1817" t="s">
        <v>1884</v>
      </c>
      <c r="G1817" t="s">
        <v>1885</v>
      </c>
      <c r="H1817" t="s">
        <v>1884</v>
      </c>
      <c r="I1817" t="s">
        <v>1884</v>
      </c>
      <c r="J1817" t="s">
        <v>1884</v>
      </c>
      <c r="K1817" t="s">
        <v>1884</v>
      </c>
      <c r="L1817" t="s">
        <v>1884</v>
      </c>
      <c r="M1817" s="180">
        <v>44840</v>
      </c>
      <c r="N1817" t="s">
        <v>1886</v>
      </c>
      <c r="O1817" t="s">
        <v>1886</v>
      </c>
      <c r="P1817" t="s">
        <v>5029</v>
      </c>
      <c r="Q1817">
        <v>0</v>
      </c>
      <c r="R1817">
        <v>0</v>
      </c>
      <c r="S1817" t="s">
        <v>1886</v>
      </c>
      <c r="T1817" t="s">
        <v>1886</v>
      </c>
      <c r="U1817">
        <v>0</v>
      </c>
      <c r="V1817" t="s">
        <v>1886</v>
      </c>
      <c r="W1817">
        <v>0</v>
      </c>
      <c r="X1817">
        <v>0</v>
      </c>
      <c r="Y1817">
        <v>0</v>
      </c>
      <c r="Z1817" t="s">
        <v>1884</v>
      </c>
      <c r="AA1817" t="s">
        <v>1884</v>
      </c>
      <c r="AB1817" t="s">
        <v>1884</v>
      </c>
      <c r="AC1817">
        <v>0</v>
      </c>
      <c r="AD1817">
        <v>0</v>
      </c>
      <c r="AE1817">
        <v>0</v>
      </c>
      <c r="AF1817">
        <v>0</v>
      </c>
      <c r="AG1817" t="s">
        <v>1884</v>
      </c>
      <c r="AH1817" s="181" t="s">
        <v>1886</v>
      </c>
      <c r="AI1817" s="182">
        <v>46</v>
      </c>
      <c r="AJ1817" s="181" t="s">
        <v>1935</v>
      </c>
      <c r="AK1817" s="181" t="s">
        <v>1886</v>
      </c>
      <c r="AL1817" s="181" t="s">
        <v>1886</v>
      </c>
      <c r="AO1817" s="181"/>
      <c r="AQ1817">
        <v>10</v>
      </c>
      <c r="AR1817" s="182">
        <v>40</v>
      </c>
      <c r="AS1817" s="183" t="s">
        <v>1885</v>
      </c>
      <c r="AT1817">
        <v>0</v>
      </c>
      <c r="AU1817">
        <v>0</v>
      </c>
      <c r="AV1817" s="182">
        <v>0</v>
      </c>
      <c r="AW1817" s="184">
        <v>0</v>
      </c>
      <c r="AX1817" s="183" t="s">
        <v>1884</v>
      </c>
      <c r="AY1817" s="184">
        <v>0</v>
      </c>
      <c r="AZ1817">
        <v>0</v>
      </c>
      <c r="BA1817">
        <v>0</v>
      </c>
      <c r="BB1817">
        <v>0</v>
      </c>
      <c r="BC1817" s="182">
        <v>10052</v>
      </c>
      <c r="BD1817" t="s">
        <v>1886</v>
      </c>
      <c r="BE1817" t="s">
        <v>1886</v>
      </c>
      <c r="BF1817" t="s">
        <v>1886</v>
      </c>
      <c r="BG1817" s="181" t="s">
        <v>1886</v>
      </c>
      <c r="BH1817">
        <v>0</v>
      </c>
      <c r="BI1817" s="184">
        <v>0</v>
      </c>
      <c r="BJ1817" s="182">
        <v>0</v>
      </c>
      <c r="BK1817" s="181" t="s">
        <v>1886</v>
      </c>
      <c r="BL1817">
        <v>0</v>
      </c>
      <c r="BM1817">
        <v>0</v>
      </c>
      <c r="BN1817">
        <v>0</v>
      </c>
    </row>
    <row r="1818" spans="1:66" x14ac:dyDescent="0.25">
      <c r="A1818">
        <v>10053</v>
      </c>
      <c r="B1818" t="s">
        <v>1177</v>
      </c>
      <c r="C1818">
        <v>8</v>
      </c>
      <c r="D1818">
        <v>0</v>
      </c>
      <c r="E1818">
        <v>0</v>
      </c>
      <c r="F1818" t="s">
        <v>1884</v>
      </c>
      <c r="G1818" t="s">
        <v>1885</v>
      </c>
      <c r="H1818" t="s">
        <v>1884</v>
      </c>
      <c r="I1818" t="s">
        <v>1884</v>
      </c>
      <c r="J1818" t="s">
        <v>1884</v>
      </c>
      <c r="K1818" t="s">
        <v>1884</v>
      </c>
      <c r="L1818" t="s">
        <v>1884</v>
      </c>
      <c r="M1818" s="180">
        <v>44845</v>
      </c>
      <c r="N1818" t="s">
        <v>1886</v>
      </c>
      <c r="O1818" t="s">
        <v>5030</v>
      </c>
      <c r="P1818" t="s">
        <v>5030</v>
      </c>
      <c r="Q1818">
        <v>0</v>
      </c>
      <c r="R1818">
        <v>0</v>
      </c>
      <c r="S1818" t="s">
        <v>1886</v>
      </c>
      <c r="T1818" t="s">
        <v>1886</v>
      </c>
      <c r="U1818">
        <v>0</v>
      </c>
      <c r="V1818" t="s">
        <v>1886</v>
      </c>
      <c r="W1818">
        <v>0</v>
      </c>
      <c r="X1818">
        <v>0</v>
      </c>
      <c r="Y1818">
        <v>0</v>
      </c>
      <c r="Z1818" t="s">
        <v>1884</v>
      </c>
      <c r="AA1818" t="s">
        <v>1884</v>
      </c>
      <c r="AB1818" t="s">
        <v>1884</v>
      </c>
      <c r="AC1818">
        <v>0</v>
      </c>
      <c r="AD1818">
        <v>0</v>
      </c>
      <c r="AE1818">
        <v>0</v>
      </c>
      <c r="AF1818">
        <v>0</v>
      </c>
      <c r="AG1818" t="s">
        <v>1884</v>
      </c>
      <c r="AH1818" s="181" t="s">
        <v>1886</v>
      </c>
      <c r="AI1818" s="182">
        <v>215</v>
      </c>
      <c r="AJ1818" s="181" t="s">
        <v>1937</v>
      </c>
      <c r="AK1818" s="181" t="s">
        <v>1886</v>
      </c>
      <c r="AL1818" s="181" t="s">
        <v>1886</v>
      </c>
      <c r="AO1818" s="181"/>
      <c r="AQ1818">
        <v>10</v>
      </c>
      <c r="AR1818" s="182">
        <v>40</v>
      </c>
      <c r="AS1818" s="183" t="s">
        <v>1885</v>
      </c>
      <c r="AT1818">
        <v>0</v>
      </c>
      <c r="AU1818">
        <v>0</v>
      </c>
      <c r="AV1818" s="182">
        <v>0</v>
      </c>
      <c r="AW1818" s="184">
        <v>0</v>
      </c>
      <c r="AX1818" s="183" t="s">
        <v>1884</v>
      </c>
      <c r="AY1818" s="184">
        <v>0</v>
      </c>
      <c r="AZ1818">
        <v>0</v>
      </c>
      <c r="BA1818">
        <v>0</v>
      </c>
      <c r="BB1818">
        <v>0</v>
      </c>
      <c r="BC1818" s="182">
        <v>10053</v>
      </c>
      <c r="BD1818" t="s">
        <v>1886</v>
      </c>
      <c r="BE1818" t="s">
        <v>1886</v>
      </c>
      <c r="BF1818" t="s">
        <v>1886</v>
      </c>
      <c r="BG1818" s="181" t="s">
        <v>1886</v>
      </c>
      <c r="BH1818">
        <v>0</v>
      </c>
      <c r="BI1818" s="184">
        <v>0</v>
      </c>
      <c r="BJ1818" s="182">
        <v>0</v>
      </c>
      <c r="BK1818" s="181" t="s">
        <v>1886</v>
      </c>
      <c r="BL1818">
        <v>0</v>
      </c>
      <c r="BM1818">
        <v>0</v>
      </c>
      <c r="BN1818">
        <v>0</v>
      </c>
    </row>
    <row r="1819" spans="1:66" x14ac:dyDescent="0.25">
      <c r="A1819">
        <v>10054</v>
      </c>
      <c r="B1819" t="s">
        <v>1027</v>
      </c>
      <c r="C1819">
        <v>32</v>
      </c>
      <c r="D1819">
        <v>0</v>
      </c>
      <c r="E1819">
        <v>0</v>
      </c>
      <c r="F1819" t="s">
        <v>1884</v>
      </c>
      <c r="G1819" t="s">
        <v>1885</v>
      </c>
      <c r="H1819" t="s">
        <v>1884</v>
      </c>
      <c r="I1819" t="s">
        <v>1884</v>
      </c>
      <c r="J1819" t="s">
        <v>1884</v>
      </c>
      <c r="K1819" t="s">
        <v>1884</v>
      </c>
      <c r="L1819" t="s">
        <v>1884</v>
      </c>
      <c r="M1819" s="180">
        <v>44847</v>
      </c>
      <c r="N1819" t="s">
        <v>1886</v>
      </c>
      <c r="O1819" t="s">
        <v>5031</v>
      </c>
      <c r="P1819" t="s">
        <v>1886</v>
      </c>
      <c r="Q1819">
        <v>0</v>
      </c>
      <c r="R1819">
        <v>0</v>
      </c>
      <c r="S1819" t="s">
        <v>1886</v>
      </c>
      <c r="T1819" t="s">
        <v>1886</v>
      </c>
      <c r="U1819">
        <v>0</v>
      </c>
      <c r="V1819" t="s">
        <v>1886</v>
      </c>
      <c r="W1819">
        <v>0</v>
      </c>
      <c r="X1819">
        <v>0</v>
      </c>
      <c r="Y1819">
        <v>0</v>
      </c>
      <c r="Z1819" t="s">
        <v>1884</v>
      </c>
      <c r="AA1819" t="s">
        <v>1884</v>
      </c>
      <c r="AB1819" t="s">
        <v>1884</v>
      </c>
      <c r="AC1819">
        <v>0</v>
      </c>
      <c r="AD1819">
        <v>0</v>
      </c>
      <c r="AE1819">
        <v>0</v>
      </c>
      <c r="AF1819">
        <v>0</v>
      </c>
      <c r="AG1819" t="s">
        <v>1884</v>
      </c>
      <c r="AH1819" s="181" t="s">
        <v>1886</v>
      </c>
      <c r="AI1819" s="182">
        <v>37</v>
      </c>
      <c r="AJ1819" s="181" t="s">
        <v>2055</v>
      </c>
      <c r="AK1819" s="181" t="s">
        <v>1886</v>
      </c>
      <c r="AL1819" s="181" t="s">
        <v>1886</v>
      </c>
      <c r="AO1819" s="181"/>
      <c r="AQ1819">
        <v>10</v>
      </c>
      <c r="AR1819" s="182">
        <v>40</v>
      </c>
      <c r="AS1819" s="183" t="s">
        <v>1885</v>
      </c>
      <c r="AT1819">
        <v>0</v>
      </c>
      <c r="AU1819">
        <v>0</v>
      </c>
      <c r="AV1819" s="182">
        <v>0</v>
      </c>
      <c r="AW1819" s="184">
        <v>0</v>
      </c>
      <c r="AX1819" s="183" t="s">
        <v>1884</v>
      </c>
      <c r="AY1819" s="184">
        <v>0</v>
      </c>
      <c r="AZ1819">
        <v>0</v>
      </c>
      <c r="BA1819">
        <v>0</v>
      </c>
      <c r="BB1819">
        <v>0</v>
      </c>
      <c r="BC1819" s="182">
        <v>10054</v>
      </c>
      <c r="BD1819" t="s">
        <v>1886</v>
      </c>
      <c r="BE1819" t="s">
        <v>1886</v>
      </c>
      <c r="BF1819" t="s">
        <v>1886</v>
      </c>
      <c r="BG1819" s="181" t="s">
        <v>1886</v>
      </c>
      <c r="BH1819">
        <v>0</v>
      </c>
      <c r="BI1819" s="184">
        <v>0</v>
      </c>
      <c r="BJ1819" s="182">
        <v>0</v>
      </c>
      <c r="BK1819" s="181" t="s">
        <v>1886</v>
      </c>
      <c r="BL1819">
        <v>0</v>
      </c>
      <c r="BM1819">
        <v>0</v>
      </c>
      <c r="BN1819">
        <v>0</v>
      </c>
    </row>
    <row r="1820" spans="1:66" x14ac:dyDescent="0.25">
      <c r="A1820">
        <v>10055</v>
      </c>
      <c r="B1820" t="s">
        <v>5032</v>
      </c>
      <c r="C1820">
        <v>12</v>
      </c>
      <c r="D1820">
        <v>0</v>
      </c>
      <c r="E1820">
        <v>0</v>
      </c>
      <c r="F1820" t="s">
        <v>1884</v>
      </c>
      <c r="G1820" t="s">
        <v>1885</v>
      </c>
      <c r="H1820" t="s">
        <v>1884</v>
      </c>
      <c r="I1820" t="s">
        <v>1884</v>
      </c>
      <c r="J1820" t="s">
        <v>1884</v>
      </c>
      <c r="K1820" t="s">
        <v>1884</v>
      </c>
      <c r="L1820" t="s">
        <v>1884</v>
      </c>
      <c r="M1820" s="180">
        <v>44847</v>
      </c>
      <c r="N1820" t="s">
        <v>1886</v>
      </c>
      <c r="O1820" t="s">
        <v>5033</v>
      </c>
      <c r="P1820" t="s">
        <v>1886</v>
      </c>
      <c r="Q1820">
        <v>0</v>
      </c>
      <c r="R1820">
        <v>0</v>
      </c>
      <c r="S1820" t="s">
        <v>1886</v>
      </c>
      <c r="T1820" t="s">
        <v>1886</v>
      </c>
      <c r="U1820">
        <v>0</v>
      </c>
      <c r="V1820" t="s">
        <v>1886</v>
      </c>
      <c r="W1820">
        <v>0</v>
      </c>
      <c r="X1820">
        <v>0</v>
      </c>
      <c r="Y1820">
        <v>0</v>
      </c>
      <c r="Z1820" t="s">
        <v>1884</v>
      </c>
      <c r="AA1820" t="s">
        <v>1884</v>
      </c>
      <c r="AB1820" t="s">
        <v>1884</v>
      </c>
      <c r="AC1820">
        <v>0</v>
      </c>
      <c r="AD1820">
        <v>0</v>
      </c>
      <c r="AE1820">
        <v>0</v>
      </c>
      <c r="AF1820">
        <v>0</v>
      </c>
      <c r="AG1820" t="s">
        <v>1884</v>
      </c>
      <c r="AH1820" s="181" t="s">
        <v>1886</v>
      </c>
      <c r="AI1820" s="182">
        <v>46</v>
      </c>
      <c r="AJ1820" s="181" t="s">
        <v>1935</v>
      </c>
      <c r="AK1820" s="181" t="s">
        <v>1886</v>
      </c>
      <c r="AL1820" s="181" t="s">
        <v>1886</v>
      </c>
      <c r="AO1820" s="181"/>
      <c r="AQ1820">
        <v>10</v>
      </c>
      <c r="AR1820" s="182">
        <v>40</v>
      </c>
      <c r="AS1820" s="183" t="s">
        <v>1885</v>
      </c>
      <c r="AT1820">
        <v>0</v>
      </c>
      <c r="AU1820">
        <v>108</v>
      </c>
      <c r="AV1820" s="182">
        <v>6</v>
      </c>
      <c r="AW1820" s="184">
        <v>0</v>
      </c>
      <c r="AX1820" s="183" t="s">
        <v>1884</v>
      </c>
      <c r="AY1820" s="184">
        <v>0</v>
      </c>
      <c r="AZ1820">
        <v>0</v>
      </c>
      <c r="BA1820">
        <v>0</v>
      </c>
      <c r="BB1820">
        <v>0</v>
      </c>
      <c r="BC1820" s="182">
        <v>10055</v>
      </c>
      <c r="BD1820" t="s">
        <v>1886</v>
      </c>
      <c r="BE1820" t="s">
        <v>1886</v>
      </c>
      <c r="BF1820" t="s">
        <v>1886</v>
      </c>
      <c r="BG1820" s="181" t="s">
        <v>1886</v>
      </c>
      <c r="BH1820">
        <v>0</v>
      </c>
      <c r="BI1820" s="184">
        <v>0</v>
      </c>
      <c r="BJ1820" s="182">
        <v>0</v>
      </c>
      <c r="BK1820" s="181" t="s">
        <v>1886</v>
      </c>
      <c r="BL1820">
        <v>0</v>
      </c>
      <c r="BM1820">
        <v>0</v>
      </c>
      <c r="BN1820">
        <v>0</v>
      </c>
    </row>
    <row r="1821" spans="1:66" x14ac:dyDescent="0.25">
      <c r="A1821">
        <v>10056</v>
      </c>
      <c r="B1821" t="s">
        <v>5034</v>
      </c>
      <c r="C1821">
        <v>25</v>
      </c>
      <c r="D1821">
        <v>0</v>
      </c>
      <c r="E1821">
        <v>0</v>
      </c>
      <c r="F1821" t="s">
        <v>1884</v>
      </c>
      <c r="G1821" t="s">
        <v>1885</v>
      </c>
      <c r="H1821" t="s">
        <v>1884</v>
      </c>
      <c r="I1821" t="s">
        <v>1884</v>
      </c>
      <c r="J1821" t="s">
        <v>1884</v>
      </c>
      <c r="K1821" t="s">
        <v>1884</v>
      </c>
      <c r="L1821" t="s">
        <v>1884</v>
      </c>
      <c r="M1821" s="180">
        <v>44848</v>
      </c>
      <c r="N1821" t="s">
        <v>1886</v>
      </c>
      <c r="O1821" t="s">
        <v>1886</v>
      </c>
      <c r="P1821" t="s">
        <v>5035</v>
      </c>
      <c r="Q1821">
        <v>0</v>
      </c>
      <c r="R1821">
        <v>0</v>
      </c>
      <c r="S1821" t="s">
        <v>1886</v>
      </c>
      <c r="T1821" t="s">
        <v>1886</v>
      </c>
      <c r="U1821">
        <v>0</v>
      </c>
      <c r="V1821" t="s">
        <v>1886</v>
      </c>
      <c r="W1821">
        <v>0</v>
      </c>
      <c r="X1821">
        <v>0</v>
      </c>
      <c r="Y1821">
        <v>0</v>
      </c>
      <c r="Z1821" t="s">
        <v>1884</v>
      </c>
      <c r="AA1821" t="s">
        <v>1884</v>
      </c>
      <c r="AB1821" t="s">
        <v>1884</v>
      </c>
      <c r="AC1821">
        <v>0</v>
      </c>
      <c r="AD1821">
        <v>0</v>
      </c>
      <c r="AE1821">
        <v>295240.88</v>
      </c>
      <c r="AF1821">
        <v>0</v>
      </c>
      <c r="AG1821" t="s">
        <v>1885</v>
      </c>
      <c r="AH1821" s="181" t="s">
        <v>1886</v>
      </c>
      <c r="AI1821" s="182">
        <v>294</v>
      </c>
      <c r="AJ1821" s="181" t="s">
        <v>3372</v>
      </c>
      <c r="AK1821" s="181" t="s">
        <v>1886</v>
      </c>
      <c r="AL1821" s="181" t="s">
        <v>1886</v>
      </c>
      <c r="AO1821" s="181"/>
      <c r="AQ1821">
        <v>10</v>
      </c>
      <c r="AR1821" s="182">
        <v>40</v>
      </c>
      <c r="AS1821" s="183" t="s">
        <v>1885</v>
      </c>
      <c r="AT1821">
        <v>0</v>
      </c>
      <c r="AU1821">
        <v>60</v>
      </c>
      <c r="AV1821" s="182">
        <v>0</v>
      </c>
      <c r="AW1821" s="184">
        <v>0</v>
      </c>
      <c r="AX1821" s="183" t="s">
        <v>1884</v>
      </c>
      <c r="AY1821" s="184">
        <v>0</v>
      </c>
      <c r="AZ1821">
        <v>0</v>
      </c>
      <c r="BA1821">
        <v>0</v>
      </c>
      <c r="BB1821">
        <v>0</v>
      </c>
      <c r="BC1821" s="182">
        <v>0</v>
      </c>
      <c r="BD1821" t="s">
        <v>1886</v>
      </c>
      <c r="BE1821" t="s">
        <v>1886</v>
      </c>
      <c r="BF1821" t="s">
        <v>1886</v>
      </c>
      <c r="BG1821" s="181" t="s">
        <v>1886</v>
      </c>
      <c r="BH1821">
        <v>0</v>
      </c>
      <c r="BI1821" s="184">
        <v>0</v>
      </c>
      <c r="BJ1821" s="182">
        <v>0</v>
      </c>
      <c r="BK1821" s="181" t="s">
        <v>1886</v>
      </c>
      <c r="BL1821">
        <v>0</v>
      </c>
      <c r="BM1821">
        <v>0</v>
      </c>
      <c r="BN1821">
        <v>0</v>
      </c>
    </row>
    <row r="1822" spans="1:66" x14ac:dyDescent="0.25">
      <c r="A1822">
        <v>10057</v>
      </c>
      <c r="B1822" t="s">
        <v>1529</v>
      </c>
      <c r="C1822">
        <v>25</v>
      </c>
      <c r="D1822">
        <v>0</v>
      </c>
      <c r="E1822">
        <v>0</v>
      </c>
      <c r="F1822" t="s">
        <v>1884</v>
      </c>
      <c r="G1822" t="s">
        <v>1885</v>
      </c>
      <c r="H1822" t="s">
        <v>1884</v>
      </c>
      <c r="I1822" t="s">
        <v>1884</v>
      </c>
      <c r="J1822" t="s">
        <v>1884</v>
      </c>
      <c r="K1822" t="s">
        <v>1884</v>
      </c>
      <c r="L1822" t="s">
        <v>1884</v>
      </c>
      <c r="M1822" s="180">
        <v>44848</v>
      </c>
      <c r="N1822" t="s">
        <v>1886</v>
      </c>
      <c r="O1822" t="s">
        <v>1886</v>
      </c>
      <c r="P1822" t="s">
        <v>5036</v>
      </c>
      <c r="Q1822">
        <v>0</v>
      </c>
      <c r="R1822">
        <v>0</v>
      </c>
      <c r="S1822" t="s">
        <v>1886</v>
      </c>
      <c r="T1822" t="s">
        <v>1886</v>
      </c>
      <c r="U1822">
        <v>0</v>
      </c>
      <c r="V1822" t="s">
        <v>1886</v>
      </c>
      <c r="W1822">
        <v>0</v>
      </c>
      <c r="X1822">
        <v>0</v>
      </c>
      <c r="Y1822">
        <v>0</v>
      </c>
      <c r="Z1822" t="s">
        <v>1884</v>
      </c>
      <c r="AA1822" t="s">
        <v>1884</v>
      </c>
      <c r="AB1822" t="s">
        <v>1884</v>
      </c>
      <c r="AC1822">
        <v>0</v>
      </c>
      <c r="AD1822">
        <v>0</v>
      </c>
      <c r="AE1822">
        <v>295240.88</v>
      </c>
      <c r="AF1822">
        <v>0</v>
      </c>
      <c r="AG1822" t="s">
        <v>1885</v>
      </c>
      <c r="AH1822" s="181" t="s">
        <v>1886</v>
      </c>
      <c r="AI1822" s="182">
        <v>294</v>
      </c>
      <c r="AJ1822" s="181" t="s">
        <v>3372</v>
      </c>
      <c r="AK1822" s="181" t="s">
        <v>1886</v>
      </c>
      <c r="AL1822" s="181" t="s">
        <v>1886</v>
      </c>
      <c r="AO1822" s="181"/>
      <c r="AQ1822">
        <v>10</v>
      </c>
      <c r="AR1822" s="182">
        <v>40</v>
      </c>
      <c r="AS1822" s="183" t="s">
        <v>1885</v>
      </c>
      <c r="AT1822">
        <v>0</v>
      </c>
      <c r="AU1822">
        <v>60</v>
      </c>
      <c r="AV1822" s="182">
        <v>0</v>
      </c>
      <c r="AW1822" s="184">
        <v>0</v>
      </c>
      <c r="AX1822" s="183" t="s">
        <v>1884</v>
      </c>
      <c r="AY1822" s="184">
        <v>0</v>
      </c>
      <c r="AZ1822">
        <v>0</v>
      </c>
      <c r="BA1822">
        <v>0</v>
      </c>
      <c r="BB1822">
        <v>0</v>
      </c>
      <c r="BC1822" s="182">
        <v>0</v>
      </c>
      <c r="BD1822" t="s">
        <v>1886</v>
      </c>
      <c r="BE1822" t="s">
        <v>1886</v>
      </c>
      <c r="BF1822" t="s">
        <v>1886</v>
      </c>
      <c r="BG1822" s="181" t="s">
        <v>1886</v>
      </c>
      <c r="BH1822">
        <v>0</v>
      </c>
      <c r="BI1822" s="184">
        <v>0</v>
      </c>
      <c r="BJ1822" s="182">
        <v>0</v>
      </c>
      <c r="BK1822" s="181" t="s">
        <v>1886</v>
      </c>
      <c r="BL1822">
        <v>0</v>
      </c>
      <c r="BM1822">
        <v>0</v>
      </c>
      <c r="BN1822">
        <v>0</v>
      </c>
    </row>
    <row r="1823" spans="1:66" x14ac:dyDescent="0.25">
      <c r="A1823">
        <v>10058</v>
      </c>
      <c r="B1823" t="s">
        <v>5037</v>
      </c>
      <c r="C1823">
        <v>1</v>
      </c>
      <c r="D1823">
        <v>0</v>
      </c>
      <c r="E1823">
        <v>0</v>
      </c>
      <c r="F1823" t="s">
        <v>1884</v>
      </c>
      <c r="G1823" t="s">
        <v>1885</v>
      </c>
      <c r="H1823" t="s">
        <v>1884</v>
      </c>
      <c r="I1823" t="s">
        <v>1884</v>
      </c>
      <c r="J1823" t="s">
        <v>1884</v>
      </c>
      <c r="K1823" t="s">
        <v>1884</v>
      </c>
      <c r="L1823" t="s">
        <v>1884</v>
      </c>
      <c r="M1823" s="180">
        <v>44848</v>
      </c>
      <c r="N1823" t="s">
        <v>1886</v>
      </c>
      <c r="O1823" t="s">
        <v>5038</v>
      </c>
      <c r="P1823" t="s">
        <v>5038</v>
      </c>
      <c r="Q1823">
        <v>0</v>
      </c>
      <c r="R1823">
        <v>0</v>
      </c>
      <c r="S1823" t="s">
        <v>1886</v>
      </c>
      <c r="T1823" t="s">
        <v>1886</v>
      </c>
      <c r="U1823">
        <v>0</v>
      </c>
      <c r="V1823" t="s">
        <v>1886</v>
      </c>
      <c r="W1823">
        <v>0</v>
      </c>
      <c r="X1823">
        <v>0</v>
      </c>
      <c r="Y1823">
        <v>0</v>
      </c>
      <c r="Z1823" t="s">
        <v>1884</v>
      </c>
      <c r="AA1823" t="s">
        <v>1884</v>
      </c>
      <c r="AB1823" t="s">
        <v>1884</v>
      </c>
      <c r="AC1823">
        <v>0</v>
      </c>
      <c r="AD1823">
        <v>0</v>
      </c>
      <c r="AE1823">
        <v>4658.1099999999997</v>
      </c>
      <c r="AF1823">
        <v>0</v>
      </c>
      <c r="AG1823" t="s">
        <v>1885</v>
      </c>
      <c r="AH1823" s="181" t="s">
        <v>1886</v>
      </c>
      <c r="AI1823" s="182">
        <v>294</v>
      </c>
      <c r="AJ1823" s="181" t="s">
        <v>3372</v>
      </c>
      <c r="AK1823" s="181" t="s">
        <v>1886</v>
      </c>
      <c r="AL1823" s="181" t="s">
        <v>1886</v>
      </c>
      <c r="AO1823" s="181"/>
      <c r="AQ1823">
        <v>10</v>
      </c>
      <c r="AR1823" s="182">
        <v>40</v>
      </c>
      <c r="AS1823" s="183" t="s">
        <v>1885</v>
      </c>
      <c r="AT1823">
        <v>0</v>
      </c>
      <c r="AU1823">
        <v>0</v>
      </c>
      <c r="AV1823" s="182">
        <v>0</v>
      </c>
      <c r="AW1823" s="184">
        <v>0</v>
      </c>
      <c r="AX1823" s="183" t="s">
        <v>1884</v>
      </c>
      <c r="AY1823" s="184">
        <v>0</v>
      </c>
      <c r="AZ1823">
        <v>0</v>
      </c>
      <c r="BA1823">
        <v>0</v>
      </c>
      <c r="BB1823">
        <v>0</v>
      </c>
      <c r="BC1823" s="182">
        <v>10058</v>
      </c>
      <c r="BD1823" t="s">
        <v>1886</v>
      </c>
      <c r="BE1823" t="s">
        <v>1886</v>
      </c>
      <c r="BF1823" t="s">
        <v>1886</v>
      </c>
      <c r="BG1823" s="181" t="s">
        <v>1886</v>
      </c>
      <c r="BH1823">
        <v>0</v>
      </c>
      <c r="BI1823" s="184">
        <v>0</v>
      </c>
      <c r="BJ1823" s="182">
        <v>0</v>
      </c>
      <c r="BK1823" s="181" t="s">
        <v>1886</v>
      </c>
      <c r="BL1823">
        <v>0</v>
      </c>
      <c r="BM1823">
        <v>0</v>
      </c>
      <c r="BN1823">
        <v>0</v>
      </c>
    </row>
    <row r="1824" spans="1:66" x14ac:dyDescent="0.25">
      <c r="A1824">
        <v>10059</v>
      </c>
      <c r="B1824" t="s">
        <v>5039</v>
      </c>
      <c r="C1824">
        <v>1</v>
      </c>
      <c r="D1824">
        <v>0</v>
      </c>
      <c r="E1824">
        <v>0</v>
      </c>
      <c r="F1824" t="s">
        <v>1884</v>
      </c>
      <c r="G1824" t="s">
        <v>1885</v>
      </c>
      <c r="H1824" t="s">
        <v>1884</v>
      </c>
      <c r="I1824" t="s">
        <v>1884</v>
      </c>
      <c r="J1824" t="s">
        <v>1884</v>
      </c>
      <c r="K1824" t="s">
        <v>1884</v>
      </c>
      <c r="L1824" t="s">
        <v>1884</v>
      </c>
      <c r="M1824" s="180">
        <v>44848</v>
      </c>
      <c r="N1824" t="s">
        <v>1886</v>
      </c>
      <c r="O1824" t="s">
        <v>5040</v>
      </c>
      <c r="P1824" t="s">
        <v>5040</v>
      </c>
      <c r="Q1824">
        <v>0</v>
      </c>
      <c r="R1824">
        <v>0</v>
      </c>
      <c r="S1824" t="s">
        <v>1886</v>
      </c>
      <c r="T1824" t="s">
        <v>1886</v>
      </c>
      <c r="U1824">
        <v>0</v>
      </c>
      <c r="V1824" t="s">
        <v>1886</v>
      </c>
      <c r="W1824">
        <v>0</v>
      </c>
      <c r="X1824">
        <v>0</v>
      </c>
      <c r="Y1824">
        <v>0</v>
      </c>
      <c r="Z1824" t="s">
        <v>1884</v>
      </c>
      <c r="AA1824" t="s">
        <v>1884</v>
      </c>
      <c r="AB1824" t="s">
        <v>1884</v>
      </c>
      <c r="AC1824">
        <v>0</v>
      </c>
      <c r="AD1824">
        <v>0</v>
      </c>
      <c r="AE1824">
        <v>5032.33</v>
      </c>
      <c r="AF1824">
        <v>0</v>
      </c>
      <c r="AG1824" t="s">
        <v>1885</v>
      </c>
      <c r="AH1824" s="181" t="s">
        <v>1886</v>
      </c>
      <c r="AI1824" s="182">
        <v>294</v>
      </c>
      <c r="AJ1824" s="181" t="s">
        <v>3372</v>
      </c>
      <c r="AK1824" s="181" t="s">
        <v>1886</v>
      </c>
      <c r="AL1824" s="181" t="s">
        <v>1886</v>
      </c>
      <c r="AO1824" s="181"/>
      <c r="AQ1824">
        <v>10</v>
      </c>
      <c r="AR1824" s="182">
        <v>40</v>
      </c>
      <c r="AS1824" s="183" t="s">
        <v>1885</v>
      </c>
      <c r="AT1824">
        <v>0</v>
      </c>
      <c r="AU1824">
        <v>0</v>
      </c>
      <c r="AV1824" s="182">
        <v>0</v>
      </c>
      <c r="AW1824" s="184">
        <v>0</v>
      </c>
      <c r="AX1824" s="183" t="s">
        <v>1884</v>
      </c>
      <c r="AY1824" s="184">
        <v>0</v>
      </c>
      <c r="AZ1824">
        <v>0</v>
      </c>
      <c r="BA1824">
        <v>0</v>
      </c>
      <c r="BB1824">
        <v>0</v>
      </c>
      <c r="BC1824" s="182">
        <v>10059</v>
      </c>
      <c r="BD1824" t="s">
        <v>1886</v>
      </c>
      <c r="BE1824" t="s">
        <v>1886</v>
      </c>
      <c r="BF1824" t="s">
        <v>1886</v>
      </c>
      <c r="BG1824" s="181" t="s">
        <v>1886</v>
      </c>
      <c r="BH1824">
        <v>0</v>
      </c>
      <c r="BI1824" s="184">
        <v>0</v>
      </c>
      <c r="BJ1824" s="182">
        <v>0</v>
      </c>
      <c r="BK1824" s="181" t="s">
        <v>1886</v>
      </c>
      <c r="BL1824">
        <v>0</v>
      </c>
      <c r="BM1824">
        <v>0</v>
      </c>
      <c r="BN1824">
        <v>0</v>
      </c>
    </row>
    <row r="1825" spans="1:66" x14ac:dyDescent="0.25">
      <c r="A1825">
        <v>10060</v>
      </c>
      <c r="B1825" t="s">
        <v>5041</v>
      </c>
      <c r="C1825">
        <v>1</v>
      </c>
      <c r="D1825">
        <v>0</v>
      </c>
      <c r="E1825">
        <v>0</v>
      </c>
      <c r="F1825" t="s">
        <v>1884</v>
      </c>
      <c r="G1825" t="s">
        <v>1885</v>
      </c>
      <c r="H1825" t="s">
        <v>1884</v>
      </c>
      <c r="I1825" t="s">
        <v>1884</v>
      </c>
      <c r="J1825" t="s">
        <v>1884</v>
      </c>
      <c r="K1825" t="s">
        <v>1884</v>
      </c>
      <c r="L1825" t="s">
        <v>1884</v>
      </c>
      <c r="M1825" s="180">
        <v>44848</v>
      </c>
      <c r="N1825" t="s">
        <v>1886</v>
      </c>
      <c r="O1825" t="s">
        <v>5042</v>
      </c>
      <c r="P1825" t="s">
        <v>5042</v>
      </c>
      <c r="Q1825">
        <v>0</v>
      </c>
      <c r="R1825">
        <v>0</v>
      </c>
      <c r="S1825" t="s">
        <v>1886</v>
      </c>
      <c r="T1825" t="s">
        <v>1886</v>
      </c>
      <c r="U1825">
        <v>0</v>
      </c>
      <c r="V1825" t="s">
        <v>1886</v>
      </c>
      <c r="W1825">
        <v>0</v>
      </c>
      <c r="X1825">
        <v>0</v>
      </c>
      <c r="Y1825">
        <v>0</v>
      </c>
      <c r="Z1825" t="s">
        <v>1884</v>
      </c>
      <c r="AA1825" t="s">
        <v>1884</v>
      </c>
      <c r="AB1825" t="s">
        <v>1884</v>
      </c>
      <c r="AC1825">
        <v>0</v>
      </c>
      <c r="AD1825">
        <v>0</v>
      </c>
      <c r="AE1825">
        <v>3297.48</v>
      </c>
      <c r="AF1825">
        <v>0</v>
      </c>
      <c r="AG1825" t="s">
        <v>1885</v>
      </c>
      <c r="AH1825" s="181" t="s">
        <v>1886</v>
      </c>
      <c r="AI1825" s="182">
        <v>294</v>
      </c>
      <c r="AJ1825" s="181" t="s">
        <v>3372</v>
      </c>
      <c r="AK1825" s="181" t="s">
        <v>1886</v>
      </c>
      <c r="AL1825" s="181" t="s">
        <v>1886</v>
      </c>
      <c r="AO1825" s="181"/>
      <c r="AQ1825">
        <v>10</v>
      </c>
      <c r="AR1825" s="182">
        <v>40</v>
      </c>
      <c r="AS1825" s="183" t="s">
        <v>1885</v>
      </c>
      <c r="AT1825">
        <v>0</v>
      </c>
      <c r="AU1825">
        <v>0</v>
      </c>
      <c r="AV1825" s="182">
        <v>0</v>
      </c>
      <c r="AW1825" s="184">
        <v>0</v>
      </c>
      <c r="AX1825" s="183" t="s">
        <v>1884</v>
      </c>
      <c r="AY1825" s="184">
        <v>0</v>
      </c>
      <c r="AZ1825">
        <v>0</v>
      </c>
      <c r="BA1825">
        <v>0</v>
      </c>
      <c r="BB1825">
        <v>0</v>
      </c>
      <c r="BC1825" s="182">
        <v>10060</v>
      </c>
      <c r="BD1825" t="s">
        <v>1886</v>
      </c>
      <c r="BE1825" t="s">
        <v>1886</v>
      </c>
      <c r="BF1825" t="s">
        <v>1886</v>
      </c>
      <c r="BG1825" s="181" t="s">
        <v>1886</v>
      </c>
      <c r="BH1825">
        <v>0</v>
      </c>
      <c r="BI1825" s="184">
        <v>0</v>
      </c>
      <c r="BJ1825" s="182">
        <v>0</v>
      </c>
      <c r="BK1825" s="181" t="s">
        <v>1886</v>
      </c>
      <c r="BL1825">
        <v>0</v>
      </c>
      <c r="BM1825">
        <v>0</v>
      </c>
      <c r="BN1825">
        <v>0</v>
      </c>
    </row>
    <row r="1826" spans="1:66" x14ac:dyDescent="0.25">
      <c r="A1826">
        <v>10061</v>
      </c>
      <c r="B1826" t="s">
        <v>5043</v>
      </c>
      <c r="C1826">
        <v>12</v>
      </c>
      <c r="D1826">
        <v>0</v>
      </c>
      <c r="E1826">
        <v>0</v>
      </c>
      <c r="F1826" t="s">
        <v>1884</v>
      </c>
      <c r="G1826" t="s">
        <v>1885</v>
      </c>
      <c r="H1826" t="s">
        <v>1884</v>
      </c>
      <c r="I1826" t="s">
        <v>1884</v>
      </c>
      <c r="J1826" t="s">
        <v>1884</v>
      </c>
      <c r="K1826" t="s">
        <v>1884</v>
      </c>
      <c r="L1826" t="s">
        <v>1884</v>
      </c>
      <c r="M1826" s="180">
        <v>44848</v>
      </c>
      <c r="N1826" t="s">
        <v>1886</v>
      </c>
      <c r="O1826" t="s">
        <v>5044</v>
      </c>
      <c r="P1826" t="s">
        <v>5044</v>
      </c>
      <c r="Q1826">
        <v>0</v>
      </c>
      <c r="R1826">
        <v>0</v>
      </c>
      <c r="S1826" t="s">
        <v>1886</v>
      </c>
      <c r="T1826" t="s">
        <v>1886</v>
      </c>
      <c r="U1826">
        <v>0</v>
      </c>
      <c r="V1826" t="s">
        <v>1886</v>
      </c>
      <c r="W1826">
        <v>0</v>
      </c>
      <c r="X1826">
        <v>0</v>
      </c>
      <c r="Y1826">
        <v>0</v>
      </c>
      <c r="Z1826" t="s">
        <v>1884</v>
      </c>
      <c r="AA1826" t="s">
        <v>1884</v>
      </c>
      <c r="AB1826" t="s">
        <v>1884</v>
      </c>
      <c r="AC1826">
        <v>0</v>
      </c>
      <c r="AD1826">
        <v>0</v>
      </c>
      <c r="AE1826">
        <v>0</v>
      </c>
      <c r="AF1826">
        <v>0</v>
      </c>
      <c r="AG1826" t="s">
        <v>1884</v>
      </c>
      <c r="AH1826" s="181" t="s">
        <v>1886</v>
      </c>
      <c r="AI1826" s="182">
        <v>46</v>
      </c>
      <c r="AJ1826" s="181" t="s">
        <v>1935</v>
      </c>
      <c r="AK1826" s="181" t="s">
        <v>1886</v>
      </c>
      <c r="AL1826" s="181" t="s">
        <v>1886</v>
      </c>
      <c r="AO1826" s="181"/>
      <c r="AQ1826">
        <v>10</v>
      </c>
      <c r="AR1826" s="182">
        <v>40</v>
      </c>
      <c r="AS1826" s="183" t="s">
        <v>1885</v>
      </c>
      <c r="AT1826">
        <v>0</v>
      </c>
      <c r="AU1826">
        <v>0</v>
      </c>
      <c r="AV1826" s="182">
        <v>0</v>
      </c>
      <c r="AW1826" s="184">
        <v>0</v>
      </c>
      <c r="AX1826" s="183" t="s">
        <v>1884</v>
      </c>
      <c r="AY1826" s="184">
        <v>0</v>
      </c>
      <c r="AZ1826">
        <v>0</v>
      </c>
      <c r="BA1826">
        <v>0</v>
      </c>
      <c r="BB1826">
        <v>0</v>
      </c>
      <c r="BC1826" s="182">
        <v>10061</v>
      </c>
      <c r="BD1826" t="s">
        <v>1886</v>
      </c>
      <c r="BE1826" t="s">
        <v>1886</v>
      </c>
      <c r="BF1826" t="s">
        <v>1886</v>
      </c>
      <c r="BG1826" s="181" t="s">
        <v>1886</v>
      </c>
      <c r="BH1826">
        <v>0</v>
      </c>
      <c r="BI1826" s="184">
        <v>0</v>
      </c>
      <c r="BJ1826" s="182">
        <v>0</v>
      </c>
      <c r="BK1826" s="181" t="s">
        <v>1886</v>
      </c>
      <c r="BL1826">
        <v>0</v>
      </c>
      <c r="BM1826">
        <v>0</v>
      </c>
      <c r="BN1826">
        <v>0</v>
      </c>
    </row>
    <row r="1827" spans="1:66" x14ac:dyDescent="0.25">
      <c r="A1827">
        <v>10062</v>
      </c>
      <c r="B1827" t="s">
        <v>5045</v>
      </c>
      <c r="C1827">
        <v>12</v>
      </c>
      <c r="D1827">
        <v>0</v>
      </c>
      <c r="E1827">
        <v>0</v>
      </c>
      <c r="F1827" t="s">
        <v>1884</v>
      </c>
      <c r="G1827" t="s">
        <v>1885</v>
      </c>
      <c r="H1827" t="s">
        <v>1884</v>
      </c>
      <c r="I1827" t="s">
        <v>1884</v>
      </c>
      <c r="J1827" t="s">
        <v>1884</v>
      </c>
      <c r="K1827" t="s">
        <v>1884</v>
      </c>
      <c r="L1827" t="s">
        <v>1884</v>
      </c>
      <c r="M1827" s="180">
        <v>44851</v>
      </c>
      <c r="N1827" t="s">
        <v>1886</v>
      </c>
      <c r="O1827" t="s">
        <v>5046</v>
      </c>
      <c r="P1827" t="s">
        <v>5046</v>
      </c>
      <c r="Q1827">
        <v>0</v>
      </c>
      <c r="R1827">
        <v>0</v>
      </c>
      <c r="S1827" t="s">
        <v>1886</v>
      </c>
      <c r="T1827" t="s">
        <v>1886</v>
      </c>
      <c r="U1827">
        <v>0</v>
      </c>
      <c r="V1827" t="s">
        <v>1886</v>
      </c>
      <c r="W1827">
        <v>0</v>
      </c>
      <c r="X1827">
        <v>0</v>
      </c>
      <c r="Y1827">
        <v>0</v>
      </c>
      <c r="Z1827" t="s">
        <v>1884</v>
      </c>
      <c r="AA1827" t="s">
        <v>1884</v>
      </c>
      <c r="AB1827" t="s">
        <v>1884</v>
      </c>
      <c r="AC1827">
        <v>0</v>
      </c>
      <c r="AD1827">
        <v>0</v>
      </c>
      <c r="AE1827">
        <v>0</v>
      </c>
      <c r="AF1827">
        <v>0</v>
      </c>
      <c r="AG1827" t="s">
        <v>1884</v>
      </c>
      <c r="AH1827" s="181" t="s">
        <v>1886</v>
      </c>
      <c r="AI1827" s="182">
        <v>46</v>
      </c>
      <c r="AJ1827" s="181" t="s">
        <v>1935</v>
      </c>
      <c r="AK1827" s="181" t="s">
        <v>5047</v>
      </c>
      <c r="AL1827" s="181" t="s">
        <v>1886</v>
      </c>
      <c r="AO1827" s="181"/>
      <c r="AQ1827">
        <v>10</v>
      </c>
      <c r="AR1827" s="182">
        <v>40</v>
      </c>
      <c r="AS1827" s="183" t="s">
        <v>1885</v>
      </c>
      <c r="AT1827">
        <v>0</v>
      </c>
      <c r="AU1827">
        <v>108</v>
      </c>
      <c r="AV1827" s="182">
        <v>6</v>
      </c>
      <c r="AW1827" s="184">
        <v>0</v>
      </c>
      <c r="AX1827" s="183" t="s">
        <v>1884</v>
      </c>
      <c r="AY1827" s="184">
        <v>0</v>
      </c>
      <c r="AZ1827">
        <v>0</v>
      </c>
      <c r="BA1827">
        <v>0</v>
      </c>
      <c r="BB1827">
        <v>0</v>
      </c>
      <c r="BC1827" s="182">
        <v>10062</v>
      </c>
      <c r="BD1827" t="s">
        <v>1886</v>
      </c>
      <c r="BE1827" t="s">
        <v>1886</v>
      </c>
      <c r="BF1827" t="s">
        <v>1886</v>
      </c>
      <c r="BG1827" s="181" t="s">
        <v>1886</v>
      </c>
      <c r="BH1827">
        <v>0</v>
      </c>
      <c r="BI1827" s="184">
        <v>0</v>
      </c>
      <c r="BJ1827" s="182">
        <v>0</v>
      </c>
      <c r="BK1827" s="181" t="s">
        <v>1886</v>
      </c>
      <c r="BL1827">
        <v>0</v>
      </c>
      <c r="BM1827">
        <v>0</v>
      </c>
      <c r="BN1827">
        <v>0</v>
      </c>
    </row>
    <row r="1828" spans="1:66" x14ac:dyDescent="0.25">
      <c r="A1828">
        <v>10063</v>
      </c>
      <c r="B1828" t="s">
        <v>1414</v>
      </c>
      <c r="C1828">
        <v>8</v>
      </c>
      <c r="D1828">
        <v>0</v>
      </c>
      <c r="E1828">
        <v>0</v>
      </c>
      <c r="F1828" t="s">
        <v>1884</v>
      </c>
      <c r="G1828" t="s">
        <v>1885</v>
      </c>
      <c r="H1828" t="s">
        <v>1884</v>
      </c>
      <c r="I1828" t="s">
        <v>1884</v>
      </c>
      <c r="J1828" t="s">
        <v>1884</v>
      </c>
      <c r="K1828" t="s">
        <v>1884</v>
      </c>
      <c r="L1828" t="s">
        <v>1884</v>
      </c>
      <c r="M1828" s="180">
        <v>44853</v>
      </c>
      <c r="N1828" t="s">
        <v>1886</v>
      </c>
      <c r="O1828" t="s">
        <v>5048</v>
      </c>
      <c r="P1828" t="s">
        <v>5048</v>
      </c>
      <c r="Q1828">
        <v>0</v>
      </c>
      <c r="R1828">
        <v>0</v>
      </c>
      <c r="S1828" t="s">
        <v>1886</v>
      </c>
      <c r="T1828" t="s">
        <v>1886</v>
      </c>
      <c r="U1828">
        <v>0</v>
      </c>
      <c r="V1828" t="s">
        <v>1886</v>
      </c>
      <c r="W1828">
        <v>0</v>
      </c>
      <c r="X1828">
        <v>0</v>
      </c>
      <c r="Y1828">
        <v>0</v>
      </c>
      <c r="Z1828" t="s">
        <v>1884</v>
      </c>
      <c r="AA1828" t="s">
        <v>1884</v>
      </c>
      <c r="AB1828" t="s">
        <v>1884</v>
      </c>
      <c r="AC1828">
        <v>0</v>
      </c>
      <c r="AD1828">
        <v>0</v>
      </c>
      <c r="AE1828">
        <v>0</v>
      </c>
      <c r="AF1828">
        <v>0</v>
      </c>
      <c r="AG1828" t="s">
        <v>1884</v>
      </c>
      <c r="AH1828" s="181" t="s">
        <v>1886</v>
      </c>
      <c r="AI1828" s="182">
        <v>215</v>
      </c>
      <c r="AJ1828" s="181" t="s">
        <v>1937</v>
      </c>
      <c r="AK1828" s="181" t="s">
        <v>1886</v>
      </c>
      <c r="AL1828" s="181" t="s">
        <v>1886</v>
      </c>
      <c r="AO1828" s="181"/>
      <c r="AQ1828">
        <v>10</v>
      </c>
      <c r="AR1828" s="182">
        <v>40</v>
      </c>
      <c r="AS1828" s="183" t="s">
        <v>1885</v>
      </c>
      <c r="AT1828">
        <v>0</v>
      </c>
      <c r="AU1828">
        <v>0</v>
      </c>
      <c r="AV1828" s="182">
        <v>0</v>
      </c>
      <c r="AW1828" s="184">
        <v>0</v>
      </c>
      <c r="AX1828" s="183" t="s">
        <v>1884</v>
      </c>
      <c r="AY1828" s="184">
        <v>0</v>
      </c>
      <c r="AZ1828">
        <v>0</v>
      </c>
      <c r="BA1828">
        <v>0</v>
      </c>
      <c r="BB1828">
        <v>0</v>
      </c>
      <c r="BC1828" s="182">
        <v>10063</v>
      </c>
      <c r="BD1828" t="s">
        <v>1886</v>
      </c>
      <c r="BE1828" t="s">
        <v>1886</v>
      </c>
      <c r="BF1828" t="s">
        <v>1886</v>
      </c>
      <c r="BG1828" s="181" t="s">
        <v>1886</v>
      </c>
      <c r="BH1828">
        <v>0</v>
      </c>
      <c r="BI1828" s="184">
        <v>0</v>
      </c>
      <c r="BJ1828" s="182">
        <v>0</v>
      </c>
      <c r="BK1828" s="181" t="s">
        <v>1886</v>
      </c>
      <c r="BL1828">
        <v>0</v>
      </c>
      <c r="BM1828">
        <v>0</v>
      </c>
      <c r="BN1828">
        <v>0</v>
      </c>
    </row>
    <row r="1829" spans="1:66" x14ac:dyDescent="0.25">
      <c r="A1829">
        <v>10065</v>
      </c>
      <c r="B1829" t="s">
        <v>5049</v>
      </c>
      <c r="C1829">
        <v>50</v>
      </c>
      <c r="D1829">
        <v>0</v>
      </c>
      <c r="E1829">
        <v>0</v>
      </c>
      <c r="F1829" t="s">
        <v>1884</v>
      </c>
      <c r="G1829" t="s">
        <v>1885</v>
      </c>
      <c r="H1829" t="s">
        <v>1884</v>
      </c>
      <c r="I1829" t="s">
        <v>1884</v>
      </c>
      <c r="J1829" t="s">
        <v>1884</v>
      </c>
      <c r="K1829" t="s">
        <v>1884</v>
      </c>
      <c r="L1829" t="s">
        <v>1884</v>
      </c>
      <c r="M1829" s="180">
        <v>44854</v>
      </c>
      <c r="N1829" t="s">
        <v>1886</v>
      </c>
      <c r="O1829" t="s">
        <v>5050</v>
      </c>
      <c r="P1829" t="s">
        <v>5050</v>
      </c>
      <c r="Q1829">
        <v>0</v>
      </c>
      <c r="R1829">
        <v>0</v>
      </c>
      <c r="S1829" t="s">
        <v>1886</v>
      </c>
      <c r="T1829" t="s">
        <v>1886</v>
      </c>
      <c r="U1829">
        <v>0</v>
      </c>
      <c r="V1829" t="s">
        <v>1886</v>
      </c>
      <c r="W1829">
        <v>0</v>
      </c>
      <c r="X1829">
        <v>0</v>
      </c>
      <c r="Y1829">
        <v>0</v>
      </c>
      <c r="Z1829" t="s">
        <v>1884</v>
      </c>
      <c r="AA1829" t="s">
        <v>1884</v>
      </c>
      <c r="AB1829" t="s">
        <v>1884</v>
      </c>
      <c r="AC1829">
        <v>0</v>
      </c>
      <c r="AD1829">
        <v>0</v>
      </c>
      <c r="AE1829">
        <v>0</v>
      </c>
      <c r="AF1829">
        <v>0</v>
      </c>
      <c r="AG1829" t="s">
        <v>1884</v>
      </c>
      <c r="AH1829" s="181" t="s">
        <v>1886</v>
      </c>
      <c r="AI1829" s="182">
        <v>582</v>
      </c>
      <c r="AJ1829" s="181" t="s">
        <v>5051</v>
      </c>
      <c r="AK1829" s="181" t="s">
        <v>1886</v>
      </c>
      <c r="AL1829" s="181" t="s">
        <v>1886</v>
      </c>
      <c r="AO1829" s="181"/>
      <c r="AQ1829">
        <v>10</v>
      </c>
      <c r="AR1829" s="182">
        <v>40</v>
      </c>
      <c r="AS1829" s="183" t="s">
        <v>1885</v>
      </c>
      <c r="AT1829">
        <v>0</v>
      </c>
      <c r="AU1829">
        <v>0</v>
      </c>
      <c r="AV1829" s="182">
        <v>0</v>
      </c>
      <c r="AW1829" s="184">
        <v>0</v>
      </c>
      <c r="AX1829" s="183" t="s">
        <v>1884</v>
      </c>
      <c r="AY1829" s="184">
        <v>0</v>
      </c>
      <c r="AZ1829">
        <v>0</v>
      </c>
      <c r="BA1829">
        <v>0</v>
      </c>
      <c r="BB1829">
        <v>0</v>
      </c>
      <c r="BC1829" s="182">
        <v>10065</v>
      </c>
      <c r="BD1829" t="s">
        <v>1886</v>
      </c>
      <c r="BE1829" t="s">
        <v>1886</v>
      </c>
      <c r="BF1829" t="s">
        <v>1886</v>
      </c>
      <c r="BG1829" s="181" t="s">
        <v>1886</v>
      </c>
      <c r="BH1829">
        <v>0</v>
      </c>
      <c r="BI1829" s="184">
        <v>0</v>
      </c>
      <c r="BJ1829" s="182">
        <v>0</v>
      </c>
      <c r="BK1829" s="181" t="s">
        <v>1886</v>
      </c>
      <c r="BL1829">
        <v>0</v>
      </c>
      <c r="BM1829">
        <v>0</v>
      </c>
      <c r="BN1829">
        <v>0</v>
      </c>
    </row>
    <row r="1830" spans="1:66" x14ac:dyDescent="0.25">
      <c r="A1830">
        <v>10066</v>
      </c>
      <c r="B1830" t="s">
        <v>5052</v>
      </c>
      <c r="C1830">
        <v>4</v>
      </c>
      <c r="D1830">
        <v>0</v>
      </c>
      <c r="E1830">
        <v>0</v>
      </c>
      <c r="F1830" t="s">
        <v>1884</v>
      </c>
      <c r="G1830" t="s">
        <v>1885</v>
      </c>
      <c r="H1830" t="s">
        <v>1884</v>
      </c>
      <c r="I1830" t="s">
        <v>1884</v>
      </c>
      <c r="J1830" t="s">
        <v>1884</v>
      </c>
      <c r="K1830" t="s">
        <v>1884</v>
      </c>
      <c r="L1830" t="s">
        <v>1884</v>
      </c>
      <c r="M1830" s="180">
        <v>44854</v>
      </c>
      <c r="N1830" t="s">
        <v>1886</v>
      </c>
      <c r="O1830" t="s">
        <v>5053</v>
      </c>
      <c r="P1830" t="s">
        <v>5053</v>
      </c>
      <c r="Q1830">
        <v>0</v>
      </c>
      <c r="R1830">
        <v>0</v>
      </c>
      <c r="S1830" t="s">
        <v>1886</v>
      </c>
      <c r="T1830" t="s">
        <v>1886</v>
      </c>
      <c r="U1830">
        <v>0</v>
      </c>
      <c r="V1830" t="s">
        <v>1886</v>
      </c>
      <c r="W1830">
        <v>0</v>
      </c>
      <c r="X1830">
        <v>0</v>
      </c>
      <c r="Y1830">
        <v>0</v>
      </c>
      <c r="Z1830" t="s">
        <v>1884</v>
      </c>
      <c r="AA1830" t="s">
        <v>1884</v>
      </c>
      <c r="AB1830" t="s">
        <v>1884</v>
      </c>
      <c r="AC1830">
        <v>0</v>
      </c>
      <c r="AD1830">
        <v>0</v>
      </c>
      <c r="AE1830">
        <v>0</v>
      </c>
      <c r="AF1830">
        <v>0</v>
      </c>
      <c r="AG1830" t="s">
        <v>1884</v>
      </c>
      <c r="AH1830" s="181" t="s">
        <v>1886</v>
      </c>
      <c r="AI1830" s="182">
        <v>250</v>
      </c>
      <c r="AJ1830" s="181" t="s">
        <v>267</v>
      </c>
      <c r="AK1830" s="181" t="s">
        <v>1886</v>
      </c>
      <c r="AL1830" s="181" t="s">
        <v>1886</v>
      </c>
      <c r="AO1830" s="181"/>
      <c r="AQ1830">
        <v>10</v>
      </c>
      <c r="AR1830" s="182">
        <v>40</v>
      </c>
      <c r="AS1830" s="183" t="s">
        <v>1885</v>
      </c>
      <c r="AT1830">
        <v>0</v>
      </c>
      <c r="AU1830">
        <v>0</v>
      </c>
      <c r="AV1830" s="182">
        <v>0</v>
      </c>
      <c r="AW1830" s="184">
        <v>0</v>
      </c>
      <c r="AX1830" s="183" t="s">
        <v>1884</v>
      </c>
      <c r="AY1830" s="184">
        <v>0</v>
      </c>
      <c r="AZ1830">
        <v>0</v>
      </c>
      <c r="BA1830">
        <v>0</v>
      </c>
      <c r="BB1830">
        <v>0</v>
      </c>
      <c r="BC1830" s="182">
        <v>10066</v>
      </c>
      <c r="BD1830" t="s">
        <v>1886</v>
      </c>
      <c r="BE1830" t="s">
        <v>1886</v>
      </c>
      <c r="BF1830" t="s">
        <v>1886</v>
      </c>
      <c r="BG1830" s="181" t="s">
        <v>1886</v>
      </c>
      <c r="BH1830">
        <v>0</v>
      </c>
      <c r="BI1830" s="184">
        <v>0</v>
      </c>
      <c r="BJ1830" s="182">
        <v>0</v>
      </c>
      <c r="BK1830" s="181" t="s">
        <v>1886</v>
      </c>
      <c r="BL1830">
        <v>0</v>
      </c>
      <c r="BM1830">
        <v>0</v>
      </c>
      <c r="BN1830">
        <v>0</v>
      </c>
    </row>
    <row r="1831" spans="1:66" x14ac:dyDescent="0.25">
      <c r="A1831">
        <v>10069</v>
      </c>
      <c r="B1831" t="s">
        <v>5054</v>
      </c>
      <c r="C1831">
        <v>20</v>
      </c>
      <c r="D1831">
        <v>0</v>
      </c>
      <c r="E1831">
        <v>0</v>
      </c>
      <c r="F1831" t="s">
        <v>1884</v>
      </c>
      <c r="G1831" t="s">
        <v>1885</v>
      </c>
      <c r="H1831" t="s">
        <v>1884</v>
      </c>
      <c r="I1831" t="s">
        <v>1884</v>
      </c>
      <c r="J1831" t="s">
        <v>1884</v>
      </c>
      <c r="K1831" t="s">
        <v>1884</v>
      </c>
      <c r="L1831" t="s">
        <v>1884</v>
      </c>
      <c r="M1831" s="180">
        <v>44855</v>
      </c>
      <c r="N1831" t="s">
        <v>1886</v>
      </c>
      <c r="O1831" t="s">
        <v>5055</v>
      </c>
      <c r="P1831" t="s">
        <v>5056</v>
      </c>
      <c r="Q1831">
        <v>0</v>
      </c>
      <c r="R1831">
        <v>0</v>
      </c>
      <c r="S1831" t="s">
        <v>1886</v>
      </c>
      <c r="T1831" t="s">
        <v>1886</v>
      </c>
      <c r="U1831">
        <v>0</v>
      </c>
      <c r="V1831" t="s">
        <v>1886</v>
      </c>
      <c r="W1831">
        <v>0</v>
      </c>
      <c r="X1831">
        <v>0</v>
      </c>
      <c r="Y1831">
        <v>0</v>
      </c>
      <c r="Z1831" t="s">
        <v>1884</v>
      </c>
      <c r="AA1831" t="s">
        <v>1884</v>
      </c>
      <c r="AB1831" t="s">
        <v>1884</v>
      </c>
      <c r="AC1831">
        <v>0</v>
      </c>
      <c r="AD1831">
        <v>0</v>
      </c>
      <c r="AE1831">
        <v>0</v>
      </c>
      <c r="AF1831">
        <v>0</v>
      </c>
      <c r="AG1831" t="s">
        <v>1884</v>
      </c>
      <c r="AH1831" s="181" t="s">
        <v>1886</v>
      </c>
      <c r="AI1831" s="182">
        <v>210</v>
      </c>
      <c r="AJ1831" s="181" t="s">
        <v>2010</v>
      </c>
      <c r="AK1831" s="181" t="s">
        <v>1886</v>
      </c>
      <c r="AL1831" s="181" t="s">
        <v>1886</v>
      </c>
      <c r="AO1831" s="181"/>
      <c r="AQ1831">
        <v>10</v>
      </c>
      <c r="AR1831" s="182">
        <v>40</v>
      </c>
      <c r="AS1831" s="183" t="s">
        <v>1885</v>
      </c>
      <c r="AT1831">
        <v>0</v>
      </c>
      <c r="AU1831">
        <v>0</v>
      </c>
      <c r="AV1831" s="182">
        <v>0</v>
      </c>
      <c r="AW1831" s="184">
        <v>0</v>
      </c>
      <c r="AX1831" s="183" t="s">
        <v>1884</v>
      </c>
      <c r="AY1831" s="184">
        <v>0</v>
      </c>
      <c r="AZ1831">
        <v>0</v>
      </c>
      <c r="BA1831">
        <v>0</v>
      </c>
      <c r="BB1831">
        <v>0</v>
      </c>
      <c r="BC1831" s="182">
        <v>10069</v>
      </c>
      <c r="BD1831" t="s">
        <v>1886</v>
      </c>
      <c r="BE1831" t="s">
        <v>1886</v>
      </c>
      <c r="BF1831" t="s">
        <v>1886</v>
      </c>
      <c r="BG1831" s="181" t="s">
        <v>1886</v>
      </c>
      <c r="BH1831">
        <v>0</v>
      </c>
      <c r="BI1831" s="184">
        <v>0</v>
      </c>
      <c r="BJ1831" s="182">
        <v>0</v>
      </c>
      <c r="BK1831" s="181" t="s">
        <v>1886</v>
      </c>
      <c r="BL1831">
        <v>0</v>
      </c>
      <c r="BM1831">
        <v>0</v>
      </c>
      <c r="BN1831">
        <v>0</v>
      </c>
    </row>
    <row r="1832" spans="1:66" x14ac:dyDescent="0.25">
      <c r="A1832">
        <v>10070</v>
      </c>
      <c r="B1832" t="s">
        <v>5057</v>
      </c>
      <c r="C1832">
        <v>20</v>
      </c>
      <c r="D1832">
        <v>0</v>
      </c>
      <c r="E1832">
        <v>0</v>
      </c>
      <c r="F1832" t="s">
        <v>1884</v>
      </c>
      <c r="G1832" t="s">
        <v>1885</v>
      </c>
      <c r="H1832" t="s">
        <v>1884</v>
      </c>
      <c r="I1832" t="s">
        <v>1884</v>
      </c>
      <c r="J1832" t="s">
        <v>1884</v>
      </c>
      <c r="K1832" t="s">
        <v>1884</v>
      </c>
      <c r="L1832" t="s">
        <v>1884</v>
      </c>
      <c r="M1832" s="180">
        <v>44855</v>
      </c>
      <c r="N1832" t="s">
        <v>1886</v>
      </c>
      <c r="O1832" t="s">
        <v>5058</v>
      </c>
      <c r="P1832" t="s">
        <v>5058</v>
      </c>
      <c r="Q1832">
        <v>0</v>
      </c>
      <c r="R1832">
        <v>0</v>
      </c>
      <c r="S1832" t="s">
        <v>1886</v>
      </c>
      <c r="T1832" t="s">
        <v>1886</v>
      </c>
      <c r="U1832">
        <v>0</v>
      </c>
      <c r="V1832" t="s">
        <v>1886</v>
      </c>
      <c r="W1832">
        <v>0</v>
      </c>
      <c r="X1832">
        <v>0</v>
      </c>
      <c r="Y1832">
        <v>0</v>
      </c>
      <c r="Z1832" t="s">
        <v>1884</v>
      </c>
      <c r="AA1832" t="s">
        <v>1884</v>
      </c>
      <c r="AB1832" t="s">
        <v>1884</v>
      </c>
      <c r="AC1832">
        <v>0</v>
      </c>
      <c r="AD1832">
        <v>0</v>
      </c>
      <c r="AE1832">
        <v>0</v>
      </c>
      <c r="AF1832">
        <v>0</v>
      </c>
      <c r="AG1832" t="s">
        <v>1884</v>
      </c>
      <c r="AH1832" s="181" t="s">
        <v>1886</v>
      </c>
      <c r="AI1832" s="182">
        <v>210</v>
      </c>
      <c r="AJ1832" s="181" t="s">
        <v>2010</v>
      </c>
      <c r="AK1832" s="181" t="s">
        <v>1886</v>
      </c>
      <c r="AL1832" s="181" t="s">
        <v>1886</v>
      </c>
      <c r="AO1832" s="181"/>
      <c r="AQ1832">
        <v>10</v>
      </c>
      <c r="AR1832" s="182">
        <v>40</v>
      </c>
      <c r="AS1832" s="183" t="s">
        <v>1885</v>
      </c>
      <c r="AT1832">
        <v>0</v>
      </c>
      <c r="AU1832">
        <v>200</v>
      </c>
      <c r="AV1832" s="182">
        <v>5</v>
      </c>
      <c r="AW1832" s="184">
        <v>0</v>
      </c>
      <c r="AX1832" s="183" t="s">
        <v>1884</v>
      </c>
      <c r="AY1832" s="184">
        <v>0</v>
      </c>
      <c r="AZ1832">
        <v>0</v>
      </c>
      <c r="BA1832">
        <v>0</v>
      </c>
      <c r="BB1832">
        <v>0</v>
      </c>
      <c r="BC1832" s="182">
        <v>10070</v>
      </c>
      <c r="BD1832" t="s">
        <v>1886</v>
      </c>
      <c r="BE1832" t="s">
        <v>1886</v>
      </c>
      <c r="BF1832" t="s">
        <v>1886</v>
      </c>
      <c r="BG1832" s="181" t="s">
        <v>1886</v>
      </c>
      <c r="BH1832">
        <v>0</v>
      </c>
      <c r="BI1832" s="184">
        <v>0</v>
      </c>
      <c r="BJ1832" s="182">
        <v>0</v>
      </c>
      <c r="BK1832" s="181" t="s">
        <v>1886</v>
      </c>
      <c r="BL1832">
        <v>0</v>
      </c>
      <c r="BM1832">
        <v>0</v>
      </c>
      <c r="BN1832">
        <v>0</v>
      </c>
    </row>
    <row r="1833" spans="1:66" x14ac:dyDescent="0.25">
      <c r="A1833">
        <v>10072</v>
      </c>
      <c r="B1833" t="s">
        <v>5059</v>
      </c>
      <c r="C1833">
        <v>1</v>
      </c>
      <c r="D1833">
        <v>0</v>
      </c>
      <c r="E1833">
        <v>0</v>
      </c>
      <c r="F1833" t="s">
        <v>1884</v>
      </c>
      <c r="G1833" t="s">
        <v>1884</v>
      </c>
      <c r="H1833" t="s">
        <v>1884</v>
      </c>
      <c r="I1833" t="s">
        <v>1884</v>
      </c>
      <c r="J1833" t="s">
        <v>1884</v>
      </c>
      <c r="K1833" t="s">
        <v>1884</v>
      </c>
      <c r="L1833" t="s">
        <v>1884</v>
      </c>
      <c r="M1833" s="180">
        <v>44862</v>
      </c>
      <c r="N1833" t="s">
        <v>2007</v>
      </c>
      <c r="O1833" t="s">
        <v>1886</v>
      </c>
      <c r="P1833" t="s">
        <v>1886</v>
      </c>
      <c r="Q1833">
        <v>0</v>
      </c>
      <c r="R1833">
        <v>0</v>
      </c>
      <c r="S1833" t="s">
        <v>1886</v>
      </c>
      <c r="T1833" t="s">
        <v>1886</v>
      </c>
      <c r="U1833">
        <v>0</v>
      </c>
      <c r="V1833" t="s">
        <v>1886</v>
      </c>
      <c r="W1833">
        <v>0</v>
      </c>
      <c r="X1833">
        <v>0</v>
      </c>
      <c r="Y1833">
        <v>0</v>
      </c>
      <c r="Z1833" t="s">
        <v>1884</v>
      </c>
      <c r="AA1833" t="s">
        <v>1884</v>
      </c>
      <c r="AB1833" t="s">
        <v>1884</v>
      </c>
      <c r="AC1833">
        <v>0</v>
      </c>
      <c r="AD1833">
        <v>0</v>
      </c>
      <c r="AE1833">
        <v>0</v>
      </c>
      <c r="AF1833">
        <v>0</v>
      </c>
      <c r="AG1833" t="s">
        <v>1885</v>
      </c>
      <c r="AH1833" s="181" t="s">
        <v>1886</v>
      </c>
      <c r="AI1833" s="182">
        <v>294</v>
      </c>
      <c r="AJ1833" s="181" t="s">
        <v>3372</v>
      </c>
      <c r="AK1833" s="181" t="s">
        <v>1886</v>
      </c>
      <c r="AL1833" s="181" t="s">
        <v>1886</v>
      </c>
      <c r="AO1833" s="181"/>
      <c r="AQ1833">
        <v>10</v>
      </c>
      <c r="AR1833" s="182">
        <v>40</v>
      </c>
      <c r="AS1833" s="183" t="s">
        <v>1885</v>
      </c>
      <c r="AT1833">
        <v>0</v>
      </c>
      <c r="AU1833">
        <v>0</v>
      </c>
      <c r="AV1833" s="182">
        <v>0</v>
      </c>
      <c r="AW1833" s="184">
        <v>0</v>
      </c>
      <c r="AX1833" s="183" t="s">
        <v>1884</v>
      </c>
      <c r="AY1833" s="184">
        <v>0</v>
      </c>
      <c r="AZ1833">
        <v>0</v>
      </c>
      <c r="BA1833">
        <v>0</v>
      </c>
      <c r="BB1833">
        <v>0</v>
      </c>
      <c r="BC1833" s="182">
        <v>10072</v>
      </c>
      <c r="BD1833" t="s">
        <v>1886</v>
      </c>
      <c r="BE1833" t="s">
        <v>1886</v>
      </c>
      <c r="BF1833" t="s">
        <v>1886</v>
      </c>
      <c r="BG1833" s="181" t="s">
        <v>1886</v>
      </c>
      <c r="BH1833">
        <v>0</v>
      </c>
      <c r="BI1833" s="184">
        <v>0</v>
      </c>
      <c r="BJ1833" s="182">
        <v>0</v>
      </c>
      <c r="BK1833" s="181" t="s">
        <v>1886</v>
      </c>
      <c r="BL1833">
        <v>0</v>
      </c>
      <c r="BM1833">
        <v>0</v>
      </c>
      <c r="BN1833">
        <v>0</v>
      </c>
    </row>
    <row r="1834" spans="1:66" x14ac:dyDescent="0.25">
      <c r="A1834">
        <v>10075</v>
      </c>
      <c r="B1834" t="s">
        <v>5060</v>
      </c>
      <c r="C1834">
        <v>24</v>
      </c>
      <c r="D1834">
        <v>0</v>
      </c>
      <c r="E1834">
        <v>0</v>
      </c>
      <c r="F1834" t="s">
        <v>1884</v>
      </c>
      <c r="G1834" t="s">
        <v>1885</v>
      </c>
      <c r="H1834" t="s">
        <v>1884</v>
      </c>
      <c r="I1834" t="s">
        <v>1884</v>
      </c>
      <c r="J1834" t="s">
        <v>1884</v>
      </c>
      <c r="K1834" t="s">
        <v>1884</v>
      </c>
      <c r="L1834" t="s">
        <v>1884</v>
      </c>
      <c r="M1834" s="180">
        <v>44862</v>
      </c>
      <c r="N1834" t="s">
        <v>1886</v>
      </c>
      <c r="O1834" t="s">
        <v>1886</v>
      </c>
      <c r="P1834" t="s">
        <v>5061</v>
      </c>
      <c r="Q1834">
        <v>0</v>
      </c>
      <c r="R1834">
        <v>0</v>
      </c>
      <c r="S1834" t="s">
        <v>1886</v>
      </c>
      <c r="T1834" t="s">
        <v>1886</v>
      </c>
      <c r="U1834">
        <v>0</v>
      </c>
      <c r="V1834" t="s">
        <v>1886</v>
      </c>
      <c r="W1834">
        <v>0</v>
      </c>
      <c r="X1834">
        <v>0</v>
      </c>
      <c r="Y1834">
        <v>0</v>
      </c>
      <c r="Z1834" t="s">
        <v>1884</v>
      </c>
      <c r="AA1834" t="s">
        <v>1884</v>
      </c>
      <c r="AB1834" t="s">
        <v>1884</v>
      </c>
      <c r="AC1834">
        <v>0</v>
      </c>
      <c r="AD1834">
        <v>0</v>
      </c>
      <c r="AE1834">
        <v>0</v>
      </c>
      <c r="AF1834">
        <v>0</v>
      </c>
      <c r="AG1834" t="s">
        <v>1884</v>
      </c>
      <c r="AH1834" s="181" t="s">
        <v>1886</v>
      </c>
      <c r="AI1834" s="182">
        <v>116</v>
      </c>
      <c r="AJ1834" s="181" t="s">
        <v>1995</v>
      </c>
      <c r="AK1834" s="181" t="s">
        <v>5062</v>
      </c>
      <c r="AL1834" s="181" t="s">
        <v>1886</v>
      </c>
      <c r="AO1834" s="181"/>
      <c r="AQ1834">
        <v>10</v>
      </c>
      <c r="AR1834" s="182">
        <v>40</v>
      </c>
      <c r="AS1834" s="183" t="s">
        <v>1885</v>
      </c>
      <c r="AT1834">
        <v>0</v>
      </c>
      <c r="AU1834">
        <v>40</v>
      </c>
      <c r="AV1834" s="182">
        <v>5</v>
      </c>
      <c r="AW1834" s="184">
        <v>0</v>
      </c>
      <c r="AX1834" s="183" t="s">
        <v>1884</v>
      </c>
      <c r="AY1834" s="184">
        <v>0</v>
      </c>
      <c r="AZ1834">
        <v>0</v>
      </c>
      <c r="BA1834">
        <v>0</v>
      </c>
      <c r="BB1834">
        <v>0</v>
      </c>
      <c r="BC1834" s="182">
        <v>0</v>
      </c>
      <c r="BD1834" t="s">
        <v>1886</v>
      </c>
      <c r="BE1834" t="s">
        <v>1886</v>
      </c>
      <c r="BF1834" t="s">
        <v>1886</v>
      </c>
      <c r="BG1834" s="181" t="s">
        <v>1886</v>
      </c>
      <c r="BH1834">
        <v>0</v>
      </c>
      <c r="BI1834" s="184">
        <v>0</v>
      </c>
      <c r="BJ1834" s="182">
        <v>0</v>
      </c>
      <c r="BK1834" s="181" t="s">
        <v>1886</v>
      </c>
      <c r="BL1834">
        <v>0</v>
      </c>
      <c r="BM1834">
        <v>0</v>
      </c>
      <c r="BN1834">
        <v>0</v>
      </c>
    </row>
    <row r="1835" spans="1:66" x14ac:dyDescent="0.25">
      <c r="A1835">
        <v>10084</v>
      </c>
      <c r="B1835" t="s">
        <v>5063</v>
      </c>
      <c r="C1835">
        <v>24</v>
      </c>
      <c r="D1835">
        <v>0</v>
      </c>
      <c r="E1835">
        <v>0</v>
      </c>
      <c r="F1835" t="s">
        <v>1884</v>
      </c>
      <c r="G1835" t="s">
        <v>1885</v>
      </c>
      <c r="H1835" t="s">
        <v>1884</v>
      </c>
      <c r="I1835" t="s">
        <v>1884</v>
      </c>
      <c r="J1835" t="s">
        <v>1884</v>
      </c>
      <c r="K1835" t="s">
        <v>1884</v>
      </c>
      <c r="L1835" t="s">
        <v>1884</v>
      </c>
      <c r="M1835" s="180">
        <v>44866</v>
      </c>
      <c r="N1835" t="s">
        <v>1886</v>
      </c>
      <c r="O1835" t="s">
        <v>5064</v>
      </c>
      <c r="P1835" t="s">
        <v>5064</v>
      </c>
      <c r="Q1835">
        <v>0</v>
      </c>
      <c r="R1835">
        <v>0</v>
      </c>
      <c r="S1835" t="s">
        <v>1886</v>
      </c>
      <c r="T1835" t="s">
        <v>1886</v>
      </c>
      <c r="U1835">
        <v>0</v>
      </c>
      <c r="V1835" t="s">
        <v>1886</v>
      </c>
      <c r="W1835">
        <v>0</v>
      </c>
      <c r="X1835">
        <v>0</v>
      </c>
      <c r="Y1835">
        <v>0</v>
      </c>
      <c r="Z1835" t="s">
        <v>1884</v>
      </c>
      <c r="AA1835" t="s">
        <v>1884</v>
      </c>
      <c r="AB1835" t="s">
        <v>1884</v>
      </c>
      <c r="AC1835">
        <v>0</v>
      </c>
      <c r="AD1835">
        <v>0</v>
      </c>
      <c r="AE1835">
        <v>0</v>
      </c>
      <c r="AF1835">
        <v>0</v>
      </c>
      <c r="AG1835" t="s">
        <v>1884</v>
      </c>
      <c r="AH1835" s="181" t="s">
        <v>1886</v>
      </c>
      <c r="AI1835" s="182">
        <v>215</v>
      </c>
      <c r="AJ1835" s="181" t="s">
        <v>1937</v>
      </c>
      <c r="AK1835" s="181" t="s">
        <v>1886</v>
      </c>
      <c r="AL1835" s="181" t="s">
        <v>1886</v>
      </c>
      <c r="AO1835" s="181"/>
      <c r="AQ1835">
        <v>10</v>
      </c>
      <c r="AR1835" s="182">
        <v>40</v>
      </c>
      <c r="AS1835" s="183" t="s">
        <v>1885</v>
      </c>
      <c r="AT1835">
        <v>0</v>
      </c>
      <c r="AU1835">
        <v>0</v>
      </c>
      <c r="AV1835" s="182">
        <v>0</v>
      </c>
      <c r="AW1835" s="184">
        <v>0</v>
      </c>
      <c r="AX1835" s="183" t="s">
        <v>1884</v>
      </c>
      <c r="AY1835" s="184">
        <v>0</v>
      </c>
      <c r="AZ1835">
        <v>0</v>
      </c>
      <c r="BA1835">
        <v>0</v>
      </c>
      <c r="BB1835">
        <v>0</v>
      </c>
      <c r="BC1835" s="182">
        <v>10084</v>
      </c>
      <c r="BD1835" t="s">
        <v>1886</v>
      </c>
      <c r="BE1835" t="s">
        <v>1886</v>
      </c>
      <c r="BF1835" t="s">
        <v>1886</v>
      </c>
      <c r="BG1835" s="181" t="s">
        <v>1886</v>
      </c>
      <c r="BH1835">
        <v>0</v>
      </c>
      <c r="BI1835" s="184">
        <v>0</v>
      </c>
      <c r="BJ1835" s="182">
        <v>0</v>
      </c>
      <c r="BK1835" s="181" t="s">
        <v>1886</v>
      </c>
      <c r="BL1835">
        <v>0</v>
      </c>
      <c r="BM1835">
        <v>0</v>
      </c>
      <c r="BN1835">
        <v>0</v>
      </c>
    </row>
    <row r="1836" spans="1:66" x14ac:dyDescent="0.25">
      <c r="A1836">
        <v>10088</v>
      </c>
      <c r="B1836" t="s">
        <v>5065</v>
      </c>
      <c r="C1836">
        <v>24</v>
      </c>
      <c r="D1836">
        <v>0</v>
      </c>
      <c r="E1836">
        <v>0</v>
      </c>
      <c r="F1836" t="s">
        <v>1884</v>
      </c>
      <c r="G1836" t="s">
        <v>1885</v>
      </c>
      <c r="H1836" t="s">
        <v>1884</v>
      </c>
      <c r="I1836" t="s">
        <v>1884</v>
      </c>
      <c r="J1836" t="s">
        <v>1884</v>
      </c>
      <c r="K1836" t="s">
        <v>1884</v>
      </c>
      <c r="L1836" t="s">
        <v>1884</v>
      </c>
      <c r="M1836" s="180">
        <v>44870</v>
      </c>
      <c r="N1836" t="s">
        <v>1886</v>
      </c>
      <c r="O1836" t="s">
        <v>1886</v>
      </c>
      <c r="P1836" t="s">
        <v>5066</v>
      </c>
      <c r="Q1836">
        <v>0</v>
      </c>
      <c r="R1836">
        <v>0</v>
      </c>
      <c r="S1836" t="s">
        <v>1886</v>
      </c>
      <c r="T1836" t="s">
        <v>1886</v>
      </c>
      <c r="U1836">
        <v>0</v>
      </c>
      <c r="V1836" t="s">
        <v>1886</v>
      </c>
      <c r="W1836">
        <v>0</v>
      </c>
      <c r="X1836">
        <v>0</v>
      </c>
      <c r="Y1836">
        <v>0</v>
      </c>
      <c r="Z1836" t="s">
        <v>1884</v>
      </c>
      <c r="AA1836" t="s">
        <v>1884</v>
      </c>
      <c r="AB1836" t="s">
        <v>1884</v>
      </c>
      <c r="AC1836">
        <v>0</v>
      </c>
      <c r="AD1836">
        <v>0</v>
      </c>
      <c r="AE1836">
        <v>0</v>
      </c>
      <c r="AF1836">
        <v>0</v>
      </c>
      <c r="AG1836" t="s">
        <v>1885</v>
      </c>
      <c r="AH1836" s="181" t="s">
        <v>1886</v>
      </c>
      <c r="AI1836" s="182">
        <v>26</v>
      </c>
      <c r="AJ1836" s="181" t="s">
        <v>1902</v>
      </c>
      <c r="AK1836" s="181" t="s">
        <v>1886</v>
      </c>
      <c r="AL1836" s="181" t="s">
        <v>1886</v>
      </c>
      <c r="AO1836" s="181"/>
      <c r="AQ1836">
        <v>10</v>
      </c>
      <c r="AR1836" s="182">
        <v>40</v>
      </c>
      <c r="AS1836" s="183" t="s">
        <v>1885</v>
      </c>
      <c r="AT1836">
        <v>0</v>
      </c>
      <c r="AU1836">
        <v>0</v>
      </c>
      <c r="AV1836" s="182">
        <v>0</v>
      </c>
      <c r="AW1836" s="184">
        <v>0</v>
      </c>
      <c r="AX1836" s="183" t="s">
        <v>1884</v>
      </c>
      <c r="AY1836" s="184">
        <v>0</v>
      </c>
      <c r="AZ1836">
        <v>0</v>
      </c>
      <c r="BA1836">
        <v>0</v>
      </c>
      <c r="BB1836">
        <v>0</v>
      </c>
      <c r="BC1836" s="182">
        <v>10088</v>
      </c>
      <c r="BD1836" t="s">
        <v>1886</v>
      </c>
      <c r="BE1836" t="s">
        <v>1886</v>
      </c>
      <c r="BF1836" t="s">
        <v>1886</v>
      </c>
      <c r="BG1836" s="181" t="s">
        <v>1886</v>
      </c>
      <c r="BH1836">
        <v>0</v>
      </c>
      <c r="BI1836" s="184">
        <v>0</v>
      </c>
      <c r="BJ1836" s="182">
        <v>0</v>
      </c>
      <c r="BK1836" s="181" t="s">
        <v>1886</v>
      </c>
      <c r="BL1836">
        <v>0</v>
      </c>
      <c r="BM1836">
        <v>0</v>
      </c>
      <c r="BN1836">
        <v>0</v>
      </c>
    </row>
    <row r="1837" spans="1:66" x14ac:dyDescent="0.25">
      <c r="A1837">
        <v>10090</v>
      </c>
      <c r="B1837" t="s">
        <v>5067</v>
      </c>
      <c r="C1837">
        <v>1</v>
      </c>
      <c r="D1837">
        <v>0</v>
      </c>
      <c r="E1837">
        <v>0</v>
      </c>
      <c r="F1837" t="s">
        <v>1884</v>
      </c>
      <c r="G1837" t="s">
        <v>1885</v>
      </c>
      <c r="H1837" t="s">
        <v>1884</v>
      </c>
      <c r="I1837" t="s">
        <v>1884</v>
      </c>
      <c r="J1837" t="s">
        <v>1884</v>
      </c>
      <c r="K1837" t="s">
        <v>1884</v>
      </c>
      <c r="L1837" t="s">
        <v>1884</v>
      </c>
      <c r="M1837" s="180">
        <v>44872</v>
      </c>
      <c r="N1837" t="s">
        <v>2007</v>
      </c>
      <c r="O1837" t="s">
        <v>5068</v>
      </c>
      <c r="P1837" t="s">
        <v>5068</v>
      </c>
      <c r="Q1837">
        <v>0</v>
      </c>
      <c r="R1837">
        <v>0</v>
      </c>
      <c r="S1837" t="s">
        <v>1886</v>
      </c>
      <c r="T1837" t="s">
        <v>1886</v>
      </c>
      <c r="U1837">
        <v>0</v>
      </c>
      <c r="V1837" t="s">
        <v>1886</v>
      </c>
      <c r="W1837">
        <v>0</v>
      </c>
      <c r="X1837">
        <v>0</v>
      </c>
      <c r="Y1837">
        <v>0</v>
      </c>
      <c r="Z1837" t="s">
        <v>1884</v>
      </c>
      <c r="AA1837" t="s">
        <v>1884</v>
      </c>
      <c r="AB1837" t="s">
        <v>1884</v>
      </c>
      <c r="AC1837">
        <v>0</v>
      </c>
      <c r="AD1837">
        <v>0</v>
      </c>
      <c r="AE1837">
        <v>0</v>
      </c>
      <c r="AF1837">
        <v>0</v>
      </c>
      <c r="AG1837" t="s">
        <v>1884</v>
      </c>
      <c r="AH1837" s="181" t="s">
        <v>1886</v>
      </c>
      <c r="AI1837" s="182">
        <v>46</v>
      </c>
      <c r="AJ1837" s="181" t="s">
        <v>1935</v>
      </c>
      <c r="AK1837" s="181" t="s">
        <v>1886</v>
      </c>
      <c r="AL1837" s="181" t="s">
        <v>1886</v>
      </c>
      <c r="AO1837" s="181"/>
      <c r="AQ1837">
        <v>10</v>
      </c>
      <c r="AR1837" s="182">
        <v>40</v>
      </c>
      <c r="AS1837" s="183" t="s">
        <v>1885</v>
      </c>
      <c r="AT1837">
        <v>0</v>
      </c>
      <c r="AU1837">
        <v>0</v>
      </c>
      <c r="AV1837" s="182">
        <v>0</v>
      </c>
      <c r="AW1837" s="184">
        <v>0</v>
      </c>
      <c r="AX1837" s="183" t="s">
        <v>1884</v>
      </c>
      <c r="AY1837" s="184">
        <v>0</v>
      </c>
      <c r="AZ1837">
        <v>0</v>
      </c>
      <c r="BA1837">
        <v>0</v>
      </c>
      <c r="BB1837">
        <v>0</v>
      </c>
      <c r="BC1837" s="182">
        <v>10090</v>
      </c>
      <c r="BD1837" t="s">
        <v>1886</v>
      </c>
      <c r="BE1837" t="s">
        <v>1886</v>
      </c>
      <c r="BF1837" t="s">
        <v>1886</v>
      </c>
      <c r="BG1837" s="181" t="s">
        <v>1886</v>
      </c>
      <c r="BH1837">
        <v>0</v>
      </c>
      <c r="BI1837" s="184">
        <v>0</v>
      </c>
      <c r="BJ1837" s="182">
        <v>0</v>
      </c>
      <c r="BK1837" s="181" t="s">
        <v>1886</v>
      </c>
      <c r="BL1837">
        <v>0</v>
      </c>
      <c r="BM1837">
        <v>0</v>
      </c>
      <c r="BN1837">
        <v>0</v>
      </c>
    </row>
    <row r="1838" spans="1:66" x14ac:dyDescent="0.25">
      <c r="A1838">
        <v>10091</v>
      </c>
      <c r="B1838" t="s">
        <v>5069</v>
      </c>
      <c r="C1838">
        <v>1</v>
      </c>
      <c r="D1838">
        <v>0</v>
      </c>
      <c r="E1838">
        <v>0</v>
      </c>
      <c r="F1838" t="s">
        <v>1884</v>
      </c>
      <c r="G1838" t="s">
        <v>1885</v>
      </c>
      <c r="H1838" t="s">
        <v>1884</v>
      </c>
      <c r="I1838" t="s">
        <v>1884</v>
      </c>
      <c r="J1838" t="s">
        <v>1884</v>
      </c>
      <c r="K1838" t="s">
        <v>1884</v>
      </c>
      <c r="L1838" t="s">
        <v>1884</v>
      </c>
      <c r="M1838" s="180">
        <v>44872</v>
      </c>
      <c r="N1838" t="s">
        <v>2007</v>
      </c>
      <c r="O1838" t="s">
        <v>5070</v>
      </c>
      <c r="P1838" t="s">
        <v>5070</v>
      </c>
      <c r="Q1838">
        <v>0</v>
      </c>
      <c r="R1838">
        <v>0</v>
      </c>
      <c r="S1838" t="s">
        <v>1886</v>
      </c>
      <c r="T1838" t="s">
        <v>1886</v>
      </c>
      <c r="U1838">
        <v>0</v>
      </c>
      <c r="V1838" t="s">
        <v>1886</v>
      </c>
      <c r="W1838">
        <v>0</v>
      </c>
      <c r="X1838">
        <v>0</v>
      </c>
      <c r="Y1838">
        <v>0</v>
      </c>
      <c r="Z1838" t="s">
        <v>1884</v>
      </c>
      <c r="AA1838" t="s">
        <v>1884</v>
      </c>
      <c r="AB1838" t="s">
        <v>1884</v>
      </c>
      <c r="AC1838">
        <v>0</v>
      </c>
      <c r="AD1838">
        <v>0</v>
      </c>
      <c r="AE1838">
        <v>0</v>
      </c>
      <c r="AF1838">
        <v>0</v>
      </c>
      <c r="AG1838" t="s">
        <v>1884</v>
      </c>
      <c r="AH1838" s="181" t="s">
        <v>1886</v>
      </c>
      <c r="AI1838" s="182">
        <v>46</v>
      </c>
      <c r="AJ1838" s="181" t="s">
        <v>1935</v>
      </c>
      <c r="AK1838" s="181" t="s">
        <v>1886</v>
      </c>
      <c r="AL1838" s="181" t="s">
        <v>1886</v>
      </c>
      <c r="AO1838" s="181"/>
      <c r="AQ1838">
        <v>10</v>
      </c>
      <c r="AR1838" s="182">
        <v>40</v>
      </c>
      <c r="AS1838" s="183" t="s">
        <v>1885</v>
      </c>
      <c r="AT1838">
        <v>0</v>
      </c>
      <c r="AU1838">
        <v>0</v>
      </c>
      <c r="AV1838" s="182">
        <v>0</v>
      </c>
      <c r="AW1838" s="184">
        <v>0</v>
      </c>
      <c r="AX1838" s="183" t="s">
        <v>1884</v>
      </c>
      <c r="AY1838" s="184">
        <v>0</v>
      </c>
      <c r="AZ1838">
        <v>0</v>
      </c>
      <c r="BA1838">
        <v>0</v>
      </c>
      <c r="BB1838">
        <v>0</v>
      </c>
      <c r="BC1838" s="182">
        <v>10091</v>
      </c>
      <c r="BD1838" t="s">
        <v>1886</v>
      </c>
      <c r="BE1838" t="s">
        <v>1886</v>
      </c>
      <c r="BF1838" t="s">
        <v>1886</v>
      </c>
      <c r="BG1838" s="181" t="s">
        <v>1886</v>
      </c>
      <c r="BH1838">
        <v>0</v>
      </c>
      <c r="BI1838" s="184">
        <v>0</v>
      </c>
      <c r="BJ1838" s="182">
        <v>0</v>
      </c>
      <c r="BK1838" s="181" t="s">
        <v>1886</v>
      </c>
      <c r="BL1838">
        <v>0</v>
      </c>
      <c r="BM1838">
        <v>0</v>
      </c>
      <c r="BN1838">
        <v>0</v>
      </c>
    </row>
    <row r="1839" spans="1:66" x14ac:dyDescent="0.25">
      <c r="A1839">
        <v>10092</v>
      </c>
      <c r="B1839" t="s">
        <v>5071</v>
      </c>
      <c r="C1839">
        <v>1</v>
      </c>
      <c r="D1839">
        <v>0</v>
      </c>
      <c r="E1839">
        <v>0</v>
      </c>
      <c r="F1839" t="s">
        <v>1884</v>
      </c>
      <c r="G1839" t="s">
        <v>1884</v>
      </c>
      <c r="H1839" t="s">
        <v>1884</v>
      </c>
      <c r="I1839" t="s">
        <v>1884</v>
      </c>
      <c r="J1839" t="s">
        <v>1884</v>
      </c>
      <c r="K1839" t="s">
        <v>1884</v>
      </c>
      <c r="L1839" t="s">
        <v>1884</v>
      </c>
      <c r="M1839" s="180">
        <v>44873</v>
      </c>
      <c r="N1839" t="s">
        <v>2007</v>
      </c>
      <c r="O1839" t="s">
        <v>1886</v>
      </c>
      <c r="P1839" t="s">
        <v>1886</v>
      </c>
      <c r="Q1839">
        <v>0</v>
      </c>
      <c r="R1839">
        <v>0</v>
      </c>
      <c r="S1839" t="s">
        <v>1886</v>
      </c>
      <c r="T1839" t="s">
        <v>1886</v>
      </c>
      <c r="U1839">
        <v>0</v>
      </c>
      <c r="V1839" t="s">
        <v>1886</v>
      </c>
      <c r="W1839">
        <v>0</v>
      </c>
      <c r="X1839">
        <v>0</v>
      </c>
      <c r="Y1839">
        <v>0</v>
      </c>
      <c r="Z1839" t="s">
        <v>1884</v>
      </c>
      <c r="AA1839" t="s">
        <v>1884</v>
      </c>
      <c r="AB1839" t="s">
        <v>1884</v>
      </c>
      <c r="AC1839">
        <v>0</v>
      </c>
      <c r="AD1839">
        <v>0</v>
      </c>
      <c r="AE1839">
        <v>0</v>
      </c>
      <c r="AF1839">
        <v>0</v>
      </c>
      <c r="AG1839" t="s">
        <v>1885</v>
      </c>
      <c r="AH1839" s="181" t="s">
        <v>1886</v>
      </c>
      <c r="AI1839" s="182">
        <v>27</v>
      </c>
      <c r="AJ1839" s="181" t="s">
        <v>1889</v>
      </c>
      <c r="AK1839" s="181" t="s">
        <v>1886</v>
      </c>
      <c r="AL1839" s="181" t="s">
        <v>1886</v>
      </c>
      <c r="AO1839" s="181"/>
      <c r="AQ1839">
        <v>10</v>
      </c>
      <c r="AR1839" s="182">
        <v>40</v>
      </c>
      <c r="AS1839" s="183" t="s">
        <v>1885</v>
      </c>
      <c r="AT1839">
        <v>0</v>
      </c>
      <c r="AU1839">
        <v>0</v>
      </c>
      <c r="AV1839" s="182">
        <v>0</v>
      </c>
      <c r="AW1839" s="184">
        <v>0</v>
      </c>
      <c r="AX1839" s="183" t="s">
        <v>1884</v>
      </c>
      <c r="AY1839" s="184">
        <v>0</v>
      </c>
      <c r="AZ1839">
        <v>0</v>
      </c>
      <c r="BA1839">
        <v>0</v>
      </c>
      <c r="BB1839">
        <v>0</v>
      </c>
      <c r="BC1839" s="182">
        <v>10092</v>
      </c>
      <c r="BD1839" t="s">
        <v>1886</v>
      </c>
      <c r="BE1839" t="s">
        <v>1886</v>
      </c>
      <c r="BF1839" t="s">
        <v>1886</v>
      </c>
      <c r="BG1839" s="181" t="s">
        <v>1886</v>
      </c>
      <c r="BH1839">
        <v>0</v>
      </c>
      <c r="BI1839" s="184">
        <v>0</v>
      </c>
      <c r="BJ1839" s="182">
        <v>0</v>
      </c>
      <c r="BK1839" s="181" t="s">
        <v>1886</v>
      </c>
      <c r="BL1839">
        <v>0</v>
      </c>
      <c r="BM1839">
        <v>0</v>
      </c>
      <c r="BN1839">
        <v>0</v>
      </c>
    </row>
    <row r="1840" spans="1:66" x14ac:dyDescent="0.25">
      <c r="A1840">
        <v>10093</v>
      </c>
      <c r="B1840" t="s">
        <v>5072</v>
      </c>
      <c r="C1840">
        <v>1</v>
      </c>
      <c r="D1840">
        <v>0</v>
      </c>
      <c r="E1840">
        <v>0</v>
      </c>
      <c r="F1840" t="s">
        <v>1884</v>
      </c>
      <c r="G1840" t="s">
        <v>1884</v>
      </c>
      <c r="H1840" t="s">
        <v>1884</v>
      </c>
      <c r="I1840" t="s">
        <v>1884</v>
      </c>
      <c r="J1840" t="s">
        <v>1884</v>
      </c>
      <c r="K1840" t="s">
        <v>1884</v>
      </c>
      <c r="L1840" t="s">
        <v>1884</v>
      </c>
      <c r="M1840" s="180">
        <v>44873</v>
      </c>
      <c r="N1840" t="s">
        <v>2007</v>
      </c>
      <c r="O1840" t="s">
        <v>1886</v>
      </c>
      <c r="P1840" t="s">
        <v>1886</v>
      </c>
      <c r="Q1840">
        <v>0</v>
      </c>
      <c r="R1840">
        <v>0</v>
      </c>
      <c r="S1840" t="s">
        <v>1886</v>
      </c>
      <c r="T1840" t="s">
        <v>1886</v>
      </c>
      <c r="U1840">
        <v>0</v>
      </c>
      <c r="V1840" t="s">
        <v>1886</v>
      </c>
      <c r="W1840">
        <v>0</v>
      </c>
      <c r="X1840">
        <v>0</v>
      </c>
      <c r="Y1840">
        <v>0</v>
      </c>
      <c r="Z1840" t="s">
        <v>1884</v>
      </c>
      <c r="AA1840" t="s">
        <v>1884</v>
      </c>
      <c r="AB1840" t="s">
        <v>1884</v>
      </c>
      <c r="AC1840">
        <v>0</v>
      </c>
      <c r="AD1840">
        <v>0</v>
      </c>
      <c r="AE1840">
        <v>0</v>
      </c>
      <c r="AF1840">
        <v>0</v>
      </c>
      <c r="AG1840" t="s">
        <v>1885</v>
      </c>
      <c r="AH1840" s="181" t="s">
        <v>1886</v>
      </c>
      <c r="AI1840" s="182">
        <v>27</v>
      </c>
      <c r="AJ1840" s="181" t="s">
        <v>1889</v>
      </c>
      <c r="AK1840" s="181" t="s">
        <v>1886</v>
      </c>
      <c r="AL1840" s="181" t="s">
        <v>1886</v>
      </c>
      <c r="AO1840" s="181"/>
      <c r="AQ1840">
        <v>10</v>
      </c>
      <c r="AR1840" s="182">
        <v>40</v>
      </c>
      <c r="AS1840" s="183" t="s">
        <v>1885</v>
      </c>
      <c r="AT1840">
        <v>0</v>
      </c>
      <c r="AU1840">
        <v>0</v>
      </c>
      <c r="AV1840" s="182">
        <v>0</v>
      </c>
      <c r="AW1840" s="184">
        <v>0</v>
      </c>
      <c r="AX1840" s="183" t="s">
        <v>1884</v>
      </c>
      <c r="AY1840" s="184">
        <v>0</v>
      </c>
      <c r="AZ1840">
        <v>0</v>
      </c>
      <c r="BA1840">
        <v>0</v>
      </c>
      <c r="BB1840">
        <v>0</v>
      </c>
      <c r="BC1840" s="182">
        <v>10093</v>
      </c>
      <c r="BD1840" t="s">
        <v>1886</v>
      </c>
      <c r="BE1840" t="s">
        <v>1886</v>
      </c>
      <c r="BF1840" t="s">
        <v>1886</v>
      </c>
      <c r="BG1840" s="181" t="s">
        <v>1886</v>
      </c>
      <c r="BH1840">
        <v>0</v>
      </c>
      <c r="BI1840" s="184">
        <v>0</v>
      </c>
      <c r="BJ1840" s="182">
        <v>0</v>
      </c>
      <c r="BK1840" s="181" t="s">
        <v>1886</v>
      </c>
      <c r="BL1840">
        <v>0</v>
      </c>
      <c r="BM1840">
        <v>0</v>
      </c>
      <c r="BN1840">
        <v>0</v>
      </c>
    </row>
    <row r="1841" spans="1:66" x14ac:dyDescent="0.25">
      <c r="A1841">
        <v>10094</v>
      </c>
      <c r="B1841" t="s">
        <v>5073</v>
      </c>
      <c r="C1841">
        <v>1</v>
      </c>
      <c r="D1841">
        <v>0</v>
      </c>
      <c r="E1841">
        <v>0</v>
      </c>
      <c r="F1841" t="s">
        <v>1884</v>
      </c>
      <c r="G1841" t="s">
        <v>1884</v>
      </c>
      <c r="H1841" t="s">
        <v>1884</v>
      </c>
      <c r="I1841" t="s">
        <v>1884</v>
      </c>
      <c r="J1841" t="s">
        <v>1884</v>
      </c>
      <c r="K1841" t="s">
        <v>1884</v>
      </c>
      <c r="L1841" t="s">
        <v>1884</v>
      </c>
      <c r="M1841" s="180">
        <v>44873</v>
      </c>
      <c r="N1841" t="s">
        <v>2007</v>
      </c>
      <c r="O1841" t="s">
        <v>1886</v>
      </c>
      <c r="P1841" t="s">
        <v>1886</v>
      </c>
      <c r="Q1841">
        <v>0</v>
      </c>
      <c r="R1841">
        <v>0</v>
      </c>
      <c r="S1841" t="s">
        <v>1886</v>
      </c>
      <c r="T1841" t="s">
        <v>1886</v>
      </c>
      <c r="U1841">
        <v>0</v>
      </c>
      <c r="V1841" t="s">
        <v>1886</v>
      </c>
      <c r="W1841">
        <v>0</v>
      </c>
      <c r="X1841">
        <v>0</v>
      </c>
      <c r="Y1841">
        <v>0</v>
      </c>
      <c r="Z1841" t="s">
        <v>1884</v>
      </c>
      <c r="AA1841" t="s">
        <v>1884</v>
      </c>
      <c r="AB1841" t="s">
        <v>1884</v>
      </c>
      <c r="AC1841">
        <v>0</v>
      </c>
      <c r="AD1841">
        <v>0</v>
      </c>
      <c r="AE1841">
        <v>0</v>
      </c>
      <c r="AF1841">
        <v>0</v>
      </c>
      <c r="AG1841" t="s">
        <v>1885</v>
      </c>
      <c r="AH1841" s="181" t="s">
        <v>1886</v>
      </c>
      <c r="AI1841" s="182">
        <v>27</v>
      </c>
      <c r="AJ1841" s="181" t="s">
        <v>1889</v>
      </c>
      <c r="AK1841" s="181" t="s">
        <v>1886</v>
      </c>
      <c r="AL1841" s="181" t="s">
        <v>1886</v>
      </c>
      <c r="AO1841" s="181"/>
      <c r="AQ1841">
        <v>10</v>
      </c>
      <c r="AR1841" s="182">
        <v>40</v>
      </c>
      <c r="AS1841" s="183" t="s">
        <v>1885</v>
      </c>
      <c r="AT1841">
        <v>0</v>
      </c>
      <c r="AU1841">
        <v>0</v>
      </c>
      <c r="AV1841" s="182">
        <v>0</v>
      </c>
      <c r="AW1841" s="184">
        <v>0</v>
      </c>
      <c r="AX1841" s="183" t="s">
        <v>1884</v>
      </c>
      <c r="AY1841" s="184">
        <v>0</v>
      </c>
      <c r="AZ1841">
        <v>0</v>
      </c>
      <c r="BA1841">
        <v>0</v>
      </c>
      <c r="BB1841">
        <v>0</v>
      </c>
      <c r="BC1841" s="182">
        <v>10094</v>
      </c>
      <c r="BD1841" t="s">
        <v>1886</v>
      </c>
      <c r="BE1841" t="s">
        <v>1886</v>
      </c>
      <c r="BF1841" t="s">
        <v>1886</v>
      </c>
      <c r="BG1841" s="181" t="s">
        <v>1886</v>
      </c>
      <c r="BH1841">
        <v>0</v>
      </c>
      <c r="BI1841" s="184">
        <v>0</v>
      </c>
      <c r="BJ1841" s="182">
        <v>0</v>
      </c>
      <c r="BK1841" s="181" t="s">
        <v>1886</v>
      </c>
      <c r="BL1841">
        <v>0</v>
      </c>
      <c r="BM1841">
        <v>0</v>
      </c>
      <c r="BN1841">
        <v>0</v>
      </c>
    </row>
    <row r="1842" spans="1:66" x14ac:dyDescent="0.25">
      <c r="A1842">
        <v>10095</v>
      </c>
      <c r="B1842" t="s">
        <v>5074</v>
      </c>
      <c r="C1842">
        <v>1</v>
      </c>
      <c r="D1842">
        <v>0</v>
      </c>
      <c r="E1842">
        <v>0</v>
      </c>
      <c r="F1842" t="s">
        <v>1884</v>
      </c>
      <c r="G1842" t="s">
        <v>1884</v>
      </c>
      <c r="H1842" t="s">
        <v>1884</v>
      </c>
      <c r="I1842" t="s">
        <v>1884</v>
      </c>
      <c r="J1842" t="s">
        <v>1884</v>
      </c>
      <c r="K1842" t="s">
        <v>1884</v>
      </c>
      <c r="L1842" t="s">
        <v>1884</v>
      </c>
      <c r="M1842" s="180">
        <v>44873</v>
      </c>
      <c r="N1842" t="s">
        <v>2007</v>
      </c>
      <c r="O1842" t="s">
        <v>1886</v>
      </c>
      <c r="P1842" t="s">
        <v>1886</v>
      </c>
      <c r="Q1842">
        <v>0</v>
      </c>
      <c r="R1842">
        <v>0</v>
      </c>
      <c r="S1842" t="s">
        <v>1886</v>
      </c>
      <c r="T1842" t="s">
        <v>1886</v>
      </c>
      <c r="U1842">
        <v>0</v>
      </c>
      <c r="V1842" t="s">
        <v>1886</v>
      </c>
      <c r="W1842">
        <v>0</v>
      </c>
      <c r="X1842">
        <v>0</v>
      </c>
      <c r="Y1842">
        <v>0</v>
      </c>
      <c r="Z1842" t="s">
        <v>1884</v>
      </c>
      <c r="AA1842" t="s">
        <v>1884</v>
      </c>
      <c r="AB1842" t="s">
        <v>1884</v>
      </c>
      <c r="AC1842">
        <v>0</v>
      </c>
      <c r="AD1842">
        <v>0</v>
      </c>
      <c r="AE1842">
        <v>0</v>
      </c>
      <c r="AF1842">
        <v>0</v>
      </c>
      <c r="AG1842" t="s">
        <v>1885</v>
      </c>
      <c r="AH1842" s="181" t="s">
        <v>1886</v>
      </c>
      <c r="AI1842" s="182">
        <v>27</v>
      </c>
      <c r="AJ1842" s="181" t="s">
        <v>1889</v>
      </c>
      <c r="AK1842" s="181" t="s">
        <v>1886</v>
      </c>
      <c r="AL1842" s="181" t="s">
        <v>1886</v>
      </c>
      <c r="AO1842" s="181"/>
      <c r="AQ1842">
        <v>10</v>
      </c>
      <c r="AR1842" s="182">
        <v>40</v>
      </c>
      <c r="AS1842" s="183" t="s">
        <v>1885</v>
      </c>
      <c r="AT1842">
        <v>0</v>
      </c>
      <c r="AU1842">
        <v>0</v>
      </c>
      <c r="AV1842" s="182">
        <v>0</v>
      </c>
      <c r="AW1842" s="184">
        <v>0</v>
      </c>
      <c r="AX1842" s="183" t="s">
        <v>1884</v>
      </c>
      <c r="AY1842" s="184">
        <v>0</v>
      </c>
      <c r="AZ1842">
        <v>0</v>
      </c>
      <c r="BA1842">
        <v>0</v>
      </c>
      <c r="BB1842">
        <v>0</v>
      </c>
      <c r="BC1842" s="182">
        <v>10095</v>
      </c>
      <c r="BD1842" t="s">
        <v>1886</v>
      </c>
      <c r="BE1842" t="s">
        <v>1886</v>
      </c>
      <c r="BF1842" t="s">
        <v>1886</v>
      </c>
      <c r="BG1842" s="181" t="s">
        <v>1886</v>
      </c>
      <c r="BH1842">
        <v>0</v>
      </c>
      <c r="BI1842" s="184">
        <v>0</v>
      </c>
      <c r="BJ1842" s="182">
        <v>0</v>
      </c>
      <c r="BK1842" s="181" t="s">
        <v>1886</v>
      </c>
      <c r="BL1842">
        <v>0</v>
      </c>
      <c r="BM1842">
        <v>0</v>
      </c>
      <c r="BN1842">
        <v>0</v>
      </c>
    </row>
    <row r="1843" spans="1:66" x14ac:dyDescent="0.25">
      <c r="A1843">
        <v>10096</v>
      </c>
      <c r="B1843" t="s">
        <v>5075</v>
      </c>
      <c r="C1843">
        <v>1</v>
      </c>
      <c r="D1843">
        <v>0</v>
      </c>
      <c r="E1843">
        <v>0</v>
      </c>
      <c r="F1843" t="s">
        <v>1884</v>
      </c>
      <c r="G1843" t="s">
        <v>1884</v>
      </c>
      <c r="H1843" t="s">
        <v>1884</v>
      </c>
      <c r="I1843" t="s">
        <v>1884</v>
      </c>
      <c r="J1843" t="s">
        <v>1884</v>
      </c>
      <c r="K1843" t="s">
        <v>1884</v>
      </c>
      <c r="L1843" t="s">
        <v>1884</v>
      </c>
      <c r="M1843" s="180">
        <v>44873</v>
      </c>
      <c r="N1843" t="s">
        <v>2007</v>
      </c>
      <c r="O1843" t="s">
        <v>1886</v>
      </c>
      <c r="P1843" t="s">
        <v>1886</v>
      </c>
      <c r="Q1843">
        <v>0</v>
      </c>
      <c r="R1843">
        <v>0</v>
      </c>
      <c r="S1843" t="s">
        <v>1886</v>
      </c>
      <c r="T1843" t="s">
        <v>1886</v>
      </c>
      <c r="U1843">
        <v>0</v>
      </c>
      <c r="V1843" t="s">
        <v>1886</v>
      </c>
      <c r="W1843">
        <v>0</v>
      </c>
      <c r="X1843">
        <v>0</v>
      </c>
      <c r="Y1843">
        <v>0</v>
      </c>
      <c r="Z1843" t="s">
        <v>1884</v>
      </c>
      <c r="AA1843" t="s">
        <v>1884</v>
      </c>
      <c r="AB1843" t="s">
        <v>1884</v>
      </c>
      <c r="AC1843">
        <v>0</v>
      </c>
      <c r="AD1843">
        <v>0</v>
      </c>
      <c r="AE1843">
        <v>0</v>
      </c>
      <c r="AF1843">
        <v>0</v>
      </c>
      <c r="AG1843" t="s">
        <v>1885</v>
      </c>
      <c r="AH1843" s="181" t="s">
        <v>1886</v>
      </c>
      <c r="AI1843" s="182">
        <v>27</v>
      </c>
      <c r="AJ1843" s="181" t="s">
        <v>1889</v>
      </c>
      <c r="AK1843" s="181" t="s">
        <v>1886</v>
      </c>
      <c r="AL1843" s="181" t="s">
        <v>1886</v>
      </c>
      <c r="AO1843" s="181"/>
      <c r="AQ1843">
        <v>10</v>
      </c>
      <c r="AR1843" s="182">
        <v>40</v>
      </c>
      <c r="AS1843" s="183" t="s">
        <v>1885</v>
      </c>
      <c r="AT1843">
        <v>0</v>
      </c>
      <c r="AU1843">
        <v>0</v>
      </c>
      <c r="AV1843" s="182">
        <v>0</v>
      </c>
      <c r="AW1843" s="184">
        <v>0</v>
      </c>
      <c r="AX1843" s="183" t="s">
        <v>1884</v>
      </c>
      <c r="AY1843" s="184">
        <v>0</v>
      </c>
      <c r="AZ1843">
        <v>0</v>
      </c>
      <c r="BA1843">
        <v>0</v>
      </c>
      <c r="BB1843">
        <v>0</v>
      </c>
      <c r="BC1843" s="182">
        <v>10096</v>
      </c>
      <c r="BD1843" t="s">
        <v>1886</v>
      </c>
      <c r="BE1843" t="s">
        <v>1886</v>
      </c>
      <c r="BF1843" t="s">
        <v>1886</v>
      </c>
      <c r="BG1843" s="181" t="s">
        <v>1886</v>
      </c>
      <c r="BH1843">
        <v>0</v>
      </c>
      <c r="BI1843" s="184">
        <v>0</v>
      </c>
      <c r="BJ1843" s="182">
        <v>0</v>
      </c>
      <c r="BK1843" s="181" t="s">
        <v>1886</v>
      </c>
      <c r="BL1843">
        <v>0</v>
      </c>
      <c r="BM1843">
        <v>0</v>
      </c>
      <c r="BN1843">
        <v>0</v>
      </c>
    </row>
    <row r="1844" spans="1:66" x14ac:dyDescent="0.25">
      <c r="A1844">
        <v>10101</v>
      </c>
      <c r="B1844" t="s">
        <v>5076</v>
      </c>
      <c r="C1844">
        <v>1</v>
      </c>
      <c r="D1844">
        <v>0</v>
      </c>
      <c r="E1844">
        <v>0</v>
      </c>
      <c r="F1844" t="s">
        <v>1884</v>
      </c>
      <c r="G1844" t="s">
        <v>1884</v>
      </c>
      <c r="H1844" t="s">
        <v>1884</v>
      </c>
      <c r="I1844" t="s">
        <v>1884</v>
      </c>
      <c r="J1844" t="s">
        <v>1884</v>
      </c>
      <c r="K1844" t="s">
        <v>1884</v>
      </c>
      <c r="L1844" t="s">
        <v>1884</v>
      </c>
      <c r="M1844" s="180">
        <v>44875</v>
      </c>
      <c r="N1844" t="s">
        <v>2007</v>
      </c>
      <c r="O1844" t="s">
        <v>5077</v>
      </c>
      <c r="P1844" t="s">
        <v>5077</v>
      </c>
      <c r="Q1844">
        <v>0</v>
      </c>
      <c r="R1844">
        <v>0</v>
      </c>
      <c r="S1844" t="s">
        <v>1886</v>
      </c>
      <c r="T1844" t="s">
        <v>1886</v>
      </c>
      <c r="U1844">
        <v>0</v>
      </c>
      <c r="V1844" t="s">
        <v>1886</v>
      </c>
      <c r="W1844">
        <v>0</v>
      </c>
      <c r="X1844">
        <v>0</v>
      </c>
      <c r="Y1844">
        <v>0</v>
      </c>
      <c r="Z1844" t="s">
        <v>1884</v>
      </c>
      <c r="AA1844" t="s">
        <v>1884</v>
      </c>
      <c r="AB1844" t="s">
        <v>1884</v>
      </c>
      <c r="AC1844">
        <v>0</v>
      </c>
      <c r="AD1844">
        <v>0</v>
      </c>
      <c r="AE1844">
        <v>0</v>
      </c>
      <c r="AF1844">
        <v>0</v>
      </c>
      <c r="AG1844" t="s">
        <v>1884</v>
      </c>
      <c r="AH1844" s="181" t="s">
        <v>1886</v>
      </c>
      <c r="AI1844" s="182">
        <v>47</v>
      </c>
      <c r="AJ1844" s="181" t="s">
        <v>2015</v>
      </c>
      <c r="AK1844" s="181" t="s">
        <v>1886</v>
      </c>
      <c r="AL1844" s="181" t="s">
        <v>1886</v>
      </c>
      <c r="AO1844" s="181"/>
      <c r="AQ1844">
        <v>10</v>
      </c>
      <c r="AR1844" s="182">
        <v>40</v>
      </c>
      <c r="AS1844" s="183" t="s">
        <v>1885</v>
      </c>
      <c r="AT1844">
        <v>0</v>
      </c>
      <c r="AU1844">
        <v>0</v>
      </c>
      <c r="AV1844" s="182">
        <v>0</v>
      </c>
      <c r="AW1844" s="184">
        <v>0</v>
      </c>
      <c r="AX1844" s="183" t="s">
        <v>1884</v>
      </c>
      <c r="AY1844" s="184">
        <v>0</v>
      </c>
      <c r="AZ1844">
        <v>0</v>
      </c>
      <c r="BA1844">
        <v>0</v>
      </c>
      <c r="BB1844">
        <v>0</v>
      </c>
      <c r="BC1844" s="182">
        <v>10101</v>
      </c>
      <c r="BD1844" t="s">
        <v>1886</v>
      </c>
      <c r="BE1844" t="s">
        <v>1886</v>
      </c>
      <c r="BF1844" t="s">
        <v>1886</v>
      </c>
      <c r="BG1844" s="181" t="s">
        <v>1886</v>
      </c>
      <c r="BH1844">
        <v>0</v>
      </c>
      <c r="BI1844" s="184">
        <v>0</v>
      </c>
      <c r="BJ1844" s="182">
        <v>0</v>
      </c>
      <c r="BK1844" s="181" t="s">
        <v>1886</v>
      </c>
      <c r="BL1844">
        <v>0</v>
      </c>
      <c r="BM1844">
        <v>0</v>
      </c>
      <c r="BN1844">
        <v>0</v>
      </c>
    </row>
    <row r="1845" spans="1:66" x14ac:dyDescent="0.25">
      <c r="A1845">
        <v>10102</v>
      </c>
      <c r="B1845" t="s">
        <v>5078</v>
      </c>
      <c r="C1845">
        <v>1</v>
      </c>
      <c r="D1845">
        <v>0</v>
      </c>
      <c r="E1845">
        <v>0</v>
      </c>
      <c r="F1845" t="s">
        <v>1884</v>
      </c>
      <c r="G1845" t="s">
        <v>1885</v>
      </c>
      <c r="H1845" t="s">
        <v>1884</v>
      </c>
      <c r="I1845" t="s">
        <v>1884</v>
      </c>
      <c r="J1845" t="s">
        <v>1884</v>
      </c>
      <c r="K1845" t="s">
        <v>1884</v>
      </c>
      <c r="L1845" t="s">
        <v>1884</v>
      </c>
      <c r="M1845" s="180">
        <v>44875</v>
      </c>
      <c r="N1845" t="s">
        <v>2007</v>
      </c>
      <c r="O1845" t="s">
        <v>5079</v>
      </c>
      <c r="P1845" t="s">
        <v>5079</v>
      </c>
      <c r="Q1845">
        <v>0</v>
      </c>
      <c r="R1845">
        <v>0</v>
      </c>
      <c r="S1845" t="s">
        <v>1886</v>
      </c>
      <c r="T1845" t="s">
        <v>1886</v>
      </c>
      <c r="U1845">
        <v>0</v>
      </c>
      <c r="V1845" t="s">
        <v>1886</v>
      </c>
      <c r="W1845">
        <v>0</v>
      </c>
      <c r="X1845">
        <v>0</v>
      </c>
      <c r="Y1845">
        <v>0</v>
      </c>
      <c r="Z1845" t="s">
        <v>1884</v>
      </c>
      <c r="AA1845" t="s">
        <v>1884</v>
      </c>
      <c r="AB1845" t="s">
        <v>1884</v>
      </c>
      <c r="AC1845">
        <v>0</v>
      </c>
      <c r="AD1845">
        <v>0</v>
      </c>
      <c r="AE1845">
        <v>0</v>
      </c>
      <c r="AF1845">
        <v>0</v>
      </c>
      <c r="AG1845" t="s">
        <v>1884</v>
      </c>
      <c r="AH1845" s="181" t="s">
        <v>1886</v>
      </c>
      <c r="AI1845" s="182">
        <v>47</v>
      </c>
      <c r="AJ1845" s="181" t="s">
        <v>2015</v>
      </c>
      <c r="AK1845" s="181" t="s">
        <v>1886</v>
      </c>
      <c r="AL1845" s="181" t="s">
        <v>1886</v>
      </c>
      <c r="AO1845" s="181"/>
      <c r="AQ1845">
        <v>10</v>
      </c>
      <c r="AR1845" s="182">
        <v>40</v>
      </c>
      <c r="AS1845" s="183" t="s">
        <v>1885</v>
      </c>
      <c r="AT1845">
        <v>0</v>
      </c>
      <c r="AU1845">
        <v>0</v>
      </c>
      <c r="AV1845" s="182">
        <v>0</v>
      </c>
      <c r="AW1845" s="184">
        <v>0</v>
      </c>
      <c r="AX1845" s="183" t="s">
        <v>1884</v>
      </c>
      <c r="AY1845" s="184">
        <v>0</v>
      </c>
      <c r="AZ1845">
        <v>0</v>
      </c>
      <c r="BA1845">
        <v>0</v>
      </c>
      <c r="BB1845">
        <v>0</v>
      </c>
      <c r="BC1845" s="182">
        <v>10102</v>
      </c>
      <c r="BD1845" t="s">
        <v>1886</v>
      </c>
      <c r="BE1845" t="s">
        <v>1886</v>
      </c>
      <c r="BF1845" t="s">
        <v>1886</v>
      </c>
      <c r="BG1845" s="181" t="s">
        <v>1886</v>
      </c>
      <c r="BH1845">
        <v>0</v>
      </c>
      <c r="BI1845" s="184">
        <v>0</v>
      </c>
      <c r="BJ1845" s="182">
        <v>0</v>
      </c>
      <c r="BK1845" s="181" t="s">
        <v>1886</v>
      </c>
      <c r="BL1845">
        <v>0</v>
      </c>
      <c r="BM1845">
        <v>0</v>
      </c>
      <c r="BN1845">
        <v>0</v>
      </c>
    </row>
    <row r="1846" spans="1:66" x14ac:dyDescent="0.25">
      <c r="A1846">
        <v>10103</v>
      </c>
      <c r="B1846" t="s">
        <v>5080</v>
      </c>
      <c r="C1846">
        <v>6</v>
      </c>
      <c r="D1846">
        <v>0</v>
      </c>
      <c r="E1846">
        <v>0</v>
      </c>
      <c r="F1846" t="s">
        <v>1884</v>
      </c>
      <c r="G1846" t="s">
        <v>1885</v>
      </c>
      <c r="H1846" t="s">
        <v>1884</v>
      </c>
      <c r="I1846" t="s">
        <v>1884</v>
      </c>
      <c r="J1846" t="s">
        <v>1884</v>
      </c>
      <c r="K1846" t="s">
        <v>1884</v>
      </c>
      <c r="L1846" t="s">
        <v>1884</v>
      </c>
      <c r="M1846" s="180">
        <v>44875</v>
      </c>
      <c r="N1846" t="s">
        <v>1886</v>
      </c>
      <c r="O1846" t="s">
        <v>5081</v>
      </c>
      <c r="P1846" t="s">
        <v>5081</v>
      </c>
      <c r="Q1846">
        <v>0</v>
      </c>
      <c r="R1846">
        <v>0</v>
      </c>
      <c r="S1846" t="s">
        <v>1886</v>
      </c>
      <c r="T1846" t="s">
        <v>1886</v>
      </c>
      <c r="U1846">
        <v>2</v>
      </c>
      <c r="V1846" t="s">
        <v>1899</v>
      </c>
      <c r="W1846">
        <v>18</v>
      </c>
      <c r="X1846">
        <v>0</v>
      </c>
      <c r="Y1846">
        <v>0</v>
      </c>
      <c r="Z1846" t="s">
        <v>1884</v>
      </c>
      <c r="AA1846" t="s">
        <v>1884</v>
      </c>
      <c r="AB1846" t="s">
        <v>1884</v>
      </c>
      <c r="AC1846">
        <v>0</v>
      </c>
      <c r="AD1846">
        <v>0</v>
      </c>
      <c r="AE1846">
        <v>0</v>
      </c>
      <c r="AF1846">
        <v>0</v>
      </c>
      <c r="AG1846" t="s">
        <v>1885</v>
      </c>
      <c r="AH1846" s="181" t="s">
        <v>1886</v>
      </c>
      <c r="AI1846" s="182">
        <v>290</v>
      </c>
      <c r="AJ1846" s="181" t="s">
        <v>3093</v>
      </c>
      <c r="AK1846" s="181" t="s">
        <v>1886</v>
      </c>
      <c r="AL1846" s="181" t="s">
        <v>1886</v>
      </c>
      <c r="AO1846" s="181"/>
      <c r="AQ1846">
        <v>10</v>
      </c>
      <c r="AR1846" s="182">
        <v>40</v>
      </c>
      <c r="AS1846" s="183" t="s">
        <v>1885</v>
      </c>
      <c r="AT1846">
        <v>0</v>
      </c>
      <c r="AU1846">
        <v>25</v>
      </c>
      <c r="AV1846" s="182">
        <v>5</v>
      </c>
      <c r="AW1846" s="184">
        <v>0</v>
      </c>
      <c r="AX1846" s="183" t="s">
        <v>1884</v>
      </c>
      <c r="AY1846" s="184">
        <v>0</v>
      </c>
      <c r="AZ1846">
        <v>0</v>
      </c>
      <c r="BA1846">
        <v>0</v>
      </c>
      <c r="BB1846">
        <v>0</v>
      </c>
      <c r="BC1846" s="182">
        <v>10103</v>
      </c>
      <c r="BD1846" t="s">
        <v>1886</v>
      </c>
      <c r="BE1846" t="s">
        <v>1886</v>
      </c>
      <c r="BF1846" t="s">
        <v>1886</v>
      </c>
      <c r="BG1846" s="181" t="s">
        <v>1886</v>
      </c>
      <c r="BH1846">
        <v>0</v>
      </c>
      <c r="BI1846" s="184">
        <v>0</v>
      </c>
      <c r="BJ1846" s="182">
        <v>0</v>
      </c>
      <c r="BK1846" s="181" t="s">
        <v>1886</v>
      </c>
      <c r="BL1846">
        <v>0</v>
      </c>
      <c r="BM1846">
        <v>0</v>
      </c>
      <c r="BN1846">
        <v>0</v>
      </c>
    </row>
    <row r="1847" spans="1:66" x14ac:dyDescent="0.25">
      <c r="A1847">
        <v>10104</v>
      </c>
      <c r="B1847" t="s">
        <v>5082</v>
      </c>
      <c r="C1847">
        <v>48</v>
      </c>
      <c r="D1847">
        <v>0</v>
      </c>
      <c r="E1847">
        <v>0</v>
      </c>
      <c r="F1847" t="s">
        <v>1884</v>
      </c>
      <c r="G1847" t="s">
        <v>1885</v>
      </c>
      <c r="H1847" t="s">
        <v>1884</v>
      </c>
      <c r="I1847" t="s">
        <v>1884</v>
      </c>
      <c r="J1847" t="s">
        <v>1884</v>
      </c>
      <c r="K1847" t="s">
        <v>1884</v>
      </c>
      <c r="L1847" t="s">
        <v>1884</v>
      </c>
      <c r="M1847" s="180">
        <v>44876</v>
      </c>
      <c r="N1847" t="s">
        <v>1886</v>
      </c>
      <c r="O1847" t="s">
        <v>5083</v>
      </c>
      <c r="P1847" t="s">
        <v>5083</v>
      </c>
      <c r="Q1847">
        <v>0</v>
      </c>
      <c r="R1847">
        <v>0</v>
      </c>
      <c r="S1847" t="s">
        <v>1886</v>
      </c>
      <c r="T1847" t="s">
        <v>1886</v>
      </c>
      <c r="U1847">
        <v>0</v>
      </c>
      <c r="V1847" t="s">
        <v>1886</v>
      </c>
      <c r="W1847">
        <v>0</v>
      </c>
      <c r="X1847">
        <v>0</v>
      </c>
      <c r="Y1847">
        <v>0</v>
      </c>
      <c r="Z1847" t="s">
        <v>1884</v>
      </c>
      <c r="AA1847" t="s">
        <v>1884</v>
      </c>
      <c r="AB1847" t="s">
        <v>1884</v>
      </c>
      <c r="AC1847">
        <v>0</v>
      </c>
      <c r="AD1847">
        <v>0</v>
      </c>
      <c r="AE1847">
        <v>0</v>
      </c>
      <c r="AF1847">
        <v>0</v>
      </c>
      <c r="AG1847" t="s">
        <v>1885</v>
      </c>
      <c r="AH1847" s="181" t="s">
        <v>1886</v>
      </c>
      <c r="AI1847" s="182">
        <v>26</v>
      </c>
      <c r="AJ1847" s="181" t="s">
        <v>1902</v>
      </c>
      <c r="AK1847" s="181" t="s">
        <v>1886</v>
      </c>
      <c r="AL1847" s="181" t="s">
        <v>1886</v>
      </c>
      <c r="AO1847" s="181"/>
      <c r="AQ1847">
        <v>10</v>
      </c>
      <c r="AR1847" s="182">
        <v>40</v>
      </c>
      <c r="AS1847" s="183" t="s">
        <v>1885</v>
      </c>
      <c r="AT1847">
        <v>0</v>
      </c>
      <c r="AU1847">
        <v>0</v>
      </c>
      <c r="AV1847" s="182">
        <v>0</v>
      </c>
      <c r="AW1847" s="184">
        <v>0</v>
      </c>
      <c r="AX1847" s="183" t="s">
        <v>1884</v>
      </c>
      <c r="AY1847" s="184">
        <v>0</v>
      </c>
      <c r="AZ1847">
        <v>0</v>
      </c>
      <c r="BA1847">
        <v>0</v>
      </c>
      <c r="BB1847">
        <v>0</v>
      </c>
      <c r="BC1847" s="182">
        <v>10104</v>
      </c>
      <c r="BD1847" t="s">
        <v>1886</v>
      </c>
      <c r="BE1847" t="s">
        <v>1886</v>
      </c>
      <c r="BF1847" t="s">
        <v>1886</v>
      </c>
      <c r="BG1847" s="181" t="s">
        <v>1886</v>
      </c>
      <c r="BH1847">
        <v>0</v>
      </c>
      <c r="BI1847" s="184">
        <v>0</v>
      </c>
      <c r="BJ1847" s="182">
        <v>0</v>
      </c>
      <c r="BK1847" s="181" t="s">
        <v>1886</v>
      </c>
      <c r="BL1847">
        <v>0</v>
      </c>
      <c r="BM1847">
        <v>0</v>
      </c>
      <c r="BN1847">
        <v>0</v>
      </c>
    </row>
    <row r="1848" spans="1:66" x14ac:dyDescent="0.25">
      <c r="A1848">
        <v>10105</v>
      </c>
      <c r="B1848" t="s">
        <v>5084</v>
      </c>
      <c r="C1848">
        <v>48</v>
      </c>
      <c r="D1848">
        <v>0</v>
      </c>
      <c r="E1848">
        <v>0</v>
      </c>
      <c r="F1848" t="s">
        <v>1884</v>
      </c>
      <c r="G1848" t="s">
        <v>1885</v>
      </c>
      <c r="H1848" t="s">
        <v>1884</v>
      </c>
      <c r="I1848" t="s">
        <v>1884</v>
      </c>
      <c r="J1848" t="s">
        <v>1884</v>
      </c>
      <c r="K1848" t="s">
        <v>1884</v>
      </c>
      <c r="L1848" t="s">
        <v>1884</v>
      </c>
      <c r="M1848" s="180">
        <v>44876</v>
      </c>
      <c r="N1848" t="s">
        <v>1886</v>
      </c>
      <c r="O1848" t="s">
        <v>1886</v>
      </c>
      <c r="P1848" t="s">
        <v>5085</v>
      </c>
      <c r="Q1848">
        <v>0</v>
      </c>
      <c r="R1848">
        <v>0</v>
      </c>
      <c r="S1848" t="s">
        <v>1886</v>
      </c>
      <c r="T1848" t="s">
        <v>1886</v>
      </c>
      <c r="U1848">
        <v>0</v>
      </c>
      <c r="V1848" t="s">
        <v>1886</v>
      </c>
      <c r="W1848">
        <v>0</v>
      </c>
      <c r="X1848">
        <v>0</v>
      </c>
      <c r="Y1848">
        <v>0</v>
      </c>
      <c r="Z1848" t="s">
        <v>1884</v>
      </c>
      <c r="AA1848" t="s">
        <v>1884</v>
      </c>
      <c r="AB1848" t="s">
        <v>1884</v>
      </c>
      <c r="AC1848">
        <v>0</v>
      </c>
      <c r="AD1848">
        <v>0</v>
      </c>
      <c r="AE1848">
        <v>0</v>
      </c>
      <c r="AF1848">
        <v>0</v>
      </c>
      <c r="AG1848" t="s">
        <v>1885</v>
      </c>
      <c r="AH1848" s="181" t="s">
        <v>1886</v>
      </c>
      <c r="AI1848" s="182">
        <v>26</v>
      </c>
      <c r="AJ1848" s="181" t="s">
        <v>1902</v>
      </c>
      <c r="AK1848" s="181" t="s">
        <v>1886</v>
      </c>
      <c r="AL1848" s="181" t="s">
        <v>1886</v>
      </c>
      <c r="AO1848" s="181"/>
      <c r="AQ1848">
        <v>10</v>
      </c>
      <c r="AR1848" s="182">
        <v>40</v>
      </c>
      <c r="AS1848" s="183" t="s">
        <v>1885</v>
      </c>
      <c r="AT1848">
        <v>0</v>
      </c>
      <c r="AU1848">
        <v>0</v>
      </c>
      <c r="AV1848" s="182">
        <v>0</v>
      </c>
      <c r="AW1848" s="184">
        <v>0</v>
      </c>
      <c r="AX1848" s="183" t="s">
        <v>1884</v>
      </c>
      <c r="AY1848" s="184">
        <v>0</v>
      </c>
      <c r="AZ1848">
        <v>0</v>
      </c>
      <c r="BA1848">
        <v>0</v>
      </c>
      <c r="BB1848">
        <v>0</v>
      </c>
      <c r="BC1848" s="182">
        <v>10105</v>
      </c>
      <c r="BD1848" t="s">
        <v>1886</v>
      </c>
      <c r="BE1848" t="s">
        <v>1886</v>
      </c>
      <c r="BF1848" t="s">
        <v>1886</v>
      </c>
      <c r="BG1848" s="181" t="s">
        <v>1886</v>
      </c>
      <c r="BH1848">
        <v>0</v>
      </c>
      <c r="BI1848" s="184">
        <v>0</v>
      </c>
      <c r="BJ1848" s="182">
        <v>0</v>
      </c>
      <c r="BK1848" s="181" t="s">
        <v>1886</v>
      </c>
      <c r="BL1848">
        <v>0</v>
      </c>
      <c r="BM1848">
        <v>0</v>
      </c>
      <c r="BN1848">
        <v>0</v>
      </c>
    </row>
    <row r="1849" spans="1:66" x14ac:dyDescent="0.25">
      <c r="A1849">
        <v>10106</v>
      </c>
      <c r="B1849" t="s">
        <v>5086</v>
      </c>
      <c r="C1849">
        <v>48</v>
      </c>
      <c r="D1849">
        <v>0</v>
      </c>
      <c r="E1849">
        <v>0</v>
      </c>
      <c r="F1849" t="s">
        <v>1884</v>
      </c>
      <c r="G1849" t="s">
        <v>1885</v>
      </c>
      <c r="H1849" t="s">
        <v>1884</v>
      </c>
      <c r="I1849" t="s">
        <v>1884</v>
      </c>
      <c r="J1849" t="s">
        <v>1884</v>
      </c>
      <c r="K1849" t="s">
        <v>1884</v>
      </c>
      <c r="L1849" t="s">
        <v>1884</v>
      </c>
      <c r="M1849" s="180">
        <v>44876</v>
      </c>
      <c r="N1849" t="s">
        <v>1886</v>
      </c>
      <c r="O1849" t="s">
        <v>5087</v>
      </c>
      <c r="P1849" t="s">
        <v>5087</v>
      </c>
      <c r="Q1849">
        <v>0</v>
      </c>
      <c r="R1849">
        <v>0</v>
      </c>
      <c r="S1849" t="s">
        <v>1886</v>
      </c>
      <c r="T1849" t="s">
        <v>1886</v>
      </c>
      <c r="U1849">
        <v>0</v>
      </c>
      <c r="V1849" t="s">
        <v>1886</v>
      </c>
      <c r="W1849">
        <v>0</v>
      </c>
      <c r="X1849">
        <v>0</v>
      </c>
      <c r="Y1849">
        <v>0</v>
      </c>
      <c r="Z1849" t="s">
        <v>1884</v>
      </c>
      <c r="AA1849" t="s">
        <v>1884</v>
      </c>
      <c r="AB1849" t="s">
        <v>1884</v>
      </c>
      <c r="AC1849">
        <v>0</v>
      </c>
      <c r="AD1849">
        <v>0</v>
      </c>
      <c r="AE1849">
        <v>0</v>
      </c>
      <c r="AF1849">
        <v>0</v>
      </c>
      <c r="AG1849" t="s">
        <v>1885</v>
      </c>
      <c r="AH1849" s="181" t="s">
        <v>1886</v>
      </c>
      <c r="AI1849" s="182">
        <v>26</v>
      </c>
      <c r="AJ1849" s="181" t="s">
        <v>1902</v>
      </c>
      <c r="AK1849" s="181" t="s">
        <v>1886</v>
      </c>
      <c r="AL1849" s="181" t="s">
        <v>1886</v>
      </c>
      <c r="AO1849" s="181"/>
      <c r="AQ1849">
        <v>10</v>
      </c>
      <c r="AR1849" s="182">
        <v>40</v>
      </c>
      <c r="AS1849" s="183" t="s">
        <v>1885</v>
      </c>
      <c r="AT1849">
        <v>0</v>
      </c>
      <c r="AU1849">
        <v>0</v>
      </c>
      <c r="AV1849" s="182">
        <v>0</v>
      </c>
      <c r="AW1849" s="184">
        <v>0</v>
      </c>
      <c r="AX1849" s="183" t="s">
        <v>1884</v>
      </c>
      <c r="AY1849" s="184">
        <v>0</v>
      </c>
      <c r="AZ1849">
        <v>0</v>
      </c>
      <c r="BA1849">
        <v>0</v>
      </c>
      <c r="BB1849">
        <v>0</v>
      </c>
      <c r="BC1849" s="182">
        <v>10106</v>
      </c>
      <c r="BD1849" t="s">
        <v>1886</v>
      </c>
      <c r="BE1849" t="s">
        <v>1886</v>
      </c>
      <c r="BF1849" t="s">
        <v>1886</v>
      </c>
      <c r="BG1849" s="181" t="s">
        <v>1886</v>
      </c>
      <c r="BH1849">
        <v>0</v>
      </c>
      <c r="BI1849" s="184">
        <v>0</v>
      </c>
      <c r="BJ1849" s="182">
        <v>0</v>
      </c>
      <c r="BK1849" s="181" t="s">
        <v>1886</v>
      </c>
      <c r="BL1849">
        <v>0</v>
      </c>
      <c r="BM1849">
        <v>0</v>
      </c>
      <c r="BN1849">
        <v>0</v>
      </c>
    </row>
    <row r="1850" spans="1:66" x14ac:dyDescent="0.25">
      <c r="A1850">
        <v>10107</v>
      </c>
      <c r="B1850" t="s">
        <v>5088</v>
      </c>
      <c r="C1850">
        <v>48</v>
      </c>
      <c r="D1850">
        <v>0</v>
      </c>
      <c r="E1850">
        <v>0</v>
      </c>
      <c r="F1850" t="s">
        <v>1884</v>
      </c>
      <c r="G1850" t="s">
        <v>1885</v>
      </c>
      <c r="H1850" t="s">
        <v>1884</v>
      </c>
      <c r="I1850" t="s">
        <v>1884</v>
      </c>
      <c r="J1850" t="s">
        <v>1884</v>
      </c>
      <c r="K1850" t="s">
        <v>1884</v>
      </c>
      <c r="L1850" t="s">
        <v>1884</v>
      </c>
      <c r="M1850" s="180">
        <v>44876</v>
      </c>
      <c r="N1850" t="s">
        <v>1886</v>
      </c>
      <c r="O1850" t="s">
        <v>5089</v>
      </c>
      <c r="P1850" t="s">
        <v>5090</v>
      </c>
      <c r="Q1850">
        <v>0</v>
      </c>
      <c r="R1850">
        <v>0</v>
      </c>
      <c r="S1850" t="s">
        <v>1886</v>
      </c>
      <c r="T1850" t="s">
        <v>1886</v>
      </c>
      <c r="U1850">
        <v>0</v>
      </c>
      <c r="V1850" t="s">
        <v>1886</v>
      </c>
      <c r="W1850">
        <v>0</v>
      </c>
      <c r="X1850">
        <v>0</v>
      </c>
      <c r="Y1850">
        <v>0</v>
      </c>
      <c r="Z1850" t="s">
        <v>1884</v>
      </c>
      <c r="AA1850" t="s">
        <v>1884</v>
      </c>
      <c r="AB1850" t="s">
        <v>1884</v>
      </c>
      <c r="AC1850">
        <v>0</v>
      </c>
      <c r="AD1850">
        <v>0</v>
      </c>
      <c r="AE1850">
        <v>0</v>
      </c>
      <c r="AF1850">
        <v>0</v>
      </c>
      <c r="AG1850" t="s">
        <v>1885</v>
      </c>
      <c r="AH1850" s="181" t="s">
        <v>1886</v>
      </c>
      <c r="AI1850" s="182">
        <v>26</v>
      </c>
      <c r="AJ1850" s="181" t="s">
        <v>1902</v>
      </c>
      <c r="AK1850" s="181" t="s">
        <v>1886</v>
      </c>
      <c r="AL1850" s="181" t="s">
        <v>1886</v>
      </c>
      <c r="AO1850" s="181"/>
      <c r="AQ1850">
        <v>10</v>
      </c>
      <c r="AR1850" s="182">
        <v>40</v>
      </c>
      <c r="AS1850" s="183" t="s">
        <v>1885</v>
      </c>
      <c r="AT1850">
        <v>0</v>
      </c>
      <c r="AU1850">
        <v>0</v>
      </c>
      <c r="AV1850" s="182">
        <v>0</v>
      </c>
      <c r="AW1850" s="184">
        <v>0</v>
      </c>
      <c r="AX1850" s="183" t="s">
        <v>1884</v>
      </c>
      <c r="AY1850" s="184">
        <v>0</v>
      </c>
      <c r="AZ1850">
        <v>0</v>
      </c>
      <c r="BA1850">
        <v>0</v>
      </c>
      <c r="BB1850">
        <v>0</v>
      </c>
      <c r="BC1850" s="182">
        <v>10107</v>
      </c>
      <c r="BD1850" t="s">
        <v>1886</v>
      </c>
      <c r="BE1850" t="s">
        <v>1886</v>
      </c>
      <c r="BF1850" t="s">
        <v>1886</v>
      </c>
      <c r="BG1850" s="181" t="s">
        <v>1886</v>
      </c>
      <c r="BH1850">
        <v>0</v>
      </c>
      <c r="BI1850" s="184">
        <v>0</v>
      </c>
      <c r="BJ1850" s="182">
        <v>0</v>
      </c>
      <c r="BK1850" s="181" t="s">
        <v>1886</v>
      </c>
      <c r="BL1850">
        <v>0</v>
      </c>
      <c r="BM1850">
        <v>0</v>
      </c>
      <c r="BN1850">
        <v>0</v>
      </c>
    </row>
    <row r="1851" spans="1:66" x14ac:dyDescent="0.25">
      <c r="A1851">
        <v>10108</v>
      </c>
      <c r="B1851" t="s">
        <v>5091</v>
      </c>
      <c r="C1851">
        <v>48</v>
      </c>
      <c r="D1851">
        <v>0</v>
      </c>
      <c r="E1851">
        <v>0</v>
      </c>
      <c r="F1851" t="s">
        <v>1884</v>
      </c>
      <c r="G1851" t="s">
        <v>1885</v>
      </c>
      <c r="H1851" t="s">
        <v>1884</v>
      </c>
      <c r="I1851" t="s">
        <v>1884</v>
      </c>
      <c r="J1851" t="s">
        <v>1884</v>
      </c>
      <c r="K1851" t="s">
        <v>1884</v>
      </c>
      <c r="L1851" t="s">
        <v>1884</v>
      </c>
      <c r="M1851" s="180">
        <v>44876</v>
      </c>
      <c r="N1851" t="s">
        <v>1886</v>
      </c>
      <c r="O1851" t="s">
        <v>5092</v>
      </c>
      <c r="P1851" t="s">
        <v>5092</v>
      </c>
      <c r="Q1851">
        <v>0</v>
      </c>
      <c r="R1851">
        <v>0</v>
      </c>
      <c r="S1851" t="s">
        <v>1886</v>
      </c>
      <c r="T1851" t="s">
        <v>1886</v>
      </c>
      <c r="U1851">
        <v>0</v>
      </c>
      <c r="V1851" t="s">
        <v>1886</v>
      </c>
      <c r="W1851">
        <v>0</v>
      </c>
      <c r="X1851">
        <v>0</v>
      </c>
      <c r="Y1851">
        <v>0</v>
      </c>
      <c r="Z1851" t="s">
        <v>1884</v>
      </c>
      <c r="AA1851" t="s">
        <v>1884</v>
      </c>
      <c r="AB1851" t="s">
        <v>1884</v>
      </c>
      <c r="AC1851">
        <v>0</v>
      </c>
      <c r="AD1851">
        <v>0</v>
      </c>
      <c r="AE1851">
        <v>0</v>
      </c>
      <c r="AF1851">
        <v>0</v>
      </c>
      <c r="AG1851" t="s">
        <v>1885</v>
      </c>
      <c r="AH1851" s="181" t="s">
        <v>1886</v>
      </c>
      <c r="AI1851" s="182">
        <v>26</v>
      </c>
      <c r="AJ1851" s="181" t="s">
        <v>1902</v>
      </c>
      <c r="AK1851" s="181" t="s">
        <v>1886</v>
      </c>
      <c r="AL1851" s="181" t="s">
        <v>1886</v>
      </c>
      <c r="AO1851" s="181"/>
      <c r="AQ1851">
        <v>10</v>
      </c>
      <c r="AR1851" s="182">
        <v>40</v>
      </c>
      <c r="AS1851" s="183" t="s">
        <v>1885</v>
      </c>
      <c r="AT1851">
        <v>0</v>
      </c>
      <c r="AU1851">
        <v>0</v>
      </c>
      <c r="AV1851" s="182">
        <v>0</v>
      </c>
      <c r="AW1851" s="184">
        <v>0</v>
      </c>
      <c r="AX1851" s="183" t="s">
        <v>1884</v>
      </c>
      <c r="AY1851" s="184">
        <v>0</v>
      </c>
      <c r="AZ1851">
        <v>0</v>
      </c>
      <c r="BA1851">
        <v>0</v>
      </c>
      <c r="BB1851">
        <v>0</v>
      </c>
      <c r="BC1851" s="182">
        <v>10108</v>
      </c>
      <c r="BD1851" t="s">
        <v>1886</v>
      </c>
      <c r="BE1851" t="s">
        <v>1886</v>
      </c>
      <c r="BF1851" t="s">
        <v>1886</v>
      </c>
      <c r="BG1851" s="181" t="s">
        <v>1886</v>
      </c>
      <c r="BH1851">
        <v>0</v>
      </c>
      <c r="BI1851" s="184">
        <v>0</v>
      </c>
      <c r="BJ1851" s="182">
        <v>0</v>
      </c>
      <c r="BK1851" s="181" t="s">
        <v>1886</v>
      </c>
      <c r="BL1851">
        <v>0</v>
      </c>
      <c r="BM1851">
        <v>0</v>
      </c>
      <c r="BN1851">
        <v>0</v>
      </c>
    </row>
    <row r="1852" spans="1:66" x14ac:dyDescent="0.25">
      <c r="A1852">
        <v>10109</v>
      </c>
      <c r="B1852" t="s">
        <v>847</v>
      </c>
      <c r="C1852">
        <v>144</v>
      </c>
      <c r="D1852">
        <v>0</v>
      </c>
      <c r="E1852">
        <v>0</v>
      </c>
      <c r="F1852" t="s">
        <v>1884</v>
      </c>
      <c r="G1852" t="s">
        <v>1885</v>
      </c>
      <c r="H1852" t="s">
        <v>1884</v>
      </c>
      <c r="I1852" t="s">
        <v>1884</v>
      </c>
      <c r="J1852" t="s">
        <v>1884</v>
      </c>
      <c r="K1852" t="s">
        <v>1884</v>
      </c>
      <c r="L1852" t="s">
        <v>1884</v>
      </c>
      <c r="M1852" s="180">
        <v>44876</v>
      </c>
      <c r="N1852" t="s">
        <v>1886</v>
      </c>
      <c r="O1852" t="s">
        <v>1886</v>
      </c>
      <c r="P1852" t="s">
        <v>5093</v>
      </c>
      <c r="Q1852">
        <v>0</v>
      </c>
      <c r="R1852">
        <v>0</v>
      </c>
      <c r="S1852" t="s">
        <v>1886</v>
      </c>
      <c r="T1852" t="s">
        <v>1886</v>
      </c>
      <c r="U1852">
        <v>0</v>
      </c>
      <c r="V1852" t="s">
        <v>1886</v>
      </c>
      <c r="W1852">
        <v>0</v>
      </c>
      <c r="X1852">
        <v>0</v>
      </c>
      <c r="Y1852">
        <v>0</v>
      </c>
      <c r="Z1852" t="s">
        <v>1884</v>
      </c>
      <c r="AA1852" t="s">
        <v>1884</v>
      </c>
      <c r="AB1852" t="s">
        <v>1884</v>
      </c>
      <c r="AC1852">
        <v>0</v>
      </c>
      <c r="AD1852">
        <v>0</v>
      </c>
      <c r="AE1852">
        <v>0</v>
      </c>
      <c r="AF1852">
        <v>0</v>
      </c>
      <c r="AG1852" t="s">
        <v>1885</v>
      </c>
      <c r="AH1852" s="181" t="s">
        <v>1886</v>
      </c>
      <c r="AI1852" s="182">
        <v>26</v>
      </c>
      <c r="AJ1852" s="181" t="s">
        <v>1902</v>
      </c>
      <c r="AK1852" s="181" t="s">
        <v>1886</v>
      </c>
      <c r="AL1852" s="181" t="s">
        <v>1886</v>
      </c>
      <c r="AO1852" s="181"/>
      <c r="AQ1852">
        <v>10</v>
      </c>
      <c r="AR1852" s="182">
        <v>40</v>
      </c>
      <c r="AS1852" s="183" t="s">
        <v>1885</v>
      </c>
      <c r="AT1852">
        <v>0</v>
      </c>
      <c r="AU1852">
        <v>0</v>
      </c>
      <c r="AV1852" s="182">
        <v>0</v>
      </c>
      <c r="AW1852" s="184">
        <v>0</v>
      </c>
      <c r="AX1852" s="183" t="s">
        <v>1884</v>
      </c>
      <c r="AY1852" s="184">
        <v>0</v>
      </c>
      <c r="AZ1852">
        <v>0</v>
      </c>
      <c r="BA1852">
        <v>0</v>
      </c>
      <c r="BB1852">
        <v>0</v>
      </c>
      <c r="BC1852" s="182">
        <v>10109</v>
      </c>
      <c r="BD1852" t="s">
        <v>1886</v>
      </c>
      <c r="BE1852" t="s">
        <v>1886</v>
      </c>
      <c r="BF1852" t="s">
        <v>1886</v>
      </c>
      <c r="BG1852" s="181" t="s">
        <v>1886</v>
      </c>
      <c r="BH1852">
        <v>0</v>
      </c>
      <c r="BI1852" s="184">
        <v>0</v>
      </c>
      <c r="BJ1852" s="182">
        <v>0</v>
      </c>
      <c r="BK1852" s="181" t="s">
        <v>1886</v>
      </c>
      <c r="BL1852">
        <v>0</v>
      </c>
      <c r="BM1852">
        <v>0</v>
      </c>
      <c r="BN1852">
        <v>0</v>
      </c>
    </row>
    <row r="1853" spans="1:66" x14ac:dyDescent="0.25">
      <c r="A1853">
        <v>10110</v>
      </c>
      <c r="B1853" t="s">
        <v>5094</v>
      </c>
      <c r="C1853">
        <v>16</v>
      </c>
      <c r="D1853">
        <v>0</v>
      </c>
      <c r="E1853">
        <v>0</v>
      </c>
      <c r="F1853" t="s">
        <v>1884</v>
      </c>
      <c r="G1853" t="s">
        <v>1885</v>
      </c>
      <c r="H1853" t="s">
        <v>1884</v>
      </c>
      <c r="I1853" t="s">
        <v>1884</v>
      </c>
      <c r="J1853" t="s">
        <v>1884</v>
      </c>
      <c r="K1853" t="s">
        <v>1884</v>
      </c>
      <c r="L1853" t="s">
        <v>1884</v>
      </c>
      <c r="M1853" s="180">
        <v>44876</v>
      </c>
      <c r="N1853" t="s">
        <v>1886</v>
      </c>
      <c r="O1853" t="s">
        <v>5095</v>
      </c>
      <c r="P1853" t="s">
        <v>5095</v>
      </c>
      <c r="Q1853">
        <v>0</v>
      </c>
      <c r="R1853">
        <v>0</v>
      </c>
      <c r="S1853" t="s">
        <v>1886</v>
      </c>
      <c r="T1853" t="s">
        <v>1886</v>
      </c>
      <c r="U1853">
        <v>0</v>
      </c>
      <c r="V1853" t="s">
        <v>1886</v>
      </c>
      <c r="W1853">
        <v>0</v>
      </c>
      <c r="X1853">
        <v>0</v>
      </c>
      <c r="Y1853">
        <v>0</v>
      </c>
      <c r="Z1853" t="s">
        <v>1884</v>
      </c>
      <c r="AA1853" t="s">
        <v>1884</v>
      </c>
      <c r="AB1853" t="s">
        <v>1884</v>
      </c>
      <c r="AC1853">
        <v>0</v>
      </c>
      <c r="AD1853">
        <v>0</v>
      </c>
      <c r="AE1853">
        <v>0</v>
      </c>
      <c r="AF1853">
        <v>0</v>
      </c>
      <c r="AG1853" t="s">
        <v>1884</v>
      </c>
      <c r="AH1853" s="181" t="s">
        <v>1886</v>
      </c>
      <c r="AI1853" s="182">
        <v>129</v>
      </c>
      <c r="AJ1853" s="181" t="s">
        <v>2178</v>
      </c>
      <c r="AK1853" s="181" t="s">
        <v>1886</v>
      </c>
      <c r="AL1853" s="181" t="s">
        <v>1886</v>
      </c>
      <c r="AO1853" s="181"/>
      <c r="AQ1853">
        <v>10</v>
      </c>
      <c r="AR1853" s="182">
        <v>40</v>
      </c>
      <c r="AS1853" s="183" t="s">
        <v>1885</v>
      </c>
      <c r="AT1853">
        <v>0</v>
      </c>
      <c r="AU1853">
        <v>96</v>
      </c>
      <c r="AV1853" s="182">
        <v>12</v>
      </c>
      <c r="AW1853" s="184">
        <v>0</v>
      </c>
      <c r="AX1853" s="183" t="s">
        <v>1884</v>
      </c>
      <c r="AY1853" s="184">
        <v>0</v>
      </c>
      <c r="AZ1853">
        <v>0</v>
      </c>
      <c r="BA1853">
        <v>0</v>
      </c>
      <c r="BB1853">
        <v>0</v>
      </c>
      <c r="BC1853" s="182">
        <v>10110</v>
      </c>
      <c r="BD1853" t="s">
        <v>1886</v>
      </c>
      <c r="BE1853" t="s">
        <v>1886</v>
      </c>
      <c r="BF1853" t="s">
        <v>1886</v>
      </c>
      <c r="BG1853" s="181" t="s">
        <v>1886</v>
      </c>
      <c r="BH1853">
        <v>0</v>
      </c>
      <c r="BI1853" s="184">
        <v>0</v>
      </c>
      <c r="BJ1853" s="182">
        <v>0</v>
      </c>
      <c r="BK1853" s="181" t="s">
        <v>1886</v>
      </c>
      <c r="BL1853">
        <v>0</v>
      </c>
      <c r="BM1853">
        <v>0</v>
      </c>
      <c r="BN1853">
        <v>0</v>
      </c>
    </row>
    <row r="1854" spans="1:66" x14ac:dyDescent="0.25">
      <c r="A1854">
        <v>10112</v>
      </c>
      <c r="B1854" t="s">
        <v>5096</v>
      </c>
      <c r="C1854">
        <v>16</v>
      </c>
      <c r="D1854">
        <v>0</v>
      </c>
      <c r="E1854">
        <v>0</v>
      </c>
      <c r="F1854" t="s">
        <v>1884</v>
      </c>
      <c r="G1854" t="s">
        <v>1885</v>
      </c>
      <c r="H1854" t="s">
        <v>1884</v>
      </c>
      <c r="I1854" t="s">
        <v>1884</v>
      </c>
      <c r="J1854" t="s">
        <v>1884</v>
      </c>
      <c r="K1854" t="s">
        <v>1884</v>
      </c>
      <c r="L1854" t="s">
        <v>1884</v>
      </c>
      <c r="M1854" s="180">
        <v>44876</v>
      </c>
      <c r="N1854" t="s">
        <v>1886</v>
      </c>
      <c r="O1854" t="s">
        <v>5097</v>
      </c>
      <c r="P1854" t="s">
        <v>5097</v>
      </c>
      <c r="Q1854">
        <v>0</v>
      </c>
      <c r="R1854">
        <v>0</v>
      </c>
      <c r="S1854" t="s">
        <v>1886</v>
      </c>
      <c r="T1854" t="s">
        <v>1886</v>
      </c>
      <c r="U1854">
        <v>0</v>
      </c>
      <c r="V1854" t="s">
        <v>1886</v>
      </c>
      <c r="W1854">
        <v>0</v>
      </c>
      <c r="X1854">
        <v>0</v>
      </c>
      <c r="Y1854">
        <v>0</v>
      </c>
      <c r="Z1854" t="s">
        <v>1884</v>
      </c>
      <c r="AA1854" t="s">
        <v>1884</v>
      </c>
      <c r="AB1854" t="s">
        <v>1884</v>
      </c>
      <c r="AC1854">
        <v>0</v>
      </c>
      <c r="AD1854">
        <v>0</v>
      </c>
      <c r="AE1854">
        <v>0</v>
      </c>
      <c r="AF1854">
        <v>0</v>
      </c>
      <c r="AG1854" t="s">
        <v>1884</v>
      </c>
      <c r="AH1854" s="181" t="s">
        <v>1886</v>
      </c>
      <c r="AI1854" s="182">
        <v>129</v>
      </c>
      <c r="AJ1854" s="181" t="s">
        <v>2178</v>
      </c>
      <c r="AK1854" s="181" t="s">
        <v>1886</v>
      </c>
      <c r="AL1854" s="181" t="s">
        <v>1886</v>
      </c>
      <c r="AO1854" s="181"/>
      <c r="AQ1854">
        <v>10</v>
      </c>
      <c r="AR1854" s="182">
        <v>40</v>
      </c>
      <c r="AS1854" s="183" t="s">
        <v>1885</v>
      </c>
      <c r="AT1854">
        <v>0</v>
      </c>
      <c r="AU1854">
        <v>96</v>
      </c>
      <c r="AV1854" s="182">
        <v>12</v>
      </c>
      <c r="AW1854" s="184">
        <v>0</v>
      </c>
      <c r="AX1854" s="183" t="s">
        <v>1884</v>
      </c>
      <c r="AY1854" s="184">
        <v>0</v>
      </c>
      <c r="AZ1854">
        <v>0</v>
      </c>
      <c r="BA1854">
        <v>0</v>
      </c>
      <c r="BB1854">
        <v>0</v>
      </c>
      <c r="BC1854" s="182">
        <v>10112</v>
      </c>
      <c r="BD1854" t="s">
        <v>1886</v>
      </c>
      <c r="BE1854" t="s">
        <v>1886</v>
      </c>
      <c r="BF1854" t="s">
        <v>1886</v>
      </c>
      <c r="BG1854" s="181" t="s">
        <v>1886</v>
      </c>
      <c r="BH1854">
        <v>0</v>
      </c>
      <c r="BI1854" s="184">
        <v>0</v>
      </c>
      <c r="BJ1854" s="182">
        <v>0</v>
      </c>
      <c r="BK1854" s="181" t="s">
        <v>1886</v>
      </c>
      <c r="BL1854">
        <v>0</v>
      </c>
      <c r="BM1854">
        <v>0</v>
      </c>
      <c r="BN1854">
        <v>0</v>
      </c>
    </row>
    <row r="1855" spans="1:66" x14ac:dyDescent="0.25">
      <c r="A1855">
        <v>10113</v>
      </c>
      <c r="B1855" t="s">
        <v>5098</v>
      </c>
      <c r="C1855">
        <v>16</v>
      </c>
      <c r="D1855">
        <v>0</v>
      </c>
      <c r="E1855">
        <v>0</v>
      </c>
      <c r="F1855" t="s">
        <v>1884</v>
      </c>
      <c r="G1855" t="s">
        <v>1885</v>
      </c>
      <c r="H1855" t="s">
        <v>1884</v>
      </c>
      <c r="I1855" t="s">
        <v>1884</v>
      </c>
      <c r="J1855" t="s">
        <v>1884</v>
      </c>
      <c r="K1855" t="s">
        <v>1884</v>
      </c>
      <c r="L1855" t="s">
        <v>1884</v>
      </c>
      <c r="M1855" s="180">
        <v>44876</v>
      </c>
      <c r="N1855" t="s">
        <v>1886</v>
      </c>
      <c r="O1855" t="s">
        <v>5099</v>
      </c>
      <c r="P1855" t="s">
        <v>5099</v>
      </c>
      <c r="Q1855">
        <v>0</v>
      </c>
      <c r="R1855">
        <v>0</v>
      </c>
      <c r="S1855" t="s">
        <v>1886</v>
      </c>
      <c r="T1855" t="s">
        <v>1886</v>
      </c>
      <c r="U1855">
        <v>0</v>
      </c>
      <c r="V1855" t="s">
        <v>1886</v>
      </c>
      <c r="W1855">
        <v>0</v>
      </c>
      <c r="X1855">
        <v>0</v>
      </c>
      <c r="Y1855">
        <v>0</v>
      </c>
      <c r="Z1855" t="s">
        <v>1884</v>
      </c>
      <c r="AA1855" t="s">
        <v>1884</v>
      </c>
      <c r="AB1855" t="s">
        <v>1884</v>
      </c>
      <c r="AC1855">
        <v>0</v>
      </c>
      <c r="AD1855">
        <v>0</v>
      </c>
      <c r="AE1855">
        <v>0</v>
      </c>
      <c r="AF1855">
        <v>0</v>
      </c>
      <c r="AG1855" t="s">
        <v>1884</v>
      </c>
      <c r="AH1855" s="181" t="s">
        <v>1886</v>
      </c>
      <c r="AI1855" s="182">
        <v>129</v>
      </c>
      <c r="AJ1855" s="181" t="s">
        <v>2178</v>
      </c>
      <c r="AK1855" s="181" t="s">
        <v>1886</v>
      </c>
      <c r="AL1855" s="181" t="s">
        <v>1886</v>
      </c>
      <c r="AO1855" s="181"/>
      <c r="AQ1855">
        <v>10</v>
      </c>
      <c r="AR1855" s="182">
        <v>40</v>
      </c>
      <c r="AS1855" s="183" t="s">
        <v>1885</v>
      </c>
      <c r="AT1855">
        <v>0</v>
      </c>
      <c r="AU1855">
        <v>96</v>
      </c>
      <c r="AV1855" s="182">
        <v>12</v>
      </c>
      <c r="AW1855" s="184">
        <v>0</v>
      </c>
      <c r="AX1855" s="183" t="s">
        <v>1884</v>
      </c>
      <c r="AY1855" s="184">
        <v>0</v>
      </c>
      <c r="AZ1855">
        <v>0</v>
      </c>
      <c r="BA1855">
        <v>0</v>
      </c>
      <c r="BB1855">
        <v>0</v>
      </c>
      <c r="BC1855" s="182">
        <v>10113</v>
      </c>
      <c r="BD1855" t="s">
        <v>1886</v>
      </c>
      <c r="BE1855" t="s">
        <v>1886</v>
      </c>
      <c r="BF1855" t="s">
        <v>1886</v>
      </c>
      <c r="BG1855" s="181" t="s">
        <v>1886</v>
      </c>
      <c r="BH1855">
        <v>0</v>
      </c>
      <c r="BI1855" s="184">
        <v>0</v>
      </c>
      <c r="BJ1855" s="182">
        <v>0</v>
      </c>
      <c r="BK1855" s="181" t="s">
        <v>1886</v>
      </c>
      <c r="BL1855">
        <v>0</v>
      </c>
      <c r="BM1855">
        <v>0</v>
      </c>
      <c r="BN1855">
        <v>0</v>
      </c>
    </row>
    <row r="1856" spans="1:66" x14ac:dyDescent="0.25">
      <c r="A1856">
        <v>10115</v>
      </c>
      <c r="B1856" t="s">
        <v>5100</v>
      </c>
      <c r="C1856">
        <v>12</v>
      </c>
      <c r="D1856">
        <v>0</v>
      </c>
      <c r="E1856">
        <v>0</v>
      </c>
      <c r="F1856" t="s">
        <v>1884</v>
      </c>
      <c r="G1856" t="s">
        <v>1885</v>
      </c>
      <c r="H1856" t="s">
        <v>1884</v>
      </c>
      <c r="I1856" t="s">
        <v>1884</v>
      </c>
      <c r="J1856" t="s">
        <v>1884</v>
      </c>
      <c r="K1856" t="s">
        <v>1884</v>
      </c>
      <c r="L1856" t="s">
        <v>1884</v>
      </c>
      <c r="M1856" s="180"/>
      <c r="N1856" t="s">
        <v>1886</v>
      </c>
      <c r="O1856" t="s">
        <v>1886</v>
      </c>
      <c r="P1856" t="s">
        <v>5101</v>
      </c>
      <c r="Q1856">
        <v>0</v>
      </c>
      <c r="R1856">
        <v>0</v>
      </c>
      <c r="S1856" t="s">
        <v>1886</v>
      </c>
      <c r="T1856" t="s">
        <v>1886</v>
      </c>
      <c r="U1856">
        <v>0</v>
      </c>
      <c r="V1856" t="s">
        <v>1886</v>
      </c>
      <c r="W1856">
        <v>0</v>
      </c>
      <c r="X1856">
        <v>0</v>
      </c>
      <c r="Y1856">
        <v>0</v>
      </c>
      <c r="Z1856" t="s">
        <v>1884</v>
      </c>
      <c r="AA1856" t="s">
        <v>1884</v>
      </c>
      <c r="AB1856" t="s">
        <v>1884</v>
      </c>
      <c r="AC1856">
        <v>0</v>
      </c>
      <c r="AD1856">
        <v>0</v>
      </c>
      <c r="AE1856">
        <v>0</v>
      </c>
      <c r="AF1856">
        <v>0</v>
      </c>
      <c r="AG1856" t="s">
        <v>1884</v>
      </c>
      <c r="AH1856" s="181" t="s">
        <v>1886</v>
      </c>
      <c r="AI1856" s="182">
        <v>682</v>
      </c>
      <c r="AJ1856" s="181" t="s">
        <v>5102</v>
      </c>
      <c r="AK1856" s="181" t="s">
        <v>1886</v>
      </c>
      <c r="AL1856" s="181" t="s">
        <v>1886</v>
      </c>
      <c r="AO1856" s="181"/>
      <c r="AQ1856">
        <v>10</v>
      </c>
      <c r="AR1856" s="182">
        <v>40</v>
      </c>
      <c r="AS1856" s="183" t="s">
        <v>1885</v>
      </c>
      <c r="AT1856">
        <v>0</v>
      </c>
      <c r="AU1856">
        <v>0</v>
      </c>
      <c r="AV1856" s="182">
        <v>0</v>
      </c>
      <c r="AW1856" s="184">
        <v>0</v>
      </c>
      <c r="AX1856" s="183" t="s">
        <v>1884</v>
      </c>
      <c r="AY1856" s="184">
        <v>0</v>
      </c>
      <c r="AZ1856">
        <v>0</v>
      </c>
      <c r="BA1856">
        <v>0</v>
      </c>
      <c r="BB1856">
        <v>0</v>
      </c>
      <c r="BC1856" s="182">
        <v>0</v>
      </c>
      <c r="BD1856" t="s">
        <v>1886</v>
      </c>
      <c r="BE1856" t="s">
        <v>1886</v>
      </c>
      <c r="BF1856" t="s">
        <v>1886</v>
      </c>
      <c r="BG1856" s="181" t="s">
        <v>1886</v>
      </c>
      <c r="BH1856">
        <v>0</v>
      </c>
      <c r="BI1856" s="184">
        <v>0</v>
      </c>
      <c r="BJ1856" s="182">
        <v>0</v>
      </c>
      <c r="BK1856" s="181" t="s">
        <v>1886</v>
      </c>
      <c r="BL1856">
        <v>0</v>
      </c>
      <c r="BM1856">
        <v>0</v>
      </c>
      <c r="BN1856">
        <v>0</v>
      </c>
    </row>
    <row r="1857" spans="1:66" x14ac:dyDescent="0.25">
      <c r="A1857">
        <v>10116</v>
      </c>
      <c r="B1857" t="s">
        <v>5103</v>
      </c>
      <c r="C1857">
        <v>12</v>
      </c>
      <c r="D1857">
        <v>0</v>
      </c>
      <c r="E1857">
        <v>0</v>
      </c>
      <c r="F1857" t="s">
        <v>1884</v>
      </c>
      <c r="G1857" t="s">
        <v>1885</v>
      </c>
      <c r="H1857" t="s">
        <v>1884</v>
      </c>
      <c r="I1857" t="s">
        <v>1884</v>
      </c>
      <c r="J1857" t="s">
        <v>1884</v>
      </c>
      <c r="K1857" t="s">
        <v>1884</v>
      </c>
      <c r="L1857" t="s">
        <v>1884</v>
      </c>
      <c r="M1857" s="180"/>
      <c r="N1857" t="s">
        <v>1886</v>
      </c>
      <c r="O1857" t="s">
        <v>1886</v>
      </c>
      <c r="P1857" t="s">
        <v>5104</v>
      </c>
      <c r="Q1857">
        <v>0</v>
      </c>
      <c r="R1857">
        <v>0</v>
      </c>
      <c r="S1857" t="s">
        <v>1886</v>
      </c>
      <c r="T1857" t="s">
        <v>1886</v>
      </c>
      <c r="U1857">
        <v>0</v>
      </c>
      <c r="V1857" t="s">
        <v>1886</v>
      </c>
      <c r="W1857">
        <v>0</v>
      </c>
      <c r="X1857">
        <v>0</v>
      </c>
      <c r="Y1857">
        <v>0</v>
      </c>
      <c r="Z1857" t="s">
        <v>1884</v>
      </c>
      <c r="AA1857" t="s">
        <v>1884</v>
      </c>
      <c r="AB1857" t="s">
        <v>1884</v>
      </c>
      <c r="AC1857">
        <v>0</v>
      </c>
      <c r="AD1857">
        <v>0</v>
      </c>
      <c r="AE1857">
        <v>0</v>
      </c>
      <c r="AF1857">
        <v>0</v>
      </c>
      <c r="AG1857" t="s">
        <v>1884</v>
      </c>
      <c r="AH1857" s="181" t="s">
        <v>1886</v>
      </c>
      <c r="AI1857" s="182">
        <v>682</v>
      </c>
      <c r="AJ1857" s="181" t="s">
        <v>5102</v>
      </c>
      <c r="AK1857" s="181" t="s">
        <v>1886</v>
      </c>
      <c r="AL1857" s="181" t="s">
        <v>1886</v>
      </c>
      <c r="AO1857" s="181"/>
      <c r="AQ1857">
        <v>10</v>
      </c>
      <c r="AR1857" s="182">
        <v>40</v>
      </c>
      <c r="AS1857" s="183" t="s">
        <v>1885</v>
      </c>
      <c r="AT1857">
        <v>0</v>
      </c>
      <c r="AU1857">
        <v>0</v>
      </c>
      <c r="AV1857" s="182">
        <v>0</v>
      </c>
      <c r="AW1857" s="184">
        <v>0</v>
      </c>
      <c r="AX1857" s="183" t="s">
        <v>1884</v>
      </c>
      <c r="AY1857" s="184">
        <v>0</v>
      </c>
      <c r="AZ1857">
        <v>0</v>
      </c>
      <c r="BA1857">
        <v>0</v>
      </c>
      <c r="BB1857">
        <v>0</v>
      </c>
      <c r="BC1857" s="182">
        <v>0</v>
      </c>
      <c r="BD1857" t="s">
        <v>1886</v>
      </c>
      <c r="BE1857" t="s">
        <v>1886</v>
      </c>
      <c r="BF1857" t="s">
        <v>1886</v>
      </c>
      <c r="BG1857" s="181" t="s">
        <v>1886</v>
      </c>
      <c r="BH1857">
        <v>0</v>
      </c>
      <c r="BI1857" s="184">
        <v>0</v>
      </c>
      <c r="BJ1857" s="182">
        <v>0</v>
      </c>
      <c r="BK1857" s="181" t="s">
        <v>1886</v>
      </c>
      <c r="BL1857">
        <v>0</v>
      </c>
      <c r="BM1857">
        <v>0</v>
      </c>
      <c r="BN1857">
        <v>0</v>
      </c>
    </row>
    <row r="1858" spans="1:66" x14ac:dyDescent="0.25">
      <c r="A1858">
        <v>10117</v>
      </c>
      <c r="B1858" t="s">
        <v>5105</v>
      </c>
      <c r="C1858">
        <v>12</v>
      </c>
      <c r="D1858">
        <v>0</v>
      </c>
      <c r="E1858">
        <v>0</v>
      </c>
      <c r="F1858" t="s">
        <v>1884</v>
      </c>
      <c r="G1858" t="s">
        <v>1885</v>
      </c>
      <c r="H1858" t="s">
        <v>1884</v>
      </c>
      <c r="I1858" t="s">
        <v>1884</v>
      </c>
      <c r="J1858" t="s">
        <v>1884</v>
      </c>
      <c r="K1858" t="s">
        <v>1884</v>
      </c>
      <c r="L1858" t="s">
        <v>1884</v>
      </c>
      <c r="M1858" s="180"/>
      <c r="N1858" t="s">
        <v>1886</v>
      </c>
      <c r="O1858" t="s">
        <v>1886</v>
      </c>
      <c r="P1858" t="s">
        <v>5106</v>
      </c>
      <c r="Q1858">
        <v>0</v>
      </c>
      <c r="R1858">
        <v>0</v>
      </c>
      <c r="S1858" t="s">
        <v>1886</v>
      </c>
      <c r="T1858" t="s">
        <v>1886</v>
      </c>
      <c r="U1858">
        <v>0</v>
      </c>
      <c r="V1858" t="s">
        <v>1886</v>
      </c>
      <c r="W1858">
        <v>0</v>
      </c>
      <c r="X1858">
        <v>0</v>
      </c>
      <c r="Y1858">
        <v>0</v>
      </c>
      <c r="Z1858" t="s">
        <v>1884</v>
      </c>
      <c r="AA1858" t="s">
        <v>1884</v>
      </c>
      <c r="AB1858" t="s">
        <v>1884</v>
      </c>
      <c r="AC1858">
        <v>0</v>
      </c>
      <c r="AD1858">
        <v>0</v>
      </c>
      <c r="AE1858">
        <v>0</v>
      </c>
      <c r="AF1858">
        <v>0</v>
      </c>
      <c r="AG1858" t="s">
        <v>1884</v>
      </c>
      <c r="AH1858" s="181" t="s">
        <v>1886</v>
      </c>
      <c r="AI1858" s="182">
        <v>682</v>
      </c>
      <c r="AJ1858" s="181" t="s">
        <v>5102</v>
      </c>
      <c r="AK1858" s="181" t="s">
        <v>1886</v>
      </c>
      <c r="AL1858" s="181" t="s">
        <v>1886</v>
      </c>
      <c r="AO1858" s="181"/>
      <c r="AQ1858">
        <v>10</v>
      </c>
      <c r="AR1858" s="182">
        <v>40</v>
      </c>
      <c r="AS1858" s="183" t="s">
        <v>1885</v>
      </c>
      <c r="AT1858">
        <v>0</v>
      </c>
      <c r="AU1858">
        <v>0</v>
      </c>
      <c r="AV1858" s="182">
        <v>0</v>
      </c>
      <c r="AW1858" s="184">
        <v>0</v>
      </c>
      <c r="AX1858" s="183" t="s">
        <v>1884</v>
      </c>
      <c r="AY1858" s="184">
        <v>0</v>
      </c>
      <c r="AZ1858">
        <v>0</v>
      </c>
      <c r="BA1858">
        <v>0</v>
      </c>
      <c r="BB1858">
        <v>0</v>
      </c>
      <c r="BC1858" s="182">
        <v>0</v>
      </c>
      <c r="BD1858" t="s">
        <v>1886</v>
      </c>
      <c r="BE1858" t="s">
        <v>1886</v>
      </c>
      <c r="BF1858" t="s">
        <v>1886</v>
      </c>
      <c r="BG1858" s="181" t="s">
        <v>1886</v>
      </c>
      <c r="BH1858">
        <v>0</v>
      </c>
      <c r="BI1858" s="184">
        <v>0</v>
      </c>
      <c r="BJ1858" s="182">
        <v>0</v>
      </c>
      <c r="BK1858" s="181" t="s">
        <v>1886</v>
      </c>
      <c r="BL1858">
        <v>0</v>
      </c>
      <c r="BM1858">
        <v>0</v>
      </c>
      <c r="BN1858">
        <v>0</v>
      </c>
    </row>
    <row r="1859" spans="1:66" x14ac:dyDescent="0.25">
      <c r="A1859">
        <v>10118</v>
      </c>
      <c r="B1859" t="s">
        <v>5107</v>
      </c>
      <c r="C1859">
        <v>12</v>
      </c>
      <c r="D1859">
        <v>0</v>
      </c>
      <c r="E1859">
        <v>0</v>
      </c>
      <c r="F1859" t="s">
        <v>1884</v>
      </c>
      <c r="G1859" t="s">
        <v>1885</v>
      </c>
      <c r="H1859" t="s">
        <v>1884</v>
      </c>
      <c r="I1859" t="s">
        <v>1884</v>
      </c>
      <c r="J1859" t="s">
        <v>1884</v>
      </c>
      <c r="K1859" t="s">
        <v>1884</v>
      </c>
      <c r="L1859" t="s">
        <v>1884</v>
      </c>
      <c r="M1859" s="180"/>
      <c r="N1859" t="s">
        <v>1886</v>
      </c>
      <c r="O1859" t="s">
        <v>1886</v>
      </c>
      <c r="P1859" t="s">
        <v>5108</v>
      </c>
      <c r="Q1859">
        <v>0</v>
      </c>
      <c r="R1859">
        <v>0</v>
      </c>
      <c r="S1859" t="s">
        <v>1886</v>
      </c>
      <c r="T1859" t="s">
        <v>1886</v>
      </c>
      <c r="U1859">
        <v>0</v>
      </c>
      <c r="V1859" t="s">
        <v>1886</v>
      </c>
      <c r="W1859">
        <v>0</v>
      </c>
      <c r="X1859">
        <v>0</v>
      </c>
      <c r="Y1859">
        <v>0</v>
      </c>
      <c r="Z1859" t="s">
        <v>1884</v>
      </c>
      <c r="AA1859" t="s">
        <v>1884</v>
      </c>
      <c r="AB1859" t="s">
        <v>1884</v>
      </c>
      <c r="AC1859">
        <v>0</v>
      </c>
      <c r="AD1859">
        <v>0</v>
      </c>
      <c r="AE1859">
        <v>0</v>
      </c>
      <c r="AF1859">
        <v>0</v>
      </c>
      <c r="AG1859" t="s">
        <v>1884</v>
      </c>
      <c r="AH1859" s="181" t="s">
        <v>1886</v>
      </c>
      <c r="AI1859" s="182">
        <v>682</v>
      </c>
      <c r="AJ1859" s="181" t="s">
        <v>5102</v>
      </c>
      <c r="AK1859" s="181" t="s">
        <v>1886</v>
      </c>
      <c r="AL1859" s="181" t="s">
        <v>1886</v>
      </c>
      <c r="AO1859" s="181"/>
      <c r="AQ1859">
        <v>10</v>
      </c>
      <c r="AR1859" s="182">
        <v>40</v>
      </c>
      <c r="AS1859" s="183" t="s">
        <v>1885</v>
      </c>
      <c r="AT1859">
        <v>0</v>
      </c>
      <c r="AU1859">
        <v>0</v>
      </c>
      <c r="AV1859" s="182">
        <v>0</v>
      </c>
      <c r="AW1859" s="184">
        <v>0</v>
      </c>
      <c r="AX1859" s="183" t="s">
        <v>1884</v>
      </c>
      <c r="AY1859" s="184">
        <v>0</v>
      </c>
      <c r="AZ1859">
        <v>0</v>
      </c>
      <c r="BA1859">
        <v>0</v>
      </c>
      <c r="BB1859">
        <v>0</v>
      </c>
      <c r="BC1859" s="182">
        <v>0</v>
      </c>
      <c r="BD1859" t="s">
        <v>1886</v>
      </c>
      <c r="BE1859" t="s">
        <v>1886</v>
      </c>
      <c r="BF1859" t="s">
        <v>1886</v>
      </c>
      <c r="BG1859" s="181" t="s">
        <v>1886</v>
      </c>
      <c r="BH1859">
        <v>0</v>
      </c>
      <c r="BI1859" s="184">
        <v>0</v>
      </c>
      <c r="BJ1859" s="182">
        <v>0</v>
      </c>
      <c r="BK1859" s="181" t="s">
        <v>1886</v>
      </c>
      <c r="BL1859">
        <v>0</v>
      </c>
      <c r="BM1859">
        <v>0</v>
      </c>
      <c r="BN1859">
        <v>0</v>
      </c>
    </row>
    <row r="1860" spans="1:66" x14ac:dyDescent="0.25">
      <c r="A1860">
        <v>10119</v>
      </c>
      <c r="B1860" t="s">
        <v>5109</v>
      </c>
      <c r="C1860">
        <v>6</v>
      </c>
      <c r="D1860">
        <v>0</v>
      </c>
      <c r="E1860">
        <v>0</v>
      </c>
      <c r="F1860" t="s">
        <v>1884</v>
      </c>
      <c r="G1860" t="s">
        <v>1885</v>
      </c>
      <c r="H1860" t="s">
        <v>1884</v>
      </c>
      <c r="I1860" t="s">
        <v>1884</v>
      </c>
      <c r="J1860" t="s">
        <v>1884</v>
      </c>
      <c r="K1860" t="s">
        <v>1884</v>
      </c>
      <c r="L1860" t="s">
        <v>1884</v>
      </c>
      <c r="M1860" s="180"/>
      <c r="N1860" t="s">
        <v>1886</v>
      </c>
      <c r="O1860" t="s">
        <v>1886</v>
      </c>
      <c r="P1860" t="s">
        <v>5110</v>
      </c>
      <c r="Q1860">
        <v>0</v>
      </c>
      <c r="R1860">
        <v>0</v>
      </c>
      <c r="S1860" t="s">
        <v>1886</v>
      </c>
      <c r="T1860" t="s">
        <v>1886</v>
      </c>
      <c r="U1860">
        <v>0</v>
      </c>
      <c r="V1860" t="s">
        <v>1886</v>
      </c>
      <c r="W1860">
        <v>0</v>
      </c>
      <c r="X1860">
        <v>0</v>
      </c>
      <c r="Y1860">
        <v>0</v>
      </c>
      <c r="Z1860" t="s">
        <v>1884</v>
      </c>
      <c r="AA1860" t="s">
        <v>1884</v>
      </c>
      <c r="AB1860" t="s">
        <v>1884</v>
      </c>
      <c r="AC1860">
        <v>0</v>
      </c>
      <c r="AD1860">
        <v>0</v>
      </c>
      <c r="AE1860">
        <v>0</v>
      </c>
      <c r="AF1860">
        <v>0</v>
      </c>
      <c r="AG1860" t="s">
        <v>1884</v>
      </c>
      <c r="AH1860" s="181" t="s">
        <v>1886</v>
      </c>
      <c r="AI1860" s="182">
        <v>682</v>
      </c>
      <c r="AJ1860" s="181" t="s">
        <v>5102</v>
      </c>
      <c r="AK1860" s="181" t="s">
        <v>1886</v>
      </c>
      <c r="AL1860" s="181" t="s">
        <v>1886</v>
      </c>
      <c r="AO1860" s="181"/>
      <c r="AQ1860">
        <v>10</v>
      </c>
      <c r="AR1860" s="182">
        <v>40</v>
      </c>
      <c r="AS1860" s="183" t="s">
        <v>1885</v>
      </c>
      <c r="AT1860">
        <v>0</v>
      </c>
      <c r="AU1860">
        <v>0</v>
      </c>
      <c r="AV1860" s="182">
        <v>0</v>
      </c>
      <c r="AW1860" s="184">
        <v>0</v>
      </c>
      <c r="AX1860" s="183" t="s">
        <v>1884</v>
      </c>
      <c r="AY1860" s="184">
        <v>0</v>
      </c>
      <c r="AZ1860">
        <v>0</v>
      </c>
      <c r="BA1860">
        <v>0</v>
      </c>
      <c r="BB1860">
        <v>0</v>
      </c>
      <c r="BC1860" s="182">
        <v>0</v>
      </c>
      <c r="BD1860" t="s">
        <v>1886</v>
      </c>
      <c r="BE1860" t="s">
        <v>1886</v>
      </c>
      <c r="BF1860" t="s">
        <v>1886</v>
      </c>
      <c r="BG1860" s="181" t="s">
        <v>1886</v>
      </c>
      <c r="BH1860">
        <v>0</v>
      </c>
      <c r="BI1860" s="184">
        <v>0</v>
      </c>
      <c r="BJ1860" s="182">
        <v>0</v>
      </c>
      <c r="BK1860" s="181" t="s">
        <v>1886</v>
      </c>
      <c r="BL1860">
        <v>0</v>
      </c>
      <c r="BM1860">
        <v>0</v>
      </c>
      <c r="BN1860">
        <v>0</v>
      </c>
    </row>
    <row r="1861" spans="1:66" x14ac:dyDescent="0.25">
      <c r="A1861">
        <v>10120</v>
      </c>
      <c r="B1861" t="s">
        <v>5111</v>
      </c>
      <c r="C1861">
        <v>6</v>
      </c>
      <c r="D1861">
        <v>0</v>
      </c>
      <c r="E1861">
        <v>0</v>
      </c>
      <c r="F1861" t="s">
        <v>1884</v>
      </c>
      <c r="G1861" t="s">
        <v>1885</v>
      </c>
      <c r="H1861" t="s">
        <v>1884</v>
      </c>
      <c r="I1861" t="s">
        <v>1884</v>
      </c>
      <c r="J1861" t="s">
        <v>1884</v>
      </c>
      <c r="K1861" t="s">
        <v>1884</v>
      </c>
      <c r="L1861" t="s">
        <v>1884</v>
      </c>
      <c r="M1861" s="180"/>
      <c r="N1861" t="s">
        <v>1886</v>
      </c>
      <c r="O1861" t="s">
        <v>1886</v>
      </c>
      <c r="P1861" t="s">
        <v>5112</v>
      </c>
      <c r="Q1861">
        <v>0</v>
      </c>
      <c r="R1861">
        <v>0</v>
      </c>
      <c r="S1861" t="s">
        <v>1886</v>
      </c>
      <c r="T1861" t="s">
        <v>1886</v>
      </c>
      <c r="U1861">
        <v>0</v>
      </c>
      <c r="V1861" t="s">
        <v>1886</v>
      </c>
      <c r="W1861">
        <v>0</v>
      </c>
      <c r="X1861">
        <v>0</v>
      </c>
      <c r="Y1861">
        <v>0</v>
      </c>
      <c r="Z1861" t="s">
        <v>1884</v>
      </c>
      <c r="AA1861" t="s">
        <v>1884</v>
      </c>
      <c r="AB1861" t="s">
        <v>1884</v>
      </c>
      <c r="AC1861">
        <v>0</v>
      </c>
      <c r="AD1861">
        <v>0</v>
      </c>
      <c r="AE1861">
        <v>0</v>
      </c>
      <c r="AF1861">
        <v>0</v>
      </c>
      <c r="AG1861" t="s">
        <v>1884</v>
      </c>
      <c r="AH1861" s="181" t="s">
        <v>1886</v>
      </c>
      <c r="AI1861" s="182">
        <v>682</v>
      </c>
      <c r="AJ1861" s="181" t="s">
        <v>5102</v>
      </c>
      <c r="AK1861" s="181" t="s">
        <v>1886</v>
      </c>
      <c r="AL1861" s="181" t="s">
        <v>1886</v>
      </c>
      <c r="AO1861" s="181"/>
      <c r="AQ1861">
        <v>10</v>
      </c>
      <c r="AR1861" s="182">
        <v>40</v>
      </c>
      <c r="AS1861" s="183" t="s">
        <v>1885</v>
      </c>
      <c r="AT1861">
        <v>0</v>
      </c>
      <c r="AU1861">
        <v>0</v>
      </c>
      <c r="AV1861" s="182">
        <v>0</v>
      </c>
      <c r="AW1861" s="184">
        <v>0</v>
      </c>
      <c r="AX1861" s="183" t="s">
        <v>1884</v>
      </c>
      <c r="AY1861" s="184">
        <v>0</v>
      </c>
      <c r="AZ1861">
        <v>0</v>
      </c>
      <c r="BA1861">
        <v>0</v>
      </c>
      <c r="BB1861">
        <v>0</v>
      </c>
      <c r="BC1861" s="182">
        <v>0</v>
      </c>
      <c r="BD1861" t="s">
        <v>1886</v>
      </c>
      <c r="BE1861" t="s">
        <v>1886</v>
      </c>
      <c r="BF1861" t="s">
        <v>1886</v>
      </c>
      <c r="BG1861" s="181" t="s">
        <v>1886</v>
      </c>
      <c r="BH1861">
        <v>0</v>
      </c>
      <c r="BI1861" s="184">
        <v>0</v>
      </c>
      <c r="BJ1861" s="182">
        <v>0</v>
      </c>
      <c r="BK1861" s="181" t="s">
        <v>1886</v>
      </c>
      <c r="BL1861">
        <v>0</v>
      </c>
      <c r="BM1861">
        <v>0</v>
      </c>
      <c r="BN1861">
        <v>0</v>
      </c>
    </row>
    <row r="1862" spans="1:66" x14ac:dyDescent="0.25">
      <c r="A1862">
        <v>10121</v>
      </c>
      <c r="B1862" t="s">
        <v>5113</v>
      </c>
      <c r="C1862">
        <v>6</v>
      </c>
      <c r="D1862">
        <v>0</v>
      </c>
      <c r="E1862">
        <v>0</v>
      </c>
      <c r="F1862" t="s">
        <v>1884</v>
      </c>
      <c r="G1862" t="s">
        <v>1885</v>
      </c>
      <c r="H1862" t="s">
        <v>1884</v>
      </c>
      <c r="I1862" t="s">
        <v>1884</v>
      </c>
      <c r="J1862" t="s">
        <v>1884</v>
      </c>
      <c r="K1862" t="s">
        <v>1884</v>
      </c>
      <c r="L1862" t="s">
        <v>1884</v>
      </c>
      <c r="M1862" s="180"/>
      <c r="N1862" t="s">
        <v>1886</v>
      </c>
      <c r="O1862" t="s">
        <v>1886</v>
      </c>
      <c r="P1862" t="s">
        <v>5114</v>
      </c>
      <c r="Q1862">
        <v>0</v>
      </c>
      <c r="R1862">
        <v>0</v>
      </c>
      <c r="S1862" t="s">
        <v>1886</v>
      </c>
      <c r="T1862" t="s">
        <v>1886</v>
      </c>
      <c r="U1862">
        <v>0</v>
      </c>
      <c r="V1862" t="s">
        <v>1886</v>
      </c>
      <c r="W1862">
        <v>0</v>
      </c>
      <c r="X1862">
        <v>0</v>
      </c>
      <c r="Y1862">
        <v>0</v>
      </c>
      <c r="Z1862" t="s">
        <v>1884</v>
      </c>
      <c r="AA1862" t="s">
        <v>1884</v>
      </c>
      <c r="AB1862" t="s">
        <v>1884</v>
      </c>
      <c r="AC1862">
        <v>0</v>
      </c>
      <c r="AD1862">
        <v>0</v>
      </c>
      <c r="AE1862">
        <v>0</v>
      </c>
      <c r="AF1862">
        <v>0</v>
      </c>
      <c r="AG1862" t="s">
        <v>1884</v>
      </c>
      <c r="AH1862" s="181" t="s">
        <v>1886</v>
      </c>
      <c r="AI1862" s="182">
        <v>682</v>
      </c>
      <c r="AJ1862" s="181" t="s">
        <v>5102</v>
      </c>
      <c r="AK1862" s="181" t="s">
        <v>1886</v>
      </c>
      <c r="AL1862" s="181" t="s">
        <v>1886</v>
      </c>
      <c r="AO1862" s="181"/>
      <c r="AQ1862">
        <v>10</v>
      </c>
      <c r="AR1862" s="182">
        <v>40</v>
      </c>
      <c r="AS1862" s="183" t="s">
        <v>1885</v>
      </c>
      <c r="AT1862">
        <v>0</v>
      </c>
      <c r="AU1862">
        <v>0</v>
      </c>
      <c r="AV1862" s="182">
        <v>0</v>
      </c>
      <c r="AW1862" s="184">
        <v>0</v>
      </c>
      <c r="AX1862" s="183" t="s">
        <v>1884</v>
      </c>
      <c r="AY1862" s="184">
        <v>0</v>
      </c>
      <c r="AZ1862">
        <v>0</v>
      </c>
      <c r="BA1862">
        <v>0</v>
      </c>
      <c r="BB1862">
        <v>0</v>
      </c>
      <c r="BC1862" s="182">
        <v>0</v>
      </c>
      <c r="BD1862" t="s">
        <v>1886</v>
      </c>
      <c r="BE1862" t="s">
        <v>1886</v>
      </c>
      <c r="BF1862" t="s">
        <v>1886</v>
      </c>
      <c r="BG1862" s="181" t="s">
        <v>1886</v>
      </c>
      <c r="BH1862">
        <v>0</v>
      </c>
      <c r="BI1862" s="184">
        <v>0</v>
      </c>
      <c r="BJ1862" s="182">
        <v>0</v>
      </c>
      <c r="BK1862" s="181" t="s">
        <v>1886</v>
      </c>
      <c r="BL1862">
        <v>0</v>
      </c>
      <c r="BM1862">
        <v>0</v>
      </c>
      <c r="BN1862">
        <v>0</v>
      </c>
    </row>
    <row r="1863" spans="1:66" x14ac:dyDescent="0.25">
      <c r="A1863">
        <v>10122</v>
      </c>
      <c r="B1863" t="s">
        <v>5115</v>
      </c>
      <c r="C1863">
        <v>6</v>
      </c>
      <c r="D1863">
        <v>0</v>
      </c>
      <c r="E1863">
        <v>0</v>
      </c>
      <c r="F1863" t="s">
        <v>1884</v>
      </c>
      <c r="G1863" t="s">
        <v>1885</v>
      </c>
      <c r="H1863" t="s">
        <v>1884</v>
      </c>
      <c r="I1863" t="s">
        <v>1884</v>
      </c>
      <c r="J1863" t="s">
        <v>1884</v>
      </c>
      <c r="K1863" t="s">
        <v>1884</v>
      </c>
      <c r="L1863" t="s">
        <v>1884</v>
      </c>
      <c r="M1863" s="180"/>
      <c r="N1863" t="s">
        <v>1886</v>
      </c>
      <c r="O1863" t="s">
        <v>1886</v>
      </c>
      <c r="P1863" t="s">
        <v>5116</v>
      </c>
      <c r="Q1863">
        <v>0</v>
      </c>
      <c r="R1863">
        <v>0</v>
      </c>
      <c r="S1863" t="s">
        <v>1886</v>
      </c>
      <c r="T1863" t="s">
        <v>1886</v>
      </c>
      <c r="U1863">
        <v>0</v>
      </c>
      <c r="V1863" t="s">
        <v>1886</v>
      </c>
      <c r="W1863">
        <v>0</v>
      </c>
      <c r="X1863">
        <v>0</v>
      </c>
      <c r="Y1863">
        <v>0</v>
      </c>
      <c r="Z1863" t="s">
        <v>1884</v>
      </c>
      <c r="AA1863" t="s">
        <v>1884</v>
      </c>
      <c r="AB1863" t="s">
        <v>1884</v>
      </c>
      <c r="AC1863">
        <v>0</v>
      </c>
      <c r="AD1863">
        <v>0</v>
      </c>
      <c r="AE1863">
        <v>0</v>
      </c>
      <c r="AF1863">
        <v>0</v>
      </c>
      <c r="AG1863" t="s">
        <v>1884</v>
      </c>
      <c r="AH1863" s="181" t="s">
        <v>1886</v>
      </c>
      <c r="AI1863" s="182">
        <v>682</v>
      </c>
      <c r="AJ1863" s="181" t="s">
        <v>5102</v>
      </c>
      <c r="AK1863" s="181" t="s">
        <v>1886</v>
      </c>
      <c r="AL1863" s="181" t="s">
        <v>1886</v>
      </c>
      <c r="AO1863" s="181"/>
      <c r="AQ1863">
        <v>10</v>
      </c>
      <c r="AR1863" s="182">
        <v>40</v>
      </c>
      <c r="AS1863" s="183" t="s">
        <v>1885</v>
      </c>
      <c r="AT1863">
        <v>0</v>
      </c>
      <c r="AU1863">
        <v>0</v>
      </c>
      <c r="AV1863" s="182">
        <v>0</v>
      </c>
      <c r="AW1863" s="184">
        <v>0</v>
      </c>
      <c r="AX1863" s="183" t="s">
        <v>1884</v>
      </c>
      <c r="AY1863" s="184">
        <v>0</v>
      </c>
      <c r="AZ1863">
        <v>0</v>
      </c>
      <c r="BA1863">
        <v>0</v>
      </c>
      <c r="BB1863">
        <v>0</v>
      </c>
      <c r="BC1863" s="182">
        <v>0</v>
      </c>
      <c r="BD1863" t="s">
        <v>1886</v>
      </c>
      <c r="BE1863" t="s">
        <v>1886</v>
      </c>
      <c r="BF1863" t="s">
        <v>1886</v>
      </c>
      <c r="BG1863" s="181" t="s">
        <v>1886</v>
      </c>
      <c r="BH1863">
        <v>0</v>
      </c>
      <c r="BI1863" s="184">
        <v>0</v>
      </c>
      <c r="BJ1863" s="182">
        <v>0</v>
      </c>
      <c r="BK1863" s="181" t="s">
        <v>1886</v>
      </c>
      <c r="BL1863">
        <v>0</v>
      </c>
      <c r="BM1863">
        <v>0</v>
      </c>
      <c r="BN1863">
        <v>0</v>
      </c>
    </row>
    <row r="1864" spans="1:66" x14ac:dyDescent="0.25">
      <c r="A1864">
        <v>10123</v>
      </c>
      <c r="B1864" t="s">
        <v>5117</v>
      </c>
      <c r="C1864">
        <v>12</v>
      </c>
      <c r="D1864">
        <v>0</v>
      </c>
      <c r="E1864">
        <v>0</v>
      </c>
      <c r="F1864" t="s">
        <v>1884</v>
      </c>
      <c r="G1864" t="s">
        <v>1885</v>
      </c>
      <c r="H1864" t="s">
        <v>1884</v>
      </c>
      <c r="I1864" t="s">
        <v>1884</v>
      </c>
      <c r="J1864" t="s">
        <v>1884</v>
      </c>
      <c r="K1864" t="s">
        <v>1884</v>
      </c>
      <c r="L1864" t="s">
        <v>1884</v>
      </c>
      <c r="M1864" s="180"/>
      <c r="N1864" t="s">
        <v>1886</v>
      </c>
      <c r="O1864" t="s">
        <v>1886</v>
      </c>
      <c r="P1864" t="s">
        <v>5118</v>
      </c>
      <c r="Q1864">
        <v>0</v>
      </c>
      <c r="R1864">
        <v>0</v>
      </c>
      <c r="S1864" t="s">
        <v>1886</v>
      </c>
      <c r="T1864" t="s">
        <v>1886</v>
      </c>
      <c r="U1864">
        <v>0</v>
      </c>
      <c r="V1864" t="s">
        <v>1886</v>
      </c>
      <c r="W1864">
        <v>0</v>
      </c>
      <c r="X1864">
        <v>0</v>
      </c>
      <c r="Y1864">
        <v>0</v>
      </c>
      <c r="Z1864" t="s">
        <v>1884</v>
      </c>
      <c r="AA1864" t="s">
        <v>1884</v>
      </c>
      <c r="AB1864" t="s">
        <v>1884</v>
      </c>
      <c r="AC1864">
        <v>0</v>
      </c>
      <c r="AD1864">
        <v>0</v>
      </c>
      <c r="AE1864">
        <v>0</v>
      </c>
      <c r="AF1864">
        <v>0</v>
      </c>
      <c r="AG1864" t="s">
        <v>1884</v>
      </c>
      <c r="AH1864" s="181" t="s">
        <v>1886</v>
      </c>
      <c r="AI1864" s="182">
        <v>682</v>
      </c>
      <c r="AJ1864" s="181" t="s">
        <v>5102</v>
      </c>
      <c r="AK1864" s="181" t="s">
        <v>1886</v>
      </c>
      <c r="AL1864" s="181" t="s">
        <v>1886</v>
      </c>
      <c r="AO1864" s="181"/>
      <c r="AQ1864">
        <v>10</v>
      </c>
      <c r="AR1864" s="182">
        <v>40</v>
      </c>
      <c r="AS1864" s="183" t="s">
        <v>1885</v>
      </c>
      <c r="AT1864">
        <v>0</v>
      </c>
      <c r="AU1864">
        <v>0</v>
      </c>
      <c r="AV1864" s="182">
        <v>0</v>
      </c>
      <c r="AW1864" s="184">
        <v>0</v>
      </c>
      <c r="AX1864" s="183" t="s">
        <v>1884</v>
      </c>
      <c r="AY1864" s="184">
        <v>0</v>
      </c>
      <c r="AZ1864">
        <v>0</v>
      </c>
      <c r="BA1864">
        <v>0</v>
      </c>
      <c r="BB1864">
        <v>0</v>
      </c>
      <c r="BC1864" s="182">
        <v>0</v>
      </c>
      <c r="BD1864" t="s">
        <v>1886</v>
      </c>
      <c r="BE1864" t="s">
        <v>1886</v>
      </c>
      <c r="BF1864" t="s">
        <v>1886</v>
      </c>
      <c r="BG1864" s="181" t="s">
        <v>1886</v>
      </c>
      <c r="BH1864">
        <v>0</v>
      </c>
      <c r="BI1864" s="184">
        <v>0</v>
      </c>
      <c r="BJ1864" s="182">
        <v>0</v>
      </c>
      <c r="BK1864" s="181" t="s">
        <v>1886</v>
      </c>
      <c r="BL1864">
        <v>0</v>
      </c>
      <c r="BM1864">
        <v>0</v>
      </c>
      <c r="BN1864">
        <v>0</v>
      </c>
    </row>
    <row r="1865" spans="1:66" x14ac:dyDescent="0.25">
      <c r="A1865">
        <v>10124</v>
      </c>
      <c r="B1865" t="s">
        <v>5119</v>
      </c>
      <c r="C1865">
        <v>12</v>
      </c>
      <c r="D1865">
        <v>0</v>
      </c>
      <c r="E1865">
        <v>0</v>
      </c>
      <c r="F1865" t="s">
        <v>1884</v>
      </c>
      <c r="G1865" t="s">
        <v>1885</v>
      </c>
      <c r="H1865" t="s">
        <v>1884</v>
      </c>
      <c r="I1865" t="s">
        <v>1884</v>
      </c>
      <c r="J1865" t="s">
        <v>1884</v>
      </c>
      <c r="K1865" t="s">
        <v>1884</v>
      </c>
      <c r="L1865" t="s">
        <v>1884</v>
      </c>
      <c r="M1865" s="180"/>
      <c r="N1865" t="s">
        <v>1886</v>
      </c>
      <c r="O1865" t="s">
        <v>1886</v>
      </c>
      <c r="P1865" t="s">
        <v>5120</v>
      </c>
      <c r="Q1865">
        <v>0</v>
      </c>
      <c r="R1865">
        <v>0</v>
      </c>
      <c r="S1865" t="s">
        <v>1886</v>
      </c>
      <c r="T1865" t="s">
        <v>1886</v>
      </c>
      <c r="U1865">
        <v>0</v>
      </c>
      <c r="V1865" t="s">
        <v>1886</v>
      </c>
      <c r="W1865">
        <v>0</v>
      </c>
      <c r="X1865">
        <v>0</v>
      </c>
      <c r="Y1865">
        <v>0</v>
      </c>
      <c r="Z1865" t="s">
        <v>1884</v>
      </c>
      <c r="AA1865" t="s">
        <v>1884</v>
      </c>
      <c r="AB1865" t="s">
        <v>1884</v>
      </c>
      <c r="AC1865">
        <v>0</v>
      </c>
      <c r="AD1865">
        <v>0</v>
      </c>
      <c r="AE1865">
        <v>0</v>
      </c>
      <c r="AF1865">
        <v>0</v>
      </c>
      <c r="AG1865" t="s">
        <v>1884</v>
      </c>
      <c r="AH1865" s="181" t="s">
        <v>1886</v>
      </c>
      <c r="AI1865" s="182">
        <v>682</v>
      </c>
      <c r="AJ1865" s="181" t="s">
        <v>5102</v>
      </c>
      <c r="AK1865" s="181" t="s">
        <v>1886</v>
      </c>
      <c r="AL1865" s="181" t="s">
        <v>1886</v>
      </c>
      <c r="AO1865" s="181"/>
      <c r="AQ1865">
        <v>10</v>
      </c>
      <c r="AR1865" s="182">
        <v>40</v>
      </c>
      <c r="AS1865" s="183" t="s">
        <v>1885</v>
      </c>
      <c r="AT1865">
        <v>0</v>
      </c>
      <c r="AU1865">
        <v>0</v>
      </c>
      <c r="AV1865" s="182">
        <v>0</v>
      </c>
      <c r="AW1865" s="184">
        <v>0</v>
      </c>
      <c r="AX1865" s="183" t="s">
        <v>1884</v>
      </c>
      <c r="AY1865" s="184">
        <v>0</v>
      </c>
      <c r="AZ1865">
        <v>0</v>
      </c>
      <c r="BA1865">
        <v>0</v>
      </c>
      <c r="BB1865">
        <v>0</v>
      </c>
      <c r="BC1865" s="182">
        <v>0</v>
      </c>
      <c r="BD1865" t="s">
        <v>1886</v>
      </c>
      <c r="BE1865" t="s">
        <v>1886</v>
      </c>
      <c r="BF1865" t="s">
        <v>1886</v>
      </c>
      <c r="BG1865" s="181" t="s">
        <v>1886</v>
      </c>
      <c r="BH1865">
        <v>0</v>
      </c>
      <c r="BI1865" s="184">
        <v>0</v>
      </c>
      <c r="BJ1865" s="182">
        <v>0</v>
      </c>
      <c r="BK1865" s="181" t="s">
        <v>1886</v>
      </c>
      <c r="BL1865">
        <v>0</v>
      </c>
      <c r="BM1865">
        <v>0</v>
      </c>
      <c r="BN1865">
        <v>0</v>
      </c>
    </row>
    <row r="1866" spans="1:66" x14ac:dyDescent="0.25">
      <c r="A1866">
        <v>10125</v>
      </c>
      <c r="B1866" t="s">
        <v>5121</v>
      </c>
      <c r="C1866">
        <v>6</v>
      </c>
      <c r="D1866">
        <v>0</v>
      </c>
      <c r="E1866">
        <v>0</v>
      </c>
      <c r="F1866" t="s">
        <v>1884</v>
      </c>
      <c r="G1866" t="s">
        <v>1885</v>
      </c>
      <c r="H1866" t="s">
        <v>1884</v>
      </c>
      <c r="I1866" t="s">
        <v>1884</v>
      </c>
      <c r="J1866" t="s">
        <v>1884</v>
      </c>
      <c r="K1866" t="s">
        <v>1884</v>
      </c>
      <c r="L1866" t="s">
        <v>1884</v>
      </c>
      <c r="M1866" s="180"/>
      <c r="N1866" t="s">
        <v>1886</v>
      </c>
      <c r="O1866" t="s">
        <v>1886</v>
      </c>
      <c r="P1866" t="s">
        <v>5122</v>
      </c>
      <c r="Q1866">
        <v>0</v>
      </c>
      <c r="R1866">
        <v>0</v>
      </c>
      <c r="S1866" t="s">
        <v>1886</v>
      </c>
      <c r="T1866" t="s">
        <v>1886</v>
      </c>
      <c r="U1866">
        <v>0</v>
      </c>
      <c r="V1866" t="s">
        <v>1886</v>
      </c>
      <c r="W1866">
        <v>0</v>
      </c>
      <c r="X1866">
        <v>0</v>
      </c>
      <c r="Y1866">
        <v>0</v>
      </c>
      <c r="Z1866" t="s">
        <v>1884</v>
      </c>
      <c r="AA1866" t="s">
        <v>1884</v>
      </c>
      <c r="AB1866" t="s">
        <v>1884</v>
      </c>
      <c r="AC1866">
        <v>0</v>
      </c>
      <c r="AD1866">
        <v>0</v>
      </c>
      <c r="AE1866">
        <v>0</v>
      </c>
      <c r="AF1866">
        <v>0</v>
      </c>
      <c r="AG1866" t="s">
        <v>1884</v>
      </c>
      <c r="AH1866" s="181" t="s">
        <v>1886</v>
      </c>
      <c r="AI1866" s="182">
        <v>682</v>
      </c>
      <c r="AJ1866" s="181" t="s">
        <v>5102</v>
      </c>
      <c r="AK1866" s="181" t="s">
        <v>1886</v>
      </c>
      <c r="AL1866" s="181" t="s">
        <v>1886</v>
      </c>
      <c r="AO1866" s="181"/>
      <c r="AQ1866">
        <v>10</v>
      </c>
      <c r="AR1866" s="182">
        <v>40</v>
      </c>
      <c r="AS1866" s="183" t="s">
        <v>1885</v>
      </c>
      <c r="AT1866">
        <v>0</v>
      </c>
      <c r="AU1866">
        <v>0</v>
      </c>
      <c r="AV1866" s="182">
        <v>0</v>
      </c>
      <c r="AW1866" s="184">
        <v>0</v>
      </c>
      <c r="AX1866" s="183" t="s">
        <v>1884</v>
      </c>
      <c r="AY1866" s="184">
        <v>0</v>
      </c>
      <c r="AZ1866">
        <v>0</v>
      </c>
      <c r="BA1866">
        <v>0</v>
      </c>
      <c r="BB1866">
        <v>0</v>
      </c>
      <c r="BC1866" s="182">
        <v>0</v>
      </c>
      <c r="BD1866" t="s">
        <v>1886</v>
      </c>
      <c r="BE1866" t="s">
        <v>1886</v>
      </c>
      <c r="BF1866" t="s">
        <v>1886</v>
      </c>
      <c r="BG1866" s="181" t="s">
        <v>1886</v>
      </c>
      <c r="BH1866">
        <v>0</v>
      </c>
      <c r="BI1866" s="184">
        <v>0</v>
      </c>
      <c r="BJ1866" s="182">
        <v>0</v>
      </c>
      <c r="BK1866" s="181" t="s">
        <v>1886</v>
      </c>
      <c r="BL1866">
        <v>0</v>
      </c>
      <c r="BM1866">
        <v>0</v>
      </c>
      <c r="BN1866">
        <v>0</v>
      </c>
    </row>
    <row r="1867" spans="1:66" x14ac:dyDescent="0.25">
      <c r="A1867">
        <v>10126</v>
      </c>
      <c r="B1867" t="s">
        <v>5123</v>
      </c>
      <c r="C1867">
        <v>6</v>
      </c>
      <c r="D1867">
        <v>0</v>
      </c>
      <c r="E1867">
        <v>0</v>
      </c>
      <c r="F1867" t="s">
        <v>1884</v>
      </c>
      <c r="G1867" t="s">
        <v>1885</v>
      </c>
      <c r="H1867" t="s">
        <v>1884</v>
      </c>
      <c r="I1867" t="s">
        <v>1884</v>
      </c>
      <c r="J1867" t="s">
        <v>1884</v>
      </c>
      <c r="K1867" t="s">
        <v>1884</v>
      </c>
      <c r="L1867" t="s">
        <v>1884</v>
      </c>
      <c r="M1867" s="180"/>
      <c r="N1867" t="s">
        <v>1886</v>
      </c>
      <c r="O1867" t="s">
        <v>1886</v>
      </c>
      <c r="P1867" t="s">
        <v>5124</v>
      </c>
      <c r="Q1867">
        <v>0</v>
      </c>
      <c r="R1867">
        <v>0</v>
      </c>
      <c r="S1867" t="s">
        <v>1886</v>
      </c>
      <c r="T1867" t="s">
        <v>1886</v>
      </c>
      <c r="U1867">
        <v>0</v>
      </c>
      <c r="V1867" t="s">
        <v>1886</v>
      </c>
      <c r="W1867">
        <v>0</v>
      </c>
      <c r="X1867">
        <v>0</v>
      </c>
      <c r="Y1867">
        <v>0</v>
      </c>
      <c r="Z1867" t="s">
        <v>1884</v>
      </c>
      <c r="AA1867" t="s">
        <v>1884</v>
      </c>
      <c r="AB1867" t="s">
        <v>1884</v>
      </c>
      <c r="AC1867">
        <v>0</v>
      </c>
      <c r="AD1867">
        <v>0</v>
      </c>
      <c r="AE1867">
        <v>0</v>
      </c>
      <c r="AF1867">
        <v>0</v>
      </c>
      <c r="AG1867" t="s">
        <v>1884</v>
      </c>
      <c r="AH1867" s="181" t="s">
        <v>1886</v>
      </c>
      <c r="AI1867" s="182">
        <v>682</v>
      </c>
      <c r="AJ1867" s="181" t="s">
        <v>5102</v>
      </c>
      <c r="AK1867" s="181" t="s">
        <v>1886</v>
      </c>
      <c r="AL1867" s="181" t="s">
        <v>1886</v>
      </c>
      <c r="AO1867" s="181"/>
      <c r="AQ1867">
        <v>10</v>
      </c>
      <c r="AR1867" s="182">
        <v>40</v>
      </c>
      <c r="AS1867" s="183" t="s">
        <v>1885</v>
      </c>
      <c r="AT1867">
        <v>0</v>
      </c>
      <c r="AU1867">
        <v>0</v>
      </c>
      <c r="AV1867" s="182">
        <v>0</v>
      </c>
      <c r="AW1867" s="184">
        <v>0</v>
      </c>
      <c r="AX1867" s="183" t="s">
        <v>1884</v>
      </c>
      <c r="AY1867" s="184">
        <v>0</v>
      </c>
      <c r="AZ1867">
        <v>0</v>
      </c>
      <c r="BA1867">
        <v>0</v>
      </c>
      <c r="BB1867">
        <v>0</v>
      </c>
      <c r="BC1867" s="182">
        <v>0</v>
      </c>
      <c r="BD1867" t="s">
        <v>1886</v>
      </c>
      <c r="BE1867" t="s">
        <v>1886</v>
      </c>
      <c r="BF1867" t="s">
        <v>1886</v>
      </c>
      <c r="BG1867" s="181" t="s">
        <v>1886</v>
      </c>
      <c r="BH1867">
        <v>0</v>
      </c>
      <c r="BI1867" s="184">
        <v>0</v>
      </c>
      <c r="BJ1867" s="182">
        <v>0</v>
      </c>
      <c r="BK1867" s="181" t="s">
        <v>1886</v>
      </c>
      <c r="BL1867">
        <v>0</v>
      </c>
      <c r="BM1867">
        <v>0</v>
      </c>
      <c r="BN1867">
        <v>0</v>
      </c>
    </row>
    <row r="1868" spans="1:66" x14ac:dyDescent="0.25">
      <c r="A1868">
        <v>10127</v>
      </c>
      <c r="B1868" t="s">
        <v>5125</v>
      </c>
      <c r="C1868">
        <v>6</v>
      </c>
      <c r="D1868">
        <v>0</v>
      </c>
      <c r="E1868">
        <v>0</v>
      </c>
      <c r="F1868" t="s">
        <v>1884</v>
      </c>
      <c r="G1868" t="s">
        <v>1885</v>
      </c>
      <c r="H1868" t="s">
        <v>1884</v>
      </c>
      <c r="I1868" t="s">
        <v>1884</v>
      </c>
      <c r="J1868" t="s">
        <v>1884</v>
      </c>
      <c r="K1868" t="s">
        <v>1884</v>
      </c>
      <c r="L1868" t="s">
        <v>1884</v>
      </c>
      <c r="M1868" s="180"/>
      <c r="N1868" t="s">
        <v>1886</v>
      </c>
      <c r="O1868" t="s">
        <v>1886</v>
      </c>
      <c r="P1868" t="s">
        <v>5126</v>
      </c>
      <c r="Q1868">
        <v>0</v>
      </c>
      <c r="R1868">
        <v>0</v>
      </c>
      <c r="S1868" t="s">
        <v>1886</v>
      </c>
      <c r="T1868" t="s">
        <v>1886</v>
      </c>
      <c r="U1868">
        <v>0</v>
      </c>
      <c r="V1868" t="s">
        <v>1886</v>
      </c>
      <c r="W1868">
        <v>0</v>
      </c>
      <c r="X1868">
        <v>0</v>
      </c>
      <c r="Y1868">
        <v>0</v>
      </c>
      <c r="Z1868" t="s">
        <v>1884</v>
      </c>
      <c r="AA1868" t="s">
        <v>1884</v>
      </c>
      <c r="AB1868" t="s">
        <v>1884</v>
      </c>
      <c r="AC1868">
        <v>0</v>
      </c>
      <c r="AD1868">
        <v>0</v>
      </c>
      <c r="AE1868">
        <v>0</v>
      </c>
      <c r="AF1868">
        <v>0</v>
      </c>
      <c r="AG1868" t="s">
        <v>1884</v>
      </c>
      <c r="AH1868" s="181" t="s">
        <v>1886</v>
      </c>
      <c r="AI1868" s="182">
        <v>682</v>
      </c>
      <c r="AJ1868" s="181" t="s">
        <v>5102</v>
      </c>
      <c r="AK1868" s="181" t="s">
        <v>1886</v>
      </c>
      <c r="AL1868" s="181" t="s">
        <v>1886</v>
      </c>
      <c r="AO1868" s="181"/>
      <c r="AQ1868">
        <v>10</v>
      </c>
      <c r="AR1868" s="182">
        <v>40</v>
      </c>
      <c r="AS1868" s="183" t="s">
        <v>1885</v>
      </c>
      <c r="AT1868">
        <v>0</v>
      </c>
      <c r="AU1868">
        <v>0</v>
      </c>
      <c r="AV1868" s="182">
        <v>0</v>
      </c>
      <c r="AW1868" s="184">
        <v>0</v>
      </c>
      <c r="AX1868" s="183" t="s">
        <v>1884</v>
      </c>
      <c r="AY1868" s="184">
        <v>0</v>
      </c>
      <c r="AZ1868">
        <v>0</v>
      </c>
      <c r="BA1868">
        <v>0</v>
      </c>
      <c r="BB1868">
        <v>0</v>
      </c>
      <c r="BC1868" s="182">
        <v>0</v>
      </c>
      <c r="BD1868" t="s">
        <v>1886</v>
      </c>
      <c r="BE1868" t="s">
        <v>1886</v>
      </c>
      <c r="BF1868" t="s">
        <v>1886</v>
      </c>
      <c r="BG1868" s="181" t="s">
        <v>1886</v>
      </c>
      <c r="BH1868">
        <v>0</v>
      </c>
      <c r="BI1868" s="184">
        <v>0</v>
      </c>
      <c r="BJ1868" s="182">
        <v>0</v>
      </c>
      <c r="BK1868" s="181" t="s">
        <v>1886</v>
      </c>
      <c r="BL1868">
        <v>0</v>
      </c>
      <c r="BM1868">
        <v>0</v>
      </c>
      <c r="BN1868">
        <v>0</v>
      </c>
    </row>
    <row r="1869" spans="1:66" x14ac:dyDescent="0.25">
      <c r="A1869">
        <v>10128</v>
      </c>
      <c r="B1869" t="s">
        <v>5127</v>
      </c>
      <c r="C1869">
        <v>6</v>
      </c>
      <c r="D1869">
        <v>0</v>
      </c>
      <c r="E1869">
        <v>0</v>
      </c>
      <c r="F1869" t="s">
        <v>1884</v>
      </c>
      <c r="G1869" t="s">
        <v>1885</v>
      </c>
      <c r="H1869" t="s">
        <v>1884</v>
      </c>
      <c r="I1869" t="s">
        <v>1884</v>
      </c>
      <c r="J1869" t="s">
        <v>1884</v>
      </c>
      <c r="K1869" t="s">
        <v>1884</v>
      </c>
      <c r="L1869" t="s">
        <v>1884</v>
      </c>
      <c r="M1869" s="180"/>
      <c r="N1869" t="s">
        <v>1886</v>
      </c>
      <c r="O1869" t="s">
        <v>1886</v>
      </c>
      <c r="P1869" t="s">
        <v>5128</v>
      </c>
      <c r="Q1869">
        <v>0</v>
      </c>
      <c r="R1869">
        <v>0</v>
      </c>
      <c r="S1869" t="s">
        <v>1886</v>
      </c>
      <c r="T1869" t="s">
        <v>1886</v>
      </c>
      <c r="U1869">
        <v>0</v>
      </c>
      <c r="V1869" t="s">
        <v>1886</v>
      </c>
      <c r="W1869">
        <v>0</v>
      </c>
      <c r="X1869">
        <v>0</v>
      </c>
      <c r="Y1869">
        <v>0</v>
      </c>
      <c r="Z1869" t="s">
        <v>1884</v>
      </c>
      <c r="AA1869" t="s">
        <v>1884</v>
      </c>
      <c r="AB1869" t="s">
        <v>1884</v>
      </c>
      <c r="AC1869">
        <v>0</v>
      </c>
      <c r="AD1869">
        <v>0</v>
      </c>
      <c r="AE1869">
        <v>0</v>
      </c>
      <c r="AF1869">
        <v>0</v>
      </c>
      <c r="AG1869" t="s">
        <v>1884</v>
      </c>
      <c r="AH1869" s="181" t="s">
        <v>1886</v>
      </c>
      <c r="AI1869" s="182">
        <v>682</v>
      </c>
      <c r="AJ1869" s="181" t="s">
        <v>5102</v>
      </c>
      <c r="AK1869" s="181" t="s">
        <v>1886</v>
      </c>
      <c r="AL1869" s="181" t="s">
        <v>1886</v>
      </c>
      <c r="AO1869" s="181"/>
      <c r="AQ1869">
        <v>10</v>
      </c>
      <c r="AR1869" s="182">
        <v>40</v>
      </c>
      <c r="AS1869" s="183" t="s">
        <v>1885</v>
      </c>
      <c r="AT1869">
        <v>0</v>
      </c>
      <c r="AU1869">
        <v>0</v>
      </c>
      <c r="AV1869" s="182">
        <v>0</v>
      </c>
      <c r="AW1869" s="184">
        <v>0</v>
      </c>
      <c r="AX1869" s="183" t="s">
        <v>1884</v>
      </c>
      <c r="AY1869" s="184">
        <v>0</v>
      </c>
      <c r="AZ1869">
        <v>0</v>
      </c>
      <c r="BA1869">
        <v>0</v>
      </c>
      <c r="BB1869">
        <v>0</v>
      </c>
      <c r="BC1869" s="182">
        <v>0</v>
      </c>
      <c r="BD1869" t="s">
        <v>1886</v>
      </c>
      <c r="BE1869" t="s">
        <v>1886</v>
      </c>
      <c r="BF1869" t="s">
        <v>1886</v>
      </c>
      <c r="BG1869" s="181" t="s">
        <v>1886</v>
      </c>
      <c r="BH1869">
        <v>0</v>
      </c>
      <c r="BI1869" s="184">
        <v>0</v>
      </c>
      <c r="BJ1869" s="182">
        <v>0</v>
      </c>
      <c r="BK1869" s="181" t="s">
        <v>1886</v>
      </c>
      <c r="BL1869">
        <v>0</v>
      </c>
      <c r="BM1869">
        <v>0</v>
      </c>
      <c r="BN1869">
        <v>0</v>
      </c>
    </row>
    <row r="1870" spans="1:66" x14ac:dyDescent="0.25">
      <c r="A1870">
        <v>10129</v>
      </c>
      <c r="B1870" t="s">
        <v>5129</v>
      </c>
      <c r="C1870">
        <v>6</v>
      </c>
      <c r="D1870">
        <v>0</v>
      </c>
      <c r="E1870">
        <v>0</v>
      </c>
      <c r="F1870" t="s">
        <v>1884</v>
      </c>
      <c r="G1870" t="s">
        <v>1885</v>
      </c>
      <c r="H1870" t="s">
        <v>1884</v>
      </c>
      <c r="I1870" t="s">
        <v>1884</v>
      </c>
      <c r="J1870" t="s">
        <v>1884</v>
      </c>
      <c r="K1870" t="s">
        <v>1884</v>
      </c>
      <c r="L1870" t="s">
        <v>1884</v>
      </c>
      <c r="M1870" s="180"/>
      <c r="N1870" t="s">
        <v>1886</v>
      </c>
      <c r="O1870" t="s">
        <v>1886</v>
      </c>
      <c r="P1870" t="s">
        <v>5130</v>
      </c>
      <c r="Q1870">
        <v>0</v>
      </c>
      <c r="R1870">
        <v>0</v>
      </c>
      <c r="S1870" t="s">
        <v>1886</v>
      </c>
      <c r="T1870" t="s">
        <v>1886</v>
      </c>
      <c r="U1870">
        <v>0</v>
      </c>
      <c r="V1870" t="s">
        <v>1886</v>
      </c>
      <c r="W1870">
        <v>0</v>
      </c>
      <c r="X1870">
        <v>0</v>
      </c>
      <c r="Y1870">
        <v>0</v>
      </c>
      <c r="Z1870" t="s">
        <v>1884</v>
      </c>
      <c r="AA1870" t="s">
        <v>1884</v>
      </c>
      <c r="AB1870" t="s">
        <v>1884</v>
      </c>
      <c r="AC1870">
        <v>0</v>
      </c>
      <c r="AD1870">
        <v>0</v>
      </c>
      <c r="AE1870">
        <v>0</v>
      </c>
      <c r="AF1870">
        <v>0</v>
      </c>
      <c r="AG1870" t="s">
        <v>1884</v>
      </c>
      <c r="AH1870" s="181" t="s">
        <v>1886</v>
      </c>
      <c r="AI1870" s="182">
        <v>682</v>
      </c>
      <c r="AJ1870" s="181" t="s">
        <v>5102</v>
      </c>
      <c r="AK1870" s="181" t="s">
        <v>1886</v>
      </c>
      <c r="AL1870" s="181" t="s">
        <v>1886</v>
      </c>
      <c r="AO1870" s="181"/>
      <c r="AQ1870">
        <v>10</v>
      </c>
      <c r="AR1870" s="182">
        <v>40</v>
      </c>
      <c r="AS1870" s="183" t="s">
        <v>1885</v>
      </c>
      <c r="AT1870">
        <v>0</v>
      </c>
      <c r="AU1870">
        <v>0</v>
      </c>
      <c r="AV1870" s="182">
        <v>0</v>
      </c>
      <c r="AW1870" s="184">
        <v>0</v>
      </c>
      <c r="AX1870" s="183" t="s">
        <v>1884</v>
      </c>
      <c r="AY1870" s="184">
        <v>0</v>
      </c>
      <c r="AZ1870">
        <v>0</v>
      </c>
      <c r="BA1870">
        <v>0</v>
      </c>
      <c r="BB1870">
        <v>0</v>
      </c>
      <c r="BC1870" s="182">
        <v>0</v>
      </c>
      <c r="BD1870" t="s">
        <v>1886</v>
      </c>
      <c r="BE1870" t="s">
        <v>1886</v>
      </c>
      <c r="BF1870" t="s">
        <v>1886</v>
      </c>
      <c r="BG1870" s="181" t="s">
        <v>1886</v>
      </c>
      <c r="BH1870">
        <v>0</v>
      </c>
      <c r="BI1870" s="184">
        <v>0</v>
      </c>
      <c r="BJ1870" s="182">
        <v>0</v>
      </c>
      <c r="BK1870" s="181" t="s">
        <v>1886</v>
      </c>
      <c r="BL1870">
        <v>0</v>
      </c>
      <c r="BM1870">
        <v>0</v>
      </c>
      <c r="BN1870">
        <v>0</v>
      </c>
    </row>
    <row r="1871" spans="1:66" x14ac:dyDescent="0.25">
      <c r="A1871">
        <v>10130</v>
      </c>
      <c r="B1871" t="s">
        <v>5131</v>
      </c>
      <c r="C1871">
        <v>6</v>
      </c>
      <c r="D1871">
        <v>0</v>
      </c>
      <c r="E1871">
        <v>0</v>
      </c>
      <c r="F1871" t="s">
        <v>1884</v>
      </c>
      <c r="G1871" t="s">
        <v>1885</v>
      </c>
      <c r="H1871" t="s">
        <v>1884</v>
      </c>
      <c r="I1871" t="s">
        <v>1884</v>
      </c>
      <c r="J1871" t="s">
        <v>1884</v>
      </c>
      <c r="K1871" t="s">
        <v>1884</v>
      </c>
      <c r="L1871" t="s">
        <v>1884</v>
      </c>
      <c r="M1871" s="180"/>
      <c r="N1871" t="s">
        <v>1886</v>
      </c>
      <c r="O1871" t="s">
        <v>1886</v>
      </c>
      <c r="P1871" t="s">
        <v>5132</v>
      </c>
      <c r="Q1871">
        <v>0</v>
      </c>
      <c r="R1871">
        <v>0</v>
      </c>
      <c r="S1871" t="s">
        <v>1886</v>
      </c>
      <c r="T1871" t="s">
        <v>1886</v>
      </c>
      <c r="U1871">
        <v>0</v>
      </c>
      <c r="V1871" t="s">
        <v>1886</v>
      </c>
      <c r="W1871">
        <v>0</v>
      </c>
      <c r="X1871">
        <v>0</v>
      </c>
      <c r="Y1871">
        <v>0</v>
      </c>
      <c r="Z1871" t="s">
        <v>1884</v>
      </c>
      <c r="AA1871" t="s">
        <v>1884</v>
      </c>
      <c r="AB1871" t="s">
        <v>1884</v>
      </c>
      <c r="AC1871">
        <v>0</v>
      </c>
      <c r="AD1871">
        <v>0</v>
      </c>
      <c r="AE1871">
        <v>0</v>
      </c>
      <c r="AF1871">
        <v>0</v>
      </c>
      <c r="AG1871" t="s">
        <v>1884</v>
      </c>
      <c r="AH1871" s="181" t="s">
        <v>1886</v>
      </c>
      <c r="AI1871" s="182">
        <v>682</v>
      </c>
      <c r="AJ1871" s="181" t="s">
        <v>5102</v>
      </c>
      <c r="AK1871" s="181" t="s">
        <v>1886</v>
      </c>
      <c r="AL1871" s="181" t="s">
        <v>1886</v>
      </c>
      <c r="AO1871" s="181"/>
      <c r="AQ1871">
        <v>10</v>
      </c>
      <c r="AR1871" s="182">
        <v>40</v>
      </c>
      <c r="AS1871" s="183" t="s">
        <v>1885</v>
      </c>
      <c r="AT1871">
        <v>0</v>
      </c>
      <c r="AU1871">
        <v>0</v>
      </c>
      <c r="AV1871" s="182">
        <v>0</v>
      </c>
      <c r="AW1871" s="184">
        <v>0</v>
      </c>
      <c r="AX1871" s="183" t="s">
        <v>1884</v>
      </c>
      <c r="AY1871" s="184">
        <v>0</v>
      </c>
      <c r="AZ1871">
        <v>0</v>
      </c>
      <c r="BA1871">
        <v>0</v>
      </c>
      <c r="BB1871">
        <v>0</v>
      </c>
      <c r="BC1871" s="182">
        <v>0</v>
      </c>
      <c r="BD1871" t="s">
        <v>1886</v>
      </c>
      <c r="BE1871" t="s">
        <v>1886</v>
      </c>
      <c r="BF1871" t="s">
        <v>1886</v>
      </c>
      <c r="BG1871" s="181" t="s">
        <v>1886</v>
      </c>
      <c r="BH1871">
        <v>0</v>
      </c>
      <c r="BI1871" s="184">
        <v>0</v>
      </c>
      <c r="BJ1871" s="182">
        <v>0</v>
      </c>
      <c r="BK1871" s="181" t="s">
        <v>1886</v>
      </c>
      <c r="BL1871">
        <v>0</v>
      </c>
      <c r="BM1871">
        <v>0</v>
      </c>
      <c r="BN1871">
        <v>0</v>
      </c>
    </row>
    <row r="1872" spans="1:66" x14ac:dyDescent="0.25">
      <c r="A1872">
        <v>10131</v>
      </c>
      <c r="B1872" t="s">
        <v>5133</v>
      </c>
      <c r="C1872">
        <v>6</v>
      </c>
      <c r="D1872">
        <v>0</v>
      </c>
      <c r="E1872">
        <v>0</v>
      </c>
      <c r="F1872" t="s">
        <v>1884</v>
      </c>
      <c r="G1872" t="s">
        <v>1885</v>
      </c>
      <c r="H1872" t="s">
        <v>1884</v>
      </c>
      <c r="I1872" t="s">
        <v>1884</v>
      </c>
      <c r="J1872" t="s">
        <v>1884</v>
      </c>
      <c r="K1872" t="s">
        <v>1884</v>
      </c>
      <c r="L1872" t="s">
        <v>1884</v>
      </c>
      <c r="M1872" s="180"/>
      <c r="N1872" t="s">
        <v>1886</v>
      </c>
      <c r="O1872" t="s">
        <v>1886</v>
      </c>
      <c r="P1872" t="s">
        <v>5134</v>
      </c>
      <c r="Q1872">
        <v>0</v>
      </c>
      <c r="R1872">
        <v>0</v>
      </c>
      <c r="S1872" t="s">
        <v>1886</v>
      </c>
      <c r="T1872" t="s">
        <v>1886</v>
      </c>
      <c r="U1872">
        <v>0</v>
      </c>
      <c r="V1872" t="s">
        <v>1886</v>
      </c>
      <c r="W1872">
        <v>0</v>
      </c>
      <c r="X1872">
        <v>0</v>
      </c>
      <c r="Y1872">
        <v>0</v>
      </c>
      <c r="Z1872" t="s">
        <v>1884</v>
      </c>
      <c r="AA1872" t="s">
        <v>1884</v>
      </c>
      <c r="AB1872" t="s">
        <v>1884</v>
      </c>
      <c r="AC1872">
        <v>0</v>
      </c>
      <c r="AD1872">
        <v>0</v>
      </c>
      <c r="AE1872">
        <v>0</v>
      </c>
      <c r="AF1872">
        <v>0</v>
      </c>
      <c r="AG1872" t="s">
        <v>1884</v>
      </c>
      <c r="AH1872" s="181" t="s">
        <v>1886</v>
      </c>
      <c r="AI1872" s="182">
        <v>682</v>
      </c>
      <c r="AJ1872" s="181" t="s">
        <v>5102</v>
      </c>
      <c r="AK1872" s="181" t="s">
        <v>1886</v>
      </c>
      <c r="AL1872" s="181" t="s">
        <v>1886</v>
      </c>
      <c r="AO1872" s="181"/>
      <c r="AQ1872">
        <v>10</v>
      </c>
      <c r="AR1872" s="182">
        <v>40</v>
      </c>
      <c r="AS1872" s="183" t="s">
        <v>1885</v>
      </c>
      <c r="AT1872">
        <v>0</v>
      </c>
      <c r="AU1872">
        <v>0</v>
      </c>
      <c r="AV1872" s="182">
        <v>0</v>
      </c>
      <c r="AW1872" s="184">
        <v>0</v>
      </c>
      <c r="AX1872" s="183" t="s">
        <v>1884</v>
      </c>
      <c r="AY1872" s="184">
        <v>0</v>
      </c>
      <c r="AZ1872">
        <v>0</v>
      </c>
      <c r="BA1872">
        <v>0</v>
      </c>
      <c r="BB1872">
        <v>0</v>
      </c>
      <c r="BC1872" s="182">
        <v>0</v>
      </c>
      <c r="BD1872" t="s">
        <v>1886</v>
      </c>
      <c r="BE1872" t="s">
        <v>1886</v>
      </c>
      <c r="BF1872" t="s">
        <v>1886</v>
      </c>
      <c r="BG1872" s="181" t="s">
        <v>1886</v>
      </c>
      <c r="BH1872">
        <v>0</v>
      </c>
      <c r="BI1872" s="184">
        <v>0</v>
      </c>
      <c r="BJ1872" s="182">
        <v>0</v>
      </c>
      <c r="BK1872" s="181" t="s">
        <v>1886</v>
      </c>
      <c r="BL1872">
        <v>0</v>
      </c>
      <c r="BM1872">
        <v>0</v>
      </c>
      <c r="BN1872">
        <v>0</v>
      </c>
    </row>
    <row r="1873" spans="1:66" x14ac:dyDescent="0.25">
      <c r="A1873">
        <v>10132</v>
      </c>
      <c r="B1873" t="s">
        <v>5135</v>
      </c>
      <c r="C1873">
        <v>6</v>
      </c>
      <c r="D1873">
        <v>0</v>
      </c>
      <c r="E1873">
        <v>0</v>
      </c>
      <c r="F1873" t="s">
        <v>1884</v>
      </c>
      <c r="G1873" t="s">
        <v>1885</v>
      </c>
      <c r="H1873" t="s">
        <v>1884</v>
      </c>
      <c r="I1873" t="s">
        <v>1884</v>
      </c>
      <c r="J1873" t="s">
        <v>1884</v>
      </c>
      <c r="K1873" t="s">
        <v>1884</v>
      </c>
      <c r="L1873" t="s">
        <v>1884</v>
      </c>
      <c r="M1873" s="180"/>
      <c r="N1873" t="s">
        <v>1886</v>
      </c>
      <c r="O1873" t="s">
        <v>1886</v>
      </c>
      <c r="P1873" t="s">
        <v>5136</v>
      </c>
      <c r="Q1873">
        <v>0</v>
      </c>
      <c r="R1873">
        <v>0</v>
      </c>
      <c r="S1873" t="s">
        <v>1886</v>
      </c>
      <c r="T1873" t="s">
        <v>1886</v>
      </c>
      <c r="U1873">
        <v>0</v>
      </c>
      <c r="V1873" t="s">
        <v>1886</v>
      </c>
      <c r="W1873">
        <v>0</v>
      </c>
      <c r="X1873">
        <v>0</v>
      </c>
      <c r="Y1873">
        <v>0</v>
      </c>
      <c r="Z1873" t="s">
        <v>1884</v>
      </c>
      <c r="AA1873" t="s">
        <v>1884</v>
      </c>
      <c r="AB1873" t="s">
        <v>1884</v>
      </c>
      <c r="AC1873">
        <v>0</v>
      </c>
      <c r="AD1873">
        <v>0</v>
      </c>
      <c r="AE1873">
        <v>0</v>
      </c>
      <c r="AF1873">
        <v>0</v>
      </c>
      <c r="AG1873" t="s">
        <v>1884</v>
      </c>
      <c r="AH1873" s="181" t="s">
        <v>1886</v>
      </c>
      <c r="AI1873" s="182">
        <v>682</v>
      </c>
      <c r="AJ1873" s="181" t="s">
        <v>5102</v>
      </c>
      <c r="AK1873" s="181" t="s">
        <v>1886</v>
      </c>
      <c r="AL1873" s="181" t="s">
        <v>1886</v>
      </c>
      <c r="AO1873" s="181"/>
      <c r="AQ1873">
        <v>10</v>
      </c>
      <c r="AR1873" s="182">
        <v>40</v>
      </c>
      <c r="AS1873" s="183" t="s">
        <v>1885</v>
      </c>
      <c r="AT1873">
        <v>0</v>
      </c>
      <c r="AU1873">
        <v>0</v>
      </c>
      <c r="AV1873" s="182">
        <v>0</v>
      </c>
      <c r="AW1873" s="184">
        <v>0</v>
      </c>
      <c r="AX1873" s="183" t="s">
        <v>1884</v>
      </c>
      <c r="AY1873" s="184">
        <v>0</v>
      </c>
      <c r="AZ1873">
        <v>0</v>
      </c>
      <c r="BA1873">
        <v>0</v>
      </c>
      <c r="BB1873">
        <v>0</v>
      </c>
      <c r="BC1873" s="182">
        <v>0</v>
      </c>
      <c r="BD1873" t="s">
        <v>1886</v>
      </c>
      <c r="BE1873" t="s">
        <v>1886</v>
      </c>
      <c r="BF1873" t="s">
        <v>1886</v>
      </c>
      <c r="BG1873" s="181" t="s">
        <v>1886</v>
      </c>
      <c r="BH1873">
        <v>0</v>
      </c>
      <c r="BI1873" s="184">
        <v>0</v>
      </c>
      <c r="BJ1873" s="182">
        <v>0</v>
      </c>
      <c r="BK1873" s="181" t="s">
        <v>1886</v>
      </c>
      <c r="BL1873">
        <v>0</v>
      </c>
      <c r="BM1873">
        <v>0</v>
      </c>
      <c r="BN1873">
        <v>0</v>
      </c>
    </row>
    <row r="1874" spans="1:66" x14ac:dyDescent="0.25">
      <c r="A1874">
        <v>10133</v>
      </c>
      <c r="B1874" t="s">
        <v>5137</v>
      </c>
      <c r="C1874">
        <v>6</v>
      </c>
      <c r="D1874">
        <v>0</v>
      </c>
      <c r="E1874">
        <v>0</v>
      </c>
      <c r="F1874" t="s">
        <v>1884</v>
      </c>
      <c r="G1874" t="s">
        <v>1885</v>
      </c>
      <c r="H1874" t="s">
        <v>1884</v>
      </c>
      <c r="I1874" t="s">
        <v>1884</v>
      </c>
      <c r="J1874" t="s">
        <v>1884</v>
      </c>
      <c r="K1874" t="s">
        <v>1884</v>
      </c>
      <c r="L1874" t="s">
        <v>1884</v>
      </c>
      <c r="M1874" s="180"/>
      <c r="N1874" t="s">
        <v>1886</v>
      </c>
      <c r="O1874" t="s">
        <v>1886</v>
      </c>
      <c r="P1874" t="s">
        <v>5138</v>
      </c>
      <c r="Q1874">
        <v>0</v>
      </c>
      <c r="R1874">
        <v>0</v>
      </c>
      <c r="S1874" t="s">
        <v>1886</v>
      </c>
      <c r="T1874" t="s">
        <v>1886</v>
      </c>
      <c r="U1874">
        <v>0</v>
      </c>
      <c r="V1874" t="s">
        <v>1886</v>
      </c>
      <c r="W1874">
        <v>0</v>
      </c>
      <c r="X1874">
        <v>0</v>
      </c>
      <c r="Y1874">
        <v>0</v>
      </c>
      <c r="Z1874" t="s">
        <v>1884</v>
      </c>
      <c r="AA1874" t="s">
        <v>1884</v>
      </c>
      <c r="AB1874" t="s">
        <v>1884</v>
      </c>
      <c r="AC1874">
        <v>0</v>
      </c>
      <c r="AD1874">
        <v>0</v>
      </c>
      <c r="AE1874">
        <v>0</v>
      </c>
      <c r="AF1874">
        <v>0</v>
      </c>
      <c r="AG1874" t="s">
        <v>1884</v>
      </c>
      <c r="AH1874" s="181" t="s">
        <v>1886</v>
      </c>
      <c r="AI1874" s="182">
        <v>682</v>
      </c>
      <c r="AJ1874" s="181" t="s">
        <v>5102</v>
      </c>
      <c r="AK1874" s="181" t="s">
        <v>1886</v>
      </c>
      <c r="AL1874" s="181" t="s">
        <v>1886</v>
      </c>
      <c r="AO1874" s="181"/>
      <c r="AQ1874">
        <v>10</v>
      </c>
      <c r="AR1874" s="182">
        <v>40</v>
      </c>
      <c r="AS1874" s="183" t="s">
        <v>1885</v>
      </c>
      <c r="AT1874">
        <v>0</v>
      </c>
      <c r="AU1874">
        <v>0</v>
      </c>
      <c r="AV1874" s="182">
        <v>0</v>
      </c>
      <c r="AW1874" s="184">
        <v>0</v>
      </c>
      <c r="AX1874" s="183" t="s">
        <v>1884</v>
      </c>
      <c r="AY1874" s="184">
        <v>0</v>
      </c>
      <c r="AZ1874">
        <v>0</v>
      </c>
      <c r="BA1874">
        <v>0</v>
      </c>
      <c r="BB1874">
        <v>0</v>
      </c>
      <c r="BC1874" s="182">
        <v>0</v>
      </c>
      <c r="BD1874" t="s">
        <v>1886</v>
      </c>
      <c r="BE1874" t="s">
        <v>1886</v>
      </c>
      <c r="BF1874" t="s">
        <v>1886</v>
      </c>
      <c r="BG1874" s="181" t="s">
        <v>1886</v>
      </c>
      <c r="BH1874">
        <v>0</v>
      </c>
      <c r="BI1874" s="184">
        <v>0</v>
      </c>
      <c r="BJ1874" s="182">
        <v>0</v>
      </c>
      <c r="BK1874" s="181" t="s">
        <v>1886</v>
      </c>
      <c r="BL1874">
        <v>0</v>
      </c>
      <c r="BM1874">
        <v>0</v>
      </c>
      <c r="BN1874">
        <v>0</v>
      </c>
    </row>
    <row r="1875" spans="1:66" x14ac:dyDescent="0.25">
      <c r="A1875">
        <v>10134</v>
      </c>
      <c r="B1875" t="s">
        <v>5139</v>
      </c>
      <c r="C1875">
        <v>6</v>
      </c>
      <c r="D1875">
        <v>0</v>
      </c>
      <c r="E1875">
        <v>0</v>
      </c>
      <c r="F1875" t="s">
        <v>1884</v>
      </c>
      <c r="G1875" t="s">
        <v>1885</v>
      </c>
      <c r="H1875" t="s">
        <v>1884</v>
      </c>
      <c r="I1875" t="s">
        <v>1884</v>
      </c>
      <c r="J1875" t="s">
        <v>1884</v>
      </c>
      <c r="K1875" t="s">
        <v>1884</v>
      </c>
      <c r="L1875" t="s">
        <v>1884</v>
      </c>
      <c r="M1875" s="180"/>
      <c r="N1875" t="s">
        <v>1886</v>
      </c>
      <c r="O1875" t="s">
        <v>1886</v>
      </c>
      <c r="P1875" t="s">
        <v>5140</v>
      </c>
      <c r="Q1875">
        <v>0</v>
      </c>
      <c r="R1875">
        <v>0</v>
      </c>
      <c r="S1875" t="s">
        <v>1886</v>
      </c>
      <c r="T1875" t="s">
        <v>1886</v>
      </c>
      <c r="U1875">
        <v>0</v>
      </c>
      <c r="V1875" t="s">
        <v>1886</v>
      </c>
      <c r="W1875">
        <v>0</v>
      </c>
      <c r="X1875">
        <v>0</v>
      </c>
      <c r="Y1875">
        <v>0</v>
      </c>
      <c r="Z1875" t="s">
        <v>1884</v>
      </c>
      <c r="AA1875" t="s">
        <v>1884</v>
      </c>
      <c r="AB1875" t="s">
        <v>1884</v>
      </c>
      <c r="AC1875">
        <v>0</v>
      </c>
      <c r="AD1875">
        <v>0</v>
      </c>
      <c r="AE1875">
        <v>0</v>
      </c>
      <c r="AF1875">
        <v>0</v>
      </c>
      <c r="AG1875" t="s">
        <v>1884</v>
      </c>
      <c r="AH1875" s="181" t="s">
        <v>1886</v>
      </c>
      <c r="AI1875" s="182">
        <v>682</v>
      </c>
      <c r="AJ1875" s="181" t="s">
        <v>5102</v>
      </c>
      <c r="AK1875" s="181" t="s">
        <v>1886</v>
      </c>
      <c r="AL1875" s="181" t="s">
        <v>1886</v>
      </c>
      <c r="AO1875" s="181"/>
      <c r="AQ1875">
        <v>10</v>
      </c>
      <c r="AR1875" s="182">
        <v>40</v>
      </c>
      <c r="AS1875" s="183" t="s">
        <v>1885</v>
      </c>
      <c r="AT1875">
        <v>0</v>
      </c>
      <c r="AU1875">
        <v>0</v>
      </c>
      <c r="AV1875" s="182">
        <v>0</v>
      </c>
      <c r="AW1875" s="184">
        <v>0</v>
      </c>
      <c r="AX1875" s="183" t="s">
        <v>1884</v>
      </c>
      <c r="AY1875" s="184">
        <v>0</v>
      </c>
      <c r="AZ1875">
        <v>0</v>
      </c>
      <c r="BA1875">
        <v>0</v>
      </c>
      <c r="BB1875">
        <v>0</v>
      </c>
      <c r="BC1875" s="182">
        <v>0</v>
      </c>
      <c r="BD1875" t="s">
        <v>1886</v>
      </c>
      <c r="BE1875" t="s">
        <v>1886</v>
      </c>
      <c r="BF1875" t="s">
        <v>1886</v>
      </c>
      <c r="BG1875" s="181" t="s">
        <v>1886</v>
      </c>
      <c r="BH1875">
        <v>0</v>
      </c>
      <c r="BI1875" s="184">
        <v>0</v>
      </c>
      <c r="BJ1875" s="182">
        <v>0</v>
      </c>
      <c r="BK1875" s="181" t="s">
        <v>1886</v>
      </c>
      <c r="BL1875">
        <v>0</v>
      </c>
      <c r="BM1875">
        <v>0</v>
      </c>
      <c r="BN1875">
        <v>0</v>
      </c>
    </row>
    <row r="1876" spans="1:66" x14ac:dyDescent="0.25">
      <c r="A1876">
        <v>10135</v>
      </c>
      <c r="B1876" t="s">
        <v>5141</v>
      </c>
      <c r="C1876">
        <v>6</v>
      </c>
      <c r="D1876">
        <v>0</v>
      </c>
      <c r="E1876">
        <v>0</v>
      </c>
      <c r="F1876" t="s">
        <v>1884</v>
      </c>
      <c r="G1876" t="s">
        <v>1885</v>
      </c>
      <c r="H1876" t="s">
        <v>1884</v>
      </c>
      <c r="I1876" t="s">
        <v>1884</v>
      </c>
      <c r="J1876" t="s">
        <v>1884</v>
      </c>
      <c r="K1876" t="s">
        <v>1884</v>
      </c>
      <c r="L1876" t="s">
        <v>1884</v>
      </c>
      <c r="M1876" s="180"/>
      <c r="N1876" t="s">
        <v>1886</v>
      </c>
      <c r="O1876" t="s">
        <v>1886</v>
      </c>
      <c r="P1876" t="s">
        <v>5142</v>
      </c>
      <c r="Q1876">
        <v>0</v>
      </c>
      <c r="R1876">
        <v>0</v>
      </c>
      <c r="S1876" t="s">
        <v>1886</v>
      </c>
      <c r="T1876" t="s">
        <v>1886</v>
      </c>
      <c r="U1876">
        <v>0</v>
      </c>
      <c r="V1876" t="s">
        <v>1886</v>
      </c>
      <c r="W1876">
        <v>0</v>
      </c>
      <c r="X1876">
        <v>0</v>
      </c>
      <c r="Y1876">
        <v>0</v>
      </c>
      <c r="Z1876" t="s">
        <v>1884</v>
      </c>
      <c r="AA1876" t="s">
        <v>1884</v>
      </c>
      <c r="AB1876" t="s">
        <v>1884</v>
      </c>
      <c r="AC1876">
        <v>0</v>
      </c>
      <c r="AD1876">
        <v>0</v>
      </c>
      <c r="AE1876">
        <v>0</v>
      </c>
      <c r="AF1876">
        <v>0</v>
      </c>
      <c r="AG1876" t="s">
        <v>1884</v>
      </c>
      <c r="AH1876" s="181" t="s">
        <v>1886</v>
      </c>
      <c r="AI1876" s="182">
        <v>682</v>
      </c>
      <c r="AJ1876" s="181" t="s">
        <v>5102</v>
      </c>
      <c r="AK1876" s="181" t="s">
        <v>1886</v>
      </c>
      <c r="AL1876" s="181" t="s">
        <v>1886</v>
      </c>
      <c r="AO1876" s="181"/>
      <c r="AQ1876">
        <v>10</v>
      </c>
      <c r="AR1876" s="182">
        <v>40</v>
      </c>
      <c r="AS1876" s="183" t="s">
        <v>1885</v>
      </c>
      <c r="AT1876">
        <v>0</v>
      </c>
      <c r="AU1876">
        <v>0</v>
      </c>
      <c r="AV1876" s="182">
        <v>0</v>
      </c>
      <c r="AW1876" s="184">
        <v>0</v>
      </c>
      <c r="AX1876" s="183" t="s">
        <v>1884</v>
      </c>
      <c r="AY1876" s="184">
        <v>0</v>
      </c>
      <c r="AZ1876">
        <v>0</v>
      </c>
      <c r="BA1876">
        <v>0</v>
      </c>
      <c r="BB1876">
        <v>0</v>
      </c>
      <c r="BC1876" s="182">
        <v>0</v>
      </c>
      <c r="BD1876" t="s">
        <v>1886</v>
      </c>
      <c r="BE1876" t="s">
        <v>1886</v>
      </c>
      <c r="BF1876" t="s">
        <v>1886</v>
      </c>
      <c r="BG1876" s="181" t="s">
        <v>1886</v>
      </c>
      <c r="BH1876">
        <v>0</v>
      </c>
      <c r="BI1876" s="184">
        <v>0</v>
      </c>
      <c r="BJ1876" s="182">
        <v>0</v>
      </c>
      <c r="BK1876" s="181" t="s">
        <v>1886</v>
      </c>
      <c r="BL1876">
        <v>0</v>
      </c>
      <c r="BM1876">
        <v>0</v>
      </c>
      <c r="BN1876">
        <v>0</v>
      </c>
    </row>
    <row r="1877" spans="1:66" x14ac:dyDescent="0.25">
      <c r="A1877">
        <v>10136</v>
      </c>
      <c r="B1877" t="s">
        <v>5143</v>
      </c>
      <c r="C1877">
        <v>12</v>
      </c>
      <c r="D1877">
        <v>0</v>
      </c>
      <c r="E1877">
        <v>0</v>
      </c>
      <c r="F1877" t="s">
        <v>1884</v>
      </c>
      <c r="G1877" t="s">
        <v>1885</v>
      </c>
      <c r="H1877" t="s">
        <v>1884</v>
      </c>
      <c r="I1877" t="s">
        <v>1884</v>
      </c>
      <c r="J1877" t="s">
        <v>1884</v>
      </c>
      <c r="K1877" t="s">
        <v>1884</v>
      </c>
      <c r="L1877" t="s">
        <v>1884</v>
      </c>
      <c r="M1877" s="180"/>
      <c r="N1877" t="s">
        <v>1886</v>
      </c>
      <c r="O1877" t="s">
        <v>1886</v>
      </c>
      <c r="P1877" t="s">
        <v>5144</v>
      </c>
      <c r="Q1877">
        <v>0</v>
      </c>
      <c r="R1877">
        <v>0</v>
      </c>
      <c r="S1877" t="s">
        <v>1886</v>
      </c>
      <c r="T1877" t="s">
        <v>1886</v>
      </c>
      <c r="U1877">
        <v>0</v>
      </c>
      <c r="V1877" t="s">
        <v>1886</v>
      </c>
      <c r="W1877">
        <v>0</v>
      </c>
      <c r="X1877">
        <v>0</v>
      </c>
      <c r="Y1877">
        <v>0</v>
      </c>
      <c r="Z1877" t="s">
        <v>1884</v>
      </c>
      <c r="AA1877" t="s">
        <v>1884</v>
      </c>
      <c r="AB1877" t="s">
        <v>1884</v>
      </c>
      <c r="AC1877">
        <v>0</v>
      </c>
      <c r="AD1877">
        <v>0</v>
      </c>
      <c r="AE1877">
        <v>0</v>
      </c>
      <c r="AF1877">
        <v>0</v>
      </c>
      <c r="AG1877" t="s">
        <v>1884</v>
      </c>
      <c r="AH1877" s="181" t="s">
        <v>1886</v>
      </c>
      <c r="AI1877" s="182">
        <v>682</v>
      </c>
      <c r="AJ1877" s="181" t="s">
        <v>5102</v>
      </c>
      <c r="AK1877" s="181" t="s">
        <v>1886</v>
      </c>
      <c r="AL1877" s="181" t="s">
        <v>1886</v>
      </c>
      <c r="AO1877" s="181"/>
      <c r="AQ1877">
        <v>10</v>
      </c>
      <c r="AR1877" s="182">
        <v>40</v>
      </c>
      <c r="AS1877" s="183" t="s">
        <v>1885</v>
      </c>
      <c r="AT1877">
        <v>0</v>
      </c>
      <c r="AU1877">
        <v>0</v>
      </c>
      <c r="AV1877" s="182">
        <v>0</v>
      </c>
      <c r="AW1877" s="184">
        <v>0</v>
      </c>
      <c r="AX1877" s="183" t="s">
        <v>1884</v>
      </c>
      <c r="AY1877" s="184">
        <v>0</v>
      </c>
      <c r="AZ1877">
        <v>0</v>
      </c>
      <c r="BA1877">
        <v>0</v>
      </c>
      <c r="BB1877">
        <v>0</v>
      </c>
      <c r="BC1877" s="182">
        <v>0</v>
      </c>
      <c r="BD1877" t="s">
        <v>1886</v>
      </c>
      <c r="BE1877" t="s">
        <v>1886</v>
      </c>
      <c r="BF1877" t="s">
        <v>1886</v>
      </c>
      <c r="BG1877" s="181" t="s">
        <v>1886</v>
      </c>
      <c r="BH1877">
        <v>0</v>
      </c>
      <c r="BI1877" s="184">
        <v>0</v>
      </c>
      <c r="BJ1877" s="182">
        <v>0</v>
      </c>
      <c r="BK1877" s="181" t="s">
        <v>1886</v>
      </c>
      <c r="BL1877">
        <v>0</v>
      </c>
      <c r="BM1877">
        <v>0</v>
      </c>
      <c r="BN1877">
        <v>0</v>
      </c>
    </row>
    <row r="1878" spans="1:66" x14ac:dyDescent="0.25">
      <c r="A1878">
        <v>10166</v>
      </c>
      <c r="B1878" t="s">
        <v>5145</v>
      </c>
      <c r="C1878">
        <v>12</v>
      </c>
      <c r="D1878">
        <v>0</v>
      </c>
      <c r="E1878">
        <v>0</v>
      </c>
      <c r="F1878" t="s">
        <v>1884</v>
      </c>
      <c r="G1878" t="s">
        <v>1885</v>
      </c>
      <c r="H1878" t="s">
        <v>1884</v>
      </c>
      <c r="I1878" t="s">
        <v>1884</v>
      </c>
      <c r="J1878" t="s">
        <v>1884</v>
      </c>
      <c r="K1878" t="s">
        <v>1884</v>
      </c>
      <c r="L1878" t="s">
        <v>1884</v>
      </c>
      <c r="M1878" s="180">
        <v>44881</v>
      </c>
      <c r="N1878" t="s">
        <v>1886</v>
      </c>
      <c r="O1878" t="s">
        <v>5146</v>
      </c>
      <c r="P1878" t="s">
        <v>5147</v>
      </c>
      <c r="Q1878">
        <v>0</v>
      </c>
      <c r="R1878">
        <v>0</v>
      </c>
      <c r="S1878" t="s">
        <v>1886</v>
      </c>
      <c r="T1878" t="s">
        <v>1886</v>
      </c>
      <c r="U1878">
        <v>0</v>
      </c>
      <c r="V1878" t="s">
        <v>1886</v>
      </c>
      <c r="W1878">
        <v>0</v>
      </c>
      <c r="X1878">
        <v>0</v>
      </c>
      <c r="Y1878">
        <v>0</v>
      </c>
      <c r="Z1878" t="s">
        <v>1884</v>
      </c>
      <c r="AA1878" t="s">
        <v>1884</v>
      </c>
      <c r="AB1878" t="s">
        <v>1884</v>
      </c>
      <c r="AC1878">
        <v>0</v>
      </c>
      <c r="AD1878">
        <v>0</v>
      </c>
      <c r="AE1878">
        <v>0</v>
      </c>
      <c r="AF1878">
        <v>0</v>
      </c>
      <c r="AG1878" t="s">
        <v>1885</v>
      </c>
      <c r="AH1878" s="181" t="s">
        <v>1886</v>
      </c>
      <c r="AI1878" s="182">
        <v>111</v>
      </c>
      <c r="AJ1878" s="181" t="s">
        <v>2109</v>
      </c>
      <c r="AK1878" s="181" t="s">
        <v>1886</v>
      </c>
      <c r="AL1878" s="181" t="s">
        <v>1886</v>
      </c>
      <c r="AO1878" s="181"/>
      <c r="AQ1878">
        <v>10</v>
      </c>
      <c r="AR1878" s="182">
        <v>40</v>
      </c>
      <c r="AS1878" s="183" t="s">
        <v>1885</v>
      </c>
      <c r="AT1878">
        <v>0</v>
      </c>
      <c r="AU1878">
        <v>0</v>
      </c>
      <c r="AV1878" s="182">
        <v>0</v>
      </c>
      <c r="AW1878" s="184">
        <v>0</v>
      </c>
      <c r="AX1878" s="183" t="s">
        <v>1884</v>
      </c>
      <c r="AY1878" s="184">
        <v>0</v>
      </c>
      <c r="AZ1878">
        <v>0</v>
      </c>
      <c r="BA1878">
        <v>0</v>
      </c>
      <c r="BB1878">
        <v>0</v>
      </c>
      <c r="BC1878" s="182">
        <v>10166</v>
      </c>
      <c r="BD1878" t="s">
        <v>1886</v>
      </c>
      <c r="BE1878" t="s">
        <v>1886</v>
      </c>
      <c r="BF1878" t="s">
        <v>1886</v>
      </c>
      <c r="BG1878" s="181" t="s">
        <v>1886</v>
      </c>
      <c r="BH1878">
        <v>0</v>
      </c>
      <c r="BI1878" s="184">
        <v>0</v>
      </c>
      <c r="BJ1878" s="182">
        <v>0</v>
      </c>
      <c r="BK1878" s="181" t="s">
        <v>1886</v>
      </c>
      <c r="BL1878">
        <v>0</v>
      </c>
      <c r="BM1878">
        <v>0</v>
      </c>
      <c r="BN1878">
        <v>0</v>
      </c>
    </row>
    <row r="1879" spans="1:66" x14ac:dyDescent="0.25">
      <c r="A1879">
        <v>10167</v>
      </c>
      <c r="B1879" t="s">
        <v>5148</v>
      </c>
      <c r="C1879">
        <v>1</v>
      </c>
      <c r="D1879">
        <v>0</v>
      </c>
      <c r="E1879">
        <v>0</v>
      </c>
      <c r="F1879" t="s">
        <v>1884</v>
      </c>
      <c r="G1879" t="s">
        <v>1884</v>
      </c>
      <c r="H1879" t="s">
        <v>1884</v>
      </c>
      <c r="I1879" t="s">
        <v>1884</v>
      </c>
      <c r="J1879" t="s">
        <v>1884</v>
      </c>
      <c r="K1879" t="s">
        <v>1884</v>
      </c>
      <c r="L1879" t="s">
        <v>1884</v>
      </c>
      <c r="M1879" s="180">
        <v>44883</v>
      </c>
      <c r="N1879" t="s">
        <v>1886</v>
      </c>
      <c r="O1879" t="s">
        <v>1886</v>
      </c>
      <c r="P1879" t="s">
        <v>1886</v>
      </c>
      <c r="Q1879">
        <v>0</v>
      </c>
      <c r="R1879">
        <v>0</v>
      </c>
      <c r="S1879" t="s">
        <v>1886</v>
      </c>
      <c r="T1879" t="s">
        <v>1886</v>
      </c>
      <c r="U1879">
        <v>0</v>
      </c>
      <c r="V1879" t="s">
        <v>1886</v>
      </c>
      <c r="W1879">
        <v>0</v>
      </c>
      <c r="X1879">
        <v>0</v>
      </c>
      <c r="Y1879">
        <v>0</v>
      </c>
      <c r="Z1879" t="s">
        <v>1884</v>
      </c>
      <c r="AA1879" t="s">
        <v>1884</v>
      </c>
      <c r="AB1879" t="s">
        <v>1884</v>
      </c>
      <c r="AC1879">
        <v>0</v>
      </c>
      <c r="AD1879">
        <v>0</v>
      </c>
      <c r="AE1879">
        <v>0</v>
      </c>
      <c r="AF1879">
        <v>0</v>
      </c>
      <c r="AG1879" t="s">
        <v>1884</v>
      </c>
      <c r="AH1879" s="181" t="s">
        <v>1886</v>
      </c>
      <c r="AI1879" s="182">
        <v>16</v>
      </c>
      <c r="AJ1879" s="181" t="s">
        <v>2172</v>
      </c>
      <c r="AK1879" s="181" t="s">
        <v>1886</v>
      </c>
      <c r="AL1879" s="181" t="s">
        <v>1886</v>
      </c>
      <c r="AO1879" s="181"/>
      <c r="AQ1879">
        <v>10</v>
      </c>
      <c r="AR1879" s="182">
        <v>40</v>
      </c>
      <c r="AS1879" s="183" t="s">
        <v>1885</v>
      </c>
      <c r="AT1879">
        <v>0</v>
      </c>
      <c r="AU1879">
        <v>0</v>
      </c>
      <c r="AV1879" s="182">
        <v>0</v>
      </c>
      <c r="AW1879" s="184">
        <v>0</v>
      </c>
      <c r="AX1879" s="183" t="s">
        <v>1884</v>
      </c>
      <c r="AY1879" s="184">
        <v>0</v>
      </c>
      <c r="AZ1879">
        <v>0</v>
      </c>
      <c r="BA1879">
        <v>0</v>
      </c>
      <c r="BB1879">
        <v>0</v>
      </c>
      <c r="BC1879" s="182">
        <v>10167</v>
      </c>
      <c r="BD1879" t="s">
        <v>1886</v>
      </c>
      <c r="BE1879" t="s">
        <v>1886</v>
      </c>
      <c r="BF1879" t="s">
        <v>1886</v>
      </c>
      <c r="BG1879" s="181" t="s">
        <v>1886</v>
      </c>
      <c r="BH1879">
        <v>0</v>
      </c>
      <c r="BI1879" s="184">
        <v>0</v>
      </c>
      <c r="BJ1879" s="182">
        <v>0</v>
      </c>
      <c r="BK1879" s="181" t="s">
        <v>1886</v>
      </c>
      <c r="BL1879">
        <v>0</v>
      </c>
      <c r="BM1879">
        <v>0</v>
      </c>
      <c r="BN1879">
        <v>0</v>
      </c>
    </row>
    <row r="1880" spans="1:66" x14ac:dyDescent="0.25">
      <c r="A1880">
        <v>10168</v>
      </c>
      <c r="B1880" t="s">
        <v>5149</v>
      </c>
      <c r="C1880">
        <v>4</v>
      </c>
      <c r="D1880">
        <v>0</v>
      </c>
      <c r="E1880">
        <v>0</v>
      </c>
      <c r="F1880" t="s">
        <v>1884</v>
      </c>
      <c r="G1880" t="s">
        <v>1885</v>
      </c>
      <c r="H1880" t="s">
        <v>1884</v>
      </c>
      <c r="I1880" t="s">
        <v>1884</v>
      </c>
      <c r="J1880" t="s">
        <v>1884</v>
      </c>
      <c r="K1880" t="s">
        <v>1884</v>
      </c>
      <c r="L1880" t="s">
        <v>1884</v>
      </c>
      <c r="M1880" s="180">
        <v>44883</v>
      </c>
      <c r="N1880" t="s">
        <v>1886</v>
      </c>
      <c r="O1880" t="s">
        <v>5150</v>
      </c>
      <c r="P1880" t="s">
        <v>5150</v>
      </c>
      <c r="Q1880">
        <v>0</v>
      </c>
      <c r="R1880">
        <v>0</v>
      </c>
      <c r="S1880" t="s">
        <v>1886</v>
      </c>
      <c r="T1880" t="s">
        <v>1886</v>
      </c>
      <c r="U1880">
        <v>0</v>
      </c>
      <c r="V1880" t="s">
        <v>1886</v>
      </c>
      <c r="W1880">
        <v>0</v>
      </c>
      <c r="X1880">
        <v>0</v>
      </c>
      <c r="Y1880">
        <v>0</v>
      </c>
      <c r="Z1880" t="s">
        <v>1884</v>
      </c>
      <c r="AA1880" t="s">
        <v>1884</v>
      </c>
      <c r="AB1880" t="s">
        <v>1884</v>
      </c>
      <c r="AC1880">
        <v>0</v>
      </c>
      <c r="AD1880">
        <v>0</v>
      </c>
      <c r="AE1880">
        <v>0</v>
      </c>
      <c r="AF1880">
        <v>0</v>
      </c>
      <c r="AG1880" t="s">
        <v>1885</v>
      </c>
      <c r="AH1880" s="181" t="s">
        <v>1886</v>
      </c>
      <c r="AI1880" s="182">
        <v>27</v>
      </c>
      <c r="AJ1880" s="181" t="s">
        <v>1889</v>
      </c>
      <c r="AK1880" s="181" t="s">
        <v>1886</v>
      </c>
      <c r="AL1880" s="181" t="s">
        <v>1886</v>
      </c>
      <c r="AO1880" s="181"/>
      <c r="AQ1880">
        <v>10</v>
      </c>
      <c r="AR1880" s="182">
        <v>40</v>
      </c>
      <c r="AS1880" s="183" t="s">
        <v>1885</v>
      </c>
      <c r="AT1880">
        <v>0</v>
      </c>
      <c r="AU1880">
        <v>0</v>
      </c>
      <c r="AV1880" s="182">
        <v>0</v>
      </c>
      <c r="AW1880" s="184">
        <v>0</v>
      </c>
      <c r="AX1880" s="183" t="s">
        <v>1884</v>
      </c>
      <c r="AY1880" s="184">
        <v>0</v>
      </c>
      <c r="AZ1880">
        <v>0</v>
      </c>
      <c r="BA1880">
        <v>0</v>
      </c>
      <c r="BB1880">
        <v>0</v>
      </c>
      <c r="BC1880" s="182">
        <v>10168</v>
      </c>
      <c r="BD1880" t="s">
        <v>1886</v>
      </c>
      <c r="BE1880" t="s">
        <v>1886</v>
      </c>
      <c r="BF1880" t="s">
        <v>1886</v>
      </c>
      <c r="BG1880" s="181" t="s">
        <v>1886</v>
      </c>
      <c r="BH1880">
        <v>0</v>
      </c>
      <c r="BI1880" s="184">
        <v>0</v>
      </c>
      <c r="BJ1880" s="182">
        <v>0</v>
      </c>
      <c r="BK1880" s="181" t="s">
        <v>1886</v>
      </c>
      <c r="BL1880">
        <v>0</v>
      </c>
      <c r="BM1880">
        <v>0</v>
      </c>
      <c r="BN1880">
        <v>0</v>
      </c>
    </row>
    <row r="1881" spans="1:66" x14ac:dyDescent="0.25">
      <c r="A1881">
        <v>10169</v>
      </c>
      <c r="B1881" t="s">
        <v>5151</v>
      </c>
      <c r="C1881">
        <v>24</v>
      </c>
      <c r="D1881">
        <v>0</v>
      </c>
      <c r="E1881">
        <v>0</v>
      </c>
      <c r="F1881" t="s">
        <v>1884</v>
      </c>
      <c r="G1881" t="s">
        <v>1885</v>
      </c>
      <c r="H1881" t="s">
        <v>1884</v>
      </c>
      <c r="I1881" t="s">
        <v>1884</v>
      </c>
      <c r="J1881" t="s">
        <v>1884</v>
      </c>
      <c r="K1881" t="s">
        <v>1884</v>
      </c>
      <c r="L1881" t="s">
        <v>1884</v>
      </c>
      <c r="M1881" s="180">
        <v>44888</v>
      </c>
      <c r="N1881" t="s">
        <v>1886</v>
      </c>
      <c r="O1881" t="s">
        <v>5152</v>
      </c>
      <c r="P1881" t="s">
        <v>5152</v>
      </c>
      <c r="Q1881">
        <v>0</v>
      </c>
      <c r="R1881">
        <v>0</v>
      </c>
      <c r="S1881" t="s">
        <v>1886</v>
      </c>
      <c r="T1881" t="s">
        <v>1886</v>
      </c>
      <c r="U1881">
        <v>0</v>
      </c>
      <c r="V1881" t="s">
        <v>1886</v>
      </c>
      <c r="W1881">
        <v>0</v>
      </c>
      <c r="X1881">
        <v>0</v>
      </c>
      <c r="Y1881">
        <v>0</v>
      </c>
      <c r="Z1881" t="s">
        <v>1884</v>
      </c>
      <c r="AA1881" t="s">
        <v>1884</v>
      </c>
      <c r="AB1881" t="s">
        <v>1884</v>
      </c>
      <c r="AC1881">
        <v>0</v>
      </c>
      <c r="AD1881">
        <v>0</v>
      </c>
      <c r="AE1881">
        <v>0</v>
      </c>
      <c r="AF1881">
        <v>0</v>
      </c>
      <c r="AG1881" t="s">
        <v>1885</v>
      </c>
      <c r="AH1881" s="181" t="s">
        <v>1886</v>
      </c>
      <c r="AI1881" s="182">
        <v>111</v>
      </c>
      <c r="AJ1881" s="181" t="s">
        <v>2109</v>
      </c>
      <c r="AK1881" s="181" t="s">
        <v>1886</v>
      </c>
      <c r="AL1881" s="181" t="s">
        <v>1886</v>
      </c>
      <c r="AO1881" s="181"/>
      <c r="AQ1881">
        <v>10</v>
      </c>
      <c r="AR1881" s="182">
        <v>40</v>
      </c>
      <c r="AS1881" s="183" t="s">
        <v>1885</v>
      </c>
      <c r="AT1881">
        <v>0</v>
      </c>
      <c r="AU1881">
        <v>0</v>
      </c>
      <c r="AV1881" s="182">
        <v>0</v>
      </c>
      <c r="AW1881" s="184">
        <v>0</v>
      </c>
      <c r="AX1881" s="183" t="s">
        <v>1884</v>
      </c>
      <c r="AY1881" s="184">
        <v>0</v>
      </c>
      <c r="AZ1881">
        <v>0</v>
      </c>
      <c r="BA1881">
        <v>0</v>
      </c>
      <c r="BB1881">
        <v>0</v>
      </c>
      <c r="BC1881" s="182">
        <v>10169</v>
      </c>
      <c r="BD1881" t="s">
        <v>1886</v>
      </c>
      <c r="BE1881" t="s">
        <v>1886</v>
      </c>
      <c r="BF1881" t="s">
        <v>1886</v>
      </c>
      <c r="BG1881" s="181" t="s">
        <v>1886</v>
      </c>
      <c r="BH1881">
        <v>0</v>
      </c>
      <c r="BI1881" s="184">
        <v>0</v>
      </c>
      <c r="BJ1881" s="182">
        <v>0</v>
      </c>
      <c r="BK1881" s="181" t="s">
        <v>1886</v>
      </c>
      <c r="BL1881">
        <v>0</v>
      </c>
      <c r="BM1881">
        <v>0</v>
      </c>
      <c r="BN1881">
        <v>0</v>
      </c>
    </row>
    <row r="1882" spans="1:66" x14ac:dyDescent="0.25">
      <c r="A1882">
        <v>10170</v>
      </c>
      <c r="B1882" t="s">
        <v>5153</v>
      </c>
      <c r="C1882">
        <v>1</v>
      </c>
      <c r="D1882">
        <v>0</v>
      </c>
      <c r="E1882">
        <v>0</v>
      </c>
      <c r="F1882" t="s">
        <v>1884</v>
      </c>
      <c r="G1882" t="s">
        <v>1885</v>
      </c>
      <c r="H1882" t="s">
        <v>1884</v>
      </c>
      <c r="I1882" t="s">
        <v>1884</v>
      </c>
      <c r="J1882" t="s">
        <v>1884</v>
      </c>
      <c r="K1882" t="s">
        <v>1884</v>
      </c>
      <c r="L1882" t="s">
        <v>1884</v>
      </c>
      <c r="M1882" s="180">
        <v>44889</v>
      </c>
      <c r="N1882" t="s">
        <v>2007</v>
      </c>
      <c r="O1882" t="s">
        <v>1886</v>
      </c>
      <c r="P1882" t="s">
        <v>1886</v>
      </c>
      <c r="Q1882">
        <v>0</v>
      </c>
      <c r="R1882">
        <v>0</v>
      </c>
      <c r="S1882" t="s">
        <v>1886</v>
      </c>
      <c r="T1882" t="s">
        <v>1886</v>
      </c>
      <c r="U1882">
        <v>0</v>
      </c>
      <c r="V1882" t="s">
        <v>1886</v>
      </c>
      <c r="W1882">
        <v>0</v>
      </c>
      <c r="X1882">
        <v>0</v>
      </c>
      <c r="Y1882">
        <v>0</v>
      </c>
      <c r="Z1882" t="s">
        <v>1884</v>
      </c>
      <c r="AA1882" t="s">
        <v>1884</v>
      </c>
      <c r="AB1882" t="s">
        <v>1884</v>
      </c>
      <c r="AC1882">
        <v>0</v>
      </c>
      <c r="AD1882">
        <v>0</v>
      </c>
      <c r="AE1882">
        <v>0</v>
      </c>
      <c r="AF1882">
        <v>0</v>
      </c>
      <c r="AG1882" t="s">
        <v>1885</v>
      </c>
      <c r="AH1882" s="181" t="s">
        <v>1886</v>
      </c>
      <c r="AI1882" s="182">
        <v>27</v>
      </c>
      <c r="AJ1882" s="181" t="s">
        <v>1889</v>
      </c>
      <c r="AK1882" s="181" t="s">
        <v>1886</v>
      </c>
      <c r="AL1882" s="181" t="s">
        <v>1886</v>
      </c>
      <c r="AO1882" s="181"/>
      <c r="AQ1882">
        <v>10</v>
      </c>
      <c r="AR1882" s="182">
        <v>40</v>
      </c>
      <c r="AS1882" s="183" t="s">
        <v>1885</v>
      </c>
      <c r="AT1882">
        <v>0</v>
      </c>
      <c r="AU1882">
        <v>0</v>
      </c>
      <c r="AV1882" s="182">
        <v>0</v>
      </c>
      <c r="AW1882" s="184">
        <v>0</v>
      </c>
      <c r="AX1882" s="183" t="s">
        <v>1884</v>
      </c>
      <c r="AY1882" s="184">
        <v>0</v>
      </c>
      <c r="AZ1882">
        <v>0</v>
      </c>
      <c r="BA1882">
        <v>0</v>
      </c>
      <c r="BB1882">
        <v>0</v>
      </c>
      <c r="BC1882" s="182">
        <v>10170</v>
      </c>
      <c r="BD1882" t="s">
        <v>1886</v>
      </c>
      <c r="BE1882" t="s">
        <v>1886</v>
      </c>
      <c r="BF1882" t="s">
        <v>1886</v>
      </c>
      <c r="BG1882" s="181" t="s">
        <v>1886</v>
      </c>
      <c r="BH1882">
        <v>0</v>
      </c>
      <c r="BI1882" s="184">
        <v>0</v>
      </c>
      <c r="BJ1882" s="182">
        <v>0</v>
      </c>
      <c r="BK1882" s="181" t="s">
        <v>1886</v>
      </c>
      <c r="BL1882">
        <v>0</v>
      </c>
      <c r="BM1882">
        <v>0</v>
      </c>
      <c r="BN1882">
        <v>0</v>
      </c>
    </row>
    <row r="1883" spans="1:66" x14ac:dyDescent="0.25">
      <c r="A1883">
        <v>10172</v>
      </c>
      <c r="B1883" t="s">
        <v>5154</v>
      </c>
      <c r="C1883">
        <v>1</v>
      </c>
      <c r="D1883">
        <v>0</v>
      </c>
      <c r="E1883">
        <v>0</v>
      </c>
      <c r="F1883" t="s">
        <v>1884</v>
      </c>
      <c r="G1883" t="s">
        <v>1884</v>
      </c>
      <c r="H1883" t="s">
        <v>1884</v>
      </c>
      <c r="I1883" t="s">
        <v>1884</v>
      </c>
      <c r="J1883" t="s">
        <v>1884</v>
      </c>
      <c r="K1883" t="s">
        <v>1884</v>
      </c>
      <c r="L1883" t="s">
        <v>1884</v>
      </c>
      <c r="M1883" s="180">
        <v>44896</v>
      </c>
      <c r="N1883" t="s">
        <v>2007</v>
      </c>
      <c r="O1883" t="s">
        <v>5155</v>
      </c>
      <c r="P1883" t="s">
        <v>5155</v>
      </c>
      <c r="Q1883">
        <v>0</v>
      </c>
      <c r="R1883">
        <v>0</v>
      </c>
      <c r="S1883" t="s">
        <v>1886</v>
      </c>
      <c r="T1883" t="s">
        <v>1886</v>
      </c>
      <c r="U1883">
        <v>0</v>
      </c>
      <c r="V1883" t="s">
        <v>1886</v>
      </c>
      <c r="W1883">
        <v>0</v>
      </c>
      <c r="X1883">
        <v>0</v>
      </c>
      <c r="Y1883">
        <v>0</v>
      </c>
      <c r="Z1883" t="s">
        <v>1884</v>
      </c>
      <c r="AA1883" t="s">
        <v>1884</v>
      </c>
      <c r="AB1883" t="s">
        <v>1884</v>
      </c>
      <c r="AC1883">
        <v>0</v>
      </c>
      <c r="AD1883">
        <v>0</v>
      </c>
      <c r="AE1883">
        <v>0</v>
      </c>
      <c r="AF1883">
        <v>0</v>
      </c>
      <c r="AG1883" t="s">
        <v>1884</v>
      </c>
      <c r="AH1883" s="181" t="s">
        <v>1886</v>
      </c>
      <c r="AI1883" s="182">
        <v>47</v>
      </c>
      <c r="AJ1883" s="181" t="s">
        <v>2015</v>
      </c>
      <c r="AK1883" s="181" t="s">
        <v>1886</v>
      </c>
      <c r="AL1883" s="181" t="s">
        <v>1886</v>
      </c>
      <c r="AO1883" s="181"/>
      <c r="AQ1883">
        <v>10</v>
      </c>
      <c r="AR1883" s="182">
        <v>40</v>
      </c>
      <c r="AS1883" s="183" t="s">
        <v>1885</v>
      </c>
      <c r="AT1883">
        <v>0</v>
      </c>
      <c r="AU1883">
        <v>0</v>
      </c>
      <c r="AV1883" s="182">
        <v>0</v>
      </c>
      <c r="AW1883" s="184">
        <v>0</v>
      </c>
      <c r="AX1883" s="183" t="s">
        <v>1884</v>
      </c>
      <c r="AY1883" s="184">
        <v>0</v>
      </c>
      <c r="AZ1883">
        <v>0</v>
      </c>
      <c r="BA1883">
        <v>0</v>
      </c>
      <c r="BB1883">
        <v>0</v>
      </c>
      <c r="BC1883" s="182">
        <v>10172</v>
      </c>
      <c r="BD1883" t="s">
        <v>1886</v>
      </c>
      <c r="BE1883" t="s">
        <v>1886</v>
      </c>
      <c r="BF1883" t="s">
        <v>1886</v>
      </c>
      <c r="BG1883" s="181" t="s">
        <v>1886</v>
      </c>
      <c r="BH1883">
        <v>0</v>
      </c>
      <c r="BI1883" s="184">
        <v>0</v>
      </c>
      <c r="BJ1883" s="182">
        <v>0</v>
      </c>
      <c r="BK1883" s="181" t="s">
        <v>1886</v>
      </c>
      <c r="BL1883">
        <v>0</v>
      </c>
      <c r="BM1883">
        <v>0</v>
      </c>
      <c r="BN1883">
        <v>0</v>
      </c>
    </row>
    <row r="1884" spans="1:66" x14ac:dyDescent="0.25">
      <c r="A1884">
        <v>10173</v>
      </c>
      <c r="B1884" t="s">
        <v>5156</v>
      </c>
      <c r="C1884">
        <v>1</v>
      </c>
      <c r="D1884">
        <v>0</v>
      </c>
      <c r="E1884">
        <v>0</v>
      </c>
      <c r="F1884" t="s">
        <v>1884</v>
      </c>
      <c r="G1884" t="s">
        <v>1885</v>
      </c>
      <c r="H1884" t="s">
        <v>1884</v>
      </c>
      <c r="I1884" t="s">
        <v>1884</v>
      </c>
      <c r="J1884" t="s">
        <v>1884</v>
      </c>
      <c r="K1884" t="s">
        <v>1884</v>
      </c>
      <c r="L1884" t="s">
        <v>1884</v>
      </c>
      <c r="M1884" s="180">
        <v>44896</v>
      </c>
      <c r="N1884" t="s">
        <v>1886</v>
      </c>
      <c r="O1884" t="s">
        <v>5157</v>
      </c>
      <c r="P1884" t="s">
        <v>5157</v>
      </c>
      <c r="Q1884">
        <v>0</v>
      </c>
      <c r="R1884">
        <v>0</v>
      </c>
      <c r="S1884" t="s">
        <v>1886</v>
      </c>
      <c r="T1884" t="s">
        <v>1886</v>
      </c>
      <c r="U1884">
        <v>0</v>
      </c>
      <c r="V1884" t="s">
        <v>1886</v>
      </c>
      <c r="W1884">
        <v>0</v>
      </c>
      <c r="X1884">
        <v>0</v>
      </c>
      <c r="Y1884">
        <v>0</v>
      </c>
      <c r="Z1884" t="s">
        <v>1884</v>
      </c>
      <c r="AA1884" t="s">
        <v>1884</v>
      </c>
      <c r="AB1884" t="s">
        <v>1884</v>
      </c>
      <c r="AC1884">
        <v>0</v>
      </c>
      <c r="AD1884">
        <v>0</v>
      </c>
      <c r="AE1884">
        <v>0</v>
      </c>
      <c r="AF1884">
        <v>0</v>
      </c>
      <c r="AG1884" t="s">
        <v>1884</v>
      </c>
      <c r="AH1884" s="181" t="s">
        <v>1886</v>
      </c>
      <c r="AI1884" s="182">
        <v>47</v>
      </c>
      <c r="AJ1884" s="181" t="s">
        <v>2015</v>
      </c>
      <c r="AK1884" s="181" t="s">
        <v>1886</v>
      </c>
      <c r="AL1884" s="181" t="s">
        <v>1886</v>
      </c>
      <c r="AO1884" s="181"/>
      <c r="AQ1884">
        <v>10</v>
      </c>
      <c r="AR1884" s="182">
        <v>40</v>
      </c>
      <c r="AS1884" s="183" t="s">
        <v>1885</v>
      </c>
      <c r="AT1884">
        <v>0</v>
      </c>
      <c r="AU1884">
        <v>0</v>
      </c>
      <c r="AV1884" s="182">
        <v>0</v>
      </c>
      <c r="AW1884" s="184">
        <v>0</v>
      </c>
      <c r="AX1884" s="183" t="s">
        <v>1884</v>
      </c>
      <c r="AY1884" s="184">
        <v>0</v>
      </c>
      <c r="AZ1884">
        <v>0</v>
      </c>
      <c r="BA1884">
        <v>0</v>
      </c>
      <c r="BB1884">
        <v>0</v>
      </c>
      <c r="BC1884" s="182">
        <v>10173</v>
      </c>
      <c r="BD1884" t="s">
        <v>1886</v>
      </c>
      <c r="BE1884" t="s">
        <v>1886</v>
      </c>
      <c r="BF1884" t="s">
        <v>1886</v>
      </c>
      <c r="BG1884" s="181" t="s">
        <v>1886</v>
      </c>
      <c r="BH1884">
        <v>0</v>
      </c>
      <c r="BI1884" s="184">
        <v>0</v>
      </c>
      <c r="BJ1884" s="182">
        <v>0</v>
      </c>
      <c r="BK1884" s="181" t="s">
        <v>1886</v>
      </c>
      <c r="BL1884">
        <v>0</v>
      </c>
      <c r="BM1884">
        <v>0</v>
      </c>
      <c r="BN1884">
        <v>0</v>
      </c>
    </row>
    <row r="1885" spans="1:66" x14ac:dyDescent="0.25">
      <c r="A1885">
        <v>10174</v>
      </c>
      <c r="B1885" t="s">
        <v>5158</v>
      </c>
      <c r="C1885">
        <v>1</v>
      </c>
      <c r="D1885">
        <v>0</v>
      </c>
      <c r="E1885">
        <v>0</v>
      </c>
      <c r="F1885" t="s">
        <v>1884</v>
      </c>
      <c r="G1885" t="s">
        <v>1885</v>
      </c>
      <c r="H1885" t="s">
        <v>1884</v>
      </c>
      <c r="I1885" t="s">
        <v>1884</v>
      </c>
      <c r="J1885" t="s">
        <v>1884</v>
      </c>
      <c r="K1885" t="s">
        <v>1884</v>
      </c>
      <c r="L1885" t="s">
        <v>1884</v>
      </c>
      <c r="M1885" s="180">
        <v>44896</v>
      </c>
      <c r="N1885" t="s">
        <v>2007</v>
      </c>
      <c r="O1885" t="s">
        <v>5159</v>
      </c>
      <c r="P1885" t="s">
        <v>5159</v>
      </c>
      <c r="Q1885">
        <v>0</v>
      </c>
      <c r="R1885">
        <v>0</v>
      </c>
      <c r="S1885" t="s">
        <v>1886</v>
      </c>
      <c r="T1885" t="s">
        <v>1886</v>
      </c>
      <c r="U1885">
        <v>0</v>
      </c>
      <c r="V1885" t="s">
        <v>1886</v>
      </c>
      <c r="W1885">
        <v>0</v>
      </c>
      <c r="X1885">
        <v>0</v>
      </c>
      <c r="Y1885">
        <v>0</v>
      </c>
      <c r="Z1885" t="s">
        <v>1884</v>
      </c>
      <c r="AA1885" t="s">
        <v>1884</v>
      </c>
      <c r="AB1885" t="s">
        <v>1884</v>
      </c>
      <c r="AC1885">
        <v>0</v>
      </c>
      <c r="AD1885">
        <v>0</v>
      </c>
      <c r="AE1885">
        <v>0</v>
      </c>
      <c r="AF1885">
        <v>0</v>
      </c>
      <c r="AG1885" t="s">
        <v>1884</v>
      </c>
      <c r="AH1885" s="181" t="s">
        <v>1886</v>
      </c>
      <c r="AI1885" s="182">
        <v>47</v>
      </c>
      <c r="AJ1885" s="181" t="s">
        <v>2015</v>
      </c>
      <c r="AK1885" s="181" t="s">
        <v>1886</v>
      </c>
      <c r="AL1885" s="181" t="s">
        <v>1886</v>
      </c>
      <c r="AO1885" s="181"/>
      <c r="AQ1885">
        <v>10</v>
      </c>
      <c r="AR1885" s="182">
        <v>40</v>
      </c>
      <c r="AS1885" s="183" t="s">
        <v>1885</v>
      </c>
      <c r="AT1885">
        <v>0</v>
      </c>
      <c r="AU1885">
        <v>0</v>
      </c>
      <c r="AV1885" s="182">
        <v>0</v>
      </c>
      <c r="AW1885" s="184">
        <v>0</v>
      </c>
      <c r="AX1885" s="183" t="s">
        <v>1884</v>
      </c>
      <c r="AY1885" s="184">
        <v>0</v>
      </c>
      <c r="AZ1885">
        <v>0</v>
      </c>
      <c r="BA1885">
        <v>0</v>
      </c>
      <c r="BB1885">
        <v>0</v>
      </c>
      <c r="BC1885" s="182">
        <v>10174</v>
      </c>
      <c r="BD1885" t="s">
        <v>1886</v>
      </c>
      <c r="BE1885" t="s">
        <v>1886</v>
      </c>
      <c r="BF1885" t="s">
        <v>1886</v>
      </c>
      <c r="BG1885" s="181" t="s">
        <v>1886</v>
      </c>
      <c r="BH1885">
        <v>0</v>
      </c>
      <c r="BI1885" s="184">
        <v>0</v>
      </c>
      <c r="BJ1885" s="182">
        <v>0</v>
      </c>
      <c r="BK1885" s="181" t="s">
        <v>1886</v>
      </c>
      <c r="BL1885">
        <v>0</v>
      </c>
      <c r="BM1885">
        <v>0</v>
      </c>
      <c r="BN1885">
        <v>0</v>
      </c>
    </row>
    <row r="1886" spans="1:66" x14ac:dyDescent="0.25">
      <c r="A1886">
        <v>10175</v>
      </c>
      <c r="B1886" t="s">
        <v>5160</v>
      </c>
      <c r="C1886">
        <v>1</v>
      </c>
      <c r="D1886">
        <v>0</v>
      </c>
      <c r="E1886">
        <v>0</v>
      </c>
      <c r="F1886" t="s">
        <v>1884</v>
      </c>
      <c r="G1886" t="s">
        <v>1885</v>
      </c>
      <c r="H1886" t="s">
        <v>1884</v>
      </c>
      <c r="I1886" t="s">
        <v>1884</v>
      </c>
      <c r="J1886" t="s">
        <v>1884</v>
      </c>
      <c r="K1886" t="s">
        <v>1884</v>
      </c>
      <c r="L1886" t="s">
        <v>1884</v>
      </c>
      <c r="M1886" s="180">
        <v>44896</v>
      </c>
      <c r="N1886" t="s">
        <v>2007</v>
      </c>
      <c r="O1886" t="s">
        <v>5161</v>
      </c>
      <c r="P1886" t="s">
        <v>5161</v>
      </c>
      <c r="Q1886">
        <v>0</v>
      </c>
      <c r="R1886">
        <v>0</v>
      </c>
      <c r="S1886" t="s">
        <v>1886</v>
      </c>
      <c r="T1886" t="s">
        <v>1886</v>
      </c>
      <c r="U1886">
        <v>0</v>
      </c>
      <c r="V1886" t="s">
        <v>1886</v>
      </c>
      <c r="W1886">
        <v>0</v>
      </c>
      <c r="X1886">
        <v>0</v>
      </c>
      <c r="Y1886">
        <v>0</v>
      </c>
      <c r="Z1886" t="s">
        <v>1884</v>
      </c>
      <c r="AA1886" t="s">
        <v>1884</v>
      </c>
      <c r="AB1886" t="s">
        <v>1884</v>
      </c>
      <c r="AC1886">
        <v>0</v>
      </c>
      <c r="AD1886">
        <v>0</v>
      </c>
      <c r="AE1886">
        <v>0</v>
      </c>
      <c r="AF1886">
        <v>0</v>
      </c>
      <c r="AG1886" t="s">
        <v>1884</v>
      </c>
      <c r="AH1886" s="181" t="s">
        <v>1886</v>
      </c>
      <c r="AI1886" s="182">
        <v>47</v>
      </c>
      <c r="AJ1886" s="181" t="s">
        <v>2015</v>
      </c>
      <c r="AK1886" s="181" t="s">
        <v>1886</v>
      </c>
      <c r="AL1886" s="181" t="s">
        <v>1886</v>
      </c>
      <c r="AO1886" s="181"/>
      <c r="AQ1886">
        <v>10</v>
      </c>
      <c r="AR1886" s="182">
        <v>40</v>
      </c>
      <c r="AS1886" s="183" t="s">
        <v>1885</v>
      </c>
      <c r="AT1886">
        <v>0</v>
      </c>
      <c r="AU1886">
        <v>0</v>
      </c>
      <c r="AV1886" s="182">
        <v>0</v>
      </c>
      <c r="AW1886" s="184">
        <v>0</v>
      </c>
      <c r="AX1886" s="183" t="s">
        <v>1884</v>
      </c>
      <c r="AY1886" s="184">
        <v>0</v>
      </c>
      <c r="AZ1886">
        <v>0</v>
      </c>
      <c r="BA1886">
        <v>0</v>
      </c>
      <c r="BB1886">
        <v>0</v>
      </c>
      <c r="BC1886" s="182">
        <v>10175</v>
      </c>
      <c r="BD1886" t="s">
        <v>1886</v>
      </c>
      <c r="BE1886" t="s">
        <v>1886</v>
      </c>
      <c r="BF1886" t="s">
        <v>1886</v>
      </c>
      <c r="BG1886" s="181" t="s">
        <v>1886</v>
      </c>
      <c r="BH1886">
        <v>0</v>
      </c>
      <c r="BI1886" s="184">
        <v>0</v>
      </c>
      <c r="BJ1886" s="182">
        <v>0</v>
      </c>
      <c r="BK1886" s="181" t="s">
        <v>1886</v>
      </c>
      <c r="BL1886">
        <v>0</v>
      </c>
      <c r="BM1886">
        <v>0</v>
      </c>
      <c r="BN1886">
        <v>0</v>
      </c>
    </row>
    <row r="1887" spans="1:66" x14ac:dyDescent="0.25">
      <c r="A1887">
        <v>10176</v>
      </c>
      <c r="B1887" t="s">
        <v>5162</v>
      </c>
      <c r="C1887">
        <v>4</v>
      </c>
      <c r="D1887">
        <v>0</v>
      </c>
      <c r="E1887">
        <v>0</v>
      </c>
      <c r="F1887" t="s">
        <v>1884</v>
      </c>
      <c r="G1887" t="s">
        <v>1885</v>
      </c>
      <c r="H1887" t="s">
        <v>1884</v>
      </c>
      <c r="I1887" t="s">
        <v>1884</v>
      </c>
      <c r="J1887" t="s">
        <v>1884</v>
      </c>
      <c r="K1887" t="s">
        <v>1884</v>
      </c>
      <c r="L1887" t="s">
        <v>1884</v>
      </c>
      <c r="M1887" s="180">
        <v>44897</v>
      </c>
      <c r="N1887" t="s">
        <v>1886</v>
      </c>
      <c r="O1887" t="s">
        <v>5163</v>
      </c>
      <c r="P1887" t="s">
        <v>5164</v>
      </c>
      <c r="Q1887">
        <v>0</v>
      </c>
      <c r="R1887">
        <v>0</v>
      </c>
      <c r="S1887" t="s">
        <v>1886</v>
      </c>
      <c r="T1887" t="s">
        <v>1886</v>
      </c>
      <c r="U1887">
        <v>0</v>
      </c>
      <c r="V1887" t="s">
        <v>1886</v>
      </c>
      <c r="W1887">
        <v>0</v>
      </c>
      <c r="X1887">
        <v>0</v>
      </c>
      <c r="Y1887">
        <v>0</v>
      </c>
      <c r="Z1887" t="s">
        <v>1884</v>
      </c>
      <c r="AA1887" t="s">
        <v>1884</v>
      </c>
      <c r="AB1887" t="s">
        <v>1884</v>
      </c>
      <c r="AC1887">
        <v>0</v>
      </c>
      <c r="AD1887">
        <v>0</v>
      </c>
      <c r="AE1887">
        <v>0</v>
      </c>
      <c r="AF1887">
        <v>0</v>
      </c>
      <c r="AG1887" t="s">
        <v>1885</v>
      </c>
      <c r="AH1887" s="181" t="s">
        <v>1886</v>
      </c>
      <c r="AI1887" s="182">
        <v>27</v>
      </c>
      <c r="AJ1887" s="181" t="s">
        <v>1889</v>
      </c>
      <c r="AK1887" s="181" t="s">
        <v>1886</v>
      </c>
      <c r="AL1887" s="181" t="s">
        <v>1886</v>
      </c>
      <c r="AO1887" s="181"/>
      <c r="AQ1887">
        <v>10</v>
      </c>
      <c r="AR1887" s="182">
        <v>40</v>
      </c>
      <c r="AS1887" s="183" t="s">
        <v>1885</v>
      </c>
      <c r="AT1887">
        <v>0</v>
      </c>
      <c r="AU1887">
        <v>0</v>
      </c>
      <c r="AV1887" s="182">
        <v>0</v>
      </c>
      <c r="AW1887" s="184">
        <v>0</v>
      </c>
      <c r="AX1887" s="183" t="s">
        <v>1884</v>
      </c>
      <c r="AY1887" s="184">
        <v>0</v>
      </c>
      <c r="AZ1887">
        <v>0</v>
      </c>
      <c r="BA1887">
        <v>0</v>
      </c>
      <c r="BB1887">
        <v>0</v>
      </c>
      <c r="BC1887" s="182">
        <v>10176</v>
      </c>
      <c r="BD1887" t="s">
        <v>1886</v>
      </c>
      <c r="BE1887" t="s">
        <v>1886</v>
      </c>
      <c r="BF1887" t="s">
        <v>1886</v>
      </c>
      <c r="BG1887" s="181" t="s">
        <v>1886</v>
      </c>
      <c r="BH1887">
        <v>0</v>
      </c>
      <c r="BI1887" s="184">
        <v>0</v>
      </c>
      <c r="BJ1887" s="182">
        <v>0</v>
      </c>
      <c r="BK1887" s="181" t="s">
        <v>1886</v>
      </c>
      <c r="BL1887">
        <v>0</v>
      </c>
      <c r="BM1887">
        <v>0</v>
      </c>
      <c r="BN1887">
        <v>0</v>
      </c>
    </row>
    <row r="1888" spans="1:66" x14ac:dyDescent="0.25">
      <c r="A1888">
        <v>10177</v>
      </c>
      <c r="B1888" t="s">
        <v>5165</v>
      </c>
      <c r="C1888">
        <v>6</v>
      </c>
      <c r="D1888">
        <v>0</v>
      </c>
      <c r="E1888">
        <v>0</v>
      </c>
      <c r="F1888" t="s">
        <v>1884</v>
      </c>
      <c r="G1888" t="s">
        <v>1885</v>
      </c>
      <c r="H1888" t="s">
        <v>1884</v>
      </c>
      <c r="I1888" t="s">
        <v>1884</v>
      </c>
      <c r="J1888" t="s">
        <v>1884</v>
      </c>
      <c r="K1888" t="s">
        <v>1884</v>
      </c>
      <c r="L1888" t="s">
        <v>1884</v>
      </c>
      <c r="M1888" s="180">
        <v>44897</v>
      </c>
      <c r="N1888" t="s">
        <v>1886</v>
      </c>
      <c r="O1888" t="s">
        <v>1886</v>
      </c>
      <c r="P1888" t="s">
        <v>1886</v>
      </c>
      <c r="Q1888">
        <v>0</v>
      </c>
      <c r="R1888">
        <v>0</v>
      </c>
      <c r="S1888" t="s">
        <v>1886</v>
      </c>
      <c r="T1888" t="s">
        <v>1886</v>
      </c>
      <c r="U1888">
        <v>0</v>
      </c>
      <c r="V1888" t="s">
        <v>1886</v>
      </c>
      <c r="W1888">
        <v>0</v>
      </c>
      <c r="X1888">
        <v>0</v>
      </c>
      <c r="Y1888">
        <v>0</v>
      </c>
      <c r="Z1888" t="s">
        <v>1884</v>
      </c>
      <c r="AA1888" t="s">
        <v>1884</v>
      </c>
      <c r="AB1888" t="s">
        <v>1884</v>
      </c>
      <c r="AC1888">
        <v>0</v>
      </c>
      <c r="AD1888">
        <v>0</v>
      </c>
      <c r="AE1888">
        <v>0</v>
      </c>
      <c r="AF1888">
        <v>0</v>
      </c>
      <c r="AG1888" t="s">
        <v>1885</v>
      </c>
      <c r="AH1888" s="181" t="s">
        <v>1886</v>
      </c>
      <c r="AI1888" s="182">
        <v>27</v>
      </c>
      <c r="AJ1888" s="181" t="s">
        <v>1889</v>
      </c>
      <c r="AK1888" s="181" t="s">
        <v>1886</v>
      </c>
      <c r="AL1888" s="181" t="s">
        <v>1886</v>
      </c>
      <c r="AO1888" s="181"/>
      <c r="AQ1888">
        <v>10</v>
      </c>
      <c r="AR1888" s="182">
        <v>40</v>
      </c>
      <c r="AS1888" s="183" t="s">
        <v>1885</v>
      </c>
      <c r="AT1888">
        <v>0</v>
      </c>
      <c r="AU1888">
        <v>0</v>
      </c>
      <c r="AV1888" s="182">
        <v>0</v>
      </c>
      <c r="AW1888" s="184">
        <v>0</v>
      </c>
      <c r="AX1888" s="183" t="s">
        <v>1884</v>
      </c>
      <c r="AY1888" s="184">
        <v>0</v>
      </c>
      <c r="AZ1888">
        <v>0</v>
      </c>
      <c r="BA1888">
        <v>0</v>
      </c>
      <c r="BB1888">
        <v>0</v>
      </c>
      <c r="BC1888" s="182">
        <v>10177</v>
      </c>
      <c r="BD1888" t="s">
        <v>1886</v>
      </c>
      <c r="BE1888" t="s">
        <v>1886</v>
      </c>
      <c r="BF1888" t="s">
        <v>1886</v>
      </c>
      <c r="BG1888" s="181" t="s">
        <v>1886</v>
      </c>
      <c r="BH1888">
        <v>0</v>
      </c>
      <c r="BI1888" s="184">
        <v>0</v>
      </c>
      <c r="BJ1888" s="182">
        <v>0</v>
      </c>
      <c r="BK1888" s="181" t="s">
        <v>1886</v>
      </c>
      <c r="BL1888">
        <v>0</v>
      </c>
      <c r="BM1888">
        <v>0</v>
      </c>
      <c r="BN1888">
        <v>0</v>
      </c>
    </row>
    <row r="1889" spans="1:66" x14ac:dyDescent="0.25">
      <c r="A1889">
        <v>10178</v>
      </c>
      <c r="B1889" t="s">
        <v>5166</v>
      </c>
      <c r="C1889">
        <v>12</v>
      </c>
      <c r="D1889">
        <v>0</v>
      </c>
      <c r="E1889">
        <v>0</v>
      </c>
      <c r="F1889" t="s">
        <v>1884</v>
      </c>
      <c r="G1889" t="s">
        <v>1885</v>
      </c>
      <c r="H1889" t="s">
        <v>1884</v>
      </c>
      <c r="I1889" t="s">
        <v>1884</v>
      </c>
      <c r="J1889" t="s">
        <v>1884</v>
      </c>
      <c r="K1889" t="s">
        <v>1884</v>
      </c>
      <c r="L1889" t="s">
        <v>1884</v>
      </c>
      <c r="M1889" s="180">
        <v>44898</v>
      </c>
      <c r="N1889" t="s">
        <v>1886</v>
      </c>
      <c r="O1889" t="s">
        <v>1886</v>
      </c>
      <c r="P1889" t="s">
        <v>5167</v>
      </c>
      <c r="Q1889">
        <v>0</v>
      </c>
      <c r="R1889">
        <v>0</v>
      </c>
      <c r="S1889" t="s">
        <v>1886</v>
      </c>
      <c r="T1889" t="s">
        <v>1886</v>
      </c>
      <c r="U1889">
        <v>0</v>
      </c>
      <c r="V1889" t="s">
        <v>1886</v>
      </c>
      <c r="W1889">
        <v>0</v>
      </c>
      <c r="X1889">
        <v>0</v>
      </c>
      <c r="Y1889">
        <v>0</v>
      </c>
      <c r="Z1889" t="s">
        <v>1884</v>
      </c>
      <c r="AA1889" t="s">
        <v>1884</v>
      </c>
      <c r="AB1889" t="s">
        <v>1884</v>
      </c>
      <c r="AC1889">
        <v>0</v>
      </c>
      <c r="AD1889">
        <v>0</v>
      </c>
      <c r="AE1889">
        <v>0</v>
      </c>
      <c r="AF1889">
        <v>0</v>
      </c>
      <c r="AG1889" t="s">
        <v>1885</v>
      </c>
      <c r="AH1889" s="181" t="s">
        <v>1886</v>
      </c>
      <c r="AI1889" s="182">
        <v>27</v>
      </c>
      <c r="AJ1889" s="181" t="s">
        <v>1889</v>
      </c>
      <c r="AK1889" s="181" t="s">
        <v>1886</v>
      </c>
      <c r="AL1889" s="181" t="s">
        <v>1886</v>
      </c>
      <c r="AO1889" s="181"/>
      <c r="AQ1889">
        <v>10</v>
      </c>
      <c r="AR1889" s="182">
        <v>40</v>
      </c>
      <c r="AS1889" s="183" t="s">
        <v>1885</v>
      </c>
      <c r="AT1889">
        <v>0</v>
      </c>
      <c r="AU1889">
        <v>0</v>
      </c>
      <c r="AV1889" s="182">
        <v>0</v>
      </c>
      <c r="AW1889" s="184">
        <v>0</v>
      </c>
      <c r="AX1889" s="183" t="s">
        <v>1884</v>
      </c>
      <c r="AY1889" s="184">
        <v>0</v>
      </c>
      <c r="AZ1889">
        <v>0</v>
      </c>
      <c r="BA1889">
        <v>0</v>
      </c>
      <c r="BB1889">
        <v>0</v>
      </c>
      <c r="BC1889" s="182">
        <v>10178</v>
      </c>
      <c r="BD1889" t="s">
        <v>1886</v>
      </c>
      <c r="BE1889" t="s">
        <v>1886</v>
      </c>
      <c r="BF1889" t="s">
        <v>1886</v>
      </c>
      <c r="BG1889" s="181" t="s">
        <v>1886</v>
      </c>
      <c r="BH1889">
        <v>0</v>
      </c>
      <c r="BI1889" s="184">
        <v>0</v>
      </c>
      <c r="BJ1889" s="182">
        <v>0</v>
      </c>
      <c r="BK1889" s="181" t="s">
        <v>1886</v>
      </c>
      <c r="BL1889">
        <v>0</v>
      </c>
      <c r="BM1889">
        <v>0</v>
      </c>
      <c r="BN1889">
        <v>0</v>
      </c>
    </row>
    <row r="1890" spans="1:66" x14ac:dyDescent="0.25">
      <c r="A1890">
        <v>10179</v>
      </c>
      <c r="B1890" t="s">
        <v>5168</v>
      </c>
      <c r="C1890">
        <v>45</v>
      </c>
      <c r="D1890">
        <v>0</v>
      </c>
      <c r="E1890">
        <v>0</v>
      </c>
      <c r="F1890" t="s">
        <v>1884</v>
      </c>
      <c r="G1890" t="s">
        <v>1885</v>
      </c>
      <c r="H1890" t="s">
        <v>1884</v>
      </c>
      <c r="I1890" t="s">
        <v>1884</v>
      </c>
      <c r="J1890" t="s">
        <v>1884</v>
      </c>
      <c r="K1890" t="s">
        <v>1884</v>
      </c>
      <c r="L1890" t="s">
        <v>1884</v>
      </c>
      <c r="M1890" s="180">
        <v>44900</v>
      </c>
      <c r="N1890" t="s">
        <v>1886</v>
      </c>
      <c r="O1890" t="s">
        <v>1886</v>
      </c>
      <c r="P1890" t="s">
        <v>5169</v>
      </c>
      <c r="Q1890">
        <v>0</v>
      </c>
      <c r="R1890">
        <v>0</v>
      </c>
      <c r="S1890" t="s">
        <v>1886</v>
      </c>
      <c r="T1890" t="s">
        <v>1886</v>
      </c>
      <c r="U1890">
        <v>0</v>
      </c>
      <c r="V1890" t="s">
        <v>1886</v>
      </c>
      <c r="W1890">
        <v>0</v>
      </c>
      <c r="X1890">
        <v>0</v>
      </c>
      <c r="Y1890">
        <v>0</v>
      </c>
      <c r="Z1890" t="s">
        <v>1884</v>
      </c>
      <c r="AA1890" t="s">
        <v>1884</v>
      </c>
      <c r="AB1890" t="s">
        <v>1884</v>
      </c>
      <c r="AC1890">
        <v>0</v>
      </c>
      <c r="AD1890">
        <v>0</v>
      </c>
      <c r="AE1890">
        <v>0</v>
      </c>
      <c r="AF1890">
        <v>0</v>
      </c>
      <c r="AG1890" t="s">
        <v>1884</v>
      </c>
      <c r="AH1890" s="181" t="s">
        <v>1886</v>
      </c>
      <c r="AI1890" s="182">
        <v>210</v>
      </c>
      <c r="AJ1890" s="181" t="s">
        <v>2010</v>
      </c>
      <c r="AK1890" s="181" t="s">
        <v>1886</v>
      </c>
      <c r="AL1890" s="181" t="s">
        <v>1886</v>
      </c>
      <c r="AO1890" s="181"/>
      <c r="AQ1890">
        <v>10</v>
      </c>
      <c r="AR1890" s="182">
        <v>40</v>
      </c>
      <c r="AS1890" s="183" t="s">
        <v>1885</v>
      </c>
      <c r="AT1890">
        <v>0</v>
      </c>
      <c r="AU1890">
        <v>60</v>
      </c>
      <c r="AV1890" s="182">
        <v>0</v>
      </c>
      <c r="AW1890" s="184">
        <v>0</v>
      </c>
      <c r="AX1890" s="183" t="s">
        <v>1884</v>
      </c>
      <c r="AY1890" s="184">
        <v>0</v>
      </c>
      <c r="AZ1890">
        <v>0</v>
      </c>
      <c r="BA1890">
        <v>0</v>
      </c>
      <c r="BB1890">
        <v>0</v>
      </c>
      <c r="BC1890" s="182">
        <v>10179</v>
      </c>
      <c r="BD1890" t="s">
        <v>1886</v>
      </c>
      <c r="BE1890" t="s">
        <v>1886</v>
      </c>
      <c r="BF1890" t="s">
        <v>1886</v>
      </c>
      <c r="BG1890" s="181" t="s">
        <v>1886</v>
      </c>
      <c r="BH1890">
        <v>9.5399999999999991</v>
      </c>
      <c r="BI1890" s="184">
        <v>0</v>
      </c>
      <c r="BJ1890" s="182">
        <v>0</v>
      </c>
      <c r="BK1890" s="181" t="s">
        <v>1886</v>
      </c>
      <c r="BL1890">
        <v>0</v>
      </c>
      <c r="BM1890">
        <v>0</v>
      </c>
      <c r="BN1890">
        <v>0</v>
      </c>
    </row>
    <row r="1891" spans="1:66" x14ac:dyDescent="0.25">
      <c r="A1891">
        <v>10180</v>
      </c>
      <c r="B1891" t="s">
        <v>5170</v>
      </c>
      <c r="C1891">
        <v>45</v>
      </c>
      <c r="D1891">
        <v>0</v>
      </c>
      <c r="E1891">
        <v>0</v>
      </c>
      <c r="F1891" t="s">
        <v>1884</v>
      </c>
      <c r="G1891" t="s">
        <v>1885</v>
      </c>
      <c r="H1891" t="s">
        <v>1884</v>
      </c>
      <c r="I1891" t="s">
        <v>1884</v>
      </c>
      <c r="J1891" t="s">
        <v>1884</v>
      </c>
      <c r="K1891" t="s">
        <v>1884</v>
      </c>
      <c r="L1891" t="s">
        <v>1884</v>
      </c>
      <c r="M1891" s="180">
        <v>44900</v>
      </c>
      <c r="N1891" t="s">
        <v>1886</v>
      </c>
      <c r="O1891" t="s">
        <v>1886</v>
      </c>
      <c r="P1891" t="s">
        <v>5171</v>
      </c>
      <c r="Q1891">
        <v>0</v>
      </c>
      <c r="R1891">
        <v>0</v>
      </c>
      <c r="S1891" t="s">
        <v>1886</v>
      </c>
      <c r="T1891" t="s">
        <v>1886</v>
      </c>
      <c r="U1891">
        <v>0</v>
      </c>
      <c r="V1891" t="s">
        <v>1886</v>
      </c>
      <c r="W1891">
        <v>0</v>
      </c>
      <c r="X1891">
        <v>0</v>
      </c>
      <c r="Y1891">
        <v>0</v>
      </c>
      <c r="Z1891" t="s">
        <v>1884</v>
      </c>
      <c r="AA1891" t="s">
        <v>1884</v>
      </c>
      <c r="AB1891" t="s">
        <v>1884</v>
      </c>
      <c r="AC1891">
        <v>0</v>
      </c>
      <c r="AD1891">
        <v>0</v>
      </c>
      <c r="AE1891">
        <v>0</v>
      </c>
      <c r="AF1891">
        <v>0</v>
      </c>
      <c r="AG1891" t="s">
        <v>1884</v>
      </c>
      <c r="AH1891" s="181" t="s">
        <v>1886</v>
      </c>
      <c r="AI1891" s="182">
        <v>210</v>
      </c>
      <c r="AJ1891" s="181" t="s">
        <v>2010</v>
      </c>
      <c r="AK1891" s="181" t="s">
        <v>1886</v>
      </c>
      <c r="AL1891" s="181" t="s">
        <v>1886</v>
      </c>
      <c r="AO1891" s="181"/>
      <c r="AQ1891">
        <v>10</v>
      </c>
      <c r="AR1891" s="182">
        <v>40</v>
      </c>
      <c r="AS1891" s="183" t="s">
        <v>1885</v>
      </c>
      <c r="AT1891">
        <v>0</v>
      </c>
      <c r="AU1891">
        <v>60</v>
      </c>
      <c r="AV1891" s="182">
        <v>0</v>
      </c>
      <c r="AW1891" s="184">
        <v>0</v>
      </c>
      <c r="AX1891" s="183" t="s">
        <v>1884</v>
      </c>
      <c r="AY1891" s="184">
        <v>0</v>
      </c>
      <c r="AZ1891">
        <v>0</v>
      </c>
      <c r="BA1891">
        <v>0</v>
      </c>
      <c r="BB1891">
        <v>0</v>
      </c>
      <c r="BC1891" s="182">
        <v>10180</v>
      </c>
      <c r="BD1891" t="s">
        <v>1886</v>
      </c>
      <c r="BE1891" t="s">
        <v>1886</v>
      </c>
      <c r="BF1891" t="s">
        <v>1886</v>
      </c>
      <c r="BG1891" s="181" t="s">
        <v>1886</v>
      </c>
      <c r="BH1891">
        <v>0</v>
      </c>
      <c r="BI1891" s="184">
        <v>0</v>
      </c>
      <c r="BJ1891" s="182">
        <v>0</v>
      </c>
      <c r="BK1891" s="181" t="s">
        <v>1886</v>
      </c>
      <c r="BL1891">
        <v>0</v>
      </c>
      <c r="BM1891">
        <v>0</v>
      </c>
      <c r="BN1891">
        <v>0</v>
      </c>
    </row>
    <row r="1892" spans="1:66" x14ac:dyDescent="0.25">
      <c r="A1892">
        <v>10181</v>
      </c>
      <c r="B1892" t="s">
        <v>5172</v>
      </c>
      <c r="C1892">
        <v>6</v>
      </c>
      <c r="D1892">
        <v>0</v>
      </c>
      <c r="E1892">
        <v>0</v>
      </c>
      <c r="F1892" t="s">
        <v>1884</v>
      </c>
      <c r="G1892" t="s">
        <v>1885</v>
      </c>
      <c r="H1892" t="s">
        <v>1884</v>
      </c>
      <c r="I1892" t="s">
        <v>1884</v>
      </c>
      <c r="J1892" t="s">
        <v>1884</v>
      </c>
      <c r="K1892" t="s">
        <v>1884</v>
      </c>
      <c r="L1892" t="s">
        <v>1884</v>
      </c>
      <c r="M1892" s="180">
        <v>44902</v>
      </c>
      <c r="N1892" t="s">
        <v>1886</v>
      </c>
      <c r="O1892" t="s">
        <v>5173</v>
      </c>
      <c r="P1892" t="s">
        <v>5173</v>
      </c>
      <c r="Q1892">
        <v>0</v>
      </c>
      <c r="R1892">
        <v>0</v>
      </c>
      <c r="S1892" t="s">
        <v>1886</v>
      </c>
      <c r="T1892" t="s">
        <v>1886</v>
      </c>
      <c r="U1892">
        <v>0</v>
      </c>
      <c r="V1892" t="s">
        <v>1886</v>
      </c>
      <c r="W1892">
        <v>0</v>
      </c>
      <c r="X1892">
        <v>0</v>
      </c>
      <c r="Y1892">
        <v>0</v>
      </c>
      <c r="Z1892" t="s">
        <v>1884</v>
      </c>
      <c r="AA1892" t="s">
        <v>1884</v>
      </c>
      <c r="AB1892" t="s">
        <v>1884</v>
      </c>
      <c r="AC1892">
        <v>0</v>
      </c>
      <c r="AD1892">
        <v>0</v>
      </c>
      <c r="AE1892">
        <v>0</v>
      </c>
      <c r="AF1892">
        <v>0</v>
      </c>
      <c r="AG1892" t="s">
        <v>1884</v>
      </c>
      <c r="AH1892" s="181" t="s">
        <v>1886</v>
      </c>
      <c r="AI1892" s="182">
        <v>184</v>
      </c>
      <c r="AJ1892" s="181" t="s">
        <v>2402</v>
      </c>
      <c r="AK1892" s="181" t="s">
        <v>1886</v>
      </c>
      <c r="AL1892" s="181" t="s">
        <v>1886</v>
      </c>
      <c r="AO1892" s="181"/>
      <c r="AQ1892">
        <v>10</v>
      </c>
      <c r="AR1892" s="182">
        <v>40</v>
      </c>
      <c r="AS1892" s="183" t="s">
        <v>1885</v>
      </c>
      <c r="AT1892">
        <v>0</v>
      </c>
      <c r="AU1892">
        <v>0</v>
      </c>
      <c r="AV1892" s="182">
        <v>0</v>
      </c>
      <c r="AW1892" s="184">
        <v>0</v>
      </c>
      <c r="AX1892" s="183" t="s">
        <v>1884</v>
      </c>
      <c r="AY1892" s="184">
        <v>0</v>
      </c>
      <c r="AZ1892">
        <v>0</v>
      </c>
      <c r="BA1892">
        <v>0</v>
      </c>
      <c r="BB1892">
        <v>0</v>
      </c>
      <c r="BC1892" s="182">
        <v>10181</v>
      </c>
      <c r="BD1892" t="s">
        <v>1886</v>
      </c>
      <c r="BE1892" t="s">
        <v>1886</v>
      </c>
      <c r="BF1892" t="s">
        <v>1886</v>
      </c>
      <c r="BG1892" s="181" t="s">
        <v>1886</v>
      </c>
      <c r="BH1892">
        <v>0</v>
      </c>
      <c r="BI1892" s="184">
        <v>0</v>
      </c>
      <c r="BJ1892" s="182">
        <v>0</v>
      </c>
      <c r="BK1892" s="181" t="s">
        <v>1886</v>
      </c>
      <c r="BL1892">
        <v>0</v>
      </c>
      <c r="BM1892">
        <v>0</v>
      </c>
      <c r="BN1892">
        <v>0</v>
      </c>
    </row>
    <row r="1893" spans="1:66" x14ac:dyDescent="0.25">
      <c r="A1893">
        <v>10182</v>
      </c>
      <c r="B1893" t="s">
        <v>5174</v>
      </c>
      <c r="C1893">
        <v>8</v>
      </c>
      <c r="D1893">
        <v>0</v>
      </c>
      <c r="E1893">
        <v>0</v>
      </c>
      <c r="F1893" t="s">
        <v>1884</v>
      </c>
      <c r="G1893" t="s">
        <v>1885</v>
      </c>
      <c r="H1893" t="s">
        <v>1884</v>
      </c>
      <c r="I1893" t="s">
        <v>1884</v>
      </c>
      <c r="J1893" t="s">
        <v>1884</v>
      </c>
      <c r="K1893" t="s">
        <v>1884</v>
      </c>
      <c r="L1893" t="s">
        <v>1884</v>
      </c>
      <c r="M1893" s="180">
        <v>44902</v>
      </c>
      <c r="N1893" t="s">
        <v>1886</v>
      </c>
      <c r="O1893" t="s">
        <v>5175</v>
      </c>
      <c r="P1893" t="s">
        <v>5175</v>
      </c>
      <c r="Q1893">
        <v>0</v>
      </c>
      <c r="R1893">
        <v>0</v>
      </c>
      <c r="S1893" t="s">
        <v>1886</v>
      </c>
      <c r="T1893" t="s">
        <v>1886</v>
      </c>
      <c r="U1893">
        <v>0</v>
      </c>
      <c r="V1893" t="s">
        <v>1886</v>
      </c>
      <c r="W1893">
        <v>0</v>
      </c>
      <c r="X1893">
        <v>0</v>
      </c>
      <c r="Y1893">
        <v>0</v>
      </c>
      <c r="Z1893" t="s">
        <v>1884</v>
      </c>
      <c r="AA1893" t="s">
        <v>1884</v>
      </c>
      <c r="AB1893" t="s">
        <v>1884</v>
      </c>
      <c r="AC1893">
        <v>0</v>
      </c>
      <c r="AD1893">
        <v>0</v>
      </c>
      <c r="AE1893">
        <v>0</v>
      </c>
      <c r="AF1893">
        <v>0</v>
      </c>
      <c r="AG1893" t="s">
        <v>1884</v>
      </c>
      <c r="AH1893" s="181" t="s">
        <v>1886</v>
      </c>
      <c r="AI1893" s="182">
        <v>184</v>
      </c>
      <c r="AJ1893" s="181" t="s">
        <v>2402</v>
      </c>
      <c r="AK1893" s="181" t="s">
        <v>1886</v>
      </c>
      <c r="AL1893" s="181" t="s">
        <v>1886</v>
      </c>
      <c r="AO1893" s="181"/>
      <c r="AQ1893">
        <v>10</v>
      </c>
      <c r="AR1893" s="182">
        <v>40</v>
      </c>
      <c r="AS1893" s="183" t="s">
        <v>1885</v>
      </c>
      <c r="AT1893">
        <v>0</v>
      </c>
      <c r="AU1893">
        <v>0</v>
      </c>
      <c r="AV1893" s="182">
        <v>0</v>
      </c>
      <c r="AW1893" s="184">
        <v>0</v>
      </c>
      <c r="AX1893" s="183" t="s">
        <v>1884</v>
      </c>
      <c r="AY1893" s="184">
        <v>0</v>
      </c>
      <c r="AZ1893">
        <v>0</v>
      </c>
      <c r="BA1893">
        <v>0</v>
      </c>
      <c r="BB1893">
        <v>0</v>
      </c>
      <c r="BC1893" s="182">
        <v>10182</v>
      </c>
      <c r="BD1893" t="s">
        <v>1886</v>
      </c>
      <c r="BE1893" t="s">
        <v>1886</v>
      </c>
      <c r="BF1893" t="s">
        <v>1886</v>
      </c>
      <c r="BG1893" s="181" t="s">
        <v>1886</v>
      </c>
      <c r="BH1893">
        <v>0</v>
      </c>
      <c r="BI1893" s="184">
        <v>0</v>
      </c>
      <c r="BJ1893" s="182">
        <v>0</v>
      </c>
      <c r="BK1893" s="181" t="s">
        <v>1886</v>
      </c>
      <c r="BL1893">
        <v>0</v>
      </c>
      <c r="BM1893">
        <v>0</v>
      </c>
      <c r="BN1893">
        <v>0</v>
      </c>
    </row>
    <row r="1894" spans="1:66" x14ac:dyDescent="0.25">
      <c r="A1894">
        <v>10183</v>
      </c>
      <c r="B1894" t="s">
        <v>5176</v>
      </c>
      <c r="C1894">
        <v>16</v>
      </c>
      <c r="D1894">
        <v>0</v>
      </c>
      <c r="E1894">
        <v>0</v>
      </c>
      <c r="F1894" t="s">
        <v>1884</v>
      </c>
      <c r="G1894" t="s">
        <v>1885</v>
      </c>
      <c r="H1894" t="s">
        <v>1884</v>
      </c>
      <c r="I1894" t="s">
        <v>1884</v>
      </c>
      <c r="J1894" t="s">
        <v>1884</v>
      </c>
      <c r="K1894" t="s">
        <v>1884</v>
      </c>
      <c r="L1894" t="s">
        <v>1884</v>
      </c>
      <c r="M1894" s="180">
        <v>44915</v>
      </c>
      <c r="N1894" t="s">
        <v>1886</v>
      </c>
      <c r="O1894" t="s">
        <v>1886</v>
      </c>
      <c r="P1894" t="s">
        <v>5177</v>
      </c>
      <c r="Q1894">
        <v>0</v>
      </c>
      <c r="R1894">
        <v>0</v>
      </c>
      <c r="S1894" t="s">
        <v>1886</v>
      </c>
      <c r="T1894" t="s">
        <v>1886</v>
      </c>
      <c r="U1894">
        <v>0</v>
      </c>
      <c r="V1894" t="s">
        <v>1886</v>
      </c>
      <c r="W1894">
        <v>0</v>
      </c>
      <c r="X1894">
        <v>0</v>
      </c>
      <c r="Y1894">
        <v>0</v>
      </c>
      <c r="Z1894" t="s">
        <v>1884</v>
      </c>
      <c r="AA1894" t="s">
        <v>1884</v>
      </c>
      <c r="AB1894" t="s">
        <v>1884</v>
      </c>
      <c r="AC1894">
        <v>0</v>
      </c>
      <c r="AD1894">
        <v>0</v>
      </c>
      <c r="AE1894">
        <v>0</v>
      </c>
      <c r="AF1894">
        <v>0</v>
      </c>
      <c r="AG1894" t="s">
        <v>1884</v>
      </c>
      <c r="AH1894" s="181" t="s">
        <v>1886</v>
      </c>
      <c r="AI1894" s="182">
        <v>129</v>
      </c>
      <c r="AJ1894" s="181" t="s">
        <v>2178</v>
      </c>
      <c r="AK1894" s="181" t="s">
        <v>1886</v>
      </c>
      <c r="AL1894" s="181" t="s">
        <v>1886</v>
      </c>
      <c r="AO1894" s="181"/>
      <c r="AQ1894">
        <v>10</v>
      </c>
      <c r="AR1894" s="182">
        <v>40</v>
      </c>
      <c r="AS1894" s="183" t="s">
        <v>1885</v>
      </c>
      <c r="AT1894">
        <v>0</v>
      </c>
      <c r="AU1894">
        <v>96</v>
      </c>
      <c r="AV1894" s="182">
        <v>12</v>
      </c>
      <c r="AW1894" s="184">
        <v>0</v>
      </c>
      <c r="AX1894" s="183" t="s">
        <v>1884</v>
      </c>
      <c r="AY1894" s="184">
        <v>0</v>
      </c>
      <c r="AZ1894">
        <v>0</v>
      </c>
      <c r="BA1894">
        <v>0</v>
      </c>
      <c r="BB1894">
        <v>0</v>
      </c>
      <c r="BC1894" s="182">
        <v>10183</v>
      </c>
      <c r="BD1894" t="s">
        <v>1886</v>
      </c>
      <c r="BE1894" t="s">
        <v>1886</v>
      </c>
      <c r="BF1894" t="s">
        <v>1886</v>
      </c>
      <c r="BG1894" s="181" t="s">
        <v>1886</v>
      </c>
      <c r="BH1894">
        <v>0</v>
      </c>
      <c r="BI1894" s="184">
        <v>0</v>
      </c>
      <c r="BJ1894" s="182">
        <v>0</v>
      </c>
      <c r="BK1894" s="181" t="s">
        <v>1886</v>
      </c>
      <c r="BL1894">
        <v>0</v>
      </c>
      <c r="BM1894">
        <v>0</v>
      </c>
      <c r="BN1894">
        <v>0</v>
      </c>
    </row>
    <row r="1895" spans="1:66" x14ac:dyDescent="0.25">
      <c r="A1895">
        <v>10184</v>
      </c>
      <c r="B1895" t="s">
        <v>5178</v>
      </c>
      <c r="C1895">
        <v>6</v>
      </c>
      <c r="D1895">
        <v>0</v>
      </c>
      <c r="E1895">
        <v>0</v>
      </c>
      <c r="F1895" t="s">
        <v>1884</v>
      </c>
      <c r="G1895" t="s">
        <v>1885</v>
      </c>
      <c r="H1895" t="s">
        <v>1884</v>
      </c>
      <c r="I1895" t="s">
        <v>1884</v>
      </c>
      <c r="J1895" t="s">
        <v>1884</v>
      </c>
      <c r="K1895" t="s">
        <v>1884</v>
      </c>
      <c r="L1895" t="s">
        <v>1884</v>
      </c>
      <c r="M1895" s="180">
        <v>44916</v>
      </c>
      <c r="N1895" t="s">
        <v>1886</v>
      </c>
      <c r="O1895" t="s">
        <v>1886</v>
      </c>
      <c r="P1895" t="s">
        <v>5179</v>
      </c>
      <c r="Q1895">
        <v>0</v>
      </c>
      <c r="R1895">
        <v>0</v>
      </c>
      <c r="S1895" t="s">
        <v>1886</v>
      </c>
      <c r="T1895" t="s">
        <v>1886</v>
      </c>
      <c r="U1895">
        <v>0</v>
      </c>
      <c r="V1895" t="s">
        <v>1886</v>
      </c>
      <c r="W1895">
        <v>0</v>
      </c>
      <c r="X1895">
        <v>0</v>
      </c>
      <c r="Y1895">
        <v>0</v>
      </c>
      <c r="Z1895" t="s">
        <v>1884</v>
      </c>
      <c r="AA1895" t="s">
        <v>1884</v>
      </c>
      <c r="AB1895" t="s">
        <v>1884</v>
      </c>
      <c r="AC1895">
        <v>0</v>
      </c>
      <c r="AD1895">
        <v>0</v>
      </c>
      <c r="AE1895">
        <v>0</v>
      </c>
      <c r="AF1895">
        <v>0</v>
      </c>
      <c r="AG1895" t="s">
        <v>1884</v>
      </c>
      <c r="AH1895" s="181" t="s">
        <v>1886</v>
      </c>
      <c r="AI1895" s="182">
        <v>682</v>
      </c>
      <c r="AJ1895" s="181" t="s">
        <v>5102</v>
      </c>
      <c r="AK1895" s="181" t="s">
        <v>5180</v>
      </c>
      <c r="AL1895" s="181" t="s">
        <v>1886</v>
      </c>
      <c r="AO1895" s="181"/>
      <c r="AQ1895">
        <v>10</v>
      </c>
      <c r="AR1895" s="182">
        <v>40</v>
      </c>
      <c r="AS1895" s="183" t="s">
        <v>1885</v>
      </c>
      <c r="AT1895">
        <v>0</v>
      </c>
      <c r="AU1895">
        <v>0</v>
      </c>
      <c r="AV1895" s="182">
        <v>0</v>
      </c>
      <c r="AW1895" s="184">
        <v>0</v>
      </c>
      <c r="AX1895" s="183" t="s">
        <v>1884</v>
      </c>
      <c r="AY1895" s="184">
        <v>0</v>
      </c>
      <c r="AZ1895">
        <v>0</v>
      </c>
      <c r="BA1895">
        <v>0</v>
      </c>
      <c r="BB1895">
        <v>0</v>
      </c>
      <c r="BC1895" s="182">
        <v>10184</v>
      </c>
      <c r="BD1895" t="s">
        <v>1886</v>
      </c>
      <c r="BE1895" t="s">
        <v>1886</v>
      </c>
      <c r="BF1895" t="s">
        <v>1886</v>
      </c>
      <c r="BG1895" s="181" t="s">
        <v>1886</v>
      </c>
      <c r="BH1895">
        <v>0</v>
      </c>
      <c r="BI1895" s="184">
        <v>0</v>
      </c>
      <c r="BJ1895" s="182">
        <v>0</v>
      </c>
      <c r="BK1895" s="181" t="s">
        <v>1886</v>
      </c>
      <c r="BL1895">
        <v>0</v>
      </c>
      <c r="BM1895">
        <v>0</v>
      </c>
      <c r="BN1895">
        <v>0</v>
      </c>
    </row>
    <row r="1896" spans="1:66" x14ac:dyDescent="0.25">
      <c r="A1896">
        <v>10185</v>
      </c>
      <c r="B1896" t="s">
        <v>5181</v>
      </c>
      <c r="C1896">
        <v>6</v>
      </c>
      <c r="D1896">
        <v>0</v>
      </c>
      <c r="E1896">
        <v>0</v>
      </c>
      <c r="F1896" t="s">
        <v>1884</v>
      </c>
      <c r="G1896" t="s">
        <v>1885</v>
      </c>
      <c r="H1896" t="s">
        <v>1884</v>
      </c>
      <c r="I1896" t="s">
        <v>1884</v>
      </c>
      <c r="J1896" t="s">
        <v>1884</v>
      </c>
      <c r="K1896" t="s">
        <v>1884</v>
      </c>
      <c r="L1896" t="s">
        <v>1884</v>
      </c>
      <c r="M1896" s="180">
        <v>44916</v>
      </c>
      <c r="N1896" t="s">
        <v>1886</v>
      </c>
      <c r="O1896" t="s">
        <v>1886</v>
      </c>
      <c r="P1896" t="s">
        <v>5182</v>
      </c>
      <c r="Q1896">
        <v>0</v>
      </c>
      <c r="R1896">
        <v>0</v>
      </c>
      <c r="S1896" t="s">
        <v>1886</v>
      </c>
      <c r="T1896" t="s">
        <v>1886</v>
      </c>
      <c r="U1896">
        <v>0</v>
      </c>
      <c r="V1896" t="s">
        <v>1886</v>
      </c>
      <c r="W1896">
        <v>0</v>
      </c>
      <c r="X1896">
        <v>0</v>
      </c>
      <c r="Y1896">
        <v>0</v>
      </c>
      <c r="Z1896" t="s">
        <v>1884</v>
      </c>
      <c r="AA1896" t="s">
        <v>1884</v>
      </c>
      <c r="AB1896" t="s">
        <v>1884</v>
      </c>
      <c r="AC1896">
        <v>0</v>
      </c>
      <c r="AD1896">
        <v>0</v>
      </c>
      <c r="AE1896">
        <v>0</v>
      </c>
      <c r="AF1896">
        <v>0</v>
      </c>
      <c r="AG1896" t="s">
        <v>1884</v>
      </c>
      <c r="AH1896" s="181" t="s">
        <v>1886</v>
      </c>
      <c r="AI1896" s="182">
        <v>682</v>
      </c>
      <c r="AJ1896" s="181" t="s">
        <v>5102</v>
      </c>
      <c r="AK1896" s="181" t="s">
        <v>1886</v>
      </c>
      <c r="AL1896" s="181" t="s">
        <v>1886</v>
      </c>
      <c r="AO1896" s="181"/>
      <c r="AQ1896">
        <v>10</v>
      </c>
      <c r="AR1896" s="182">
        <v>40</v>
      </c>
      <c r="AS1896" s="183" t="s">
        <v>1885</v>
      </c>
      <c r="AT1896">
        <v>0</v>
      </c>
      <c r="AU1896">
        <v>0</v>
      </c>
      <c r="AV1896" s="182">
        <v>0</v>
      </c>
      <c r="AW1896" s="184">
        <v>0</v>
      </c>
      <c r="AX1896" s="183" t="s">
        <v>1884</v>
      </c>
      <c r="AY1896" s="184">
        <v>0</v>
      </c>
      <c r="AZ1896">
        <v>0</v>
      </c>
      <c r="BA1896">
        <v>0</v>
      </c>
      <c r="BB1896">
        <v>0</v>
      </c>
      <c r="BC1896" s="182">
        <v>10185</v>
      </c>
      <c r="BD1896" t="s">
        <v>1886</v>
      </c>
      <c r="BE1896" t="s">
        <v>1886</v>
      </c>
      <c r="BF1896" t="s">
        <v>1886</v>
      </c>
      <c r="BG1896" s="181" t="s">
        <v>1886</v>
      </c>
      <c r="BH1896">
        <v>0</v>
      </c>
      <c r="BI1896" s="184">
        <v>0</v>
      </c>
      <c r="BJ1896" s="182">
        <v>0</v>
      </c>
      <c r="BK1896" s="181" t="s">
        <v>1886</v>
      </c>
      <c r="BL1896">
        <v>0</v>
      </c>
      <c r="BM1896">
        <v>0</v>
      </c>
      <c r="BN1896">
        <v>0</v>
      </c>
    </row>
    <row r="1897" spans="1:66" x14ac:dyDescent="0.25">
      <c r="A1897">
        <v>10186</v>
      </c>
      <c r="B1897" t="s">
        <v>2984</v>
      </c>
      <c r="C1897">
        <v>10</v>
      </c>
      <c r="D1897">
        <v>0</v>
      </c>
      <c r="E1897">
        <v>0</v>
      </c>
      <c r="F1897" t="s">
        <v>1884</v>
      </c>
      <c r="G1897" t="s">
        <v>1885</v>
      </c>
      <c r="H1897" t="s">
        <v>1884</v>
      </c>
      <c r="I1897" t="s">
        <v>1884</v>
      </c>
      <c r="J1897" t="s">
        <v>1884</v>
      </c>
      <c r="K1897" t="s">
        <v>1884</v>
      </c>
      <c r="L1897" t="s">
        <v>1884</v>
      </c>
      <c r="M1897" s="180">
        <v>44921</v>
      </c>
      <c r="N1897" t="s">
        <v>1886</v>
      </c>
      <c r="O1897" t="s">
        <v>1886</v>
      </c>
      <c r="P1897" t="s">
        <v>5183</v>
      </c>
      <c r="Q1897">
        <v>0</v>
      </c>
      <c r="R1897">
        <v>0</v>
      </c>
      <c r="S1897" t="s">
        <v>1886</v>
      </c>
      <c r="T1897" t="s">
        <v>1886</v>
      </c>
      <c r="U1897">
        <v>0</v>
      </c>
      <c r="V1897" t="s">
        <v>1886</v>
      </c>
      <c r="W1897">
        <v>0</v>
      </c>
      <c r="X1897">
        <v>0</v>
      </c>
      <c r="Y1897">
        <v>0</v>
      </c>
      <c r="Z1897" t="s">
        <v>1884</v>
      </c>
      <c r="AA1897" t="s">
        <v>1884</v>
      </c>
      <c r="AB1897" t="s">
        <v>1884</v>
      </c>
      <c r="AC1897">
        <v>0</v>
      </c>
      <c r="AD1897">
        <v>0</v>
      </c>
      <c r="AE1897">
        <v>0</v>
      </c>
      <c r="AF1897">
        <v>0</v>
      </c>
      <c r="AG1897" t="s">
        <v>1884</v>
      </c>
      <c r="AH1897" s="181" t="s">
        <v>1886</v>
      </c>
      <c r="AI1897" s="182">
        <v>129</v>
      </c>
      <c r="AJ1897" s="181" t="s">
        <v>2178</v>
      </c>
      <c r="AK1897" s="181" t="s">
        <v>1886</v>
      </c>
      <c r="AL1897" s="181" t="s">
        <v>1886</v>
      </c>
      <c r="AO1897" s="181"/>
      <c r="AQ1897">
        <v>10</v>
      </c>
      <c r="AR1897" s="182">
        <v>40</v>
      </c>
      <c r="AS1897" s="183" t="s">
        <v>1885</v>
      </c>
      <c r="AT1897">
        <v>0</v>
      </c>
      <c r="AU1897">
        <v>64</v>
      </c>
      <c r="AV1897" s="182">
        <v>8</v>
      </c>
      <c r="AW1897" s="184">
        <v>0</v>
      </c>
      <c r="AX1897" s="183" t="s">
        <v>1884</v>
      </c>
      <c r="AY1897" s="184">
        <v>0</v>
      </c>
      <c r="AZ1897">
        <v>0</v>
      </c>
      <c r="BA1897">
        <v>0</v>
      </c>
      <c r="BB1897">
        <v>0</v>
      </c>
      <c r="BC1897" s="182">
        <v>10186</v>
      </c>
      <c r="BD1897" t="s">
        <v>1886</v>
      </c>
      <c r="BE1897" t="s">
        <v>1886</v>
      </c>
      <c r="BF1897" t="s">
        <v>1886</v>
      </c>
      <c r="BG1897" s="181" t="s">
        <v>1886</v>
      </c>
      <c r="BH1897">
        <v>0</v>
      </c>
      <c r="BI1897" s="184">
        <v>0</v>
      </c>
      <c r="BJ1897" s="182">
        <v>0</v>
      </c>
      <c r="BK1897" s="181" t="s">
        <v>1886</v>
      </c>
      <c r="BL1897">
        <v>0</v>
      </c>
      <c r="BM1897">
        <v>0</v>
      </c>
      <c r="BN1897">
        <v>0</v>
      </c>
    </row>
    <row r="1898" spans="1:66" x14ac:dyDescent="0.25">
      <c r="A1898">
        <v>10187</v>
      </c>
      <c r="B1898" t="s">
        <v>5184</v>
      </c>
      <c r="C1898">
        <v>1</v>
      </c>
      <c r="D1898">
        <v>0</v>
      </c>
      <c r="E1898">
        <v>0</v>
      </c>
      <c r="F1898" t="s">
        <v>1884</v>
      </c>
      <c r="G1898" t="s">
        <v>1884</v>
      </c>
      <c r="H1898" t="s">
        <v>1884</v>
      </c>
      <c r="I1898" t="s">
        <v>1884</v>
      </c>
      <c r="J1898" t="s">
        <v>1884</v>
      </c>
      <c r="K1898" t="s">
        <v>1884</v>
      </c>
      <c r="L1898" t="s">
        <v>1884</v>
      </c>
      <c r="M1898" s="180">
        <v>44923</v>
      </c>
      <c r="N1898" t="s">
        <v>2007</v>
      </c>
      <c r="O1898" t="s">
        <v>1886</v>
      </c>
      <c r="P1898" t="s">
        <v>5185</v>
      </c>
      <c r="Q1898">
        <v>0</v>
      </c>
      <c r="R1898">
        <v>0</v>
      </c>
      <c r="S1898" t="s">
        <v>1886</v>
      </c>
      <c r="T1898" t="s">
        <v>1886</v>
      </c>
      <c r="U1898">
        <v>0</v>
      </c>
      <c r="V1898" t="s">
        <v>1886</v>
      </c>
      <c r="W1898">
        <v>0</v>
      </c>
      <c r="X1898">
        <v>0</v>
      </c>
      <c r="Y1898">
        <v>0</v>
      </c>
      <c r="Z1898" t="s">
        <v>1884</v>
      </c>
      <c r="AA1898" t="s">
        <v>1884</v>
      </c>
      <c r="AB1898" t="s">
        <v>1884</v>
      </c>
      <c r="AC1898">
        <v>0</v>
      </c>
      <c r="AD1898">
        <v>0</v>
      </c>
      <c r="AE1898">
        <v>0</v>
      </c>
      <c r="AF1898">
        <v>0</v>
      </c>
      <c r="AG1898" t="s">
        <v>1884</v>
      </c>
      <c r="AH1898" s="181" t="s">
        <v>1886</v>
      </c>
      <c r="AI1898" s="182">
        <v>47</v>
      </c>
      <c r="AJ1898" s="181" t="s">
        <v>2015</v>
      </c>
      <c r="AK1898" s="181" t="s">
        <v>1886</v>
      </c>
      <c r="AL1898" s="181" t="s">
        <v>1886</v>
      </c>
      <c r="AO1898" s="181"/>
      <c r="AQ1898">
        <v>10</v>
      </c>
      <c r="AR1898" s="182">
        <v>40</v>
      </c>
      <c r="AS1898" s="183" t="s">
        <v>1885</v>
      </c>
      <c r="AT1898">
        <v>0</v>
      </c>
      <c r="AU1898">
        <v>0</v>
      </c>
      <c r="AV1898" s="182">
        <v>0</v>
      </c>
      <c r="AW1898" s="184">
        <v>0</v>
      </c>
      <c r="AX1898" s="183" t="s">
        <v>1884</v>
      </c>
      <c r="AY1898" s="184">
        <v>0</v>
      </c>
      <c r="AZ1898">
        <v>0</v>
      </c>
      <c r="BA1898">
        <v>0</v>
      </c>
      <c r="BB1898">
        <v>0</v>
      </c>
      <c r="BC1898" s="182">
        <v>10187</v>
      </c>
      <c r="BD1898" t="s">
        <v>1886</v>
      </c>
      <c r="BE1898" t="s">
        <v>1886</v>
      </c>
      <c r="BF1898" t="s">
        <v>1886</v>
      </c>
      <c r="BG1898" s="181" t="s">
        <v>1886</v>
      </c>
      <c r="BH1898">
        <v>0</v>
      </c>
      <c r="BI1898" s="184">
        <v>0</v>
      </c>
      <c r="BJ1898" s="182">
        <v>0</v>
      </c>
      <c r="BK1898" s="181" t="s">
        <v>1886</v>
      </c>
      <c r="BL1898">
        <v>0</v>
      </c>
      <c r="BM1898">
        <v>0</v>
      </c>
      <c r="BN1898">
        <v>0</v>
      </c>
    </row>
    <row r="1899" spans="1:66" x14ac:dyDescent="0.25">
      <c r="A1899">
        <v>10189</v>
      </c>
      <c r="B1899" t="s">
        <v>5186</v>
      </c>
      <c r="C1899">
        <v>25</v>
      </c>
      <c r="D1899">
        <v>0</v>
      </c>
      <c r="E1899">
        <v>0</v>
      </c>
      <c r="F1899" t="s">
        <v>1884</v>
      </c>
      <c r="G1899" t="s">
        <v>1885</v>
      </c>
      <c r="H1899" t="s">
        <v>1884</v>
      </c>
      <c r="I1899" t="s">
        <v>1884</v>
      </c>
      <c r="J1899" t="s">
        <v>1884</v>
      </c>
      <c r="K1899" t="s">
        <v>1884</v>
      </c>
      <c r="L1899" t="s">
        <v>1884</v>
      </c>
      <c r="M1899" s="180">
        <v>44923</v>
      </c>
      <c r="N1899" t="s">
        <v>1886</v>
      </c>
      <c r="O1899" t="s">
        <v>5187</v>
      </c>
      <c r="P1899" t="s">
        <v>1886</v>
      </c>
      <c r="Q1899">
        <v>0</v>
      </c>
      <c r="R1899">
        <v>0</v>
      </c>
      <c r="S1899" t="s">
        <v>1886</v>
      </c>
      <c r="T1899" t="s">
        <v>1886</v>
      </c>
      <c r="U1899">
        <v>0</v>
      </c>
      <c r="V1899" t="s">
        <v>1886</v>
      </c>
      <c r="W1899">
        <v>0</v>
      </c>
      <c r="X1899">
        <v>0</v>
      </c>
      <c r="Y1899">
        <v>0</v>
      </c>
      <c r="Z1899" t="s">
        <v>1884</v>
      </c>
      <c r="AA1899" t="s">
        <v>1884</v>
      </c>
      <c r="AB1899" t="s">
        <v>1884</v>
      </c>
      <c r="AC1899">
        <v>0</v>
      </c>
      <c r="AD1899">
        <v>0</v>
      </c>
      <c r="AE1899">
        <v>328321.78000000003</v>
      </c>
      <c r="AF1899">
        <v>0</v>
      </c>
      <c r="AG1899" t="s">
        <v>1885</v>
      </c>
      <c r="AH1899" s="181" t="s">
        <v>1886</v>
      </c>
      <c r="AI1899" s="182">
        <v>294</v>
      </c>
      <c r="AJ1899" s="181" t="s">
        <v>3372</v>
      </c>
      <c r="AK1899" s="181" t="s">
        <v>1886</v>
      </c>
      <c r="AL1899" s="181" t="s">
        <v>1886</v>
      </c>
      <c r="AO1899" s="181"/>
      <c r="AQ1899">
        <v>10</v>
      </c>
      <c r="AR1899" s="182">
        <v>40</v>
      </c>
      <c r="AS1899" s="183" t="s">
        <v>1885</v>
      </c>
      <c r="AT1899">
        <v>0</v>
      </c>
      <c r="AU1899">
        <v>60</v>
      </c>
      <c r="AV1899" s="182">
        <v>0</v>
      </c>
      <c r="AW1899" s="184">
        <v>0</v>
      </c>
      <c r="AX1899" s="183" t="s">
        <v>1884</v>
      </c>
      <c r="AY1899" s="184">
        <v>0</v>
      </c>
      <c r="AZ1899">
        <v>0</v>
      </c>
      <c r="BA1899">
        <v>0</v>
      </c>
      <c r="BB1899">
        <v>0</v>
      </c>
      <c r="BC1899" s="182">
        <v>0</v>
      </c>
      <c r="BD1899" t="s">
        <v>1886</v>
      </c>
      <c r="BE1899" t="s">
        <v>1886</v>
      </c>
      <c r="BF1899" t="s">
        <v>1886</v>
      </c>
      <c r="BG1899" s="181" t="s">
        <v>1886</v>
      </c>
      <c r="BH1899">
        <v>0</v>
      </c>
      <c r="BI1899" s="184">
        <v>0</v>
      </c>
      <c r="BJ1899" s="182">
        <v>0</v>
      </c>
      <c r="BK1899" s="181" t="s">
        <v>1886</v>
      </c>
      <c r="BL1899">
        <v>0</v>
      </c>
      <c r="BM1899">
        <v>0</v>
      </c>
      <c r="BN1899">
        <v>0</v>
      </c>
    </row>
    <row r="1900" spans="1:66" x14ac:dyDescent="0.25">
      <c r="A1900">
        <v>10190</v>
      </c>
      <c r="B1900" t="s">
        <v>1515</v>
      </c>
      <c r="C1900">
        <v>25</v>
      </c>
      <c r="D1900">
        <v>0</v>
      </c>
      <c r="E1900">
        <v>0</v>
      </c>
      <c r="F1900" t="s">
        <v>1884</v>
      </c>
      <c r="G1900" t="s">
        <v>1885</v>
      </c>
      <c r="H1900" t="s">
        <v>1884</v>
      </c>
      <c r="I1900" t="s">
        <v>1884</v>
      </c>
      <c r="J1900" t="s">
        <v>1884</v>
      </c>
      <c r="K1900" t="s">
        <v>1884</v>
      </c>
      <c r="L1900" t="s">
        <v>1884</v>
      </c>
      <c r="M1900" s="180">
        <v>44923</v>
      </c>
      <c r="N1900" t="s">
        <v>1886</v>
      </c>
      <c r="O1900" t="s">
        <v>1886</v>
      </c>
      <c r="P1900" t="s">
        <v>5188</v>
      </c>
      <c r="Q1900">
        <v>0</v>
      </c>
      <c r="R1900">
        <v>0</v>
      </c>
      <c r="S1900" t="s">
        <v>1886</v>
      </c>
      <c r="T1900" t="s">
        <v>1886</v>
      </c>
      <c r="U1900">
        <v>0</v>
      </c>
      <c r="V1900" t="s">
        <v>1886</v>
      </c>
      <c r="W1900">
        <v>0</v>
      </c>
      <c r="X1900">
        <v>0</v>
      </c>
      <c r="Y1900">
        <v>0</v>
      </c>
      <c r="Z1900" t="s">
        <v>1884</v>
      </c>
      <c r="AA1900" t="s">
        <v>1884</v>
      </c>
      <c r="AB1900" t="s">
        <v>1884</v>
      </c>
      <c r="AC1900">
        <v>0</v>
      </c>
      <c r="AD1900">
        <v>0</v>
      </c>
      <c r="AE1900">
        <v>205698.57</v>
      </c>
      <c r="AF1900">
        <v>0</v>
      </c>
      <c r="AG1900" t="s">
        <v>1885</v>
      </c>
      <c r="AH1900" s="181" t="s">
        <v>1886</v>
      </c>
      <c r="AI1900" s="182">
        <v>294</v>
      </c>
      <c r="AJ1900" s="181" t="s">
        <v>3372</v>
      </c>
      <c r="AK1900" s="181" t="s">
        <v>1886</v>
      </c>
      <c r="AL1900" s="181" t="s">
        <v>1886</v>
      </c>
      <c r="AO1900" s="181"/>
      <c r="AQ1900">
        <v>10</v>
      </c>
      <c r="AR1900" s="182">
        <v>40</v>
      </c>
      <c r="AS1900" s="183" t="s">
        <v>1885</v>
      </c>
      <c r="AT1900">
        <v>0</v>
      </c>
      <c r="AU1900">
        <v>0</v>
      </c>
      <c r="AV1900" s="182">
        <v>0</v>
      </c>
      <c r="AW1900" s="184">
        <v>0</v>
      </c>
      <c r="AX1900" s="183" t="s">
        <v>1884</v>
      </c>
      <c r="AY1900" s="184">
        <v>0</v>
      </c>
      <c r="AZ1900">
        <v>0</v>
      </c>
      <c r="BA1900">
        <v>0</v>
      </c>
      <c r="BB1900">
        <v>0</v>
      </c>
      <c r="BC1900" s="182">
        <v>0</v>
      </c>
      <c r="BD1900" t="s">
        <v>1886</v>
      </c>
      <c r="BE1900" t="s">
        <v>1886</v>
      </c>
      <c r="BF1900" t="s">
        <v>1886</v>
      </c>
      <c r="BG1900" s="181" t="s">
        <v>1886</v>
      </c>
      <c r="BH1900">
        <v>0</v>
      </c>
      <c r="BI1900" s="184">
        <v>0</v>
      </c>
      <c r="BJ1900" s="182">
        <v>0</v>
      </c>
      <c r="BK1900" s="181" t="s">
        <v>1886</v>
      </c>
      <c r="BL1900">
        <v>0</v>
      </c>
      <c r="BM1900">
        <v>0</v>
      </c>
      <c r="BN1900">
        <v>0</v>
      </c>
    </row>
    <row r="1901" spans="1:66" x14ac:dyDescent="0.25">
      <c r="A1901">
        <v>10191</v>
      </c>
      <c r="B1901" t="s">
        <v>5189</v>
      </c>
      <c r="C1901">
        <v>1</v>
      </c>
      <c r="D1901">
        <v>0</v>
      </c>
      <c r="E1901">
        <v>0</v>
      </c>
      <c r="F1901" t="s">
        <v>1884</v>
      </c>
      <c r="G1901" t="s">
        <v>1884</v>
      </c>
      <c r="H1901" t="s">
        <v>1884</v>
      </c>
      <c r="I1901" t="s">
        <v>1884</v>
      </c>
      <c r="J1901" t="s">
        <v>1885</v>
      </c>
      <c r="K1901" t="s">
        <v>1884</v>
      </c>
      <c r="L1901" t="s">
        <v>1884</v>
      </c>
      <c r="M1901" s="180">
        <v>44928</v>
      </c>
      <c r="N1901" t="s">
        <v>2007</v>
      </c>
      <c r="O1901" t="s">
        <v>1886</v>
      </c>
      <c r="P1901" t="s">
        <v>1886</v>
      </c>
      <c r="Q1901">
        <v>0</v>
      </c>
      <c r="R1901">
        <v>0</v>
      </c>
      <c r="S1901" t="s">
        <v>1886</v>
      </c>
      <c r="T1901" t="s">
        <v>1886</v>
      </c>
      <c r="U1901">
        <v>0</v>
      </c>
      <c r="V1901" t="s">
        <v>1886</v>
      </c>
      <c r="W1901">
        <v>0</v>
      </c>
      <c r="X1901">
        <v>0</v>
      </c>
      <c r="Y1901">
        <v>0</v>
      </c>
      <c r="Z1901" t="s">
        <v>1884</v>
      </c>
      <c r="AA1901" t="s">
        <v>1884</v>
      </c>
      <c r="AB1901" t="s">
        <v>1884</v>
      </c>
      <c r="AC1901">
        <v>0</v>
      </c>
      <c r="AD1901">
        <v>0</v>
      </c>
      <c r="AE1901">
        <v>0</v>
      </c>
      <c r="AF1901">
        <v>0</v>
      </c>
      <c r="AG1901" t="s">
        <v>1885</v>
      </c>
      <c r="AH1901" s="181" t="s">
        <v>1886</v>
      </c>
      <c r="AI1901" s="182">
        <v>48</v>
      </c>
      <c r="AJ1901" s="181" t="s">
        <v>1900</v>
      </c>
      <c r="AK1901" s="181" t="s">
        <v>1886</v>
      </c>
      <c r="AL1901" s="181" t="s">
        <v>1886</v>
      </c>
      <c r="AO1901" s="181"/>
      <c r="AQ1901">
        <v>10</v>
      </c>
      <c r="AR1901" s="182">
        <v>40</v>
      </c>
      <c r="AS1901" s="183" t="s">
        <v>1885</v>
      </c>
      <c r="AT1901">
        <v>0</v>
      </c>
      <c r="AU1901">
        <v>0</v>
      </c>
      <c r="AV1901" s="182">
        <v>0</v>
      </c>
      <c r="AW1901" s="184">
        <v>0</v>
      </c>
      <c r="AX1901" s="183" t="s">
        <v>1884</v>
      </c>
      <c r="AY1901" s="184">
        <v>0</v>
      </c>
      <c r="AZ1901">
        <v>0</v>
      </c>
      <c r="BA1901">
        <v>0</v>
      </c>
      <c r="BB1901">
        <v>0</v>
      </c>
      <c r="BC1901" s="182">
        <v>10191</v>
      </c>
      <c r="BD1901" t="s">
        <v>1886</v>
      </c>
      <c r="BE1901" t="s">
        <v>1886</v>
      </c>
      <c r="BF1901" t="s">
        <v>1886</v>
      </c>
      <c r="BG1901" s="181" t="s">
        <v>1886</v>
      </c>
      <c r="BH1901">
        <v>0</v>
      </c>
      <c r="BI1901" s="184">
        <v>0</v>
      </c>
      <c r="BJ1901" s="182">
        <v>0</v>
      </c>
      <c r="BK1901" s="181" t="s">
        <v>1886</v>
      </c>
      <c r="BL1901">
        <v>0</v>
      </c>
      <c r="BM1901">
        <v>0</v>
      </c>
      <c r="BN1901">
        <v>0</v>
      </c>
    </row>
    <row r="1902" spans="1:66" x14ac:dyDescent="0.25">
      <c r="A1902">
        <v>10192</v>
      </c>
      <c r="B1902" t="s">
        <v>5190</v>
      </c>
      <c r="C1902">
        <v>1</v>
      </c>
      <c r="D1902">
        <v>0</v>
      </c>
      <c r="E1902">
        <v>0</v>
      </c>
      <c r="F1902" t="s">
        <v>1884</v>
      </c>
      <c r="G1902" t="s">
        <v>1885</v>
      </c>
      <c r="H1902" t="s">
        <v>1884</v>
      </c>
      <c r="I1902" t="s">
        <v>1884</v>
      </c>
      <c r="J1902" t="s">
        <v>1884</v>
      </c>
      <c r="K1902" t="s">
        <v>1884</v>
      </c>
      <c r="L1902" t="s">
        <v>1884</v>
      </c>
      <c r="M1902" s="180">
        <v>44928</v>
      </c>
      <c r="N1902" t="s">
        <v>1886</v>
      </c>
      <c r="O1902" t="s">
        <v>1886</v>
      </c>
      <c r="P1902" t="s">
        <v>1886</v>
      </c>
      <c r="Q1902">
        <v>0</v>
      </c>
      <c r="R1902">
        <v>0</v>
      </c>
      <c r="S1902" t="s">
        <v>1886</v>
      </c>
      <c r="T1902" t="s">
        <v>1886</v>
      </c>
      <c r="U1902">
        <v>0</v>
      </c>
      <c r="V1902" t="s">
        <v>1886</v>
      </c>
      <c r="W1902">
        <v>0</v>
      </c>
      <c r="X1902">
        <v>0</v>
      </c>
      <c r="Y1902">
        <v>0</v>
      </c>
      <c r="Z1902" t="s">
        <v>1884</v>
      </c>
      <c r="AA1902" t="s">
        <v>1884</v>
      </c>
      <c r="AB1902" t="s">
        <v>1884</v>
      </c>
      <c r="AC1902">
        <v>0</v>
      </c>
      <c r="AD1902">
        <v>0</v>
      </c>
      <c r="AE1902">
        <v>0</v>
      </c>
      <c r="AF1902">
        <v>0</v>
      </c>
      <c r="AG1902" t="s">
        <v>1885</v>
      </c>
      <c r="AH1902" s="181" t="s">
        <v>1886</v>
      </c>
      <c r="AI1902" s="182">
        <v>48</v>
      </c>
      <c r="AJ1902" s="181" t="s">
        <v>1900</v>
      </c>
      <c r="AK1902" s="181" t="s">
        <v>1886</v>
      </c>
      <c r="AL1902" s="181" t="s">
        <v>1886</v>
      </c>
      <c r="AO1902" s="181"/>
      <c r="AQ1902">
        <v>10</v>
      </c>
      <c r="AR1902" s="182">
        <v>40</v>
      </c>
      <c r="AS1902" s="183" t="s">
        <v>1885</v>
      </c>
      <c r="AT1902">
        <v>0</v>
      </c>
      <c r="AU1902">
        <v>0</v>
      </c>
      <c r="AV1902" s="182">
        <v>0</v>
      </c>
      <c r="AW1902" s="184">
        <v>0</v>
      </c>
      <c r="AX1902" s="183" t="s">
        <v>1884</v>
      </c>
      <c r="AY1902" s="184">
        <v>0</v>
      </c>
      <c r="AZ1902">
        <v>0</v>
      </c>
      <c r="BA1902">
        <v>0</v>
      </c>
      <c r="BB1902">
        <v>0</v>
      </c>
      <c r="BC1902" s="182">
        <v>10192</v>
      </c>
      <c r="BD1902" t="s">
        <v>1886</v>
      </c>
      <c r="BE1902" t="s">
        <v>1886</v>
      </c>
      <c r="BF1902" t="s">
        <v>1886</v>
      </c>
      <c r="BG1902" s="181" t="s">
        <v>1886</v>
      </c>
      <c r="BH1902">
        <v>0</v>
      </c>
      <c r="BI1902" s="184">
        <v>0</v>
      </c>
      <c r="BJ1902" s="182">
        <v>0</v>
      </c>
      <c r="BK1902" s="181" t="s">
        <v>1886</v>
      </c>
      <c r="BL1902">
        <v>0</v>
      </c>
      <c r="BM1902">
        <v>0</v>
      </c>
      <c r="BN1902">
        <v>0</v>
      </c>
    </row>
    <row r="1903" spans="1:66" x14ac:dyDescent="0.25">
      <c r="A1903">
        <v>10193</v>
      </c>
      <c r="B1903" t="s">
        <v>5191</v>
      </c>
      <c r="C1903">
        <v>1</v>
      </c>
      <c r="D1903">
        <v>0</v>
      </c>
      <c r="E1903">
        <v>0</v>
      </c>
      <c r="F1903" t="s">
        <v>1884</v>
      </c>
      <c r="G1903" t="s">
        <v>1885</v>
      </c>
      <c r="H1903" t="s">
        <v>1884</v>
      </c>
      <c r="I1903" t="s">
        <v>1884</v>
      </c>
      <c r="J1903" t="s">
        <v>1884</v>
      </c>
      <c r="K1903" t="s">
        <v>1884</v>
      </c>
      <c r="L1903" t="s">
        <v>1884</v>
      </c>
      <c r="M1903" s="180">
        <v>44928</v>
      </c>
      <c r="N1903" t="s">
        <v>2007</v>
      </c>
      <c r="O1903" t="s">
        <v>1886</v>
      </c>
      <c r="P1903" t="s">
        <v>1886</v>
      </c>
      <c r="Q1903">
        <v>0</v>
      </c>
      <c r="R1903">
        <v>0</v>
      </c>
      <c r="S1903" t="s">
        <v>1886</v>
      </c>
      <c r="T1903" t="s">
        <v>1886</v>
      </c>
      <c r="U1903">
        <v>0</v>
      </c>
      <c r="V1903" t="s">
        <v>1886</v>
      </c>
      <c r="W1903">
        <v>0</v>
      </c>
      <c r="X1903">
        <v>0</v>
      </c>
      <c r="Y1903">
        <v>0</v>
      </c>
      <c r="Z1903" t="s">
        <v>1884</v>
      </c>
      <c r="AA1903" t="s">
        <v>1884</v>
      </c>
      <c r="AB1903" t="s">
        <v>1884</v>
      </c>
      <c r="AC1903">
        <v>0</v>
      </c>
      <c r="AD1903">
        <v>0</v>
      </c>
      <c r="AE1903">
        <v>0</v>
      </c>
      <c r="AF1903">
        <v>0</v>
      </c>
      <c r="AG1903" t="s">
        <v>1885</v>
      </c>
      <c r="AH1903" s="181" t="s">
        <v>1886</v>
      </c>
      <c r="AI1903" s="182">
        <v>48</v>
      </c>
      <c r="AJ1903" s="181" t="s">
        <v>1900</v>
      </c>
      <c r="AK1903" s="181" t="s">
        <v>1886</v>
      </c>
      <c r="AL1903" s="181" t="s">
        <v>1886</v>
      </c>
      <c r="AO1903" s="181"/>
      <c r="AQ1903">
        <v>10</v>
      </c>
      <c r="AR1903" s="182">
        <v>40</v>
      </c>
      <c r="AS1903" s="183" t="s">
        <v>1885</v>
      </c>
      <c r="AT1903">
        <v>0</v>
      </c>
      <c r="AU1903">
        <v>0</v>
      </c>
      <c r="AV1903" s="182">
        <v>0</v>
      </c>
      <c r="AW1903" s="184">
        <v>0</v>
      </c>
      <c r="AX1903" s="183" t="s">
        <v>1884</v>
      </c>
      <c r="AY1903" s="184">
        <v>0</v>
      </c>
      <c r="AZ1903">
        <v>0</v>
      </c>
      <c r="BA1903">
        <v>0</v>
      </c>
      <c r="BB1903">
        <v>0</v>
      </c>
      <c r="BC1903" s="182">
        <v>10193</v>
      </c>
      <c r="BD1903" t="s">
        <v>1886</v>
      </c>
      <c r="BE1903" t="s">
        <v>1886</v>
      </c>
      <c r="BF1903" t="s">
        <v>1886</v>
      </c>
      <c r="BG1903" s="181" t="s">
        <v>1886</v>
      </c>
      <c r="BH1903">
        <v>0</v>
      </c>
      <c r="BI1903" s="184">
        <v>0</v>
      </c>
      <c r="BJ1903" s="182">
        <v>0</v>
      </c>
      <c r="BK1903" s="181" t="s">
        <v>1886</v>
      </c>
      <c r="BL1903">
        <v>0</v>
      </c>
      <c r="BM1903">
        <v>0</v>
      </c>
      <c r="BN1903">
        <v>0</v>
      </c>
    </row>
    <row r="1904" spans="1:66" x14ac:dyDescent="0.25">
      <c r="A1904">
        <v>10194</v>
      </c>
      <c r="B1904" t="s">
        <v>5192</v>
      </c>
      <c r="C1904">
        <v>1</v>
      </c>
      <c r="D1904">
        <v>0</v>
      </c>
      <c r="E1904">
        <v>0</v>
      </c>
      <c r="F1904" t="s">
        <v>1884</v>
      </c>
      <c r="G1904" t="s">
        <v>1885</v>
      </c>
      <c r="H1904" t="s">
        <v>1884</v>
      </c>
      <c r="I1904" t="s">
        <v>1884</v>
      </c>
      <c r="J1904" t="s">
        <v>1884</v>
      </c>
      <c r="K1904" t="s">
        <v>1884</v>
      </c>
      <c r="L1904" t="s">
        <v>1884</v>
      </c>
      <c r="M1904" s="180">
        <v>44928</v>
      </c>
      <c r="N1904" t="s">
        <v>1886</v>
      </c>
      <c r="O1904" t="s">
        <v>1886</v>
      </c>
      <c r="P1904" t="s">
        <v>1886</v>
      </c>
      <c r="Q1904">
        <v>0</v>
      </c>
      <c r="R1904">
        <v>0</v>
      </c>
      <c r="S1904" t="s">
        <v>1886</v>
      </c>
      <c r="T1904" t="s">
        <v>1886</v>
      </c>
      <c r="U1904">
        <v>0</v>
      </c>
      <c r="V1904" t="s">
        <v>1886</v>
      </c>
      <c r="W1904">
        <v>0</v>
      </c>
      <c r="X1904">
        <v>0</v>
      </c>
      <c r="Y1904">
        <v>0</v>
      </c>
      <c r="Z1904" t="s">
        <v>1884</v>
      </c>
      <c r="AA1904" t="s">
        <v>1884</v>
      </c>
      <c r="AB1904" t="s">
        <v>1884</v>
      </c>
      <c r="AC1904">
        <v>0</v>
      </c>
      <c r="AD1904">
        <v>0</v>
      </c>
      <c r="AE1904">
        <v>0</v>
      </c>
      <c r="AF1904">
        <v>0</v>
      </c>
      <c r="AG1904" t="s">
        <v>1885</v>
      </c>
      <c r="AH1904" s="181" t="s">
        <v>1886</v>
      </c>
      <c r="AI1904" s="182">
        <v>48</v>
      </c>
      <c r="AJ1904" s="181" t="s">
        <v>1900</v>
      </c>
      <c r="AK1904" s="181" t="s">
        <v>1886</v>
      </c>
      <c r="AL1904" s="181" t="s">
        <v>1886</v>
      </c>
      <c r="AO1904" s="181"/>
      <c r="AQ1904">
        <v>10</v>
      </c>
      <c r="AR1904" s="182">
        <v>40</v>
      </c>
      <c r="AS1904" s="183" t="s">
        <v>1885</v>
      </c>
      <c r="AT1904">
        <v>0</v>
      </c>
      <c r="AU1904">
        <v>0</v>
      </c>
      <c r="AV1904" s="182">
        <v>0</v>
      </c>
      <c r="AW1904" s="184">
        <v>0</v>
      </c>
      <c r="AX1904" s="183" t="s">
        <v>1884</v>
      </c>
      <c r="AY1904" s="184">
        <v>0</v>
      </c>
      <c r="AZ1904">
        <v>0</v>
      </c>
      <c r="BA1904">
        <v>0</v>
      </c>
      <c r="BB1904">
        <v>0</v>
      </c>
      <c r="BC1904" s="182">
        <v>10194</v>
      </c>
      <c r="BD1904" t="s">
        <v>1886</v>
      </c>
      <c r="BE1904" t="s">
        <v>1886</v>
      </c>
      <c r="BF1904" t="s">
        <v>1886</v>
      </c>
      <c r="BG1904" s="181" t="s">
        <v>1886</v>
      </c>
      <c r="BH1904">
        <v>0</v>
      </c>
      <c r="BI1904" s="184">
        <v>0</v>
      </c>
      <c r="BJ1904" s="182">
        <v>0</v>
      </c>
      <c r="BK1904" s="181" t="s">
        <v>1886</v>
      </c>
      <c r="BL1904">
        <v>0</v>
      </c>
      <c r="BM1904">
        <v>0</v>
      </c>
      <c r="BN1904">
        <v>0</v>
      </c>
    </row>
    <row r="1905" spans="1:66" x14ac:dyDescent="0.25">
      <c r="A1905">
        <v>10195</v>
      </c>
      <c r="B1905" t="s">
        <v>5193</v>
      </c>
      <c r="C1905">
        <v>1</v>
      </c>
      <c r="D1905">
        <v>0</v>
      </c>
      <c r="E1905">
        <v>0</v>
      </c>
      <c r="F1905" t="s">
        <v>1884</v>
      </c>
      <c r="G1905" t="s">
        <v>1885</v>
      </c>
      <c r="H1905" t="s">
        <v>1884</v>
      </c>
      <c r="I1905" t="s">
        <v>1884</v>
      </c>
      <c r="J1905" t="s">
        <v>1884</v>
      </c>
      <c r="K1905" t="s">
        <v>1884</v>
      </c>
      <c r="L1905" t="s">
        <v>1884</v>
      </c>
      <c r="M1905" s="180">
        <v>44928</v>
      </c>
      <c r="N1905" t="s">
        <v>1886</v>
      </c>
      <c r="O1905" t="s">
        <v>1886</v>
      </c>
      <c r="P1905" t="s">
        <v>1886</v>
      </c>
      <c r="Q1905">
        <v>0</v>
      </c>
      <c r="R1905">
        <v>0</v>
      </c>
      <c r="S1905" t="s">
        <v>1886</v>
      </c>
      <c r="T1905" t="s">
        <v>1886</v>
      </c>
      <c r="U1905">
        <v>0</v>
      </c>
      <c r="V1905" t="s">
        <v>1886</v>
      </c>
      <c r="W1905">
        <v>0</v>
      </c>
      <c r="X1905">
        <v>0</v>
      </c>
      <c r="Y1905">
        <v>0</v>
      </c>
      <c r="Z1905" t="s">
        <v>1884</v>
      </c>
      <c r="AA1905" t="s">
        <v>1884</v>
      </c>
      <c r="AB1905" t="s">
        <v>1884</v>
      </c>
      <c r="AC1905">
        <v>0</v>
      </c>
      <c r="AD1905">
        <v>0</v>
      </c>
      <c r="AE1905">
        <v>0</v>
      </c>
      <c r="AF1905">
        <v>0</v>
      </c>
      <c r="AG1905" t="s">
        <v>1885</v>
      </c>
      <c r="AH1905" s="181" t="s">
        <v>1886</v>
      </c>
      <c r="AI1905" s="182">
        <v>48</v>
      </c>
      <c r="AJ1905" s="181" t="s">
        <v>1900</v>
      </c>
      <c r="AK1905" s="181" t="s">
        <v>1886</v>
      </c>
      <c r="AL1905" s="181" t="s">
        <v>1886</v>
      </c>
      <c r="AO1905" s="181"/>
      <c r="AQ1905">
        <v>10</v>
      </c>
      <c r="AR1905" s="182">
        <v>40</v>
      </c>
      <c r="AS1905" s="183" t="s">
        <v>1885</v>
      </c>
      <c r="AT1905">
        <v>0</v>
      </c>
      <c r="AU1905">
        <v>0</v>
      </c>
      <c r="AV1905" s="182">
        <v>0</v>
      </c>
      <c r="AW1905" s="184">
        <v>0</v>
      </c>
      <c r="AX1905" s="183" t="s">
        <v>1884</v>
      </c>
      <c r="AY1905" s="184">
        <v>0</v>
      </c>
      <c r="AZ1905">
        <v>0</v>
      </c>
      <c r="BA1905">
        <v>0</v>
      </c>
      <c r="BB1905">
        <v>0</v>
      </c>
      <c r="BC1905" s="182">
        <v>10195</v>
      </c>
      <c r="BD1905" t="s">
        <v>1886</v>
      </c>
      <c r="BE1905" t="s">
        <v>1886</v>
      </c>
      <c r="BF1905" t="s">
        <v>1886</v>
      </c>
      <c r="BG1905" s="181" t="s">
        <v>1886</v>
      </c>
      <c r="BH1905">
        <v>0</v>
      </c>
      <c r="BI1905" s="184">
        <v>0</v>
      </c>
      <c r="BJ1905" s="182">
        <v>0</v>
      </c>
      <c r="BK1905" s="181" t="s">
        <v>1886</v>
      </c>
      <c r="BL1905">
        <v>0</v>
      </c>
      <c r="BM1905">
        <v>0</v>
      </c>
      <c r="BN1905">
        <v>0</v>
      </c>
    </row>
    <row r="1906" spans="1:66" x14ac:dyDescent="0.25">
      <c r="A1906">
        <v>10196</v>
      </c>
      <c r="B1906" t="s">
        <v>5194</v>
      </c>
      <c r="C1906">
        <v>1</v>
      </c>
      <c r="D1906">
        <v>0</v>
      </c>
      <c r="E1906">
        <v>0</v>
      </c>
      <c r="F1906" t="s">
        <v>1884</v>
      </c>
      <c r="G1906" t="s">
        <v>1885</v>
      </c>
      <c r="H1906" t="s">
        <v>1884</v>
      </c>
      <c r="I1906" t="s">
        <v>1884</v>
      </c>
      <c r="J1906" t="s">
        <v>1884</v>
      </c>
      <c r="K1906" t="s">
        <v>1884</v>
      </c>
      <c r="L1906" t="s">
        <v>1884</v>
      </c>
      <c r="M1906" s="180">
        <v>44928</v>
      </c>
      <c r="N1906" t="s">
        <v>2007</v>
      </c>
      <c r="O1906" t="s">
        <v>1886</v>
      </c>
      <c r="P1906" t="s">
        <v>1886</v>
      </c>
      <c r="Q1906">
        <v>0</v>
      </c>
      <c r="R1906">
        <v>0</v>
      </c>
      <c r="S1906" t="s">
        <v>1886</v>
      </c>
      <c r="T1906" t="s">
        <v>1886</v>
      </c>
      <c r="U1906">
        <v>0</v>
      </c>
      <c r="V1906" t="s">
        <v>1886</v>
      </c>
      <c r="W1906">
        <v>0</v>
      </c>
      <c r="X1906">
        <v>0</v>
      </c>
      <c r="Y1906">
        <v>0</v>
      </c>
      <c r="Z1906" t="s">
        <v>1884</v>
      </c>
      <c r="AA1906" t="s">
        <v>1884</v>
      </c>
      <c r="AB1906" t="s">
        <v>1884</v>
      </c>
      <c r="AC1906">
        <v>0</v>
      </c>
      <c r="AD1906">
        <v>0</v>
      </c>
      <c r="AE1906">
        <v>0</v>
      </c>
      <c r="AF1906">
        <v>0</v>
      </c>
      <c r="AG1906" t="s">
        <v>1885</v>
      </c>
      <c r="AH1906" s="181" t="s">
        <v>1886</v>
      </c>
      <c r="AI1906" s="182">
        <v>48</v>
      </c>
      <c r="AJ1906" s="181" t="s">
        <v>1900</v>
      </c>
      <c r="AK1906" s="181" t="s">
        <v>1886</v>
      </c>
      <c r="AL1906" s="181" t="s">
        <v>1886</v>
      </c>
      <c r="AO1906" s="181"/>
      <c r="AQ1906">
        <v>10</v>
      </c>
      <c r="AR1906" s="182">
        <v>40</v>
      </c>
      <c r="AS1906" s="183" t="s">
        <v>1885</v>
      </c>
      <c r="AT1906">
        <v>0</v>
      </c>
      <c r="AU1906">
        <v>0</v>
      </c>
      <c r="AV1906" s="182">
        <v>0</v>
      </c>
      <c r="AW1906" s="184">
        <v>0</v>
      </c>
      <c r="AX1906" s="183" t="s">
        <v>1884</v>
      </c>
      <c r="AY1906" s="184">
        <v>0</v>
      </c>
      <c r="AZ1906">
        <v>0</v>
      </c>
      <c r="BA1906">
        <v>0</v>
      </c>
      <c r="BB1906">
        <v>0</v>
      </c>
      <c r="BC1906" s="182">
        <v>10196</v>
      </c>
      <c r="BD1906" t="s">
        <v>1886</v>
      </c>
      <c r="BE1906" t="s">
        <v>1886</v>
      </c>
      <c r="BF1906" t="s">
        <v>1886</v>
      </c>
      <c r="BG1906" s="181" t="s">
        <v>1886</v>
      </c>
      <c r="BH1906">
        <v>0</v>
      </c>
      <c r="BI1906" s="184">
        <v>0</v>
      </c>
      <c r="BJ1906" s="182">
        <v>0</v>
      </c>
      <c r="BK1906" s="181" t="s">
        <v>1886</v>
      </c>
      <c r="BL1906">
        <v>0</v>
      </c>
      <c r="BM1906">
        <v>0</v>
      </c>
      <c r="BN1906">
        <v>0</v>
      </c>
    </row>
    <row r="1907" spans="1:66" x14ac:dyDescent="0.25">
      <c r="A1907">
        <v>10197</v>
      </c>
      <c r="B1907" t="s">
        <v>5195</v>
      </c>
      <c r="C1907">
        <v>1</v>
      </c>
      <c r="D1907">
        <v>0</v>
      </c>
      <c r="E1907">
        <v>0</v>
      </c>
      <c r="F1907" t="s">
        <v>1884</v>
      </c>
      <c r="G1907" t="s">
        <v>1885</v>
      </c>
      <c r="H1907" t="s">
        <v>1884</v>
      </c>
      <c r="I1907" t="s">
        <v>1884</v>
      </c>
      <c r="J1907" t="s">
        <v>1884</v>
      </c>
      <c r="K1907" t="s">
        <v>1884</v>
      </c>
      <c r="L1907" t="s">
        <v>1884</v>
      </c>
      <c r="M1907" s="180">
        <v>44928</v>
      </c>
      <c r="N1907" t="s">
        <v>2007</v>
      </c>
      <c r="O1907" t="s">
        <v>1886</v>
      </c>
      <c r="P1907" t="s">
        <v>1886</v>
      </c>
      <c r="Q1907">
        <v>0</v>
      </c>
      <c r="R1907">
        <v>0</v>
      </c>
      <c r="S1907" t="s">
        <v>1886</v>
      </c>
      <c r="T1907" t="s">
        <v>1886</v>
      </c>
      <c r="U1907">
        <v>0</v>
      </c>
      <c r="V1907" t="s">
        <v>1886</v>
      </c>
      <c r="W1907">
        <v>0</v>
      </c>
      <c r="X1907">
        <v>0</v>
      </c>
      <c r="Y1907">
        <v>0</v>
      </c>
      <c r="Z1907" t="s">
        <v>1884</v>
      </c>
      <c r="AA1907" t="s">
        <v>1884</v>
      </c>
      <c r="AB1907" t="s">
        <v>1884</v>
      </c>
      <c r="AC1907">
        <v>0</v>
      </c>
      <c r="AD1907">
        <v>0</v>
      </c>
      <c r="AE1907">
        <v>0</v>
      </c>
      <c r="AF1907">
        <v>0</v>
      </c>
      <c r="AG1907" t="s">
        <v>1885</v>
      </c>
      <c r="AH1907" s="181" t="s">
        <v>1886</v>
      </c>
      <c r="AI1907" s="182">
        <v>48</v>
      </c>
      <c r="AJ1907" s="181" t="s">
        <v>1900</v>
      </c>
      <c r="AK1907" s="181" t="s">
        <v>1886</v>
      </c>
      <c r="AL1907" s="181" t="s">
        <v>1886</v>
      </c>
      <c r="AO1907" s="181"/>
      <c r="AQ1907">
        <v>10</v>
      </c>
      <c r="AR1907" s="182">
        <v>40</v>
      </c>
      <c r="AS1907" s="183" t="s">
        <v>1885</v>
      </c>
      <c r="AT1907">
        <v>0</v>
      </c>
      <c r="AU1907">
        <v>0</v>
      </c>
      <c r="AV1907" s="182">
        <v>0</v>
      </c>
      <c r="AW1907" s="184">
        <v>0</v>
      </c>
      <c r="AX1907" s="183" t="s">
        <v>1884</v>
      </c>
      <c r="AY1907" s="184">
        <v>0</v>
      </c>
      <c r="AZ1907">
        <v>0</v>
      </c>
      <c r="BA1907">
        <v>0</v>
      </c>
      <c r="BB1907">
        <v>0</v>
      </c>
      <c r="BC1907" s="182">
        <v>10197</v>
      </c>
      <c r="BD1907" t="s">
        <v>1886</v>
      </c>
      <c r="BE1907" t="s">
        <v>1886</v>
      </c>
      <c r="BF1907" t="s">
        <v>1886</v>
      </c>
      <c r="BG1907" s="181" t="s">
        <v>1886</v>
      </c>
      <c r="BH1907">
        <v>0</v>
      </c>
      <c r="BI1907" s="184">
        <v>0</v>
      </c>
      <c r="BJ1907" s="182">
        <v>0</v>
      </c>
      <c r="BK1907" s="181" t="s">
        <v>1886</v>
      </c>
      <c r="BL1907">
        <v>0</v>
      </c>
      <c r="BM1907">
        <v>0</v>
      </c>
      <c r="BN1907">
        <v>0</v>
      </c>
    </row>
    <row r="1908" spans="1:66" x14ac:dyDescent="0.25">
      <c r="A1908">
        <v>10198</v>
      </c>
      <c r="B1908" t="s">
        <v>1235</v>
      </c>
      <c r="C1908">
        <v>160</v>
      </c>
      <c r="D1908">
        <v>0</v>
      </c>
      <c r="E1908">
        <v>0</v>
      </c>
      <c r="F1908" t="s">
        <v>1884</v>
      </c>
      <c r="G1908" t="s">
        <v>1885</v>
      </c>
      <c r="H1908" t="s">
        <v>1884</v>
      </c>
      <c r="I1908" t="s">
        <v>1884</v>
      </c>
      <c r="J1908" t="s">
        <v>1884</v>
      </c>
      <c r="K1908" t="s">
        <v>1884</v>
      </c>
      <c r="L1908" t="s">
        <v>1884</v>
      </c>
      <c r="M1908" s="180">
        <v>44935</v>
      </c>
      <c r="N1908" t="s">
        <v>1886</v>
      </c>
      <c r="O1908" t="s">
        <v>1886</v>
      </c>
      <c r="P1908" t="s">
        <v>5196</v>
      </c>
      <c r="Q1908">
        <v>0</v>
      </c>
      <c r="R1908">
        <v>0</v>
      </c>
      <c r="S1908" t="s">
        <v>1886</v>
      </c>
      <c r="T1908" t="s">
        <v>1886</v>
      </c>
      <c r="U1908">
        <v>2</v>
      </c>
      <c r="V1908" t="s">
        <v>1899</v>
      </c>
      <c r="W1908">
        <v>8.06</v>
      </c>
      <c r="X1908">
        <v>0</v>
      </c>
      <c r="Y1908">
        <v>0</v>
      </c>
      <c r="Z1908" t="s">
        <v>1884</v>
      </c>
      <c r="AA1908" t="s">
        <v>1884</v>
      </c>
      <c r="AB1908" t="s">
        <v>1884</v>
      </c>
      <c r="AC1908">
        <v>0</v>
      </c>
      <c r="AD1908">
        <v>0</v>
      </c>
      <c r="AE1908">
        <v>0</v>
      </c>
      <c r="AF1908">
        <v>0</v>
      </c>
      <c r="AG1908" t="s">
        <v>1884</v>
      </c>
      <c r="AH1908" s="181" t="s">
        <v>1886</v>
      </c>
      <c r="AI1908" s="182">
        <v>47</v>
      </c>
      <c r="AJ1908" s="181" t="s">
        <v>2015</v>
      </c>
      <c r="AK1908" s="181" t="s">
        <v>1886</v>
      </c>
      <c r="AL1908" s="181" t="s">
        <v>1886</v>
      </c>
      <c r="AO1908" s="181"/>
      <c r="AQ1908">
        <v>10</v>
      </c>
      <c r="AR1908" s="182">
        <v>40</v>
      </c>
      <c r="AS1908" s="183" t="s">
        <v>1885</v>
      </c>
      <c r="AT1908">
        <v>0</v>
      </c>
      <c r="AU1908">
        <v>0</v>
      </c>
      <c r="AV1908" s="182">
        <v>0</v>
      </c>
      <c r="AW1908" s="184">
        <v>0</v>
      </c>
      <c r="AX1908" s="183" t="s">
        <v>1884</v>
      </c>
      <c r="AY1908" s="184">
        <v>0</v>
      </c>
      <c r="AZ1908">
        <v>0</v>
      </c>
      <c r="BA1908">
        <v>0</v>
      </c>
      <c r="BB1908">
        <v>0</v>
      </c>
      <c r="BC1908" s="182">
        <v>10198</v>
      </c>
      <c r="BD1908" t="s">
        <v>1886</v>
      </c>
      <c r="BE1908" t="s">
        <v>1886</v>
      </c>
      <c r="BF1908" t="s">
        <v>1886</v>
      </c>
      <c r="BG1908" s="181" t="s">
        <v>1886</v>
      </c>
      <c r="BH1908">
        <v>0</v>
      </c>
      <c r="BI1908" s="184">
        <v>0</v>
      </c>
      <c r="BJ1908" s="182">
        <v>0</v>
      </c>
      <c r="BK1908" s="181" t="s">
        <v>1886</v>
      </c>
      <c r="BL1908">
        <v>0</v>
      </c>
      <c r="BM1908">
        <v>0</v>
      </c>
      <c r="BN1908">
        <v>0</v>
      </c>
    </row>
    <row r="1909" spans="1:66" x14ac:dyDescent="0.25">
      <c r="A1909">
        <v>10199</v>
      </c>
      <c r="B1909" t="s">
        <v>5197</v>
      </c>
      <c r="C1909">
        <v>80</v>
      </c>
      <c r="D1909">
        <v>0</v>
      </c>
      <c r="E1909">
        <v>0</v>
      </c>
      <c r="F1909" t="s">
        <v>1884</v>
      </c>
      <c r="G1909" t="s">
        <v>1885</v>
      </c>
      <c r="H1909" t="s">
        <v>1884</v>
      </c>
      <c r="I1909" t="s">
        <v>1884</v>
      </c>
      <c r="J1909" t="s">
        <v>1884</v>
      </c>
      <c r="K1909" t="s">
        <v>1884</v>
      </c>
      <c r="L1909" t="s">
        <v>1884</v>
      </c>
      <c r="M1909" s="180">
        <v>44935</v>
      </c>
      <c r="N1909" t="s">
        <v>1886</v>
      </c>
      <c r="O1909" t="s">
        <v>1886</v>
      </c>
      <c r="P1909" t="s">
        <v>5198</v>
      </c>
      <c r="Q1909">
        <v>0</v>
      </c>
      <c r="R1909">
        <v>0</v>
      </c>
      <c r="S1909" t="s">
        <v>1886</v>
      </c>
      <c r="T1909" t="s">
        <v>1886</v>
      </c>
      <c r="U1909">
        <v>2</v>
      </c>
      <c r="V1909" t="s">
        <v>1899</v>
      </c>
      <c r="W1909">
        <v>8.06</v>
      </c>
      <c r="X1909">
        <v>0</v>
      </c>
      <c r="Y1909">
        <v>0</v>
      </c>
      <c r="Z1909" t="s">
        <v>1884</v>
      </c>
      <c r="AA1909" t="s">
        <v>1884</v>
      </c>
      <c r="AB1909" t="s">
        <v>1884</v>
      </c>
      <c r="AC1909">
        <v>0</v>
      </c>
      <c r="AD1909">
        <v>0</v>
      </c>
      <c r="AE1909">
        <v>0</v>
      </c>
      <c r="AF1909">
        <v>0</v>
      </c>
      <c r="AG1909" t="s">
        <v>1884</v>
      </c>
      <c r="AH1909" s="181" t="s">
        <v>1886</v>
      </c>
      <c r="AI1909" s="182">
        <v>47</v>
      </c>
      <c r="AJ1909" s="181" t="s">
        <v>2015</v>
      </c>
      <c r="AK1909" s="181" t="s">
        <v>1886</v>
      </c>
      <c r="AL1909" s="181" t="s">
        <v>1886</v>
      </c>
      <c r="AO1909" s="181"/>
      <c r="AQ1909">
        <v>10</v>
      </c>
      <c r="AR1909" s="182">
        <v>40</v>
      </c>
      <c r="AS1909" s="183" t="s">
        <v>1885</v>
      </c>
      <c r="AT1909">
        <v>0</v>
      </c>
      <c r="AU1909">
        <v>0</v>
      </c>
      <c r="AV1909" s="182">
        <v>0</v>
      </c>
      <c r="AW1909" s="184">
        <v>0</v>
      </c>
      <c r="AX1909" s="183" t="s">
        <v>1884</v>
      </c>
      <c r="AY1909" s="184">
        <v>0</v>
      </c>
      <c r="AZ1909">
        <v>0</v>
      </c>
      <c r="BA1909">
        <v>0</v>
      </c>
      <c r="BB1909">
        <v>0</v>
      </c>
      <c r="BC1909" s="182">
        <v>10199</v>
      </c>
      <c r="BD1909" t="s">
        <v>1886</v>
      </c>
      <c r="BE1909" t="s">
        <v>1886</v>
      </c>
      <c r="BF1909" t="s">
        <v>1886</v>
      </c>
      <c r="BG1909" s="181" t="s">
        <v>1886</v>
      </c>
      <c r="BH1909">
        <v>0</v>
      </c>
      <c r="BI1909" s="184">
        <v>0</v>
      </c>
      <c r="BJ1909" s="182">
        <v>0</v>
      </c>
      <c r="BK1909" s="181" t="s">
        <v>1886</v>
      </c>
      <c r="BL1909">
        <v>0</v>
      </c>
      <c r="BM1909">
        <v>0</v>
      </c>
      <c r="BN1909">
        <v>0</v>
      </c>
    </row>
    <row r="1910" spans="1:66" x14ac:dyDescent="0.25">
      <c r="A1910">
        <v>10200</v>
      </c>
      <c r="B1910" t="s">
        <v>5199</v>
      </c>
      <c r="C1910">
        <v>24</v>
      </c>
      <c r="D1910">
        <v>0</v>
      </c>
      <c r="E1910">
        <v>0</v>
      </c>
      <c r="F1910" t="s">
        <v>1884</v>
      </c>
      <c r="G1910" t="s">
        <v>1885</v>
      </c>
      <c r="H1910" t="s">
        <v>1884</v>
      </c>
      <c r="I1910" t="s">
        <v>1884</v>
      </c>
      <c r="J1910" t="s">
        <v>1884</v>
      </c>
      <c r="K1910" t="s">
        <v>1884</v>
      </c>
      <c r="L1910" t="s">
        <v>1884</v>
      </c>
      <c r="M1910" s="180">
        <v>44935</v>
      </c>
      <c r="N1910" t="s">
        <v>1886</v>
      </c>
      <c r="O1910" t="s">
        <v>5200</v>
      </c>
      <c r="P1910" t="s">
        <v>5200</v>
      </c>
      <c r="Q1910">
        <v>0</v>
      </c>
      <c r="R1910">
        <v>0</v>
      </c>
      <c r="S1910" t="s">
        <v>1886</v>
      </c>
      <c r="T1910" t="s">
        <v>1886</v>
      </c>
      <c r="U1910">
        <v>0</v>
      </c>
      <c r="V1910" t="s">
        <v>1886</v>
      </c>
      <c r="W1910">
        <v>0</v>
      </c>
      <c r="X1910">
        <v>0</v>
      </c>
      <c r="Y1910">
        <v>0</v>
      </c>
      <c r="Z1910" t="s">
        <v>1884</v>
      </c>
      <c r="AA1910" t="s">
        <v>1884</v>
      </c>
      <c r="AB1910" t="s">
        <v>1884</v>
      </c>
      <c r="AC1910">
        <v>0</v>
      </c>
      <c r="AD1910">
        <v>0</v>
      </c>
      <c r="AE1910">
        <v>0</v>
      </c>
      <c r="AF1910">
        <v>0</v>
      </c>
      <c r="AG1910" t="s">
        <v>1884</v>
      </c>
      <c r="AH1910" s="181" t="s">
        <v>1886</v>
      </c>
      <c r="AI1910" s="182">
        <v>210</v>
      </c>
      <c r="AJ1910" s="181" t="s">
        <v>2010</v>
      </c>
      <c r="AK1910" s="181" t="s">
        <v>1886</v>
      </c>
      <c r="AL1910" s="181" t="s">
        <v>1886</v>
      </c>
      <c r="AO1910" s="181"/>
      <c r="AQ1910">
        <v>10</v>
      </c>
      <c r="AR1910" s="182">
        <v>40</v>
      </c>
      <c r="AS1910" s="183" t="s">
        <v>1885</v>
      </c>
      <c r="AT1910">
        <v>0</v>
      </c>
      <c r="AU1910">
        <v>0</v>
      </c>
      <c r="AV1910" s="182">
        <v>0</v>
      </c>
      <c r="AW1910" s="184">
        <v>0</v>
      </c>
      <c r="AX1910" s="183" t="s">
        <v>1884</v>
      </c>
      <c r="AY1910" s="184">
        <v>0</v>
      </c>
      <c r="AZ1910">
        <v>0</v>
      </c>
      <c r="BA1910">
        <v>0</v>
      </c>
      <c r="BB1910">
        <v>0</v>
      </c>
      <c r="BC1910" s="182">
        <v>10200</v>
      </c>
      <c r="BD1910" t="s">
        <v>1886</v>
      </c>
      <c r="BE1910" t="s">
        <v>1886</v>
      </c>
      <c r="BF1910" t="s">
        <v>1886</v>
      </c>
      <c r="BG1910" s="181" t="s">
        <v>1886</v>
      </c>
      <c r="BH1910">
        <v>0</v>
      </c>
      <c r="BI1910" s="184">
        <v>0</v>
      </c>
      <c r="BJ1910" s="182">
        <v>0</v>
      </c>
      <c r="BK1910" s="181" t="s">
        <v>1886</v>
      </c>
      <c r="BL1910">
        <v>0</v>
      </c>
      <c r="BM1910">
        <v>0</v>
      </c>
      <c r="BN1910">
        <v>0</v>
      </c>
    </row>
    <row r="1911" spans="1:66" x14ac:dyDescent="0.25">
      <c r="A1911">
        <v>10201</v>
      </c>
      <c r="B1911" t="s">
        <v>5201</v>
      </c>
      <c r="C1911">
        <v>20</v>
      </c>
      <c r="D1911">
        <v>0</v>
      </c>
      <c r="E1911">
        <v>0</v>
      </c>
      <c r="F1911" t="s">
        <v>1884</v>
      </c>
      <c r="G1911" t="s">
        <v>1885</v>
      </c>
      <c r="H1911" t="s">
        <v>1884</v>
      </c>
      <c r="I1911" t="s">
        <v>1884</v>
      </c>
      <c r="J1911" t="s">
        <v>1884</v>
      </c>
      <c r="K1911" t="s">
        <v>1884</v>
      </c>
      <c r="L1911" t="s">
        <v>1884</v>
      </c>
      <c r="M1911" s="180">
        <v>44935</v>
      </c>
      <c r="N1911" t="s">
        <v>1886</v>
      </c>
      <c r="O1911" t="s">
        <v>5202</v>
      </c>
      <c r="P1911" t="s">
        <v>5202</v>
      </c>
      <c r="Q1911">
        <v>0</v>
      </c>
      <c r="R1911">
        <v>0</v>
      </c>
      <c r="S1911" t="s">
        <v>1886</v>
      </c>
      <c r="T1911" t="s">
        <v>1886</v>
      </c>
      <c r="U1911">
        <v>0</v>
      </c>
      <c r="V1911" t="s">
        <v>1886</v>
      </c>
      <c r="W1911">
        <v>0</v>
      </c>
      <c r="X1911">
        <v>0</v>
      </c>
      <c r="Y1911">
        <v>0</v>
      </c>
      <c r="Z1911" t="s">
        <v>1884</v>
      </c>
      <c r="AA1911" t="s">
        <v>1884</v>
      </c>
      <c r="AB1911" t="s">
        <v>1884</v>
      </c>
      <c r="AC1911">
        <v>0</v>
      </c>
      <c r="AD1911">
        <v>0</v>
      </c>
      <c r="AE1911">
        <v>0</v>
      </c>
      <c r="AF1911">
        <v>0</v>
      </c>
      <c r="AG1911" t="s">
        <v>1884</v>
      </c>
      <c r="AH1911" s="181" t="s">
        <v>1886</v>
      </c>
      <c r="AI1911" s="182">
        <v>210</v>
      </c>
      <c r="AJ1911" s="181" t="s">
        <v>2010</v>
      </c>
      <c r="AK1911" s="181" t="s">
        <v>1886</v>
      </c>
      <c r="AL1911" s="181" t="s">
        <v>1886</v>
      </c>
      <c r="AO1911" s="181"/>
      <c r="AQ1911">
        <v>10</v>
      </c>
      <c r="AR1911" s="182">
        <v>40</v>
      </c>
      <c r="AS1911" s="183" t="s">
        <v>1885</v>
      </c>
      <c r="AT1911">
        <v>0</v>
      </c>
      <c r="AU1911">
        <v>200</v>
      </c>
      <c r="AV1911" s="182">
        <v>5</v>
      </c>
      <c r="AW1911" s="184">
        <v>0</v>
      </c>
      <c r="AX1911" s="183" t="s">
        <v>1884</v>
      </c>
      <c r="AY1911" s="184">
        <v>0</v>
      </c>
      <c r="AZ1911">
        <v>0</v>
      </c>
      <c r="BA1911">
        <v>0</v>
      </c>
      <c r="BB1911">
        <v>0</v>
      </c>
      <c r="BC1911" s="182">
        <v>10201</v>
      </c>
      <c r="BD1911" t="s">
        <v>1886</v>
      </c>
      <c r="BE1911" t="s">
        <v>1886</v>
      </c>
      <c r="BF1911" t="s">
        <v>1886</v>
      </c>
      <c r="BG1911" s="181" t="s">
        <v>1886</v>
      </c>
      <c r="BH1911">
        <v>0</v>
      </c>
      <c r="BI1911" s="184">
        <v>0</v>
      </c>
      <c r="BJ1911" s="182">
        <v>0</v>
      </c>
      <c r="BK1911" s="181" t="s">
        <v>1886</v>
      </c>
      <c r="BL1911">
        <v>0</v>
      </c>
      <c r="BM1911">
        <v>0</v>
      </c>
      <c r="BN1911">
        <v>0</v>
      </c>
    </row>
    <row r="1912" spans="1:66" x14ac:dyDescent="0.25">
      <c r="A1912">
        <v>10202</v>
      </c>
      <c r="B1912" t="s">
        <v>5203</v>
      </c>
      <c r="C1912">
        <v>1</v>
      </c>
      <c r="D1912">
        <v>0</v>
      </c>
      <c r="E1912">
        <v>0</v>
      </c>
      <c r="F1912" t="s">
        <v>1884</v>
      </c>
      <c r="G1912" t="s">
        <v>1885</v>
      </c>
      <c r="H1912" t="s">
        <v>1884</v>
      </c>
      <c r="I1912" t="s">
        <v>1884</v>
      </c>
      <c r="J1912" t="s">
        <v>1884</v>
      </c>
      <c r="K1912" t="s">
        <v>1884</v>
      </c>
      <c r="L1912" t="s">
        <v>1884</v>
      </c>
      <c r="M1912" s="180">
        <v>44937</v>
      </c>
      <c r="N1912" t="s">
        <v>1886</v>
      </c>
      <c r="O1912" t="s">
        <v>1886</v>
      </c>
      <c r="P1912" t="s">
        <v>1886</v>
      </c>
      <c r="Q1912">
        <v>0</v>
      </c>
      <c r="R1912">
        <v>0</v>
      </c>
      <c r="S1912" t="s">
        <v>1886</v>
      </c>
      <c r="T1912" t="s">
        <v>1886</v>
      </c>
      <c r="U1912">
        <v>0</v>
      </c>
      <c r="V1912" t="s">
        <v>1886</v>
      </c>
      <c r="W1912">
        <v>0</v>
      </c>
      <c r="X1912">
        <v>0</v>
      </c>
      <c r="Y1912">
        <v>0</v>
      </c>
      <c r="Z1912" t="s">
        <v>1884</v>
      </c>
      <c r="AA1912" t="s">
        <v>1884</v>
      </c>
      <c r="AB1912" t="s">
        <v>1884</v>
      </c>
      <c r="AC1912">
        <v>0</v>
      </c>
      <c r="AD1912">
        <v>0</v>
      </c>
      <c r="AE1912">
        <v>0</v>
      </c>
      <c r="AF1912">
        <v>0</v>
      </c>
      <c r="AG1912" t="s">
        <v>1884</v>
      </c>
      <c r="AH1912" s="181" t="s">
        <v>1886</v>
      </c>
      <c r="AI1912" s="182">
        <v>604</v>
      </c>
      <c r="AJ1912" s="181" t="s">
        <v>5204</v>
      </c>
      <c r="AK1912" s="181" t="s">
        <v>1886</v>
      </c>
      <c r="AL1912" s="181" t="s">
        <v>1886</v>
      </c>
      <c r="AO1912" s="181"/>
      <c r="AQ1912">
        <v>10</v>
      </c>
      <c r="AR1912" s="182">
        <v>40</v>
      </c>
      <c r="AS1912" s="183" t="s">
        <v>1885</v>
      </c>
      <c r="AT1912">
        <v>0</v>
      </c>
      <c r="AU1912">
        <v>0</v>
      </c>
      <c r="AV1912" s="182">
        <v>0</v>
      </c>
      <c r="AW1912" s="184">
        <v>0</v>
      </c>
      <c r="AX1912" s="183" t="s">
        <v>1884</v>
      </c>
      <c r="AY1912" s="184">
        <v>0</v>
      </c>
      <c r="AZ1912">
        <v>0</v>
      </c>
      <c r="BA1912">
        <v>0</v>
      </c>
      <c r="BB1912">
        <v>0</v>
      </c>
      <c r="BC1912" s="182">
        <v>10202</v>
      </c>
      <c r="BD1912" t="s">
        <v>1886</v>
      </c>
      <c r="BE1912" t="s">
        <v>1886</v>
      </c>
      <c r="BF1912" t="s">
        <v>1886</v>
      </c>
      <c r="BG1912" s="181" t="s">
        <v>1886</v>
      </c>
      <c r="BH1912">
        <v>0</v>
      </c>
      <c r="BI1912" s="184">
        <v>0</v>
      </c>
      <c r="BJ1912" s="182">
        <v>0</v>
      </c>
      <c r="BK1912" s="181" t="s">
        <v>1886</v>
      </c>
      <c r="BL1912">
        <v>0</v>
      </c>
      <c r="BM1912">
        <v>0</v>
      </c>
      <c r="BN1912">
        <v>0</v>
      </c>
    </row>
    <row r="1913" spans="1:66" x14ac:dyDescent="0.25">
      <c r="A1913">
        <v>10203</v>
      </c>
      <c r="B1913" t="s">
        <v>5205</v>
      </c>
      <c r="C1913">
        <v>1</v>
      </c>
      <c r="D1913">
        <v>0</v>
      </c>
      <c r="E1913">
        <v>0</v>
      </c>
      <c r="F1913" t="s">
        <v>1884</v>
      </c>
      <c r="G1913" t="s">
        <v>1885</v>
      </c>
      <c r="H1913" t="s">
        <v>1884</v>
      </c>
      <c r="I1913" t="s">
        <v>1884</v>
      </c>
      <c r="J1913" t="s">
        <v>1884</v>
      </c>
      <c r="K1913" t="s">
        <v>1884</v>
      </c>
      <c r="L1913" t="s">
        <v>1884</v>
      </c>
      <c r="M1913" s="180">
        <v>44937</v>
      </c>
      <c r="N1913" t="s">
        <v>1886</v>
      </c>
      <c r="O1913" t="s">
        <v>1886</v>
      </c>
      <c r="P1913" t="s">
        <v>1886</v>
      </c>
      <c r="Q1913">
        <v>0</v>
      </c>
      <c r="R1913">
        <v>0</v>
      </c>
      <c r="S1913" t="s">
        <v>1886</v>
      </c>
      <c r="T1913" t="s">
        <v>1886</v>
      </c>
      <c r="U1913">
        <v>0</v>
      </c>
      <c r="V1913" t="s">
        <v>1886</v>
      </c>
      <c r="W1913">
        <v>0</v>
      </c>
      <c r="X1913">
        <v>0</v>
      </c>
      <c r="Y1913">
        <v>0</v>
      </c>
      <c r="Z1913" t="s">
        <v>1884</v>
      </c>
      <c r="AA1913" t="s">
        <v>1884</v>
      </c>
      <c r="AB1913" t="s">
        <v>1884</v>
      </c>
      <c r="AC1913">
        <v>0</v>
      </c>
      <c r="AD1913">
        <v>0</v>
      </c>
      <c r="AE1913">
        <v>0</v>
      </c>
      <c r="AF1913">
        <v>0</v>
      </c>
      <c r="AG1913" t="s">
        <v>1884</v>
      </c>
      <c r="AH1913" s="181" t="s">
        <v>1886</v>
      </c>
      <c r="AI1913" s="182">
        <v>604</v>
      </c>
      <c r="AJ1913" s="181" t="s">
        <v>5204</v>
      </c>
      <c r="AK1913" s="181" t="s">
        <v>1886</v>
      </c>
      <c r="AL1913" s="181" t="s">
        <v>1886</v>
      </c>
      <c r="AO1913" s="181"/>
      <c r="AQ1913">
        <v>10</v>
      </c>
      <c r="AR1913" s="182">
        <v>40</v>
      </c>
      <c r="AS1913" s="183" t="s">
        <v>1885</v>
      </c>
      <c r="AT1913">
        <v>0</v>
      </c>
      <c r="AU1913">
        <v>0</v>
      </c>
      <c r="AV1913" s="182">
        <v>0</v>
      </c>
      <c r="AW1913" s="184">
        <v>0</v>
      </c>
      <c r="AX1913" s="183" t="s">
        <v>1884</v>
      </c>
      <c r="AY1913" s="184">
        <v>0</v>
      </c>
      <c r="AZ1913">
        <v>0</v>
      </c>
      <c r="BA1913">
        <v>0</v>
      </c>
      <c r="BB1913">
        <v>0</v>
      </c>
      <c r="BC1913" s="182">
        <v>10203</v>
      </c>
      <c r="BD1913" t="s">
        <v>1886</v>
      </c>
      <c r="BE1913" t="s">
        <v>1886</v>
      </c>
      <c r="BF1913" t="s">
        <v>1886</v>
      </c>
      <c r="BG1913" s="181" t="s">
        <v>1886</v>
      </c>
      <c r="BH1913">
        <v>0</v>
      </c>
      <c r="BI1913" s="184">
        <v>0</v>
      </c>
      <c r="BJ1913" s="182">
        <v>0</v>
      </c>
      <c r="BK1913" s="181" t="s">
        <v>1886</v>
      </c>
      <c r="BL1913">
        <v>0</v>
      </c>
      <c r="BM1913">
        <v>0</v>
      </c>
      <c r="BN1913">
        <v>0</v>
      </c>
    </row>
    <row r="1914" spans="1:66" x14ac:dyDescent="0.25">
      <c r="A1914">
        <v>10206</v>
      </c>
      <c r="B1914" t="s">
        <v>5206</v>
      </c>
      <c r="C1914">
        <v>6</v>
      </c>
      <c r="D1914">
        <v>0</v>
      </c>
      <c r="E1914">
        <v>0</v>
      </c>
      <c r="F1914" t="s">
        <v>1884</v>
      </c>
      <c r="G1914" t="s">
        <v>1885</v>
      </c>
      <c r="H1914" t="s">
        <v>1884</v>
      </c>
      <c r="I1914" t="s">
        <v>1884</v>
      </c>
      <c r="J1914" t="s">
        <v>1884</v>
      </c>
      <c r="K1914" t="s">
        <v>1884</v>
      </c>
      <c r="L1914" t="s">
        <v>1884</v>
      </c>
      <c r="M1914" s="180">
        <v>44942</v>
      </c>
      <c r="N1914" t="s">
        <v>1886</v>
      </c>
      <c r="O1914" t="s">
        <v>1886</v>
      </c>
      <c r="P1914" t="s">
        <v>5207</v>
      </c>
      <c r="Q1914">
        <v>0</v>
      </c>
      <c r="R1914">
        <v>0</v>
      </c>
      <c r="S1914" t="s">
        <v>1886</v>
      </c>
      <c r="T1914" t="s">
        <v>1886</v>
      </c>
      <c r="U1914">
        <v>0</v>
      </c>
      <c r="V1914" t="s">
        <v>1886</v>
      </c>
      <c r="W1914">
        <v>0</v>
      </c>
      <c r="X1914">
        <v>0</v>
      </c>
      <c r="Y1914">
        <v>0</v>
      </c>
      <c r="Z1914" t="s">
        <v>1884</v>
      </c>
      <c r="AA1914" t="s">
        <v>1884</v>
      </c>
      <c r="AB1914" t="s">
        <v>1884</v>
      </c>
      <c r="AC1914">
        <v>0</v>
      </c>
      <c r="AD1914">
        <v>0</v>
      </c>
      <c r="AE1914">
        <v>0</v>
      </c>
      <c r="AF1914">
        <v>0</v>
      </c>
      <c r="AG1914" t="s">
        <v>1884</v>
      </c>
      <c r="AH1914" s="181" t="s">
        <v>1886</v>
      </c>
      <c r="AI1914" s="182">
        <v>244</v>
      </c>
      <c r="AJ1914" s="181" t="s">
        <v>2723</v>
      </c>
      <c r="AK1914" s="181" t="s">
        <v>1886</v>
      </c>
      <c r="AL1914" s="181" t="s">
        <v>1886</v>
      </c>
      <c r="AO1914" s="181"/>
      <c r="AQ1914">
        <v>10</v>
      </c>
      <c r="AR1914" s="182">
        <v>40</v>
      </c>
      <c r="AS1914" s="183" t="s">
        <v>1885</v>
      </c>
      <c r="AT1914">
        <v>0</v>
      </c>
      <c r="AU1914">
        <v>119</v>
      </c>
      <c r="AV1914" s="182">
        <v>0</v>
      </c>
      <c r="AW1914" s="184">
        <v>0</v>
      </c>
      <c r="AX1914" s="183" t="s">
        <v>1884</v>
      </c>
      <c r="AY1914" s="184">
        <v>0</v>
      </c>
      <c r="AZ1914">
        <v>0</v>
      </c>
      <c r="BA1914">
        <v>0</v>
      </c>
      <c r="BB1914">
        <v>0</v>
      </c>
      <c r="BC1914" s="182">
        <v>10206</v>
      </c>
      <c r="BD1914" t="s">
        <v>1886</v>
      </c>
      <c r="BE1914" t="s">
        <v>1886</v>
      </c>
      <c r="BF1914" t="s">
        <v>1886</v>
      </c>
      <c r="BG1914" s="181" t="s">
        <v>1886</v>
      </c>
      <c r="BH1914">
        <v>0</v>
      </c>
      <c r="BI1914" s="184">
        <v>0</v>
      </c>
      <c r="BJ1914" s="182">
        <v>0</v>
      </c>
      <c r="BK1914" s="181" t="s">
        <v>1886</v>
      </c>
      <c r="BL1914">
        <v>0</v>
      </c>
      <c r="BM1914">
        <v>0</v>
      </c>
      <c r="BN1914">
        <v>0</v>
      </c>
    </row>
    <row r="1915" spans="1:66" x14ac:dyDescent="0.25">
      <c r="A1915">
        <v>10207</v>
      </c>
      <c r="B1915" t="s">
        <v>5208</v>
      </c>
      <c r="C1915">
        <v>6</v>
      </c>
      <c r="D1915">
        <v>0</v>
      </c>
      <c r="E1915">
        <v>0</v>
      </c>
      <c r="F1915" t="s">
        <v>1884</v>
      </c>
      <c r="G1915" t="s">
        <v>1885</v>
      </c>
      <c r="H1915" t="s">
        <v>1884</v>
      </c>
      <c r="I1915" t="s">
        <v>1884</v>
      </c>
      <c r="J1915" t="s">
        <v>1884</v>
      </c>
      <c r="K1915" t="s">
        <v>1884</v>
      </c>
      <c r="L1915" t="s">
        <v>1884</v>
      </c>
      <c r="M1915" s="180">
        <v>44942</v>
      </c>
      <c r="N1915" t="s">
        <v>1886</v>
      </c>
      <c r="O1915" t="s">
        <v>5209</v>
      </c>
      <c r="P1915" t="s">
        <v>5209</v>
      </c>
      <c r="Q1915">
        <v>0</v>
      </c>
      <c r="R1915">
        <v>0</v>
      </c>
      <c r="S1915" t="s">
        <v>1886</v>
      </c>
      <c r="T1915" t="s">
        <v>1886</v>
      </c>
      <c r="U1915">
        <v>0</v>
      </c>
      <c r="V1915" t="s">
        <v>1886</v>
      </c>
      <c r="W1915">
        <v>0</v>
      </c>
      <c r="X1915">
        <v>0</v>
      </c>
      <c r="Y1915">
        <v>0</v>
      </c>
      <c r="Z1915" t="s">
        <v>1884</v>
      </c>
      <c r="AA1915" t="s">
        <v>1884</v>
      </c>
      <c r="AB1915" t="s">
        <v>1884</v>
      </c>
      <c r="AC1915">
        <v>0</v>
      </c>
      <c r="AD1915">
        <v>0</v>
      </c>
      <c r="AE1915">
        <v>0</v>
      </c>
      <c r="AF1915">
        <v>0</v>
      </c>
      <c r="AG1915" t="s">
        <v>1884</v>
      </c>
      <c r="AH1915" s="181" t="s">
        <v>1886</v>
      </c>
      <c r="AI1915" s="182">
        <v>244</v>
      </c>
      <c r="AJ1915" s="181" t="s">
        <v>2723</v>
      </c>
      <c r="AK1915" s="181" t="s">
        <v>1886</v>
      </c>
      <c r="AL1915" s="181" t="s">
        <v>1886</v>
      </c>
      <c r="AO1915" s="181"/>
      <c r="AQ1915">
        <v>10</v>
      </c>
      <c r="AR1915" s="182">
        <v>40</v>
      </c>
      <c r="AS1915" s="183" t="s">
        <v>1885</v>
      </c>
      <c r="AT1915">
        <v>0</v>
      </c>
      <c r="AU1915">
        <v>119</v>
      </c>
      <c r="AV1915" s="182">
        <v>0</v>
      </c>
      <c r="AW1915" s="184">
        <v>0</v>
      </c>
      <c r="AX1915" s="183" t="s">
        <v>1884</v>
      </c>
      <c r="AY1915" s="184">
        <v>0</v>
      </c>
      <c r="AZ1915">
        <v>0</v>
      </c>
      <c r="BA1915">
        <v>0</v>
      </c>
      <c r="BB1915">
        <v>0</v>
      </c>
      <c r="BC1915" s="182">
        <v>10207</v>
      </c>
      <c r="BD1915" t="s">
        <v>1886</v>
      </c>
      <c r="BE1915" t="s">
        <v>1886</v>
      </c>
      <c r="BF1915" t="s">
        <v>1886</v>
      </c>
      <c r="BG1915" s="181" t="s">
        <v>1886</v>
      </c>
      <c r="BH1915">
        <v>0</v>
      </c>
      <c r="BI1915" s="184">
        <v>0</v>
      </c>
      <c r="BJ1915" s="182">
        <v>0</v>
      </c>
      <c r="BK1915" s="181" t="s">
        <v>1886</v>
      </c>
      <c r="BL1915">
        <v>0</v>
      </c>
      <c r="BM1915">
        <v>0</v>
      </c>
      <c r="BN1915">
        <v>0</v>
      </c>
    </row>
    <row r="1916" spans="1:66" x14ac:dyDescent="0.25">
      <c r="A1916">
        <v>10208</v>
      </c>
      <c r="B1916" t="s">
        <v>5210</v>
      </c>
      <c r="C1916">
        <v>6</v>
      </c>
      <c r="D1916">
        <v>0</v>
      </c>
      <c r="E1916">
        <v>0</v>
      </c>
      <c r="F1916" t="s">
        <v>1884</v>
      </c>
      <c r="G1916" t="s">
        <v>1885</v>
      </c>
      <c r="H1916" t="s">
        <v>1884</v>
      </c>
      <c r="I1916" t="s">
        <v>1884</v>
      </c>
      <c r="J1916" t="s">
        <v>1884</v>
      </c>
      <c r="K1916" t="s">
        <v>1884</v>
      </c>
      <c r="L1916" t="s">
        <v>1884</v>
      </c>
      <c r="M1916" s="180">
        <v>44942</v>
      </c>
      <c r="N1916" t="s">
        <v>1886</v>
      </c>
      <c r="O1916" t="s">
        <v>1886</v>
      </c>
      <c r="P1916" t="s">
        <v>5211</v>
      </c>
      <c r="Q1916">
        <v>0</v>
      </c>
      <c r="R1916">
        <v>0</v>
      </c>
      <c r="S1916" t="s">
        <v>1886</v>
      </c>
      <c r="T1916" t="s">
        <v>1886</v>
      </c>
      <c r="U1916">
        <v>0</v>
      </c>
      <c r="V1916" t="s">
        <v>1886</v>
      </c>
      <c r="W1916">
        <v>0</v>
      </c>
      <c r="X1916">
        <v>0</v>
      </c>
      <c r="Y1916">
        <v>0</v>
      </c>
      <c r="Z1916" t="s">
        <v>1884</v>
      </c>
      <c r="AA1916" t="s">
        <v>1884</v>
      </c>
      <c r="AB1916" t="s">
        <v>1884</v>
      </c>
      <c r="AC1916">
        <v>0</v>
      </c>
      <c r="AD1916">
        <v>0</v>
      </c>
      <c r="AE1916">
        <v>0</v>
      </c>
      <c r="AF1916">
        <v>0</v>
      </c>
      <c r="AG1916" t="s">
        <v>1884</v>
      </c>
      <c r="AH1916" s="181" t="s">
        <v>1886</v>
      </c>
      <c r="AI1916" s="182">
        <v>244</v>
      </c>
      <c r="AJ1916" s="181" t="s">
        <v>2723</v>
      </c>
      <c r="AK1916" s="181" t="s">
        <v>1886</v>
      </c>
      <c r="AL1916" s="181" t="s">
        <v>1886</v>
      </c>
      <c r="AO1916" s="181"/>
      <c r="AQ1916">
        <v>10</v>
      </c>
      <c r="AR1916" s="182">
        <v>40</v>
      </c>
      <c r="AS1916" s="183" t="s">
        <v>1885</v>
      </c>
      <c r="AT1916">
        <v>0</v>
      </c>
      <c r="AU1916">
        <v>119</v>
      </c>
      <c r="AV1916" s="182">
        <v>0</v>
      </c>
      <c r="AW1916" s="184">
        <v>0</v>
      </c>
      <c r="AX1916" s="183" t="s">
        <v>1884</v>
      </c>
      <c r="AY1916" s="184">
        <v>0</v>
      </c>
      <c r="AZ1916">
        <v>0</v>
      </c>
      <c r="BA1916">
        <v>0</v>
      </c>
      <c r="BB1916">
        <v>0</v>
      </c>
      <c r="BC1916" s="182">
        <v>10208</v>
      </c>
      <c r="BD1916" t="s">
        <v>1886</v>
      </c>
      <c r="BE1916" t="s">
        <v>1886</v>
      </c>
      <c r="BF1916" t="s">
        <v>1886</v>
      </c>
      <c r="BG1916" s="181" t="s">
        <v>1886</v>
      </c>
      <c r="BH1916">
        <v>0</v>
      </c>
      <c r="BI1916" s="184">
        <v>0</v>
      </c>
      <c r="BJ1916" s="182">
        <v>0</v>
      </c>
      <c r="BK1916" s="181" t="s">
        <v>1886</v>
      </c>
      <c r="BL1916">
        <v>0</v>
      </c>
      <c r="BM1916">
        <v>0</v>
      </c>
      <c r="BN1916">
        <v>0</v>
      </c>
    </row>
    <row r="1917" spans="1:66" x14ac:dyDescent="0.25">
      <c r="A1917">
        <v>10209</v>
      </c>
      <c r="B1917" t="s">
        <v>5212</v>
      </c>
      <c r="C1917">
        <v>2</v>
      </c>
      <c r="D1917">
        <v>0</v>
      </c>
      <c r="E1917">
        <v>0</v>
      </c>
      <c r="F1917" t="s">
        <v>1884</v>
      </c>
      <c r="G1917" t="s">
        <v>1885</v>
      </c>
      <c r="H1917" t="s">
        <v>1884</v>
      </c>
      <c r="I1917" t="s">
        <v>1884</v>
      </c>
      <c r="J1917" t="s">
        <v>1884</v>
      </c>
      <c r="K1917" t="s">
        <v>1884</v>
      </c>
      <c r="L1917" t="s">
        <v>1884</v>
      </c>
      <c r="M1917" s="180">
        <v>44949</v>
      </c>
      <c r="N1917" t="s">
        <v>1886</v>
      </c>
      <c r="O1917" t="s">
        <v>5213</v>
      </c>
      <c r="P1917" t="s">
        <v>5214</v>
      </c>
      <c r="Q1917">
        <v>0</v>
      </c>
      <c r="R1917">
        <v>0</v>
      </c>
      <c r="S1917" t="s">
        <v>1886</v>
      </c>
      <c r="T1917" t="s">
        <v>1886</v>
      </c>
      <c r="U1917">
        <v>2</v>
      </c>
      <c r="V1917" t="s">
        <v>1899</v>
      </c>
      <c r="W1917">
        <v>2.31</v>
      </c>
      <c r="X1917">
        <v>0</v>
      </c>
      <c r="Y1917">
        <v>0</v>
      </c>
      <c r="Z1917" t="s">
        <v>1884</v>
      </c>
      <c r="AA1917" t="s">
        <v>1884</v>
      </c>
      <c r="AB1917" t="s">
        <v>1884</v>
      </c>
      <c r="AC1917">
        <v>0</v>
      </c>
      <c r="AD1917">
        <v>0</v>
      </c>
      <c r="AE1917">
        <v>0</v>
      </c>
      <c r="AF1917">
        <v>0</v>
      </c>
      <c r="AG1917" t="s">
        <v>1885</v>
      </c>
      <c r="AH1917" s="181" t="s">
        <v>1886</v>
      </c>
      <c r="AI1917" s="182">
        <v>48</v>
      </c>
      <c r="AJ1917" s="181" t="s">
        <v>1900</v>
      </c>
      <c r="AK1917" s="181" t="s">
        <v>1886</v>
      </c>
      <c r="AL1917" s="181" t="s">
        <v>1886</v>
      </c>
      <c r="AO1917" s="181"/>
      <c r="AQ1917">
        <v>10</v>
      </c>
      <c r="AR1917" s="182">
        <v>40</v>
      </c>
      <c r="AS1917" s="183" t="s">
        <v>1885</v>
      </c>
      <c r="AT1917">
        <v>0</v>
      </c>
      <c r="AU1917">
        <v>150</v>
      </c>
      <c r="AV1917" s="182">
        <v>6</v>
      </c>
      <c r="AW1917" s="184">
        <v>0</v>
      </c>
      <c r="AX1917" s="183" t="s">
        <v>1884</v>
      </c>
      <c r="AY1917" s="184">
        <v>0</v>
      </c>
      <c r="AZ1917">
        <v>0</v>
      </c>
      <c r="BA1917">
        <v>0</v>
      </c>
      <c r="BB1917">
        <v>0</v>
      </c>
      <c r="BC1917" s="182">
        <v>10209</v>
      </c>
      <c r="BD1917" t="s">
        <v>1886</v>
      </c>
      <c r="BE1917" t="s">
        <v>1886</v>
      </c>
      <c r="BF1917" t="s">
        <v>1886</v>
      </c>
      <c r="BG1917" s="181" t="s">
        <v>1886</v>
      </c>
      <c r="BH1917">
        <v>0</v>
      </c>
      <c r="BI1917" s="184">
        <v>0</v>
      </c>
      <c r="BJ1917" s="182">
        <v>0</v>
      </c>
      <c r="BK1917" s="181" t="s">
        <v>1886</v>
      </c>
      <c r="BL1917">
        <v>0</v>
      </c>
      <c r="BM1917">
        <v>0</v>
      </c>
      <c r="BN1917">
        <v>0</v>
      </c>
    </row>
    <row r="1918" spans="1:66" x14ac:dyDescent="0.25">
      <c r="A1918">
        <v>10210</v>
      </c>
      <c r="B1918" t="s">
        <v>5215</v>
      </c>
      <c r="C1918">
        <v>20</v>
      </c>
      <c r="D1918">
        <v>0</v>
      </c>
      <c r="E1918">
        <v>0</v>
      </c>
      <c r="F1918" t="s">
        <v>1884</v>
      </c>
      <c r="G1918" t="s">
        <v>1885</v>
      </c>
      <c r="H1918" t="s">
        <v>1884</v>
      </c>
      <c r="I1918" t="s">
        <v>1884</v>
      </c>
      <c r="J1918" t="s">
        <v>1884</v>
      </c>
      <c r="K1918" t="s">
        <v>1884</v>
      </c>
      <c r="L1918" t="s">
        <v>1884</v>
      </c>
      <c r="M1918" s="180">
        <v>44950</v>
      </c>
      <c r="N1918" t="s">
        <v>1886</v>
      </c>
      <c r="O1918" t="s">
        <v>5216</v>
      </c>
      <c r="P1918" t="s">
        <v>5216</v>
      </c>
      <c r="Q1918">
        <v>0</v>
      </c>
      <c r="R1918">
        <v>0</v>
      </c>
      <c r="S1918" t="s">
        <v>1886</v>
      </c>
      <c r="T1918" t="s">
        <v>1886</v>
      </c>
      <c r="U1918">
        <v>0</v>
      </c>
      <c r="V1918" t="s">
        <v>1886</v>
      </c>
      <c r="W1918">
        <v>0</v>
      </c>
      <c r="X1918">
        <v>0</v>
      </c>
      <c r="Y1918">
        <v>0</v>
      </c>
      <c r="Z1918" t="s">
        <v>1884</v>
      </c>
      <c r="AA1918" t="s">
        <v>1884</v>
      </c>
      <c r="AB1918" t="s">
        <v>1885</v>
      </c>
      <c r="AC1918">
        <v>10.5</v>
      </c>
      <c r="AD1918">
        <v>0</v>
      </c>
      <c r="AE1918">
        <v>0</v>
      </c>
      <c r="AF1918">
        <v>0</v>
      </c>
      <c r="AG1918" t="s">
        <v>1885</v>
      </c>
      <c r="AH1918" s="181" t="s">
        <v>1886</v>
      </c>
      <c r="AI1918" s="182">
        <v>111</v>
      </c>
      <c r="AJ1918" s="181" t="s">
        <v>2109</v>
      </c>
      <c r="AK1918" s="181" t="s">
        <v>1886</v>
      </c>
      <c r="AL1918" s="181" t="s">
        <v>1886</v>
      </c>
      <c r="AO1918" s="181"/>
      <c r="AQ1918">
        <v>10</v>
      </c>
      <c r="AR1918" s="182">
        <v>40</v>
      </c>
      <c r="AS1918" s="183" t="s">
        <v>1885</v>
      </c>
      <c r="AT1918">
        <v>0</v>
      </c>
      <c r="AU1918">
        <v>0</v>
      </c>
      <c r="AV1918" s="182">
        <v>0</v>
      </c>
      <c r="AW1918" s="184">
        <v>0</v>
      </c>
      <c r="AX1918" s="183" t="s">
        <v>1884</v>
      </c>
      <c r="AY1918" s="184">
        <v>0</v>
      </c>
      <c r="AZ1918">
        <v>0</v>
      </c>
      <c r="BA1918">
        <v>0</v>
      </c>
      <c r="BB1918">
        <v>0</v>
      </c>
      <c r="BC1918" s="182">
        <v>10210</v>
      </c>
      <c r="BD1918" t="s">
        <v>1886</v>
      </c>
      <c r="BE1918" t="s">
        <v>1886</v>
      </c>
      <c r="BF1918" t="s">
        <v>1886</v>
      </c>
      <c r="BG1918" s="181" t="s">
        <v>1886</v>
      </c>
      <c r="BH1918">
        <v>0</v>
      </c>
      <c r="BI1918" s="184">
        <v>0</v>
      </c>
      <c r="BJ1918" s="182">
        <v>0</v>
      </c>
      <c r="BK1918" s="181" t="s">
        <v>1886</v>
      </c>
      <c r="BL1918">
        <v>0</v>
      </c>
      <c r="BM1918">
        <v>0</v>
      </c>
      <c r="BN1918">
        <v>0</v>
      </c>
    </row>
    <row r="1919" spans="1:66" x14ac:dyDescent="0.25">
      <c r="A1919">
        <v>10211</v>
      </c>
      <c r="B1919" t="s">
        <v>5217</v>
      </c>
      <c r="C1919">
        <v>20</v>
      </c>
      <c r="D1919">
        <v>0</v>
      </c>
      <c r="E1919">
        <v>0</v>
      </c>
      <c r="F1919" t="s">
        <v>1884</v>
      </c>
      <c r="G1919" t="s">
        <v>1885</v>
      </c>
      <c r="H1919" t="s">
        <v>1884</v>
      </c>
      <c r="I1919" t="s">
        <v>1884</v>
      </c>
      <c r="J1919" t="s">
        <v>1884</v>
      </c>
      <c r="K1919" t="s">
        <v>1884</v>
      </c>
      <c r="L1919" t="s">
        <v>1884</v>
      </c>
      <c r="M1919" s="180">
        <v>44950</v>
      </c>
      <c r="N1919" t="s">
        <v>1886</v>
      </c>
      <c r="O1919" t="s">
        <v>5218</v>
      </c>
      <c r="P1919" t="s">
        <v>5218</v>
      </c>
      <c r="Q1919">
        <v>0</v>
      </c>
      <c r="R1919">
        <v>0</v>
      </c>
      <c r="S1919" t="s">
        <v>1886</v>
      </c>
      <c r="T1919" t="s">
        <v>1886</v>
      </c>
      <c r="U1919">
        <v>0</v>
      </c>
      <c r="V1919" t="s">
        <v>1886</v>
      </c>
      <c r="W1919">
        <v>0</v>
      </c>
      <c r="X1919">
        <v>0</v>
      </c>
      <c r="Y1919">
        <v>0</v>
      </c>
      <c r="Z1919" t="s">
        <v>1884</v>
      </c>
      <c r="AA1919" t="s">
        <v>1884</v>
      </c>
      <c r="AB1919" t="s">
        <v>1885</v>
      </c>
      <c r="AC1919">
        <v>10.5</v>
      </c>
      <c r="AD1919">
        <v>0</v>
      </c>
      <c r="AE1919">
        <v>0</v>
      </c>
      <c r="AF1919">
        <v>0</v>
      </c>
      <c r="AG1919" t="s">
        <v>1885</v>
      </c>
      <c r="AH1919" s="181" t="s">
        <v>1886</v>
      </c>
      <c r="AI1919" s="182">
        <v>111</v>
      </c>
      <c r="AJ1919" s="181" t="s">
        <v>2109</v>
      </c>
      <c r="AK1919" s="181" t="s">
        <v>1886</v>
      </c>
      <c r="AL1919" s="181" t="s">
        <v>1886</v>
      </c>
      <c r="AO1919" s="181"/>
      <c r="AQ1919">
        <v>10</v>
      </c>
      <c r="AR1919" s="182">
        <v>40</v>
      </c>
      <c r="AS1919" s="183" t="s">
        <v>1885</v>
      </c>
      <c r="AT1919">
        <v>0</v>
      </c>
      <c r="AU1919">
        <v>0</v>
      </c>
      <c r="AV1919" s="182">
        <v>0</v>
      </c>
      <c r="AW1919" s="184">
        <v>0</v>
      </c>
      <c r="AX1919" s="183" t="s">
        <v>1884</v>
      </c>
      <c r="AY1919" s="184">
        <v>0</v>
      </c>
      <c r="AZ1919">
        <v>0</v>
      </c>
      <c r="BA1919">
        <v>0</v>
      </c>
      <c r="BB1919">
        <v>0</v>
      </c>
      <c r="BC1919" s="182">
        <v>10211</v>
      </c>
      <c r="BD1919" t="s">
        <v>1886</v>
      </c>
      <c r="BE1919" t="s">
        <v>1886</v>
      </c>
      <c r="BF1919" t="s">
        <v>1886</v>
      </c>
      <c r="BG1919" s="181" t="s">
        <v>1886</v>
      </c>
      <c r="BH1919">
        <v>0</v>
      </c>
      <c r="BI1919" s="184">
        <v>0</v>
      </c>
      <c r="BJ1919" s="182">
        <v>0</v>
      </c>
      <c r="BK1919" s="181" t="s">
        <v>1886</v>
      </c>
      <c r="BL1919">
        <v>0</v>
      </c>
      <c r="BM1919">
        <v>0</v>
      </c>
      <c r="BN1919">
        <v>0</v>
      </c>
    </row>
    <row r="1920" spans="1:66" x14ac:dyDescent="0.25">
      <c r="A1920">
        <v>10212</v>
      </c>
      <c r="B1920" t="s">
        <v>5219</v>
      </c>
      <c r="C1920">
        <v>20</v>
      </c>
      <c r="D1920">
        <v>0</v>
      </c>
      <c r="E1920">
        <v>0</v>
      </c>
      <c r="F1920" t="s">
        <v>1884</v>
      </c>
      <c r="G1920" t="s">
        <v>1885</v>
      </c>
      <c r="H1920" t="s">
        <v>1884</v>
      </c>
      <c r="I1920" t="s">
        <v>1884</v>
      </c>
      <c r="J1920" t="s">
        <v>1884</v>
      </c>
      <c r="K1920" t="s">
        <v>1884</v>
      </c>
      <c r="L1920" t="s">
        <v>1884</v>
      </c>
      <c r="M1920" s="180">
        <v>44950</v>
      </c>
      <c r="N1920" t="s">
        <v>1886</v>
      </c>
      <c r="O1920" t="s">
        <v>5220</v>
      </c>
      <c r="P1920" t="s">
        <v>5220</v>
      </c>
      <c r="Q1920">
        <v>0</v>
      </c>
      <c r="R1920">
        <v>0</v>
      </c>
      <c r="S1920" t="s">
        <v>1886</v>
      </c>
      <c r="T1920" t="s">
        <v>1886</v>
      </c>
      <c r="U1920">
        <v>0</v>
      </c>
      <c r="V1920" t="s">
        <v>1886</v>
      </c>
      <c r="W1920">
        <v>0</v>
      </c>
      <c r="X1920">
        <v>0</v>
      </c>
      <c r="Y1920">
        <v>0</v>
      </c>
      <c r="Z1920" t="s">
        <v>1884</v>
      </c>
      <c r="AA1920" t="s">
        <v>1884</v>
      </c>
      <c r="AB1920" t="s">
        <v>1885</v>
      </c>
      <c r="AC1920">
        <v>10.5</v>
      </c>
      <c r="AD1920">
        <v>0</v>
      </c>
      <c r="AE1920">
        <v>0</v>
      </c>
      <c r="AF1920">
        <v>0</v>
      </c>
      <c r="AG1920" t="s">
        <v>1885</v>
      </c>
      <c r="AH1920" s="181" t="s">
        <v>1886</v>
      </c>
      <c r="AI1920" s="182">
        <v>111</v>
      </c>
      <c r="AJ1920" s="181" t="s">
        <v>2109</v>
      </c>
      <c r="AK1920" s="181" t="s">
        <v>1886</v>
      </c>
      <c r="AL1920" s="181" t="s">
        <v>1886</v>
      </c>
      <c r="AO1920" s="181"/>
      <c r="AQ1920">
        <v>10</v>
      </c>
      <c r="AR1920" s="182">
        <v>40</v>
      </c>
      <c r="AS1920" s="183" t="s">
        <v>1885</v>
      </c>
      <c r="AT1920">
        <v>0</v>
      </c>
      <c r="AU1920">
        <v>0</v>
      </c>
      <c r="AV1920" s="182">
        <v>0</v>
      </c>
      <c r="AW1920" s="184">
        <v>0</v>
      </c>
      <c r="AX1920" s="183" t="s">
        <v>1884</v>
      </c>
      <c r="AY1920" s="184">
        <v>0</v>
      </c>
      <c r="AZ1920">
        <v>0</v>
      </c>
      <c r="BA1920">
        <v>0</v>
      </c>
      <c r="BB1920">
        <v>0</v>
      </c>
      <c r="BC1920" s="182">
        <v>10212</v>
      </c>
      <c r="BD1920" t="s">
        <v>1886</v>
      </c>
      <c r="BE1920" t="s">
        <v>1886</v>
      </c>
      <c r="BF1920" t="s">
        <v>1886</v>
      </c>
      <c r="BG1920" s="181" t="s">
        <v>1886</v>
      </c>
      <c r="BH1920">
        <v>0</v>
      </c>
      <c r="BI1920" s="184">
        <v>0</v>
      </c>
      <c r="BJ1920" s="182">
        <v>0</v>
      </c>
      <c r="BK1920" s="181" t="s">
        <v>1886</v>
      </c>
      <c r="BL1920">
        <v>0</v>
      </c>
      <c r="BM1920">
        <v>0</v>
      </c>
      <c r="BN1920">
        <v>0</v>
      </c>
    </row>
    <row r="1921" spans="1:66" x14ac:dyDescent="0.25">
      <c r="A1921">
        <v>10213</v>
      </c>
      <c r="B1921" t="s">
        <v>5221</v>
      </c>
      <c r="C1921">
        <v>16</v>
      </c>
      <c r="D1921">
        <v>0</v>
      </c>
      <c r="E1921">
        <v>0</v>
      </c>
      <c r="F1921" t="s">
        <v>1884</v>
      </c>
      <c r="G1921" t="s">
        <v>1885</v>
      </c>
      <c r="H1921" t="s">
        <v>1884</v>
      </c>
      <c r="I1921" t="s">
        <v>1884</v>
      </c>
      <c r="J1921" t="s">
        <v>1884</v>
      </c>
      <c r="K1921" t="s">
        <v>1884</v>
      </c>
      <c r="L1921" t="s">
        <v>1884</v>
      </c>
      <c r="M1921" s="180">
        <v>44951</v>
      </c>
      <c r="N1921" t="s">
        <v>1886</v>
      </c>
      <c r="O1921" t="s">
        <v>5222</v>
      </c>
      <c r="P1921" t="s">
        <v>5222</v>
      </c>
      <c r="Q1921">
        <v>0</v>
      </c>
      <c r="R1921">
        <v>0</v>
      </c>
      <c r="S1921" t="s">
        <v>1886</v>
      </c>
      <c r="T1921" t="s">
        <v>1886</v>
      </c>
      <c r="U1921">
        <v>0</v>
      </c>
      <c r="V1921" t="s">
        <v>1886</v>
      </c>
      <c r="W1921">
        <v>0</v>
      </c>
      <c r="X1921">
        <v>0</v>
      </c>
      <c r="Y1921">
        <v>0</v>
      </c>
      <c r="Z1921" t="s">
        <v>1884</v>
      </c>
      <c r="AA1921" t="s">
        <v>1884</v>
      </c>
      <c r="AB1921" t="s">
        <v>1884</v>
      </c>
      <c r="AC1921">
        <v>0</v>
      </c>
      <c r="AD1921">
        <v>0</v>
      </c>
      <c r="AE1921">
        <v>0</v>
      </c>
      <c r="AF1921">
        <v>0</v>
      </c>
      <c r="AG1921" t="s">
        <v>1884</v>
      </c>
      <c r="AH1921" s="181" t="s">
        <v>1886</v>
      </c>
      <c r="AI1921" s="182">
        <v>210</v>
      </c>
      <c r="AJ1921" s="181" t="s">
        <v>2010</v>
      </c>
      <c r="AK1921" s="181" t="s">
        <v>1886</v>
      </c>
      <c r="AL1921" s="181" t="s">
        <v>1886</v>
      </c>
      <c r="AO1921" s="181"/>
      <c r="AQ1921">
        <v>10</v>
      </c>
      <c r="AR1921" s="182">
        <v>40</v>
      </c>
      <c r="AS1921" s="183" t="s">
        <v>1885</v>
      </c>
      <c r="AT1921">
        <v>0</v>
      </c>
      <c r="AU1921">
        <v>162</v>
      </c>
      <c r="AV1921" s="182">
        <v>6</v>
      </c>
      <c r="AW1921" s="184">
        <v>0</v>
      </c>
      <c r="AX1921" s="183" t="s">
        <v>1884</v>
      </c>
      <c r="AY1921" s="184">
        <v>0</v>
      </c>
      <c r="AZ1921">
        <v>0</v>
      </c>
      <c r="BA1921">
        <v>0</v>
      </c>
      <c r="BB1921">
        <v>0</v>
      </c>
      <c r="BC1921" s="182">
        <v>10213</v>
      </c>
      <c r="BD1921" t="s">
        <v>1886</v>
      </c>
      <c r="BE1921" t="s">
        <v>1886</v>
      </c>
      <c r="BF1921" t="s">
        <v>1886</v>
      </c>
      <c r="BG1921" s="181" t="s">
        <v>1886</v>
      </c>
      <c r="BH1921">
        <v>0</v>
      </c>
      <c r="BI1921" s="184">
        <v>0</v>
      </c>
      <c r="BJ1921" s="182">
        <v>0</v>
      </c>
      <c r="BK1921" s="181" t="s">
        <v>1886</v>
      </c>
      <c r="BL1921">
        <v>0</v>
      </c>
      <c r="BM1921">
        <v>0</v>
      </c>
      <c r="BN1921">
        <v>0</v>
      </c>
    </row>
    <row r="1922" spans="1:66" x14ac:dyDescent="0.25">
      <c r="A1922">
        <v>10214</v>
      </c>
      <c r="B1922" t="s">
        <v>1660</v>
      </c>
      <c r="C1922">
        <v>6</v>
      </c>
      <c r="D1922">
        <v>0</v>
      </c>
      <c r="E1922">
        <v>0</v>
      </c>
      <c r="F1922" t="s">
        <v>1884</v>
      </c>
      <c r="G1922" t="s">
        <v>1885</v>
      </c>
      <c r="H1922" t="s">
        <v>1884</v>
      </c>
      <c r="I1922" t="s">
        <v>1884</v>
      </c>
      <c r="J1922" t="s">
        <v>1884</v>
      </c>
      <c r="K1922" t="s">
        <v>1884</v>
      </c>
      <c r="L1922" t="s">
        <v>1884</v>
      </c>
      <c r="M1922" s="180">
        <v>44953</v>
      </c>
      <c r="N1922" t="s">
        <v>1886</v>
      </c>
      <c r="O1922" t="s">
        <v>1886</v>
      </c>
      <c r="P1922" t="s">
        <v>5223</v>
      </c>
      <c r="Q1922">
        <v>0</v>
      </c>
      <c r="R1922">
        <v>0</v>
      </c>
      <c r="S1922" t="s">
        <v>1886</v>
      </c>
      <c r="T1922" t="s">
        <v>1886</v>
      </c>
      <c r="U1922">
        <v>0</v>
      </c>
      <c r="V1922" t="s">
        <v>1886</v>
      </c>
      <c r="W1922">
        <v>0</v>
      </c>
      <c r="X1922">
        <v>0</v>
      </c>
      <c r="Y1922">
        <v>0</v>
      </c>
      <c r="Z1922" t="s">
        <v>1884</v>
      </c>
      <c r="AA1922" t="s">
        <v>1884</v>
      </c>
      <c r="AB1922" t="s">
        <v>1884</v>
      </c>
      <c r="AC1922">
        <v>0</v>
      </c>
      <c r="AD1922">
        <v>0</v>
      </c>
      <c r="AE1922">
        <v>0</v>
      </c>
      <c r="AF1922">
        <v>0</v>
      </c>
      <c r="AG1922" t="s">
        <v>1884</v>
      </c>
      <c r="AH1922" s="181" t="s">
        <v>1886</v>
      </c>
      <c r="AI1922" s="182">
        <v>244</v>
      </c>
      <c r="AJ1922" s="181" t="s">
        <v>2723</v>
      </c>
      <c r="AK1922" s="181" t="s">
        <v>1886</v>
      </c>
      <c r="AL1922" s="181" t="s">
        <v>1886</v>
      </c>
      <c r="AO1922" s="181"/>
      <c r="AQ1922">
        <v>10</v>
      </c>
      <c r="AR1922" s="182">
        <v>40</v>
      </c>
      <c r="AS1922" s="183" t="s">
        <v>1885</v>
      </c>
      <c r="AT1922">
        <v>0</v>
      </c>
      <c r="AU1922">
        <v>125</v>
      </c>
      <c r="AV1922" s="182">
        <v>0</v>
      </c>
      <c r="AW1922" s="184">
        <v>0</v>
      </c>
      <c r="AX1922" s="183" t="s">
        <v>1884</v>
      </c>
      <c r="AY1922" s="184">
        <v>0</v>
      </c>
      <c r="AZ1922">
        <v>0</v>
      </c>
      <c r="BA1922">
        <v>0</v>
      </c>
      <c r="BB1922">
        <v>0</v>
      </c>
      <c r="BC1922" s="182">
        <v>10214</v>
      </c>
      <c r="BD1922" t="s">
        <v>1886</v>
      </c>
      <c r="BE1922" t="s">
        <v>1886</v>
      </c>
      <c r="BF1922" t="s">
        <v>1886</v>
      </c>
      <c r="BG1922" s="181" t="s">
        <v>1886</v>
      </c>
      <c r="BH1922">
        <v>0</v>
      </c>
      <c r="BI1922" s="184">
        <v>0</v>
      </c>
      <c r="BJ1922" s="182">
        <v>0</v>
      </c>
      <c r="BK1922" s="181" t="s">
        <v>1886</v>
      </c>
      <c r="BL1922">
        <v>0</v>
      </c>
      <c r="BM1922">
        <v>0</v>
      </c>
      <c r="BN1922">
        <v>0</v>
      </c>
    </row>
    <row r="1923" spans="1:66" x14ac:dyDescent="0.25">
      <c r="A1923">
        <v>10215</v>
      </c>
      <c r="B1923" t="s">
        <v>5224</v>
      </c>
      <c r="C1923">
        <v>6</v>
      </c>
      <c r="D1923">
        <v>0</v>
      </c>
      <c r="E1923">
        <v>0</v>
      </c>
      <c r="F1923" t="s">
        <v>1884</v>
      </c>
      <c r="G1923" t="s">
        <v>1885</v>
      </c>
      <c r="H1923" t="s">
        <v>1884</v>
      </c>
      <c r="I1923" t="s">
        <v>1884</v>
      </c>
      <c r="J1923" t="s">
        <v>1884</v>
      </c>
      <c r="K1923" t="s">
        <v>1884</v>
      </c>
      <c r="L1923" t="s">
        <v>1884</v>
      </c>
      <c r="M1923" s="180">
        <v>44953</v>
      </c>
      <c r="N1923" t="s">
        <v>1886</v>
      </c>
      <c r="O1923" t="s">
        <v>5225</v>
      </c>
      <c r="P1923" t="s">
        <v>5225</v>
      </c>
      <c r="Q1923">
        <v>0</v>
      </c>
      <c r="R1923">
        <v>0</v>
      </c>
      <c r="S1923" t="s">
        <v>1886</v>
      </c>
      <c r="T1923" t="s">
        <v>1886</v>
      </c>
      <c r="U1923">
        <v>0</v>
      </c>
      <c r="V1923" t="s">
        <v>1886</v>
      </c>
      <c r="W1923">
        <v>0</v>
      </c>
      <c r="X1923">
        <v>0</v>
      </c>
      <c r="Y1923">
        <v>0</v>
      </c>
      <c r="Z1923" t="s">
        <v>1884</v>
      </c>
      <c r="AA1923" t="s">
        <v>1884</v>
      </c>
      <c r="AB1923" t="s">
        <v>1884</v>
      </c>
      <c r="AC1923">
        <v>0</v>
      </c>
      <c r="AD1923">
        <v>0</v>
      </c>
      <c r="AE1923">
        <v>0</v>
      </c>
      <c r="AF1923">
        <v>0</v>
      </c>
      <c r="AG1923" t="s">
        <v>1884</v>
      </c>
      <c r="AH1923" s="181" t="s">
        <v>1886</v>
      </c>
      <c r="AI1923" s="182">
        <v>244</v>
      </c>
      <c r="AJ1923" s="181" t="s">
        <v>2723</v>
      </c>
      <c r="AK1923" s="181" t="s">
        <v>1886</v>
      </c>
      <c r="AL1923" s="181" t="s">
        <v>1886</v>
      </c>
      <c r="AO1923" s="181"/>
      <c r="AQ1923">
        <v>10</v>
      </c>
      <c r="AR1923" s="182">
        <v>40</v>
      </c>
      <c r="AS1923" s="183" t="s">
        <v>1885</v>
      </c>
      <c r="AT1923">
        <v>0</v>
      </c>
      <c r="AU1923">
        <v>0</v>
      </c>
      <c r="AV1923" s="182">
        <v>0</v>
      </c>
      <c r="AW1923" s="184">
        <v>0</v>
      </c>
      <c r="AX1923" s="183" t="s">
        <v>1884</v>
      </c>
      <c r="AY1923" s="184">
        <v>0</v>
      </c>
      <c r="AZ1923">
        <v>0</v>
      </c>
      <c r="BA1923">
        <v>0</v>
      </c>
      <c r="BB1923">
        <v>0</v>
      </c>
      <c r="BC1923" s="182">
        <v>10215</v>
      </c>
      <c r="BD1923" t="s">
        <v>1886</v>
      </c>
      <c r="BE1923" t="s">
        <v>1886</v>
      </c>
      <c r="BF1923" t="s">
        <v>1886</v>
      </c>
      <c r="BG1923" s="181" t="s">
        <v>1886</v>
      </c>
      <c r="BH1923">
        <v>0</v>
      </c>
      <c r="BI1923" s="184">
        <v>0</v>
      </c>
      <c r="BJ1923" s="182">
        <v>0</v>
      </c>
      <c r="BK1923" s="181" t="s">
        <v>1886</v>
      </c>
      <c r="BL1923">
        <v>0</v>
      </c>
      <c r="BM1923">
        <v>0</v>
      </c>
      <c r="BN1923">
        <v>0</v>
      </c>
    </row>
    <row r="1924" spans="1:66" x14ac:dyDescent="0.25">
      <c r="A1924">
        <v>10216</v>
      </c>
      <c r="B1924" t="s">
        <v>5226</v>
      </c>
      <c r="C1924">
        <v>16</v>
      </c>
      <c r="D1924">
        <v>0</v>
      </c>
      <c r="E1924">
        <v>0</v>
      </c>
      <c r="F1924" t="s">
        <v>1884</v>
      </c>
      <c r="G1924" t="s">
        <v>1885</v>
      </c>
      <c r="H1924" t="s">
        <v>1884</v>
      </c>
      <c r="I1924" t="s">
        <v>1884</v>
      </c>
      <c r="J1924" t="s">
        <v>1884</v>
      </c>
      <c r="K1924" t="s">
        <v>1884</v>
      </c>
      <c r="L1924" t="s">
        <v>1884</v>
      </c>
      <c r="M1924" s="180">
        <v>44957</v>
      </c>
      <c r="N1924" t="s">
        <v>1886</v>
      </c>
      <c r="O1924" t="s">
        <v>5227</v>
      </c>
      <c r="P1924" t="s">
        <v>5227</v>
      </c>
      <c r="Q1924">
        <v>0</v>
      </c>
      <c r="R1924">
        <v>0</v>
      </c>
      <c r="S1924" t="s">
        <v>1886</v>
      </c>
      <c r="T1924" t="s">
        <v>1886</v>
      </c>
      <c r="U1924">
        <v>0</v>
      </c>
      <c r="V1924" t="s">
        <v>1886</v>
      </c>
      <c r="W1924">
        <v>0</v>
      </c>
      <c r="X1924">
        <v>0</v>
      </c>
      <c r="Y1924">
        <v>0</v>
      </c>
      <c r="Z1924" t="s">
        <v>1884</v>
      </c>
      <c r="AA1924" t="s">
        <v>1884</v>
      </c>
      <c r="AB1924" t="s">
        <v>1884</v>
      </c>
      <c r="AC1924">
        <v>0</v>
      </c>
      <c r="AD1924">
        <v>0</v>
      </c>
      <c r="AE1924">
        <v>0</v>
      </c>
      <c r="AF1924">
        <v>0</v>
      </c>
      <c r="AG1924" t="s">
        <v>1884</v>
      </c>
      <c r="AH1924" s="181" t="s">
        <v>1886</v>
      </c>
      <c r="AI1924" s="182">
        <v>129</v>
      </c>
      <c r="AJ1924" s="181" t="s">
        <v>2178</v>
      </c>
      <c r="AK1924" s="181" t="s">
        <v>1886</v>
      </c>
      <c r="AL1924" s="181" t="s">
        <v>1886</v>
      </c>
      <c r="AO1924" s="181"/>
      <c r="AQ1924">
        <v>10</v>
      </c>
      <c r="AR1924" s="182">
        <v>40</v>
      </c>
      <c r="AS1924" s="183" t="s">
        <v>1885</v>
      </c>
      <c r="AT1924">
        <v>0</v>
      </c>
      <c r="AU1924">
        <v>96</v>
      </c>
      <c r="AV1924" s="182">
        <v>12</v>
      </c>
      <c r="AW1924" s="184">
        <v>0</v>
      </c>
      <c r="AX1924" s="183" t="s">
        <v>1884</v>
      </c>
      <c r="AY1924" s="184">
        <v>0</v>
      </c>
      <c r="AZ1924">
        <v>0</v>
      </c>
      <c r="BA1924">
        <v>0</v>
      </c>
      <c r="BB1924">
        <v>0</v>
      </c>
      <c r="BC1924" s="182">
        <v>10216</v>
      </c>
      <c r="BD1924" t="s">
        <v>1886</v>
      </c>
      <c r="BE1924" t="s">
        <v>1886</v>
      </c>
      <c r="BF1924" t="s">
        <v>1886</v>
      </c>
      <c r="BG1924" s="181" t="s">
        <v>1886</v>
      </c>
      <c r="BH1924">
        <v>0</v>
      </c>
      <c r="BI1924" s="184">
        <v>0</v>
      </c>
      <c r="BJ1924" s="182">
        <v>0</v>
      </c>
      <c r="BK1924" s="181" t="s">
        <v>1886</v>
      </c>
      <c r="BL1924">
        <v>0</v>
      </c>
      <c r="BM1924">
        <v>0</v>
      </c>
      <c r="BN1924">
        <v>0</v>
      </c>
    </row>
    <row r="1925" spans="1:66" x14ac:dyDescent="0.25">
      <c r="A1925">
        <v>10217</v>
      </c>
      <c r="B1925" t="s">
        <v>5228</v>
      </c>
      <c r="C1925">
        <v>12</v>
      </c>
      <c r="D1925">
        <v>0</v>
      </c>
      <c r="E1925">
        <v>0</v>
      </c>
      <c r="F1925" t="s">
        <v>1884</v>
      </c>
      <c r="G1925" t="s">
        <v>1884</v>
      </c>
      <c r="H1925" t="s">
        <v>1884</v>
      </c>
      <c r="I1925" t="s">
        <v>1884</v>
      </c>
      <c r="J1925" t="s">
        <v>1884</v>
      </c>
      <c r="K1925" t="s">
        <v>1884</v>
      </c>
      <c r="L1925" t="s">
        <v>1884</v>
      </c>
      <c r="M1925" s="180">
        <v>44958</v>
      </c>
      <c r="N1925" t="s">
        <v>1886</v>
      </c>
      <c r="O1925" t="s">
        <v>5229</v>
      </c>
      <c r="P1925" t="s">
        <v>5229</v>
      </c>
      <c r="Q1925">
        <v>0</v>
      </c>
      <c r="R1925">
        <v>0</v>
      </c>
      <c r="S1925" t="s">
        <v>1886</v>
      </c>
      <c r="T1925" t="s">
        <v>1886</v>
      </c>
      <c r="U1925">
        <v>2</v>
      </c>
      <c r="V1925" t="s">
        <v>1899</v>
      </c>
      <c r="W1925">
        <v>18</v>
      </c>
      <c r="X1925">
        <v>0</v>
      </c>
      <c r="Y1925">
        <v>0</v>
      </c>
      <c r="Z1925" t="s">
        <v>1884</v>
      </c>
      <c r="AA1925" t="s">
        <v>1884</v>
      </c>
      <c r="AB1925" t="s">
        <v>1884</v>
      </c>
      <c r="AC1925">
        <v>0</v>
      </c>
      <c r="AD1925">
        <v>0</v>
      </c>
      <c r="AE1925">
        <v>0</v>
      </c>
      <c r="AF1925">
        <v>0</v>
      </c>
      <c r="AG1925" t="s">
        <v>1885</v>
      </c>
      <c r="AH1925" s="181" t="s">
        <v>1886</v>
      </c>
      <c r="AI1925" s="182">
        <v>290</v>
      </c>
      <c r="AJ1925" s="181" t="s">
        <v>3093</v>
      </c>
      <c r="AK1925" s="181" t="s">
        <v>1886</v>
      </c>
      <c r="AL1925" s="181" t="s">
        <v>1886</v>
      </c>
      <c r="AO1925" s="181"/>
      <c r="AQ1925">
        <v>10</v>
      </c>
      <c r="AR1925" s="182">
        <v>40</v>
      </c>
      <c r="AS1925" s="183" t="s">
        <v>1885</v>
      </c>
      <c r="AT1925">
        <v>0</v>
      </c>
      <c r="AU1925">
        <v>30</v>
      </c>
      <c r="AV1925" s="182">
        <v>5</v>
      </c>
      <c r="AW1925" s="184">
        <v>0</v>
      </c>
      <c r="AX1925" s="183" t="s">
        <v>1884</v>
      </c>
      <c r="AY1925" s="184">
        <v>0</v>
      </c>
      <c r="AZ1925">
        <v>0</v>
      </c>
      <c r="BA1925">
        <v>0</v>
      </c>
      <c r="BB1925">
        <v>0</v>
      </c>
      <c r="BC1925" s="182">
        <v>10217</v>
      </c>
      <c r="BD1925" t="s">
        <v>1886</v>
      </c>
      <c r="BE1925" t="s">
        <v>1886</v>
      </c>
      <c r="BF1925" t="s">
        <v>1886</v>
      </c>
      <c r="BG1925" s="181" t="s">
        <v>1886</v>
      </c>
      <c r="BH1925">
        <v>0</v>
      </c>
      <c r="BI1925" s="184">
        <v>0</v>
      </c>
      <c r="BJ1925" s="182">
        <v>0</v>
      </c>
      <c r="BK1925" s="181" t="s">
        <v>1886</v>
      </c>
      <c r="BL1925">
        <v>0</v>
      </c>
      <c r="BM1925">
        <v>0</v>
      </c>
      <c r="BN1925">
        <v>0</v>
      </c>
    </row>
    <row r="1926" spans="1:66" x14ac:dyDescent="0.25">
      <c r="A1926">
        <v>10218</v>
      </c>
      <c r="B1926" t="s">
        <v>5230</v>
      </c>
      <c r="C1926">
        <v>1</v>
      </c>
      <c r="D1926">
        <v>0</v>
      </c>
      <c r="E1926">
        <v>0</v>
      </c>
      <c r="F1926" t="s">
        <v>1884</v>
      </c>
      <c r="G1926" t="s">
        <v>1885</v>
      </c>
      <c r="H1926" t="s">
        <v>1884</v>
      </c>
      <c r="I1926" t="s">
        <v>1884</v>
      </c>
      <c r="J1926" t="s">
        <v>1884</v>
      </c>
      <c r="K1926" t="s">
        <v>1884</v>
      </c>
      <c r="L1926" t="s">
        <v>1884</v>
      </c>
      <c r="M1926" s="180">
        <v>44958</v>
      </c>
      <c r="N1926" t="s">
        <v>1886</v>
      </c>
      <c r="O1926" t="s">
        <v>5231</v>
      </c>
      <c r="P1926" t="s">
        <v>5231</v>
      </c>
      <c r="Q1926">
        <v>0</v>
      </c>
      <c r="R1926">
        <v>0</v>
      </c>
      <c r="S1926" t="s">
        <v>1886</v>
      </c>
      <c r="T1926" t="s">
        <v>1886</v>
      </c>
      <c r="U1926">
        <v>2</v>
      </c>
      <c r="V1926" t="s">
        <v>1899</v>
      </c>
      <c r="W1926">
        <v>15</v>
      </c>
      <c r="X1926">
        <v>0</v>
      </c>
      <c r="Y1926">
        <v>0</v>
      </c>
      <c r="Z1926" t="s">
        <v>1884</v>
      </c>
      <c r="AA1926" t="s">
        <v>1884</v>
      </c>
      <c r="AB1926" t="s">
        <v>1884</v>
      </c>
      <c r="AC1926">
        <v>0</v>
      </c>
      <c r="AD1926">
        <v>0</v>
      </c>
      <c r="AE1926">
        <v>0</v>
      </c>
      <c r="AF1926">
        <v>0</v>
      </c>
      <c r="AG1926" t="s">
        <v>1885</v>
      </c>
      <c r="AH1926" s="181" t="s">
        <v>1886</v>
      </c>
      <c r="AI1926" s="182">
        <v>290</v>
      </c>
      <c r="AJ1926" s="181" t="s">
        <v>3093</v>
      </c>
      <c r="AK1926" s="181" t="s">
        <v>1886</v>
      </c>
      <c r="AL1926" s="181" t="s">
        <v>1886</v>
      </c>
      <c r="AO1926" s="181"/>
      <c r="AQ1926">
        <v>10</v>
      </c>
      <c r="AR1926" s="182">
        <v>40</v>
      </c>
      <c r="AS1926" s="183" t="s">
        <v>1885</v>
      </c>
      <c r="AT1926">
        <v>0</v>
      </c>
      <c r="AU1926">
        <v>35</v>
      </c>
      <c r="AV1926" s="182">
        <v>5</v>
      </c>
      <c r="AW1926" s="184">
        <v>0</v>
      </c>
      <c r="AX1926" s="183" t="s">
        <v>1884</v>
      </c>
      <c r="AY1926" s="184">
        <v>0</v>
      </c>
      <c r="AZ1926">
        <v>0</v>
      </c>
      <c r="BA1926">
        <v>0</v>
      </c>
      <c r="BB1926">
        <v>0</v>
      </c>
      <c r="BC1926" s="182">
        <v>10218</v>
      </c>
      <c r="BD1926" t="s">
        <v>1886</v>
      </c>
      <c r="BE1926" t="s">
        <v>1886</v>
      </c>
      <c r="BF1926" t="s">
        <v>1886</v>
      </c>
      <c r="BG1926" s="181" t="s">
        <v>1886</v>
      </c>
      <c r="BH1926">
        <v>0</v>
      </c>
      <c r="BI1926" s="184">
        <v>0</v>
      </c>
      <c r="BJ1926" s="182">
        <v>0</v>
      </c>
      <c r="BK1926" s="181" t="s">
        <v>1886</v>
      </c>
      <c r="BL1926">
        <v>0</v>
      </c>
      <c r="BM1926">
        <v>0</v>
      </c>
      <c r="BN1926">
        <v>0</v>
      </c>
    </row>
    <row r="1927" spans="1:66" x14ac:dyDescent="0.25">
      <c r="A1927">
        <v>10219</v>
      </c>
      <c r="B1927" t="s">
        <v>5232</v>
      </c>
      <c r="C1927">
        <v>100</v>
      </c>
      <c r="D1927">
        <v>0</v>
      </c>
      <c r="E1927">
        <v>0</v>
      </c>
      <c r="F1927" t="s">
        <v>1884</v>
      </c>
      <c r="G1927" t="s">
        <v>1884</v>
      </c>
      <c r="H1927" t="s">
        <v>1884</v>
      </c>
      <c r="I1927" t="s">
        <v>1884</v>
      </c>
      <c r="J1927" t="s">
        <v>1884</v>
      </c>
      <c r="K1927" t="s">
        <v>1884</v>
      </c>
      <c r="L1927" t="s">
        <v>1884</v>
      </c>
      <c r="M1927" s="180">
        <v>44960</v>
      </c>
      <c r="N1927" t="s">
        <v>2007</v>
      </c>
      <c r="O1927" t="s">
        <v>1886</v>
      </c>
      <c r="P1927" t="s">
        <v>5233</v>
      </c>
      <c r="Q1927">
        <v>0</v>
      </c>
      <c r="R1927">
        <v>0</v>
      </c>
      <c r="S1927" t="s">
        <v>1886</v>
      </c>
      <c r="T1927" t="s">
        <v>1886</v>
      </c>
      <c r="U1927">
        <v>0</v>
      </c>
      <c r="V1927" t="s">
        <v>1886</v>
      </c>
      <c r="W1927">
        <v>0</v>
      </c>
      <c r="X1927">
        <v>0</v>
      </c>
      <c r="Y1927">
        <v>0</v>
      </c>
      <c r="Z1927" t="s">
        <v>1884</v>
      </c>
      <c r="AA1927" t="s">
        <v>1884</v>
      </c>
      <c r="AB1927" t="s">
        <v>1884</v>
      </c>
      <c r="AC1927">
        <v>0</v>
      </c>
      <c r="AD1927">
        <v>0</v>
      </c>
      <c r="AE1927">
        <v>0</v>
      </c>
      <c r="AF1927">
        <v>0</v>
      </c>
      <c r="AG1927" t="s">
        <v>1884</v>
      </c>
      <c r="AH1927" s="181" t="s">
        <v>1886</v>
      </c>
      <c r="AI1927" s="182">
        <v>250</v>
      </c>
      <c r="AJ1927" s="181" t="s">
        <v>267</v>
      </c>
      <c r="AK1927" s="181" t="s">
        <v>1886</v>
      </c>
      <c r="AL1927" s="181" t="s">
        <v>1886</v>
      </c>
      <c r="AO1927" s="181"/>
      <c r="AQ1927">
        <v>10</v>
      </c>
      <c r="AR1927" s="182">
        <v>40</v>
      </c>
      <c r="AS1927" s="183" t="s">
        <v>1885</v>
      </c>
      <c r="AT1927">
        <v>0</v>
      </c>
      <c r="AU1927">
        <v>0</v>
      </c>
      <c r="AV1927" s="182">
        <v>0</v>
      </c>
      <c r="AW1927" s="184">
        <v>0</v>
      </c>
      <c r="AX1927" s="183" t="s">
        <v>1884</v>
      </c>
      <c r="AY1927" s="184">
        <v>0</v>
      </c>
      <c r="AZ1927">
        <v>0</v>
      </c>
      <c r="BA1927">
        <v>0</v>
      </c>
      <c r="BB1927">
        <v>0</v>
      </c>
      <c r="BC1927" s="182">
        <v>10219</v>
      </c>
      <c r="BD1927" t="s">
        <v>1886</v>
      </c>
      <c r="BE1927" t="s">
        <v>1886</v>
      </c>
      <c r="BF1927" t="s">
        <v>1886</v>
      </c>
      <c r="BG1927" s="181" t="s">
        <v>1886</v>
      </c>
      <c r="BH1927">
        <v>0</v>
      </c>
      <c r="BI1927" s="184">
        <v>0</v>
      </c>
      <c r="BJ1927" s="182">
        <v>0</v>
      </c>
      <c r="BK1927" s="181" t="s">
        <v>1886</v>
      </c>
      <c r="BL1927">
        <v>0</v>
      </c>
      <c r="BM1927">
        <v>0</v>
      </c>
      <c r="BN1927">
        <v>0</v>
      </c>
    </row>
    <row r="1928" spans="1:66" x14ac:dyDescent="0.25">
      <c r="A1928">
        <v>10220</v>
      </c>
      <c r="B1928" t="s">
        <v>5234</v>
      </c>
      <c r="C1928">
        <v>24</v>
      </c>
      <c r="D1928">
        <v>0</v>
      </c>
      <c r="E1928">
        <v>0</v>
      </c>
      <c r="F1928" t="s">
        <v>1884</v>
      </c>
      <c r="G1928" t="s">
        <v>1885</v>
      </c>
      <c r="H1928" t="s">
        <v>1884</v>
      </c>
      <c r="I1928" t="s">
        <v>1884</v>
      </c>
      <c r="J1928" t="s">
        <v>1884</v>
      </c>
      <c r="K1928" t="s">
        <v>1884</v>
      </c>
      <c r="L1928" t="s">
        <v>1884</v>
      </c>
      <c r="M1928" s="180">
        <v>44963</v>
      </c>
      <c r="N1928" t="s">
        <v>1886</v>
      </c>
      <c r="O1928" t="s">
        <v>1886</v>
      </c>
      <c r="P1928" t="s">
        <v>5235</v>
      </c>
      <c r="Q1928">
        <v>0</v>
      </c>
      <c r="R1928">
        <v>0</v>
      </c>
      <c r="S1928" t="s">
        <v>1886</v>
      </c>
      <c r="T1928" t="s">
        <v>1886</v>
      </c>
      <c r="U1928">
        <v>2</v>
      </c>
      <c r="V1928" t="s">
        <v>1899</v>
      </c>
      <c r="W1928">
        <v>20.399999999999999</v>
      </c>
      <c r="X1928">
        <v>0</v>
      </c>
      <c r="Y1928">
        <v>0</v>
      </c>
      <c r="Z1928" t="s">
        <v>1884</v>
      </c>
      <c r="AA1928" t="s">
        <v>1884</v>
      </c>
      <c r="AB1928" t="s">
        <v>1884</v>
      </c>
      <c r="AC1928">
        <v>0</v>
      </c>
      <c r="AD1928">
        <v>0</v>
      </c>
      <c r="AE1928">
        <v>0</v>
      </c>
      <c r="AF1928">
        <v>0</v>
      </c>
      <c r="AG1928" t="s">
        <v>1884</v>
      </c>
      <c r="AH1928" s="181" t="s">
        <v>1886</v>
      </c>
      <c r="AI1928" s="182">
        <v>47</v>
      </c>
      <c r="AJ1928" s="181" t="s">
        <v>2015</v>
      </c>
      <c r="AK1928" s="181" t="s">
        <v>1886</v>
      </c>
      <c r="AL1928" s="181" t="s">
        <v>1886</v>
      </c>
      <c r="AO1928" s="181"/>
      <c r="AQ1928">
        <v>10</v>
      </c>
      <c r="AR1928" s="182">
        <v>40</v>
      </c>
      <c r="AS1928" s="183" t="s">
        <v>1885</v>
      </c>
      <c r="AT1928">
        <v>0</v>
      </c>
      <c r="AU1928">
        <v>0</v>
      </c>
      <c r="AV1928" s="182">
        <v>0</v>
      </c>
      <c r="AW1928" s="184">
        <v>0</v>
      </c>
      <c r="AX1928" s="183" t="s">
        <v>1884</v>
      </c>
      <c r="AY1928" s="184">
        <v>0</v>
      </c>
      <c r="AZ1928">
        <v>0</v>
      </c>
      <c r="BA1928">
        <v>0</v>
      </c>
      <c r="BB1928">
        <v>0</v>
      </c>
      <c r="BC1928" s="182">
        <v>10220</v>
      </c>
      <c r="BD1928" t="s">
        <v>1886</v>
      </c>
      <c r="BE1928" t="s">
        <v>1886</v>
      </c>
      <c r="BF1928" t="s">
        <v>1886</v>
      </c>
      <c r="BG1928" s="181" t="s">
        <v>1886</v>
      </c>
      <c r="BH1928">
        <v>0</v>
      </c>
      <c r="BI1928" s="184">
        <v>0</v>
      </c>
      <c r="BJ1928" s="182">
        <v>0</v>
      </c>
      <c r="BK1928" s="181" t="s">
        <v>1886</v>
      </c>
      <c r="BL1928">
        <v>0</v>
      </c>
      <c r="BM1928">
        <v>0</v>
      </c>
      <c r="BN1928">
        <v>0</v>
      </c>
    </row>
    <row r="1929" spans="1:66" x14ac:dyDescent="0.25">
      <c r="A1929">
        <v>10221</v>
      </c>
      <c r="B1929" t="s">
        <v>5236</v>
      </c>
      <c r="C1929">
        <v>12</v>
      </c>
      <c r="D1929">
        <v>0</v>
      </c>
      <c r="E1929">
        <v>0</v>
      </c>
      <c r="F1929" t="s">
        <v>1884</v>
      </c>
      <c r="G1929" t="s">
        <v>1885</v>
      </c>
      <c r="H1929" t="s">
        <v>1884</v>
      </c>
      <c r="I1929" t="s">
        <v>1884</v>
      </c>
      <c r="J1929" t="s">
        <v>1884</v>
      </c>
      <c r="K1929" t="s">
        <v>1884</v>
      </c>
      <c r="L1929" t="s">
        <v>1884</v>
      </c>
      <c r="M1929" s="180">
        <v>44966</v>
      </c>
      <c r="N1929" t="s">
        <v>1886</v>
      </c>
      <c r="O1929" t="s">
        <v>5237</v>
      </c>
      <c r="P1929" t="s">
        <v>5237</v>
      </c>
      <c r="Q1929">
        <v>0</v>
      </c>
      <c r="R1929">
        <v>0</v>
      </c>
      <c r="S1929" t="s">
        <v>1886</v>
      </c>
      <c r="T1929" t="s">
        <v>1886</v>
      </c>
      <c r="U1929">
        <v>0</v>
      </c>
      <c r="V1929" t="s">
        <v>1886</v>
      </c>
      <c r="W1929">
        <v>0</v>
      </c>
      <c r="X1929">
        <v>0</v>
      </c>
      <c r="Y1929">
        <v>0</v>
      </c>
      <c r="Z1929" t="s">
        <v>1884</v>
      </c>
      <c r="AA1929" t="s">
        <v>1884</v>
      </c>
      <c r="AB1929" t="s">
        <v>1884</v>
      </c>
      <c r="AC1929">
        <v>0</v>
      </c>
      <c r="AD1929">
        <v>0</v>
      </c>
      <c r="AE1929">
        <v>0</v>
      </c>
      <c r="AF1929">
        <v>0</v>
      </c>
      <c r="AG1929" t="s">
        <v>1884</v>
      </c>
      <c r="AH1929" s="181" t="s">
        <v>1886</v>
      </c>
      <c r="AI1929" s="182">
        <v>46</v>
      </c>
      <c r="AJ1929" s="181" t="s">
        <v>1935</v>
      </c>
      <c r="AK1929" s="181" t="s">
        <v>3390</v>
      </c>
      <c r="AL1929" s="181" t="s">
        <v>1886</v>
      </c>
      <c r="AO1929" s="181"/>
      <c r="AQ1929">
        <v>10</v>
      </c>
      <c r="AR1929" s="182">
        <v>40</v>
      </c>
      <c r="AS1929" s="183" t="s">
        <v>1885</v>
      </c>
      <c r="AT1929">
        <v>0</v>
      </c>
      <c r="AU1929">
        <v>72</v>
      </c>
      <c r="AV1929" s="182">
        <v>6</v>
      </c>
      <c r="AW1929" s="184">
        <v>0</v>
      </c>
      <c r="AX1929" s="183" t="s">
        <v>1884</v>
      </c>
      <c r="AY1929" s="184">
        <v>0</v>
      </c>
      <c r="AZ1929">
        <v>0</v>
      </c>
      <c r="BA1929">
        <v>0</v>
      </c>
      <c r="BB1929">
        <v>0</v>
      </c>
      <c r="BC1929" s="182">
        <v>10221</v>
      </c>
      <c r="BD1929" t="s">
        <v>1886</v>
      </c>
      <c r="BE1929" t="s">
        <v>1886</v>
      </c>
      <c r="BF1929" t="s">
        <v>1886</v>
      </c>
      <c r="BG1929" s="181" t="s">
        <v>1886</v>
      </c>
      <c r="BH1929">
        <v>5.76</v>
      </c>
      <c r="BI1929" s="184">
        <v>0</v>
      </c>
      <c r="BJ1929" s="182">
        <v>0</v>
      </c>
      <c r="BK1929" s="181" t="s">
        <v>1886</v>
      </c>
      <c r="BL1929">
        <v>0</v>
      </c>
      <c r="BM1929">
        <v>0</v>
      </c>
      <c r="BN1929">
        <v>0</v>
      </c>
    </row>
    <row r="1930" spans="1:66" x14ac:dyDescent="0.25">
      <c r="A1930">
        <v>10222</v>
      </c>
      <c r="B1930" t="s">
        <v>5238</v>
      </c>
      <c r="C1930">
        <v>48</v>
      </c>
      <c r="D1930">
        <v>0</v>
      </c>
      <c r="E1930">
        <v>0</v>
      </c>
      <c r="F1930" t="s">
        <v>1884</v>
      </c>
      <c r="G1930" t="s">
        <v>1885</v>
      </c>
      <c r="H1930" t="s">
        <v>1884</v>
      </c>
      <c r="I1930" t="s">
        <v>1884</v>
      </c>
      <c r="J1930" t="s">
        <v>1884</v>
      </c>
      <c r="K1930" t="s">
        <v>1884</v>
      </c>
      <c r="L1930" t="s">
        <v>1884</v>
      </c>
      <c r="M1930" s="180">
        <v>44967</v>
      </c>
      <c r="N1930" t="s">
        <v>1886</v>
      </c>
      <c r="O1930" t="s">
        <v>1886</v>
      </c>
      <c r="P1930" t="s">
        <v>5239</v>
      </c>
      <c r="Q1930">
        <v>0</v>
      </c>
      <c r="R1930">
        <v>0</v>
      </c>
      <c r="S1930" t="s">
        <v>1886</v>
      </c>
      <c r="T1930" t="s">
        <v>1886</v>
      </c>
      <c r="U1930">
        <v>0</v>
      </c>
      <c r="V1930" t="s">
        <v>1886</v>
      </c>
      <c r="W1930">
        <v>0</v>
      </c>
      <c r="X1930">
        <v>0</v>
      </c>
      <c r="Y1930">
        <v>0</v>
      </c>
      <c r="Z1930" t="s">
        <v>1884</v>
      </c>
      <c r="AA1930" t="s">
        <v>1884</v>
      </c>
      <c r="AB1930" t="s">
        <v>1884</v>
      </c>
      <c r="AC1930">
        <v>0</v>
      </c>
      <c r="AD1930">
        <v>0</v>
      </c>
      <c r="AE1930">
        <v>0</v>
      </c>
      <c r="AF1930">
        <v>0</v>
      </c>
      <c r="AG1930" t="s">
        <v>1884</v>
      </c>
      <c r="AH1930" s="181" t="s">
        <v>1886</v>
      </c>
      <c r="AI1930" s="182">
        <v>108</v>
      </c>
      <c r="AJ1930" s="181" t="s">
        <v>1944</v>
      </c>
      <c r="AK1930" s="181" t="s">
        <v>1886</v>
      </c>
      <c r="AL1930" s="181" t="s">
        <v>1886</v>
      </c>
      <c r="AO1930" s="181"/>
      <c r="AQ1930">
        <v>10</v>
      </c>
      <c r="AR1930" s="182">
        <v>40</v>
      </c>
      <c r="AS1930" s="183" t="s">
        <v>1885</v>
      </c>
      <c r="AT1930">
        <v>0</v>
      </c>
      <c r="AU1930">
        <v>0</v>
      </c>
      <c r="AV1930" s="182">
        <v>0</v>
      </c>
      <c r="AW1930" s="184">
        <v>0</v>
      </c>
      <c r="AX1930" s="183" t="s">
        <v>1884</v>
      </c>
      <c r="AY1930" s="184">
        <v>0</v>
      </c>
      <c r="AZ1930">
        <v>0</v>
      </c>
      <c r="BA1930">
        <v>0</v>
      </c>
      <c r="BB1930">
        <v>0</v>
      </c>
      <c r="BC1930" s="182">
        <v>10222</v>
      </c>
      <c r="BD1930" t="s">
        <v>1886</v>
      </c>
      <c r="BE1930" t="s">
        <v>1886</v>
      </c>
      <c r="BF1930" t="s">
        <v>1886</v>
      </c>
      <c r="BG1930" s="181" t="s">
        <v>1886</v>
      </c>
      <c r="BH1930">
        <v>0</v>
      </c>
      <c r="BI1930" s="184">
        <v>0</v>
      </c>
      <c r="BJ1930" s="182">
        <v>0</v>
      </c>
      <c r="BK1930" s="181" t="s">
        <v>1886</v>
      </c>
      <c r="BL1930">
        <v>0</v>
      </c>
      <c r="BM1930">
        <v>0</v>
      </c>
      <c r="BN1930">
        <v>0</v>
      </c>
    </row>
    <row r="1931" spans="1:66" x14ac:dyDescent="0.25">
      <c r="A1931">
        <v>10223</v>
      </c>
      <c r="B1931" t="s">
        <v>5240</v>
      </c>
      <c r="C1931">
        <v>48</v>
      </c>
      <c r="D1931">
        <v>0</v>
      </c>
      <c r="E1931">
        <v>0</v>
      </c>
      <c r="F1931" t="s">
        <v>1884</v>
      </c>
      <c r="G1931" t="s">
        <v>1885</v>
      </c>
      <c r="H1931" t="s">
        <v>1884</v>
      </c>
      <c r="I1931" t="s">
        <v>1884</v>
      </c>
      <c r="J1931" t="s">
        <v>1884</v>
      </c>
      <c r="K1931" t="s">
        <v>1884</v>
      </c>
      <c r="L1931" t="s">
        <v>1884</v>
      </c>
      <c r="M1931" s="180">
        <v>44967</v>
      </c>
      <c r="N1931" t="s">
        <v>1886</v>
      </c>
      <c r="O1931" t="s">
        <v>1886</v>
      </c>
      <c r="P1931" t="s">
        <v>5241</v>
      </c>
      <c r="Q1931">
        <v>0</v>
      </c>
      <c r="R1931">
        <v>0</v>
      </c>
      <c r="S1931" t="s">
        <v>1886</v>
      </c>
      <c r="T1931" t="s">
        <v>1886</v>
      </c>
      <c r="U1931">
        <v>0</v>
      </c>
      <c r="V1931" t="s">
        <v>1886</v>
      </c>
      <c r="W1931">
        <v>0</v>
      </c>
      <c r="X1931">
        <v>0</v>
      </c>
      <c r="Y1931">
        <v>0</v>
      </c>
      <c r="Z1931" t="s">
        <v>1884</v>
      </c>
      <c r="AA1931" t="s">
        <v>1884</v>
      </c>
      <c r="AB1931" t="s">
        <v>1884</v>
      </c>
      <c r="AC1931">
        <v>0</v>
      </c>
      <c r="AD1931">
        <v>0</v>
      </c>
      <c r="AE1931">
        <v>0</v>
      </c>
      <c r="AF1931">
        <v>0</v>
      </c>
      <c r="AG1931" t="s">
        <v>1884</v>
      </c>
      <c r="AH1931" s="181" t="s">
        <v>1886</v>
      </c>
      <c r="AI1931" s="182">
        <v>108</v>
      </c>
      <c r="AJ1931" s="181" t="s">
        <v>1944</v>
      </c>
      <c r="AK1931" s="181" t="s">
        <v>1886</v>
      </c>
      <c r="AL1931" s="181" t="s">
        <v>1886</v>
      </c>
      <c r="AO1931" s="181"/>
      <c r="AQ1931">
        <v>10</v>
      </c>
      <c r="AR1931" s="182">
        <v>40</v>
      </c>
      <c r="AS1931" s="183" t="s">
        <v>1885</v>
      </c>
      <c r="AT1931">
        <v>0</v>
      </c>
      <c r="AU1931">
        <v>0</v>
      </c>
      <c r="AV1931" s="182">
        <v>0</v>
      </c>
      <c r="AW1931" s="184">
        <v>0</v>
      </c>
      <c r="AX1931" s="183" t="s">
        <v>1884</v>
      </c>
      <c r="AY1931" s="184">
        <v>0</v>
      </c>
      <c r="AZ1931">
        <v>0</v>
      </c>
      <c r="BA1931">
        <v>0</v>
      </c>
      <c r="BB1931">
        <v>0</v>
      </c>
      <c r="BC1931" s="182">
        <v>10223</v>
      </c>
      <c r="BD1931" t="s">
        <v>1886</v>
      </c>
      <c r="BE1931" t="s">
        <v>1886</v>
      </c>
      <c r="BF1931" t="s">
        <v>1886</v>
      </c>
      <c r="BG1931" s="181" t="s">
        <v>1886</v>
      </c>
      <c r="BH1931">
        <v>0</v>
      </c>
      <c r="BI1931" s="184">
        <v>0</v>
      </c>
      <c r="BJ1931" s="182">
        <v>0</v>
      </c>
      <c r="BK1931" s="181" t="s">
        <v>1886</v>
      </c>
      <c r="BL1931">
        <v>0</v>
      </c>
      <c r="BM1931">
        <v>0</v>
      </c>
      <c r="BN1931">
        <v>0</v>
      </c>
    </row>
    <row r="1932" spans="1:66" x14ac:dyDescent="0.25">
      <c r="A1932">
        <v>10225</v>
      </c>
      <c r="B1932" t="s">
        <v>5242</v>
      </c>
      <c r="C1932">
        <v>1</v>
      </c>
      <c r="D1932">
        <v>0</v>
      </c>
      <c r="E1932">
        <v>0</v>
      </c>
      <c r="F1932" t="s">
        <v>1884</v>
      </c>
      <c r="G1932" t="s">
        <v>1884</v>
      </c>
      <c r="H1932" t="s">
        <v>1884</v>
      </c>
      <c r="I1932" t="s">
        <v>1884</v>
      </c>
      <c r="J1932" t="s">
        <v>1885</v>
      </c>
      <c r="K1932" t="s">
        <v>1884</v>
      </c>
      <c r="L1932" t="s">
        <v>1884</v>
      </c>
      <c r="M1932" s="180">
        <v>44981</v>
      </c>
      <c r="N1932" t="s">
        <v>2007</v>
      </c>
      <c r="O1932" t="s">
        <v>1886</v>
      </c>
      <c r="P1932" t="s">
        <v>5243</v>
      </c>
      <c r="Q1932">
        <v>0</v>
      </c>
      <c r="R1932">
        <v>0</v>
      </c>
      <c r="S1932" t="s">
        <v>1886</v>
      </c>
      <c r="T1932" t="s">
        <v>1886</v>
      </c>
      <c r="U1932">
        <v>0</v>
      </c>
      <c r="V1932" t="s">
        <v>1886</v>
      </c>
      <c r="W1932">
        <v>0</v>
      </c>
      <c r="X1932">
        <v>0</v>
      </c>
      <c r="Y1932">
        <v>0</v>
      </c>
      <c r="Z1932" t="s">
        <v>1884</v>
      </c>
      <c r="AA1932" t="s">
        <v>1884</v>
      </c>
      <c r="AB1932" t="s">
        <v>1884</v>
      </c>
      <c r="AC1932">
        <v>0</v>
      </c>
      <c r="AD1932">
        <v>0</v>
      </c>
      <c r="AE1932">
        <v>0</v>
      </c>
      <c r="AF1932">
        <v>0</v>
      </c>
      <c r="AG1932" t="s">
        <v>1885</v>
      </c>
      <c r="AH1932" s="181" t="s">
        <v>1886</v>
      </c>
      <c r="AI1932" s="182">
        <v>48</v>
      </c>
      <c r="AJ1932" s="181" t="s">
        <v>1900</v>
      </c>
      <c r="AK1932" s="181" t="s">
        <v>1886</v>
      </c>
      <c r="AL1932" s="181" t="s">
        <v>1886</v>
      </c>
      <c r="AO1932" s="181"/>
      <c r="AQ1932">
        <v>10</v>
      </c>
      <c r="AR1932" s="182">
        <v>40</v>
      </c>
      <c r="AS1932" s="183" t="s">
        <v>1885</v>
      </c>
      <c r="AT1932">
        <v>0</v>
      </c>
      <c r="AU1932">
        <v>0</v>
      </c>
      <c r="AV1932" s="182">
        <v>0</v>
      </c>
      <c r="AW1932" s="184">
        <v>0</v>
      </c>
      <c r="AX1932" s="183" t="s">
        <v>1884</v>
      </c>
      <c r="AY1932" s="184">
        <v>0</v>
      </c>
      <c r="AZ1932">
        <v>0</v>
      </c>
      <c r="BA1932">
        <v>0</v>
      </c>
      <c r="BB1932">
        <v>0</v>
      </c>
      <c r="BC1932" s="182">
        <v>10225</v>
      </c>
      <c r="BD1932" t="s">
        <v>1886</v>
      </c>
      <c r="BE1932" t="s">
        <v>1886</v>
      </c>
      <c r="BF1932" t="s">
        <v>1886</v>
      </c>
      <c r="BG1932" s="181" t="s">
        <v>1886</v>
      </c>
      <c r="BH1932">
        <v>0</v>
      </c>
      <c r="BI1932" s="184">
        <v>0</v>
      </c>
      <c r="BJ1932" s="182">
        <v>0</v>
      </c>
      <c r="BK1932" s="181" t="s">
        <v>1886</v>
      </c>
      <c r="BL1932">
        <v>0</v>
      </c>
      <c r="BM1932">
        <v>0</v>
      </c>
      <c r="BN1932">
        <v>0</v>
      </c>
    </row>
    <row r="1933" spans="1:66" x14ac:dyDescent="0.25">
      <c r="A1933">
        <v>10227</v>
      </c>
      <c r="B1933" t="s">
        <v>5244</v>
      </c>
      <c r="C1933">
        <v>1</v>
      </c>
      <c r="D1933">
        <v>0</v>
      </c>
      <c r="E1933">
        <v>0</v>
      </c>
      <c r="F1933" t="s">
        <v>1884</v>
      </c>
      <c r="G1933" t="s">
        <v>1885</v>
      </c>
      <c r="H1933" t="s">
        <v>1884</v>
      </c>
      <c r="I1933" t="s">
        <v>1884</v>
      </c>
      <c r="J1933" t="s">
        <v>1884</v>
      </c>
      <c r="K1933" t="s">
        <v>1884</v>
      </c>
      <c r="L1933" t="s">
        <v>1884</v>
      </c>
      <c r="M1933" s="180">
        <v>44981</v>
      </c>
      <c r="N1933" t="s">
        <v>2007</v>
      </c>
      <c r="O1933" t="s">
        <v>1886</v>
      </c>
      <c r="P1933" t="s">
        <v>1886</v>
      </c>
      <c r="Q1933">
        <v>0</v>
      </c>
      <c r="R1933">
        <v>0</v>
      </c>
      <c r="S1933" t="s">
        <v>1886</v>
      </c>
      <c r="T1933" t="s">
        <v>1886</v>
      </c>
      <c r="U1933">
        <v>0</v>
      </c>
      <c r="V1933" t="s">
        <v>1886</v>
      </c>
      <c r="W1933">
        <v>0</v>
      </c>
      <c r="X1933">
        <v>0</v>
      </c>
      <c r="Y1933">
        <v>0</v>
      </c>
      <c r="Z1933" t="s">
        <v>1884</v>
      </c>
      <c r="AA1933" t="s">
        <v>1884</v>
      </c>
      <c r="AB1933" t="s">
        <v>1884</v>
      </c>
      <c r="AC1933">
        <v>0</v>
      </c>
      <c r="AD1933">
        <v>0</v>
      </c>
      <c r="AE1933">
        <v>0</v>
      </c>
      <c r="AF1933">
        <v>0</v>
      </c>
      <c r="AG1933" t="s">
        <v>1884</v>
      </c>
      <c r="AH1933" s="181" t="s">
        <v>1886</v>
      </c>
      <c r="AI1933" s="182">
        <v>47</v>
      </c>
      <c r="AJ1933" s="181" t="s">
        <v>2015</v>
      </c>
      <c r="AK1933" s="181" t="s">
        <v>1886</v>
      </c>
      <c r="AL1933" s="181" t="s">
        <v>1886</v>
      </c>
      <c r="AO1933" s="181"/>
      <c r="AQ1933">
        <v>10</v>
      </c>
      <c r="AR1933" s="182">
        <v>40</v>
      </c>
      <c r="AS1933" s="183" t="s">
        <v>1885</v>
      </c>
      <c r="AT1933">
        <v>0</v>
      </c>
      <c r="AU1933">
        <v>0</v>
      </c>
      <c r="AV1933" s="182">
        <v>0</v>
      </c>
      <c r="AW1933" s="184">
        <v>0</v>
      </c>
      <c r="AX1933" s="183" t="s">
        <v>1884</v>
      </c>
      <c r="AY1933" s="184">
        <v>0</v>
      </c>
      <c r="AZ1933">
        <v>0</v>
      </c>
      <c r="BA1933">
        <v>0</v>
      </c>
      <c r="BB1933">
        <v>0</v>
      </c>
      <c r="BC1933" s="182">
        <v>10227</v>
      </c>
      <c r="BD1933" t="s">
        <v>1886</v>
      </c>
      <c r="BE1933" t="s">
        <v>1886</v>
      </c>
      <c r="BF1933" t="s">
        <v>1886</v>
      </c>
      <c r="BG1933" s="181" t="s">
        <v>1886</v>
      </c>
      <c r="BH1933">
        <v>0</v>
      </c>
      <c r="BI1933" s="184">
        <v>0</v>
      </c>
      <c r="BJ1933" s="182">
        <v>0</v>
      </c>
      <c r="BK1933" s="181" t="s">
        <v>1886</v>
      </c>
      <c r="BL1933">
        <v>0</v>
      </c>
      <c r="BM1933">
        <v>0</v>
      </c>
      <c r="BN1933">
        <v>0</v>
      </c>
    </row>
    <row r="1934" spans="1:66" x14ac:dyDescent="0.25">
      <c r="A1934">
        <v>10228</v>
      </c>
      <c r="B1934" t="s">
        <v>5245</v>
      </c>
      <c r="C1934">
        <v>12</v>
      </c>
      <c r="D1934">
        <v>0</v>
      </c>
      <c r="E1934">
        <v>0</v>
      </c>
      <c r="F1934" t="s">
        <v>1884</v>
      </c>
      <c r="G1934" t="s">
        <v>1885</v>
      </c>
      <c r="H1934" t="s">
        <v>1884</v>
      </c>
      <c r="I1934" t="s">
        <v>1884</v>
      </c>
      <c r="J1934" t="s">
        <v>1884</v>
      </c>
      <c r="K1934" t="s">
        <v>1884</v>
      </c>
      <c r="L1934" t="s">
        <v>1884</v>
      </c>
      <c r="M1934" s="180">
        <v>44981</v>
      </c>
      <c r="N1934" t="s">
        <v>1886</v>
      </c>
      <c r="O1934" t="s">
        <v>1886</v>
      </c>
      <c r="P1934" t="s">
        <v>1886</v>
      </c>
      <c r="Q1934">
        <v>0</v>
      </c>
      <c r="R1934">
        <v>0</v>
      </c>
      <c r="S1934" t="s">
        <v>1886</v>
      </c>
      <c r="T1934" t="s">
        <v>1886</v>
      </c>
      <c r="U1934">
        <v>2</v>
      </c>
      <c r="V1934" t="s">
        <v>1899</v>
      </c>
      <c r="W1934">
        <v>0.15</v>
      </c>
      <c r="X1934">
        <v>0</v>
      </c>
      <c r="Y1934">
        <v>0</v>
      </c>
      <c r="Z1934" t="s">
        <v>1884</v>
      </c>
      <c r="AA1934" t="s">
        <v>1884</v>
      </c>
      <c r="AB1934" t="s">
        <v>1884</v>
      </c>
      <c r="AC1934">
        <v>0</v>
      </c>
      <c r="AD1934">
        <v>0</v>
      </c>
      <c r="AE1934">
        <v>0</v>
      </c>
      <c r="AF1934">
        <v>0</v>
      </c>
      <c r="AG1934" t="s">
        <v>1884</v>
      </c>
      <c r="AH1934" s="181" t="s">
        <v>1886</v>
      </c>
      <c r="AI1934" s="182">
        <v>47</v>
      </c>
      <c r="AJ1934" s="181" t="s">
        <v>2015</v>
      </c>
      <c r="AK1934" s="181" t="s">
        <v>1886</v>
      </c>
      <c r="AL1934" s="181" t="s">
        <v>1886</v>
      </c>
      <c r="AO1934" s="181"/>
      <c r="AQ1934">
        <v>10</v>
      </c>
      <c r="AR1934" s="182">
        <v>40</v>
      </c>
      <c r="AS1934" s="183" t="s">
        <v>1885</v>
      </c>
      <c r="AT1934">
        <v>0</v>
      </c>
      <c r="AU1934">
        <v>0</v>
      </c>
      <c r="AV1934" s="182">
        <v>0</v>
      </c>
      <c r="AW1934" s="184">
        <v>0</v>
      </c>
      <c r="AX1934" s="183" t="s">
        <v>1884</v>
      </c>
      <c r="AY1934" s="184">
        <v>0</v>
      </c>
      <c r="AZ1934">
        <v>0</v>
      </c>
      <c r="BA1934">
        <v>0</v>
      </c>
      <c r="BB1934">
        <v>0</v>
      </c>
      <c r="BC1934" s="182">
        <v>10228</v>
      </c>
      <c r="BD1934" t="s">
        <v>1886</v>
      </c>
      <c r="BE1934" t="s">
        <v>1886</v>
      </c>
      <c r="BF1934" t="s">
        <v>1886</v>
      </c>
      <c r="BG1934" s="181" t="s">
        <v>1886</v>
      </c>
      <c r="BH1934">
        <v>0</v>
      </c>
      <c r="BI1934" s="184">
        <v>0</v>
      </c>
      <c r="BJ1934" s="182">
        <v>0</v>
      </c>
      <c r="BK1934" s="181" t="s">
        <v>1886</v>
      </c>
      <c r="BL1934">
        <v>0</v>
      </c>
      <c r="BM1934">
        <v>0</v>
      </c>
      <c r="BN1934">
        <v>0</v>
      </c>
    </row>
    <row r="1935" spans="1:66" x14ac:dyDescent="0.25">
      <c r="A1935">
        <v>10229</v>
      </c>
      <c r="B1935" t="s">
        <v>5246</v>
      </c>
      <c r="C1935">
        <v>6</v>
      </c>
      <c r="D1935">
        <v>0</v>
      </c>
      <c r="E1935">
        <v>0</v>
      </c>
      <c r="F1935" t="s">
        <v>1884</v>
      </c>
      <c r="G1935" t="s">
        <v>1885</v>
      </c>
      <c r="H1935" t="s">
        <v>1884</v>
      </c>
      <c r="I1935" t="s">
        <v>1884</v>
      </c>
      <c r="J1935" t="s">
        <v>1884</v>
      </c>
      <c r="K1935" t="s">
        <v>1884</v>
      </c>
      <c r="L1935" t="s">
        <v>1884</v>
      </c>
      <c r="M1935" s="180">
        <v>44982</v>
      </c>
      <c r="N1935" t="s">
        <v>1886</v>
      </c>
      <c r="O1935" t="s">
        <v>1886</v>
      </c>
      <c r="P1935" t="s">
        <v>5247</v>
      </c>
      <c r="Q1935">
        <v>0</v>
      </c>
      <c r="R1935">
        <v>0</v>
      </c>
      <c r="S1935" t="s">
        <v>1886</v>
      </c>
      <c r="T1935" t="s">
        <v>1886</v>
      </c>
      <c r="U1935">
        <v>0</v>
      </c>
      <c r="V1935" t="s">
        <v>1886</v>
      </c>
      <c r="W1935">
        <v>0</v>
      </c>
      <c r="X1935">
        <v>0</v>
      </c>
      <c r="Y1935">
        <v>0</v>
      </c>
      <c r="Z1935" t="s">
        <v>1884</v>
      </c>
      <c r="AA1935" t="s">
        <v>1884</v>
      </c>
      <c r="AB1935" t="s">
        <v>1884</v>
      </c>
      <c r="AC1935">
        <v>0</v>
      </c>
      <c r="AD1935">
        <v>0</v>
      </c>
      <c r="AE1935">
        <v>0</v>
      </c>
      <c r="AF1935">
        <v>0</v>
      </c>
      <c r="AG1935" t="s">
        <v>1884</v>
      </c>
      <c r="AH1935" s="181" t="s">
        <v>1886</v>
      </c>
      <c r="AI1935" s="182">
        <v>116</v>
      </c>
      <c r="AJ1935" s="181" t="s">
        <v>1995</v>
      </c>
      <c r="AK1935" s="181" t="s">
        <v>5248</v>
      </c>
      <c r="AL1935" s="181" t="s">
        <v>1886</v>
      </c>
      <c r="AO1935" s="181"/>
      <c r="AQ1935">
        <v>10</v>
      </c>
      <c r="AR1935" s="182">
        <v>40</v>
      </c>
      <c r="AS1935" s="183" t="s">
        <v>1885</v>
      </c>
      <c r="AT1935">
        <v>0</v>
      </c>
      <c r="AU1935">
        <v>352</v>
      </c>
      <c r="AV1935" s="182">
        <v>11</v>
      </c>
      <c r="AW1935" s="184">
        <v>0</v>
      </c>
      <c r="AX1935" s="183" t="s">
        <v>1884</v>
      </c>
      <c r="AY1935" s="184">
        <v>0</v>
      </c>
      <c r="AZ1935">
        <v>0</v>
      </c>
      <c r="BA1935">
        <v>0</v>
      </c>
      <c r="BB1935">
        <v>0</v>
      </c>
      <c r="BC1935" s="182">
        <v>10229</v>
      </c>
      <c r="BD1935" t="s">
        <v>1886</v>
      </c>
      <c r="BE1935" t="s">
        <v>1886</v>
      </c>
      <c r="BF1935" t="s">
        <v>1886</v>
      </c>
      <c r="BG1935" s="181" t="s">
        <v>1886</v>
      </c>
      <c r="BH1935">
        <v>0</v>
      </c>
      <c r="BI1935" s="184">
        <v>0</v>
      </c>
      <c r="BJ1935" s="182">
        <v>0</v>
      </c>
      <c r="BK1935" s="181" t="s">
        <v>1886</v>
      </c>
      <c r="BL1935">
        <v>0</v>
      </c>
      <c r="BM1935">
        <v>0</v>
      </c>
      <c r="BN1935">
        <v>0</v>
      </c>
    </row>
    <row r="1936" spans="1:66" x14ac:dyDescent="0.25">
      <c r="A1936">
        <v>10230</v>
      </c>
      <c r="B1936" t="s">
        <v>5249</v>
      </c>
      <c r="C1936">
        <v>6</v>
      </c>
      <c r="D1936">
        <v>0</v>
      </c>
      <c r="E1936">
        <v>0</v>
      </c>
      <c r="F1936" t="s">
        <v>1884</v>
      </c>
      <c r="G1936" t="s">
        <v>1885</v>
      </c>
      <c r="H1936" t="s">
        <v>1884</v>
      </c>
      <c r="I1936" t="s">
        <v>1884</v>
      </c>
      <c r="J1936" t="s">
        <v>1884</v>
      </c>
      <c r="K1936" t="s">
        <v>1884</v>
      </c>
      <c r="L1936" t="s">
        <v>1884</v>
      </c>
      <c r="M1936" s="180">
        <v>44982</v>
      </c>
      <c r="N1936" t="s">
        <v>1886</v>
      </c>
      <c r="O1936" t="s">
        <v>1886</v>
      </c>
      <c r="P1936" t="s">
        <v>5250</v>
      </c>
      <c r="Q1936">
        <v>0</v>
      </c>
      <c r="R1936">
        <v>0</v>
      </c>
      <c r="S1936" t="s">
        <v>1886</v>
      </c>
      <c r="T1936" t="s">
        <v>1886</v>
      </c>
      <c r="U1936">
        <v>0</v>
      </c>
      <c r="V1936" t="s">
        <v>1886</v>
      </c>
      <c r="W1936">
        <v>0</v>
      </c>
      <c r="X1936">
        <v>0</v>
      </c>
      <c r="Y1936">
        <v>0</v>
      </c>
      <c r="Z1936" t="s">
        <v>1884</v>
      </c>
      <c r="AA1936" t="s">
        <v>1884</v>
      </c>
      <c r="AB1936" t="s">
        <v>1884</v>
      </c>
      <c r="AC1936">
        <v>0</v>
      </c>
      <c r="AD1936">
        <v>0</v>
      </c>
      <c r="AE1936">
        <v>0</v>
      </c>
      <c r="AF1936">
        <v>0</v>
      </c>
      <c r="AG1936" t="s">
        <v>1884</v>
      </c>
      <c r="AH1936" s="181" t="s">
        <v>1886</v>
      </c>
      <c r="AI1936" s="182">
        <v>116</v>
      </c>
      <c r="AJ1936" s="181" t="s">
        <v>1995</v>
      </c>
      <c r="AK1936" s="181" t="s">
        <v>5251</v>
      </c>
      <c r="AL1936" s="181" t="s">
        <v>1886</v>
      </c>
      <c r="AO1936" s="181"/>
      <c r="AQ1936">
        <v>10</v>
      </c>
      <c r="AR1936" s="182">
        <v>40</v>
      </c>
      <c r="AS1936" s="183" t="s">
        <v>1885</v>
      </c>
      <c r="AT1936">
        <v>0</v>
      </c>
      <c r="AU1936">
        <v>352</v>
      </c>
      <c r="AV1936" s="182">
        <v>11</v>
      </c>
      <c r="AW1936" s="184">
        <v>0</v>
      </c>
      <c r="AX1936" s="183" t="s">
        <v>1884</v>
      </c>
      <c r="AY1936" s="184">
        <v>0</v>
      </c>
      <c r="AZ1936">
        <v>0</v>
      </c>
      <c r="BA1936">
        <v>0</v>
      </c>
      <c r="BB1936">
        <v>0</v>
      </c>
      <c r="BC1936" s="182">
        <v>10230</v>
      </c>
      <c r="BD1936" t="s">
        <v>1886</v>
      </c>
      <c r="BE1936" t="s">
        <v>1886</v>
      </c>
      <c r="BF1936" t="s">
        <v>1886</v>
      </c>
      <c r="BG1936" s="181" t="s">
        <v>1886</v>
      </c>
      <c r="BH1936">
        <v>0</v>
      </c>
      <c r="BI1936" s="184">
        <v>0</v>
      </c>
      <c r="BJ1936" s="182">
        <v>0</v>
      </c>
      <c r="BK1936" s="181" t="s">
        <v>1886</v>
      </c>
      <c r="BL1936">
        <v>0</v>
      </c>
      <c r="BM1936">
        <v>0</v>
      </c>
      <c r="BN1936">
        <v>0</v>
      </c>
    </row>
    <row r="1937" spans="1:66" x14ac:dyDescent="0.25">
      <c r="A1937">
        <v>10231</v>
      </c>
      <c r="B1937" t="s">
        <v>5252</v>
      </c>
      <c r="C1937">
        <v>6</v>
      </c>
      <c r="D1937">
        <v>0</v>
      </c>
      <c r="E1937">
        <v>0</v>
      </c>
      <c r="F1937" t="s">
        <v>1884</v>
      </c>
      <c r="G1937" t="s">
        <v>1885</v>
      </c>
      <c r="H1937" t="s">
        <v>1884</v>
      </c>
      <c r="I1937" t="s">
        <v>1884</v>
      </c>
      <c r="J1937" t="s">
        <v>1884</v>
      </c>
      <c r="K1937" t="s">
        <v>1884</v>
      </c>
      <c r="L1937" t="s">
        <v>1884</v>
      </c>
      <c r="M1937" s="180">
        <v>44982</v>
      </c>
      <c r="N1937" t="s">
        <v>1886</v>
      </c>
      <c r="O1937" t="s">
        <v>5253</v>
      </c>
      <c r="P1937" t="s">
        <v>5253</v>
      </c>
      <c r="Q1937">
        <v>0</v>
      </c>
      <c r="R1937">
        <v>0</v>
      </c>
      <c r="S1937" t="s">
        <v>1886</v>
      </c>
      <c r="T1937" t="s">
        <v>1886</v>
      </c>
      <c r="U1937">
        <v>0</v>
      </c>
      <c r="V1937" t="s">
        <v>1886</v>
      </c>
      <c r="W1937">
        <v>0</v>
      </c>
      <c r="X1937">
        <v>0</v>
      </c>
      <c r="Y1937">
        <v>0</v>
      </c>
      <c r="Z1937" t="s">
        <v>1884</v>
      </c>
      <c r="AA1937" t="s">
        <v>1884</v>
      </c>
      <c r="AB1937" t="s">
        <v>1884</v>
      </c>
      <c r="AC1937">
        <v>0</v>
      </c>
      <c r="AD1937">
        <v>0</v>
      </c>
      <c r="AE1937">
        <v>0</v>
      </c>
      <c r="AF1937">
        <v>0</v>
      </c>
      <c r="AG1937" t="s">
        <v>1884</v>
      </c>
      <c r="AH1937" s="181" t="s">
        <v>1886</v>
      </c>
      <c r="AI1937" s="182">
        <v>116</v>
      </c>
      <c r="AJ1937" s="181" t="s">
        <v>1995</v>
      </c>
      <c r="AK1937" s="181" t="s">
        <v>5254</v>
      </c>
      <c r="AL1937" s="181" t="s">
        <v>1886</v>
      </c>
      <c r="AO1937" s="181"/>
      <c r="AQ1937">
        <v>10</v>
      </c>
      <c r="AR1937" s="182">
        <v>40</v>
      </c>
      <c r="AS1937" s="183" t="s">
        <v>1885</v>
      </c>
      <c r="AT1937">
        <v>0</v>
      </c>
      <c r="AU1937">
        <v>352</v>
      </c>
      <c r="AV1937" s="182">
        <v>11</v>
      </c>
      <c r="AW1937" s="184">
        <v>0</v>
      </c>
      <c r="AX1937" s="183" t="s">
        <v>1884</v>
      </c>
      <c r="AY1937" s="184">
        <v>0</v>
      </c>
      <c r="AZ1937">
        <v>0</v>
      </c>
      <c r="BA1937">
        <v>0</v>
      </c>
      <c r="BB1937">
        <v>0</v>
      </c>
      <c r="BC1937" s="182">
        <v>10231</v>
      </c>
      <c r="BD1937" t="s">
        <v>1886</v>
      </c>
      <c r="BE1937" t="s">
        <v>1886</v>
      </c>
      <c r="BF1937" t="s">
        <v>1886</v>
      </c>
      <c r="BG1937" s="181" t="s">
        <v>1886</v>
      </c>
      <c r="BH1937">
        <v>0</v>
      </c>
      <c r="BI1937" s="184">
        <v>0</v>
      </c>
      <c r="BJ1937" s="182">
        <v>0</v>
      </c>
      <c r="BK1937" s="181" t="s">
        <v>1886</v>
      </c>
      <c r="BL1937">
        <v>0</v>
      </c>
      <c r="BM1937">
        <v>0</v>
      </c>
      <c r="BN1937">
        <v>0</v>
      </c>
    </row>
    <row r="1938" spans="1:66" x14ac:dyDescent="0.25">
      <c r="A1938">
        <v>10234</v>
      </c>
      <c r="B1938" t="s">
        <v>5255</v>
      </c>
      <c r="C1938">
        <v>96</v>
      </c>
      <c r="D1938">
        <v>0</v>
      </c>
      <c r="E1938">
        <v>0</v>
      </c>
      <c r="F1938" t="s">
        <v>1884</v>
      </c>
      <c r="G1938" t="s">
        <v>1885</v>
      </c>
      <c r="H1938" t="s">
        <v>1884</v>
      </c>
      <c r="I1938" t="s">
        <v>1884</v>
      </c>
      <c r="J1938" t="s">
        <v>1884</v>
      </c>
      <c r="K1938" t="s">
        <v>1884</v>
      </c>
      <c r="L1938" t="s">
        <v>1884</v>
      </c>
      <c r="M1938" s="180">
        <v>44984</v>
      </c>
      <c r="N1938" t="s">
        <v>1886</v>
      </c>
      <c r="O1938" t="s">
        <v>1886</v>
      </c>
      <c r="P1938" t="s">
        <v>5256</v>
      </c>
      <c r="Q1938">
        <v>0</v>
      </c>
      <c r="R1938">
        <v>0</v>
      </c>
      <c r="S1938" t="s">
        <v>1886</v>
      </c>
      <c r="T1938" t="s">
        <v>1886</v>
      </c>
      <c r="U1938">
        <v>0</v>
      </c>
      <c r="V1938" t="s">
        <v>1886</v>
      </c>
      <c r="W1938">
        <v>0</v>
      </c>
      <c r="X1938">
        <v>0</v>
      </c>
      <c r="Y1938">
        <v>0</v>
      </c>
      <c r="Z1938" t="s">
        <v>1884</v>
      </c>
      <c r="AA1938" t="s">
        <v>1884</v>
      </c>
      <c r="AB1938" t="s">
        <v>1884</v>
      </c>
      <c r="AC1938">
        <v>0</v>
      </c>
      <c r="AD1938">
        <v>0</v>
      </c>
      <c r="AE1938">
        <v>0</v>
      </c>
      <c r="AF1938">
        <v>0</v>
      </c>
      <c r="AG1938" t="s">
        <v>1885</v>
      </c>
      <c r="AH1938" s="181" t="s">
        <v>1886</v>
      </c>
      <c r="AI1938" s="182">
        <v>27</v>
      </c>
      <c r="AJ1938" s="181" t="s">
        <v>1889</v>
      </c>
      <c r="AK1938" s="181" t="s">
        <v>1886</v>
      </c>
      <c r="AL1938" s="181" t="s">
        <v>1886</v>
      </c>
      <c r="AO1938" s="181"/>
      <c r="AQ1938">
        <v>10</v>
      </c>
      <c r="AR1938" s="182">
        <v>40</v>
      </c>
      <c r="AS1938" s="183" t="s">
        <v>1885</v>
      </c>
      <c r="AT1938">
        <v>0</v>
      </c>
      <c r="AU1938">
        <v>0</v>
      </c>
      <c r="AV1938" s="182">
        <v>0</v>
      </c>
      <c r="AW1938" s="184">
        <v>0</v>
      </c>
      <c r="AX1938" s="183" t="s">
        <v>1884</v>
      </c>
      <c r="AY1938" s="184">
        <v>0</v>
      </c>
      <c r="AZ1938">
        <v>0</v>
      </c>
      <c r="BA1938">
        <v>0</v>
      </c>
      <c r="BB1938">
        <v>0</v>
      </c>
      <c r="BC1938" s="182">
        <v>10234</v>
      </c>
      <c r="BD1938" t="s">
        <v>1886</v>
      </c>
      <c r="BE1938" t="s">
        <v>1886</v>
      </c>
      <c r="BF1938" t="s">
        <v>1886</v>
      </c>
      <c r="BG1938" s="181" t="s">
        <v>1886</v>
      </c>
      <c r="BH1938">
        <v>0</v>
      </c>
      <c r="BI1938" s="184">
        <v>0</v>
      </c>
      <c r="BJ1938" s="182">
        <v>0</v>
      </c>
      <c r="BK1938" s="181" t="s">
        <v>1886</v>
      </c>
      <c r="BL1938">
        <v>0</v>
      </c>
      <c r="BM1938">
        <v>0</v>
      </c>
      <c r="BN1938">
        <v>0</v>
      </c>
    </row>
    <row r="1939" spans="1:66" x14ac:dyDescent="0.25">
      <c r="A1939">
        <v>10235</v>
      </c>
      <c r="B1939" t="s">
        <v>1029</v>
      </c>
      <c r="C1939">
        <v>120</v>
      </c>
      <c r="D1939">
        <v>0</v>
      </c>
      <c r="E1939">
        <v>0</v>
      </c>
      <c r="F1939" t="s">
        <v>1884</v>
      </c>
      <c r="G1939" t="s">
        <v>1885</v>
      </c>
      <c r="H1939" t="s">
        <v>1884</v>
      </c>
      <c r="I1939" t="s">
        <v>1884</v>
      </c>
      <c r="J1939" t="s">
        <v>1884</v>
      </c>
      <c r="K1939" t="s">
        <v>1884</v>
      </c>
      <c r="L1939" t="s">
        <v>1884</v>
      </c>
      <c r="M1939" s="180">
        <v>44987</v>
      </c>
      <c r="N1939" t="s">
        <v>1886</v>
      </c>
      <c r="O1939" t="s">
        <v>1886</v>
      </c>
      <c r="P1939" t="s">
        <v>5257</v>
      </c>
      <c r="Q1939">
        <v>0</v>
      </c>
      <c r="R1939">
        <v>0</v>
      </c>
      <c r="S1939" t="s">
        <v>1886</v>
      </c>
      <c r="T1939" t="s">
        <v>1886</v>
      </c>
      <c r="U1939">
        <v>0</v>
      </c>
      <c r="V1939" t="s">
        <v>1886</v>
      </c>
      <c r="W1939">
        <v>0</v>
      </c>
      <c r="X1939">
        <v>0</v>
      </c>
      <c r="Y1939">
        <v>0</v>
      </c>
      <c r="Z1939" t="s">
        <v>1884</v>
      </c>
      <c r="AA1939" t="s">
        <v>1884</v>
      </c>
      <c r="AB1939" t="s">
        <v>1884</v>
      </c>
      <c r="AC1939">
        <v>0</v>
      </c>
      <c r="AD1939">
        <v>0</v>
      </c>
      <c r="AE1939">
        <v>0</v>
      </c>
      <c r="AF1939">
        <v>0</v>
      </c>
      <c r="AG1939" t="s">
        <v>1885</v>
      </c>
      <c r="AH1939" s="181" t="s">
        <v>1886</v>
      </c>
      <c r="AI1939" s="182">
        <v>26</v>
      </c>
      <c r="AJ1939" s="181" t="s">
        <v>1902</v>
      </c>
      <c r="AK1939" s="181" t="s">
        <v>1886</v>
      </c>
      <c r="AL1939" s="181" t="s">
        <v>1886</v>
      </c>
      <c r="AO1939" s="181"/>
      <c r="AQ1939">
        <v>10</v>
      </c>
      <c r="AR1939" s="182">
        <v>40</v>
      </c>
      <c r="AS1939" s="183" t="s">
        <v>1885</v>
      </c>
      <c r="AT1939">
        <v>0</v>
      </c>
      <c r="AU1939">
        <v>0</v>
      </c>
      <c r="AV1939" s="182">
        <v>0</v>
      </c>
      <c r="AW1939" s="184">
        <v>0</v>
      </c>
      <c r="AX1939" s="183" t="s">
        <v>1884</v>
      </c>
      <c r="AY1939" s="184">
        <v>0</v>
      </c>
      <c r="AZ1939">
        <v>0</v>
      </c>
      <c r="BA1939">
        <v>0</v>
      </c>
      <c r="BB1939">
        <v>0</v>
      </c>
      <c r="BC1939" s="182">
        <v>10235</v>
      </c>
      <c r="BD1939" t="s">
        <v>1886</v>
      </c>
      <c r="BE1939" t="s">
        <v>1886</v>
      </c>
      <c r="BF1939" t="s">
        <v>1886</v>
      </c>
      <c r="BG1939" s="181" t="s">
        <v>1886</v>
      </c>
      <c r="BH1939">
        <v>0</v>
      </c>
      <c r="BI1939" s="184">
        <v>0</v>
      </c>
      <c r="BJ1939" s="182">
        <v>0</v>
      </c>
      <c r="BK1939" s="181" t="s">
        <v>1886</v>
      </c>
      <c r="BL1939">
        <v>0</v>
      </c>
      <c r="BM1939">
        <v>0</v>
      </c>
      <c r="BN1939">
        <v>0</v>
      </c>
    </row>
    <row r="1940" spans="1:66" x14ac:dyDescent="0.25">
      <c r="A1940">
        <v>10236</v>
      </c>
      <c r="B1940" t="s">
        <v>5258</v>
      </c>
      <c r="C1940">
        <v>6</v>
      </c>
      <c r="D1940">
        <v>0</v>
      </c>
      <c r="E1940">
        <v>0</v>
      </c>
      <c r="F1940" t="s">
        <v>1884</v>
      </c>
      <c r="G1940" t="s">
        <v>1885</v>
      </c>
      <c r="H1940" t="s">
        <v>1884</v>
      </c>
      <c r="I1940" t="s">
        <v>1884</v>
      </c>
      <c r="J1940" t="s">
        <v>1884</v>
      </c>
      <c r="K1940" t="s">
        <v>1884</v>
      </c>
      <c r="L1940" t="s">
        <v>1884</v>
      </c>
      <c r="M1940" s="180">
        <v>44988</v>
      </c>
      <c r="N1940" t="s">
        <v>1886</v>
      </c>
      <c r="O1940" t="s">
        <v>5259</v>
      </c>
      <c r="P1940" t="s">
        <v>5259</v>
      </c>
      <c r="Q1940">
        <v>0</v>
      </c>
      <c r="R1940">
        <v>0</v>
      </c>
      <c r="S1940" t="s">
        <v>1886</v>
      </c>
      <c r="T1940" t="s">
        <v>1886</v>
      </c>
      <c r="U1940">
        <v>0</v>
      </c>
      <c r="V1940" t="s">
        <v>1886</v>
      </c>
      <c r="W1940">
        <v>0</v>
      </c>
      <c r="X1940">
        <v>0</v>
      </c>
      <c r="Y1940">
        <v>0</v>
      </c>
      <c r="Z1940" t="s">
        <v>1884</v>
      </c>
      <c r="AA1940" t="s">
        <v>1884</v>
      </c>
      <c r="AB1940" t="s">
        <v>1884</v>
      </c>
      <c r="AC1940">
        <v>0</v>
      </c>
      <c r="AD1940">
        <v>0</v>
      </c>
      <c r="AE1940">
        <v>0</v>
      </c>
      <c r="AF1940">
        <v>0</v>
      </c>
      <c r="AG1940" t="s">
        <v>1884</v>
      </c>
      <c r="AH1940" s="181" t="s">
        <v>1886</v>
      </c>
      <c r="AI1940" s="182">
        <v>244</v>
      </c>
      <c r="AJ1940" s="181" t="s">
        <v>2723</v>
      </c>
      <c r="AK1940" s="181" t="s">
        <v>1886</v>
      </c>
      <c r="AL1940" s="181" t="s">
        <v>1886</v>
      </c>
      <c r="AO1940" s="181"/>
      <c r="AQ1940">
        <v>10</v>
      </c>
      <c r="AR1940" s="182">
        <v>40</v>
      </c>
      <c r="AS1940" s="183" t="s">
        <v>1885</v>
      </c>
      <c r="AT1940">
        <v>0</v>
      </c>
      <c r="AU1940">
        <v>0</v>
      </c>
      <c r="AV1940" s="182">
        <v>0</v>
      </c>
      <c r="AW1940" s="184">
        <v>0</v>
      </c>
      <c r="AX1940" s="183" t="s">
        <v>1884</v>
      </c>
      <c r="AY1940" s="184">
        <v>0</v>
      </c>
      <c r="AZ1940">
        <v>0</v>
      </c>
      <c r="BA1940">
        <v>0</v>
      </c>
      <c r="BB1940">
        <v>0</v>
      </c>
      <c r="BC1940" s="182">
        <v>10236</v>
      </c>
      <c r="BD1940" t="s">
        <v>1886</v>
      </c>
      <c r="BE1940" t="s">
        <v>1886</v>
      </c>
      <c r="BF1940" t="s">
        <v>1886</v>
      </c>
      <c r="BG1940" s="181" t="s">
        <v>1886</v>
      </c>
      <c r="BH1940">
        <v>0</v>
      </c>
      <c r="BI1940" s="184">
        <v>0</v>
      </c>
      <c r="BJ1940" s="182">
        <v>0</v>
      </c>
      <c r="BK1940" s="181" t="s">
        <v>1886</v>
      </c>
      <c r="BL1940">
        <v>0</v>
      </c>
      <c r="BM1940">
        <v>0</v>
      </c>
      <c r="BN1940">
        <v>0</v>
      </c>
    </row>
    <row r="1941" spans="1:66" x14ac:dyDescent="0.25">
      <c r="A1941">
        <v>10237</v>
      </c>
      <c r="B1941" t="s">
        <v>5260</v>
      </c>
      <c r="C1941">
        <v>24</v>
      </c>
      <c r="D1941">
        <v>0</v>
      </c>
      <c r="E1941">
        <v>0</v>
      </c>
      <c r="F1941" t="s">
        <v>1884</v>
      </c>
      <c r="G1941" t="s">
        <v>1885</v>
      </c>
      <c r="H1941" t="s">
        <v>1884</v>
      </c>
      <c r="I1941" t="s">
        <v>1884</v>
      </c>
      <c r="J1941" t="s">
        <v>1884</v>
      </c>
      <c r="K1941" t="s">
        <v>1884</v>
      </c>
      <c r="L1941" t="s">
        <v>1884</v>
      </c>
      <c r="M1941" s="180">
        <v>44992</v>
      </c>
      <c r="N1941" t="s">
        <v>1886</v>
      </c>
      <c r="O1941" t="s">
        <v>5261</v>
      </c>
      <c r="P1941" t="s">
        <v>5261</v>
      </c>
      <c r="Q1941">
        <v>0</v>
      </c>
      <c r="R1941">
        <v>0</v>
      </c>
      <c r="S1941" t="s">
        <v>1886</v>
      </c>
      <c r="T1941" t="s">
        <v>1886</v>
      </c>
      <c r="U1941">
        <v>0</v>
      </c>
      <c r="V1941" t="s">
        <v>1886</v>
      </c>
      <c r="W1941">
        <v>0</v>
      </c>
      <c r="X1941">
        <v>0</v>
      </c>
      <c r="Y1941">
        <v>0</v>
      </c>
      <c r="Z1941" t="s">
        <v>1884</v>
      </c>
      <c r="AA1941" t="s">
        <v>1884</v>
      </c>
      <c r="AB1941" t="s">
        <v>1884</v>
      </c>
      <c r="AC1941">
        <v>0</v>
      </c>
      <c r="AD1941">
        <v>0</v>
      </c>
      <c r="AE1941">
        <v>0</v>
      </c>
      <c r="AF1941">
        <v>0</v>
      </c>
      <c r="AG1941" t="s">
        <v>1884</v>
      </c>
      <c r="AH1941" s="181" t="s">
        <v>1886</v>
      </c>
      <c r="AI1941" s="182">
        <v>296</v>
      </c>
      <c r="AJ1941" s="181" t="s">
        <v>3290</v>
      </c>
      <c r="AK1941" s="181" t="s">
        <v>1886</v>
      </c>
      <c r="AL1941" s="181" t="s">
        <v>1886</v>
      </c>
      <c r="AO1941" s="181"/>
      <c r="AQ1941">
        <v>10</v>
      </c>
      <c r="AR1941" s="182">
        <v>40</v>
      </c>
      <c r="AS1941" s="183" t="s">
        <v>1885</v>
      </c>
      <c r="AT1941">
        <v>0</v>
      </c>
      <c r="AU1941">
        <v>0</v>
      </c>
      <c r="AV1941" s="182">
        <v>0</v>
      </c>
      <c r="AW1941" s="184">
        <v>0</v>
      </c>
      <c r="AX1941" s="183" t="s">
        <v>1884</v>
      </c>
      <c r="AY1941" s="184">
        <v>0</v>
      </c>
      <c r="AZ1941">
        <v>0</v>
      </c>
      <c r="BA1941">
        <v>0</v>
      </c>
      <c r="BB1941">
        <v>0</v>
      </c>
      <c r="BC1941" s="182">
        <v>10237</v>
      </c>
      <c r="BD1941" t="s">
        <v>1886</v>
      </c>
      <c r="BE1941" t="s">
        <v>1886</v>
      </c>
      <c r="BF1941" t="s">
        <v>1886</v>
      </c>
      <c r="BG1941" s="181" t="s">
        <v>1886</v>
      </c>
      <c r="BH1941">
        <v>0</v>
      </c>
      <c r="BI1941" s="184">
        <v>0</v>
      </c>
      <c r="BJ1941" s="182">
        <v>0</v>
      </c>
      <c r="BK1941" s="181" t="s">
        <v>1886</v>
      </c>
      <c r="BL1941">
        <v>0</v>
      </c>
      <c r="BM1941">
        <v>0</v>
      </c>
      <c r="BN1941">
        <v>0</v>
      </c>
    </row>
    <row r="1942" spans="1:66" x14ac:dyDescent="0.25">
      <c r="A1942">
        <v>10238</v>
      </c>
      <c r="B1942" t="s">
        <v>5262</v>
      </c>
      <c r="C1942">
        <v>12</v>
      </c>
      <c r="D1942">
        <v>0</v>
      </c>
      <c r="E1942">
        <v>0</v>
      </c>
      <c r="F1942" t="s">
        <v>1884</v>
      </c>
      <c r="G1942" t="s">
        <v>1885</v>
      </c>
      <c r="H1942" t="s">
        <v>1884</v>
      </c>
      <c r="I1942" t="s">
        <v>1884</v>
      </c>
      <c r="J1942" t="s">
        <v>1884</v>
      </c>
      <c r="K1942" t="s">
        <v>1884</v>
      </c>
      <c r="L1942" t="s">
        <v>1884</v>
      </c>
      <c r="M1942" s="180">
        <v>44993</v>
      </c>
      <c r="N1942" t="s">
        <v>1886</v>
      </c>
      <c r="O1942" t="s">
        <v>5263</v>
      </c>
      <c r="P1942" t="s">
        <v>5264</v>
      </c>
      <c r="Q1942">
        <v>0</v>
      </c>
      <c r="R1942">
        <v>0</v>
      </c>
      <c r="S1942" t="s">
        <v>1886</v>
      </c>
      <c r="T1942" t="s">
        <v>1886</v>
      </c>
      <c r="U1942">
        <v>0</v>
      </c>
      <c r="V1942" t="s">
        <v>1886</v>
      </c>
      <c r="W1942">
        <v>0</v>
      </c>
      <c r="X1942">
        <v>0</v>
      </c>
      <c r="Y1942">
        <v>0</v>
      </c>
      <c r="Z1942" t="s">
        <v>1884</v>
      </c>
      <c r="AA1942" t="s">
        <v>1884</v>
      </c>
      <c r="AB1942" t="s">
        <v>1884</v>
      </c>
      <c r="AC1942">
        <v>0</v>
      </c>
      <c r="AD1942">
        <v>0</v>
      </c>
      <c r="AE1942">
        <v>0</v>
      </c>
      <c r="AF1942">
        <v>0</v>
      </c>
      <c r="AG1942" t="s">
        <v>1885</v>
      </c>
      <c r="AH1942" s="181" t="s">
        <v>1886</v>
      </c>
      <c r="AI1942" s="182">
        <v>27</v>
      </c>
      <c r="AJ1942" s="181" t="s">
        <v>1889</v>
      </c>
      <c r="AK1942" s="181" t="s">
        <v>1886</v>
      </c>
      <c r="AL1942" s="181" t="s">
        <v>1886</v>
      </c>
      <c r="AO1942" s="181"/>
      <c r="AQ1942">
        <v>10</v>
      </c>
      <c r="AR1942" s="182">
        <v>40</v>
      </c>
      <c r="AS1942" s="183" t="s">
        <v>1885</v>
      </c>
      <c r="AT1942">
        <v>0</v>
      </c>
      <c r="AU1942">
        <v>0</v>
      </c>
      <c r="AV1942" s="182">
        <v>0</v>
      </c>
      <c r="AW1942" s="184">
        <v>0</v>
      </c>
      <c r="AX1942" s="183" t="s">
        <v>1884</v>
      </c>
      <c r="AY1942" s="184">
        <v>0</v>
      </c>
      <c r="AZ1942">
        <v>0</v>
      </c>
      <c r="BA1942">
        <v>0</v>
      </c>
      <c r="BB1942">
        <v>0</v>
      </c>
      <c r="BC1942" s="182">
        <v>10238</v>
      </c>
      <c r="BD1942" t="s">
        <v>1886</v>
      </c>
      <c r="BE1942" t="s">
        <v>1886</v>
      </c>
      <c r="BF1942" t="s">
        <v>1886</v>
      </c>
      <c r="BG1942" s="181" t="s">
        <v>1886</v>
      </c>
      <c r="BH1942">
        <v>0</v>
      </c>
      <c r="BI1942" s="184">
        <v>0</v>
      </c>
      <c r="BJ1942" s="182">
        <v>0</v>
      </c>
      <c r="BK1942" s="181" t="s">
        <v>1886</v>
      </c>
      <c r="BL1942">
        <v>0</v>
      </c>
      <c r="BM1942">
        <v>0</v>
      </c>
      <c r="BN1942">
        <v>0</v>
      </c>
    </row>
    <row r="1943" spans="1:66" x14ac:dyDescent="0.25">
      <c r="A1943">
        <v>10239</v>
      </c>
      <c r="B1943" t="s">
        <v>5265</v>
      </c>
      <c r="C1943">
        <v>6</v>
      </c>
      <c r="D1943">
        <v>0</v>
      </c>
      <c r="E1943">
        <v>0</v>
      </c>
      <c r="F1943" t="s">
        <v>1884</v>
      </c>
      <c r="G1943" t="s">
        <v>1885</v>
      </c>
      <c r="H1943" t="s">
        <v>1884</v>
      </c>
      <c r="I1943" t="s">
        <v>1884</v>
      </c>
      <c r="J1943" t="s">
        <v>1884</v>
      </c>
      <c r="K1943" t="s">
        <v>1884</v>
      </c>
      <c r="L1943" t="s">
        <v>1884</v>
      </c>
      <c r="M1943" s="180">
        <v>44993</v>
      </c>
      <c r="N1943" t="s">
        <v>1886</v>
      </c>
      <c r="O1943" t="s">
        <v>5266</v>
      </c>
      <c r="P1943" t="s">
        <v>5266</v>
      </c>
      <c r="Q1943">
        <v>0</v>
      </c>
      <c r="R1943">
        <v>0</v>
      </c>
      <c r="S1943" t="s">
        <v>1886</v>
      </c>
      <c r="T1943" t="s">
        <v>1886</v>
      </c>
      <c r="U1943">
        <v>0</v>
      </c>
      <c r="V1943" t="s">
        <v>1886</v>
      </c>
      <c r="W1943">
        <v>0</v>
      </c>
      <c r="X1943">
        <v>0</v>
      </c>
      <c r="Y1943">
        <v>0</v>
      </c>
      <c r="Z1943" t="s">
        <v>1884</v>
      </c>
      <c r="AA1943" t="s">
        <v>1884</v>
      </c>
      <c r="AB1943" t="s">
        <v>1884</v>
      </c>
      <c r="AC1943">
        <v>0</v>
      </c>
      <c r="AD1943">
        <v>0</v>
      </c>
      <c r="AE1943">
        <v>0</v>
      </c>
      <c r="AF1943">
        <v>0</v>
      </c>
      <c r="AG1943" t="s">
        <v>1885</v>
      </c>
      <c r="AH1943" s="181" t="s">
        <v>1886</v>
      </c>
      <c r="AI1943" s="182">
        <v>27</v>
      </c>
      <c r="AJ1943" s="181" t="s">
        <v>1889</v>
      </c>
      <c r="AK1943" s="181" t="s">
        <v>1886</v>
      </c>
      <c r="AL1943" s="181" t="s">
        <v>1886</v>
      </c>
      <c r="AO1943" s="181"/>
      <c r="AQ1943">
        <v>10</v>
      </c>
      <c r="AR1943" s="182">
        <v>40</v>
      </c>
      <c r="AS1943" s="183" t="s">
        <v>1885</v>
      </c>
      <c r="AT1943">
        <v>0</v>
      </c>
      <c r="AU1943">
        <v>0</v>
      </c>
      <c r="AV1943" s="182">
        <v>0</v>
      </c>
      <c r="AW1943" s="184">
        <v>0</v>
      </c>
      <c r="AX1943" s="183" t="s">
        <v>1884</v>
      </c>
      <c r="AY1943" s="184">
        <v>0</v>
      </c>
      <c r="AZ1943">
        <v>0</v>
      </c>
      <c r="BA1943">
        <v>0</v>
      </c>
      <c r="BB1943">
        <v>0</v>
      </c>
      <c r="BC1943" s="182">
        <v>10239</v>
      </c>
      <c r="BD1943" t="s">
        <v>1886</v>
      </c>
      <c r="BE1943" t="s">
        <v>1886</v>
      </c>
      <c r="BF1943" t="s">
        <v>1886</v>
      </c>
      <c r="BG1943" s="181" t="s">
        <v>1886</v>
      </c>
      <c r="BH1943">
        <v>0</v>
      </c>
      <c r="BI1943" s="184">
        <v>0</v>
      </c>
      <c r="BJ1943" s="182">
        <v>0</v>
      </c>
      <c r="BK1943" s="181" t="s">
        <v>1886</v>
      </c>
      <c r="BL1943">
        <v>0</v>
      </c>
      <c r="BM1943">
        <v>0</v>
      </c>
      <c r="BN1943">
        <v>0</v>
      </c>
    </row>
    <row r="1944" spans="1:66" x14ac:dyDescent="0.25">
      <c r="A1944">
        <v>10240</v>
      </c>
      <c r="B1944" t="s">
        <v>5267</v>
      </c>
      <c r="C1944">
        <v>6</v>
      </c>
      <c r="D1944">
        <v>0</v>
      </c>
      <c r="E1944">
        <v>0</v>
      </c>
      <c r="F1944" t="s">
        <v>1884</v>
      </c>
      <c r="G1944" t="s">
        <v>1885</v>
      </c>
      <c r="H1944" t="s">
        <v>1884</v>
      </c>
      <c r="I1944" t="s">
        <v>1884</v>
      </c>
      <c r="J1944" t="s">
        <v>1884</v>
      </c>
      <c r="K1944" t="s">
        <v>1884</v>
      </c>
      <c r="L1944" t="s">
        <v>1884</v>
      </c>
      <c r="M1944" s="180">
        <v>44993</v>
      </c>
      <c r="N1944" t="s">
        <v>1886</v>
      </c>
      <c r="O1944" t="s">
        <v>1886</v>
      </c>
      <c r="P1944" t="s">
        <v>5268</v>
      </c>
      <c r="Q1944">
        <v>0</v>
      </c>
      <c r="R1944">
        <v>0</v>
      </c>
      <c r="S1944" t="s">
        <v>1886</v>
      </c>
      <c r="T1944" t="s">
        <v>1886</v>
      </c>
      <c r="U1944">
        <v>0</v>
      </c>
      <c r="V1944" t="s">
        <v>1886</v>
      </c>
      <c r="W1944">
        <v>0</v>
      </c>
      <c r="X1944">
        <v>0</v>
      </c>
      <c r="Y1944">
        <v>0</v>
      </c>
      <c r="Z1944" t="s">
        <v>1884</v>
      </c>
      <c r="AA1944" t="s">
        <v>1884</v>
      </c>
      <c r="AB1944" t="s">
        <v>1884</v>
      </c>
      <c r="AC1944">
        <v>0</v>
      </c>
      <c r="AD1944">
        <v>0</v>
      </c>
      <c r="AE1944">
        <v>0</v>
      </c>
      <c r="AF1944">
        <v>0</v>
      </c>
      <c r="AG1944" t="s">
        <v>1885</v>
      </c>
      <c r="AH1944" s="181" t="s">
        <v>1886</v>
      </c>
      <c r="AI1944" s="182">
        <v>27</v>
      </c>
      <c r="AJ1944" s="181" t="s">
        <v>1889</v>
      </c>
      <c r="AK1944" s="181" t="s">
        <v>1886</v>
      </c>
      <c r="AL1944" s="181" t="s">
        <v>1886</v>
      </c>
      <c r="AO1944" s="181"/>
      <c r="AQ1944">
        <v>10</v>
      </c>
      <c r="AR1944" s="182">
        <v>40</v>
      </c>
      <c r="AS1944" s="183" t="s">
        <v>1885</v>
      </c>
      <c r="AT1944">
        <v>0</v>
      </c>
      <c r="AU1944">
        <v>0</v>
      </c>
      <c r="AV1944" s="182">
        <v>0</v>
      </c>
      <c r="AW1944" s="184">
        <v>0</v>
      </c>
      <c r="AX1944" s="183" t="s">
        <v>1884</v>
      </c>
      <c r="AY1944" s="184">
        <v>0</v>
      </c>
      <c r="AZ1944">
        <v>0</v>
      </c>
      <c r="BA1944">
        <v>0</v>
      </c>
      <c r="BB1944">
        <v>0</v>
      </c>
      <c r="BC1944" s="182">
        <v>10240</v>
      </c>
      <c r="BD1944" t="s">
        <v>1886</v>
      </c>
      <c r="BE1944" t="s">
        <v>1886</v>
      </c>
      <c r="BF1944" t="s">
        <v>1886</v>
      </c>
      <c r="BG1944" s="181" t="s">
        <v>1886</v>
      </c>
      <c r="BH1944">
        <v>0</v>
      </c>
      <c r="BI1944" s="184">
        <v>0</v>
      </c>
      <c r="BJ1944" s="182">
        <v>0</v>
      </c>
      <c r="BK1944" s="181" t="s">
        <v>1886</v>
      </c>
      <c r="BL1944">
        <v>0</v>
      </c>
      <c r="BM1944">
        <v>0</v>
      </c>
      <c r="BN1944">
        <v>0</v>
      </c>
    </row>
    <row r="1945" spans="1:66" x14ac:dyDescent="0.25">
      <c r="A1945">
        <v>10241</v>
      </c>
      <c r="B1945" t="s">
        <v>5269</v>
      </c>
      <c r="C1945">
        <v>12</v>
      </c>
      <c r="D1945">
        <v>0</v>
      </c>
      <c r="E1945">
        <v>0</v>
      </c>
      <c r="F1945" t="s">
        <v>1884</v>
      </c>
      <c r="G1945" t="s">
        <v>1885</v>
      </c>
      <c r="H1945" t="s">
        <v>1884</v>
      </c>
      <c r="I1945" t="s">
        <v>1884</v>
      </c>
      <c r="J1945" t="s">
        <v>1884</v>
      </c>
      <c r="K1945" t="s">
        <v>1884</v>
      </c>
      <c r="L1945" t="s">
        <v>1884</v>
      </c>
      <c r="M1945" s="180">
        <v>44993</v>
      </c>
      <c r="N1945" t="s">
        <v>1886</v>
      </c>
      <c r="O1945" t="s">
        <v>5270</v>
      </c>
      <c r="P1945" t="s">
        <v>5271</v>
      </c>
      <c r="Q1945">
        <v>0</v>
      </c>
      <c r="R1945">
        <v>0</v>
      </c>
      <c r="S1945" t="s">
        <v>1886</v>
      </c>
      <c r="T1945" t="s">
        <v>1886</v>
      </c>
      <c r="U1945">
        <v>0</v>
      </c>
      <c r="V1945" t="s">
        <v>1886</v>
      </c>
      <c r="W1945">
        <v>0</v>
      </c>
      <c r="X1945">
        <v>0</v>
      </c>
      <c r="Y1945">
        <v>0</v>
      </c>
      <c r="Z1945" t="s">
        <v>1884</v>
      </c>
      <c r="AA1945" t="s">
        <v>1884</v>
      </c>
      <c r="AB1945" t="s">
        <v>1884</v>
      </c>
      <c r="AC1945">
        <v>0</v>
      </c>
      <c r="AD1945">
        <v>0</v>
      </c>
      <c r="AE1945">
        <v>0</v>
      </c>
      <c r="AF1945">
        <v>0</v>
      </c>
      <c r="AG1945" t="s">
        <v>1885</v>
      </c>
      <c r="AH1945" s="181" t="s">
        <v>1886</v>
      </c>
      <c r="AI1945" s="182">
        <v>27</v>
      </c>
      <c r="AJ1945" s="181" t="s">
        <v>1889</v>
      </c>
      <c r="AK1945" s="181" t="s">
        <v>1886</v>
      </c>
      <c r="AL1945" s="181" t="s">
        <v>1886</v>
      </c>
      <c r="AO1945" s="181"/>
      <c r="AQ1945">
        <v>10</v>
      </c>
      <c r="AR1945" s="182">
        <v>40</v>
      </c>
      <c r="AS1945" s="183" t="s">
        <v>1885</v>
      </c>
      <c r="AT1945">
        <v>0</v>
      </c>
      <c r="AU1945">
        <v>0</v>
      </c>
      <c r="AV1945" s="182">
        <v>0</v>
      </c>
      <c r="AW1945" s="184">
        <v>0</v>
      </c>
      <c r="AX1945" s="183" t="s">
        <v>1884</v>
      </c>
      <c r="AY1945" s="184">
        <v>0</v>
      </c>
      <c r="AZ1945">
        <v>0</v>
      </c>
      <c r="BA1945">
        <v>0</v>
      </c>
      <c r="BB1945">
        <v>0</v>
      </c>
      <c r="BC1945" s="182">
        <v>10241</v>
      </c>
      <c r="BD1945" t="s">
        <v>1886</v>
      </c>
      <c r="BE1945" t="s">
        <v>1886</v>
      </c>
      <c r="BF1945" t="s">
        <v>1886</v>
      </c>
      <c r="BG1945" s="181" t="s">
        <v>1886</v>
      </c>
      <c r="BH1945">
        <v>0</v>
      </c>
      <c r="BI1945" s="184">
        <v>0</v>
      </c>
      <c r="BJ1945" s="182">
        <v>0</v>
      </c>
      <c r="BK1945" s="181" t="s">
        <v>1886</v>
      </c>
      <c r="BL1945">
        <v>0</v>
      </c>
      <c r="BM1945">
        <v>0</v>
      </c>
      <c r="BN1945">
        <v>0</v>
      </c>
    </row>
    <row r="1946" spans="1:66" x14ac:dyDescent="0.25">
      <c r="A1946">
        <v>10242</v>
      </c>
      <c r="B1946" t="s">
        <v>5272</v>
      </c>
      <c r="C1946">
        <v>12</v>
      </c>
      <c r="D1946">
        <v>0</v>
      </c>
      <c r="E1946">
        <v>0</v>
      </c>
      <c r="F1946" t="s">
        <v>1884</v>
      </c>
      <c r="G1946" t="s">
        <v>1885</v>
      </c>
      <c r="H1946" t="s">
        <v>1884</v>
      </c>
      <c r="I1946" t="s">
        <v>1884</v>
      </c>
      <c r="J1946" t="s">
        <v>1884</v>
      </c>
      <c r="K1946" t="s">
        <v>1884</v>
      </c>
      <c r="L1946" t="s">
        <v>1884</v>
      </c>
      <c r="M1946" s="180">
        <v>44993</v>
      </c>
      <c r="N1946" t="s">
        <v>1886</v>
      </c>
      <c r="O1946" t="s">
        <v>5273</v>
      </c>
      <c r="P1946" t="s">
        <v>5274</v>
      </c>
      <c r="Q1946">
        <v>0</v>
      </c>
      <c r="R1946">
        <v>0</v>
      </c>
      <c r="S1946" t="s">
        <v>1886</v>
      </c>
      <c r="T1946" t="s">
        <v>1886</v>
      </c>
      <c r="U1946">
        <v>0</v>
      </c>
      <c r="V1946" t="s">
        <v>1886</v>
      </c>
      <c r="W1946">
        <v>0</v>
      </c>
      <c r="X1946">
        <v>0</v>
      </c>
      <c r="Y1946">
        <v>0</v>
      </c>
      <c r="Z1946" t="s">
        <v>1884</v>
      </c>
      <c r="AA1946" t="s">
        <v>1884</v>
      </c>
      <c r="AB1946" t="s">
        <v>1884</v>
      </c>
      <c r="AC1946">
        <v>0</v>
      </c>
      <c r="AD1946">
        <v>0</v>
      </c>
      <c r="AE1946">
        <v>0</v>
      </c>
      <c r="AF1946">
        <v>0</v>
      </c>
      <c r="AG1946" t="s">
        <v>1885</v>
      </c>
      <c r="AH1946" s="181" t="s">
        <v>1886</v>
      </c>
      <c r="AI1946" s="182">
        <v>27</v>
      </c>
      <c r="AJ1946" s="181" t="s">
        <v>1889</v>
      </c>
      <c r="AK1946" s="181" t="s">
        <v>1886</v>
      </c>
      <c r="AL1946" s="181" t="s">
        <v>1886</v>
      </c>
      <c r="AO1946" s="181"/>
      <c r="AQ1946">
        <v>10</v>
      </c>
      <c r="AR1946" s="182">
        <v>40</v>
      </c>
      <c r="AS1946" s="183" t="s">
        <v>1885</v>
      </c>
      <c r="AT1946">
        <v>0</v>
      </c>
      <c r="AU1946">
        <v>0</v>
      </c>
      <c r="AV1946" s="182">
        <v>0</v>
      </c>
      <c r="AW1946" s="184">
        <v>0</v>
      </c>
      <c r="AX1946" s="183" t="s">
        <v>1884</v>
      </c>
      <c r="AY1946" s="184">
        <v>0</v>
      </c>
      <c r="AZ1946">
        <v>0</v>
      </c>
      <c r="BA1946">
        <v>0</v>
      </c>
      <c r="BB1946">
        <v>0</v>
      </c>
      <c r="BC1946" s="182">
        <v>10242</v>
      </c>
      <c r="BD1946" t="s">
        <v>1886</v>
      </c>
      <c r="BE1946" t="s">
        <v>1886</v>
      </c>
      <c r="BF1946" t="s">
        <v>1886</v>
      </c>
      <c r="BG1946" s="181" t="s">
        <v>1886</v>
      </c>
      <c r="BH1946">
        <v>0</v>
      </c>
      <c r="BI1946" s="184">
        <v>0</v>
      </c>
      <c r="BJ1946" s="182">
        <v>0</v>
      </c>
      <c r="BK1946" s="181" t="s">
        <v>1886</v>
      </c>
      <c r="BL1946">
        <v>0</v>
      </c>
      <c r="BM1946">
        <v>0</v>
      </c>
      <c r="BN1946">
        <v>0</v>
      </c>
    </row>
    <row r="1947" spans="1:66" x14ac:dyDescent="0.25">
      <c r="A1947">
        <v>10243</v>
      </c>
      <c r="B1947" t="s">
        <v>5275</v>
      </c>
      <c r="C1947">
        <v>4</v>
      </c>
      <c r="D1947">
        <v>0</v>
      </c>
      <c r="E1947">
        <v>0</v>
      </c>
      <c r="F1947" t="s">
        <v>1884</v>
      </c>
      <c r="G1947" t="s">
        <v>1885</v>
      </c>
      <c r="H1947" t="s">
        <v>1884</v>
      </c>
      <c r="I1947" t="s">
        <v>1884</v>
      </c>
      <c r="J1947" t="s">
        <v>1884</v>
      </c>
      <c r="K1947" t="s">
        <v>1884</v>
      </c>
      <c r="L1947" t="s">
        <v>1884</v>
      </c>
      <c r="M1947" s="180">
        <v>44994</v>
      </c>
      <c r="N1947" t="s">
        <v>1886</v>
      </c>
      <c r="O1947" t="s">
        <v>1886</v>
      </c>
      <c r="P1947" t="s">
        <v>5276</v>
      </c>
      <c r="Q1947">
        <v>0</v>
      </c>
      <c r="R1947">
        <v>0</v>
      </c>
      <c r="S1947" t="s">
        <v>1886</v>
      </c>
      <c r="T1947" t="s">
        <v>1886</v>
      </c>
      <c r="U1947">
        <v>2</v>
      </c>
      <c r="V1947" t="s">
        <v>1899</v>
      </c>
      <c r="W1947">
        <v>2</v>
      </c>
      <c r="X1947">
        <v>0</v>
      </c>
      <c r="Y1947">
        <v>0</v>
      </c>
      <c r="Z1947" t="s">
        <v>1884</v>
      </c>
      <c r="AA1947" t="s">
        <v>1884</v>
      </c>
      <c r="AB1947" t="s">
        <v>1884</v>
      </c>
      <c r="AC1947">
        <v>0</v>
      </c>
      <c r="AD1947">
        <v>0</v>
      </c>
      <c r="AE1947">
        <v>0</v>
      </c>
      <c r="AF1947">
        <v>0</v>
      </c>
      <c r="AG1947" t="s">
        <v>1885</v>
      </c>
      <c r="AH1947" s="181" t="s">
        <v>1886</v>
      </c>
      <c r="AI1947" s="182">
        <v>48</v>
      </c>
      <c r="AJ1947" s="181" t="s">
        <v>1900</v>
      </c>
      <c r="AK1947" s="181" t="s">
        <v>1886</v>
      </c>
      <c r="AL1947" s="181" t="s">
        <v>1886</v>
      </c>
      <c r="AO1947" s="181"/>
      <c r="AQ1947">
        <v>10</v>
      </c>
      <c r="AR1947" s="182">
        <v>40</v>
      </c>
      <c r="AS1947" s="183" t="s">
        <v>1885</v>
      </c>
      <c r="AT1947">
        <v>0</v>
      </c>
      <c r="AU1947">
        <v>132</v>
      </c>
      <c r="AV1947" s="182">
        <v>6</v>
      </c>
      <c r="AW1947" s="184">
        <v>0</v>
      </c>
      <c r="AX1947" s="183" t="s">
        <v>1884</v>
      </c>
      <c r="AY1947" s="184">
        <v>0</v>
      </c>
      <c r="AZ1947">
        <v>0</v>
      </c>
      <c r="BA1947">
        <v>0</v>
      </c>
      <c r="BB1947">
        <v>0</v>
      </c>
      <c r="BC1947" s="182">
        <v>10243</v>
      </c>
      <c r="BD1947" t="s">
        <v>1886</v>
      </c>
      <c r="BE1947" t="s">
        <v>1886</v>
      </c>
      <c r="BF1947" t="s">
        <v>1886</v>
      </c>
      <c r="BG1947" s="181" t="s">
        <v>1886</v>
      </c>
      <c r="BH1947">
        <v>0</v>
      </c>
      <c r="BI1947" s="184">
        <v>0</v>
      </c>
      <c r="BJ1947" s="182">
        <v>0</v>
      </c>
      <c r="BK1947" s="181" t="s">
        <v>1886</v>
      </c>
      <c r="BL1947">
        <v>0</v>
      </c>
      <c r="BM1947">
        <v>0</v>
      </c>
      <c r="BN1947">
        <v>0</v>
      </c>
    </row>
    <row r="1948" spans="1:66" x14ac:dyDescent="0.25">
      <c r="A1948">
        <v>10244</v>
      </c>
      <c r="B1948" t="s">
        <v>5277</v>
      </c>
      <c r="C1948">
        <v>6</v>
      </c>
      <c r="D1948">
        <v>0</v>
      </c>
      <c r="E1948">
        <v>0</v>
      </c>
      <c r="F1948" t="s">
        <v>1884</v>
      </c>
      <c r="G1948" t="s">
        <v>1885</v>
      </c>
      <c r="H1948" t="s">
        <v>1884</v>
      </c>
      <c r="I1948" t="s">
        <v>1884</v>
      </c>
      <c r="J1948" t="s">
        <v>1884</v>
      </c>
      <c r="K1948" t="s">
        <v>1884</v>
      </c>
      <c r="L1948" t="s">
        <v>1884</v>
      </c>
      <c r="M1948" s="180">
        <v>44995</v>
      </c>
      <c r="N1948" t="s">
        <v>1886</v>
      </c>
      <c r="O1948" t="s">
        <v>5278</v>
      </c>
      <c r="P1948" t="s">
        <v>5278</v>
      </c>
      <c r="Q1948">
        <v>0</v>
      </c>
      <c r="R1948">
        <v>0</v>
      </c>
      <c r="S1948" t="s">
        <v>1886</v>
      </c>
      <c r="T1948" t="s">
        <v>1886</v>
      </c>
      <c r="U1948">
        <v>0</v>
      </c>
      <c r="V1948" t="s">
        <v>1886</v>
      </c>
      <c r="W1948">
        <v>0</v>
      </c>
      <c r="X1948">
        <v>0</v>
      </c>
      <c r="Y1948">
        <v>0</v>
      </c>
      <c r="Z1948" t="s">
        <v>1884</v>
      </c>
      <c r="AA1948" t="s">
        <v>1884</v>
      </c>
      <c r="AB1948" t="s">
        <v>1884</v>
      </c>
      <c r="AC1948">
        <v>0</v>
      </c>
      <c r="AD1948">
        <v>0</v>
      </c>
      <c r="AE1948">
        <v>0</v>
      </c>
      <c r="AF1948">
        <v>0</v>
      </c>
      <c r="AG1948" t="s">
        <v>1884</v>
      </c>
      <c r="AH1948" s="181" t="s">
        <v>1886</v>
      </c>
      <c r="AI1948" s="182">
        <v>250</v>
      </c>
      <c r="AJ1948" s="181" t="s">
        <v>267</v>
      </c>
      <c r="AK1948" s="181" t="s">
        <v>1886</v>
      </c>
      <c r="AL1948" s="181" t="s">
        <v>1886</v>
      </c>
      <c r="AO1948" s="181"/>
      <c r="AQ1948">
        <v>10</v>
      </c>
      <c r="AR1948" s="182">
        <v>40</v>
      </c>
      <c r="AS1948" s="183" t="s">
        <v>1885</v>
      </c>
      <c r="AT1948">
        <v>0</v>
      </c>
      <c r="AU1948">
        <v>0</v>
      </c>
      <c r="AV1948" s="182">
        <v>0</v>
      </c>
      <c r="AW1948" s="184">
        <v>0</v>
      </c>
      <c r="AX1948" s="183" t="s">
        <v>1884</v>
      </c>
      <c r="AY1948" s="184">
        <v>0</v>
      </c>
      <c r="AZ1948">
        <v>0</v>
      </c>
      <c r="BA1948">
        <v>0</v>
      </c>
      <c r="BB1948">
        <v>0</v>
      </c>
      <c r="BC1948" s="182">
        <v>10244</v>
      </c>
      <c r="BD1948" t="s">
        <v>1886</v>
      </c>
      <c r="BE1948" t="s">
        <v>1886</v>
      </c>
      <c r="BF1948" t="s">
        <v>1886</v>
      </c>
      <c r="BG1948" s="181" t="s">
        <v>1886</v>
      </c>
      <c r="BH1948">
        <v>0</v>
      </c>
      <c r="BI1948" s="184">
        <v>0</v>
      </c>
      <c r="BJ1948" s="182">
        <v>0</v>
      </c>
      <c r="BK1948" s="181" t="s">
        <v>1886</v>
      </c>
      <c r="BL1948">
        <v>0</v>
      </c>
      <c r="BM1948">
        <v>0</v>
      </c>
      <c r="BN1948">
        <v>0</v>
      </c>
    </row>
    <row r="1949" spans="1:66" x14ac:dyDescent="0.25">
      <c r="A1949">
        <v>10245</v>
      </c>
      <c r="B1949" t="s">
        <v>5279</v>
      </c>
      <c r="C1949">
        <v>6</v>
      </c>
      <c r="D1949">
        <v>0</v>
      </c>
      <c r="E1949">
        <v>0</v>
      </c>
      <c r="F1949" t="s">
        <v>1884</v>
      </c>
      <c r="G1949" t="s">
        <v>1885</v>
      </c>
      <c r="H1949" t="s">
        <v>1884</v>
      </c>
      <c r="I1949" t="s">
        <v>1884</v>
      </c>
      <c r="J1949" t="s">
        <v>1884</v>
      </c>
      <c r="K1949" t="s">
        <v>1884</v>
      </c>
      <c r="L1949" t="s">
        <v>1884</v>
      </c>
      <c r="M1949" s="180">
        <v>44998</v>
      </c>
      <c r="N1949" t="s">
        <v>1886</v>
      </c>
      <c r="O1949" t="s">
        <v>5280</v>
      </c>
      <c r="P1949" t="s">
        <v>5280</v>
      </c>
      <c r="Q1949">
        <v>0</v>
      </c>
      <c r="R1949">
        <v>0</v>
      </c>
      <c r="S1949" t="s">
        <v>1886</v>
      </c>
      <c r="T1949" t="s">
        <v>1886</v>
      </c>
      <c r="U1949">
        <v>0</v>
      </c>
      <c r="V1949" t="s">
        <v>1886</v>
      </c>
      <c r="W1949">
        <v>0</v>
      </c>
      <c r="X1949">
        <v>0</v>
      </c>
      <c r="Y1949">
        <v>0</v>
      </c>
      <c r="Z1949" t="s">
        <v>1884</v>
      </c>
      <c r="AA1949" t="s">
        <v>1884</v>
      </c>
      <c r="AB1949" t="s">
        <v>1884</v>
      </c>
      <c r="AC1949">
        <v>0</v>
      </c>
      <c r="AD1949">
        <v>0</v>
      </c>
      <c r="AE1949">
        <v>0</v>
      </c>
      <c r="AF1949">
        <v>0</v>
      </c>
      <c r="AG1949" t="s">
        <v>1884</v>
      </c>
      <c r="AH1949" s="181" t="s">
        <v>1886</v>
      </c>
      <c r="AI1949" s="182">
        <v>244</v>
      </c>
      <c r="AJ1949" s="181" t="s">
        <v>2723</v>
      </c>
      <c r="AK1949" s="181" t="s">
        <v>1886</v>
      </c>
      <c r="AL1949" s="181" t="s">
        <v>1886</v>
      </c>
      <c r="AO1949" s="181"/>
      <c r="AQ1949">
        <v>10</v>
      </c>
      <c r="AR1949" s="182">
        <v>40</v>
      </c>
      <c r="AS1949" s="183" t="s">
        <v>1885</v>
      </c>
      <c r="AT1949">
        <v>0</v>
      </c>
      <c r="AU1949">
        <v>140</v>
      </c>
      <c r="AV1949" s="182">
        <v>0</v>
      </c>
      <c r="AW1949" s="184">
        <v>0</v>
      </c>
      <c r="AX1949" s="183" t="s">
        <v>1884</v>
      </c>
      <c r="AY1949" s="184">
        <v>0</v>
      </c>
      <c r="AZ1949">
        <v>0</v>
      </c>
      <c r="BA1949">
        <v>0</v>
      </c>
      <c r="BB1949">
        <v>0</v>
      </c>
      <c r="BC1949" s="182">
        <v>10245</v>
      </c>
      <c r="BD1949" t="s">
        <v>1886</v>
      </c>
      <c r="BE1949" t="s">
        <v>1886</v>
      </c>
      <c r="BF1949" t="s">
        <v>1886</v>
      </c>
      <c r="BG1949" s="181" t="s">
        <v>1886</v>
      </c>
      <c r="BH1949">
        <v>0</v>
      </c>
      <c r="BI1949" s="184">
        <v>0</v>
      </c>
      <c r="BJ1949" s="182">
        <v>0</v>
      </c>
      <c r="BK1949" s="181" t="s">
        <v>1886</v>
      </c>
      <c r="BL1949">
        <v>0</v>
      </c>
      <c r="BM1949">
        <v>0</v>
      </c>
      <c r="BN1949">
        <v>0</v>
      </c>
    </row>
    <row r="1950" spans="1:66" x14ac:dyDescent="0.25">
      <c r="A1950">
        <v>10246</v>
      </c>
      <c r="B1950" t="s">
        <v>5281</v>
      </c>
      <c r="C1950">
        <v>8</v>
      </c>
      <c r="D1950">
        <v>0</v>
      </c>
      <c r="E1950">
        <v>0</v>
      </c>
      <c r="F1950" t="s">
        <v>1884</v>
      </c>
      <c r="G1950" t="s">
        <v>1885</v>
      </c>
      <c r="H1950" t="s">
        <v>1884</v>
      </c>
      <c r="I1950" t="s">
        <v>1884</v>
      </c>
      <c r="J1950" t="s">
        <v>1884</v>
      </c>
      <c r="K1950" t="s">
        <v>1884</v>
      </c>
      <c r="L1950" t="s">
        <v>1884</v>
      </c>
      <c r="M1950" s="180">
        <v>45008</v>
      </c>
      <c r="N1950" t="s">
        <v>1886</v>
      </c>
      <c r="O1950" t="s">
        <v>5282</v>
      </c>
      <c r="P1950" t="s">
        <v>5283</v>
      </c>
      <c r="Q1950">
        <v>0</v>
      </c>
      <c r="R1950">
        <v>0</v>
      </c>
      <c r="S1950" t="s">
        <v>1886</v>
      </c>
      <c r="T1950" t="s">
        <v>1886</v>
      </c>
      <c r="U1950">
        <v>2</v>
      </c>
      <c r="V1950" t="s">
        <v>1899</v>
      </c>
      <c r="W1950">
        <v>2.02</v>
      </c>
      <c r="X1950">
        <v>0</v>
      </c>
      <c r="Y1950">
        <v>0</v>
      </c>
      <c r="Z1950" t="s">
        <v>1884</v>
      </c>
      <c r="AA1950" t="s">
        <v>1884</v>
      </c>
      <c r="AB1950" t="s">
        <v>1884</v>
      </c>
      <c r="AC1950">
        <v>0</v>
      </c>
      <c r="AD1950">
        <v>0</v>
      </c>
      <c r="AE1950">
        <v>0</v>
      </c>
      <c r="AF1950">
        <v>0</v>
      </c>
      <c r="AG1950" t="s">
        <v>1884</v>
      </c>
      <c r="AH1950" s="181" t="s">
        <v>1886</v>
      </c>
      <c r="AI1950" s="182">
        <v>47</v>
      </c>
      <c r="AJ1950" s="181" t="s">
        <v>2015</v>
      </c>
      <c r="AK1950" s="181" t="s">
        <v>1886</v>
      </c>
      <c r="AL1950" s="181" t="s">
        <v>1886</v>
      </c>
      <c r="AO1950" s="181"/>
      <c r="AQ1950">
        <v>10</v>
      </c>
      <c r="AR1950" s="182">
        <v>40</v>
      </c>
      <c r="AS1950" s="183" t="s">
        <v>1885</v>
      </c>
      <c r="AT1950">
        <v>0</v>
      </c>
      <c r="AU1950">
        <v>0</v>
      </c>
      <c r="AV1950" s="182">
        <v>0</v>
      </c>
      <c r="AW1950" s="184">
        <v>0</v>
      </c>
      <c r="AX1950" s="183" t="s">
        <v>1884</v>
      </c>
      <c r="AY1950" s="184">
        <v>0</v>
      </c>
      <c r="AZ1950">
        <v>0</v>
      </c>
      <c r="BA1950">
        <v>0</v>
      </c>
      <c r="BB1950">
        <v>0</v>
      </c>
      <c r="BC1950" s="182">
        <v>10246</v>
      </c>
      <c r="BD1950" t="s">
        <v>1886</v>
      </c>
      <c r="BE1950" t="s">
        <v>1886</v>
      </c>
      <c r="BF1950" t="s">
        <v>1886</v>
      </c>
      <c r="BG1950" s="181" t="s">
        <v>1886</v>
      </c>
      <c r="BH1950">
        <v>0</v>
      </c>
      <c r="BI1950" s="184">
        <v>0</v>
      </c>
      <c r="BJ1950" s="182">
        <v>0</v>
      </c>
      <c r="BK1950" s="181" t="s">
        <v>1886</v>
      </c>
      <c r="BL1950">
        <v>0</v>
      </c>
      <c r="BM1950">
        <v>0</v>
      </c>
      <c r="BN1950">
        <v>0</v>
      </c>
    </row>
    <row r="1951" spans="1:66" x14ac:dyDescent="0.25">
      <c r="A1951">
        <v>10247</v>
      </c>
      <c r="B1951" t="s">
        <v>5284</v>
      </c>
      <c r="C1951">
        <v>6</v>
      </c>
      <c r="D1951">
        <v>0</v>
      </c>
      <c r="E1951">
        <v>0</v>
      </c>
      <c r="F1951" t="s">
        <v>1884</v>
      </c>
      <c r="G1951" t="s">
        <v>1885</v>
      </c>
      <c r="H1951" t="s">
        <v>1884</v>
      </c>
      <c r="I1951" t="s">
        <v>1884</v>
      </c>
      <c r="J1951" t="s">
        <v>1884</v>
      </c>
      <c r="K1951" t="s">
        <v>1884</v>
      </c>
      <c r="L1951" t="s">
        <v>1884</v>
      </c>
      <c r="M1951" s="180">
        <v>45009</v>
      </c>
      <c r="N1951" t="s">
        <v>1886</v>
      </c>
      <c r="O1951" t="s">
        <v>5285</v>
      </c>
      <c r="P1951" t="s">
        <v>5285</v>
      </c>
      <c r="Q1951">
        <v>0</v>
      </c>
      <c r="R1951">
        <v>0</v>
      </c>
      <c r="S1951" t="s">
        <v>1886</v>
      </c>
      <c r="T1951" t="s">
        <v>1886</v>
      </c>
      <c r="U1951">
        <v>0</v>
      </c>
      <c r="V1951" t="s">
        <v>1886</v>
      </c>
      <c r="W1951">
        <v>0</v>
      </c>
      <c r="X1951">
        <v>0</v>
      </c>
      <c r="Y1951">
        <v>0</v>
      </c>
      <c r="Z1951" t="s">
        <v>1884</v>
      </c>
      <c r="AA1951" t="s">
        <v>1884</v>
      </c>
      <c r="AB1951" t="s">
        <v>1884</v>
      </c>
      <c r="AC1951">
        <v>0</v>
      </c>
      <c r="AD1951">
        <v>0</v>
      </c>
      <c r="AE1951">
        <v>0</v>
      </c>
      <c r="AF1951">
        <v>0</v>
      </c>
      <c r="AG1951" t="s">
        <v>1884</v>
      </c>
      <c r="AH1951" s="181" t="s">
        <v>1886</v>
      </c>
      <c r="AI1951" s="182">
        <v>250</v>
      </c>
      <c r="AJ1951" s="181" t="s">
        <v>267</v>
      </c>
      <c r="AK1951" s="181" t="s">
        <v>1886</v>
      </c>
      <c r="AL1951" s="181" t="s">
        <v>1886</v>
      </c>
      <c r="AO1951" s="181"/>
      <c r="AQ1951">
        <v>10</v>
      </c>
      <c r="AR1951" s="182">
        <v>40</v>
      </c>
      <c r="AS1951" s="183" t="s">
        <v>1885</v>
      </c>
      <c r="AT1951">
        <v>0</v>
      </c>
      <c r="AU1951">
        <v>0</v>
      </c>
      <c r="AV1951" s="182">
        <v>0</v>
      </c>
      <c r="AW1951" s="184">
        <v>0</v>
      </c>
      <c r="AX1951" s="183" t="s">
        <v>1884</v>
      </c>
      <c r="AY1951" s="184">
        <v>0</v>
      </c>
      <c r="AZ1951">
        <v>0</v>
      </c>
      <c r="BA1951">
        <v>0</v>
      </c>
      <c r="BB1951">
        <v>0</v>
      </c>
      <c r="BC1951" s="182">
        <v>10247</v>
      </c>
      <c r="BD1951" t="s">
        <v>1886</v>
      </c>
      <c r="BE1951" t="s">
        <v>1886</v>
      </c>
      <c r="BF1951" t="s">
        <v>1886</v>
      </c>
      <c r="BG1951" s="181" t="s">
        <v>1886</v>
      </c>
      <c r="BH1951">
        <v>0</v>
      </c>
      <c r="BI1951" s="184">
        <v>0</v>
      </c>
      <c r="BJ1951" s="182">
        <v>0</v>
      </c>
      <c r="BK1951" s="181" t="s">
        <v>1886</v>
      </c>
      <c r="BL1951">
        <v>0</v>
      </c>
      <c r="BM1951">
        <v>0</v>
      </c>
      <c r="BN1951">
        <v>0</v>
      </c>
    </row>
    <row r="1952" spans="1:66" x14ac:dyDescent="0.25">
      <c r="A1952">
        <v>10248</v>
      </c>
      <c r="B1952" t="s">
        <v>5286</v>
      </c>
      <c r="C1952">
        <v>2</v>
      </c>
      <c r="D1952">
        <v>0</v>
      </c>
      <c r="E1952">
        <v>0</v>
      </c>
      <c r="F1952" t="s">
        <v>1884</v>
      </c>
      <c r="G1952" t="s">
        <v>1885</v>
      </c>
      <c r="H1952" t="s">
        <v>1884</v>
      </c>
      <c r="I1952" t="s">
        <v>1884</v>
      </c>
      <c r="J1952" t="s">
        <v>1884</v>
      </c>
      <c r="K1952" t="s">
        <v>1884</v>
      </c>
      <c r="L1952" t="s">
        <v>1884</v>
      </c>
      <c r="M1952" s="180">
        <v>45014</v>
      </c>
      <c r="N1952" t="s">
        <v>1886</v>
      </c>
      <c r="O1952" t="s">
        <v>5287</v>
      </c>
      <c r="P1952" t="s">
        <v>5288</v>
      </c>
      <c r="Q1952">
        <v>0</v>
      </c>
      <c r="R1952">
        <v>0</v>
      </c>
      <c r="S1952" t="s">
        <v>5289</v>
      </c>
      <c r="T1952" t="s">
        <v>1886</v>
      </c>
      <c r="U1952">
        <v>2</v>
      </c>
      <c r="V1952" t="s">
        <v>1899</v>
      </c>
      <c r="W1952">
        <v>3.78</v>
      </c>
      <c r="X1952">
        <v>0</v>
      </c>
      <c r="Y1952">
        <v>0</v>
      </c>
      <c r="Z1952" t="s">
        <v>1884</v>
      </c>
      <c r="AA1952" t="s">
        <v>1884</v>
      </c>
      <c r="AB1952" t="s">
        <v>1884</v>
      </c>
      <c r="AC1952">
        <v>0</v>
      </c>
      <c r="AD1952">
        <v>0</v>
      </c>
      <c r="AE1952">
        <v>0</v>
      </c>
      <c r="AF1952">
        <v>0</v>
      </c>
      <c r="AG1952" t="s">
        <v>1885</v>
      </c>
      <c r="AH1952" s="181" t="s">
        <v>1886</v>
      </c>
      <c r="AI1952" s="182">
        <v>48</v>
      </c>
      <c r="AJ1952" s="181" t="s">
        <v>1900</v>
      </c>
      <c r="AK1952" s="181" t="s">
        <v>1886</v>
      </c>
      <c r="AL1952" s="181" t="s">
        <v>1886</v>
      </c>
      <c r="AO1952" s="181"/>
      <c r="AQ1952">
        <v>10</v>
      </c>
      <c r="AR1952" s="182">
        <v>40</v>
      </c>
      <c r="AS1952" s="183" t="s">
        <v>1885</v>
      </c>
      <c r="AT1952">
        <v>0</v>
      </c>
      <c r="AU1952">
        <v>114</v>
      </c>
      <c r="AV1952" s="182">
        <v>6</v>
      </c>
      <c r="AW1952" s="184">
        <v>0</v>
      </c>
      <c r="AX1952" s="183" t="s">
        <v>1884</v>
      </c>
      <c r="AY1952" s="184">
        <v>0</v>
      </c>
      <c r="AZ1952">
        <v>0</v>
      </c>
      <c r="BA1952">
        <v>0</v>
      </c>
      <c r="BB1952">
        <v>0</v>
      </c>
      <c r="BC1952" s="182">
        <v>10248</v>
      </c>
      <c r="BD1952" t="s">
        <v>1886</v>
      </c>
      <c r="BE1952" t="s">
        <v>1886</v>
      </c>
      <c r="BF1952" t="s">
        <v>1886</v>
      </c>
      <c r="BG1952" s="181" t="s">
        <v>1886</v>
      </c>
      <c r="BH1952">
        <v>0</v>
      </c>
      <c r="BI1952" s="184">
        <v>0</v>
      </c>
      <c r="BJ1952" s="182">
        <v>0</v>
      </c>
      <c r="BK1952" s="181" t="s">
        <v>1886</v>
      </c>
      <c r="BL1952">
        <v>0</v>
      </c>
      <c r="BM1952">
        <v>0</v>
      </c>
      <c r="BN1952">
        <v>0</v>
      </c>
    </row>
    <row r="1953" spans="1:66" x14ac:dyDescent="0.25">
      <c r="A1953">
        <v>10249</v>
      </c>
      <c r="B1953" t="s">
        <v>5290</v>
      </c>
      <c r="C1953">
        <v>2</v>
      </c>
      <c r="D1953">
        <v>0</v>
      </c>
      <c r="E1953">
        <v>0</v>
      </c>
      <c r="F1953" t="s">
        <v>1884</v>
      </c>
      <c r="G1953" t="s">
        <v>1885</v>
      </c>
      <c r="H1953" t="s">
        <v>1884</v>
      </c>
      <c r="I1953" t="s">
        <v>1884</v>
      </c>
      <c r="J1953" t="s">
        <v>1884</v>
      </c>
      <c r="K1953" t="s">
        <v>1884</v>
      </c>
      <c r="L1953" t="s">
        <v>1884</v>
      </c>
      <c r="M1953" s="180">
        <v>45014</v>
      </c>
      <c r="N1953" t="s">
        <v>1886</v>
      </c>
      <c r="O1953" t="s">
        <v>5291</v>
      </c>
      <c r="P1953" t="s">
        <v>5292</v>
      </c>
      <c r="Q1953">
        <v>0</v>
      </c>
      <c r="R1953">
        <v>0</v>
      </c>
      <c r="S1953" t="s">
        <v>5293</v>
      </c>
      <c r="T1953" t="s">
        <v>1886</v>
      </c>
      <c r="U1953">
        <v>2</v>
      </c>
      <c r="V1953" t="s">
        <v>1899</v>
      </c>
      <c r="W1953">
        <v>1.39</v>
      </c>
      <c r="X1953">
        <v>0</v>
      </c>
      <c r="Y1953">
        <v>0</v>
      </c>
      <c r="Z1953" t="s">
        <v>1884</v>
      </c>
      <c r="AA1953" t="s">
        <v>1884</v>
      </c>
      <c r="AB1953" t="s">
        <v>1884</v>
      </c>
      <c r="AC1953">
        <v>0</v>
      </c>
      <c r="AD1953">
        <v>0</v>
      </c>
      <c r="AE1953">
        <v>0</v>
      </c>
      <c r="AF1953">
        <v>0</v>
      </c>
      <c r="AG1953" t="s">
        <v>1885</v>
      </c>
      <c r="AH1953" s="181" t="s">
        <v>1886</v>
      </c>
      <c r="AI1953" s="182">
        <v>48</v>
      </c>
      <c r="AJ1953" s="181" t="s">
        <v>1900</v>
      </c>
      <c r="AK1953" s="181" t="s">
        <v>1886</v>
      </c>
      <c r="AL1953" s="181" t="s">
        <v>1886</v>
      </c>
      <c r="AO1953" s="181"/>
      <c r="AQ1953">
        <v>10</v>
      </c>
      <c r="AR1953" s="182">
        <v>40</v>
      </c>
      <c r="AS1953" s="183" t="s">
        <v>1885</v>
      </c>
      <c r="AT1953">
        <v>0</v>
      </c>
      <c r="AU1953">
        <v>150</v>
      </c>
      <c r="AV1953" s="182">
        <v>6</v>
      </c>
      <c r="AW1953" s="184">
        <v>0</v>
      </c>
      <c r="AX1953" s="183" t="s">
        <v>1884</v>
      </c>
      <c r="AY1953" s="184">
        <v>0</v>
      </c>
      <c r="AZ1953">
        <v>0</v>
      </c>
      <c r="BA1953">
        <v>0</v>
      </c>
      <c r="BB1953">
        <v>0</v>
      </c>
      <c r="BC1953" s="182">
        <v>10249</v>
      </c>
      <c r="BD1953" t="s">
        <v>1886</v>
      </c>
      <c r="BE1953" t="s">
        <v>1886</v>
      </c>
      <c r="BF1953" t="s">
        <v>1886</v>
      </c>
      <c r="BG1953" s="181" t="s">
        <v>1886</v>
      </c>
      <c r="BH1953">
        <v>0</v>
      </c>
      <c r="BI1953" s="184">
        <v>0</v>
      </c>
      <c r="BJ1953" s="182">
        <v>0</v>
      </c>
      <c r="BK1953" s="181" t="s">
        <v>1886</v>
      </c>
      <c r="BL1953">
        <v>0</v>
      </c>
      <c r="BM1953">
        <v>0</v>
      </c>
      <c r="BN1953">
        <v>0</v>
      </c>
    </row>
    <row r="1954" spans="1:66" x14ac:dyDescent="0.25">
      <c r="A1954">
        <v>10250</v>
      </c>
      <c r="B1954" t="s">
        <v>5294</v>
      </c>
      <c r="C1954">
        <v>12</v>
      </c>
      <c r="D1954">
        <v>0</v>
      </c>
      <c r="E1954">
        <v>0</v>
      </c>
      <c r="F1954" t="s">
        <v>1884</v>
      </c>
      <c r="G1954" t="s">
        <v>1885</v>
      </c>
      <c r="H1954" t="s">
        <v>1884</v>
      </c>
      <c r="I1954" t="s">
        <v>1884</v>
      </c>
      <c r="J1954" t="s">
        <v>1884</v>
      </c>
      <c r="K1954" t="s">
        <v>1884</v>
      </c>
      <c r="L1954" t="s">
        <v>1884</v>
      </c>
      <c r="M1954" s="180">
        <v>45016</v>
      </c>
      <c r="N1954" t="s">
        <v>1886</v>
      </c>
      <c r="O1954" t="s">
        <v>5295</v>
      </c>
      <c r="P1954" t="s">
        <v>5295</v>
      </c>
      <c r="Q1954">
        <v>0</v>
      </c>
      <c r="R1954">
        <v>0</v>
      </c>
      <c r="S1954" t="s">
        <v>1886</v>
      </c>
      <c r="T1954" t="s">
        <v>1886</v>
      </c>
      <c r="U1954">
        <v>0</v>
      </c>
      <c r="V1954" t="s">
        <v>1886</v>
      </c>
      <c r="W1954">
        <v>0</v>
      </c>
      <c r="X1954">
        <v>0</v>
      </c>
      <c r="Y1954">
        <v>0</v>
      </c>
      <c r="Z1954" t="s">
        <v>1884</v>
      </c>
      <c r="AA1954" t="s">
        <v>1884</v>
      </c>
      <c r="AB1954" t="s">
        <v>1884</v>
      </c>
      <c r="AC1954">
        <v>0</v>
      </c>
      <c r="AD1954">
        <v>0</v>
      </c>
      <c r="AE1954">
        <v>0</v>
      </c>
      <c r="AF1954">
        <v>0</v>
      </c>
      <c r="AG1954" t="s">
        <v>1884</v>
      </c>
      <c r="AH1954" s="181" t="s">
        <v>1886</v>
      </c>
      <c r="AI1954" s="182">
        <v>46</v>
      </c>
      <c r="AJ1954" s="181" t="s">
        <v>1935</v>
      </c>
      <c r="AK1954" s="181" t="s">
        <v>1886</v>
      </c>
      <c r="AL1954" s="181" t="s">
        <v>1886</v>
      </c>
      <c r="AO1954" s="181"/>
      <c r="AQ1954">
        <v>10</v>
      </c>
      <c r="AR1954" s="182">
        <v>40</v>
      </c>
      <c r="AS1954" s="183" t="s">
        <v>1885</v>
      </c>
      <c r="AT1954">
        <v>0</v>
      </c>
      <c r="AU1954">
        <v>72</v>
      </c>
      <c r="AV1954" s="182">
        <v>6</v>
      </c>
      <c r="AW1954" s="184">
        <v>0</v>
      </c>
      <c r="AX1954" s="183" t="s">
        <v>1884</v>
      </c>
      <c r="AY1954" s="184">
        <v>0</v>
      </c>
      <c r="AZ1954">
        <v>0</v>
      </c>
      <c r="BA1954">
        <v>0</v>
      </c>
      <c r="BB1954">
        <v>0</v>
      </c>
      <c r="BC1954" s="182">
        <v>10250</v>
      </c>
      <c r="BD1954" t="s">
        <v>1886</v>
      </c>
      <c r="BE1954" t="s">
        <v>1886</v>
      </c>
      <c r="BF1954" t="s">
        <v>1886</v>
      </c>
      <c r="BG1954" s="181" t="s">
        <v>1886</v>
      </c>
      <c r="BH1954">
        <v>5.76</v>
      </c>
      <c r="BI1954" s="184">
        <v>0</v>
      </c>
      <c r="BJ1954" s="182">
        <v>0</v>
      </c>
      <c r="BK1954" s="181" t="s">
        <v>1886</v>
      </c>
      <c r="BL1954">
        <v>0</v>
      </c>
      <c r="BM1954">
        <v>0</v>
      </c>
      <c r="BN1954">
        <v>0</v>
      </c>
    </row>
    <row r="1955" spans="1:66" x14ac:dyDescent="0.25">
      <c r="A1955">
        <v>10251</v>
      </c>
      <c r="B1955" t="s">
        <v>5296</v>
      </c>
      <c r="C1955">
        <v>12</v>
      </c>
      <c r="D1955">
        <v>0</v>
      </c>
      <c r="E1955">
        <v>0</v>
      </c>
      <c r="F1955" t="s">
        <v>1884</v>
      </c>
      <c r="G1955" t="s">
        <v>1885</v>
      </c>
      <c r="H1955" t="s">
        <v>1884</v>
      </c>
      <c r="I1955" t="s">
        <v>1884</v>
      </c>
      <c r="J1955" t="s">
        <v>1884</v>
      </c>
      <c r="K1955" t="s">
        <v>1884</v>
      </c>
      <c r="L1955" t="s">
        <v>1884</v>
      </c>
      <c r="M1955" s="180">
        <v>45016</v>
      </c>
      <c r="N1955" t="s">
        <v>1886</v>
      </c>
      <c r="O1955" t="s">
        <v>5297</v>
      </c>
      <c r="P1955" t="s">
        <v>5297</v>
      </c>
      <c r="Q1955">
        <v>0</v>
      </c>
      <c r="R1955">
        <v>0</v>
      </c>
      <c r="S1955" t="s">
        <v>1886</v>
      </c>
      <c r="T1955" t="s">
        <v>1886</v>
      </c>
      <c r="U1955">
        <v>0</v>
      </c>
      <c r="V1955" t="s">
        <v>1886</v>
      </c>
      <c r="W1955">
        <v>0</v>
      </c>
      <c r="X1955">
        <v>0</v>
      </c>
      <c r="Y1955">
        <v>0</v>
      </c>
      <c r="Z1955" t="s">
        <v>1884</v>
      </c>
      <c r="AA1955" t="s">
        <v>1884</v>
      </c>
      <c r="AB1955" t="s">
        <v>1884</v>
      </c>
      <c r="AC1955">
        <v>0</v>
      </c>
      <c r="AD1955">
        <v>0</v>
      </c>
      <c r="AE1955">
        <v>0</v>
      </c>
      <c r="AF1955">
        <v>0</v>
      </c>
      <c r="AG1955" t="s">
        <v>1884</v>
      </c>
      <c r="AH1955" s="181" t="s">
        <v>1886</v>
      </c>
      <c r="AI1955" s="182">
        <v>46</v>
      </c>
      <c r="AJ1955" s="181" t="s">
        <v>1935</v>
      </c>
      <c r="AK1955" s="181" t="s">
        <v>1886</v>
      </c>
      <c r="AL1955" s="181" t="s">
        <v>1886</v>
      </c>
      <c r="AO1955" s="181"/>
      <c r="AQ1955">
        <v>10</v>
      </c>
      <c r="AR1955" s="182">
        <v>40</v>
      </c>
      <c r="AS1955" s="183" t="s">
        <v>1885</v>
      </c>
      <c r="AT1955">
        <v>0</v>
      </c>
      <c r="AU1955">
        <v>60</v>
      </c>
      <c r="AV1955" s="182">
        <v>6</v>
      </c>
      <c r="AW1955" s="184">
        <v>0</v>
      </c>
      <c r="AX1955" s="183" t="s">
        <v>1884</v>
      </c>
      <c r="AY1955" s="184">
        <v>0</v>
      </c>
      <c r="AZ1955">
        <v>0</v>
      </c>
      <c r="BA1955">
        <v>0</v>
      </c>
      <c r="BB1955">
        <v>0</v>
      </c>
      <c r="BC1955" s="182">
        <v>10251</v>
      </c>
      <c r="BD1955" t="s">
        <v>1886</v>
      </c>
      <c r="BE1955" t="s">
        <v>1886</v>
      </c>
      <c r="BF1955" t="s">
        <v>1886</v>
      </c>
      <c r="BG1955" s="181" t="s">
        <v>1886</v>
      </c>
      <c r="BH1955">
        <v>0</v>
      </c>
      <c r="BI1955" s="184">
        <v>0</v>
      </c>
      <c r="BJ1955" s="182">
        <v>0</v>
      </c>
      <c r="BK1955" s="181" t="s">
        <v>1886</v>
      </c>
      <c r="BL1955">
        <v>0</v>
      </c>
      <c r="BM1955">
        <v>0</v>
      </c>
      <c r="BN1955">
        <v>0</v>
      </c>
    </row>
    <row r="1956" spans="1:66" x14ac:dyDescent="0.25">
      <c r="A1956">
        <v>10252</v>
      </c>
      <c r="B1956" t="s">
        <v>5298</v>
      </c>
      <c r="C1956">
        <v>12</v>
      </c>
      <c r="D1956">
        <v>0</v>
      </c>
      <c r="E1956">
        <v>0</v>
      </c>
      <c r="F1956" t="s">
        <v>1884</v>
      </c>
      <c r="G1956" t="s">
        <v>1885</v>
      </c>
      <c r="H1956" t="s">
        <v>1884</v>
      </c>
      <c r="I1956" t="s">
        <v>1884</v>
      </c>
      <c r="J1956" t="s">
        <v>1884</v>
      </c>
      <c r="K1956" t="s">
        <v>1884</v>
      </c>
      <c r="L1956" t="s">
        <v>1884</v>
      </c>
      <c r="M1956" s="180">
        <v>45016</v>
      </c>
      <c r="N1956" t="s">
        <v>1886</v>
      </c>
      <c r="O1956" t="s">
        <v>5299</v>
      </c>
      <c r="P1956" t="s">
        <v>5300</v>
      </c>
      <c r="Q1956">
        <v>0</v>
      </c>
      <c r="R1956">
        <v>0</v>
      </c>
      <c r="S1956" t="s">
        <v>1886</v>
      </c>
      <c r="T1956" t="s">
        <v>1886</v>
      </c>
      <c r="U1956">
        <v>0</v>
      </c>
      <c r="V1956" t="s">
        <v>1886</v>
      </c>
      <c r="W1956">
        <v>0</v>
      </c>
      <c r="X1956">
        <v>0</v>
      </c>
      <c r="Y1956">
        <v>0</v>
      </c>
      <c r="Z1956" t="s">
        <v>1884</v>
      </c>
      <c r="AA1956" t="s">
        <v>1884</v>
      </c>
      <c r="AB1956" t="s">
        <v>1884</v>
      </c>
      <c r="AC1956">
        <v>0</v>
      </c>
      <c r="AD1956">
        <v>0</v>
      </c>
      <c r="AE1956">
        <v>0</v>
      </c>
      <c r="AF1956">
        <v>0</v>
      </c>
      <c r="AG1956" t="s">
        <v>1884</v>
      </c>
      <c r="AH1956" s="181" t="s">
        <v>1886</v>
      </c>
      <c r="AI1956" s="182">
        <v>46</v>
      </c>
      <c r="AJ1956" s="181" t="s">
        <v>1935</v>
      </c>
      <c r="AK1956" s="181" t="s">
        <v>1886</v>
      </c>
      <c r="AL1956" s="181" t="s">
        <v>1886</v>
      </c>
      <c r="AO1956" s="181"/>
      <c r="AQ1956">
        <v>10</v>
      </c>
      <c r="AR1956" s="182">
        <v>40</v>
      </c>
      <c r="AS1956" s="183" t="s">
        <v>1885</v>
      </c>
      <c r="AT1956">
        <v>0</v>
      </c>
      <c r="AU1956">
        <v>0</v>
      </c>
      <c r="AV1956" s="182">
        <v>0</v>
      </c>
      <c r="AW1956" s="184">
        <v>0</v>
      </c>
      <c r="AX1956" s="183" t="s">
        <v>1884</v>
      </c>
      <c r="AY1956" s="184">
        <v>0</v>
      </c>
      <c r="AZ1956">
        <v>0</v>
      </c>
      <c r="BA1956">
        <v>0</v>
      </c>
      <c r="BB1956">
        <v>0</v>
      </c>
      <c r="BC1956" s="182">
        <v>10252</v>
      </c>
      <c r="BD1956" t="s">
        <v>1886</v>
      </c>
      <c r="BE1956" t="s">
        <v>1886</v>
      </c>
      <c r="BF1956" t="s">
        <v>1886</v>
      </c>
      <c r="BG1956" s="181" t="s">
        <v>1886</v>
      </c>
      <c r="BH1956">
        <v>0</v>
      </c>
      <c r="BI1956" s="184">
        <v>0</v>
      </c>
      <c r="BJ1956" s="182">
        <v>0</v>
      </c>
      <c r="BK1956" s="181" t="s">
        <v>1886</v>
      </c>
      <c r="BL1956">
        <v>0</v>
      </c>
      <c r="BM1956">
        <v>0</v>
      </c>
      <c r="BN1956">
        <v>0</v>
      </c>
    </row>
    <row r="1957" spans="1:66" x14ac:dyDescent="0.25">
      <c r="A1957">
        <v>10253</v>
      </c>
      <c r="B1957" t="s">
        <v>5301</v>
      </c>
      <c r="C1957">
        <v>6</v>
      </c>
      <c r="D1957">
        <v>0</v>
      </c>
      <c r="E1957">
        <v>0</v>
      </c>
      <c r="F1957" t="s">
        <v>1884</v>
      </c>
      <c r="G1957" t="s">
        <v>1885</v>
      </c>
      <c r="H1957" t="s">
        <v>1884</v>
      </c>
      <c r="I1957" t="s">
        <v>1884</v>
      </c>
      <c r="J1957" t="s">
        <v>1884</v>
      </c>
      <c r="K1957" t="s">
        <v>1884</v>
      </c>
      <c r="L1957" t="s">
        <v>1884</v>
      </c>
      <c r="M1957" s="180">
        <v>45016</v>
      </c>
      <c r="N1957" t="s">
        <v>1886</v>
      </c>
      <c r="O1957" t="s">
        <v>5302</v>
      </c>
      <c r="P1957" t="s">
        <v>5303</v>
      </c>
      <c r="Q1957">
        <v>0</v>
      </c>
      <c r="R1957">
        <v>0</v>
      </c>
      <c r="S1957" t="s">
        <v>1886</v>
      </c>
      <c r="T1957" t="s">
        <v>1886</v>
      </c>
      <c r="U1957">
        <v>0</v>
      </c>
      <c r="V1957" t="s">
        <v>1886</v>
      </c>
      <c r="W1957">
        <v>0</v>
      </c>
      <c r="X1957">
        <v>0</v>
      </c>
      <c r="Y1957">
        <v>0</v>
      </c>
      <c r="Z1957" t="s">
        <v>1884</v>
      </c>
      <c r="AA1957" t="s">
        <v>1884</v>
      </c>
      <c r="AB1957" t="s">
        <v>1884</v>
      </c>
      <c r="AC1957">
        <v>0</v>
      </c>
      <c r="AD1957">
        <v>0</v>
      </c>
      <c r="AE1957">
        <v>0</v>
      </c>
      <c r="AF1957">
        <v>0</v>
      </c>
      <c r="AG1957" t="s">
        <v>1884</v>
      </c>
      <c r="AH1957" s="181" t="s">
        <v>1886</v>
      </c>
      <c r="AI1957" s="182">
        <v>46</v>
      </c>
      <c r="AJ1957" s="181" t="s">
        <v>1935</v>
      </c>
      <c r="AK1957" s="181" t="s">
        <v>1886</v>
      </c>
      <c r="AL1957" s="181" t="s">
        <v>1886</v>
      </c>
      <c r="AO1957" s="181"/>
      <c r="AQ1957">
        <v>10</v>
      </c>
      <c r="AR1957" s="182">
        <v>40</v>
      </c>
      <c r="AS1957" s="183" t="s">
        <v>1885</v>
      </c>
      <c r="AT1957">
        <v>0</v>
      </c>
      <c r="AU1957">
        <v>0</v>
      </c>
      <c r="AV1957" s="182">
        <v>0</v>
      </c>
      <c r="AW1957" s="184">
        <v>0</v>
      </c>
      <c r="AX1957" s="183" t="s">
        <v>1884</v>
      </c>
      <c r="AY1957" s="184">
        <v>0</v>
      </c>
      <c r="AZ1957">
        <v>0</v>
      </c>
      <c r="BA1957">
        <v>0</v>
      </c>
      <c r="BB1957">
        <v>0</v>
      </c>
      <c r="BC1957" s="182">
        <v>10253</v>
      </c>
      <c r="BD1957" t="s">
        <v>1886</v>
      </c>
      <c r="BE1957" t="s">
        <v>1886</v>
      </c>
      <c r="BF1957" t="s">
        <v>1886</v>
      </c>
      <c r="BG1957" s="181" t="s">
        <v>1886</v>
      </c>
      <c r="BH1957">
        <v>0</v>
      </c>
      <c r="BI1957" s="184">
        <v>0</v>
      </c>
      <c r="BJ1957" s="182">
        <v>0</v>
      </c>
      <c r="BK1957" s="181" t="s">
        <v>1886</v>
      </c>
      <c r="BL1957">
        <v>0</v>
      </c>
      <c r="BM1957">
        <v>0</v>
      </c>
      <c r="BN1957">
        <v>0</v>
      </c>
    </row>
    <row r="1958" spans="1:66" x14ac:dyDescent="0.25">
      <c r="A1958">
        <v>10255</v>
      </c>
      <c r="B1958" t="s">
        <v>5304</v>
      </c>
      <c r="C1958">
        <v>1</v>
      </c>
      <c r="D1958">
        <v>0</v>
      </c>
      <c r="E1958">
        <v>0</v>
      </c>
      <c r="F1958" t="s">
        <v>1884</v>
      </c>
      <c r="G1958" t="s">
        <v>1885</v>
      </c>
      <c r="H1958" t="s">
        <v>1884</v>
      </c>
      <c r="I1958" t="s">
        <v>1884</v>
      </c>
      <c r="J1958" t="s">
        <v>1884</v>
      </c>
      <c r="K1958" t="s">
        <v>1884</v>
      </c>
      <c r="L1958" t="s">
        <v>1884</v>
      </c>
      <c r="M1958" s="180">
        <v>45020</v>
      </c>
      <c r="N1958" t="s">
        <v>2007</v>
      </c>
      <c r="O1958" t="s">
        <v>1886</v>
      </c>
      <c r="P1958" t="s">
        <v>1886</v>
      </c>
      <c r="Q1958">
        <v>0</v>
      </c>
      <c r="R1958">
        <v>0</v>
      </c>
      <c r="S1958" t="s">
        <v>1886</v>
      </c>
      <c r="T1958" t="s">
        <v>1886</v>
      </c>
      <c r="U1958">
        <v>0</v>
      </c>
      <c r="V1958" t="s">
        <v>1886</v>
      </c>
      <c r="W1958">
        <v>0</v>
      </c>
      <c r="X1958">
        <v>0</v>
      </c>
      <c r="Y1958">
        <v>0</v>
      </c>
      <c r="Z1958" t="s">
        <v>1884</v>
      </c>
      <c r="AA1958" t="s">
        <v>1884</v>
      </c>
      <c r="AB1958" t="s">
        <v>1884</v>
      </c>
      <c r="AC1958">
        <v>0</v>
      </c>
      <c r="AD1958">
        <v>0</v>
      </c>
      <c r="AE1958">
        <v>0</v>
      </c>
      <c r="AF1958">
        <v>0</v>
      </c>
      <c r="AG1958" t="s">
        <v>1885</v>
      </c>
      <c r="AH1958" s="181" t="s">
        <v>1886</v>
      </c>
      <c r="AI1958" s="182">
        <v>27</v>
      </c>
      <c r="AJ1958" s="181" t="s">
        <v>1889</v>
      </c>
      <c r="AK1958" s="181" t="s">
        <v>1886</v>
      </c>
      <c r="AL1958" s="181" t="s">
        <v>1886</v>
      </c>
      <c r="AO1958" s="181"/>
      <c r="AQ1958">
        <v>10</v>
      </c>
      <c r="AR1958" s="182">
        <v>40</v>
      </c>
      <c r="AS1958" s="183" t="s">
        <v>1885</v>
      </c>
      <c r="AT1958">
        <v>0</v>
      </c>
      <c r="AU1958">
        <v>0</v>
      </c>
      <c r="AV1958" s="182">
        <v>0</v>
      </c>
      <c r="AW1958" s="184">
        <v>0</v>
      </c>
      <c r="AX1958" s="183" t="s">
        <v>1884</v>
      </c>
      <c r="AY1958" s="184">
        <v>0</v>
      </c>
      <c r="AZ1958">
        <v>0</v>
      </c>
      <c r="BA1958">
        <v>0</v>
      </c>
      <c r="BB1958">
        <v>0</v>
      </c>
      <c r="BC1958" s="182">
        <v>10255</v>
      </c>
      <c r="BD1958" t="s">
        <v>1886</v>
      </c>
      <c r="BE1958" t="s">
        <v>1886</v>
      </c>
      <c r="BF1958" t="s">
        <v>1886</v>
      </c>
      <c r="BG1958" s="181" t="s">
        <v>1886</v>
      </c>
      <c r="BH1958">
        <v>0</v>
      </c>
      <c r="BI1958" s="184">
        <v>0</v>
      </c>
      <c r="BJ1958" s="182">
        <v>0</v>
      </c>
      <c r="BK1958" s="181" t="s">
        <v>1886</v>
      </c>
      <c r="BL1958">
        <v>0</v>
      </c>
      <c r="BM1958">
        <v>0</v>
      </c>
      <c r="BN1958">
        <v>0</v>
      </c>
    </row>
    <row r="1959" spans="1:66" x14ac:dyDescent="0.25">
      <c r="A1959">
        <v>10256</v>
      </c>
      <c r="B1959" t="s">
        <v>5305</v>
      </c>
      <c r="C1959">
        <v>1</v>
      </c>
      <c r="D1959">
        <v>0</v>
      </c>
      <c r="E1959">
        <v>0</v>
      </c>
      <c r="F1959" t="s">
        <v>1884</v>
      </c>
      <c r="G1959" t="s">
        <v>1885</v>
      </c>
      <c r="H1959" t="s">
        <v>1884</v>
      </c>
      <c r="I1959" t="s">
        <v>1884</v>
      </c>
      <c r="J1959" t="s">
        <v>1884</v>
      </c>
      <c r="K1959" t="s">
        <v>1884</v>
      </c>
      <c r="L1959" t="s">
        <v>1884</v>
      </c>
      <c r="M1959" s="180">
        <v>45020</v>
      </c>
      <c r="N1959" t="s">
        <v>2007</v>
      </c>
      <c r="O1959" t="s">
        <v>1886</v>
      </c>
      <c r="P1959" t="s">
        <v>1886</v>
      </c>
      <c r="Q1959">
        <v>0</v>
      </c>
      <c r="R1959">
        <v>0</v>
      </c>
      <c r="S1959" t="s">
        <v>1886</v>
      </c>
      <c r="T1959" t="s">
        <v>1886</v>
      </c>
      <c r="U1959">
        <v>0</v>
      </c>
      <c r="V1959" t="s">
        <v>1886</v>
      </c>
      <c r="W1959">
        <v>0</v>
      </c>
      <c r="X1959">
        <v>0</v>
      </c>
      <c r="Y1959">
        <v>0</v>
      </c>
      <c r="Z1959" t="s">
        <v>1884</v>
      </c>
      <c r="AA1959" t="s">
        <v>1884</v>
      </c>
      <c r="AB1959" t="s">
        <v>1884</v>
      </c>
      <c r="AC1959">
        <v>0</v>
      </c>
      <c r="AD1959">
        <v>0</v>
      </c>
      <c r="AE1959">
        <v>0</v>
      </c>
      <c r="AF1959">
        <v>0</v>
      </c>
      <c r="AG1959" t="s">
        <v>1885</v>
      </c>
      <c r="AH1959" s="181" t="s">
        <v>1886</v>
      </c>
      <c r="AI1959" s="182">
        <v>27</v>
      </c>
      <c r="AJ1959" s="181" t="s">
        <v>1889</v>
      </c>
      <c r="AK1959" s="181" t="s">
        <v>1886</v>
      </c>
      <c r="AL1959" s="181" t="s">
        <v>1886</v>
      </c>
      <c r="AO1959" s="181"/>
      <c r="AQ1959">
        <v>10</v>
      </c>
      <c r="AR1959" s="182">
        <v>40</v>
      </c>
      <c r="AS1959" s="183" t="s">
        <v>1885</v>
      </c>
      <c r="AT1959">
        <v>0</v>
      </c>
      <c r="AU1959">
        <v>0</v>
      </c>
      <c r="AV1959" s="182">
        <v>0</v>
      </c>
      <c r="AW1959" s="184">
        <v>0</v>
      </c>
      <c r="AX1959" s="183" t="s">
        <v>1884</v>
      </c>
      <c r="AY1959" s="184">
        <v>0</v>
      </c>
      <c r="AZ1959">
        <v>0</v>
      </c>
      <c r="BA1959">
        <v>0</v>
      </c>
      <c r="BB1959">
        <v>0</v>
      </c>
      <c r="BC1959" s="182">
        <v>10256</v>
      </c>
      <c r="BD1959" t="s">
        <v>1886</v>
      </c>
      <c r="BE1959" t="s">
        <v>1886</v>
      </c>
      <c r="BF1959" t="s">
        <v>1886</v>
      </c>
      <c r="BG1959" s="181" t="s">
        <v>1886</v>
      </c>
      <c r="BH1959">
        <v>0</v>
      </c>
      <c r="BI1959" s="184">
        <v>0</v>
      </c>
      <c r="BJ1959" s="182">
        <v>0</v>
      </c>
      <c r="BK1959" s="181" t="s">
        <v>1886</v>
      </c>
      <c r="BL1959">
        <v>0</v>
      </c>
      <c r="BM1959">
        <v>0</v>
      </c>
      <c r="BN1959">
        <v>0</v>
      </c>
    </row>
    <row r="1960" spans="1:66" x14ac:dyDescent="0.25">
      <c r="A1960">
        <v>10257</v>
      </c>
      <c r="B1960" t="s">
        <v>5306</v>
      </c>
      <c r="C1960">
        <v>1</v>
      </c>
      <c r="D1960">
        <v>0</v>
      </c>
      <c r="E1960">
        <v>0</v>
      </c>
      <c r="F1960" t="s">
        <v>1884</v>
      </c>
      <c r="G1960" t="s">
        <v>1885</v>
      </c>
      <c r="H1960" t="s">
        <v>1884</v>
      </c>
      <c r="I1960" t="s">
        <v>1884</v>
      </c>
      <c r="J1960" t="s">
        <v>1884</v>
      </c>
      <c r="K1960" t="s">
        <v>1884</v>
      </c>
      <c r="L1960" t="s">
        <v>1884</v>
      </c>
      <c r="M1960" s="180">
        <v>45020</v>
      </c>
      <c r="N1960" t="s">
        <v>2007</v>
      </c>
      <c r="O1960" t="s">
        <v>1886</v>
      </c>
      <c r="P1960" t="s">
        <v>1886</v>
      </c>
      <c r="Q1960">
        <v>0</v>
      </c>
      <c r="R1960">
        <v>0</v>
      </c>
      <c r="S1960" t="s">
        <v>1886</v>
      </c>
      <c r="T1960" t="s">
        <v>1886</v>
      </c>
      <c r="U1960">
        <v>0</v>
      </c>
      <c r="V1960" t="s">
        <v>1886</v>
      </c>
      <c r="W1960">
        <v>0</v>
      </c>
      <c r="X1960">
        <v>0</v>
      </c>
      <c r="Y1960">
        <v>0</v>
      </c>
      <c r="Z1960" t="s">
        <v>1884</v>
      </c>
      <c r="AA1960" t="s">
        <v>1884</v>
      </c>
      <c r="AB1960" t="s">
        <v>1884</v>
      </c>
      <c r="AC1960">
        <v>0</v>
      </c>
      <c r="AD1960">
        <v>0</v>
      </c>
      <c r="AE1960">
        <v>0</v>
      </c>
      <c r="AF1960">
        <v>0</v>
      </c>
      <c r="AG1960" t="s">
        <v>1885</v>
      </c>
      <c r="AH1960" s="181" t="s">
        <v>1886</v>
      </c>
      <c r="AI1960" s="182">
        <v>27</v>
      </c>
      <c r="AJ1960" s="181" t="s">
        <v>1889</v>
      </c>
      <c r="AK1960" s="181" t="s">
        <v>1886</v>
      </c>
      <c r="AL1960" s="181" t="s">
        <v>1886</v>
      </c>
      <c r="AO1960" s="181"/>
      <c r="AQ1960">
        <v>10</v>
      </c>
      <c r="AR1960" s="182">
        <v>40</v>
      </c>
      <c r="AS1960" s="183" t="s">
        <v>1885</v>
      </c>
      <c r="AT1960">
        <v>0</v>
      </c>
      <c r="AU1960">
        <v>0</v>
      </c>
      <c r="AV1960" s="182">
        <v>0</v>
      </c>
      <c r="AW1960" s="184">
        <v>0</v>
      </c>
      <c r="AX1960" s="183" t="s">
        <v>1884</v>
      </c>
      <c r="AY1960" s="184">
        <v>0</v>
      </c>
      <c r="AZ1960">
        <v>0</v>
      </c>
      <c r="BA1960">
        <v>0</v>
      </c>
      <c r="BB1960">
        <v>0</v>
      </c>
      <c r="BC1960" s="182">
        <v>10257</v>
      </c>
      <c r="BD1960" t="s">
        <v>1886</v>
      </c>
      <c r="BE1960" t="s">
        <v>1886</v>
      </c>
      <c r="BF1960" t="s">
        <v>1886</v>
      </c>
      <c r="BG1960" s="181" t="s">
        <v>1886</v>
      </c>
      <c r="BH1960">
        <v>0</v>
      </c>
      <c r="BI1960" s="184">
        <v>0</v>
      </c>
      <c r="BJ1960" s="182">
        <v>0</v>
      </c>
      <c r="BK1960" s="181" t="s">
        <v>1886</v>
      </c>
      <c r="BL1960">
        <v>0</v>
      </c>
      <c r="BM1960">
        <v>0</v>
      </c>
      <c r="BN1960">
        <v>0</v>
      </c>
    </row>
    <row r="1961" spans="1:66" x14ac:dyDescent="0.25">
      <c r="A1961">
        <v>10258</v>
      </c>
      <c r="B1961" t="s">
        <v>5307</v>
      </c>
      <c r="C1961">
        <v>1</v>
      </c>
      <c r="D1961">
        <v>0</v>
      </c>
      <c r="E1961">
        <v>0</v>
      </c>
      <c r="F1961" t="s">
        <v>1884</v>
      </c>
      <c r="G1961" t="s">
        <v>1885</v>
      </c>
      <c r="H1961" t="s">
        <v>1884</v>
      </c>
      <c r="I1961" t="s">
        <v>1884</v>
      </c>
      <c r="J1961" t="s">
        <v>1884</v>
      </c>
      <c r="K1961" t="s">
        <v>1884</v>
      </c>
      <c r="L1961" t="s">
        <v>1884</v>
      </c>
      <c r="M1961" s="180">
        <v>45020</v>
      </c>
      <c r="N1961" t="s">
        <v>3315</v>
      </c>
      <c r="O1961" t="s">
        <v>1886</v>
      </c>
      <c r="P1961" t="s">
        <v>1886</v>
      </c>
      <c r="Q1961">
        <v>0</v>
      </c>
      <c r="R1961">
        <v>0</v>
      </c>
      <c r="S1961" t="s">
        <v>1886</v>
      </c>
      <c r="T1961" t="s">
        <v>1886</v>
      </c>
      <c r="U1961">
        <v>0</v>
      </c>
      <c r="V1961" t="s">
        <v>1886</v>
      </c>
      <c r="W1961">
        <v>0</v>
      </c>
      <c r="X1961">
        <v>0</v>
      </c>
      <c r="Y1961">
        <v>0</v>
      </c>
      <c r="Z1961" t="s">
        <v>1884</v>
      </c>
      <c r="AA1961" t="s">
        <v>1884</v>
      </c>
      <c r="AB1961" t="s">
        <v>1884</v>
      </c>
      <c r="AC1961">
        <v>0</v>
      </c>
      <c r="AD1961">
        <v>0</v>
      </c>
      <c r="AE1961">
        <v>0</v>
      </c>
      <c r="AF1961">
        <v>0</v>
      </c>
      <c r="AG1961" t="s">
        <v>1885</v>
      </c>
      <c r="AH1961" s="181" t="s">
        <v>1886</v>
      </c>
      <c r="AI1961" s="182">
        <v>27</v>
      </c>
      <c r="AJ1961" s="181" t="s">
        <v>1889</v>
      </c>
      <c r="AK1961" s="181" t="s">
        <v>1886</v>
      </c>
      <c r="AL1961" s="181" t="s">
        <v>1886</v>
      </c>
      <c r="AO1961" s="181"/>
      <c r="AQ1961">
        <v>10</v>
      </c>
      <c r="AR1961" s="182">
        <v>40</v>
      </c>
      <c r="AS1961" s="183" t="s">
        <v>1885</v>
      </c>
      <c r="AT1961">
        <v>0</v>
      </c>
      <c r="AU1961">
        <v>0</v>
      </c>
      <c r="AV1961" s="182">
        <v>0</v>
      </c>
      <c r="AW1961" s="184">
        <v>0</v>
      </c>
      <c r="AX1961" s="183" t="s">
        <v>1884</v>
      </c>
      <c r="AY1961" s="184">
        <v>0</v>
      </c>
      <c r="AZ1961">
        <v>0</v>
      </c>
      <c r="BA1961">
        <v>0</v>
      </c>
      <c r="BB1961">
        <v>0</v>
      </c>
      <c r="BC1961" s="182">
        <v>10258</v>
      </c>
      <c r="BD1961" t="s">
        <v>1886</v>
      </c>
      <c r="BE1961" t="s">
        <v>1886</v>
      </c>
      <c r="BF1961" t="s">
        <v>1886</v>
      </c>
      <c r="BG1961" s="181" t="s">
        <v>1886</v>
      </c>
      <c r="BH1961">
        <v>0</v>
      </c>
      <c r="BI1961" s="184">
        <v>0</v>
      </c>
      <c r="BJ1961" s="182">
        <v>0</v>
      </c>
      <c r="BK1961" s="181" t="s">
        <v>1886</v>
      </c>
      <c r="BL1961">
        <v>0</v>
      </c>
      <c r="BM1961">
        <v>0</v>
      </c>
      <c r="BN1961">
        <v>0</v>
      </c>
    </row>
    <row r="1962" spans="1:66" x14ac:dyDescent="0.25">
      <c r="A1962">
        <v>10259</v>
      </c>
      <c r="B1962" t="s">
        <v>5308</v>
      </c>
      <c r="C1962">
        <v>1</v>
      </c>
      <c r="D1962">
        <v>0</v>
      </c>
      <c r="E1962">
        <v>0</v>
      </c>
      <c r="F1962" t="s">
        <v>1884</v>
      </c>
      <c r="G1962" t="s">
        <v>1885</v>
      </c>
      <c r="H1962" t="s">
        <v>1884</v>
      </c>
      <c r="I1962" t="s">
        <v>1884</v>
      </c>
      <c r="J1962" t="s">
        <v>1884</v>
      </c>
      <c r="K1962" t="s">
        <v>1884</v>
      </c>
      <c r="L1962" t="s">
        <v>1884</v>
      </c>
      <c r="M1962" s="180">
        <v>45020</v>
      </c>
      <c r="N1962" t="s">
        <v>2007</v>
      </c>
      <c r="O1962" t="s">
        <v>1886</v>
      </c>
      <c r="P1962" t="s">
        <v>1886</v>
      </c>
      <c r="Q1962">
        <v>0</v>
      </c>
      <c r="R1962">
        <v>0</v>
      </c>
      <c r="S1962" t="s">
        <v>1886</v>
      </c>
      <c r="T1962" t="s">
        <v>1886</v>
      </c>
      <c r="U1962">
        <v>0</v>
      </c>
      <c r="V1962" t="s">
        <v>1886</v>
      </c>
      <c r="W1962">
        <v>0</v>
      </c>
      <c r="X1962">
        <v>0</v>
      </c>
      <c r="Y1962">
        <v>0</v>
      </c>
      <c r="Z1962" t="s">
        <v>1884</v>
      </c>
      <c r="AA1962" t="s">
        <v>1884</v>
      </c>
      <c r="AB1962" t="s">
        <v>1884</v>
      </c>
      <c r="AC1962">
        <v>0</v>
      </c>
      <c r="AD1962">
        <v>0</v>
      </c>
      <c r="AE1962">
        <v>0</v>
      </c>
      <c r="AF1962">
        <v>0</v>
      </c>
      <c r="AG1962" t="s">
        <v>1885</v>
      </c>
      <c r="AH1962" s="181" t="s">
        <v>1886</v>
      </c>
      <c r="AI1962" s="182">
        <v>27</v>
      </c>
      <c r="AJ1962" s="181" t="s">
        <v>1889</v>
      </c>
      <c r="AK1962" s="181" t="s">
        <v>1886</v>
      </c>
      <c r="AL1962" s="181" t="s">
        <v>1886</v>
      </c>
      <c r="AO1962" s="181"/>
      <c r="AQ1962">
        <v>10</v>
      </c>
      <c r="AR1962" s="182">
        <v>40</v>
      </c>
      <c r="AS1962" s="183" t="s">
        <v>1885</v>
      </c>
      <c r="AT1962">
        <v>0</v>
      </c>
      <c r="AU1962">
        <v>0</v>
      </c>
      <c r="AV1962" s="182">
        <v>0</v>
      </c>
      <c r="AW1962" s="184">
        <v>0</v>
      </c>
      <c r="AX1962" s="183" t="s">
        <v>1884</v>
      </c>
      <c r="AY1962" s="184">
        <v>0</v>
      </c>
      <c r="AZ1962">
        <v>0</v>
      </c>
      <c r="BA1962">
        <v>0</v>
      </c>
      <c r="BB1962">
        <v>0</v>
      </c>
      <c r="BC1962" s="182">
        <v>10259</v>
      </c>
      <c r="BD1962" t="s">
        <v>1886</v>
      </c>
      <c r="BE1962" t="s">
        <v>1886</v>
      </c>
      <c r="BF1962" t="s">
        <v>1886</v>
      </c>
      <c r="BG1962" s="181" t="s">
        <v>1886</v>
      </c>
      <c r="BH1962">
        <v>0</v>
      </c>
      <c r="BI1962" s="184">
        <v>0</v>
      </c>
      <c r="BJ1962" s="182">
        <v>0</v>
      </c>
      <c r="BK1962" s="181" t="s">
        <v>1886</v>
      </c>
      <c r="BL1962">
        <v>0</v>
      </c>
      <c r="BM1962">
        <v>0</v>
      </c>
      <c r="BN1962">
        <v>0</v>
      </c>
    </row>
    <row r="1963" spans="1:66" x14ac:dyDescent="0.25">
      <c r="A1963">
        <v>10260</v>
      </c>
      <c r="B1963" t="s">
        <v>5309</v>
      </c>
      <c r="C1963">
        <v>1</v>
      </c>
      <c r="D1963">
        <v>0</v>
      </c>
      <c r="E1963">
        <v>0</v>
      </c>
      <c r="F1963" t="s">
        <v>1884</v>
      </c>
      <c r="G1963" t="s">
        <v>1884</v>
      </c>
      <c r="H1963" t="s">
        <v>1884</v>
      </c>
      <c r="I1963" t="s">
        <v>1884</v>
      </c>
      <c r="J1963" t="s">
        <v>1884</v>
      </c>
      <c r="K1963" t="s">
        <v>1884</v>
      </c>
      <c r="L1963" t="s">
        <v>1884</v>
      </c>
      <c r="M1963" s="180">
        <v>45020</v>
      </c>
      <c r="N1963" t="s">
        <v>3315</v>
      </c>
      <c r="O1963" t="s">
        <v>1886</v>
      </c>
      <c r="P1963" t="s">
        <v>1886</v>
      </c>
      <c r="Q1963">
        <v>0</v>
      </c>
      <c r="R1963">
        <v>0</v>
      </c>
      <c r="S1963" t="s">
        <v>1886</v>
      </c>
      <c r="T1963" t="s">
        <v>1886</v>
      </c>
      <c r="U1963">
        <v>0</v>
      </c>
      <c r="V1963" t="s">
        <v>1886</v>
      </c>
      <c r="W1963">
        <v>0</v>
      </c>
      <c r="X1963">
        <v>0</v>
      </c>
      <c r="Y1963">
        <v>0</v>
      </c>
      <c r="Z1963" t="s">
        <v>1884</v>
      </c>
      <c r="AA1963" t="s">
        <v>1884</v>
      </c>
      <c r="AB1963" t="s">
        <v>1884</v>
      </c>
      <c r="AC1963">
        <v>0</v>
      </c>
      <c r="AD1963">
        <v>0</v>
      </c>
      <c r="AE1963">
        <v>0</v>
      </c>
      <c r="AF1963">
        <v>0</v>
      </c>
      <c r="AG1963" t="s">
        <v>1885</v>
      </c>
      <c r="AH1963" s="181" t="s">
        <v>1886</v>
      </c>
      <c r="AI1963" s="182">
        <v>27</v>
      </c>
      <c r="AJ1963" s="181" t="s">
        <v>1889</v>
      </c>
      <c r="AK1963" s="181" t="s">
        <v>1886</v>
      </c>
      <c r="AL1963" s="181" t="s">
        <v>1886</v>
      </c>
      <c r="AO1963" s="181"/>
      <c r="AQ1963">
        <v>10</v>
      </c>
      <c r="AR1963" s="182">
        <v>40</v>
      </c>
      <c r="AS1963" s="183" t="s">
        <v>1884</v>
      </c>
      <c r="AT1963">
        <v>0</v>
      </c>
      <c r="AU1963">
        <v>0</v>
      </c>
      <c r="AV1963" s="182">
        <v>0</v>
      </c>
      <c r="AW1963" s="184">
        <v>0</v>
      </c>
      <c r="AX1963" s="183" t="s">
        <v>1884</v>
      </c>
      <c r="AY1963" s="184">
        <v>0</v>
      </c>
      <c r="AZ1963">
        <v>0</v>
      </c>
      <c r="BA1963">
        <v>0</v>
      </c>
      <c r="BB1963">
        <v>0</v>
      </c>
      <c r="BC1963" s="182">
        <v>10260</v>
      </c>
      <c r="BD1963" t="s">
        <v>1886</v>
      </c>
      <c r="BE1963" t="s">
        <v>1886</v>
      </c>
      <c r="BF1963" t="s">
        <v>1886</v>
      </c>
      <c r="BG1963" s="181" t="s">
        <v>1886</v>
      </c>
      <c r="BH1963">
        <v>0</v>
      </c>
      <c r="BI1963" s="184">
        <v>0</v>
      </c>
      <c r="BJ1963" s="182">
        <v>0</v>
      </c>
      <c r="BK1963" s="181" t="s">
        <v>1886</v>
      </c>
      <c r="BL1963">
        <v>0</v>
      </c>
      <c r="BM1963">
        <v>0</v>
      </c>
      <c r="BN1963">
        <v>0</v>
      </c>
    </row>
    <row r="1964" spans="1:66" x14ac:dyDescent="0.25">
      <c r="A1964">
        <v>10261</v>
      </c>
      <c r="B1964" t="s">
        <v>5310</v>
      </c>
      <c r="C1964">
        <v>1</v>
      </c>
      <c r="D1964">
        <v>0</v>
      </c>
      <c r="E1964">
        <v>0</v>
      </c>
      <c r="F1964" t="s">
        <v>1884</v>
      </c>
      <c r="G1964" t="s">
        <v>1885</v>
      </c>
      <c r="H1964" t="s">
        <v>1884</v>
      </c>
      <c r="I1964" t="s">
        <v>1884</v>
      </c>
      <c r="J1964" t="s">
        <v>1884</v>
      </c>
      <c r="K1964" t="s">
        <v>1884</v>
      </c>
      <c r="L1964" t="s">
        <v>1884</v>
      </c>
      <c r="M1964" s="180">
        <v>45020</v>
      </c>
      <c r="N1964" t="s">
        <v>2007</v>
      </c>
      <c r="O1964" t="s">
        <v>1886</v>
      </c>
      <c r="P1964" t="s">
        <v>1886</v>
      </c>
      <c r="Q1964">
        <v>0</v>
      </c>
      <c r="R1964">
        <v>0</v>
      </c>
      <c r="S1964" t="s">
        <v>1886</v>
      </c>
      <c r="T1964" t="s">
        <v>1886</v>
      </c>
      <c r="U1964">
        <v>0</v>
      </c>
      <c r="V1964" t="s">
        <v>1886</v>
      </c>
      <c r="W1964">
        <v>0</v>
      </c>
      <c r="X1964">
        <v>0</v>
      </c>
      <c r="Y1964">
        <v>0</v>
      </c>
      <c r="Z1964" t="s">
        <v>1884</v>
      </c>
      <c r="AA1964" t="s">
        <v>1884</v>
      </c>
      <c r="AB1964" t="s">
        <v>1884</v>
      </c>
      <c r="AC1964">
        <v>0</v>
      </c>
      <c r="AD1964">
        <v>0</v>
      </c>
      <c r="AE1964">
        <v>0</v>
      </c>
      <c r="AF1964">
        <v>0</v>
      </c>
      <c r="AG1964" t="s">
        <v>1885</v>
      </c>
      <c r="AH1964" s="181" t="s">
        <v>1886</v>
      </c>
      <c r="AI1964" s="182">
        <v>27</v>
      </c>
      <c r="AJ1964" s="181" t="s">
        <v>1889</v>
      </c>
      <c r="AK1964" s="181" t="s">
        <v>1886</v>
      </c>
      <c r="AL1964" s="181" t="s">
        <v>1886</v>
      </c>
      <c r="AO1964" s="181"/>
      <c r="AQ1964">
        <v>10</v>
      </c>
      <c r="AR1964" s="182">
        <v>40</v>
      </c>
      <c r="AS1964" s="183" t="s">
        <v>1885</v>
      </c>
      <c r="AT1964">
        <v>0</v>
      </c>
      <c r="AU1964">
        <v>0</v>
      </c>
      <c r="AV1964" s="182">
        <v>0</v>
      </c>
      <c r="AW1964" s="184">
        <v>0</v>
      </c>
      <c r="AX1964" s="183" t="s">
        <v>1884</v>
      </c>
      <c r="AY1964" s="184">
        <v>0</v>
      </c>
      <c r="AZ1964">
        <v>0</v>
      </c>
      <c r="BA1964">
        <v>0</v>
      </c>
      <c r="BB1964">
        <v>0</v>
      </c>
      <c r="BC1964" s="182">
        <v>10261</v>
      </c>
      <c r="BD1964" t="s">
        <v>1886</v>
      </c>
      <c r="BE1964" t="s">
        <v>1886</v>
      </c>
      <c r="BF1964" t="s">
        <v>1886</v>
      </c>
      <c r="BG1964" s="181" t="s">
        <v>1886</v>
      </c>
      <c r="BH1964">
        <v>0</v>
      </c>
      <c r="BI1964" s="184">
        <v>0</v>
      </c>
      <c r="BJ1964" s="182">
        <v>0</v>
      </c>
      <c r="BK1964" s="181" t="s">
        <v>1886</v>
      </c>
      <c r="BL1964">
        <v>0</v>
      </c>
      <c r="BM1964">
        <v>0</v>
      </c>
      <c r="BN1964">
        <v>0</v>
      </c>
    </row>
    <row r="1965" spans="1:66" x14ac:dyDescent="0.25">
      <c r="A1965">
        <v>10262</v>
      </c>
      <c r="B1965" t="s">
        <v>5311</v>
      </c>
      <c r="C1965">
        <v>1</v>
      </c>
      <c r="D1965">
        <v>0</v>
      </c>
      <c r="E1965">
        <v>0</v>
      </c>
      <c r="F1965" t="s">
        <v>1884</v>
      </c>
      <c r="G1965" t="s">
        <v>1885</v>
      </c>
      <c r="H1965" t="s">
        <v>1884</v>
      </c>
      <c r="I1965" t="s">
        <v>1884</v>
      </c>
      <c r="J1965" t="s">
        <v>1884</v>
      </c>
      <c r="K1965" t="s">
        <v>1884</v>
      </c>
      <c r="L1965" t="s">
        <v>1884</v>
      </c>
      <c r="M1965" s="180">
        <v>45020</v>
      </c>
      <c r="N1965" t="s">
        <v>2007</v>
      </c>
      <c r="O1965" t="s">
        <v>1886</v>
      </c>
      <c r="P1965" t="s">
        <v>1886</v>
      </c>
      <c r="Q1965">
        <v>0</v>
      </c>
      <c r="R1965">
        <v>0</v>
      </c>
      <c r="S1965" t="s">
        <v>1886</v>
      </c>
      <c r="T1965" t="s">
        <v>1886</v>
      </c>
      <c r="U1965">
        <v>0</v>
      </c>
      <c r="V1965" t="s">
        <v>1886</v>
      </c>
      <c r="W1965">
        <v>0</v>
      </c>
      <c r="X1965">
        <v>0</v>
      </c>
      <c r="Y1965">
        <v>0</v>
      </c>
      <c r="Z1965" t="s">
        <v>1884</v>
      </c>
      <c r="AA1965" t="s">
        <v>1884</v>
      </c>
      <c r="AB1965" t="s">
        <v>1884</v>
      </c>
      <c r="AC1965">
        <v>0</v>
      </c>
      <c r="AD1965">
        <v>0</v>
      </c>
      <c r="AE1965">
        <v>0</v>
      </c>
      <c r="AF1965">
        <v>0</v>
      </c>
      <c r="AG1965" t="s">
        <v>1885</v>
      </c>
      <c r="AH1965" s="181" t="s">
        <v>1886</v>
      </c>
      <c r="AI1965" s="182">
        <v>27</v>
      </c>
      <c r="AJ1965" s="181" t="s">
        <v>1889</v>
      </c>
      <c r="AK1965" s="181" t="s">
        <v>1886</v>
      </c>
      <c r="AL1965" s="181" t="s">
        <v>1886</v>
      </c>
      <c r="AO1965" s="181"/>
      <c r="AQ1965">
        <v>10</v>
      </c>
      <c r="AR1965" s="182">
        <v>40</v>
      </c>
      <c r="AS1965" s="183" t="s">
        <v>1885</v>
      </c>
      <c r="AT1965">
        <v>0</v>
      </c>
      <c r="AU1965">
        <v>0</v>
      </c>
      <c r="AV1965" s="182">
        <v>0</v>
      </c>
      <c r="AW1965" s="184">
        <v>0</v>
      </c>
      <c r="AX1965" s="183" t="s">
        <v>1884</v>
      </c>
      <c r="AY1965" s="184">
        <v>0</v>
      </c>
      <c r="AZ1965">
        <v>0</v>
      </c>
      <c r="BA1965">
        <v>0</v>
      </c>
      <c r="BB1965">
        <v>0</v>
      </c>
      <c r="BC1965" s="182">
        <v>10262</v>
      </c>
      <c r="BD1965" t="s">
        <v>1886</v>
      </c>
      <c r="BE1965" t="s">
        <v>1886</v>
      </c>
      <c r="BF1965" t="s">
        <v>1886</v>
      </c>
      <c r="BG1965" s="181" t="s">
        <v>1886</v>
      </c>
      <c r="BH1965">
        <v>0</v>
      </c>
      <c r="BI1965" s="184">
        <v>0</v>
      </c>
      <c r="BJ1965" s="182">
        <v>0</v>
      </c>
      <c r="BK1965" s="181" t="s">
        <v>1886</v>
      </c>
      <c r="BL1965">
        <v>0</v>
      </c>
      <c r="BM1965">
        <v>0</v>
      </c>
      <c r="BN1965">
        <v>0</v>
      </c>
    </row>
    <row r="1966" spans="1:66" x14ac:dyDescent="0.25">
      <c r="A1966">
        <v>10263</v>
      </c>
      <c r="B1966" t="s">
        <v>5312</v>
      </c>
      <c r="C1966">
        <v>1</v>
      </c>
      <c r="D1966">
        <v>0</v>
      </c>
      <c r="E1966">
        <v>0</v>
      </c>
      <c r="F1966" t="s">
        <v>1884</v>
      </c>
      <c r="G1966" t="s">
        <v>1885</v>
      </c>
      <c r="H1966" t="s">
        <v>1884</v>
      </c>
      <c r="I1966" t="s">
        <v>1884</v>
      </c>
      <c r="J1966" t="s">
        <v>1884</v>
      </c>
      <c r="K1966" t="s">
        <v>1884</v>
      </c>
      <c r="L1966" t="s">
        <v>1884</v>
      </c>
      <c r="M1966" s="180">
        <v>45020</v>
      </c>
      <c r="N1966" t="s">
        <v>2007</v>
      </c>
      <c r="O1966" t="s">
        <v>1886</v>
      </c>
      <c r="P1966" t="s">
        <v>1886</v>
      </c>
      <c r="Q1966">
        <v>0</v>
      </c>
      <c r="R1966">
        <v>0</v>
      </c>
      <c r="S1966" t="s">
        <v>1886</v>
      </c>
      <c r="T1966" t="s">
        <v>1886</v>
      </c>
      <c r="U1966">
        <v>0</v>
      </c>
      <c r="V1966" t="s">
        <v>1886</v>
      </c>
      <c r="W1966">
        <v>0</v>
      </c>
      <c r="X1966">
        <v>0</v>
      </c>
      <c r="Y1966">
        <v>0</v>
      </c>
      <c r="Z1966" t="s">
        <v>1884</v>
      </c>
      <c r="AA1966" t="s">
        <v>1884</v>
      </c>
      <c r="AB1966" t="s">
        <v>1884</v>
      </c>
      <c r="AC1966">
        <v>0</v>
      </c>
      <c r="AD1966">
        <v>0</v>
      </c>
      <c r="AE1966">
        <v>0</v>
      </c>
      <c r="AF1966">
        <v>0</v>
      </c>
      <c r="AG1966" t="s">
        <v>1885</v>
      </c>
      <c r="AH1966" s="181" t="s">
        <v>1886</v>
      </c>
      <c r="AI1966" s="182">
        <v>27</v>
      </c>
      <c r="AJ1966" s="181" t="s">
        <v>1889</v>
      </c>
      <c r="AK1966" s="181" t="s">
        <v>1886</v>
      </c>
      <c r="AL1966" s="181" t="s">
        <v>1886</v>
      </c>
      <c r="AO1966" s="181"/>
      <c r="AQ1966">
        <v>10</v>
      </c>
      <c r="AR1966" s="182">
        <v>40</v>
      </c>
      <c r="AS1966" s="183" t="s">
        <v>1885</v>
      </c>
      <c r="AT1966">
        <v>0</v>
      </c>
      <c r="AU1966">
        <v>0</v>
      </c>
      <c r="AV1966" s="182">
        <v>0</v>
      </c>
      <c r="AW1966" s="184">
        <v>0</v>
      </c>
      <c r="AX1966" s="183" t="s">
        <v>1884</v>
      </c>
      <c r="AY1966" s="184">
        <v>0</v>
      </c>
      <c r="AZ1966">
        <v>0</v>
      </c>
      <c r="BA1966">
        <v>0</v>
      </c>
      <c r="BB1966">
        <v>0</v>
      </c>
      <c r="BC1966" s="182">
        <v>10263</v>
      </c>
      <c r="BD1966" t="s">
        <v>1886</v>
      </c>
      <c r="BE1966" t="s">
        <v>1886</v>
      </c>
      <c r="BF1966" t="s">
        <v>1886</v>
      </c>
      <c r="BG1966" s="181" t="s">
        <v>1886</v>
      </c>
      <c r="BH1966">
        <v>0</v>
      </c>
      <c r="BI1966" s="184">
        <v>0</v>
      </c>
      <c r="BJ1966" s="182">
        <v>0</v>
      </c>
      <c r="BK1966" s="181" t="s">
        <v>1886</v>
      </c>
      <c r="BL1966">
        <v>0</v>
      </c>
      <c r="BM1966">
        <v>0</v>
      </c>
      <c r="BN1966">
        <v>0</v>
      </c>
    </row>
    <row r="1967" spans="1:66" x14ac:dyDescent="0.25">
      <c r="A1967">
        <v>10264</v>
      </c>
      <c r="B1967" t="s">
        <v>5313</v>
      </c>
      <c r="C1967">
        <v>1</v>
      </c>
      <c r="D1967">
        <v>0</v>
      </c>
      <c r="E1967">
        <v>0</v>
      </c>
      <c r="F1967" t="s">
        <v>1884</v>
      </c>
      <c r="G1967" t="s">
        <v>1885</v>
      </c>
      <c r="H1967" t="s">
        <v>1884</v>
      </c>
      <c r="I1967" t="s">
        <v>1884</v>
      </c>
      <c r="J1967" t="s">
        <v>1884</v>
      </c>
      <c r="K1967" t="s">
        <v>1884</v>
      </c>
      <c r="L1967" t="s">
        <v>1884</v>
      </c>
      <c r="M1967" s="180">
        <v>45020</v>
      </c>
      <c r="N1967" t="s">
        <v>2007</v>
      </c>
      <c r="O1967" t="s">
        <v>1886</v>
      </c>
      <c r="P1967" t="s">
        <v>1886</v>
      </c>
      <c r="Q1967">
        <v>0</v>
      </c>
      <c r="R1967">
        <v>0</v>
      </c>
      <c r="S1967" t="s">
        <v>1886</v>
      </c>
      <c r="T1967" t="s">
        <v>1886</v>
      </c>
      <c r="U1967">
        <v>0</v>
      </c>
      <c r="V1967" t="s">
        <v>1886</v>
      </c>
      <c r="W1967">
        <v>0</v>
      </c>
      <c r="X1967">
        <v>0</v>
      </c>
      <c r="Y1967">
        <v>0</v>
      </c>
      <c r="Z1967" t="s">
        <v>1884</v>
      </c>
      <c r="AA1967" t="s">
        <v>1884</v>
      </c>
      <c r="AB1967" t="s">
        <v>1884</v>
      </c>
      <c r="AC1967">
        <v>0</v>
      </c>
      <c r="AD1967">
        <v>0</v>
      </c>
      <c r="AE1967">
        <v>0</v>
      </c>
      <c r="AF1967">
        <v>0</v>
      </c>
      <c r="AG1967" t="s">
        <v>1885</v>
      </c>
      <c r="AH1967" s="181" t="s">
        <v>1886</v>
      </c>
      <c r="AI1967" s="182">
        <v>27</v>
      </c>
      <c r="AJ1967" s="181" t="s">
        <v>1889</v>
      </c>
      <c r="AK1967" s="181" t="s">
        <v>1886</v>
      </c>
      <c r="AL1967" s="181" t="s">
        <v>1886</v>
      </c>
      <c r="AO1967" s="181"/>
      <c r="AQ1967">
        <v>10</v>
      </c>
      <c r="AR1967" s="182">
        <v>40</v>
      </c>
      <c r="AS1967" s="183" t="s">
        <v>1885</v>
      </c>
      <c r="AT1967">
        <v>0</v>
      </c>
      <c r="AU1967">
        <v>0</v>
      </c>
      <c r="AV1967" s="182">
        <v>0</v>
      </c>
      <c r="AW1967" s="184">
        <v>0</v>
      </c>
      <c r="AX1967" s="183" t="s">
        <v>1884</v>
      </c>
      <c r="AY1967" s="184">
        <v>0</v>
      </c>
      <c r="AZ1967">
        <v>0</v>
      </c>
      <c r="BA1967">
        <v>0</v>
      </c>
      <c r="BB1967">
        <v>0</v>
      </c>
      <c r="BC1967" s="182">
        <v>10264</v>
      </c>
      <c r="BD1967" t="s">
        <v>1886</v>
      </c>
      <c r="BE1967" t="s">
        <v>1886</v>
      </c>
      <c r="BF1967" t="s">
        <v>1886</v>
      </c>
      <c r="BG1967" s="181" t="s">
        <v>1886</v>
      </c>
      <c r="BH1967">
        <v>0</v>
      </c>
      <c r="BI1967" s="184">
        <v>0</v>
      </c>
      <c r="BJ1967" s="182">
        <v>0</v>
      </c>
      <c r="BK1967" s="181" t="s">
        <v>1886</v>
      </c>
      <c r="BL1967">
        <v>0</v>
      </c>
      <c r="BM1967">
        <v>0</v>
      </c>
      <c r="BN1967">
        <v>0</v>
      </c>
    </row>
    <row r="1968" spans="1:66" x14ac:dyDescent="0.25">
      <c r="A1968">
        <v>10265</v>
      </c>
      <c r="B1968" t="s">
        <v>5314</v>
      </c>
      <c r="C1968">
        <v>1</v>
      </c>
      <c r="D1968">
        <v>0</v>
      </c>
      <c r="E1968">
        <v>0</v>
      </c>
      <c r="F1968" t="s">
        <v>1884</v>
      </c>
      <c r="G1968" t="s">
        <v>1885</v>
      </c>
      <c r="H1968" t="s">
        <v>1884</v>
      </c>
      <c r="I1968" t="s">
        <v>1884</v>
      </c>
      <c r="J1968" t="s">
        <v>1884</v>
      </c>
      <c r="K1968" t="s">
        <v>1884</v>
      </c>
      <c r="L1968" t="s">
        <v>1884</v>
      </c>
      <c r="M1968" s="180">
        <v>45020</v>
      </c>
      <c r="N1968" t="s">
        <v>2007</v>
      </c>
      <c r="O1968" t="s">
        <v>1886</v>
      </c>
      <c r="P1968" t="s">
        <v>1886</v>
      </c>
      <c r="Q1968">
        <v>0</v>
      </c>
      <c r="R1968">
        <v>0</v>
      </c>
      <c r="S1968" t="s">
        <v>1886</v>
      </c>
      <c r="T1968" t="s">
        <v>1886</v>
      </c>
      <c r="U1968">
        <v>0</v>
      </c>
      <c r="V1968" t="s">
        <v>1886</v>
      </c>
      <c r="W1968">
        <v>0</v>
      </c>
      <c r="X1968">
        <v>0</v>
      </c>
      <c r="Y1968">
        <v>0</v>
      </c>
      <c r="Z1968" t="s">
        <v>1884</v>
      </c>
      <c r="AA1968" t="s">
        <v>1884</v>
      </c>
      <c r="AB1968" t="s">
        <v>1884</v>
      </c>
      <c r="AC1968">
        <v>0</v>
      </c>
      <c r="AD1968">
        <v>0</v>
      </c>
      <c r="AE1968">
        <v>0</v>
      </c>
      <c r="AF1968">
        <v>0</v>
      </c>
      <c r="AG1968" t="s">
        <v>1885</v>
      </c>
      <c r="AH1968" s="181" t="s">
        <v>1886</v>
      </c>
      <c r="AI1968" s="182">
        <v>27</v>
      </c>
      <c r="AJ1968" s="181" t="s">
        <v>1889</v>
      </c>
      <c r="AK1968" s="181" t="s">
        <v>1886</v>
      </c>
      <c r="AL1968" s="181" t="s">
        <v>1886</v>
      </c>
      <c r="AO1968" s="181"/>
      <c r="AQ1968">
        <v>10</v>
      </c>
      <c r="AR1968" s="182">
        <v>40</v>
      </c>
      <c r="AS1968" s="183" t="s">
        <v>1885</v>
      </c>
      <c r="AT1968">
        <v>0</v>
      </c>
      <c r="AU1968">
        <v>0</v>
      </c>
      <c r="AV1968" s="182">
        <v>0</v>
      </c>
      <c r="AW1968" s="184">
        <v>0</v>
      </c>
      <c r="AX1968" s="183" t="s">
        <v>1884</v>
      </c>
      <c r="AY1968" s="184">
        <v>0</v>
      </c>
      <c r="AZ1968">
        <v>0</v>
      </c>
      <c r="BA1968">
        <v>0</v>
      </c>
      <c r="BB1968">
        <v>0</v>
      </c>
      <c r="BC1968" s="182">
        <v>10265</v>
      </c>
      <c r="BD1968" t="s">
        <v>1886</v>
      </c>
      <c r="BE1968" t="s">
        <v>1886</v>
      </c>
      <c r="BF1968" t="s">
        <v>1886</v>
      </c>
      <c r="BG1968" s="181" t="s">
        <v>1886</v>
      </c>
      <c r="BH1968">
        <v>0</v>
      </c>
      <c r="BI1968" s="184">
        <v>0</v>
      </c>
      <c r="BJ1968" s="182">
        <v>0</v>
      </c>
      <c r="BK1968" s="181" t="s">
        <v>1886</v>
      </c>
      <c r="BL1968">
        <v>0</v>
      </c>
      <c r="BM1968">
        <v>0</v>
      </c>
      <c r="BN1968">
        <v>0</v>
      </c>
    </row>
    <row r="1969" spans="1:66" x14ac:dyDescent="0.25">
      <c r="A1969">
        <v>10266</v>
      </c>
      <c r="B1969" t="s">
        <v>5315</v>
      </c>
      <c r="C1969">
        <v>1</v>
      </c>
      <c r="D1969">
        <v>0</v>
      </c>
      <c r="E1969">
        <v>0</v>
      </c>
      <c r="F1969" t="s">
        <v>1884</v>
      </c>
      <c r="G1969" t="s">
        <v>1885</v>
      </c>
      <c r="H1969" t="s">
        <v>1884</v>
      </c>
      <c r="I1969" t="s">
        <v>1884</v>
      </c>
      <c r="J1969" t="s">
        <v>1884</v>
      </c>
      <c r="K1969" t="s">
        <v>1884</v>
      </c>
      <c r="L1969" t="s">
        <v>1884</v>
      </c>
      <c r="M1969" s="180">
        <v>45020</v>
      </c>
      <c r="N1969" t="s">
        <v>2007</v>
      </c>
      <c r="O1969" t="s">
        <v>1886</v>
      </c>
      <c r="P1969" t="s">
        <v>1886</v>
      </c>
      <c r="Q1969">
        <v>0</v>
      </c>
      <c r="R1969">
        <v>0</v>
      </c>
      <c r="S1969" t="s">
        <v>1886</v>
      </c>
      <c r="T1969" t="s">
        <v>1886</v>
      </c>
      <c r="U1969">
        <v>0</v>
      </c>
      <c r="V1969" t="s">
        <v>1886</v>
      </c>
      <c r="W1969">
        <v>0</v>
      </c>
      <c r="X1969">
        <v>0</v>
      </c>
      <c r="Y1969">
        <v>0</v>
      </c>
      <c r="Z1969" t="s">
        <v>1884</v>
      </c>
      <c r="AA1969" t="s">
        <v>1884</v>
      </c>
      <c r="AB1969" t="s">
        <v>1884</v>
      </c>
      <c r="AC1969">
        <v>0</v>
      </c>
      <c r="AD1969">
        <v>0</v>
      </c>
      <c r="AE1969">
        <v>0</v>
      </c>
      <c r="AF1969">
        <v>0</v>
      </c>
      <c r="AG1969" t="s">
        <v>1885</v>
      </c>
      <c r="AH1969" s="181" t="s">
        <v>1886</v>
      </c>
      <c r="AI1969" s="182">
        <v>27</v>
      </c>
      <c r="AJ1969" s="181" t="s">
        <v>1889</v>
      </c>
      <c r="AK1969" s="181" t="s">
        <v>1886</v>
      </c>
      <c r="AL1969" s="181" t="s">
        <v>1886</v>
      </c>
      <c r="AO1969" s="181"/>
      <c r="AQ1969">
        <v>10</v>
      </c>
      <c r="AR1969" s="182">
        <v>40</v>
      </c>
      <c r="AS1969" s="183" t="s">
        <v>1885</v>
      </c>
      <c r="AT1969">
        <v>0</v>
      </c>
      <c r="AU1969">
        <v>0</v>
      </c>
      <c r="AV1969" s="182">
        <v>0</v>
      </c>
      <c r="AW1969" s="184">
        <v>0</v>
      </c>
      <c r="AX1969" s="183" t="s">
        <v>1884</v>
      </c>
      <c r="AY1969" s="184">
        <v>0</v>
      </c>
      <c r="AZ1969">
        <v>0</v>
      </c>
      <c r="BA1969">
        <v>0</v>
      </c>
      <c r="BB1969">
        <v>0</v>
      </c>
      <c r="BC1969" s="182">
        <v>10266</v>
      </c>
      <c r="BD1969" t="s">
        <v>1886</v>
      </c>
      <c r="BE1969" t="s">
        <v>1886</v>
      </c>
      <c r="BF1969" t="s">
        <v>1886</v>
      </c>
      <c r="BG1969" s="181" t="s">
        <v>1886</v>
      </c>
      <c r="BH1969">
        <v>0</v>
      </c>
      <c r="BI1969" s="184">
        <v>0</v>
      </c>
      <c r="BJ1969" s="182">
        <v>0</v>
      </c>
      <c r="BK1969" s="181" t="s">
        <v>1886</v>
      </c>
      <c r="BL1969">
        <v>0</v>
      </c>
      <c r="BM1969">
        <v>0</v>
      </c>
      <c r="BN1969">
        <v>0</v>
      </c>
    </row>
    <row r="1970" spans="1:66" x14ac:dyDescent="0.25">
      <c r="A1970">
        <v>10267</v>
      </c>
      <c r="B1970" t="s">
        <v>5316</v>
      </c>
      <c r="C1970">
        <v>1</v>
      </c>
      <c r="D1970">
        <v>0</v>
      </c>
      <c r="E1970">
        <v>0</v>
      </c>
      <c r="F1970" t="s">
        <v>1884</v>
      </c>
      <c r="G1970" t="s">
        <v>1885</v>
      </c>
      <c r="H1970" t="s">
        <v>1884</v>
      </c>
      <c r="I1970" t="s">
        <v>1884</v>
      </c>
      <c r="J1970" t="s">
        <v>1884</v>
      </c>
      <c r="K1970" t="s">
        <v>1884</v>
      </c>
      <c r="L1970" t="s">
        <v>1884</v>
      </c>
      <c r="M1970" s="180">
        <v>45020</v>
      </c>
      <c r="N1970" t="s">
        <v>2007</v>
      </c>
      <c r="O1970" t="s">
        <v>1886</v>
      </c>
      <c r="P1970" t="s">
        <v>1886</v>
      </c>
      <c r="Q1970">
        <v>0</v>
      </c>
      <c r="R1970">
        <v>0</v>
      </c>
      <c r="S1970" t="s">
        <v>1886</v>
      </c>
      <c r="T1970" t="s">
        <v>1886</v>
      </c>
      <c r="U1970">
        <v>0</v>
      </c>
      <c r="V1970" t="s">
        <v>1886</v>
      </c>
      <c r="W1970">
        <v>0</v>
      </c>
      <c r="X1970">
        <v>0</v>
      </c>
      <c r="Y1970">
        <v>0</v>
      </c>
      <c r="Z1970" t="s">
        <v>1884</v>
      </c>
      <c r="AA1970" t="s">
        <v>1884</v>
      </c>
      <c r="AB1970" t="s">
        <v>1884</v>
      </c>
      <c r="AC1970">
        <v>0</v>
      </c>
      <c r="AD1970">
        <v>0</v>
      </c>
      <c r="AE1970">
        <v>0</v>
      </c>
      <c r="AF1970">
        <v>0</v>
      </c>
      <c r="AG1970" t="s">
        <v>1885</v>
      </c>
      <c r="AH1970" s="181" t="s">
        <v>1886</v>
      </c>
      <c r="AI1970" s="182">
        <v>27</v>
      </c>
      <c r="AJ1970" s="181" t="s">
        <v>1889</v>
      </c>
      <c r="AK1970" s="181" t="s">
        <v>1886</v>
      </c>
      <c r="AL1970" s="181" t="s">
        <v>1886</v>
      </c>
      <c r="AO1970" s="181"/>
      <c r="AQ1970">
        <v>10</v>
      </c>
      <c r="AR1970" s="182">
        <v>40</v>
      </c>
      <c r="AS1970" s="183" t="s">
        <v>1885</v>
      </c>
      <c r="AT1970">
        <v>0</v>
      </c>
      <c r="AU1970">
        <v>0</v>
      </c>
      <c r="AV1970" s="182">
        <v>0</v>
      </c>
      <c r="AW1970" s="184">
        <v>0</v>
      </c>
      <c r="AX1970" s="183" t="s">
        <v>1884</v>
      </c>
      <c r="AY1970" s="184">
        <v>0</v>
      </c>
      <c r="AZ1970">
        <v>0</v>
      </c>
      <c r="BA1970">
        <v>0</v>
      </c>
      <c r="BB1970">
        <v>0</v>
      </c>
      <c r="BC1970" s="182">
        <v>10267</v>
      </c>
      <c r="BD1970" t="s">
        <v>1886</v>
      </c>
      <c r="BE1970" t="s">
        <v>1886</v>
      </c>
      <c r="BF1970" t="s">
        <v>1886</v>
      </c>
      <c r="BG1970" s="181" t="s">
        <v>1886</v>
      </c>
      <c r="BH1970">
        <v>0</v>
      </c>
      <c r="BI1970" s="184">
        <v>0</v>
      </c>
      <c r="BJ1970" s="182">
        <v>0</v>
      </c>
      <c r="BK1970" s="181" t="s">
        <v>1886</v>
      </c>
      <c r="BL1970">
        <v>0</v>
      </c>
      <c r="BM1970">
        <v>0</v>
      </c>
      <c r="BN1970">
        <v>0</v>
      </c>
    </row>
    <row r="1971" spans="1:66" x14ac:dyDescent="0.25">
      <c r="A1971">
        <v>10268</v>
      </c>
      <c r="B1971" t="s">
        <v>5317</v>
      </c>
      <c r="C1971">
        <v>1</v>
      </c>
      <c r="D1971">
        <v>0</v>
      </c>
      <c r="E1971">
        <v>0</v>
      </c>
      <c r="F1971" t="s">
        <v>1884</v>
      </c>
      <c r="G1971" t="s">
        <v>1885</v>
      </c>
      <c r="H1971" t="s">
        <v>1884</v>
      </c>
      <c r="I1971" t="s">
        <v>1884</v>
      </c>
      <c r="J1971" t="s">
        <v>1884</v>
      </c>
      <c r="K1971" t="s">
        <v>1884</v>
      </c>
      <c r="L1971" t="s">
        <v>1884</v>
      </c>
      <c r="M1971" s="180">
        <v>45020</v>
      </c>
      <c r="N1971" t="s">
        <v>2007</v>
      </c>
      <c r="O1971" t="s">
        <v>1886</v>
      </c>
      <c r="P1971" t="s">
        <v>1886</v>
      </c>
      <c r="Q1971">
        <v>0</v>
      </c>
      <c r="R1971">
        <v>0</v>
      </c>
      <c r="S1971" t="s">
        <v>1886</v>
      </c>
      <c r="T1971" t="s">
        <v>1886</v>
      </c>
      <c r="U1971">
        <v>0</v>
      </c>
      <c r="V1971" t="s">
        <v>1886</v>
      </c>
      <c r="W1971">
        <v>0</v>
      </c>
      <c r="X1971">
        <v>0</v>
      </c>
      <c r="Y1971">
        <v>0</v>
      </c>
      <c r="Z1971" t="s">
        <v>1884</v>
      </c>
      <c r="AA1971" t="s">
        <v>1884</v>
      </c>
      <c r="AB1971" t="s">
        <v>1884</v>
      </c>
      <c r="AC1971">
        <v>0</v>
      </c>
      <c r="AD1971">
        <v>0</v>
      </c>
      <c r="AE1971">
        <v>0</v>
      </c>
      <c r="AF1971">
        <v>0</v>
      </c>
      <c r="AG1971" t="s">
        <v>1885</v>
      </c>
      <c r="AH1971" s="181" t="s">
        <v>1886</v>
      </c>
      <c r="AI1971" s="182">
        <v>27</v>
      </c>
      <c r="AJ1971" s="181" t="s">
        <v>1889</v>
      </c>
      <c r="AK1971" s="181" t="s">
        <v>1886</v>
      </c>
      <c r="AL1971" s="181" t="s">
        <v>1886</v>
      </c>
      <c r="AO1971" s="181"/>
      <c r="AQ1971">
        <v>10</v>
      </c>
      <c r="AR1971" s="182">
        <v>40</v>
      </c>
      <c r="AS1971" s="183" t="s">
        <v>1885</v>
      </c>
      <c r="AT1971">
        <v>0</v>
      </c>
      <c r="AU1971">
        <v>0</v>
      </c>
      <c r="AV1971" s="182">
        <v>0</v>
      </c>
      <c r="AW1971" s="184">
        <v>0</v>
      </c>
      <c r="AX1971" s="183" t="s">
        <v>1884</v>
      </c>
      <c r="AY1971" s="184">
        <v>0</v>
      </c>
      <c r="AZ1971">
        <v>0</v>
      </c>
      <c r="BA1971">
        <v>0</v>
      </c>
      <c r="BB1971">
        <v>0</v>
      </c>
      <c r="BC1971" s="182">
        <v>10268</v>
      </c>
      <c r="BD1971" t="s">
        <v>1886</v>
      </c>
      <c r="BE1971" t="s">
        <v>1886</v>
      </c>
      <c r="BF1971" t="s">
        <v>1886</v>
      </c>
      <c r="BG1971" s="181" t="s">
        <v>1886</v>
      </c>
      <c r="BH1971">
        <v>0</v>
      </c>
      <c r="BI1971" s="184">
        <v>0</v>
      </c>
      <c r="BJ1971" s="182">
        <v>0</v>
      </c>
      <c r="BK1971" s="181" t="s">
        <v>1886</v>
      </c>
      <c r="BL1971">
        <v>0</v>
      </c>
      <c r="BM1971">
        <v>0</v>
      </c>
      <c r="BN1971">
        <v>0</v>
      </c>
    </row>
    <row r="1972" spans="1:66" x14ac:dyDescent="0.25">
      <c r="A1972">
        <v>10269</v>
      </c>
      <c r="B1972" t="s">
        <v>5318</v>
      </c>
      <c r="C1972">
        <v>1</v>
      </c>
      <c r="D1972">
        <v>0</v>
      </c>
      <c r="E1972">
        <v>0</v>
      </c>
      <c r="F1972" t="s">
        <v>1884</v>
      </c>
      <c r="G1972" t="s">
        <v>1885</v>
      </c>
      <c r="H1972" t="s">
        <v>1884</v>
      </c>
      <c r="I1972" t="s">
        <v>1884</v>
      </c>
      <c r="J1972" t="s">
        <v>1884</v>
      </c>
      <c r="K1972" t="s">
        <v>1884</v>
      </c>
      <c r="L1972" t="s">
        <v>1884</v>
      </c>
      <c r="M1972" s="180">
        <v>45020</v>
      </c>
      <c r="N1972" t="s">
        <v>2007</v>
      </c>
      <c r="O1972" t="s">
        <v>1886</v>
      </c>
      <c r="P1972" t="s">
        <v>1886</v>
      </c>
      <c r="Q1972">
        <v>0</v>
      </c>
      <c r="R1972">
        <v>0</v>
      </c>
      <c r="S1972" t="s">
        <v>1886</v>
      </c>
      <c r="T1972" t="s">
        <v>1886</v>
      </c>
      <c r="U1972">
        <v>0</v>
      </c>
      <c r="V1972" t="s">
        <v>1886</v>
      </c>
      <c r="W1972">
        <v>0</v>
      </c>
      <c r="X1972">
        <v>0</v>
      </c>
      <c r="Y1972">
        <v>0</v>
      </c>
      <c r="Z1972" t="s">
        <v>1884</v>
      </c>
      <c r="AA1972" t="s">
        <v>1884</v>
      </c>
      <c r="AB1972" t="s">
        <v>1884</v>
      </c>
      <c r="AC1972">
        <v>0</v>
      </c>
      <c r="AD1972">
        <v>0</v>
      </c>
      <c r="AE1972">
        <v>0</v>
      </c>
      <c r="AF1972">
        <v>0</v>
      </c>
      <c r="AG1972" t="s">
        <v>1885</v>
      </c>
      <c r="AH1972" s="181" t="s">
        <v>1886</v>
      </c>
      <c r="AI1972" s="182">
        <v>27</v>
      </c>
      <c r="AJ1972" s="181" t="s">
        <v>1889</v>
      </c>
      <c r="AK1972" s="181" t="s">
        <v>1886</v>
      </c>
      <c r="AL1972" s="181" t="s">
        <v>1886</v>
      </c>
      <c r="AO1972" s="181"/>
      <c r="AQ1972">
        <v>10</v>
      </c>
      <c r="AR1972" s="182">
        <v>40</v>
      </c>
      <c r="AS1972" s="183" t="s">
        <v>1885</v>
      </c>
      <c r="AT1972">
        <v>0</v>
      </c>
      <c r="AU1972">
        <v>0</v>
      </c>
      <c r="AV1972" s="182">
        <v>0</v>
      </c>
      <c r="AW1972" s="184">
        <v>0</v>
      </c>
      <c r="AX1972" s="183" t="s">
        <v>1884</v>
      </c>
      <c r="AY1972" s="184">
        <v>0</v>
      </c>
      <c r="AZ1972">
        <v>0</v>
      </c>
      <c r="BA1972">
        <v>0</v>
      </c>
      <c r="BB1972">
        <v>0</v>
      </c>
      <c r="BC1972" s="182">
        <v>10269</v>
      </c>
      <c r="BD1972" t="s">
        <v>1886</v>
      </c>
      <c r="BE1972" t="s">
        <v>1886</v>
      </c>
      <c r="BF1972" t="s">
        <v>1886</v>
      </c>
      <c r="BG1972" s="181" t="s">
        <v>1886</v>
      </c>
      <c r="BH1972">
        <v>0</v>
      </c>
      <c r="BI1972" s="184">
        <v>0</v>
      </c>
      <c r="BJ1972" s="182">
        <v>0</v>
      </c>
      <c r="BK1972" s="181" t="s">
        <v>1886</v>
      </c>
      <c r="BL1972">
        <v>0</v>
      </c>
      <c r="BM1972">
        <v>0</v>
      </c>
      <c r="BN1972">
        <v>0</v>
      </c>
    </row>
    <row r="1973" spans="1:66" x14ac:dyDescent="0.25">
      <c r="A1973">
        <v>10270</v>
      </c>
      <c r="B1973" t="s">
        <v>5319</v>
      </c>
      <c r="C1973">
        <v>1</v>
      </c>
      <c r="D1973">
        <v>0</v>
      </c>
      <c r="E1973">
        <v>0</v>
      </c>
      <c r="F1973" t="s">
        <v>1884</v>
      </c>
      <c r="G1973" t="s">
        <v>1885</v>
      </c>
      <c r="H1973" t="s">
        <v>1884</v>
      </c>
      <c r="I1973" t="s">
        <v>1884</v>
      </c>
      <c r="J1973" t="s">
        <v>1884</v>
      </c>
      <c r="K1973" t="s">
        <v>1884</v>
      </c>
      <c r="L1973" t="s">
        <v>1884</v>
      </c>
      <c r="M1973" s="180">
        <v>45021</v>
      </c>
      <c r="N1973" t="s">
        <v>1886</v>
      </c>
      <c r="O1973" t="s">
        <v>1886</v>
      </c>
      <c r="P1973" t="s">
        <v>5320</v>
      </c>
      <c r="Q1973">
        <v>0</v>
      </c>
      <c r="R1973">
        <v>0</v>
      </c>
      <c r="S1973" t="s">
        <v>1886</v>
      </c>
      <c r="T1973" t="s">
        <v>1886</v>
      </c>
      <c r="U1973">
        <v>2</v>
      </c>
      <c r="V1973" t="s">
        <v>1899</v>
      </c>
      <c r="W1973">
        <v>8</v>
      </c>
      <c r="X1973">
        <v>0</v>
      </c>
      <c r="Y1973">
        <v>0</v>
      </c>
      <c r="Z1973" t="s">
        <v>1884</v>
      </c>
      <c r="AA1973" t="s">
        <v>1884</v>
      </c>
      <c r="AB1973" t="s">
        <v>1884</v>
      </c>
      <c r="AC1973">
        <v>0</v>
      </c>
      <c r="AD1973">
        <v>0</v>
      </c>
      <c r="AE1973">
        <v>0</v>
      </c>
      <c r="AF1973">
        <v>0</v>
      </c>
      <c r="AG1973" t="s">
        <v>1885</v>
      </c>
      <c r="AH1973" s="181" t="s">
        <v>1886</v>
      </c>
      <c r="AI1973" s="182">
        <v>290</v>
      </c>
      <c r="AJ1973" s="181" t="s">
        <v>3093</v>
      </c>
      <c r="AK1973" s="181" t="s">
        <v>1886</v>
      </c>
      <c r="AL1973" s="181" t="s">
        <v>1886</v>
      </c>
      <c r="AO1973" s="181"/>
      <c r="AQ1973">
        <v>10</v>
      </c>
      <c r="AR1973" s="182">
        <v>40</v>
      </c>
      <c r="AS1973" s="183" t="s">
        <v>1885</v>
      </c>
      <c r="AT1973">
        <v>0</v>
      </c>
      <c r="AU1973">
        <v>70</v>
      </c>
      <c r="AV1973" s="182">
        <v>10</v>
      </c>
      <c r="AW1973" s="184">
        <v>0</v>
      </c>
      <c r="AX1973" s="183" t="s">
        <v>1884</v>
      </c>
      <c r="AY1973" s="184">
        <v>0</v>
      </c>
      <c r="AZ1973">
        <v>0</v>
      </c>
      <c r="BA1973">
        <v>0</v>
      </c>
      <c r="BB1973">
        <v>0</v>
      </c>
      <c r="BC1973" s="182">
        <v>10270</v>
      </c>
      <c r="BD1973" t="s">
        <v>1886</v>
      </c>
      <c r="BE1973" t="s">
        <v>1886</v>
      </c>
      <c r="BF1973" t="s">
        <v>1886</v>
      </c>
      <c r="BG1973" s="181" t="s">
        <v>1886</v>
      </c>
      <c r="BH1973">
        <v>0</v>
      </c>
      <c r="BI1973" s="184">
        <v>0</v>
      </c>
      <c r="BJ1973" s="182">
        <v>0</v>
      </c>
      <c r="BK1973" s="181" t="s">
        <v>1886</v>
      </c>
      <c r="BL1973">
        <v>0</v>
      </c>
      <c r="BM1973">
        <v>0</v>
      </c>
      <c r="BN1973">
        <v>0</v>
      </c>
    </row>
    <row r="1974" spans="1:66" x14ac:dyDescent="0.25">
      <c r="A1974">
        <v>10273</v>
      </c>
      <c r="B1974" t="s">
        <v>5321</v>
      </c>
      <c r="C1974">
        <v>12</v>
      </c>
      <c r="D1974">
        <v>0</v>
      </c>
      <c r="E1974">
        <v>0</v>
      </c>
      <c r="F1974" t="s">
        <v>1884</v>
      </c>
      <c r="G1974" t="s">
        <v>1885</v>
      </c>
      <c r="H1974" t="s">
        <v>1884</v>
      </c>
      <c r="I1974" t="s">
        <v>1884</v>
      </c>
      <c r="J1974" t="s">
        <v>1884</v>
      </c>
      <c r="K1974" t="s">
        <v>1884</v>
      </c>
      <c r="L1974" t="s">
        <v>1884</v>
      </c>
      <c r="M1974" s="180">
        <v>45022</v>
      </c>
      <c r="N1974" t="s">
        <v>1886</v>
      </c>
      <c r="O1974" t="s">
        <v>1886</v>
      </c>
      <c r="P1974" t="s">
        <v>5322</v>
      </c>
      <c r="Q1974">
        <v>0</v>
      </c>
      <c r="R1974">
        <v>0</v>
      </c>
      <c r="S1974" t="s">
        <v>1886</v>
      </c>
      <c r="T1974" t="s">
        <v>1886</v>
      </c>
      <c r="U1974">
        <v>0</v>
      </c>
      <c r="V1974" t="s">
        <v>1886</v>
      </c>
      <c r="W1974">
        <v>0</v>
      </c>
      <c r="X1974">
        <v>0</v>
      </c>
      <c r="Y1974">
        <v>0</v>
      </c>
      <c r="Z1974" t="s">
        <v>1884</v>
      </c>
      <c r="AA1974" t="s">
        <v>1884</v>
      </c>
      <c r="AB1974" t="s">
        <v>1884</v>
      </c>
      <c r="AC1974">
        <v>0</v>
      </c>
      <c r="AD1974">
        <v>0</v>
      </c>
      <c r="AE1974">
        <v>0</v>
      </c>
      <c r="AF1974">
        <v>0</v>
      </c>
      <c r="AG1974" t="s">
        <v>1884</v>
      </c>
      <c r="AH1974" s="181" t="s">
        <v>1886</v>
      </c>
      <c r="AI1974" s="182">
        <v>46</v>
      </c>
      <c r="AJ1974" s="181" t="s">
        <v>1935</v>
      </c>
      <c r="AK1974" s="181" t="s">
        <v>1886</v>
      </c>
      <c r="AL1974" s="181" t="s">
        <v>1886</v>
      </c>
      <c r="AO1974" s="181"/>
      <c r="AQ1974">
        <v>10</v>
      </c>
      <c r="AR1974" s="182">
        <v>40</v>
      </c>
      <c r="AS1974" s="183" t="s">
        <v>1885</v>
      </c>
      <c r="AT1974">
        <v>0</v>
      </c>
      <c r="AU1974">
        <v>0</v>
      </c>
      <c r="AV1974" s="182">
        <v>0</v>
      </c>
      <c r="AW1974" s="184">
        <v>0</v>
      </c>
      <c r="AX1974" s="183" t="s">
        <v>1884</v>
      </c>
      <c r="AY1974" s="184">
        <v>0</v>
      </c>
      <c r="AZ1974">
        <v>0</v>
      </c>
      <c r="BA1974">
        <v>0</v>
      </c>
      <c r="BB1974">
        <v>0</v>
      </c>
      <c r="BC1974" s="182">
        <v>10273</v>
      </c>
      <c r="BD1974" t="s">
        <v>1886</v>
      </c>
      <c r="BE1974" t="s">
        <v>1886</v>
      </c>
      <c r="BF1974" t="s">
        <v>1886</v>
      </c>
      <c r="BG1974" s="181" t="s">
        <v>1886</v>
      </c>
      <c r="BH1974">
        <v>0</v>
      </c>
      <c r="BI1974" s="184">
        <v>0</v>
      </c>
      <c r="BJ1974" s="182">
        <v>0</v>
      </c>
      <c r="BK1974" s="181" t="s">
        <v>1886</v>
      </c>
      <c r="BL1974">
        <v>0</v>
      </c>
      <c r="BM1974">
        <v>0</v>
      </c>
      <c r="BN1974">
        <v>0</v>
      </c>
    </row>
    <row r="1975" spans="1:66" x14ac:dyDescent="0.25">
      <c r="A1975">
        <v>10274</v>
      </c>
      <c r="B1975" t="s">
        <v>5323</v>
      </c>
      <c r="C1975">
        <v>40</v>
      </c>
      <c r="D1975">
        <v>0</v>
      </c>
      <c r="E1975">
        <v>0</v>
      </c>
      <c r="F1975" t="s">
        <v>1884</v>
      </c>
      <c r="G1975" t="s">
        <v>1885</v>
      </c>
      <c r="H1975" t="s">
        <v>1884</v>
      </c>
      <c r="I1975" t="s">
        <v>1884</v>
      </c>
      <c r="J1975" t="s">
        <v>1884</v>
      </c>
      <c r="K1975" t="s">
        <v>1884</v>
      </c>
      <c r="L1975" t="s">
        <v>1884</v>
      </c>
      <c r="M1975" s="180">
        <v>45022</v>
      </c>
      <c r="N1975" t="s">
        <v>1886</v>
      </c>
      <c r="O1975" t="s">
        <v>1886</v>
      </c>
      <c r="P1975" t="s">
        <v>5324</v>
      </c>
      <c r="Q1975">
        <v>0</v>
      </c>
      <c r="R1975">
        <v>0</v>
      </c>
      <c r="S1975" t="s">
        <v>1886</v>
      </c>
      <c r="T1975" t="s">
        <v>1886</v>
      </c>
      <c r="U1975">
        <v>0</v>
      </c>
      <c r="V1975" t="s">
        <v>1886</v>
      </c>
      <c r="W1975">
        <v>0</v>
      </c>
      <c r="X1975">
        <v>0</v>
      </c>
      <c r="Y1975">
        <v>0</v>
      </c>
      <c r="Z1975" t="s">
        <v>1884</v>
      </c>
      <c r="AA1975" t="s">
        <v>1884</v>
      </c>
      <c r="AB1975" t="s">
        <v>1884</v>
      </c>
      <c r="AC1975">
        <v>0</v>
      </c>
      <c r="AD1975">
        <v>0</v>
      </c>
      <c r="AE1975">
        <v>0</v>
      </c>
      <c r="AF1975">
        <v>0</v>
      </c>
      <c r="AG1975" t="s">
        <v>1885</v>
      </c>
      <c r="AH1975" s="181" t="s">
        <v>1886</v>
      </c>
      <c r="AI1975" s="182">
        <v>27</v>
      </c>
      <c r="AJ1975" s="181" t="s">
        <v>1889</v>
      </c>
      <c r="AK1975" s="181" t="s">
        <v>1886</v>
      </c>
      <c r="AL1975" s="181" t="s">
        <v>1886</v>
      </c>
      <c r="AO1975" s="181"/>
      <c r="AQ1975">
        <v>10</v>
      </c>
      <c r="AR1975" s="182">
        <v>40</v>
      </c>
      <c r="AS1975" s="183" t="s">
        <v>1885</v>
      </c>
      <c r="AT1975">
        <v>0</v>
      </c>
      <c r="AU1975">
        <v>0</v>
      </c>
      <c r="AV1975" s="182">
        <v>0</v>
      </c>
      <c r="AW1975" s="184">
        <v>0</v>
      </c>
      <c r="AX1975" s="183" t="s">
        <v>1884</v>
      </c>
      <c r="AY1975" s="184">
        <v>0</v>
      </c>
      <c r="AZ1975">
        <v>0</v>
      </c>
      <c r="BA1975">
        <v>0</v>
      </c>
      <c r="BB1975">
        <v>0</v>
      </c>
      <c r="BC1975" s="182">
        <v>10274</v>
      </c>
      <c r="BD1975" t="s">
        <v>1886</v>
      </c>
      <c r="BE1975" t="s">
        <v>1886</v>
      </c>
      <c r="BF1975" t="s">
        <v>1886</v>
      </c>
      <c r="BG1975" s="181" t="s">
        <v>1886</v>
      </c>
      <c r="BH1975">
        <v>0</v>
      </c>
      <c r="BI1975" s="184">
        <v>0</v>
      </c>
      <c r="BJ1975" s="182">
        <v>0</v>
      </c>
      <c r="BK1975" s="181" t="s">
        <v>1886</v>
      </c>
      <c r="BL1975">
        <v>0</v>
      </c>
      <c r="BM1975">
        <v>0</v>
      </c>
      <c r="BN1975">
        <v>0</v>
      </c>
    </row>
    <row r="1976" spans="1:66" x14ac:dyDescent="0.25">
      <c r="A1976">
        <v>10275</v>
      </c>
      <c r="B1976" t="s">
        <v>5165</v>
      </c>
      <c r="C1976">
        <v>4</v>
      </c>
      <c r="D1976">
        <v>0</v>
      </c>
      <c r="E1976">
        <v>0</v>
      </c>
      <c r="F1976" t="s">
        <v>1884</v>
      </c>
      <c r="G1976" t="s">
        <v>1885</v>
      </c>
      <c r="H1976" t="s">
        <v>1884</v>
      </c>
      <c r="I1976" t="s">
        <v>1884</v>
      </c>
      <c r="J1976" t="s">
        <v>1884</v>
      </c>
      <c r="K1976" t="s">
        <v>1884</v>
      </c>
      <c r="L1976" t="s">
        <v>1884</v>
      </c>
      <c r="M1976" s="180">
        <v>45022</v>
      </c>
      <c r="N1976" t="s">
        <v>1886</v>
      </c>
      <c r="O1976" t="s">
        <v>1886</v>
      </c>
      <c r="P1976" t="s">
        <v>5325</v>
      </c>
      <c r="Q1976">
        <v>0</v>
      </c>
      <c r="R1976">
        <v>0</v>
      </c>
      <c r="S1976" t="s">
        <v>1886</v>
      </c>
      <c r="T1976" t="s">
        <v>1886</v>
      </c>
      <c r="U1976">
        <v>0</v>
      </c>
      <c r="V1976" t="s">
        <v>1886</v>
      </c>
      <c r="W1976">
        <v>0</v>
      </c>
      <c r="X1976">
        <v>0</v>
      </c>
      <c r="Y1976">
        <v>0</v>
      </c>
      <c r="Z1976" t="s">
        <v>1884</v>
      </c>
      <c r="AA1976" t="s">
        <v>1884</v>
      </c>
      <c r="AB1976" t="s">
        <v>1884</v>
      </c>
      <c r="AC1976">
        <v>0</v>
      </c>
      <c r="AD1976">
        <v>0</v>
      </c>
      <c r="AE1976">
        <v>0</v>
      </c>
      <c r="AF1976">
        <v>0</v>
      </c>
      <c r="AG1976" t="s">
        <v>1885</v>
      </c>
      <c r="AH1976" s="181" t="s">
        <v>1886</v>
      </c>
      <c r="AI1976" s="182">
        <v>27</v>
      </c>
      <c r="AJ1976" s="181" t="s">
        <v>1889</v>
      </c>
      <c r="AK1976" s="181" t="s">
        <v>1886</v>
      </c>
      <c r="AL1976" s="181" t="s">
        <v>1886</v>
      </c>
      <c r="AO1976" s="181"/>
      <c r="AQ1976">
        <v>10</v>
      </c>
      <c r="AR1976" s="182">
        <v>40</v>
      </c>
      <c r="AS1976" s="183" t="s">
        <v>1885</v>
      </c>
      <c r="AT1976">
        <v>0</v>
      </c>
      <c r="AU1976">
        <v>0</v>
      </c>
      <c r="AV1976" s="182">
        <v>0</v>
      </c>
      <c r="AW1976" s="184">
        <v>0</v>
      </c>
      <c r="AX1976" s="183" t="s">
        <v>1884</v>
      </c>
      <c r="AY1976" s="184">
        <v>0</v>
      </c>
      <c r="AZ1976">
        <v>0</v>
      </c>
      <c r="BA1976">
        <v>0</v>
      </c>
      <c r="BB1976">
        <v>0</v>
      </c>
      <c r="BC1976" s="182">
        <v>10275</v>
      </c>
      <c r="BD1976" t="s">
        <v>1886</v>
      </c>
      <c r="BE1976" t="s">
        <v>1886</v>
      </c>
      <c r="BF1976" t="s">
        <v>1886</v>
      </c>
      <c r="BG1976" s="181" t="s">
        <v>1886</v>
      </c>
      <c r="BH1976">
        <v>0</v>
      </c>
      <c r="BI1976" s="184">
        <v>0</v>
      </c>
      <c r="BJ1976" s="182">
        <v>0</v>
      </c>
      <c r="BK1976" s="181" t="s">
        <v>1886</v>
      </c>
      <c r="BL1976">
        <v>0</v>
      </c>
      <c r="BM1976">
        <v>0</v>
      </c>
      <c r="BN1976">
        <v>0</v>
      </c>
    </row>
    <row r="1977" spans="1:66" x14ac:dyDescent="0.25">
      <c r="A1977">
        <v>10276</v>
      </c>
      <c r="B1977" t="s">
        <v>5326</v>
      </c>
      <c r="C1977">
        <v>12</v>
      </c>
      <c r="D1977">
        <v>0</v>
      </c>
      <c r="E1977">
        <v>0</v>
      </c>
      <c r="F1977" t="s">
        <v>1884</v>
      </c>
      <c r="G1977" t="s">
        <v>1885</v>
      </c>
      <c r="H1977" t="s">
        <v>1884</v>
      </c>
      <c r="I1977" t="s">
        <v>1884</v>
      </c>
      <c r="J1977" t="s">
        <v>1884</v>
      </c>
      <c r="K1977" t="s">
        <v>1884</v>
      </c>
      <c r="L1977" t="s">
        <v>1884</v>
      </c>
      <c r="M1977" s="180">
        <v>45026</v>
      </c>
      <c r="N1977" t="s">
        <v>1886</v>
      </c>
      <c r="O1977" t="s">
        <v>5327</v>
      </c>
      <c r="P1977" t="s">
        <v>5327</v>
      </c>
      <c r="Q1977">
        <v>0</v>
      </c>
      <c r="R1977">
        <v>0</v>
      </c>
      <c r="S1977" t="s">
        <v>1886</v>
      </c>
      <c r="T1977" t="s">
        <v>1886</v>
      </c>
      <c r="U1977">
        <v>0</v>
      </c>
      <c r="V1977" t="s">
        <v>1886</v>
      </c>
      <c r="W1977">
        <v>0</v>
      </c>
      <c r="X1977">
        <v>0</v>
      </c>
      <c r="Y1977">
        <v>0</v>
      </c>
      <c r="Z1977" t="s">
        <v>1884</v>
      </c>
      <c r="AA1977" t="s">
        <v>1884</v>
      </c>
      <c r="AB1977" t="s">
        <v>1884</v>
      </c>
      <c r="AC1977">
        <v>0</v>
      </c>
      <c r="AD1977">
        <v>0</v>
      </c>
      <c r="AE1977">
        <v>0</v>
      </c>
      <c r="AF1977">
        <v>0</v>
      </c>
      <c r="AG1977" t="s">
        <v>1884</v>
      </c>
      <c r="AH1977" s="181" t="s">
        <v>1886</v>
      </c>
      <c r="AI1977" s="182">
        <v>49</v>
      </c>
      <c r="AJ1977" s="181" t="s">
        <v>1963</v>
      </c>
      <c r="AK1977" s="181" t="s">
        <v>5328</v>
      </c>
      <c r="AL1977" s="181" t="s">
        <v>1886</v>
      </c>
      <c r="AO1977" s="181"/>
      <c r="AQ1977">
        <v>10</v>
      </c>
      <c r="AR1977" s="182">
        <v>40</v>
      </c>
      <c r="AS1977" s="183" t="s">
        <v>1885</v>
      </c>
      <c r="AT1977">
        <v>0</v>
      </c>
      <c r="AU1977">
        <v>50</v>
      </c>
      <c r="AV1977" s="182">
        <v>5</v>
      </c>
      <c r="AW1977" s="184">
        <v>0</v>
      </c>
      <c r="AX1977" s="183" t="s">
        <v>1884</v>
      </c>
      <c r="AY1977" s="184">
        <v>0</v>
      </c>
      <c r="AZ1977">
        <v>0</v>
      </c>
      <c r="BA1977">
        <v>0</v>
      </c>
      <c r="BB1977">
        <v>0</v>
      </c>
      <c r="BC1977" s="182">
        <v>10276</v>
      </c>
      <c r="BD1977" t="s">
        <v>1886</v>
      </c>
      <c r="BE1977" t="s">
        <v>1886</v>
      </c>
      <c r="BF1977" t="s">
        <v>1886</v>
      </c>
      <c r="BG1977" s="181" t="s">
        <v>1886</v>
      </c>
      <c r="BH1977">
        <v>0</v>
      </c>
      <c r="BI1977" s="184">
        <v>0</v>
      </c>
      <c r="BJ1977" s="182">
        <v>0</v>
      </c>
      <c r="BK1977" s="181" t="s">
        <v>1886</v>
      </c>
      <c r="BL1977">
        <v>0</v>
      </c>
      <c r="BM1977">
        <v>0</v>
      </c>
      <c r="BN1977">
        <v>0</v>
      </c>
    </row>
    <row r="1978" spans="1:66" x14ac:dyDescent="0.25">
      <c r="A1978">
        <v>10277</v>
      </c>
      <c r="B1978" t="s">
        <v>5329</v>
      </c>
      <c r="C1978">
        <v>12</v>
      </c>
      <c r="D1978">
        <v>0</v>
      </c>
      <c r="E1978">
        <v>0</v>
      </c>
      <c r="F1978" t="s">
        <v>1884</v>
      </c>
      <c r="G1978" t="s">
        <v>1885</v>
      </c>
      <c r="H1978" t="s">
        <v>1884</v>
      </c>
      <c r="I1978" t="s">
        <v>1884</v>
      </c>
      <c r="J1978" t="s">
        <v>1884</v>
      </c>
      <c r="K1978" t="s">
        <v>1884</v>
      </c>
      <c r="L1978" t="s">
        <v>1884</v>
      </c>
      <c r="M1978" s="180">
        <v>45026</v>
      </c>
      <c r="N1978" t="s">
        <v>1886</v>
      </c>
      <c r="O1978" t="s">
        <v>5330</v>
      </c>
      <c r="P1978" t="s">
        <v>5330</v>
      </c>
      <c r="Q1978">
        <v>0</v>
      </c>
      <c r="R1978">
        <v>0</v>
      </c>
      <c r="S1978" t="s">
        <v>1886</v>
      </c>
      <c r="T1978" t="s">
        <v>1886</v>
      </c>
      <c r="U1978">
        <v>0</v>
      </c>
      <c r="V1978" t="s">
        <v>1886</v>
      </c>
      <c r="W1978">
        <v>0</v>
      </c>
      <c r="X1978">
        <v>0</v>
      </c>
      <c r="Y1978">
        <v>0</v>
      </c>
      <c r="Z1978" t="s">
        <v>1884</v>
      </c>
      <c r="AA1978" t="s">
        <v>1884</v>
      </c>
      <c r="AB1978" t="s">
        <v>1884</v>
      </c>
      <c r="AC1978">
        <v>0</v>
      </c>
      <c r="AD1978">
        <v>0</v>
      </c>
      <c r="AE1978">
        <v>0</v>
      </c>
      <c r="AF1978">
        <v>0</v>
      </c>
      <c r="AG1978" t="s">
        <v>1884</v>
      </c>
      <c r="AH1978" s="181" t="s">
        <v>1886</v>
      </c>
      <c r="AI1978" s="182">
        <v>49</v>
      </c>
      <c r="AJ1978" s="181" t="s">
        <v>1963</v>
      </c>
      <c r="AK1978" s="181" t="s">
        <v>1886</v>
      </c>
      <c r="AL1978" s="181" t="s">
        <v>1886</v>
      </c>
      <c r="AO1978" s="181"/>
      <c r="AQ1978">
        <v>10</v>
      </c>
      <c r="AR1978" s="182">
        <v>40</v>
      </c>
      <c r="AS1978" s="183" t="s">
        <v>1885</v>
      </c>
      <c r="AT1978">
        <v>0</v>
      </c>
      <c r="AU1978">
        <v>120</v>
      </c>
      <c r="AV1978" s="182">
        <v>0</v>
      </c>
      <c r="AW1978" s="184">
        <v>0</v>
      </c>
      <c r="AX1978" s="183" t="s">
        <v>1884</v>
      </c>
      <c r="AY1978" s="184">
        <v>0</v>
      </c>
      <c r="AZ1978">
        <v>0</v>
      </c>
      <c r="BA1978">
        <v>0</v>
      </c>
      <c r="BB1978">
        <v>0</v>
      </c>
      <c r="BC1978" s="182">
        <v>10277</v>
      </c>
      <c r="BD1978" t="s">
        <v>1886</v>
      </c>
      <c r="BE1978" t="s">
        <v>1886</v>
      </c>
      <c r="BF1978" t="s">
        <v>1886</v>
      </c>
      <c r="BG1978" s="181" t="s">
        <v>1886</v>
      </c>
      <c r="BH1978">
        <v>0</v>
      </c>
      <c r="BI1978" s="184">
        <v>0</v>
      </c>
      <c r="BJ1978" s="182">
        <v>0</v>
      </c>
      <c r="BK1978" s="181" t="s">
        <v>1886</v>
      </c>
      <c r="BL1978">
        <v>0</v>
      </c>
      <c r="BM1978">
        <v>0</v>
      </c>
      <c r="BN1978">
        <v>0</v>
      </c>
    </row>
    <row r="1979" spans="1:66" x14ac:dyDescent="0.25">
      <c r="A1979">
        <v>10278</v>
      </c>
      <c r="B1979" t="s">
        <v>851</v>
      </c>
      <c r="C1979">
        <v>10</v>
      </c>
      <c r="D1979">
        <v>0</v>
      </c>
      <c r="E1979">
        <v>0</v>
      </c>
      <c r="F1979" t="s">
        <v>1884</v>
      </c>
      <c r="G1979" t="s">
        <v>1885</v>
      </c>
      <c r="H1979" t="s">
        <v>1884</v>
      </c>
      <c r="I1979" t="s">
        <v>1884</v>
      </c>
      <c r="J1979" t="s">
        <v>1884</v>
      </c>
      <c r="K1979" t="s">
        <v>1884</v>
      </c>
      <c r="L1979" t="s">
        <v>1884</v>
      </c>
      <c r="M1979" s="180">
        <v>45026</v>
      </c>
      <c r="N1979" t="s">
        <v>1886</v>
      </c>
      <c r="O1979" t="s">
        <v>1886</v>
      </c>
      <c r="P1979" t="s">
        <v>5331</v>
      </c>
      <c r="Q1979">
        <v>0</v>
      </c>
      <c r="R1979">
        <v>0</v>
      </c>
      <c r="S1979" t="s">
        <v>1886</v>
      </c>
      <c r="T1979" t="s">
        <v>1886</v>
      </c>
      <c r="U1979">
        <v>0</v>
      </c>
      <c r="V1979" t="s">
        <v>1886</v>
      </c>
      <c r="W1979">
        <v>0</v>
      </c>
      <c r="X1979">
        <v>0</v>
      </c>
      <c r="Y1979">
        <v>0</v>
      </c>
      <c r="Z1979" t="s">
        <v>1884</v>
      </c>
      <c r="AA1979" t="s">
        <v>1884</v>
      </c>
      <c r="AB1979" t="s">
        <v>1884</v>
      </c>
      <c r="AC1979">
        <v>0</v>
      </c>
      <c r="AD1979">
        <v>0</v>
      </c>
      <c r="AE1979">
        <v>0</v>
      </c>
      <c r="AF1979">
        <v>0</v>
      </c>
      <c r="AG1979" t="s">
        <v>1884</v>
      </c>
      <c r="AH1979" s="181" t="s">
        <v>1886</v>
      </c>
      <c r="AI1979" s="182">
        <v>116</v>
      </c>
      <c r="AJ1979" s="181" t="s">
        <v>1995</v>
      </c>
      <c r="AK1979" s="181" t="s">
        <v>5332</v>
      </c>
      <c r="AL1979" s="181" t="s">
        <v>1886</v>
      </c>
      <c r="AO1979" s="181"/>
      <c r="AQ1979">
        <v>10</v>
      </c>
      <c r="AR1979" s="182">
        <v>40</v>
      </c>
      <c r="AS1979" s="183" t="s">
        <v>1885</v>
      </c>
      <c r="AT1979">
        <v>0</v>
      </c>
      <c r="AU1979">
        <v>105</v>
      </c>
      <c r="AV1979" s="182">
        <v>7</v>
      </c>
      <c r="AW1979" s="184">
        <v>0</v>
      </c>
      <c r="AX1979" s="183" t="s">
        <v>1884</v>
      </c>
      <c r="AY1979" s="184">
        <v>0</v>
      </c>
      <c r="AZ1979">
        <v>0</v>
      </c>
      <c r="BA1979">
        <v>0</v>
      </c>
      <c r="BB1979">
        <v>0</v>
      </c>
      <c r="BC1979" s="182">
        <v>10278</v>
      </c>
      <c r="BD1979" t="s">
        <v>1886</v>
      </c>
      <c r="BE1979" t="s">
        <v>1886</v>
      </c>
      <c r="BF1979" t="s">
        <v>1886</v>
      </c>
      <c r="BG1979" s="181" t="s">
        <v>1886</v>
      </c>
      <c r="BH1979">
        <v>0</v>
      </c>
      <c r="BI1979" s="184">
        <v>0</v>
      </c>
      <c r="BJ1979" s="182">
        <v>0</v>
      </c>
      <c r="BK1979" s="181" t="s">
        <v>1886</v>
      </c>
      <c r="BL1979">
        <v>0</v>
      </c>
      <c r="BM1979">
        <v>0</v>
      </c>
      <c r="BN1979">
        <v>0</v>
      </c>
    </row>
    <row r="1980" spans="1:66" x14ac:dyDescent="0.25">
      <c r="A1980">
        <v>10279</v>
      </c>
      <c r="B1980" t="s">
        <v>5333</v>
      </c>
      <c r="C1980">
        <v>24</v>
      </c>
      <c r="D1980">
        <v>0</v>
      </c>
      <c r="E1980">
        <v>0</v>
      </c>
      <c r="F1980" t="s">
        <v>1884</v>
      </c>
      <c r="G1980" t="s">
        <v>1885</v>
      </c>
      <c r="H1980" t="s">
        <v>1884</v>
      </c>
      <c r="I1980" t="s">
        <v>1884</v>
      </c>
      <c r="J1980" t="s">
        <v>1884</v>
      </c>
      <c r="K1980" t="s">
        <v>1884</v>
      </c>
      <c r="L1980" t="s">
        <v>1884</v>
      </c>
      <c r="M1980" s="180">
        <v>45035</v>
      </c>
      <c r="N1980" t="s">
        <v>1886</v>
      </c>
      <c r="O1980" t="s">
        <v>5334</v>
      </c>
      <c r="P1980" t="s">
        <v>5334</v>
      </c>
      <c r="Q1980">
        <v>0</v>
      </c>
      <c r="R1980">
        <v>0</v>
      </c>
      <c r="S1980" t="s">
        <v>1886</v>
      </c>
      <c r="T1980" t="s">
        <v>1886</v>
      </c>
      <c r="U1980">
        <v>0</v>
      </c>
      <c r="V1980" t="s">
        <v>1886</v>
      </c>
      <c r="W1980">
        <v>0</v>
      </c>
      <c r="X1980">
        <v>0</v>
      </c>
      <c r="Y1980">
        <v>0</v>
      </c>
      <c r="Z1980" t="s">
        <v>1884</v>
      </c>
      <c r="AA1980" t="s">
        <v>1884</v>
      </c>
      <c r="AB1980" t="s">
        <v>1884</v>
      </c>
      <c r="AC1980">
        <v>0</v>
      </c>
      <c r="AD1980">
        <v>0</v>
      </c>
      <c r="AE1980">
        <v>0</v>
      </c>
      <c r="AF1980">
        <v>0</v>
      </c>
      <c r="AG1980" t="s">
        <v>1884</v>
      </c>
      <c r="AH1980" s="181" t="s">
        <v>1886</v>
      </c>
      <c r="AI1980" s="182">
        <v>210</v>
      </c>
      <c r="AJ1980" s="181" t="s">
        <v>2010</v>
      </c>
      <c r="AK1980" s="181" t="s">
        <v>1886</v>
      </c>
      <c r="AL1980" s="181" t="s">
        <v>1886</v>
      </c>
      <c r="AO1980" s="181"/>
      <c r="AQ1980">
        <v>10</v>
      </c>
      <c r="AR1980" s="182">
        <v>40</v>
      </c>
      <c r="AS1980" s="183" t="s">
        <v>1885</v>
      </c>
      <c r="AT1980">
        <v>0</v>
      </c>
      <c r="AU1980">
        <v>0</v>
      </c>
      <c r="AV1980" s="182">
        <v>0</v>
      </c>
      <c r="AW1980" s="184">
        <v>0</v>
      </c>
      <c r="AX1980" s="183" t="s">
        <v>1884</v>
      </c>
      <c r="AY1980" s="184">
        <v>0</v>
      </c>
      <c r="AZ1980">
        <v>0</v>
      </c>
      <c r="BA1980">
        <v>0</v>
      </c>
      <c r="BB1980">
        <v>0</v>
      </c>
      <c r="BC1980" s="182">
        <v>10279</v>
      </c>
      <c r="BD1980" t="s">
        <v>1886</v>
      </c>
      <c r="BE1980" t="s">
        <v>1886</v>
      </c>
      <c r="BF1980" t="s">
        <v>1886</v>
      </c>
      <c r="BG1980" s="181" t="s">
        <v>1886</v>
      </c>
      <c r="BH1980">
        <v>0</v>
      </c>
      <c r="BI1980" s="184">
        <v>0</v>
      </c>
      <c r="BJ1980" s="182">
        <v>0</v>
      </c>
      <c r="BK1980" s="181" t="s">
        <v>1886</v>
      </c>
      <c r="BL1980">
        <v>0</v>
      </c>
      <c r="BM1980">
        <v>0</v>
      </c>
      <c r="BN1980">
        <v>0</v>
      </c>
    </row>
    <row r="1981" spans="1:66" x14ac:dyDescent="0.25">
      <c r="A1981">
        <v>10280</v>
      </c>
      <c r="B1981" t="s">
        <v>5335</v>
      </c>
      <c r="C1981">
        <v>6</v>
      </c>
      <c r="D1981">
        <v>0</v>
      </c>
      <c r="E1981">
        <v>0</v>
      </c>
      <c r="F1981" t="s">
        <v>1884</v>
      </c>
      <c r="G1981" t="s">
        <v>1885</v>
      </c>
      <c r="H1981" t="s">
        <v>1884</v>
      </c>
      <c r="I1981" t="s">
        <v>1884</v>
      </c>
      <c r="J1981" t="s">
        <v>1884</v>
      </c>
      <c r="K1981" t="s">
        <v>1884</v>
      </c>
      <c r="L1981" t="s">
        <v>1884</v>
      </c>
      <c r="M1981" s="180">
        <v>45036</v>
      </c>
      <c r="N1981" t="s">
        <v>1886</v>
      </c>
      <c r="O1981" t="s">
        <v>5336</v>
      </c>
      <c r="P1981" t="s">
        <v>5337</v>
      </c>
      <c r="Q1981">
        <v>0</v>
      </c>
      <c r="R1981">
        <v>0</v>
      </c>
      <c r="S1981" t="s">
        <v>1886</v>
      </c>
      <c r="T1981" t="s">
        <v>1886</v>
      </c>
      <c r="U1981">
        <v>0</v>
      </c>
      <c r="V1981" t="s">
        <v>1886</v>
      </c>
      <c r="W1981">
        <v>0</v>
      </c>
      <c r="X1981">
        <v>0</v>
      </c>
      <c r="Y1981">
        <v>0</v>
      </c>
      <c r="Z1981" t="s">
        <v>1884</v>
      </c>
      <c r="AA1981" t="s">
        <v>1884</v>
      </c>
      <c r="AB1981" t="s">
        <v>1884</v>
      </c>
      <c r="AC1981">
        <v>0</v>
      </c>
      <c r="AD1981">
        <v>0</v>
      </c>
      <c r="AE1981">
        <v>0</v>
      </c>
      <c r="AF1981">
        <v>0</v>
      </c>
      <c r="AG1981" t="s">
        <v>1884</v>
      </c>
      <c r="AH1981" s="181" t="s">
        <v>1886</v>
      </c>
      <c r="AI1981" s="182">
        <v>244</v>
      </c>
      <c r="AJ1981" s="181" t="s">
        <v>2723</v>
      </c>
      <c r="AK1981" s="181" t="s">
        <v>1886</v>
      </c>
      <c r="AL1981" s="181" t="s">
        <v>1886</v>
      </c>
      <c r="AO1981" s="181"/>
      <c r="AQ1981">
        <v>10</v>
      </c>
      <c r="AR1981" s="182">
        <v>40</v>
      </c>
      <c r="AS1981" s="183" t="s">
        <v>1885</v>
      </c>
      <c r="AT1981">
        <v>0</v>
      </c>
      <c r="AU1981">
        <v>0</v>
      </c>
      <c r="AV1981" s="182">
        <v>0</v>
      </c>
      <c r="AW1981" s="184">
        <v>0</v>
      </c>
      <c r="AX1981" s="183" t="s">
        <v>1884</v>
      </c>
      <c r="AY1981" s="184">
        <v>0</v>
      </c>
      <c r="AZ1981">
        <v>0</v>
      </c>
      <c r="BA1981">
        <v>0</v>
      </c>
      <c r="BB1981">
        <v>0</v>
      </c>
      <c r="BC1981" s="182">
        <v>10280</v>
      </c>
      <c r="BD1981" t="s">
        <v>1886</v>
      </c>
      <c r="BE1981" t="s">
        <v>1886</v>
      </c>
      <c r="BF1981" t="s">
        <v>1886</v>
      </c>
      <c r="BG1981" s="181" t="s">
        <v>1886</v>
      </c>
      <c r="BH1981">
        <v>0</v>
      </c>
      <c r="BI1981" s="184">
        <v>0</v>
      </c>
      <c r="BJ1981" s="182">
        <v>0</v>
      </c>
      <c r="BK1981" s="181" t="s">
        <v>1886</v>
      </c>
      <c r="BL1981">
        <v>0</v>
      </c>
      <c r="BM1981">
        <v>0</v>
      </c>
      <c r="BN1981">
        <v>0</v>
      </c>
    </row>
    <row r="1982" spans="1:66" x14ac:dyDescent="0.25">
      <c r="A1982">
        <v>10281</v>
      </c>
      <c r="B1982" t="s">
        <v>5338</v>
      </c>
      <c r="C1982">
        <v>1</v>
      </c>
      <c r="D1982">
        <v>0</v>
      </c>
      <c r="E1982">
        <v>0</v>
      </c>
      <c r="F1982" t="s">
        <v>1884</v>
      </c>
      <c r="G1982" t="s">
        <v>1885</v>
      </c>
      <c r="H1982" t="s">
        <v>1884</v>
      </c>
      <c r="I1982" t="s">
        <v>1884</v>
      </c>
      <c r="J1982" t="s">
        <v>1884</v>
      </c>
      <c r="K1982" t="s">
        <v>1884</v>
      </c>
      <c r="L1982" t="s">
        <v>1884</v>
      </c>
      <c r="M1982" s="180">
        <v>45036</v>
      </c>
      <c r="N1982" t="s">
        <v>2007</v>
      </c>
      <c r="O1982" t="s">
        <v>1886</v>
      </c>
      <c r="P1982" t="s">
        <v>1886</v>
      </c>
      <c r="Q1982">
        <v>0</v>
      </c>
      <c r="R1982">
        <v>0</v>
      </c>
      <c r="S1982" t="s">
        <v>1886</v>
      </c>
      <c r="T1982" t="s">
        <v>1886</v>
      </c>
      <c r="U1982">
        <v>0</v>
      </c>
      <c r="V1982" t="s">
        <v>1886</v>
      </c>
      <c r="W1982">
        <v>0</v>
      </c>
      <c r="X1982">
        <v>0</v>
      </c>
      <c r="Y1982">
        <v>0</v>
      </c>
      <c r="Z1982" t="s">
        <v>1884</v>
      </c>
      <c r="AA1982" t="s">
        <v>1884</v>
      </c>
      <c r="AB1982" t="s">
        <v>1884</v>
      </c>
      <c r="AC1982">
        <v>0</v>
      </c>
      <c r="AD1982">
        <v>0</v>
      </c>
      <c r="AE1982">
        <v>0</v>
      </c>
      <c r="AF1982">
        <v>0</v>
      </c>
      <c r="AG1982" t="s">
        <v>1884</v>
      </c>
      <c r="AH1982" s="181" t="s">
        <v>1886</v>
      </c>
      <c r="AI1982" s="182">
        <v>47</v>
      </c>
      <c r="AJ1982" s="181" t="s">
        <v>2015</v>
      </c>
      <c r="AK1982" s="181" t="s">
        <v>1886</v>
      </c>
      <c r="AL1982" s="181" t="s">
        <v>1886</v>
      </c>
      <c r="AO1982" s="181"/>
      <c r="AQ1982">
        <v>10</v>
      </c>
      <c r="AR1982" s="182">
        <v>40</v>
      </c>
      <c r="AS1982" s="183" t="s">
        <v>1885</v>
      </c>
      <c r="AT1982">
        <v>0</v>
      </c>
      <c r="AU1982">
        <v>0</v>
      </c>
      <c r="AV1982" s="182">
        <v>0</v>
      </c>
      <c r="AW1982" s="184">
        <v>0</v>
      </c>
      <c r="AX1982" s="183" t="s">
        <v>1884</v>
      </c>
      <c r="AY1982" s="184">
        <v>0</v>
      </c>
      <c r="AZ1982">
        <v>0</v>
      </c>
      <c r="BA1982">
        <v>0</v>
      </c>
      <c r="BB1982">
        <v>0</v>
      </c>
      <c r="BC1982" s="182">
        <v>10281</v>
      </c>
      <c r="BD1982" t="s">
        <v>1886</v>
      </c>
      <c r="BE1982" t="s">
        <v>1886</v>
      </c>
      <c r="BF1982" t="s">
        <v>1886</v>
      </c>
      <c r="BG1982" s="181" t="s">
        <v>1886</v>
      </c>
      <c r="BH1982">
        <v>0</v>
      </c>
      <c r="BI1982" s="184">
        <v>0</v>
      </c>
      <c r="BJ1982" s="182">
        <v>0</v>
      </c>
      <c r="BK1982" s="181" t="s">
        <v>1886</v>
      </c>
      <c r="BL1982">
        <v>0</v>
      </c>
      <c r="BM1982">
        <v>0</v>
      </c>
      <c r="BN1982">
        <v>0</v>
      </c>
    </row>
    <row r="1983" spans="1:66" x14ac:dyDescent="0.25">
      <c r="A1983">
        <v>10285</v>
      </c>
      <c r="B1983" t="s">
        <v>853</v>
      </c>
      <c r="C1983">
        <v>30</v>
      </c>
      <c r="D1983">
        <v>0</v>
      </c>
      <c r="E1983">
        <v>0</v>
      </c>
      <c r="F1983" t="s">
        <v>1884</v>
      </c>
      <c r="G1983" t="s">
        <v>1885</v>
      </c>
      <c r="H1983" t="s">
        <v>1884</v>
      </c>
      <c r="I1983" t="s">
        <v>1884</v>
      </c>
      <c r="J1983" t="s">
        <v>1884</v>
      </c>
      <c r="K1983" t="s">
        <v>1884</v>
      </c>
      <c r="L1983" t="s">
        <v>1884</v>
      </c>
      <c r="M1983" s="180">
        <v>45041</v>
      </c>
      <c r="N1983" t="s">
        <v>1886</v>
      </c>
      <c r="O1983" t="s">
        <v>1886</v>
      </c>
      <c r="P1983" t="s">
        <v>5339</v>
      </c>
      <c r="Q1983">
        <v>0</v>
      </c>
      <c r="R1983">
        <v>0</v>
      </c>
      <c r="S1983" t="s">
        <v>1886</v>
      </c>
      <c r="T1983" t="s">
        <v>1886</v>
      </c>
      <c r="U1983">
        <v>0</v>
      </c>
      <c r="V1983" t="s">
        <v>1886</v>
      </c>
      <c r="W1983">
        <v>0</v>
      </c>
      <c r="X1983">
        <v>0</v>
      </c>
      <c r="Y1983">
        <v>0</v>
      </c>
      <c r="Z1983" t="s">
        <v>1884</v>
      </c>
      <c r="AA1983" t="s">
        <v>1884</v>
      </c>
      <c r="AB1983" t="s">
        <v>1884</v>
      </c>
      <c r="AC1983">
        <v>0</v>
      </c>
      <c r="AD1983">
        <v>0</v>
      </c>
      <c r="AE1983">
        <v>0</v>
      </c>
      <c r="AF1983">
        <v>0</v>
      </c>
      <c r="AG1983" t="s">
        <v>1885</v>
      </c>
      <c r="AH1983" s="181" t="s">
        <v>1886</v>
      </c>
      <c r="AI1983" s="182">
        <v>28</v>
      </c>
      <c r="AJ1983" s="181" t="s">
        <v>2337</v>
      </c>
      <c r="AK1983" s="181" t="s">
        <v>1886</v>
      </c>
      <c r="AL1983" s="181" t="s">
        <v>1886</v>
      </c>
      <c r="AO1983" s="181"/>
      <c r="AQ1983">
        <v>10</v>
      </c>
      <c r="AR1983" s="182">
        <v>40</v>
      </c>
      <c r="AS1983" s="183" t="s">
        <v>1885</v>
      </c>
      <c r="AT1983">
        <v>0</v>
      </c>
      <c r="AU1983">
        <v>0</v>
      </c>
      <c r="AV1983" s="182">
        <v>0</v>
      </c>
      <c r="AW1983" s="184">
        <v>0</v>
      </c>
      <c r="AX1983" s="183" t="s">
        <v>1884</v>
      </c>
      <c r="AY1983" s="184">
        <v>0</v>
      </c>
      <c r="AZ1983">
        <v>0</v>
      </c>
      <c r="BA1983">
        <v>0</v>
      </c>
      <c r="BB1983">
        <v>0</v>
      </c>
      <c r="BC1983" s="182">
        <v>10285</v>
      </c>
      <c r="BD1983" t="s">
        <v>1886</v>
      </c>
      <c r="BE1983" t="s">
        <v>1886</v>
      </c>
      <c r="BF1983" t="s">
        <v>1886</v>
      </c>
      <c r="BG1983" s="181" t="s">
        <v>1886</v>
      </c>
      <c r="BH1983">
        <v>0</v>
      </c>
      <c r="BI1983" s="184">
        <v>0</v>
      </c>
      <c r="BJ1983" s="182">
        <v>0</v>
      </c>
      <c r="BK1983" s="181" t="s">
        <v>1886</v>
      </c>
      <c r="BL1983">
        <v>0</v>
      </c>
      <c r="BM1983">
        <v>0</v>
      </c>
      <c r="BN1983">
        <v>0</v>
      </c>
    </row>
    <row r="1984" spans="1:66" x14ac:dyDescent="0.25">
      <c r="A1984">
        <v>10296</v>
      </c>
      <c r="B1984" t="s">
        <v>5340</v>
      </c>
      <c r="C1984">
        <v>6</v>
      </c>
      <c r="D1984">
        <v>0</v>
      </c>
      <c r="E1984">
        <v>0</v>
      </c>
      <c r="F1984" t="s">
        <v>1884</v>
      </c>
      <c r="G1984" t="s">
        <v>1885</v>
      </c>
      <c r="H1984" t="s">
        <v>1884</v>
      </c>
      <c r="I1984" t="s">
        <v>1884</v>
      </c>
      <c r="J1984" t="s">
        <v>1884</v>
      </c>
      <c r="K1984" t="s">
        <v>1884</v>
      </c>
      <c r="L1984" t="s">
        <v>1884</v>
      </c>
      <c r="M1984" s="180">
        <v>45055</v>
      </c>
      <c r="N1984" t="s">
        <v>1886</v>
      </c>
      <c r="O1984" t="s">
        <v>1886</v>
      </c>
      <c r="P1984" t="s">
        <v>5341</v>
      </c>
      <c r="Q1984">
        <v>0</v>
      </c>
      <c r="R1984">
        <v>0</v>
      </c>
      <c r="S1984" t="s">
        <v>1886</v>
      </c>
      <c r="T1984" t="s">
        <v>1886</v>
      </c>
      <c r="U1984">
        <v>0</v>
      </c>
      <c r="V1984" t="s">
        <v>1886</v>
      </c>
      <c r="W1984">
        <v>0</v>
      </c>
      <c r="X1984">
        <v>0</v>
      </c>
      <c r="Y1984">
        <v>0</v>
      </c>
      <c r="Z1984" t="s">
        <v>1884</v>
      </c>
      <c r="AA1984" t="s">
        <v>1884</v>
      </c>
      <c r="AB1984" t="s">
        <v>1884</v>
      </c>
      <c r="AC1984">
        <v>0</v>
      </c>
      <c r="AD1984">
        <v>0</v>
      </c>
      <c r="AE1984">
        <v>0</v>
      </c>
      <c r="AF1984">
        <v>0</v>
      </c>
      <c r="AG1984" t="s">
        <v>1884</v>
      </c>
      <c r="AH1984" s="181" t="s">
        <v>1886</v>
      </c>
      <c r="AI1984" s="182">
        <v>29</v>
      </c>
      <c r="AJ1984" s="181" t="s">
        <v>2082</v>
      </c>
      <c r="AK1984" s="181" t="s">
        <v>1886</v>
      </c>
      <c r="AL1984" s="181" t="s">
        <v>1886</v>
      </c>
      <c r="AO1984" s="181"/>
      <c r="AQ1984">
        <v>10</v>
      </c>
      <c r="AR1984" s="182">
        <v>40</v>
      </c>
      <c r="AS1984" s="183" t="s">
        <v>1885</v>
      </c>
      <c r="AT1984">
        <v>0</v>
      </c>
      <c r="AU1984">
        <v>0</v>
      </c>
      <c r="AV1984" s="182">
        <v>0</v>
      </c>
      <c r="AW1984" s="184">
        <v>0</v>
      </c>
      <c r="AX1984" s="183" t="s">
        <v>1884</v>
      </c>
      <c r="AY1984" s="184">
        <v>0</v>
      </c>
      <c r="AZ1984">
        <v>0</v>
      </c>
      <c r="BA1984">
        <v>0</v>
      </c>
      <c r="BB1984">
        <v>0</v>
      </c>
      <c r="BC1984" s="182">
        <v>10296</v>
      </c>
      <c r="BD1984" t="s">
        <v>1886</v>
      </c>
      <c r="BE1984" t="s">
        <v>1886</v>
      </c>
      <c r="BF1984" t="s">
        <v>1886</v>
      </c>
      <c r="BG1984" s="181" t="s">
        <v>1886</v>
      </c>
      <c r="BH1984">
        <v>0</v>
      </c>
      <c r="BI1984" s="184">
        <v>0</v>
      </c>
      <c r="BJ1984" s="182">
        <v>0</v>
      </c>
      <c r="BK1984" s="181" t="s">
        <v>1886</v>
      </c>
      <c r="BL1984">
        <v>0</v>
      </c>
      <c r="BM1984">
        <v>0</v>
      </c>
      <c r="BN1984">
        <v>0</v>
      </c>
    </row>
    <row r="1985" spans="1:66" x14ac:dyDescent="0.25">
      <c r="A1985">
        <v>10297</v>
      </c>
      <c r="B1985" t="s">
        <v>5342</v>
      </c>
      <c r="C1985">
        <v>8</v>
      </c>
      <c r="D1985">
        <v>0</v>
      </c>
      <c r="E1985">
        <v>0</v>
      </c>
      <c r="F1985" t="s">
        <v>1884</v>
      </c>
      <c r="G1985" t="s">
        <v>1885</v>
      </c>
      <c r="H1985" t="s">
        <v>1884</v>
      </c>
      <c r="I1985" t="s">
        <v>1884</v>
      </c>
      <c r="J1985" t="s">
        <v>1884</v>
      </c>
      <c r="K1985" t="s">
        <v>1884</v>
      </c>
      <c r="L1985" t="s">
        <v>1884</v>
      </c>
      <c r="M1985" s="180">
        <v>45063</v>
      </c>
      <c r="N1985" t="s">
        <v>1886</v>
      </c>
      <c r="O1985" t="s">
        <v>1886</v>
      </c>
      <c r="P1985" t="s">
        <v>5343</v>
      </c>
      <c r="Q1985">
        <v>0</v>
      </c>
      <c r="R1985">
        <v>0</v>
      </c>
      <c r="S1985" t="s">
        <v>1886</v>
      </c>
      <c r="T1985" t="s">
        <v>1886</v>
      </c>
      <c r="U1985">
        <v>0</v>
      </c>
      <c r="V1985" t="s">
        <v>1886</v>
      </c>
      <c r="W1985">
        <v>0</v>
      </c>
      <c r="X1985">
        <v>0</v>
      </c>
      <c r="Y1985">
        <v>0</v>
      </c>
      <c r="Z1985" t="s">
        <v>1884</v>
      </c>
      <c r="AA1985" t="s">
        <v>1884</v>
      </c>
      <c r="AB1985" t="s">
        <v>1884</v>
      </c>
      <c r="AC1985">
        <v>0</v>
      </c>
      <c r="AD1985">
        <v>0</v>
      </c>
      <c r="AE1985">
        <v>0</v>
      </c>
      <c r="AF1985">
        <v>0</v>
      </c>
      <c r="AG1985" t="s">
        <v>1884</v>
      </c>
      <c r="AH1985" s="181" t="s">
        <v>1886</v>
      </c>
      <c r="AI1985" s="182">
        <v>215</v>
      </c>
      <c r="AJ1985" s="181" t="s">
        <v>1937</v>
      </c>
      <c r="AK1985" s="181" t="s">
        <v>1886</v>
      </c>
      <c r="AL1985" s="181" t="s">
        <v>1886</v>
      </c>
      <c r="AO1985" s="181"/>
      <c r="AQ1985">
        <v>10</v>
      </c>
      <c r="AR1985" s="182">
        <v>40</v>
      </c>
      <c r="AS1985" s="183" t="s">
        <v>1885</v>
      </c>
      <c r="AT1985">
        <v>0</v>
      </c>
      <c r="AU1985">
        <v>0</v>
      </c>
      <c r="AV1985" s="182">
        <v>0</v>
      </c>
      <c r="AW1985" s="184">
        <v>0</v>
      </c>
      <c r="AX1985" s="183" t="s">
        <v>1884</v>
      </c>
      <c r="AY1985" s="184">
        <v>0</v>
      </c>
      <c r="AZ1985">
        <v>0</v>
      </c>
      <c r="BA1985">
        <v>0</v>
      </c>
      <c r="BB1985">
        <v>0</v>
      </c>
      <c r="BC1985" s="182">
        <v>10297</v>
      </c>
      <c r="BD1985" t="s">
        <v>1886</v>
      </c>
      <c r="BE1985" t="s">
        <v>1886</v>
      </c>
      <c r="BF1985" t="s">
        <v>1886</v>
      </c>
      <c r="BG1985" s="181" t="s">
        <v>1886</v>
      </c>
      <c r="BH1985">
        <v>0</v>
      </c>
      <c r="BI1985" s="184">
        <v>0</v>
      </c>
      <c r="BJ1985" s="182">
        <v>0</v>
      </c>
      <c r="BK1985" s="181" t="s">
        <v>1886</v>
      </c>
      <c r="BL1985">
        <v>0</v>
      </c>
      <c r="BM1985">
        <v>0</v>
      </c>
      <c r="BN1985">
        <v>0</v>
      </c>
    </row>
    <row r="1986" spans="1:66" x14ac:dyDescent="0.25">
      <c r="A1986">
        <v>10298</v>
      </c>
      <c r="B1986" t="s">
        <v>5344</v>
      </c>
      <c r="C1986">
        <v>50</v>
      </c>
      <c r="D1986">
        <v>0</v>
      </c>
      <c r="E1986">
        <v>0</v>
      </c>
      <c r="F1986" t="s">
        <v>1884</v>
      </c>
      <c r="G1986" t="s">
        <v>1885</v>
      </c>
      <c r="H1986" t="s">
        <v>1884</v>
      </c>
      <c r="I1986" t="s">
        <v>1884</v>
      </c>
      <c r="J1986" t="s">
        <v>1884</v>
      </c>
      <c r="K1986" t="s">
        <v>1884</v>
      </c>
      <c r="L1986" t="s">
        <v>1884</v>
      </c>
      <c r="M1986" s="180">
        <v>45065</v>
      </c>
      <c r="N1986" t="s">
        <v>1886</v>
      </c>
      <c r="O1986" t="s">
        <v>5345</v>
      </c>
      <c r="P1986" t="s">
        <v>5345</v>
      </c>
      <c r="Q1986">
        <v>0</v>
      </c>
      <c r="R1986">
        <v>0</v>
      </c>
      <c r="S1986" t="s">
        <v>1886</v>
      </c>
      <c r="T1986" t="s">
        <v>1886</v>
      </c>
      <c r="U1986">
        <v>0</v>
      </c>
      <c r="V1986" t="s">
        <v>1886</v>
      </c>
      <c r="W1986">
        <v>0</v>
      </c>
      <c r="X1986">
        <v>0</v>
      </c>
      <c r="Y1986">
        <v>0</v>
      </c>
      <c r="Z1986" t="s">
        <v>1884</v>
      </c>
      <c r="AA1986" t="s">
        <v>1884</v>
      </c>
      <c r="AB1986" t="s">
        <v>1885</v>
      </c>
      <c r="AC1986">
        <v>10.5</v>
      </c>
      <c r="AD1986">
        <v>0</v>
      </c>
      <c r="AE1986">
        <v>0</v>
      </c>
      <c r="AF1986">
        <v>0</v>
      </c>
      <c r="AG1986" t="s">
        <v>1885</v>
      </c>
      <c r="AH1986" s="181" t="s">
        <v>1886</v>
      </c>
      <c r="AI1986" s="182">
        <v>111</v>
      </c>
      <c r="AJ1986" s="181" t="s">
        <v>2109</v>
      </c>
      <c r="AK1986" s="181" t="s">
        <v>1886</v>
      </c>
      <c r="AL1986" s="181" t="s">
        <v>1886</v>
      </c>
      <c r="AO1986" s="181"/>
      <c r="AQ1986">
        <v>10</v>
      </c>
      <c r="AR1986" s="182">
        <v>40</v>
      </c>
      <c r="AS1986" s="183" t="s">
        <v>1885</v>
      </c>
      <c r="AT1986">
        <v>0</v>
      </c>
      <c r="AU1986">
        <v>0</v>
      </c>
      <c r="AV1986" s="182">
        <v>0</v>
      </c>
      <c r="AW1986" s="184">
        <v>0</v>
      </c>
      <c r="AX1986" s="183" t="s">
        <v>1884</v>
      </c>
      <c r="AY1986" s="184">
        <v>0</v>
      </c>
      <c r="AZ1986">
        <v>0</v>
      </c>
      <c r="BA1986">
        <v>0</v>
      </c>
      <c r="BB1986">
        <v>0</v>
      </c>
      <c r="BC1986" s="182">
        <v>10298</v>
      </c>
      <c r="BD1986" t="s">
        <v>1886</v>
      </c>
      <c r="BE1986" t="s">
        <v>1886</v>
      </c>
      <c r="BF1986" t="s">
        <v>1886</v>
      </c>
      <c r="BG1986" s="181" t="s">
        <v>1886</v>
      </c>
      <c r="BH1986">
        <v>0</v>
      </c>
      <c r="BI1986" s="184">
        <v>0</v>
      </c>
      <c r="BJ1986" s="182">
        <v>0</v>
      </c>
      <c r="BK1986" s="181" t="s">
        <v>1886</v>
      </c>
      <c r="BL1986">
        <v>0</v>
      </c>
      <c r="BM1986">
        <v>0</v>
      </c>
      <c r="BN1986">
        <v>0</v>
      </c>
    </row>
    <row r="1987" spans="1:66" x14ac:dyDescent="0.25">
      <c r="A1987">
        <v>10299</v>
      </c>
      <c r="B1987" t="s">
        <v>5346</v>
      </c>
      <c r="C1987">
        <v>12</v>
      </c>
      <c r="D1987">
        <v>0</v>
      </c>
      <c r="E1987">
        <v>0</v>
      </c>
      <c r="F1987" t="s">
        <v>1884</v>
      </c>
      <c r="G1987" t="s">
        <v>1885</v>
      </c>
      <c r="H1987" t="s">
        <v>1884</v>
      </c>
      <c r="I1987" t="s">
        <v>1884</v>
      </c>
      <c r="J1987" t="s">
        <v>1884</v>
      </c>
      <c r="K1987" t="s">
        <v>1884</v>
      </c>
      <c r="L1987" t="s">
        <v>1884</v>
      </c>
      <c r="M1987" s="180">
        <v>45070</v>
      </c>
      <c r="N1987" t="s">
        <v>1886</v>
      </c>
      <c r="O1987" t="s">
        <v>5347</v>
      </c>
      <c r="P1987" t="s">
        <v>5347</v>
      </c>
      <c r="Q1987">
        <v>0</v>
      </c>
      <c r="R1987">
        <v>0</v>
      </c>
      <c r="S1987" t="s">
        <v>1886</v>
      </c>
      <c r="T1987" t="s">
        <v>1886</v>
      </c>
      <c r="U1987">
        <v>0</v>
      </c>
      <c r="V1987" t="s">
        <v>1886</v>
      </c>
      <c r="W1987">
        <v>0</v>
      </c>
      <c r="X1987">
        <v>0</v>
      </c>
      <c r="Y1987">
        <v>0</v>
      </c>
      <c r="Z1987" t="s">
        <v>1884</v>
      </c>
      <c r="AA1987" t="s">
        <v>1884</v>
      </c>
      <c r="AB1987" t="s">
        <v>1884</v>
      </c>
      <c r="AC1987">
        <v>0</v>
      </c>
      <c r="AD1987">
        <v>0</v>
      </c>
      <c r="AE1987">
        <v>0</v>
      </c>
      <c r="AF1987">
        <v>0</v>
      </c>
      <c r="AG1987" t="s">
        <v>1884</v>
      </c>
      <c r="AH1987" s="181" t="s">
        <v>1886</v>
      </c>
      <c r="AI1987" s="182">
        <v>29</v>
      </c>
      <c r="AJ1987" s="181" t="s">
        <v>2082</v>
      </c>
      <c r="AK1987" s="181" t="s">
        <v>1886</v>
      </c>
      <c r="AL1987" s="181" t="s">
        <v>1886</v>
      </c>
      <c r="AO1987" s="181"/>
      <c r="AQ1987">
        <v>10</v>
      </c>
      <c r="AR1987" s="182">
        <v>40</v>
      </c>
      <c r="AS1987" s="183" t="s">
        <v>1885</v>
      </c>
      <c r="AT1987">
        <v>0</v>
      </c>
      <c r="AU1987">
        <v>0</v>
      </c>
      <c r="AV1987" s="182">
        <v>0</v>
      </c>
      <c r="AW1987" s="184">
        <v>0</v>
      </c>
      <c r="AX1987" s="183" t="s">
        <v>1884</v>
      </c>
      <c r="AY1987" s="184">
        <v>0</v>
      </c>
      <c r="AZ1987">
        <v>0</v>
      </c>
      <c r="BA1987">
        <v>0</v>
      </c>
      <c r="BB1987">
        <v>0</v>
      </c>
      <c r="BC1987" s="182">
        <v>10299</v>
      </c>
      <c r="BD1987" t="s">
        <v>1886</v>
      </c>
      <c r="BE1987" t="s">
        <v>1886</v>
      </c>
      <c r="BF1987" t="s">
        <v>1886</v>
      </c>
      <c r="BG1987" s="181" t="s">
        <v>1886</v>
      </c>
      <c r="BH1987">
        <v>0</v>
      </c>
      <c r="BI1987" s="184">
        <v>0</v>
      </c>
      <c r="BJ1987" s="182">
        <v>0</v>
      </c>
      <c r="BK1987" s="181" t="s">
        <v>1886</v>
      </c>
      <c r="BL1987">
        <v>0</v>
      </c>
      <c r="BM1987">
        <v>0</v>
      </c>
      <c r="BN1987">
        <v>0</v>
      </c>
    </row>
    <row r="1988" spans="1:66" x14ac:dyDescent="0.25">
      <c r="A1988">
        <v>10300</v>
      </c>
      <c r="B1988" t="s">
        <v>5348</v>
      </c>
      <c r="C1988">
        <v>12</v>
      </c>
      <c r="D1988">
        <v>0</v>
      </c>
      <c r="E1988">
        <v>0</v>
      </c>
      <c r="F1988" t="s">
        <v>1884</v>
      </c>
      <c r="G1988" t="s">
        <v>1885</v>
      </c>
      <c r="H1988" t="s">
        <v>1884</v>
      </c>
      <c r="I1988" t="s">
        <v>1884</v>
      </c>
      <c r="J1988" t="s">
        <v>1884</v>
      </c>
      <c r="K1988" t="s">
        <v>1884</v>
      </c>
      <c r="L1988" t="s">
        <v>1884</v>
      </c>
      <c r="M1988" s="180">
        <v>45070</v>
      </c>
      <c r="N1988" t="s">
        <v>1886</v>
      </c>
      <c r="O1988" t="s">
        <v>5349</v>
      </c>
      <c r="P1988" t="s">
        <v>5349</v>
      </c>
      <c r="Q1988">
        <v>0</v>
      </c>
      <c r="R1988">
        <v>0</v>
      </c>
      <c r="S1988" t="s">
        <v>1886</v>
      </c>
      <c r="T1988" t="s">
        <v>1886</v>
      </c>
      <c r="U1988">
        <v>0</v>
      </c>
      <c r="V1988" t="s">
        <v>1886</v>
      </c>
      <c r="W1988">
        <v>0</v>
      </c>
      <c r="X1988">
        <v>0</v>
      </c>
      <c r="Y1988">
        <v>0</v>
      </c>
      <c r="Z1988" t="s">
        <v>1884</v>
      </c>
      <c r="AA1988" t="s">
        <v>1884</v>
      </c>
      <c r="AB1988" t="s">
        <v>1884</v>
      </c>
      <c r="AC1988">
        <v>0</v>
      </c>
      <c r="AD1988">
        <v>0</v>
      </c>
      <c r="AE1988">
        <v>0</v>
      </c>
      <c r="AF1988">
        <v>0</v>
      </c>
      <c r="AG1988" t="s">
        <v>1884</v>
      </c>
      <c r="AH1988" s="181" t="s">
        <v>1886</v>
      </c>
      <c r="AI1988" s="182">
        <v>29</v>
      </c>
      <c r="AJ1988" s="181" t="s">
        <v>2082</v>
      </c>
      <c r="AK1988" s="181" t="s">
        <v>1886</v>
      </c>
      <c r="AL1988" s="181" t="s">
        <v>1886</v>
      </c>
      <c r="AO1988" s="181"/>
      <c r="AQ1988">
        <v>10</v>
      </c>
      <c r="AR1988" s="182">
        <v>40</v>
      </c>
      <c r="AS1988" s="183" t="s">
        <v>1885</v>
      </c>
      <c r="AT1988">
        <v>0</v>
      </c>
      <c r="AU1988">
        <v>0</v>
      </c>
      <c r="AV1988" s="182">
        <v>0</v>
      </c>
      <c r="AW1988" s="184">
        <v>0</v>
      </c>
      <c r="AX1988" s="183" t="s">
        <v>1884</v>
      </c>
      <c r="AY1988" s="184">
        <v>0</v>
      </c>
      <c r="AZ1988">
        <v>0</v>
      </c>
      <c r="BA1988">
        <v>0</v>
      </c>
      <c r="BB1988">
        <v>0</v>
      </c>
      <c r="BC1988" s="182">
        <v>10300</v>
      </c>
      <c r="BD1988" t="s">
        <v>1886</v>
      </c>
      <c r="BE1988" t="s">
        <v>1886</v>
      </c>
      <c r="BF1988" t="s">
        <v>1886</v>
      </c>
      <c r="BG1988" s="181" t="s">
        <v>1886</v>
      </c>
      <c r="BH1988">
        <v>0</v>
      </c>
      <c r="BI1988" s="184">
        <v>0</v>
      </c>
      <c r="BJ1988" s="182">
        <v>0</v>
      </c>
      <c r="BK1988" s="181" t="s">
        <v>1886</v>
      </c>
      <c r="BL1988">
        <v>0</v>
      </c>
      <c r="BM1988">
        <v>0</v>
      </c>
      <c r="BN1988">
        <v>0</v>
      </c>
    </row>
    <row r="1989" spans="1:66" x14ac:dyDescent="0.25">
      <c r="A1989">
        <v>10301</v>
      </c>
      <c r="B1989" t="s">
        <v>5350</v>
      </c>
      <c r="C1989">
        <v>12</v>
      </c>
      <c r="D1989">
        <v>0</v>
      </c>
      <c r="E1989">
        <v>0</v>
      </c>
      <c r="F1989" t="s">
        <v>1884</v>
      </c>
      <c r="G1989" t="s">
        <v>1885</v>
      </c>
      <c r="H1989" t="s">
        <v>1884</v>
      </c>
      <c r="I1989" t="s">
        <v>1884</v>
      </c>
      <c r="J1989" t="s">
        <v>1884</v>
      </c>
      <c r="K1989" t="s">
        <v>1884</v>
      </c>
      <c r="L1989" t="s">
        <v>1884</v>
      </c>
      <c r="M1989" s="180">
        <v>45070</v>
      </c>
      <c r="N1989" t="s">
        <v>1886</v>
      </c>
      <c r="O1989" t="s">
        <v>5351</v>
      </c>
      <c r="P1989" t="s">
        <v>5351</v>
      </c>
      <c r="Q1989">
        <v>0</v>
      </c>
      <c r="R1989">
        <v>0</v>
      </c>
      <c r="S1989" t="s">
        <v>1886</v>
      </c>
      <c r="T1989" t="s">
        <v>1886</v>
      </c>
      <c r="U1989">
        <v>0</v>
      </c>
      <c r="V1989" t="s">
        <v>1886</v>
      </c>
      <c r="W1989">
        <v>0</v>
      </c>
      <c r="X1989">
        <v>0</v>
      </c>
      <c r="Y1989">
        <v>0</v>
      </c>
      <c r="Z1989" t="s">
        <v>1884</v>
      </c>
      <c r="AA1989" t="s">
        <v>1884</v>
      </c>
      <c r="AB1989" t="s">
        <v>1884</v>
      </c>
      <c r="AC1989">
        <v>0</v>
      </c>
      <c r="AD1989">
        <v>0</v>
      </c>
      <c r="AE1989">
        <v>0</v>
      </c>
      <c r="AF1989">
        <v>0</v>
      </c>
      <c r="AG1989" t="s">
        <v>1884</v>
      </c>
      <c r="AH1989" s="181" t="s">
        <v>1886</v>
      </c>
      <c r="AI1989" s="182">
        <v>29</v>
      </c>
      <c r="AJ1989" s="181" t="s">
        <v>2082</v>
      </c>
      <c r="AK1989" s="181" t="s">
        <v>1886</v>
      </c>
      <c r="AL1989" s="181" t="s">
        <v>1886</v>
      </c>
      <c r="AO1989" s="181"/>
      <c r="AQ1989">
        <v>10</v>
      </c>
      <c r="AR1989" s="182">
        <v>40</v>
      </c>
      <c r="AS1989" s="183" t="s">
        <v>1885</v>
      </c>
      <c r="AT1989">
        <v>0</v>
      </c>
      <c r="AU1989">
        <v>0</v>
      </c>
      <c r="AV1989" s="182">
        <v>0</v>
      </c>
      <c r="AW1989" s="184">
        <v>0</v>
      </c>
      <c r="AX1989" s="183" t="s">
        <v>1884</v>
      </c>
      <c r="AY1989" s="184">
        <v>0</v>
      </c>
      <c r="AZ1989">
        <v>0</v>
      </c>
      <c r="BA1989">
        <v>0</v>
      </c>
      <c r="BB1989">
        <v>0</v>
      </c>
      <c r="BC1989" s="182">
        <v>10301</v>
      </c>
      <c r="BD1989" t="s">
        <v>1886</v>
      </c>
      <c r="BE1989" t="s">
        <v>1886</v>
      </c>
      <c r="BF1989" t="s">
        <v>1886</v>
      </c>
      <c r="BG1989" s="181" t="s">
        <v>1886</v>
      </c>
      <c r="BH1989">
        <v>0</v>
      </c>
      <c r="BI1989" s="184">
        <v>0</v>
      </c>
      <c r="BJ1989" s="182">
        <v>0</v>
      </c>
      <c r="BK1989" s="181" t="s">
        <v>1886</v>
      </c>
      <c r="BL1989">
        <v>0</v>
      </c>
      <c r="BM1989">
        <v>0</v>
      </c>
      <c r="BN1989">
        <v>0</v>
      </c>
    </row>
    <row r="1990" spans="1:66" x14ac:dyDescent="0.25">
      <c r="A1990">
        <v>10302</v>
      </c>
      <c r="B1990" t="s">
        <v>5352</v>
      </c>
      <c r="C1990">
        <v>12</v>
      </c>
      <c r="D1990">
        <v>0</v>
      </c>
      <c r="E1990">
        <v>0</v>
      </c>
      <c r="F1990" t="s">
        <v>1884</v>
      </c>
      <c r="G1990" t="s">
        <v>1885</v>
      </c>
      <c r="H1990" t="s">
        <v>1884</v>
      </c>
      <c r="I1990" t="s">
        <v>1884</v>
      </c>
      <c r="J1990" t="s">
        <v>1884</v>
      </c>
      <c r="K1990" t="s">
        <v>1884</v>
      </c>
      <c r="L1990" t="s">
        <v>1884</v>
      </c>
      <c r="M1990" s="180">
        <v>45070</v>
      </c>
      <c r="N1990" t="s">
        <v>1886</v>
      </c>
      <c r="O1990" t="s">
        <v>1886</v>
      </c>
      <c r="P1990" t="s">
        <v>1886</v>
      </c>
      <c r="Q1990">
        <v>0</v>
      </c>
      <c r="R1990">
        <v>0</v>
      </c>
      <c r="S1990" t="s">
        <v>1886</v>
      </c>
      <c r="T1990" t="s">
        <v>1886</v>
      </c>
      <c r="U1990">
        <v>0</v>
      </c>
      <c r="V1990" t="s">
        <v>1886</v>
      </c>
      <c r="W1990">
        <v>0</v>
      </c>
      <c r="X1990">
        <v>0</v>
      </c>
      <c r="Y1990">
        <v>0</v>
      </c>
      <c r="Z1990" t="s">
        <v>1884</v>
      </c>
      <c r="AA1990" t="s">
        <v>1884</v>
      </c>
      <c r="AB1990" t="s">
        <v>1884</v>
      </c>
      <c r="AC1990">
        <v>0</v>
      </c>
      <c r="AD1990">
        <v>0</v>
      </c>
      <c r="AE1990">
        <v>0</v>
      </c>
      <c r="AF1990">
        <v>0</v>
      </c>
      <c r="AG1990" t="s">
        <v>1884</v>
      </c>
      <c r="AH1990" s="181" t="s">
        <v>1886</v>
      </c>
      <c r="AI1990" s="182">
        <v>209</v>
      </c>
      <c r="AJ1990" s="181" t="s">
        <v>5353</v>
      </c>
      <c r="AK1990" s="181" t="s">
        <v>5354</v>
      </c>
      <c r="AL1990" s="181" t="s">
        <v>1886</v>
      </c>
      <c r="AO1990" s="181"/>
      <c r="AQ1990">
        <v>10</v>
      </c>
      <c r="AR1990" s="182">
        <v>40</v>
      </c>
      <c r="AS1990" s="183" t="s">
        <v>1885</v>
      </c>
      <c r="AT1990">
        <v>0</v>
      </c>
      <c r="AU1990">
        <v>0</v>
      </c>
      <c r="AV1990" s="182">
        <v>0</v>
      </c>
      <c r="AW1990" s="184">
        <v>0</v>
      </c>
      <c r="AX1990" s="183" t="s">
        <v>1884</v>
      </c>
      <c r="AY1990" s="184">
        <v>0</v>
      </c>
      <c r="AZ1990">
        <v>0</v>
      </c>
      <c r="BA1990">
        <v>0</v>
      </c>
      <c r="BB1990">
        <v>0</v>
      </c>
      <c r="BC1990" s="182">
        <v>10302</v>
      </c>
      <c r="BD1990" t="s">
        <v>1886</v>
      </c>
      <c r="BE1990" t="s">
        <v>1886</v>
      </c>
      <c r="BF1990" t="s">
        <v>1886</v>
      </c>
      <c r="BG1990" s="181" t="s">
        <v>1886</v>
      </c>
      <c r="BH1990">
        <v>0</v>
      </c>
      <c r="BI1990" s="184">
        <v>0</v>
      </c>
      <c r="BJ1990" s="182">
        <v>0</v>
      </c>
      <c r="BK1990" s="181" t="s">
        <v>1886</v>
      </c>
      <c r="BL1990">
        <v>0</v>
      </c>
      <c r="BM1990">
        <v>0</v>
      </c>
      <c r="BN1990">
        <v>0</v>
      </c>
    </row>
    <row r="1991" spans="1:66" x14ac:dyDescent="0.25">
      <c r="A1991">
        <v>10303</v>
      </c>
      <c r="B1991" t="s">
        <v>5355</v>
      </c>
      <c r="C1991">
        <v>12</v>
      </c>
      <c r="D1991">
        <v>0</v>
      </c>
      <c r="E1991">
        <v>0</v>
      </c>
      <c r="F1991" t="s">
        <v>1884</v>
      </c>
      <c r="G1991" t="s">
        <v>1885</v>
      </c>
      <c r="H1991" t="s">
        <v>1884</v>
      </c>
      <c r="I1991" t="s">
        <v>1884</v>
      </c>
      <c r="J1991" t="s">
        <v>1884</v>
      </c>
      <c r="K1991" t="s">
        <v>1884</v>
      </c>
      <c r="L1991" t="s">
        <v>1884</v>
      </c>
      <c r="M1991" s="180">
        <v>45070</v>
      </c>
      <c r="N1991" t="s">
        <v>1886</v>
      </c>
      <c r="O1991" t="s">
        <v>5356</v>
      </c>
      <c r="P1991" t="s">
        <v>5356</v>
      </c>
      <c r="Q1991">
        <v>0</v>
      </c>
      <c r="R1991">
        <v>0</v>
      </c>
      <c r="S1991" t="s">
        <v>1886</v>
      </c>
      <c r="T1991" t="s">
        <v>1886</v>
      </c>
      <c r="U1991">
        <v>0</v>
      </c>
      <c r="V1991" t="s">
        <v>1886</v>
      </c>
      <c r="W1991">
        <v>0</v>
      </c>
      <c r="X1991">
        <v>0</v>
      </c>
      <c r="Y1991">
        <v>0</v>
      </c>
      <c r="Z1991" t="s">
        <v>1884</v>
      </c>
      <c r="AA1991" t="s">
        <v>1884</v>
      </c>
      <c r="AB1991" t="s">
        <v>1884</v>
      </c>
      <c r="AC1991">
        <v>0</v>
      </c>
      <c r="AD1991">
        <v>0</v>
      </c>
      <c r="AE1991">
        <v>0</v>
      </c>
      <c r="AF1991">
        <v>0</v>
      </c>
      <c r="AG1991" t="s">
        <v>1884</v>
      </c>
      <c r="AH1991" s="181" t="s">
        <v>1886</v>
      </c>
      <c r="AI1991" s="182">
        <v>29</v>
      </c>
      <c r="AJ1991" s="181" t="s">
        <v>2082</v>
      </c>
      <c r="AK1991" s="181" t="s">
        <v>1886</v>
      </c>
      <c r="AL1991" s="181" t="s">
        <v>1886</v>
      </c>
      <c r="AO1991" s="181"/>
      <c r="AQ1991">
        <v>10</v>
      </c>
      <c r="AR1991" s="182">
        <v>40</v>
      </c>
      <c r="AS1991" s="183" t="s">
        <v>1885</v>
      </c>
      <c r="AT1991">
        <v>0</v>
      </c>
      <c r="AU1991">
        <v>0</v>
      </c>
      <c r="AV1991" s="182">
        <v>0</v>
      </c>
      <c r="AW1991" s="184">
        <v>0</v>
      </c>
      <c r="AX1991" s="183" t="s">
        <v>1884</v>
      </c>
      <c r="AY1991" s="184">
        <v>0</v>
      </c>
      <c r="AZ1991">
        <v>0</v>
      </c>
      <c r="BA1991">
        <v>0</v>
      </c>
      <c r="BB1991">
        <v>0</v>
      </c>
      <c r="BC1991" s="182">
        <v>10303</v>
      </c>
      <c r="BD1991" t="s">
        <v>1886</v>
      </c>
      <c r="BE1991" t="s">
        <v>1886</v>
      </c>
      <c r="BF1991" t="s">
        <v>1886</v>
      </c>
      <c r="BG1991" s="181" t="s">
        <v>1886</v>
      </c>
      <c r="BH1991">
        <v>0</v>
      </c>
      <c r="BI1991" s="184">
        <v>0</v>
      </c>
      <c r="BJ1991" s="182">
        <v>0</v>
      </c>
      <c r="BK1991" s="181" t="s">
        <v>1886</v>
      </c>
      <c r="BL1991">
        <v>0</v>
      </c>
      <c r="BM1991">
        <v>0</v>
      </c>
      <c r="BN1991">
        <v>0</v>
      </c>
    </row>
    <row r="1992" spans="1:66" x14ac:dyDescent="0.25">
      <c r="A1992">
        <v>10304</v>
      </c>
      <c r="B1992" t="s">
        <v>5357</v>
      </c>
      <c r="C1992">
        <v>12</v>
      </c>
      <c r="D1992">
        <v>0</v>
      </c>
      <c r="E1992">
        <v>0</v>
      </c>
      <c r="F1992" t="s">
        <v>1884</v>
      </c>
      <c r="G1992" t="s">
        <v>1885</v>
      </c>
      <c r="H1992" t="s">
        <v>1884</v>
      </c>
      <c r="I1992" t="s">
        <v>1884</v>
      </c>
      <c r="J1992" t="s">
        <v>1884</v>
      </c>
      <c r="K1992" t="s">
        <v>1884</v>
      </c>
      <c r="L1992" t="s">
        <v>1884</v>
      </c>
      <c r="M1992" s="180">
        <v>45070</v>
      </c>
      <c r="N1992" t="s">
        <v>1886</v>
      </c>
      <c r="O1992" t="s">
        <v>1886</v>
      </c>
      <c r="P1992" t="s">
        <v>5358</v>
      </c>
      <c r="Q1992">
        <v>0</v>
      </c>
      <c r="R1992">
        <v>0</v>
      </c>
      <c r="S1992" t="s">
        <v>1886</v>
      </c>
      <c r="T1992" t="s">
        <v>1886</v>
      </c>
      <c r="U1992">
        <v>0</v>
      </c>
      <c r="V1992" t="s">
        <v>1886</v>
      </c>
      <c r="W1992">
        <v>0</v>
      </c>
      <c r="X1992">
        <v>0</v>
      </c>
      <c r="Y1992">
        <v>0</v>
      </c>
      <c r="Z1992" t="s">
        <v>1884</v>
      </c>
      <c r="AA1992" t="s">
        <v>1884</v>
      </c>
      <c r="AB1992" t="s">
        <v>1884</v>
      </c>
      <c r="AC1992">
        <v>0</v>
      </c>
      <c r="AD1992">
        <v>0</v>
      </c>
      <c r="AE1992">
        <v>0</v>
      </c>
      <c r="AF1992">
        <v>0</v>
      </c>
      <c r="AG1992" t="s">
        <v>1884</v>
      </c>
      <c r="AH1992" s="181" t="s">
        <v>1886</v>
      </c>
      <c r="AI1992" s="182">
        <v>29</v>
      </c>
      <c r="AJ1992" s="181" t="s">
        <v>2082</v>
      </c>
      <c r="AK1992" s="181" t="s">
        <v>1886</v>
      </c>
      <c r="AL1992" s="181" t="s">
        <v>1886</v>
      </c>
      <c r="AO1992" s="181"/>
      <c r="AQ1992">
        <v>10</v>
      </c>
      <c r="AR1992" s="182">
        <v>40</v>
      </c>
      <c r="AS1992" s="183" t="s">
        <v>1885</v>
      </c>
      <c r="AT1992">
        <v>0</v>
      </c>
      <c r="AU1992">
        <v>0</v>
      </c>
      <c r="AV1992" s="182">
        <v>0</v>
      </c>
      <c r="AW1992" s="184">
        <v>0</v>
      </c>
      <c r="AX1992" s="183" t="s">
        <v>1884</v>
      </c>
      <c r="AY1992" s="184">
        <v>0</v>
      </c>
      <c r="AZ1992">
        <v>0</v>
      </c>
      <c r="BA1992">
        <v>0</v>
      </c>
      <c r="BB1992">
        <v>0</v>
      </c>
      <c r="BC1992" s="182">
        <v>10304</v>
      </c>
      <c r="BD1992" t="s">
        <v>1886</v>
      </c>
      <c r="BE1992" t="s">
        <v>1886</v>
      </c>
      <c r="BF1992" t="s">
        <v>1886</v>
      </c>
      <c r="BG1992" s="181" t="s">
        <v>1886</v>
      </c>
      <c r="BH1992">
        <v>0</v>
      </c>
      <c r="BI1992" s="184">
        <v>0</v>
      </c>
      <c r="BJ1992" s="182">
        <v>0</v>
      </c>
      <c r="BK1992" s="181" t="s">
        <v>1886</v>
      </c>
      <c r="BL1992">
        <v>0</v>
      </c>
      <c r="BM1992">
        <v>0</v>
      </c>
      <c r="BN1992">
        <v>0</v>
      </c>
    </row>
    <row r="1993" spans="1:66" x14ac:dyDescent="0.25">
      <c r="A1993">
        <v>10305</v>
      </c>
      <c r="B1993" t="s">
        <v>5359</v>
      </c>
      <c r="C1993">
        <v>12</v>
      </c>
      <c r="D1993">
        <v>0</v>
      </c>
      <c r="E1993">
        <v>0</v>
      </c>
      <c r="F1993" t="s">
        <v>1884</v>
      </c>
      <c r="G1993" t="s">
        <v>1885</v>
      </c>
      <c r="H1993" t="s">
        <v>1884</v>
      </c>
      <c r="I1993" t="s">
        <v>1884</v>
      </c>
      <c r="J1993" t="s">
        <v>1884</v>
      </c>
      <c r="K1993" t="s">
        <v>1884</v>
      </c>
      <c r="L1993" t="s">
        <v>1884</v>
      </c>
      <c r="M1993" s="180">
        <v>45070</v>
      </c>
      <c r="N1993" t="s">
        <v>1886</v>
      </c>
      <c r="O1993" t="s">
        <v>1886</v>
      </c>
      <c r="P1993" t="s">
        <v>5360</v>
      </c>
      <c r="Q1993">
        <v>0</v>
      </c>
      <c r="R1993">
        <v>0</v>
      </c>
      <c r="S1993" t="s">
        <v>1886</v>
      </c>
      <c r="T1993" t="s">
        <v>1886</v>
      </c>
      <c r="U1993">
        <v>0</v>
      </c>
      <c r="V1993" t="s">
        <v>1886</v>
      </c>
      <c r="W1993">
        <v>0</v>
      </c>
      <c r="X1993">
        <v>0</v>
      </c>
      <c r="Y1993">
        <v>0</v>
      </c>
      <c r="Z1993" t="s">
        <v>1884</v>
      </c>
      <c r="AA1993" t="s">
        <v>1884</v>
      </c>
      <c r="AB1993" t="s">
        <v>1884</v>
      </c>
      <c r="AC1993">
        <v>0</v>
      </c>
      <c r="AD1993">
        <v>0</v>
      </c>
      <c r="AE1993">
        <v>0</v>
      </c>
      <c r="AF1993">
        <v>0</v>
      </c>
      <c r="AG1993" t="s">
        <v>1884</v>
      </c>
      <c r="AH1993" s="181" t="s">
        <v>1886</v>
      </c>
      <c r="AI1993" s="182">
        <v>29</v>
      </c>
      <c r="AJ1993" s="181" t="s">
        <v>2082</v>
      </c>
      <c r="AK1993" s="181" t="s">
        <v>1886</v>
      </c>
      <c r="AL1993" s="181" t="s">
        <v>1886</v>
      </c>
      <c r="AO1993" s="181"/>
      <c r="AQ1993">
        <v>10</v>
      </c>
      <c r="AR1993" s="182">
        <v>40</v>
      </c>
      <c r="AS1993" s="183" t="s">
        <v>1885</v>
      </c>
      <c r="AT1993">
        <v>0</v>
      </c>
      <c r="AU1993">
        <v>0</v>
      </c>
      <c r="AV1993" s="182">
        <v>0</v>
      </c>
      <c r="AW1993" s="184">
        <v>0</v>
      </c>
      <c r="AX1993" s="183" t="s">
        <v>1884</v>
      </c>
      <c r="AY1993" s="184">
        <v>0</v>
      </c>
      <c r="AZ1993">
        <v>0</v>
      </c>
      <c r="BA1993">
        <v>0</v>
      </c>
      <c r="BB1993">
        <v>0</v>
      </c>
      <c r="BC1993" s="182">
        <v>10305</v>
      </c>
      <c r="BD1993" t="s">
        <v>1886</v>
      </c>
      <c r="BE1993" t="s">
        <v>1886</v>
      </c>
      <c r="BF1993" t="s">
        <v>1886</v>
      </c>
      <c r="BG1993" s="181" t="s">
        <v>1886</v>
      </c>
      <c r="BH1993">
        <v>0</v>
      </c>
      <c r="BI1993" s="184">
        <v>0</v>
      </c>
      <c r="BJ1993" s="182">
        <v>0</v>
      </c>
      <c r="BK1993" s="181" t="s">
        <v>1886</v>
      </c>
      <c r="BL1993">
        <v>0</v>
      </c>
      <c r="BM1993">
        <v>0</v>
      </c>
      <c r="BN1993">
        <v>0</v>
      </c>
    </row>
    <row r="1994" spans="1:66" x14ac:dyDescent="0.25">
      <c r="A1994">
        <v>10306</v>
      </c>
      <c r="B1994" t="s">
        <v>5361</v>
      </c>
      <c r="C1994">
        <v>30</v>
      </c>
      <c r="D1994">
        <v>0</v>
      </c>
      <c r="E1994">
        <v>0</v>
      </c>
      <c r="F1994" t="s">
        <v>1884</v>
      </c>
      <c r="G1994" t="s">
        <v>1885</v>
      </c>
      <c r="H1994" t="s">
        <v>1884</v>
      </c>
      <c r="I1994" t="s">
        <v>1884</v>
      </c>
      <c r="J1994" t="s">
        <v>1884</v>
      </c>
      <c r="K1994" t="s">
        <v>1884</v>
      </c>
      <c r="L1994" t="s">
        <v>1884</v>
      </c>
      <c r="M1994" s="180">
        <v>45076</v>
      </c>
      <c r="N1994" t="s">
        <v>1886</v>
      </c>
      <c r="O1994" t="s">
        <v>1886</v>
      </c>
      <c r="P1994" t="s">
        <v>5362</v>
      </c>
      <c r="Q1994">
        <v>0</v>
      </c>
      <c r="R1994">
        <v>0</v>
      </c>
      <c r="S1994" t="s">
        <v>1886</v>
      </c>
      <c r="T1994" t="s">
        <v>1886</v>
      </c>
      <c r="U1994">
        <v>0</v>
      </c>
      <c r="V1994" t="s">
        <v>1886</v>
      </c>
      <c r="W1994">
        <v>0</v>
      </c>
      <c r="X1994">
        <v>0</v>
      </c>
      <c r="Y1994">
        <v>0</v>
      </c>
      <c r="Z1994" t="s">
        <v>1884</v>
      </c>
      <c r="AA1994" t="s">
        <v>1884</v>
      </c>
      <c r="AB1994" t="s">
        <v>1884</v>
      </c>
      <c r="AC1994">
        <v>0</v>
      </c>
      <c r="AD1994">
        <v>0</v>
      </c>
      <c r="AE1994">
        <v>0</v>
      </c>
      <c r="AF1994">
        <v>0</v>
      </c>
      <c r="AG1994" t="s">
        <v>1884</v>
      </c>
      <c r="AH1994" s="181" t="s">
        <v>1886</v>
      </c>
      <c r="AI1994" s="182">
        <v>215</v>
      </c>
      <c r="AJ1994" s="181" t="s">
        <v>1937</v>
      </c>
      <c r="AK1994" s="181" t="s">
        <v>1886</v>
      </c>
      <c r="AL1994" s="181" t="s">
        <v>1886</v>
      </c>
      <c r="AO1994" s="181"/>
      <c r="AQ1994">
        <v>10</v>
      </c>
      <c r="AR1994" s="182">
        <v>40</v>
      </c>
      <c r="AS1994" s="183" t="s">
        <v>1885</v>
      </c>
      <c r="AT1994">
        <v>0</v>
      </c>
      <c r="AU1994">
        <v>0</v>
      </c>
      <c r="AV1994" s="182">
        <v>0</v>
      </c>
      <c r="AW1994" s="184">
        <v>0</v>
      </c>
      <c r="AX1994" s="183" t="s">
        <v>1884</v>
      </c>
      <c r="AY1994" s="184">
        <v>0</v>
      </c>
      <c r="AZ1994">
        <v>0</v>
      </c>
      <c r="BA1994">
        <v>0</v>
      </c>
      <c r="BB1994">
        <v>0</v>
      </c>
      <c r="BC1994" s="182">
        <v>10306</v>
      </c>
      <c r="BD1994" t="s">
        <v>1886</v>
      </c>
      <c r="BE1994" t="s">
        <v>1886</v>
      </c>
      <c r="BF1994" t="s">
        <v>1886</v>
      </c>
      <c r="BG1994" s="181" t="s">
        <v>1886</v>
      </c>
      <c r="BH1994">
        <v>0</v>
      </c>
      <c r="BI1994" s="184">
        <v>0</v>
      </c>
      <c r="BJ1994" s="182">
        <v>0</v>
      </c>
      <c r="BK1994" s="181" t="s">
        <v>1886</v>
      </c>
      <c r="BL1994">
        <v>0</v>
      </c>
      <c r="BM1994">
        <v>0</v>
      </c>
      <c r="BN1994">
        <v>0</v>
      </c>
    </row>
    <row r="1995" spans="1:66" x14ac:dyDescent="0.25">
      <c r="A1995">
        <v>10307</v>
      </c>
      <c r="B1995" t="s">
        <v>5363</v>
      </c>
      <c r="C1995">
        <v>10</v>
      </c>
      <c r="D1995">
        <v>0</v>
      </c>
      <c r="E1995">
        <v>0</v>
      </c>
      <c r="F1995" t="s">
        <v>1884</v>
      </c>
      <c r="G1995" t="s">
        <v>1885</v>
      </c>
      <c r="H1995" t="s">
        <v>1884</v>
      </c>
      <c r="I1995" t="s">
        <v>1884</v>
      </c>
      <c r="J1995" t="s">
        <v>1884</v>
      </c>
      <c r="K1995" t="s">
        <v>1884</v>
      </c>
      <c r="L1995" t="s">
        <v>1884</v>
      </c>
      <c r="M1995" s="180">
        <v>45077</v>
      </c>
      <c r="N1995" t="s">
        <v>2007</v>
      </c>
      <c r="O1995" t="s">
        <v>1886</v>
      </c>
      <c r="P1995" t="s">
        <v>1886</v>
      </c>
      <c r="Q1995">
        <v>0</v>
      </c>
      <c r="R1995">
        <v>0</v>
      </c>
      <c r="S1995" t="s">
        <v>1886</v>
      </c>
      <c r="T1995" t="s">
        <v>1886</v>
      </c>
      <c r="U1995">
        <v>0</v>
      </c>
      <c r="V1995" t="s">
        <v>1886</v>
      </c>
      <c r="W1995">
        <v>0</v>
      </c>
      <c r="X1995">
        <v>0</v>
      </c>
      <c r="Y1995">
        <v>0</v>
      </c>
      <c r="Z1995" t="s">
        <v>1884</v>
      </c>
      <c r="AA1995" t="s">
        <v>1884</v>
      </c>
      <c r="AB1995" t="s">
        <v>1884</v>
      </c>
      <c r="AC1995">
        <v>0</v>
      </c>
      <c r="AD1995">
        <v>0</v>
      </c>
      <c r="AE1995">
        <v>0</v>
      </c>
      <c r="AF1995">
        <v>0</v>
      </c>
      <c r="AG1995" t="s">
        <v>1885</v>
      </c>
      <c r="AH1995" s="181" t="s">
        <v>1886</v>
      </c>
      <c r="AI1995" s="182">
        <v>290</v>
      </c>
      <c r="AJ1995" s="181" t="s">
        <v>3093</v>
      </c>
      <c r="AK1995" s="181" t="s">
        <v>1886</v>
      </c>
      <c r="AL1995" s="181" t="s">
        <v>1886</v>
      </c>
      <c r="AO1995" s="181"/>
      <c r="AQ1995">
        <v>10</v>
      </c>
      <c r="AR1995" s="182">
        <v>40</v>
      </c>
      <c r="AS1995" s="183" t="s">
        <v>1885</v>
      </c>
      <c r="AT1995">
        <v>0</v>
      </c>
      <c r="AU1995">
        <v>0</v>
      </c>
      <c r="AV1995" s="182">
        <v>0</v>
      </c>
      <c r="AW1995" s="184">
        <v>0</v>
      </c>
      <c r="AX1995" s="183" t="s">
        <v>1884</v>
      </c>
      <c r="AY1995" s="184">
        <v>0</v>
      </c>
      <c r="AZ1995">
        <v>0</v>
      </c>
      <c r="BA1995">
        <v>0</v>
      </c>
      <c r="BB1995">
        <v>0</v>
      </c>
      <c r="BC1995" s="182">
        <v>10307</v>
      </c>
      <c r="BD1995" t="s">
        <v>1886</v>
      </c>
      <c r="BE1995" t="s">
        <v>1886</v>
      </c>
      <c r="BF1995" t="s">
        <v>1886</v>
      </c>
      <c r="BG1995" s="181" t="s">
        <v>1886</v>
      </c>
      <c r="BH1995">
        <v>0</v>
      </c>
      <c r="BI1995" s="184">
        <v>0</v>
      </c>
      <c r="BJ1995" s="182">
        <v>0</v>
      </c>
      <c r="BK1995" s="181" t="s">
        <v>1886</v>
      </c>
      <c r="BL1995">
        <v>0</v>
      </c>
      <c r="BM1995">
        <v>0</v>
      </c>
      <c r="BN1995">
        <v>0</v>
      </c>
    </row>
    <row r="1996" spans="1:66" x14ac:dyDescent="0.25">
      <c r="A1996">
        <v>10308</v>
      </c>
      <c r="B1996" t="s">
        <v>5364</v>
      </c>
      <c r="C1996">
        <v>10</v>
      </c>
      <c r="D1996">
        <v>0</v>
      </c>
      <c r="E1996">
        <v>0</v>
      </c>
      <c r="F1996" t="s">
        <v>1884</v>
      </c>
      <c r="G1996" t="s">
        <v>1885</v>
      </c>
      <c r="H1996" t="s">
        <v>1884</v>
      </c>
      <c r="I1996" t="s">
        <v>1884</v>
      </c>
      <c r="J1996" t="s">
        <v>1884</v>
      </c>
      <c r="K1996" t="s">
        <v>1884</v>
      </c>
      <c r="L1996" t="s">
        <v>1884</v>
      </c>
      <c r="M1996" s="180">
        <v>45077</v>
      </c>
      <c r="N1996" t="s">
        <v>2007</v>
      </c>
      <c r="O1996" t="s">
        <v>1886</v>
      </c>
      <c r="P1996" t="s">
        <v>1886</v>
      </c>
      <c r="Q1996">
        <v>0</v>
      </c>
      <c r="R1996">
        <v>0</v>
      </c>
      <c r="S1996" t="s">
        <v>1886</v>
      </c>
      <c r="T1996" t="s">
        <v>1886</v>
      </c>
      <c r="U1996">
        <v>0</v>
      </c>
      <c r="V1996" t="s">
        <v>1886</v>
      </c>
      <c r="W1996">
        <v>0</v>
      </c>
      <c r="X1996">
        <v>0</v>
      </c>
      <c r="Y1996">
        <v>0</v>
      </c>
      <c r="Z1996" t="s">
        <v>1884</v>
      </c>
      <c r="AA1996" t="s">
        <v>1884</v>
      </c>
      <c r="AB1996" t="s">
        <v>1884</v>
      </c>
      <c r="AC1996">
        <v>0</v>
      </c>
      <c r="AD1996">
        <v>0</v>
      </c>
      <c r="AE1996">
        <v>0</v>
      </c>
      <c r="AF1996">
        <v>0</v>
      </c>
      <c r="AG1996" t="s">
        <v>1885</v>
      </c>
      <c r="AH1996" s="181" t="s">
        <v>1886</v>
      </c>
      <c r="AI1996" s="182">
        <v>290</v>
      </c>
      <c r="AJ1996" s="181" t="s">
        <v>3093</v>
      </c>
      <c r="AK1996" s="181" t="s">
        <v>1886</v>
      </c>
      <c r="AL1996" s="181" t="s">
        <v>1886</v>
      </c>
      <c r="AO1996" s="181"/>
      <c r="AQ1996">
        <v>10</v>
      </c>
      <c r="AR1996" s="182">
        <v>40</v>
      </c>
      <c r="AS1996" s="183" t="s">
        <v>1885</v>
      </c>
      <c r="AT1996">
        <v>0</v>
      </c>
      <c r="AU1996">
        <v>0</v>
      </c>
      <c r="AV1996" s="182">
        <v>0</v>
      </c>
      <c r="AW1996" s="184">
        <v>0</v>
      </c>
      <c r="AX1996" s="183" t="s">
        <v>1884</v>
      </c>
      <c r="AY1996" s="184">
        <v>0</v>
      </c>
      <c r="AZ1996">
        <v>0</v>
      </c>
      <c r="BA1996">
        <v>0</v>
      </c>
      <c r="BB1996">
        <v>0</v>
      </c>
      <c r="BC1996" s="182">
        <v>10308</v>
      </c>
      <c r="BD1996" t="s">
        <v>1886</v>
      </c>
      <c r="BE1996" t="s">
        <v>1886</v>
      </c>
      <c r="BF1996" t="s">
        <v>1886</v>
      </c>
      <c r="BG1996" s="181" t="s">
        <v>1886</v>
      </c>
      <c r="BH1996">
        <v>0</v>
      </c>
      <c r="BI1996" s="184">
        <v>0</v>
      </c>
      <c r="BJ1996" s="182">
        <v>0</v>
      </c>
      <c r="BK1996" s="181" t="s">
        <v>1886</v>
      </c>
      <c r="BL1996">
        <v>0</v>
      </c>
      <c r="BM1996">
        <v>0</v>
      </c>
      <c r="BN1996">
        <v>0</v>
      </c>
    </row>
    <row r="1997" spans="1:66" x14ac:dyDescent="0.25">
      <c r="A1997">
        <v>10309</v>
      </c>
      <c r="B1997" t="s">
        <v>5365</v>
      </c>
      <c r="C1997">
        <v>12</v>
      </c>
      <c r="D1997">
        <v>0</v>
      </c>
      <c r="E1997">
        <v>0</v>
      </c>
      <c r="F1997" t="s">
        <v>1884</v>
      </c>
      <c r="G1997" t="s">
        <v>1885</v>
      </c>
      <c r="H1997" t="s">
        <v>1884</v>
      </c>
      <c r="I1997" t="s">
        <v>1884</v>
      </c>
      <c r="J1997" t="s">
        <v>1884</v>
      </c>
      <c r="K1997" t="s">
        <v>1884</v>
      </c>
      <c r="L1997" t="s">
        <v>1884</v>
      </c>
      <c r="M1997" s="180">
        <v>45079</v>
      </c>
      <c r="N1997" t="s">
        <v>1886</v>
      </c>
      <c r="O1997" t="s">
        <v>1886</v>
      </c>
      <c r="P1997" t="s">
        <v>5366</v>
      </c>
      <c r="Q1997">
        <v>0</v>
      </c>
      <c r="R1997">
        <v>0</v>
      </c>
      <c r="S1997" t="s">
        <v>1886</v>
      </c>
      <c r="T1997" t="s">
        <v>1886</v>
      </c>
      <c r="U1997">
        <v>0</v>
      </c>
      <c r="V1997" t="s">
        <v>1886</v>
      </c>
      <c r="W1997">
        <v>0</v>
      </c>
      <c r="X1997">
        <v>0</v>
      </c>
      <c r="Y1997">
        <v>0</v>
      </c>
      <c r="Z1997" t="s">
        <v>1884</v>
      </c>
      <c r="AA1997" t="s">
        <v>1884</v>
      </c>
      <c r="AB1997" t="s">
        <v>1884</v>
      </c>
      <c r="AC1997">
        <v>0</v>
      </c>
      <c r="AD1997">
        <v>0</v>
      </c>
      <c r="AE1997">
        <v>0</v>
      </c>
      <c r="AF1997">
        <v>0</v>
      </c>
      <c r="AG1997" t="s">
        <v>1884</v>
      </c>
      <c r="AH1997" s="181" t="s">
        <v>1886</v>
      </c>
      <c r="AI1997" s="182">
        <v>129</v>
      </c>
      <c r="AJ1997" s="181" t="s">
        <v>2178</v>
      </c>
      <c r="AK1997" s="181" t="s">
        <v>5367</v>
      </c>
      <c r="AL1997" s="181" t="s">
        <v>1886</v>
      </c>
      <c r="AO1997" s="181"/>
      <c r="AQ1997">
        <v>10</v>
      </c>
      <c r="AR1997" s="182">
        <v>40</v>
      </c>
      <c r="AS1997" s="183" t="s">
        <v>1885</v>
      </c>
      <c r="AT1997">
        <v>0</v>
      </c>
      <c r="AU1997">
        <v>50</v>
      </c>
      <c r="AV1997" s="182">
        <v>6</v>
      </c>
      <c r="AW1997" s="184">
        <v>0</v>
      </c>
      <c r="AX1997" s="183" t="s">
        <v>1884</v>
      </c>
      <c r="AY1997" s="184">
        <v>0</v>
      </c>
      <c r="AZ1997">
        <v>0</v>
      </c>
      <c r="BA1997">
        <v>0</v>
      </c>
      <c r="BB1997">
        <v>0</v>
      </c>
      <c r="BC1997" s="182">
        <v>10309</v>
      </c>
      <c r="BD1997" t="s">
        <v>1886</v>
      </c>
      <c r="BE1997" t="s">
        <v>1886</v>
      </c>
      <c r="BF1997" t="s">
        <v>1886</v>
      </c>
      <c r="BG1997" s="181" t="s">
        <v>1886</v>
      </c>
      <c r="BH1997">
        <v>0</v>
      </c>
      <c r="BI1997" s="184">
        <v>0</v>
      </c>
      <c r="BJ1997" s="182">
        <v>0</v>
      </c>
      <c r="BK1997" s="181" t="s">
        <v>1886</v>
      </c>
      <c r="BL1997">
        <v>0</v>
      </c>
      <c r="BM1997">
        <v>0</v>
      </c>
      <c r="BN1997">
        <v>0</v>
      </c>
    </row>
    <row r="1998" spans="1:66" x14ac:dyDescent="0.25">
      <c r="A1998">
        <v>10312</v>
      </c>
      <c r="B1998" t="s">
        <v>5368</v>
      </c>
      <c r="C1998">
        <v>1</v>
      </c>
      <c r="D1998">
        <v>0</v>
      </c>
      <c r="E1998">
        <v>0</v>
      </c>
      <c r="F1998" t="s">
        <v>1884</v>
      </c>
      <c r="G1998" t="s">
        <v>1884</v>
      </c>
      <c r="H1998" t="s">
        <v>1884</v>
      </c>
      <c r="I1998" t="s">
        <v>1884</v>
      </c>
      <c r="J1998" t="s">
        <v>1884</v>
      </c>
      <c r="K1998" t="s">
        <v>1884</v>
      </c>
      <c r="L1998" t="s">
        <v>1884</v>
      </c>
      <c r="M1998" s="180">
        <v>45093</v>
      </c>
      <c r="N1998" t="s">
        <v>2007</v>
      </c>
      <c r="O1998" t="s">
        <v>5369</v>
      </c>
      <c r="P1998" t="s">
        <v>5369</v>
      </c>
      <c r="Q1998">
        <v>0</v>
      </c>
      <c r="R1998">
        <v>0</v>
      </c>
      <c r="S1998" t="s">
        <v>1886</v>
      </c>
      <c r="T1998" t="s">
        <v>1886</v>
      </c>
      <c r="U1998">
        <v>0</v>
      </c>
      <c r="V1998" t="s">
        <v>1886</v>
      </c>
      <c r="W1998">
        <v>0</v>
      </c>
      <c r="X1998">
        <v>0</v>
      </c>
      <c r="Y1998">
        <v>0</v>
      </c>
      <c r="Z1998" t="s">
        <v>1884</v>
      </c>
      <c r="AA1998" t="s">
        <v>1884</v>
      </c>
      <c r="AB1998" t="s">
        <v>1884</v>
      </c>
      <c r="AC1998">
        <v>0</v>
      </c>
      <c r="AD1998">
        <v>0</v>
      </c>
      <c r="AE1998">
        <v>0</v>
      </c>
      <c r="AF1998">
        <v>0</v>
      </c>
      <c r="AG1998" t="s">
        <v>1884</v>
      </c>
      <c r="AH1998" s="181" t="s">
        <v>1886</v>
      </c>
      <c r="AI1998" s="182">
        <v>47</v>
      </c>
      <c r="AJ1998" s="181" t="s">
        <v>2015</v>
      </c>
      <c r="AK1998" s="181" t="s">
        <v>1886</v>
      </c>
      <c r="AL1998" s="181" t="s">
        <v>1886</v>
      </c>
      <c r="AO1998" s="181"/>
      <c r="AQ1998">
        <v>10</v>
      </c>
      <c r="AR1998" s="182">
        <v>40</v>
      </c>
      <c r="AS1998" s="183" t="s">
        <v>1885</v>
      </c>
      <c r="AT1998">
        <v>0</v>
      </c>
      <c r="AU1998">
        <v>0</v>
      </c>
      <c r="AV1998" s="182">
        <v>0</v>
      </c>
      <c r="AW1998" s="184">
        <v>0</v>
      </c>
      <c r="AX1998" s="183" t="s">
        <v>1884</v>
      </c>
      <c r="AY1998" s="184">
        <v>0</v>
      </c>
      <c r="AZ1998">
        <v>0</v>
      </c>
      <c r="BA1998">
        <v>0</v>
      </c>
      <c r="BB1998">
        <v>0</v>
      </c>
      <c r="BC1998" s="182">
        <v>10312</v>
      </c>
      <c r="BD1998" t="s">
        <v>1886</v>
      </c>
      <c r="BE1998" t="s">
        <v>1886</v>
      </c>
      <c r="BF1998" t="s">
        <v>1886</v>
      </c>
      <c r="BG1998" s="181" t="s">
        <v>1886</v>
      </c>
      <c r="BH1998">
        <v>0</v>
      </c>
      <c r="BI1998" s="184">
        <v>0</v>
      </c>
      <c r="BJ1998" s="182">
        <v>0</v>
      </c>
      <c r="BK1998" s="181" t="s">
        <v>1886</v>
      </c>
      <c r="BL1998">
        <v>0</v>
      </c>
      <c r="BM1998">
        <v>0</v>
      </c>
      <c r="BN1998">
        <v>0</v>
      </c>
    </row>
    <row r="1999" spans="1:66" x14ac:dyDescent="0.25">
      <c r="A1999">
        <v>10313</v>
      </c>
      <c r="B1999" t="s">
        <v>5370</v>
      </c>
      <c r="C1999">
        <v>6</v>
      </c>
      <c r="D1999">
        <v>0</v>
      </c>
      <c r="E1999">
        <v>0</v>
      </c>
      <c r="F1999" t="s">
        <v>1884</v>
      </c>
      <c r="G1999" t="s">
        <v>1884</v>
      </c>
      <c r="H1999" t="s">
        <v>1884</v>
      </c>
      <c r="I1999" t="s">
        <v>1884</v>
      </c>
      <c r="J1999" t="s">
        <v>1884</v>
      </c>
      <c r="K1999" t="s">
        <v>1884</v>
      </c>
      <c r="L1999" t="s">
        <v>1884</v>
      </c>
      <c r="M1999" s="180">
        <v>45106</v>
      </c>
      <c r="N1999" t="s">
        <v>1886</v>
      </c>
      <c r="O1999" t="s">
        <v>5371</v>
      </c>
      <c r="P1999" t="s">
        <v>5372</v>
      </c>
      <c r="Q1999">
        <v>0</v>
      </c>
      <c r="R1999">
        <v>0</v>
      </c>
      <c r="S1999" t="s">
        <v>1886</v>
      </c>
      <c r="T1999" t="s">
        <v>1886</v>
      </c>
      <c r="U1999">
        <v>0</v>
      </c>
      <c r="V1999" t="s">
        <v>1886</v>
      </c>
      <c r="W1999">
        <v>0</v>
      </c>
      <c r="X1999">
        <v>0</v>
      </c>
      <c r="Y1999">
        <v>0</v>
      </c>
      <c r="Z1999" t="s">
        <v>1884</v>
      </c>
      <c r="AA1999" t="s">
        <v>1884</v>
      </c>
      <c r="AB1999" t="s">
        <v>1884</v>
      </c>
      <c r="AC1999">
        <v>0</v>
      </c>
      <c r="AD1999">
        <v>0</v>
      </c>
      <c r="AE1999">
        <v>0</v>
      </c>
      <c r="AF1999">
        <v>0</v>
      </c>
      <c r="AG1999" t="s">
        <v>1884</v>
      </c>
      <c r="AH1999" s="181" t="s">
        <v>1886</v>
      </c>
      <c r="AI1999" s="182">
        <v>250</v>
      </c>
      <c r="AJ1999" s="181" t="s">
        <v>267</v>
      </c>
      <c r="AK1999" s="181" t="s">
        <v>1886</v>
      </c>
      <c r="AL1999" s="181" t="s">
        <v>1886</v>
      </c>
      <c r="AO1999" s="181"/>
      <c r="AQ1999">
        <v>10</v>
      </c>
      <c r="AR1999" s="182">
        <v>40</v>
      </c>
      <c r="AS1999" s="183" t="s">
        <v>1885</v>
      </c>
      <c r="AT1999">
        <v>0</v>
      </c>
      <c r="AU1999">
        <v>0</v>
      </c>
      <c r="AV1999" s="182">
        <v>0</v>
      </c>
      <c r="AW1999" s="184">
        <v>0</v>
      </c>
      <c r="AX1999" s="183" t="s">
        <v>1884</v>
      </c>
      <c r="AY1999" s="184">
        <v>0</v>
      </c>
      <c r="AZ1999">
        <v>0</v>
      </c>
      <c r="BA1999">
        <v>0</v>
      </c>
      <c r="BB1999">
        <v>0</v>
      </c>
      <c r="BC1999" s="182">
        <v>10313</v>
      </c>
      <c r="BD1999" t="s">
        <v>1886</v>
      </c>
      <c r="BE1999" t="s">
        <v>1886</v>
      </c>
      <c r="BF1999" t="s">
        <v>1886</v>
      </c>
      <c r="BG1999" s="181" t="s">
        <v>1886</v>
      </c>
      <c r="BH1999">
        <v>0</v>
      </c>
      <c r="BI1999" s="184">
        <v>0</v>
      </c>
      <c r="BJ1999" s="182">
        <v>0</v>
      </c>
      <c r="BK1999" s="181" t="s">
        <v>1886</v>
      </c>
      <c r="BL1999">
        <v>0</v>
      </c>
      <c r="BM1999">
        <v>0</v>
      </c>
      <c r="BN1999">
        <v>0</v>
      </c>
    </row>
    <row r="2000" spans="1:66" x14ac:dyDescent="0.25">
      <c r="A2000">
        <v>10314</v>
      </c>
      <c r="B2000" t="s">
        <v>5373</v>
      </c>
      <c r="C2000">
        <v>6</v>
      </c>
      <c r="D2000">
        <v>0</v>
      </c>
      <c r="E2000">
        <v>0</v>
      </c>
      <c r="F2000" t="s">
        <v>1884</v>
      </c>
      <c r="G2000" t="s">
        <v>1884</v>
      </c>
      <c r="H2000" t="s">
        <v>1884</v>
      </c>
      <c r="I2000" t="s">
        <v>1884</v>
      </c>
      <c r="J2000" t="s">
        <v>1884</v>
      </c>
      <c r="K2000" t="s">
        <v>1884</v>
      </c>
      <c r="L2000" t="s">
        <v>1884</v>
      </c>
      <c r="M2000" s="180">
        <v>45106</v>
      </c>
      <c r="N2000" t="s">
        <v>1886</v>
      </c>
      <c r="O2000" t="s">
        <v>5374</v>
      </c>
      <c r="P2000" t="s">
        <v>5375</v>
      </c>
      <c r="Q2000">
        <v>0</v>
      </c>
      <c r="R2000">
        <v>0</v>
      </c>
      <c r="S2000" t="s">
        <v>1886</v>
      </c>
      <c r="T2000" t="s">
        <v>1886</v>
      </c>
      <c r="U2000">
        <v>0</v>
      </c>
      <c r="V2000" t="s">
        <v>1886</v>
      </c>
      <c r="W2000">
        <v>0</v>
      </c>
      <c r="X2000">
        <v>0</v>
      </c>
      <c r="Y2000">
        <v>0</v>
      </c>
      <c r="Z2000" t="s">
        <v>1884</v>
      </c>
      <c r="AA2000" t="s">
        <v>1884</v>
      </c>
      <c r="AB2000" t="s">
        <v>1884</v>
      </c>
      <c r="AC2000">
        <v>0</v>
      </c>
      <c r="AD2000">
        <v>0</v>
      </c>
      <c r="AE2000">
        <v>0</v>
      </c>
      <c r="AF2000">
        <v>0</v>
      </c>
      <c r="AG2000" t="s">
        <v>1884</v>
      </c>
      <c r="AH2000" s="181" t="s">
        <v>1886</v>
      </c>
      <c r="AI2000" s="182">
        <v>250</v>
      </c>
      <c r="AJ2000" s="181" t="s">
        <v>267</v>
      </c>
      <c r="AK2000" s="181" t="s">
        <v>1886</v>
      </c>
      <c r="AL2000" s="181" t="s">
        <v>1886</v>
      </c>
      <c r="AO2000" s="181"/>
      <c r="AQ2000">
        <v>10</v>
      </c>
      <c r="AR2000" s="182">
        <v>40</v>
      </c>
      <c r="AS2000" s="183" t="s">
        <v>1885</v>
      </c>
      <c r="AT2000">
        <v>0</v>
      </c>
      <c r="AU2000">
        <v>0</v>
      </c>
      <c r="AV2000" s="182">
        <v>0</v>
      </c>
      <c r="AW2000" s="184">
        <v>0</v>
      </c>
      <c r="AX2000" s="183" t="s">
        <v>1884</v>
      </c>
      <c r="AY2000" s="184">
        <v>0</v>
      </c>
      <c r="AZ2000">
        <v>0</v>
      </c>
      <c r="BA2000">
        <v>0</v>
      </c>
      <c r="BB2000">
        <v>0</v>
      </c>
      <c r="BC2000" s="182">
        <v>10314</v>
      </c>
      <c r="BD2000" t="s">
        <v>1886</v>
      </c>
      <c r="BE2000" t="s">
        <v>1886</v>
      </c>
      <c r="BF2000" t="s">
        <v>1886</v>
      </c>
      <c r="BG2000" s="181" t="s">
        <v>1886</v>
      </c>
      <c r="BH2000">
        <v>0</v>
      </c>
      <c r="BI2000" s="184">
        <v>0</v>
      </c>
      <c r="BJ2000" s="182">
        <v>0</v>
      </c>
      <c r="BK2000" s="181" t="s">
        <v>1886</v>
      </c>
      <c r="BL2000">
        <v>0</v>
      </c>
      <c r="BM2000">
        <v>0</v>
      </c>
      <c r="BN2000">
        <v>0</v>
      </c>
    </row>
    <row r="2001" spans="1:66" x14ac:dyDescent="0.25">
      <c r="A2001">
        <v>10315</v>
      </c>
      <c r="B2001" t="s">
        <v>5376</v>
      </c>
      <c r="C2001">
        <v>1</v>
      </c>
      <c r="D2001">
        <v>0</v>
      </c>
      <c r="E2001">
        <v>0</v>
      </c>
      <c r="F2001" t="s">
        <v>1884</v>
      </c>
      <c r="G2001" t="s">
        <v>1884</v>
      </c>
      <c r="H2001" t="s">
        <v>1884</v>
      </c>
      <c r="I2001" t="s">
        <v>1884</v>
      </c>
      <c r="J2001" t="s">
        <v>1884</v>
      </c>
      <c r="K2001" t="s">
        <v>1884</v>
      </c>
      <c r="L2001" t="s">
        <v>1884</v>
      </c>
      <c r="M2001" s="180">
        <v>45106</v>
      </c>
      <c r="N2001" t="s">
        <v>1886</v>
      </c>
      <c r="O2001" t="s">
        <v>5377</v>
      </c>
      <c r="P2001" t="s">
        <v>5377</v>
      </c>
      <c r="Q2001">
        <v>0</v>
      </c>
      <c r="R2001">
        <v>0</v>
      </c>
      <c r="S2001" t="s">
        <v>1886</v>
      </c>
      <c r="T2001" t="s">
        <v>1886</v>
      </c>
      <c r="U2001">
        <v>0</v>
      </c>
      <c r="V2001" t="s">
        <v>1886</v>
      </c>
      <c r="W2001">
        <v>0</v>
      </c>
      <c r="X2001">
        <v>0</v>
      </c>
      <c r="Y2001">
        <v>0</v>
      </c>
      <c r="Z2001" t="s">
        <v>1884</v>
      </c>
      <c r="AA2001" t="s">
        <v>1884</v>
      </c>
      <c r="AB2001" t="s">
        <v>1884</v>
      </c>
      <c r="AC2001">
        <v>0</v>
      </c>
      <c r="AD2001">
        <v>0</v>
      </c>
      <c r="AE2001">
        <v>0</v>
      </c>
      <c r="AF2001">
        <v>0</v>
      </c>
      <c r="AG2001" t="s">
        <v>1884</v>
      </c>
      <c r="AH2001" s="181" t="s">
        <v>1886</v>
      </c>
      <c r="AI2001" s="182">
        <v>250</v>
      </c>
      <c r="AJ2001" s="181" t="s">
        <v>267</v>
      </c>
      <c r="AK2001" s="181" t="s">
        <v>1886</v>
      </c>
      <c r="AL2001" s="181" t="s">
        <v>1886</v>
      </c>
      <c r="AO2001" s="181"/>
      <c r="AQ2001">
        <v>10</v>
      </c>
      <c r="AR2001" s="182">
        <v>40</v>
      </c>
      <c r="AS2001" s="183" t="s">
        <v>1885</v>
      </c>
      <c r="AT2001">
        <v>0</v>
      </c>
      <c r="AU2001">
        <v>0</v>
      </c>
      <c r="AV2001" s="182">
        <v>0</v>
      </c>
      <c r="AW2001" s="184">
        <v>0</v>
      </c>
      <c r="AX2001" s="183" t="s">
        <v>1884</v>
      </c>
      <c r="AY2001" s="184">
        <v>0</v>
      </c>
      <c r="AZ2001">
        <v>0</v>
      </c>
      <c r="BA2001">
        <v>0</v>
      </c>
      <c r="BB2001">
        <v>0</v>
      </c>
      <c r="BC2001" s="182">
        <v>10315</v>
      </c>
      <c r="BD2001" t="s">
        <v>1886</v>
      </c>
      <c r="BE2001" t="s">
        <v>1886</v>
      </c>
      <c r="BF2001" t="s">
        <v>1886</v>
      </c>
      <c r="BG2001" s="181" t="s">
        <v>1886</v>
      </c>
      <c r="BH2001">
        <v>0</v>
      </c>
      <c r="BI2001" s="184">
        <v>0</v>
      </c>
      <c r="BJ2001" s="182">
        <v>0</v>
      </c>
      <c r="BK2001" s="181" t="s">
        <v>1886</v>
      </c>
      <c r="BL2001">
        <v>0</v>
      </c>
      <c r="BM2001">
        <v>0</v>
      </c>
      <c r="BN2001">
        <v>0</v>
      </c>
    </row>
    <row r="2002" spans="1:66" x14ac:dyDescent="0.25">
      <c r="A2002">
        <v>10316</v>
      </c>
      <c r="B2002" t="s">
        <v>5378</v>
      </c>
      <c r="C2002">
        <v>120</v>
      </c>
      <c r="D2002">
        <v>0</v>
      </c>
      <c r="E2002">
        <v>0</v>
      </c>
      <c r="F2002" t="s">
        <v>1884</v>
      </c>
      <c r="G2002" t="s">
        <v>1885</v>
      </c>
      <c r="H2002" t="s">
        <v>1884</v>
      </c>
      <c r="I2002" t="s">
        <v>1884</v>
      </c>
      <c r="J2002" t="s">
        <v>1884</v>
      </c>
      <c r="K2002" t="s">
        <v>1884</v>
      </c>
      <c r="L2002" t="s">
        <v>1884</v>
      </c>
      <c r="M2002" s="180">
        <v>45114</v>
      </c>
      <c r="N2002" t="s">
        <v>1886</v>
      </c>
      <c r="O2002" t="s">
        <v>1886</v>
      </c>
      <c r="P2002" t="s">
        <v>5379</v>
      </c>
      <c r="Q2002">
        <v>0</v>
      </c>
      <c r="R2002">
        <v>0</v>
      </c>
      <c r="S2002" t="s">
        <v>1886</v>
      </c>
      <c r="T2002" t="s">
        <v>1886</v>
      </c>
      <c r="U2002">
        <v>0</v>
      </c>
      <c r="V2002" t="s">
        <v>1886</v>
      </c>
      <c r="W2002">
        <v>0</v>
      </c>
      <c r="X2002">
        <v>3</v>
      </c>
      <c r="Y2002">
        <v>3</v>
      </c>
      <c r="Z2002" t="s">
        <v>1884</v>
      </c>
      <c r="AA2002" t="s">
        <v>1884</v>
      </c>
      <c r="AB2002" t="s">
        <v>1884</v>
      </c>
      <c r="AC2002">
        <v>0</v>
      </c>
      <c r="AD2002">
        <v>0</v>
      </c>
      <c r="AE2002">
        <v>0</v>
      </c>
      <c r="AF2002">
        <v>0</v>
      </c>
      <c r="AG2002" t="s">
        <v>1885</v>
      </c>
      <c r="AH2002" s="181" t="s">
        <v>1886</v>
      </c>
      <c r="AI2002" s="182">
        <v>26</v>
      </c>
      <c r="AJ2002" s="181" t="s">
        <v>1902</v>
      </c>
      <c r="AK2002" s="181" t="s">
        <v>1886</v>
      </c>
      <c r="AL2002" s="181" t="s">
        <v>1886</v>
      </c>
      <c r="AO2002" s="181"/>
      <c r="AQ2002">
        <v>10</v>
      </c>
      <c r="AR2002" s="182">
        <v>40</v>
      </c>
      <c r="AS2002" s="183" t="s">
        <v>1885</v>
      </c>
      <c r="AT2002">
        <v>0</v>
      </c>
      <c r="AU2002">
        <v>0</v>
      </c>
      <c r="AV2002" s="182">
        <v>0</v>
      </c>
      <c r="AW2002" s="184">
        <v>0</v>
      </c>
      <c r="AX2002" s="183" t="s">
        <v>1884</v>
      </c>
      <c r="AY2002" s="184">
        <v>0</v>
      </c>
      <c r="AZ2002">
        <v>0</v>
      </c>
      <c r="BA2002">
        <v>0</v>
      </c>
      <c r="BB2002">
        <v>0</v>
      </c>
      <c r="BC2002" s="182">
        <v>10316</v>
      </c>
      <c r="BD2002" t="s">
        <v>1886</v>
      </c>
      <c r="BE2002" t="s">
        <v>1886</v>
      </c>
      <c r="BF2002" t="s">
        <v>1886</v>
      </c>
      <c r="BG2002" s="181" t="s">
        <v>1886</v>
      </c>
      <c r="BH2002">
        <v>0</v>
      </c>
      <c r="BI2002" s="184">
        <v>0</v>
      </c>
      <c r="BJ2002" s="182">
        <v>0</v>
      </c>
      <c r="BK2002" s="181" t="s">
        <v>1886</v>
      </c>
      <c r="BL2002">
        <v>0</v>
      </c>
      <c r="BM2002">
        <v>0</v>
      </c>
      <c r="BN2002">
        <v>0</v>
      </c>
    </row>
    <row r="2003" spans="1:66" x14ac:dyDescent="0.25">
      <c r="A2003">
        <v>10317</v>
      </c>
      <c r="B2003" t="s">
        <v>5380</v>
      </c>
      <c r="C2003">
        <v>12</v>
      </c>
      <c r="D2003">
        <v>0</v>
      </c>
      <c r="E2003">
        <v>0</v>
      </c>
      <c r="F2003" t="s">
        <v>1884</v>
      </c>
      <c r="G2003" t="s">
        <v>1885</v>
      </c>
      <c r="H2003" t="s">
        <v>1884</v>
      </c>
      <c r="I2003" t="s">
        <v>1884</v>
      </c>
      <c r="J2003" t="s">
        <v>1884</v>
      </c>
      <c r="K2003" t="s">
        <v>1884</v>
      </c>
      <c r="L2003" t="s">
        <v>1884</v>
      </c>
      <c r="M2003" s="180">
        <v>45118</v>
      </c>
      <c r="N2003" t="s">
        <v>1886</v>
      </c>
      <c r="O2003" t="s">
        <v>5381</v>
      </c>
      <c r="P2003" t="s">
        <v>5381</v>
      </c>
      <c r="Q2003">
        <v>0</v>
      </c>
      <c r="R2003">
        <v>0</v>
      </c>
      <c r="S2003" t="s">
        <v>1886</v>
      </c>
      <c r="T2003" t="s">
        <v>1886</v>
      </c>
      <c r="U2003">
        <v>0</v>
      </c>
      <c r="V2003" t="s">
        <v>1886</v>
      </c>
      <c r="W2003">
        <v>0</v>
      </c>
      <c r="X2003">
        <v>0</v>
      </c>
      <c r="Y2003">
        <v>0</v>
      </c>
      <c r="Z2003" t="s">
        <v>1884</v>
      </c>
      <c r="AA2003" t="s">
        <v>1884</v>
      </c>
      <c r="AB2003" t="s">
        <v>1884</v>
      </c>
      <c r="AC2003">
        <v>0</v>
      </c>
      <c r="AD2003">
        <v>0</v>
      </c>
      <c r="AE2003">
        <v>0</v>
      </c>
      <c r="AF2003">
        <v>0</v>
      </c>
      <c r="AG2003" t="s">
        <v>1884</v>
      </c>
      <c r="AH2003" s="181" t="s">
        <v>1886</v>
      </c>
      <c r="AI2003" s="182">
        <v>215</v>
      </c>
      <c r="AJ2003" s="181" t="s">
        <v>1937</v>
      </c>
      <c r="AK2003" s="181" t="s">
        <v>5382</v>
      </c>
      <c r="AL2003" s="181" t="s">
        <v>1886</v>
      </c>
      <c r="AO2003" s="181"/>
      <c r="AQ2003">
        <v>10</v>
      </c>
      <c r="AR2003" s="182">
        <v>40</v>
      </c>
      <c r="AS2003" s="183" t="s">
        <v>1885</v>
      </c>
      <c r="AT2003">
        <v>0</v>
      </c>
      <c r="AU2003">
        <v>0</v>
      </c>
      <c r="AV2003" s="182">
        <v>0</v>
      </c>
      <c r="AW2003" s="184">
        <v>0</v>
      </c>
      <c r="AX2003" s="183" t="s">
        <v>1884</v>
      </c>
      <c r="AY2003" s="184">
        <v>0</v>
      </c>
      <c r="AZ2003">
        <v>0</v>
      </c>
      <c r="BA2003">
        <v>0</v>
      </c>
      <c r="BB2003">
        <v>0</v>
      </c>
      <c r="BC2003" s="182">
        <v>10317</v>
      </c>
      <c r="BD2003" t="s">
        <v>1886</v>
      </c>
      <c r="BE2003" t="s">
        <v>1886</v>
      </c>
      <c r="BF2003" t="s">
        <v>1886</v>
      </c>
      <c r="BG2003" s="181" t="s">
        <v>1886</v>
      </c>
      <c r="BH2003">
        <v>0</v>
      </c>
      <c r="BI2003" s="184">
        <v>0</v>
      </c>
      <c r="BJ2003" s="182">
        <v>0</v>
      </c>
      <c r="BK2003" s="181" t="s">
        <v>1886</v>
      </c>
      <c r="BL2003">
        <v>0</v>
      </c>
      <c r="BM2003">
        <v>0</v>
      </c>
      <c r="BN2003">
        <v>0</v>
      </c>
    </row>
    <row r="2004" spans="1:66" x14ac:dyDescent="0.25">
      <c r="A2004">
        <v>10318</v>
      </c>
      <c r="B2004" t="s">
        <v>5383</v>
      </c>
      <c r="C2004">
        <v>12</v>
      </c>
      <c r="D2004">
        <v>0</v>
      </c>
      <c r="E2004">
        <v>0</v>
      </c>
      <c r="F2004" t="s">
        <v>1884</v>
      </c>
      <c r="G2004" t="s">
        <v>1885</v>
      </c>
      <c r="H2004" t="s">
        <v>1884</v>
      </c>
      <c r="I2004" t="s">
        <v>1884</v>
      </c>
      <c r="J2004" t="s">
        <v>1884</v>
      </c>
      <c r="K2004" t="s">
        <v>1884</v>
      </c>
      <c r="L2004" t="s">
        <v>1884</v>
      </c>
      <c r="M2004" s="180">
        <v>45134</v>
      </c>
      <c r="N2004" t="s">
        <v>1886</v>
      </c>
      <c r="O2004" t="s">
        <v>5384</v>
      </c>
      <c r="P2004" t="s">
        <v>5385</v>
      </c>
      <c r="Q2004">
        <v>0</v>
      </c>
      <c r="R2004">
        <v>0</v>
      </c>
      <c r="S2004" t="s">
        <v>1886</v>
      </c>
      <c r="T2004" t="s">
        <v>1886</v>
      </c>
      <c r="U2004">
        <v>0</v>
      </c>
      <c r="V2004" t="s">
        <v>1886</v>
      </c>
      <c r="W2004">
        <v>0</v>
      </c>
      <c r="X2004">
        <v>0</v>
      </c>
      <c r="Y2004">
        <v>0</v>
      </c>
      <c r="Z2004" t="s">
        <v>1884</v>
      </c>
      <c r="AA2004" t="s">
        <v>1884</v>
      </c>
      <c r="AB2004" t="s">
        <v>1884</v>
      </c>
      <c r="AC2004">
        <v>0</v>
      </c>
      <c r="AD2004">
        <v>0</v>
      </c>
      <c r="AE2004">
        <v>0</v>
      </c>
      <c r="AF2004">
        <v>0</v>
      </c>
      <c r="AG2004" t="s">
        <v>1885</v>
      </c>
      <c r="AH2004" s="181" t="s">
        <v>1886</v>
      </c>
      <c r="AI2004" s="182">
        <v>27</v>
      </c>
      <c r="AJ2004" s="181" t="s">
        <v>1889</v>
      </c>
      <c r="AK2004" s="181" t="s">
        <v>1886</v>
      </c>
      <c r="AL2004" s="181" t="s">
        <v>1886</v>
      </c>
      <c r="AO2004" s="181"/>
      <c r="AQ2004">
        <v>10</v>
      </c>
      <c r="AR2004" s="182">
        <v>40</v>
      </c>
      <c r="AS2004" s="183" t="s">
        <v>1885</v>
      </c>
      <c r="AT2004">
        <v>0</v>
      </c>
      <c r="AU2004">
        <v>0</v>
      </c>
      <c r="AV2004" s="182">
        <v>0</v>
      </c>
      <c r="AW2004" s="184">
        <v>0</v>
      </c>
      <c r="AX2004" s="183" t="s">
        <v>1884</v>
      </c>
      <c r="AY2004" s="184">
        <v>0</v>
      </c>
      <c r="AZ2004">
        <v>0</v>
      </c>
      <c r="BA2004">
        <v>0</v>
      </c>
      <c r="BB2004">
        <v>0</v>
      </c>
      <c r="BC2004" s="182">
        <v>10318</v>
      </c>
      <c r="BD2004" t="s">
        <v>1886</v>
      </c>
      <c r="BE2004" t="s">
        <v>1886</v>
      </c>
      <c r="BF2004" t="s">
        <v>1886</v>
      </c>
      <c r="BG2004" s="181" t="s">
        <v>1886</v>
      </c>
      <c r="BH2004">
        <v>0</v>
      </c>
      <c r="BI2004" s="184">
        <v>0</v>
      </c>
      <c r="BJ2004" s="182">
        <v>0</v>
      </c>
      <c r="BK2004" s="181" t="s">
        <v>1886</v>
      </c>
      <c r="BL2004">
        <v>0</v>
      </c>
      <c r="BM2004">
        <v>0</v>
      </c>
      <c r="BN2004">
        <v>0</v>
      </c>
    </row>
    <row r="2005" spans="1:66" x14ac:dyDescent="0.25">
      <c r="A2005">
        <v>10319</v>
      </c>
      <c r="B2005" t="s">
        <v>5386</v>
      </c>
      <c r="C2005">
        <v>8</v>
      </c>
      <c r="D2005">
        <v>0</v>
      </c>
      <c r="E2005">
        <v>0</v>
      </c>
      <c r="F2005" t="s">
        <v>1884</v>
      </c>
      <c r="G2005" t="s">
        <v>1885</v>
      </c>
      <c r="H2005" t="s">
        <v>1884</v>
      </c>
      <c r="I2005" t="s">
        <v>1884</v>
      </c>
      <c r="J2005" t="s">
        <v>1884</v>
      </c>
      <c r="K2005" t="s">
        <v>1884</v>
      </c>
      <c r="L2005" t="s">
        <v>1884</v>
      </c>
      <c r="M2005" s="180">
        <v>45135</v>
      </c>
      <c r="N2005" t="s">
        <v>1886</v>
      </c>
      <c r="O2005" t="s">
        <v>5387</v>
      </c>
      <c r="P2005" t="s">
        <v>5387</v>
      </c>
      <c r="Q2005">
        <v>0</v>
      </c>
      <c r="R2005">
        <v>0</v>
      </c>
      <c r="S2005" t="s">
        <v>1886</v>
      </c>
      <c r="T2005" t="s">
        <v>1886</v>
      </c>
      <c r="U2005">
        <v>0</v>
      </c>
      <c r="V2005" t="s">
        <v>1886</v>
      </c>
      <c r="W2005">
        <v>0</v>
      </c>
      <c r="X2005">
        <v>0</v>
      </c>
      <c r="Y2005">
        <v>0</v>
      </c>
      <c r="Z2005" t="s">
        <v>1884</v>
      </c>
      <c r="AA2005" t="s">
        <v>1884</v>
      </c>
      <c r="AB2005" t="s">
        <v>1884</v>
      </c>
      <c r="AC2005">
        <v>0</v>
      </c>
      <c r="AD2005">
        <v>0</v>
      </c>
      <c r="AE2005">
        <v>0</v>
      </c>
      <c r="AF2005">
        <v>0</v>
      </c>
      <c r="AG2005" t="s">
        <v>1884</v>
      </c>
      <c r="AH2005" s="181" t="s">
        <v>1886</v>
      </c>
      <c r="AI2005" s="182">
        <v>215</v>
      </c>
      <c r="AJ2005" s="181" t="s">
        <v>1937</v>
      </c>
      <c r="AK2005" s="181" t="s">
        <v>1886</v>
      </c>
      <c r="AL2005" s="181" t="s">
        <v>1886</v>
      </c>
      <c r="AO2005" s="181"/>
      <c r="AQ2005">
        <v>10</v>
      </c>
      <c r="AR2005" s="182">
        <v>40</v>
      </c>
      <c r="AS2005" s="183" t="s">
        <v>1885</v>
      </c>
      <c r="AT2005">
        <v>0</v>
      </c>
      <c r="AU2005">
        <v>0</v>
      </c>
      <c r="AV2005" s="182">
        <v>0</v>
      </c>
      <c r="AW2005" s="184">
        <v>0</v>
      </c>
      <c r="AX2005" s="183" t="s">
        <v>1884</v>
      </c>
      <c r="AY2005" s="184">
        <v>0</v>
      </c>
      <c r="AZ2005">
        <v>0</v>
      </c>
      <c r="BA2005">
        <v>0</v>
      </c>
      <c r="BB2005">
        <v>0</v>
      </c>
      <c r="BC2005" s="182">
        <v>10319</v>
      </c>
      <c r="BD2005" t="s">
        <v>1886</v>
      </c>
      <c r="BE2005" t="s">
        <v>1886</v>
      </c>
      <c r="BF2005" t="s">
        <v>1886</v>
      </c>
      <c r="BG2005" s="181" t="s">
        <v>1886</v>
      </c>
      <c r="BH2005">
        <v>0</v>
      </c>
      <c r="BI2005" s="184">
        <v>0</v>
      </c>
      <c r="BJ2005" s="182">
        <v>0</v>
      </c>
      <c r="BK2005" s="181" t="s">
        <v>1886</v>
      </c>
      <c r="BL2005">
        <v>0</v>
      </c>
      <c r="BM2005">
        <v>0</v>
      </c>
      <c r="BN2005">
        <v>0</v>
      </c>
    </row>
    <row r="2006" spans="1:66" x14ac:dyDescent="0.25">
      <c r="A2006">
        <v>10320</v>
      </c>
      <c r="B2006" t="s">
        <v>5388</v>
      </c>
      <c r="C2006">
        <v>8</v>
      </c>
      <c r="D2006">
        <v>0</v>
      </c>
      <c r="E2006">
        <v>0</v>
      </c>
      <c r="F2006" t="s">
        <v>1884</v>
      </c>
      <c r="G2006" t="s">
        <v>1885</v>
      </c>
      <c r="H2006" t="s">
        <v>1884</v>
      </c>
      <c r="I2006" t="s">
        <v>1884</v>
      </c>
      <c r="J2006" t="s">
        <v>1884</v>
      </c>
      <c r="K2006" t="s">
        <v>1884</v>
      </c>
      <c r="L2006" t="s">
        <v>1884</v>
      </c>
      <c r="M2006" s="180">
        <v>45135</v>
      </c>
      <c r="N2006" t="s">
        <v>1886</v>
      </c>
      <c r="O2006" t="s">
        <v>1886</v>
      </c>
      <c r="P2006" t="s">
        <v>5389</v>
      </c>
      <c r="Q2006">
        <v>0</v>
      </c>
      <c r="R2006">
        <v>0</v>
      </c>
      <c r="S2006" t="s">
        <v>1886</v>
      </c>
      <c r="T2006" t="s">
        <v>1886</v>
      </c>
      <c r="U2006">
        <v>0</v>
      </c>
      <c r="V2006" t="s">
        <v>1886</v>
      </c>
      <c r="W2006">
        <v>0</v>
      </c>
      <c r="X2006">
        <v>0</v>
      </c>
      <c r="Y2006">
        <v>0</v>
      </c>
      <c r="Z2006" t="s">
        <v>1884</v>
      </c>
      <c r="AA2006" t="s">
        <v>1884</v>
      </c>
      <c r="AB2006" t="s">
        <v>1884</v>
      </c>
      <c r="AC2006">
        <v>0</v>
      </c>
      <c r="AD2006">
        <v>0</v>
      </c>
      <c r="AE2006">
        <v>0</v>
      </c>
      <c r="AF2006">
        <v>0</v>
      </c>
      <c r="AG2006" t="s">
        <v>1884</v>
      </c>
      <c r="AH2006" s="181" t="s">
        <v>1886</v>
      </c>
      <c r="AI2006" s="182">
        <v>215</v>
      </c>
      <c r="AJ2006" s="181" t="s">
        <v>1937</v>
      </c>
      <c r="AK2006" s="181" t="s">
        <v>1886</v>
      </c>
      <c r="AL2006" s="181" t="s">
        <v>1886</v>
      </c>
      <c r="AO2006" s="181"/>
      <c r="AQ2006">
        <v>10</v>
      </c>
      <c r="AR2006" s="182">
        <v>40</v>
      </c>
      <c r="AS2006" s="183" t="s">
        <v>1885</v>
      </c>
      <c r="AT2006">
        <v>0</v>
      </c>
      <c r="AU2006">
        <v>0</v>
      </c>
      <c r="AV2006" s="182">
        <v>0</v>
      </c>
      <c r="AW2006" s="184">
        <v>0</v>
      </c>
      <c r="AX2006" s="183" t="s">
        <v>1884</v>
      </c>
      <c r="AY2006" s="184">
        <v>0</v>
      </c>
      <c r="AZ2006">
        <v>0</v>
      </c>
      <c r="BA2006">
        <v>0</v>
      </c>
      <c r="BB2006">
        <v>0</v>
      </c>
      <c r="BC2006" s="182">
        <v>10320</v>
      </c>
      <c r="BD2006" t="s">
        <v>1886</v>
      </c>
      <c r="BE2006" t="s">
        <v>1886</v>
      </c>
      <c r="BF2006" t="s">
        <v>1886</v>
      </c>
      <c r="BG2006" s="181" t="s">
        <v>1886</v>
      </c>
      <c r="BH2006">
        <v>3.84</v>
      </c>
      <c r="BI2006" s="184">
        <v>0</v>
      </c>
      <c r="BJ2006" s="182">
        <v>0</v>
      </c>
      <c r="BK2006" s="181" t="s">
        <v>1886</v>
      </c>
      <c r="BL2006">
        <v>0</v>
      </c>
      <c r="BM2006">
        <v>0</v>
      </c>
      <c r="BN2006">
        <v>0</v>
      </c>
    </row>
    <row r="2007" spans="1:66" x14ac:dyDescent="0.25">
      <c r="A2007">
        <v>10321</v>
      </c>
      <c r="B2007" t="s">
        <v>5390</v>
      </c>
      <c r="C2007">
        <v>8</v>
      </c>
      <c r="D2007">
        <v>0</v>
      </c>
      <c r="E2007">
        <v>0</v>
      </c>
      <c r="F2007" t="s">
        <v>1884</v>
      </c>
      <c r="G2007" t="s">
        <v>1885</v>
      </c>
      <c r="H2007" t="s">
        <v>1884</v>
      </c>
      <c r="I2007" t="s">
        <v>1884</v>
      </c>
      <c r="J2007" t="s">
        <v>1884</v>
      </c>
      <c r="K2007" t="s">
        <v>1884</v>
      </c>
      <c r="L2007" t="s">
        <v>1884</v>
      </c>
      <c r="M2007" s="180">
        <v>45135</v>
      </c>
      <c r="N2007" t="s">
        <v>1886</v>
      </c>
      <c r="O2007" t="s">
        <v>5391</v>
      </c>
      <c r="P2007" t="s">
        <v>5391</v>
      </c>
      <c r="Q2007">
        <v>0</v>
      </c>
      <c r="R2007">
        <v>0</v>
      </c>
      <c r="S2007" t="s">
        <v>1886</v>
      </c>
      <c r="T2007" t="s">
        <v>1886</v>
      </c>
      <c r="U2007">
        <v>0</v>
      </c>
      <c r="V2007" t="s">
        <v>1886</v>
      </c>
      <c r="W2007">
        <v>0</v>
      </c>
      <c r="X2007">
        <v>0</v>
      </c>
      <c r="Y2007">
        <v>0</v>
      </c>
      <c r="Z2007" t="s">
        <v>1884</v>
      </c>
      <c r="AA2007" t="s">
        <v>1884</v>
      </c>
      <c r="AB2007" t="s">
        <v>1884</v>
      </c>
      <c r="AC2007">
        <v>0</v>
      </c>
      <c r="AD2007">
        <v>0</v>
      </c>
      <c r="AE2007">
        <v>0</v>
      </c>
      <c r="AF2007">
        <v>0</v>
      </c>
      <c r="AG2007" t="s">
        <v>1884</v>
      </c>
      <c r="AH2007" s="181" t="s">
        <v>1886</v>
      </c>
      <c r="AI2007" s="182">
        <v>49</v>
      </c>
      <c r="AJ2007" s="181" t="s">
        <v>1963</v>
      </c>
      <c r="AK2007" s="181" t="s">
        <v>5392</v>
      </c>
      <c r="AL2007" s="181" t="s">
        <v>1886</v>
      </c>
      <c r="AO2007" s="181"/>
      <c r="AQ2007">
        <v>10</v>
      </c>
      <c r="AR2007" s="182">
        <v>40</v>
      </c>
      <c r="AS2007" s="183" t="s">
        <v>1885</v>
      </c>
      <c r="AT2007">
        <v>0</v>
      </c>
      <c r="AU2007">
        <v>42</v>
      </c>
      <c r="AV2007" s="182">
        <v>7</v>
      </c>
      <c r="AW2007" s="184">
        <v>0</v>
      </c>
      <c r="AX2007" s="183" t="s">
        <v>1884</v>
      </c>
      <c r="AY2007" s="184">
        <v>0</v>
      </c>
      <c r="AZ2007">
        <v>0</v>
      </c>
      <c r="BA2007">
        <v>0</v>
      </c>
      <c r="BB2007">
        <v>0</v>
      </c>
      <c r="BC2007" s="182">
        <v>10321</v>
      </c>
      <c r="BD2007" t="s">
        <v>1886</v>
      </c>
      <c r="BE2007" t="s">
        <v>1886</v>
      </c>
      <c r="BF2007" t="s">
        <v>1886</v>
      </c>
      <c r="BG2007" s="181" t="s">
        <v>1886</v>
      </c>
      <c r="BH2007">
        <v>0</v>
      </c>
      <c r="BI2007" s="184">
        <v>0</v>
      </c>
      <c r="BJ2007" s="182">
        <v>0</v>
      </c>
      <c r="BK2007" s="181" t="s">
        <v>1886</v>
      </c>
      <c r="BL2007">
        <v>0</v>
      </c>
      <c r="BM2007">
        <v>0</v>
      </c>
      <c r="BN2007">
        <v>0</v>
      </c>
    </row>
    <row r="2008" spans="1:66" x14ac:dyDescent="0.25">
      <c r="A2008">
        <v>10322</v>
      </c>
      <c r="B2008" t="s">
        <v>5393</v>
      </c>
      <c r="C2008">
        <v>12</v>
      </c>
      <c r="D2008">
        <v>0</v>
      </c>
      <c r="E2008">
        <v>0</v>
      </c>
      <c r="F2008" t="s">
        <v>1884</v>
      </c>
      <c r="G2008" t="s">
        <v>1885</v>
      </c>
      <c r="H2008" t="s">
        <v>1884</v>
      </c>
      <c r="I2008" t="s">
        <v>1884</v>
      </c>
      <c r="J2008" t="s">
        <v>1884</v>
      </c>
      <c r="K2008" t="s">
        <v>1884</v>
      </c>
      <c r="L2008" t="s">
        <v>1884</v>
      </c>
      <c r="M2008" s="180">
        <v>45135</v>
      </c>
      <c r="N2008" t="s">
        <v>1886</v>
      </c>
      <c r="O2008" t="s">
        <v>5394</v>
      </c>
      <c r="P2008" t="s">
        <v>5394</v>
      </c>
      <c r="Q2008">
        <v>0</v>
      </c>
      <c r="R2008">
        <v>0</v>
      </c>
      <c r="S2008" t="s">
        <v>1886</v>
      </c>
      <c r="T2008" t="s">
        <v>1886</v>
      </c>
      <c r="U2008">
        <v>0</v>
      </c>
      <c r="V2008" t="s">
        <v>1886</v>
      </c>
      <c r="W2008">
        <v>0</v>
      </c>
      <c r="X2008">
        <v>0</v>
      </c>
      <c r="Y2008">
        <v>0</v>
      </c>
      <c r="Z2008" t="s">
        <v>1884</v>
      </c>
      <c r="AA2008" t="s">
        <v>1884</v>
      </c>
      <c r="AB2008" t="s">
        <v>1884</v>
      </c>
      <c r="AC2008">
        <v>0</v>
      </c>
      <c r="AD2008">
        <v>0</v>
      </c>
      <c r="AE2008">
        <v>0</v>
      </c>
      <c r="AF2008">
        <v>0</v>
      </c>
      <c r="AG2008" t="s">
        <v>1884</v>
      </c>
      <c r="AH2008" s="181" t="s">
        <v>1886</v>
      </c>
      <c r="AI2008" s="182">
        <v>46</v>
      </c>
      <c r="AJ2008" s="181" t="s">
        <v>1935</v>
      </c>
      <c r="AK2008" s="181" t="s">
        <v>1886</v>
      </c>
      <c r="AL2008" s="181" t="s">
        <v>1886</v>
      </c>
      <c r="AO2008" s="181"/>
      <c r="AQ2008">
        <v>10</v>
      </c>
      <c r="AR2008" s="182">
        <v>40</v>
      </c>
      <c r="AS2008" s="183" t="s">
        <v>1885</v>
      </c>
      <c r="AT2008">
        <v>0</v>
      </c>
      <c r="AU2008">
        <v>60</v>
      </c>
      <c r="AV2008" s="182">
        <v>6</v>
      </c>
      <c r="AW2008" s="184">
        <v>0</v>
      </c>
      <c r="AX2008" s="183" t="s">
        <v>1884</v>
      </c>
      <c r="AY2008" s="184">
        <v>0</v>
      </c>
      <c r="AZ2008">
        <v>0</v>
      </c>
      <c r="BA2008">
        <v>0</v>
      </c>
      <c r="BB2008">
        <v>0</v>
      </c>
      <c r="BC2008" s="182">
        <v>10322</v>
      </c>
      <c r="BD2008" t="s">
        <v>1886</v>
      </c>
      <c r="BE2008" t="s">
        <v>1886</v>
      </c>
      <c r="BF2008" t="s">
        <v>1886</v>
      </c>
      <c r="BG2008" s="181" t="s">
        <v>1886</v>
      </c>
      <c r="BH2008">
        <v>0</v>
      </c>
      <c r="BI2008" s="184">
        <v>0</v>
      </c>
      <c r="BJ2008" s="182">
        <v>0</v>
      </c>
      <c r="BK2008" s="181" t="s">
        <v>1886</v>
      </c>
      <c r="BL2008">
        <v>0</v>
      </c>
      <c r="BM2008">
        <v>0</v>
      </c>
      <c r="BN2008">
        <v>0</v>
      </c>
    </row>
    <row r="2009" spans="1:66" x14ac:dyDescent="0.25">
      <c r="A2009">
        <v>10323</v>
      </c>
      <c r="B2009" t="s">
        <v>5395</v>
      </c>
      <c r="C2009">
        <v>12</v>
      </c>
      <c r="D2009">
        <v>0</v>
      </c>
      <c r="E2009">
        <v>0</v>
      </c>
      <c r="F2009" t="s">
        <v>1884</v>
      </c>
      <c r="G2009" t="s">
        <v>1885</v>
      </c>
      <c r="H2009" t="s">
        <v>1884</v>
      </c>
      <c r="I2009" t="s">
        <v>1884</v>
      </c>
      <c r="J2009" t="s">
        <v>1884</v>
      </c>
      <c r="K2009" t="s">
        <v>1884</v>
      </c>
      <c r="L2009" t="s">
        <v>1884</v>
      </c>
      <c r="M2009" s="180">
        <v>45135</v>
      </c>
      <c r="N2009" t="s">
        <v>1886</v>
      </c>
      <c r="O2009" t="s">
        <v>5396</v>
      </c>
      <c r="P2009" t="s">
        <v>5396</v>
      </c>
      <c r="Q2009">
        <v>0</v>
      </c>
      <c r="R2009">
        <v>0</v>
      </c>
      <c r="S2009" t="s">
        <v>1886</v>
      </c>
      <c r="T2009" t="s">
        <v>1886</v>
      </c>
      <c r="U2009">
        <v>0</v>
      </c>
      <c r="V2009" t="s">
        <v>1886</v>
      </c>
      <c r="W2009">
        <v>0</v>
      </c>
      <c r="X2009">
        <v>0</v>
      </c>
      <c r="Y2009">
        <v>0</v>
      </c>
      <c r="Z2009" t="s">
        <v>1884</v>
      </c>
      <c r="AA2009" t="s">
        <v>1884</v>
      </c>
      <c r="AB2009" t="s">
        <v>1884</v>
      </c>
      <c r="AC2009">
        <v>0</v>
      </c>
      <c r="AD2009">
        <v>0</v>
      </c>
      <c r="AE2009">
        <v>0</v>
      </c>
      <c r="AF2009">
        <v>0</v>
      </c>
      <c r="AG2009" t="s">
        <v>1884</v>
      </c>
      <c r="AH2009" s="181" t="s">
        <v>1886</v>
      </c>
      <c r="AI2009" s="182">
        <v>46</v>
      </c>
      <c r="AJ2009" s="181" t="s">
        <v>1935</v>
      </c>
      <c r="AK2009" s="181" t="s">
        <v>1886</v>
      </c>
      <c r="AL2009" s="181" t="s">
        <v>1886</v>
      </c>
      <c r="AO2009" s="181"/>
      <c r="AQ2009">
        <v>10</v>
      </c>
      <c r="AR2009" s="182">
        <v>40</v>
      </c>
      <c r="AS2009" s="183" t="s">
        <v>1885</v>
      </c>
      <c r="AT2009">
        <v>0</v>
      </c>
      <c r="AU2009">
        <v>60</v>
      </c>
      <c r="AV2009" s="182">
        <v>6</v>
      </c>
      <c r="AW2009" s="184">
        <v>0</v>
      </c>
      <c r="AX2009" s="183" t="s">
        <v>1884</v>
      </c>
      <c r="AY2009" s="184">
        <v>0</v>
      </c>
      <c r="AZ2009">
        <v>0</v>
      </c>
      <c r="BA2009">
        <v>0</v>
      </c>
      <c r="BB2009">
        <v>0</v>
      </c>
      <c r="BC2009" s="182">
        <v>10323</v>
      </c>
      <c r="BD2009" t="s">
        <v>1886</v>
      </c>
      <c r="BE2009" t="s">
        <v>1886</v>
      </c>
      <c r="BF2009" t="s">
        <v>1886</v>
      </c>
      <c r="BG2009" s="181" t="s">
        <v>1886</v>
      </c>
      <c r="BH2009">
        <v>7.2</v>
      </c>
      <c r="BI2009" s="184">
        <v>0</v>
      </c>
      <c r="BJ2009" s="182">
        <v>0</v>
      </c>
      <c r="BK2009" s="181" t="s">
        <v>1886</v>
      </c>
      <c r="BL2009">
        <v>0</v>
      </c>
      <c r="BM2009">
        <v>0</v>
      </c>
      <c r="BN2009">
        <v>0</v>
      </c>
    </row>
    <row r="2010" spans="1:66" x14ac:dyDescent="0.25">
      <c r="A2010">
        <v>10324</v>
      </c>
      <c r="B2010" t="s">
        <v>5397</v>
      </c>
      <c r="C2010">
        <v>12</v>
      </c>
      <c r="D2010">
        <v>0</v>
      </c>
      <c r="E2010">
        <v>0</v>
      </c>
      <c r="F2010" t="s">
        <v>1884</v>
      </c>
      <c r="G2010" t="s">
        <v>1885</v>
      </c>
      <c r="H2010" t="s">
        <v>1884</v>
      </c>
      <c r="I2010" t="s">
        <v>1884</v>
      </c>
      <c r="J2010" t="s">
        <v>1884</v>
      </c>
      <c r="K2010" t="s">
        <v>1884</v>
      </c>
      <c r="L2010" t="s">
        <v>1884</v>
      </c>
      <c r="M2010" s="180">
        <v>45141</v>
      </c>
      <c r="N2010" t="s">
        <v>1886</v>
      </c>
      <c r="O2010" t="s">
        <v>5398</v>
      </c>
      <c r="P2010" t="s">
        <v>5398</v>
      </c>
      <c r="Q2010">
        <v>0</v>
      </c>
      <c r="R2010">
        <v>0</v>
      </c>
      <c r="S2010" t="s">
        <v>1886</v>
      </c>
      <c r="T2010" t="s">
        <v>1886</v>
      </c>
      <c r="U2010">
        <v>0</v>
      </c>
      <c r="V2010" t="s">
        <v>1886</v>
      </c>
      <c r="W2010">
        <v>0</v>
      </c>
      <c r="X2010">
        <v>0</v>
      </c>
      <c r="Y2010">
        <v>0</v>
      </c>
      <c r="Z2010" t="s">
        <v>1884</v>
      </c>
      <c r="AA2010" t="s">
        <v>1884</v>
      </c>
      <c r="AB2010" t="s">
        <v>1884</v>
      </c>
      <c r="AC2010">
        <v>0</v>
      </c>
      <c r="AD2010">
        <v>0</v>
      </c>
      <c r="AE2010">
        <v>0</v>
      </c>
      <c r="AF2010">
        <v>0</v>
      </c>
      <c r="AG2010" t="s">
        <v>1884</v>
      </c>
      <c r="AH2010" s="181" t="s">
        <v>1886</v>
      </c>
      <c r="AI2010" s="182">
        <v>46</v>
      </c>
      <c r="AJ2010" s="181" t="s">
        <v>1935</v>
      </c>
      <c r="AK2010" s="181" t="s">
        <v>1886</v>
      </c>
      <c r="AL2010" s="181" t="s">
        <v>1886</v>
      </c>
      <c r="AO2010" s="181"/>
      <c r="AQ2010">
        <v>10</v>
      </c>
      <c r="AR2010" s="182">
        <v>40</v>
      </c>
      <c r="AS2010" s="183" t="s">
        <v>1885</v>
      </c>
      <c r="AT2010">
        <v>0</v>
      </c>
      <c r="AU2010">
        <v>60</v>
      </c>
      <c r="AV2010" s="182">
        <v>6</v>
      </c>
      <c r="AW2010" s="184">
        <v>0</v>
      </c>
      <c r="AX2010" s="183" t="s">
        <v>1884</v>
      </c>
      <c r="AY2010" s="184">
        <v>0</v>
      </c>
      <c r="AZ2010">
        <v>0</v>
      </c>
      <c r="BA2010">
        <v>0</v>
      </c>
      <c r="BB2010">
        <v>0</v>
      </c>
      <c r="BC2010" s="182">
        <v>10324</v>
      </c>
      <c r="BD2010" t="s">
        <v>1886</v>
      </c>
      <c r="BE2010" t="s">
        <v>1886</v>
      </c>
      <c r="BF2010" t="s">
        <v>1886</v>
      </c>
      <c r="BG2010" s="181" t="s">
        <v>1886</v>
      </c>
      <c r="BH2010">
        <v>0</v>
      </c>
      <c r="BI2010" s="184">
        <v>0</v>
      </c>
      <c r="BJ2010" s="182">
        <v>0</v>
      </c>
      <c r="BK2010" s="181" t="s">
        <v>1886</v>
      </c>
      <c r="BL2010">
        <v>0</v>
      </c>
      <c r="BM2010">
        <v>0</v>
      </c>
      <c r="BN2010">
        <v>0</v>
      </c>
    </row>
    <row r="2011" spans="1:66" x14ac:dyDescent="0.25">
      <c r="A2011">
        <v>10325</v>
      </c>
      <c r="B2011" t="s">
        <v>5399</v>
      </c>
      <c r="C2011">
        <v>12</v>
      </c>
      <c r="D2011">
        <v>0</v>
      </c>
      <c r="E2011">
        <v>0</v>
      </c>
      <c r="F2011" t="s">
        <v>1884</v>
      </c>
      <c r="G2011" t="s">
        <v>1885</v>
      </c>
      <c r="H2011" t="s">
        <v>1884</v>
      </c>
      <c r="I2011" t="s">
        <v>1884</v>
      </c>
      <c r="J2011" t="s">
        <v>1884</v>
      </c>
      <c r="K2011" t="s">
        <v>1884</v>
      </c>
      <c r="L2011" t="s">
        <v>1884</v>
      </c>
      <c r="M2011" s="180">
        <v>45142</v>
      </c>
      <c r="N2011" t="s">
        <v>1886</v>
      </c>
      <c r="O2011" t="s">
        <v>5400</v>
      </c>
      <c r="P2011" t="s">
        <v>5400</v>
      </c>
      <c r="Q2011">
        <v>0</v>
      </c>
      <c r="R2011">
        <v>0</v>
      </c>
      <c r="S2011" t="s">
        <v>1886</v>
      </c>
      <c r="T2011" t="s">
        <v>1886</v>
      </c>
      <c r="U2011">
        <v>0</v>
      </c>
      <c r="V2011" t="s">
        <v>1886</v>
      </c>
      <c r="W2011">
        <v>0</v>
      </c>
      <c r="X2011">
        <v>0</v>
      </c>
      <c r="Y2011">
        <v>0</v>
      </c>
      <c r="Z2011" t="s">
        <v>1884</v>
      </c>
      <c r="AA2011" t="s">
        <v>1884</v>
      </c>
      <c r="AB2011" t="s">
        <v>1884</v>
      </c>
      <c r="AC2011">
        <v>0</v>
      </c>
      <c r="AD2011">
        <v>0</v>
      </c>
      <c r="AE2011">
        <v>0</v>
      </c>
      <c r="AF2011">
        <v>0</v>
      </c>
      <c r="AG2011" t="s">
        <v>1884</v>
      </c>
      <c r="AH2011" s="181" t="s">
        <v>1886</v>
      </c>
      <c r="AI2011" s="182">
        <v>755</v>
      </c>
      <c r="AJ2011" s="181" t="s">
        <v>5401</v>
      </c>
      <c r="AK2011" s="181" t="s">
        <v>1886</v>
      </c>
      <c r="AL2011" s="181" t="s">
        <v>1886</v>
      </c>
      <c r="AO2011" s="181"/>
      <c r="AQ2011">
        <v>10</v>
      </c>
      <c r="AR2011" s="182">
        <v>40</v>
      </c>
      <c r="AS2011" s="183" t="s">
        <v>1885</v>
      </c>
      <c r="AT2011">
        <v>0</v>
      </c>
      <c r="AU2011">
        <v>0</v>
      </c>
      <c r="AV2011" s="182">
        <v>0</v>
      </c>
      <c r="AW2011" s="184">
        <v>0</v>
      </c>
      <c r="AX2011" s="183" t="s">
        <v>1884</v>
      </c>
      <c r="AY2011" s="184">
        <v>0</v>
      </c>
      <c r="AZ2011">
        <v>0</v>
      </c>
      <c r="BA2011">
        <v>0</v>
      </c>
      <c r="BB2011">
        <v>0</v>
      </c>
      <c r="BC2011" s="182">
        <v>10325</v>
      </c>
      <c r="BD2011" t="s">
        <v>1886</v>
      </c>
      <c r="BE2011" t="s">
        <v>1886</v>
      </c>
      <c r="BF2011" t="s">
        <v>1886</v>
      </c>
      <c r="BG2011" s="181" t="s">
        <v>1886</v>
      </c>
      <c r="BH2011">
        <v>0</v>
      </c>
      <c r="BI2011" s="184">
        <v>0</v>
      </c>
      <c r="BJ2011" s="182">
        <v>0</v>
      </c>
      <c r="BK2011" s="181" t="s">
        <v>1886</v>
      </c>
      <c r="BL2011">
        <v>0</v>
      </c>
      <c r="BM2011">
        <v>0</v>
      </c>
      <c r="BN2011">
        <v>0</v>
      </c>
    </row>
    <row r="2012" spans="1:66" x14ac:dyDescent="0.25">
      <c r="A2012">
        <v>10326</v>
      </c>
      <c r="B2012" t="s">
        <v>5402</v>
      </c>
      <c r="C2012">
        <v>20</v>
      </c>
      <c r="D2012">
        <v>0</v>
      </c>
      <c r="E2012">
        <v>0</v>
      </c>
      <c r="F2012" t="s">
        <v>1884</v>
      </c>
      <c r="G2012" t="s">
        <v>1885</v>
      </c>
      <c r="H2012" t="s">
        <v>1884</v>
      </c>
      <c r="I2012" t="s">
        <v>1884</v>
      </c>
      <c r="J2012" t="s">
        <v>1884</v>
      </c>
      <c r="K2012" t="s">
        <v>1884</v>
      </c>
      <c r="L2012" t="s">
        <v>1884</v>
      </c>
      <c r="M2012" s="180">
        <v>45142</v>
      </c>
      <c r="N2012" t="s">
        <v>1886</v>
      </c>
      <c r="O2012" t="s">
        <v>5403</v>
      </c>
      <c r="P2012" t="s">
        <v>5403</v>
      </c>
      <c r="Q2012">
        <v>0</v>
      </c>
      <c r="R2012">
        <v>0</v>
      </c>
      <c r="S2012" t="s">
        <v>1886</v>
      </c>
      <c r="T2012" t="s">
        <v>1886</v>
      </c>
      <c r="U2012">
        <v>0</v>
      </c>
      <c r="V2012" t="s">
        <v>1886</v>
      </c>
      <c r="W2012">
        <v>0</v>
      </c>
      <c r="X2012">
        <v>0</v>
      </c>
      <c r="Y2012">
        <v>0</v>
      </c>
      <c r="Z2012" t="s">
        <v>1884</v>
      </c>
      <c r="AA2012" t="s">
        <v>1884</v>
      </c>
      <c r="AB2012" t="s">
        <v>1884</v>
      </c>
      <c r="AC2012">
        <v>0</v>
      </c>
      <c r="AD2012">
        <v>0</v>
      </c>
      <c r="AE2012">
        <v>0</v>
      </c>
      <c r="AF2012">
        <v>0</v>
      </c>
      <c r="AG2012" t="s">
        <v>1884</v>
      </c>
      <c r="AH2012" s="181" t="s">
        <v>1886</v>
      </c>
      <c r="AI2012" s="182">
        <v>755</v>
      </c>
      <c r="AJ2012" s="181" t="s">
        <v>5401</v>
      </c>
      <c r="AK2012" s="181" t="s">
        <v>1886</v>
      </c>
      <c r="AL2012" s="181" t="s">
        <v>1886</v>
      </c>
      <c r="AO2012" s="181"/>
      <c r="AQ2012">
        <v>10</v>
      </c>
      <c r="AR2012" s="182">
        <v>40</v>
      </c>
      <c r="AS2012" s="183" t="s">
        <v>1885</v>
      </c>
      <c r="AT2012">
        <v>0</v>
      </c>
      <c r="AU2012">
        <v>0</v>
      </c>
      <c r="AV2012" s="182">
        <v>0</v>
      </c>
      <c r="AW2012" s="184">
        <v>0</v>
      </c>
      <c r="AX2012" s="183" t="s">
        <v>1884</v>
      </c>
      <c r="AY2012" s="184">
        <v>0</v>
      </c>
      <c r="AZ2012">
        <v>0</v>
      </c>
      <c r="BA2012">
        <v>0</v>
      </c>
      <c r="BB2012">
        <v>0</v>
      </c>
      <c r="BC2012" s="182">
        <v>10326</v>
      </c>
      <c r="BD2012" t="s">
        <v>1886</v>
      </c>
      <c r="BE2012" t="s">
        <v>1886</v>
      </c>
      <c r="BF2012" t="s">
        <v>1886</v>
      </c>
      <c r="BG2012" s="181" t="s">
        <v>1886</v>
      </c>
      <c r="BH2012">
        <v>0</v>
      </c>
      <c r="BI2012" s="184">
        <v>0</v>
      </c>
      <c r="BJ2012" s="182">
        <v>0</v>
      </c>
      <c r="BK2012" s="181" t="s">
        <v>1886</v>
      </c>
      <c r="BL2012">
        <v>0</v>
      </c>
      <c r="BM2012">
        <v>0</v>
      </c>
      <c r="BN2012">
        <v>0</v>
      </c>
    </row>
    <row r="2013" spans="1:66" x14ac:dyDescent="0.25">
      <c r="A2013">
        <v>10327</v>
      </c>
      <c r="B2013" t="s">
        <v>5404</v>
      </c>
      <c r="C2013">
        <v>20</v>
      </c>
      <c r="D2013">
        <v>0</v>
      </c>
      <c r="E2013">
        <v>0</v>
      </c>
      <c r="F2013" t="s">
        <v>1884</v>
      </c>
      <c r="G2013" t="s">
        <v>1885</v>
      </c>
      <c r="H2013" t="s">
        <v>1884</v>
      </c>
      <c r="I2013" t="s">
        <v>1884</v>
      </c>
      <c r="J2013" t="s">
        <v>1884</v>
      </c>
      <c r="K2013" t="s">
        <v>1884</v>
      </c>
      <c r="L2013" t="s">
        <v>1884</v>
      </c>
      <c r="M2013" s="180">
        <v>45142</v>
      </c>
      <c r="N2013" t="s">
        <v>1886</v>
      </c>
      <c r="O2013" t="s">
        <v>5405</v>
      </c>
      <c r="P2013" t="s">
        <v>5405</v>
      </c>
      <c r="Q2013">
        <v>0</v>
      </c>
      <c r="R2013">
        <v>0</v>
      </c>
      <c r="S2013" t="s">
        <v>1886</v>
      </c>
      <c r="T2013" t="s">
        <v>1886</v>
      </c>
      <c r="U2013">
        <v>0</v>
      </c>
      <c r="V2013" t="s">
        <v>1886</v>
      </c>
      <c r="W2013">
        <v>0</v>
      </c>
      <c r="X2013">
        <v>0</v>
      </c>
      <c r="Y2013">
        <v>0</v>
      </c>
      <c r="Z2013" t="s">
        <v>1884</v>
      </c>
      <c r="AA2013" t="s">
        <v>1884</v>
      </c>
      <c r="AB2013" t="s">
        <v>1884</v>
      </c>
      <c r="AC2013">
        <v>0</v>
      </c>
      <c r="AD2013">
        <v>0</v>
      </c>
      <c r="AE2013">
        <v>0</v>
      </c>
      <c r="AF2013">
        <v>0</v>
      </c>
      <c r="AG2013" t="s">
        <v>1884</v>
      </c>
      <c r="AH2013" s="181" t="s">
        <v>1886</v>
      </c>
      <c r="AI2013" s="182">
        <v>755</v>
      </c>
      <c r="AJ2013" s="181" t="s">
        <v>5401</v>
      </c>
      <c r="AK2013" s="181" t="s">
        <v>1886</v>
      </c>
      <c r="AL2013" s="181" t="s">
        <v>1886</v>
      </c>
      <c r="AO2013" s="181"/>
      <c r="AQ2013">
        <v>10</v>
      </c>
      <c r="AR2013" s="182">
        <v>40</v>
      </c>
      <c r="AS2013" s="183" t="s">
        <v>1885</v>
      </c>
      <c r="AT2013">
        <v>0</v>
      </c>
      <c r="AU2013">
        <v>0</v>
      </c>
      <c r="AV2013" s="182">
        <v>0</v>
      </c>
      <c r="AW2013" s="184">
        <v>0</v>
      </c>
      <c r="AX2013" s="183" t="s">
        <v>1884</v>
      </c>
      <c r="AY2013" s="184">
        <v>0</v>
      </c>
      <c r="AZ2013">
        <v>0</v>
      </c>
      <c r="BA2013">
        <v>0</v>
      </c>
      <c r="BB2013">
        <v>0</v>
      </c>
      <c r="BC2013" s="182">
        <v>10327</v>
      </c>
      <c r="BD2013" t="s">
        <v>1886</v>
      </c>
      <c r="BE2013" t="s">
        <v>1886</v>
      </c>
      <c r="BF2013" t="s">
        <v>1886</v>
      </c>
      <c r="BG2013" s="181" t="s">
        <v>1886</v>
      </c>
      <c r="BH2013">
        <v>0</v>
      </c>
      <c r="BI2013" s="184">
        <v>0</v>
      </c>
      <c r="BJ2013" s="182">
        <v>0</v>
      </c>
      <c r="BK2013" s="181" t="s">
        <v>1886</v>
      </c>
      <c r="BL2013">
        <v>0</v>
      </c>
      <c r="BM2013">
        <v>0</v>
      </c>
      <c r="BN2013">
        <v>0</v>
      </c>
    </row>
    <row r="2014" spans="1:66" x14ac:dyDescent="0.25">
      <c r="A2014">
        <v>10328</v>
      </c>
      <c r="B2014" t="s">
        <v>5406</v>
      </c>
      <c r="C2014">
        <v>12</v>
      </c>
      <c r="D2014">
        <v>0</v>
      </c>
      <c r="E2014">
        <v>0</v>
      </c>
      <c r="F2014" t="s">
        <v>1884</v>
      </c>
      <c r="G2014" t="s">
        <v>1885</v>
      </c>
      <c r="H2014" t="s">
        <v>1884</v>
      </c>
      <c r="I2014" t="s">
        <v>1884</v>
      </c>
      <c r="J2014" t="s">
        <v>1884</v>
      </c>
      <c r="K2014" t="s">
        <v>1884</v>
      </c>
      <c r="L2014" t="s">
        <v>1884</v>
      </c>
      <c r="M2014" s="180">
        <v>45142</v>
      </c>
      <c r="N2014" t="s">
        <v>1886</v>
      </c>
      <c r="O2014" t="s">
        <v>5407</v>
      </c>
      <c r="P2014" t="s">
        <v>5407</v>
      </c>
      <c r="Q2014">
        <v>0</v>
      </c>
      <c r="R2014">
        <v>0</v>
      </c>
      <c r="S2014" t="s">
        <v>1886</v>
      </c>
      <c r="T2014" t="s">
        <v>1886</v>
      </c>
      <c r="U2014">
        <v>0</v>
      </c>
      <c r="V2014" t="s">
        <v>1886</v>
      </c>
      <c r="W2014">
        <v>0</v>
      </c>
      <c r="X2014">
        <v>0</v>
      </c>
      <c r="Y2014">
        <v>0</v>
      </c>
      <c r="Z2014" t="s">
        <v>1884</v>
      </c>
      <c r="AA2014" t="s">
        <v>1884</v>
      </c>
      <c r="AB2014" t="s">
        <v>1884</v>
      </c>
      <c r="AC2014">
        <v>0</v>
      </c>
      <c r="AD2014">
        <v>0</v>
      </c>
      <c r="AE2014">
        <v>0</v>
      </c>
      <c r="AF2014">
        <v>0</v>
      </c>
      <c r="AG2014" t="s">
        <v>1884</v>
      </c>
      <c r="AH2014" s="181" t="s">
        <v>1886</v>
      </c>
      <c r="AI2014" s="182">
        <v>755</v>
      </c>
      <c r="AJ2014" s="181" t="s">
        <v>5401</v>
      </c>
      <c r="AK2014" s="181" t="s">
        <v>1886</v>
      </c>
      <c r="AL2014" s="181" t="s">
        <v>1886</v>
      </c>
      <c r="AO2014" s="181"/>
      <c r="AQ2014">
        <v>10</v>
      </c>
      <c r="AR2014" s="182">
        <v>40</v>
      </c>
      <c r="AS2014" s="183" t="s">
        <v>1885</v>
      </c>
      <c r="AT2014">
        <v>0</v>
      </c>
      <c r="AU2014">
        <v>0</v>
      </c>
      <c r="AV2014" s="182">
        <v>0</v>
      </c>
      <c r="AW2014" s="184">
        <v>0</v>
      </c>
      <c r="AX2014" s="183" t="s">
        <v>1884</v>
      </c>
      <c r="AY2014" s="184">
        <v>0</v>
      </c>
      <c r="AZ2014">
        <v>0</v>
      </c>
      <c r="BA2014">
        <v>0</v>
      </c>
      <c r="BB2014">
        <v>0</v>
      </c>
      <c r="BC2014" s="182">
        <v>10328</v>
      </c>
      <c r="BD2014" t="s">
        <v>1886</v>
      </c>
      <c r="BE2014" t="s">
        <v>1886</v>
      </c>
      <c r="BF2014" t="s">
        <v>1886</v>
      </c>
      <c r="BG2014" s="181" t="s">
        <v>1886</v>
      </c>
      <c r="BH2014">
        <v>0</v>
      </c>
      <c r="BI2014" s="184">
        <v>0</v>
      </c>
      <c r="BJ2014" s="182">
        <v>0</v>
      </c>
      <c r="BK2014" s="181" t="s">
        <v>1886</v>
      </c>
      <c r="BL2014">
        <v>0</v>
      </c>
      <c r="BM2014">
        <v>0</v>
      </c>
      <c r="BN2014">
        <v>0</v>
      </c>
    </row>
    <row r="2015" spans="1:66" x14ac:dyDescent="0.25">
      <c r="A2015">
        <v>10329</v>
      </c>
      <c r="B2015" t="s">
        <v>5408</v>
      </c>
      <c r="C2015">
        <v>6</v>
      </c>
      <c r="D2015">
        <v>0</v>
      </c>
      <c r="E2015">
        <v>0</v>
      </c>
      <c r="F2015" t="s">
        <v>1884</v>
      </c>
      <c r="G2015" t="s">
        <v>1885</v>
      </c>
      <c r="H2015" t="s">
        <v>1884</v>
      </c>
      <c r="I2015" t="s">
        <v>1884</v>
      </c>
      <c r="J2015" t="s">
        <v>1884</v>
      </c>
      <c r="K2015" t="s">
        <v>1884</v>
      </c>
      <c r="L2015" t="s">
        <v>1884</v>
      </c>
      <c r="M2015" s="180">
        <v>45142</v>
      </c>
      <c r="N2015" t="s">
        <v>1886</v>
      </c>
      <c r="O2015" t="s">
        <v>5409</v>
      </c>
      <c r="P2015" t="s">
        <v>5409</v>
      </c>
      <c r="Q2015">
        <v>0</v>
      </c>
      <c r="R2015">
        <v>0</v>
      </c>
      <c r="S2015" t="s">
        <v>1886</v>
      </c>
      <c r="T2015" t="s">
        <v>1886</v>
      </c>
      <c r="U2015">
        <v>0</v>
      </c>
      <c r="V2015" t="s">
        <v>1886</v>
      </c>
      <c r="W2015">
        <v>0</v>
      </c>
      <c r="X2015">
        <v>0</v>
      </c>
      <c r="Y2015">
        <v>0</v>
      </c>
      <c r="Z2015" t="s">
        <v>1884</v>
      </c>
      <c r="AA2015" t="s">
        <v>1884</v>
      </c>
      <c r="AB2015" t="s">
        <v>1884</v>
      </c>
      <c r="AC2015">
        <v>0</v>
      </c>
      <c r="AD2015">
        <v>0</v>
      </c>
      <c r="AE2015">
        <v>0</v>
      </c>
      <c r="AF2015">
        <v>0</v>
      </c>
      <c r="AG2015" t="s">
        <v>1884</v>
      </c>
      <c r="AH2015" s="181" t="s">
        <v>1886</v>
      </c>
      <c r="AI2015" s="182">
        <v>755</v>
      </c>
      <c r="AJ2015" s="181" t="s">
        <v>5401</v>
      </c>
      <c r="AK2015" s="181" t="s">
        <v>1886</v>
      </c>
      <c r="AL2015" s="181" t="s">
        <v>1886</v>
      </c>
      <c r="AO2015" s="181"/>
      <c r="AQ2015">
        <v>10</v>
      </c>
      <c r="AR2015" s="182">
        <v>40</v>
      </c>
      <c r="AS2015" s="183" t="s">
        <v>1885</v>
      </c>
      <c r="AT2015">
        <v>0</v>
      </c>
      <c r="AU2015">
        <v>0</v>
      </c>
      <c r="AV2015" s="182">
        <v>0</v>
      </c>
      <c r="AW2015" s="184">
        <v>0</v>
      </c>
      <c r="AX2015" s="183" t="s">
        <v>1884</v>
      </c>
      <c r="AY2015" s="184">
        <v>0</v>
      </c>
      <c r="AZ2015">
        <v>0</v>
      </c>
      <c r="BA2015">
        <v>0</v>
      </c>
      <c r="BB2015">
        <v>0</v>
      </c>
      <c r="BC2015" s="182">
        <v>10329</v>
      </c>
      <c r="BD2015" t="s">
        <v>1886</v>
      </c>
      <c r="BE2015" t="s">
        <v>1886</v>
      </c>
      <c r="BF2015" t="s">
        <v>1886</v>
      </c>
      <c r="BG2015" s="181" t="s">
        <v>1886</v>
      </c>
      <c r="BH2015">
        <v>0</v>
      </c>
      <c r="BI2015" s="184">
        <v>0</v>
      </c>
      <c r="BJ2015" s="182">
        <v>0</v>
      </c>
      <c r="BK2015" s="181" t="s">
        <v>1886</v>
      </c>
      <c r="BL2015">
        <v>0</v>
      </c>
      <c r="BM2015">
        <v>0</v>
      </c>
      <c r="BN2015">
        <v>0</v>
      </c>
    </row>
    <row r="2016" spans="1:66" x14ac:dyDescent="0.25">
      <c r="A2016">
        <v>10330</v>
      </c>
      <c r="B2016" t="s">
        <v>1645</v>
      </c>
      <c r="C2016">
        <v>18</v>
      </c>
      <c r="D2016">
        <v>0</v>
      </c>
      <c r="E2016">
        <v>0</v>
      </c>
      <c r="F2016" t="s">
        <v>1884</v>
      </c>
      <c r="G2016" t="s">
        <v>1885</v>
      </c>
      <c r="H2016" t="s">
        <v>1884</v>
      </c>
      <c r="I2016" t="s">
        <v>1884</v>
      </c>
      <c r="J2016" t="s">
        <v>1884</v>
      </c>
      <c r="K2016" t="s">
        <v>1884</v>
      </c>
      <c r="L2016" t="s">
        <v>1884</v>
      </c>
      <c r="M2016" s="180">
        <v>45152</v>
      </c>
      <c r="N2016" t="s">
        <v>1886</v>
      </c>
      <c r="O2016" t="s">
        <v>5410</v>
      </c>
      <c r="P2016" t="s">
        <v>1886</v>
      </c>
      <c r="Q2016">
        <v>0</v>
      </c>
      <c r="R2016">
        <v>0</v>
      </c>
      <c r="S2016" t="s">
        <v>1886</v>
      </c>
      <c r="T2016" t="s">
        <v>1886</v>
      </c>
      <c r="U2016">
        <v>0</v>
      </c>
      <c r="V2016" t="s">
        <v>1886</v>
      </c>
      <c r="W2016">
        <v>0</v>
      </c>
      <c r="X2016">
        <v>0</v>
      </c>
      <c r="Y2016">
        <v>0</v>
      </c>
      <c r="Z2016" t="s">
        <v>1884</v>
      </c>
      <c r="AA2016" t="s">
        <v>1884</v>
      </c>
      <c r="AB2016" t="s">
        <v>1884</v>
      </c>
      <c r="AC2016">
        <v>0</v>
      </c>
      <c r="AD2016">
        <v>0</v>
      </c>
      <c r="AE2016">
        <v>0</v>
      </c>
      <c r="AF2016">
        <v>0</v>
      </c>
      <c r="AG2016" t="s">
        <v>1884</v>
      </c>
      <c r="AH2016" s="181" t="s">
        <v>1886</v>
      </c>
      <c r="AI2016" s="182">
        <v>244</v>
      </c>
      <c r="AJ2016" s="181" t="s">
        <v>2723</v>
      </c>
      <c r="AK2016" s="181" t="s">
        <v>1886</v>
      </c>
      <c r="AL2016" s="181" t="s">
        <v>1886</v>
      </c>
      <c r="AO2016" s="181"/>
      <c r="AQ2016">
        <v>10</v>
      </c>
      <c r="AR2016" s="182">
        <v>40</v>
      </c>
      <c r="AS2016" s="183" t="s">
        <v>1885</v>
      </c>
      <c r="AT2016">
        <v>0</v>
      </c>
      <c r="AU2016">
        <v>0</v>
      </c>
      <c r="AV2016" s="182">
        <v>0</v>
      </c>
      <c r="AW2016" s="184">
        <v>0</v>
      </c>
      <c r="AX2016" s="183" t="s">
        <v>1884</v>
      </c>
      <c r="AY2016" s="184">
        <v>0</v>
      </c>
      <c r="AZ2016">
        <v>0</v>
      </c>
      <c r="BA2016">
        <v>0</v>
      </c>
      <c r="BB2016">
        <v>0</v>
      </c>
      <c r="BC2016" s="182">
        <v>10330</v>
      </c>
      <c r="BD2016" t="s">
        <v>1886</v>
      </c>
      <c r="BE2016" t="s">
        <v>1886</v>
      </c>
      <c r="BF2016" t="s">
        <v>1886</v>
      </c>
      <c r="BG2016" s="181" t="s">
        <v>1886</v>
      </c>
      <c r="BH2016">
        <v>2.39</v>
      </c>
      <c r="BI2016" s="184">
        <v>0</v>
      </c>
      <c r="BJ2016" s="182">
        <v>0</v>
      </c>
      <c r="BK2016" s="181" t="s">
        <v>1886</v>
      </c>
      <c r="BL2016">
        <v>0</v>
      </c>
      <c r="BM2016">
        <v>0</v>
      </c>
      <c r="BN2016">
        <v>0</v>
      </c>
    </row>
    <row r="2017" spans="1:66" x14ac:dyDescent="0.25">
      <c r="A2017">
        <v>10331</v>
      </c>
      <c r="B2017" t="s">
        <v>5411</v>
      </c>
      <c r="C2017">
        <v>1</v>
      </c>
      <c r="D2017">
        <v>0</v>
      </c>
      <c r="E2017">
        <v>0</v>
      </c>
      <c r="F2017" t="s">
        <v>1884</v>
      </c>
      <c r="G2017" t="s">
        <v>1885</v>
      </c>
      <c r="H2017" t="s">
        <v>1884</v>
      </c>
      <c r="I2017" t="s">
        <v>1884</v>
      </c>
      <c r="J2017" t="s">
        <v>1884</v>
      </c>
      <c r="K2017" t="s">
        <v>1884</v>
      </c>
      <c r="L2017" t="s">
        <v>1884</v>
      </c>
      <c r="M2017" s="180">
        <v>45154</v>
      </c>
      <c r="N2017" t="s">
        <v>2048</v>
      </c>
      <c r="O2017" t="s">
        <v>5412</v>
      </c>
      <c r="P2017" t="s">
        <v>5412</v>
      </c>
      <c r="Q2017">
        <v>0</v>
      </c>
      <c r="R2017">
        <v>0</v>
      </c>
      <c r="S2017" t="s">
        <v>1886</v>
      </c>
      <c r="T2017" t="s">
        <v>1886</v>
      </c>
      <c r="U2017">
        <v>0</v>
      </c>
      <c r="V2017" t="s">
        <v>1886</v>
      </c>
      <c r="W2017">
        <v>0</v>
      </c>
      <c r="X2017">
        <v>0</v>
      </c>
      <c r="Y2017">
        <v>0</v>
      </c>
      <c r="Z2017" t="s">
        <v>1884</v>
      </c>
      <c r="AA2017" t="s">
        <v>1884</v>
      </c>
      <c r="AB2017" t="s">
        <v>1884</v>
      </c>
      <c r="AC2017">
        <v>0</v>
      </c>
      <c r="AD2017">
        <v>0</v>
      </c>
      <c r="AE2017">
        <v>0</v>
      </c>
      <c r="AF2017">
        <v>0</v>
      </c>
      <c r="AG2017" t="s">
        <v>1884</v>
      </c>
      <c r="AH2017" s="181" t="s">
        <v>1886</v>
      </c>
      <c r="AI2017" s="182">
        <v>46</v>
      </c>
      <c r="AJ2017" s="181" t="s">
        <v>1935</v>
      </c>
      <c r="AK2017" s="181" t="s">
        <v>1886</v>
      </c>
      <c r="AL2017" s="181" t="s">
        <v>1886</v>
      </c>
      <c r="AO2017" s="181"/>
      <c r="AQ2017">
        <v>10</v>
      </c>
      <c r="AR2017" s="182">
        <v>40</v>
      </c>
      <c r="AS2017" s="183" t="s">
        <v>1885</v>
      </c>
      <c r="AT2017">
        <v>0</v>
      </c>
      <c r="AU2017">
        <v>0</v>
      </c>
      <c r="AV2017" s="182">
        <v>0</v>
      </c>
      <c r="AW2017" s="184">
        <v>0</v>
      </c>
      <c r="AX2017" s="183" t="s">
        <v>1884</v>
      </c>
      <c r="AY2017" s="184">
        <v>0</v>
      </c>
      <c r="AZ2017">
        <v>0</v>
      </c>
      <c r="BA2017">
        <v>0</v>
      </c>
      <c r="BB2017">
        <v>0</v>
      </c>
      <c r="BC2017" s="182">
        <v>10331</v>
      </c>
      <c r="BD2017" t="s">
        <v>1886</v>
      </c>
      <c r="BE2017" t="s">
        <v>1886</v>
      </c>
      <c r="BF2017" t="s">
        <v>1886</v>
      </c>
      <c r="BG2017" s="181" t="s">
        <v>1886</v>
      </c>
      <c r="BH2017">
        <v>0</v>
      </c>
      <c r="BI2017" s="184">
        <v>0</v>
      </c>
      <c r="BJ2017" s="182">
        <v>0</v>
      </c>
      <c r="BK2017" s="181" t="s">
        <v>1886</v>
      </c>
      <c r="BL2017">
        <v>0</v>
      </c>
      <c r="BM2017">
        <v>0</v>
      </c>
      <c r="BN2017">
        <v>0</v>
      </c>
    </row>
    <row r="2018" spans="1:66" x14ac:dyDescent="0.25">
      <c r="A2018">
        <v>10332</v>
      </c>
      <c r="B2018" t="s">
        <v>5413</v>
      </c>
      <c r="C2018">
        <v>6</v>
      </c>
      <c r="D2018">
        <v>0</v>
      </c>
      <c r="E2018">
        <v>0</v>
      </c>
      <c r="F2018" t="s">
        <v>1884</v>
      </c>
      <c r="G2018" t="s">
        <v>1885</v>
      </c>
      <c r="H2018" t="s">
        <v>1884</v>
      </c>
      <c r="I2018" t="s">
        <v>1884</v>
      </c>
      <c r="J2018" t="s">
        <v>1884</v>
      </c>
      <c r="K2018" t="s">
        <v>1884</v>
      </c>
      <c r="L2018" t="s">
        <v>1884</v>
      </c>
      <c r="M2018" s="180">
        <v>45161</v>
      </c>
      <c r="N2018" t="s">
        <v>1886</v>
      </c>
      <c r="O2018" t="s">
        <v>1886</v>
      </c>
      <c r="P2018" t="s">
        <v>5414</v>
      </c>
      <c r="Q2018">
        <v>0</v>
      </c>
      <c r="R2018">
        <v>0</v>
      </c>
      <c r="S2018" t="s">
        <v>1886</v>
      </c>
      <c r="T2018" t="s">
        <v>1886</v>
      </c>
      <c r="U2018">
        <v>0</v>
      </c>
      <c r="V2018" t="s">
        <v>1886</v>
      </c>
      <c r="W2018">
        <v>0</v>
      </c>
      <c r="X2018">
        <v>0</v>
      </c>
      <c r="Y2018">
        <v>0</v>
      </c>
      <c r="Z2018" t="s">
        <v>1884</v>
      </c>
      <c r="AA2018" t="s">
        <v>1884</v>
      </c>
      <c r="AB2018" t="s">
        <v>1884</v>
      </c>
      <c r="AC2018">
        <v>0</v>
      </c>
      <c r="AD2018">
        <v>0</v>
      </c>
      <c r="AE2018">
        <v>0</v>
      </c>
      <c r="AF2018">
        <v>0</v>
      </c>
      <c r="AG2018" t="s">
        <v>1884</v>
      </c>
      <c r="AH2018" s="181" t="s">
        <v>1886</v>
      </c>
      <c r="AI2018" s="182">
        <v>244</v>
      </c>
      <c r="AJ2018" s="181" t="s">
        <v>2723</v>
      </c>
      <c r="AK2018" s="181" t="s">
        <v>1886</v>
      </c>
      <c r="AL2018" s="181" t="s">
        <v>1886</v>
      </c>
      <c r="AO2018" s="181"/>
      <c r="AQ2018">
        <v>10</v>
      </c>
      <c r="AR2018" s="182">
        <v>40</v>
      </c>
      <c r="AS2018" s="183" t="s">
        <v>1885</v>
      </c>
      <c r="AT2018">
        <v>0</v>
      </c>
      <c r="AU2018">
        <v>0</v>
      </c>
      <c r="AV2018" s="182">
        <v>0</v>
      </c>
      <c r="AW2018" s="184">
        <v>0</v>
      </c>
      <c r="AX2018" s="183" t="s">
        <v>1884</v>
      </c>
      <c r="AY2018" s="184">
        <v>0</v>
      </c>
      <c r="AZ2018">
        <v>0</v>
      </c>
      <c r="BA2018">
        <v>0</v>
      </c>
      <c r="BB2018">
        <v>0</v>
      </c>
      <c r="BC2018" s="182">
        <v>10332</v>
      </c>
      <c r="BD2018" t="s">
        <v>1886</v>
      </c>
      <c r="BE2018" t="s">
        <v>1886</v>
      </c>
      <c r="BF2018" t="s">
        <v>1886</v>
      </c>
      <c r="BG2018" s="181" t="s">
        <v>1886</v>
      </c>
      <c r="BH2018">
        <v>0</v>
      </c>
      <c r="BI2018" s="184">
        <v>0</v>
      </c>
      <c r="BJ2018" s="182">
        <v>0</v>
      </c>
      <c r="BK2018" s="181" t="s">
        <v>1886</v>
      </c>
      <c r="BL2018">
        <v>0</v>
      </c>
      <c r="BM2018">
        <v>0</v>
      </c>
      <c r="BN2018">
        <v>0</v>
      </c>
    </row>
    <row r="2019" spans="1:66" x14ac:dyDescent="0.25">
      <c r="A2019">
        <v>10333</v>
      </c>
      <c r="B2019" t="s">
        <v>5415</v>
      </c>
      <c r="C2019">
        <v>10</v>
      </c>
      <c r="D2019">
        <v>0</v>
      </c>
      <c r="E2019">
        <v>0</v>
      </c>
      <c r="F2019" t="s">
        <v>1884</v>
      </c>
      <c r="G2019" t="s">
        <v>1885</v>
      </c>
      <c r="H2019" t="s">
        <v>1884</v>
      </c>
      <c r="I2019" t="s">
        <v>1884</v>
      </c>
      <c r="J2019" t="s">
        <v>1884</v>
      </c>
      <c r="K2019" t="s">
        <v>1884</v>
      </c>
      <c r="L2019" t="s">
        <v>1884</v>
      </c>
      <c r="M2019" s="180">
        <v>45162</v>
      </c>
      <c r="N2019" t="s">
        <v>1886</v>
      </c>
      <c r="O2019" t="s">
        <v>5416</v>
      </c>
      <c r="P2019" t="s">
        <v>5416</v>
      </c>
      <c r="Q2019">
        <v>0</v>
      </c>
      <c r="R2019">
        <v>0</v>
      </c>
      <c r="S2019" t="s">
        <v>1886</v>
      </c>
      <c r="T2019" t="s">
        <v>1886</v>
      </c>
      <c r="U2019">
        <v>0</v>
      </c>
      <c r="V2019" t="s">
        <v>1886</v>
      </c>
      <c r="W2019">
        <v>0</v>
      </c>
      <c r="X2019">
        <v>0</v>
      </c>
      <c r="Y2019">
        <v>0</v>
      </c>
      <c r="Z2019" t="s">
        <v>1884</v>
      </c>
      <c r="AA2019" t="s">
        <v>1884</v>
      </c>
      <c r="AB2019" t="s">
        <v>1884</v>
      </c>
      <c r="AC2019">
        <v>0</v>
      </c>
      <c r="AD2019">
        <v>0</v>
      </c>
      <c r="AE2019">
        <v>43858</v>
      </c>
      <c r="AF2019">
        <v>0</v>
      </c>
      <c r="AG2019" t="s">
        <v>1885</v>
      </c>
      <c r="AH2019" s="181" t="s">
        <v>1886</v>
      </c>
      <c r="AI2019" s="182">
        <v>294</v>
      </c>
      <c r="AJ2019" s="181" t="s">
        <v>3372</v>
      </c>
      <c r="AK2019" s="181" t="s">
        <v>1886</v>
      </c>
      <c r="AL2019" s="181" t="s">
        <v>1886</v>
      </c>
      <c r="AO2019" s="181"/>
      <c r="AQ2019">
        <v>10</v>
      </c>
      <c r="AR2019" s="182">
        <v>40</v>
      </c>
      <c r="AS2019" s="183" t="s">
        <v>1885</v>
      </c>
      <c r="AT2019">
        <v>0</v>
      </c>
      <c r="AU2019">
        <v>0</v>
      </c>
      <c r="AV2019" s="182">
        <v>0</v>
      </c>
      <c r="AW2019" s="184">
        <v>0</v>
      </c>
      <c r="AX2019" s="183" t="s">
        <v>1884</v>
      </c>
      <c r="AY2019" s="184">
        <v>0</v>
      </c>
      <c r="AZ2019">
        <v>0</v>
      </c>
      <c r="BA2019">
        <v>0</v>
      </c>
      <c r="BB2019">
        <v>0</v>
      </c>
      <c r="BC2019" s="182">
        <v>10333</v>
      </c>
      <c r="BD2019" t="s">
        <v>1886</v>
      </c>
      <c r="BE2019" t="s">
        <v>1886</v>
      </c>
      <c r="BF2019" t="s">
        <v>1886</v>
      </c>
      <c r="BG2019" s="181" t="s">
        <v>1886</v>
      </c>
      <c r="BH2019">
        <v>0</v>
      </c>
      <c r="BI2019" s="184">
        <v>0</v>
      </c>
      <c r="BJ2019" s="182">
        <v>0</v>
      </c>
      <c r="BK2019" s="181" t="s">
        <v>1886</v>
      </c>
      <c r="BL2019">
        <v>0</v>
      </c>
      <c r="BM2019">
        <v>0</v>
      </c>
      <c r="BN2019">
        <v>0</v>
      </c>
    </row>
    <row r="2020" spans="1:66" x14ac:dyDescent="0.25">
      <c r="A2020">
        <v>10334</v>
      </c>
      <c r="B2020" t="s">
        <v>5417</v>
      </c>
      <c r="C2020">
        <v>1</v>
      </c>
      <c r="D2020">
        <v>0</v>
      </c>
      <c r="E2020">
        <v>0</v>
      </c>
      <c r="F2020" t="s">
        <v>1884</v>
      </c>
      <c r="G2020" t="s">
        <v>1885</v>
      </c>
      <c r="H2020" t="s">
        <v>1884</v>
      </c>
      <c r="I2020" t="s">
        <v>1884</v>
      </c>
      <c r="J2020" t="s">
        <v>1884</v>
      </c>
      <c r="K2020" t="s">
        <v>1884</v>
      </c>
      <c r="L2020" t="s">
        <v>1884</v>
      </c>
      <c r="M2020" s="180">
        <v>45162</v>
      </c>
      <c r="N2020" t="s">
        <v>2007</v>
      </c>
      <c r="O2020" t="s">
        <v>5418</v>
      </c>
      <c r="P2020" t="s">
        <v>5418</v>
      </c>
      <c r="Q2020">
        <v>0</v>
      </c>
      <c r="R2020">
        <v>0</v>
      </c>
      <c r="S2020" t="s">
        <v>1886</v>
      </c>
      <c r="T2020" t="s">
        <v>1886</v>
      </c>
      <c r="U2020">
        <v>0</v>
      </c>
      <c r="V2020" t="s">
        <v>1886</v>
      </c>
      <c r="W2020">
        <v>0</v>
      </c>
      <c r="X2020">
        <v>0</v>
      </c>
      <c r="Y2020">
        <v>0</v>
      </c>
      <c r="Z2020" t="s">
        <v>1884</v>
      </c>
      <c r="AA2020" t="s">
        <v>1884</v>
      </c>
      <c r="AB2020" t="s">
        <v>1884</v>
      </c>
      <c r="AC2020">
        <v>0</v>
      </c>
      <c r="AD2020">
        <v>0</v>
      </c>
      <c r="AE2020">
        <v>0</v>
      </c>
      <c r="AF2020">
        <v>0</v>
      </c>
      <c r="AG2020" t="s">
        <v>1884</v>
      </c>
      <c r="AH2020" s="181" t="s">
        <v>1886</v>
      </c>
      <c r="AI2020" s="182">
        <v>47</v>
      </c>
      <c r="AJ2020" s="181" t="s">
        <v>2015</v>
      </c>
      <c r="AK2020" s="181" t="s">
        <v>5418</v>
      </c>
      <c r="AL2020" s="181" t="s">
        <v>1886</v>
      </c>
      <c r="AO2020" s="181"/>
      <c r="AQ2020">
        <v>10</v>
      </c>
      <c r="AR2020" s="182">
        <v>40</v>
      </c>
      <c r="AS2020" s="183" t="s">
        <v>1885</v>
      </c>
      <c r="AT2020">
        <v>0</v>
      </c>
      <c r="AU2020">
        <v>0</v>
      </c>
      <c r="AV2020" s="182">
        <v>0</v>
      </c>
      <c r="AW2020" s="184">
        <v>0</v>
      </c>
      <c r="AX2020" s="183" t="s">
        <v>1884</v>
      </c>
      <c r="AY2020" s="184">
        <v>0</v>
      </c>
      <c r="AZ2020">
        <v>0</v>
      </c>
      <c r="BA2020">
        <v>0</v>
      </c>
      <c r="BB2020">
        <v>0</v>
      </c>
      <c r="BC2020" s="182">
        <v>10334</v>
      </c>
      <c r="BD2020" t="s">
        <v>1886</v>
      </c>
      <c r="BE2020" t="s">
        <v>1886</v>
      </c>
      <c r="BF2020" t="s">
        <v>1886</v>
      </c>
      <c r="BG2020" s="181" t="s">
        <v>1886</v>
      </c>
      <c r="BH2020">
        <v>0</v>
      </c>
      <c r="BI2020" s="184">
        <v>0</v>
      </c>
      <c r="BJ2020" s="182">
        <v>0</v>
      </c>
      <c r="BK2020" s="181" t="s">
        <v>1886</v>
      </c>
      <c r="BL2020">
        <v>0</v>
      </c>
      <c r="BM2020">
        <v>0</v>
      </c>
      <c r="BN2020">
        <v>0</v>
      </c>
    </row>
    <row r="2021" spans="1:66" x14ac:dyDescent="0.25">
      <c r="A2021">
        <v>10335</v>
      </c>
      <c r="B2021" t="s">
        <v>5419</v>
      </c>
      <c r="C2021">
        <v>1</v>
      </c>
      <c r="D2021">
        <v>0</v>
      </c>
      <c r="E2021">
        <v>0</v>
      </c>
      <c r="F2021" t="s">
        <v>1884</v>
      </c>
      <c r="G2021" t="s">
        <v>1884</v>
      </c>
      <c r="H2021" t="s">
        <v>1884</v>
      </c>
      <c r="I2021" t="s">
        <v>1884</v>
      </c>
      <c r="J2021" t="s">
        <v>1884</v>
      </c>
      <c r="K2021" t="s">
        <v>1884</v>
      </c>
      <c r="L2021" t="s">
        <v>1884</v>
      </c>
      <c r="M2021" s="180">
        <v>45164</v>
      </c>
      <c r="N2021" t="s">
        <v>1886</v>
      </c>
      <c r="O2021" t="s">
        <v>1886</v>
      </c>
      <c r="P2021" t="s">
        <v>1886</v>
      </c>
      <c r="Q2021">
        <v>0</v>
      </c>
      <c r="R2021">
        <v>0</v>
      </c>
      <c r="S2021" t="s">
        <v>1886</v>
      </c>
      <c r="T2021" t="s">
        <v>1886</v>
      </c>
      <c r="U2021">
        <v>0</v>
      </c>
      <c r="V2021" t="s">
        <v>1886</v>
      </c>
      <c r="W2021">
        <v>0</v>
      </c>
      <c r="X2021">
        <v>0</v>
      </c>
      <c r="Y2021">
        <v>0</v>
      </c>
      <c r="Z2021" t="s">
        <v>1884</v>
      </c>
      <c r="AA2021" t="s">
        <v>1884</v>
      </c>
      <c r="AB2021" t="s">
        <v>1884</v>
      </c>
      <c r="AC2021">
        <v>0</v>
      </c>
      <c r="AD2021">
        <v>0</v>
      </c>
      <c r="AE2021">
        <v>0</v>
      </c>
      <c r="AF2021">
        <v>0</v>
      </c>
      <c r="AG2021" t="s">
        <v>1884</v>
      </c>
      <c r="AH2021" s="181" t="s">
        <v>1886</v>
      </c>
      <c r="AI2021" s="182">
        <v>210</v>
      </c>
      <c r="AJ2021" s="181" t="s">
        <v>2010</v>
      </c>
      <c r="AK2021" s="181" t="s">
        <v>1886</v>
      </c>
      <c r="AL2021" s="181" t="s">
        <v>1886</v>
      </c>
      <c r="AO2021" s="181"/>
      <c r="AQ2021">
        <v>10</v>
      </c>
      <c r="AR2021" s="182">
        <v>40</v>
      </c>
      <c r="AS2021" s="183" t="s">
        <v>1885</v>
      </c>
      <c r="AT2021">
        <v>0</v>
      </c>
      <c r="AU2021">
        <v>0</v>
      </c>
      <c r="AV2021" s="182">
        <v>0</v>
      </c>
      <c r="AW2021" s="184">
        <v>0</v>
      </c>
      <c r="AX2021" s="183" t="s">
        <v>1884</v>
      </c>
      <c r="AY2021" s="184">
        <v>0</v>
      </c>
      <c r="AZ2021">
        <v>0</v>
      </c>
      <c r="BA2021">
        <v>0</v>
      </c>
      <c r="BB2021">
        <v>0</v>
      </c>
      <c r="BC2021" s="182">
        <v>10335</v>
      </c>
      <c r="BD2021" t="s">
        <v>1886</v>
      </c>
      <c r="BE2021" t="s">
        <v>1886</v>
      </c>
      <c r="BF2021" t="s">
        <v>1886</v>
      </c>
      <c r="BG2021" s="181" t="s">
        <v>1886</v>
      </c>
      <c r="BH2021">
        <v>0</v>
      </c>
      <c r="BI2021" s="184">
        <v>0</v>
      </c>
      <c r="BJ2021" s="182">
        <v>0</v>
      </c>
      <c r="BK2021" s="181" t="s">
        <v>1886</v>
      </c>
      <c r="BL2021">
        <v>0</v>
      </c>
      <c r="BM2021">
        <v>0</v>
      </c>
      <c r="BN2021">
        <v>0</v>
      </c>
    </row>
    <row r="2022" spans="1:66" x14ac:dyDescent="0.25">
      <c r="A2022">
        <v>10337</v>
      </c>
      <c r="B2022" t="s">
        <v>5420</v>
      </c>
      <c r="C2022">
        <v>6</v>
      </c>
      <c r="D2022">
        <v>0</v>
      </c>
      <c r="E2022">
        <v>0</v>
      </c>
      <c r="F2022" t="s">
        <v>1884</v>
      </c>
      <c r="G2022" t="s">
        <v>1885</v>
      </c>
      <c r="H2022" t="s">
        <v>1884</v>
      </c>
      <c r="I2022" t="s">
        <v>1884</v>
      </c>
      <c r="J2022" t="s">
        <v>1884</v>
      </c>
      <c r="K2022" t="s">
        <v>1884</v>
      </c>
      <c r="L2022" t="s">
        <v>1884</v>
      </c>
      <c r="M2022" s="180">
        <v>45175</v>
      </c>
      <c r="N2022" t="s">
        <v>1886</v>
      </c>
      <c r="O2022" t="s">
        <v>1886</v>
      </c>
      <c r="P2022" t="s">
        <v>5421</v>
      </c>
      <c r="Q2022">
        <v>0</v>
      </c>
      <c r="R2022">
        <v>0</v>
      </c>
      <c r="S2022" t="s">
        <v>1886</v>
      </c>
      <c r="T2022" t="s">
        <v>1886</v>
      </c>
      <c r="U2022">
        <v>0</v>
      </c>
      <c r="V2022" t="s">
        <v>1886</v>
      </c>
      <c r="W2022">
        <v>0</v>
      </c>
      <c r="X2022">
        <v>0</v>
      </c>
      <c r="Y2022">
        <v>0</v>
      </c>
      <c r="Z2022" t="s">
        <v>1884</v>
      </c>
      <c r="AA2022" t="s">
        <v>1884</v>
      </c>
      <c r="AB2022" t="s">
        <v>1884</v>
      </c>
      <c r="AC2022">
        <v>0</v>
      </c>
      <c r="AD2022">
        <v>0</v>
      </c>
      <c r="AE2022">
        <v>0</v>
      </c>
      <c r="AF2022">
        <v>0</v>
      </c>
      <c r="AG2022" t="s">
        <v>1884</v>
      </c>
      <c r="AH2022" s="181" t="s">
        <v>1886</v>
      </c>
      <c r="AI2022" s="182">
        <v>244</v>
      </c>
      <c r="AJ2022" s="181" t="s">
        <v>2723</v>
      </c>
      <c r="AK2022" s="181" t="s">
        <v>1886</v>
      </c>
      <c r="AL2022" s="181" t="s">
        <v>1886</v>
      </c>
      <c r="AO2022" s="181"/>
      <c r="AQ2022">
        <v>10</v>
      </c>
      <c r="AR2022" s="182">
        <v>40</v>
      </c>
      <c r="AS2022" s="183" t="s">
        <v>1885</v>
      </c>
      <c r="AT2022">
        <v>0</v>
      </c>
      <c r="AU2022">
        <v>125</v>
      </c>
      <c r="AV2022" s="182">
        <v>0</v>
      </c>
      <c r="AW2022" s="184">
        <v>0</v>
      </c>
      <c r="AX2022" s="183" t="s">
        <v>1884</v>
      </c>
      <c r="AY2022" s="184">
        <v>0</v>
      </c>
      <c r="AZ2022">
        <v>0</v>
      </c>
      <c r="BA2022">
        <v>0</v>
      </c>
      <c r="BB2022">
        <v>0</v>
      </c>
      <c r="BC2022" s="182">
        <v>10337</v>
      </c>
      <c r="BD2022" t="s">
        <v>1886</v>
      </c>
      <c r="BE2022" t="s">
        <v>1886</v>
      </c>
      <c r="BF2022" t="s">
        <v>1886</v>
      </c>
      <c r="BG2022" s="181" t="s">
        <v>1886</v>
      </c>
      <c r="BH2022">
        <v>0</v>
      </c>
      <c r="BI2022" s="184">
        <v>0</v>
      </c>
      <c r="BJ2022" s="182">
        <v>0</v>
      </c>
      <c r="BK2022" s="181" t="s">
        <v>1886</v>
      </c>
      <c r="BL2022">
        <v>0</v>
      </c>
      <c r="BM2022">
        <v>0</v>
      </c>
      <c r="BN2022">
        <v>0</v>
      </c>
    </row>
    <row r="2023" spans="1:66" x14ac:dyDescent="0.25">
      <c r="A2023">
        <v>10340</v>
      </c>
      <c r="B2023" t="s">
        <v>5422</v>
      </c>
      <c r="C2023">
        <v>18</v>
      </c>
      <c r="D2023">
        <v>0</v>
      </c>
      <c r="E2023">
        <v>0</v>
      </c>
      <c r="F2023" t="s">
        <v>1884</v>
      </c>
      <c r="G2023" t="s">
        <v>1885</v>
      </c>
      <c r="H2023" t="s">
        <v>1884</v>
      </c>
      <c r="I2023" t="s">
        <v>1884</v>
      </c>
      <c r="J2023" t="s">
        <v>1884</v>
      </c>
      <c r="K2023" t="s">
        <v>1884</v>
      </c>
      <c r="L2023" t="s">
        <v>1884</v>
      </c>
      <c r="M2023" s="180">
        <v>45177</v>
      </c>
      <c r="N2023" t="s">
        <v>1886</v>
      </c>
      <c r="O2023" t="s">
        <v>5423</v>
      </c>
      <c r="P2023" t="s">
        <v>1886</v>
      </c>
      <c r="Q2023">
        <v>0</v>
      </c>
      <c r="R2023">
        <v>0</v>
      </c>
      <c r="S2023" t="s">
        <v>1886</v>
      </c>
      <c r="T2023" t="s">
        <v>1886</v>
      </c>
      <c r="U2023">
        <v>0</v>
      </c>
      <c r="V2023" t="s">
        <v>1886</v>
      </c>
      <c r="W2023">
        <v>0</v>
      </c>
      <c r="X2023">
        <v>0</v>
      </c>
      <c r="Y2023">
        <v>0</v>
      </c>
      <c r="Z2023" t="s">
        <v>1884</v>
      </c>
      <c r="AA2023" t="s">
        <v>1884</v>
      </c>
      <c r="AB2023" t="s">
        <v>1884</v>
      </c>
      <c r="AC2023">
        <v>0</v>
      </c>
      <c r="AD2023">
        <v>0</v>
      </c>
      <c r="AE2023">
        <v>0</v>
      </c>
      <c r="AF2023">
        <v>0</v>
      </c>
      <c r="AG2023" t="s">
        <v>1884</v>
      </c>
      <c r="AH2023" s="181" t="s">
        <v>1886</v>
      </c>
      <c r="AI2023" s="182">
        <v>244</v>
      </c>
      <c r="AJ2023" s="181" t="s">
        <v>2723</v>
      </c>
      <c r="AK2023" s="181" t="s">
        <v>1886</v>
      </c>
      <c r="AL2023" s="181" t="s">
        <v>1886</v>
      </c>
      <c r="AO2023" s="181"/>
      <c r="AQ2023">
        <v>10</v>
      </c>
      <c r="AR2023" s="182">
        <v>40</v>
      </c>
      <c r="AS2023" s="183" t="s">
        <v>1885</v>
      </c>
      <c r="AT2023">
        <v>0</v>
      </c>
      <c r="AU2023">
        <v>261</v>
      </c>
      <c r="AV2023" s="182">
        <v>0</v>
      </c>
      <c r="AW2023" s="184">
        <v>0</v>
      </c>
      <c r="AX2023" s="183" t="s">
        <v>1884</v>
      </c>
      <c r="AY2023" s="184">
        <v>0</v>
      </c>
      <c r="AZ2023">
        <v>0</v>
      </c>
      <c r="BA2023">
        <v>0</v>
      </c>
      <c r="BB2023">
        <v>0</v>
      </c>
      <c r="BC2023" s="182">
        <v>10340</v>
      </c>
      <c r="BD2023" t="s">
        <v>1886</v>
      </c>
      <c r="BE2023" t="s">
        <v>1886</v>
      </c>
      <c r="BF2023" t="s">
        <v>1886</v>
      </c>
      <c r="BG2023" s="181" t="s">
        <v>1886</v>
      </c>
      <c r="BH2023">
        <v>0</v>
      </c>
      <c r="BI2023" s="184">
        <v>0</v>
      </c>
      <c r="BJ2023" s="182">
        <v>0</v>
      </c>
      <c r="BK2023" s="181" t="s">
        <v>1886</v>
      </c>
      <c r="BL2023">
        <v>0</v>
      </c>
      <c r="BM2023">
        <v>0</v>
      </c>
      <c r="BN2023">
        <v>0</v>
      </c>
    </row>
    <row r="2024" spans="1:66" x14ac:dyDescent="0.25">
      <c r="A2024">
        <v>10341</v>
      </c>
      <c r="B2024" t="s">
        <v>5424</v>
      </c>
      <c r="C2024">
        <v>24</v>
      </c>
      <c r="D2024">
        <v>0</v>
      </c>
      <c r="E2024">
        <v>0</v>
      </c>
      <c r="F2024" t="s">
        <v>1884</v>
      </c>
      <c r="G2024" t="s">
        <v>1885</v>
      </c>
      <c r="H2024" t="s">
        <v>1884</v>
      </c>
      <c r="I2024" t="s">
        <v>1884</v>
      </c>
      <c r="J2024" t="s">
        <v>1884</v>
      </c>
      <c r="K2024" t="s">
        <v>1884</v>
      </c>
      <c r="L2024" t="s">
        <v>1884</v>
      </c>
      <c r="M2024" s="180">
        <v>45189</v>
      </c>
      <c r="N2024" t="s">
        <v>1886</v>
      </c>
      <c r="O2024" t="s">
        <v>1886</v>
      </c>
      <c r="P2024" t="s">
        <v>1886</v>
      </c>
      <c r="Q2024">
        <v>0</v>
      </c>
      <c r="R2024">
        <v>0</v>
      </c>
      <c r="S2024" t="s">
        <v>1886</v>
      </c>
      <c r="T2024" t="s">
        <v>1886</v>
      </c>
      <c r="U2024">
        <v>0</v>
      </c>
      <c r="V2024" t="s">
        <v>1886</v>
      </c>
      <c r="W2024">
        <v>0</v>
      </c>
      <c r="X2024">
        <v>0</v>
      </c>
      <c r="Y2024">
        <v>0</v>
      </c>
      <c r="Z2024" t="s">
        <v>1884</v>
      </c>
      <c r="AA2024" t="s">
        <v>1884</v>
      </c>
      <c r="AB2024" t="s">
        <v>1884</v>
      </c>
      <c r="AC2024">
        <v>0</v>
      </c>
      <c r="AD2024">
        <v>0</v>
      </c>
      <c r="AE2024">
        <v>0</v>
      </c>
      <c r="AF2024">
        <v>0</v>
      </c>
      <c r="AG2024" t="s">
        <v>1884</v>
      </c>
      <c r="AH2024" s="181" t="s">
        <v>1886</v>
      </c>
      <c r="AI2024" s="182">
        <v>210</v>
      </c>
      <c r="AJ2024" s="181" t="s">
        <v>2010</v>
      </c>
      <c r="AK2024" s="181" t="s">
        <v>1886</v>
      </c>
      <c r="AL2024" s="181" t="s">
        <v>1886</v>
      </c>
      <c r="AO2024" s="181"/>
      <c r="AQ2024">
        <v>10</v>
      </c>
      <c r="AR2024" s="182">
        <v>40</v>
      </c>
      <c r="AS2024" s="183" t="s">
        <v>1885</v>
      </c>
      <c r="AT2024">
        <v>0</v>
      </c>
      <c r="AU2024">
        <v>0</v>
      </c>
      <c r="AV2024" s="182">
        <v>0</v>
      </c>
      <c r="AW2024" s="184">
        <v>0</v>
      </c>
      <c r="AX2024" s="183" t="s">
        <v>1884</v>
      </c>
      <c r="AY2024" s="184">
        <v>0</v>
      </c>
      <c r="AZ2024">
        <v>0</v>
      </c>
      <c r="BA2024">
        <v>0</v>
      </c>
      <c r="BB2024">
        <v>0</v>
      </c>
      <c r="BC2024" s="182">
        <v>10341</v>
      </c>
      <c r="BD2024" t="s">
        <v>1886</v>
      </c>
      <c r="BE2024" t="s">
        <v>1886</v>
      </c>
      <c r="BF2024" t="s">
        <v>1886</v>
      </c>
      <c r="BG2024" s="181" t="s">
        <v>1886</v>
      </c>
      <c r="BH2024">
        <v>0</v>
      </c>
      <c r="BI2024" s="184">
        <v>0</v>
      </c>
      <c r="BJ2024" s="182">
        <v>0</v>
      </c>
      <c r="BK2024" s="181" t="s">
        <v>1886</v>
      </c>
      <c r="BL2024">
        <v>0</v>
      </c>
      <c r="BM2024">
        <v>0</v>
      </c>
      <c r="BN2024">
        <v>0</v>
      </c>
    </row>
    <row r="2025" spans="1:66" x14ac:dyDescent="0.25">
      <c r="A2025">
        <v>10342</v>
      </c>
      <c r="B2025" t="s">
        <v>1753</v>
      </c>
      <c r="C2025">
        <v>16</v>
      </c>
      <c r="D2025">
        <v>0</v>
      </c>
      <c r="E2025">
        <v>0</v>
      </c>
      <c r="F2025" t="s">
        <v>1884</v>
      </c>
      <c r="G2025" t="s">
        <v>1885</v>
      </c>
      <c r="H2025" t="s">
        <v>1884</v>
      </c>
      <c r="I2025" t="s">
        <v>1884</v>
      </c>
      <c r="J2025" t="s">
        <v>1884</v>
      </c>
      <c r="K2025" t="s">
        <v>1884</v>
      </c>
      <c r="L2025" t="s">
        <v>1884</v>
      </c>
      <c r="M2025" s="180">
        <v>45195</v>
      </c>
      <c r="N2025" t="s">
        <v>1886</v>
      </c>
      <c r="O2025" t="s">
        <v>5425</v>
      </c>
      <c r="P2025" t="s">
        <v>5425</v>
      </c>
      <c r="Q2025">
        <v>0</v>
      </c>
      <c r="R2025">
        <v>0</v>
      </c>
      <c r="S2025" t="s">
        <v>1886</v>
      </c>
      <c r="T2025" t="s">
        <v>1886</v>
      </c>
      <c r="U2025">
        <v>0</v>
      </c>
      <c r="V2025" t="s">
        <v>1886</v>
      </c>
      <c r="W2025">
        <v>0</v>
      </c>
      <c r="X2025">
        <v>0</v>
      </c>
      <c r="Y2025">
        <v>0</v>
      </c>
      <c r="Z2025" t="s">
        <v>1884</v>
      </c>
      <c r="AA2025" t="s">
        <v>1884</v>
      </c>
      <c r="AB2025" t="s">
        <v>1884</v>
      </c>
      <c r="AC2025">
        <v>0</v>
      </c>
      <c r="AD2025">
        <v>0</v>
      </c>
      <c r="AE2025">
        <v>0</v>
      </c>
      <c r="AF2025">
        <v>0</v>
      </c>
      <c r="AG2025" t="s">
        <v>1884</v>
      </c>
      <c r="AH2025" s="181" t="s">
        <v>1886</v>
      </c>
      <c r="AI2025" s="182">
        <v>210</v>
      </c>
      <c r="AJ2025" s="181" t="s">
        <v>2010</v>
      </c>
      <c r="AK2025" s="181" t="s">
        <v>1886</v>
      </c>
      <c r="AL2025" s="181" t="s">
        <v>1886</v>
      </c>
      <c r="AO2025" s="181"/>
      <c r="AQ2025">
        <v>10</v>
      </c>
      <c r="AR2025" s="182">
        <v>40</v>
      </c>
      <c r="AS2025" s="183" t="s">
        <v>1885</v>
      </c>
      <c r="AT2025">
        <v>0</v>
      </c>
      <c r="AU2025">
        <v>162</v>
      </c>
      <c r="AV2025" s="182">
        <v>6</v>
      </c>
      <c r="AW2025" s="184">
        <v>0</v>
      </c>
      <c r="AX2025" s="183" t="s">
        <v>1884</v>
      </c>
      <c r="AY2025" s="184">
        <v>0</v>
      </c>
      <c r="AZ2025">
        <v>0</v>
      </c>
      <c r="BA2025">
        <v>0</v>
      </c>
      <c r="BB2025">
        <v>0</v>
      </c>
      <c r="BC2025" s="182">
        <v>10342</v>
      </c>
      <c r="BD2025" t="s">
        <v>1886</v>
      </c>
      <c r="BE2025" t="s">
        <v>1886</v>
      </c>
      <c r="BF2025" t="s">
        <v>1886</v>
      </c>
      <c r="BG2025" s="181" t="s">
        <v>1886</v>
      </c>
      <c r="BH2025">
        <v>0</v>
      </c>
      <c r="BI2025" s="184">
        <v>0</v>
      </c>
      <c r="BJ2025" s="182">
        <v>0</v>
      </c>
      <c r="BK2025" s="181" t="s">
        <v>1886</v>
      </c>
      <c r="BL2025">
        <v>0</v>
      </c>
      <c r="BM2025">
        <v>0</v>
      </c>
      <c r="BN2025">
        <v>0</v>
      </c>
    </row>
    <row r="2026" spans="1:66" x14ac:dyDescent="0.25">
      <c r="A2026">
        <v>10344</v>
      </c>
      <c r="B2026" t="s">
        <v>5426</v>
      </c>
      <c r="C2026">
        <v>10</v>
      </c>
      <c r="D2026">
        <v>0</v>
      </c>
      <c r="E2026">
        <v>0</v>
      </c>
      <c r="F2026" t="s">
        <v>1884</v>
      </c>
      <c r="G2026" t="s">
        <v>1885</v>
      </c>
      <c r="H2026" t="s">
        <v>1884</v>
      </c>
      <c r="I2026" t="s">
        <v>1884</v>
      </c>
      <c r="J2026" t="s">
        <v>1884</v>
      </c>
      <c r="K2026" t="s">
        <v>1884</v>
      </c>
      <c r="L2026" t="s">
        <v>1884</v>
      </c>
      <c r="M2026" s="180">
        <v>45205</v>
      </c>
      <c r="N2026" t="s">
        <v>1886</v>
      </c>
      <c r="O2026" t="s">
        <v>5427</v>
      </c>
      <c r="P2026" t="s">
        <v>5427</v>
      </c>
      <c r="Q2026">
        <v>0</v>
      </c>
      <c r="R2026">
        <v>0</v>
      </c>
      <c r="S2026" t="s">
        <v>1886</v>
      </c>
      <c r="T2026" t="s">
        <v>1886</v>
      </c>
      <c r="U2026">
        <v>0</v>
      </c>
      <c r="V2026" t="s">
        <v>1886</v>
      </c>
      <c r="W2026">
        <v>0</v>
      </c>
      <c r="X2026">
        <v>0</v>
      </c>
      <c r="Y2026">
        <v>0</v>
      </c>
      <c r="Z2026" t="s">
        <v>1884</v>
      </c>
      <c r="AA2026" t="s">
        <v>1884</v>
      </c>
      <c r="AB2026" t="s">
        <v>1884</v>
      </c>
      <c r="AC2026">
        <v>0</v>
      </c>
      <c r="AD2026">
        <v>0</v>
      </c>
      <c r="AE2026">
        <v>0</v>
      </c>
      <c r="AF2026">
        <v>0</v>
      </c>
      <c r="AG2026" t="s">
        <v>1885</v>
      </c>
      <c r="AH2026" s="181" t="s">
        <v>1886</v>
      </c>
      <c r="AI2026" s="182">
        <v>111</v>
      </c>
      <c r="AJ2026" s="181" t="s">
        <v>2109</v>
      </c>
      <c r="AK2026" s="181" t="s">
        <v>1886</v>
      </c>
      <c r="AL2026" s="181" t="s">
        <v>1886</v>
      </c>
      <c r="AO2026" s="181"/>
      <c r="AQ2026">
        <v>10</v>
      </c>
      <c r="AR2026" s="182">
        <v>40</v>
      </c>
      <c r="AS2026" s="183" t="s">
        <v>1885</v>
      </c>
      <c r="AT2026">
        <v>0</v>
      </c>
      <c r="AU2026">
        <v>0</v>
      </c>
      <c r="AV2026" s="182">
        <v>0</v>
      </c>
      <c r="AW2026" s="184">
        <v>0</v>
      </c>
      <c r="AX2026" s="183" t="s">
        <v>1884</v>
      </c>
      <c r="AY2026" s="184">
        <v>0</v>
      </c>
      <c r="AZ2026">
        <v>0</v>
      </c>
      <c r="BA2026">
        <v>0</v>
      </c>
      <c r="BB2026">
        <v>0</v>
      </c>
      <c r="BC2026" s="182">
        <v>10344</v>
      </c>
      <c r="BD2026" t="s">
        <v>1886</v>
      </c>
      <c r="BE2026" t="s">
        <v>1886</v>
      </c>
      <c r="BF2026" t="s">
        <v>1886</v>
      </c>
      <c r="BG2026" s="181" t="s">
        <v>1886</v>
      </c>
      <c r="BH2026">
        <v>0</v>
      </c>
      <c r="BI2026" s="184">
        <v>0</v>
      </c>
      <c r="BJ2026" s="182">
        <v>0</v>
      </c>
      <c r="BK2026" s="181" t="s">
        <v>1886</v>
      </c>
      <c r="BL2026">
        <v>0</v>
      </c>
      <c r="BM2026">
        <v>0</v>
      </c>
      <c r="BN2026">
        <v>0</v>
      </c>
    </row>
    <row r="2027" spans="1:66" x14ac:dyDescent="0.25">
      <c r="A2027">
        <v>10345</v>
      </c>
      <c r="B2027" t="s">
        <v>5428</v>
      </c>
      <c r="C2027">
        <v>1</v>
      </c>
      <c r="D2027">
        <v>0</v>
      </c>
      <c r="E2027">
        <v>0</v>
      </c>
      <c r="F2027" t="s">
        <v>1884</v>
      </c>
      <c r="G2027" t="s">
        <v>1884</v>
      </c>
      <c r="H2027" t="s">
        <v>1884</v>
      </c>
      <c r="I2027" t="s">
        <v>1884</v>
      </c>
      <c r="J2027" t="s">
        <v>1884</v>
      </c>
      <c r="K2027" t="s">
        <v>1884</v>
      </c>
      <c r="L2027" t="s">
        <v>1884</v>
      </c>
      <c r="M2027" s="180">
        <v>45205</v>
      </c>
      <c r="N2027" t="s">
        <v>2007</v>
      </c>
      <c r="O2027" t="s">
        <v>1886</v>
      </c>
      <c r="P2027" t="s">
        <v>1886</v>
      </c>
      <c r="Q2027">
        <v>0</v>
      </c>
      <c r="R2027">
        <v>0</v>
      </c>
      <c r="S2027" t="s">
        <v>1886</v>
      </c>
      <c r="T2027" t="s">
        <v>1886</v>
      </c>
      <c r="U2027">
        <v>0</v>
      </c>
      <c r="V2027" t="s">
        <v>1886</v>
      </c>
      <c r="W2027">
        <v>0</v>
      </c>
      <c r="X2027">
        <v>0</v>
      </c>
      <c r="Y2027">
        <v>0</v>
      </c>
      <c r="Z2027" t="s">
        <v>1884</v>
      </c>
      <c r="AA2027" t="s">
        <v>1884</v>
      </c>
      <c r="AB2027" t="s">
        <v>1884</v>
      </c>
      <c r="AC2027">
        <v>0</v>
      </c>
      <c r="AD2027">
        <v>0</v>
      </c>
      <c r="AE2027">
        <v>0</v>
      </c>
      <c r="AF2027">
        <v>0</v>
      </c>
      <c r="AG2027" t="s">
        <v>1885</v>
      </c>
      <c r="AH2027" s="181" t="s">
        <v>1886</v>
      </c>
      <c r="AI2027" s="182">
        <v>111</v>
      </c>
      <c r="AJ2027" s="181" t="s">
        <v>2109</v>
      </c>
      <c r="AK2027" s="181" t="s">
        <v>1886</v>
      </c>
      <c r="AL2027" s="181" t="s">
        <v>1886</v>
      </c>
      <c r="AO2027" s="181"/>
      <c r="AQ2027">
        <v>10</v>
      </c>
      <c r="AR2027" s="182">
        <v>40</v>
      </c>
      <c r="AS2027" s="183" t="s">
        <v>1885</v>
      </c>
      <c r="AT2027">
        <v>0</v>
      </c>
      <c r="AU2027">
        <v>0</v>
      </c>
      <c r="AV2027" s="182">
        <v>0</v>
      </c>
      <c r="AW2027" s="184">
        <v>0</v>
      </c>
      <c r="AX2027" s="183" t="s">
        <v>1884</v>
      </c>
      <c r="AY2027" s="184">
        <v>0</v>
      </c>
      <c r="AZ2027">
        <v>0</v>
      </c>
      <c r="BA2027">
        <v>0</v>
      </c>
      <c r="BB2027">
        <v>0</v>
      </c>
      <c r="BC2027" s="182">
        <v>10345</v>
      </c>
      <c r="BD2027" t="s">
        <v>1886</v>
      </c>
      <c r="BE2027" t="s">
        <v>1886</v>
      </c>
      <c r="BF2027" t="s">
        <v>1886</v>
      </c>
      <c r="BG2027" s="181" t="s">
        <v>1886</v>
      </c>
      <c r="BH2027">
        <v>0</v>
      </c>
      <c r="BI2027" s="184">
        <v>0</v>
      </c>
      <c r="BJ2027" s="182">
        <v>0</v>
      </c>
      <c r="BK2027" s="181" t="s">
        <v>1886</v>
      </c>
      <c r="BL2027">
        <v>0</v>
      </c>
      <c r="BM2027">
        <v>0</v>
      </c>
      <c r="BN2027">
        <v>0</v>
      </c>
    </row>
    <row r="2028" spans="1:66" x14ac:dyDescent="0.25">
      <c r="A2028">
        <v>10346</v>
      </c>
      <c r="B2028" t="s">
        <v>5429</v>
      </c>
      <c r="C2028">
        <v>6</v>
      </c>
      <c r="D2028">
        <v>0</v>
      </c>
      <c r="E2028">
        <v>0</v>
      </c>
      <c r="F2028" t="s">
        <v>1884</v>
      </c>
      <c r="G2028" t="s">
        <v>1885</v>
      </c>
      <c r="H2028" t="s">
        <v>1884</v>
      </c>
      <c r="I2028" t="s">
        <v>1884</v>
      </c>
      <c r="J2028" t="s">
        <v>1884</v>
      </c>
      <c r="K2028" t="s">
        <v>1884</v>
      </c>
      <c r="L2028" t="s">
        <v>1884</v>
      </c>
      <c r="M2028" s="180">
        <v>45208</v>
      </c>
      <c r="N2028" t="s">
        <v>1886</v>
      </c>
      <c r="O2028" t="s">
        <v>5430</v>
      </c>
      <c r="P2028" t="s">
        <v>5430</v>
      </c>
      <c r="Q2028">
        <v>0</v>
      </c>
      <c r="R2028">
        <v>0</v>
      </c>
      <c r="S2028" t="s">
        <v>1886</v>
      </c>
      <c r="T2028" t="s">
        <v>1886</v>
      </c>
      <c r="U2028">
        <v>0</v>
      </c>
      <c r="V2028" t="s">
        <v>1886</v>
      </c>
      <c r="W2028">
        <v>0</v>
      </c>
      <c r="X2028">
        <v>0</v>
      </c>
      <c r="Y2028">
        <v>0</v>
      </c>
      <c r="Z2028" t="s">
        <v>1884</v>
      </c>
      <c r="AA2028" t="s">
        <v>1884</v>
      </c>
      <c r="AB2028" t="s">
        <v>1884</v>
      </c>
      <c r="AC2028">
        <v>0</v>
      </c>
      <c r="AD2028">
        <v>0</v>
      </c>
      <c r="AE2028">
        <v>0</v>
      </c>
      <c r="AF2028">
        <v>0</v>
      </c>
      <c r="AG2028" t="s">
        <v>1884</v>
      </c>
      <c r="AH2028" s="181" t="s">
        <v>1886</v>
      </c>
      <c r="AI2028" s="182">
        <v>129</v>
      </c>
      <c r="AJ2028" s="181" t="s">
        <v>2178</v>
      </c>
      <c r="AK2028" s="181" t="s">
        <v>1886</v>
      </c>
      <c r="AL2028" s="181" t="s">
        <v>1886</v>
      </c>
      <c r="AO2028" s="181"/>
      <c r="AQ2028">
        <v>10</v>
      </c>
      <c r="AR2028" s="182">
        <v>40</v>
      </c>
      <c r="AS2028" s="183" t="s">
        <v>1885</v>
      </c>
      <c r="AT2028">
        <v>0</v>
      </c>
      <c r="AU2028">
        <v>0</v>
      </c>
      <c r="AV2028" s="182">
        <v>0</v>
      </c>
      <c r="AW2028" s="184">
        <v>0</v>
      </c>
      <c r="AX2028" s="183" t="s">
        <v>1884</v>
      </c>
      <c r="AY2028" s="184">
        <v>0</v>
      </c>
      <c r="AZ2028">
        <v>0</v>
      </c>
      <c r="BA2028">
        <v>0</v>
      </c>
      <c r="BB2028">
        <v>0</v>
      </c>
      <c r="BC2028" s="182">
        <v>10346</v>
      </c>
      <c r="BD2028" t="s">
        <v>1886</v>
      </c>
      <c r="BE2028" t="s">
        <v>1886</v>
      </c>
      <c r="BF2028" t="s">
        <v>1886</v>
      </c>
      <c r="BG2028" s="181" t="s">
        <v>1886</v>
      </c>
      <c r="BH2028">
        <v>0</v>
      </c>
      <c r="BI2028" s="184">
        <v>0</v>
      </c>
      <c r="BJ2028" s="182">
        <v>0</v>
      </c>
      <c r="BK2028" s="181" t="s">
        <v>1886</v>
      </c>
      <c r="BL2028">
        <v>0</v>
      </c>
      <c r="BM2028">
        <v>0</v>
      </c>
      <c r="BN2028">
        <v>0</v>
      </c>
    </row>
    <row r="2029" spans="1:66" x14ac:dyDescent="0.25">
      <c r="A2029">
        <v>10347</v>
      </c>
      <c r="B2029" t="s">
        <v>5431</v>
      </c>
      <c r="C2029">
        <v>6</v>
      </c>
      <c r="D2029">
        <v>0</v>
      </c>
      <c r="E2029">
        <v>0</v>
      </c>
      <c r="F2029" t="s">
        <v>1884</v>
      </c>
      <c r="G2029" t="s">
        <v>1885</v>
      </c>
      <c r="H2029" t="s">
        <v>1884</v>
      </c>
      <c r="I2029" t="s">
        <v>1884</v>
      </c>
      <c r="J2029" t="s">
        <v>1884</v>
      </c>
      <c r="K2029" t="s">
        <v>1884</v>
      </c>
      <c r="L2029" t="s">
        <v>1884</v>
      </c>
      <c r="M2029" s="180">
        <v>45208</v>
      </c>
      <c r="N2029" t="s">
        <v>1886</v>
      </c>
      <c r="O2029" t="s">
        <v>5432</v>
      </c>
      <c r="P2029" t="s">
        <v>5432</v>
      </c>
      <c r="Q2029">
        <v>0</v>
      </c>
      <c r="R2029">
        <v>0</v>
      </c>
      <c r="S2029" t="s">
        <v>1886</v>
      </c>
      <c r="T2029" t="s">
        <v>1886</v>
      </c>
      <c r="U2029">
        <v>0</v>
      </c>
      <c r="V2029" t="s">
        <v>1886</v>
      </c>
      <c r="W2029">
        <v>0</v>
      </c>
      <c r="X2029">
        <v>0</v>
      </c>
      <c r="Y2029">
        <v>0</v>
      </c>
      <c r="Z2029" t="s">
        <v>1884</v>
      </c>
      <c r="AA2029" t="s">
        <v>1884</v>
      </c>
      <c r="AB2029" t="s">
        <v>1884</v>
      </c>
      <c r="AC2029">
        <v>0</v>
      </c>
      <c r="AD2029">
        <v>0</v>
      </c>
      <c r="AE2029">
        <v>0</v>
      </c>
      <c r="AF2029">
        <v>0</v>
      </c>
      <c r="AG2029" t="s">
        <v>1884</v>
      </c>
      <c r="AH2029" s="181" t="s">
        <v>1886</v>
      </c>
      <c r="AI2029" s="182">
        <v>129</v>
      </c>
      <c r="AJ2029" s="181" t="s">
        <v>2178</v>
      </c>
      <c r="AK2029" s="181" t="s">
        <v>1886</v>
      </c>
      <c r="AL2029" s="181" t="s">
        <v>1886</v>
      </c>
      <c r="AO2029" s="181"/>
      <c r="AQ2029">
        <v>10</v>
      </c>
      <c r="AR2029" s="182">
        <v>40</v>
      </c>
      <c r="AS2029" s="183" t="s">
        <v>1885</v>
      </c>
      <c r="AT2029">
        <v>0</v>
      </c>
      <c r="AU2029">
        <v>0</v>
      </c>
      <c r="AV2029" s="182">
        <v>0</v>
      </c>
      <c r="AW2029" s="184">
        <v>0</v>
      </c>
      <c r="AX2029" s="183" t="s">
        <v>1884</v>
      </c>
      <c r="AY2029" s="184">
        <v>0</v>
      </c>
      <c r="AZ2029">
        <v>0</v>
      </c>
      <c r="BA2029">
        <v>0</v>
      </c>
      <c r="BB2029">
        <v>0</v>
      </c>
      <c r="BC2029" s="182">
        <v>10347</v>
      </c>
      <c r="BD2029" t="s">
        <v>1886</v>
      </c>
      <c r="BE2029" t="s">
        <v>1886</v>
      </c>
      <c r="BF2029" t="s">
        <v>1886</v>
      </c>
      <c r="BG2029" s="181" t="s">
        <v>1886</v>
      </c>
      <c r="BH2029">
        <v>0</v>
      </c>
      <c r="BI2029" s="184">
        <v>0</v>
      </c>
      <c r="BJ2029" s="182">
        <v>0</v>
      </c>
      <c r="BK2029" s="181" t="s">
        <v>1886</v>
      </c>
      <c r="BL2029">
        <v>0</v>
      </c>
      <c r="BM2029">
        <v>0</v>
      </c>
      <c r="BN2029">
        <v>0</v>
      </c>
    </row>
    <row r="2030" spans="1:66" x14ac:dyDescent="0.25">
      <c r="A2030">
        <v>10348</v>
      </c>
      <c r="B2030" t="s">
        <v>5433</v>
      </c>
      <c r="C2030">
        <v>15</v>
      </c>
      <c r="D2030">
        <v>0</v>
      </c>
      <c r="E2030">
        <v>0</v>
      </c>
      <c r="F2030" t="s">
        <v>1884</v>
      </c>
      <c r="G2030" t="s">
        <v>1885</v>
      </c>
      <c r="H2030" t="s">
        <v>1884</v>
      </c>
      <c r="I2030" t="s">
        <v>1884</v>
      </c>
      <c r="J2030" t="s">
        <v>1884</v>
      </c>
      <c r="K2030" t="s">
        <v>1884</v>
      </c>
      <c r="L2030" t="s">
        <v>1884</v>
      </c>
      <c r="M2030" s="180">
        <v>45210</v>
      </c>
      <c r="N2030" t="s">
        <v>1886</v>
      </c>
      <c r="O2030" t="s">
        <v>5434</v>
      </c>
      <c r="P2030" t="s">
        <v>5434</v>
      </c>
      <c r="Q2030">
        <v>0</v>
      </c>
      <c r="R2030">
        <v>0</v>
      </c>
      <c r="S2030" t="s">
        <v>1886</v>
      </c>
      <c r="T2030" t="s">
        <v>1886</v>
      </c>
      <c r="U2030">
        <v>0</v>
      </c>
      <c r="V2030" t="s">
        <v>1886</v>
      </c>
      <c r="W2030">
        <v>0</v>
      </c>
      <c r="X2030">
        <v>0</v>
      </c>
      <c r="Y2030">
        <v>0</v>
      </c>
      <c r="Z2030" t="s">
        <v>1884</v>
      </c>
      <c r="AA2030" t="s">
        <v>1884</v>
      </c>
      <c r="AB2030" t="s">
        <v>1884</v>
      </c>
      <c r="AC2030">
        <v>0</v>
      </c>
      <c r="AD2030">
        <v>0</v>
      </c>
      <c r="AE2030">
        <v>0</v>
      </c>
      <c r="AF2030">
        <v>0</v>
      </c>
      <c r="AG2030" t="s">
        <v>1884</v>
      </c>
      <c r="AH2030" s="181" t="s">
        <v>1886</v>
      </c>
      <c r="AI2030" s="182">
        <v>215</v>
      </c>
      <c r="AJ2030" s="181" t="s">
        <v>1937</v>
      </c>
      <c r="AK2030" s="181" t="s">
        <v>1886</v>
      </c>
      <c r="AL2030" s="181" t="s">
        <v>1886</v>
      </c>
      <c r="AO2030" s="181"/>
      <c r="AQ2030">
        <v>10</v>
      </c>
      <c r="AR2030" s="182">
        <v>40</v>
      </c>
      <c r="AS2030" s="183" t="s">
        <v>1885</v>
      </c>
      <c r="AT2030">
        <v>0</v>
      </c>
      <c r="AU2030">
        <v>0</v>
      </c>
      <c r="AV2030" s="182">
        <v>0</v>
      </c>
      <c r="AW2030" s="184">
        <v>0</v>
      </c>
      <c r="AX2030" s="183" t="s">
        <v>1884</v>
      </c>
      <c r="AY2030" s="184">
        <v>0</v>
      </c>
      <c r="AZ2030">
        <v>0</v>
      </c>
      <c r="BA2030">
        <v>0</v>
      </c>
      <c r="BB2030">
        <v>0</v>
      </c>
      <c r="BC2030" s="182">
        <v>10348</v>
      </c>
      <c r="BD2030" t="s">
        <v>1886</v>
      </c>
      <c r="BE2030" t="s">
        <v>1886</v>
      </c>
      <c r="BF2030" t="s">
        <v>1886</v>
      </c>
      <c r="BG2030" s="181" t="s">
        <v>1886</v>
      </c>
      <c r="BH2030">
        <v>0</v>
      </c>
      <c r="BI2030" s="184">
        <v>0</v>
      </c>
      <c r="BJ2030" s="182">
        <v>0</v>
      </c>
      <c r="BK2030" s="181" t="s">
        <v>1886</v>
      </c>
      <c r="BL2030">
        <v>0</v>
      </c>
      <c r="BM2030">
        <v>0</v>
      </c>
      <c r="BN2030">
        <v>0</v>
      </c>
    </row>
    <row r="2031" spans="1:66" x14ac:dyDescent="0.25">
      <c r="A2031">
        <v>10349</v>
      </c>
      <c r="B2031" t="s">
        <v>5435</v>
      </c>
      <c r="C2031">
        <v>120</v>
      </c>
      <c r="D2031">
        <v>0</v>
      </c>
      <c r="E2031">
        <v>0</v>
      </c>
      <c r="F2031" t="s">
        <v>1884</v>
      </c>
      <c r="G2031" t="s">
        <v>1885</v>
      </c>
      <c r="H2031" t="s">
        <v>1884</v>
      </c>
      <c r="I2031" t="s">
        <v>1884</v>
      </c>
      <c r="J2031" t="s">
        <v>1884</v>
      </c>
      <c r="K2031" t="s">
        <v>1884</v>
      </c>
      <c r="L2031" t="s">
        <v>1884</v>
      </c>
      <c r="M2031" s="180">
        <v>45210</v>
      </c>
      <c r="N2031" t="s">
        <v>1886</v>
      </c>
      <c r="O2031" t="s">
        <v>5436</v>
      </c>
      <c r="P2031" t="s">
        <v>5436</v>
      </c>
      <c r="Q2031">
        <v>0</v>
      </c>
      <c r="R2031">
        <v>0</v>
      </c>
      <c r="S2031" t="s">
        <v>1886</v>
      </c>
      <c r="T2031" t="s">
        <v>1886</v>
      </c>
      <c r="U2031">
        <v>0</v>
      </c>
      <c r="V2031" t="s">
        <v>1886</v>
      </c>
      <c r="W2031">
        <v>0</v>
      </c>
      <c r="X2031">
        <v>3</v>
      </c>
      <c r="Y2031">
        <v>3</v>
      </c>
      <c r="Z2031" t="s">
        <v>1884</v>
      </c>
      <c r="AA2031" t="s">
        <v>1884</v>
      </c>
      <c r="AB2031" t="s">
        <v>1884</v>
      </c>
      <c r="AC2031">
        <v>0</v>
      </c>
      <c r="AD2031">
        <v>0</v>
      </c>
      <c r="AE2031">
        <v>0</v>
      </c>
      <c r="AF2031">
        <v>0</v>
      </c>
      <c r="AG2031" t="s">
        <v>1885</v>
      </c>
      <c r="AH2031" s="181" t="s">
        <v>1886</v>
      </c>
      <c r="AI2031" s="182">
        <v>26</v>
      </c>
      <c r="AJ2031" s="181" t="s">
        <v>1902</v>
      </c>
      <c r="AK2031" s="181" t="s">
        <v>1886</v>
      </c>
      <c r="AL2031" s="181" t="s">
        <v>1886</v>
      </c>
      <c r="AO2031" s="181"/>
      <c r="AQ2031">
        <v>10</v>
      </c>
      <c r="AR2031" s="182">
        <v>40</v>
      </c>
      <c r="AS2031" s="183" t="s">
        <v>1885</v>
      </c>
      <c r="AT2031">
        <v>0</v>
      </c>
      <c r="AU2031">
        <v>0</v>
      </c>
      <c r="AV2031" s="182">
        <v>0</v>
      </c>
      <c r="AW2031" s="184">
        <v>0</v>
      </c>
      <c r="AX2031" s="183" t="s">
        <v>1884</v>
      </c>
      <c r="AY2031" s="184">
        <v>0</v>
      </c>
      <c r="AZ2031">
        <v>0</v>
      </c>
      <c r="BA2031">
        <v>0</v>
      </c>
      <c r="BB2031">
        <v>0</v>
      </c>
      <c r="BC2031" s="182">
        <v>10349</v>
      </c>
      <c r="BD2031" t="s">
        <v>1886</v>
      </c>
      <c r="BE2031" t="s">
        <v>1886</v>
      </c>
      <c r="BF2031" t="s">
        <v>1886</v>
      </c>
      <c r="BG2031" s="181" t="s">
        <v>1886</v>
      </c>
      <c r="BH2031">
        <v>0</v>
      </c>
      <c r="BI2031" s="184">
        <v>0</v>
      </c>
      <c r="BJ2031" s="182">
        <v>0</v>
      </c>
      <c r="BK2031" s="181" t="s">
        <v>1886</v>
      </c>
      <c r="BL2031">
        <v>0</v>
      </c>
      <c r="BM2031">
        <v>0</v>
      </c>
      <c r="BN2031">
        <v>0</v>
      </c>
    </row>
    <row r="2032" spans="1:66" x14ac:dyDescent="0.25">
      <c r="A2032">
        <v>10351</v>
      </c>
      <c r="B2032" t="s">
        <v>5437</v>
      </c>
      <c r="C2032">
        <v>20</v>
      </c>
      <c r="D2032">
        <v>0</v>
      </c>
      <c r="E2032">
        <v>0</v>
      </c>
      <c r="F2032" t="s">
        <v>1884</v>
      </c>
      <c r="G2032" t="s">
        <v>1885</v>
      </c>
      <c r="H2032" t="s">
        <v>1884</v>
      </c>
      <c r="I2032" t="s">
        <v>1884</v>
      </c>
      <c r="J2032" t="s">
        <v>1884</v>
      </c>
      <c r="K2032" t="s">
        <v>1884</v>
      </c>
      <c r="L2032" t="s">
        <v>1884</v>
      </c>
      <c r="M2032" s="180">
        <v>45223</v>
      </c>
      <c r="N2032" t="s">
        <v>1886</v>
      </c>
      <c r="O2032" t="s">
        <v>5438</v>
      </c>
      <c r="P2032" t="s">
        <v>5438</v>
      </c>
      <c r="Q2032">
        <v>0</v>
      </c>
      <c r="R2032">
        <v>0</v>
      </c>
      <c r="S2032" t="s">
        <v>1886</v>
      </c>
      <c r="T2032" t="s">
        <v>1886</v>
      </c>
      <c r="U2032">
        <v>0</v>
      </c>
      <c r="V2032" t="s">
        <v>1886</v>
      </c>
      <c r="W2032">
        <v>0</v>
      </c>
      <c r="X2032">
        <v>0</v>
      </c>
      <c r="Y2032">
        <v>0</v>
      </c>
      <c r="Z2032" t="s">
        <v>1884</v>
      </c>
      <c r="AA2032" t="s">
        <v>1884</v>
      </c>
      <c r="AB2032" t="s">
        <v>1884</v>
      </c>
      <c r="AC2032">
        <v>0</v>
      </c>
      <c r="AD2032">
        <v>0</v>
      </c>
      <c r="AE2032">
        <v>0</v>
      </c>
      <c r="AF2032">
        <v>0</v>
      </c>
      <c r="AG2032" t="s">
        <v>1885</v>
      </c>
      <c r="AH2032" s="181" t="s">
        <v>1886</v>
      </c>
      <c r="AI2032" s="182">
        <v>111</v>
      </c>
      <c r="AJ2032" s="181" t="s">
        <v>2109</v>
      </c>
      <c r="AK2032" s="181" t="s">
        <v>1886</v>
      </c>
      <c r="AL2032" s="181" t="s">
        <v>1886</v>
      </c>
      <c r="AO2032" s="181"/>
      <c r="AQ2032">
        <v>10</v>
      </c>
      <c r="AR2032" s="182">
        <v>40</v>
      </c>
      <c r="AS2032" s="183" t="s">
        <v>1885</v>
      </c>
      <c r="AT2032">
        <v>0</v>
      </c>
      <c r="AU2032">
        <v>0</v>
      </c>
      <c r="AV2032" s="182">
        <v>0</v>
      </c>
      <c r="AW2032" s="184">
        <v>0</v>
      </c>
      <c r="AX2032" s="183" t="s">
        <v>1884</v>
      </c>
      <c r="AY2032" s="184">
        <v>0</v>
      </c>
      <c r="AZ2032">
        <v>0</v>
      </c>
      <c r="BA2032">
        <v>0</v>
      </c>
      <c r="BB2032">
        <v>0</v>
      </c>
      <c r="BC2032" s="182">
        <v>10351</v>
      </c>
      <c r="BD2032" t="s">
        <v>1886</v>
      </c>
      <c r="BE2032" t="s">
        <v>1886</v>
      </c>
      <c r="BF2032" t="s">
        <v>1886</v>
      </c>
      <c r="BG2032" s="181" t="s">
        <v>1886</v>
      </c>
      <c r="BH2032">
        <v>0</v>
      </c>
      <c r="BI2032" s="184">
        <v>0</v>
      </c>
      <c r="BJ2032" s="182">
        <v>0</v>
      </c>
      <c r="BK2032" s="181" t="s">
        <v>1886</v>
      </c>
      <c r="BL2032">
        <v>0</v>
      </c>
      <c r="BM2032">
        <v>0</v>
      </c>
      <c r="BN2032">
        <v>0</v>
      </c>
    </row>
    <row r="2033" spans="1:66" x14ac:dyDescent="0.25">
      <c r="A2033">
        <v>10352</v>
      </c>
      <c r="B2033" t="s">
        <v>857</v>
      </c>
      <c r="C2033">
        <v>18</v>
      </c>
      <c r="D2033">
        <v>0</v>
      </c>
      <c r="E2033">
        <v>0</v>
      </c>
      <c r="F2033" t="s">
        <v>1884</v>
      </c>
      <c r="G2033" t="s">
        <v>1885</v>
      </c>
      <c r="H2033" t="s">
        <v>1884</v>
      </c>
      <c r="I2033" t="s">
        <v>1884</v>
      </c>
      <c r="J2033" t="s">
        <v>1884</v>
      </c>
      <c r="K2033" t="s">
        <v>1884</v>
      </c>
      <c r="L2033" t="s">
        <v>1884</v>
      </c>
      <c r="M2033" s="180">
        <v>45225</v>
      </c>
      <c r="N2033" t="s">
        <v>1886</v>
      </c>
      <c r="O2033" t="s">
        <v>1886</v>
      </c>
      <c r="P2033" t="s">
        <v>5439</v>
      </c>
      <c r="Q2033">
        <v>0</v>
      </c>
      <c r="R2033">
        <v>0</v>
      </c>
      <c r="S2033" t="s">
        <v>1886</v>
      </c>
      <c r="T2033" t="s">
        <v>1886</v>
      </c>
      <c r="U2033">
        <v>0</v>
      </c>
      <c r="V2033" t="s">
        <v>1886</v>
      </c>
      <c r="W2033">
        <v>0</v>
      </c>
      <c r="X2033">
        <v>0</v>
      </c>
      <c r="Y2033">
        <v>0</v>
      </c>
      <c r="Z2033" t="s">
        <v>1884</v>
      </c>
      <c r="AA2033" t="s">
        <v>1884</v>
      </c>
      <c r="AB2033" t="s">
        <v>1884</v>
      </c>
      <c r="AC2033">
        <v>0</v>
      </c>
      <c r="AD2033">
        <v>0</v>
      </c>
      <c r="AE2033">
        <v>0</v>
      </c>
      <c r="AF2033">
        <v>0</v>
      </c>
      <c r="AG2033" t="s">
        <v>1884</v>
      </c>
      <c r="AH2033" s="181" t="s">
        <v>1886</v>
      </c>
      <c r="AI2033" s="182">
        <v>116</v>
      </c>
      <c r="AJ2033" s="181" t="s">
        <v>1995</v>
      </c>
      <c r="AK2033" s="181" t="s">
        <v>5440</v>
      </c>
      <c r="AL2033" s="181" t="s">
        <v>1886</v>
      </c>
      <c r="AO2033" s="181"/>
      <c r="AQ2033">
        <v>10</v>
      </c>
      <c r="AR2033" s="182">
        <v>40</v>
      </c>
      <c r="AS2033" s="183" t="s">
        <v>1885</v>
      </c>
      <c r="AT2033">
        <v>0</v>
      </c>
      <c r="AU2033">
        <v>80</v>
      </c>
      <c r="AV2033" s="182">
        <v>6</v>
      </c>
      <c r="AW2033" s="184">
        <v>0</v>
      </c>
      <c r="AX2033" s="183" t="s">
        <v>1884</v>
      </c>
      <c r="AY2033" s="184">
        <v>0</v>
      </c>
      <c r="AZ2033">
        <v>0</v>
      </c>
      <c r="BA2033">
        <v>0</v>
      </c>
      <c r="BB2033">
        <v>0</v>
      </c>
      <c r="BC2033" s="182">
        <v>10352</v>
      </c>
      <c r="BD2033" t="s">
        <v>1886</v>
      </c>
      <c r="BE2033" t="s">
        <v>1886</v>
      </c>
      <c r="BF2033" t="s">
        <v>1886</v>
      </c>
      <c r="BG2033" s="181" t="s">
        <v>1886</v>
      </c>
      <c r="BH2033">
        <v>0</v>
      </c>
      <c r="BI2033" s="184">
        <v>0</v>
      </c>
      <c r="BJ2033" s="182">
        <v>0</v>
      </c>
      <c r="BK2033" s="181" t="s">
        <v>1886</v>
      </c>
      <c r="BL2033">
        <v>0</v>
      </c>
      <c r="BM2033">
        <v>0</v>
      </c>
      <c r="BN2033">
        <v>0</v>
      </c>
    </row>
    <row r="2034" spans="1:66" x14ac:dyDescent="0.25">
      <c r="A2034">
        <v>10353</v>
      </c>
      <c r="B2034" t="s">
        <v>5441</v>
      </c>
      <c r="C2034">
        <v>24</v>
      </c>
      <c r="D2034">
        <v>0</v>
      </c>
      <c r="E2034">
        <v>0</v>
      </c>
      <c r="F2034" t="s">
        <v>1884</v>
      </c>
      <c r="G2034" t="s">
        <v>1884</v>
      </c>
      <c r="H2034" t="s">
        <v>1884</v>
      </c>
      <c r="I2034" t="s">
        <v>1884</v>
      </c>
      <c r="J2034" t="s">
        <v>1884</v>
      </c>
      <c r="K2034" t="s">
        <v>1884</v>
      </c>
      <c r="L2034" t="s">
        <v>1884</v>
      </c>
      <c r="M2034" s="180">
        <v>45225</v>
      </c>
      <c r="N2034" t="s">
        <v>1886</v>
      </c>
      <c r="O2034" t="s">
        <v>5442</v>
      </c>
      <c r="P2034" t="s">
        <v>5442</v>
      </c>
      <c r="Q2034">
        <v>0</v>
      </c>
      <c r="R2034">
        <v>0</v>
      </c>
      <c r="S2034" t="s">
        <v>1886</v>
      </c>
      <c r="T2034" t="s">
        <v>1886</v>
      </c>
      <c r="U2034">
        <v>0</v>
      </c>
      <c r="V2034" t="s">
        <v>1886</v>
      </c>
      <c r="W2034">
        <v>0</v>
      </c>
      <c r="X2034">
        <v>0</v>
      </c>
      <c r="Y2034">
        <v>0</v>
      </c>
      <c r="Z2034" t="s">
        <v>1884</v>
      </c>
      <c r="AA2034" t="s">
        <v>1884</v>
      </c>
      <c r="AB2034" t="s">
        <v>1884</v>
      </c>
      <c r="AC2034">
        <v>0</v>
      </c>
      <c r="AD2034">
        <v>0</v>
      </c>
      <c r="AE2034">
        <v>0</v>
      </c>
      <c r="AF2034">
        <v>0</v>
      </c>
      <c r="AG2034" t="s">
        <v>1884</v>
      </c>
      <c r="AH2034" s="181" t="s">
        <v>1886</v>
      </c>
      <c r="AI2034" s="182">
        <v>129</v>
      </c>
      <c r="AJ2034" s="181" t="s">
        <v>2178</v>
      </c>
      <c r="AK2034" s="181" t="s">
        <v>1886</v>
      </c>
      <c r="AL2034" s="181" t="s">
        <v>1886</v>
      </c>
      <c r="AO2034" s="181"/>
      <c r="AQ2034">
        <v>10</v>
      </c>
      <c r="AR2034" s="182">
        <v>40</v>
      </c>
      <c r="AS2034" s="183" t="s">
        <v>1885</v>
      </c>
      <c r="AT2034">
        <v>0</v>
      </c>
      <c r="AU2034">
        <v>104</v>
      </c>
      <c r="AV2034" s="182">
        <v>8</v>
      </c>
      <c r="AW2034" s="184">
        <v>0</v>
      </c>
      <c r="AX2034" s="183" t="s">
        <v>1884</v>
      </c>
      <c r="AY2034" s="184">
        <v>0</v>
      </c>
      <c r="AZ2034">
        <v>0</v>
      </c>
      <c r="BA2034">
        <v>0</v>
      </c>
      <c r="BB2034">
        <v>0</v>
      </c>
      <c r="BC2034" s="182">
        <v>10353</v>
      </c>
      <c r="BD2034" t="s">
        <v>1886</v>
      </c>
      <c r="BE2034" t="s">
        <v>1886</v>
      </c>
      <c r="BF2034" t="s">
        <v>1886</v>
      </c>
      <c r="BG2034" s="181" t="s">
        <v>1886</v>
      </c>
      <c r="BH2034">
        <v>0</v>
      </c>
      <c r="BI2034" s="184">
        <v>0</v>
      </c>
      <c r="BJ2034" s="182">
        <v>0</v>
      </c>
      <c r="BK2034" s="181" t="s">
        <v>1886</v>
      </c>
      <c r="BL2034">
        <v>0</v>
      </c>
      <c r="BM2034">
        <v>0</v>
      </c>
      <c r="BN2034">
        <v>0</v>
      </c>
    </row>
    <row r="2035" spans="1:66" x14ac:dyDescent="0.25">
      <c r="A2035">
        <v>10354</v>
      </c>
      <c r="B2035" t="s">
        <v>5443</v>
      </c>
      <c r="C2035">
        <v>24</v>
      </c>
      <c r="D2035">
        <v>0</v>
      </c>
      <c r="E2035">
        <v>0</v>
      </c>
      <c r="F2035" t="s">
        <v>1884</v>
      </c>
      <c r="G2035" t="s">
        <v>1884</v>
      </c>
      <c r="H2035" t="s">
        <v>1884</v>
      </c>
      <c r="I2035" t="s">
        <v>1884</v>
      </c>
      <c r="J2035" t="s">
        <v>1884</v>
      </c>
      <c r="K2035" t="s">
        <v>1884</v>
      </c>
      <c r="L2035" t="s">
        <v>1884</v>
      </c>
      <c r="M2035" s="180">
        <v>45225</v>
      </c>
      <c r="N2035" t="s">
        <v>1886</v>
      </c>
      <c r="O2035" t="s">
        <v>5444</v>
      </c>
      <c r="P2035" t="s">
        <v>5444</v>
      </c>
      <c r="Q2035">
        <v>0</v>
      </c>
      <c r="R2035">
        <v>0</v>
      </c>
      <c r="S2035" t="s">
        <v>1886</v>
      </c>
      <c r="T2035" t="s">
        <v>1886</v>
      </c>
      <c r="U2035">
        <v>0</v>
      </c>
      <c r="V2035" t="s">
        <v>1886</v>
      </c>
      <c r="W2035">
        <v>0</v>
      </c>
      <c r="X2035">
        <v>0</v>
      </c>
      <c r="Y2035">
        <v>0</v>
      </c>
      <c r="Z2035" t="s">
        <v>1884</v>
      </c>
      <c r="AA2035" t="s">
        <v>1884</v>
      </c>
      <c r="AB2035" t="s">
        <v>1884</v>
      </c>
      <c r="AC2035">
        <v>0</v>
      </c>
      <c r="AD2035">
        <v>0</v>
      </c>
      <c r="AE2035">
        <v>0</v>
      </c>
      <c r="AF2035">
        <v>0</v>
      </c>
      <c r="AG2035" t="s">
        <v>1884</v>
      </c>
      <c r="AH2035" s="181" t="s">
        <v>1886</v>
      </c>
      <c r="AI2035" s="182">
        <v>129</v>
      </c>
      <c r="AJ2035" s="181" t="s">
        <v>2178</v>
      </c>
      <c r="AK2035" s="181" t="s">
        <v>1886</v>
      </c>
      <c r="AL2035" s="181" t="s">
        <v>1886</v>
      </c>
      <c r="AO2035" s="181"/>
      <c r="AQ2035">
        <v>10</v>
      </c>
      <c r="AR2035" s="182">
        <v>40</v>
      </c>
      <c r="AS2035" s="183" t="s">
        <v>1885</v>
      </c>
      <c r="AT2035">
        <v>0</v>
      </c>
      <c r="AU2035">
        <v>104</v>
      </c>
      <c r="AV2035" s="182">
        <v>0</v>
      </c>
      <c r="AW2035" s="184">
        <v>0</v>
      </c>
      <c r="AX2035" s="183" t="s">
        <v>1884</v>
      </c>
      <c r="AY2035" s="184">
        <v>0</v>
      </c>
      <c r="AZ2035">
        <v>0</v>
      </c>
      <c r="BA2035">
        <v>0</v>
      </c>
      <c r="BB2035">
        <v>0</v>
      </c>
      <c r="BC2035" s="182">
        <v>10354</v>
      </c>
      <c r="BD2035" t="s">
        <v>1886</v>
      </c>
      <c r="BE2035" t="s">
        <v>1886</v>
      </c>
      <c r="BF2035" t="s">
        <v>1886</v>
      </c>
      <c r="BG2035" s="181" t="s">
        <v>1886</v>
      </c>
      <c r="BH2035">
        <v>0</v>
      </c>
      <c r="BI2035" s="184">
        <v>0</v>
      </c>
      <c r="BJ2035" s="182">
        <v>0</v>
      </c>
      <c r="BK2035" s="181" t="s">
        <v>1886</v>
      </c>
      <c r="BL2035">
        <v>0</v>
      </c>
      <c r="BM2035">
        <v>0</v>
      </c>
      <c r="BN2035">
        <v>0</v>
      </c>
    </row>
    <row r="2036" spans="1:66" x14ac:dyDescent="0.25">
      <c r="A2036">
        <v>10355</v>
      </c>
      <c r="B2036" t="s">
        <v>5445</v>
      </c>
      <c r="C2036">
        <v>12</v>
      </c>
      <c r="D2036">
        <v>0</v>
      </c>
      <c r="E2036">
        <v>0</v>
      </c>
      <c r="F2036" t="s">
        <v>1884</v>
      </c>
      <c r="G2036" t="s">
        <v>1885</v>
      </c>
      <c r="H2036" t="s">
        <v>1884</v>
      </c>
      <c r="I2036" t="s">
        <v>1884</v>
      </c>
      <c r="J2036" t="s">
        <v>1884</v>
      </c>
      <c r="K2036" t="s">
        <v>1884</v>
      </c>
      <c r="L2036" t="s">
        <v>1884</v>
      </c>
      <c r="M2036" s="180">
        <v>45239</v>
      </c>
      <c r="N2036" t="s">
        <v>1886</v>
      </c>
      <c r="O2036" t="s">
        <v>5446</v>
      </c>
      <c r="P2036" t="s">
        <v>5446</v>
      </c>
      <c r="Q2036">
        <v>0</v>
      </c>
      <c r="R2036">
        <v>0</v>
      </c>
      <c r="S2036" t="s">
        <v>1886</v>
      </c>
      <c r="T2036" t="s">
        <v>1886</v>
      </c>
      <c r="U2036">
        <v>0</v>
      </c>
      <c r="V2036" t="s">
        <v>1886</v>
      </c>
      <c r="W2036">
        <v>0</v>
      </c>
      <c r="X2036">
        <v>0</v>
      </c>
      <c r="Y2036">
        <v>0</v>
      </c>
      <c r="Z2036" t="s">
        <v>1884</v>
      </c>
      <c r="AA2036" t="s">
        <v>1884</v>
      </c>
      <c r="AB2036" t="s">
        <v>1884</v>
      </c>
      <c r="AC2036">
        <v>0</v>
      </c>
      <c r="AD2036">
        <v>0</v>
      </c>
      <c r="AE2036">
        <v>0</v>
      </c>
      <c r="AF2036">
        <v>0</v>
      </c>
      <c r="AG2036" t="s">
        <v>1884</v>
      </c>
      <c r="AH2036" s="181" t="s">
        <v>1886</v>
      </c>
      <c r="AI2036" s="182">
        <v>46</v>
      </c>
      <c r="AJ2036" s="181" t="s">
        <v>1935</v>
      </c>
      <c r="AK2036" s="181" t="s">
        <v>5447</v>
      </c>
      <c r="AL2036" s="181" t="s">
        <v>1886</v>
      </c>
      <c r="AO2036" s="181"/>
      <c r="AQ2036">
        <v>10</v>
      </c>
      <c r="AR2036" s="182">
        <v>40</v>
      </c>
      <c r="AS2036" s="183" t="s">
        <v>1885</v>
      </c>
      <c r="AT2036">
        <v>0</v>
      </c>
      <c r="AU2036">
        <v>108</v>
      </c>
      <c r="AV2036" s="182">
        <v>6</v>
      </c>
      <c r="AW2036" s="184">
        <v>0</v>
      </c>
      <c r="AX2036" s="183" t="s">
        <v>1884</v>
      </c>
      <c r="AY2036" s="184">
        <v>0</v>
      </c>
      <c r="AZ2036">
        <v>0</v>
      </c>
      <c r="BA2036">
        <v>0</v>
      </c>
      <c r="BB2036">
        <v>0</v>
      </c>
      <c r="BC2036" s="182">
        <v>10355</v>
      </c>
      <c r="BD2036" t="s">
        <v>1886</v>
      </c>
      <c r="BE2036" t="s">
        <v>1886</v>
      </c>
      <c r="BF2036" t="s">
        <v>1886</v>
      </c>
      <c r="BG2036" s="181" t="s">
        <v>1886</v>
      </c>
      <c r="BH2036">
        <v>0</v>
      </c>
      <c r="BI2036" s="184">
        <v>0</v>
      </c>
      <c r="BJ2036" s="182">
        <v>0</v>
      </c>
      <c r="BK2036" s="181" t="s">
        <v>1886</v>
      </c>
      <c r="BL2036">
        <v>0</v>
      </c>
      <c r="BM2036">
        <v>0</v>
      </c>
      <c r="BN2036">
        <v>0</v>
      </c>
    </row>
    <row r="2037" spans="1:66" x14ac:dyDescent="0.25">
      <c r="A2037">
        <v>10356</v>
      </c>
      <c r="B2037" t="s">
        <v>1307</v>
      </c>
      <c r="C2037">
        <v>12</v>
      </c>
      <c r="D2037">
        <v>0</v>
      </c>
      <c r="E2037">
        <v>0</v>
      </c>
      <c r="F2037" t="s">
        <v>1884</v>
      </c>
      <c r="G2037" t="s">
        <v>1885</v>
      </c>
      <c r="H2037" t="s">
        <v>1884</v>
      </c>
      <c r="I2037" t="s">
        <v>1884</v>
      </c>
      <c r="J2037" t="s">
        <v>1884</v>
      </c>
      <c r="K2037" t="s">
        <v>1884</v>
      </c>
      <c r="L2037" t="s">
        <v>1884</v>
      </c>
      <c r="M2037" s="180">
        <v>45239</v>
      </c>
      <c r="N2037" t="s">
        <v>1886</v>
      </c>
      <c r="O2037" t="s">
        <v>1886</v>
      </c>
      <c r="P2037" t="s">
        <v>5448</v>
      </c>
      <c r="Q2037">
        <v>0</v>
      </c>
      <c r="R2037">
        <v>0</v>
      </c>
      <c r="S2037" t="s">
        <v>1886</v>
      </c>
      <c r="T2037" t="s">
        <v>1886</v>
      </c>
      <c r="U2037">
        <v>0</v>
      </c>
      <c r="V2037" t="s">
        <v>1886</v>
      </c>
      <c r="W2037">
        <v>0</v>
      </c>
      <c r="X2037">
        <v>0</v>
      </c>
      <c r="Y2037">
        <v>0</v>
      </c>
      <c r="Z2037" t="s">
        <v>1884</v>
      </c>
      <c r="AA2037" t="s">
        <v>1884</v>
      </c>
      <c r="AB2037" t="s">
        <v>1884</v>
      </c>
      <c r="AC2037">
        <v>0</v>
      </c>
      <c r="AD2037">
        <v>0</v>
      </c>
      <c r="AE2037">
        <v>0</v>
      </c>
      <c r="AF2037">
        <v>0</v>
      </c>
      <c r="AG2037" t="s">
        <v>1884</v>
      </c>
      <c r="AH2037" s="181" t="s">
        <v>1886</v>
      </c>
      <c r="AI2037" s="182">
        <v>46</v>
      </c>
      <c r="AJ2037" s="181" t="s">
        <v>1935</v>
      </c>
      <c r="AK2037" s="181" t="s">
        <v>1886</v>
      </c>
      <c r="AL2037" s="181" t="s">
        <v>1886</v>
      </c>
      <c r="AO2037" s="181"/>
      <c r="AQ2037">
        <v>10</v>
      </c>
      <c r="AR2037" s="182">
        <v>40</v>
      </c>
      <c r="AS2037" s="183" t="s">
        <v>1885</v>
      </c>
      <c r="AT2037">
        <v>0</v>
      </c>
      <c r="AU2037">
        <v>108</v>
      </c>
      <c r="AV2037" s="182">
        <v>6</v>
      </c>
      <c r="AW2037" s="184">
        <v>0</v>
      </c>
      <c r="AX2037" s="183" t="s">
        <v>1884</v>
      </c>
      <c r="AY2037" s="184">
        <v>0</v>
      </c>
      <c r="AZ2037">
        <v>0</v>
      </c>
      <c r="BA2037">
        <v>0</v>
      </c>
      <c r="BB2037">
        <v>0</v>
      </c>
      <c r="BC2037" s="182">
        <v>10356</v>
      </c>
      <c r="BD2037" t="s">
        <v>1886</v>
      </c>
      <c r="BE2037" t="s">
        <v>1886</v>
      </c>
      <c r="BF2037" t="s">
        <v>1886</v>
      </c>
      <c r="BG2037" s="181" t="s">
        <v>1886</v>
      </c>
      <c r="BH2037">
        <v>0</v>
      </c>
      <c r="BI2037" s="184">
        <v>0</v>
      </c>
      <c r="BJ2037" s="182">
        <v>0</v>
      </c>
      <c r="BK2037" s="181" t="s">
        <v>1886</v>
      </c>
      <c r="BL2037">
        <v>0</v>
      </c>
      <c r="BM2037">
        <v>0</v>
      </c>
      <c r="BN2037">
        <v>0</v>
      </c>
    </row>
    <row r="2038" spans="1:66" x14ac:dyDescent="0.25">
      <c r="A2038">
        <v>10357</v>
      </c>
      <c r="B2038" t="s">
        <v>5449</v>
      </c>
      <c r="C2038">
        <v>6</v>
      </c>
      <c r="D2038">
        <v>0</v>
      </c>
      <c r="E2038">
        <v>0</v>
      </c>
      <c r="F2038" t="s">
        <v>1884</v>
      </c>
      <c r="G2038" t="s">
        <v>1885</v>
      </c>
      <c r="H2038" t="s">
        <v>1884</v>
      </c>
      <c r="I2038" t="s">
        <v>1884</v>
      </c>
      <c r="J2038" t="s">
        <v>1884</v>
      </c>
      <c r="K2038" t="s">
        <v>1884</v>
      </c>
      <c r="L2038" t="s">
        <v>1884</v>
      </c>
      <c r="M2038" s="180">
        <v>45246</v>
      </c>
      <c r="N2038" t="s">
        <v>1886</v>
      </c>
      <c r="O2038" t="s">
        <v>5450</v>
      </c>
      <c r="P2038" t="s">
        <v>5450</v>
      </c>
      <c r="Q2038">
        <v>0</v>
      </c>
      <c r="R2038">
        <v>0</v>
      </c>
      <c r="S2038" t="s">
        <v>1886</v>
      </c>
      <c r="T2038" t="s">
        <v>1886</v>
      </c>
      <c r="U2038">
        <v>0</v>
      </c>
      <c r="V2038" t="s">
        <v>1886</v>
      </c>
      <c r="W2038">
        <v>0</v>
      </c>
      <c r="X2038">
        <v>0</v>
      </c>
      <c r="Y2038">
        <v>0</v>
      </c>
      <c r="Z2038" t="s">
        <v>1884</v>
      </c>
      <c r="AA2038" t="s">
        <v>1884</v>
      </c>
      <c r="AB2038" t="s">
        <v>1884</v>
      </c>
      <c r="AC2038">
        <v>0</v>
      </c>
      <c r="AD2038">
        <v>0</v>
      </c>
      <c r="AE2038">
        <v>0</v>
      </c>
      <c r="AF2038">
        <v>0</v>
      </c>
      <c r="AG2038" t="s">
        <v>1884</v>
      </c>
      <c r="AH2038" s="181" t="s">
        <v>1886</v>
      </c>
      <c r="AI2038" s="182">
        <v>137</v>
      </c>
      <c r="AJ2038" s="181" t="s">
        <v>2260</v>
      </c>
      <c r="AK2038" s="181" t="s">
        <v>1886</v>
      </c>
      <c r="AL2038" s="181" t="s">
        <v>1886</v>
      </c>
      <c r="AO2038" s="181"/>
      <c r="AQ2038">
        <v>10</v>
      </c>
      <c r="AR2038" s="182">
        <v>40</v>
      </c>
      <c r="AS2038" s="183" t="s">
        <v>1885</v>
      </c>
      <c r="AT2038">
        <v>0</v>
      </c>
      <c r="AU2038">
        <v>0</v>
      </c>
      <c r="AV2038" s="182">
        <v>0</v>
      </c>
      <c r="AW2038" s="184">
        <v>0</v>
      </c>
      <c r="AX2038" s="183" t="s">
        <v>1884</v>
      </c>
      <c r="AY2038" s="184">
        <v>0</v>
      </c>
      <c r="AZ2038">
        <v>0</v>
      </c>
      <c r="BA2038">
        <v>0</v>
      </c>
      <c r="BB2038">
        <v>0</v>
      </c>
      <c r="BC2038" s="182">
        <v>10357</v>
      </c>
      <c r="BD2038" t="s">
        <v>1886</v>
      </c>
      <c r="BE2038" t="s">
        <v>1886</v>
      </c>
      <c r="BF2038" t="s">
        <v>1886</v>
      </c>
      <c r="BG2038" s="181" t="s">
        <v>1886</v>
      </c>
      <c r="BH2038">
        <v>0</v>
      </c>
      <c r="BI2038" s="184">
        <v>0</v>
      </c>
      <c r="BJ2038" s="182">
        <v>0</v>
      </c>
      <c r="BK2038" s="181" t="s">
        <v>1886</v>
      </c>
      <c r="BL2038">
        <v>0</v>
      </c>
      <c r="BM2038">
        <v>0</v>
      </c>
      <c r="BN2038">
        <v>0</v>
      </c>
    </row>
    <row r="2039" spans="1:66" x14ac:dyDescent="0.25">
      <c r="A2039">
        <v>10358</v>
      </c>
      <c r="B2039" t="s">
        <v>5451</v>
      </c>
      <c r="C2039">
        <v>6</v>
      </c>
      <c r="D2039">
        <v>0</v>
      </c>
      <c r="E2039">
        <v>0</v>
      </c>
      <c r="F2039" t="s">
        <v>1884</v>
      </c>
      <c r="G2039" t="s">
        <v>1885</v>
      </c>
      <c r="H2039" t="s">
        <v>1884</v>
      </c>
      <c r="I2039" t="s">
        <v>1884</v>
      </c>
      <c r="J2039" t="s">
        <v>1884</v>
      </c>
      <c r="K2039" t="s">
        <v>1884</v>
      </c>
      <c r="L2039" t="s">
        <v>1884</v>
      </c>
      <c r="M2039" s="180">
        <v>45253</v>
      </c>
      <c r="N2039" t="s">
        <v>1886</v>
      </c>
      <c r="O2039" t="s">
        <v>5452</v>
      </c>
      <c r="P2039" t="s">
        <v>5452</v>
      </c>
      <c r="Q2039">
        <v>0</v>
      </c>
      <c r="R2039">
        <v>0</v>
      </c>
      <c r="S2039" t="s">
        <v>1886</v>
      </c>
      <c r="T2039" t="s">
        <v>1886</v>
      </c>
      <c r="U2039">
        <v>0</v>
      </c>
      <c r="V2039" t="s">
        <v>1886</v>
      </c>
      <c r="W2039">
        <v>0</v>
      </c>
      <c r="X2039">
        <v>0</v>
      </c>
      <c r="Y2039">
        <v>0</v>
      </c>
      <c r="Z2039" t="s">
        <v>1884</v>
      </c>
      <c r="AA2039" t="s">
        <v>1884</v>
      </c>
      <c r="AB2039" t="s">
        <v>1884</v>
      </c>
      <c r="AC2039">
        <v>0</v>
      </c>
      <c r="AD2039">
        <v>0</v>
      </c>
      <c r="AE2039">
        <v>0</v>
      </c>
      <c r="AF2039">
        <v>0</v>
      </c>
      <c r="AG2039" t="s">
        <v>1884</v>
      </c>
      <c r="AH2039" s="181" t="s">
        <v>1886</v>
      </c>
      <c r="AI2039" s="182">
        <v>244</v>
      </c>
      <c r="AJ2039" s="181" t="s">
        <v>2723</v>
      </c>
      <c r="AK2039" s="181" t="s">
        <v>1886</v>
      </c>
      <c r="AL2039" s="181" t="s">
        <v>1886</v>
      </c>
      <c r="AO2039" s="181"/>
      <c r="AQ2039">
        <v>10</v>
      </c>
      <c r="AR2039" s="182">
        <v>40</v>
      </c>
      <c r="AS2039" s="183" t="s">
        <v>1885</v>
      </c>
      <c r="AT2039">
        <v>0</v>
      </c>
      <c r="AU2039">
        <v>0</v>
      </c>
      <c r="AV2039" s="182">
        <v>0</v>
      </c>
      <c r="AW2039" s="184">
        <v>0</v>
      </c>
      <c r="AX2039" s="183" t="s">
        <v>1884</v>
      </c>
      <c r="AY2039" s="184">
        <v>0</v>
      </c>
      <c r="AZ2039">
        <v>0</v>
      </c>
      <c r="BA2039">
        <v>0</v>
      </c>
      <c r="BB2039">
        <v>0</v>
      </c>
      <c r="BC2039" s="182">
        <v>10358</v>
      </c>
      <c r="BD2039" t="s">
        <v>1886</v>
      </c>
      <c r="BE2039" t="s">
        <v>1886</v>
      </c>
      <c r="BF2039" t="s">
        <v>1886</v>
      </c>
      <c r="BG2039" s="181" t="s">
        <v>1886</v>
      </c>
      <c r="BH2039">
        <v>0</v>
      </c>
      <c r="BI2039" s="184">
        <v>0</v>
      </c>
      <c r="BJ2039" s="182">
        <v>0</v>
      </c>
      <c r="BK2039" s="181" t="s">
        <v>1886</v>
      </c>
      <c r="BL2039">
        <v>0</v>
      </c>
      <c r="BM2039">
        <v>0</v>
      </c>
      <c r="BN2039">
        <v>0</v>
      </c>
    </row>
    <row r="2040" spans="1:66" x14ac:dyDescent="0.25">
      <c r="A2040">
        <v>10359</v>
      </c>
      <c r="B2040" t="s">
        <v>5453</v>
      </c>
      <c r="C2040">
        <v>12</v>
      </c>
      <c r="D2040">
        <v>0</v>
      </c>
      <c r="E2040">
        <v>0</v>
      </c>
      <c r="F2040" t="s">
        <v>1884</v>
      </c>
      <c r="G2040" t="s">
        <v>1885</v>
      </c>
      <c r="H2040" t="s">
        <v>1884</v>
      </c>
      <c r="I2040" t="s">
        <v>1884</v>
      </c>
      <c r="J2040" t="s">
        <v>1884</v>
      </c>
      <c r="K2040" t="s">
        <v>1884</v>
      </c>
      <c r="L2040" t="s">
        <v>1884</v>
      </c>
      <c r="M2040" s="180">
        <v>45254</v>
      </c>
      <c r="N2040" t="s">
        <v>1886</v>
      </c>
      <c r="O2040" t="s">
        <v>1886</v>
      </c>
      <c r="P2040" t="s">
        <v>5454</v>
      </c>
      <c r="Q2040">
        <v>0</v>
      </c>
      <c r="R2040">
        <v>0</v>
      </c>
      <c r="S2040" t="s">
        <v>1886</v>
      </c>
      <c r="T2040" t="s">
        <v>1886</v>
      </c>
      <c r="U2040">
        <v>0</v>
      </c>
      <c r="V2040" t="s">
        <v>1886</v>
      </c>
      <c r="W2040">
        <v>0</v>
      </c>
      <c r="X2040">
        <v>0</v>
      </c>
      <c r="Y2040">
        <v>0</v>
      </c>
      <c r="Z2040" t="s">
        <v>1884</v>
      </c>
      <c r="AA2040" t="s">
        <v>1884</v>
      </c>
      <c r="AB2040" t="s">
        <v>1884</v>
      </c>
      <c r="AC2040">
        <v>0</v>
      </c>
      <c r="AD2040">
        <v>0</v>
      </c>
      <c r="AE2040">
        <v>0</v>
      </c>
      <c r="AF2040">
        <v>0</v>
      </c>
      <c r="AG2040" t="s">
        <v>1884</v>
      </c>
      <c r="AH2040" s="181" t="s">
        <v>1886</v>
      </c>
      <c r="AI2040" s="182">
        <v>129</v>
      </c>
      <c r="AJ2040" s="181" t="s">
        <v>2178</v>
      </c>
      <c r="AK2040" s="181" t="s">
        <v>1886</v>
      </c>
      <c r="AL2040" s="181" t="s">
        <v>1886</v>
      </c>
      <c r="AO2040" s="181"/>
      <c r="AQ2040">
        <v>10</v>
      </c>
      <c r="AR2040" s="182">
        <v>40</v>
      </c>
      <c r="AS2040" s="183" t="s">
        <v>1885</v>
      </c>
      <c r="AT2040">
        <v>0</v>
      </c>
      <c r="AU2040">
        <v>0</v>
      </c>
      <c r="AV2040" s="182">
        <v>0</v>
      </c>
      <c r="AW2040" s="184">
        <v>0</v>
      </c>
      <c r="AX2040" s="183" t="s">
        <v>1884</v>
      </c>
      <c r="AY2040" s="184">
        <v>0</v>
      </c>
      <c r="AZ2040">
        <v>0</v>
      </c>
      <c r="BA2040">
        <v>0</v>
      </c>
      <c r="BB2040">
        <v>0</v>
      </c>
      <c r="BC2040" s="182">
        <v>10359</v>
      </c>
      <c r="BD2040" t="s">
        <v>1886</v>
      </c>
      <c r="BE2040" t="s">
        <v>1886</v>
      </c>
      <c r="BF2040" t="s">
        <v>1886</v>
      </c>
      <c r="BG2040" s="181" t="s">
        <v>1886</v>
      </c>
      <c r="BH2040">
        <v>0</v>
      </c>
      <c r="BI2040" s="184">
        <v>0</v>
      </c>
      <c r="BJ2040" s="182">
        <v>0</v>
      </c>
      <c r="BK2040" s="181" t="s">
        <v>1886</v>
      </c>
      <c r="BL2040">
        <v>0</v>
      </c>
      <c r="BM2040">
        <v>0</v>
      </c>
      <c r="BN2040">
        <v>0</v>
      </c>
    </row>
    <row r="2041" spans="1:66" x14ac:dyDescent="0.25">
      <c r="A2041">
        <v>10361</v>
      </c>
      <c r="B2041" t="s">
        <v>5455</v>
      </c>
      <c r="C2041">
        <v>24</v>
      </c>
      <c r="D2041">
        <v>0</v>
      </c>
      <c r="E2041">
        <v>0</v>
      </c>
      <c r="F2041" t="s">
        <v>1884</v>
      </c>
      <c r="G2041" t="s">
        <v>1885</v>
      </c>
      <c r="H2041" t="s">
        <v>1884</v>
      </c>
      <c r="I2041" t="s">
        <v>1884</v>
      </c>
      <c r="J2041" t="s">
        <v>1884</v>
      </c>
      <c r="K2041" t="s">
        <v>1884</v>
      </c>
      <c r="L2041" t="s">
        <v>1884</v>
      </c>
      <c r="M2041" s="180">
        <v>45257</v>
      </c>
      <c r="N2041" t="s">
        <v>1886</v>
      </c>
      <c r="O2041" t="s">
        <v>5456</v>
      </c>
      <c r="P2041" t="s">
        <v>5457</v>
      </c>
      <c r="Q2041">
        <v>0</v>
      </c>
      <c r="R2041">
        <v>0</v>
      </c>
      <c r="S2041" t="s">
        <v>1886</v>
      </c>
      <c r="T2041" t="s">
        <v>1886</v>
      </c>
      <c r="U2041">
        <v>0</v>
      </c>
      <c r="V2041" t="s">
        <v>1886</v>
      </c>
      <c r="W2041">
        <v>0</v>
      </c>
      <c r="X2041">
        <v>0</v>
      </c>
      <c r="Y2041">
        <v>0</v>
      </c>
      <c r="Z2041" t="s">
        <v>1884</v>
      </c>
      <c r="AA2041" t="s">
        <v>1884</v>
      </c>
      <c r="AB2041" t="s">
        <v>1884</v>
      </c>
      <c r="AC2041">
        <v>0</v>
      </c>
      <c r="AD2041">
        <v>0</v>
      </c>
      <c r="AE2041">
        <v>0</v>
      </c>
      <c r="AF2041">
        <v>0</v>
      </c>
      <c r="AG2041" t="s">
        <v>1885</v>
      </c>
      <c r="AH2041" s="181" t="s">
        <v>1886</v>
      </c>
      <c r="AI2041" s="182">
        <v>27</v>
      </c>
      <c r="AJ2041" s="181" t="s">
        <v>1889</v>
      </c>
      <c r="AK2041" s="181" t="s">
        <v>1886</v>
      </c>
      <c r="AL2041" s="181" t="s">
        <v>1886</v>
      </c>
      <c r="AO2041" s="181"/>
      <c r="AQ2041">
        <v>10</v>
      </c>
      <c r="AR2041" s="182">
        <v>40</v>
      </c>
      <c r="AS2041" s="183" t="s">
        <v>1885</v>
      </c>
      <c r="AT2041">
        <v>0</v>
      </c>
      <c r="AU2041">
        <v>0</v>
      </c>
      <c r="AV2041" s="182">
        <v>0</v>
      </c>
      <c r="AW2041" s="184">
        <v>0</v>
      </c>
      <c r="AX2041" s="183" t="s">
        <v>1884</v>
      </c>
      <c r="AY2041" s="184">
        <v>0</v>
      </c>
      <c r="AZ2041">
        <v>0</v>
      </c>
      <c r="BA2041">
        <v>0</v>
      </c>
      <c r="BB2041">
        <v>0</v>
      </c>
      <c r="BC2041" s="182">
        <v>10361</v>
      </c>
      <c r="BD2041" t="s">
        <v>1886</v>
      </c>
      <c r="BE2041" t="s">
        <v>1886</v>
      </c>
      <c r="BF2041" t="s">
        <v>1886</v>
      </c>
      <c r="BG2041" s="181" t="s">
        <v>1886</v>
      </c>
      <c r="BH2041">
        <v>0</v>
      </c>
      <c r="BI2041" s="184">
        <v>0</v>
      </c>
      <c r="BJ2041" s="182">
        <v>0</v>
      </c>
      <c r="BK2041" s="181" t="s">
        <v>1886</v>
      </c>
      <c r="BL2041">
        <v>0</v>
      </c>
      <c r="BM2041">
        <v>0</v>
      </c>
      <c r="BN2041">
        <v>0</v>
      </c>
    </row>
    <row r="2042" spans="1:66" x14ac:dyDescent="0.25">
      <c r="A2042">
        <v>10362</v>
      </c>
      <c r="B2042" t="s">
        <v>5458</v>
      </c>
      <c r="C2042">
        <v>40</v>
      </c>
      <c r="D2042">
        <v>0</v>
      </c>
      <c r="E2042">
        <v>0</v>
      </c>
      <c r="F2042" t="s">
        <v>1884</v>
      </c>
      <c r="G2042" t="s">
        <v>1885</v>
      </c>
      <c r="H2042" t="s">
        <v>1884</v>
      </c>
      <c r="I2042" t="s">
        <v>1884</v>
      </c>
      <c r="J2042" t="s">
        <v>1884</v>
      </c>
      <c r="K2042" t="s">
        <v>1884</v>
      </c>
      <c r="L2042" t="s">
        <v>1884</v>
      </c>
      <c r="M2042" s="180">
        <v>45259</v>
      </c>
      <c r="N2042" t="s">
        <v>1886</v>
      </c>
      <c r="O2042" t="s">
        <v>1886</v>
      </c>
      <c r="P2042" t="s">
        <v>5459</v>
      </c>
      <c r="Q2042">
        <v>0</v>
      </c>
      <c r="R2042">
        <v>0</v>
      </c>
      <c r="S2042" t="s">
        <v>1886</v>
      </c>
      <c r="T2042" t="s">
        <v>1886</v>
      </c>
      <c r="U2042">
        <v>0</v>
      </c>
      <c r="V2042" t="s">
        <v>1886</v>
      </c>
      <c r="W2042">
        <v>0</v>
      </c>
      <c r="X2042">
        <v>0</v>
      </c>
      <c r="Y2042">
        <v>0</v>
      </c>
      <c r="Z2042" t="s">
        <v>1884</v>
      </c>
      <c r="AA2042" t="s">
        <v>1884</v>
      </c>
      <c r="AB2042" t="s">
        <v>1884</v>
      </c>
      <c r="AC2042">
        <v>0</v>
      </c>
      <c r="AD2042">
        <v>0</v>
      </c>
      <c r="AE2042">
        <v>0</v>
      </c>
      <c r="AF2042">
        <v>0</v>
      </c>
      <c r="AG2042" t="s">
        <v>1885</v>
      </c>
      <c r="AH2042" s="181" t="s">
        <v>1886</v>
      </c>
      <c r="AI2042" s="182">
        <v>294</v>
      </c>
      <c r="AJ2042" s="181" t="s">
        <v>3372</v>
      </c>
      <c r="AK2042" s="181" t="s">
        <v>1886</v>
      </c>
      <c r="AL2042" s="181" t="s">
        <v>1886</v>
      </c>
      <c r="AO2042" s="181"/>
      <c r="AQ2042">
        <v>10</v>
      </c>
      <c r="AR2042" s="182">
        <v>40</v>
      </c>
      <c r="AS2042" s="183" t="s">
        <v>1885</v>
      </c>
      <c r="AT2042">
        <v>0</v>
      </c>
      <c r="AU2042">
        <v>0</v>
      </c>
      <c r="AV2042" s="182">
        <v>0</v>
      </c>
      <c r="AW2042" s="184">
        <v>0</v>
      </c>
      <c r="AX2042" s="183" t="s">
        <v>1884</v>
      </c>
      <c r="AY2042" s="184">
        <v>0</v>
      </c>
      <c r="AZ2042">
        <v>0</v>
      </c>
      <c r="BA2042">
        <v>0</v>
      </c>
      <c r="BB2042">
        <v>0</v>
      </c>
      <c r="BC2042" s="182">
        <v>10362</v>
      </c>
      <c r="BD2042" t="s">
        <v>1886</v>
      </c>
      <c r="BE2042" t="s">
        <v>1886</v>
      </c>
      <c r="BF2042" t="s">
        <v>1886</v>
      </c>
      <c r="BG2042" s="181" t="s">
        <v>1886</v>
      </c>
      <c r="BH2042">
        <v>0</v>
      </c>
      <c r="BI2042" s="184">
        <v>0</v>
      </c>
      <c r="BJ2042" s="182">
        <v>0</v>
      </c>
      <c r="BK2042" s="181" t="s">
        <v>1886</v>
      </c>
      <c r="BL2042">
        <v>0</v>
      </c>
      <c r="BM2042">
        <v>0</v>
      </c>
      <c r="BN2042">
        <v>0</v>
      </c>
    </row>
    <row r="2043" spans="1:66" x14ac:dyDescent="0.25">
      <c r="A2043">
        <v>10363</v>
      </c>
      <c r="B2043" t="s">
        <v>5460</v>
      </c>
      <c r="C2043">
        <v>15</v>
      </c>
      <c r="D2043">
        <v>0</v>
      </c>
      <c r="E2043">
        <v>0</v>
      </c>
      <c r="F2043" t="s">
        <v>1884</v>
      </c>
      <c r="G2043" t="s">
        <v>1885</v>
      </c>
      <c r="H2043" t="s">
        <v>1884</v>
      </c>
      <c r="I2043" t="s">
        <v>1884</v>
      </c>
      <c r="J2043" t="s">
        <v>1884</v>
      </c>
      <c r="K2043" t="s">
        <v>1884</v>
      </c>
      <c r="L2043" t="s">
        <v>1884</v>
      </c>
      <c r="M2043" s="180">
        <v>45265</v>
      </c>
      <c r="N2043" t="s">
        <v>1886</v>
      </c>
      <c r="O2043" t="s">
        <v>1886</v>
      </c>
      <c r="P2043" t="s">
        <v>1886</v>
      </c>
      <c r="Q2043">
        <v>0</v>
      </c>
      <c r="R2043">
        <v>0</v>
      </c>
      <c r="S2043" t="s">
        <v>1886</v>
      </c>
      <c r="T2043" t="s">
        <v>1886</v>
      </c>
      <c r="U2043">
        <v>0</v>
      </c>
      <c r="V2043" t="s">
        <v>1886</v>
      </c>
      <c r="W2043">
        <v>0</v>
      </c>
      <c r="X2043">
        <v>0</v>
      </c>
      <c r="Y2043">
        <v>0</v>
      </c>
      <c r="Z2043" t="s">
        <v>1884</v>
      </c>
      <c r="AA2043" t="s">
        <v>1884</v>
      </c>
      <c r="AB2043" t="s">
        <v>1884</v>
      </c>
      <c r="AC2043">
        <v>0</v>
      </c>
      <c r="AD2043">
        <v>0</v>
      </c>
      <c r="AE2043">
        <v>0</v>
      </c>
      <c r="AF2043">
        <v>0</v>
      </c>
      <c r="AG2043" t="s">
        <v>1884</v>
      </c>
      <c r="AH2043" s="181" t="s">
        <v>1886</v>
      </c>
      <c r="AI2043" s="182">
        <v>129</v>
      </c>
      <c r="AJ2043" s="181" t="s">
        <v>2178</v>
      </c>
      <c r="AK2043" s="181" t="s">
        <v>1886</v>
      </c>
      <c r="AL2043" s="181" t="s">
        <v>1886</v>
      </c>
      <c r="AO2043" s="181"/>
      <c r="AQ2043">
        <v>10</v>
      </c>
      <c r="AR2043" s="182">
        <v>40</v>
      </c>
      <c r="AS2043" s="183" t="s">
        <v>1885</v>
      </c>
      <c r="AT2043">
        <v>0</v>
      </c>
      <c r="AU2043">
        <v>70</v>
      </c>
      <c r="AV2043" s="182">
        <v>7</v>
      </c>
      <c r="AW2043" s="184">
        <v>0</v>
      </c>
      <c r="AX2043" s="183" t="s">
        <v>1884</v>
      </c>
      <c r="AY2043" s="184">
        <v>0</v>
      </c>
      <c r="AZ2043">
        <v>0</v>
      </c>
      <c r="BA2043">
        <v>0</v>
      </c>
      <c r="BB2043">
        <v>0</v>
      </c>
      <c r="BC2043" s="182">
        <v>10363</v>
      </c>
      <c r="BD2043" t="s">
        <v>1886</v>
      </c>
      <c r="BE2043" t="s">
        <v>1886</v>
      </c>
      <c r="BF2043" t="s">
        <v>1886</v>
      </c>
      <c r="BG2043" s="181" t="s">
        <v>1886</v>
      </c>
      <c r="BH2043">
        <v>0</v>
      </c>
      <c r="BI2043" s="184">
        <v>0</v>
      </c>
      <c r="BJ2043" s="182">
        <v>0</v>
      </c>
      <c r="BK2043" s="181" t="s">
        <v>1886</v>
      </c>
      <c r="BL2043">
        <v>0</v>
      </c>
      <c r="BM2043">
        <v>0</v>
      </c>
      <c r="BN2043">
        <v>0</v>
      </c>
    </row>
    <row r="2044" spans="1:66" x14ac:dyDescent="0.25">
      <c r="A2044">
        <v>10365</v>
      </c>
      <c r="B2044" t="s">
        <v>5461</v>
      </c>
      <c r="C2044">
        <v>12</v>
      </c>
      <c r="D2044">
        <v>0</v>
      </c>
      <c r="E2044">
        <v>0</v>
      </c>
      <c r="F2044" t="s">
        <v>1884</v>
      </c>
      <c r="G2044" t="s">
        <v>1885</v>
      </c>
      <c r="H2044" t="s">
        <v>1884</v>
      </c>
      <c r="I2044" t="s">
        <v>1884</v>
      </c>
      <c r="J2044" t="s">
        <v>1884</v>
      </c>
      <c r="K2044" t="s">
        <v>1884</v>
      </c>
      <c r="L2044" t="s">
        <v>1884</v>
      </c>
      <c r="M2044" s="180">
        <v>45272</v>
      </c>
      <c r="N2044" t="s">
        <v>1886</v>
      </c>
      <c r="O2044" t="s">
        <v>5462</v>
      </c>
      <c r="P2044" t="s">
        <v>5462</v>
      </c>
      <c r="Q2044">
        <v>0</v>
      </c>
      <c r="R2044">
        <v>0</v>
      </c>
      <c r="S2044" t="s">
        <v>1886</v>
      </c>
      <c r="T2044" t="s">
        <v>1886</v>
      </c>
      <c r="U2044">
        <v>0</v>
      </c>
      <c r="V2044" t="s">
        <v>1886</v>
      </c>
      <c r="W2044">
        <v>0</v>
      </c>
      <c r="X2044">
        <v>0</v>
      </c>
      <c r="Y2044">
        <v>0</v>
      </c>
      <c r="Z2044" t="s">
        <v>1884</v>
      </c>
      <c r="AA2044" t="s">
        <v>1884</v>
      </c>
      <c r="AB2044" t="s">
        <v>1884</v>
      </c>
      <c r="AC2044">
        <v>0</v>
      </c>
      <c r="AD2044">
        <v>0</v>
      </c>
      <c r="AE2044">
        <v>0</v>
      </c>
      <c r="AF2044">
        <v>0</v>
      </c>
      <c r="AG2044" t="s">
        <v>1884</v>
      </c>
      <c r="AH2044" s="181" t="s">
        <v>1886</v>
      </c>
      <c r="AI2044" s="182">
        <v>46</v>
      </c>
      <c r="AJ2044" s="181" t="s">
        <v>1935</v>
      </c>
      <c r="AK2044" s="181" t="s">
        <v>1886</v>
      </c>
      <c r="AL2044" s="181" t="s">
        <v>1886</v>
      </c>
      <c r="AO2044" s="181"/>
      <c r="AQ2044">
        <v>10</v>
      </c>
      <c r="AR2044" s="182">
        <v>40</v>
      </c>
      <c r="AS2044" s="183" t="s">
        <v>1885</v>
      </c>
      <c r="AT2044">
        <v>0</v>
      </c>
      <c r="AU2044">
        <v>60</v>
      </c>
      <c r="AV2044" s="182">
        <v>6</v>
      </c>
      <c r="AW2044" s="184">
        <v>0</v>
      </c>
      <c r="AX2044" s="183" t="s">
        <v>1884</v>
      </c>
      <c r="AY2044" s="184">
        <v>0</v>
      </c>
      <c r="AZ2044">
        <v>0</v>
      </c>
      <c r="BA2044">
        <v>0</v>
      </c>
      <c r="BB2044">
        <v>0</v>
      </c>
      <c r="BC2044" s="182">
        <v>10365</v>
      </c>
      <c r="BD2044" t="s">
        <v>1886</v>
      </c>
      <c r="BE2044" t="s">
        <v>1886</v>
      </c>
      <c r="BF2044" t="s">
        <v>1886</v>
      </c>
      <c r="BG2044" s="181" t="s">
        <v>1886</v>
      </c>
      <c r="BH2044">
        <v>0</v>
      </c>
      <c r="BI2044" s="184">
        <v>0</v>
      </c>
      <c r="BJ2044" s="182">
        <v>0</v>
      </c>
      <c r="BK2044" s="181" t="s">
        <v>1886</v>
      </c>
      <c r="BL2044">
        <v>0</v>
      </c>
      <c r="BM2044">
        <v>0</v>
      </c>
      <c r="BN2044">
        <v>0</v>
      </c>
    </row>
    <row r="2045" spans="1:66" x14ac:dyDescent="0.25">
      <c r="A2045">
        <v>10366</v>
      </c>
      <c r="B2045" t="s">
        <v>1461</v>
      </c>
      <c r="C2045">
        <v>1</v>
      </c>
      <c r="D2045">
        <v>0</v>
      </c>
      <c r="E2045">
        <v>0</v>
      </c>
      <c r="F2045" t="s">
        <v>1884</v>
      </c>
      <c r="G2045" t="s">
        <v>1885</v>
      </c>
      <c r="H2045" t="s">
        <v>1884</v>
      </c>
      <c r="I2045" t="s">
        <v>1884</v>
      </c>
      <c r="J2045" t="s">
        <v>1884</v>
      </c>
      <c r="K2045" t="s">
        <v>1884</v>
      </c>
      <c r="L2045" t="s">
        <v>1884</v>
      </c>
      <c r="M2045" s="180">
        <v>45275</v>
      </c>
      <c r="N2045" t="s">
        <v>1886</v>
      </c>
      <c r="O2045" t="s">
        <v>1886</v>
      </c>
      <c r="P2045" t="s">
        <v>5463</v>
      </c>
      <c r="Q2045">
        <v>0</v>
      </c>
      <c r="R2045">
        <v>0</v>
      </c>
      <c r="S2045" t="s">
        <v>1886</v>
      </c>
      <c r="T2045" t="s">
        <v>1886</v>
      </c>
      <c r="U2045">
        <v>2</v>
      </c>
      <c r="V2045" t="s">
        <v>1899</v>
      </c>
      <c r="W2045">
        <v>8</v>
      </c>
      <c r="X2045">
        <v>0</v>
      </c>
      <c r="Y2045">
        <v>0</v>
      </c>
      <c r="Z2045" t="s">
        <v>1884</v>
      </c>
      <c r="AA2045" t="s">
        <v>1884</v>
      </c>
      <c r="AB2045" t="s">
        <v>1884</v>
      </c>
      <c r="AC2045">
        <v>0</v>
      </c>
      <c r="AD2045">
        <v>0</v>
      </c>
      <c r="AE2045">
        <v>0</v>
      </c>
      <c r="AF2045">
        <v>0</v>
      </c>
      <c r="AG2045" t="s">
        <v>1885</v>
      </c>
      <c r="AH2045" s="181" t="s">
        <v>1886</v>
      </c>
      <c r="AI2045" s="182">
        <v>48</v>
      </c>
      <c r="AJ2045" s="181" t="s">
        <v>1900</v>
      </c>
      <c r="AK2045" s="181" t="s">
        <v>1886</v>
      </c>
      <c r="AL2045" s="181" t="s">
        <v>1886</v>
      </c>
      <c r="AO2045" s="181"/>
      <c r="AQ2045">
        <v>10</v>
      </c>
      <c r="AR2045" s="182">
        <v>40</v>
      </c>
      <c r="AS2045" s="183" t="s">
        <v>1885</v>
      </c>
      <c r="AT2045">
        <v>0</v>
      </c>
      <c r="AU2045">
        <v>78</v>
      </c>
      <c r="AV2045" s="182">
        <v>1</v>
      </c>
      <c r="AW2045" s="184">
        <v>0</v>
      </c>
      <c r="AX2045" s="183" t="s">
        <v>1884</v>
      </c>
      <c r="AY2045" s="184">
        <v>0</v>
      </c>
      <c r="AZ2045">
        <v>0</v>
      </c>
      <c r="BA2045">
        <v>0</v>
      </c>
      <c r="BB2045">
        <v>0</v>
      </c>
      <c r="BC2045" s="182">
        <v>10366</v>
      </c>
      <c r="BD2045" t="s">
        <v>1886</v>
      </c>
      <c r="BE2045" t="s">
        <v>1886</v>
      </c>
      <c r="BF2045" t="s">
        <v>1886</v>
      </c>
      <c r="BG2045" s="181" t="s">
        <v>1886</v>
      </c>
      <c r="BH2045">
        <v>0</v>
      </c>
      <c r="BI2045" s="184">
        <v>0</v>
      </c>
      <c r="BJ2045" s="182">
        <v>0</v>
      </c>
      <c r="BK2045" s="181" t="s">
        <v>1886</v>
      </c>
      <c r="BL2045">
        <v>0</v>
      </c>
      <c r="BM2045">
        <v>0</v>
      </c>
      <c r="BN2045">
        <v>0</v>
      </c>
    </row>
    <row r="2046" spans="1:66" x14ac:dyDescent="0.25">
      <c r="A2046">
        <v>10367</v>
      </c>
      <c r="B2046" t="s">
        <v>5464</v>
      </c>
      <c r="C2046">
        <v>120</v>
      </c>
      <c r="D2046">
        <v>0</v>
      </c>
      <c r="E2046">
        <v>0</v>
      </c>
      <c r="F2046" t="s">
        <v>1884</v>
      </c>
      <c r="G2046" t="s">
        <v>1885</v>
      </c>
      <c r="H2046" t="s">
        <v>1884</v>
      </c>
      <c r="I2046" t="s">
        <v>1884</v>
      </c>
      <c r="J2046" t="s">
        <v>1884</v>
      </c>
      <c r="K2046" t="s">
        <v>1884</v>
      </c>
      <c r="L2046" t="s">
        <v>1884</v>
      </c>
      <c r="M2046" s="180">
        <v>45281</v>
      </c>
      <c r="N2046" t="s">
        <v>1886</v>
      </c>
      <c r="O2046" t="s">
        <v>1886</v>
      </c>
      <c r="P2046" t="s">
        <v>1886</v>
      </c>
      <c r="Q2046">
        <v>0</v>
      </c>
      <c r="R2046">
        <v>0</v>
      </c>
      <c r="S2046" t="s">
        <v>1886</v>
      </c>
      <c r="T2046" t="s">
        <v>1886</v>
      </c>
      <c r="U2046">
        <v>0</v>
      </c>
      <c r="V2046" t="s">
        <v>1886</v>
      </c>
      <c r="W2046">
        <v>0</v>
      </c>
      <c r="X2046">
        <v>0</v>
      </c>
      <c r="Y2046">
        <v>0</v>
      </c>
      <c r="Z2046" t="s">
        <v>1884</v>
      </c>
      <c r="AA2046" t="s">
        <v>1884</v>
      </c>
      <c r="AB2046" t="s">
        <v>1884</v>
      </c>
      <c r="AC2046">
        <v>0</v>
      </c>
      <c r="AD2046">
        <v>0</v>
      </c>
      <c r="AE2046">
        <v>0</v>
      </c>
      <c r="AF2046">
        <v>0</v>
      </c>
      <c r="AG2046" t="s">
        <v>1885</v>
      </c>
      <c r="AH2046" s="181" t="s">
        <v>1886</v>
      </c>
      <c r="AI2046" s="182">
        <v>26</v>
      </c>
      <c r="AJ2046" s="181" t="s">
        <v>1902</v>
      </c>
      <c r="AK2046" s="181" t="s">
        <v>1886</v>
      </c>
      <c r="AL2046" s="181" t="s">
        <v>1886</v>
      </c>
      <c r="AO2046" s="181"/>
      <c r="AQ2046">
        <v>10</v>
      </c>
      <c r="AR2046" s="182">
        <v>40</v>
      </c>
      <c r="AS2046" s="183" t="s">
        <v>1885</v>
      </c>
      <c r="AT2046">
        <v>0</v>
      </c>
      <c r="AU2046">
        <v>0</v>
      </c>
      <c r="AV2046" s="182">
        <v>0</v>
      </c>
      <c r="AW2046" s="184">
        <v>0</v>
      </c>
      <c r="AX2046" s="183" t="s">
        <v>1884</v>
      </c>
      <c r="AY2046" s="184">
        <v>0</v>
      </c>
      <c r="AZ2046">
        <v>0</v>
      </c>
      <c r="BA2046">
        <v>0</v>
      </c>
      <c r="BB2046">
        <v>0</v>
      </c>
      <c r="BC2046" s="182">
        <v>10367</v>
      </c>
      <c r="BD2046" t="s">
        <v>1886</v>
      </c>
      <c r="BE2046" t="s">
        <v>1886</v>
      </c>
      <c r="BF2046" t="s">
        <v>1886</v>
      </c>
      <c r="BG2046" s="181" t="s">
        <v>1886</v>
      </c>
      <c r="BH2046">
        <v>0</v>
      </c>
      <c r="BI2046" s="184">
        <v>0</v>
      </c>
      <c r="BJ2046" s="182">
        <v>0</v>
      </c>
      <c r="BK2046" s="181" t="s">
        <v>1886</v>
      </c>
      <c r="BL2046">
        <v>0</v>
      </c>
      <c r="BM2046">
        <v>0</v>
      </c>
      <c r="BN2046">
        <v>0</v>
      </c>
    </row>
    <row r="2047" spans="1:66" x14ac:dyDescent="0.25">
      <c r="A2047">
        <v>10368</v>
      </c>
      <c r="B2047" t="s">
        <v>5465</v>
      </c>
      <c r="C2047">
        <v>12</v>
      </c>
      <c r="D2047">
        <v>0</v>
      </c>
      <c r="E2047">
        <v>0</v>
      </c>
      <c r="F2047" t="s">
        <v>1884</v>
      </c>
      <c r="G2047" t="s">
        <v>1884</v>
      </c>
      <c r="H2047" t="s">
        <v>1884</v>
      </c>
      <c r="I2047" t="s">
        <v>1884</v>
      </c>
      <c r="J2047" t="s">
        <v>1884</v>
      </c>
      <c r="K2047" t="s">
        <v>1884</v>
      </c>
      <c r="L2047" t="s">
        <v>1884</v>
      </c>
      <c r="M2047" s="180">
        <v>45287</v>
      </c>
      <c r="N2047" t="s">
        <v>1886</v>
      </c>
      <c r="O2047" t="s">
        <v>1886</v>
      </c>
      <c r="P2047" t="s">
        <v>1886</v>
      </c>
      <c r="Q2047">
        <v>0</v>
      </c>
      <c r="R2047">
        <v>0</v>
      </c>
      <c r="S2047" t="s">
        <v>1886</v>
      </c>
      <c r="T2047" t="s">
        <v>1886</v>
      </c>
      <c r="U2047">
        <v>0</v>
      </c>
      <c r="V2047" t="s">
        <v>1886</v>
      </c>
      <c r="W2047">
        <v>0</v>
      </c>
      <c r="X2047">
        <v>0</v>
      </c>
      <c r="Y2047">
        <v>0</v>
      </c>
      <c r="Z2047" t="s">
        <v>1884</v>
      </c>
      <c r="AA2047" t="s">
        <v>1884</v>
      </c>
      <c r="AB2047" t="s">
        <v>1884</v>
      </c>
      <c r="AC2047">
        <v>0</v>
      </c>
      <c r="AD2047">
        <v>0</v>
      </c>
      <c r="AE2047">
        <v>0</v>
      </c>
      <c r="AF2047">
        <v>0</v>
      </c>
      <c r="AG2047" t="s">
        <v>1885</v>
      </c>
      <c r="AH2047" s="181" t="s">
        <v>1886</v>
      </c>
      <c r="AI2047" s="182">
        <v>26</v>
      </c>
      <c r="AJ2047" s="181" t="s">
        <v>1902</v>
      </c>
      <c r="AK2047" s="181" t="s">
        <v>1886</v>
      </c>
      <c r="AL2047" s="181" t="s">
        <v>1886</v>
      </c>
      <c r="AO2047" s="181"/>
      <c r="AQ2047">
        <v>10</v>
      </c>
      <c r="AR2047" s="182">
        <v>40</v>
      </c>
      <c r="AS2047" s="183" t="s">
        <v>1885</v>
      </c>
      <c r="AT2047">
        <v>0</v>
      </c>
      <c r="AU2047">
        <v>0</v>
      </c>
      <c r="AV2047" s="182">
        <v>0</v>
      </c>
      <c r="AW2047" s="184">
        <v>0</v>
      </c>
      <c r="AX2047" s="183" t="s">
        <v>1884</v>
      </c>
      <c r="AY2047" s="184">
        <v>0</v>
      </c>
      <c r="AZ2047">
        <v>0</v>
      </c>
      <c r="BA2047">
        <v>0</v>
      </c>
      <c r="BB2047">
        <v>0</v>
      </c>
      <c r="BC2047" s="182">
        <v>10368</v>
      </c>
      <c r="BD2047" t="s">
        <v>1886</v>
      </c>
      <c r="BE2047" t="s">
        <v>1886</v>
      </c>
      <c r="BF2047" t="s">
        <v>1886</v>
      </c>
      <c r="BG2047" s="181" t="s">
        <v>1886</v>
      </c>
      <c r="BH2047">
        <v>0</v>
      </c>
      <c r="BI2047" s="184">
        <v>0</v>
      </c>
      <c r="BJ2047" s="182">
        <v>0</v>
      </c>
      <c r="BK2047" s="181" t="s">
        <v>1886</v>
      </c>
      <c r="BL2047">
        <v>0</v>
      </c>
      <c r="BM2047">
        <v>0</v>
      </c>
      <c r="BN2047">
        <v>0</v>
      </c>
    </row>
    <row r="2048" spans="1:66" x14ac:dyDescent="0.25">
      <c r="A2048">
        <v>10369</v>
      </c>
      <c r="B2048" t="s">
        <v>5466</v>
      </c>
      <c r="C2048">
        <v>1</v>
      </c>
      <c r="D2048">
        <v>0</v>
      </c>
      <c r="E2048">
        <v>0</v>
      </c>
      <c r="F2048" t="s">
        <v>1884</v>
      </c>
      <c r="G2048" t="s">
        <v>1885</v>
      </c>
      <c r="H2048" t="s">
        <v>1884</v>
      </c>
      <c r="I2048" t="s">
        <v>1884</v>
      </c>
      <c r="J2048" t="s">
        <v>1884</v>
      </c>
      <c r="K2048" t="s">
        <v>1884</v>
      </c>
      <c r="L2048" t="s">
        <v>1884</v>
      </c>
      <c r="M2048" s="180">
        <v>45289</v>
      </c>
      <c r="N2048" t="s">
        <v>2007</v>
      </c>
      <c r="O2048" t="s">
        <v>1886</v>
      </c>
      <c r="P2048" t="s">
        <v>1886</v>
      </c>
      <c r="Q2048">
        <v>0</v>
      </c>
      <c r="R2048">
        <v>0</v>
      </c>
      <c r="S2048" t="s">
        <v>1886</v>
      </c>
      <c r="T2048" t="s">
        <v>1886</v>
      </c>
      <c r="U2048">
        <v>0</v>
      </c>
      <c r="V2048" t="s">
        <v>1886</v>
      </c>
      <c r="W2048">
        <v>0</v>
      </c>
      <c r="X2048">
        <v>0</v>
      </c>
      <c r="Y2048">
        <v>0</v>
      </c>
      <c r="Z2048" t="s">
        <v>1884</v>
      </c>
      <c r="AA2048" t="s">
        <v>1884</v>
      </c>
      <c r="AB2048" t="s">
        <v>1884</v>
      </c>
      <c r="AC2048">
        <v>0</v>
      </c>
      <c r="AD2048">
        <v>0</v>
      </c>
      <c r="AE2048">
        <v>0</v>
      </c>
      <c r="AF2048">
        <v>0</v>
      </c>
      <c r="AG2048" t="s">
        <v>1884</v>
      </c>
      <c r="AH2048" s="181" t="s">
        <v>1886</v>
      </c>
      <c r="AI2048" s="182">
        <v>46</v>
      </c>
      <c r="AJ2048" s="181" t="s">
        <v>1935</v>
      </c>
      <c r="AK2048" s="181" t="s">
        <v>1886</v>
      </c>
      <c r="AL2048" s="181" t="s">
        <v>1886</v>
      </c>
      <c r="AO2048" s="181"/>
      <c r="AQ2048">
        <v>10</v>
      </c>
      <c r="AR2048" s="182">
        <v>40</v>
      </c>
      <c r="AS2048" s="183" t="s">
        <v>1885</v>
      </c>
      <c r="AT2048">
        <v>0</v>
      </c>
      <c r="AU2048">
        <v>0</v>
      </c>
      <c r="AV2048" s="182">
        <v>0</v>
      </c>
      <c r="AW2048" s="184">
        <v>0</v>
      </c>
      <c r="AX2048" s="183" t="s">
        <v>1884</v>
      </c>
      <c r="AY2048" s="184">
        <v>0</v>
      </c>
      <c r="AZ2048">
        <v>0</v>
      </c>
      <c r="BA2048">
        <v>0</v>
      </c>
      <c r="BB2048">
        <v>0</v>
      </c>
      <c r="BC2048" s="182">
        <v>10369</v>
      </c>
      <c r="BD2048" t="s">
        <v>1886</v>
      </c>
      <c r="BE2048" t="s">
        <v>1886</v>
      </c>
      <c r="BF2048" t="s">
        <v>1886</v>
      </c>
      <c r="BG2048" s="181" t="s">
        <v>1886</v>
      </c>
      <c r="BH2048">
        <v>0</v>
      </c>
      <c r="BI2048" s="184">
        <v>0</v>
      </c>
      <c r="BJ2048" s="182">
        <v>0</v>
      </c>
      <c r="BK2048" s="181" t="s">
        <v>1886</v>
      </c>
      <c r="BL2048">
        <v>0</v>
      </c>
      <c r="BM2048">
        <v>0</v>
      </c>
      <c r="BN2048">
        <v>0</v>
      </c>
    </row>
    <row r="2049" spans="1:66" x14ac:dyDescent="0.25">
      <c r="A2049">
        <v>10370</v>
      </c>
      <c r="B2049" t="s">
        <v>5467</v>
      </c>
      <c r="C2049">
        <v>1</v>
      </c>
      <c r="D2049">
        <v>0</v>
      </c>
      <c r="E2049">
        <v>0</v>
      </c>
      <c r="F2049" t="s">
        <v>1884</v>
      </c>
      <c r="G2049" t="s">
        <v>1885</v>
      </c>
      <c r="H2049" t="s">
        <v>1884</v>
      </c>
      <c r="I2049" t="s">
        <v>1884</v>
      </c>
      <c r="J2049" t="s">
        <v>1884</v>
      </c>
      <c r="K2049" t="s">
        <v>1884</v>
      </c>
      <c r="L2049" t="s">
        <v>1884</v>
      </c>
      <c r="M2049" s="180">
        <v>45289</v>
      </c>
      <c r="N2049" t="s">
        <v>2007</v>
      </c>
      <c r="O2049" t="s">
        <v>1886</v>
      </c>
      <c r="P2049" t="s">
        <v>1886</v>
      </c>
      <c r="Q2049">
        <v>0</v>
      </c>
      <c r="R2049">
        <v>0</v>
      </c>
      <c r="S2049" t="s">
        <v>1886</v>
      </c>
      <c r="T2049" t="s">
        <v>1886</v>
      </c>
      <c r="U2049">
        <v>0</v>
      </c>
      <c r="V2049" t="s">
        <v>1886</v>
      </c>
      <c r="W2049">
        <v>0</v>
      </c>
      <c r="X2049">
        <v>0</v>
      </c>
      <c r="Y2049">
        <v>0</v>
      </c>
      <c r="Z2049" t="s">
        <v>1884</v>
      </c>
      <c r="AA2049" t="s">
        <v>1884</v>
      </c>
      <c r="AB2049" t="s">
        <v>1884</v>
      </c>
      <c r="AC2049">
        <v>0</v>
      </c>
      <c r="AD2049">
        <v>0</v>
      </c>
      <c r="AE2049">
        <v>0</v>
      </c>
      <c r="AF2049">
        <v>0</v>
      </c>
      <c r="AG2049" t="s">
        <v>1884</v>
      </c>
      <c r="AH2049" s="181" t="s">
        <v>1886</v>
      </c>
      <c r="AI2049" s="182">
        <v>46</v>
      </c>
      <c r="AJ2049" s="181" t="s">
        <v>1935</v>
      </c>
      <c r="AK2049" s="181" t="s">
        <v>1886</v>
      </c>
      <c r="AL2049" s="181" t="s">
        <v>1886</v>
      </c>
      <c r="AO2049" s="181"/>
      <c r="AQ2049">
        <v>10</v>
      </c>
      <c r="AR2049" s="182">
        <v>40</v>
      </c>
      <c r="AS2049" s="183" t="s">
        <v>1885</v>
      </c>
      <c r="AT2049">
        <v>0</v>
      </c>
      <c r="AU2049">
        <v>0</v>
      </c>
      <c r="AV2049" s="182">
        <v>0</v>
      </c>
      <c r="AW2049" s="184">
        <v>0</v>
      </c>
      <c r="AX2049" s="183" t="s">
        <v>1884</v>
      </c>
      <c r="AY2049" s="184">
        <v>0</v>
      </c>
      <c r="AZ2049">
        <v>0</v>
      </c>
      <c r="BA2049">
        <v>0</v>
      </c>
      <c r="BB2049">
        <v>0</v>
      </c>
      <c r="BC2049" s="182">
        <v>10370</v>
      </c>
      <c r="BD2049" t="s">
        <v>1886</v>
      </c>
      <c r="BE2049" t="s">
        <v>1886</v>
      </c>
      <c r="BF2049" t="s">
        <v>1886</v>
      </c>
      <c r="BG2049" s="181" t="s">
        <v>1886</v>
      </c>
      <c r="BH2049">
        <v>0</v>
      </c>
      <c r="BI2049" s="184">
        <v>0</v>
      </c>
      <c r="BJ2049" s="182">
        <v>0</v>
      </c>
      <c r="BK2049" s="181" t="s">
        <v>1886</v>
      </c>
      <c r="BL2049">
        <v>0</v>
      </c>
      <c r="BM2049">
        <v>0</v>
      </c>
      <c r="BN2049">
        <v>0</v>
      </c>
    </row>
    <row r="2050" spans="1:66" x14ac:dyDescent="0.25">
      <c r="A2050">
        <v>10372</v>
      </c>
      <c r="B2050" t="s">
        <v>5468</v>
      </c>
      <c r="C2050">
        <v>12</v>
      </c>
      <c r="D2050">
        <v>0</v>
      </c>
      <c r="E2050">
        <v>0</v>
      </c>
      <c r="F2050" t="s">
        <v>1884</v>
      </c>
      <c r="G2050" t="s">
        <v>1885</v>
      </c>
      <c r="H2050" t="s">
        <v>1884</v>
      </c>
      <c r="I2050" t="s">
        <v>1884</v>
      </c>
      <c r="J2050" t="s">
        <v>1884</v>
      </c>
      <c r="K2050" t="s">
        <v>1884</v>
      </c>
      <c r="L2050" t="s">
        <v>1884</v>
      </c>
      <c r="M2050" s="180">
        <v>45296</v>
      </c>
      <c r="N2050" t="s">
        <v>1886</v>
      </c>
      <c r="O2050" t="s">
        <v>5469</v>
      </c>
      <c r="P2050" t="s">
        <v>5469</v>
      </c>
      <c r="Q2050">
        <v>0</v>
      </c>
      <c r="R2050">
        <v>0</v>
      </c>
      <c r="S2050" t="s">
        <v>1886</v>
      </c>
      <c r="T2050" t="s">
        <v>1886</v>
      </c>
      <c r="U2050">
        <v>0</v>
      </c>
      <c r="V2050" t="s">
        <v>1886</v>
      </c>
      <c r="W2050">
        <v>0</v>
      </c>
      <c r="X2050">
        <v>0</v>
      </c>
      <c r="Y2050">
        <v>0</v>
      </c>
      <c r="Z2050" t="s">
        <v>1884</v>
      </c>
      <c r="AA2050" t="s">
        <v>1884</v>
      </c>
      <c r="AB2050" t="s">
        <v>1884</v>
      </c>
      <c r="AC2050">
        <v>0</v>
      </c>
      <c r="AD2050">
        <v>0</v>
      </c>
      <c r="AE2050">
        <v>0</v>
      </c>
      <c r="AF2050">
        <v>0</v>
      </c>
      <c r="AG2050" t="s">
        <v>1884</v>
      </c>
      <c r="AH2050" s="181" t="s">
        <v>1886</v>
      </c>
      <c r="AI2050" s="182">
        <v>244</v>
      </c>
      <c r="AJ2050" s="181" t="s">
        <v>2723</v>
      </c>
      <c r="AK2050" s="181" t="s">
        <v>1886</v>
      </c>
      <c r="AL2050" s="181" t="s">
        <v>1886</v>
      </c>
      <c r="AO2050" s="181"/>
      <c r="AQ2050">
        <v>10</v>
      </c>
      <c r="AR2050" s="182">
        <v>40</v>
      </c>
      <c r="AS2050" s="183" t="s">
        <v>1885</v>
      </c>
      <c r="AT2050">
        <v>0</v>
      </c>
      <c r="AU2050">
        <v>161</v>
      </c>
      <c r="AV2050" s="182">
        <v>0</v>
      </c>
      <c r="AW2050" s="184">
        <v>0</v>
      </c>
      <c r="AX2050" s="183" t="s">
        <v>1884</v>
      </c>
      <c r="AY2050" s="184">
        <v>0</v>
      </c>
      <c r="AZ2050">
        <v>0</v>
      </c>
      <c r="BA2050">
        <v>0</v>
      </c>
      <c r="BB2050">
        <v>0</v>
      </c>
      <c r="BC2050" s="182">
        <v>10372</v>
      </c>
      <c r="BD2050" t="s">
        <v>1886</v>
      </c>
      <c r="BE2050" t="s">
        <v>1886</v>
      </c>
      <c r="BF2050" t="s">
        <v>1886</v>
      </c>
      <c r="BG2050" s="181" t="s">
        <v>1886</v>
      </c>
      <c r="BH2050">
        <v>0</v>
      </c>
      <c r="BI2050" s="184">
        <v>0</v>
      </c>
      <c r="BJ2050" s="182">
        <v>0</v>
      </c>
      <c r="BK2050" s="181" t="s">
        <v>1886</v>
      </c>
      <c r="BL2050">
        <v>0</v>
      </c>
      <c r="BM2050">
        <v>0</v>
      </c>
      <c r="BN2050">
        <v>0</v>
      </c>
    </row>
    <row r="2051" spans="1:66" x14ac:dyDescent="0.25">
      <c r="A2051">
        <v>10373</v>
      </c>
      <c r="B2051" t="s">
        <v>1735</v>
      </c>
      <c r="C2051">
        <v>12</v>
      </c>
      <c r="D2051">
        <v>0</v>
      </c>
      <c r="E2051">
        <v>0</v>
      </c>
      <c r="F2051" t="s">
        <v>1884</v>
      </c>
      <c r="G2051" t="s">
        <v>1885</v>
      </c>
      <c r="H2051" t="s">
        <v>1884</v>
      </c>
      <c r="I2051" t="s">
        <v>1884</v>
      </c>
      <c r="J2051" t="s">
        <v>1884</v>
      </c>
      <c r="K2051" t="s">
        <v>1884</v>
      </c>
      <c r="L2051" t="s">
        <v>1884</v>
      </c>
      <c r="M2051" s="180">
        <v>45297</v>
      </c>
      <c r="N2051" t="s">
        <v>1886</v>
      </c>
      <c r="O2051" t="s">
        <v>1886</v>
      </c>
      <c r="P2051" t="s">
        <v>5470</v>
      </c>
      <c r="Q2051">
        <v>0</v>
      </c>
      <c r="R2051">
        <v>0</v>
      </c>
      <c r="S2051" t="s">
        <v>1886</v>
      </c>
      <c r="T2051" t="s">
        <v>1886</v>
      </c>
      <c r="U2051">
        <v>0</v>
      </c>
      <c r="V2051" t="s">
        <v>1886</v>
      </c>
      <c r="W2051">
        <v>0</v>
      </c>
      <c r="X2051">
        <v>0</v>
      </c>
      <c r="Y2051">
        <v>0</v>
      </c>
      <c r="Z2051" t="s">
        <v>1884</v>
      </c>
      <c r="AA2051" t="s">
        <v>1884</v>
      </c>
      <c r="AB2051" t="s">
        <v>1884</v>
      </c>
      <c r="AC2051">
        <v>0</v>
      </c>
      <c r="AD2051">
        <v>0</v>
      </c>
      <c r="AE2051">
        <v>0</v>
      </c>
      <c r="AF2051">
        <v>0</v>
      </c>
      <c r="AG2051" t="s">
        <v>1884</v>
      </c>
      <c r="AH2051" s="181" t="s">
        <v>1886</v>
      </c>
      <c r="AI2051" s="182">
        <v>210</v>
      </c>
      <c r="AJ2051" s="181" t="s">
        <v>2010</v>
      </c>
      <c r="AK2051" s="181" t="s">
        <v>1886</v>
      </c>
      <c r="AL2051" s="181" t="s">
        <v>1886</v>
      </c>
      <c r="AO2051" s="181"/>
      <c r="AQ2051">
        <v>10</v>
      </c>
      <c r="AR2051" s="182">
        <v>40</v>
      </c>
      <c r="AS2051" s="183" t="s">
        <v>1885</v>
      </c>
      <c r="AT2051">
        <v>0</v>
      </c>
      <c r="AU2051">
        <v>162</v>
      </c>
      <c r="AV2051" s="182">
        <v>6</v>
      </c>
      <c r="AW2051" s="184">
        <v>0</v>
      </c>
      <c r="AX2051" s="183" t="s">
        <v>1884</v>
      </c>
      <c r="AY2051" s="184">
        <v>0</v>
      </c>
      <c r="AZ2051">
        <v>0</v>
      </c>
      <c r="BA2051">
        <v>0</v>
      </c>
      <c r="BB2051">
        <v>0</v>
      </c>
      <c r="BC2051" s="182">
        <v>10373</v>
      </c>
      <c r="BD2051" t="s">
        <v>1886</v>
      </c>
      <c r="BE2051" t="s">
        <v>1886</v>
      </c>
      <c r="BF2051" t="s">
        <v>1886</v>
      </c>
      <c r="BG2051" s="181" t="s">
        <v>1886</v>
      </c>
      <c r="BH2051">
        <v>0</v>
      </c>
      <c r="BI2051" s="184">
        <v>0</v>
      </c>
      <c r="BJ2051" s="182">
        <v>0</v>
      </c>
      <c r="BK2051" s="181" t="s">
        <v>1886</v>
      </c>
      <c r="BL2051">
        <v>0</v>
      </c>
      <c r="BM2051">
        <v>0</v>
      </c>
      <c r="BN2051">
        <v>0</v>
      </c>
    </row>
    <row r="2052" spans="1:66" x14ac:dyDescent="0.25">
      <c r="A2052">
        <v>10374</v>
      </c>
      <c r="B2052" t="s">
        <v>5471</v>
      </c>
      <c r="C2052">
        <v>1</v>
      </c>
      <c r="D2052">
        <v>0</v>
      </c>
      <c r="E2052">
        <v>0</v>
      </c>
      <c r="F2052" t="s">
        <v>1884</v>
      </c>
      <c r="G2052" t="s">
        <v>1884</v>
      </c>
      <c r="H2052" t="s">
        <v>1884</v>
      </c>
      <c r="I2052" t="s">
        <v>1884</v>
      </c>
      <c r="J2052" t="s">
        <v>1884</v>
      </c>
      <c r="K2052" t="s">
        <v>1884</v>
      </c>
      <c r="L2052" t="s">
        <v>1884</v>
      </c>
      <c r="M2052" s="180">
        <v>45302</v>
      </c>
      <c r="N2052" t="s">
        <v>2007</v>
      </c>
      <c r="O2052" t="s">
        <v>1886</v>
      </c>
      <c r="P2052" t="s">
        <v>1886</v>
      </c>
      <c r="Q2052">
        <v>0</v>
      </c>
      <c r="R2052">
        <v>0</v>
      </c>
      <c r="S2052" t="s">
        <v>1886</v>
      </c>
      <c r="T2052" t="s">
        <v>1886</v>
      </c>
      <c r="U2052">
        <v>0</v>
      </c>
      <c r="V2052" t="s">
        <v>1886</v>
      </c>
      <c r="W2052">
        <v>0</v>
      </c>
      <c r="X2052">
        <v>0</v>
      </c>
      <c r="Y2052">
        <v>0</v>
      </c>
      <c r="Z2052" t="s">
        <v>1884</v>
      </c>
      <c r="AA2052" t="s">
        <v>1884</v>
      </c>
      <c r="AB2052" t="s">
        <v>1884</v>
      </c>
      <c r="AC2052">
        <v>0</v>
      </c>
      <c r="AD2052">
        <v>0</v>
      </c>
      <c r="AE2052">
        <v>0</v>
      </c>
      <c r="AF2052">
        <v>0</v>
      </c>
      <c r="AG2052" t="s">
        <v>1885</v>
      </c>
      <c r="AH2052" s="181" t="s">
        <v>1886</v>
      </c>
      <c r="AI2052" s="182">
        <v>290</v>
      </c>
      <c r="AJ2052" s="181" t="s">
        <v>3093</v>
      </c>
      <c r="AK2052" s="181" t="s">
        <v>1886</v>
      </c>
      <c r="AL2052" s="181" t="s">
        <v>1886</v>
      </c>
      <c r="AO2052" s="181"/>
      <c r="AQ2052">
        <v>10</v>
      </c>
      <c r="AR2052" s="182">
        <v>40</v>
      </c>
      <c r="AS2052" s="183" t="s">
        <v>1885</v>
      </c>
      <c r="AT2052">
        <v>0</v>
      </c>
      <c r="AU2052">
        <v>0</v>
      </c>
      <c r="AV2052" s="182">
        <v>0</v>
      </c>
      <c r="AW2052" s="184">
        <v>0</v>
      </c>
      <c r="AX2052" s="183" t="s">
        <v>1884</v>
      </c>
      <c r="AY2052" s="184">
        <v>0</v>
      </c>
      <c r="AZ2052">
        <v>0</v>
      </c>
      <c r="BA2052">
        <v>0</v>
      </c>
      <c r="BB2052">
        <v>0</v>
      </c>
      <c r="BC2052" s="182">
        <v>10374</v>
      </c>
      <c r="BD2052" t="s">
        <v>1886</v>
      </c>
      <c r="BE2052" t="s">
        <v>1886</v>
      </c>
      <c r="BF2052" t="s">
        <v>1886</v>
      </c>
      <c r="BG2052" s="181" t="s">
        <v>1886</v>
      </c>
      <c r="BH2052">
        <v>0</v>
      </c>
      <c r="BI2052" s="184">
        <v>0</v>
      </c>
      <c r="BJ2052" s="182">
        <v>0</v>
      </c>
      <c r="BK2052" s="181" t="s">
        <v>1886</v>
      </c>
      <c r="BL2052">
        <v>0</v>
      </c>
      <c r="BM2052">
        <v>0</v>
      </c>
      <c r="BN2052">
        <v>0</v>
      </c>
    </row>
    <row r="2053" spans="1:66" x14ac:dyDescent="0.25">
      <c r="A2053">
        <v>10375</v>
      </c>
      <c r="B2053" t="s">
        <v>5472</v>
      </c>
      <c r="C2053">
        <v>1</v>
      </c>
      <c r="D2053">
        <v>0</v>
      </c>
      <c r="E2053">
        <v>0</v>
      </c>
      <c r="F2053" t="s">
        <v>1884</v>
      </c>
      <c r="G2053" t="s">
        <v>1885</v>
      </c>
      <c r="H2053" t="s">
        <v>1884</v>
      </c>
      <c r="I2053" t="s">
        <v>1884</v>
      </c>
      <c r="J2053" t="s">
        <v>1884</v>
      </c>
      <c r="K2053" t="s">
        <v>1884</v>
      </c>
      <c r="L2053" t="s">
        <v>1884</v>
      </c>
      <c r="M2053" s="180">
        <v>45302</v>
      </c>
      <c r="N2053" t="s">
        <v>2048</v>
      </c>
      <c r="O2053" t="s">
        <v>1886</v>
      </c>
      <c r="P2053" t="s">
        <v>1886</v>
      </c>
      <c r="Q2053">
        <v>0</v>
      </c>
      <c r="R2053">
        <v>0</v>
      </c>
      <c r="S2053" t="s">
        <v>1886</v>
      </c>
      <c r="T2053" t="s">
        <v>1886</v>
      </c>
      <c r="U2053">
        <v>0</v>
      </c>
      <c r="V2053" t="s">
        <v>1886</v>
      </c>
      <c r="W2053">
        <v>0</v>
      </c>
      <c r="X2053">
        <v>0</v>
      </c>
      <c r="Y2053">
        <v>0</v>
      </c>
      <c r="Z2053" t="s">
        <v>1884</v>
      </c>
      <c r="AA2053" t="s">
        <v>1884</v>
      </c>
      <c r="AB2053" t="s">
        <v>1884</v>
      </c>
      <c r="AC2053">
        <v>0</v>
      </c>
      <c r="AD2053">
        <v>0</v>
      </c>
      <c r="AE2053">
        <v>0</v>
      </c>
      <c r="AF2053">
        <v>0</v>
      </c>
      <c r="AG2053" t="s">
        <v>1885</v>
      </c>
      <c r="AH2053" s="181" t="s">
        <v>1886</v>
      </c>
      <c r="AI2053" s="182">
        <v>290</v>
      </c>
      <c r="AJ2053" s="181" t="s">
        <v>3093</v>
      </c>
      <c r="AK2053" s="181" t="s">
        <v>1886</v>
      </c>
      <c r="AL2053" s="181" t="s">
        <v>1886</v>
      </c>
      <c r="AO2053" s="181"/>
      <c r="AQ2053">
        <v>10</v>
      </c>
      <c r="AR2053" s="182">
        <v>40</v>
      </c>
      <c r="AS2053" s="183" t="s">
        <v>1885</v>
      </c>
      <c r="AT2053">
        <v>0</v>
      </c>
      <c r="AU2053">
        <v>0</v>
      </c>
      <c r="AV2053" s="182">
        <v>0</v>
      </c>
      <c r="AW2053" s="184">
        <v>0</v>
      </c>
      <c r="AX2053" s="183" t="s">
        <v>1884</v>
      </c>
      <c r="AY2053" s="184">
        <v>0</v>
      </c>
      <c r="AZ2053">
        <v>0</v>
      </c>
      <c r="BA2053">
        <v>0</v>
      </c>
      <c r="BB2053">
        <v>0</v>
      </c>
      <c r="BC2053" s="182">
        <v>10375</v>
      </c>
      <c r="BD2053" t="s">
        <v>1886</v>
      </c>
      <c r="BE2053" t="s">
        <v>1886</v>
      </c>
      <c r="BF2053" t="s">
        <v>1886</v>
      </c>
      <c r="BG2053" s="181" t="s">
        <v>1886</v>
      </c>
      <c r="BH2053">
        <v>0</v>
      </c>
      <c r="BI2053" s="184">
        <v>0</v>
      </c>
      <c r="BJ2053" s="182">
        <v>0</v>
      </c>
      <c r="BK2053" s="181" t="s">
        <v>1886</v>
      </c>
      <c r="BL2053">
        <v>0</v>
      </c>
      <c r="BM2053">
        <v>0</v>
      </c>
      <c r="BN2053">
        <v>0</v>
      </c>
    </row>
    <row r="2054" spans="1:66" x14ac:dyDescent="0.25">
      <c r="A2054">
        <v>10376</v>
      </c>
      <c r="B2054" t="s">
        <v>5473</v>
      </c>
      <c r="C2054">
        <v>1</v>
      </c>
      <c r="D2054">
        <v>0</v>
      </c>
      <c r="E2054">
        <v>0</v>
      </c>
      <c r="F2054" t="s">
        <v>1884</v>
      </c>
      <c r="G2054" t="s">
        <v>1885</v>
      </c>
      <c r="H2054" t="s">
        <v>1884</v>
      </c>
      <c r="I2054" t="s">
        <v>1884</v>
      </c>
      <c r="J2054" t="s">
        <v>1884</v>
      </c>
      <c r="K2054" t="s">
        <v>1884</v>
      </c>
      <c r="L2054" t="s">
        <v>1884</v>
      </c>
      <c r="M2054" s="180">
        <v>45302</v>
      </c>
      <c r="N2054" t="s">
        <v>2007</v>
      </c>
      <c r="O2054" t="s">
        <v>1886</v>
      </c>
      <c r="P2054" t="s">
        <v>1886</v>
      </c>
      <c r="Q2054">
        <v>0</v>
      </c>
      <c r="R2054">
        <v>0</v>
      </c>
      <c r="S2054" t="s">
        <v>1886</v>
      </c>
      <c r="T2054" t="s">
        <v>1886</v>
      </c>
      <c r="U2054">
        <v>0</v>
      </c>
      <c r="V2054" t="s">
        <v>1886</v>
      </c>
      <c r="W2054">
        <v>0</v>
      </c>
      <c r="X2054">
        <v>0</v>
      </c>
      <c r="Y2054">
        <v>0</v>
      </c>
      <c r="Z2054" t="s">
        <v>1884</v>
      </c>
      <c r="AA2054" t="s">
        <v>1884</v>
      </c>
      <c r="AB2054" t="s">
        <v>1884</v>
      </c>
      <c r="AC2054">
        <v>0</v>
      </c>
      <c r="AD2054">
        <v>0</v>
      </c>
      <c r="AE2054">
        <v>0</v>
      </c>
      <c r="AF2054">
        <v>0</v>
      </c>
      <c r="AG2054" t="s">
        <v>1885</v>
      </c>
      <c r="AH2054" s="181" t="s">
        <v>1886</v>
      </c>
      <c r="AI2054" s="182">
        <v>290</v>
      </c>
      <c r="AJ2054" s="181" t="s">
        <v>3093</v>
      </c>
      <c r="AK2054" s="181" t="s">
        <v>1886</v>
      </c>
      <c r="AL2054" s="181" t="s">
        <v>1886</v>
      </c>
      <c r="AO2054" s="181"/>
      <c r="AQ2054">
        <v>10</v>
      </c>
      <c r="AR2054" s="182">
        <v>40</v>
      </c>
      <c r="AS2054" s="183" t="s">
        <v>1885</v>
      </c>
      <c r="AT2054">
        <v>0</v>
      </c>
      <c r="AU2054">
        <v>0</v>
      </c>
      <c r="AV2054" s="182">
        <v>0</v>
      </c>
      <c r="AW2054" s="184">
        <v>0</v>
      </c>
      <c r="AX2054" s="183" t="s">
        <v>1884</v>
      </c>
      <c r="AY2054" s="184">
        <v>0</v>
      </c>
      <c r="AZ2054">
        <v>0</v>
      </c>
      <c r="BA2054">
        <v>0</v>
      </c>
      <c r="BB2054">
        <v>0</v>
      </c>
      <c r="BC2054" s="182">
        <v>10376</v>
      </c>
      <c r="BD2054" t="s">
        <v>1886</v>
      </c>
      <c r="BE2054" t="s">
        <v>1886</v>
      </c>
      <c r="BF2054" t="s">
        <v>1886</v>
      </c>
      <c r="BG2054" s="181" t="s">
        <v>1886</v>
      </c>
      <c r="BH2054">
        <v>0</v>
      </c>
      <c r="BI2054" s="184">
        <v>0</v>
      </c>
      <c r="BJ2054" s="182">
        <v>0</v>
      </c>
      <c r="BK2054" s="181" t="s">
        <v>1886</v>
      </c>
      <c r="BL2054">
        <v>0</v>
      </c>
      <c r="BM2054">
        <v>0</v>
      </c>
      <c r="BN2054">
        <v>0</v>
      </c>
    </row>
    <row r="2055" spans="1:66" x14ac:dyDescent="0.25">
      <c r="A2055">
        <v>10377</v>
      </c>
      <c r="B2055" t="s">
        <v>5474</v>
      </c>
      <c r="C2055">
        <v>1</v>
      </c>
      <c r="D2055">
        <v>0</v>
      </c>
      <c r="E2055">
        <v>0</v>
      </c>
      <c r="F2055" t="s">
        <v>1884</v>
      </c>
      <c r="G2055" t="s">
        <v>1885</v>
      </c>
      <c r="H2055" t="s">
        <v>1884</v>
      </c>
      <c r="I2055" t="s">
        <v>1884</v>
      </c>
      <c r="J2055" t="s">
        <v>1884</v>
      </c>
      <c r="K2055" t="s">
        <v>1884</v>
      </c>
      <c r="L2055" t="s">
        <v>1884</v>
      </c>
      <c r="M2055" s="180">
        <v>45302</v>
      </c>
      <c r="N2055" t="s">
        <v>1886</v>
      </c>
      <c r="O2055" t="s">
        <v>1886</v>
      </c>
      <c r="P2055" t="s">
        <v>1886</v>
      </c>
      <c r="Q2055">
        <v>0</v>
      </c>
      <c r="R2055">
        <v>0</v>
      </c>
      <c r="S2055" t="s">
        <v>1886</v>
      </c>
      <c r="T2055" t="s">
        <v>1886</v>
      </c>
      <c r="U2055">
        <v>0</v>
      </c>
      <c r="V2055" t="s">
        <v>1886</v>
      </c>
      <c r="W2055">
        <v>0</v>
      </c>
      <c r="X2055">
        <v>0</v>
      </c>
      <c r="Y2055">
        <v>0</v>
      </c>
      <c r="Z2055" t="s">
        <v>1884</v>
      </c>
      <c r="AA2055" t="s">
        <v>1884</v>
      </c>
      <c r="AB2055" t="s">
        <v>1884</v>
      </c>
      <c r="AC2055">
        <v>0</v>
      </c>
      <c r="AD2055">
        <v>0</v>
      </c>
      <c r="AE2055">
        <v>0</v>
      </c>
      <c r="AF2055">
        <v>0</v>
      </c>
      <c r="AG2055" t="s">
        <v>1885</v>
      </c>
      <c r="AH2055" s="181" t="s">
        <v>1886</v>
      </c>
      <c r="AI2055" s="182">
        <v>290</v>
      </c>
      <c r="AJ2055" s="181" t="s">
        <v>3093</v>
      </c>
      <c r="AK2055" s="181" t="s">
        <v>1886</v>
      </c>
      <c r="AL2055" s="181" t="s">
        <v>1886</v>
      </c>
      <c r="AO2055" s="181"/>
      <c r="AQ2055">
        <v>10</v>
      </c>
      <c r="AR2055" s="182">
        <v>40</v>
      </c>
      <c r="AS2055" s="183" t="s">
        <v>1885</v>
      </c>
      <c r="AT2055">
        <v>0</v>
      </c>
      <c r="AU2055">
        <v>0</v>
      </c>
      <c r="AV2055" s="182">
        <v>0</v>
      </c>
      <c r="AW2055" s="184">
        <v>0</v>
      </c>
      <c r="AX2055" s="183" t="s">
        <v>1884</v>
      </c>
      <c r="AY2055" s="184">
        <v>0</v>
      </c>
      <c r="AZ2055">
        <v>0</v>
      </c>
      <c r="BA2055">
        <v>0</v>
      </c>
      <c r="BB2055">
        <v>0</v>
      </c>
      <c r="BC2055" s="182">
        <v>10377</v>
      </c>
      <c r="BD2055" t="s">
        <v>1886</v>
      </c>
      <c r="BE2055" t="s">
        <v>1886</v>
      </c>
      <c r="BF2055" t="s">
        <v>1886</v>
      </c>
      <c r="BG2055" s="181" t="s">
        <v>1886</v>
      </c>
      <c r="BH2055">
        <v>0</v>
      </c>
      <c r="BI2055" s="184">
        <v>0</v>
      </c>
      <c r="BJ2055" s="182">
        <v>0</v>
      </c>
      <c r="BK2055" s="181" t="s">
        <v>1886</v>
      </c>
      <c r="BL2055">
        <v>0</v>
      </c>
      <c r="BM2055">
        <v>0</v>
      </c>
      <c r="BN2055">
        <v>0</v>
      </c>
    </row>
    <row r="2056" spans="1:66" x14ac:dyDescent="0.25">
      <c r="A2056">
        <v>10378</v>
      </c>
      <c r="B2056" t="s">
        <v>5475</v>
      </c>
      <c r="C2056">
        <v>1</v>
      </c>
      <c r="D2056">
        <v>0</v>
      </c>
      <c r="E2056">
        <v>0</v>
      </c>
      <c r="F2056" t="s">
        <v>1884</v>
      </c>
      <c r="G2056" t="s">
        <v>1885</v>
      </c>
      <c r="H2056" t="s">
        <v>1884</v>
      </c>
      <c r="I2056" t="s">
        <v>1884</v>
      </c>
      <c r="J2056" t="s">
        <v>1884</v>
      </c>
      <c r="K2056" t="s">
        <v>1884</v>
      </c>
      <c r="L2056" t="s">
        <v>1884</v>
      </c>
      <c r="M2056" s="180">
        <v>45302</v>
      </c>
      <c r="N2056" t="s">
        <v>1886</v>
      </c>
      <c r="O2056" t="s">
        <v>1886</v>
      </c>
      <c r="P2056" t="s">
        <v>1886</v>
      </c>
      <c r="Q2056">
        <v>0</v>
      </c>
      <c r="R2056">
        <v>0</v>
      </c>
      <c r="S2056" t="s">
        <v>1886</v>
      </c>
      <c r="T2056" t="s">
        <v>1886</v>
      </c>
      <c r="U2056">
        <v>0</v>
      </c>
      <c r="V2056" t="s">
        <v>1886</v>
      </c>
      <c r="W2056">
        <v>0</v>
      </c>
      <c r="X2056">
        <v>0</v>
      </c>
      <c r="Y2056">
        <v>0</v>
      </c>
      <c r="Z2056" t="s">
        <v>1884</v>
      </c>
      <c r="AA2056" t="s">
        <v>1884</v>
      </c>
      <c r="AB2056" t="s">
        <v>1884</v>
      </c>
      <c r="AC2056">
        <v>0</v>
      </c>
      <c r="AD2056">
        <v>0</v>
      </c>
      <c r="AE2056">
        <v>0</v>
      </c>
      <c r="AF2056">
        <v>0</v>
      </c>
      <c r="AG2056" t="s">
        <v>1885</v>
      </c>
      <c r="AH2056" s="181" t="s">
        <v>1886</v>
      </c>
      <c r="AI2056" s="182">
        <v>290</v>
      </c>
      <c r="AJ2056" s="181" t="s">
        <v>3093</v>
      </c>
      <c r="AK2056" s="181" t="s">
        <v>1886</v>
      </c>
      <c r="AL2056" s="181" t="s">
        <v>1886</v>
      </c>
      <c r="AO2056" s="181"/>
      <c r="AQ2056">
        <v>10</v>
      </c>
      <c r="AR2056" s="182">
        <v>40</v>
      </c>
      <c r="AS2056" s="183" t="s">
        <v>1885</v>
      </c>
      <c r="AT2056">
        <v>0</v>
      </c>
      <c r="AU2056">
        <v>0</v>
      </c>
      <c r="AV2056" s="182">
        <v>0</v>
      </c>
      <c r="AW2056" s="184">
        <v>0</v>
      </c>
      <c r="AX2056" s="183" t="s">
        <v>1884</v>
      </c>
      <c r="AY2056" s="184">
        <v>0</v>
      </c>
      <c r="AZ2056">
        <v>0</v>
      </c>
      <c r="BA2056">
        <v>0</v>
      </c>
      <c r="BB2056">
        <v>0</v>
      </c>
      <c r="BC2056" s="182">
        <v>10378</v>
      </c>
      <c r="BD2056" t="s">
        <v>1886</v>
      </c>
      <c r="BE2056" t="s">
        <v>1886</v>
      </c>
      <c r="BF2056" t="s">
        <v>1886</v>
      </c>
      <c r="BG2056" s="181" t="s">
        <v>1886</v>
      </c>
      <c r="BH2056">
        <v>0</v>
      </c>
      <c r="BI2056" s="184">
        <v>0</v>
      </c>
      <c r="BJ2056" s="182">
        <v>0</v>
      </c>
      <c r="BK2056" s="181" t="s">
        <v>1886</v>
      </c>
      <c r="BL2056">
        <v>0</v>
      </c>
      <c r="BM2056">
        <v>0</v>
      </c>
      <c r="BN2056">
        <v>0</v>
      </c>
    </row>
    <row r="2057" spans="1:66" x14ac:dyDescent="0.25">
      <c r="A2057">
        <v>10379</v>
      </c>
      <c r="B2057" t="s">
        <v>5476</v>
      </c>
      <c r="C2057">
        <v>1</v>
      </c>
      <c r="D2057">
        <v>0</v>
      </c>
      <c r="E2057">
        <v>0</v>
      </c>
      <c r="F2057" t="s">
        <v>1884</v>
      </c>
      <c r="G2057" t="s">
        <v>1885</v>
      </c>
      <c r="H2057" t="s">
        <v>1884</v>
      </c>
      <c r="I2057" t="s">
        <v>1884</v>
      </c>
      <c r="J2057" t="s">
        <v>1884</v>
      </c>
      <c r="K2057" t="s">
        <v>1884</v>
      </c>
      <c r="L2057" t="s">
        <v>1884</v>
      </c>
      <c r="M2057" s="180">
        <v>45302</v>
      </c>
      <c r="N2057" t="s">
        <v>2007</v>
      </c>
      <c r="O2057" t="s">
        <v>1886</v>
      </c>
      <c r="P2057" t="s">
        <v>1886</v>
      </c>
      <c r="Q2057">
        <v>0</v>
      </c>
      <c r="R2057">
        <v>0</v>
      </c>
      <c r="S2057" t="s">
        <v>1886</v>
      </c>
      <c r="T2057" t="s">
        <v>1886</v>
      </c>
      <c r="U2057">
        <v>0</v>
      </c>
      <c r="V2057" t="s">
        <v>1886</v>
      </c>
      <c r="W2057">
        <v>0</v>
      </c>
      <c r="X2057">
        <v>0</v>
      </c>
      <c r="Y2057">
        <v>0</v>
      </c>
      <c r="Z2057" t="s">
        <v>1884</v>
      </c>
      <c r="AA2057" t="s">
        <v>1884</v>
      </c>
      <c r="AB2057" t="s">
        <v>1884</v>
      </c>
      <c r="AC2057">
        <v>0</v>
      </c>
      <c r="AD2057">
        <v>0</v>
      </c>
      <c r="AE2057">
        <v>0</v>
      </c>
      <c r="AF2057">
        <v>0</v>
      </c>
      <c r="AG2057" t="s">
        <v>1885</v>
      </c>
      <c r="AH2057" s="181" t="s">
        <v>1886</v>
      </c>
      <c r="AI2057" s="182">
        <v>290</v>
      </c>
      <c r="AJ2057" s="181" t="s">
        <v>3093</v>
      </c>
      <c r="AK2057" s="181" t="s">
        <v>1886</v>
      </c>
      <c r="AL2057" s="181" t="s">
        <v>1886</v>
      </c>
      <c r="AO2057" s="181"/>
      <c r="AQ2057">
        <v>10</v>
      </c>
      <c r="AR2057" s="182">
        <v>40</v>
      </c>
      <c r="AS2057" s="183" t="s">
        <v>1885</v>
      </c>
      <c r="AT2057">
        <v>0</v>
      </c>
      <c r="AU2057">
        <v>0</v>
      </c>
      <c r="AV2057" s="182">
        <v>0</v>
      </c>
      <c r="AW2057" s="184">
        <v>0</v>
      </c>
      <c r="AX2057" s="183" t="s">
        <v>1884</v>
      </c>
      <c r="AY2057" s="184">
        <v>0</v>
      </c>
      <c r="AZ2057">
        <v>0</v>
      </c>
      <c r="BA2057">
        <v>0</v>
      </c>
      <c r="BB2057">
        <v>0</v>
      </c>
      <c r="BC2057" s="182">
        <v>10379</v>
      </c>
      <c r="BD2057" t="s">
        <v>1886</v>
      </c>
      <c r="BE2057" t="s">
        <v>1886</v>
      </c>
      <c r="BF2057" t="s">
        <v>1886</v>
      </c>
      <c r="BG2057" s="181" t="s">
        <v>1886</v>
      </c>
      <c r="BH2057">
        <v>0</v>
      </c>
      <c r="BI2057" s="184">
        <v>0</v>
      </c>
      <c r="BJ2057" s="182">
        <v>0</v>
      </c>
      <c r="BK2057" s="181" t="s">
        <v>1886</v>
      </c>
      <c r="BL2057">
        <v>0</v>
      </c>
      <c r="BM2057">
        <v>0</v>
      </c>
      <c r="BN2057">
        <v>0</v>
      </c>
    </row>
    <row r="2058" spans="1:66" x14ac:dyDescent="0.25">
      <c r="A2058">
        <v>10380</v>
      </c>
      <c r="B2058" t="s">
        <v>1179</v>
      </c>
      <c r="C2058">
        <v>1</v>
      </c>
      <c r="D2058">
        <v>0</v>
      </c>
      <c r="E2058">
        <v>0</v>
      </c>
      <c r="F2058" t="s">
        <v>1884</v>
      </c>
      <c r="G2058" t="s">
        <v>1885</v>
      </c>
      <c r="H2058" t="s">
        <v>1884</v>
      </c>
      <c r="I2058" t="s">
        <v>1884</v>
      </c>
      <c r="J2058" t="s">
        <v>1884</v>
      </c>
      <c r="K2058" t="s">
        <v>1884</v>
      </c>
      <c r="L2058" t="s">
        <v>1884</v>
      </c>
      <c r="M2058" s="180">
        <v>45306</v>
      </c>
      <c r="N2058" t="s">
        <v>1886</v>
      </c>
      <c r="O2058" t="s">
        <v>1886</v>
      </c>
      <c r="P2058" t="s">
        <v>5477</v>
      </c>
      <c r="Q2058">
        <v>0</v>
      </c>
      <c r="R2058">
        <v>0</v>
      </c>
      <c r="S2058" t="s">
        <v>1886</v>
      </c>
      <c r="T2058" t="s">
        <v>1886</v>
      </c>
      <c r="U2058">
        <v>2</v>
      </c>
      <c r="V2058" t="s">
        <v>1899</v>
      </c>
      <c r="W2058">
        <v>8</v>
      </c>
      <c r="X2058">
        <v>0</v>
      </c>
      <c r="Y2058">
        <v>0</v>
      </c>
      <c r="Z2058" t="s">
        <v>1884</v>
      </c>
      <c r="AA2058" t="s">
        <v>1884</v>
      </c>
      <c r="AB2058" t="s">
        <v>1884</v>
      </c>
      <c r="AC2058">
        <v>0</v>
      </c>
      <c r="AD2058">
        <v>0</v>
      </c>
      <c r="AE2058">
        <v>0</v>
      </c>
      <c r="AF2058">
        <v>0</v>
      </c>
      <c r="AG2058" t="s">
        <v>1885</v>
      </c>
      <c r="AH2058" s="181" t="s">
        <v>1886</v>
      </c>
      <c r="AI2058" s="182">
        <v>48</v>
      </c>
      <c r="AJ2058" s="181" t="s">
        <v>1900</v>
      </c>
      <c r="AK2058" s="181" t="s">
        <v>1886</v>
      </c>
      <c r="AL2058" s="181" t="s">
        <v>1886</v>
      </c>
      <c r="AO2058" s="181"/>
      <c r="AQ2058">
        <v>10</v>
      </c>
      <c r="AR2058" s="182">
        <v>40</v>
      </c>
      <c r="AS2058" s="183" t="s">
        <v>1885</v>
      </c>
      <c r="AT2058">
        <v>0</v>
      </c>
      <c r="AU2058">
        <v>78</v>
      </c>
      <c r="AV2058" s="182">
        <v>1</v>
      </c>
      <c r="AW2058" s="184">
        <v>0</v>
      </c>
      <c r="AX2058" s="183" t="s">
        <v>1884</v>
      </c>
      <c r="AY2058" s="184">
        <v>0</v>
      </c>
      <c r="AZ2058">
        <v>0</v>
      </c>
      <c r="BA2058">
        <v>0</v>
      </c>
      <c r="BB2058">
        <v>0</v>
      </c>
      <c r="BC2058" s="182">
        <v>10380</v>
      </c>
      <c r="BD2058" t="s">
        <v>1886</v>
      </c>
      <c r="BE2058" t="s">
        <v>1886</v>
      </c>
      <c r="BF2058" t="s">
        <v>1886</v>
      </c>
      <c r="BG2058" s="181" t="s">
        <v>1886</v>
      </c>
      <c r="BH2058">
        <v>0</v>
      </c>
      <c r="BI2058" s="184">
        <v>0</v>
      </c>
      <c r="BJ2058" s="182">
        <v>0</v>
      </c>
      <c r="BK2058" s="181" t="s">
        <v>1886</v>
      </c>
      <c r="BL2058">
        <v>0</v>
      </c>
      <c r="BM2058">
        <v>0</v>
      </c>
      <c r="BN2058">
        <v>0</v>
      </c>
    </row>
    <row r="2059" spans="1:66" x14ac:dyDescent="0.25">
      <c r="A2059">
        <v>10381</v>
      </c>
      <c r="B2059" t="s">
        <v>5478</v>
      </c>
      <c r="C2059">
        <v>1</v>
      </c>
      <c r="D2059">
        <v>0</v>
      </c>
      <c r="E2059">
        <v>0</v>
      </c>
      <c r="F2059" t="s">
        <v>1884</v>
      </c>
      <c r="G2059" t="s">
        <v>1885</v>
      </c>
      <c r="H2059" t="s">
        <v>1884</v>
      </c>
      <c r="I2059" t="s">
        <v>1884</v>
      </c>
      <c r="J2059" t="s">
        <v>1884</v>
      </c>
      <c r="K2059" t="s">
        <v>1884</v>
      </c>
      <c r="L2059" t="s">
        <v>1884</v>
      </c>
      <c r="M2059" s="180">
        <v>45306</v>
      </c>
      <c r="N2059" t="s">
        <v>1886</v>
      </c>
      <c r="O2059" t="s">
        <v>1886</v>
      </c>
      <c r="P2059" t="s">
        <v>5479</v>
      </c>
      <c r="Q2059">
        <v>0</v>
      </c>
      <c r="R2059">
        <v>0</v>
      </c>
      <c r="S2059" t="s">
        <v>1886</v>
      </c>
      <c r="T2059" t="s">
        <v>1886</v>
      </c>
      <c r="U2059">
        <v>2</v>
      </c>
      <c r="V2059" t="s">
        <v>1899</v>
      </c>
      <c r="W2059">
        <v>24</v>
      </c>
      <c r="X2059">
        <v>0</v>
      </c>
      <c r="Y2059">
        <v>0</v>
      </c>
      <c r="Z2059" t="s">
        <v>1884</v>
      </c>
      <c r="AA2059" t="s">
        <v>1884</v>
      </c>
      <c r="AB2059" t="s">
        <v>1884</v>
      </c>
      <c r="AC2059">
        <v>0</v>
      </c>
      <c r="AD2059">
        <v>0</v>
      </c>
      <c r="AE2059">
        <v>0</v>
      </c>
      <c r="AF2059">
        <v>0</v>
      </c>
      <c r="AG2059" t="s">
        <v>1885</v>
      </c>
      <c r="AH2059" s="181" t="s">
        <v>1886</v>
      </c>
      <c r="AI2059" s="182">
        <v>48</v>
      </c>
      <c r="AJ2059" s="181" t="s">
        <v>1900</v>
      </c>
      <c r="AK2059" s="181" t="s">
        <v>1886</v>
      </c>
      <c r="AL2059" s="181" t="s">
        <v>1886</v>
      </c>
      <c r="AO2059" s="181"/>
      <c r="AQ2059">
        <v>10</v>
      </c>
      <c r="AR2059" s="182">
        <v>40</v>
      </c>
      <c r="AS2059" s="183" t="s">
        <v>1885</v>
      </c>
      <c r="AT2059">
        <v>0</v>
      </c>
      <c r="AU2059">
        <v>80</v>
      </c>
      <c r="AV2059" s="182">
        <v>5</v>
      </c>
      <c r="AW2059" s="184">
        <v>0</v>
      </c>
      <c r="AX2059" s="183" t="s">
        <v>1884</v>
      </c>
      <c r="AY2059" s="184">
        <v>0</v>
      </c>
      <c r="AZ2059">
        <v>0</v>
      </c>
      <c r="BA2059">
        <v>0</v>
      </c>
      <c r="BB2059">
        <v>0</v>
      </c>
      <c r="BC2059" s="182">
        <v>10381</v>
      </c>
      <c r="BD2059" t="s">
        <v>1886</v>
      </c>
      <c r="BE2059" t="s">
        <v>1886</v>
      </c>
      <c r="BF2059" t="s">
        <v>1886</v>
      </c>
      <c r="BG2059" s="181" t="s">
        <v>1886</v>
      </c>
      <c r="BH2059">
        <v>0</v>
      </c>
      <c r="BI2059" s="184">
        <v>0</v>
      </c>
      <c r="BJ2059" s="182">
        <v>0</v>
      </c>
      <c r="BK2059" s="181" t="s">
        <v>1886</v>
      </c>
      <c r="BL2059">
        <v>0</v>
      </c>
      <c r="BM2059">
        <v>0</v>
      </c>
      <c r="BN2059">
        <v>0</v>
      </c>
    </row>
    <row r="2060" spans="1:66" x14ac:dyDescent="0.25">
      <c r="A2060">
        <v>10382</v>
      </c>
      <c r="B2060" t="s">
        <v>5480</v>
      </c>
      <c r="C2060">
        <v>6</v>
      </c>
      <c r="D2060">
        <v>0</v>
      </c>
      <c r="E2060">
        <v>0</v>
      </c>
      <c r="F2060" t="s">
        <v>1884</v>
      </c>
      <c r="G2060" t="s">
        <v>1885</v>
      </c>
      <c r="H2060" t="s">
        <v>1884</v>
      </c>
      <c r="I2060" t="s">
        <v>1884</v>
      </c>
      <c r="J2060" t="s">
        <v>1884</v>
      </c>
      <c r="K2060" t="s">
        <v>1884</v>
      </c>
      <c r="L2060" t="s">
        <v>1884</v>
      </c>
      <c r="M2060" s="180">
        <v>45311</v>
      </c>
      <c r="N2060" t="s">
        <v>1886</v>
      </c>
      <c r="O2060" t="s">
        <v>5481</v>
      </c>
      <c r="P2060" t="s">
        <v>5482</v>
      </c>
      <c r="Q2060">
        <v>0</v>
      </c>
      <c r="R2060">
        <v>0</v>
      </c>
      <c r="S2060" t="s">
        <v>1886</v>
      </c>
      <c r="T2060" t="s">
        <v>1886</v>
      </c>
      <c r="U2060">
        <v>0</v>
      </c>
      <c r="V2060" t="s">
        <v>1886</v>
      </c>
      <c r="W2060">
        <v>0</v>
      </c>
      <c r="X2060">
        <v>0</v>
      </c>
      <c r="Y2060">
        <v>0</v>
      </c>
      <c r="Z2060" t="s">
        <v>1884</v>
      </c>
      <c r="AA2060" t="s">
        <v>1884</v>
      </c>
      <c r="AB2060" t="s">
        <v>1884</v>
      </c>
      <c r="AC2060">
        <v>0</v>
      </c>
      <c r="AD2060">
        <v>0</v>
      </c>
      <c r="AE2060">
        <v>0</v>
      </c>
      <c r="AF2060">
        <v>0</v>
      </c>
      <c r="AG2060" t="s">
        <v>1884</v>
      </c>
      <c r="AH2060" s="181" t="s">
        <v>1886</v>
      </c>
      <c r="AI2060" s="182">
        <v>133</v>
      </c>
      <c r="AJ2060" s="181" t="s">
        <v>2237</v>
      </c>
      <c r="AK2060" s="181" t="s">
        <v>1886</v>
      </c>
      <c r="AL2060" s="181" t="s">
        <v>1886</v>
      </c>
      <c r="AO2060" s="181"/>
      <c r="AQ2060">
        <v>10</v>
      </c>
      <c r="AR2060" s="182">
        <v>40</v>
      </c>
      <c r="AS2060" s="183" t="s">
        <v>1885</v>
      </c>
      <c r="AT2060">
        <v>0</v>
      </c>
      <c r="AU2060">
        <v>0</v>
      </c>
      <c r="AV2060" s="182">
        <v>0</v>
      </c>
      <c r="AW2060" s="184">
        <v>0</v>
      </c>
      <c r="AX2060" s="183" t="s">
        <v>1884</v>
      </c>
      <c r="AY2060" s="184">
        <v>0</v>
      </c>
      <c r="AZ2060">
        <v>0</v>
      </c>
      <c r="BA2060">
        <v>0</v>
      </c>
      <c r="BB2060">
        <v>0</v>
      </c>
      <c r="BC2060" s="182">
        <v>10382</v>
      </c>
      <c r="BD2060" t="s">
        <v>1886</v>
      </c>
      <c r="BE2060" t="s">
        <v>1886</v>
      </c>
      <c r="BF2060" t="s">
        <v>1886</v>
      </c>
      <c r="BG2060" s="181" t="s">
        <v>1886</v>
      </c>
      <c r="BH2060">
        <v>0</v>
      </c>
      <c r="BI2060" s="184">
        <v>0</v>
      </c>
      <c r="BJ2060" s="182">
        <v>0</v>
      </c>
      <c r="BK2060" s="181" t="s">
        <v>1886</v>
      </c>
      <c r="BL2060">
        <v>0</v>
      </c>
      <c r="BM2060">
        <v>0</v>
      </c>
      <c r="BN2060">
        <v>0</v>
      </c>
    </row>
    <row r="2061" spans="1:66" x14ac:dyDescent="0.25">
      <c r="A2061">
        <v>10383</v>
      </c>
      <c r="B2061" t="s">
        <v>5483</v>
      </c>
      <c r="C2061">
        <v>12</v>
      </c>
      <c r="D2061">
        <v>0</v>
      </c>
      <c r="E2061">
        <v>0</v>
      </c>
      <c r="F2061" t="s">
        <v>1884</v>
      </c>
      <c r="G2061" t="s">
        <v>1885</v>
      </c>
      <c r="H2061" t="s">
        <v>1884</v>
      </c>
      <c r="I2061" t="s">
        <v>1884</v>
      </c>
      <c r="J2061" t="s">
        <v>1884</v>
      </c>
      <c r="K2061" t="s">
        <v>1884</v>
      </c>
      <c r="L2061" t="s">
        <v>1884</v>
      </c>
      <c r="M2061" s="180">
        <v>45311</v>
      </c>
      <c r="N2061" t="s">
        <v>1886</v>
      </c>
      <c r="O2061" t="s">
        <v>1886</v>
      </c>
      <c r="P2061" t="s">
        <v>5484</v>
      </c>
      <c r="Q2061">
        <v>0</v>
      </c>
      <c r="R2061">
        <v>0</v>
      </c>
      <c r="S2061" t="s">
        <v>1886</v>
      </c>
      <c r="T2061" t="s">
        <v>1886</v>
      </c>
      <c r="U2061">
        <v>0</v>
      </c>
      <c r="V2061" t="s">
        <v>1886</v>
      </c>
      <c r="W2061">
        <v>0</v>
      </c>
      <c r="X2061">
        <v>0</v>
      </c>
      <c r="Y2061">
        <v>0</v>
      </c>
      <c r="Z2061" t="s">
        <v>1884</v>
      </c>
      <c r="AA2061" t="s">
        <v>1884</v>
      </c>
      <c r="AB2061" t="s">
        <v>1884</v>
      </c>
      <c r="AC2061">
        <v>0</v>
      </c>
      <c r="AD2061">
        <v>0</v>
      </c>
      <c r="AE2061">
        <v>0</v>
      </c>
      <c r="AF2061">
        <v>0</v>
      </c>
      <c r="AG2061" t="s">
        <v>1884</v>
      </c>
      <c r="AH2061" s="181" t="s">
        <v>1886</v>
      </c>
      <c r="AI2061" s="182">
        <v>133</v>
      </c>
      <c r="AJ2061" s="181" t="s">
        <v>2237</v>
      </c>
      <c r="AK2061" s="181" t="s">
        <v>1886</v>
      </c>
      <c r="AL2061" s="181" t="s">
        <v>1886</v>
      </c>
      <c r="AO2061" s="181"/>
      <c r="AQ2061">
        <v>10</v>
      </c>
      <c r="AR2061" s="182">
        <v>40</v>
      </c>
      <c r="AS2061" s="183" t="s">
        <v>1885</v>
      </c>
      <c r="AT2061">
        <v>0</v>
      </c>
      <c r="AU2061">
        <v>140</v>
      </c>
      <c r="AV2061" s="182">
        <v>0</v>
      </c>
      <c r="AW2061" s="184">
        <v>0</v>
      </c>
      <c r="AX2061" s="183" t="s">
        <v>1884</v>
      </c>
      <c r="AY2061" s="184">
        <v>0</v>
      </c>
      <c r="AZ2061">
        <v>0</v>
      </c>
      <c r="BA2061">
        <v>0</v>
      </c>
      <c r="BB2061">
        <v>0</v>
      </c>
      <c r="BC2061" s="182">
        <v>10383</v>
      </c>
      <c r="BD2061" t="s">
        <v>1886</v>
      </c>
      <c r="BE2061" t="s">
        <v>1886</v>
      </c>
      <c r="BF2061" t="s">
        <v>1886</v>
      </c>
      <c r="BG2061" s="181" t="s">
        <v>1886</v>
      </c>
      <c r="BH2061">
        <v>0</v>
      </c>
      <c r="BI2061" s="184">
        <v>0</v>
      </c>
      <c r="BJ2061" s="182">
        <v>0</v>
      </c>
      <c r="BK2061" s="181" t="s">
        <v>1886</v>
      </c>
      <c r="BL2061">
        <v>0</v>
      </c>
      <c r="BM2061">
        <v>0</v>
      </c>
      <c r="BN2061">
        <v>0</v>
      </c>
    </row>
    <row r="2062" spans="1:66" x14ac:dyDescent="0.25">
      <c r="A2062">
        <v>10384</v>
      </c>
      <c r="B2062" t="s">
        <v>5485</v>
      </c>
      <c r="C2062">
        <v>8</v>
      </c>
      <c r="D2062">
        <v>0</v>
      </c>
      <c r="E2062">
        <v>0</v>
      </c>
      <c r="F2062" t="s">
        <v>1884</v>
      </c>
      <c r="G2062" t="s">
        <v>1885</v>
      </c>
      <c r="H2062" t="s">
        <v>1884</v>
      </c>
      <c r="I2062" t="s">
        <v>1884</v>
      </c>
      <c r="J2062" t="s">
        <v>1884</v>
      </c>
      <c r="K2062" t="s">
        <v>1884</v>
      </c>
      <c r="L2062" t="s">
        <v>1884</v>
      </c>
      <c r="M2062" s="180">
        <v>45313</v>
      </c>
      <c r="N2062" t="s">
        <v>1886</v>
      </c>
      <c r="O2062" t="s">
        <v>1886</v>
      </c>
      <c r="P2062" t="s">
        <v>5486</v>
      </c>
      <c r="Q2062">
        <v>0</v>
      </c>
      <c r="R2062">
        <v>0</v>
      </c>
      <c r="S2062" t="s">
        <v>1886</v>
      </c>
      <c r="T2062" t="s">
        <v>1886</v>
      </c>
      <c r="U2062">
        <v>0</v>
      </c>
      <c r="V2062" t="s">
        <v>1886</v>
      </c>
      <c r="W2062">
        <v>0</v>
      </c>
      <c r="X2062">
        <v>0</v>
      </c>
      <c r="Y2062">
        <v>0</v>
      </c>
      <c r="Z2062" t="s">
        <v>1884</v>
      </c>
      <c r="AA2062" t="s">
        <v>1884</v>
      </c>
      <c r="AB2062" t="s">
        <v>1884</v>
      </c>
      <c r="AC2062">
        <v>0</v>
      </c>
      <c r="AD2062">
        <v>0</v>
      </c>
      <c r="AE2062">
        <v>0</v>
      </c>
      <c r="AF2062">
        <v>0</v>
      </c>
      <c r="AG2062" t="s">
        <v>1884</v>
      </c>
      <c r="AH2062" s="181" t="s">
        <v>1886</v>
      </c>
      <c r="AI2062" s="182">
        <v>244</v>
      </c>
      <c r="AJ2062" s="181" t="s">
        <v>2723</v>
      </c>
      <c r="AK2062" s="181" t="s">
        <v>5487</v>
      </c>
      <c r="AL2062" s="181" t="s">
        <v>1886</v>
      </c>
      <c r="AO2062" s="181"/>
      <c r="AQ2062">
        <v>10</v>
      </c>
      <c r="AR2062" s="182">
        <v>40</v>
      </c>
      <c r="AS2062" s="183" t="s">
        <v>1885</v>
      </c>
      <c r="AT2062">
        <v>0</v>
      </c>
      <c r="AU2062">
        <v>125</v>
      </c>
      <c r="AV2062" s="182">
        <v>0</v>
      </c>
      <c r="AW2062" s="184">
        <v>0</v>
      </c>
      <c r="AX2062" s="183" t="s">
        <v>1884</v>
      </c>
      <c r="AY2062" s="184">
        <v>0</v>
      </c>
      <c r="AZ2062">
        <v>0</v>
      </c>
      <c r="BA2062">
        <v>0</v>
      </c>
      <c r="BB2062">
        <v>0</v>
      </c>
      <c r="BC2062" s="182">
        <v>10384</v>
      </c>
      <c r="BD2062" t="s">
        <v>1886</v>
      </c>
      <c r="BE2062" t="s">
        <v>1886</v>
      </c>
      <c r="BF2062" t="s">
        <v>1886</v>
      </c>
      <c r="BG2062" s="181" t="s">
        <v>1886</v>
      </c>
      <c r="BH2062">
        <v>0</v>
      </c>
      <c r="BI2062" s="184">
        <v>0</v>
      </c>
      <c r="BJ2062" s="182">
        <v>0</v>
      </c>
      <c r="BK2062" s="181" t="s">
        <v>1886</v>
      </c>
      <c r="BL2062">
        <v>0</v>
      </c>
      <c r="BM2062">
        <v>0</v>
      </c>
      <c r="BN2062">
        <v>0</v>
      </c>
    </row>
    <row r="2063" spans="1:66" x14ac:dyDescent="0.25">
      <c r="A2063">
        <v>10385</v>
      </c>
      <c r="B2063" t="s">
        <v>5488</v>
      </c>
      <c r="C2063">
        <v>6</v>
      </c>
      <c r="D2063">
        <v>0</v>
      </c>
      <c r="E2063">
        <v>0</v>
      </c>
      <c r="F2063" t="s">
        <v>1884</v>
      </c>
      <c r="G2063" t="s">
        <v>1885</v>
      </c>
      <c r="H2063" t="s">
        <v>1884</v>
      </c>
      <c r="I2063" t="s">
        <v>1884</v>
      </c>
      <c r="J2063" t="s">
        <v>1884</v>
      </c>
      <c r="K2063" t="s">
        <v>1884</v>
      </c>
      <c r="L2063" t="s">
        <v>1884</v>
      </c>
      <c r="M2063" s="180">
        <v>45315</v>
      </c>
      <c r="N2063" t="s">
        <v>1886</v>
      </c>
      <c r="O2063" t="s">
        <v>1886</v>
      </c>
      <c r="P2063" t="s">
        <v>5489</v>
      </c>
      <c r="Q2063">
        <v>0</v>
      </c>
      <c r="R2063">
        <v>0</v>
      </c>
      <c r="S2063" t="s">
        <v>1886</v>
      </c>
      <c r="T2063" t="s">
        <v>1886</v>
      </c>
      <c r="U2063">
        <v>0</v>
      </c>
      <c r="V2063" t="s">
        <v>1886</v>
      </c>
      <c r="W2063">
        <v>0</v>
      </c>
      <c r="X2063">
        <v>0</v>
      </c>
      <c r="Y2063">
        <v>0</v>
      </c>
      <c r="Z2063" t="s">
        <v>1884</v>
      </c>
      <c r="AA2063" t="s">
        <v>1884</v>
      </c>
      <c r="AB2063" t="s">
        <v>1884</v>
      </c>
      <c r="AC2063">
        <v>0</v>
      </c>
      <c r="AD2063">
        <v>0</v>
      </c>
      <c r="AE2063">
        <v>0</v>
      </c>
      <c r="AF2063">
        <v>0</v>
      </c>
      <c r="AG2063" t="s">
        <v>1884</v>
      </c>
      <c r="AH2063" s="181" t="s">
        <v>1886</v>
      </c>
      <c r="AI2063" s="182">
        <v>137</v>
      </c>
      <c r="AJ2063" s="181" t="s">
        <v>2260</v>
      </c>
      <c r="AK2063" s="181" t="s">
        <v>1886</v>
      </c>
      <c r="AL2063" s="181" t="s">
        <v>1886</v>
      </c>
      <c r="AO2063" s="181"/>
      <c r="AQ2063">
        <v>10</v>
      </c>
      <c r="AR2063" s="182">
        <v>40</v>
      </c>
      <c r="AS2063" s="183" t="s">
        <v>1885</v>
      </c>
      <c r="AT2063">
        <v>0</v>
      </c>
      <c r="AU2063">
        <v>0</v>
      </c>
      <c r="AV2063" s="182">
        <v>0</v>
      </c>
      <c r="AW2063" s="184">
        <v>0</v>
      </c>
      <c r="AX2063" s="183" t="s">
        <v>1884</v>
      </c>
      <c r="AY2063" s="184">
        <v>0</v>
      </c>
      <c r="AZ2063">
        <v>0</v>
      </c>
      <c r="BA2063">
        <v>0</v>
      </c>
      <c r="BB2063">
        <v>0</v>
      </c>
      <c r="BC2063" s="182">
        <v>10385</v>
      </c>
      <c r="BD2063" t="s">
        <v>1886</v>
      </c>
      <c r="BE2063" t="s">
        <v>1886</v>
      </c>
      <c r="BF2063" t="s">
        <v>1886</v>
      </c>
      <c r="BG2063" s="181" t="s">
        <v>1886</v>
      </c>
      <c r="BH2063">
        <v>0</v>
      </c>
      <c r="BI2063" s="184">
        <v>0</v>
      </c>
      <c r="BJ2063" s="182">
        <v>0</v>
      </c>
      <c r="BK2063" s="181" t="s">
        <v>1886</v>
      </c>
      <c r="BL2063">
        <v>0</v>
      </c>
      <c r="BM2063">
        <v>0</v>
      </c>
      <c r="BN2063">
        <v>0</v>
      </c>
    </row>
    <row r="2064" spans="1:66" x14ac:dyDescent="0.25">
      <c r="A2064">
        <v>10388</v>
      </c>
      <c r="B2064" t="s">
        <v>5490</v>
      </c>
      <c r="C2064">
        <v>4</v>
      </c>
      <c r="D2064">
        <v>0</v>
      </c>
      <c r="E2064">
        <v>0</v>
      </c>
      <c r="F2064" t="s">
        <v>1884</v>
      </c>
      <c r="G2064" t="s">
        <v>1885</v>
      </c>
      <c r="H2064" t="s">
        <v>1884</v>
      </c>
      <c r="I2064" t="s">
        <v>1884</v>
      </c>
      <c r="J2064" t="s">
        <v>1884</v>
      </c>
      <c r="K2064" t="s">
        <v>1884</v>
      </c>
      <c r="L2064" t="s">
        <v>1884</v>
      </c>
      <c r="M2064" s="180">
        <v>45324</v>
      </c>
      <c r="N2064" t="s">
        <v>1886</v>
      </c>
      <c r="O2064" t="s">
        <v>1886</v>
      </c>
      <c r="P2064" t="s">
        <v>5491</v>
      </c>
      <c r="Q2064">
        <v>0</v>
      </c>
      <c r="R2064">
        <v>0</v>
      </c>
      <c r="S2064" t="s">
        <v>1886</v>
      </c>
      <c r="T2064" t="s">
        <v>1886</v>
      </c>
      <c r="U2064">
        <v>0</v>
      </c>
      <c r="V2064" t="s">
        <v>1886</v>
      </c>
      <c r="W2064">
        <v>0</v>
      </c>
      <c r="X2064">
        <v>0</v>
      </c>
      <c r="Y2064">
        <v>0</v>
      </c>
      <c r="Z2064" t="s">
        <v>1884</v>
      </c>
      <c r="AA2064" t="s">
        <v>1884</v>
      </c>
      <c r="AB2064" t="s">
        <v>1884</v>
      </c>
      <c r="AC2064">
        <v>0</v>
      </c>
      <c r="AD2064">
        <v>0</v>
      </c>
      <c r="AE2064">
        <v>0</v>
      </c>
      <c r="AF2064">
        <v>0</v>
      </c>
      <c r="AG2064" t="s">
        <v>1884</v>
      </c>
      <c r="AH2064" s="181" t="s">
        <v>1886</v>
      </c>
      <c r="AI2064" s="182">
        <v>129</v>
      </c>
      <c r="AJ2064" s="181" t="s">
        <v>2178</v>
      </c>
      <c r="AK2064" s="181" t="s">
        <v>1886</v>
      </c>
      <c r="AL2064" s="181" t="s">
        <v>1886</v>
      </c>
      <c r="AO2064" s="181"/>
      <c r="AQ2064">
        <v>10</v>
      </c>
      <c r="AR2064" s="182">
        <v>40</v>
      </c>
      <c r="AS2064" s="183" t="s">
        <v>1885</v>
      </c>
      <c r="AT2064">
        <v>0</v>
      </c>
      <c r="AU2064">
        <v>44</v>
      </c>
      <c r="AV2064" s="182">
        <v>4</v>
      </c>
      <c r="AW2064" s="184">
        <v>0</v>
      </c>
      <c r="AX2064" s="183" t="s">
        <v>1884</v>
      </c>
      <c r="AY2064" s="184">
        <v>0</v>
      </c>
      <c r="AZ2064">
        <v>0</v>
      </c>
      <c r="BA2064">
        <v>0</v>
      </c>
      <c r="BB2064">
        <v>0</v>
      </c>
      <c r="BC2064" s="182">
        <v>10388</v>
      </c>
      <c r="BD2064" t="s">
        <v>1886</v>
      </c>
      <c r="BE2064" t="s">
        <v>1886</v>
      </c>
      <c r="BF2064" t="s">
        <v>1886</v>
      </c>
      <c r="BG2064" s="181" t="s">
        <v>1886</v>
      </c>
      <c r="BH2064">
        <v>0</v>
      </c>
      <c r="BI2064" s="184">
        <v>0</v>
      </c>
      <c r="BJ2064" s="182">
        <v>0</v>
      </c>
      <c r="BK2064" s="181" t="s">
        <v>1886</v>
      </c>
      <c r="BL2064">
        <v>0</v>
      </c>
      <c r="BM2064">
        <v>0</v>
      </c>
      <c r="BN2064">
        <v>0</v>
      </c>
    </row>
    <row r="2065" spans="1:66" x14ac:dyDescent="0.25">
      <c r="A2065">
        <v>10389</v>
      </c>
      <c r="B2065" t="s">
        <v>5492</v>
      </c>
      <c r="C2065">
        <v>20</v>
      </c>
      <c r="D2065">
        <v>0</v>
      </c>
      <c r="E2065">
        <v>0</v>
      </c>
      <c r="F2065" t="s">
        <v>1884</v>
      </c>
      <c r="G2065" t="s">
        <v>1885</v>
      </c>
      <c r="H2065" t="s">
        <v>1884</v>
      </c>
      <c r="I2065" t="s">
        <v>1884</v>
      </c>
      <c r="J2065" t="s">
        <v>1884</v>
      </c>
      <c r="K2065" t="s">
        <v>1884</v>
      </c>
      <c r="L2065" t="s">
        <v>1884</v>
      </c>
      <c r="M2065" s="180">
        <v>45327</v>
      </c>
      <c r="N2065" t="s">
        <v>1886</v>
      </c>
      <c r="O2065" t="s">
        <v>5493</v>
      </c>
      <c r="P2065" t="s">
        <v>5493</v>
      </c>
      <c r="Q2065">
        <v>0</v>
      </c>
      <c r="R2065">
        <v>0</v>
      </c>
      <c r="S2065" t="s">
        <v>1886</v>
      </c>
      <c r="T2065" t="s">
        <v>1886</v>
      </c>
      <c r="U2065">
        <v>0</v>
      </c>
      <c r="V2065" t="s">
        <v>1886</v>
      </c>
      <c r="W2065">
        <v>0</v>
      </c>
      <c r="X2065">
        <v>0</v>
      </c>
      <c r="Y2065">
        <v>0</v>
      </c>
      <c r="Z2065" t="s">
        <v>1884</v>
      </c>
      <c r="AA2065" t="s">
        <v>1884</v>
      </c>
      <c r="AB2065" t="s">
        <v>1884</v>
      </c>
      <c r="AC2065">
        <v>0</v>
      </c>
      <c r="AD2065">
        <v>0</v>
      </c>
      <c r="AE2065">
        <v>0</v>
      </c>
      <c r="AF2065">
        <v>0</v>
      </c>
      <c r="AG2065" t="s">
        <v>1884</v>
      </c>
      <c r="AH2065" s="181" t="s">
        <v>1886</v>
      </c>
      <c r="AI2065" s="182">
        <v>129</v>
      </c>
      <c r="AJ2065" s="181" t="s">
        <v>2178</v>
      </c>
      <c r="AK2065" s="181" t="s">
        <v>1886</v>
      </c>
      <c r="AL2065" s="181" t="s">
        <v>1886</v>
      </c>
      <c r="AO2065" s="181"/>
      <c r="AQ2065">
        <v>10</v>
      </c>
      <c r="AR2065" s="182">
        <v>40</v>
      </c>
      <c r="AS2065" s="183" t="s">
        <v>1885</v>
      </c>
      <c r="AT2065">
        <v>0</v>
      </c>
      <c r="AU2065">
        <v>104</v>
      </c>
      <c r="AV2065" s="182">
        <v>8</v>
      </c>
      <c r="AW2065" s="184">
        <v>0</v>
      </c>
      <c r="AX2065" s="183" t="s">
        <v>1884</v>
      </c>
      <c r="AY2065" s="184">
        <v>0</v>
      </c>
      <c r="AZ2065">
        <v>0</v>
      </c>
      <c r="BA2065">
        <v>0</v>
      </c>
      <c r="BB2065">
        <v>0</v>
      </c>
      <c r="BC2065" s="182">
        <v>10389</v>
      </c>
      <c r="BD2065" t="s">
        <v>1886</v>
      </c>
      <c r="BE2065" t="s">
        <v>1886</v>
      </c>
      <c r="BF2065" t="s">
        <v>1886</v>
      </c>
      <c r="BG2065" s="181" t="s">
        <v>1886</v>
      </c>
      <c r="BH2065">
        <v>4</v>
      </c>
      <c r="BI2065" s="184">
        <v>0</v>
      </c>
      <c r="BJ2065" s="182">
        <v>0</v>
      </c>
      <c r="BK2065" s="181" t="s">
        <v>1886</v>
      </c>
      <c r="BL2065">
        <v>0</v>
      </c>
      <c r="BM2065">
        <v>0</v>
      </c>
      <c r="BN2065">
        <v>0</v>
      </c>
    </row>
    <row r="2066" spans="1:66" x14ac:dyDescent="0.25">
      <c r="A2066">
        <v>10390</v>
      </c>
      <c r="B2066" t="s">
        <v>5494</v>
      </c>
      <c r="C2066">
        <v>18</v>
      </c>
      <c r="D2066">
        <v>0</v>
      </c>
      <c r="E2066">
        <v>0</v>
      </c>
      <c r="F2066" t="s">
        <v>1884</v>
      </c>
      <c r="G2066" t="s">
        <v>1885</v>
      </c>
      <c r="H2066" t="s">
        <v>1884</v>
      </c>
      <c r="I2066" t="s">
        <v>1884</v>
      </c>
      <c r="J2066" t="s">
        <v>1884</v>
      </c>
      <c r="K2066" t="s">
        <v>1884</v>
      </c>
      <c r="L2066" t="s">
        <v>1884</v>
      </c>
      <c r="M2066" s="180">
        <v>45328</v>
      </c>
      <c r="N2066" t="s">
        <v>1886</v>
      </c>
      <c r="O2066" t="s">
        <v>1886</v>
      </c>
      <c r="P2066" t="s">
        <v>5495</v>
      </c>
      <c r="Q2066">
        <v>0</v>
      </c>
      <c r="R2066">
        <v>0</v>
      </c>
      <c r="S2066" t="s">
        <v>1886</v>
      </c>
      <c r="T2066" t="s">
        <v>1886</v>
      </c>
      <c r="U2066">
        <v>0</v>
      </c>
      <c r="V2066" t="s">
        <v>1886</v>
      </c>
      <c r="W2066">
        <v>0</v>
      </c>
      <c r="X2066">
        <v>0</v>
      </c>
      <c r="Y2066">
        <v>0</v>
      </c>
      <c r="Z2066" t="s">
        <v>1884</v>
      </c>
      <c r="AA2066" t="s">
        <v>1884</v>
      </c>
      <c r="AB2066" t="s">
        <v>1884</v>
      </c>
      <c r="AC2066">
        <v>0</v>
      </c>
      <c r="AD2066">
        <v>0</v>
      </c>
      <c r="AE2066">
        <v>0</v>
      </c>
      <c r="AF2066">
        <v>0</v>
      </c>
      <c r="AG2066" t="s">
        <v>1884</v>
      </c>
      <c r="AH2066" s="181" t="s">
        <v>1886</v>
      </c>
      <c r="AI2066" s="182">
        <v>116</v>
      </c>
      <c r="AJ2066" s="181" t="s">
        <v>1995</v>
      </c>
      <c r="AK2066" s="181" t="s">
        <v>5496</v>
      </c>
      <c r="AL2066" s="181" t="s">
        <v>1886</v>
      </c>
      <c r="AO2066" s="181"/>
      <c r="AQ2066">
        <v>10</v>
      </c>
      <c r="AR2066" s="182">
        <v>40</v>
      </c>
      <c r="AS2066" s="183" t="s">
        <v>1885</v>
      </c>
      <c r="AT2066">
        <v>0</v>
      </c>
      <c r="AU2066">
        <v>80</v>
      </c>
      <c r="AV2066" s="182">
        <v>6</v>
      </c>
      <c r="AW2066" s="184">
        <v>0</v>
      </c>
      <c r="AX2066" s="183" t="s">
        <v>1884</v>
      </c>
      <c r="AY2066" s="184">
        <v>0</v>
      </c>
      <c r="AZ2066">
        <v>0</v>
      </c>
      <c r="BA2066">
        <v>0</v>
      </c>
      <c r="BB2066">
        <v>0</v>
      </c>
      <c r="BC2066" s="182">
        <v>10390</v>
      </c>
      <c r="BD2066" t="s">
        <v>1886</v>
      </c>
      <c r="BE2066" t="s">
        <v>1886</v>
      </c>
      <c r="BF2066" t="s">
        <v>1886</v>
      </c>
      <c r="BG2066" s="181" t="s">
        <v>1886</v>
      </c>
      <c r="BH2066">
        <v>0</v>
      </c>
      <c r="BI2066" s="184">
        <v>0</v>
      </c>
      <c r="BJ2066" s="182">
        <v>0</v>
      </c>
      <c r="BK2066" s="181" t="s">
        <v>1886</v>
      </c>
      <c r="BL2066">
        <v>0</v>
      </c>
      <c r="BM2066">
        <v>0</v>
      </c>
      <c r="BN2066">
        <v>0</v>
      </c>
    </row>
    <row r="2067" spans="1:66" x14ac:dyDescent="0.25">
      <c r="A2067">
        <v>10391</v>
      </c>
      <c r="B2067" t="s">
        <v>5497</v>
      </c>
      <c r="C2067">
        <v>12</v>
      </c>
      <c r="D2067">
        <v>0</v>
      </c>
      <c r="E2067">
        <v>0</v>
      </c>
      <c r="F2067" t="s">
        <v>1884</v>
      </c>
      <c r="G2067" t="s">
        <v>1885</v>
      </c>
      <c r="H2067" t="s">
        <v>1884</v>
      </c>
      <c r="I2067" t="s">
        <v>1884</v>
      </c>
      <c r="J2067" t="s">
        <v>1884</v>
      </c>
      <c r="K2067" t="s">
        <v>1884</v>
      </c>
      <c r="L2067" t="s">
        <v>1884</v>
      </c>
      <c r="M2067" s="180">
        <v>45331</v>
      </c>
      <c r="N2067" t="s">
        <v>1886</v>
      </c>
      <c r="O2067" t="s">
        <v>5498</v>
      </c>
      <c r="P2067" t="s">
        <v>5498</v>
      </c>
      <c r="Q2067">
        <v>0</v>
      </c>
      <c r="R2067">
        <v>0</v>
      </c>
      <c r="S2067" t="s">
        <v>1886</v>
      </c>
      <c r="T2067" t="s">
        <v>1886</v>
      </c>
      <c r="U2067">
        <v>2</v>
      </c>
      <c r="V2067" t="s">
        <v>1899</v>
      </c>
      <c r="W2067">
        <v>1.65</v>
      </c>
      <c r="X2067">
        <v>0</v>
      </c>
      <c r="Y2067">
        <v>0</v>
      </c>
      <c r="Z2067" t="s">
        <v>1884</v>
      </c>
      <c r="AA2067" t="s">
        <v>1884</v>
      </c>
      <c r="AB2067" t="s">
        <v>1884</v>
      </c>
      <c r="AC2067">
        <v>0</v>
      </c>
      <c r="AD2067">
        <v>0</v>
      </c>
      <c r="AE2067">
        <v>0</v>
      </c>
      <c r="AF2067">
        <v>0</v>
      </c>
      <c r="AG2067" t="s">
        <v>1884</v>
      </c>
      <c r="AH2067" s="181" t="s">
        <v>1886</v>
      </c>
      <c r="AI2067" s="182">
        <v>47</v>
      </c>
      <c r="AJ2067" s="181" t="s">
        <v>2015</v>
      </c>
      <c r="AK2067" s="181" t="s">
        <v>5499</v>
      </c>
      <c r="AL2067" s="181" t="s">
        <v>1886</v>
      </c>
      <c r="AO2067" s="181"/>
      <c r="AQ2067">
        <v>10</v>
      </c>
      <c r="AR2067" s="182">
        <v>40</v>
      </c>
      <c r="AS2067" s="183" t="s">
        <v>1885</v>
      </c>
      <c r="AT2067">
        <v>0</v>
      </c>
      <c r="AU2067">
        <v>0</v>
      </c>
      <c r="AV2067" s="182">
        <v>0</v>
      </c>
      <c r="AW2067" s="184">
        <v>0</v>
      </c>
      <c r="AX2067" s="183" t="s">
        <v>1884</v>
      </c>
      <c r="AY2067" s="184">
        <v>0</v>
      </c>
      <c r="AZ2067">
        <v>0</v>
      </c>
      <c r="BA2067">
        <v>0</v>
      </c>
      <c r="BB2067">
        <v>0</v>
      </c>
      <c r="BC2067" s="182">
        <v>10391</v>
      </c>
      <c r="BD2067" t="s">
        <v>1886</v>
      </c>
      <c r="BE2067" t="s">
        <v>1886</v>
      </c>
      <c r="BF2067" t="s">
        <v>1886</v>
      </c>
      <c r="BG2067" s="181" t="s">
        <v>1886</v>
      </c>
      <c r="BH2067">
        <v>0</v>
      </c>
      <c r="BI2067" s="184">
        <v>0</v>
      </c>
      <c r="BJ2067" s="182">
        <v>0</v>
      </c>
      <c r="BK2067" s="181" t="s">
        <v>1886</v>
      </c>
      <c r="BL2067">
        <v>0</v>
      </c>
      <c r="BM2067">
        <v>0</v>
      </c>
      <c r="BN2067">
        <v>0</v>
      </c>
    </row>
    <row r="2068" spans="1:66" x14ac:dyDescent="0.25">
      <c r="A2068">
        <v>10392</v>
      </c>
      <c r="B2068" t="s">
        <v>5500</v>
      </c>
      <c r="C2068">
        <v>1</v>
      </c>
      <c r="D2068">
        <v>0</v>
      </c>
      <c r="E2068">
        <v>0</v>
      </c>
      <c r="F2068" t="s">
        <v>1884</v>
      </c>
      <c r="G2068" t="s">
        <v>1885</v>
      </c>
      <c r="H2068" t="s">
        <v>1884</v>
      </c>
      <c r="I2068" t="s">
        <v>1884</v>
      </c>
      <c r="J2068" t="s">
        <v>1884</v>
      </c>
      <c r="K2068" t="s">
        <v>1884</v>
      </c>
      <c r="L2068" t="s">
        <v>1884</v>
      </c>
      <c r="M2068" s="180">
        <v>45336</v>
      </c>
      <c r="N2068" t="s">
        <v>1886</v>
      </c>
      <c r="O2068" t="s">
        <v>5501</v>
      </c>
      <c r="P2068" t="s">
        <v>5501</v>
      </c>
      <c r="Q2068">
        <v>0</v>
      </c>
      <c r="R2068">
        <v>0</v>
      </c>
      <c r="S2068" t="s">
        <v>1886</v>
      </c>
      <c r="T2068" t="s">
        <v>1886</v>
      </c>
      <c r="U2068">
        <v>0</v>
      </c>
      <c r="V2068" t="s">
        <v>1886</v>
      </c>
      <c r="W2068">
        <v>0</v>
      </c>
      <c r="X2068">
        <v>0</v>
      </c>
      <c r="Y2068">
        <v>0</v>
      </c>
      <c r="Z2068" t="s">
        <v>1884</v>
      </c>
      <c r="AA2068" t="s">
        <v>1884</v>
      </c>
      <c r="AB2068" t="s">
        <v>1884</v>
      </c>
      <c r="AC2068">
        <v>0</v>
      </c>
      <c r="AD2068">
        <v>0</v>
      </c>
      <c r="AE2068">
        <v>0</v>
      </c>
      <c r="AF2068">
        <v>0</v>
      </c>
      <c r="AG2068" t="s">
        <v>1885</v>
      </c>
      <c r="AH2068" s="181" t="s">
        <v>1886</v>
      </c>
      <c r="AI2068" s="182">
        <v>48</v>
      </c>
      <c r="AJ2068" s="181" t="s">
        <v>1900</v>
      </c>
      <c r="AK2068" s="181" t="s">
        <v>1886</v>
      </c>
      <c r="AL2068" s="181" t="s">
        <v>1886</v>
      </c>
      <c r="AO2068" s="181"/>
      <c r="AQ2068">
        <v>10</v>
      </c>
      <c r="AR2068" s="182">
        <v>40</v>
      </c>
      <c r="AS2068" s="183" t="s">
        <v>1885</v>
      </c>
      <c r="AT2068">
        <v>0</v>
      </c>
      <c r="AU2068">
        <v>0</v>
      </c>
      <c r="AV2068" s="182">
        <v>0</v>
      </c>
      <c r="AW2068" s="184">
        <v>0</v>
      </c>
      <c r="AX2068" s="183" t="s">
        <v>1884</v>
      </c>
      <c r="AY2068" s="184">
        <v>0</v>
      </c>
      <c r="AZ2068">
        <v>0</v>
      </c>
      <c r="BA2068">
        <v>0</v>
      </c>
      <c r="BB2068">
        <v>0</v>
      </c>
      <c r="BC2068" s="182">
        <v>10392</v>
      </c>
      <c r="BD2068" t="s">
        <v>1886</v>
      </c>
      <c r="BE2068" t="s">
        <v>1886</v>
      </c>
      <c r="BF2068" t="s">
        <v>1886</v>
      </c>
      <c r="BG2068" s="181" t="s">
        <v>1886</v>
      </c>
      <c r="BH2068">
        <v>0</v>
      </c>
      <c r="BI2068" s="184">
        <v>0</v>
      </c>
      <c r="BJ2068" s="182">
        <v>0</v>
      </c>
      <c r="BK2068" s="181" t="s">
        <v>1886</v>
      </c>
      <c r="BL2068">
        <v>0</v>
      </c>
      <c r="BM2068">
        <v>0</v>
      </c>
      <c r="BN2068">
        <v>0</v>
      </c>
    </row>
    <row r="2069" spans="1:66" x14ac:dyDescent="0.25">
      <c r="A2069">
        <v>10393</v>
      </c>
      <c r="B2069" t="s">
        <v>5502</v>
      </c>
      <c r="C2069">
        <v>1</v>
      </c>
      <c r="D2069">
        <v>0</v>
      </c>
      <c r="E2069">
        <v>0</v>
      </c>
      <c r="F2069" t="s">
        <v>1884</v>
      </c>
      <c r="G2069" t="s">
        <v>1885</v>
      </c>
      <c r="H2069" t="s">
        <v>1884</v>
      </c>
      <c r="I2069" t="s">
        <v>1884</v>
      </c>
      <c r="J2069" t="s">
        <v>1884</v>
      </c>
      <c r="K2069" t="s">
        <v>1884</v>
      </c>
      <c r="L2069" t="s">
        <v>1884</v>
      </c>
      <c r="M2069" s="180">
        <v>45336</v>
      </c>
      <c r="N2069" t="s">
        <v>2007</v>
      </c>
      <c r="O2069" t="s">
        <v>5503</v>
      </c>
      <c r="P2069" t="s">
        <v>5503</v>
      </c>
      <c r="Q2069">
        <v>0</v>
      </c>
      <c r="R2069">
        <v>0</v>
      </c>
      <c r="S2069" t="s">
        <v>1886</v>
      </c>
      <c r="T2069" t="s">
        <v>1886</v>
      </c>
      <c r="U2069">
        <v>0</v>
      </c>
      <c r="V2069" t="s">
        <v>1886</v>
      </c>
      <c r="W2069">
        <v>0</v>
      </c>
      <c r="X2069">
        <v>0</v>
      </c>
      <c r="Y2069">
        <v>0</v>
      </c>
      <c r="Z2069" t="s">
        <v>1884</v>
      </c>
      <c r="AA2069" t="s">
        <v>1884</v>
      </c>
      <c r="AB2069" t="s">
        <v>1884</v>
      </c>
      <c r="AC2069">
        <v>0</v>
      </c>
      <c r="AD2069">
        <v>0</v>
      </c>
      <c r="AE2069">
        <v>0</v>
      </c>
      <c r="AF2069">
        <v>0</v>
      </c>
      <c r="AG2069" t="s">
        <v>1885</v>
      </c>
      <c r="AH2069" s="181" t="s">
        <v>1886</v>
      </c>
      <c r="AI2069" s="182">
        <v>48</v>
      </c>
      <c r="AJ2069" s="181" t="s">
        <v>1900</v>
      </c>
      <c r="AK2069" s="181" t="s">
        <v>1886</v>
      </c>
      <c r="AL2069" s="181" t="s">
        <v>1886</v>
      </c>
      <c r="AO2069" s="181"/>
      <c r="AQ2069">
        <v>10</v>
      </c>
      <c r="AR2069" s="182">
        <v>40</v>
      </c>
      <c r="AS2069" s="183" t="s">
        <v>1885</v>
      </c>
      <c r="AT2069">
        <v>0</v>
      </c>
      <c r="AU2069">
        <v>0</v>
      </c>
      <c r="AV2069" s="182">
        <v>0</v>
      </c>
      <c r="AW2069" s="184">
        <v>0</v>
      </c>
      <c r="AX2069" s="183" t="s">
        <v>1884</v>
      </c>
      <c r="AY2069" s="184">
        <v>0</v>
      </c>
      <c r="AZ2069">
        <v>0</v>
      </c>
      <c r="BA2069">
        <v>0</v>
      </c>
      <c r="BB2069">
        <v>0</v>
      </c>
      <c r="BC2069" s="182">
        <v>10393</v>
      </c>
      <c r="BD2069" t="s">
        <v>1886</v>
      </c>
      <c r="BE2069" t="s">
        <v>1886</v>
      </c>
      <c r="BF2069" t="s">
        <v>1886</v>
      </c>
      <c r="BG2069" s="181" t="s">
        <v>1886</v>
      </c>
      <c r="BH2069">
        <v>0</v>
      </c>
      <c r="BI2069" s="184">
        <v>0</v>
      </c>
      <c r="BJ2069" s="182">
        <v>0</v>
      </c>
      <c r="BK2069" s="181" t="s">
        <v>1886</v>
      </c>
      <c r="BL2069">
        <v>0</v>
      </c>
      <c r="BM2069">
        <v>0</v>
      </c>
      <c r="BN2069">
        <v>0</v>
      </c>
    </row>
    <row r="2070" spans="1:66" x14ac:dyDescent="0.25">
      <c r="A2070">
        <v>10394</v>
      </c>
      <c r="B2070" t="s">
        <v>1355</v>
      </c>
      <c r="C2070">
        <v>12</v>
      </c>
      <c r="D2070">
        <v>0</v>
      </c>
      <c r="E2070">
        <v>0</v>
      </c>
      <c r="F2070" t="s">
        <v>1884</v>
      </c>
      <c r="G2070" t="s">
        <v>1885</v>
      </c>
      <c r="H2070" t="s">
        <v>1884</v>
      </c>
      <c r="I2070" t="s">
        <v>1884</v>
      </c>
      <c r="J2070" t="s">
        <v>1884</v>
      </c>
      <c r="K2070" t="s">
        <v>1884</v>
      </c>
      <c r="L2070" t="s">
        <v>1884</v>
      </c>
      <c r="M2070" s="180">
        <v>45336</v>
      </c>
      <c r="N2070" t="s">
        <v>1886</v>
      </c>
      <c r="O2070" t="s">
        <v>5504</v>
      </c>
      <c r="P2070" t="s">
        <v>5505</v>
      </c>
      <c r="Q2070">
        <v>0</v>
      </c>
      <c r="R2070">
        <v>0</v>
      </c>
      <c r="S2070" t="s">
        <v>1886</v>
      </c>
      <c r="T2070" t="s">
        <v>1886</v>
      </c>
      <c r="U2070">
        <v>2</v>
      </c>
      <c r="V2070" t="s">
        <v>1899</v>
      </c>
      <c r="W2070">
        <v>0.96</v>
      </c>
      <c r="X2070">
        <v>0</v>
      </c>
      <c r="Y2070">
        <v>0</v>
      </c>
      <c r="Z2070" t="s">
        <v>1884</v>
      </c>
      <c r="AA2070" t="s">
        <v>1884</v>
      </c>
      <c r="AB2070" t="s">
        <v>1884</v>
      </c>
      <c r="AC2070">
        <v>0</v>
      </c>
      <c r="AD2070">
        <v>0</v>
      </c>
      <c r="AE2070">
        <v>0</v>
      </c>
      <c r="AF2070">
        <v>0</v>
      </c>
      <c r="AG2070" t="s">
        <v>1885</v>
      </c>
      <c r="AH2070" s="181" t="s">
        <v>1886</v>
      </c>
      <c r="AI2070" s="182">
        <v>48</v>
      </c>
      <c r="AJ2070" s="181" t="s">
        <v>1900</v>
      </c>
      <c r="AK2070" s="181" t="s">
        <v>1886</v>
      </c>
      <c r="AL2070" s="181" t="s">
        <v>1886</v>
      </c>
      <c r="AO2070" s="181"/>
      <c r="AQ2070">
        <v>10</v>
      </c>
      <c r="AR2070" s="182">
        <v>40</v>
      </c>
      <c r="AS2070" s="183" t="s">
        <v>1885</v>
      </c>
      <c r="AT2070">
        <v>0</v>
      </c>
      <c r="AU2070">
        <v>80</v>
      </c>
      <c r="AV2070" s="182">
        <v>5</v>
      </c>
      <c r="AW2070" s="184">
        <v>0</v>
      </c>
      <c r="AX2070" s="183" t="s">
        <v>1884</v>
      </c>
      <c r="AY2070" s="184">
        <v>0</v>
      </c>
      <c r="AZ2070">
        <v>0</v>
      </c>
      <c r="BA2070">
        <v>0</v>
      </c>
      <c r="BB2070">
        <v>0</v>
      </c>
      <c r="BC2070" s="182">
        <v>10394</v>
      </c>
      <c r="BD2070" t="s">
        <v>1886</v>
      </c>
      <c r="BE2070" t="s">
        <v>1886</v>
      </c>
      <c r="BF2070" t="s">
        <v>1886</v>
      </c>
      <c r="BG2070" s="181" t="s">
        <v>1886</v>
      </c>
      <c r="BH2070">
        <v>0</v>
      </c>
      <c r="BI2070" s="184">
        <v>0</v>
      </c>
      <c r="BJ2070" s="182">
        <v>0</v>
      </c>
      <c r="BK2070" s="181" t="s">
        <v>1886</v>
      </c>
      <c r="BL2070">
        <v>0</v>
      </c>
      <c r="BM2070">
        <v>0</v>
      </c>
      <c r="BN2070">
        <v>0</v>
      </c>
    </row>
    <row r="2071" spans="1:66" x14ac:dyDescent="0.25">
      <c r="A2071">
        <v>10395</v>
      </c>
      <c r="B2071" t="s">
        <v>5506</v>
      </c>
      <c r="C2071">
        <v>22</v>
      </c>
      <c r="D2071">
        <v>0</v>
      </c>
      <c r="E2071">
        <v>0</v>
      </c>
      <c r="F2071" t="s">
        <v>1884</v>
      </c>
      <c r="G2071" t="s">
        <v>1885</v>
      </c>
      <c r="H2071" t="s">
        <v>1884</v>
      </c>
      <c r="I2071" t="s">
        <v>1884</v>
      </c>
      <c r="J2071" t="s">
        <v>1884</v>
      </c>
      <c r="K2071" t="s">
        <v>1884</v>
      </c>
      <c r="L2071" t="s">
        <v>1884</v>
      </c>
      <c r="M2071" s="180">
        <v>45336</v>
      </c>
      <c r="N2071" t="s">
        <v>1886</v>
      </c>
      <c r="O2071" t="s">
        <v>5507</v>
      </c>
      <c r="P2071" t="s">
        <v>5508</v>
      </c>
      <c r="Q2071">
        <v>0</v>
      </c>
      <c r="R2071">
        <v>0</v>
      </c>
      <c r="S2071" t="s">
        <v>1886</v>
      </c>
      <c r="T2071" t="s">
        <v>1886</v>
      </c>
      <c r="U2071">
        <v>2</v>
      </c>
      <c r="V2071" t="s">
        <v>1899</v>
      </c>
      <c r="W2071">
        <v>0.88</v>
      </c>
      <c r="X2071">
        <v>0</v>
      </c>
      <c r="Y2071">
        <v>0</v>
      </c>
      <c r="Z2071" t="s">
        <v>1884</v>
      </c>
      <c r="AA2071" t="s">
        <v>1884</v>
      </c>
      <c r="AB2071" t="s">
        <v>1884</v>
      </c>
      <c r="AC2071">
        <v>0</v>
      </c>
      <c r="AD2071">
        <v>0</v>
      </c>
      <c r="AE2071">
        <v>0</v>
      </c>
      <c r="AF2071">
        <v>0</v>
      </c>
      <c r="AG2071" t="s">
        <v>1885</v>
      </c>
      <c r="AH2071" s="181" t="s">
        <v>1886</v>
      </c>
      <c r="AI2071" s="182">
        <v>48</v>
      </c>
      <c r="AJ2071" s="181" t="s">
        <v>1900</v>
      </c>
      <c r="AK2071" s="181" t="s">
        <v>1886</v>
      </c>
      <c r="AL2071" s="181" t="s">
        <v>1886</v>
      </c>
      <c r="AO2071" s="181"/>
      <c r="AQ2071">
        <v>10</v>
      </c>
      <c r="AR2071" s="182">
        <v>40</v>
      </c>
      <c r="AS2071" s="183" t="s">
        <v>1885</v>
      </c>
      <c r="AT2071">
        <v>0</v>
      </c>
      <c r="AU2071">
        <v>80</v>
      </c>
      <c r="AV2071" s="182">
        <v>5</v>
      </c>
      <c r="AW2071" s="184">
        <v>0</v>
      </c>
      <c r="AX2071" s="183" t="s">
        <v>1884</v>
      </c>
      <c r="AY2071" s="184">
        <v>0</v>
      </c>
      <c r="AZ2071">
        <v>0</v>
      </c>
      <c r="BA2071">
        <v>0</v>
      </c>
      <c r="BB2071">
        <v>0</v>
      </c>
      <c r="BC2071" s="182">
        <v>10395</v>
      </c>
      <c r="BD2071" t="s">
        <v>1886</v>
      </c>
      <c r="BE2071" t="s">
        <v>1886</v>
      </c>
      <c r="BF2071" t="s">
        <v>1886</v>
      </c>
      <c r="BG2071" s="181" t="s">
        <v>1886</v>
      </c>
      <c r="BH2071">
        <v>0</v>
      </c>
      <c r="BI2071" s="184">
        <v>0</v>
      </c>
      <c r="BJ2071" s="182">
        <v>0</v>
      </c>
      <c r="BK2071" s="181" t="s">
        <v>1886</v>
      </c>
      <c r="BL2071">
        <v>0</v>
      </c>
      <c r="BM2071">
        <v>0</v>
      </c>
      <c r="BN2071">
        <v>0</v>
      </c>
    </row>
    <row r="2072" spans="1:66" x14ac:dyDescent="0.25">
      <c r="A2072">
        <v>10396</v>
      </c>
      <c r="B2072" t="s">
        <v>1567</v>
      </c>
      <c r="C2072">
        <v>22</v>
      </c>
      <c r="D2072">
        <v>0</v>
      </c>
      <c r="E2072">
        <v>0</v>
      </c>
      <c r="F2072" t="s">
        <v>1884</v>
      </c>
      <c r="G2072" t="s">
        <v>1885</v>
      </c>
      <c r="H2072" t="s">
        <v>1884</v>
      </c>
      <c r="I2072" t="s">
        <v>1884</v>
      </c>
      <c r="J2072" t="s">
        <v>1884</v>
      </c>
      <c r="K2072" t="s">
        <v>1884</v>
      </c>
      <c r="L2072" t="s">
        <v>1884</v>
      </c>
      <c r="M2072" s="180">
        <v>45336</v>
      </c>
      <c r="N2072" t="s">
        <v>1886</v>
      </c>
      <c r="O2072" t="s">
        <v>5509</v>
      </c>
      <c r="P2072" t="s">
        <v>5510</v>
      </c>
      <c r="Q2072">
        <v>0</v>
      </c>
      <c r="R2072">
        <v>0</v>
      </c>
      <c r="S2072" t="s">
        <v>1886</v>
      </c>
      <c r="T2072" t="s">
        <v>1886</v>
      </c>
      <c r="U2072">
        <v>2</v>
      </c>
      <c r="V2072" t="s">
        <v>1899</v>
      </c>
      <c r="W2072">
        <v>0.88</v>
      </c>
      <c r="X2072">
        <v>0</v>
      </c>
      <c r="Y2072">
        <v>0</v>
      </c>
      <c r="Z2072" t="s">
        <v>1884</v>
      </c>
      <c r="AA2072" t="s">
        <v>1884</v>
      </c>
      <c r="AB2072" t="s">
        <v>1884</v>
      </c>
      <c r="AC2072">
        <v>0</v>
      </c>
      <c r="AD2072">
        <v>0</v>
      </c>
      <c r="AE2072">
        <v>0</v>
      </c>
      <c r="AF2072">
        <v>0</v>
      </c>
      <c r="AG2072" t="s">
        <v>1885</v>
      </c>
      <c r="AH2072" s="181" t="s">
        <v>1886</v>
      </c>
      <c r="AI2072" s="182">
        <v>48</v>
      </c>
      <c r="AJ2072" s="181" t="s">
        <v>1900</v>
      </c>
      <c r="AK2072" s="181" t="s">
        <v>1886</v>
      </c>
      <c r="AL2072" s="181" t="s">
        <v>1886</v>
      </c>
      <c r="AO2072" s="181"/>
      <c r="AQ2072">
        <v>10</v>
      </c>
      <c r="AR2072" s="182">
        <v>40</v>
      </c>
      <c r="AS2072" s="183" t="s">
        <v>1885</v>
      </c>
      <c r="AT2072">
        <v>0</v>
      </c>
      <c r="AU2072">
        <v>80</v>
      </c>
      <c r="AV2072" s="182">
        <v>5</v>
      </c>
      <c r="AW2072" s="184">
        <v>0</v>
      </c>
      <c r="AX2072" s="183" t="s">
        <v>1884</v>
      </c>
      <c r="AY2072" s="184">
        <v>0</v>
      </c>
      <c r="AZ2072">
        <v>0</v>
      </c>
      <c r="BA2072">
        <v>0</v>
      </c>
      <c r="BB2072">
        <v>0</v>
      </c>
      <c r="BC2072" s="182">
        <v>10396</v>
      </c>
      <c r="BD2072" t="s">
        <v>1886</v>
      </c>
      <c r="BE2072" t="s">
        <v>1886</v>
      </c>
      <c r="BF2072" t="s">
        <v>1886</v>
      </c>
      <c r="BG2072" s="181" t="s">
        <v>1886</v>
      </c>
      <c r="BH2072">
        <v>0</v>
      </c>
      <c r="BI2072" s="184">
        <v>0</v>
      </c>
      <c r="BJ2072" s="182">
        <v>0</v>
      </c>
      <c r="BK2072" s="181" t="s">
        <v>1886</v>
      </c>
      <c r="BL2072">
        <v>0</v>
      </c>
      <c r="BM2072">
        <v>0</v>
      </c>
      <c r="BN2072">
        <v>0</v>
      </c>
    </row>
    <row r="2073" spans="1:66" x14ac:dyDescent="0.25">
      <c r="A2073">
        <v>10397</v>
      </c>
      <c r="B2073" t="s">
        <v>5511</v>
      </c>
      <c r="C2073">
        <v>22</v>
      </c>
      <c r="D2073">
        <v>0</v>
      </c>
      <c r="E2073">
        <v>0</v>
      </c>
      <c r="F2073" t="s">
        <v>1884</v>
      </c>
      <c r="G2073" t="s">
        <v>1885</v>
      </c>
      <c r="H2073" t="s">
        <v>1884</v>
      </c>
      <c r="I2073" t="s">
        <v>1884</v>
      </c>
      <c r="J2073" t="s">
        <v>1884</v>
      </c>
      <c r="K2073" t="s">
        <v>1884</v>
      </c>
      <c r="L2073" t="s">
        <v>1884</v>
      </c>
      <c r="M2073" s="180">
        <v>45336</v>
      </c>
      <c r="N2073" t="s">
        <v>1886</v>
      </c>
      <c r="O2073" t="s">
        <v>5512</v>
      </c>
      <c r="P2073" t="s">
        <v>5513</v>
      </c>
      <c r="Q2073">
        <v>0</v>
      </c>
      <c r="R2073">
        <v>0</v>
      </c>
      <c r="S2073" t="s">
        <v>1886</v>
      </c>
      <c r="T2073" t="s">
        <v>1886</v>
      </c>
      <c r="U2073">
        <v>2</v>
      </c>
      <c r="V2073" t="s">
        <v>1899</v>
      </c>
      <c r="W2073">
        <v>0.88</v>
      </c>
      <c r="X2073">
        <v>0</v>
      </c>
      <c r="Y2073">
        <v>0</v>
      </c>
      <c r="Z2073" t="s">
        <v>1884</v>
      </c>
      <c r="AA2073" t="s">
        <v>1884</v>
      </c>
      <c r="AB2073" t="s">
        <v>1884</v>
      </c>
      <c r="AC2073">
        <v>0</v>
      </c>
      <c r="AD2073">
        <v>0</v>
      </c>
      <c r="AE2073">
        <v>0</v>
      </c>
      <c r="AF2073">
        <v>0</v>
      </c>
      <c r="AG2073" t="s">
        <v>1885</v>
      </c>
      <c r="AH2073" s="181" t="s">
        <v>1886</v>
      </c>
      <c r="AI2073" s="182">
        <v>48</v>
      </c>
      <c r="AJ2073" s="181" t="s">
        <v>1900</v>
      </c>
      <c r="AK2073" s="181" t="s">
        <v>1886</v>
      </c>
      <c r="AL2073" s="181" t="s">
        <v>1886</v>
      </c>
      <c r="AO2073" s="181"/>
      <c r="AQ2073">
        <v>10</v>
      </c>
      <c r="AR2073" s="182">
        <v>40</v>
      </c>
      <c r="AS2073" s="183" t="s">
        <v>1885</v>
      </c>
      <c r="AT2073">
        <v>0</v>
      </c>
      <c r="AU2073">
        <v>80</v>
      </c>
      <c r="AV2073" s="182">
        <v>5</v>
      </c>
      <c r="AW2073" s="184">
        <v>0</v>
      </c>
      <c r="AX2073" s="183" t="s">
        <v>1884</v>
      </c>
      <c r="AY2073" s="184">
        <v>0</v>
      </c>
      <c r="AZ2073">
        <v>0</v>
      </c>
      <c r="BA2073">
        <v>0</v>
      </c>
      <c r="BB2073">
        <v>0</v>
      </c>
      <c r="BC2073" s="182">
        <v>10397</v>
      </c>
      <c r="BD2073" t="s">
        <v>1886</v>
      </c>
      <c r="BE2073" t="s">
        <v>1886</v>
      </c>
      <c r="BF2073" t="s">
        <v>1886</v>
      </c>
      <c r="BG2073" s="181" t="s">
        <v>1886</v>
      </c>
      <c r="BH2073">
        <v>0</v>
      </c>
      <c r="BI2073" s="184">
        <v>0</v>
      </c>
      <c r="BJ2073" s="182">
        <v>0</v>
      </c>
      <c r="BK2073" s="181" t="s">
        <v>1886</v>
      </c>
      <c r="BL2073">
        <v>0</v>
      </c>
      <c r="BM2073">
        <v>0</v>
      </c>
      <c r="BN2073">
        <v>0</v>
      </c>
    </row>
    <row r="2074" spans="1:66" x14ac:dyDescent="0.25">
      <c r="A2074">
        <v>10398</v>
      </c>
      <c r="B2074" t="s">
        <v>1357</v>
      </c>
      <c r="C2074">
        <v>12</v>
      </c>
      <c r="D2074">
        <v>0</v>
      </c>
      <c r="E2074">
        <v>0</v>
      </c>
      <c r="F2074" t="s">
        <v>1884</v>
      </c>
      <c r="G2074" t="s">
        <v>1885</v>
      </c>
      <c r="H2074" t="s">
        <v>1884</v>
      </c>
      <c r="I2074" t="s">
        <v>1884</v>
      </c>
      <c r="J2074" t="s">
        <v>1884</v>
      </c>
      <c r="K2074" t="s">
        <v>1884</v>
      </c>
      <c r="L2074" t="s">
        <v>1884</v>
      </c>
      <c r="M2074" s="180">
        <v>45336</v>
      </c>
      <c r="N2074" t="s">
        <v>1886</v>
      </c>
      <c r="O2074" t="s">
        <v>5514</v>
      </c>
      <c r="P2074" t="s">
        <v>5515</v>
      </c>
      <c r="Q2074">
        <v>0</v>
      </c>
      <c r="R2074">
        <v>0</v>
      </c>
      <c r="S2074" t="s">
        <v>1886</v>
      </c>
      <c r="T2074" t="s">
        <v>1886</v>
      </c>
      <c r="U2074">
        <v>2</v>
      </c>
      <c r="V2074" t="s">
        <v>1899</v>
      </c>
      <c r="W2074">
        <v>0.96</v>
      </c>
      <c r="X2074">
        <v>0</v>
      </c>
      <c r="Y2074">
        <v>0</v>
      </c>
      <c r="Z2074" t="s">
        <v>1884</v>
      </c>
      <c r="AA2074" t="s">
        <v>1884</v>
      </c>
      <c r="AB2074" t="s">
        <v>1884</v>
      </c>
      <c r="AC2074">
        <v>0</v>
      </c>
      <c r="AD2074">
        <v>0</v>
      </c>
      <c r="AE2074">
        <v>0</v>
      </c>
      <c r="AF2074">
        <v>0</v>
      </c>
      <c r="AG2074" t="s">
        <v>1885</v>
      </c>
      <c r="AH2074" s="181" t="s">
        <v>1886</v>
      </c>
      <c r="AI2074" s="182">
        <v>48</v>
      </c>
      <c r="AJ2074" s="181" t="s">
        <v>1900</v>
      </c>
      <c r="AK2074" s="181" t="s">
        <v>1886</v>
      </c>
      <c r="AL2074" s="181" t="s">
        <v>1886</v>
      </c>
      <c r="AO2074" s="181"/>
      <c r="AQ2074">
        <v>10</v>
      </c>
      <c r="AR2074" s="182">
        <v>40</v>
      </c>
      <c r="AS2074" s="183" t="s">
        <v>1885</v>
      </c>
      <c r="AT2074">
        <v>0</v>
      </c>
      <c r="AU2074">
        <v>80</v>
      </c>
      <c r="AV2074" s="182">
        <v>5</v>
      </c>
      <c r="AW2074" s="184">
        <v>0</v>
      </c>
      <c r="AX2074" s="183" t="s">
        <v>1884</v>
      </c>
      <c r="AY2074" s="184">
        <v>0</v>
      </c>
      <c r="AZ2074">
        <v>0</v>
      </c>
      <c r="BA2074">
        <v>0</v>
      </c>
      <c r="BB2074">
        <v>0</v>
      </c>
      <c r="BC2074" s="182">
        <v>10398</v>
      </c>
      <c r="BD2074" t="s">
        <v>1886</v>
      </c>
      <c r="BE2074" t="s">
        <v>1886</v>
      </c>
      <c r="BF2074" t="s">
        <v>1886</v>
      </c>
      <c r="BG2074" s="181" t="s">
        <v>1886</v>
      </c>
      <c r="BH2074">
        <v>0</v>
      </c>
      <c r="BI2074" s="184">
        <v>0</v>
      </c>
      <c r="BJ2074" s="182">
        <v>0</v>
      </c>
      <c r="BK2074" s="181" t="s">
        <v>1886</v>
      </c>
      <c r="BL2074">
        <v>0</v>
      </c>
      <c r="BM2074">
        <v>0</v>
      </c>
      <c r="BN2074">
        <v>0</v>
      </c>
    </row>
    <row r="2075" spans="1:66" x14ac:dyDescent="0.25">
      <c r="A2075">
        <v>10399</v>
      </c>
      <c r="B2075" t="s">
        <v>1031</v>
      </c>
      <c r="C2075">
        <v>24</v>
      </c>
      <c r="D2075">
        <v>0</v>
      </c>
      <c r="E2075">
        <v>0</v>
      </c>
      <c r="F2075" t="s">
        <v>1884</v>
      </c>
      <c r="G2075" t="s">
        <v>1885</v>
      </c>
      <c r="H2075" t="s">
        <v>1884</v>
      </c>
      <c r="I2075" t="s">
        <v>1884</v>
      </c>
      <c r="J2075" t="s">
        <v>1884</v>
      </c>
      <c r="K2075" t="s">
        <v>1884</v>
      </c>
      <c r="L2075" t="s">
        <v>1884</v>
      </c>
      <c r="M2075" s="180">
        <v>45348</v>
      </c>
      <c r="N2075" t="s">
        <v>1886</v>
      </c>
      <c r="O2075" t="s">
        <v>5516</v>
      </c>
      <c r="P2075" t="s">
        <v>5517</v>
      </c>
      <c r="Q2075">
        <v>0</v>
      </c>
      <c r="R2075">
        <v>0</v>
      </c>
      <c r="S2075" t="s">
        <v>1886</v>
      </c>
      <c r="T2075" t="s">
        <v>1886</v>
      </c>
      <c r="U2075">
        <v>2</v>
      </c>
      <c r="V2075" t="s">
        <v>1899</v>
      </c>
      <c r="W2075">
        <v>4.7300000000000004</v>
      </c>
      <c r="X2075">
        <v>0</v>
      </c>
      <c r="Y2075">
        <v>0</v>
      </c>
      <c r="Z2075" t="s">
        <v>1884</v>
      </c>
      <c r="AA2075" t="s">
        <v>1884</v>
      </c>
      <c r="AB2075" t="s">
        <v>1884</v>
      </c>
      <c r="AC2075">
        <v>0</v>
      </c>
      <c r="AD2075">
        <v>0</v>
      </c>
      <c r="AE2075">
        <v>0</v>
      </c>
      <c r="AF2075">
        <v>0</v>
      </c>
      <c r="AG2075" t="s">
        <v>1884</v>
      </c>
      <c r="AH2075" s="181" t="s">
        <v>1886</v>
      </c>
      <c r="AI2075" s="182">
        <v>47</v>
      </c>
      <c r="AJ2075" s="181" t="s">
        <v>2015</v>
      </c>
      <c r="AK2075" s="181" t="s">
        <v>5518</v>
      </c>
      <c r="AL2075" s="181" t="s">
        <v>1886</v>
      </c>
      <c r="AO2075" s="181"/>
      <c r="AQ2075">
        <v>10</v>
      </c>
      <c r="AR2075" s="182">
        <v>40</v>
      </c>
      <c r="AS2075" s="183" t="s">
        <v>1885</v>
      </c>
      <c r="AT2075">
        <v>0</v>
      </c>
      <c r="AU2075">
        <v>84</v>
      </c>
      <c r="AV2075" s="182">
        <v>6</v>
      </c>
      <c r="AW2075" s="184">
        <v>0</v>
      </c>
      <c r="AX2075" s="183" t="s">
        <v>1884</v>
      </c>
      <c r="AY2075" s="184">
        <v>0</v>
      </c>
      <c r="AZ2075">
        <v>0</v>
      </c>
      <c r="BA2075">
        <v>0</v>
      </c>
      <c r="BB2075">
        <v>0</v>
      </c>
      <c r="BC2075" s="182">
        <v>10399</v>
      </c>
      <c r="BD2075" t="s">
        <v>1886</v>
      </c>
      <c r="BE2075" t="s">
        <v>1886</v>
      </c>
      <c r="BF2075" t="s">
        <v>1886</v>
      </c>
      <c r="BG2075" s="181" t="s">
        <v>1886</v>
      </c>
      <c r="BH2075">
        <v>0</v>
      </c>
      <c r="BI2075" s="184">
        <v>0</v>
      </c>
      <c r="BJ2075" s="182">
        <v>0</v>
      </c>
      <c r="BK2075" s="181" t="s">
        <v>1886</v>
      </c>
      <c r="BL2075">
        <v>0</v>
      </c>
      <c r="BM2075">
        <v>0</v>
      </c>
      <c r="BN2075">
        <v>0</v>
      </c>
    </row>
    <row r="2076" spans="1:66" x14ac:dyDescent="0.25">
      <c r="A2076">
        <v>10400</v>
      </c>
      <c r="B2076" t="s">
        <v>5519</v>
      </c>
      <c r="C2076">
        <v>18</v>
      </c>
      <c r="D2076">
        <v>0</v>
      </c>
      <c r="E2076">
        <v>0</v>
      </c>
      <c r="F2076" t="s">
        <v>1884</v>
      </c>
      <c r="G2076" t="s">
        <v>1885</v>
      </c>
      <c r="H2076" t="s">
        <v>1884</v>
      </c>
      <c r="I2076" t="s">
        <v>1884</v>
      </c>
      <c r="J2076" t="s">
        <v>1884</v>
      </c>
      <c r="K2076" t="s">
        <v>1884</v>
      </c>
      <c r="L2076" t="s">
        <v>1884</v>
      </c>
      <c r="M2076" s="180">
        <v>45349</v>
      </c>
      <c r="N2076" t="s">
        <v>1886</v>
      </c>
      <c r="O2076" t="s">
        <v>5520</v>
      </c>
      <c r="P2076" t="s">
        <v>5521</v>
      </c>
      <c r="Q2076">
        <v>0</v>
      </c>
      <c r="R2076">
        <v>0</v>
      </c>
      <c r="S2076" t="s">
        <v>1886</v>
      </c>
      <c r="T2076" t="s">
        <v>1886</v>
      </c>
      <c r="U2076">
        <v>0</v>
      </c>
      <c r="V2076" t="s">
        <v>1886</v>
      </c>
      <c r="W2076">
        <v>0</v>
      </c>
      <c r="X2076">
        <v>0</v>
      </c>
      <c r="Y2076">
        <v>0</v>
      </c>
      <c r="Z2076" t="s">
        <v>1884</v>
      </c>
      <c r="AA2076" t="s">
        <v>1884</v>
      </c>
      <c r="AB2076" t="s">
        <v>1884</v>
      </c>
      <c r="AC2076">
        <v>0</v>
      </c>
      <c r="AD2076">
        <v>0</v>
      </c>
      <c r="AE2076">
        <v>0</v>
      </c>
      <c r="AF2076">
        <v>0</v>
      </c>
      <c r="AG2076" t="s">
        <v>1884</v>
      </c>
      <c r="AH2076" s="181" t="s">
        <v>1886</v>
      </c>
      <c r="AI2076" s="182">
        <v>244</v>
      </c>
      <c r="AJ2076" s="181" t="s">
        <v>2723</v>
      </c>
      <c r="AK2076" s="181" t="s">
        <v>1886</v>
      </c>
      <c r="AL2076" s="181" t="s">
        <v>1886</v>
      </c>
      <c r="AO2076" s="181"/>
      <c r="AQ2076">
        <v>10</v>
      </c>
      <c r="AR2076" s="182">
        <v>40</v>
      </c>
      <c r="AS2076" s="183" t="s">
        <v>1885</v>
      </c>
      <c r="AT2076">
        <v>0</v>
      </c>
      <c r="AU2076">
        <v>261</v>
      </c>
      <c r="AV2076" s="182">
        <v>0</v>
      </c>
      <c r="AW2076" s="184">
        <v>0</v>
      </c>
      <c r="AX2076" s="183" t="s">
        <v>1884</v>
      </c>
      <c r="AY2076" s="184">
        <v>0</v>
      </c>
      <c r="AZ2076">
        <v>0</v>
      </c>
      <c r="BA2076">
        <v>0</v>
      </c>
      <c r="BB2076">
        <v>0</v>
      </c>
      <c r="BC2076" s="182">
        <v>10400</v>
      </c>
      <c r="BD2076" t="s">
        <v>1886</v>
      </c>
      <c r="BE2076" t="s">
        <v>1886</v>
      </c>
      <c r="BF2076" t="s">
        <v>1886</v>
      </c>
      <c r="BG2076" s="181" t="s">
        <v>1886</v>
      </c>
      <c r="BH2076">
        <v>0</v>
      </c>
      <c r="BI2076" s="184">
        <v>0</v>
      </c>
      <c r="BJ2076" s="182">
        <v>0</v>
      </c>
      <c r="BK2076" s="181" t="s">
        <v>1886</v>
      </c>
      <c r="BL2076">
        <v>0</v>
      </c>
      <c r="BM2076">
        <v>0</v>
      </c>
      <c r="BN2076">
        <v>0</v>
      </c>
    </row>
    <row r="2077" spans="1:66" x14ac:dyDescent="0.25">
      <c r="A2077">
        <v>10401</v>
      </c>
      <c r="B2077" t="s">
        <v>5522</v>
      </c>
      <c r="C2077">
        <v>24</v>
      </c>
      <c r="D2077">
        <v>0</v>
      </c>
      <c r="E2077">
        <v>0</v>
      </c>
      <c r="F2077" t="s">
        <v>1884</v>
      </c>
      <c r="G2077" t="s">
        <v>1885</v>
      </c>
      <c r="H2077" t="s">
        <v>1884</v>
      </c>
      <c r="I2077" t="s">
        <v>1884</v>
      </c>
      <c r="J2077" t="s">
        <v>1884</v>
      </c>
      <c r="K2077" t="s">
        <v>1884</v>
      </c>
      <c r="L2077" t="s">
        <v>1884</v>
      </c>
      <c r="M2077" s="180">
        <v>45358</v>
      </c>
      <c r="N2077" t="s">
        <v>1886</v>
      </c>
      <c r="O2077" t="s">
        <v>1886</v>
      </c>
      <c r="P2077" t="s">
        <v>5523</v>
      </c>
      <c r="Q2077">
        <v>0</v>
      </c>
      <c r="R2077">
        <v>0</v>
      </c>
      <c r="S2077" t="s">
        <v>1886</v>
      </c>
      <c r="T2077" t="s">
        <v>1886</v>
      </c>
      <c r="U2077">
        <v>0</v>
      </c>
      <c r="V2077" t="s">
        <v>1886</v>
      </c>
      <c r="W2077">
        <v>0</v>
      </c>
      <c r="X2077">
        <v>0</v>
      </c>
      <c r="Y2077">
        <v>0</v>
      </c>
      <c r="Z2077" t="s">
        <v>1884</v>
      </c>
      <c r="AA2077" t="s">
        <v>1884</v>
      </c>
      <c r="AB2077" t="s">
        <v>1884</v>
      </c>
      <c r="AC2077">
        <v>0</v>
      </c>
      <c r="AD2077">
        <v>0</v>
      </c>
      <c r="AE2077">
        <v>0</v>
      </c>
      <c r="AF2077">
        <v>0</v>
      </c>
      <c r="AG2077" t="s">
        <v>1884</v>
      </c>
      <c r="AH2077" s="181" t="s">
        <v>1886</v>
      </c>
      <c r="AI2077" s="182">
        <v>116</v>
      </c>
      <c r="AJ2077" s="181" t="s">
        <v>1995</v>
      </c>
      <c r="AK2077" s="181" t="s">
        <v>5524</v>
      </c>
      <c r="AL2077" s="181" t="s">
        <v>1886</v>
      </c>
      <c r="AO2077" s="181"/>
      <c r="AQ2077">
        <v>10</v>
      </c>
      <c r="AR2077" s="182">
        <v>40</v>
      </c>
      <c r="AS2077" s="183" t="s">
        <v>1885</v>
      </c>
      <c r="AT2077">
        <v>0</v>
      </c>
      <c r="AU2077">
        <v>36</v>
      </c>
      <c r="AV2077" s="182">
        <v>3</v>
      </c>
      <c r="AW2077" s="184">
        <v>0</v>
      </c>
      <c r="AX2077" s="183" t="s">
        <v>1884</v>
      </c>
      <c r="AY2077" s="184">
        <v>0</v>
      </c>
      <c r="AZ2077">
        <v>0</v>
      </c>
      <c r="BA2077">
        <v>0</v>
      </c>
      <c r="BB2077">
        <v>0</v>
      </c>
      <c r="BC2077" s="182">
        <v>10401</v>
      </c>
      <c r="BD2077" t="s">
        <v>1886</v>
      </c>
      <c r="BE2077" t="s">
        <v>1886</v>
      </c>
      <c r="BF2077" t="s">
        <v>1886</v>
      </c>
      <c r="BG2077" s="181" t="s">
        <v>1886</v>
      </c>
      <c r="BH2077">
        <v>0</v>
      </c>
      <c r="BI2077" s="184">
        <v>0</v>
      </c>
      <c r="BJ2077" s="182">
        <v>0</v>
      </c>
      <c r="BK2077" s="181" t="s">
        <v>1886</v>
      </c>
      <c r="BL2077">
        <v>0</v>
      </c>
      <c r="BM2077">
        <v>0</v>
      </c>
      <c r="BN2077">
        <v>0</v>
      </c>
    </row>
    <row r="2078" spans="1:66" x14ac:dyDescent="0.25">
      <c r="A2078">
        <v>10402</v>
      </c>
      <c r="B2078" t="s">
        <v>5525</v>
      </c>
      <c r="C2078">
        <v>4</v>
      </c>
      <c r="D2078">
        <v>0</v>
      </c>
      <c r="E2078">
        <v>0</v>
      </c>
      <c r="F2078" t="s">
        <v>1884</v>
      </c>
      <c r="G2078" t="s">
        <v>1885</v>
      </c>
      <c r="H2078" t="s">
        <v>1884</v>
      </c>
      <c r="I2078" t="s">
        <v>1884</v>
      </c>
      <c r="J2078" t="s">
        <v>1884</v>
      </c>
      <c r="K2078" t="s">
        <v>1884</v>
      </c>
      <c r="L2078" t="s">
        <v>1884</v>
      </c>
      <c r="M2078" s="180">
        <v>45359</v>
      </c>
      <c r="N2078" t="s">
        <v>1886</v>
      </c>
      <c r="O2078" t="s">
        <v>5526</v>
      </c>
      <c r="P2078" t="s">
        <v>5527</v>
      </c>
      <c r="Q2078">
        <v>0</v>
      </c>
      <c r="R2078">
        <v>0</v>
      </c>
      <c r="S2078" t="s">
        <v>1886</v>
      </c>
      <c r="T2078" t="s">
        <v>1886</v>
      </c>
      <c r="U2078">
        <v>0</v>
      </c>
      <c r="V2078" t="s">
        <v>1886</v>
      </c>
      <c r="W2078">
        <v>0</v>
      </c>
      <c r="X2078">
        <v>0</v>
      </c>
      <c r="Y2078">
        <v>0</v>
      </c>
      <c r="Z2078" t="s">
        <v>1884</v>
      </c>
      <c r="AA2078" t="s">
        <v>1884</v>
      </c>
      <c r="AB2078" t="s">
        <v>1884</v>
      </c>
      <c r="AC2078">
        <v>0</v>
      </c>
      <c r="AD2078">
        <v>0</v>
      </c>
      <c r="AE2078">
        <v>0</v>
      </c>
      <c r="AF2078">
        <v>0</v>
      </c>
      <c r="AG2078" t="s">
        <v>1884</v>
      </c>
      <c r="AH2078" s="181" t="s">
        <v>1886</v>
      </c>
      <c r="AI2078" s="182">
        <v>250</v>
      </c>
      <c r="AJ2078" s="181" t="s">
        <v>267</v>
      </c>
      <c r="AK2078" s="181" t="s">
        <v>1886</v>
      </c>
      <c r="AL2078" s="181" t="s">
        <v>1886</v>
      </c>
      <c r="AO2078" s="181"/>
      <c r="AQ2078">
        <v>10</v>
      </c>
      <c r="AR2078" s="182">
        <v>40</v>
      </c>
      <c r="AS2078" s="183" t="s">
        <v>1885</v>
      </c>
      <c r="AT2078">
        <v>0</v>
      </c>
      <c r="AU2078">
        <v>0</v>
      </c>
      <c r="AV2078" s="182">
        <v>0</v>
      </c>
      <c r="AW2078" s="184">
        <v>0</v>
      </c>
      <c r="AX2078" s="183" t="s">
        <v>1884</v>
      </c>
      <c r="AY2078" s="184">
        <v>0</v>
      </c>
      <c r="AZ2078">
        <v>0</v>
      </c>
      <c r="BA2078">
        <v>0</v>
      </c>
      <c r="BB2078">
        <v>0</v>
      </c>
      <c r="BC2078" s="182">
        <v>10402</v>
      </c>
      <c r="BD2078" t="s">
        <v>1886</v>
      </c>
      <c r="BE2078" t="s">
        <v>1886</v>
      </c>
      <c r="BF2078" t="s">
        <v>1886</v>
      </c>
      <c r="BG2078" s="181" t="s">
        <v>1886</v>
      </c>
      <c r="BH2078">
        <v>0</v>
      </c>
      <c r="BI2078" s="184">
        <v>0</v>
      </c>
      <c r="BJ2078" s="182">
        <v>0</v>
      </c>
      <c r="BK2078" s="181" t="s">
        <v>1886</v>
      </c>
      <c r="BL2078">
        <v>0</v>
      </c>
      <c r="BM2078">
        <v>0</v>
      </c>
      <c r="BN2078">
        <v>0</v>
      </c>
    </row>
    <row r="2079" spans="1:66" x14ac:dyDescent="0.25">
      <c r="A2079">
        <v>10403</v>
      </c>
      <c r="B2079" t="s">
        <v>1359</v>
      </c>
      <c r="C2079">
        <v>12</v>
      </c>
      <c r="D2079">
        <v>0</v>
      </c>
      <c r="E2079">
        <v>0</v>
      </c>
      <c r="F2079" t="s">
        <v>1884</v>
      </c>
      <c r="G2079" t="s">
        <v>1885</v>
      </c>
      <c r="H2079" t="s">
        <v>1884</v>
      </c>
      <c r="I2079" t="s">
        <v>1884</v>
      </c>
      <c r="J2079" t="s">
        <v>1884</v>
      </c>
      <c r="K2079" t="s">
        <v>1884</v>
      </c>
      <c r="L2079" t="s">
        <v>1884</v>
      </c>
      <c r="M2079" s="180">
        <v>45363</v>
      </c>
      <c r="N2079" t="s">
        <v>1886</v>
      </c>
      <c r="O2079" t="s">
        <v>5528</v>
      </c>
      <c r="P2079" t="s">
        <v>5529</v>
      </c>
      <c r="Q2079">
        <v>0</v>
      </c>
      <c r="R2079">
        <v>0</v>
      </c>
      <c r="S2079" t="s">
        <v>1886</v>
      </c>
      <c r="T2079" t="s">
        <v>1886</v>
      </c>
      <c r="U2079">
        <v>2</v>
      </c>
      <c r="V2079" t="s">
        <v>1899</v>
      </c>
      <c r="W2079">
        <v>0.96</v>
      </c>
      <c r="X2079">
        <v>0</v>
      </c>
      <c r="Y2079">
        <v>0</v>
      </c>
      <c r="Z2079" t="s">
        <v>1884</v>
      </c>
      <c r="AA2079" t="s">
        <v>1884</v>
      </c>
      <c r="AB2079" t="s">
        <v>1884</v>
      </c>
      <c r="AC2079">
        <v>0</v>
      </c>
      <c r="AD2079">
        <v>0</v>
      </c>
      <c r="AE2079">
        <v>0</v>
      </c>
      <c r="AF2079">
        <v>0</v>
      </c>
      <c r="AG2079" t="s">
        <v>1885</v>
      </c>
      <c r="AH2079" s="181" t="s">
        <v>1886</v>
      </c>
      <c r="AI2079" s="182">
        <v>48</v>
      </c>
      <c r="AJ2079" s="181" t="s">
        <v>1900</v>
      </c>
      <c r="AK2079" s="181" t="s">
        <v>1886</v>
      </c>
      <c r="AL2079" s="181" t="s">
        <v>1886</v>
      </c>
      <c r="AO2079" s="181"/>
      <c r="AQ2079">
        <v>10</v>
      </c>
      <c r="AR2079" s="182">
        <v>40</v>
      </c>
      <c r="AS2079" s="183" t="s">
        <v>1885</v>
      </c>
      <c r="AT2079">
        <v>0</v>
      </c>
      <c r="AU2079">
        <v>80</v>
      </c>
      <c r="AV2079" s="182">
        <v>5</v>
      </c>
      <c r="AW2079" s="184">
        <v>0</v>
      </c>
      <c r="AX2079" s="183" t="s">
        <v>1884</v>
      </c>
      <c r="AY2079" s="184">
        <v>0</v>
      </c>
      <c r="AZ2079">
        <v>0</v>
      </c>
      <c r="BA2079">
        <v>0</v>
      </c>
      <c r="BB2079">
        <v>0</v>
      </c>
      <c r="BC2079" s="182">
        <v>10403</v>
      </c>
      <c r="BD2079" t="s">
        <v>1886</v>
      </c>
      <c r="BE2079" t="s">
        <v>1886</v>
      </c>
      <c r="BF2079" t="s">
        <v>1886</v>
      </c>
      <c r="BG2079" s="181" t="s">
        <v>1886</v>
      </c>
      <c r="BH2079">
        <v>0</v>
      </c>
      <c r="BI2079" s="184">
        <v>0</v>
      </c>
      <c r="BJ2079" s="182">
        <v>0</v>
      </c>
      <c r="BK2079" s="181" t="s">
        <v>1886</v>
      </c>
      <c r="BL2079">
        <v>0</v>
      </c>
      <c r="BM2079">
        <v>0</v>
      </c>
      <c r="BN2079">
        <v>0</v>
      </c>
    </row>
    <row r="2080" spans="1:66" x14ac:dyDescent="0.25">
      <c r="A2080">
        <v>10405</v>
      </c>
      <c r="B2080" t="s">
        <v>5530</v>
      </c>
      <c r="C2080">
        <v>8</v>
      </c>
      <c r="D2080">
        <v>0</v>
      </c>
      <c r="E2080">
        <v>0</v>
      </c>
      <c r="F2080" t="s">
        <v>1884</v>
      </c>
      <c r="G2080" t="s">
        <v>1885</v>
      </c>
      <c r="H2080" t="s">
        <v>1884</v>
      </c>
      <c r="I2080" t="s">
        <v>1884</v>
      </c>
      <c r="J2080" t="s">
        <v>1884</v>
      </c>
      <c r="K2080" t="s">
        <v>1884</v>
      </c>
      <c r="L2080" t="s">
        <v>1884</v>
      </c>
      <c r="M2080" s="180">
        <v>45371</v>
      </c>
      <c r="N2080" t="s">
        <v>1886</v>
      </c>
      <c r="O2080" t="s">
        <v>5531</v>
      </c>
      <c r="P2080" t="s">
        <v>5531</v>
      </c>
      <c r="Q2080">
        <v>0</v>
      </c>
      <c r="R2080">
        <v>0</v>
      </c>
      <c r="S2080" t="s">
        <v>1886</v>
      </c>
      <c r="T2080" t="s">
        <v>1886</v>
      </c>
      <c r="U2080">
        <v>0</v>
      </c>
      <c r="V2080" t="s">
        <v>1886</v>
      </c>
      <c r="W2080">
        <v>0</v>
      </c>
      <c r="X2080">
        <v>0</v>
      </c>
      <c r="Y2080">
        <v>0</v>
      </c>
      <c r="Z2080" t="s">
        <v>1884</v>
      </c>
      <c r="AA2080" t="s">
        <v>1884</v>
      </c>
      <c r="AB2080" t="s">
        <v>1884</v>
      </c>
      <c r="AC2080">
        <v>0</v>
      </c>
      <c r="AD2080">
        <v>0</v>
      </c>
      <c r="AE2080">
        <v>0</v>
      </c>
      <c r="AF2080">
        <v>0</v>
      </c>
      <c r="AG2080" t="s">
        <v>1884</v>
      </c>
      <c r="AH2080" s="181" t="s">
        <v>1886</v>
      </c>
      <c r="AI2080" s="182">
        <v>244</v>
      </c>
      <c r="AJ2080" s="181" t="s">
        <v>2723</v>
      </c>
      <c r="AK2080" s="181" t="s">
        <v>5532</v>
      </c>
      <c r="AL2080" s="181" t="s">
        <v>1886</v>
      </c>
      <c r="AO2080" s="181"/>
      <c r="AQ2080">
        <v>10</v>
      </c>
      <c r="AR2080" s="182">
        <v>40</v>
      </c>
      <c r="AS2080" s="183" t="s">
        <v>1885</v>
      </c>
      <c r="AT2080">
        <v>0</v>
      </c>
      <c r="AU2080">
        <v>115</v>
      </c>
      <c r="AV2080" s="182">
        <v>0</v>
      </c>
      <c r="AW2080" s="184">
        <v>0</v>
      </c>
      <c r="AX2080" s="183" t="s">
        <v>1884</v>
      </c>
      <c r="AY2080" s="184">
        <v>0</v>
      </c>
      <c r="AZ2080">
        <v>0</v>
      </c>
      <c r="BA2080">
        <v>0</v>
      </c>
      <c r="BB2080">
        <v>0</v>
      </c>
      <c r="BC2080" s="182">
        <v>10405</v>
      </c>
      <c r="BD2080" t="s">
        <v>1886</v>
      </c>
      <c r="BE2080" t="s">
        <v>1886</v>
      </c>
      <c r="BF2080" t="s">
        <v>1886</v>
      </c>
      <c r="BG2080" s="181" t="s">
        <v>1886</v>
      </c>
      <c r="BH2080">
        <v>0</v>
      </c>
      <c r="BI2080" s="184">
        <v>0</v>
      </c>
      <c r="BJ2080" s="182">
        <v>0</v>
      </c>
      <c r="BK2080" s="181" t="s">
        <v>1886</v>
      </c>
      <c r="BL2080">
        <v>0</v>
      </c>
      <c r="BM2080">
        <v>0</v>
      </c>
      <c r="BN2080">
        <v>0</v>
      </c>
    </row>
    <row r="2081" spans="1:66" x14ac:dyDescent="0.25">
      <c r="A2081">
        <v>10406</v>
      </c>
      <c r="B2081" t="s">
        <v>5533</v>
      </c>
      <c r="C2081">
        <v>12</v>
      </c>
      <c r="D2081">
        <v>0</v>
      </c>
      <c r="E2081">
        <v>0</v>
      </c>
      <c r="F2081" t="s">
        <v>1884</v>
      </c>
      <c r="G2081" t="s">
        <v>1885</v>
      </c>
      <c r="H2081" t="s">
        <v>1884</v>
      </c>
      <c r="I2081" t="s">
        <v>1884</v>
      </c>
      <c r="J2081" t="s">
        <v>1884</v>
      </c>
      <c r="K2081" t="s">
        <v>1884</v>
      </c>
      <c r="L2081" t="s">
        <v>1884</v>
      </c>
      <c r="M2081" s="180">
        <v>45378</v>
      </c>
      <c r="N2081" t="s">
        <v>1886</v>
      </c>
      <c r="O2081" t="s">
        <v>5534</v>
      </c>
      <c r="P2081" t="s">
        <v>5534</v>
      </c>
      <c r="Q2081">
        <v>0</v>
      </c>
      <c r="R2081">
        <v>0</v>
      </c>
      <c r="S2081" t="s">
        <v>1886</v>
      </c>
      <c r="T2081" t="s">
        <v>1886</v>
      </c>
      <c r="U2081">
        <v>0</v>
      </c>
      <c r="V2081" t="s">
        <v>1886</v>
      </c>
      <c r="W2081">
        <v>0</v>
      </c>
      <c r="X2081">
        <v>0</v>
      </c>
      <c r="Y2081">
        <v>0</v>
      </c>
      <c r="Z2081" t="s">
        <v>1884</v>
      </c>
      <c r="AA2081" t="s">
        <v>1884</v>
      </c>
      <c r="AB2081" t="s">
        <v>1884</v>
      </c>
      <c r="AC2081">
        <v>0</v>
      </c>
      <c r="AD2081">
        <v>0</v>
      </c>
      <c r="AE2081">
        <v>0</v>
      </c>
      <c r="AF2081">
        <v>0</v>
      </c>
      <c r="AG2081" t="s">
        <v>1884</v>
      </c>
      <c r="AH2081" s="181" t="s">
        <v>1886</v>
      </c>
      <c r="AI2081" s="182">
        <v>210</v>
      </c>
      <c r="AJ2081" s="181" t="s">
        <v>2010</v>
      </c>
      <c r="AK2081" s="181" t="s">
        <v>1886</v>
      </c>
      <c r="AL2081" s="181" t="s">
        <v>1886</v>
      </c>
      <c r="AO2081" s="181"/>
      <c r="AQ2081">
        <v>10</v>
      </c>
      <c r="AR2081" s="182">
        <v>40</v>
      </c>
      <c r="AS2081" s="183" t="s">
        <v>1885</v>
      </c>
      <c r="AT2081">
        <v>0</v>
      </c>
      <c r="AU2081">
        <v>130</v>
      </c>
      <c r="AV2081" s="182">
        <v>5</v>
      </c>
      <c r="AW2081" s="184">
        <v>0</v>
      </c>
      <c r="AX2081" s="183" t="s">
        <v>1884</v>
      </c>
      <c r="AY2081" s="184">
        <v>0</v>
      </c>
      <c r="AZ2081">
        <v>0</v>
      </c>
      <c r="BA2081">
        <v>0</v>
      </c>
      <c r="BB2081">
        <v>0</v>
      </c>
      <c r="BC2081" s="182">
        <v>10406</v>
      </c>
      <c r="BD2081" t="s">
        <v>1886</v>
      </c>
      <c r="BE2081" t="s">
        <v>1886</v>
      </c>
      <c r="BF2081" t="s">
        <v>1886</v>
      </c>
      <c r="BG2081" s="181" t="s">
        <v>1886</v>
      </c>
      <c r="BH2081">
        <v>0</v>
      </c>
      <c r="BI2081" s="184">
        <v>0</v>
      </c>
      <c r="BJ2081" s="182">
        <v>0</v>
      </c>
      <c r="BK2081" s="181" t="s">
        <v>1886</v>
      </c>
      <c r="BL2081">
        <v>0</v>
      </c>
      <c r="BM2081">
        <v>0</v>
      </c>
      <c r="BN2081">
        <v>0</v>
      </c>
    </row>
    <row r="2082" spans="1:66" x14ac:dyDescent="0.25">
      <c r="A2082">
        <v>10407</v>
      </c>
      <c r="B2082" t="s">
        <v>5535</v>
      </c>
      <c r="C2082">
        <v>12</v>
      </c>
      <c r="D2082">
        <v>0</v>
      </c>
      <c r="E2082">
        <v>0</v>
      </c>
      <c r="F2082" t="s">
        <v>1884</v>
      </c>
      <c r="G2082" t="s">
        <v>1885</v>
      </c>
      <c r="H2082" t="s">
        <v>1884</v>
      </c>
      <c r="I2082" t="s">
        <v>1884</v>
      </c>
      <c r="J2082" t="s">
        <v>1884</v>
      </c>
      <c r="K2082" t="s">
        <v>1884</v>
      </c>
      <c r="L2082" t="s">
        <v>1884</v>
      </c>
      <c r="M2082" s="180">
        <v>45386</v>
      </c>
      <c r="N2082" t="s">
        <v>1886</v>
      </c>
      <c r="O2082" t="s">
        <v>5536</v>
      </c>
      <c r="P2082" t="s">
        <v>5536</v>
      </c>
      <c r="Q2082">
        <v>0</v>
      </c>
      <c r="R2082">
        <v>0</v>
      </c>
      <c r="S2082" t="s">
        <v>1886</v>
      </c>
      <c r="T2082" t="s">
        <v>1886</v>
      </c>
      <c r="U2082">
        <v>0</v>
      </c>
      <c r="V2082" t="s">
        <v>1886</v>
      </c>
      <c r="W2082">
        <v>0</v>
      </c>
      <c r="X2082">
        <v>0</v>
      </c>
      <c r="Y2082">
        <v>0</v>
      </c>
      <c r="Z2082" t="s">
        <v>1884</v>
      </c>
      <c r="AA2082" t="s">
        <v>1884</v>
      </c>
      <c r="AB2082" t="s">
        <v>1884</v>
      </c>
      <c r="AC2082">
        <v>0</v>
      </c>
      <c r="AD2082">
        <v>0</v>
      </c>
      <c r="AE2082">
        <v>0</v>
      </c>
      <c r="AF2082">
        <v>0</v>
      </c>
      <c r="AG2082" t="s">
        <v>1884</v>
      </c>
      <c r="AH2082" s="181" t="s">
        <v>1886</v>
      </c>
      <c r="AI2082" s="182">
        <v>46</v>
      </c>
      <c r="AJ2082" s="181" t="s">
        <v>1935</v>
      </c>
      <c r="AK2082" s="181" t="s">
        <v>5537</v>
      </c>
      <c r="AL2082" s="181" t="s">
        <v>1886</v>
      </c>
      <c r="AO2082" s="181"/>
      <c r="AQ2082">
        <v>10</v>
      </c>
      <c r="AR2082" s="182">
        <v>40</v>
      </c>
      <c r="AS2082" s="183" t="s">
        <v>1885</v>
      </c>
      <c r="AT2082">
        <v>0</v>
      </c>
      <c r="AU2082">
        <v>54</v>
      </c>
      <c r="AV2082" s="182">
        <v>6</v>
      </c>
      <c r="AW2082" s="184">
        <v>0</v>
      </c>
      <c r="AX2082" s="183" t="s">
        <v>1884</v>
      </c>
      <c r="AY2082" s="184">
        <v>0</v>
      </c>
      <c r="AZ2082">
        <v>0</v>
      </c>
      <c r="BA2082">
        <v>0</v>
      </c>
      <c r="BB2082">
        <v>0</v>
      </c>
      <c r="BC2082" s="182">
        <v>10407</v>
      </c>
      <c r="BD2082" t="s">
        <v>1886</v>
      </c>
      <c r="BE2082" t="s">
        <v>1886</v>
      </c>
      <c r="BF2082" t="s">
        <v>1886</v>
      </c>
      <c r="BG2082" s="181" t="s">
        <v>1886</v>
      </c>
      <c r="BH2082">
        <v>0</v>
      </c>
      <c r="BI2082" s="184">
        <v>0</v>
      </c>
      <c r="BJ2082" s="182">
        <v>0</v>
      </c>
      <c r="BK2082" s="181" t="s">
        <v>1886</v>
      </c>
      <c r="BL2082">
        <v>0</v>
      </c>
      <c r="BM2082">
        <v>0</v>
      </c>
      <c r="BN2082">
        <v>0</v>
      </c>
    </row>
    <row r="2083" spans="1:66" x14ac:dyDescent="0.25">
      <c r="A2083">
        <v>10408</v>
      </c>
      <c r="B2083" t="s">
        <v>5538</v>
      </c>
      <c r="C2083">
        <v>8</v>
      </c>
      <c r="D2083">
        <v>0</v>
      </c>
      <c r="E2083">
        <v>0</v>
      </c>
      <c r="F2083" t="s">
        <v>1884</v>
      </c>
      <c r="G2083" t="s">
        <v>1885</v>
      </c>
      <c r="H2083" t="s">
        <v>1884</v>
      </c>
      <c r="I2083" t="s">
        <v>1884</v>
      </c>
      <c r="J2083" t="s">
        <v>1884</v>
      </c>
      <c r="K2083" t="s">
        <v>1884</v>
      </c>
      <c r="L2083" t="s">
        <v>1884</v>
      </c>
      <c r="M2083" s="180">
        <v>45405</v>
      </c>
      <c r="N2083" t="s">
        <v>1886</v>
      </c>
      <c r="O2083" t="s">
        <v>5539</v>
      </c>
      <c r="P2083" t="s">
        <v>5539</v>
      </c>
      <c r="Q2083">
        <v>0</v>
      </c>
      <c r="R2083">
        <v>0</v>
      </c>
      <c r="S2083" t="s">
        <v>1886</v>
      </c>
      <c r="T2083" t="s">
        <v>1886</v>
      </c>
      <c r="U2083">
        <v>0</v>
      </c>
      <c r="V2083" t="s">
        <v>1886</v>
      </c>
      <c r="W2083">
        <v>0</v>
      </c>
      <c r="X2083">
        <v>0</v>
      </c>
      <c r="Y2083">
        <v>0</v>
      </c>
      <c r="Z2083" t="s">
        <v>1884</v>
      </c>
      <c r="AA2083" t="s">
        <v>1884</v>
      </c>
      <c r="AB2083" t="s">
        <v>1884</v>
      </c>
      <c r="AC2083">
        <v>0</v>
      </c>
      <c r="AD2083">
        <v>0</v>
      </c>
      <c r="AE2083">
        <v>0</v>
      </c>
      <c r="AF2083">
        <v>0</v>
      </c>
      <c r="AG2083" t="s">
        <v>1884</v>
      </c>
      <c r="AH2083" s="181" t="s">
        <v>1886</v>
      </c>
      <c r="AI2083" s="182">
        <v>215</v>
      </c>
      <c r="AJ2083" s="181" t="s">
        <v>1937</v>
      </c>
      <c r="AK2083" s="181" t="s">
        <v>1886</v>
      </c>
      <c r="AL2083" s="181" t="s">
        <v>1886</v>
      </c>
      <c r="AO2083" s="181"/>
      <c r="AQ2083">
        <v>10</v>
      </c>
      <c r="AR2083" s="182">
        <v>40</v>
      </c>
      <c r="AS2083" s="183" t="s">
        <v>1885</v>
      </c>
      <c r="AT2083">
        <v>0</v>
      </c>
      <c r="AU2083">
        <v>0</v>
      </c>
      <c r="AV2083" s="182">
        <v>0</v>
      </c>
      <c r="AW2083" s="184">
        <v>0</v>
      </c>
      <c r="AX2083" s="183" t="s">
        <v>1884</v>
      </c>
      <c r="AY2083" s="184">
        <v>0</v>
      </c>
      <c r="AZ2083">
        <v>0</v>
      </c>
      <c r="BA2083">
        <v>0</v>
      </c>
      <c r="BB2083">
        <v>0</v>
      </c>
      <c r="BC2083" s="182">
        <v>10408</v>
      </c>
      <c r="BD2083" t="s">
        <v>1886</v>
      </c>
      <c r="BE2083" t="s">
        <v>1886</v>
      </c>
      <c r="BF2083" t="s">
        <v>1886</v>
      </c>
      <c r="BG2083" s="181" t="s">
        <v>1886</v>
      </c>
      <c r="BH2083">
        <v>0</v>
      </c>
      <c r="BI2083" s="184">
        <v>0</v>
      </c>
      <c r="BJ2083" s="182">
        <v>0</v>
      </c>
      <c r="BK2083" s="181" t="s">
        <v>1886</v>
      </c>
      <c r="BL2083">
        <v>0</v>
      </c>
      <c r="BM2083">
        <v>0</v>
      </c>
      <c r="BN2083">
        <v>0</v>
      </c>
    </row>
    <row r="2084" spans="1:66" x14ac:dyDescent="0.25">
      <c r="A2084">
        <v>10409</v>
      </c>
      <c r="B2084" t="s">
        <v>5540</v>
      </c>
      <c r="C2084">
        <v>1</v>
      </c>
      <c r="D2084">
        <v>0</v>
      </c>
      <c r="E2084">
        <v>0</v>
      </c>
      <c r="F2084" t="s">
        <v>1884</v>
      </c>
      <c r="G2084" t="s">
        <v>1885</v>
      </c>
      <c r="H2084" t="s">
        <v>1884</v>
      </c>
      <c r="I2084" t="s">
        <v>1884</v>
      </c>
      <c r="J2084" t="s">
        <v>1884</v>
      </c>
      <c r="K2084" t="s">
        <v>1884</v>
      </c>
      <c r="L2084" t="s">
        <v>1884</v>
      </c>
      <c r="M2084" s="180">
        <v>45405</v>
      </c>
      <c r="N2084" t="s">
        <v>3315</v>
      </c>
      <c r="O2084" t="s">
        <v>5541</v>
      </c>
      <c r="P2084" t="s">
        <v>5541</v>
      </c>
      <c r="Q2084">
        <v>0</v>
      </c>
      <c r="R2084">
        <v>0</v>
      </c>
      <c r="S2084" t="s">
        <v>1886</v>
      </c>
      <c r="T2084" t="s">
        <v>1886</v>
      </c>
      <c r="U2084">
        <v>0</v>
      </c>
      <c r="V2084" t="s">
        <v>1886</v>
      </c>
      <c r="W2084">
        <v>0</v>
      </c>
      <c r="X2084">
        <v>0</v>
      </c>
      <c r="Y2084">
        <v>0</v>
      </c>
      <c r="Z2084" t="s">
        <v>1884</v>
      </c>
      <c r="AA2084" t="s">
        <v>1884</v>
      </c>
      <c r="AB2084" t="s">
        <v>1884</v>
      </c>
      <c r="AC2084">
        <v>0</v>
      </c>
      <c r="AD2084">
        <v>0</v>
      </c>
      <c r="AE2084">
        <v>0</v>
      </c>
      <c r="AF2084">
        <v>0</v>
      </c>
      <c r="AG2084" t="s">
        <v>1884</v>
      </c>
      <c r="AH2084" s="181" t="s">
        <v>1886</v>
      </c>
      <c r="AI2084" s="182">
        <v>46</v>
      </c>
      <c r="AJ2084" s="181" t="s">
        <v>1935</v>
      </c>
      <c r="AK2084" s="181" t="s">
        <v>1886</v>
      </c>
      <c r="AL2084" s="181" t="s">
        <v>1886</v>
      </c>
      <c r="AO2084" s="181"/>
      <c r="AQ2084">
        <v>10</v>
      </c>
      <c r="AR2084" s="182">
        <v>40</v>
      </c>
      <c r="AS2084" s="183" t="s">
        <v>1885</v>
      </c>
      <c r="AT2084">
        <v>0</v>
      </c>
      <c r="AU2084">
        <v>0</v>
      </c>
      <c r="AV2084" s="182">
        <v>0</v>
      </c>
      <c r="AW2084" s="184">
        <v>0</v>
      </c>
      <c r="AX2084" s="183" t="s">
        <v>1884</v>
      </c>
      <c r="AY2084" s="184">
        <v>0</v>
      </c>
      <c r="AZ2084">
        <v>0</v>
      </c>
      <c r="BA2084">
        <v>0</v>
      </c>
      <c r="BB2084">
        <v>0</v>
      </c>
      <c r="BC2084" s="182">
        <v>10409</v>
      </c>
      <c r="BD2084" t="s">
        <v>1886</v>
      </c>
      <c r="BE2084" t="s">
        <v>1886</v>
      </c>
      <c r="BF2084" t="s">
        <v>1886</v>
      </c>
      <c r="BG2084" s="181" t="s">
        <v>1886</v>
      </c>
      <c r="BH2084">
        <v>0</v>
      </c>
      <c r="BI2084" s="184">
        <v>0</v>
      </c>
      <c r="BJ2084" s="182">
        <v>0</v>
      </c>
      <c r="BK2084" s="181" t="s">
        <v>1886</v>
      </c>
      <c r="BL2084">
        <v>0</v>
      </c>
      <c r="BM2084">
        <v>0</v>
      </c>
      <c r="BN2084">
        <v>0</v>
      </c>
    </row>
    <row r="2085" spans="1:66" x14ac:dyDescent="0.25">
      <c r="A2085">
        <v>10411</v>
      </c>
      <c r="B2085" t="s">
        <v>1033</v>
      </c>
      <c r="C2085">
        <v>40</v>
      </c>
      <c r="D2085">
        <v>0</v>
      </c>
      <c r="E2085">
        <v>0</v>
      </c>
      <c r="F2085" t="s">
        <v>1884</v>
      </c>
      <c r="G2085" t="s">
        <v>1885</v>
      </c>
      <c r="H2085" t="s">
        <v>1884</v>
      </c>
      <c r="I2085" t="s">
        <v>1884</v>
      </c>
      <c r="J2085" t="s">
        <v>1884</v>
      </c>
      <c r="K2085" t="s">
        <v>1884</v>
      </c>
      <c r="L2085" t="s">
        <v>1884</v>
      </c>
      <c r="M2085" s="180">
        <v>45412</v>
      </c>
      <c r="N2085" t="s">
        <v>1886</v>
      </c>
      <c r="O2085" t="s">
        <v>1886</v>
      </c>
      <c r="P2085" t="s">
        <v>5542</v>
      </c>
      <c r="Q2085">
        <v>0</v>
      </c>
      <c r="R2085">
        <v>0</v>
      </c>
      <c r="S2085" t="s">
        <v>1886</v>
      </c>
      <c r="T2085" t="s">
        <v>1886</v>
      </c>
      <c r="U2085">
        <v>0</v>
      </c>
      <c r="V2085" t="s">
        <v>1886</v>
      </c>
      <c r="W2085">
        <v>0</v>
      </c>
      <c r="X2085">
        <v>0</v>
      </c>
      <c r="Y2085">
        <v>0</v>
      </c>
      <c r="Z2085" t="s">
        <v>1884</v>
      </c>
      <c r="AA2085" t="s">
        <v>1884</v>
      </c>
      <c r="AB2085" t="s">
        <v>1884</v>
      </c>
      <c r="AC2085">
        <v>0</v>
      </c>
      <c r="AD2085">
        <v>0</v>
      </c>
      <c r="AE2085">
        <v>0</v>
      </c>
      <c r="AF2085">
        <v>0</v>
      </c>
      <c r="AG2085" t="s">
        <v>1884</v>
      </c>
      <c r="AH2085" s="181" t="s">
        <v>1886</v>
      </c>
      <c r="AI2085" s="182">
        <v>215</v>
      </c>
      <c r="AJ2085" s="181" t="s">
        <v>1937</v>
      </c>
      <c r="AK2085" s="181" t="s">
        <v>1886</v>
      </c>
      <c r="AL2085" s="181" t="s">
        <v>1886</v>
      </c>
      <c r="AO2085" s="181"/>
      <c r="AQ2085">
        <v>10</v>
      </c>
      <c r="AR2085" s="182">
        <v>40</v>
      </c>
      <c r="AS2085" s="183" t="s">
        <v>1885</v>
      </c>
      <c r="AT2085">
        <v>0</v>
      </c>
      <c r="AU2085">
        <v>0</v>
      </c>
      <c r="AV2085" s="182">
        <v>0</v>
      </c>
      <c r="AW2085" s="184">
        <v>0</v>
      </c>
      <c r="AX2085" s="183" t="s">
        <v>1884</v>
      </c>
      <c r="AY2085" s="184">
        <v>0</v>
      </c>
      <c r="AZ2085">
        <v>0</v>
      </c>
      <c r="BA2085">
        <v>0</v>
      </c>
      <c r="BB2085">
        <v>0</v>
      </c>
      <c r="BC2085" s="182">
        <v>10411</v>
      </c>
      <c r="BD2085" t="s">
        <v>1886</v>
      </c>
      <c r="BE2085" t="s">
        <v>1886</v>
      </c>
      <c r="BF2085" t="s">
        <v>1886</v>
      </c>
      <c r="BG2085" s="181" t="s">
        <v>1886</v>
      </c>
      <c r="BH2085">
        <v>0</v>
      </c>
      <c r="BI2085" s="184">
        <v>0</v>
      </c>
      <c r="BJ2085" s="182">
        <v>0</v>
      </c>
      <c r="BK2085" s="181" t="s">
        <v>1886</v>
      </c>
      <c r="BL2085">
        <v>0</v>
      </c>
      <c r="BM2085">
        <v>0</v>
      </c>
      <c r="BN2085">
        <v>0</v>
      </c>
    </row>
    <row r="2086" spans="1:66" x14ac:dyDescent="0.25">
      <c r="A2086">
        <v>10412</v>
      </c>
      <c r="B2086" t="s">
        <v>861</v>
      </c>
      <c r="C2086">
        <v>56</v>
      </c>
      <c r="D2086">
        <v>0</v>
      </c>
      <c r="E2086">
        <v>0</v>
      </c>
      <c r="F2086" t="s">
        <v>1884</v>
      </c>
      <c r="G2086" t="s">
        <v>1885</v>
      </c>
      <c r="H2086" t="s">
        <v>1884</v>
      </c>
      <c r="I2086" t="s">
        <v>1884</v>
      </c>
      <c r="J2086" t="s">
        <v>1884</v>
      </c>
      <c r="K2086" t="s">
        <v>1884</v>
      </c>
      <c r="L2086" t="s">
        <v>1884</v>
      </c>
      <c r="M2086" s="180">
        <v>45412</v>
      </c>
      <c r="N2086" t="s">
        <v>1886</v>
      </c>
      <c r="O2086" t="s">
        <v>1886</v>
      </c>
      <c r="P2086" t="s">
        <v>5543</v>
      </c>
      <c r="Q2086">
        <v>0</v>
      </c>
      <c r="R2086">
        <v>0</v>
      </c>
      <c r="S2086" t="s">
        <v>1886</v>
      </c>
      <c r="T2086" t="s">
        <v>1886</v>
      </c>
      <c r="U2086">
        <v>0</v>
      </c>
      <c r="V2086" t="s">
        <v>1886</v>
      </c>
      <c r="W2086">
        <v>0</v>
      </c>
      <c r="X2086">
        <v>0</v>
      </c>
      <c r="Y2086">
        <v>0</v>
      </c>
      <c r="Z2086" t="s">
        <v>1884</v>
      </c>
      <c r="AA2086" t="s">
        <v>1884</v>
      </c>
      <c r="AB2086" t="s">
        <v>1884</v>
      </c>
      <c r="AC2086">
        <v>0</v>
      </c>
      <c r="AD2086">
        <v>0</v>
      </c>
      <c r="AE2086">
        <v>0</v>
      </c>
      <c r="AF2086">
        <v>0</v>
      </c>
      <c r="AG2086" t="s">
        <v>1884</v>
      </c>
      <c r="AH2086" s="181" t="s">
        <v>1886</v>
      </c>
      <c r="AI2086" s="182">
        <v>215</v>
      </c>
      <c r="AJ2086" s="181" t="s">
        <v>1937</v>
      </c>
      <c r="AK2086" s="181" t="s">
        <v>1886</v>
      </c>
      <c r="AL2086" s="181" t="s">
        <v>1886</v>
      </c>
      <c r="AO2086" s="181"/>
      <c r="AQ2086">
        <v>10</v>
      </c>
      <c r="AR2086" s="182">
        <v>40</v>
      </c>
      <c r="AS2086" s="183" t="s">
        <v>1885</v>
      </c>
      <c r="AT2086">
        <v>0</v>
      </c>
      <c r="AU2086">
        <v>0</v>
      </c>
      <c r="AV2086" s="182">
        <v>0</v>
      </c>
      <c r="AW2086" s="184">
        <v>0</v>
      </c>
      <c r="AX2086" s="183" t="s">
        <v>1884</v>
      </c>
      <c r="AY2086" s="184">
        <v>0</v>
      </c>
      <c r="AZ2086">
        <v>0</v>
      </c>
      <c r="BA2086">
        <v>0</v>
      </c>
      <c r="BB2086">
        <v>0</v>
      </c>
      <c r="BC2086" s="182">
        <v>10412</v>
      </c>
      <c r="BD2086" t="s">
        <v>1886</v>
      </c>
      <c r="BE2086" t="s">
        <v>1886</v>
      </c>
      <c r="BF2086" t="s">
        <v>1886</v>
      </c>
      <c r="BG2086" s="181" t="s">
        <v>1886</v>
      </c>
      <c r="BH2086">
        <v>0</v>
      </c>
      <c r="BI2086" s="184">
        <v>0</v>
      </c>
      <c r="BJ2086" s="182">
        <v>0</v>
      </c>
      <c r="BK2086" s="181" t="s">
        <v>1886</v>
      </c>
      <c r="BL2086">
        <v>0</v>
      </c>
      <c r="BM2086">
        <v>0</v>
      </c>
      <c r="BN2086">
        <v>0</v>
      </c>
    </row>
    <row r="2087" spans="1:66" x14ac:dyDescent="0.25">
      <c r="A2087">
        <v>10413</v>
      </c>
      <c r="B2087" t="s">
        <v>5544</v>
      </c>
      <c r="C2087">
        <v>45</v>
      </c>
      <c r="D2087">
        <v>0</v>
      </c>
      <c r="E2087">
        <v>0</v>
      </c>
      <c r="F2087" t="s">
        <v>1884</v>
      </c>
      <c r="G2087" t="s">
        <v>1885</v>
      </c>
      <c r="H2087" t="s">
        <v>1884</v>
      </c>
      <c r="I2087" t="s">
        <v>1884</v>
      </c>
      <c r="J2087" t="s">
        <v>1884</v>
      </c>
      <c r="K2087" t="s">
        <v>1884</v>
      </c>
      <c r="L2087" t="s">
        <v>1884</v>
      </c>
      <c r="M2087" s="180">
        <v>45412</v>
      </c>
      <c r="N2087" t="s">
        <v>1886</v>
      </c>
      <c r="O2087" t="s">
        <v>1886</v>
      </c>
      <c r="P2087" t="s">
        <v>5545</v>
      </c>
      <c r="Q2087">
        <v>0</v>
      </c>
      <c r="R2087">
        <v>0</v>
      </c>
      <c r="S2087" t="s">
        <v>1886</v>
      </c>
      <c r="T2087" t="s">
        <v>1886</v>
      </c>
      <c r="U2087">
        <v>0</v>
      </c>
      <c r="V2087" t="s">
        <v>1886</v>
      </c>
      <c r="W2087">
        <v>0</v>
      </c>
      <c r="X2087">
        <v>0</v>
      </c>
      <c r="Y2087">
        <v>0</v>
      </c>
      <c r="Z2087" t="s">
        <v>1884</v>
      </c>
      <c r="AA2087" t="s">
        <v>1884</v>
      </c>
      <c r="AB2087" t="s">
        <v>1884</v>
      </c>
      <c r="AC2087">
        <v>0</v>
      </c>
      <c r="AD2087">
        <v>0</v>
      </c>
      <c r="AE2087">
        <v>0</v>
      </c>
      <c r="AF2087">
        <v>0</v>
      </c>
      <c r="AG2087" t="s">
        <v>1884</v>
      </c>
      <c r="AH2087" s="181" t="s">
        <v>1886</v>
      </c>
      <c r="AI2087" s="182">
        <v>210</v>
      </c>
      <c r="AJ2087" s="181" t="s">
        <v>2010</v>
      </c>
      <c r="AK2087" s="181" t="s">
        <v>1886</v>
      </c>
      <c r="AL2087" s="181" t="s">
        <v>1886</v>
      </c>
      <c r="AO2087" s="181"/>
      <c r="AQ2087">
        <v>10</v>
      </c>
      <c r="AR2087" s="182">
        <v>40</v>
      </c>
      <c r="AS2087" s="183" t="s">
        <v>1885</v>
      </c>
      <c r="AT2087">
        <v>0</v>
      </c>
      <c r="AU2087">
        <v>0</v>
      </c>
      <c r="AV2087" s="182">
        <v>0</v>
      </c>
      <c r="AW2087" s="184">
        <v>0</v>
      </c>
      <c r="AX2087" s="183" t="s">
        <v>1884</v>
      </c>
      <c r="AY2087" s="184">
        <v>0</v>
      </c>
      <c r="AZ2087">
        <v>0</v>
      </c>
      <c r="BA2087">
        <v>0</v>
      </c>
      <c r="BB2087">
        <v>0</v>
      </c>
      <c r="BC2087" s="182">
        <v>10413</v>
      </c>
      <c r="BD2087" t="s">
        <v>1886</v>
      </c>
      <c r="BE2087" t="s">
        <v>1886</v>
      </c>
      <c r="BF2087" t="s">
        <v>1886</v>
      </c>
      <c r="BG2087" s="181" t="s">
        <v>1886</v>
      </c>
      <c r="BH2087">
        <v>8.19</v>
      </c>
      <c r="BI2087" s="184">
        <v>0</v>
      </c>
      <c r="BJ2087" s="182">
        <v>0</v>
      </c>
      <c r="BK2087" s="181" t="s">
        <v>1886</v>
      </c>
      <c r="BL2087">
        <v>0</v>
      </c>
      <c r="BM2087">
        <v>0</v>
      </c>
      <c r="BN2087">
        <v>0</v>
      </c>
    </row>
    <row r="2088" spans="1:66" x14ac:dyDescent="0.25">
      <c r="A2088">
        <v>10414</v>
      </c>
      <c r="B2088" t="s">
        <v>5546</v>
      </c>
      <c r="C2088">
        <v>40</v>
      </c>
      <c r="D2088">
        <v>0</v>
      </c>
      <c r="E2088">
        <v>0</v>
      </c>
      <c r="F2088" t="s">
        <v>1884</v>
      </c>
      <c r="G2088" t="s">
        <v>1885</v>
      </c>
      <c r="H2088" t="s">
        <v>1884</v>
      </c>
      <c r="I2088" t="s">
        <v>1884</v>
      </c>
      <c r="J2088" t="s">
        <v>1884</v>
      </c>
      <c r="K2088" t="s">
        <v>1884</v>
      </c>
      <c r="L2088" t="s">
        <v>1884</v>
      </c>
      <c r="M2088" s="180"/>
      <c r="N2088" t="s">
        <v>1886</v>
      </c>
      <c r="O2088" t="s">
        <v>5547</v>
      </c>
      <c r="P2088" t="s">
        <v>5548</v>
      </c>
      <c r="Q2088">
        <v>0</v>
      </c>
      <c r="R2088">
        <v>0</v>
      </c>
      <c r="S2088" t="s">
        <v>1886</v>
      </c>
      <c r="T2088" t="s">
        <v>1886</v>
      </c>
      <c r="U2088">
        <v>0</v>
      </c>
      <c r="V2088" t="s">
        <v>1886</v>
      </c>
      <c r="W2088">
        <v>0</v>
      </c>
      <c r="X2088">
        <v>0</v>
      </c>
      <c r="Y2088">
        <v>0</v>
      </c>
      <c r="Z2088" t="s">
        <v>1884</v>
      </c>
      <c r="AA2088" t="s">
        <v>1884</v>
      </c>
      <c r="AB2088" t="s">
        <v>1885</v>
      </c>
      <c r="AC2088">
        <v>10.5</v>
      </c>
      <c r="AD2088">
        <v>0</v>
      </c>
      <c r="AE2088">
        <v>0</v>
      </c>
      <c r="AF2088">
        <v>0</v>
      </c>
      <c r="AG2088" t="s">
        <v>1885</v>
      </c>
      <c r="AH2088" s="181" t="s">
        <v>1886</v>
      </c>
      <c r="AI2088" s="182">
        <v>27</v>
      </c>
      <c r="AJ2088" s="181" t="s">
        <v>1889</v>
      </c>
      <c r="AK2088" s="181" t="s">
        <v>1886</v>
      </c>
      <c r="AL2088" s="181" t="s">
        <v>1886</v>
      </c>
      <c r="AO2088" s="181"/>
      <c r="AQ2088">
        <v>10</v>
      </c>
      <c r="AR2088" s="182">
        <v>40</v>
      </c>
      <c r="AS2088" s="183" t="s">
        <v>1885</v>
      </c>
      <c r="AT2088">
        <v>0</v>
      </c>
      <c r="AU2088">
        <v>0</v>
      </c>
      <c r="AV2088" s="182">
        <v>0</v>
      </c>
      <c r="AW2088" s="184">
        <v>0</v>
      </c>
      <c r="AX2088" s="183" t="s">
        <v>1884</v>
      </c>
      <c r="AY2088" s="184">
        <v>0</v>
      </c>
      <c r="AZ2088">
        <v>0</v>
      </c>
      <c r="BA2088">
        <v>0</v>
      </c>
      <c r="BB2088">
        <v>0</v>
      </c>
      <c r="BC2088" s="182">
        <v>0</v>
      </c>
      <c r="BD2088" t="s">
        <v>1886</v>
      </c>
      <c r="BE2088" t="s">
        <v>1886</v>
      </c>
      <c r="BF2088" t="s">
        <v>1886</v>
      </c>
      <c r="BG2088" s="181" t="s">
        <v>1886</v>
      </c>
      <c r="BH2088">
        <v>0</v>
      </c>
      <c r="BI2088" s="184">
        <v>0</v>
      </c>
      <c r="BJ2088" s="182">
        <v>0</v>
      </c>
      <c r="BK2088" s="181" t="s">
        <v>1886</v>
      </c>
      <c r="BL2088">
        <v>0</v>
      </c>
      <c r="BM2088">
        <v>0</v>
      </c>
      <c r="BN2088">
        <v>0</v>
      </c>
    </row>
    <row r="2089" spans="1:66" x14ac:dyDescent="0.25">
      <c r="A2089">
        <v>10415</v>
      </c>
      <c r="B2089" t="s">
        <v>5549</v>
      </c>
      <c r="C2089">
        <v>40</v>
      </c>
      <c r="D2089">
        <v>0</v>
      </c>
      <c r="E2089">
        <v>0</v>
      </c>
      <c r="F2089" t="s">
        <v>1884</v>
      </c>
      <c r="G2089" t="s">
        <v>1885</v>
      </c>
      <c r="H2089" t="s">
        <v>1884</v>
      </c>
      <c r="I2089" t="s">
        <v>1884</v>
      </c>
      <c r="J2089" t="s">
        <v>1884</v>
      </c>
      <c r="K2089" t="s">
        <v>1884</v>
      </c>
      <c r="L2089" t="s">
        <v>1884</v>
      </c>
      <c r="M2089" s="180"/>
      <c r="N2089" t="s">
        <v>1886</v>
      </c>
      <c r="O2089" t="s">
        <v>5550</v>
      </c>
      <c r="P2089" t="s">
        <v>5551</v>
      </c>
      <c r="Q2089">
        <v>0</v>
      </c>
      <c r="R2089">
        <v>0</v>
      </c>
      <c r="S2089" t="s">
        <v>1886</v>
      </c>
      <c r="T2089" t="s">
        <v>1886</v>
      </c>
      <c r="U2089">
        <v>0</v>
      </c>
      <c r="V2089" t="s">
        <v>1886</v>
      </c>
      <c r="W2089">
        <v>0</v>
      </c>
      <c r="X2089">
        <v>0</v>
      </c>
      <c r="Y2089">
        <v>0</v>
      </c>
      <c r="Z2089" t="s">
        <v>1884</v>
      </c>
      <c r="AA2089" t="s">
        <v>1884</v>
      </c>
      <c r="AB2089" t="s">
        <v>1885</v>
      </c>
      <c r="AC2089">
        <v>10.5</v>
      </c>
      <c r="AD2089">
        <v>0</v>
      </c>
      <c r="AE2089">
        <v>0</v>
      </c>
      <c r="AF2089">
        <v>0</v>
      </c>
      <c r="AG2089" t="s">
        <v>1885</v>
      </c>
      <c r="AH2089" s="181" t="s">
        <v>1886</v>
      </c>
      <c r="AI2089" s="182">
        <v>27</v>
      </c>
      <c r="AJ2089" s="181" t="s">
        <v>1889</v>
      </c>
      <c r="AK2089" s="181" t="s">
        <v>1886</v>
      </c>
      <c r="AL2089" s="181" t="s">
        <v>1886</v>
      </c>
      <c r="AO2089" s="181"/>
      <c r="AQ2089">
        <v>10</v>
      </c>
      <c r="AR2089" s="182">
        <v>40</v>
      </c>
      <c r="AS2089" s="183" t="s">
        <v>1885</v>
      </c>
      <c r="AT2089">
        <v>0</v>
      </c>
      <c r="AU2089">
        <v>0</v>
      </c>
      <c r="AV2089" s="182">
        <v>0</v>
      </c>
      <c r="AW2089" s="184">
        <v>0</v>
      </c>
      <c r="AX2089" s="183" t="s">
        <v>1884</v>
      </c>
      <c r="AY2089" s="184">
        <v>0</v>
      </c>
      <c r="AZ2089">
        <v>0</v>
      </c>
      <c r="BA2089">
        <v>0</v>
      </c>
      <c r="BB2089">
        <v>0</v>
      </c>
      <c r="BC2089" s="182">
        <v>0</v>
      </c>
      <c r="BD2089" t="s">
        <v>1886</v>
      </c>
      <c r="BE2089" t="s">
        <v>1886</v>
      </c>
      <c r="BF2089" t="s">
        <v>1886</v>
      </c>
      <c r="BG2089" s="181" t="s">
        <v>1886</v>
      </c>
      <c r="BH2089">
        <v>0</v>
      </c>
      <c r="BI2089" s="184">
        <v>0</v>
      </c>
      <c r="BJ2089" s="182">
        <v>0</v>
      </c>
      <c r="BK2089" s="181" t="s">
        <v>1886</v>
      </c>
      <c r="BL2089">
        <v>0</v>
      </c>
      <c r="BM2089">
        <v>0</v>
      </c>
      <c r="BN2089">
        <v>0</v>
      </c>
    </row>
    <row r="2090" spans="1:66" x14ac:dyDescent="0.25">
      <c r="A2090">
        <v>10416</v>
      </c>
      <c r="B2090" t="s">
        <v>5552</v>
      </c>
      <c r="C2090">
        <v>40</v>
      </c>
      <c r="D2090">
        <v>0</v>
      </c>
      <c r="E2090">
        <v>0</v>
      </c>
      <c r="F2090" t="s">
        <v>1884</v>
      </c>
      <c r="G2090" t="s">
        <v>1885</v>
      </c>
      <c r="H2090" t="s">
        <v>1884</v>
      </c>
      <c r="I2090" t="s">
        <v>1884</v>
      </c>
      <c r="J2090" t="s">
        <v>1884</v>
      </c>
      <c r="K2090" t="s">
        <v>1884</v>
      </c>
      <c r="L2090" t="s">
        <v>1884</v>
      </c>
      <c r="M2090" s="180"/>
      <c r="N2090" t="s">
        <v>1886</v>
      </c>
      <c r="O2090" t="s">
        <v>5553</v>
      </c>
      <c r="P2090" t="s">
        <v>5554</v>
      </c>
      <c r="Q2090">
        <v>0</v>
      </c>
      <c r="R2090">
        <v>0</v>
      </c>
      <c r="S2090" t="s">
        <v>1886</v>
      </c>
      <c r="T2090" t="s">
        <v>1886</v>
      </c>
      <c r="U2090">
        <v>0</v>
      </c>
      <c r="V2090" t="s">
        <v>1886</v>
      </c>
      <c r="W2090">
        <v>0</v>
      </c>
      <c r="X2090">
        <v>0</v>
      </c>
      <c r="Y2090">
        <v>0</v>
      </c>
      <c r="Z2090" t="s">
        <v>1884</v>
      </c>
      <c r="AA2090" t="s">
        <v>1884</v>
      </c>
      <c r="AB2090" t="s">
        <v>1885</v>
      </c>
      <c r="AC2090">
        <v>10.5</v>
      </c>
      <c r="AD2090">
        <v>0</v>
      </c>
      <c r="AE2090">
        <v>0</v>
      </c>
      <c r="AF2090">
        <v>0</v>
      </c>
      <c r="AG2090" t="s">
        <v>1885</v>
      </c>
      <c r="AH2090" s="181" t="s">
        <v>1886</v>
      </c>
      <c r="AI2090" s="182">
        <v>27</v>
      </c>
      <c r="AJ2090" s="181" t="s">
        <v>1889</v>
      </c>
      <c r="AK2090" s="181" t="s">
        <v>1886</v>
      </c>
      <c r="AL2090" s="181" t="s">
        <v>1886</v>
      </c>
      <c r="AO2090" s="181"/>
      <c r="AQ2090">
        <v>10</v>
      </c>
      <c r="AR2090" s="182">
        <v>40</v>
      </c>
      <c r="AS2090" s="183" t="s">
        <v>1885</v>
      </c>
      <c r="AT2090">
        <v>0</v>
      </c>
      <c r="AU2090">
        <v>0</v>
      </c>
      <c r="AV2090" s="182">
        <v>0</v>
      </c>
      <c r="AW2090" s="184">
        <v>0</v>
      </c>
      <c r="AX2090" s="183" t="s">
        <v>1884</v>
      </c>
      <c r="AY2090" s="184">
        <v>0</v>
      </c>
      <c r="AZ2090">
        <v>0</v>
      </c>
      <c r="BA2090">
        <v>0</v>
      </c>
      <c r="BB2090">
        <v>0</v>
      </c>
      <c r="BC2090" s="182">
        <v>0</v>
      </c>
      <c r="BD2090" t="s">
        <v>1886</v>
      </c>
      <c r="BE2090" t="s">
        <v>1886</v>
      </c>
      <c r="BF2090" t="s">
        <v>1886</v>
      </c>
      <c r="BG2090" s="181" t="s">
        <v>1886</v>
      </c>
      <c r="BH2090">
        <v>0</v>
      </c>
      <c r="BI2090" s="184">
        <v>0</v>
      </c>
      <c r="BJ2090" s="182">
        <v>0</v>
      </c>
      <c r="BK2090" s="181" t="s">
        <v>1886</v>
      </c>
      <c r="BL2090">
        <v>0</v>
      </c>
      <c r="BM2090">
        <v>0</v>
      </c>
      <c r="BN2090">
        <v>0</v>
      </c>
    </row>
    <row r="2091" spans="1:66" x14ac:dyDescent="0.25">
      <c r="A2091">
        <v>10417</v>
      </c>
      <c r="B2091" t="s">
        <v>1376</v>
      </c>
      <c r="C2091">
        <v>40</v>
      </c>
      <c r="D2091">
        <v>0</v>
      </c>
      <c r="E2091">
        <v>0</v>
      </c>
      <c r="F2091" t="s">
        <v>1884</v>
      </c>
      <c r="G2091" t="s">
        <v>1885</v>
      </c>
      <c r="H2091" t="s">
        <v>1884</v>
      </c>
      <c r="I2091" t="s">
        <v>1884</v>
      </c>
      <c r="J2091" t="s">
        <v>1884</v>
      </c>
      <c r="K2091" t="s">
        <v>1884</v>
      </c>
      <c r="L2091" t="s">
        <v>1884</v>
      </c>
      <c r="M2091" s="180"/>
      <c r="N2091" t="s">
        <v>1886</v>
      </c>
      <c r="O2091" t="s">
        <v>5555</v>
      </c>
      <c r="P2091" t="s">
        <v>5556</v>
      </c>
      <c r="Q2091">
        <v>0</v>
      </c>
      <c r="R2091">
        <v>0</v>
      </c>
      <c r="S2091" t="s">
        <v>1886</v>
      </c>
      <c r="T2091" t="s">
        <v>1886</v>
      </c>
      <c r="U2091">
        <v>0</v>
      </c>
      <c r="V2091" t="s">
        <v>1886</v>
      </c>
      <c r="W2091">
        <v>0</v>
      </c>
      <c r="X2091">
        <v>0</v>
      </c>
      <c r="Y2091">
        <v>0</v>
      </c>
      <c r="Z2091" t="s">
        <v>1884</v>
      </c>
      <c r="AA2091" t="s">
        <v>1884</v>
      </c>
      <c r="AB2091" t="s">
        <v>1885</v>
      </c>
      <c r="AC2091">
        <v>10.5</v>
      </c>
      <c r="AD2091">
        <v>0</v>
      </c>
      <c r="AE2091">
        <v>0</v>
      </c>
      <c r="AF2091">
        <v>0</v>
      </c>
      <c r="AG2091" t="s">
        <v>1885</v>
      </c>
      <c r="AH2091" s="181" t="s">
        <v>1886</v>
      </c>
      <c r="AI2091" s="182">
        <v>27</v>
      </c>
      <c r="AJ2091" s="181" t="s">
        <v>1889</v>
      </c>
      <c r="AK2091" s="181" t="s">
        <v>1886</v>
      </c>
      <c r="AL2091" s="181" t="s">
        <v>1886</v>
      </c>
      <c r="AO2091" s="181"/>
      <c r="AQ2091">
        <v>10</v>
      </c>
      <c r="AR2091" s="182">
        <v>40</v>
      </c>
      <c r="AS2091" s="183" t="s">
        <v>1885</v>
      </c>
      <c r="AT2091">
        <v>0</v>
      </c>
      <c r="AU2091">
        <v>0</v>
      </c>
      <c r="AV2091" s="182">
        <v>0</v>
      </c>
      <c r="AW2091" s="184">
        <v>0</v>
      </c>
      <c r="AX2091" s="183" t="s">
        <v>1884</v>
      </c>
      <c r="AY2091" s="184">
        <v>0</v>
      </c>
      <c r="AZ2091">
        <v>0</v>
      </c>
      <c r="BA2091">
        <v>0</v>
      </c>
      <c r="BB2091">
        <v>0</v>
      </c>
      <c r="BC2091" s="182">
        <v>0</v>
      </c>
      <c r="BD2091" t="s">
        <v>1886</v>
      </c>
      <c r="BE2091" t="s">
        <v>1886</v>
      </c>
      <c r="BF2091" t="s">
        <v>1886</v>
      </c>
      <c r="BG2091" s="181" t="s">
        <v>1886</v>
      </c>
      <c r="BH2091">
        <v>0</v>
      </c>
      <c r="BI2091" s="184">
        <v>0</v>
      </c>
      <c r="BJ2091" s="182">
        <v>0</v>
      </c>
      <c r="BK2091" s="181" t="s">
        <v>1886</v>
      </c>
      <c r="BL2091">
        <v>0</v>
      </c>
      <c r="BM2091">
        <v>0</v>
      </c>
      <c r="BN2091">
        <v>0</v>
      </c>
    </row>
    <row r="2092" spans="1:66" x14ac:dyDescent="0.25">
      <c r="A2092">
        <v>10418</v>
      </c>
      <c r="B2092" t="s">
        <v>5557</v>
      </c>
      <c r="C2092">
        <v>40</v>
      </c>
      <c r="D2092">
        <v>0</v>
      </c>
      <c r="E2092">
        <v>0</v>
      </c>
      <c r="F2092" t="s">
        <v>1884</v>
      </c>
      <c r="G2092" t="s">
        <v>1885</v>
      </c>
      <c r="H2092" t="s">
        <v>1884</v>
      </c>
      <c r="I2092" t="s">
        <v>1884</v>
      </c>
      <c r="J2092" t="s">
        <v>1884</v>
      </c>
      <c r="K2092" t="s">
        <v>1884</v>
      </c>
      <c r="L2092" t="s">
        <v>1884</v>
      </c>
      <c r="M2092" s="180"/>
      <c r="N2092" t="s">
        <v>1886</v>
      </c>
      <c r="O2092" t="s">
        <v>5558</v>
      </c>
      <c r="P2092" t="s">
        <v>5559</v>
      </c>
      <c r="Q2092">
        <v>0</v>
      </c>
      <c r="R2092">
        <v>0</v>
      </c>
      <c r="S2092" t="s">
        <v>1886</v>
      </c>
      <c r="T2092" t="s">
        <v>1886</v>
      </c>
      <c r="U2092">
        <v>0</v>
      </c>
      <c r="V2092" t="s">
        <v>1886</v>
      </c>
      <c r="W2092">
        <v>0</v>
      </c>
      <c r="X2092">
        <v>0</v>
      </c>
      <c r="Y2092">
        <v>0</v>
      </c>
      <c r="Z2092" t="s">
        <v>1884</v>
      </c>
      <c r="AA2092" t="s">
        <v>1884</v>
      </c>
      <c r="AB2092" t="s">
        <v>1885</v>
      </c>
      <c r="AC2092">
        <v>10.5</v>
      </c>
      <c r="AD2092">
        <v>0</v>
      </c>
      <c r="AE2092">
        <v>0</v>
      </c>
      <c r="AF2092">
        <v>0</v>
      </c>
      <c r="AG2092" t="s">
        <v>1885</v>
      </c>
      <c r="AH2092" s="181" t="s">
        <v>1886</v>
      </c>
      <c r="AI2092" s="182">
        <v>27</v>
      </c>
      <c r="AJ2092" s="181" t="s">
        <v>1889</v>
      </c>
      <c r="AK2092" s="181" t="s">
        <v>1886</v>
      </c>
      <c r="AL2092" s="181" t="s">
        <v>1886</v>
      </c>
      <c r="AO2092" s="181"/>
      <c r="AQ2092">
        <v>10</v>
      </c>
      <c r="AR2092" s="182">
        <v>40</v>
      </c>
      <c r="AS2092" s="183" t="s">
        <v>1885</v>
      </c>
      <c r="AT2092">
        <v>0</v>
      </c>
      <c r="AU2092">
        <v>0</v>
      </c>
      <c r="AV2092" s="182">
        <v>0</v>
      </c>
      <c r="AW2092" s="184">
        <v>0</v>
      </c>
      <c r="AX2092" s="183" t="s">
        <v>1884</v>
      </c>
      <c r="AY2092" s="184">
        <v>0</v>
      </c>
      <c r="AZ2092">
        <v>0</v>
      </c>
      <c r="BA2092">
        <v>0</v>
      </c>
      <c r="BB2092">
        <v>0</v>
      </c>
      <c r="BC2092" s="182">
        <v>0</v>
      </c>
      <c r="BD2092" t="s">
        <v>1886</v>
      </c>
      <c r="BE2092" t="s">
        <v>1886</v>
      </c>
      <c r="BF2092" t="s">
        <v>1886</v>
      </c>
      <c r="BG2092" s="181" t="s">
        <v>1886</v>
      </c>
      <c r="BH2092">
        <v>0</v>
      </c>
      <c r="BI2092" s="184">
        <v>0</v>
      </c>
      <c r="BJ2092" s="182">
        <v>0</v>
      </c>
      <c r="BK2092" s="181" t="s">
        <v>1886</v>
      </c>
      <c r="BL2092">
        <v>0</v>
      </c>
      <c r="BM2092">
        <v>0</v>
      </c>
      <c r="BN2092">
        <v>0</v>
      </c>
    </row>
    <row r="2093" spans="1:66" x14ac:dyDescent="0.25">
      <c r="A2093">
        <v>10419</v>
      </c>
      <c r="B2093" t="s">
        <v>863</v>
      </c>
      <c r="C2093">
        <v>40</v>
      </c>
      <c r="D2093">
        <v>0</v>
      </c>
      <c r="E2093">
        <v>0</v>
      </c>
      <c r="F2093" t="s">
        <v>1884</v>
      </c>
      <c r="G2093" t="s">
        <v>1885</v>
      </c>
      <c r="H2093" t="s">
        <v>1884</v>
      </c>
      <c r="I2093" t="s">
        <v>1884</v>
      </c>
      <c r="J2093" t="s">
        <v>1884</v>
      </c>
      <c r="K2093" t="s">
        <v>1884</v>
      </c>
      <c r="L2093" t="s">
        <v>1884</v>
      </c>
      <c r="M2093" s="180"/>
      <c r="N2093" t="s">
        <v>1886</v>
      </c>
      <c r="O2093" t="s">
        <v>1886</v>
      </c>
      <c r="P2093" t="s">
        <v>5560</v>
      </c>
      <c r="Q2093">
        <v>0</v>
      </c>
      <c r="R2093">
        <v>0</v>
      </c>
      <c r="S2093" t="s">
        <v>1886</v>
      </c>
      <c r="T2093" t="s">
        <v>1886</v>
      </c>
      <c r="U2093">
        <v>0</v>
      </c>
      <c r="V2093" t="s">
        <v>1886</v>
      </c>
      <c r="W2093">
        <v>0</v>
      </c>
      <c r="X2093">
        <v>0</v>
      </c>
      <c r="Y2093">
        <v>0</v>
      </c>
      <c r="Z2093" t="s">
        <v>1884</v>
      </c>
      <c r="AA2093" t="s">
        <v>1884</v>
      </c>
      <c r="AB2093" t="s">
        <v>1885</v>
      </c>
      <c r="AC2093">
        <v>10.5</v>
      </c>
      <c r="AD2093">
        <v>0</v>
      </c>
      <c r="AE2093">
        <v>0</v>
      </c>
      <c r="AF2093">
        <v>0</v>
      </c>
      <c r="AG2093" t="s">
        <v>1885</v>
      </c>
      <c r="AH2093" s="181" t="s">
        <v>1886</v>
      </c>
      <c r="AI2093" s="182">
        <v>27</v>
      </c>
      <c r="AJ2093" s="181" t="s">
        <v>1889</v>
      </c>
      <c r="AK2093" s="181" t="s">
        <v>1886</v>
      </c>
      <c r="AL2093" s="181" t="s">
        <v>1886</v>
      </c>
      <c r="AO2093" s="181"/>
      <c r="AQ2093">
        <v>10</v>
      </c>
      <c r="AR2093" s="182">
        <v>40</v>
      </c>
      <c r="AS2093" s="183" t="s">
        <v>1885</v>
      </c>
      <c r="AT2093">
        <v>0</v>
      </c>
      <c r="AU2093">
        <v>0</v>
      </c>
      <c r="AV2093" s="182">
        <v>0</v>
      </c>
      <c r="AW2093" s="184">
        <v>0</v>
      </c>
      <c r="AX2093" s="183" t="s">
        <v>1884</v>
      </c>
      <c r="AY2093" s="184">
        <v>0</v>
      </c>
      <c r="AZ2093">
        <v>0</v>
      </c>
      <c r="BA2093">
        <v>0</v>
      </c>
      <c r="BB2093">
        <v>0</v>
      </c>
      <c r="BC2093" s="182">
        <v>0</v>
      </c>
      <c r="BD2093" t="s">
        <v>1886</v>
      </c>
      <c r="BE2093" t="s">
        <v>1886</v>
      </c>
      <c r="BF2093" t="s">
        <v>1886</v>
      </c>
      <c r="BG2093" s="181" t="s">
        <v>1886</v>
      </c>
      <c r="BH2093">
        <v>0</v>
      </c>
      <c r="BI2093" s="184">
        <v>0</v>
      </c>
      <c r="BJ2093" s="182">
        <v>0</v>
      </c>
      <c r="BK2093" s="181" t="s">
        <v>1886</v>
      </c>
      <c r="BL2093">
        <v>0</v>
      </c>
      <c r="BM2093">
        <v>0</v>
      </c>
      <c r="BN2093">
        <v>0</v>
      </c>
    </row>
    <row r="2094" spans="1:66" x14ac:dyDescent="0.25">
      <c r="A2094">
        <v>10420</v>
      </c>
      <c r="B2094" t="s">
        <v>5561</v>
      </c>
      <c r="C2094">
        <v>40</v>
      </c>
      <c r="D2094">
        <v>0</v>
      </c>
      <c r="E2094">
        <v>0</v>
      </c>
      <c r="F2094" t="s">
        <v>1884</v>
      </c>
      <c r="G2094" t="s">
        <v>1885</v>
      </c>
      <c r="H2094" t="s">
        <v>1884</v>
      </c>
      <c r="I2094" t="s">
        <v>1884</v>
      </c>
      <c r="J2094" t="s">
        <v>1884</v>
      </c>
      <c r="K2094" t="s">
        <v>1884</v>
      </c>
      <c r="L2094" t="s">
        <v>1884</v>
      </c>
      <c r="M2094" s="180"/>
      <c r="N2094" t="s">
        <v>1886</v>
      </c>
      <c r="O2094" t="s">
        <v>1886</v>
      </c>
      <c r="P2094" t="s">
        <v>1886</v>
      </c>
      <c r="Q2094">
        <v>0</v>
      </c>
      <c r="R2094">
        <v>0</v>
      </c>
      <c r="S2094" t="s">
        <v>1886</v>
      </c>
      <c r="T2094" t="s">
        <v>1886</v>
      </c>
      <c r="U2094">
        <v>0</v>
      </c>
      <c r="V2094" t="s">
        <v>1886</v>
      </c>
      <c r="W2094">
        <v>0</v>
      </c>
      <c r="X2094">
        <v>0</v>
      </c>
      <c r="Y2094">
        <v>0</v>
      </c>
      <c r="Z2094" t="s">
        <v>1884</v>
      </c>
      <c r="AA2094" t="s">
        <v>1884</v>
      </c>
      <c r="AB2094" t="s">
        <v>1885</v>
      </c>
      <c r="AC2094">
        <v>10.5</v>
      </c>
      <c r="AD2094">
        <v>0</v>
      </c>
      <c r="AE2094">
        <v>0</v>
      </c>
      <c r="AF2094">
        <v>0</v>
      </c>
      <c r="AG2094" t="s">
        <v>1885</v>
      </c>
      <c r="AH2094" s="181" t="s">
        <v>1886</v>
      </c>
      <c r="AI2094" s="182">
        <v>27</v>
      </c>
      <c r="AJ2094" s="181" t="s">
        <v>1889</v>
      </c>
      <c r="AK2094" s="181" t="s">
        <v>1886</v>
      </c>
      <c r="AL2094" s="181" t="s">
        <v>1886</v>
      </c>
      <c r="AO2094" s="181"/>
      <c r="AQ2094">
        <v>10</v>
      </c>
      <c r="AR2094" s="182">
        <v>40</v>
      </c>
      <c r="AS2094" s="183" t="s">
        <v>1885</v>
      </c>
      <c r="AT2094">
        <v>0</v>
      </c>
      <c r="AU2094">
        <v>0</v>
      </c>
      <c r="AV2094" s="182">
        <v>0</v>
      </c>
      <c r="AW2094" s="184">
        <v>0</v>
      </c>
      <c r="AX2094" s="183" t="s">
        <v>1884</v>
      </c>
      <c r="AY2094" s="184">
        <v>0</v>
      </c>
      <c r="AZ2094">
        <v>0</v>
      </c>
      <c r="BA2094">
        <v>0</v>
      </c>
      <c r="BB2094">
        <v>0</v>
      </c>
      <c r="BC2094" s="182">
        <v>0</v>
      </c>
      <c r="BD2094" t="s">
        <v>1886</v>
      </c>
      <c r="BE2094" t="s">
        <v>1886</v>
      </c>
      <c r="BF2094" t="s">
        <v>1886</v>
      </c>
      <c r="BG2094" s="181" t="s">
        <v>1886</v>
      </c>
      <c r="BH2094">
        <v>0</v>
      </c>
      <c r="BI2094" s="184">
        <v>0</v>
      </c>
      <c r="BJ2094" s="182">
        <v>0</v>
      </c>
      <c r="BK2094" s="181" t="s">
        <v>1886</v>
      </c>
      <c r="BL2094">
        <v>0</v>
      </c>
      <c r="BM2094">
        <v>0</v>
      </c>
      <c r="BN2094">
        <v>0</v>
      </c>
    </row>
    <row r="2095" spans="1:66" x14ac:dyDescent="0.25">
      <c r="A2095">
        <v>10421</v>
      </c>
      <c r="B2095" t="s">
        <v>1181</v>
      </c>
      <c r="C2095">
        <v>40</v>
      </c>
      <c r="D2095">
        <v>0</v>
      </c>
      <c r="E2095">
        <v>0</v>
      </c>
      <c r="F2095" t="s">
        <v>1884</v>
      </c>
      <c r="G2095" t="s">
        <v>1885</v>
      </c>
      <c r="H2095" t="s">
        <v>1884</v>
      </c>
      <c r="I2095" t="s">
        <v>1884</v>
      </c>
      <c r="J2095" t="s">
        <v>1884</v>
      </c>
      <c r="K2095" t="s">
        <v>1884</v>
      </c>
      <c r="L2095" t="s">
        <v>1884</v>
      </c>
      <c r="M2095" s="180"/>
      <c r="N2095" t="s">
        <v>1886</v>
      </c>
      <c r="O2095" t="s">
        <v>1886</v>
      </c>
      <c r="P2095" t="s">
        <v>5562</v>
      </c>
      <c r="Q2095">
        <v>0</v>
      </c>
      <c r="R2095">
        <v>0</v>
      </c>
      <c r="S2095" t="s">
        <v>1886</v>
      </c>
      <c r="T2095" t="s">
        <v>1886</v>
      </c>
      <c r="U2095">
        <v>0</v>
      </c>
      <c r="V2095" t="s">
        <v>1886</v>
      </c>
      <c r="W2095">
        <v>0</v>
      </c>
      <c r="X2095">
        <v>0</v>
      </c>
      <c r="Y2095">
        <v>0</v>
      </c>
      <c r="Z2095" t="s">
        <v>1884</v>
      </c>
      <c r="AA2095" t="s">
        <v>1884</v>
      </c>
      <c r="AB2095" t="s">
        <v>1885</v>
      </c>
      <c r="AC2095">
        <v>10.5</v>
      </c>
      <c r="AD2095">
        <v>0</v>
      </c>
      <c r="AE2095">
        <v>0</v>
      </c>
      <c r="AF2095">
        <v>0</v>
      </c>
      <c r="AG2095" t="s">
        <v>1885</v>
      </c>
      <c r="AH2095" s="181" t="s">
        <v>1886</v>
      </c>
      <c r="AI2095" s="182">
        <v>27</v>
      </c>
      <c r="AJ2095" s="181" t="s">
        <v>1889</v>
      </c>
      <c r="AK2095" s="181" t="s">
        <v>1886</v>
      </c>
      <c r="AL2095" s="181" t="s">
        <v>1886</v>
      </c>
      <c r="AO2095" s="181"/>
      <c r="AQ2095">
        <v>10</v>
      </c>
      <c r="AR2095" s="182">
        <v>40</v>
      </c>
      <c r="AS2095" s="183" t="s">
        <v>1885</v>
      </c>
      <c r="AT2095">
        <v>0</v>
      </c>
      <c r="AU2095">
        <v>0</v>
      </c>
      <c r="AV2095" s="182">
        <v>0</v>
      </c>
      <c r="AW2095" s="184">
        <v>0</v>
      </c>
      <c r="AX2095" s="183" t="s">
        <v>1884</v>
      </c>
      <c r="AY2095" s="184">
        <v>0</v>
      </c>
      <c r="AZ2095">
        <v>0</v>
      </c>
      <c r="BA2095">
        <v>0</v>
      </c>
      <c r="BB2095">
        <v>0</v>
      </c>
      <c r="BC2095" s="182">
        <v>10421</v>
      </c>
      <c r="BD2095" t="s">
        <v>1886</v>
      </c>
      <c r="BE2095" t="s">
        <v>1886</v>
      </c>
      <c r="BF2095" t="s">
        <v>1886</v>
      </c>
      <c r="BG2095" s="181" t="s">
        <v>1886</v>
      </c>
      <c r="BH2095">
        <v>0</v>
      </c>
      <c r="BI2095" s="184">
        <v>0</v>
      </c>
      <c r="BJ2095" s="182">
        <v>0</v>
      </c>
      <c r="BK2095" s="181" t="s">
        <v>1886</v>
      </c>
      <c r="BL2095">
        <v>0</v>
      </c>
      <c r="BM2095">
        <v>0</v>
      </c>
      <c r="BN2095">
        <v>0</v>
      </c>
    </row>
    <row r="2096" spans="1:66" x14ac:dyDescent="0.25">
      <c r="A2096">
        <v>10422</v>
      </c>
      <c r="B2096" t="s">
        <v>5563</v>
      </c>
      <c r="C2096">
        <v>40</v>
      </c>
      <c r="D2096">
        <v>0</v>
      </c>
      <c r="E2096">
        <v>0</v>
      </c>
      <c r="F2096" t="s">
        <v>1884</v>
      </c>
      <c r="G2096" t="s">
        <v>1885</v>
      </c>
      <c r="H2096" t="s">
        <v>1884</v>
      </c>
      <c r="I2096" t="s">
        <v>1884</v>
      </c>
      <c r="J2096" t="s">
        <v>1884</v>
      </c>
      <c r="K2096" t="s">
        <v>1884</v>
      </c>
      <c r="L2096" t="s">
        <v>1884</v>
      </c>
      <c r="M2096" s="180"/>
      <c r="N2096" t="s">
        <v>1886</v>
      </c>
      <c r="O2096" t="s">
        <v>5564</v>
      </c>
      <c r="P2096" t="s">
        <v>5565</v>
      </c>
      <c r="Q2096">
        <v>0</v>
      </c>
      <c r="R2096">
        <v>0</v>
      </c>
      <c r="S2096" t="s">
        <v>1886</v>
      </c>
      <c r="T2096" t="s">
        <v>1886</v>
      </c>
      <c r="U2096">
        <v>0</v>
      </c>
      <c r="V2096" t="s">
        <v>1886</v>
      </c>
      <c r="W2096">
        <v>0</v>
      </c>
      <c r="X2096">
        <v>0</v>
      </c>
      <c r="Y2096">
        <v>0</v>
      </c>
      <c r="Z2096" t="s">
        <v>1884</v>
      </c>
      <c r="AA2096" t="s">
        <v>1884</v>
      </c>
      <c r="AB2096" t="s">
        <v>1885</v>
      </c>
      <c r="AC2096">
        <v>10.5</v>
      </c>
      <c r="AD2096">
        <v>0</v>
      </c>
      <c r="AE2096">
        <v>0</v>
      </c>
      <c r="AF2096">
        <v>0</v>
      </c>
      <c r="AG2096" t="s">
        <v>1885</v>
      </c>
      <c r="AH2096" s="181" t="s">
        <v>1886</v>
      </c>
      <c r="AI2096" s="182">
        <v>27</v>
      </c>
      <c r="AJ2096" s="181" t="s">
        <v>1889</v>
      </c>
      <c r="AK2096" s="181" t="s">
        <v>1886</v>
      </c>
      <c r="AL2096" s="181" t="s">
        <v>1886</v>
      </c>
      <c r="AO2096" s="181"/>
      <c r="AQ2096">
        <v>10</v>
      </c>
      <c r="AR2096" s="182">
        <v>40</v>
      </c>
      <c r="AS2096" s="183" t="s">
        <v>1885</v>
      </c>
      <c r="AT2096">
        <v>0</v>
      </c>
      <c r="AU2096">
        <v>0</v>
      </c>
      <c r="AV2096" s="182">
        <v>0</v>
      </c>
      <c r="AW2096" s="184">
        <v>0</v>
      </c>
      <c r="AX2096" s="183" t="s">
        <v>1884</v>
      </c>
      <c r="AY2096" s="184">
        <v>0</v>
      </c>
      <c r="AZ2096">
        <v>0</v>
      </c>
      <c r="BA2096">
        <v>0</v>
      </c>
      <c r="BB2096">
        <v>0</v>
      </c>
      <c r="BC2096" s="182">
        <v>0</v>
      </c>
      <c r="BD2096" t="s">
        <v>1886</v>
      </c>
      <c r="BE2096" t="s">
        <v>1886</v>
      </c>
      <c r="BF2096" t="s">
        <v>1886</v>
      </c>
      <c r="BG2096" s="181" t="s">
        <v>1886</v>
      </c>
      <c r="BH2096">
        <v>0</v>
      </c>
      <c r="BI2096" s="184">
        <v>0</v>
      </c>
      <c r="BJ2096" s="182">
        <v>0</v>
      </c>
      <c r="BK2096" s="181" t="s">
        <v>1886</v>
      </c>
      <c r="BL2096">
        <v>0</v>
      </c>
      <c r="BM2096">
        <v>0</v>
      </c>
      <c r="BN2096">
        <v>0</v>
      </c>
    </row>
    <row r="2097" spans="1:66" x14ac:dyDescent="0.25">
      <c r="A2097">
        <v>10423</v>
      </c>
      <c r="B2097" t="s">
        <v>1183</v>
      </c>
      <c r="C2097">
        <v>40</v>
      </c>
      <c r="D2097">
        <v>0</v>
      </c>
      <c r="E2097">
        <v>0</v>
      </c>
      <c r="F2097" t="s">
        <v>1884</v>
      </c>
      <c r="G2097" t="s">
        <v>1885</v>
      </c>
      <c r="H2097" t="s">
        <v>1884</v>
      </c>
      <c r="I2097" t="s">
        <v>1884</v>
      </c>
      <c r="J2097" t="s">
        <v>1884</v>
      </c>
      <c r="K2097" t="s">
        <v>1884</v>
      </c>
      <c r="L2097" t="s">
        <v>1884</v>
      </c>
      <c r="M2097" s="180"/>
      <c r="N2097" t="s">
        <v>1886</v>
      </c>
      <c r="O2097" t="s">
        <v>5566</v>
      </c>
      <c r="P2097" t="s">
        <v>5567</v>
      </c>
      <c r="Q2097">
        <v>0</v>
      </c>
      <c r="R2097">
        <v>0</v>
      </c>
      <c r="S2097" t="s">
        <v>1886</v>
      </c>
      <c r="T2097" t="s">
        <v>1886</v>
      </c>
      <c r="U2097">
        <v>0</v>
      </c>
      <c r="V2097" t="s">
        <v>1886</v>
      </c>
      <c r="W2097">
        <v>0</v>
      </c>
      <c r="X2097">
        <v>0</v>
      </c>
      <c r="Y2097">
        <v>0</v>
      </c>
      <c r="Z2097" t="s">
        <v>1884</v>
      </c>
      <c r="AA2097" t="s">
        <v>1884</v>
      </c>
      <c r="AB2097" t="s">
        <v>1885</v>
      </c>
      <c r="AC2097">
        <v>10.5</v>
      </c>
      <c r="AD2097">
        <v>0</v>
      </c>
      <c r="AE2097">
        <v>0</v>
      </c>
      <c r="AF2097">
        <v>0</v>
      </c>
      <c r="AG2097" t="s">
        <v>1885</v>
      </c>
      <c r="AH2097" s="181" t="s">
        <v>1886</v>
      </c>
      <c r="AI2097" s="182">
        <v>27</v>
      </c>
      <c r="AJ2097" s="181" t="s">
        <v>1889</v>
      </c>
      <c r="AK2097" s="181" t="s">
        <v>1886</v>
      </c>
      <c r="AL2097" s="181" t="s">
        <v>1886</v>
      </c>
      <c r="AO2097" s="181"/>
      <c r="AQ2097">
        <v>10</v>
      </c>
      <c r="AR2097" s="182">
        <v>40</v>
      </c>
      <c r="AS2097" s="183" t="s">
        <v>1885</v>
      </c>
      <c r="AT2097">
        <v>0</v>
      </c>
      <c r="AU2097">
        <v>0</v>
      </c>
      <c r="AV2097" s="182">
        <v>0</v>
      </c>
      <c r="AW2097" s="184">
        <v>0</v>
      </c>
      <c r="AX2097" s="183" t="s">
        <v>1884</v>
      </c>
      <c r="AY2097" s="184">
        <v>0</v>
      </c>
      <c r="AZ2097">
        <v>0</v>
      </c>
      <c r="BA2097">
        <v>0</v>
      </c>
      <c r="BB2097">
        <v>0</v>
      </c>
      <c r="BC2097" s="182">
        <v>0</v>
      </c>
      <c r="BD2097" t="s">
        <v>1886</v>
      </c>
      <c r="BE2097" t="s">
        <v>1886</v>
      </c>
      <c r="BF2097" t="s">
        <v>1886</v>
      </c>
      <c r="BG2097" s="181" t="s">
        <v>1886</v>
      </c>
      <c r="BH2097">
        <v>0</v>
      </c>
      <c r="BI2097" s="184">
        <v>0</v>
      </c>
      <c r="BJ2097" s="182">
        <v>0</v>
      </c>
      <c r="BK2097" s="181" t="s">
        <v>1886</v>
      </c>
      <c r="BL2097">
        <v>0</v>
      </c>
      <c r="BM2097">
        <v>0</v>
      </c>
      <c r="BN2097">
        <v>0</v>
      </c>
    </row>
    <row r="2098" spans="1:66" x14ac:dyDescent="0.25">
      <c r="A2098">
        <v>10424</v>
      </c>
      <c r="B2098" t="s">
        <v>5568</v>
      </c>
      <c r="C2098">
        <v>40</v>
      </c>
      <c r="D2098">
        <v>0</v>
      </c>
      <c r="E2098">
        <v>0</v>
      </c>
      <c r="F2098" t="s">
        <v>1884</v>
      </c>
      <c r="G2098" t="s">
        <v>1885</v>
      </c>
      <c r="H2098" t="s">
        <v>1884</v>
      </c>
      <c r="I2098" t="s">
        <v>1884</v>
      </c>
      <c r="J2098" t="s">
        <v>1884</v>
      </c>
      <c r="K2098" t="s">
        <v>1884</v>
      </c>
      <c r="L2098" t="s">
        <v>1884</v>
      </c>
      <c r="M2098" s="180"/>
      <c r="N2098" t="s">
        <v>1886</v>
      </c>
      <c r="O2098" t="s">
        <v>5569</v>
      </c>
      <c r="P2098" t="s">
        <v>5570</v>
      </c>
      <c r="Q2098">
        <v>0</v>
      </c>
      <c r="R2098">
        <v>0</v>
      </c>
      <c r="S2098" t="s">
        <v>1886</v>
      </c>
      <c r="T2098" t="s">
        <v>1886</v>
      </c>
      <c r="U2098">
        <v>0</v>
      </c>
      <c r="V2098" t="s">
        <v>1886</v>
      </c>
      <c r="W2098">
        <v>0</v>
      </c>
      <c r="X2098">
        <v>0</v>
      </c>
      <c r="Y2098">
        <v>0</v>
      </c>
      <c r="Z2098" t="s">
        <v>1884</v>
      </c>
      <c r="AA2098" t="s">
        <v>1884</v>
      </c>
      <c r="AB2098" t="s">
        <v>1885</v>
      </c>
      <c r="AC2098">
        <v>10.5</v>
      </c>
      <c r="AD2098">
        <v>0</v>
      </c>
      <c r="AE2098">
        <v>0</v>
      </c>
      <c r="AF2098">
        <v>0</v>
      </c>
      <c r="AG2098" t="s">
        <v>1885</v>
      </c>
      <c r="AH2098" s="181" t="s">
        <v>1886</v>
      </c>
      <c r="AI2098" s="182">
        <v>27</v>
      </c>
      <c r="AJ2098" s="181" t="s">
        <v>1889</v>
      </c>
      <c r="AK2098" s="181" t="s">
        <v>1886</v>
      </c>
      <c r="AL2098" s="181" t="s">
        <v>1886</v>
      </c>
      <c r="AO2098" s="181"/>
      <c r="AQ2098">
        <v>10</v>
      </c>
      <c r="AR2098" s="182">
        <v>40</v>
      </c>
      <c r="AS2098" s="183" t="s">
        <v>1885</v>
      </c>
      <c r="AT2098">
        <v>0</v>
      </c>
      <c r="AU2098">
        <v>0</v>
      </c>
      <c r="AV2098" s="182">
        <v>0</v>
      </c>
      <c r="AW2098" s="184">
        <v>0</v>
      </c>
      <c r="AX2098" s="183" t="s">
        <v>1884</v>
      </c>
      <c r="AY2098" s="184">
        <v>0</v>
      </c>
      <c r="AZ2098">
        <v>0</v>
      </c>
      <c r="BA2098">
        <v>0</v>
      </c>
      <c r="BB2098">
        <v>0</v>
      </c>
      <c r="BC2098" s="182">
        <v>0</v>
      </c>
      <c r="BD2098" t="s">
        <v>1886</v>
      </c>
      <c r="BE2098" t="s">
        <v>1886</v>
      </c>
      <c r="BF2098" t="s">
        <v>1886</v>
      </c>
      <c r="BG2098" s="181" t="s">
        <v>1886</v>
      </c>
      <c r="BH2098">
        <v>0</v>
      </c>
      <c r="BI2098" s="184">
        <v>0</v>
      </c>
      <c r="BJ2098" s="182">
        <v>0</v>
      </c>
      <c r="BK2098" s="181" t="s">
        <v>1886</v>
      </c>
      <c r="BL2098">
        <v>0</v>
      </c>
      <c r="BM2098">
        <v>0</v>
      </c>
      <c r="BN2098">
        <v>0</v>
      </c>
    </row>
    <row r="2099" spans="1:66" x14ac:dyDescent="0.25">
      <c r="A2099">
        <v>10425</v>
      </c>
      <c r="B2099" t="s">
        <v>5571</v>
      </c>
      <c r="C2099">
        <v>40</v>
      </c>
      <c r="D2099">
        <v>0</v>
      </c>
      <c r="E2099">
        <v>0</v>
      </c>
      <c r="F2099" t="s">
        <v>1884</v>
      </c>
      <c r="G2099" t="s">
        <v>1885</v>
      </c>
      <c r="H2099" t="s">
        <v>1884</v>
      </c>
      <c r="I2099" t="s">
        <v>1884</v>
      </c>
      <c r="J2099" t="s">
        <v>1884</v>
      </c>
      <c r="K2099" t="s">
        <v>1884</v>
      </c>
      <c r="L2099" t="s">
        <v>1884</v>
      </c>
      <c r="M2099" s="180"/>
      <c r="N2099" t="s">
        <v>1886</v>
      </c>
      <c r="O2099" t="s">
        <v>5572</v>
      </c>
      <c r="P2099" t="s">
        <v>5573</v>
      </c>
      <c r="Q2099">
        <v>0</v>
      </c>
      <c r="R2099">
        <v>0</v>
      </c>
      <c r="S2099" t="s">
        <v>1886</v>
      </c>
      <c r="T2099" t="s">
        <v>1886</v>
      </c>
      <c r="U2099">
        <v>0</v>
      </c>
      <c r="V2099" t="s">
        <v>1886</v>
      </c>
      <c r="W2099">
        <v>0</v>
      </c>
      <c r="X2099">
        <v>0</v>
      </c>
      <c r="Y2099">
        <v>0</v>
      </c>
      <c r="Z2099" t="s">
        <v>1884</v>
      </c>
      <c r="AA2099" t="s">
        <v>1884</v>
      </c>
      <c r="AB2099" t="s">
        <v>1885</v>
      </c>
      <c r="AC2099">
        <v>10.5</v>
      </c>
      <c r="AD2099">
        <v>0</v>
      </c>
      <c r="AE2099">
        <v>0</v>
      </c>
      <c r="AF2099">
        <v>0</v>
      </c>
      <c r="AG2099" t="s">
        <v>1885</v>
      </c>
      <c r="AH2099" s="181" t="s">
        <v>1886</v>
      </c>
      <c r="AI2099" s="182">
        <v>27</v>
      </c>
      <c r="AJ2099" s="181" t="s">
        <v>1889</v>
      </c>
      <c r="AK2099" s="181" t="s">
        <v>1886</v>
      </c>
      <c r="AL2099" s="181" t="s">
        <v>1886</v>
      </c>
      <c r="AO2099" s="181"/>
      <c r="AQ2099">
        <v>10</v>
      </c>
      <c r="AR2099" s="182">
        <v>40</v>
      </c>
      <c r="AS2099" s="183" t="s">
        <v>1885</v>
      </c>
      <c r="AT2099">
        <v>0</v>
      </c>
      <c r="AU2099">
        <v>0</v>
      </c>
      <c r="AV2099" s="182">
        <v>0</v>
      </c>
      <c r="AW2099" s="184">
        <v>0</v>
      </c>
      <c r="AX2099" s="183" t="s">
        <v>1884</v>
      </c>
      <c r="AY2099" s="184">
        <v>0</v>
      </c>
      <c r="AZ2099">
        <v>0</v>
      </c>
      <c r="BA2099">
        <v>0</v>
      </c>
      <c r="BB2099">
        <v>0</v>
      </c>
      <c r="BC2099" s="182">
        <v>0</v>
      </c>
      <c r="BD2099" t="s">
        <v>1886</v>
      </c>
      <c r="BE2099" t="s">
        <v>1886</v>
      </c>
      <c r="BF2099" t="s">
        <v>1886</v>
      </c>
      <c r="BG2099" s="181" t="s">
        <v>1886</v>
      </c>
      <c r="BH2099">
        <v>0</v>
      </c>
      <c r="BI2099" s="184">
        <v>0</v>
      </c>
      <c r="BJ2099" s="182">
        <v>0</v>
      </c>
      <c r="BK2099" s="181" t="s">
        <v>1886</v>
      </c>
      <c r="BL2099">
        <v>0</v>
      </c>
      <c r="BM2099">
        <v>0</v>
      </c>
      <c r="BN2099">
        <v>0</v>
      </c>
    </row>
    <row r="2100" spans="1:66" x14ac:dyDescent="0.25">
      <c r="A2100">
        <v>10426</v>
      </c>
      <c r="B2100" t="s">
        <v>5574</v>
      </c>
      <c r="C2100">
        <v>12</v>
      </c>
      <c r="D2100">
        <v>0</v>
      </c>
      <c r="E2100">
        <v>0</v>
      </c>
      <c r="F2100" t="s">
        <v>1884</v>
      </c>
      <c r="G2100" t="s">
        <v>1885</v>
      </c>
      <c r="H2100" t="s">
        <v>1884</v>
      </c>
      <c r="I2100" t="s">
        <v>1884</v>
      </c>
      <c r="J2100" t="s">
        <v>1884</v>
      </c>
      <c r="K2100" t="s">
        <v>1884</v>
      </c>
      <c r="L2100" t="s">
        <v>1884</v>
      </c>
      <c r="M2100" s="180">
        <v>45419</v>
      </c>
      <c r="N2100" t="s">
        <v>1886</v>
      </c>
      <c r="O2100" t="s">
        <v>5575</v>
      </c>
      <c r="P2100" t="s">
        <v>5575</v>
      </c>
      <c r="Q2100">
        <v>0</v>
      </c>
      <c r="R2100">
        <v>0</v>
      </c>
      <c r="S2100" t="s">
        <v>1886</v>
      </c>
      <c r="T2100" t="s">
        <v>1886</v>
      </c>
      <c r="U2100">
        <v>0</v>
      </c>
      <c r="V2100" t="s">
        <v>1886</v>
      </c>
      <c r="W2100">
        <v>0</v>
      </c>
      <c r="X2100">
        <v>0</v>
      </c>
      <c r="Y2100">
        <v>0</v>
      </c>
      <c r="Z2100" t="s">
        <v>1884</v>
      </c>
      <c r="AA2100" t="s">
        <v>1884</v>
      </c>
      <c r="AB2100" t="s">
        <v>1884</v>
      </c>
      <c r="AC2100">
        <v>0</v>
      </c>
      <c r="AD2100">
        <v>0</v>
      </c>
      <c r="AE2100">
        <v>0</v>
      </c>
      <c r="AF2100">
        <v>0</v>
      </c>
      <c r="AG2100" t="s">
        <v>1884</v>
      </c>
      <c r="AH2100" s="181" t="s">
        <v>1886</v>
      </c>
      <c r="AI2100" s="182">
        <v>215</v>
      </c>
      <c r="AJ2100" s="181" t="s">
        <v>1937</v>
      </c>
      <c r="AK2100" s="181" t="s">
        <v>1886</v>
      </c>
      <c r="AL2100" s="181" t="s">
        <v>1886</v>
      </c>
      <c r="AO2100" s="181"/>
      <c r="AQ2100">
        <v>10</v>
      </c>
      <c r="AR2100" s="182">
        <v>40</v>
      </c>
      <c r="AS2100" s="183" t="s">
        <v>1885</v>
      </c>
      <c r="AT2100">
        <v>0</v>
      </c>
      <c r="AU2100">
        <v>0</v>
      </c>
      <c r="AV2100" s="182">
        <v>0</v>
      </c>
      <c r="AW2100" s="184">
        <v>0</v>
      </c>
      <c r="AX2100" s="183" t="s">
        <v>1884</v>
      </c>
      <c r="AY2100" s="184">
        <v>0</v>
      </c>
      <c r="AZ2100">
        <v>0</v>
      </c>
      <c r="BA2100">
        <v>0</v>
      </c>
      <c r="BB2100">
        <v>0</v>
      </c>
      <c r="BC2100" s="182">
        <v>10426</v>
      </c>
      <c r="BD2100" t="s">
        <v>1886</v>
      </c>
      <c r="BE2100" t="s">
        <v>1886</v>
      </c>
      <c r="BF2100" t="s">
        <v>1886</v>
      </c>
      <c r="BG2100" s="181" t="s">
        <v>1886</v>
      </c>
      <c r="BH2100">
        <v>0</v>
      </c>
      <c r="BI2100" s="184">
        <v>0</v>
      </c>
      <c r="BJ2100" s="182">
        <v>0</v>
      </c>
      <c r="BK2100" s="181" t="s">
        <v>1886</v>
      </c>
      <c r="BL2100">
        <v>0</v>
      </c>
      <c r="BM2100">
        <v>0</v>
      </c>
      <c r="BN2100">
        <v>0</v>
      </c>
    </row>
    <row r="2101" spans="1:66" x14ac:dyDescent="0.25">
      <c r="A2101">
        <v>10427</v>
      </c>
      <c r="B2101" t="s">
        <v>867</v>
      </c>
      <c r="C2101">
        <v>36</v>
      </c>
      <c r="D2101">
        <v>0</v>
      </c>
      <c r="E2101">
        <v>0</v>
      </c>
      <c r="F2101" t="s">
        <v>1884</v>
      </c>
      <c r="G2101" t="s">
        <v>1885</v>
      </c>
      <c r="H2101" t="s">
        <v>1884</v>
      </c>
      <c r="I2101" t="s">
        <v>1884</v>
      </c>
      <c r="J2101" t="s">
        <v>1884</v>
      </c>
      <c r="K2101" t="s">
        <v>1884</v>
      </c>
      <c r="L2101" t="s">
        <v>1884</v>
      </c>
      <c r="M2101" s="180">
        <v>45422</v>
      </c>
      <c r="N2101" t="s">
        <v>1886</v>
      </c>
      <c r="O2101" t="s">
        <v>1886</v>
      </c>
      <c r="P2101" t="s">
        <v>5576</v>
      </c>
      <c r="Q2101">
        <v>0</v>
      </c>
      <c r="R2101">
        <v>0</v>
      </c>
      <c r="S2101" t="s">
        <v>1886</v>
      </c>
      <c r="T2101" t="s">
        <v>1886</v>
      </c>
      <c r="U2101">
        <v>0</v>
      </c>
      <c r="V2101" t="s">
        <v>1886</v>
      </c>
      <c r="W2101">
        <v>0</v>
      </c>
      <c r="X2101">
        <v>0</v>
      </c>
      <c r="Y2101">
        <v>0</v>
      </c>
      <c r="Z2101" t="s">
        <v>1884</v>
      </c>
      <c r="AA2101" t="s">
        <v>1884</v>
      </c>
      <c r="AB2101" t="s">
        <v>1884</v>
      </c>
      <c r="AC2101">
        <v>0</v>
      </c>
      <c r="AD2101">
        <v>0</v>
      </c>
      <c r="AE2101">
        <v>0</v>
      </c>
      <c r="AF2101">
        <v>0</v>
      </c>
      <c r="AG2101" t="s">
        <v>1884</v>
      </c>
      <c r="AH2101" s="181" t="s">
        <v>1886</v>
      </c>
      <c r="AI2101" s="182">
        <v>215</v>
      </c>
      <c r="AJ2101" s="181" t="s">
        <v>1937</v>
      </c>
      <c r="AK2101" s="181" t="s">
        <v>1886</v>
      </c>
      <c r="AL2101" s="181" t="s">
        <v>1886</v>
      </c>
      <c r="AO2101" s="181"/>
      <c r="AQ2101">
        <v>10</v>
      </c>
      <c r="AR2101" s="182">
        <v>40</v>
      </c>
      <c r="AS2101" s="183" t="s">
        <v>1885</v>
      </c>
      <c r="AT2101">
        <v>0</v>
      </c>
      <c r="AU2101">
        <v>105</v>
      </c>
      <c r="AV2101" s="182">
        <v>0</v>
      </c>
      <c r="AW2101" s="184">
        <v>0</v>
      </c>
      <c r="AX2101" s="183" t="s">
        <v>1884</v>
      </c>
      <c r="AY2101" s="184">
        <v>0</v>
      </c>
      <c r="AZ2101">
        <v>0</v>
      </c>
      <c r="BA2101">
        <v>0</v>
      </c>
      <c r="BB2101">
        <v>0</v>
      </c>
      <c r="BC2101" s="182">
        <v>10427</v>
      </c>
      <c r="BD2101" t="s">
        <v>1886</v>
      </c>
      <c r="BE2101" t="s">
        <v>1886</v>
      </c>
      <c r="BF2101" t="s">
        <v>1886</v>
      </c>
      <c r="BG2101" s="181" t="s">
        <v>1886</v>
      </c>
      <c r="BH2101">
        <v>5.22</v>
      </c>
      <c r="BI2101" s="184">
        <v>0</v>
      </c>
      <c r="BJ2101" s="182">
        <v>0</v>
      </c>
      <c r="BK2101" s="181" t="s">
        <v>1886</v>
      </c>
      <c r="BL2101">
        <v>0</v>
      </c>
      <c r="BM2101">
        <v>0</v>
      </c>
      <c r="BN2101">
        <v>0</v>
      </c>
    </row>
    <row r="2102" spans="1:66" x14ac:dyDescent="0.25">
      <c r="A2102">
        <v>10428</v>
      </c>
      <c r="B2102" t="s">
        <v>5577</v>
      </c>
      <c r="C2102">
        <v>10</v>
      </c>
      <c r="D2102">
        <v>0</v>
      </c>
      <c r="E2102">
        <v>0</v>
      </c>
      <c r="F2102" t="s">
        <v>1884</v>
      </c>
      <c r="G2102" t="s">
        <v>1885</v>
      </c>
      <c r="H2102" t="s">
        <v>1884</v>
      </c>
      <c r="I2102" t="s">
        <v>1884</v>
      </c>
      <c r="J2102" t="s">
        <v>1884</v>
      </c>
      <c r="K2102" t="s">
        <v>1884</v>
      </c>
      <c r="L2102" t="s">
        <v>1884</v>
      </c>
      <c r="M2102" s="180">
        <v>45423</v>
      </c>
      <c r="N2102" t="s">
        <v>1886</v>
      </c>
      <c r="O2102" t="s">
        <v>5578</v>
      </c>
      <c r="P2102" t="s">
        <v>5578</v>
      </c>
      <c r="Q2102">
        <v>0</v>
      </c>
      <c r="R2102">
        <v>0</v>
      </c>
      <c r="S2102" t="s">
        <v>1886</v>
      </c>
      <c r="T2102" t="s">
        <v>1886</v>
      </c>
      <c r="U2102">
        <v>0</v>
      </c>
      <c r="V2102" t="s">
        <v>1886</v>
      </c>
      <c r="W2102">
        <v>0</v>
      </c>
      <c r="X2102">
        <v>0</v>
      </c>
      <c r="Y2102">
        <v>0</v>
      </c>
      <c r="Z2102" t="s">
        <v>1884</v>
      </c>
      <c r="AA2102" t="s">
        <v>1884</v>
      </c>
      <c r="AB2102" t="s">
        <v>1884</v>
      </c>
      <c r="AC2102">
        <v>0</v>
      </c>
      <c r="AD2102">
        <v>0</v>
      </c>
      <c r="AE2102">
        <v>0</v>
      </c>
      <c r="AF2102">
        <v>0</v>
      </c>
      <c r="AG2102" t="s">
        <v>1884</v>
      </c>
      <c r="AH2102" s="181" t="s">
        <v>1886</v>
      </c>
      <c r="AI2102" s="182">
        <v>129</v>
      </c>
      <c r="AJ2102" s="181" t="s">
        <v>2178</v>
      </c>
      <c r="AK2102" s="181" t="s">
        <v>1886</v>
      </c>
      <c r="AL2102" s="181" t="s">
        <v>1886</v>
      </c>
      <c r="AO2102" s="181"/>
      <c r="AQ2102">
        <v>10</v>
      </c>
      <c r="AR2102" s="182">
        <v>40</v>
      </c>
      <c r="AS2102" s="183" t="s">
        <v>1885</v>
      </c>
      <c r="AT2102">
        <v>0</v>
      </c>
      <c r="AU2102">
        <v>64</v>
      </c>
      <c r="AV2102" s="182">
        <v>9</v>
      </c>
      <c r="AW2102" s="184">
        <v>0</v>
      </c>
      <c r="AX2102" s="183" t="s">
        <v>1884</v>
      </c>
      <c r="AY2102" s="184">
        <v>0</v>
      </c>
      <c r="AZ2102">
        <v>0</v>
      </c>
      <c r="BA2102">
        <v>0</v>
      </c>
      <c r="BB2102">
        <v>0</v>
      </c>
      <c r="BC2102" s="182">
        <v>10428</v>
      </c>
      <c r="BD2102" t="s">
        <v>1886</v>
      </c>
      <c r="BE2102" t="s">
        <v>1886</v>
      </c>
      <c r="BF2102" t="s">
        <v>1886</v>
      </c>
      <c r="BG2102" s="181" t="s">
        <v>1886</v>
      </c>
      <c r="BH2102">
        <v>0</v>
      </c>
      <c r="BI2102" s="184">
        <v>0</v>
      </c>
      <c r="BJ2102" s="182">
        <v>0</v>
      </c>
      <c r="BK2102" s="181" t="s">
        <v>1886</v>
      </c>
      <c r="BL2102">
        <v>0</v>
      </c>
      <c r="BM2102">
        <v>0</v>
      </c>
      <c r="BN2102">
        <v>0</v>
      </c>
    </row>
    <row r="2103" spans="1:66" x14ac:dyDescent="0.25">
      <c r="A2103">
        <v>10429</v>
      </c>
      <c r="B2103" t="s">
        <v>869</v>
      </c>
      <c r="C2103">
        <v>12</v>
      </c>
      <c r="D2103">
        <v>0</v>
      </c>
      <c r="E2103">
        <v>0</v>
      </c>
      <c r="F2103" t="s">
        <v>1884</v>
      </c>
      <c r="G2103" t="s">
        <v>1885</v>
      </c>
      <c r="H2103" t="s">
        <v>1884</v>
      </c>
      <c r="I2103" t="s">
        <v>1884</v>
      </c>
      <c r="J2103" t="s">
        <v>1884</v>
      </c>
      <c r="K2103" t="s">
        <v>1884</v>
      </c>
      <c r="L2103" t="s">
        <v>1884</v>
      </c>
      <c r="M2103" s="180">
        <v>45423</v>
      </c>
      <c r="N2103" t="s">
        <v>1886</v>
      </c>
      <c r="O2103" t="s">
        <v>5579</v>
      </c>
      <c r="P2103" t="s">
        <v>5579</v>
      </c>
      <c r="Q2103">
        <v>0</v>
      </c>
      <c r="R2103">
        <v>0</v>
      </c>
      <c r="S2103" t="s">
        <v>1886</v>
      </c>
      <c r="T2103" t="s">
        <v>1886</v>
      </c>
      <c r="U2103">
        <v>0</v>
      </c>
      <c r="V2103" t="s">
        <v>1886</v>
      </c>
      <c r="W2103">
        <v>0</v>
      </c>
      <c r="X2103">
        <v>0</v>
      </c>
      <c r="Y2103">
        <v>0</v>
      </c>
      <c r="Z2103" t="s">
        <v>1884</v>
      </c>
      <c r="AA2103" t="s">
        <v>1884</v>
      </c>
      <c r="AB2103" t="s">
        <v>1884</v>
      </c>
      <c r="AC2103">
        <v>0</v>
      </c>
      <c r="AD2103">
        <v>0</v>
      </c>
      <c r="AE2103">
        <v>0</v>
      </c>
      <c r="AF2103">
        <v>0</v>
      </c>
      <c r="AG2103" t="s">
        <v>1884</v>
      </c>
      <c r="AH2103" s="181" t="s">
        <v>1886</v>
      </c>
      <c r="AI2103" s="182">
        <v>129</v>
      </c>
      <c r="AJ2103" s="181" t="s">
        <v>2178</v>
      </c>
      <c r="AK2103" s="181" t="s">
        <v>1886</v>
      </c>
      <c r="AL2103" s="181" t="s">
        <v>1886</v>
      </c>
      <c r="AO2103" s="181"/>
      <c r="AQ2103">
        <v>10</v>
      </c>
      <c r="AR2103" s="182">
        <v>40</v>
      </c>
      <c r="AS2103" s="183" t="s">
        <v>1885</v>
      </c>
      <c r="AT2103">
        <v>0</v>
      </c>
      <c r="AU2103">
        <v>64</v>
      </c>
      <c r="AV2103" s="182">
        <v>8</v>
      </c>
      <c r="AW2103" s="184">
        <v>0</v>
      </c>
      <c r="AX2103" s="183" t="s">
        <v>1884</v>
      </c>
      <c r="AY2103" s="184">
        <v>0</v>
      </c>
      <c r="AZ2103">
        <v>0</v>
      </c>
      <c r="BA2103">
        <v>0</v>
      </c>
      <c r="BB2103">
        <v>0</v>
      </c>
      <c r="BC2103" s="182">
        <v>10429</v>
      </c>
      <c r="BD2103" t="s">
        <v>1886</v>
      </c>
      <c r="BE2103" t="s">
        <v>1886</v>
      </c>
      <c r="BF2103" t="s">
        <v>1886</v>
      </c>
      <c r="BG2103" s="181" t="s">
        <v>1886</v>
      </c>
      <c r="BH2103">
        <v>0</v>
      </c>
      <c r="BI2103" s="184">
        <v>0</v>
      </c>
      <c r="BJ2103" s="182">
        <v>0</v>
      </c>
      <c r="BK2103" s="181" t="s">
        <v>1886</v>
      </c>
      <c r="BL2103">
        <v>0</v>
      </c>
      <c r="BM2103">
        <v>0</v>
      </c>
      <c r="BN2103">
        <v>0</v>
      </c>
    </row>
    <row r="2104" spans="1:66" x14ac:dyDescent="0.25">
      <c r="A2104">
        <v>10430</v>
      </c>
      <c r="B2104" t="s">
        <v>1309</v>
      </c>
      <c r="C2104">
        <v>12</v>
      </c>
      <c r="D2104">
        <v>0</v>
      </c>
      <c r="E2104">
        <v>0</v>
      </c>
      <c r="F2104" t="s">
        <v>1884</v>
      </c>
      <c r="G2104" t="s">
        <v>1885</v>
      </c>
      <c r="H2104" t="s">
        <v>1884</v>
      </c>
      <c r="I2104" t="s">
        <v>1884</v>
      </c>
      <c r="J2104" t="s">
        <v>1884</v>
      </c>
      <c r="K2104" t="s">
        <v>1884</v>
      </c>
      <c r="L2104" t="s">
        <v>1884</v>
      </c>
      <c r="M2104" s="180">
        <v>45423</v>
      </c>
      <c r="N2104" t="s">
        <v>1886</v>
      </c>
      <c r="O2104" t="s">
        <v>5580</v>
      </c>
      <c r="P2104" t="s">
        <v>5581</v>
      </c>
      <c r="Q2104">
        <v>0</v>
      </c>
      <c r="R2104">
        <v>0</v>
      </c>
      <c r="S2104" t="s">
        <v>1886</v>
      </c>
      <c r="T2104" t="s">
        <v>1886</v>
      </c>
      <c r="U2104">
        <v>0</v>
      </c>
      <c r="V2104" t="s">
        <v>1886</v>
      </c>
      <c r="W2104">
        <v>0</v>
      </c>
      <c r="X2104">
        <v>0</v>
      </c>
      <c r="Y2104">
        <v>0</v>
      </c>
      <c r="Z2104" t="s">
        <v>1884</v>
      </c>
      <c r="AA2104" t="s">
        <v>1884</v>
      </c>
      <c r="AB2104" t="s">
        <v>1884</v>
      </c>
      <c r="AC2104">
        <v>0</v>
      </c>
      <c r="AD2104">
        <v>0</v>
      </c>
      <c r="AE2104">
        <v>0</v>
      </c>
      <c r="AF2104">
        <v>0</v>
      </c>
      <c r="AG2104" t="s">
        <v>1884</v>
      </c>
      <c r="AH2104" s="181" t="s">
        <v>1886</v>
      </c>
      <c r="AI2104" s="182">
        <v>215</v>
      </c>
      <c r="AJ2104" s="181" t="s">
        <v>1937</v>
      </c>
      <c r="AK2104" s="181" t="s">
        <v>1886</v>
      </c>
      <c r="AL2104" s="181" t="s">
        <v>1886</v>
      </c>
      <c r="AO2104" s="181"/>
      <c r="AQ2104">
        <v>10</v>
      </c>
      <c r="AR2104" s="182">
        <v>40</v>
      </c>
      <c r="AS2104" s="183" t="s">
        <v>1885</v>
      </c>
      <c r="AT2104">
        <v>0</v>
      </c>
      <c r="AU2104">
        <v>105</v>
      </c>
      <c r="AV2104" s="182">
        <v>0</v>
      </c>
      <c r="AW2104" s="184">
        <v>0</v>
      </c>
      <c r="AX2104" s="183" t="s">
        <v>1884</v>
      </c>
      <c r="AY2104" s="184">
        <v>0</v>
      </c>
      <c r="AZ2104">
        <v>0</v>
      </c>
      <c r="BA2104">
        <v>0</v>
      </c>
      <c r="BB2104">
        <v>0</v>
      </c>
      <c r="BC2104" s="182">
        <v>10430</v>
      </c>
      <c r="BD2104" t="s">
        <v>1886</v>
      </c>
      <c r="BE2104" t="s">
        <v>1886</v>
      </c>
      <c r="BF2104" t="s">
        <v>1886</v>
      </c>
      <c r="BG2104" s="181" t="s">
        <v>1886</v>
      </c>
      <c r="BH2104">
        <v>0</v>
      </c>
      <c r="BI2104" s="184">
        <v>0</v>
      </c>
      <c r="BJ2104" s="182">
        <v>0</v>
      </c>
      <c r="BK2104" s="181" t="s">
        <v>1886</v>
      </c>
      <c r="BL2104">
        <v>0</v>
      </c>
      <c r="BM2104">
        <v>0</v>
      </c>
      <c r="BN2104">
        <v>0</v>
      </c>
    </row>
    <row r="2105" spans="1:66" x14ac:dyDescent="0.25">
      <c r="A2105">
        <v>10433</v>
      </c>
      <c r="B2105" t="s">
        <v>871</v>
      </c>
      <c r="C2105">
        <v>36</v>
      </c>
      <c r="D2105">
        <v>0</v>
      </c>
      <c r="E2105">
        <v>0</v>
      </c>
      <c r="F2105" t="s">
        <v>1884</v>
      </c>
      <c r="G2105" t="s">
        <v>1885</v>
      </c>
      <c r="H2105" t="s">
        <v>1884</v>
      </c>
      <c r="I2105" t="s">
        <v>1884</v>
      </c>
      <c r="J2105" t="s">
        <v>1884</v>
      </c>
      <c r="K2105" t="s">
        <v>1884</v>
      </c>
      <c r="L2105" t="s">
        <v>1884</v>
      </c>
      <c r="M2105" s="180">
        <v>45425</v>
      </c>
      <c r="N2105" t="s">
        <v>1886</v>
      </c>
      <c r="O2105" t="s">
        <v>1886</v>
      </c>
      <c r="P2105" t="s">
        <v>5582</v>
      </c>
      <c r="Q2105">
        <v>0</v>
      </c>
      <c r="R2105">
        <v>0</v>
      </c>
      <c r="S2105" t="s">
        <v>1886</v>
      </c>
      <c r="T2105" t="s">
        <v>1886</v>
      </c>
      <c r="U2105">
        <v>0</v>
      </c>
      <c r="V2105" t="s">
        <v>1886</v>
      </c>
      <c r="W2105">
        <v>0</v>
      </c>
      <c r="X2105">
        <v>0</v>
      </c>
      <c r="Y2105">
        <v>0</v>
      </c>
      <c r="Z2105" t="s">
        <v>1884</v>
      </c>
      <c r="AA2105" t="s">
        <v>1884</v>
      </c>
      <c r="AB2105" t="s">
        <v>1884</v>
      </c>
      <c r="AC2105">
        <v>0</v>
      </c>
      <c r="AD2105">
        <v>0</v>
      </c>
      <c r="AE2105">
        <v>0</v>
      </c>
      <c r="AF2105">
        <v>0</v>
      </c>
      <c r="AG2105" t="s">
        <v>1884</v>
      </c>
      <c r="AH2105" s="181" t="s">
        <v>1886</v>
      </c>
      <c r="AI2105" s="182">
        <v>215</v>
      </c>
      <c r="AJ2105" s="181" t="s">
        <v>1937</v>
      </c>
      <c r="AK2105" s="181" t="s">
        <v>1886</v>
      </c>
      <c r="AL2105" s="181" t="s">
        <v>1886</v>
      </c>
      <c r="AO2105" s="181"/>
      <c r="AQ2105">
        <v>10</v>
      </c>
      <c r="AR2105" s="182">
        <v>40</v>
      </c>
      <c r="AS2105" s="183" t="s">
        <v>1885</v>
      </c>
      <c r="AT2105">
        <v>0</v>
      </c>
      <c r="AU2105">
        <v>133</v>
      </c>
      <c r="AV2105" s="182">
        <v>0</v>
      </c>
      <c r="AW2105" s="184">
        <v>0</v>
      </c>
      <c r="AX2105" s="183" t="s">
        <v>1884</v>
      </c>
      <c r="AY2105" s="184">
        <v>0</v>
      </c>
      <c r="AZ2105">
        <v>0</v>
      </c>
      <c r="BA2105">
        <v>0</v>
      </c>
      <c r="BB2105">
        <v>0</v>
      </c>
      <c r="BC2105" s="182">
        <v>10433</v>
      </c>
      <c r="BD2105" t="s">
        <v>1886</v>
      </c>
      <c r="BE2105" t="s">
        <v>1886</v>
      </c>
      <c r="BF2105" t="s">
        <v>1886</v>
      </c>
      <c r="BG2105" s="181" t="s">
        <v>1886</v>
      </c>
      <c r="BH2105">
        <v>5.47</v>
      </c>
      <c r="BI2105" s="184">
        <v>0</v>
      </c>
      <c r="BJ2105" s="182">
        <v>0</v>
      </c>
      <c r="BK2105" s="181" t="s">
        <v>1886</v>
      </c>
      <c r="BL2105">
        <v>0</v>
      </c>
      <c r="BM2105">
        <v>0</v>
      </c>
      <c r="BN2105">
        <v>0</v>
      </c>
    </row>
    <row r="2106" spans="1:66" x14ac:dyDescent="0.25">
      <c r="A2106">
        <v>10434</v>
      </c>
      <c r="B2106" t="s">
        <v>5583</v>
      </c>
      <c r="C2106">
        <v>12</v>
      </c>
      <c r="D2106">
        <v>0</v>
      </c>
      <c r="E2106">
        <v>0</v>
      </c>
      <c r="F2106" t="s">
        <v>1884</v>
      </c>
      <c r="G2106" t="s">
        <v>1885</v>
      </c>
      <c r="H2106" t="s">
        <v>1884</v>
      </c>
      <c r="I2106" t="s">
        <v>1884</v>
      </c>
      <c r="J2106" t="s">
        <v>1884</v>
      </c>
      <c r="K2106" t="s">
        <v>1884</v>
      </c>
      <c r="L2106" t="s">
        <v>1884</v>
      </c>
      <c r="M2106" s="180">
        <v>45426</v>
      </c>
      <c r="N2106" t="s">
        <v>1886</v>
      </c>
      <c r="O2106" t="s">
        <v>5584</v>
      </c>
      <c r="P2106" t="s">
        <v>5584</v>
      </c>
      <c r="Q2106">
        <v>0</v>
      </c>
      <c r="R2106">
        <v>0</v>
      </c>
      <c r="S2106" t="s">
        <v>1886</v>
      </c>
      <c r="T2106" t="s">
        <v>1886</v>
      </c>
      <c r="U2106">
        <v>0</v>
      </c>
      <c r="V2106" t="s">
        <v>1886</v>
      </c>
      <c r="W2106">
        <v>0</v>
      </c>
      <c r="X2106">
        <v>0</v>
      </c>
      <c r="Y2106">
        <v>0</v>
      </c>
      <c r="Z2106" t="s">
        <v>1884</v>
      </c>
      <c r="AA2106" t="s">
        <v>1884</v>
      </c>
      <c r="AB2106" t="s">
        <v>1884</v>
      </c>
      <c r="AC2106">
        <v>0</v>
      </c>
      <c r="AD2106">
        <v>0</v>
      </c>
      <c r="AE2106">
        <v>0</v>
      </c>
      <c r="AF2106">
        <v>0</v>
      </c>
      <c r="AG2106" t="s">
        <v>1884</v>
      </c>
      <c r="AH2106" s="181" t="s">
        <v>1886</v>
      </c>
      <c r="AI2106" s="182">
        <v>129</v>
      </c>
      <c r="AJ2106" s="181" t="s">
        <v>2178</v>
      </c>
      <c r="AK2106" s="181" t="s">
        <v>1886</v>
      </c>
      <c r="AL2106" s="181" t="s">
        <v>1886</v>
      </c>
      <c r="AO2106" s="181"/>
      <c r="AQ2106">
        <v>10</v>
      </c>
      <c r="AR2106" s="182">
        <v>40</v>
      </c>
      <c r="AS2106" s="183" t="s">
        <v>1885</v>
      </c>
      <c r="AT2106">
        <v>0</v>
      </c>
      <c r="AU2106">
        <v>64</v>
      </c>
      <c r="AV2106" s="182">
        <v>6</v>
      </c>
      <c r="AW2106" s="184">
        <v>0</v>
      </c>
      <c r="AX2106" s="183" t="s">
        <v>1884</v>
      </c>
      <c r="AY2106" s="184">
        <v>0</v>
      </c>
      <c r="AZ2106">
        <v>0</v>
      </c>
      <c r="BA2106">
        <v>0</v>
      </c>
      <c r="BB2106">
        <v>0</v>
      </c>
      <c r="BC2106" s="182">
        <v>10434</v>
      </c>
      <c r="BD2106" t="s">
        <v>1886</v>
      </c>
      <c r="BE2106" t="s">
        <v>1886</v>
      </c>
      <c r="BF2106" t="s">
        <v>1886</v>
      </c>
      <c r="BG2106" s="181" t="s">
        <v>1886</v>
      </c>
      <c r="BH2106">
        <v>0</v>
      </c>
      <c r="BI2106" s="184">
        <v>0</v>
      </c>
      <c r="BJ2106" s="182">
        <v>0</v>
      </c>
      <c r="BK2106" s="181" t="s">
        <v>1886</v>
      </c>
      <c r="BL2106">
        <v>0</v>
      </c>
      <c r="BM2106">
        <v>0</v>
      </c>
      <c r="BN2106">
        <v>0</v>
      </c>
    </row>
    <row r="2107" spans="1:66" x14ac:dyDescent="0.25">
      <c r="A2107">
        <v>10435</v>
      </c>
      <c r="B2107" t="s">
        <v>5585</v>
      </c>
      <c r="C2107">
        <v>24</v>
      </c>
      <c r="D2107">
        <v>0</v>
      </c>
      <c r="E2107">
        <v>0</v>
      </c>
      <c r="F2107" t="s">
        <v>1884</v>
      </c>
      <c r="G2107" t="s">
        <v>1885</v>
      </c>
      <c r="H2107" t="s">
        <v>1884</v>
      </c>
      <c r="I2107" t="s">
        <v>1884</v>
      </c>
      <c r="J2107" t="s">
        <v>1884</v>
      </c>
      <c r="K2107" t="s">
        <v>1884</v>
      </c>
      <c r="L2107" t="s">
        <v>1884</v>
      </c>
      <c r="M2107" s="180">
        <v>45432</v>
      </c>
      <c r="N2107" t="s">
        <v>1886</v>
      </c>
      <c r="O2107" t="s">
        <v>5586</v>
      </c>
      <c r="P2107" t="s">
        <v>5586</v>
      </c>
      <c r="Q2107">
        <v>0</v>
      </c>
      <c r="R2107">
        <v>0</v>
      </c>
      <c r="S2107" t="s">
        <v>1886</v>
      </c>
      <c r="T2107" t="s">
        <v>1886</v>
      </c>
      <c r="U2107">
        <v>0</v>
      </c>
      <c r="V2107" t="s">
        <v>1886</v>
      </c>
      <c r="W2107">
        <v>0</v>
      </c>
      <c r="X2107">
        <v>0</v>
      </c>
      <c r="Y2107">
        <v>0</v>
      </c>
      <c r="Z2107" t="s">
        <v>1884</v>
      </c>
      <c r="AA2107" t="s">
        <v>1884</v>
      </c>
      <c r="AB2107" t="s">
        <v>1884</v>
      </c>
      <c r="AC2107">
        <v>0</v>
      </c>
      <c r="AD2107">
        <v>0</v>
      </c>
      <c r="AE2107">
        <v>0</v>
      </c>
      <c r="AF2107">
        <v>0</v>
      </c>
      <c r="AG2107" t="s">
        <v>1884</v>
      </c>
      <c r="AH2107" s="181" t="s">
        <v>1886</v>
      </c>
      <c r="AI2107" s="182">
        <v>49</v>
      </c>
      <c r="AJ2107" s="181" t="s">
        <v>1963</v>
      </c>
      <c r="AK2107" s="181" t="s">
        <v>5587</v>
      </c>
      <c r="AL2107" s="181" t="s">
        <v>1886</v>
      </c>
      <c r="AO2107" s="181"/>
      <c r="AQ2107">
        <v>10</v>
      </c>
      <c r="AR2107" s="182">
        <v>40</v>
      </c>
      <c r="AS2107" s="183" t="s">
        <v>1885</v>
      </c>
      <c r="AT2107">
        <v>0</v>
      </c>
      <c r="AU2107">
        <v>65</v>
      </c>
      <c r="AV2107" s="182">
        <v>5</v>
      </c>
      <c r="AW2107" s="184">
        <v>0</v>
      </c>
      <c r="AX2107" s="183" t="s">
        <v>1884</v>
      </c>
      <c r="AY2107" s="184">
        <v>0</v>
      </c>
      <c r="AZ2107">
        <v>0</v>
      </c>
      <c r="BA2107">
        <v>0</v>
      </c>
      <c r="BB2107">
        <v>0</v>
      </c>
      <c r="BC2107" s="182">
        <v>10435</v>
      </c>
      <c r="BD2107" t="s">
        <v>1886</v>
      </c>
      <c r="BE2107" t="s">
        <v>1886</v>
      </c>
      <c r="BF2107" t="s">
        <v>1886</v>
      </c>
      <c r="BG2107" s="181" t="s">
        <v>1886</v>
      </c>
      <c r="BH2107">
        <v>0</v>
      </c>
      <c r="BI2107" s="184">
        <v>0</v>
      </c>
      <c r="BJ2107" s="182">
        <v>0</v>
      </c>
      <c r="BK2107" s="181" t="s">
        <v>1886</v>
      </c>
      <c r="BL2107">
        <v>0</v>
      </c>
      <c r="BM2107">
        <v>0</v>
      </c>
      <c r="BN2107">
        <v>0</v>
      </c>
    </row>
    <row r="2108" spans="1:66" x14ac:dyDescent="0.25">
      <c r="A2108">
        <v>10437</v>
      </c>
      <c r="B2108" t="s">
        <v>5588</v>
      </c>
      <c r="C2108">
        <v>24</v>
      </c>
      <c r="D2108">
        <v>0</v>
      </c>
      <c r="E2108">
        <v>0</v>
      </c>
      <c r="F2108" t="s">
        <v>1884</v>
      </c>
      <c r="G2108" t="s">
        <v>1885</v>
      </c>
      <c r="H2108" t="s">
        <v>1884</v>
      </c>
      <c r="I2108" t="s">
        <v>1884</v>
      </c>
      <c r="J2108" t="s">
        <v>1884</v>
      </c>
      <c r="K2108" t="s">
        <v>1884</v>
      </c>
      <c r="L2108" t="s">
        <v>1884</v>
      </c>
      <c r="M2108" s="180">
        <v>45436</v>
      </c>
      <c r="N2108" t="s">
        <v>1886</v>
      </c>
      <c r="O2108" t="s">
        <v>1886</v>
      </c>
      <c r="P2108" t="s">
        <v>5589</v>
      </c>
      <c r="Q2108">
        <v>0</v>
      </c>
      <c r="R2108">
        <v>0</v>
      </c>
      <c r="S2108" t="s">
        <v>1886</v>
      </c>
      <c r="T2108" t="s">
        <v>1886</v>
      </c>
      <c r="U2108">
        <v>0</v>
      </c>
      <c r="V2108" t="s">
        <v>1886</v>
      </c>
      <c r="W2108">
        <v>0</v>
      </c>
      <c r="X2108">
        <v>0</v>
      </c>
      <c r="Y2108">
        <v>0</v>
      </c>
      <c r="Z2108" t="s">
        <v>1884</v>
      </c>
      <c r="AA2108" t="s">
        <v>1884</v>
      </c>
      <c r="AB2108" t="s">
        <v>1884</v>
      </c>
      <c r="AC2108">
        <v>0</v>
      </c>
      <c r="AD2108">
        <v>0</v>
      </c>
      <c r="AE2108">
        <v>0</v>
      </c>
      <c r="AF2108">
        <v>0</v>
      </c>
      <c r="AG2108" t="s">
        <v>1884</v>
      </c>
      <c r="AH2108" s="181" t="s">
        <v>1886</v>
      </c>
      <c r="AI2108" s="182">
        <v>49</v>
      </c>
      <c r="AJ2108" s="181" t="s">
        <v>1963</v>
      </c>
      <c r="AK2108" s="181" t="s">
        <v>5590</v>
      </c>
      <c r="AL2108" s="181" t="s">
        <v>1886</v>
      </c>
      <c r="AO2108" s="181"/>
      <c r="AQ2108">
        <v>10</v>
      </c>
      <c r="AR2108" s="182">
        <v>40</v>
      </c>
      <c r="AS2108" s="183" t="s">
        <v>1885</v>
      </c>
      <c r="AT2108">
        <v>0</v>
      </c>
      <c r="AU2108">
        <v>65</v>
      </c>
      <c r="AV2108" s="182">
        <v>5</v>
      </c>
      <c r="AW2108" s="184">
        <v>0</v>
      </c>
      <c r="AX2108" s="183" t="s">
        <v>1884</v>
      </c>
      <c r="AY2108" s="184">
        <v>0</v>
      </c>
      <c r="AZ2108">
        <v>0</v>
      </c>
      <c r="BA2108">
        <v>0</v>
      </c>
      <c r="BB2108">
        <v>0</v>
      </c>
      <c r="BC2108" s="182">
        <v>10437</v>
      </c>
      <c r="BD2108" t="s">
        <v>1886</v>
      </c>
      <c r="BE2108" t="s">
        <v>1886</v>
      </c>
      <c r="BF2108" t="s">
        <v>1886</v>
      </c>
      <c r="BG2108" s="181" t="s">
        <v>1886</v>
      </c>
      <c r="BH2108">
        <v>0</v>
      </c>
      <c r="BI2108" s="184">
        <v>0</v>
      </c>
      <c r="BJ2108" s="182">
        <v>0</v>
      </c>
      <c r="BK2108" s="181" t="s">
        <v>1886</v>
      </c>
      <c r="BL2108">
        <v>0</v>
      </c>
      <c r="BM2108">
        <v>0</v>
      </c>
      <c r="BN2108">
        <v>0</v>
      </c>
    </row>
    <row r="2109" spans="1:66" x14ac:dyDescent="0.25">
      <c r="A2109">
        <v>10438</v>
      </c>
      <c r="B2109" t="s">
        <v>5591</v>
      </c>
      <c r="C2109">
        <v>12</v>
      </c>
      <c r="D2109">
        <v>0</v>
      </c>
      <c r="E2109">
        <v>0</v>
      </c>
      <c r="F2109" t="s">
        <v>1884</v>
      </c>
      <c r="G2109" t="s">
        <v>1885</v>
      </c>
      <c r="H2109" t="s">
        <v>1884</v>
      </c>
      <c r="I2109" t="s">
        <v>1884</v>
      </c>
      <c r="J2109" t="s">
        <v>1884</v>
      </c>
      <c r="K2109" t="s">
        <v>1884</v>
      </c>
      <c r="L2109" t="s">
        <v>1884</v>
      </c>
      <c r="M2109" s="180">
        <v>45440</v>
      </c>
      <c r="N2109" t="s">
        <v>1886</v>
      </c>
      <c r="O2109" t="s">
        <v>5592</v>
      </c>
      <c r="P2109" t="s">
        <v>5592</v>
      </c>
      <c r="Q2109">
        <v>0</v>
      </c>
      <c r="R2109">
        <v>0</v>
      </c>
      <c r="S2109" t="s">
        <v>1886</v>
      </c>
      <c r="T2109" t="s">
        <v>1886</v>
      </c>
      <c r="U2109">
        <v>0</v>
      </c>
      <c r="V2109" t="s">
        <v>1886</v>
      </c>
      <c r="W2109">
        <v>0</v>
      </c>
      <c r="X2109">
        <v>0</v>
      </c>
      <c r="Y2109">
        <v>0</v>
      </c>
      <c r="Z2109" t="s">
        <v>1884</v>
      </c>
      <c r="AA2109" t="s">
        <v>1884</v>
      </c>
      <c r="AB2109" t="s">
        <v>1884</v>
      </c>
      <c r="AC2109">
        <v>0</v>
      </c>
      <c r="AD2109">
        <v>0</v>
      </c>
      <c r="AE2109">
        <v>0</v>
      </c>
      <c r="AF2109">
        <v>0</v>
      </c>
      <c r="AG2109" t="s">
        <v>1884</v>
      </c>
      <c r="AH2109" s="181" t="s">
        <v>1886</v>
      </c>
      <c r="AI2109" s="182">
        <v>215</v>
      </c>
      <c r="AJ2109" s="181" t="s">
        <v>1937</v>
      </c>
      <c r="AK2109" s="181" t="s">
        <v>1886</v>
      </c>
      <c r="AL2109" s="181" t="s">
        <v>1886</v>
      </c>
      <c r="AO2109" s="181"/>
      <c r="AQ2109">
        <v>10</v>
      </c>
      <c r="AR2109" s="182">
        <v>40</v>
      </c>
      <c r="AS2109" s="183" t="s">
        <v>1885</v>
      </c>
      <c r="AT2109">
        <v>0</v>
      </c>
      <c r="AU2109">
        <v>0</v>
      </c>
      <c r="AV2109" s="182">
        <v>0</v>
      </c>
      <c r="AW2109" s="184">
        <v>0</v>
      </c>
      <c r="AX2109" s="183" t="s">
        <v>1884</v>
      </c>
      <c r="AY2109" s="184">
        <v>0</v>
      </c>
      <c r="AZ2109">
        <v>0</v>
      </c>
      <c r="BA2109">
        <v>0</v>
      </c>
      <c r="BB2109">
        <v>0</v>
      </c>
      <c r="BC2109" s="182">
        <v>10438</v>
      </c>
      <c r="BD2109" t="s">
        <v>1886</v>
      </c>
      <c r="BE2109" t="s">
        <v>1886</v>
      </c>
      <c r="BF2109" t="s">
        <v>1886</v>
      </c>
      <c r="BG2109" s="181" t="s">
        <v>1886</v>
      </c>
      <c r="BH2109">
        <v>0</v>
      </c>
      <c r="BI2109" s="184">
        <v>0</v>
      </c>
      <c r="BJ2109" s="182">
        <v>0</v>
      </c>
      <c r="BK2109" s="181" t="s">
        <v>1886</v>
      </c>
      <c r="BL2109">
        <v>0</v>
      </c>
      <c r="BM2109">
        <v>0</v>
      </c>
      <c r="BN2109">
        <v>0</v>
      </c>
    </row>
    <row r="2110" spans="1:66" x14ac:dyDescent="0.25">
      <c r="A2110">
        <v>10439</v>
      </c>
      <c r="B2110" t="s">
        <v>5593</v>
      </c>
      <c r="C2110">
        <v>14</v>
      </c>
      <c r="D2110">
        <v>0</v>
      </c>
      <c r="E2110">
        <v>0</v>
      </c>
      <c r="F2110" t="s">
        <v>1884</v>
      </c>
      <c r="G2110" t="s">
        <v>1885</v>
      </c>
      <c r="H2110" t="s">
        <v>1884</v>
      </c>
      <c r="I2110" t="s">
        <v>1884</v>
      </c>
      <c r="J2110" t="s">
        <v>1884</v>
      </c>
      <c r="K2110" t="s">
        <v>1884</v>
      </c>
      <c r="L2110" t="s">
        <v>1884</v>
      </c>
      <c r="M2110" s="180">
        <v>45441</v>
      </c>
      <c r="N2110" t="s">
        <v>1886</v>
      </c>
      <c r="O2110" t="s">
        <v>5594</v>
      </c>
      <c r="P2110" t="s">
        <v>5594</v>
      </c>
      <c r="Q2110">
        <v>0</v>
      </c>
      <c r="R2110">
        <v>0</v>
      </c>
      <c r="S2110" t="s">
        <v>1886</v>
      </c>
      <c r="T2110" t="s">
        <v>1886</v>
      </c>
      <c r="U2110">
        <v>0</v>
      </c>
      <c r="V2110" t="s">
        <v>1886</v>
      </c>
      <c r="W2110">
        <v>0</v>
      </c>
      <c r="X2110">
        <v>0</v>
      </c>
      <c r="Y2110">
        <v>0</v>
      </c>
      <c r="Z2110" t="s">
        <v>1884</v>
      </c>
      <c r="AA2110" t="s">
        <v>1884</v>
      </c>
      <c r="AB2110" t="s">
        <v>1884</v>
      </c>
      <c r="AC2110">
        <v>0</v>
      </c>
      <c r="AD2110">
        <v>0</v>
      </c>
      <c r="AE2110">
        <v>0</v>
      </c>
      <c r="AF2110">
        <v>0</v>
      </c>
      <c r="AG2110" t="s">
        <v>1884</v>
      </c>
      <c r="AH2110" s="181" t="s">
        <v>1886</v>
      </c>
      <c r="AI2110" s="182">
        <v>43</v>
      </c>
      <c r="AJ2110" s="181" t="s">
        <v>2098</v>
      </c>
      <c r="AK2110" s="181" t="s">
        <v>1886</v>
      </c>
      <c r="AL2110" s="181" t="s">
        <v>1886</v>
      </c>
      <c r="AO2110" s="181"/>
      <c r="AQ2110">
        <v>10</v>
      </c>
      <c r="AR2110" s="182">
        <v>40</v>
      </c>
      <c r="AS2110" s="183" t="s">
        <v>1885</v>
      </c>
      <c r="AT2110">
        <v>0</v>
      </c>
      <c r="AU2110">
        <v>0</v>
      </c>
      <c r="AV2110" s="182">
        <v>0</v>
      </c>
      <c r="AW2110" s="184">
        <v>0</v>
      </c>
      <c r="AX2110" s="183" t="s">
        <v>1884</v>
      </c>
      <c r="AY2110" s="184">
        <v>0</v>
      </c>
      <c r="AZ2110">
        <v>0</v>
      </c>
      <c r="BA2110">
        <v>0</v>
      </c>
      <c r="BB2110">
        <v>0</v>
      </c>
      <c r="BC2110" s="182">
        <v>10439</v>
      </c>
      <c r="BD2110" t="s">
        <v>1886</v>
      </c>
      <c r="BE2110" t="s">
        <v>1886</v>
      </c>
      <c r="BF2110" t="s">
        <v>1886</v>
      </c>
      <c r="BG2110" s="181" t="s">
        <v>1886</v>
      </c>
      <c r="BH2110">
        <v>2.8</v>
      </c>
      <c r="BI2110" s="184">
        <v>0</v>
      </c>
      <c r="BJ2110" s="182">
        <v>0</v>
      </c>
      <c r="BK2110" s="181" t="s">
        <v>1886</v>
      </c>
      <c r="BL2110">
        <v>0</v>
      </c>
      <c r="BM2110">
        <v>0</v>
      </c>
      <c r="BN2110">
        <v>0</v>
      </c>
    </row>
    <row r="2111" spans="1:66" x14ac:dyDescent="0.25">
      <c r="A2111">
        <v>10440</v>
      </c>
      <c r="B2111" t="s">
        <v>5595</v>
      </c>
      <c r="C2111">
        <v>30</v>
      </c>
      <c r="D2111">
        <v>0</v>
      </c>
      <c r="E2111">
        <v>0</v>
      </c>
      <c r="F2111" t="s">
        <v>1884</v>
      </c>
      <c r="G2111" t="s">
        <v>1885</v>
      </c>
      <c r="H2111" t="s">
        <v>1884</v>
      </c>
      <c r="I2111" t="s">
        <v>1884</v>
      </c>
      <c r="J2111" t="s">
        <v>1884</v>
      </c>
      <c r="K2111" t="s">
        <v>1884</v>
      </c>
      <c r="L2111" t="s">
        <v>1884</v>
      </c>
      <c r="M2111" s="180">
        <v>45448</v>
      </c>
      <c r="N2111" t="s">
        <v>1886</v>
      </c>
      <c r="O2111" t="s">
        <v>1886</v>
      </c>
      <c r="P2111" t="s">
        <v>5596</v>
      </c>
      <c r="Q2111">
        <v>0</v>
      </c>
      <c r="R2111">
        <v>0</v>
      </c>
      <c r="S2111" t="s">
        <v>1886</v>
      </c>
      <c r="T2111" t="s">
        <v>1886</v>
      </c>
      <c r="U2111">
        <v>0</v>
      </c>
      <c r="V2111" t="s">
        <v>1886</v>
      </c>
      <c r="W2111">
        <v>0</v>
      </c>
      <c r="X2111">
        <v>0</v>
      </c>
      <c r="Y2111">
        <v>0</v>
      </c>
      <c r="Z2111" t="s">
        <v>1884</v>
      </c>
      <c r="AA2111" t="s">
        <v>1884</v>
      </c>
      <c r="AB2111" t="s">
        <v>1884</v>
      </c>
      <c r="AC2111">
        <v>0</v>
      </c>
      <c r="AD2111">
        <v>0</v>
      </c>
      <c r="AE2111">
        <v>0</v>
      </c>
      <c r="AF2111">
        <v>0</v>
      </c>
      <c r="AG2111" t="s">
        <v>1884</v>
      </c>
      <c r="AH2111" s="181" t="s">
        <v>1886</v>
      </c>
      <c r="AI2111" s="182">
        <v>141</v>
      </c>
      <c r="AJ2111" s="181" t="s">
        <v>2297</v>
      </c>
      <c r="AK2111" s="181" t="s">
        <v>1886</v>
      </c>
      <c r="AL2111" s="181" t="s">
        <v>1886</v>
      </c>
      <c r="AO2111" s="181"/>
      <c r="AQ2111">
        <v>10</v>
      </c>
      <c r="AR2111" s="182">
        <v>50</v>
      </c>
      <c r="AS2111" s="183" t="s">
        <v>1885</v>
      </c>
      <c r="AT2111">
        <v>0</v>
      </c>
      <c r="AU2111">
        <v>84</v>
      </c>
      <c r="AV2111" s="182">
        <v>0</v>
      </c>
      <c r="AW2111" s="184">
        <v>0</v>
      </c>
      <c r="AX2111" s="183" t="s">
        <v>1884</v>
      </c>
      <c r="AY2111" s="184">
        <v>0</v>
      </c>
      <c r="AZ2111">
        <v>0</v>
      </c>
      <c r="BA2111">
        <v>0</v>
      </c>
      <c r="BB2111">
        <v>0</v>
      </c>
      <c r="BC2111" s="182">
        <v>10440</v>
      </c>
      <c r="BD2111" t="s">
        <v>1886</v>
      </c>
      <c r="BE2111" t="s">
        <v>1886</v>
      </c>
      <c r="BF2111" t="s">
        <v>1886</v>
      </c>
      <c r="BG2111" s="181" t="s">
        <v>1886</v>
      </c>
      <c r="BH2111">
        <v>0</v>
      </c>
      <c r="BI2111" s="184">
        <v>0</v>
      </c>
      <c r="BJ2111" s="182">
        <v>0</v>
      </c>
      <c r="BK2111" s="181" t="s">
        <v>1886</v>
      </c>
      <c r="BL2111">
        <v>0</v>
      </c>
      <c r="BM2111">
        <v>0</v>
      </c>
      <c r="BN2111">
        <v>0</v>
      </c>
    </row>
    <row r="2112" spans="1:66" x14ac:dyDescent="0.25">
      <c r="A2112">
        <v>10441</v>
      </c>
      <c r="B2112" t="s">
        <v>1922</v>
      </c>
      <c r="C2112">
        <v>48</v>
      </c>
      <c r="D2112">
        <v>0</v>
      </c>
      <c r="E2112">
        <v>0</v>
      </c>
      <c r="F2112" t="s">
        <v>1884</v>
      </c>
      <c r="G2112" t="s">
        <v>1885</v>
      </c>
      <c r="H2112" t="s">
        <v>1884</v>
      </c>
      <c r="I2112" t="s">
        <v>1884</v>
      </c>
      <c r="J2112" t="s">
        <v>1884</v>
      </c>
      <c r="K2112" t="s">
        <v>1884</v>
      </c>
      <c r="L2112" t="s">
        <v>1884</v>
      </c>
      <c r="M2112" s="180">
        <v>45448</v>
      </c>
      <c r="N2112" t="s">
        <v>1886</v>
      </c>
      <c r="O2112" t="s">
        <v>1886</v>
      </c>
      <c r="P2112" t="s">
        <v>5597</v>
      </c>
      <c r="Q2112">
        <v>0</v>
      </c>
      <c r="R2112">
        <v>0</v>
      </c>
      <c r="S2112" t="s">
        <v>1886</v>
      </c>
      <c r="T2112" t="s">
        <v>1886</v>
      </c>
      <c r="U2112">
        <v>0</v>
      </c>
      <c r="V2112" t="s">
        <v>1886</v>
      </c>
      <c r="W2112">
        <v>0</v>
      </c>
      <c r="X2112">
        <v>0</v>
      </c>
      <c r="Y2112">
        <v>0</v>
      </c>
      <c r="Z2112" t="s">
        <v>1884</v>
      </c>
      <c r="AA2112" t="s">
        <v>1884</v>
      </c>
      <c r="AB2112" t="s">
        <v>1884</v>
      </c>
      <c r="AC2112">
        <v>0</v>
      </c>
      <c r="AD2112">
        <v>0</v>
      </c>
      <c r="AE2112">
        <v>0</v>
      </c>
      <c r="AF2112">
        <v>0</v>
      </c>
      <c r="AG2112" t="s">
        <v>1885</v>
      </c>
      <c r="AH2112" s="181" t="s">
        <v>1886</v>
      </c>
      <c r="AI2112" s="182">
        <v>26</v>
      </c>
      <c r="AJ2112" s="181" t="s">
        <v>1902</v>
      </c>
      <c r="AK2112" s="181" t="s">
        <v>1886</v>
      </c>
      <c r="AL2112" s="181" t="s">
        <v>1886</v>
      </c>
      <c r="AO2112" s="181"/>
      <c r="AQ2112">
        <v>10</v>
      </c>
      <c r="AR2112" s="182">
        <v>40</v>
      </c>
      <c r="AS2112" s="183" t="s">
        <v>1885</v>
      </c>
      <c r="AT2112">
        <v>0</v>
      </c>
      <c r="AU2112">
        <v>0</v>
      </c>
      <c r="AV2112" s="182">
        <v>0</v>
      </c>
      <c r="AW2112" s="184">
        <v>0</v>
      </c>
      <c r="AX2112" s="183" t="s">
        <v>1884</v>
      </c>
      <c r="AY2112" s="184">
        <v>0</v>
      </c>
      <c r="AZ2112">
        <v>0</v>
      </c>
      <c r="BA2112">
        <v>0</v>
      </c>
      <c r="BB2112">
        <v>0</v>
      </c>
      <c r="BC2112" s="182">
        <v>10441</v>
      </c>
      <c r="BD2112" t="s">
        <v>1886</v>
      </c>
      <c r="BE2112" t="s">
        <v>1886</v>
      </c>
      <c r="BF2112" t="s">
        <v>1886</v>
      </c>
      <c r="BG2112" s="181" t="s">
        <v>1886</v>
      </c>
      <c r="BH2112">
        <v>0</v>
      </c>
      <c r="BI2112" s="184">
        <v>0</v>
      </c>
      <c r="BJ2112" s="182">
        <v>0</v>
      </c>
      <c r="BK2112" s="181" t="s">
        <v>1886</v>
      </c>
      <c r="BL2112">
        <v>0</v>
      </c>
      <c r="BM2112">
        <v>0</v>
      </c>
      <c r="BN2112">
        <v>0</v>
      </c>
    </row>
    <row r="2113" spans="1:66" x14ac:dyDescent="0.25">
      <c r="A2113">
        <v>10442</v>
      </c>
      <c r="B2113" t="s">
        <v>1803</v>
      </c>
      <c r="C2113">
        <v>8</v>
      </c>
      <c r="D2113">
        <v>0</v>
      </c>
      <c r="E2113">
        <v>0</v>
      </c>
      <c r="F2113" t="s">
        <v>1884</v>
      </c>
      <c r="G2113" t="s">
        <v>1885</v>
      </c>
      <c r="H2113" t="s">
        <v>1884</v>
      </c>
      <c r="I2113" t="s">
        <v>1884</v>
      </c>
      <c r="J2113" t="s">
        <v>1884</v>
      </c>
      <c r="K2113" t="s">
        <v>1884</v>
      </c>
      <c r="L2113" t="s">
        <v>1884</v>
      </c>
      <c r="M2113" s="180">
        <v>45453</v>
      </c>
      <c r="N2113" t="s">
        <v>1886</v>
      </c>
      <c r="O2113" t="s">
        <v>5598</v>
      </c>
      <c r="P2113" t="s">
        <v>5598</v>
      </c>
      <c r="Q2113">
        <v>0</v>
      </c>
      <c r="R2113">
        <v>0</v>
      </c>
      <c r="S2113" t="s">
        <v>1886</v>
      </c>
      <c r="T2113" t="s">
        <v>1886</v>
      </c>
      <c r="U2113">
        <v>0</v>
      </c>
      <c r="V2113" t="s">
        <v>1886</v>
      </c>
      <c r="W2113">
        <v>0</v>
      </c>
      <c r="X2113">
        <v>0</v>
      </c>
      <c r="Y2113">
        <v>0</v>
      </c>
      <c r="Z2113" t="s">
        <v>1884</v>
      </c>
      <c r="AA2113" t="s">
        <v>1884</v>
      </c>
      <c r="AB2113" t="s">
        <v>1884</v>
      </c>
      <c r="AC2113">
        <v>0</v>
      </c>
      <c r="AD2113">
        <v>0</v>
      </c>
      <c r="AE2113">
        <v>0</v>
      </c>
      <c r="AF2113">
        <v>0</v>
      </c>
      <c r="AG2113" t="s">
        <v>1884</v>
      </c>
      <c r="AH2113" s="181" t="s">
        <v>1886</v>
      </c>
      <c r="AI2113" s="182">
        <v>49</v>
      </c>
      <c r="AJ2113" s="181" t="s">
        <v>1963</v>
      </c>
      <c r="AK2113" s="181" t="s">
        <v>5599</v>
      </c>
      <c r="AL2113" s="181" t="s">
        <v>1886</v>
      </c>
      <c r="AO2113" s="181"/>
      <c r="AQ2113">
        <v>10</v>
      </c>
      <c r="AR2113" s="182">
        <v>40</v>
      </c>
      <c r="AS2113" s="183" t="s">
        <v>1885</v>
      </c>
      <c r="AT2113">
        <v>0</v>
      </c>
      <c r="AU2113">
        <v>42</v>
      </c>
      <c r="AV2113" s="182">
        <v>7</v>
      </c>
      <c r="AW2113" s="184">
        <v>0</v>
      </c>
      <c r="AX2113" s="183" t="s">
        <v>1884</v>
      </c>
      <c r="AY2113" s="184">
        <v>0</v>
      </c>
      <c r="AZ2113">
        <v>0</v>
      </c>
      <c r="BA2113">
        <v>0</v>
      </c>
      <c r="BB2113">
        <v>0</v>
      </c>
      <c r="BC2113" s="182">
        <v>10442</v>
      </c>
      <c r="BD2113" t="s">
        <v>1886</v>
      </c>
      <c r="BE2113" t="s">
        <v>1886</v>
      </c>
      <c r="BF2113" t="s">
        <v>1886</v>
      </c>
      <c r="BG2113" s="181" t="s">
        <v>1886</v>
      </c>
      <c r="BH2113">
        <v>0</v>
      </c>
      <c r="BI2113" s="184">
        <v>0</v>
      </c>
      <c r="BJ2113" s="182">
        <v>0</v>
      </c>
      <c r="BK2113" s="181" t="s">
        <v>1886</v>
      </c>
      <c r="BL2113">
        <v>0</v>
      </c>
      <c r="BM2113">
        <v>0</v>
      </c>
      <c r="BN2113">
        <v>0</v>
      </c>
    </row>
    <row r="2114" spans="1:66" x14ac:dyDescent="0.25">
      <c r="A2114">
        <v>10443</v>
      </c>
      <c r="B2114" t="s">
        <v>5600</v>
      </c>
      <c r="C2114">
        <v>8</v>
      </c>
      <c r="D2114">
        <v>0</v>
      </c>
      <c r="E2114">
        <v>0</v>
      </c>
      <c r="F2114" t="s">
        <v>1884</v>
      </c>
      <c r="G2114" t="s">
        <v>1885</v>
      </c>
      <c r="H2114" t="s">
        <v>1884</v>
      </c>
      <c r="I2114" t="s">
        <v>1884</v>
      </c>
      <c r="J2114" t="s">
        <v>1884</v>
      </c>
      <c r="K2114" t="s">
        <v>1884</v>
      </c>
      <c r="L2114" t="s">
        <v>1884</v>
      </c>
      <c r="M2114" s="180">
        <v>45453</v>
      </c>
      <c r="N2114" t="s">
        <v>1886</v>
      </c>
      <c r="O2114" t="s">
        <v>5601</v>
      </c>
      <c r="P2114" t="s">
        <v>5601</v>
      </c>
      <c r="Q2114">
        <v>0</v>
      </c>
      <c r="R2114">
        <v>0</v>
      </c>
      <c r="S2114" t="s">
        <v>1886</v>
      </c>
      <c r="T2114" t="s">
        <v>1886</v>
      </c>
      <c r="U2114">
        <v>0</v>
      </c>
      <c r="V2114" t="s">
        <v>1886</v>
      </c>
      <c r="W2114">
        <v>0</v>
      </c>
      <c r="X2114">
        <v>0</v>
      </c>
      <c r="Y2114">
        <v>0</v>
      </c>
      <c r="Z2114" t="s">
        <v>1884</v>
      </c>
      <c r="AA2114" t="s">
        <v>1884</v>
      </c>
      <c r="AB2114" t="s">
        <v>1884</v>
      </c>
      <c r="AC2114">
        <v>0</v>
      </c>
      <c r="AD2114">
        <v>0</v>
      </c>
      <c r="AE2114">
        <v>0</v>
      </c>
      <c r="AF2114">
        <v>0</v>
      </c>
      <c r="AG2114" t="s">
        <v>1884</v>
      </c>
      <c r="AH2114" s="181" t="s">
        <v>1886</v>
      </c>
      <c r="AI2114" s="182">
        <v>49</v>
      </c>
      <c r="AJ2114" s="181" t="s">
        <v>1963</v>
      </c>
      <c r="AK2114" s="181" t="s">
        <v>1886</v>
      </c>
      <c r="AL2114" s="181" t="s">
        <v>1886</v>
      </c>
      <c r="AO2114" s="181"/>
      <c r="AQ2114">
        <v>10</v>
      </c>
      <c r="AR2114" s="182">
        <v>40</v>
      </c>
      <c r="AS2114" s="183" t="s">
        <v>1885</v>
      </c>
      <c r="AT2114">
        <v>0</v>
      </c>
      <c r="AU2114">
        <v>0</v>
      </c>
      <c r="AV2114" s="182">
        <v>0</v>
      </c>
      <c r="AW2114" s="184">
        <v>0</v>
      </c>
      <c r="AX2114" s="183" t="s">
        <v>1884</v>
      </c>
      <c r="AY2114" s="184">
        <v>0</v>
      </c>
      <c r="AZ2114">
        <v>0</v>
      </c>
      <c r="BA2114">
        <v>0</v>
      </c>
      <c r="BB2114">
        <v>0</v>
      </c>
      <c r="BC2114" s="182">
        <v>10443</v>
      </c>
      <c r="BD2114" t="s">
        <v>1886</v>
      </c>
      <c r="BE2114" t="s">
        <v>1886</v>
      </c>
      <c r="BF2114" t="s">
        <v>1886</v>
      </c>
      <c r="BG2114" s="181" t="s">
        <v>1886</v>
      </c>
      <c r="BH2114">
        <v>0</v>
      </c>
      <c r="BI2114" s="184">
        <v>0</v>
      </c>
      <c r="BJ2114" s="182">
        <v>0</v>
      </c>
      <c r="BK2114" s="181" t="s">
        <v>1886</v>
      </c>
      <c r="BL2114">
        <v>0</v>
      </c>
      <c r="BM2114">
        <v>0</v>
      </c>
      <c r="BN2114">
        <v>0</v>
      </c>
    </row>
    <row r="2115" spans="1:66" x14ac:dyDescent="0.25">
      <c r="A2115">
        <v>10444</v>
      </c>
      <c r="B2115" t="s">
        <v>5602</v>
      </c>
      <c r="C2115">
        <v>1</v>
      </c>
      <c r="D2115">
        <v>0</v>
      </c>
      <c r="E2115">
        <v>0</v>
      </c>
      <c r="F2115" t="s">
        <v>1884</v>
      </c>
      <c r="G2115" t="s">
        <v>1884</v>
      </c>
      <c r="H2115" t="s">
        <v>1884</v>
      </c>
      <c r="I2115" t="s">
        <v>1884</v>
      </c>
      <c r="J2115" t="s">
        <v>1884</v>
      </c>
      <c r="K2115" t="s">
        <v>1884</v>
      </c>
      <c r="L2115" t="s">
        <v>1884</v>
      </c>
      <c r="M2115" s="180">
        <v>45455</v>
      </c>
      <c r="N2115" t="s">
        <v>2007</v>
      </c>
      <c r="O2115" t="s">
        <v>1886</v>
      </c>
      <c r="P2115" t="s">
        <v>1886</v>
      </c>
      <c r="Q2115">
        <v>0</v>
      </c>
      <c r="R2115">
        <v>0</v>
      </c>
      <c r="S2115" t="s">
        <v>1886</v>
      </c>
      <c r="T2115" t="s">
        <v>1886</v>
      </c>
      <c r="U2115">
        <v>0</v>
      </c>
      <c r="V2115" t="s">
        <v>1886</v>
      </c>
      <c r="W2115">
        <v>0</v>
      </c>
      <c r="X2115">
        <v>0</v>
      </c>
      <c r="Y2115">
        <v>0</v>
      </c>
      <c r="Z2115" t="s">
        <v>1884</v>
      </c>
      <c r="AA2115" t="s">
        <v>1884</v>
      </c>
      <c r="AB2115" t="s">
        <v>1884</v>
      </c>
      <c r="AC2115">
        <v>0</v>
      </c>
      <c r="AD2115">
        <v>0</v>
      </c>
      <c r="AE2115">
        <v>0</v>
      </c>
      <c r="AF2115">
        <v>0</v>
      </c>
      <c r="AG2115" t="s">
        <v>1884</v>
      </c>
      <c r="AH2115" s="181" t="s">
        <v>1886</v>
      </c>
      <c r="AI2115" s="182">
        <v>0</v>
      </c>
      <c r="AJ2115" s="181" t="s">
        <v>1886</v>
      </c>
      <c r="AK2115" s="181" t="s">
        <v>1886</v>
      </c>
      <c r="AL2115" s="181" t="s">
        <v>1886</v>
      </c>
      <c r="AO2115" s="181"/>
      <c r="AQ2115">
        <v>10</v>
      </c>
      <c r="AR2115" s="182">
        <v>40</v>
      </c>
      <c r="AS2115" s="183" t="s">
        <v>1885</v>
      </c>
      <c r="AT2115">
        <v>0</v>
      </c>
      <c r="AU2115">
        <v>0</v>
      </c>
      <c r="AV2115" s="182">
        <v>0</v>
      </c>
      <c r="AW2115" s="184">
        <v>0</v>
      </c>
      <c r="AX2115" s="183" t="s">
        <v>1884</v>
      </c>
      <c r="AY2115" s="184">
        <v>0</v>
      </c>
      <c r="AZ2115">
        <v>0</v>
      </c>
      <c r="BA2115">
        <v>0</v>
      </c>
      <c r="BB2115">
        <v>0</v>
      </c>
      <c r="BC2115" s="182">
        <v>10444</v>
      </c>
      <c r="BD2115" t="s">
        <v>1886</v>
      </c>
      <c r="BE2115" t="s">
        <v>1886</v>
      </c>
      <c r="BF2115" t="s">
        <v>1886</v>
      </c>
      <c r="BG2115" s="181" t="s">
        <v>1886</v>
      </c>
      <c r="BH2115">
        <v>0</v>
      </c>
      <c r="BI2115" s="184">
        <v>0</v>
      </c>
      <c r="BJ2115" s="182">
        <v>0</v>
      </c>
      <c r="BK2115" s="181" t="s">
        <v>1886</v>
      </c>
      <c r="BL2115">
        <v>0</v>
      </c>
      <c r="BM2115">
        <v>0</v>
      </c>
      <c r="BN2115">
        <v>0</v>
      </c>
    </row>
    <row r="2116" spans="1:66" x14ac:dyDescent="0.25">
      <c r="A2116">
        <v>10445</v>
      </c>
      <c r="B2116" t="s">
        <v>5603</v>
      </c>
      <c r="C2116">
        <v>1</v>
      </c>
      <c r="D2116">
        <v>0</v>
      </c>
      <c r="E2116">
        <v>0</v>
      </c>
      <c r="F2116" t="s">
        <v>1884</v>
      </c>
      <c r="G2116" t="s">
        <v>1884</v>
      </c>
      <c r="H2116" t="s">
        <v>1884</v>
      </c>
      <c r="I2116" t="s">
        <v>1884</v>
      </c>
      <c r="J2116" t="s">
        <v>1884</v>
      </c>
      <c r="K2116" t="s">
        <v>1884</v>
      </c>
      <c r="L2116" t="s">
        <v>1884</v>
      </c>
      <c r="M2116" s="180">
        <v>45455</v>
      </c>
      <c r="N2116" t="s">
        <v>1886</v>
      </c>
      <c r="O2116" t="s">
        <v>1886</v>
      </c>
      <c r="P2116" t="s">
        <v>1886</v>
      </c>
      <c r="Q2116">
        <v>0</v>
      </c>
      <c r="R2116">
        <v>0</v>
      </c>
      <c r="S2116" t="s">
        <v>1886</v>
      </c>
      <c r="T2116" t="s">
        <v>1886</v>
      </c>
      <c r="U2116">
        <v>0</v>
      </c>
      <c r="V2116" t="s">
        <v>1886</v>
      </c>
      <c r="W2116">
        <v>0</v>
      </c>
      <c r="X2116">
        <v>0</v>
      </c>
      <c r="Y2116">
        <v>0</v>
      </c>
      <c r="Z2116" t="s">
        <v>1884</v>
      </c>
      <c r="AA2116" t="s">
        <v>1884</v>
      </c>
      <c r="AB2116" t="s">
        <v>1884</v>
      </c>
      <c r="AC2116">
        <v>0</v>
      </c>
      <c r="AD2116">
        <v>0</v>
      </c>
      <c r="AE2116">
        <v>0</v>
      </c>
      <c r="AF2116">
        <v>0</v>
      </c>
      <c r="AG2116" t="s">
        <v>1884</v>
      </c>
      <c r="AH2116" s="181" t="s">
        <v>1886</v>
      </c>
      <c r="AI2116" s="182">
        <v>48</v>
      </c>
      <c r="AJ2116" s="181" t="s">
        <v>1900</v>
      </c>
      <c r="AK2116" s="181" t="s">
        <v>1886</v>
      </c>
      <c r="AL2116" s="181" t="s">
        <v>1886</v>
      </c>
      <c r="AO2116" s="181"/>
      <c r="AQ2116">
        <v>10</v>
      </c>
      <c r="AR2116" s="182">
        <v>40</v>
      </c>
      <c r="AS2116" s="183" t="s">
        <v>1885</v>
      </c>
      <c r="AT2116">
        <v>0</v>
      </c>
      <c r="AU2116">
        <v>0</v>
      </c>
      <c r="AV2116" s="182">
        <v>0</v>
      </c>
      <c r="AW2116" s="184">
        <v>0</v>
      </c>
      <c r="AX2116" s="183" t="s">
        <v>1884</v>
      </c>
      <c r="AY2116" s="184">
        <v>0</v>
      </c>
      <c r="AZ2116">
        <v>0</v>
      </c>
      <c r="BA2116">
        <v>0</v>
      </c>
      <c r="BB2116">
        <v>0</v>
      </c>
      <c r="BC2116" s="182">
        <v>10445</v>
      </c>
      <c r="BD2116" t="s">
        <v>1886</v>
      </c>
      <c r="BE2116" t="s">
        <v>1886</v>
      </c>
      <c r="BF2116" t="s">
        <v>1886</v>
      </c>
      <c r="BG2116" s="181" t="s">
        <v>1886</v>
      </c>
      <c r="BH2116">
        <v>0</v>
      </c>
      <c r="BI2116" s="184">
        <v>0</v>
      </c>
      <c r="BJ2116" s="182">
        <v>0</v>
      </c>
      <c r="BK2116" s="181" t="s">
        <v>1886</v>
      </c>
      <c r="BL2116">
        <v>0</v>
      </c>
      <c r="BM2116">
        <v>0</v>
      </c>
      <c r="BN2116">
        <v>0</v>
      </c>
    </row>
    <row r="2117" spans="1:66" x14ac:dyDescent="0.25">
      <c r="A2117">
        <v>10446</v>
      </c>
      <c r="B2117" t="s">
        <v>5604</v>
      </c>
      <c r="C2117">
        <v>1</v>
      </c>
      <c r="D2117">
        <v>0</v>
      </c>
      <c r="E2117">
        <v>0</v>
      </c>
      <c r="F2117" t="s">
        <v>1884</v>
      </c>
      <c r="G2117" t="s">
        <v>1884</v>
      </c>
      <c r="H2117" t="s">
        <v>1884</v>
      </c>
      <c r="I2117" t="s">
        <v>1884</v>
      </c>
      <c r="J2117" t="s">
        <v>1884</v>
      </c>
      <c r="K2117" t="s">
        <v>1884</v>
      </c>
      <c r="L2117" t="s">
        <v>1884</v>
      </c>
      <c r="M2117" s="180">
        <v>45455</v>
      </c>
      <c r="N2117" t="s">
        <v>2007</v>
      </c>
      <c r="O2117" t="s">
        <v>1886</v>
      </c>
      <c r="P2117" t="s">
        <v>1886</v>
      </c>
      <c r="Q2117">
        <v>0</v>
      </c>
      <c r="R2117">
        <v>0</v>
      </c>
      <c r="S2117" t="s">
        <v>1886</v>
      </c>
      <c r="T2117" t="s">
        <v>1886</v>
      </c>
      <c r="U2117">
        <v>0</v>
      </c>
      <c r="V2117" t="s">
        <v>1886</v>
      </c>
      <c r="W2117">
        <v>0</v>
      </c>
      <c r="X2117">
        <v>0</v>
      </c>
      <c r="Y2117">
        <v>0</v>
      </c>
      <c r="Z2117" t="s">
        <v>1884</v>
      </c>
      <c r="AA2117" t="s">
        <v>1884</v>
      </c>
      <c r="AB2117" t="s">
        <v>1884</v>
      </c>
      <c r="AC2117">
        <v>0</v>
      </c>
      <c r="AD2117">
        <v>0</v>
      </c>
      <c r="AE2117">
        <v>0</v>
      </c>
      <c r="AF2117">
        <v>0</v>
      </c>
      <c r="AG2117" t="s">
        <v>1884</v>
      </c>
      <c r="AH2117" s="181" t="s">
        <v>1886</v>
      </c>
      <c r="AI2117" s="182">
        <v>48</v>
      </c>
      <c r="AJ2117" s="181" t="s">
        <v>1900</v>
      </c>
      <c r="AK2117" s="181" t="s">
        <v>1886</v>
      </c>
      <c r="AL2117" s="181" t="s">
        <v>1886</v>
      </c>
      <c r="AO2117" s="181"/>
      <c r="AQ2117">
        <v>10</v>
      </c>
      <c r="AR2117" s="182">
        <v>40</v>
      </c>
      <c r="AS2117" s="183" t="s">
        <v>1885</v>
      </c>
      <c r="AT2117">
        <v>0</v>
      </c>
      <c r="AU2117">
        <v>0</v>
      </c>
      <c r="AV2117" s="182">
        <v>0</v>
      </c>
      <c r="AW2117" s="184">
        <v>0</v>
      </c>
      <c r="AX2117" s="183" t="s">
        <v>1884</v>
      </c>
      <c r="AY2117" s="184">
        <v>0</v>
      </c>
      <c r="AZ2117">
        <v>0</v>
      </c>
      <c r="BA2117">
        <v>0</v>
      </c>
      <c r="BB2117">
        <v>0</v>
      </c>
      <c r="BC2117" s="182">
        <v>10446</v>
      </c>
      <c r="BD2117" t="s">
        <v>1886</v>
      </c>
      <c r="BE2117" t="s">
        <v>1886</v>
      </c>
      <c r="BF2117" t="s">
        <v>1886</v>
      </c>
      <c r="BG2117" s="181" t="s">
        <v>1886</v>
      </c>
      <c r="BH2117">
        <v>0</v>
      </c>
      <c r="BI2117" s="184">
        <v>0</v>
      </c>
      <c r="BJ2117" s="182">
        <v>0</v>
      </c>
      <c r="BK2117" s="181" t="s">
        <v>1886</v>
      </c>
      <c r="BL2117">
        <v>0</v>
      </c>
      <c r="BM2117">
        <v>0</v>
      </c>
      <c r="BN2117">
        <v>0</v>
      </c>
    </row>
    <row r="2118" spans="1:66" x14ac:dyDescent="0.25">
      <c r="A2118">
        <v>10447</v>
      </c>
      <c r="B2118" t="s">
        <v>5605</v>
      </c>
      <c r="C2118">
        <v>8</v>
      </c>
      <c r="D2118">
        <v>0</v>
      </c>
      <c r="E2118">
        <v>0</v>
      </c>
      <c r="F2118" t="s">
        <v>1884</v>
      </c>
      <c r="G2118" t="s">
        <v>1885</v>
      </c>
      <c r="H2118" t="s">
        <v>1884</v>
      </c>
      <c r="I2118" t="s">
        <v>1884</v>
      </c>
      <c r="J2118" t="s">
        <v>1884</v>
      </c>
      <c r="K2118" t="s">
        <v>1884</v>
      </c>
      <c r="L2118" t="s">
        <v>1884</v>
      </c>
      <c r="M2118" s="180">
        <v>45456</v>
      </c>
      <c r="N2118" t="s">
        <v>1886</v>
      </c>
      <c r="O2118" t="s">
        <v>5606</v>
      </c>
      <c r="P2118" t="s">
        <v>5606</v>
      </c>
      <c r="Q2118">
        <v>0</v>
      </c>
      <c r="R2118">
        <v>0</v>
      </c>
      <c r="S2118" t="s">
        <v>1886</v>
      </c>
      <c r="T2118" t="s">
        <v>1886</v>
      </c>
      <c r="U2118">
        <v>0</v>
      </c>
      <c r="V2118" t="s">
        <v>1886</v>
      </c>
      <c r="W2118">
        <v>0</v>
      </c>
      <c r="X2118">
        <v>0</v>
      </c>
      <c r="Y2118">
        <v>0</v>
      </c>
      <c r="Z2118" t="s">
        <v>1884</v>
      </c>
      <c r="AA2118" t="s">
        <v>1884</v>
      </c>
      <c r="AB2118" t="s">
        <v>1884</v>
      </c>
      <c r="AC2118">
        <v>0</v>
      </c>
      <c r="AD2118">
        <v>0</v>
      </c>
      <c r="AE2118">
        <v>0</v>
      </c>
      <c r="AF2118">
        <v>0</v>
      </c>
      <c r="AG2118" t="s">
        <v>1884</v>
      </c>
      <c r="AH2118" s="181" t="s">
        <v>1886</v>
      </c>
      <c r="AI2118" s="182">
        <v>116</v>
      </c>
      <c r="AJ2118" s="181" t="s">
        <v>1995</v>
      </c>
      <c r="AK2118" s="181" t="s">
        <v>5607</v>
      </c>
      <c r="AL2118" s="181" t="s">
        <v>1886</v>
      </c>
      <c r="AO2118" s="181"/>
      <c r="AQ2118">
        <v>10</v>
      </c>
      <c r="AR2118" s="182">
        <v>40</v>
      </c>
      <c r="AS2118" s="183" t="s">
        <v>1885</v>
      </c>
      <c r="AT2118">
        <v>0</v>
      </c>
      <c r="AU2118">
        <v>189</v>
      </c>
      <c r="AV2118" s="182">
        <v>9</v>
      </c>
      <c r="AW2118" s="184">
        <v>0</v>
      </c>
      <c r="AX2118" s="183" t="s">
        <v>1884</v>
      </c>
      <c r="AY2118" s="184">
        <v>0</v>
      </c>
      <c r="AZ2118">
        <v>0</v>
      </c>
      <c r="BA2118">
        <v>0</v>
      </c>
      <c r="BB2118">
        <v>0</v>
      </c>
      <c r="BC2118" s="182">
        <v>10447</v>
      </c>
      <c r="BD2118" t="s">
        <v>1886</v>
      </c>
      <c r="BE2118" t="s">
        <v>1886</v>
      </c>
      <c r="BF2118" t="s">
        <v>1886</v>
      </c>
      <c r="BG2118" s="181" t="s">
        <v>1886</v>
      </c>
      <c r="BH2118">
        <v>0</v>
      </c>
      <c r="BI2118" s="184">
        <v>0</v>
      </c>
      <c r="BJ2118" s="182">
        <v>0</v>
      </c>
      <c r="BK2118" s="181" t="s">
        <v>1886</v>
      </c>
      <c r="BL2118">
        <v>0</v>
      </c>
      <c r="BM2118">
        <v>0</v>
      </c>
      <c r="BN2118">
        <v>0</v>
      </c>
    </row>
    <row r="2119" spans="1:66" x14ac:dyDescent="0.25">
      <c r="A2119">
        <v>10448</v>
      </c>
      <c r="B2119" t="s">
        <v>5608</v>
      </c>
      <c r="C2119">
        <v>8</v>
      </c>
      <c r="D2119">
        <v>0</v>
      </c>
      <c r="E2119">
        <v>0</v>
      </c>
      <c r="F2119" t="s">
        <v>1884</v>
      </c>
      <c r="G2119" t="s">
        <v>1885</v>
      </c>
      <c r="H2119" t="s">
        <v>1884</v>
      </c>
      <c r="I2119" t="s">
        <v>1884</v>
      </c>
      <c r="J2119" t="s">
        <v>1884</v>
      </c>
      <c r="K2119" t="s">
        <v>1884</v>
      </c>
      <c r="L2119" t="s">
        <v>1884</v>
      </c>
      <c r="M2119" s="180">
        <v>45457</v>
      </c>
      <c r="N2119" t="s">
        <v>1886</v>
      </c>
      <c r="O2119" t="s">
        <v>1886</v>
      </c>
      <c r="P2119" t="s">
        <v>1886</v>
      </c>
      <c r="Q2119">
        <v>0</v>
      </c>
      <c r="R2119">
        <v>0</v>
      </c>
      <c r="S2119" t="s">
        <v>1886</v>
      </c>
      <c r="T2119" t="s">
        <v>1886</v>
      </c>
      <c r="U2119">
        <v>0</v>
      </c>
      <c r="V2119" t="s">
        <v>1886</v>
      </c>
      <c r="W2119">
        <v>0</v>
      </c>
      <c r="X2119">
        <v>0</v>
      </c>
      <c r="Y2119">
        <v>0</v>
      </c>
      <c r="Z2119" t="s">
        <v>1884</v>
      </c>
      <c r="AA2119" t="s">
        <v>1884</v>
      </c>
      <c r="AB2119" t="s">
        <v>1884</v>
      </c>
      <c r="AC2119">
        <v>0</v>
      </c>
      <c r="AD2119">
        <v>0</v>
      </c>
      <c r="AE2119">
        <v>0</v>
      </c>
      <c r="AF2119">
        <v>0</v>
      </c>
      <c r="AG2119" t="s">
        <v>1884</v>
      </c>
      <c r="AH2119" s="181" t="s">
        <v>1886</v>
      </c>
      <c r="AI2119" s="182">
        <v>116</v>
      </c>
      <c r="AJ2119" s="181" t="s">
        <v>1995</v>
      </c>
      <c r="AK2119" s="181" t="s">
        <v>1886</v>
      </c>
      <c r="AL2119" s="181" t="s">
        <v>1886</v>
      </c>
      <c r="AO2119" s="181"/>
      <c r="AQ2119">
        <v>10</v>
      </c>
      <c r="AR2119" s="182">
        <v>40</v>
      </c>
      <c r="AS2119" s="183" t="s">
        <v>1885</v>
      </c>
      <c r="AT2119">
        <v>0</v>
      </c>
      <c r="AU2119">
        <v>0</v>
      </c>
      <c r="AV2119" s="182">
        <v>0</v>
      </c>
      <c r="AW2119" s="184">
        <v>0</v>
      </c>
      <c r="AX2119" s="183" t="s">
        <v>1884</v>
      </c>
      <c r="AY2119" s="184">
        <v>0</v>
      </c>
      <c r="AZ2119">
        <v>0</v>
      </c>
      <c r="BA2119">
        <v>0</v>
      </c>
      <c r="BB2119">
        <v>0</v>
      </c>
      <c r="BC2119" s="182">
        <v>10448</v>
      </c>
      <c r="BD2119" t="s">
        <v>1886</v>
      </c>
      <c r="BE2119" t="s">
        <v>1886</v>
      </c>
      <c r="BF2119" t="s">
        <v>1886</v>
      </c>
      <c r="BG2119" s="181" t="s">
        <v>1886</v>
      </c>
      <c r="BH2119">
        <v>0</v>
      </c>
      <c r="BI2119" s="184">
        <v>0</v>
      </c>
      <c r="BJ2119" s="182">
        <v>0</v>
      </c>
      <c r="BK2119" s="181" t="s">
        <v>1886</v>
      </c>
      <c r="BL2119">
        <v>0</v>
      </c>
      <c r="BM2119">
        <v>0</v>
      </c>
      <c r="BN2119">
        <v>0</v>
      </c>
    </row>
    <row r="2120" spans="1:66" x14ac:dyDescent="0.25">
      <c r="A2120">
        <v>10450</v>
      </c>
      <c r="B2120" t="s">
        <v>5609</v>
      </c>
      <c r="C2120">
        <v>12</v>
      </c>
      <c r="D2120">
        <v>0</v>
      </c>
      <c r="E2120">
        <v>0</v>
      </c>
      <c r="F2120" t="s">
        <v>1884</v>
      </c>
      <c r="G2120" t="s">
        <v>1885</v>
      </c>
      <c r="H2120" t="s">
        <v>1884</v>
      </c>
      <c r="I2120" t="s">
        <v>1884</v>
      </c>
      <c r="J2120" t="s">
        <v>1884</v>
      </c>
      <c r="K2120" t="s">
        <v>1884</v>
      </c>
      <c r="L2120" t="s">
        <v>1884</v>
      </c>
      <c r="M2120" s="180">
        <v>45457</v>
      </c>
      <c r="N2120" t="s">
        <v>1886</v>
      </c>
      <c r="O2120" t="s">
        <v>1886</v>
      </c>
      <c r="P2120" t="s">
        <v>5610</v>
      </c>
      <c r="Q2120">
        <v>0</v>
      </c>
      <c r="R2120">
        <v>0</v>
      </c>
      <c r="S2120" t="s">
        <v>1886</v>
      </c>
      <c r="T2120" t="s">
        <v>1886</v>
      </c>
      <c r="U2120">
        <v>0</v>
      </c>
      <c r="V2120" t="s">
        <v>1886</v>
      </c>
      <c r="W2120">
        <v>0</v>
      </c>
      <c r="X2120">
        <v>0</v>
      </c>
      <c r="Y2120">
        <v>0</v>
      </c>
      <c r="Z2120" t="s">
        <v>1884</v>
      </c>
      <c r="AA2120" t="s">
        <v>1884</v>
      </c>
      <c r="AB2120" t="s">
        <v>1884</v>
      </c>
      <c r="AC2120">
        <v>0</v>
      </c>
      <c r="AD2120">
        <v>0</v>
      </c>
      <c r="AE2120">
        <v>0</v>
      </c>
      <c r="AF2120">
        <v>0</v>
      </c>
      <c r="AG2120" t="s">
        <v>1884</v>
      </c>
      <c r="AH2120" s="181" t="s">
        <v>1886</v>
      </c>
      <c r="AI2120" s="182">
        <v>116</v>
      </c>
      <c r="AJ2120" s="181" t="s">
        <v>1995</v>
      </c>
      <c r="AK2120" s="181" t="s">
        <v>5611</v>
      </c>
      <c r="AL2120" s="181" t="s">
        <v>1886</v>
      </c>
      <c r="AO2120" s="181"/>
      <c r="AQ2120">
        <v>10</v>
      </c>
      <c r="AR2120" s="182">
        <v>40</v>
      </c>
      <c r="AS2120" s="183" t="s">
        <v>1885</v>
      </c>
      <c r="AT2120">
        <v>0</v>
      </c>
      <c r="AU2120">
        <v>272</v>
      </c>
      <c r="AV2120" s="182">
        <v>12</v>
      </c>
      <c r="AW2120" s="184">
        <v>0</v>
      </c>
      <c r="AX2120" s="183" t="s">
        <v>1884</v>
      </c>
      <c r="AY2120" s="184">
        <v>0</v>
      </c>
      <c r="AZ2120">
        <v>0</v>
      </c>
      <c r="BA2120">
        <v>0</v>
      </c>
      <c r="BB2120">
        <v>0</v>
      </c>
      <c r="BC2120" s="182">
        <v>10450</v>
      </c>
      <c r="BD2120" t="s">
        <v>1886</v>
      </c>
      <c r="BE2120" t="s">
        <v>1886</v>
      </c>
      <c r="BF2120" t="s">
        <v>1886</v>
      </c>
      <c r="BG2120" s="181" t="s">
        <v>1886</v>
      </c>
      <c r="BH2120">
        <v>0</v>
      </c>
      <c r="BI2120" s="184">
        <v>0</v>
      </c>
      <c r="BJ2120" s="182">
        <v>0</v>
      </c>
      <c r="BK2120" s="181" t="s">
        <v>1886</v>
      </c>
      <c r="BL2120">
        <v>0</v>
      </c>
      <c r="BM2120">
        <v>0</v>
      </c>
      <c r="BN2120">
        <v>0</v>
      </c>
    </row>
    <row r="2121" spans="1:66" x14ac:dyDescent="0.25">
      <c r="A2121">
        <v>10451</v>
      </c>
      <c r="B2121" t="s">
        <v>5612</v>
      </c>
      <c r="C2121">
        <v>18</v>
      </c>
      <c r="D2121">
        <v>0</v>
      </c>
      <c r="E2121">
        <v>0</v>
      </c>
      <c r="F2121" t="s">
        <v>1884</v>
      </c>
      <c r="G2121" t="s">
        <v>1885</v>
      </c>
      <c r="H2121" t="s">
        <v>1884</v>
      </c>
      <c r="I2121" t="s">
        <v>1884</v>
      </c>
      <c r="J2121" t="s">
        <v>1884</v>
      </c>
      <c r="K2121" t="s">
        <v>1884</v>
      </c>
      <c r="L2121" t="s">
        <v>1884</v>
      </c>
      <c r="M2121" s="180">
        <v>45457</v>
      </c>
      <c r="N2121" t="s">
        <v>1886</v>
      </c>
      <c r="O2121" t="s">
        <v>1886</v>
      </c>
      <c r="P2121" t="s">
        <v>5613</v>
      </c>
      <c r="Q2121">
        <v>0</v>
      </c>
      <c r="R2121">
        <v>0</v>
      </c>
      <c r="S2121" t="s">
        <v>1886</v>
      </c>
      <c r="T2121" t="s">
        <v>1886</v>
      </c>
      <c r="U2121">
        <v>0</v>
      </c>
      <c r="V2121" t="s">
        <v>1886</v>
      </c>
      <c r="W2121">
        <v>0</v>
      </c>
      <c r="X2121">
        <v>0</v>
      </c>
      <c r="Y2121">
        <v>0</v>
      </c>
      <c r="Z2121" t="s">
        <v>1884</v>
      </c>
      <c r="AA2121" t="s">
        <v>1884</v>
      </c>
      <c r="AB2121" t="s">
        <v>1884</v>
      </c>
      <c r="AC2121">
        <v>0</v>
      </c>
      <c r="AD2121">
        <v>0</v>
      </c>
      <c r="AE2121">
        <v>0</v>
      </c>
      <c r="AF2121">
        <v>0</v>
      </c>
      <c r="AG2121" t="s">
        <v>1884</v>
      </c>
      <c r="AH2121" s="181" t="s">
        <v>1886</v>
      </c>
      <c r="AI2121" s="182">
        <v>116</v>
      </c>
      <c r="AJ2121" s="181" t="s">
        <v>1995</v>
      </c>
      <c r="AK2121" s="181" t="s">
        <v>5614</v>
      </c>
      <c r="AL2121" s="181" t="s">
        <v>1886</v>
      </c>
      <c r="AO2121" s="181"/>
      <c r="AQ2121">
        <v>10</v>
      </c>
      <c r="AR2121" s="182">
        <v>40</v>
      </c>
      <c r="AS2121" s="183" t="s">
        <v>1885</v>
      </c>
      <c r="AT2121">
        <v>0</v>
      </c>
      <c r="AU2121">
        <v>80</v>
      </c>
      <c r="AV2121" s="182">
        <v>6</v>
      </c>
      <c r="AW2121" s="184">
        <v>0</v>
      </c>
      <c r="AX2121" s="183" t="s">
        <v>1884</v>
      </c>
      <c r="AY2121" s="184">
        <v>0</v>
      </c>
      <c r="AZ2121">
        <v>0</v>
      </c>
      <c r="BA2121">
        <v>0</v>
      </c>
      <c r="BB2121">
        <v>0</v>
      </c>
      <c r="BC2121" s="182">
        <v>10451</v>
      </c>
      <c r="BD2121" t="s">
        <v>1886</v>
      </c>
      <c r="BE2121" t="s">
        <v>1886</v>
      </c>
      <c r="BF2121" t="s">
        <v>1886</v>
      </c>
      <c r="BG2121" s="181" t="s">
        <v>1886</v>
      </c>
      <c r="BH2121">
        <v>0</v>
      </c>
      <c r="BI2121" s="184">
        <v>0</v>
      </c>
      <c r="BJ2121" s="182">
        <v>0</v>
      </c>
      <c r="BK2121" s="181" t="s">
        <v>1886</v>
      </c>
      <c r="BL2121">
        <v>0</v>
      </c>
      <c r="BM2121">
        <v>0</v>
      </c>
      <c r="BN2121">
        <v>0</v>
      </c>
    </row>
    <row r="2122" spans="1:66" x14ac:dyDescent="0.25">
      <c r="A2122">
        <v>10452</v>
      </c>
      <c r="B2122" t="s">
        <v>1185</v>
      </c>
      <c r="C2122">
        <v>12</v>
      </c>
      <c r="D2122">
        <v>0</v>
      </c>
      <c r="E2122">
        <v>0</v>
      </c>
      <c r="F2122" t="s">
        <v>1884</v>
      </c>
      <c r="G2122" t="s">
        <v>1885</v>
      </c>
      <c r="H2122" t="s">
        <v>1884</v>
      </c>
      <c r="I2122" t="s">
        <v>1884</v>
      </c>
      <c r="J2122" t="s">
        <v>1884</v>
      </c>
      <c r="K2122" t="s">
        <v>1884</v>
      </c>
      <c r="L2122" t="s">
        <v>1884</v>
      </c>
      <c r="M2122" s="180">
        <v>45461</v>
      </c>
      <c r="N2122" t="s">
        <v>1886</v>
      </c>
      <c r="O2122" t="s">
        <v>1886</v>
      </c>
      <c r="P2122" t="s">
        <v>5615</v>
      </c>
      <c r="Q2122">
        <v>0</v>
      </c>
      <c r="R2122">
        <v>0</v>
      </c>
      <c r="S2122" t="s">
        <v>1886</v>
      </c>
      <c r="T2122" t="s">
        <v>1886</v>
      </c>
      <c r="U2122">
        <v>0</v>
      </c>
      <c r="V2122" t="s">
        <v>1886</v>
      </c>
      <c r="W2122">
        <v>0</v>
      </c>
      <c r="X2122">
        <v>0</v>
      </c>
      <c r="Y2122">
        <v>0</v>
      </c>
      <c r="Z2122" t="s">
        <v>1884</v>
      </c>
      <c r="AA2122" t="s">
        <v>1884</v>
      </c>
      <c r="AB2122" t="s">
        <v>1884</v>
      </c>
      <c r="AC2122">
        <v>0</v>
      </c>
      <c r="AD2122">
        <v>0</v>
      </c>
      <c r="AE2122">
        <v>0</v>
      </c>
      <c r="AF2122">
        <v>0</v>
      </c>
      <c r="AG2122" t="s">
        <v>1884</v>
      </c>
      <c r="AH2122" s="181" t="s">
        <v>1886</v>
      </c>
      <c r="AI2122" s="182">
        <v>129</v>
      </c>
      <c r="AJ2122" s="181" t="s">
        <v>2178</v>
      </c>
      <c r="AK2122" s="181" t="s">
        <v>5616</v>
      </c>
      <c r="AL2122" s="181" t="s">
        <v>1886</v>
      </c>
      <c r="AO2122" s="181"/>
      <c r="AQ2122">
        <v>10</v>
      </c>
      <c r="AR2122" s="182">
        <v>40</v>
      </c>
      <c r="AS2122" s="183" t="s">
        <v>1885</v>
      </c>
      <c r="AT2122">
        <v>0</v>
      </c>
      <c r="AU2122">
        <v>110</v>
      </c>
      <c r="AV2122" s="182">
        <v>10</v>
      </c>
      <c r="AW2122" s="184">
        <v>0</v>
      </c>
      <c r="AX2122" s="183" t="s">
        <v>1884</v>
      </c>
      <c r="AY2122" s="184">
        <v>0</v>
      </c>
      <c r="AZ2122">
        <v>0</v>
      </c>
      <c r="BA2122">
        <v>0</v>
      </c>
      <c r="BB2122">
        <v>0</v>
      </c>
      <c r="BC2122" s="182">
        <v>10452</v>
      </c>
      <c r="BD2122" t="s">
        <v>1886</v>
      </c>
      <c r="BE2122" t="s">
        <v>1886</v>
      </c>
      <c r="BF2122" t="s">
        <v>1886</v>
      </c>
      <c r="BG2122" s="181" t="s">
        <v>1886</v>
      </c>
      <c r="BH2122">
        <v>6</v>
      </c>
      <c r="BI2122" s="184">
        <v>0</v>
      </c>
      <c r="BJ2122" s="182">
        <v>0</v>
      </c>
      <c r="BK2122" s="181" t="s">
        <v>1886</v>
      </c>
      <c r="BL2122">
        <v>0</v>
      </c>
      <c r="BM2122">
        <v>0</v>
      </c>
      <c r="BN2122">
        <v>0</v>
      </c>
    </row>
    <row r="2123" spans="1:66" x14ac:dyDescent="0.25">
      <c r="A2123">
        <v>10453</v>
      </c>
      <c r="B2123" t="s">
        <v>5617</v>
      </c>
      <c r="C2123">
        <v>12</v>
      </c>
      <c r="D2123">
        <v>0</v>
      </c>
      <c r="E2123">
        <v>0</v>
      </c>
      <c r="F2123" t="s">
        <v>1884</v>
      </c>
      <c r="G2123" t="s">
        <v>1885</v>
      </c>
      <c r="H2123" t="s">
        <v>1884</v>
      </c>
      <c r="I2123" t="s">
        <v>1884</v>
      </c>
      <c r="J2123" t="s">
        <v>1884</v>
      </c>
      <c r="K2123" t="s">
        <v>1884</v>
      </c>
      <c r="L2123" t="s">
        <v>1884</v>
      </c>
      <c r="M2123" s="180">
        <v>45461</v>
      </c>
      <c r="N2123" t="s">
        <v>1886</v>
      </c>
      <c r="O2123" t="s">
        <v>1886</v>
      </c>
      <c r="P2123" t="s">
        <v>5618</v>
      </c>
      <c r="Q2123">
        <v>0</v>
      </c>
      <c r="R2123">
        <v>0</v>
      </c>
      <c r="S2123" t="s">
        <v>1886</v>
      </c>
      <c r="T2123" t="s">
        <v>1886</v>
      </c>
      <c r="U2123">
        <v>0</v>
      </c>
      <c r="V2123" t="s">
        <v>1886</v>
      </c>
      <c r="W2123">
        <v>0</v>
      </c>
      <c r="X2123">
        <v>0</v>
      </c>
      <c r="Y2123">
        <v>0</v>
      </c>
      <c r="Z2123" t="s">
        <v>1884</v>
      </c>
      <c r="AA2123" t="s">
        <v>1884</v>
      </c>
      <c r="AB2123" t="s">
        <v>1884</v>
      </c>
      <c r="AC2123">
        <v>0</v>
      </c>
      <c r="AD2123">
        <v>0</v>
      </c>
      <c r="AE2123">
        <v>0</v>
      </c>
      <c r="AF2123">
        <v>0</v>
      </c>
      <c r="AG2123" t="s">
        <v>1884</v>
      </c>
      <c r="AH2123" s="181" t="s">
        <v>1886</v>
      </c>
      <c r="AI2123" s="182">
        <v>129</v>
      </c>
      <c r="AJ2123" s="181" t="s">
        <v>2178</v>
      </c>
      <c r="AK2123" s="181" t="s">
        <v>5619</v>
      </c>
      <c r="AL2123" s="181" t="s">
        <v>1886</v>
      </c>
      <c r="AO2123" s="181"/>
      <c r="AQ2123">
        <v>10</v>
      </c>
      <c r="AR2123" s="182">
        <v>40</v>
      </c>
      <c r="AS2123" s="183" t="s">
        <v>1885</v>
      </c>
      <c r="AT2123">
        <v>0</v>
      </c>
      <c r="AU2123">
        <v>110</v>
      </c>
      <c r="AV2123" s="182">
        <v>11</v>
      </c>
      <c r="AW2123" s="184">
        <v>0</v>
      </c>
      <c r="AX2123" s="183" t="s">
        <v>1884</v>
      </c>
      <c r="AY2123" s="184">
        <v>0</v>
      </c>
      <c r="AZ2123">
        <v>0</v>
      </c>
      <c r="BA2123">
        <v>0</v>
      </c>
      <c r="BB2123">
        <v>0</v>
      </c>
      <c r="BC2123" s="182">
        <v>10453</v>
      </c>
      <c r="BD2123" t="s">
        <v>1886</v>
      </c>
      <c r="BE2123" t="s">
        <v>1886</v>
      </c>
      <c r="BF2123" t="s">
        <v>1886</v>
      </c>
      <c r="BG2123" s="181" t="s">
        <v>1886</v>
      </c>
      <c r="BH2123">
        <v>6</v>
      </c>
      <c r="BI2123" s="184">
        <v>0</v>
      </c>
      <c r="BJ2123" s="182">
        <v>0</v>
      </c>
      <c r="BK2123" s="181" t="s">
        <v>1886</v>
      </c>
      <c r="BL2123">
        <v>0</v>
      </c>
      <c r="BM2123">
        <v>0</v>
      </c>
      <c r="BN2123">
        <v>0</v>
      </c>
    </row>
    <row r="2124" spans="1:66" x14ac:dyDescent="0.25">
      <c r="A2124">
        <v>10454</v>
      </c>
      <c r="B2124" t="s">
        <v>5620</v>
      </c>
      <c r="C2124">
        <v>12</v>
      </c>
      <c r="D2124">
        <v>0</v>
      </c>
      <c r="E2124">
        <v>0</v>
      </c>
      <c r="F2124" t="s">
        <v>1884</v>
      </c>
      <c r="G2124" t="s">
        <v>1885</v>
      </c>
      <c r="H2124" t="s">
        <v>1884</v>
      </c>
      <c r="I2124" t="s">
        <v>1884</v>
      </c>
      <c r="J2124" t="s">
        <v>1884</v>
      </c>
      <c r="K2124" t="s">
        <v>1884</v>
      </c>
      <c r="L2124" t="s">
        <v>1884</v>
      </c>
      <c r="M2124" s="180">
        <v>45461</v>
      </c>
      <c r="N2124" t="s">
        <v>1886</v>
      </c>
      <c r="O2124" t="s">
        <v>1886</v>
      </c>
      <c r="P2124" t="s">
        <v>5621</v>
      </c>
      <c r="Q2124">
        <v>0</v>
      </c>
      <c r="R2124">
        <v>0</v>
      </c>
      <c r="S2124" t="s">
        <v>1886</v>
      </c>
      <c r="T2124" t="s">
        <v>1886</v>
      </c>
      <c r="U2124">
        <v>0</v>
      </c>
      <c r="V2124" t="s">
        <v>1886</v>
      </c>
      <c r="W2124">
        <v>0</v>
      </c>
      <c r="X2124">
        <v>0</v>
      </c>
      <c r="Y2124">
        <v>0</v>
      </c>
      <c r="Z2124" t="s">
        <v>1884</v>
      </c>
      <c r="AA2124" t="s">
        <v>1884</v>
      </c>
      <c r="AB2124" t="s">
        <v>1884</v>
      </c>
      <c r="AC2124">
        <v>0</v>
      </c>
      <c r="AD2124">
        <v>0</v>
      </c>
      <c r="AE2124">
        <v>0</v>
      </c>
      <c r="AF2124">
        <v>0</v>
      </c>
      <c r="AG2124" t="s">
        <v>1884</v>
      </c>
      <c r="AH2124" s="181" t="s">
        <v>1886</v>
      </c>
      <c r="AI2124" s="182">
        <v>129</v>
      </c>
      <c r="AJ2124" s="181" t="s">
        <v>2178</v>
      </c>
      <c r="AK2124" s="181" t="s">
        <v>5622</v>
      </c>
      <c r="AL2124" s="181" t="s">
        <v>1886</v>
      </c>
      <c r="AO2124" s="181"/>
      <c r="AQ2124">
        <v>10</v>
      </c>
      <c r="AR2124" s="182">
        <v>40</v>
      </c>
      <c r="AS2124" s="183" t="s">
        <v>1885</v>
      </c>
      <c r="AT2124">
        <v>0</v>
      </c>
      <c r="AU2124">
        <v>110</v>
      </c>
      <c r="AV2124" s="182">
        <v>9</v>
      </c>
      <c r="AW2124" s="184">
        <v>0</v>
      </c>
      <c r="AX2124" s="183" t="s">
        <v>1884</v>
      </c>
      <c r="AY2124" s="184">
        <v>0</v>
      </c>
      <c r="AZ2124">
        <v>0</v>
      </c>
      <c r="BA2124">
        <v>0</v>
      </c>
      <c r="BB2124">
        <v>0</v>
      </c>
      <c r="BC2124" s="182">
        <v>10454</v>
      </c>
      <c r="BD2124" t="s">
        <v>1886</v>
      </c>
      <c r="BE2124" t="s">
        <v>1886</v>
      </c>
      <c r="BF2124" t="s">
        <v>1886</v>
      </c>
      <c r="BG2124" s="181" t="s">
        <v>1886</v>
      </c>
      <c r="BH2124">
        <v>6</v>
      </c>
      <c r="BI2124" s="184">
        <v>0</v>
      </c>
      <c r="BJ2124" s="182">
        <v>0</v>
      </c>
      <c r="BK2124" s="181" t="s">
        <v>1886</v>
      </c>
      <c r="BL2124">
        <v>0</v>
      </c>
      <c r="BM2124">
        <v>0</v>
      </c>
      <c r="BN2124">
        <v>0</v>
      </c>
    </row>
    <row r="2125" spans="1:66" x14ac:dyDescent="0.25">
      <c r="A2125">
        <v>10455</v>
      </c>
      <c r="B2125" t="s">
        <v>5623</v>
      </c>
      <c r="C2125">
        <v>12</v>
      </c>
      <c r="D2125">
        <v>0</v>
      </c>
      <c r="E2125">
        <v>0</v>
      </c>
      <c r="F2125" t="s">
        <v>1884</v>
      </c>
      <c r="G2125" t="s">
        <v>1885</v>
      </c>
      <c r="H2125" t="s">
        <v>1884</v>
      </c>
      <c r="I2125" t="s">
        <v>1884</v>
      </c>
      <c r="J2125" t="s">
        <v>1884</v>
      </c>
      <c r="K2125" t="s">
        <v>1884</v>
      </c>
      <c r="L2125" t="s">
        <v>1884</v>
      </c>
      <c r="M2125" s="180">
        <v>45461</v>
      </c>
      <c r="N2125" t="s">
        <v>1886</v>
      </c>
      <c r="O2125" t="s">
        <v>1886</v>
      </c>
      <c r="P2125" t="s">
        <v>5624</v>
      </c>
      <c r="Q2125">
        <v>0</v>
      </c>
      <c r="R2125">
        <v>0</v>
      </c>
      <c r="S2125" t="s">
        <v>1886</v>
      </c>
      <c r="T2125" t="s">
        <v>1886</v>
      </c>
      <c r="U2125">
        <v>0</v>
      </c>
      <c r="V2125" t="s">
        <v>1886</v>
      </c>
      <c r="W2125">
        <v>0</v>
      </c>
      <c r="X2125">
        <v>0</v>
      </c>
      <c r="Y2125">
        <v>0</v>
      </c>
      <c r="Z2125" t="s">
        <v>1884</v>
      </c>
      <c r="AA2125" t="s">
        <v>1884</v>
      </c>
      <c r="AB2125" t="s">
        <v>1884</v>
      </c>
      <c r="AC2125">
        <v>0</v>
      </c>
      <c r="AD2125">
        <v>0</v>
      </c>
      <c r="AE2125">
        <v>0</v>
      </c>
      <c r="AF2125">
        <v>0</v>
      </c>
      <c r="AG2125" t="s">
        <v>1884</v>
      </c>
      <c r="AH2125" s="181" t="s">
        <v>1886</v>
      </c>
      <c r="AI2125" s="182">
        <v>129</v>
      </c>
      <c r="AJ2125" s="181" t="s">
        <v>2178</v>
      </c>
      <c r="AK2125" s="181" t="s">
        <v>5625</v>
      </c>
      <c r="AL2125" s="181" t="s">
        <v>1886</v>
      </c>
      <c r="AO2125" s="181"/>
      <c r="AQ2125">
        <v>10</v>
      </c>
      <c r="AR2125" s="182">
        <v>40</v>
      </c>
      <c r="AS2125" s="183" t="s">
        <v>1885</v>
      </c>
      <c r="AT2125">
        <v>0</v>
      </c>
      <c r="AU2125">
        <v>110</v>
      </c>
      <c r="AV2125" s="182">
        <v>10</v>
      </c>
      <c r="AW2125" s="184">
        <v>0</v>
      </c>
      <c r="AX2125" s="183" t="s">
        <v>1884</v>
      </c>
      <c r="AY2125" s="184">
        <v>0</v>
      </c>
      <c r="AZ2125">
        <v>0</v>
      </c>
      <c r="BA2125">
        <v>0</v>
      </c>
      <c r="BB2125">
        <v>0</v>
      </c>
      <c r="BC2125" s="182">
        <v>10455</v>
      </c>
      <c r="BD2125" t="s">
        <v>1886</v>
      </c>
      <c r="BE2125" t="s">
        <v>1886</v>
      </c>
      <c r="BF2125" t="s">
        <v>1886</v>
      </c>
      <c r="BG2125" s="181" t="s">
        <v>1886</v>
      </c>
      <c r="BH2125">
        <v>6</v>
      </c>
      <c r="BI2125" s="184">
        <v>0</v>
      </c>
      <c r="BJ2125" s="182">
        <v>0</v>
      </c>
      <c r="BK2125" s="181" t="s">
        <v>1886</v>
      </c>
      <c r="BL2125">
        <v>0</v>
      </c>
      <c r="BM2125">
        <v>0</v>
      </c>
      <c r="BN2125">
        <v>0</v>
      </c>
    </row>
    <row r="2126" spans="1:66" x14ac:dyDescent="0.25">
      <c r="A2126">
        <v>10456</v>
      </c>
      <c r="B2126" t="s">
        <v>1187</v>
      </c>
      <c r="C2126">
        <v>12</v>
      </c>
      <c r="D2126">
        <v>0</v>
      </c>
      <c r="E2126">
        <v>0</v>
      </c>
      <c r="F2126" t="s">
        <v>1884</v>
      </c>
      <c r="G2126" t="s">
        <v>1885</v>
      </c>
      <c r="H2126" t="s">
        <v>1884</v>
      </c>
      <c r="I2126" t="s">
        <v>1884</v>
      </c>
      <c r="J2126" t="s">
        <v>1884</v>
      </c>
      <c r="K2126" t="s">
        <v>1884</v>
      </c>
      <c r="L2126" t="s">
        <v>1884</v>
      </c>
      <c r="M2126" s="180">
        <v>45461</v>
      </c>
      <c r="N2126" t="s">
        <v>1886</v>
      </c>
      <c r="O2126" t="s">
        <v>1886</v>
      </c>
      <c r="P2126" t="s">
        <v>5626</v>
      </c>
      <c r="Q2126">
        <v>0</v>
      </c>
      <c r="R2126">
        <v>0</v>
      </c>
      <c r="S2126" t="s">
        <v>1886</v>
      </c>
      <c r="T2126" t="s">
        <v>1886</v>
      </c>
      <c r="U2126">
        <v>0</v>
      </c>
      <c r="V2126" t="s">
        <v>1886</v>
      </c>
      <c r="W2126">
        <v>0</v>
      </c>
      <c r="X2126">
        <v>0</v>
      </c>
      <c r="Y2126">
        <v>0</v>
      </c>
      <c r="Z2126" t="s">
        <v>1884</v>
      </c>
      <c r="AA2126" t="s">
        <v>1884</v>
      </c>
      <c r="AB2126" t="s">
        <v>1884</v>
      </c>
      <c r="AC2126">
        <v>0</v>
      </c>
      <c r="AD2126">
        <v>0</v>
      </c>
      <c r="AE2126">
        <v>0</v>
      </c>
      <c r="AF2126">
        <v>0</v>
      </c>
      <c r="AG2126" t="s">
        <v>1884</v>
      </c>
      <c r="AH2126" s="181" t="s">
        <v>1886</v>
      </c>
      <c r="AI2126" s="182">
        <v>129</v>
      </c>
      <c r="AJ2126" s="181" t="s">
        <v>2178</v>
      </c>
      <c r="AK2126" s="181" t="s">
        <v>5627</v>
      </c>
      <c r="AL2126" s="181" t="s">
        <v>1886</v>
      </c>
      <c r="AO2126" s="181"/>
      <c r="AQ2126">
        <v>10</v>
      </c>
      <c r="AR2126" s="182">
        <v>40</v>
      </c>
      <c r="AS2126" s="183" t="s">
        <v>1885</v>
      </c>
      <c r="AT2126">
        <v>0</v>
      </c>
      <c r="AU2126">
        <v>110</v>
      </c>
      <c r="AV2126" s="182">
        <v>10</v>
      </c>
      <c r="AW2126" s="184">
        <v>0</v>
      </c>
      <c r="AX2126" s="183" t="s">
        <v>1884</v>
      </c>
      <c r="AY2126" s="184">
        <v>0</v>
      </c>
      <c r="AZ2126">
        <v>0</v>
      </c>
      <c r="BA2126">
        <v>0</v>
      </c>
      <c r="BB2126">
        <v>0</v>
      </c>
      <c r="BC2126" s="182">
        <v>10456</v>
      </c>
      <c r="BD2126" t="s">
        <v>1886</v>
      </c>
      <c r="BE2126" t="s">
        <v>1886</v>
      </c>
      <c r="BF2126" t="s">
        <v>1886</v>
      </c>
      <c r="BG2126" s="181" t="s">
        <v>1886</v>
      </c>
      <c r="BH2126">
        <v>6</v>
      </c>
      <c r="BI2126" s="184">
        <v>0</v>
      </c>
      <c r="BJ2126" s="182">
        <v>0</v>
      </c>
      <c r="BK2126" s="181" t="s">
        <v>1886</v>
      </c>
      <c r="BL2126">
        <v>0</v>
      </c>
      <c r="BM2126">
        <v>0</v>
      </c>
      <c r="BN2126">
        <v>0</v>
      </c>
    </row>
    <row r="2127" spans="1:66" x14ac:dyDescent="0.25">
      <c r="A2127">
        <v>10457</v>
      </c>
      <c r="B2127" t="s">
        <v>873</v>
      </c>
      <c r="C2127">
        <v>12</v>
      </c>
      <c r="D2127">
        <v>0</v>
      </c>
      <c r="E2127">
        <v>0</v>
      </c>
      <c r="F2127" t="s">
        <v>1884</v>
      </c>
      <c r="G2127" t="s">
        <v>1885</v>
      </c>
      <c r="H2127" t="s">
        <v>1884</v>
      </c>
      <c r="I2127" t="s">
        <v>1884</v>
      </c>
      <c r="J2127" t="s">
        <v>1884</v>
      </c>
      <c r="K2127" t="s">
        <v>1884</v>
      </c>
      <c r="L2127" t="s">
        <v>1884</v>
      </c>
      <c r="M2127" s="180">
        <v>45461</v>
      </c>
      <c r="N2127" t="s">
        <v>1886</v>
      </c>
      <c r="O2127" t="s">
        <v>1886</v>
      </c>
      <c r="P2127" t="s">
        <v>5628</v>
      </c>
      <c r="Q2127">
        <v>0</v>
      </c>
      <c r="R2127">
        <v>0</v>
      </c>
      <c r="S2127" t="s">
        <v>1886</v>
      </c>
      <c r="T2127" t="s">
        <v>1886</v>
      </c>
      <c r="U2127">
        <v>0</v>
      </c>
      <c r="V2127" t="s">
        <v>1886</v>
      </c>
      <c r="W2127">
        <v>0</v>
      </c>
      <c r="X2127">
        <v>0</v>
      </c>
      <c r="Y2127">
        <v>0</v>
      </c>
      <c r="Z2127" t="s">
        <v>1884</v>
      </c>
      <c r="AA2127" t="s">
        <v>1884</v>
      </c>
      <c r="AB2127" t="s">
        <v>1884</v>
      </c>
      <c r="AC2127">
        <v>0</v>
      </c>
      <c r="AD2127">
        <v>0</v>
      </c>
      <c r="AE2127">
        <v>0</v>
      </c>
      <c r="AF2127">
        <v>0</v>
      </c>
      <c r="AG2127" t="s">
        <v>1884</v>
      </c>
      <c r="AH2127" s="181" t="s">
        <v>1886</v>
      </c>
      <c r="AI2127" s="182">
        <v>129</v>
      </c>
      <c r="AJ2127" s="181" t="s">
        <v>2178</v>
      </c>
      <c r="AK2127" s="181" t="s">
        <v>5629</v>
      </c>
      <c r="AL2127" s="181" t="s">
        <v>1886</v>
      </c>
      <c r="AO2127" s="181"/>
      <c r="AQ2127">
        <v>10</v>
      </c>
      <c r="AR2127" s="182">
        <v>40</v>
      </c>
      <c r="AS2127" s="183" t="s">
        <v>1885</v>
      </c>
      <c r="AT2127">
        <v>0</v>
      </c>
      <c r="AU2127">
        <v>110</v>
      </c>
      <c r="AV2127" s="182">
        <v>12</v>
      </c>
      <c r="AW2127" s="184">
        <v>0</v>
      </c>
      <c r="AX2127" s="183" t="s">
        <v>1884</v>
      </c>
      <c r="AY2127" s="184">
        <v>0</v>
      </c>
      <c r="AZ2127">
        <v>0</v>
      </c>
      <c r="BA2127">
        <v>0</v>
      </c>
      <c r="BB2127">
        <v>0</v>
      </c>
      <c r="BC2127" s="182">
        <v>10457</v>
      </c>
      <c r="BD2127" t="s">
        <v>1886</v>
      </c>
      <c r="BE2127" t="s">
        <v>1886</v>
      </c>
      <c r="BF2127" t="s">
        <v>1886</v>
      </c>
      <c r="BG2127" s="181" t="s">
        <v>1886</v>
      </c>
      <c r="BH2127">
        <v>6</v>
      </c>
      <c r="BI2127" s="184">
        <v>0</v>
      </c>
      <c r="BJ2127" s="182">
        <v>0</v>
      </c>
      <c r="BK2127" s="181" t="s">
        <v>1886</v>
      </c>
      <c r="BL2127">
        <v>0</v>
      </c>
      <c r="BM2127">
        <v>0</v>
      </c>
      <c r="BN2127">
        <v>0</v>
      </c>
    </row>
    <row r="2128" spans="1:66" x14ac:dyDescent="0.25">
      <c r="A2128">
        <v>10458</v>
      </c>
      <c r="B2128" t="s">
        <v>5630</v>
      </c>
      <c r="C2128">
        <v>20</v>
      </c>
      <c r="D2128">
        <v>0</v>
      </c>
      <c r="E2128">
        <v>0</v>
      </c>
      <c r="F2128" t="s">
        <v>1884</v>
      </c>
      <c r="G2128" t="s">
        <v>1885</v>
      </c>
      <c r="H2128" t="s">
        <v>1884</v>
      </c>
      <c r="I2128" t="s">
        <v>1884</v>
      </c>
      <c r="J2128" t="s">
        <v>1884</v>
      </c>
      <c r="K2128" t="s">
        <v>1884</v>
      </c>
      <c r="L2128" t="s">
        <v>1884</v>
      </c>
      <c r="M2128" s="180">
        <v>45461</v>
      </c>
      <c r="N2128" t="s">
        <v>1886</v>
      </c>
      <c r="O2128" t="s">
        <v>1886</v>
      </c>
      <c r="P2128" t="s">
        <v>5631</v>
      </c>
      <c r="Q2128">
        <v>0</v>
      </c>
      <c r="R2128">
        <v>0</v>
      </c>
      <c r="S2128" t="s">
        <v>1886</v>
      </c>
      <c r="T2128" t="s">
        <v>1886</v>
      </c>
      <c r="U2128">
        <v>0</v>
      </c>
      <c r="V2128" t="s">
        <v>1886</v>
      </c>
      <c r="W2128">
        <v>0</v>
      </c>
      <c r="X2128">
        <v>0</v>
      </c>
      <c r="Y2128">
        <v>0</v>
      </c>
      <c r="Z2128" t="s">
        <v>1884</v>
      </c>
      <c r="AA2128" t="s">
        <v>1884</v>
      </c>
      <c r="AB2128" t="s">
        <v>1884</v>
      </c>
      <c r="AC2128">
        <v>0</v>
      </c>
      <c r="AD2128">
        <v>0</v>
      </c>
      <c r="AE2128">
        <v>0</v>
      </c>
      <c r="AF2128">
        <v>0</v>
      </c>
      <c r="AG2128" t="s">
        <v>1884</v>
      </c>
      <c r="AH2128" s="181" t="s">
        <v>1886</v>
      </c>
      <c r="AI2128" s="182">
        <v>129</v>
      </c>
      <c r="AJ2128" s="181" t="s">
        <v>2178</v>
      </c>
      <c r="AK2128" s="181" t="s">
        <v>1886</v>
      </c>
      <c r="AL2128" s="181" t="s">
        <v>1886</v>
      </c>
      <c r="AO2128" s="181"/>
      <c r="AQ2128">
        <v>10</v>
      </c>
      <c r="AR2128" s="182">
        <v>40</v>
      </c>
      <c r="AS2128" s="183" t="s">
        <v>1885</v>
      </c>
      <c r="AT2128">
        <v>0</v>
      </c>
      <c r="AU2128">
        <v>0</v>
      </c>
      <c r="AV2128" s="182">
        <v>0</v>
      </c>
      <c r="AW2128" s="184">
        <v>0</v>
      </c>
      <c r="AX2128" s="183" t="s">
        <v>1884</v>
      </c>
      <c r="AY2128" s="184">
        <v>0</v>
      </c>
      <c r="AZ2128">
        <v>0</v>
      </c>
      <c r="BA2128">
        <v>0</v>
      </c>
      <c r="BB2128">
        <v>0</v>
      </c>
      <c r="BC2128" s="182">
        <v>10458</v>
      </c>
      <c r="BD2128" t="s">
        <v>1886</v>
      </c>
      <c r="BE2128" t="s">
        <v>1886</v>
      </c>
      <c r="BF2128" t="s">
        <v>1886</v>
      </c>
      <c r="BG2128" s="181" t="s">
        <v>1886</v>
      </c>
      <c r="BH2128">
        <v>10</v>
      </c>
      <c r="BI2128" s="184">
        <v>0</v>
      </c>
      <c r="BJ2128" s="182">
        <v>0</v>
      </c>
      <c r="BK2128" s="181" t="s">
        <v>1886</v>
      </c>
      <c r="BL2128">
        <v>0</v>
      </c>
      <c r="BM2128">
        <v>0</v>
      </c>
      <c r="BN2128">
        <v>0</v>
      </c>
    </row>
    <row r="2129" spans="1:66" x14ac:dyDescent="0.25">
      <c r="A2129">
        <v>10459</v>
      </c>
      <c r="B2129" t="s">
        <v>5632</v>
      </c>
      <c r="C2129">
        <v>20</v>
      </c>
      <c r="D2129">
        <v>0</v>
      </c>
      <c r="E2129">
        <v>0</v>
      </c>
      <c r="F2129" t="s">
        <v>1884</v>
      </c>
      <c r="G2129" t="s">
        <v>1885</v>
      </c>
      <c r="H2129" t="s">
        <v>1884</v>
      </c>
      <c r="I2129" t="s">
        <v>1884</v>
      </c>
      <c r="J2129" t="s">
        <v>1884</v>
      </c>
      <c r="K2129" t="s">
        <v>1884</v>
      </c>
      <c r="L2129" t="s">
        <v>1884</v>
      </c>
      <c r="M2129" s="180">
        <v>45461</v>
      </c>
      <c r="N2129" t="s">
        <v>1886</v>
      </c>
      <c r="O2129" t="s">
        <v>1886</v>
      </c>
      <c r="P2129" t="s">
        <v>5633</v>
      </c>
      <c r="Q2129">
        <v>0</v>
      </c>
      <c r="R2129">
        <v>0</v>
      </c>
      <c r="S2129" t="s">
        <v>1886</v>
      </c>
      <c r="T2129" t="s">
        <v>1886</v>
      </c>
      <c r="U2129">
        <v>0</v>
      </c>
      <c r="V2129" t="s">
        <v>1886</v>
      </c>
      <c r="W2129">
        <v>0</v>
      </c>
      <c r="X2129">
        <v>0</v>
      </c>
      <c r="Y2129">
        <v>0</v>
      </c>
      <c r="Z2129" t="s">
        <v>1884</v>
      </c>
      <c r="AA2129" t="s">
        <v>1884</v>
      </c>
      <c r="AB2129" t="s">
        <v>1884</v>
      </c>
      <c r="AC2129">
        <v>0</v>
      </c>
      <c r="AD2129">
        <v>0</v>
      </c>
      <c r="AE2129">
        <v>0</v>
      </c>
      <c r="AF2129">
        <v>0</v>
      </c>
      <c r="AG2129" t="s">
        <v>1884</v>
      </c>
      <c r="AH2129" s="181" t="s">
        <v>1886</v>
      </c>
      <c r="AI2129" s="182">
        <v>129</v>
      </c>
      <c r="AJ2129" s="181" t="s">
        <v>2178</v>
      </c>
      <c r="AK2129" s="181" t="s">
        <v>1886</v>
      </c>
      <c r="AL2129" s="181" t="s">
        <v>1886</v>
      </c>
      <c r="AO2129" s="181"/>
      <c r="AQ2129">
        <v>10</v>
      </c>
      <c r="AR2129" s="182">
        <v>40</v>
      </c>
      <c r="AS2129" s="183" t="s">
        <v>1885</v>
      </c>
      <c r="AT2129">
        <v>0</v>
      </c>
      <c r="AU2129">
        <v>0</v>
      </c>
      <c r="AV2129" s="182">
        <v>0</v>
      </c>
      <c r="AW2129" s="184">
        <v>0</v>
      </c>
      <c r="AX2129" s="183" t="s">
        <v>1884</v>
      </c>
      <c r="AY2129" s="184">
        <v>0</v>
      </c>
      <c r="AZ2129">
        <v>0</v>
      </c>
      <c r="BA2129">
        <v>0</v>
      </c>
      <c r="BB2129">
        <v>0</v>
      </c>
      <c r="BC2129" s="182">
        <v>10459</v>
      </c>
      <c r="BD2129" t="s">
        <v>1886</v>
      </c>
      <c r="BE2129" t="s">
        <v>1886</v>
      </c>
      <c r="BF2129" t="s">
        <v>1886</v>
      </c>
      <c r="BG2129" s="181" t="s">
        <v>1886</v>
      </c>
      <c r="BH2129">
        <v>10</v>
      </c>
      <c r="BI2129" s="184">
        <v>0</v>
      </c>
      <c r="BJ2129" s="182">
        <v>0</v>
      </c>
      <c r="BK2129" s="181" t="s">
        <v>1886</v>
      </c>
      <c r="BL2129">
        <v>0</v>
      </c>
      <c r="BM2129">
        <v>0</v>
      </c>
      <c r="BN2129">
        <v>0</v>
      </c>
    </row>
    <row r="2130" spans="1:66" x14ac:dyDescent="0.25">
      <c r="A2130">
        <v>10460</v>
      </c>
      <c r="B2130" t="s">
        <v>5634</v>
      </c>
      <c r="C2130">
        <v>10</v>
      </c>
      <c r="D2130">
        <v>0</v>
      </c>
      <c r="E2130">
        <v>0</v>
      </c>
      <c r="F2130" t="s">
        <v>1884</v>
      </c>
      <c r="G2130" t="s">
        <v>1885</v>
      </c>
      <c r="H2130" t="s">
        <v>1884</v>
      </c>
      <c r="I2130" t="s">
        <v>1884</v>
      </c>
      <c r="J2130" t="s">
        <v>1884</v>
      </c>
      <c r="K2130" t="s">
        <v>1884</v>
      </c>
      <c r="L2130" t="s">
        <v>1884</v>
      </c>
      <c r="M2130" s="180">
        <v>45462</v>
      </c>
      <c r="N2130" t="s">
        <v>1886</v>
      </c>
      <c r="O2130" t="s">
        <v>5635</v>
      </c>
      <c r="P2130" t="s">
        <v>5635</v>
      </c>
      <c r="Q2130">
        <v>0</v>
      </c>
      <c r="R2130">
        <v>0</v>
      </c>
      <c r="S2130" t="s">
        <v>1886</v>
      </c>
      <c r="T2130" t="s">
        <v>1886</v>
      </c>
      <c r="U2130">
        <v>0</v>
      </c>
      <c r="V2130" t="s">
        <v>1886</v>
      </c>
      <c r="W2130">
        <v>0</v>
      </c>
      <c r="X2130">
        <v>0</v>
      </c>
      <c r="Y2130">
        <v>0</v>
      </c>
      <c r="Z2130" t="s">
        <v>1884</v>
      </c>
      <c r="AA2130" t="s">
        <v>1884</v>
      </c>
      <c r="AB2130" t="s">
        <v>1884</v>
      </c>
      <c r="AC2130">
        <v>0</v>
      </c>
      <c r="AD2130">
        <v>0</v>
      </c>
      <c r="AE2130">
        <v>0</v>
      </c>
      <c r="AF2130">
        <v>0</v>
      </c>
      <c r="AG2130" t="s">
        <v>1884</v>
      </c>
      <c r="AH2130" s="181" t="s">
        <v>1886</v>
      </c>
      <c r="AI2130" s="182">
        <v>129</v>
      </c>
      <c r="AJ2130" s="181" t="s">
        <v>2178</v>
      </c>
      <c r="AK2130" s="181" t="s">
        <v>1886</v>
      </c>
      <c r="AL2130" s="181" t="s">
        <v>1886</v>
      </c>
      <c r="AO2130" s="181"/>
      <c r="AQ2130">
        <v>10</v>
      </c>
      <c r="AR2130" s="182">
        <v>40</v>
      </c>
      <c r="AS2130" s="183" t="s">
        <v>1885</v>
      </c>
      <c r="AT2130">
        <v>0</v>
      </c>
      <c r="AU2130">
        <v>64</v>
      </c>
      <c r="AV2130" s="182">
        <v>9</v>
      </c>
      <c r="AW2130" s="184">
        <v>0</v>
      </c>
      <c r="AX2130" s="183" t="s">
        <v>1884</v>
      </c>
      <c r="AY2130" s="184">
        <v>0</v>
      </c>
      <c r="AZ2130">
        <v>0</v>
      </c>
      <c r="BA2130">
        <v>0</v>
      </c>
      <c r="BB2130">
        <v>0</v>
      </c>
      <c r="BC2130" s="182">
        <v>10460</v>
      </c>
      <c r="BD2130" t="s">
        <v>1886</v>
      </c>
      <c r="BE2130" t="s">
        <v>1886</v>
      </c>
      <c r="BF2130" t="s">
        <v>1886</v>
      </c>
      <c r="BG2130" s="181" t="s">
        <v>1886</v>
      </c>
      <c r="BH2130">
        <v>0</v>
      </c>
      <c r="BI2130" s="184">
        <v>0</v>
      </c>
      <c r="BJ2130" s="182">
        <v>0</v>
      </c>
      <c r="BK2130" s="181" t="s">
        <v>1886</v>
      </c>
      <c r="BL2130">
        <v>0</v>
      </c>
      <c r="BM2130">
        <v>0</v>
      </c>
      <c r="BN2130">
        <v>0</v>
      </c>
    </row>
    <row r="2131" spans="1:66" x14ac:dyDescent="0.25">
      <c r="A2131">
        <v>10461</v>
      </c>
      <c r="B2131" t="s">
        <v>5636</v>
      </c>
      <c r="C2131">
        <v>36</v>
      </c>
      <c r="D2131">
        <v>0</v>
      </c>
      <c r="E2131">
        <v>0</v>
      </c>
      <c r="F2131" t="s">
        <v>1884</v>
      </c>
      <c r="G2131" t="s">
        <v>1885</v>
      </c>
      <c r="H2131" t="s">
        <v>1884</v>
      </c>
      <c r="I2131" t="s">
        <v>1884</v>
      </c>
      <c r="J2131" t="s">
        <v>1884</v>
      </c>
      <c r="K2131" t="s">
        <v>1884</v>
      </c>
      <c r="L2131" t="s">
        <v>1884</v>
      </c>
      <c r="M2131" s="180">
        <v>45467</v>
      </c>
      <c r="N2131" t="s">
        <v>1886</v>
      </c>
      <c r="O2131" t="s">
        <v>1886</v>
      </c>
      <c r="P2131" t="s">
        <v>5637</v>
      </c>
      <c r="Q2131">
        <v>0</v>
      </c>
      <c r="R2131">
        <v>0</v>
      </c>
      <c r="S2131" t="s">
        <v>1886</v>
      </c>
      <c r="T2131" t="s">
        <v>1886</v>
      </c>
      <c r="U2131">
        <v>0</v>
      </c>
      <c r="V2131" t="s">
        <v>1886</v>
      </c>
      <c r="W2131">
        <v>0</v>
      </c>
      <c r="X2131">
        <v>0</v>
      </c>
      <c r="Y2131">
        <v>0</v>
      </c>
      <c r="Z2131" t="s">
        <v>1884</v>
      </c>
      <c r="AA2131" t="s">
        <v>1884</v>
      </c>
      <c r="AB2131" t="s">
        <v>1884</v>
      </c>
      <c r="AC2131">
        <v>0</v>
      </c>
      <c r="AD2131">
        <v>0</v>
      </c>
      <c r="AE2131">
        <v>0</v>
      </c>
      <c r="AF2131">
        <v>0</v>
      </c>
      <c r="AG2131" t="s">
        <v>1884</v>
      </c>
      <c r="AH2131" s="181" t="s">
        <v>1886</v>
      </c>
      <c r="AI2131" s="182">
        <v>215</v>
      </c>
      <c r="AJ2131" s="181" t="s">
        <v>1937</v>
      </c>
      <c r="AK2131" s="181" t="s">
        <v>1886</v>
      </c>
      <c r="AL2131" s="181" t="s">
        <v>1886</v>
      </c>
      <c r="AO2131" s="181"/>
      <c r="AQ2131">
        <v>10</v>
      </c>
      <c r="AR2131" s="182">
        <v>40</v>
      </c>
      <c r="AS2131" s="183" t="s">
        <v>1885</v>
      </c>
      <c r="AT2131">
        <v>0</v>
      </c>
      <c r="AU2131">
        <v>0</v>
      </c>
      <c r="AV2131" s="182">
        <v>0</v>
      </c>
      <c r="AW2131" s="184">
        <v>0</v>
      </c>
      <c r="AX2131" s="183" t="s">
        <v>1884</v>
      </c>
      <c r="AY2131" s="184">
        <v>0</v>
      </c>
      <c r="AZ2131">
        <v>0</v>
      </c>
      <c r="BA2131">
        <v>0</v>
      </c>
      <c r="BB2131">
        <v>0</v>
      </c>
      <c r="BC2131" s="182">
        <v>10461</v>
      </c>
      <c r="BD2131" t="s">
        <v>1886</v>
      </c>
      <c r="BE2131" t="s">
        <v>1886</v>
      </c>
      <c r="BF2131" t="s">
        <v>1886</v>
      </c>
      <c r="BG2131" s="181" t="s">
        <v>1886</v>
      </c>
      <c r="BH2131">
        <v>0</v>
      </c>
      <c r="BI2131" s="184">
        <v>0</v>
      </c>
      <c r="BJ2131" s="182">
        <v>0</v>
      </c>
      <c r="BK2131" s="181" t="s">
        <v>1886</v>
      </c>
      <c r="BL2131">
        <v>0</v>
      </c>
      <c r="BM2131">
        <v>0</v>
      </c>
      <c r="BN2131">
        <v>0</v>
      </c>
    </row>
    <row r="2132" spans="1:66" x14ac:dyDescent="0.25">
      <c r="A2132">
        <v>10462</v>
      </c>
      <c r="B2132" t="s">
        <v>5638</v>
      </c>
      <c r="C2132">
        <v>36</v>
      </c>
      <c r="D2132">
        <v>0</v>
      </c>
      <c r="E2132">
        <v>0</v>
      </c>
      <c r="F2132" t="s">
        <v>1884</v>
      </c>
      <c r="G2132" t="s">
        <v>1885</v>
      </c>
      <c r="H2132" t="s">
        <v>1884</v>
      </c>
      <c r="I2132" t="s">
        <v>1884</v>
      </c>
      <c r="J2132" t="s">
        <v>1884</v>
      </c>
      <c r="K2132" t="s">
        <v>1884</v>
      </c>
      <c r="L2132" t="s">
        <v>1884</v>
      </c>
      <c r="M2132" s="180">
        <v>45467</v>
      </c>
      <c r="N2132" t="s">
        <v>1886</v>
      </c>
      <c r="O2132" t="s">
        <v>5639</v>
      </c>
      <c r="P2132" t="s">
        <v>5639</v>
      </c>
      <c r="Q2132">
        <v>0</v>
      </c>
      <c r="R2132">
        <v>0</v>
      </c>
      <c r="S2132" t="s">
        <v>1886</v>
      </c>
      <c r="T2132" t="s">
        <v>1886</v>
      </c>
      <c r="U2132">
        <v>0</v>
      </c>
      <c r="V2132" t="s">
        <v>1886</v>
      </c>
      <c r="W2132">
        <v>0</v>
      </c>
      <c r="X2132">
        <v>0</v>
      </c>
      <c r="Y2132">
        <v>0</v>
      </c>
      <c r="Z2132" t="s">
        <v>1884</v>
      </c>
      <c r="AA2132" t="s">
        <v>1884</v>
      </c>
      <c r="AB2132" t="s">
        <v>1884</v>
      </c>
      <c r="AC2132">
        <v>0</v>
      </c>
      <c r="AD2132">
        <v>0</v>
      </c>
      <c r="AE2132">
        <v>0</v>
      </c>
      <c r="AF2132">
        <v>0</v>
      </c>
      <c r="AG2132" t="s">
        <v>1884</v>
      </c>
      <c r="AH2132" s="181" t="s">
        <v>1886</v>
      </c>
      <c r="AI2132" s="182">
        <v>215</v>
      </c>
      <c r="AJ2132" s="181" t="s">
        <v>1937</v>
      </c>
      <c r="AK2132" s="181" t="s">
        <v>1886</v>
      </c>
      <c r="AL2132" s="181" t="s">
        <v>1886</v>
      </c>
      <c r="AO2132" s="181"/>
      <c r="AQ2132">
        <v>10</v>
      </c>
      <c r="AR2132" s="182">
        <v>40</v>
      </c>
      <c r="AS2132" s="183" t="s">
        <v>1885</v>
      </c>
      <c r="AT2132">
        <v>0</v>
      </c>
      <c r="AU2132">
        <v>0</v>
      </c>
      <c r="AV2132" s="182">
        <v>0</v>
      </c>
      <c r="AW2132" s="184">
        <v>0</v>
      </c>
      <c r="AX2132" s="183" t="s">
        <v>1884</v>
      </c>
      <c r="AY2132" s="184">
        <v>0</v>
      </c>
      <c r="AZ2132">
        <v>0</v>
      </c>
      <c r="BA2132">
        <v>0</v>
      </c>
      <c r="BB2132">
        <v>0</v>
      </c>
      <c r="BC2132" s="182">
        <v>10462</v>
      </c>
      <c r="BD2132" t="s">
        <v>1886</v>
      </c>
      <c r="BE2132" t="s">
        <v>1886</v>
      </c>
      <c r="BF2132" t="s">
        <v>1886</v>
      </c>
      <c r="BG2132" s="181" t="s">
        <v>1886</v>
      </c>
      <c r="BH2132">
        <v>0</v>
      </c>
      <c r="BI2132" s="184">
        <v>0</v>
      </c>
      <c r="BJ2132" s="182">
        <v>0</v>
      </c>
      <c r="BK2132" s="181" t="s">
        <v>1886</v>
      </c>
      <c r="BL2132">
        <v>0</v>
      </c>
      <c r="BM2132">
        <v>0</v>
      </c>
      <c r="BN2132">
        <v>0</v>
      </c>
    </row>
    <row r="2133" spans="1:66" x14ac:dyDescent="0.25">
      <c r="A2133">
        <v>10463</v>
      </c>
      <c r="B2133" t="s">
        <v>5640</v>
      </c>
      <c r="C2133">
        <v>6</v>
      </c>
      <c r="D2133">
        <v>0</v>
      </c>
      <c r="E2133">
        <v>0</v>
      </c>
      <c r="F2133" t="s">
        <v>1884</v>
      </c>
      <c r="G2133" t="s">
        <v>1885</v>
      </c>
      <c r="H2133" t="s">
        <v>1884</v>
      </c>
      <c r="I2133" t="s">
        <v>1884</v>
      </c>
      <c r="J2133" t="s">
        <v>1884</v>
      </c>
      <c r="K2133" t="s">
        <v>1884</v>
      </c>
      <c r="L2133" t="s">
        <v>1884</v>
      </c>
      <c r="M2133" s="180">
        <v>45467</v>
      </c>
      <c r="N2133" t="s">
        <v>1886</v>
      </c>
      <c r="O2133" t="s">
        <v>1886</v>
      </c>
      <c r="P2133" t="s">
        <v>5641</v>
      </c>
      <c r="Q2133">
        <v>0</v>
      </c>
      <c r="R2133">
        <v>0</v>
      </c>
      <c r="S2133" t="s">
        <v>1886</v>
      </c>
      <c r="T2133" t="s">
        <v>1886</v>
      </c>
      <c r="U2133">
        <v>2</v>
      </c>
      <c r="V2133" t="s">
        <v>1899</v>
      </c>
      <c r="W2133">
        <v>3.3</v>
      </c>
      <c r="X2133">
        <v>0</v>
      </c>
      <c r="Y2133">
        <v>0</v>
      </c>
      <c r="Z2133" t="s">
        <v>1884</v>
      </c>
      <c r="AA2133" t="s">
        <v>1884</v>
      </c>
      <c r="AB2133" t="s">
        <v>1884</v>
      </c>
      <c r="AC2133">
        <v>0</v>
      </c>
      <c r="AD2133">
        <v>0</v>
      </c>
      <c r="AE2133">
        <v>0</v>
      </c>
      <c r="AF2133">
        <v>0</v>
      </c>
      <c r="AG2133" t="s">
        <v>1885</v>
      </c>
      <c r="AH2133" s="181" t="s">
        <v>1886</v>
      </c>
      <c r="AI2133" s="182">
        <v>48</v>
      </c>
      <c r="AJ2133" s="181" t="s">
        <v>1900</v>
      </c>
      <c r="AK2133" s="181" t="s">
        <v>1886</v>
      </c>
      <c r="AL2133" s="181" t="s">
        <v>1886</v>
      </c>
      <c r="AO2133" s="181"/>
      <c r="AQ2133">
        <v>10</v>
      </c>
      <c r="AR2133" s="182">
        <v>40</v>
      </c>
      <c r="AS2133" s="183" t="s">
        <v>1885</v>
      </c>
      <c r="AT2133">
        <v>0</v>
      </c>
      <c r="AU2133">
        <v>35</v>
      </c>
      <c r="AV2133" s="182">
        <v>7</v>
      </c>
      <c r="AW2133" s="184">
        <v>0</v>
      </c>
      <c r="AX2133" s="183" t="s">
        <v>1884</v>
      </c>
      <c r="AY2133" s="184">
        <v>0</v>
      </c>
      <c r="AZ2133">
        <v>0</v>
      </c>
      <c r="BA2133">
        <v>0</v>
      </c>
      <c r="BB2133">
        <v>0</v>
      </c>
      <c r="BC2133" s="182">
        <v>10463</v>
      </c>
      <c r="BD2133" t="s">
        <v>1886</v>
      </c>
      <c r="BE2133" t="s">
        <v>1886</v>
      </c>
      <c r="BF2133" t="s">
        <v>1886</v>
      </c>
      <c r="BG2133" s="181" t="s">
        <v>1886</v>
      </c>
      <c r="BH2133">
        <v>0</v>
      </c>
      <c r="BI2133" s="184">
        <v>0</v>
      </c>
      <c r="BJ2133" s="182">
        <v>0</v>
      </c>
      <c r="BK2133" s="181" t="s">
        <v>1886</v>
      </c>
      <c r="BL2133">
        <v>0</v>
      </c>
      <c r="BM2133">
        <v>0</v>
      </c>
      <c r="BN2133">
        <v>0</v>
      </c>
    </row>
    <row r="2134" spans="1:66" x14ac:dyDescent="0.25">
      <c r="A2134">
        <v>10464</v>
      </c>
      <c r="B2134" t="s">
        <v>5642</v>
      </c>
      <c r="C2134">
        <v>6</v>
      </c>
      <c r="D2134">
        <v>0</v>
      </c>
      <c r="E2134">
        <v>0</v>
      </c>
      <c r="F2134" t="s">
        <v>1884</v>
      </c>
      <c r="G2134" t="s">
        <v>1885</v>
      </c>
      <c r="H2134" t="s">
        <v>1884</v>
      </c>
      <c r="I2134" t="s">
        <v>1884</v>
      </c>
      <c r="J2134" t="s">
        <v>1884</v>
      </c>
      <c r="K2134" t="s">
        <v>1884</v>
      </c>
      <c r="L2134" t="s">
        <v>1884</v>
      </c>
      <c r="M2134" s="180">
        <v>45467</v>
      </c>
      <c r="N2134" t="s">
        <v>1886</v>
      </c>
      <c r="O2134" t="s">
        <v>1886</v>
      </c>
      <c r="P2134" t="s">
        <v>5643</v>
      </c>
      <c r="Q2134">
        <v>0</v>
      </c>
      <c r="R2134">
        <v>0</v>
      </c>
      <c r="S2134" t="s">
        <v>1886</v>
      </c>
      <c r="T2134" t="s">
        <v>1886</v>
      </c>
      <c r="U2134">
        <v>2</v>
      </c>
      <c r="V2134" t="s">
        <v>1899</v>
      </c>
      <c r="W2134">
        <v>3.3</v>
      </c>
      <c r="X2134">
        <v>0</v>
      </c>
      <c r="Y2134">
        <v>0</v>
      </c>
      <c r="Z2134" t="s">
        <v>1884</v>
      </c>
      <c r="AA2134" t="s">
        <v>1884</v>
      </c>
      <c r="AB2134" t="s">
        <v>1884</v>
      </c>
      <c r="AC2134">
        <v>0</v>
      </c>
      <c r="AD2134">
        <v>0</v>
      </c>
      <c r="AE2134">
        <v>0</v>
      </c>
      <c r="AF2134">
        <v>0</v>
      </c>
      <c r="AG2134" t="s">
        <v>1885</v>
      </c>
      <c r="AH2134" s="181" t="s">
        <v>1886</v>
      </c>
      <c r="AI2134" s="182">
        <v>48</v>
      </c>
      <c r="AJ2134" s="181" t="s">
        <v>1900</v>
      </c>
      <c r="AK2134" s="181" t="s">
        <v>1886</v>
      </c>
      <c r="AL2134" s="181" t="s">
        <v>1886</v>
      </c>
      <c r="AO2134" s="181"/>
      <c r="AQ2134">
        <v>10</v>
      </c>
      <c r="AR2134" s="182">
        <v>40</v>
      </c>
      <c r="AS2134" s="183" t="s">
        <v>1885</v>
      </c>
      <c r="AT2134">
        <v>0</v>
      </c>
      <c r="AU2134">
        <v>35</v>
      </c>
      <c r="AV2134" s="182">
        <v>7</v>
      </c>
      <c r="AW2134" s="184">
        <v>0</v>
      </c>
      <c r="AX2134" s="183" t="s">
        <v>1884</v>
      </c>
      <c r="AY2134" s="184">
        <v>0</v>
      </c>
      <c r="AZ2134">
        <v>0</v>
      </c>
      <c r="BA2134">
        <v>0</v>
      </c>
      <c r="BB2134">
        <v>0</v>
      </c>
      <c r="BC2134" s="182">
        <v>10464</v>
      </c>
      <c r="BD2134" t="s">
        <v>1886</v>
      </c>
      <c r="BE2134" t="s">
        <v>1886</v>
      </c>
      <c r="BF2134" t="s">
        <v>1886</v>
      </c>
      <c r="BG2134" s="181" t="s">
        <v>1886</v>
      </c>
      <c r="BH2134">
        <v>0</v>
      </c>
      <c r="BI2134" s="184">
        <v>0</v>
      </c>
      <c r="BJ2134" s="182">
        <v>0</v>
      </c>
      <c r="BK2134" s="181" t="s">
        <v>1886</v>
      </c>
      <c r="BL2134">
        <v>0</v>
      </c>
      <c r="BM2134">
        <v>0</v>
      </c>
      <c r="BN2134">
        <v>0</v>
      </c>
    </row>
    <row r="2135" spans="1:66" x14ac:dyDescent="0.25">
      <c r="A2135">
        <v>10465</v>
      </c>
      <c r="B2135" t="s">
        <v>5644</v>
      </c>
      <c r="C2135">
        <v>6</v>
      </c>
      <c r="D2135">
        <v>0</v>
      </c>
      <c r="E2135">
        <v>0</v>
      </c>
      <c r="F2135" t="s">
        <v>1884</v>
      </c>
      <c r="G2135" t="s">
        <v>1885</v>
      </c>
      <c r="H2135" t="s">
        <v>1884</v>
      </c>
      <c r="I2135" t="s">
        <v>1884</v>
      </c>
      <c r="J2135" t="s">
        <v>1884</v>
      </c>
      <c r="K2135" t="s">
        <v>1884</v>
      </c>
      <c r="L2135" t="s">
        <v>1884</v>
      </c>
      <c r="M2135" s="180">
        <v>45470</v>
      </c>
      <c r="N2135" t="s">
        <v>1886</v>
      </c>
      <c r="O2135" t="s">
        <v>1886</v>
      </c>
      <c r="P2135" t="s">
        <v>5645</v>
      </c>
      <c r="Q2135">
        <v>0</v>
      </c>
      <c r="R2135">
        <v>0</v>
      </c>
      <c r="S2135" t="s">
        <v>1886</v>
      </c>
      <c r="T2135" t="s">
        <v>1886</v>
      </c>
      <c r="U2135">
        <v>0</v>
      </c>
      <c r="V2135" t="s">
        <v>1886</v>
      </c>
      <c r="W2135">
        <v>0</v>
      </c>
      <c r="X2135">
        <v>0</v>
      </c>
      <c r="Y2135">
        <v>0</v>
      </c>
      <c r="Z2135" t="s">
        <v>1884</v>
      </c>
      <c r="AA2135" t="s">
        <v>1884</v>
      </c>
      <c r="AB2135" t="s">
        <v>1884</v>
      </c>
      <c r="AC2135">
        <v>0</v>
      </c>
      <c r="AD2135">
        <v>0</v>
      </c>
      <c r="AE2135">
        <v>0</v>
      </c>
      <c r="AF2135">
        <v>0</v>
      </c>
      <c r="AG2135" t="s">
        <v>1884</v>
      </c>
      <c r="AH2135" s="181" t="s">
        <v>1886</v>
      </c>
      <c r="AI2135" s="182">
        <v>244</v>
      </c>
      <c r="AJ2135" s="181" t="s">
        <v>2723</v>
      </c>
      <c r="AK2135" s="181" t="s">
        <v>1886</v>
      </c>
      <c r="AL2135" s="181" t="s">
        <v>1886</v>
      </c>
      <c r="AO2135" s="181"/>
      <c r="AQ2135">
        <v>10</v>
      </c>
      <c r="AR2135" s="182">
        <v>40</v>
      </c>
      <c r="AS2135" s="183" t="s">
        <v>1885</v>
      </c>
      <c r="AT2135">
        <v>0</v>
      </c>
      <c r="AU2135">
        <v>110</v>
      </c>
      <c r="AV2135" s="182">
        <v>0</v>
      </c>
      <c r="AW2135" s="184">
        <v>0</v>
      </c>
      <c r="AX2135" s="183" t="s">
        <v>1884</v>
      </c>
      <c r="AY2135" s="184">
        <v>0</v>
      </c>
      <c r="AZ2135">
        <v>0</v>
      </c>
      <c r="BA2135">
        <v>0</v>
      </c>
      <c r="BB2135">
        <v>0</v>
      </c>
      <c r="BC2135" s="182">
        <v>10465</v>
      </c>
      <c r="BD2135" t="s">
        <v>1886</v>
      </c>
      <c r="BE2135" t="s">
        <v>1886</v>
      </c>
      <c r="BF2135" t="s">
        <v>1886</v>
      </c>
      <c r="BG2135" s="181" t="s">
        <v>1886</v>
      </c>
      <c r="BH2135">
        <v>0</v>
      </c>
      <c r="BI2135" s="184">
        <v>0</v>
      </c>
      <c r="BJ2135" s="182">
        <v>0</v>
      </c>
      <c r="BK2135" s="181" t="s">
        <v>1886</v>
      </c>
      <c r="BL2135">
        <v>0</v>
      </c>
      <c r="BM2135">
        <v>0</v>
      </c>
      <c r="BN2135">
        <v>0</v>
      </c>
    </row>
    <row r="2136" spans="1:66" x14ac:dyDescent="0.25">
      <c r="A2136">
        <v>10466</v>
      </c>
      <c r="B2136" t="s">
        <v>5646</v>
      </c>
      <c r="C2136">
        <v>12</v>
      </c>
      <c r="D2136">
        <v>0</v>
      </c>
      <c r="E2136">
        <v>0</v>
      </c>
      <c r="F2136" t="s">
        <v>1884</v>
      </c>
      <c r="G2136" t="s">
        <v>1885</v>
      </c>
      <c r="H2136" t="s">
        <v>1884</v>
      </c>
      <c r="I2136" t="s">
        <v>1884</v>
      </c>
      <c r="J2136" t="s">
        <v>1884</v>
      </c>
      <c r="K2136" t="s">
        <v>1884</v>
      </c>
      <c r="L2136" t="s">
        <v>1884</v>
      </c>
      <c r="M2136" s="180">
        <v>45476</v>
      </c>
      <c r="N2136" t="s">
        <v>1886</v>
      </c>
      <c r="O2136" t="s">
        <v>1886</v>
      </c>
      <c r="P2136" t="s">
        <v>5647</v>
      </c>
      <c r="Q2136">
        <v>0</v>
      </c>
      <c r="R2136">
        <v>0</v>
      </c>
      <c r="S2136" t="s">
        <v>1886</v>
      </c>
      <c r="T2136" t="s">
        <v>1886</v>
      </c>
      <c r="U2136">
        <v>0</v>
      </c>
      <c r="V2136" t="s">
        <v>1886</v>
      </c>
      <c r="W2136">
        <v>0</v>
      </c>
      <c r="X2136">
        <v>0</v>
      </c>
      <c r="Y2136">
        <v>0</v>
      </c>
      <c r="Z2136" t="s">
        <v>1884</v>
      </c>
      <c r="AA2136" t="s">
        <v>1884</v>
      </c>
      <c r="AB2136" t="s">
        <v>1884</v>
      </c>
      <c r="AC2136">
        <v>0</v>
      </c>
      <c r="AD2136">
        <v>0</v>
      </c>
      <c r="AE2136">
        <v>0</v>
      </c>
      <c r="AF2136">
        <v>0</v>
      </c>
      <c r="AG2136" t="s">
        <v>1884</v>
      </c>
      <c r="AH2136" s="181" t="s">
        <v>1886</v>
      </c>
      <c r="AI2136" s="182">
        <v>46</v>
      </c>
      <c r="AJ2136" s="181" t="s">
        <v>1935</v>
      </c>
      <c r="AK2136" s="181" t="s">
        <v>1886</v>
      </c>
      <c r="AL2136" s="181" t="s">
        <v>1886</v>
      </c>
      <c r="AO2136" s="181"/>
      <c r="AQ2136">
        <v>10</v>
      </c>
      <c r="AR2136" s="182">
        <v>40</v>
      </c>
      <c r="AS2136" s="183" t="s">
        <v>1885</v>
      </c>
      <c r="AT2136">
        <v>0</v>
      </c>
      <c r="AU2136">
        <v>54</v>
      </c>
      <c r="AV2136" s="182">
        <v>6</v>
      </c>
      <c r="AW2136" s="184">
        <v>0</v>
      </c>
      <c r="AX2136" s="183" t="s">
        <v>1884</v>
      </c>
      <c r="AY2136" s="184">
        <v>0</v>
      </c>
      <c r="AZ2136">
        <v>0</v>
      </c>
      <c r="BA2136">
        <v>0</v>
      </c>
      <c r="BB2136">
        <v>0</v>
      </c>
      <c r="BC2136" s="182">
        <v>10466</v>
      </c>
      <c r="BD2136" t="s">
        <v>1886</v>
      </c>
      <c r="BE2136" t="s">
        <v>1886</v>
      </c>
      <c r="BF2136" t="s">
        <v>1886</v>
      </c>
      <c r="BG2136" s="181" t="s">
        <v>1886</v>
      </c>
      <c r="BH2136">
        <v>0</v>
      </c>
      <c r="BI2136" s="184">
        <v>0</v>
      </c>
      <c r="BJ2136" s="182">
        <v>0</v>
      </c>
      <c r="BK2136" s="181" t="s">
        <v>1886</v>
      </c>
      <c r="BL2136">
        <v>0</v>
      </c>
      <c r="BM2136">
        <v>0</v>
      </c>
      <c r="BN2136">
        <v>0</v>
      </c>
    </row>
    <row r="2137" spans="1:66" x14ac:dyDescent="0.25">
      <c r="A2137">
        <v>10467</v>
      </c>
      <c r="B2137" t="s">
        <v>5648</v>
      </c>
      <c r="C2137">
        <v>12</v>
      </c>
      <c r="D2137">
        <v>0</v>
      </c>
      <c r="E2137">
        <v>0</v>
      </c>
      <c r="F2137" t="s">
        <v>1884</v>
      </c>
      <c r="G2137" t="s">
        <v>1885</v>
      </c>
      <c r="H2137" t="s">
        <v>1884</v>
      </c>
      <c r="I2137" t="s">
        <v>1884</v>
      </c>
      <c r="J2137" t="s">
        <v>1884</v>
      </c>
      <c r="K2137" t="s">
        <v>1884</v>
      </c>
      <c r="L2137" t="s">
        <v>1884</v>
      </c>
      <c r="M2137" s="180">
        <v>45476</v>
      </c>
      <c r="N2137" t="s">
        <v>1886</v>
      </c>
      <c r="O2137" t="s">
        <v>1886</v>
      </c>
      <c r="P2137" t="s">
        <v>5649</v>
      </c>
      <c r="Q2137">
        <v>0</v>
      </c>
      <c r="R2137">
        <v>0</v>
      </c>
      <c r="S2137" t="s">
        <v>1886</v>
      </c>
      <c r="T2137" t="s">
        <v>1886</v>
      </c>
      <c r="U2137">
        <v>0</v>
      </c>
      <c r="V2137" t="s">
        <v>1886</v>
      </c>
      <c r="W2137">
        <v>0</v>
      </c>
      <c r="X2137">
        <v>0</v>
      </c>
      <c r="Y2137">
        <v>0</v>
      </c>
      <c r="Z2137" t="s">
        <v>1884</v>
      </c>
      <c r="AA2137" t="s">
        <v>1884</v>
      </c>
      <c r="AB2137" t="s">
        <v>1884</v>
      </c>
      <c r="AC2137">
        <v>0</v>
      </c>
      <c r="AD2137">
        <v>0</v>
      </c>
      <c r="AE2137">
        <v>0</v>
      </c>
      <c r="AF2137">
        <v>0</v>
      </c>
      <c r="AG2137" t="s">
        <v>1884</v>
      </c>
      <c r="AH2137" s="181" t="s">
        <v>1886</v>
      </c>
      <c r="AI2137" s="182">
        <v>46</v>
      </c>
      <c r="AJ2137" s="181" t="s">
        <v>1935</v>
      </c>
      <c r="AK2137" s="181" t="s">
        <v>1886</v>
      </c>
      <c r="AL2137" s="181" t="s">
        <v>1886</v>
      </c>
      <c r="AO2137" s="181"/>
      <c r="AQ2137">
        <v>10</v>
      </c>
      <c r="AR2137" s="182">
        <v>40</v>
      </c>
      <c r="AS2137" s="183" t="s">
        <v>1885</v>
      </c>
      <c r="AT2137">
        <v>0</v>
      </c>
      <c r="AU2137">
        <v>60</v>
      </c>
      <c r="AV2137" s="182">
        <v>6</v>
      </c>
      <c r="AW2137" s="184">
        <v>0</v>
      </c>
      <c r="AX2137" s="183" t="s">
        <v>1884</v>
      </c>
      <c r="AY2137" s="184">
        <v>0</v>
      </c>
      <c r="AZ2137">
        <v>0</v>
      </c>
      <c r="BA2137">
        <v>0</v>
      </c>
      <c r="BB2137">
        <v>0</v>
      </c>
      <c r="BC2137" s="182">
        <v>10467</v>
      </c>
      <c r="BD2137" t="s">
        <v>1886</v>
      </c>
      <c r="BE2137" t="s">
        <v>1886</v>
      </c>
      <c r="BF2137" t="s">
        <v>1886</v>
      </c>
      <c r="BG2137" s="181" t="s">
        <v>1886</v>
      </c>
      <c r="BH2137">
        <v>0</v>
      </c>
      <c r="BI2137" s="184">
        <v>0</v>
      </c>
      <c r="BJ2137" s="182">
        <v>0</v>
      </c>
      <c r="BK2137" s="181" t="s">
        <v>1886</v>
      </c>
      <c r="BL2137">
        <v>0</v>
      </c>
      <c r="BM2137">
        <v>0</v>
      </c>
      <c r="BN2137">
        <v>0</v>
      </c>
    </row>
    <row r="2138" spans="1:66" x14ac:dyDescent="0.25">
      <c r="A2138">
        <v>10468</v>
      </c>
      <c r="B2138" t="s">
        <v>5650</v>
      </c>
      <c r="C2138">
        <v>400</v>
      </c>
      <c r="D2138">
        <v>0</v>
      </c>
      <c r="E2138">
        <v>0</v>
      </c>
      <c r="F2138" t="s">
        <v>1884</v>
      </c>
      <c r="G2138" t="s">
        <v>1885</v>
      </c>
      <c r="H2138" t="s">
        <v>1884</v>
      </c>
      <c r="I2138" t="s">
        <v>1884</v>
      </c>
      <c r="J2138" t="s">
        <v>1884</v>
      </c>
      <c r="K2138" t="s">
        <v>1884</v>
      </c>
      <c r="L2138" t="s">
        <v>1884</v>
      </c>
      <c r="M2138" s="180">
        <v>45476</v>
      </c>
      <c r="N2138" t="s">
        <v>1886</v>
      </c>
      <c r="O2138" t="s">
        <v>1886</v>
      </c>
      <c r="P2138" t="s">
        <v>5651</v>
      </c>
      <c r="Q2138">
        <v>0</v>
      </c>
      <c r="R2138">
        <v>0</v>
      </c>
      <c r="S2138" t="s">
        <v>1886</v>
      </c>
      <c r="T2138" t="s">
        <v>1886</v>
      </c>
      <c r="U2138">
        <v>0</v>
      </c>
      <c r="V2138" t="s">
        <v>1886</v>
      </c>
      <c r="W2138">
        <v>0</v>
      </c>
      <c r="X2138">
        <v>0</v>
      </c>
      <c r="Y2138">
        <v>0</v>
      </c>
      <c r="Z2138" t="s">
        <v>1884</v>
      </c>
      <c r="AA2138" t="s">
        <v>1884</v>
      </c>
      <c r="AB2138" t="s">
        <v>1884</v>
      </c>
      <c r="AC2138">
        <v>0</v>
      </c>
      <c r="AD2138">
        <v>0</v>
      </c>
      <c r="AE2138">
        <v>0</v>
      </c>
      <c r="AF2138">
        <v>0</v>
      </c>
      <c r="AG2138" t="s">
        <v>1885</v>
      </c>
      <c r="AH2138" s="181" t="s">
        <v>1886</v>
      </c>
      <c r="AI2138" s="182">
        <v>111</v>
      </c>
      <c r="AJ2138" s="181" t="s">
        <v>2109</v>
      </c>
      <c r="AK2138" s="181" t="s">
        <v>1886</v>
      </c>
      <c r="AL2138" s="181" t="s">
        <v>1886</v>
      </c>
      <c r="AO2138" s="181"/>
      <c r="AQ2138">
        <v>10</v>
      </c>
      <c r="AR2138" s="182">
        <v>40</v>
      </c>
      <c r="AS2138" s="183" t="s">
        <v>1885</v>
      </c>
      <c r="AT2138">
        <v>0</v>
      </c>
      <c r="AU2138">
        <v>0</v>
      </c>
      <c r="AV2138" s="182">
        <v>0</v>
      </c>
      <c r="AW2138" s="184">
        <v>0</v>
      </c>
      <c r="AX2138" s="183" t="s">
        <v>1884</v>
      </c>
      <c r="AY2138" s="184">
        <v>0</v>
      </c>
      <c r="AZ2138">
        <v>0</v>
      </c>
      <c r="BA2138">
        <v>0</v>
      </c>
      <c r="BB2138">
        <v>0</v>
      </c>
      <c r="BC2138" s="182">
        <v>10468</v>
      </c>
      <c r="BD2138" t="s">
        <v>1886</v>
      </c>
      <c r="BE2138" t="s">
        <v>1886</v>
      </c>
      <c r="BF2138" t="s">
        <v>1886</v>
      </c>
      <c r="BG2138" s="181" t="s">
        <v>1886</v>
      </c>
      <c r="BH2138">
        <v>0</v>
      </c>
      <c r="BI2138" s="184">
        <v>0</v>
      </c>
      <c r="BJ2138" s="182">
        <v>0</v>
      </c>
      <c r="BK2138" s="181" t="s">
        <v>1886</v>
      </c>
      <c r="BL2138">
        <v>0</v>
      </c>
      <c r="BM2138">
        <v>0</v>
      </c>
      <c r="BN2138">
        <v>0</v>
      </c>
    </row>
    <row r="2139" spans="1:66" x14ac:dyDescent="0.25">
      <c r="A2139">
        <v>10469</v>
      </c>
      <c r="B2139" t="s">
        <v>5652</v>
      </c>
      <c r="C2139">
        <v>24</v>
      </c>
      <c r="D2139">
        <v>0</v>
      </c>
      <c r="E2139">
        <v>0</v>
      </c>
      <c r="F2139" t="s">
        <v>1884</v>
      </c>
      <c r="G2139" t="s">
        <v>1885</v>
      </c>
      <c r="H2139" t="s">
        <v>1884</v>
      </c>
      <c r="I2139" t="s">
        <v>1884</v>
      </c>
      <c r="J2139" t="s">
        <v>1884</v>
      </c>
      <c r="K2139" t="s">
        <v>1884</v>
      </c>
      <c r="L2139" t="s">
        <v>1884</v>
      </c>
      <c r="M2139" s="180">
        <v>45485</v>
      </c>
      <c r="N2139" t="s">
        <v>1886</v>
      </c>
      <c r="O2139" t="s">
        <v>1886</v>
      </c>
      <c r="P2139" t="s">
        <v>5653</v>
      </c>
      <c r="Q2139">
        <v>0</v>
      </c>
      <c r="R2139">
        <v>0</v>
      </c>
      <c r="S2139" t="s">
        <v>1886</v>
      </c>
      <c r="T2139" t="s">
        <v>1886</v>
      </c>
      <c r="U2139">
        <v>0</v>
      </c>
      <c r="V2139" t="s">
        <v>1886</v>
      </c>
      <c r="W2139">
        <v>0</v>
      </c>
      <c r="X2139">
        <v>0</v>
      </c>
      <c r="Y2139">
        <v>0</v>
      </c>
      <c r="Z2139" t="s">
        <v>1884</v>
      </c>
      <c r="AA2139" t="s">
        <v>1884</v>
      </c>
      <c r="AB2139" t="s">
        <v>1884</v>
      </c>
      <c r="AC2139">
        <v>0</v>
      </c>
      <c r="AD2139">
        <v>0</v>
      </c>
      <c r="AE2139">
        <v>0</v>
      </c>
      <c r="AF2139">
        <v>0</v>
      </c>
      <c r="AG2139" t="s">
        <v>1884</v>
      </c>
      <c r="AH2139" s="181" t="s">
        <v>1886</v>
      </c>
      <c r="AI2139" s="182">
        <v>133</v>
      </c>
      <c r="AJ2139" s="181" t="s">
        <v>2237</v>
      </c>
      <c r="AK2139" s="181" t="s">
        <v>1886</v>
      </c>
      <c r="AL2139" s="181" t="s">
        <v>1886</v>
      </c>
      <c r="AO2139" s="181"/>
      <c r="AQ2139">
        <v>10</v>
      </c>
      <c r="AR2139" s="182">
        <v>40</v>
      </c>
      <c r="AS2139" s="183" t="s">
        <v>1885</v>
      </c>
      <c r="AT2139">
        <v>0</v>
      </c>
      <c r="AU2139">
        <v>0</v>
      </c>
      <c r="AV2139" s="182">
        <v>0</v>
      </c>
      <c r="AW2139" s="184">
        <v>0</v>
      </c>
      <c r="AX2139" s="183" t="s">
        <v>1884</v>
      </c>
      <c r="AY2139" s="184">
        <v>0</v>
      </c>
      <c r="AZ2139">
        <v>0</v>
      </c>
      <c r="BA2139">
        <v>0</v>
      </c>
      <c r="BB2139">
        <v>0</v>
      </c>
      <c r="BC2139" s="182">
        <v>10469</v>
      </c>
      <c r="BD2139" t="s">
        <v>1886</v>
      </c>
      <c r="BE2139" t="s">
        <v>1886</v>
      </c>
      <c r="BF2139" t="s">
        <v>1886</v>
      </c>
      <c r="BG2139" s="181" t="s">
        <v>1886</v>
      </c>
      <c r="BH2139">
        <v>0</v>
      </c>
      <c r="BI2139" s="184">
        <v>0</v>
      </c>
      <c r="BJ2139" s="182">
        <v>0</v>
      </c>
      <c r="BK2139" s="181" t="s">
        <v>1886</v>
      </c>
      <c r="BL2139">
        <v>0</v>
      </c>
      <c r="BM2139">
        <v>0</v>
      </c>
      <c r="BN2139">
        <v>0</v>
      </c>
    </row>
    <row r="2140" spans="1:66" x14ac:dyDescent="0.25">
      <c r="A2140">
        <v>10470</v>
      </c>
      <c r="B2140" t="s">
        <v>5654</v>
      </c>
      <c r="C2140">
        <v>1</v>
      </c>
      <c r="D2140">
        <v>0</v>
      </c>
      <c r="E2140">
        <v>0</v>
      </c>
      <c r="F2140" t="s">
        <v>1884</v>
      </c>
      <c r="G2140" t="s">
        <v>1884</v>
      </c>
      <c r="H2140" t="s">
        <v>1884</v>
      </c>
      <c r="I2140" t="s">
        <v>1884</v>
      </c>
      <c r="J2140" t="s">
        <v>1884</v>
      </c>
      <c r="K2140" t="s">
        <v>1884</v>
      </c>
      <c r="L2140" t="s">
        <v>1884</v>
      </c>
      <c r="M2140" s="180">
        <v>45489</v>
      </c>
      <c r="N2140" t="s">
        <v>1886</v>
      </c>
      <c r="O2140" t="s">
        <v>5655</v>
      </c>
      <c r="P2140" t="s">
        <v>5655</v>
      </c>
      <c r="Q2140">
        <v>0</v>
      </c>
      <c r="R2140">
        <v>0</v>
      </c>
      <c r="S2140" t="s">
        <v>1886</v>
      </c>
      <c r="T2140" t="s">
        <v>1886</v>
      </c>
      <c r="U2140">
        <v>1</v>
      </c>
      <c r="V2140" t="s">
        <v>1888</v>
      </c>
      <c r="W2140">
        <v>1</v>
      </c>
      <c r="X2140">
        <v>0</v>
      </c>
      <c r="Y2140">
        <v>0</v>
      </c>
      <c r="Z2140" t="s">
        <v>1884</v>
      </c>
      <c r="AA2140" t="s">
        <v>1884</v>
      </c>
      <c r="AB2140" t="s">
        <v>1884</v>
      </c>
      <c r="AC2140">
        <v>0</v>
      </c>
      <c r="AD2140">
        <v>0</v>
      </c>
      <c r="AE2140">
        <v>0</v>
      </c>
      <c r="AF2140">
        <v>0</v>
      </c>
      <c r="AG2140" t="s">
        <v>1884</v>
      </c>
      <c r="AH2140" s="181" t="s">
        <v>1886</v>
      </c>
      <c r="AI2140" s="182">
        <v>51</v>
      </c>
      <c r="AJ2140" s="181" t="s">
        <v>1967</v>
      </c>
      <c r="AK2140" s="181" t="s">
        <v>1886</v>
      </c>
      <c r="AL2140" s="181" t="s">
        <v>1886</v>
      </c>
      <c r="AO2140" s="181"/>
      <c r="AQ2140">
        <v>10</v>
      </c>
      <c r="AR2140" s="182">
        <v>40</v>
      </c>
      <c r="AS2140" s="183" t="s">
        <v>1885</v>
      </c>
      <c r="AT2140">
        <v>0</v>
      </c>
      <c r="AU2140">
        <v>0</v>
      </c>
      <c r="AV2140" s="182">
        <v>0</v>
      </c>
      <c r="AW2140" s="184">
        <v>0</v>
      </c>
      <c r="AX2140" s="183" t="s">
        <v>1884</v>
      </c>
      <c r="AY2140" s="184">
        <v>0</v>
      </c>
      <c r="AZ2140">
        <v>0</v>
      </c>
      <c r="BA2140">
        <v>0</v>
      </c>
      <c r="BB2140">
        <v>0</v>
      </c>
      <c r="BC2140" s="182">
        <v>10470</v>
      </c>
      <c r="BD2140" t="s">
        <v>1886</v>
      </c>
      <c r="BE2140" t="s">
        <v>1886</v>
      </c>
      <c r="BF2140" t="s">
        <v>1886</v>
      </c>
      <c r="BG2140" s="181" t="s">
        <v>1886</v>
      </c>
      <c r="BH2140">
        <v>0</v>
      </c>
      <c r="BI2140" s="184">
        <v>0</v>
      </c>
      <c r="BJ2140" s="182">
        <v>0</v>
      </c>
      <c r="BK2140" s="181" t="s">
        <v>1886</v>
      </c>
      <c r="BL2140">
        <v>0</v>
      </c>
      <c r="BM2140">
        <v>0</v>
      </c>
      <c r="BN2140">
        <v>0</v>
      </c>
    </row>
    <row r="2141" spans="1:66" x14ac:dyDescent="0.25">
      <c r="A2141">
        <v>10471</v>
      </c>
      <c r="B2141" t="s">
        <v>5656</v>
      </c>
      <c r="C2141">
        <v>12</v>
      </c>
      <c r="D2141">
        <v>0</v>
      </c>
      <c r="E2141">
        <v>0</v>
      </c>
      <c r="F2141" t="s">
        <v>1884</v>
      </c>
      <c r="G2141" t="s">
        <v>1885</v>
      </c>
      <c r="H2141" t="s">
        <v>1884</v>
      </c>
      <c r="I2141" t="s">
        <v>1884</v>
      </c>
      <c r="J2141" t="s">
        <v>1884</v>
      </c>
      <c r="K2141" t="s">
        <v>1884</v>
      </c>
      <c r="L2141" t="s">
        <v>1884</v>
      </c>
      <c r="M2141" s="180">
        <v>45490</v>
      </c>
      <c r="N2141" t="s">
        <v>1886</v>
      </c>
      <c r="O2141" t="s">
        <v>5657</v>
      </c>
      <c r="P2141" t="s">
        <v>5657</v>
      </c>
      <c r="Q2141">
        <v>0</v>
      </c>
      <c r="R2141">
        <v>0</v>
      </c>
      <c r="S2141" t="s">
        <v>1886</v>
      </c>
      <c r="T2141" t="s">
        <v>1886</v>
      </c>
      <c r="U2141">
        <v>0</v>
      </c>
      <c r="V2141" t="s">
        <v>1886</v>
      </c>
      <c r="W2141">
        <v>0</v>
      </c>
      <c r="X2141">
        <v>0</v>
      </c>
      <c r="Y2141">
        <v>0</v>
      </c>
      <c r="Z2141" t="s">
        <v>1884</v>
      </c>
      <c r="AA2141" t="s">
        <v>1884</v>
      </c>
      <c r="AB2141" t="s">
        <v>1884</v>
      </c>
      <c r="AC2141">
        <v>0</v>
      </c>
      <c r="AD2141">
        <v>0</v>
      </c>
      <c r="AE2141">
        <v>0</v>
      </c>
      <c r="AF2141">
        <v>0</v>
      </c>
      <c r="AG2141" t="s">
        <v>1884</v>
      </c>
      <c r="AH2141" s="181" t="s">
        <v>1886</v>
      </c>
      <c r="AI2141" s="182">
        <v>129</v>
      </c>
      <c r="AJ2141" s="181" t="s">
        <v>2178</v>
      </c>
      <c r="AK2141" s="181" t="s">
        <v>1886</v>
      </c>
      <c r="AL2141" s="181" t="s">
        <v>1886</v>
      </c>
      <c r="AO2141" s="181"/>
      <c r="AQ2141">
        <v>10</v>
      </c>
      <c r="AR2141" s="182">
        <v>40</v>
      </c>
      <c r="AS2141" s="183" t="s">
        <v>1885</v>
      </c>
      <c r="AT2141">
        <v>0</v>
      </c>
      <c r="AU2141">
        <v>0</v>
      </c>
      <c r="AV2141" s="182">
        <v>0</v>
      </c>
      <c r="AW2141" s="184">
        <v>0</v>
      </c>
      <c r="AX2141" s="183" t="s">
        <v>1884</v>
      </c>
      <c r="AY2141" s="184">
        <v>0</v>
      </c>
      <c r="AZ2141">
        <v>0</v>
      </c>
      <c r="BA2141">
        <v>0</v>
      </c>
      <c r="BB2141">
        <v>0</v>
      </c>
      <c r="BC2141" s="182">
        <v>10471</v>
      </c>
      <c r="BD2141" t="s">
        <v>1886</v>
      </c>
      <c r="BE2141" t="s">
        <v>1886</v>
      </c>
      <c r="BF2141" t="s">
        <v>1886</v>
      </c>
      <c r="BG2141" s="181" t="s">
        <v>1886</v>
      </c>
      <c r="BH2141">
        <v>0</v>
      </c>
      <c r="BI2141" s="184">
        <v>0</v>
      </c>
      <c r="BJ2141" s="182">
        <v>0</v>
      </c>
      <c r="BK2141" s="181" t="s">
        <v>1886</v>
      </c>
      <c r="BL2141">
        <v>0</v>
      </c>
      <c r="BM2141">
        <v>0</v>
      </c>
      <c r="BN2141">
        <v>0</v>
      </c>
    </row>
    <row r="2142" spans="1:66" x14ac:dyDescent="0.25">
      <c r="A2142">
        <v>10472</v>
      </c>
      <c r="B2142" t="s">
        <v>5658</v>
      </c>
      <c r="C2142">
        <v>12</v>
      </c>
      <c r="D2142">
        <v>0</v>
      </c>
      <c r="E2142">
        <v>0</v>
      </c>
      <c r="F2142" t="s">
        <v>1884</v>
      </c>
      <c r="G2142" t="s">
        <v>1885</v>
      </c>
      <c r="H2142" t="s">
        <v>1884</v>
      </c>
      <c r="I2142" t="s">
        <v>1884</v>
      </c>
      <c r="J2142" t="s">
        <v>1884</v>
      </c>
      <c r="K2142" t="s">
        <v>1884</v>
      </c>
      <c r="L2142" t="s">
        <v>1884</v>
      </c>
      <c r="M2142" s="180">
        <v>45490</v>
      </c>
      <c r="N2142" t="s">
        <v>1886</v>
      </c>
      <c r="O2142" t="s">
        <v>5659</v>
      </c>
      <c r="P2142" t="s">
        <v>5659</v>
      </c>
      <c r="Q2142">
        <v>0</v>
      </c>
      <c r="R2142">
        <v>0</v>
      </c>
      <c r="S2142" t="s">
        <v>1886</v>
      </c>
      <c r="T2142" t="s">
        <v>1886</v>
      </c>
      <c r="U2142">
        <v>0</v>
      </c>
      <c r="V2142" t="s">
        <v>1886</v>
      </c>
      <c r="W2142">
        <v>0</v>
      </c>
      <c r="X2142">
        <v>0</v>
      </c>
      <c r="Y2142">
        <v>0</v>
      </c>
      <c r="Z2142" t="s">
        <v>1884</v>
      </c>
      <c r="AA2142" t="s">
        <v>1884</v>
      </c>
      <c r="AB2142" t="s">
        <v>1884</v>
      </c>
      <c r="AC2142">
        <v>0</v>
      </c>
      <c r="AD2142">
        <v>0</v>
      </c>
      <c r="AE2142">
        <v>0</v>
      </c>
      <c r="AF2142">
        <v>0</v>
      </c>
      <c r="AG2142" t="s">
        <v>1884</v>
      </c>
      <c r="AH2142" s="181" t="s">
        <v>1886</v>
      </c>
      <c r="AI2142" s="182">
        <v>129</v>
      </c>
      <c r="AJ2142" s="181" t="s">
        <v>2178</v>
      </c>
      <c r="AK2142" s="181" t="s">
        <v>1886</v>
      </c>
      <c r="AL2142" s="181" t="s">
        <v>1886</v>
      </c>
      <c r="AO2142" s="181"/>
      <c r="AQ2142">
        <v>10</v>
      </c>
      <c r="AR2142" s="182">
        <v>40</v>
      </c>
      <c r="AS2142" s="183" t="s">
        <v>1885</v>
      </c>
      <c r="AT2142">
        <v>0</v>
      </c>
      <c r="AU2142">
        <v>0</v>
      </c>
      <c r="AV2142" s="182">
        <v>0</v>
      </c>
      <c r="AW2142" s="184">
        <v>0</v>
      </c>
      <c r="AX2142" s="183" t="s">
        <v>1884</v>
      </c>
      <c r="AY2142" s="184">
        <v>0</v>
      </c>
      <c r="AZ2142">
        <v>0</v>
      </c>
      <c r="BA2142">
        <v>0</v>
      </c>
      <c r="BB2142">
        <v>0</v>
      </c>
      <c r="BC2142" s="182">
        <v>10472</v>
      </c>
      <c r="BD2142" t="s">
        <v>1886</v>
      </c>
      <c r="BE2142" t="s">
        <v>1886</v>
      </c>
      <c r="BF2142" t="s">
        <v>1886</v>
      </c>
      <c r="BG2142" s="181" t="s">
        <v>1886</v>
      </c>
      <c r="BH2142">
        <v>0</v>
      </c>
      <c r="BI2142" s="184">
        <v>0</v>
      </c>
      <c r="BJ2142" s="182">
        <v>0</v>
      </c>
      <c r="BK2142" s="181" t="s">
        <v>1886</v>
      </c>
      <c r="BL2142">
        <v>0</v>
      </c>
      <c r="BM2142">
        <v>0</v>
      </c>
      <c r="BN2142">
        <v>0</v>
      </c>
    </row>
    <row r="2143" spans="1:66" x14ac:dyDescent="0.25">
      <c r="A2143">
        <v>10473</v>
      </c>
      <c r="B2143" t="s">
        <v>5660</v>
      </c>
      <c r="C2143">
        <v>12</v>
      </c>
      <c r="D2143">
        <v>0</v>
      </c>
      <c r="E2143">
        <v>0</v>
      </c>
      <c r="F2143" t="s">
        <v>1884</v>
      </c>
      <c r="G2143" t="s">
        <v>1885</v>
      </c>
      <c r="H2143" t="s">
        <v>1884</v>
      </c>
      <c r="I2143" t="s">
        <v>1884</v>
      </c>
      <c r="J2143" t="s">
        <v>1884</v>
      </c>
      <c r="K2143" t="s">
        <v>1884</v>
      </c>
      <c r="L2143" t="s">
        <v>1884</v>
      </c>
      <c r="M2143" s="180">
        <v>45490</v>
      </c>
      <c r="N2143" t="s">
        <v>1886</v>
      </c>
      <c r="O2143" t="s">
        <v>5661</v>
      </c>
      <c r="P2143" t="s">
        <v>5661</v>
      </c>
      <c r="Q2143">
        <v>0</v>
      </c>
      <c r="R2143">
        <v>0</v>
      </c>
      <c r="S2143" t="s">
        <v>1886</v>
      </c>
      <c r="T2143" t="s">
        <v>1886</v>
      </c>
      <c r="U2143">
        <v>0</v>
      </c>
      <c r="V2143" t="s">
        <v>1886</v>
      </c>
      <c r="W2143">
        <v>0</v>
      </c>
      <c r="X2143">
        <v>0</v>
      </c>
      <c r="Y2143">
        <v>0</v>
      </c>
      <c r="Z2143" t="s">
        <v>1884</v>
      </c>
      <c r="AA2143" t="s">
        <v>1884</v>
      </c>
      <c r="AB2143" t="s">
        <v>1884</v>
      </c>
      <c r="AC2143">
        <v>0</v>
      </c>
      <c r="AD2143">
        <v>0</v>
      </c>
      <c r="AE2143">
        <v>0</v>
      </c>
      <c r="AF2143">
        <v>0</v>
      </c>
      <c r="AG2143" t="s">
        <v>1884</v>
      </c>
      <c r="AH2143" s="181" t="s">
        <v>1886</v>
      </c>
      <c r="AI2143" s="182">
        <v>129</v>
      </c>
      <c r="AJ2143" s="181" t="s">
        <v>2178</v>
      </c>
      <c r="AK2143" s="181" t="s">
        <v>1886</v>
      </c>
      <c r="AL2143" s="181" t="s">
        <v>1886</v>
      </c>
      <c r="AO2143" s="181"/>
      <c r="AQ2143">
        <v>10</v>
      </c>
      <c r="AR2143" s="182">
        <v>40</v>
      </c>
      <c r="AS2143" s="183" t="s">
        <v>1885</v>
      </c>
      <c r="AT2143">
        <v>0</v>
      </c>
      <c r="AU2143">
        <v>0</v>
      </c>
      <c r="AV2143" s="182">
        <v>0</v>
      </c>
      <c r="AW2143" s="184">
        <v>0</v>
      </c>
      <c r="AX2143" s="183" t="s">
        <v>1884</v>
      </c>
      <c r="AY2143" s="184">
        <v>0</v>
      </c>
      <c r="AZ2143">
        <v>0</v>
      </c>
      <c r="BA2143">
        <v>0</v>
      </c>
      <c r="BB2143">
        <v>0</v>
      </c>
      <c r="BC2143" s="182">
        <v>10473</v>
      </c>
      <c r="BD2143" t="s">
        <v>1886</v>
      </c>
      <c r="BE2143" t="s">
        <v>1886</v>
      </c>
      <c r="BF2143" t="s">
        <v>1886</v>
      </c>
      <c r="BG2143" s="181" t="s">
        <v>1886</v>
      </c>
      <c r="BH2143">
        <v>0</v>
      </c>
      <c r="BI2143" s="184">
        <v>0</v>
      </c>
      <c r="BJ2143" s="182">
        <v>0</v>
      </c>
      <c r="BK2143" s="181" t="s">
        <v>1886</v>
      </c>
      <c r="BL2143">
        <v>0</v>
      </c>
      <c r="BM2143">
        <v>0</v>
      </c>
      <c r="BN2143">
        <v>0</v>
      </c>
    </row>
    <row r="2144" spans="1:66" x14ac:dyDescent="0.25">
      <c r="A2144">
        <v>10474</v>
      </c>
      <c r="B2144" t="s">
        <v>5662</v>
      </c>
      <c r="C2144">
        <v>24</v>
      </c>
      <c r="D2144">
        <v>0</v>
      </c>
      <c r="E2144">
        <v>0</v>
      </c>
      <c r="F2144" t="s">
        <v>1884</v>
      </c>
      <c r="G2144" t="s">
        <v>1885</v>
      </c>
      <c r="H2144" t="s">
        <v>1884</v>
      </c>
      <c r="I2144" t="s">
        <v>1884</v>
      </c>
      <c r="J2144" t="s">
        <v>1884</v>
      </c>
      <c r="K2144" t="s">
        <v>1884</v>
      </c>
      <c r="L2144" t="s">
        <v>1884</v>
      </c>
      <c r="M2144" s="180">
        <v>45495</v>
      </c>
      <c r="N2144" t="s">
        <v>1886</v>
      </c>
      <c r="O2144" t="s">
        <v>5663</v>
      </c>
      <c r="P2144" t="s">
        <v>5663</v>
      </c>
      <c r="Q2144">
        <v>0</v>
      </c>
      <c r="R2144">
        <v>0</v>
      </c>
      <c r="S2144" t="s">
        <v>1886</v>
      </c>
      <c r="T2144" t="s">
        <v>1886</v>
      </c>
      <c r="U2144">
        <v>0</v>
      </c>
      <c r="V2144" t="s">
        <v>1886</v>
      </c>
      <c r="W2144">
        <v>0</v>
      </c>
      <c r="X2144">
        <v>0</v>
      </c>
      <c r="Y2144">
        <v>0</v>
      </c>
      <c r="Z2144" t="s">
        <v>1884</v>
      </c>
      <c r="AA2144" t="s">
        <v>1884</v>
      </c>
      <c r="AB2144" t="s">
        <v>1884</v>
      </c>
      <c r="AC2144">
        <v>0</v>
      </c>
      <c r="AD2144">
        <v>0</v>
      </c>
      <c r="AE2144">
        <v>0</v>
      </c>
      <c r="AF2144">
        <v>0</v>
      </c>
      <c r="AG2144" t="s">
        <v>1884</v>
      </c>
      <c r="AH2144" s="181" t="s">
        <v>1886</v>
      </c>
      <c r="AI2144" s="182">
        <v>210</v>
      </c>
      <c r="AJ2144" s="181" t="s">
        <v>2010</v>
      </c>
      <c r="AK2144" s="181" t="s">
        <v>1886</v>
      </c>
      <c r="AL2144" s="181" t="s">
        <v>1886</v>
      </c>
      <c r="AO2144" s="181"/>
      <c r="AQ2144">
        <v>10</v>
      </c>
      <c r="AR2144" s="182">
        <v>40</v>
      </c>
      <c r="AS2144" s="183" t="s">
        <v>1885</v>
      </c>
      <c r="AT2144">
        <v>0</v>
      </c>
      <c r="AU2144">
        <v>0</v>
      </c>
      <c r="AV2144" s="182">
        <v>0</v>
      </c>
      <c r="AW2144" s="184">
        <v>0</v>
      </c>
      <c r="AX2144" s="183" t="s">
        <v>1884</v>
      </c>
      <c r="AY2144" s="184">
        <v>0</v>
      </c>
      <c r="AZ2144">
        <v>0</v>
      </c>
      <c r="BA2144">
        <v>0</v>
      </c>
      <c r="BB2144">
        <v>0</v>
      </c>
      <c r="BC2144" s="182">
        <v>10474</v>
      </c>
      <c r="BD2144" t="s">
        <v>1886</v>
      </c>
      <c r="BE2144" t="s">
        <v>1886</v>
      </c>
      <c r="BF2144" t="s">
        <v>1886</v>
      </c>
      <c r="BG2144" s="181" t="s">
        <v>1886</v>
      </c>
      <c r="BH2144">
        <v>0</v>
      </c>
      <c r="BI2144" s="184">
        <v>0</v>
      </c>
      <c r="BJ2144" s="182">
        <v>0</v>
      </c>
      <c r="BK2144" s="181" t="s">
        <v>1886</v>
      </c>
      <c r="BL2144">
        <v>0</v>
      </c>
      <c r="BM2144">
        <v>0</v>
      </c>
      <c r="BN2144">
        <v>0</v>
      </c>
    </row>
    <row r="2145" spans="1:66" x14ac:dyDescent="0.25">
      <c r="A2145">
        <v>10475</v>
      </c>
      <c r="B2145" t="s">
        <v>5664</v>
      </c>
      <c r="C2145">
        <v>24</v>
      </c>
      <c r="D2145">
        <v>0</v>
      </c>
      <c r="E2145">
        <v>0</v>
      </c>
      <c r="F2145" t="s">
        <v>1884</v>
      </c>
      <c r="G2145" t="s">
        <v>1885</v>
      </c>
      <c r="H2145" t="s">
        <v>1884</v>
      </c>
      <c r="I2145" t="s">
        <v>1884</v>
      </c>
      <c r="J2145" t="s">
        <v>1884</v>
      </c>
      <c r="K2145" t="s">
        <v>1884</v>
      </c>
      <c r="L2145" t="s">
        <v>1884</v>
      </c>
      <c r="M2145" s="180">
        <v>45495</v>
      </c>
      <c r="N2145" t="s">
        <v>1886</v>
      </c>
      <c r="O2145" t="s">
        <v>5665</v>
      </c>
      <c r="P2145" t="s">
        <v>5665</v>
      </c>
      <c r="Q2145">
        <v>0</v>
      </c>
      <c r="R2145">
        <v>0</v>
      </c>
      <c r="S2145" t="s">
        <v>1886</v>
      </c>
      <c r="T2145" t="s">
        <v>1886</v>
      </c>
      <c r="U2145">
        <v>0</v>
      </c>
      <c r="V2145" t="s">
        <v>1886</v>
      </c>
      <c r="W2145">
        <v>0</v>
      </c>
      <c r="X2145">
        <v>0</v>
      </c>
      <c r="Y2145">
        <v>0</v>
      </c>
      <c r="Z2145" t="s">
        <v>1884</v>
      </c>
      <c r="AA2145" t="s">
        <v>1884</v>
      </c>
      <c r="AB2145" t="s">
        <v>1884</v>
      </c>
      <c r="AC2145">
        <v>0</v>
      </c>
      <c r="AD2145">
        <v>0</v>
      </c>
      <c r="AE2145">
        <v>0</v>
      </c>
      <c r="AF2145">
        <v>0</v>
      </c>
      <c r="AG2145" t="s">
        <v>1884</v>
      </c>
      <c r="AH2145" s="181" t="s">
        <v>1886</v>
      </c>
      <c r="AI2145" s="182">
        <v>210</v>
      </c>
      <c r="AJ2145" s="181" t="s">
        <v>2010</v>
      </c>
      <c r="AK2145" s="181" t="s">
        <v>5666</v>
      </c>
      <c r="AL2145" s="181" t="s">
        <v>1886</v>
      </c>
      <c r="AO2145" s="181"/>
      <c r="AQ2145">
        <v>10</v>
      </c>
      <c r="AR2145" s="182">
        <v>40</v>
      </c>
      <c r="AS2145" s="183" t="s">
        <v>1885</v>
      </c>
      <c r="AT2145">
        <v>0</v>
      </c>
      <c r="AU2145">
        <v>72</v>
      </c>
      <c r="AV2145" s="182">
        <v>6</v>
      </c>
      <c r="AW2145" s="184">
        <v>0</v>
      </c>
      <c r="AX2145" s="183" t="s">
        <v>1884</v>
      </c>
      <c r="AY2145" s="184">
        <v>0</v>
      </c>
      <c r="AZ2145">
        <v>0</v>
      </c>
      <c r="BA2145">
        <v>0</v>
      </c>
      <c r="BB2145">
        <v>0</v>
      </c>
      <c r="BC2145" s="182">
        <v>10475</v>
      </c>
      <c r="BD2145" t="s">
        <v>1886</v>
      </c>
      <c r="BE2145" t="s">
        <v>1886</v>
      </c>
      <c r="BF2145" t="s">
        <v>1886</v>
      </c>
      <c r="BG2145" s="181" t="s">
        <v>1886</v>
      </c>
      <c r="BH2145">
        <v>0</v>
      </c>
      <c r="BI2145" s="184">
        <v>0</v>
      </c>
      <c r="BJ2145" s="182">
        <v>0</v>
      </c>
      <c r="BK2145" s="181" t="s">
        <v>1886</v>
      </c>
      <c r="BL2145">
        <v>0</v>
      </c>
      <c r="BM2145">
        <v>0</v>
      </c>
      <c r="BN2145">
        <v>0</v>
      </c>
    </row>
    <row r="2146" spans="1:66" x14ac:dyDescent="0.25">
      <c r="A2146">
        <v>10476</v>
      </c>
      <c r="B2146" t="s">
        <v>5667</v>
      </c>
      <c r="C2146">
        <v>25</v>
      </c>
      <c r="D2146">
        <v>0</v>
      </c>
      <c r="E2146">
        <v>0</v>
      </c>
      <c r="F2146" t="s">
        <v>1884</v>
      </c>
      <c r="G2146" t="s">
        <v>1885</v>
      </c>
      <c r="H2146" t="s">
        <v>1884</v>
      </c>
      <c r="I2146" t="s">
        <v>1884</v>
      </c>
      <c r="J2146" t="s">
        <v>1884</v>
      </c>
      <c r="K2146" t="s">
        <v>1884</v>
      </c>
      <c r="L2146" t="s">
        <v>1884</v>
      </c>
      <c r="M2146" s="180">
        <v>45497</v>
      </c>
      <c r="N2146" t="s">
        <v>1886</v>
      </c>
      <c r="O2146" t="s">
        <v>5668</v>
      </c>
      <c r="P2146" t="s">
        <v>5668</v>
      </c>
      <c r="Q2146">
        <v>0</v>
      </c>
      <c r="R2146">
        <v>0</v>
      </c>
      <c r="S2146" t="s">
        <v>1886</v>
      </c>
      <c r="T2146" t="s">
        <v>1886</v>
      </c>
      <c r="U2146">
        <v>0</v>
      </c>
      <c r="V2146" t="s">
        <v>1886</v>
      </c>
      <c r="W2146">
        <v>0</v>
      </c>
      <c r="X2146">
        <v>0</v>
      </c>
      <c r="Y2146">
        <v>0</v>
      </c>
      <c r="Z2146" t="s">
        <v>1884</v>
      </c>
      <c r="AA2146" t="s">
        <v>1884</v>
      </c>
      <c r="AB2146" t="s">
        <v>1884</v>
      </c>
      <c r="AC2146">
        <v>0</v>
      </c>
      <c r="AD2146">
        <v>0</v>
      </c>
      <c r="AE2146">
        <v>395478.51</v>
      </c>
      <c r="AF2146">
        <v>0</v>
      </c>
      <c r="AG2146" t="s">
        <v>1885</v>
      </c>
      <c r="AH2146" s="181" t="s">
        <v>1886</v>
      </c>
      <c r="AI2146" s="182">
        <v>294</v>
      </c>
      <c r="AJ2146" s="181" t="s">
        <v>3372</v>
      </c>
      <c r="AK2146" s="181" t="s">
        <v>1886</v>
      </c>
      <c r="AL2146" s="181" t="s">
        <v>1886</v>
      </c>
      <c r="AO2146" s="181"/>
      <c r="AQ2146">
        <v>10</v>
      </c>
      <c r="AR2146" s="182">
        <v>40</v>
      </c>
      <c r="AS2146" s="183" t="s">
        <v>1885</v>
      </c>
      <c r="AT2146">
        <v>0</v>
      </c>
      <c r="AU2146">
        <v>60</v>
      </c>
      <c r="AV2146" s="182">
        <v>0</v>
      </c>
      <c r="AW2146" s="184">
        <v>0</v>
      </c>
      <c r="AX2146" s="183" t="s">
        <v>1884</v>
      </c>
      <c r="AY2146" s="184">
        <v>0</v>
      </c>
      <c r="AZ2146">
        <v>0</v>
      </c>
      <c r="BA2146">
        <v>0</v>
      </c>
      <c r="BB2146">
        <v>0</v>
      </c>
      <c r="BC2146" s="182">
        <v>10476</v>
      </c>
      <c r="BD2146" t="s">
        <v>1886</v>
      </c>
      <c r="BE2146" t="s">
        <v>1886</v>
      </c>
      <c r="BF2146" t="s">
        <v>1886</v>
      </c>
      <c r="BG2146" s="181" t="s">
        <v>1886</v>
      </c>
      <c r="BH2146">
        <v>0</v>
      </c>
      <c r="BI2146" s="184">
        <v>0</v>
      </c>
      <c r="BJ2146" s="182">
        <v>0</v>
      </c>
      <c r="BK2146" s="181" t="s">
        <v>1886</v>
      </c>
      <c r="BL2146">
        <v>0</v>
      </c>
      <c r="BM2146">
        <v>0</v>
      </c>
      <c r="BN2146">
        <v>0</v>
      </c>
    </row>
    <row r="2147" spans="1:66" x14ac:dyDescent="0.25">
      <c r="A2147">
        <v>10477</v>
      </c>
      <c r="B2147" t="s">
        <v>5669</v>
      </c>
      <c r="C2147">
        <v>1</v>
      </c>
      <c r="D2147">
        <v>0</v>
      </c>
      <c r="E2147">
        <v>0</v>
      </c>
      <c r="F2147" t="s">
        <v>1884</v>
      </c>
      <c r="G2147" t="s">
        <v>1885</v>
      </c>
      <c r="H2147" t="s">
        <v>1884</v>
      </c>
      <c r="I2147" t="s">
        <v>1884</v>
      </c>
      <c r="J2147" t="s">
        <v>1884</v>
      </c>
      <c r="K2147" t="s">
        <v>1884</v>
      </c>
      <c r="L2147" t="s">
        <v>1884</v>
      </c>
      <c r="M2147" s="180"/>
      <c r="N2147" t="s">
        <v>1886</v>
      </c>
      <c r="O2147" t="s">
        <v>1886</v>
      </c>
      <c r="P2147" t="s">
        <v>5670</v>
      </c>
      <c r="Q2147">
        <v>0</v>
      </c>
      <c r="R2147">
        <v>0</v>
      </c>
      <c r="S2147" t="s">
        <v>1886</v>
      </c>
      <c r="T2147" t="s">
        <v>1886</v>
      </c>
      <c r="U2147">
        <v>2</v>
      </c>
      <c r="V2147" t="s">
        <v>1899</v>
      </c>
      <c r="W2147">
        <v>22</v>
      </c>
      <c r="X2147">
        <v>0</v>
      </c>
      <c r="Y2147">
        <v>0</v>
      </c>
      <c r="Z2147" t="s">
        <v>1884</v>
      </c>
      <c r="AA2147" t="s">
        <v>1884</v>
      </c>
      <c r="AB2147" t="s">
        <v>1884</v>
      </c>
      <c r="AC2147">
        <v>0</v>
      </c>
      <c r="AD2147">
        <v>0</v>
      </c>
      <c r="AE2147">
        <v>0</v>
      </c>
      <c r="AF2147">
        <v>0</v>
      </c>
      <c r="AG2147" t="s">
        <v>1885</v>
      </c>
      <c r="AH2147" s="181" t="s">
        <v>1886</v>
      </c>
      <c r="AI2147" s="182">
        <v>861</v>
      </c>
      <c r="AJ2147" s="181" t="s">
        <v>5671</v>
      </c>
      <c r="AK2147" s="181" t="s">
        <v>1886</v>
      </c>
      <c r="AL2147" s="181" t="s">
        <v>1886</v>
      </c>
      <c r="AO2147" s="181"/>
      <c r="AQ2147">
        <v>10</v>
      </c>
      <c r="AR2147" s="182">
        <v>40</v>
      </c>
      <c r="AS2147" s="183" t="s">
        <v>1885</v>
      </c>
      <c r="AT2147">
        <v>0</v>
      </c>
      <c r="AU2147">
        <v>24</v>
      </c>
      <c r="AV2147" s="182">
        <v>6</v>
      </c>
      <c r="AW2147" s="184">
        <v>0</v>
      </c>
      <c r="AX2147" s="183" t="s">
        <v>1884</v>
      </c>
      <c r="AY2147" s="184">
        <v>0</v>
      </c>
      <c r="AZ2147">
        <v>0</v>
      </c>
      <c r="BA2147">
        <v>0</v>
      </c>
      <c r="BB2147">
        <v>0</v>
      </c>
      <c r="BC2147" s="182">
        <v>0</v>
      </c>
      <c r="BD2147" t="s">
        <v>1886</v>
      </c>
      <c r="BE2147" t="s">
        <v>1886</v>
      </c>
      <c r="BF2147" t="s">
        <v>1886</v>
      </c>
      <c r="BG2147" s="181" t="s">
        <v>1886</v>
      </c>
      <c r="BH2147">
        <v>22</v>
      </c>
      <c r="BI2147" s="184">
        <v>0</v>
      </c>
      <c r="BJ2147" s="182">
        <v>0</v>
      </c>
      <c r="BK2147" s="181" t="s">
        <v>1886</v>
      </c>
      <c r="BL2147">
        <v>0</v>
      </c>
      <c r="BM2147">
        <v>0</v>
      </c>
      <c r="BN2147">
        <v>0</v>
      </c>
    </row>
    <row r="2148" spans="1:66" x14ac:dyDescent="0.25">
      <c r="A2148">
        <v>10478</v>
      </c>
      <c r="B2148" t="s">
        <v>1463</v>
      </c>
      <c r="C2148">
        <v>1</v>
      </c>
      <c r="D2148">
        <v>0</v>
      </c>
      <c r="E2148">
        <v>0</v>
      </c>
      <c r="F2148" t="s">
        <v>1884</v>
      </c>
      <c r="G2148" t="s">
        <v>1885</v>
      </c>
      <c r="H2148" t="s">
        <v>1884</v>
      </c>
      <c r="I2148" t="s">
        <v>1884</v>
      </c>
      <c r="J2148" t="s">
        <v>1884</v>
      </c>
      <c r="K2148" t="s">
        <v>1884</v>
      </c>
      <c r="L2148" t="s">
        <v>1884</v>
      </c>
      <c r="M2148" s="180"/>
      <c r="N2148" t="s">
        <v>1886</v>
      </c>
      <c r="O2148" t="s">
        <v>1886</v>
      </c>
      <c r="P2148" t="s">
        <v>5672</v>
      </c>
      <c r="Q2148">
        <v>0</v>
      </c>
      <c r="R2148">
        <v>0</v>
      </c>
      <c r="S2148" t="s">
        <v>1886</v>
      </c>
      <c r="T2148" t="s">
        <v>1886</v>
      </c>
      <c r="U2148">
        <v>2</v>
      </c>
      <c r="V2148" t="s">
        <v>1899</v>
      </c>
      <c r="W2148">
        <v>20</v>
      </c>
      <c r="X2148">
        <v>0</v>
      </c>
      <c r="Y2148">
        <v>0</v>
      </c>
      <c r="Z2148" t="s">
        <v>1884</v>
      </c>
      <c r="AA2148" t="s">
        <v>1884</v>
      </c>
      <c r="AB2148" t="s">
        <v>1884</v>
      </c>
      <c r="AC2148">
        <v>0</v>
      </c>
      <c r="AD2148">
        <v>0</v>
      </c>
      <c r="AE2148">
        <v>0</v>
      </c>
      <c r="AF2148">
        <v>0</v>
      </c>
      <c r="AG2148" t="s">
        <v>1885</v>
      </c>
      <c r="AH2148" s="181" t="s">
        <v>1886</v>
      </c>
      <c r="AI2148" s="182">
        <v>861</v>
      </c>
      <c r="AJ2148" s="181" t="s">
        <v>5671</v>
      </c>
      <c r="AK2148" s="181" t="s">
        <v>1886</v>
      </c>
      <c r="AL2148" s="181" t="s">
        <v>1886</v>
      </c>
      <c r="AO2148" s="181"/>
      <c r="AQ2148">
        <v>10</v>
      </c>
      <c r="AR2148" s="182">
        <v>40</v>
      </c>
      <c r="AS2148" s="183" t="s">
        <v>1885</v>
      </c>
      <c r="AT2148">
        <v>0</v>
      </c>
      <c r="AU2148">
        <v>28</v>
      </c>
      <c r="AV2148" s="182">
        <v>7</v>
      </c>
      <c r="AW2148" s="184">
        <v>0</v>
      </c>
      <c r="AX2148" s="183" t="s">
        <v>1884</v>
      </c>
      <c r="AY2148" s="184">
        <v>0</v>
      </c>
      <c r="AZ2148">
        <v>0</v>
      </c>
      <c r="BA2148">
        <v>0</v>
      </c>
      <c r="BB2148">
        <v>0</v>
      </c>
      <c r="BC2148" s="182">
        <v>0</v>
      </c>
      <c r="BD2148" t="s">
        <v>1886</v>
      </c>
      <c r="BE2148" t="s">
        <v>1886</v>
      </c>
      <c r="BF2148" t="s">
        <v>1886</v>
      </c>
      <c r="BG2148" s="181" t="s">
        <v>1886</v>
      </c>
      <c r="BH2148">
        <v>20</v>
      </c>
      <c r="BI2148" s="184">
        <v>0</v>
      </c>
      <c r="BJ2148" s="182">
        <v>0</v>
      </c>
      <c r="BK2148" s="181" t="s">
        <v>1886</v>
      </c>
      <c r="BL2148">
        <v>0</v>
      </c>
      <c r="BM2148">
        <v>0</v>
      </c>
      <c r="BN2148">
        <v>0</v>
      </c>
    </row>
    <row r="2149" spans="1:66" x14ac:dyDescent="0.25">
      <c r="A2149">
        <v>10479</v>
      </c>
      <c r="B2149" t="s">
        <v>1517</v>
      </c>
      <c r="C2149">
        <v>1</v>
      </c>
      <c r="D2149">
        <v>0</v>
      </c>
      <c r="E2149">
        <v>0</v>
      </c>
      <c r="F2149" t="s">
        <v>1884</v>
      </c>
      <c r="G2149" t="s">
        <v>1885</v>
      </c>
      <c r="H2149" t="s">
        <v>1884</v>
      </c>
      <c r="I2149" t="s">
        <v>1884</v>
      </c>
      <c r="J2149" t="s">
        <v>1884</v>
      </c>
      <c r="K2149" t="s">
        <v>1884</v>
      </c>
      <c r="L2149" t="s">
        <v>1884</v>
      </c>
      <c r="M2149" s="180"/>
      <c r="N2149" t="s">
        <v>1886</v>
      </c>
      <c r="O2149" t="s">
        <v>1886</v>
      </c>
      <c r="P2149" t="s">
        <v>5673</v>
      </c>
      <c r="Q2149">
        <v>0</v>
      </c>
      <c r="R2149">
        <v>0</v>
      </c>
      <c r="S2149" t="s">
        <v>1886</v>
      </c>
      <c r="T2149" t="s">
        <v>1886</v>
      </c>
      <c r="U2149">
        <v>2</v>
      </c>
      <c r="V2149" t="s">
        <v>1899</v>
      </c>
      <c r="W2149">
        <v>15</v>
      </c>
      <c r="X2149">
        <v>0</v>
      </c>
      <c r="Y2149">
        <v>0</v>
      </c>
      <c r="Z2149" t="s">
        <v>1884</v>
      </c>
      <c r="AA2149" t="s">
        <v>1884</v>
      </c>
      <c r="AB2149" t="s">
        <v>1884</v>
      </c>
      <c r="AC2149">
        <v>0</v>
      </c>
      <c r="AD2149">
        <v>0</v>
      </c>
      <c r="AE2149">
        <v>0</v>
      </c>
      <c r="AF2149">
        <v>0</v>
      </c>
      <c r="AG2149" t="s">
        <v>1885</v>
      </c>
      <c r="AH2149" s="181" t="s">
        <v>1886</v>
      </c>
      <c r="AI2149" s="182">
        <v>861</v>
      </c>
      <c r="AJ2149" s="181" t="s">
        <v>5671</v>
      </c>
      <c r="AK2149" s="181" t="s">
        <v>1886</v>
      </c>
      <c r="AL2149" s="181" t="s">
        <v>1886</v>
      </c>
      <c r="AO2149" s="181"/>
      <c r="AQ2149">
        <v>10</v>
      </c>
      <c r="AR2149" s="182">
        <v>40</v>
      </c>
      <c r="AS2149" s="183" t="s">
        <v>1885</v>
      </c>
      <c r="AT2149">
        <v>0</v>
      </c>
      <c r="AU2149">
        <v>40</v>
      </c>
      <c r="AV2149" s="182">
        <v>8</v>
      </c>
      <c r="AW2149" s="184">
        <v>0</v>
      </c>
      <c r="AX2149" s="183" t="s">
        <v>1884</v>
      </c>
      <c r="AY2149" s="184">
        <v>0</v>
      </c>
      <c r="AZ2149">
        <v>0</v>
      </c>
      <c r="BA2149">
        <v>0</v>
      </c>
      <c r="BB2149">
        <v>0</v>
      </c>
      <c r="BC2149" s="182">
        <v>0</v>
      </c>
      <c r="BD2149" t="s">
        <v>1886</v>
      </c>
      <c r="BE2149" t="s">
        <v>1886</v>
      </c>
      <c r="BF2149" t="s">
        <v>1886</v>
      </c>
      <c r="BG2149" s="181" t="s">
        <v>1886</v>
      </c>
      <c r="BH2149">
        <v>15</v>
      </c>
      <c r="BI2149" s="184">
        <v>0</v>
      </c>
      <c r="BJ2149" s="182">
        <v>0</v>
      </c>
      <c r="BK2149" s="181" t="s">
        <v>1886</v>
      </c>
      <c r="BL2149">
        <v>0</v>
      </c>
      <c r="BM2149">
        <v>0</v>
      </c>
      <c r="BN2149">
        <v>0</v>
      </c>
    </row>
    <row r="2150" spans="1:66" x14ac:dyDescent="0.25">
      <c r="A2150">
        <v>10480</v>
      </c>
      <c r="B2150" t="s">
        <v>1311</v>
      </c>
      <c r="C2150">
        <v>1</v>
      </c>
      <c r="D2150">
        <v>0</v>
      </c>
      <c r="E2150">
        <v>0</v>
      </c>
      <c r="F2150" t="s">
        <v>1884</v>
      </c>
      <c r="G2150" t="s">
        <v>1885</v>
      </c>
      <c r="H2150" t="s">
        <v>1884</v>
      </c>
      <c r="I2150" t="s">
        <v>1884</v>
      </c>
      <c r="J2150" t="s">
        <v>1884</v>
      </c>
      <c r="K2150" t="s">
        <v>1884</v>
      </c>
      <c r="L2150" t="s">
        <v>1884</v>
      </c>
      <c r="M2150" s="180"/>
      <c r="N2150" t="s">
        <v>1886</v>
      </c>
      <c r="O2150" t="s">
        <v>1886</v>
      </c>
      <c r="P2150" t="s">
        <v>5674</v>
      </c>
      <c r="Q2150">
        <v>0</v>
      </c>
      <c r="R2150">
        <v>0</v>
      </c>
      <c r="S2150" t="s">
        <v>1886</v>
      </c>
      <c r="T2150" t="s">
        <v>1886</v>
      </c>
      <c r="U2150">
        <v>2</v>
      </c>
      <c r="V2150" t="s">
        <v>1899</v>
      </c>
      <c r="W2150">
        <v>10</v>
      </c>
      <c r="X2150">
        <v>0</v>
      </c>
      <c r="Y2150">
        <v>0</v>
      </c>
      <c r="Z2150" t="s">
        <v>1884</v>
      </c>
      <c r="AA2150" t="s">
        <v>1884</v>
      </c>
      <c r="AB2150" t="s">
        <v>1884</v>
      </c>
      <c r="AC2150">
        <v>0</v>
      </c>
      <c r="AD2150">
        <v>0</v>
      </c>
      <c r="AE2150">
        <v>0</v>
      </c>
      <c r="AF2150">
        <v>0</v>
      </c>
      <c r="AG2150" t="s">
        <v>1885</v>
      </c>
      <c r="AH2150" s="181" t="s">
        <v>1886</v>
      </c>
      <c r="AI2150" s="182">
        <v>861</v>
      </c>
      <c r="AJ2150" s="181" t="s">
        <v>5671</v>
      </c>
      <c r="AK2150" s="181" t="s">
        <v>1886</v>
      </c>
      <c r="AL2150" s="181" t="s">
        <v>1886</v>
      </c>
      <c r="AO2150" s="181"/>
      <c r="AQ2150">
        <v>10</v>
      </c>
      <c r="AR2150" s="182">
        <v>40</v>
      </c>
      <c r="AS2150" s="183" t="s">
        <v>1885</v>
      </c>
      <c r="AT2150">
        <v>0</v>
      </c>
      <c r="AU2150">
        <v>55</v>
      </c>
      <c r="AV2150" s="182">
        <v>11</v>
      </c>
      <c r="AW2150" s="184">
        <v>0</v>
      </c>
      <c r="AX2150" s="183" t="s">
        <v>1884</v>
      </c>
      <c r="AY2150" s="184">
        <v>0</v>
      </c>
      <c r="AZ2150">
        <v>0</v>
      </c>
      <c r="BA2150">
        <v>0</v>
      </c>
      <c r="BB2150">
        <v>0</v>
      </c>
      <c r="BC2150" s="182">
        <v>0</v>
      </c>
      <c r="BD2150" t="s">
        <v>1886</v>
      </c>
      <c r="BE2150" t="s">
        <v>1886</v>
      </c>
      <c r="BF2150" t="s">
        <v>1886</v>
      </c>
      <c r="BG2150" s="181" t="s">
        <v>1886</v>
      </c>
      <c r="BH2150">
        <v>10</v>
      </c>
      <c r="BI2150" s="184">
        <v>0</v>
      </c>
      <c r="BJ2150" s="182">
        <v>0</v>
      </c>
      <c r="BK2150" s="181" t="s">
        <v>1886</v>
      </c>
      <c r="BL2150">
        <v>0</v>
      </c>
      <c r="BM2150">
        <v>0</v>
      </c>
      <c r="BN2150">
        <v>0</v>
      </c>
    </row>
    <row r="2151" spans="1:66" x14ac:dyDescent="0.25">
      <c r="A2151">
        <v>10481</v>
      </c>
      <c r="B2151" t="s">
        <v>1687</v>
      </c>
      <c r="C2151">
        <v>6</v>
      </c>
      <c r="D2151">
        <v>0</v>
      </c>
      <c r="E2151">
        <v>0</v>
      </c>
      <c r="F2151" t="s">
        <v>1884</v>
      </c>
      <c r="G2151" t="s">
        <v>1885</v>
      </c>
      <c r="H2151" t="s">
        <v>1884</v>
      </c>
      <c r="I2151" t="s">
        <v>1884</v>
      </c>
      <c r="J2151" t="s">
        <v>1884</v>
      </c>
      <c r="K2151" t="s">
        <v>1884</v>
      </c>
      <c r="L2151" t="s">
        <v>1884</v>
      </c>
      <c r="M2151" s="180"/>
      <c r="N2151" t="s">
        <v>1886</v>
      </c>
      <c r="O2151" t="s">
        <v>1886</v>
      </c>
      <c r="P2151" t="s">
        <v>5675</v>
      </c>
      <c r="Q2151">
        <v>0</v>
      </c>
      <c r="R2151">
        <v>0</v>
      </c>
      <c r="S2151" t="s">
        <v>1886</v>
      </c>
      <c r="T2151" t="s">
        <v>1886</v>
      </c>
      <c r="U2151">
        <v>2</v>
      </c>
      <c r="V2151" t="s">
        <v>1899</v>
      </c>
      <c r="W2151">
        <v>18</v>
      </c>
      <c r="X2151">
        <v>0</v>
      </c>
      <c r="Y2151">
        <v>0</v>
      </c>
      <c r="Z2151" t="s">
        <v>1884</v>
      </c>
      <c r="AA2151" t="s">
        <v>1884</v>
      </c>
      <c r="AB2151" t="s">
        <v>1884</v>
      </c>
      <c r="AC2151">
        <v>0</v>
      </c>
      <c r="AD2151">
        <v>0</v>
      </c>
      <c r="AE2151">
        <v>0</v>
      </c>
      <c r="AF2151">
        <v>0</v>
      </c>
      <c r="AG2151" t="s">
        <v>1885</v>
      </c>
      <c r="AH2151" s="181" t="s">
        <v>1886</v>
      </c>
      <c r="AI2151" s="182">
        <v>861</v>
      </c>
      <c r="AJ2151" s="181" t="s">
        <v>5671</v>
      </c>
      <c r="AK2151" s="181" t="s">
        <v>1886</v>
      </c>
      <c r="AL2151" s="181" t="s">
        <v>1886</v>
      </c>
      <c r="AO2151" s="181"/>
      <c r="AQ2151">
        <v>10</v>
      </c>
      <c r="AR2151" s="182">
        <v>40</v>
      </c>
      <c r="AS2151" s="183" t="s">
        <v>1885</v>
      </c>
      <c r="AT2151">
        <v>0</v>
      </c>
      <c r="AU2151">
        <v>25</v>
      </c>
      <c r="AV2151" s="182">
        <v>5</v>
      </c>
      <c r="AW2151" s="184">
        <v>0</v>
      </c>
      <c r="AX2151" s="183" t="s">
        <v>1884</v>
      </c>
      <c r="AY2151" s="184">
        <v>0</v>
      </c>
      <c r="AZ2151">
        <v>0</v>
      </c>
      <c r="BA2151">
        <v>0</v>
      </c>
      <c r="BB2151">
        <v>0</v>
      </c>
      <c r="BC2151" s="182">
        <v>0</v>
      </c>
      <c r="BD2151" t="s">
        <v>1886</v>
      </c>
      <c r="BE2151" t="s">
        <v>1886</v>
      </c>
      <c r="BF2151" t="s">
        <v>1886</v>
      </c>
      <c r="BG2151" s="181" t="s">
        <v>1886</v>
      </c>
      <c r="BH2151">
        <v>18</v>
      </c>
      <c r="BI2151" s="184">
        <v>0</v>
      </c>
      <c r="BJ2151" s="182">
        <v>0</v>
      </c>
      <c r="BK2151" s="181" t="s">
        <v>1886</v>
      </c>
      <c r="BL2151">
        <v>0</v>
      </c>
      <c r="BM2151">
        <v>0</v>
      </c>
      <c r="BN2151">
        <v>0</v>
      </c>
    </row>
    <row r="2152" spans="1:66" x14ac:dyDescent="0.25">
      <c r="A2152">
        <v>10482</v>
      </c>
      <c r="B2152" t="s">
        <v>5676</v>
      </c>
      <c r="C2152">
        <v>6</v>
      </c>
      <c r="D2152">
        <v>0</v>
      </c>
      <c r="E2152">
        <v>0</v>
      </c>
      <c r="F2152" t="s">
        <v>1884</v>
      </c>
      <c r="G2152" t="s">
        <v>1885</v>
      </c>
      <c r="H2152" t="s">
        <v>1884</v>
      </c>
      <c r="I2152" t="s">
        <v>1884</v>
      </c>
      <c r="J2152" t="s">
        <v>1884</v>
      </c>
      <c r="K2152" t="s">
        <v>1884</v>
      </c>
      <c r="L2152" t="s">
        <v>1884</v>
      </c>
      <c r="M2152" s="180"/>
      <c r="N2152" t="s">
        <v>1886</v>
      </c>
      <c r="O2152" t="s">
        <v>1886</v>
      </c>
      <c r="P2152" t="s">
        <v>5677</v>
      </c>
      <c r="Q2152">
        <v>0</v>
      </c>
      <c r="R2152">
        <v>0</v>
      </c>
      <c r="S2152" t="s">
        <v>1886</v>
      </c>
      <c r="T2152" t="s">
        <v>1886</v>
      </c>
      <c r="U2152">
        <v>2</v>
      </c>
      <c r="V2152" t="s">
        <v>1899</v>
      </c>
      <c r="W2152">
        <v>9</v>
      </c>
      <c r="X2152">
        <v>0</v>
      </c>
      <c r="Y2152">
        <v>0</v>
      </c>
      <c r="Z2152" t="s">
        <v>1884</v>
      </c>
      <c r="AA2152" t="s">
        <v>1884</v>
      </c>
      <c r="AB2152" t="s">
        <v>1884</v>
      </c>
      <c r="AC2152">
        <v>0</v>
      </c>
      <c r="AD2152">
        <v>0</v>
      </c>
      <c r="AE2152">
        <v>0</v>
      </c>
      <c r="AF2152">
        <v>0</v>
      </c>
      <c r="AG2152" t="s">
        <v>1885</v>
      </c>
      <c r="AH2152" s="181" t="s">
        <v>1886</v>
      </c>
      <c r="AI2152" s="182">
        <v>861</v>
      </c>
      <c r="AJ2152" s="181" t="s">
        <v>5671</v>
      </c>
      <c r="AK2152" s="181" t="s">
        <v>1886</v>
      </c>
      <c r="AL2152" s="181" t="s">
        <v>1886</v>
      </c>
      <c r="AO2152" s="181"/>
      <c r="AQ2152">
        <v>10</v>
      </c>
      <c r="AR2152" s="182">
        <v>40</v>
      </c>
      <c r="AS2152" s="183" t="s">
        <v>1885</v>
      </c>
      <c r="AT2152">
        <v>0</v>
      </c>
      <c r="AU2152">
        <v>54</v>
      </c>
      <c r="AV2152" s="182">
        <v>9</v>
      </c>
      <c r="AW2152" s="184">
        <v>0</v>
      </c>
      <c r="AX2152" s="183" t="s">
        <v>1884</v>
      </c>
      <c r="AY2152" s="184">
        <v>0</v>
      </c>
      <c r="AZ2152">
        <v>0</v>
      </c>
      <c r="BA2152">
        <v>0</v>
      </c>
      <c r="BB2152">
        <v>0</v>
      </c>
      <c r="BC2152" s="182">
        <v>0</v>
      </c>
      <c r="BD2152" t="s">
        <v>1886</v>
      </c>
      <c r="BE2152" t="s">
        <v>1886</v>
      </c>
      <c r="BF2152" t="s">
        <v>1886</v>
      </c>
      <c r="BG2152" s="181" t="s">
        <v>1886</v>
      </c>
      <c r="BH2152">
        <v>9</v>
      </c>
      <c r="BI2152" s="184">
        <v>0</v>
      </c>
      <c r="BJ2152" s="182">
        <v>0</v>
      </c>
      <c r="BK2152" s="181" t="s">
        <v>1886</v>
      </c>
      <c r="BL2152">
        <v>0</v>
      </c>
      <c r="BM2152">
        <v>0</v>
      </c>
      <c r="BN2152">
        <v>0</v>
      </c>
    </row>
    <row r="2153" spans="1:66" x14ac:dyDescent="0.25">
      <c r="A2153">
        <v>10483</v>
      </c>
      <c r="B2153" t="s">
        <v>5678</v>
      </c>
      <c r="C2153">
        <v>1</v>
      </c>
      <c r="D2153">
        <v>0</v>
      </c>
      <c r="E2153">
        <v>0</v>
      </c>
      <c r="F2153" t="s">
        <v>1884</v>
      </c>
      <c r="G2153" t="s">
        <v>1885</v>
      </c>
      <c r="H2153" t="s">
        <v>1884</v>
      </c>
      <c r="I2153" t="s">
        <v>1884</v>
      </c>
      <c r="J2153" t="s">
        <v>1884</v>
      </c>
      <c r="K2153" t="s">
        <v>1884</v>
      </c>
      <c r="L2153" t="s">
        <v>1884</v>
      </c>
      <c r="M2153" s="180"/>
      <c r="N2153" t="s">
        <v>1886</v>
      </c>
      <c r="O2153" t="s">
        <v>1886</v>
      </c>
      <c r="P2153" t="s">
        <v>1886</v>
      </c>
      <c r="Q2153">
        <v>0</v>
      </c>
      <c r="R2153">
        <v>0</v>
      </c>
      <c r="S2153" t="s">
        <v>1886</v>
      </c>
      <c r="T2153" t="s">
        <v>1886</v>
      </c>
      <c r="U2153">
        <v>2</v>
      </c>
      <c r="V2153" t="s">
        <v>1899</v>
      </c>
      <c r="W2153">
        <v>22</v>
      </c>
      <c r="X2153">
        <v>0</v>
      </c>
      <c r="Y2153">
        <v>0</v>
      </c>
      <c r="Z2153" t="s">
        <v>1884</v>
      </c>
      <c r="AA2153" t="s">
        <v>1884</v>
      </c>
      <c r="AB2153" t="s">
        <v>1884</v>
      </c>
      <c r="AC2153">
        <v>0</v>
      </c>
      <c r="AD2153">
        <v>0</v>
      </c>
      <c r="AE2153">
        <v>0</v>
      </c>
      <c r="AF2153">
        <v>0</v>
      </c>
      <c r="AG2153" t="s">
        <v>1885</v>
      </c>
      <c r="AH2153" s="181" t="s">
        <v>1886</v>
      </c>
      <c r="AI2153" s="182">
        <v>861</v>
      </c>
      <c r="AJ2153" s="181" t="s">
        <v>5671</v>
      </c>
      <c r="AK2153" s="181" t="s">
        <v>1886</v>
      </c>
      <c r="AL2153" s="181" t="s">
        <v>1886</v>
      </c>
      <c r="AO2153" s="181"/>
      <c r="AQ2153">
        <v>10</v>
      </c>
      <c r="AR2153" s="182">
        <v>40</v>
      </c>
      <c r="AS2153" s="183" t="s">
        <v>1885</v>
      </c>
      <c r="AT2153">
        <v>0</v>
      </c>
      <c r="AU2153">
        <v>24</v>
      </c>
      <c r="AV2153" s="182">
        <v>0</v>
      </c>
      <c r="AW2153" s="184">
        <v>0</v>
      </c>
      <c r="AX2153" s="183" t="s">
        <v>1884</v>
      </c>
      <c r="AY2153" s="184">
        <v>0</v>
      </c>
      <c r="AZ2153">
        <v>0</v>
      </c>
      <c r="BA2153">
        <v>0</v>
      </c>
      <c r="BB2153">
        <v>0</v>
      </c>
      <c r="BC2153" s="182">
        <v>0</v>
      </c>
      <c r="BD2153" t="s">
        <v>1886</v>
      </c>
      <c r="BE2153" t="s">
        <v>1886</v>
      </c>
      <c r="BF2153" t="s">
        <v>1886</v>
      </c>
      <c r="BG2153" s="181" t="s">
        <v>1886</v>
      </c>
      <c r="BH2153">
        <v>22</v>
      </c>
      <c r="BI2153" s="184">
        <v>0</v>
      </c>
      <c r="BJ2153" s="182">
        <v>0</v>
      </c>
      <c r="BK2153" s="181" t="s">
        <v>1886</v>
      </c>
      <c r="BL2153">
        <v>0</v>
      </c>
      <c r="BM2153">
        <v>0</v>
      </c>
      <c r="BN2153">
        <v>0</v>
      </c>
    </row>
    <row r="2154" spans="1:66" x14ac:dyDescent="0.25">
      <c r="A2154">
        <v>10484</v>
      </c>
      <c r="B2154" t="s">
        <v>1608</v>
      </c>
      <c r="C2154">
        <v>1</v>
      </c>
      <c r="D2154">
        <v>0</v>
      </c>
      <c r="E2154">
        <v>0</v>
      </c>
      <c r="F2154" t="s">
        <v>1884</v>
      </c>
      <c r="G2154" t="s">
        <v>1885</v>
      </c>
      <c r="H2154" t="s">
        <v>1884</v>
      </c>
      <c r="I2154" t="s">
        <v>1884</v>
      </c>
      <c r="J2154" t="s">
        <v>1884</v>
      </c>
      <c r="K2154" t="s">
        <v>1884</v>
      </c>
      <c r="L2154" t="s">
        <v>1884</v>
      </c>
      <c r="M2154" s="180"/>
      <c r="N2154" t="s">
        <v>1886</v>
      </c>
      <c r="O2154" t="s">
        <v>1886</v>
      </c>
      <c r="P2154" t="s">
        <v>5679</v>
      </c>
      <c r="Q2154">
        <v>0</v>
      </c>
      <c r="R2154">
        <v>0</v>
      </c>
      <c r="S2154" t="s">
        <v>1886</v>
      </c>
      <c r="T2154" t="s">
        <v>1886</v>
      </c>
      <c r="U2154">
        <v>2</v>
      </c>
      <c r="V2154" t="s">
        <v>1899</v>
      </c>
      <c r="W2154">
        <v>20</v>
      </c>
      <c r="X2154">
        <v>0</v>
      </c>
      <c r="Y2154">
        <v>0</v>
      </c>
      <c r="Z2154" t="s">
        <v>1884</v>
      </c>
      <c r="AA2154" t="s">
        <v>1884</v>
      </c>
      <c r="AB2154" t="s">
        <v>1884</v>
      </c>
      <c r="AC2154">
        <v>0</v>
      </c>
      <c r="AD2154">
        <v>0</v>
      </c>
      <c r="AE2154">
        <v>0</v>
      </c>
      <c r="AF2154">
        <v>0</v>
      </c>
      <c r="AG2154" t="s">
        <v>1885</v>
      </c>
      <c r="AH2154" s="181" t="s">
        <v>1886</v>
      </c>
      <c r="AI2154" s="182">
        <v>861</v>
      </c>
      <c r="AJ2154" s="181" t="s">
        <v>5671</v>
      </c>
      <c r="AK2154" s="181" t="s">
        <v>1886</v>
      </c>
      <c r="AL2154" s="181" t="s">
        <v>1886</v>
      </c>
      <c r="AO2154" s="181"/>
      <c r="AQ2154">
        <v>10</v>
      </c>
      <c r="AR2154" s="182">
        <v>40</v>
      </c>
      <c r="AS2154" s="183" t="s">
        <v>1885</v>
      </c>
      <c r="AT2154">
        <v>0</v>
      </c>
      <c r="AU2154">
        <v>28</v>
      </c>
      <c r="AV2154" s="182">
        <v>6</v>
      </c>
      <c r="AW2154" s="184">
        <v>0</v>
      </c>
      <c r="AX2154" s="183" t="s">
        <v>1884</v>
      </c>
      <c r="AY2154" s="184">
        <v>0</v>
      </c>
      <c r="AZ2154">
        <v>0</v>
      </c>
      <c r="BA2154">
        <v>0</v>
      </c>
      <c r="BB2154">
        <v>0</v>
      </c>
      <c r="BC2154" s="182">
        <v>0</v>
      </c>
      <c r="BD2154" t="s">
        <v>1886</v>
      </c>
      <c r="BE2154" t="s">
        <v>1886</v>
      </c>
      <c r="BF2154" t="s">
        <v>1886</v>
      </c>
      <c r="BG2154" s="181" t="s">
        <v>1886</v>
      </c>
      <c r="BH2154">
        <v>20</v>
      </c>
      <c r="BI2154" s="184">
        <v>0</v>
      </c>
      <c r="BJ2154" s="182">
        <v>0</v>
      </c>
      <c r="BK2154" s="181" t="s">
        <v>1886</v>
      </c>
      <c r="BL2154">
        <v>0</v>
      </c>
      <c r="BM2154">
        <v>0</v>
      </c>
      <c r="BN2154">
        <v>0</v>
      </c>
    </row>
    <row r="2155" spans="1:66" x14ac:dyDescent="0.25">
      <c r="A2155">
        <v>10485</v>
      </c>
      <c r="B2155" t="s">
        <v>1596</v>
      </c>
      <c r="C2155">
        <v>1</v>
      </c>
      <c r="D2155">
        <v>0</v>
      </c>
      <c r="E2155">
        <v>0</v>
      </c>
      <c r="F2155" t="s">
        <v>1884</v>
      </c>
      <c r="G2155" t="s">
        <v>1885</v>
      </c>
      <c r="H2155" t="s">
        <v>1884</v>
      </c>
      <c r="I2155" t="s">
        <v>1884</v>
      </c>
      <c r="J2155" t="s">
        <v>1884</v>
      </c>
      <c r="K2155" t="s">
        <v>1884</v>
      </c>
      <c r="L2155" t="s">
        <v>1884</v>
      </c>
      <c r="M2155" s="180"/>
      <c r="N2155" t="s">
        <v>1886</v>
      </c>
      <c r="O2155" t="s">
        <v>1886</v>
      </c>
      <c r="P2155" t="s">
        <v>5680</v>
      </c>
      <c r="Q2155">
        <v>0</v>
      </c>
      <c r="R2155">
        <v>0</v>
      </c>
      <c r="S2155" t="s">
        <v>1886</v>
      </c>
      <c r="T2155" t="s">
        <v>1886</v>
      </c>
      <c r="U2155">
        <v>2</v>
      </c>
      <c r="V2155" t="s">
        <v>1899</v>
      </c>
      <c r="W2155">
        <v>10</v>
      </c>
      <c r="X2155">
        <v>0</v>
      </c>
      <c r="Y2155">
        <v>0</v>
      </c>
      <c r="Z2155" t="s">
        <v>1884</v>
      </c>
      <c r="AA2155" t="s">
        <v>1884</v>
      </c>
      <c r="AB2155" t="s">
        <v>1884</v>
      </c>
      <c r="AC2155">
        <v>0</v>
      </c>
      <c r="AD2155">
        <v>0</v>
      </c>
      <c r="AE2155">
        <v>0</v>
      </c>
      <c r="AF2155">
        <v>0</v>
      </c>
      <c r="AG2155" t="s">
        <v>1885</v>
      </c>
      <c r="AH2155" s="181" t="s">
        <v>1886</v>
      </c>
      <c r="AI2155" s="182">
        <v>861</v>
      </c>
      <c r="AJ2155" s="181" t="s">
        <v>5671</v>
      </c>
      <c r="AK2155" s="181" t="s">
        <v>1886</v>
      </c>
      <c r="AL2155" s="181" t="s">
        <v>1886</v>
      </c>
      <c r="AO2155" s="181"/>
      <c r="AQ2155">
        <v>10</v>
      </c>
      <c r="AR2155" s="182">
        <v>40</v>
      </c>
      <c r="AS2155" s="183" t="s">
        <v>1885</v>
      </c>
      <c r="AT2155">
        <v>0</v>
      </c>
      <c r="AU2155">
        <v>55</v>
      </c>
      <c r="AV2155" s="182">
        <v>11</v>
      </c>
      <c r="AW2155" s="184">
        <v>0</v>
      </c>
      <c r="AX2155" s="183" t="s">
        <v>1884</v>
      </c>
      <c r="AY2155" s="184">
        <v>0</v>
      </c>
      <c r="AZ2155">
        <v>0</v>
      </c>
      <c r="BA2155">
        <v>0</v>
      </c>
      <c r="BB2155">
        <v>0</v>
      </c>
      <c r="BC2155" s="182">
        <v>0</v>
      </c>
      <c r="BD2155" t="s">
        <v>1886</v>
      </c>
      <c r="BE2155" t="s">
        <v>1886</v>
      </c>
      <c r="BF2155" t="s">
        <v>1886</v>
      </c>
      <c r="BG2155" s="181" t="s">
        <v>1886</v>
      </c>
      <c r="BH2155">
        <v>10</v>
      </c>
      <c r="BI2155" s="184">
        <v>0</v>
      </c>
      <c r="BJ2155" s="182">
        <v>0</v>
      </c>
      <c r="BK2155" s="181" t="s">
        <v>1886</v>
      </c>
      <c r="BL2155">
        <v>0</v>
      </c>
      <c r="BM2155">
        <v>0</v>
      </c>
      <c r="BN2155">
        <v>0</v>
      </c>
    </row>
    <row r="2156" spans="1:66" x14ac:dyDescent="0.25">
      <c r="A2156">
        <v>10486</v>
      </c>
      <c r="B2156" t="s">
        <v>1315</v>
      </c>
      <c r="C2156">
        <v>1</v>
      </c>
      <c r="D2156">
        <v>0</v>
      </c>
      <c r="E2156">
        <v>0</v>
      </c>
      <c r="F2156" t="s">
        <v>1884</v>
      </c>
      <c r="G2156" t="s">
        <v>1885</v>
      </c>
      <c r="H2156" t="s">
        <v>1884</v>
      </c>
      <c r="I2156" t="s">
        <v>1884</v>
      </c>
      <c r="J2156" t="s">
        <v>1884</v>
      </c>
      <c r="K2156" t="s">
        <v>1884</v>
      </c>
      <c r="L2156" t="s">
        <v>1884</v>
      </c>
      <c r="M2156" s="180"/>
      <c r="N2156" t="s">
        <v>1886</v>
      </c>
      <c r="O2156" t="s">
        <v>1886</v>
      </c>
      <c r="P2156" t="s">
        <v>1886</v>
      </c>
      <c r="Q2156">
        <v>0</v>
      </c>
      <c r="R2156">
        <v>0</v>
      </c>
      <c r="S2156" t="s">
        <v>1886</v>
      </c>
      <c r="T2156" t="s">
        <v>1886</v>
      </c>
      <c r="U2156">
        <v>2</v>
      </c>
      <c r="V2156" t="s">
        <v>1899</v>
      </c>
      <c r="W2156">
        <v>20</v>
      </c>
      <c r="X2156">
        <v>0</v>
      </c>
      <c r="Y2156">
        <v>0</v>
      </c>
      <c r="Z2156" t="s">
        <v>1884</v>
      </c>
      <c r="AA2156" t="s">
        <v>1884</v>
      </c>
      <c r="AB2156" t="s">
        <v>1884</v>
      </c>
      <c r="AC2156">
        <v>0</v>
      </c>
      <c r="AD2156">
        <v>0</v>
      </c>
      <c r="AE2156">
        <v>0</v>
      </c>
      <c r="AF2156">
        <v>0</v>
      </c>
      <c r="AG2156" t="s">
        <v>1885</v>
      </c>
      <c r="AH2156" s="181" t="s">
        <v>1886</v>
      </c>
      <c r="AI2156" s="182">
        <v>861</v>
      </c>
      <c r="AJ2156" s="181" t="s">
        <v>5671</v>
      </c>
      <c r="AK2156" s="181" t="s">
        <v>1886</v>
      </c>
      <c r="AL2156" s="181" t="s">
        <v>1886</v>
      </c>
      <c r="AO2156" s="181"/>
      <c r="AQ2156">
        <v>10</v>
      </c>
      <c r="AR2156" s="182">
        <v>40</v>
      </c>
      <c r="AS2156" s="183" t="s">
        <v>1885</v>
      </c>
      <c r="AT2156">
        <v>0</v>
      </c>
      <c r="AU2156">
        <v>28</v>
      </c>
      <c r="AV2156" s="182">
        <v>0</v>
      </c>
      <c r="AW2156" s="184">
        <v>0</v>
      </c>
      <c r="AX2156" s="183" t="s">
        <v>1884</v>
      </c>
      <c r="AY2156" s="184">
        <v>0</v>
      </c>
      <c r="AZ2156">
        <v>0</v>
      </c>
      <c r="BA2156">
        <v>0</v>
      </c>
      <c r="BB2156">
        <v>0</v>
      </c>
      <c r="BC2156" s="182">
        <v>0</v>
      </c>
      <c r="BD2156" t="s">
        <v>1886</v>
      </c>
      <c r="BE2156" t="s">
        <v>1886</v>
      </c>
      <c r="BF2156" t="s">
        <v>1886</v>
      </c>
      <c r="BG2156" s="181" t="s">
        <v>1886</v>
      </c>
      <c r="BH2156">
        <v>20</v>
      </c>
      <c r="BI2156" s="184">
        <v>0</v>
      </c>
      <c r="BJ2156" s="182">
        <v>0</v>
      </c>
      <c r="BK2156" s="181" t="s">
        <v>1886</v>
      </c>
      <c r="BL2156">
        <v>0</v>
      </c>
      <c r="BM2156">
        <v>0</v>
      </c>
      <c r="BN2156">
        <v>0</v>
      </c>
    </row>
    <row r="2157" spans="1:66" x14ac:dyDescent="0.25">
      <c r="A2157">
        <v>10487</v>
      </c>
      <c r="B2157" t="s">
        <v>1317</v>
      </c>
      <c r="C2157">
        <v>1</v>
      </c>
      <c r="D2157">
        <v>0</v>
      </c>
      <c r="E2157">
        <v>0</v>
      </c>
      <c r="F2157" t="s">
        <v>1884</v>
      </c>
      <c r="G2157" t="s">
        <v>1885</v>
      </c>
      <c r="H2157" t="s">
        <v>1884</v>
      </c>
      <c r="I2157" t="s">
        <v>1884</v>
      </c>
      <c r="J2157" t="s">
        <v>1884</v>
      </c>
      <c r="K2157" t="s">
        <v>1884</v>
      </c>
      <c r="L2157" t="s">
        <v>1884</v>
      </c>
      <c r="M2157" s="180"/>
      <c r="N2157" t="s">
        <v>1886</v>
      </c>
      <c r="O2157" t="s">
        <v>1886</v>
      </c>
      <c r="P2157" t="s">
        <v>5681</v>
      </c>
      <c r="Q2157">
        <v>0</v>
      </c>
      <c r="R2157">
        <v>0</v>
      </c>
      <c r="S2157" t="s">
        <v>1886</v>
      </c>
      <c r="T2157" t="s">
        <v>1886</v>
      </c>
      <c r="U2157">
        <v>2</v>
      </c>
      <c r="V2157" t="s">
        <v>1899</v>
      </c>
      <c r="W2157">
        <v>10</v>
      </c>
      <c r="X2157">
        <v>0</v>
      </c>
      <c r="Y2157">
        <v>0</v>
      </c>
      <c r="Z2157" t="s">
        <v>1884</v>
      </c>
      <c r="AA2157" t="s">
        <v>1884</v>
      </c>
      <c r="AB2157" t="s">
        <v>1884</v>
      </c>
      <c r="AC2157">
        <v>0</v>
      </c>
      <c r="AD2157">
        <v>0</v>
      </c>
      <c r="AE2157">
        <v>0</v>
      </c>
      <c r="AF2157">
        <v>0</v>
      </c>
      <c r="AG2157" t="s">
        <v>1885</v>
      </c>
      <c r="AH2157" s="181" t="s">
        <v>1886</v>
      </c>
      <c r="AI2157" s="182">
        <v>861</v>
      </c>
      <c r="AJ2157" s="181" t="s">
        <v>5671</v>
      </c>
      <c r="AK2157" s="181" t="s">
        <v>1886</v>
      </c>
      <c r="AL2157" s="181" t="s">
        <v>1886</v>
      </c>
      <c r="AO2157" s="181"/>
      <c r="AQ2157">
        <v>10</v>
      </c>
      <c r="AR2157" s="182">
        <v>40</v>
      </c>
      <c r="AS2157" s="183" t="s">
        <v>1885</v>
      </c>
      <c r="AT2157">
        <v>0</v>
      </c>
      <c r="AU2157">
        <v>55</v>
      </c>
      <c r="AV2157" s="182">
        <v>11</v>
      </c>
      <c r="AW2157" s="184">
        <v>0</v>
      </c>
      <c r="AX2157" s="183" t="s">
        <v>1884</v>
      </c>
      <c r="AY2157" s="184">
        <v>0</v>
      </c>
      <c r="AZ2157">
        <v>0</v>
      </c>
      <c r="BA2157">
        <v>0</v>
      </c>
      <c r="BB2157">
        <v>0</v>
      </c>
      <c r="BC2157" s="182">
        <v>0</v>
      </c>
      <c r="BD2157" t="s">
        <v>1886</v>
      </c>
      <c r="BE2157" t="s">
        <v>1886</v>
      </c>
      <c r="BF2157" t="s">
        <v>1886</v>
      </c>
      <c r="BG2157" s="181" t="s">
        <v>1886</v>
      </c>
      <c r="BH2157">
        <v>10</v>
      </c>
      <c r="BI2157" s="184">
        <v>0</v>
      </c>
      <c r="BJ2157" s="182">
        <v>0</v>
      </c>
      <c r="BK2157" s="181" t="s">
        <v>1886</v>
      </c>
      <c r="BL2157">
        <v>0</v>
      </c>
      <c r="BM2157">
        <v>0</v>
      </c>
      <c r="BN2157">
        <v>0</v>
      </c>
    </row>
    <row r="2158" spans="1:66" x14ac:dyDescent="0.25">
      <c r="A2158">
        <v>10488</v>
      </c>
      <c r="B2158" t="s">
        <v>5682</v>
      </c>
      <c r="C2158">
        <v>6</v>
      </c>
      <c r="D2158">
        <v>0</v>
      </c>
      <c r="E2158">
        <v>0</v>
      </c>
      <c r="F2158" t="s">
        <v>1884</v>
      </c>
      <c r="G2158" t="s">
        <v>1885</v>
      </c>
      <c r="H2158" t="s">
        <v>1884</v>
      </c>
      <c r="I2158" t="s">
        <v>1884</v>
      </c>
      <c r="J2158" t="s">
        <v>1884</v>
      </c>
      <c r="K2158" t="s">
        <v>1884</v>
      </c>
      <c r="L2158" t="s">
        <v>1884</v>
      </c>
      <c r="M2158" s="180"/>
      <c r="N2158" t="s">
        <v>1886</v>
      </c>
      <c r="O2158" t="s">
        <v>1886</v>
      </c>
      <c r="P2158" t="s">
        <v>5683</v>
      </c>
      <c r="Q2158">
        <v>0</v>
      </c>
      <c r="R2158">
        <v>0</v>
      </c>
      <c r="S2158" t="s">
        <v>1886</v>
      </c>
      <c r="T2158" t="s">
        <v>1886</v>
      </c>
      <c r="U2158">
        <v>2</v>
      </c>
      <c r="V2158" t="s">
        <v>1899</v>
      </c>
      <c r="W2158">
        <v>18</v>
      </c>
      <c r="X2158">
        <v>0</v>
      </c>
      <c r="Y2158">
        <v>0</v>
      </c>
      <c r="Z2158" t="s">
        <v>1884</v>
      </c>
      <c r="AA2158" t="s">
        <v>1884</v>
      </c>
      <c r="AB2158" t="s">
        <v>1884</v>
      </c>
      <c r="AC2158">
        <v>0</v>
      </c>
      <c r="AD2158">
        <v>0</v>
      </c>
      <c r="AE2158">
        <v>0</v>
      </c>
      <c r="AF2158">
        <v>0</v>
      </c>
      <c r="AG2158" t="s">
        <v>1885</v>
      </c>
      <c r="AH2158" s="181" t="s">
        <v>1886</v>
      </c>
      <c r="AI2158" s="182">
        <v>861</v>
      </c>
      <c r="AJ2158" s="181" t="s">
        <v>5671</v>
      </c>
      <c r="AK2158" s="181" t="s">
        <v>1886</v>
      </c>
      <c r="AL2158" s="181" t="s">
        <v>1886</v>
      </c>
      <c r="AO2158" s="181"/>
      <c r="AQ2158">
        <v>10</v>
      </c>
      <c r="AR2158" s="182">
        <v>40</v>
      </c>
      <c r="AS2158" s="183" t="s">
        <v>1885</v>
      </c>
      <c r="AT2158">
        <v>0</v>
      </c>
      <c r="AU2158">
        <v>25</v>
      </c>
      <c r="AV2158" s="182">
        <v>5</v>
      </c>
      <c r="AW2158" s="184">
        <v>0</v>
      </c>
      <c r="AX2158" s="183" t="s">
        <v>1884</v>
      </c>
      <c r="AY2158" s="184">
        <v>0</v>
      </c>
      <c r="AZ2158">
        <v>0</v>
      </c>
      <c r="BA2158">
        <v>0</v>
      </c>
      <c r="BB2158">
        <v>0</v>
      </c>
      <c r="BC2158" s="182">
        <v>0</v>
      </c>
      <c r="BD2158" t="s">
        <v>1886</v>
      </c>
      <c r="BE2158" t="s">
        <v>1886</v>
      </c>
      <c r="BF2158" t="s">
        <v>1886</v>
      </c>
      <c r="BG2158" s="181" t="s">
        <v>1886</v>
      </c>
      <c r="BH2158">
        <v>18</v>
      </c>
      <c r="BI2158" s="184">
        <v>0</v>
      </c>
      <c r="BJ2158" s="182">
        <v>0</v>
      </c>
      <c r="BK2158" s="181" t="s">
        <v>1886</v>
      </c>
      <c r="BL2158">
        <v>0</v>
      </c>
      <c r="BM2158">
        <v>0</v>
      </c>
      <c r="BN2158">
        <v>0</v>
      </c>
    </row>
    <row r="2159" spans="1:66" x14ac:dyDescent="0.25">
      <c r="A2159">
        <v>10489</v>
      </c>
      <c r="B2159" t="s">
        <v>1671</v>
      </c>
      <c r="C2159">
        <v>6</v>
      </c>
      <c r="D2159">
        <v>0</v>
      </c>
      <c r="E2159">
        <v>0</v>
      </c>
      <c r="F2159" t="s">
        <v>1884</v>
      </c>
      <c r="G2159" t="s">
        <v>1885</v>
      </c>
      <c r="H2159" t="s">
        <v>1884</v>
      </c>
      <c r="I2159" t="s">
        <v>1884</v>
      </c>
      <c r="J2159" t="s">
        <v>1884</v>
      </c>
      <c r="K2159" t="s">
        <v>1884</v>
      </c>
      <c r="L2159" t="s">
        <v>1884</v>
      </c>
      <c r="M2159" s="180"/>
      <c r="N2159" t="s">
        <v>1886</v>
      </c>
      <c r="O2159" t="s">
        <v>1886</v>
      </c>
      <c r="P2159" t="s">
        <v>5684</v>
      </c>
      <c r="Q2159">
        <v>0</v>
      </c>
      <c r="R2159">
        <v>0</v>
      </c>
      <c r="S2159" t="s">
        <v>1886</v>
      </c>
      <c r="T2159" t="s">
        <v>1886</v>
      </c>
      <c r="U2159">
        <v>2</v>
      </c>
      <c r="V2159" t="s">
        <v>1899</v>
      </c>
      <c r="W2159">
        <v>9</v>
      </c>
      <c r="X2159">
        <v>0</v>
      </c>
      <c r="Y2159">
        <v>0</v>
      </c>
      <c r="Z2159" t="s">
        <v>1884</v>
      </c>
      <c r="AA2159" t="s">
        <v>1884</v>
      </c>
      <c r="AB2159" t="s">
        <v>1884</v>
      </c>
      <c r="AC2159">
        <v>0</v>
      </c>
      <c r="AD2159">
        <v>0</v>
      </c>
      <c r="AE2159">
        <v>0</v>
      </c>
      <c r="AF2159">
        <v>0</v>
      </c>
      <c r="AG2159" t="s">
        <v>1885</v>
      </c>
      <c r="AH2159" s="181" t="s">
        <v>1886</v>
      </c>
      <c r="AI2159" s="182">
        <v>861</v>
      </c>
      <c r="AJ2159" s="181" t="s">
        <v>5671</v>
      </c>
      <c r="AK2159" s="181" t="s">
        <v>1886</v>
      </c>
      <c r="AL2159" s="181" t="s">
        <v>1886</v>
      </c>
      <c r="AO2159" s="181"/>
      <c r="AQ2159">
        <v>10</v>
      </c>
      <c r="AR2159" s="182">
        <v>40</v>
      </c>
      <c r="AS2159" s="183" t="s">
        <v>1885</v>
      </c>
      <c r="AT2159">
        <v>0</v>
      </c>
      <c r="AU2159">
        <v>54</v>
      </c>
      <c r="AV2159" s="182">
        <v>6</v>
      </c>
      <c r="AW2159" s="184">
        <v>0</v>
      </c>
      <c r="AX2159" s="183" t="s">
        <v>1884</v>
      </c>
      <c r="AY2159" s="184">
        <v>0</v>
      </c>
      <c r="AZ2159">
        <v>0</v>
      </c>
      <c r="BA2159">
        <v>0</v>
      </c>
      <c r="BB2159">
        <v>0</v>
      </c>
      <c r="BC2159" s="182">
        <v>0</v>
      </c>
      <c r="BD2159" t="s">
        <v>1886</v>
      </c>
      <c r="BE2159" t="s">
        <v>1886</v>
      </c>
      <c r="BF2159" t="s">
        <v>1886</v>
      </c>
      <c r="BG2159" s="181" t="s">
        <v>1886</v>
      </c>
      <c r="BH2159">
        <v>9</v>
      </c>
      <c r="BI2159" s="184">
        <v>0</v>
      </c>
      <c r="BJ2159" s="182">
        <v>0</v>
      </c>
      <c r="BK2159" s="181" t="s">
        <v>1886</v>
      </c>
      <c r="BL2159">
        <v>0</v>
      </c>
      <c r="BM2159">
        <v>0</v>
      </c>
      <c r="BN2159">
        <v>0</v>
      </c>
    </row>
    <row r="2160" spans="1:66" x14ac:dyDescent="0.25">
      <c r="A2160">
        <v>10490</v>
      </c>
      <c r="B2160" t="s">
        <v>5685</v>
      </c>
      <c r="C2160">
        <v>1</v>
      </c>
      <c r="D2160">
        <v>0</v>
      </c>
      <c r="E2160">
        <v>0</v>
      </c>
      <c r="F2160" t="s">
        <v>1884</v>
      </c>
      <c r="G2160" t="s">
        <v>1885</v>
      </c>
      <c r="H2160" t="s">
        <v>1884</v>
      </c>
      <c r="I2160" t="s">
        <v>1884</v>
      </c>
      <c r="J2160" t="s">
        <v>1884</v>
      </c>
      <c r="K2160" t="s">
        <v>1884</v>
      </c>
      <c r="L2160" t="s">
        <v>1884</v>
      </c>
      <c r="M2160" s="180"/>
      <c r="N2160" t="s">
        <v>1886</v>
      </c>
      <c r="O2160" t="s">
        <v>1886</v>
      </c>
      <c r="P2160" t="s">
        <v>1886</v>
      </c>
      <c r="Q2160">
        <v>0</v>
      </c>
      <c r="R2160">
        <v>0</v>
      </c>
      <c r="S2160" t="s">
        <v>1886</v>
      </c>
      <c r="T2160" t="s">
        <v>1886</v>
      </c>
      <c r="U2160">
        <v>2</v>
      </c>
      <c r="V2160" t="s">
        <v>1899</v>
      </c>
      <c r="W2160">
        <v>22</v>
      </c>
      <c r="X2160">
        <v>0</v>
      </c>
      <c r="Y2160">
        <v>0</v>
      </c>
      <c r="Z2160" t="s">
        <v>1884</v>
      </c>
      <c r="AA2160" t="s">
        <v>1884</v>
      </c>
      <c r="AB2160" t="s">
        <v>1884</v>
      </c>
      <c r="AC2160">
        <v>0</v>
      </c>
      <c r="AD2160">
        <v>0</v>
      </c>
      <c r="AE2160">
        <v>0</v>
      </c>
      <c r="AF2160">
        <v>0</v>
      </c>
      <c r="AG2160" t="s">
        <v>1885</v>
      </c>
      <c r="AH2160" s="181" t="s">
        <v>1886</v>
      </c>
      <c r="AI2160" s="182">
        <v>861</v>
      </c>
      <c r="AJ2160" s="181" t="s">
        <v>5671</v>
      </c>
      <c r="AK2160" s="181" t="s">
        <v>1886</v>
      </c>
      <c r="AL2160" s="181" t="s">
        <v>1886</v>
      </c>
      <c r="AO2160" s="181"/>
      <c r="AQ2160">
        <v>10</v>
      </c>
      <c r="AR2160" s="182">
        <v>40</v>
      </c>
      <c r="AS2160" s="183" t="s">
        <v>1885</v>
      </c>
      <c r="AT2160">
        <v>0</v>
      </c>
      <c r="AU2160">
        <v>28</v>
      </c>
      <c r="AV2160" s="182">
        <v>0</v>
      </c>
      <c r="AW2160" s="184">
        <v>0</v>
      </c>
      <c r="AX2160" s="183" t="s">
        <v>1884</v>
      </c>
      <c r="AY2160" s="184">
        <v>0</v>
      </c>
      <c r="AZ2160">
        <v>0</v>
      </c>
      <c r="BA2160">
        <v>0</v>
      </c>
      <c r="BB2160">
        <v>0</v>
      </c>
      <c r="BC2160" s="182">
        <v>0</v>
      </c>
      <c r="BD2160" t="s">
        <v>1886</v>
      </c>
      <c r="BE2160" t="s">
        <v>1886</v>
      </c>
      <c r="BF2160" t="s">
        <v>1886</v>
      </c>
      <c r="BG2160" s="181" t="s">
        <v>1886</v>
      </c>
      <c r="BH2160">
        <v>22</v>
      </c>
      <c r="BI2160" s="184">
        <v>0</v>
      </c>
      <c r="BJ2160" s="182">
        <v>0</v>
      </c>
      <c r="BK2160" s="181" t="s">
        <v>1886</v>
      </c>
      <c r="BL2160">
        <v>0</v>
      </c>
      <c r="BM2160">
        <v>0</v>
      </c>
      <c r="BN2160">
        <v>0</v>
      </c>
    </row>
    <row r="2161" spans="1:66" x14ac:dyDescent="0.25">
      <c r="A2161">
        <v>10491</v>
      </c>
      <c r="B2161" t="s">
        <v>1319</v>
      </c>
      <c r="C2161">
        <v>1</v>
      </c>
      <c r="D2161">
        <v>0</v>
      </c>
      <c r="E2161">
        <v>0</v>
      </c>
      <c r="F2161" t="s">
        <v>1884</v>
      </c>
      <c r="G2161" t="s">
        <v>1885</v>
      </c>
      <c r="H2161" t="s">
        <v>1884</v>
      </c>
      <c r="I2161" t="s">
        <v>1884</v>
      </c>
      <c r="J2161" t="s">
        <v>1884</v>
      </c>
      <c r="K2161" t="s">
        <v>1884</v>
      </c>
      <c r="L2161" t="s">
        <v>1884</v>
      </c>
      <c r="M2161" s="180"/>
      <c r="N2161" t="s">
        <v>1886</v>
      </c>
      <c r="O2161" t="s">
        <v>1886</v>
      </c>
      <c r="P2161" t="s">
        <v>5686</v>
      </c>
      <c r="Q2161">
        <v>0</v>
      </c>
      <c r="R2161">
        <v>0</v>
      </c>
      <c r="S2161" t="s">
        <v>1886</v>
      </c>
      <c r="T2161" t="s">
        <v>1886</v>
      </c>
      <c r="U2161">
        <v>2</v>
      </c>
      <c r="V2161" t="s">
        <v>1899</v>
      </c>
      <c r="W2161">
        <v>20</v>
      </c>
      <c r="X2161">
        <v>0</v>
      </c>
      <c r="Y2161">
        <v>0</v>
      </c>
      <c r="Z2161" t="s">
        <v>1884</v>
      </c>
      <c r="AA2161" t="s">
        <v>1884</v>
      </c>
      <c r="AB2161" t="s">
        <v>1884</v>
      </c>
      <c r="AC2161">
        <v>0</v>
      </c>
      <c r="AD2161">
        <v>0</v>
      </c>
      <c r="AE2161">
        <v>0</v>
      </c>
      <c r="AF2161">
        <v>0</v>
      </c>
      <c r="AG2161" t="s">
        <v>1885</v>
      </c>
      <c r="AH2161" s="181" t="s">
        <v>1886</v>
      </c>
      <c r="AI2161" s="182">
        <v>861</v>
      </c>
      <c r="AJ2161" s="181" t="s">
        <v>5671</v>
      </c>
      <c r="AK2161" s="181" t="s">
        <v>1886</v>
      </c>
      <c r="AL2161" s="181" t="s">
        <v>1886</v>
      </c>
      <c r="AO2161" s="181"/>
      <c r="AQ2161">
        <v>10</v>
      </c>
      <c r="AR2161" s="182">
        <v>40</v>
      </c>
      <c r="AS2161" s="183" t="s">
        <v>1885</v>
      </c>
      <c r="AT2161">
        <v>0</v>
      </c>
      <c r="AU2161">
        <v>28</v>
      </c>
      <c r="AV2161" s="182">
        <v>6</v>
      </c>
      <c r="AW2161" s="184">
        <v>0</v>
      </c>
      <c r="AX2161" s="183" t="s">
        <v>1884</v>
      </c>
      <c r="AY2161" s="184">
        <v>0</v>
      </c>
      <c r="AZ2161">
        <v>0</v>
      </c>
      <c r="BA2161">
        <v>0</v>
      </c>
      <c r="BB2161">
        <v>0</v>
      </c>
      <c r="BC2161" s="182">
        <v>0</v>
      </c>
      <c r="BD2161" t="s">
        <v>1886</v>
      </c>
      <c r="BE2161" t="s">
        <v>1886</v>
      </c>
      <c r="BF2161" t="s">
        <v>1886</v>
      </c>
      <c r="BG2161" s="181" t="s">
        <v>1886</v>
      </c>
      <c r="BH2161">
        <v>20</v>
      </c>
      <c r="BI2161" s="184">
        <v>0</v>
      </c>
      <c r="BJ2161" s="182">
        <v>0</v>
      </c>
      <c r="BK2161" s="181" t="s">
        <v>1886</v>
      </c>
      <c r="BL2161">
        <v>0</v>
      </c>
      <c r="BM2161">
        <v>0</v>
      </c>
      <c r="BN2161">
        <v>0</v>
      </c>
    </row>
    <row r="2162" spans="1:66" x14ac:dyDescent="0.25">
      <c r="A2162">
        <v>10493</v>
      </c>
      <c r="B2162" t="s">
        <v>1321</v>
      </c>
      <c r="C2162">
        <v>1</v>
      </c>
      <c r="D2162">
        <v>0</v>
      </c>
      <c r="E2162">
        <v>0</v>
      </c>
      <c r="F2162" t="s">
        <v>1884</v>
      </c>
      <c r="G2162" t="s">
        <v>1885</v>
      </c>
      <c r="H2162" t="s">
        <v>1884</v>
      </c>
      <c r="I2162" t="s">
        <v>1884</v>
      </c>
      <c r="J2162" t="s">
        <v>1884</v>
      </c>
      <c r="K2162" t="s">
        <v>1884</v>
      </c>
      <c r="L2162" t="s">
        <v>1884</v>
      </c>
      <c r="M2162" s="180"/>
      <c r="N2162" t="s">
        <v>1886</v>
      </c>
      <c r="O2162" t="s">
        <v>1886</v>
      </c>
      <c r="P2162" t="s">
        <v>5687</v>
      </c>
      <c r="Q2162">
        <v>0</v>
      </c>
      <c r="R2162">
        <v>0</v>
      </c>
      <c r="S2162" t="s">
        <v>1886</v>
      </c>
      <c r="T2162" t="s">
        <v>1886</v>
      </c>
      <c r="U2162">
        <v>2</v>
      </c>
      <c r="V2162" t="s">
        <v>1899</v>
      </c>
      <c r="W2162">
        <v>10</v>
      </c>
      <c r="X2162">
        <v>0</v>
      </c>
      <c r="Y2162">
        <v>0</v>
      </c>
      <c r="Z2162" t="s">
        <v>1884</v>
      </c>
      <c r="AA2162" t="s">
        <v>1884</v>
      </c>
      <c r="AB2162" t="s">
        <v>1884</v>
      </c>
      <c r="AC2162">
        <v>0</v>
      </c>
      <c r="AD2162">
        <v>0</v>
      </c>
      <c r="AE2162">
        <v>0</v>
      </c>
      <c r="AF2162">
        <v>0</v>
      </c>
      <c r="AG2162" t="s">
        <v>1885</v>
      </c>
      <c r="AH2162" s="181" t="s">
        <v>1886</v>
      </c>
      <c r="AI2162" s="182">
        <v>861</v>
      </c>
      <c r="AJ2162" s="181" t="s">
        <v>5671</v>
      </c>
      <c r="AK2162" s="181" t="s">
        <v>1886</v>
      </c>
      <c r="AL2162" s="181" t="s">
        <v>1886</v>
      </c>
      <c r="AO2162" s="181"/>
      <c r="AQ2162">
        <v>10</v>
      </c>
      <c r="AR2162" s="182">
        <v>40</v>
      </c>
      <c r="AS2162" s="183" t="s">
        <v>1885</v>
      </c>
      <c r="AT2162">
        <v>0</v>
      </c>
      <c r="AU2162">
        <v>55</v>
      </c>
      <c r="AV2162" s="182">
        <v>9</v>
      </c>
      <c r="AW2162" s="184">
        <v>0</v>
      </c>
      <c r="AX2162" s="183" t="s">
        <v>1884</v>
      </c>
      <c r="AY2162" s="184">
        <v>0</v>
      </c>
      <c r="AZ2162">
        <v>0</v>
      </c>
      <c r="BA2162">
        <v>0</v>
      </c>
      <c r="BB2162">
        <v>0</v>
      </c>
      <c r="BC2162" s="182">
        <v>0</v>
      </c>
      <c r="BD2162" t="s">
        <v>1886</v>
      </c>
      <c r="BE2162" t="s">
        <v>1886</v>
      </c>
      <c r="BF2162" t="s">
        <v>1886</v>
      </c>
      <c r="BG2162" s="181" t="s">
        <v>1886</v>
      </c>
      <c r="BH2162">
        <v>10</v>
      </c>
      <c r="BI2162" s="184">
        <v>0</v>
      </c>
      <c r="BJ2162" s="182">
        <v>0</v>
      </c>
      <c r="BK2162" s="181" t="s">
        <v>1886</v>
      </c>
      <c r="BL2162">
        <v>0</v>
      </c>
      <c r="BM2162">
        <v>0</v>
      </c>
      <c r="BN2162">
        <v>0</v>
      </c>
    </row>
    <row r="2163" spans="1:66" x14ac:dyDescent="0.25">
      <c r="A2163">
        <v>10494</v>
      </c>
      <c r="B2163" t="s">
        <v>1323</v>
      </c>
      <c r="C2163">
        <v>10</v>
      </c>
      <c r="D2163">
        <v>0</v>
      </c>
      <c r="E2163">
        <v>0</v>
      </c>
      <c r="F2163" t="s">
        <v>1884</v>
      </c>
      <c r="G2163" t="s">
        <v>1885</v>
      </c>
      <c r="H2163" t="s">
        <v>1884</v>
      </c>
      <c r="I2163" t="s">
        <v>1884</v>
      </c>
      <c r="J2163" t="s">
        <v>1884</v>
      </c>
      <c r="K2163" t="s">
        <v>1884</v>
      </c>
      <c r="L2163" t="s">
        <v>1884</v>
      </c>
      <c r="M2163" s="180"/>
      <c r="N2163" t="s">
        <v>1886</v>
      </c>
      <c r="O2163" t="s">
        <v>1886</v>
      </c>
      <c r="P2163" t="s">
        <v>5688</v>
      </c>
      <c r="Q2163">
        <v>0</v>
      </c>
      <c r="R2163">
        <v>0</v>
      </c>
      <c r="S2163" t="s">
        <v>1886</v>
      </c>
      <c r="T2163" t="s">
        <v>1886</v>
      </c>
      <c r="U2163">
        <v>2</v>
      </c>
      <c r="V2163" t="s">
        <v>1899</v>
      </c>
      <c r="W2163">
        <v>10</v>
      </c>
      <c r="X2163">
        <v>0</v>
      </c>
      <c r="Y2163">
        <v>0</v>
      </c>
      <c r="Z2163" t="s">
        <v>1884</v>
      </c>
      <c r="AA2163" t="s">
        <v>1884</v>
      </c>
      <c r="AB2163" t="s">
        <v>1884</v>
      </c>
      <c r="AC2163">
        <v>0</v>
      </c>
      <c r="AD2163">
        <v>0</v>
      </c>
      <c r="AE2163">
        <v>0</v>
      </c>
      <c r="AF2163">
        <v>0</v>
      </c>
      <c r="AG2163" t="s">
        <v>1885</v>
      </c>
      <c r="AH2163" s="181" t="s">
        <v>1886</v>
      </c>
      <c r="AI2163" s="182">
        <v>861</v>
      </c>
      <c r="AJ2163" s="181" t="s">
        <v>5671</v>
      </c>
      <c r="AK2163" s="181" t="s">
        <v>1886</v>
      </c>
      <c r="AL2163" s="181" t="s">
        <v>1886</v>
      </c>
      <c r="AO2163" s="181"/>
      <c r="AQ2163">
        <v>10</v>
      </c>
      <c r="AR2163" s="182">
        <v>40</v>
      </c>
      <c r="AS2163" s="183" t="s">
        <v>1885</v>
      </c>
      <c r="AT2163">
        <v>0</v>
      </c>
      <c r="AU2163">
        <v>40</v>
      </c>
      <c r="AV2163" s="182">
        <v>5</v>
      </c>
      <c r="AW2163" s="184">
        <v>0</v>
      </c>
      <c r="AX2163" s="183" t="s">
        <v>1884</v>
      </c>
      <c r="AY2163" s="184">
        <v>0</v>
      </c>
      <c r="AZ2163">
        <v>0</v>
      </c>
      <c r="BA2163">
        <v>0</v>
      </c>
      <c r="BB2163">
        <v>0</v>
      </c>
      <c r="BC2163" s="182">
        <v>0</v>
      </c>
      <c r="BD2163" t="s">
        <v>1886</v>
      </c>
      <c r="BE2163" t="s">
        <v>1886</v>
      </c>
      <c r="BF2163" t="s">
        <v>1886</v>
      </c>
      <c r="BG2163" s="181" t="s">
        <v>1886</v>
      </c>
      <c r="BH2163">
        <v>10</v>
      </c>
      <c r="BI2163" s="184">
        <v>0</v>
      </c>
      <c r="BJ2163" s="182">
        <v>0</v>
      </c>
      <c r="BK2163" s="181" t="s">
        <v>1886</v>
      </c>
      <c r="BL2163">
        <v>0</v>
      </c>
      <c r="BM2163">
        <v>0</v>
      </c>
      <c r="BN2163">
        <v>0</v>
      </c>
    </row>
    <row r="2164" spans="1:66" x14ac:dyDescent="0.25">
      <c r="A2164">
        <v>10495</v>
      </c>
      <c r="B2164" t="s">
        <v>5689</v>
      </c>
      <c r="C2164">
        <v>14</v>
      </c>
      <c r="D2164">
        <v>0</v>
      </c>
      <c r="E2164">
        <v>0</v>
      </c>
      <c r="F2164" t="s">
        <v>1884</v>
      </c>
      <c r="G2164" t="s">
        <v>1885</v>
      </c>
      <c r="H2164" t="s">
        <v>1884</v>
      </c>
      <c r="I2164" t="s">
        <v>1884</v>
      </c>
      <c r="J2164" t="s">
        <v>1884</v>
      </c>
      <c r="K2164" t="s">
        <v>1884</v>
      </c>
      <c r="L2164" t="s">
        <v>1884</v>
      </c>
      <c r="M2164" s="180"/>
      <c r="N2164" t="s">
        <v>1886</v>
      </c>
      <c r="O2164" t="s">
        <v>1886</v>
      </c>
      <c r="P2164" t="s">
        <v>5690</v>
      </c>
      <c r="Q2164">
        <v>0</v>
      </c>
      <c r="R2164">
        <v>0</v>
      </c>
      <c r="S2164" t="s">
        <v>1886</v>
      </c>
      <c r="T2164" t="s">
        <v>1886</v>
      </c>
      <c r="U2164">
        <v>2</v>
      </c>
      <c r="V2164" t="s">
        <v>1899</v>
      </c>
      <c r="W2164">
        <v>7</v>
      </c>
      <c r="X2164">
        <v>0</v>
      </c>
      <c r="Y2164">
        <v>0</v>
      </c>
      <c r="Z2164" t="s">
        <v>1884</v>
      </c>
      <c r="AA2164" t="s">
        <v>1884</v>
      </c>
      <c r="AB2164" t="s">
        <v>1884</v>
      </c>
      <c r="AC2164">
        <v>0</v>
      </c>
      <c r="AD2164">
        <v>0</v>
      </c>
      <c r="AE2164">
        <v>0</v>
      </c>
      <c r="AF2164">
        <v>0</v>
      </c>
      <c r="AG2164" t="s">
        <v>1885</v>
      </c>
      <c r="AH2164" s="181" t="s">
        <v>1886</v>
      </c>
      <c r="AI2164" s="182">
        <v>861</v>
      </c>
      <c r="AJ2164" s="181" t="s">
        <v>5671</v>
      </c>
      <c r="AK2164" s="181" t="s">
        <v>1886</v>
      </c>
      <c r="AL2164" s="181" t="s">
        <v>1886</v>
      </c>
      <c r="AO2164" s="181"/>
      <c r="AQ2164">
        <v>10</v>
      </c>
      <c r="AR2164" s="182">
        <v>40</v>
      </c>
      <c r="AS2164" s="183" t="s">
        <v>1885</v>
      </c>
      <c r="AT2164">
        <v>0</v>
      </c>
      <c r="AU2164">
        <v>54</v>
      </c>
      <c r="AV2164" s="182">
        <v>6</v>
      </c>
      <c r="AW2164" s="184">
        <v>0</v>
      </c>
      <c r="AX2164" s="183" t="s">
        <v>1884</v>
      </c>
      <c r="AY2164" s="184">
        <v>0</v>
      </c>
      <c r="AZ2164">
        <v>0</v>
      </c>
      <c r="BA2164">
        <v>0</v>
      </c>
      <c r="BB2164">
        <v>0</v>
      </c>
      <c r="BC2164" s="182">
        <v>0</v>
      </c>
      <c r="BD2164" t="s">
        <v>1886</v>
      </c>
      <c r="BE2164" t="s">
        <v>1886</v>
      </c>
      <c r="BF2164" t="s">
        <v>1886</v>
      </c>
      <c r="BG2164" s="181" t="s">
        <v>1886</v>
      </c>
      <c r="BH2164">
        <v>7</v>
      </c>
      <c r="BI2164" s="184">
        <v>0</v>
      </c>
      <c r="BJ2164" s="182">
        <v>0</v>
      </c>
      <c r="BK2164" s="181" t="s">
        <v>1886</v>
      </c>
      <c r="BL2164">
        <v>0</v>
      </c>
      <c r="BM2164">
        <v>0</v>
      </c>
      <c r="BN2164">
        <v>0</v>
      </c>
    </row>
    <row r="2165" spans="1:66" x14ac:dyDescent="0.25">
      <c r="A2165">
        <v>10496</v>
      </c>
      <c r="B2165" t="s">
        <v>5691</v>
      </c>
      <c r="C2165">
        <v>1</v>
      </c>
      <c r="D2165">
        <v>0</v>
      </c>
      <c r="E2165">
        <v>0</v>
      </c>
      <c r="F2165" t="s">
        <v>1884</v>
      </c>
      <c r="G2165" t="s">
        <v>1885</v>
      </c>
      <c r="H2165" t="s">
        <v>1884</v>
      </c>
      <c r="I2165" t="s">
        <v>1884</v>
      </c>
      <c r="J2165" t="s">
        <v>1884</v>
      </c>
      <c r="K2165" t="s">
        <v>1884</v>
      </c>
      <c r="L2165" t="s">
        <v>1884</v>
      </c>
      <c r="M2165" s="180"/>
      <c r="N2165" t="s">
        <v>1886</v>
      </c>
      <c r="O2165" t="s">
        <v>1886</v>
      </c>
      <c r="P2165" t="s">
        <v>5692</v>
      </c>
      <c r="Q2165">
        <v>0</v>
      </c>
      <c r="R2165">
        <v>0</v>
      </c>
      <c r="S2165" t="s">
        <v>1886</v>
      </c>
      <c r="T2165" t="s">
        <v>1886</v>
      </c>
      <c r="U2165">
        <v>2</v>
      </c>
      <c r="V2165" t="s">
        <v>1899</v>
      </c>
      <c r="W2165">
        <v>15</v>
      </c>
      <c r="X2165">
        <v>0</v>
      </c>
      <c r="Y2165">
        <v>0</v>
      </c>
      <c r="Z2165" t="s">
        <v>1884</v>
      </c>
      <c r="AA2165" t="s">
        <v>1884</v>
      </c>
      <c r="AB2165" t="s">
        <v>1884</v>
      </c>
      <c r="AC2165">
        <v>0</v>
      </c>
      <c r="AD2165">
        <v>0</v>
      </c>
      <c r="AE2165">
        <v>0</v>
      </c>
      <c r="AF2165">
        <v>0</v>
      </c>
      <c r="AG2165" t="s">
        <v>1885</v>
      </c>
      <c r="AH2165" s="181" t="s">
        <v>1886</v>
      </c>
      <c r="AI2165" s="182">
        <v>861</v>
      </c>
      <c r="AJ2165" s="181" t="s">
        <v>5671</v>
      </c>
      <c r="AK2165" s="181" t="s">
        <v>1886</v>
      </c>
      <c r="AL2165" s="181" t="s">
        <v>1886</v>
      </c>
      <c r="AO2165" s="181"/>
      <c r="AQ2165">
        <v>10</v>
      </c>
      <c r="AR2165" s="182">
        <v>40</v>
      </c>
      <c r="AS2165" s="183" t="s">
        <v>1885</v>
      </c>
      <c r="AT2165">
        <v>0</v>
      </c>
      <c r="AU2165">
        <v>40</v>
      </c>
      <c r="AV2165" s="182">
        <v>8</v>
      </c>
      <c r="AW2165" s="184">
        <v>0</v>
      </c>
      <c r="AX2165" s="183" t="s">
        <v>1884</v>
      </c>
      <c r="AY2165" s="184">
        <v>0</v>
      </c>
      <c r="AZ2165">
        <v>0</v>
      </c>
      <c r="BA2165">
        <v>0</v>
      </c>
      <c r="BB2165">
        <v>0</v>
      </c>
      <c r="BC2165" s="182">
        <v>0</v>
      </c>
      <c r="BD2165" t="s">
        <v>1886</v>
      </c>
      <c r="BE2165" t="s">
        <v>1886</v>
      </c>
      <c r="BF2165" t="s">
        <v>1886</v>
      </c>
      <c r="BG2165" s="181" t="s">
        <v>1886</v>
      </c>
      <c r="BH2165">
        <v>15</v>
      </c>
      <c r="BI2165" s="184">
        <v>0</v>
      </c>
      <c r="BJ2165" s="182">
        <v>0</v>
      </c>
      <c r="BK2165" s="181" t="s">
        <v>1886</v>
      </c>
      <c r="BL2165">
        <v>0</v>
      </c>
      <c r="BM2165">
        <v>0</v>
      </c>
      <c r="BN2165">
        <v>0</v>
      </c>
    </row>
    <row r="2166" spans="1:66" x14ac:dyDescent="0.25">
      <c r="A2166">
        <v>10497</v>
      </c>
      <c r="B2166" t="s">
        <v>5693</v>
      </c>
      <c r="C2166">
        <v>10</v>
      </c>
      <c r="D2166">
        <v>0</v>
      </c>
      <c r="E2166">
        <v>0</v>
      </c>
      <c r="F2166" t="s">
        <v>1884</v>
      </c>
      <c r="G2166" t="s">
        <v>1885</v>
      </c>
      <c r="H2166" t="s">
        <v>1884</v>
      </c>
      <c r="I2166" t="s">
        <v>1884</v>
      </c>
      <c r="J2166" t="s">
        <v>1884</v>
      </c>
      <c r="K2166" t="s">
        <v>1884</v>
      </c>
      <c r="L2166" t="s">
        <v>1884</v>
      </c>
      <c r="M2166" s="180"/>
      <c r="N2166" t="s">
        <v>1886</v>
      </c>
      <c r="O2166" t="s">
        <v>1886</v>
      </c>
      <c r="P2166" t="s">
        <v>1886</v>
      </c>
      <c r="Q2166">
        <v>0</v>
      </c>
      <c r="R2166">
        <v>0</v>
      </c>
      <c r="S2166" t="s">
        <v>1886</v>
      </c>
      <c r="T2166" t="s">
        <v>1886</v>
      </c>
      <c r="U2166">
        <v>2</v>
      </c>
      <c r="V2166" t="s">
        <v>1899</v>
      </c>
      <c r="W2166">
        <v>10</v>
      </c>
      <c r="X2166">
        <v>0</v>
      </c>
      <c r="Y2166">
        <v>0</v>
      </c>
      <c r="Z2166" t="s">
        <v>1884</v>
      </c>
      <c r="AA2166" t="s">
        <v>1884</v>
      </c>
      <c r="AB2166" t="s">
        <v>1884</v>
      </c>
      <c r="AC2166">
        <v>0</v>
      </c>
      <c r="AD2166">
        <v>0</v>
      </c>
      <c r="AE2166">
        <v>0</v>
      </c>
      <c r="AF2166">
        <v>0</v>
      </c>
      <c r="AG2166" t="s">
        <v>1885</v>
      </c>
      <c r="AH2166" s="181" t="s">
        <v>1886</v>
      </c>
      <c r="AI2166" s="182">
        <v>861</v>
      </c>
      <c r="AJ2166" s="181" t="s">
        <v>5671</v>
      </c>
      <c r="AK2166" s="181" t="s">
        <v>1886</v>
      </c>
      <c r="AL2166" s="181" t="s">
        <v>1886</v>
      </c>
      <c r="AO2166" s="181"/>
      <c r="AQ2166">
        <v>10</v>
      </c>
      <c r="AR2166" s="182">
        <v>40</v>
      </c>
      <c r="AS2166" s="183" t="s">
        <v>1885</v>
      </c>
      <c r="AT2166">
        <v>0</v>
      </c>
      <c r="AU2166">
        <v>0</v>
      </c>
      <c r="AV2166" s="182">
        <v>0</v>
      </c>
      <c r="AW2166" s="184">
        <v>0</v>
      </c>
      <c r="AX2166" s="183" t="s">
        <v>1884</v>
      </c>
      <c r="AY2166" s="184">
        <v>0</v>
      </c>
      <c r="AZ2166">
        <v>0</v>
      </c>
      <c r="BA2166">
        <v>0</v>
      </c>
      <c r="BB2166">
        <v>0</v>
      </c>
      <c r="BC2166" s="182">
        <v>0</v>
      </c>
      <c r="BD2166" t="s">
        <v>1886</v>
      </c>
      <c r="BE2166" t="s">
        <v>1886</v>
      </c>
      <c r="BF2166" t="s">
        <v>1886</v>
      </c>
      <c r="BG2166" s="181" t="s">
        <v>1886</v>
      </c>
      <c r="BH2166">
        <v>10</v>
      </c>
      <c r="BI2166" s="184">
        <v>0</v>
      </c>
      <c r="BJ2166" s="182">
        <v>0</v>
      </c>
      <c r="BK2166" s="181" t="s">
        <v>1886</v>
      </c>
      <c r="BL2166">
        <v>0</v>
      </c>
      <c r="BM2166">
        <v>0</v>
      </c>
      <c r="BN2166">
        <v>0</v>
      </c>
    </row>
    <row r="2167" spans="1:66" x14ac:dyDescent="0.25">
      <c r="A2167">
        <v>10498</v>
      </c>
      <c r="B2167" t="s">
        <v>1493</v>
      </c>
      <c r="C2167">
        <v>14</v>
      </c>
      <c r="D2167">
        <v>0</v>
      </c>
      <c r="E2167">
        <v>0</v>
      </c>
      <c r="F2167" t="s">
        <v>1884</v>
      </c>
      <c r="G2167" t="s">
        <v>1885</v>
      </c>
      <c r="H2167" t="s">
        <v>1884</v>
      </c>
      <c r="I2167" t="s">
        <v>1884</v>
      </c>
      <c r="J2167" t="s">
        <v>1884</v>
      </c>
      <c r="K2167" t="s">
        <v>1884</v>
      </c>
      <c r="L2167" t="s">
        <v>1884</v>
      </c>
      <c r="M2167" s="180"/>
      <c r="N2167" t="s">
        <v>1886</v>
      </c>
      <c r="O2167" t="s">
        <v>1886</v>
      </c>
      <c r="P2167" t="s">
        <v>1886</v>
      </c>
      <c r="Q2167">
        <v>0</v>
      </c>
      <c r="R2167">
        <v>0</v>
      </c>
      <c r="S2167" t="s">
        <v>1886</v>
      </c>
      <c r="T2167" t="s">
        <v>1886</v>
      </c>
      <c r="U2167">
        <v>2</v>
      </c>
      <c r="V2167" t="s">
        <v>1899</v>
      </c>
      <c r="W2167">
        <v>7</v>
      </c>
      <c r="X2167">
        <v>0</v>
      </c>
      <c r="Y2167">
        <v>0</v>
      </c>
      <c r="Z2167" t="s">
        <v>1884</v>
      </c>
      <c r="AA2167" t="s">
        <v>1884</v>
      </c>
      <c r="AB2167" t="s">
        <v>1884</v>
      </c>
      <c r="AC2167">
        <v>0</v>
      </c>
      <c r="AD2167">
        <v>0</v>
      </c>
      <c r="AE2167">
        <v>0</v>
      </c>
      <c r="AF2167">
        <v>0</v>
      </c>
      <c r="AG2167" t="s">
        <v>1885</v>
      </c>
      <c r="AH2167" s="181" t="s">
        <v>1886</v>
      </c>
      <c r="AI2167" s="182">
        <v>861</v>
      </c>
      <c r="AJ2167" s="181" t="s">
        <v>5671</v>
      </c>
      <c r="AK2167" s="181" t="s">
        <v>1886</v>
      </c>
      <c r="AL2167" s="181" t="s">
        <v>1886</v>
      </c>
      <c r="AO2167" s="181"/>
      <c r="AQ2167">
        <v>10</v>
      </c>
      <c r="AR2167" s="182">
        <v>40</v>
      </c>
      <c r="AS2167" s="183" t="s">
        <v>1885</v>
      </c>
      <c r="AT2167">
        <v>0</v>
      </c>
      <c r="AU2167">
        <v>0</v>
      </c>
      <c r="AV2167" s="182">
        <v>0</v>
      </c>
      <c r="AW2167" s="184">
        <v>0</v>
      </c>
      <c r="AX2167" s="183" t="s">
        <v>1884</v>
      </c>
      <c r="AY2167" s="184">
        <v>0</v>
      </c>
      <c r="AZ2167">
        <v>0</v>
      </c>
      <c r="BA2167">
        <v>0</v>
      </c>
      <c r="BB2167">
        <v>0</v>
      </c>
      <c r="BC2167" s="182">
        <v>0</v>
      </c>
      <c r="BD2167" t="s">
        <v>1886</v>
      </c>
      <c r="BE2167" t="s">
        <v>1886</v>
      </c>
      <c r="BF2167" t="s">
        <v>1886</v>
      </c>
      <c r="BG2167" s="181" t="s">
        <v>1886</v>
      </c>
      <c r="BH2167">
        <v>7</v>
      </c>
      <c r="BI2167" s="184">
        <v>0</v>
      </c>
      <c r="BJ2167" s="182">
        <v>0</v>
      </c>
      <c r="BK2167" s="181" t="s">
        <v>1886</v>
      </c>
      <c r="BL2167">
        <v>0</v>
      </c>
      <c r="BM2167">
        <v>0</v>
      </c>
      <c r="BN2167">
        <v>0</v>
      </c>
    </row>
    <row r="2168" spans="1:66" x14ac:dyDescent="0.25">
      <c r="A2168">
        <v>10499</v>
      </c>
      <c r="B2168" t="s">
        <v>5694</v>
      </c>
      <c r="C2168">
        <v>6</v>
      </c>
      <c r="D2168">
        <v>0</v>
      </c>
      <c r="E2168">
        <v>0</v>
      </c>
      <c r="F2168" t="s">
        <v>1884</v>
      </c>
      <c r="G2168" t="s">
        <v>1885</v>
      </c>
      <c r="H2168" t="s">
        <v>1884</v>
      </c>
      <c r="I2168" t="s">
        <v>1884</v>
      </c>
      <c r="J2168" t="s">
        <v>1884</v>
      </c>
      <c r="K2168" t="s">
        <v>1884</v>
      </c>
      <c r="L2168" t="s">
        <v>1884</v>
      </c>
      <c r="M2168" s="180"/>
      <c r="N2168" t="s">
        <v>1886</v>
      </c>
      <c r="O2168" t="s">
        <v>1886</v>
      </c>
      <c r="P2168" t="s">
        <v>5695</v>
      </c>
      <c r="Q2168">
        <v>0</v>
      </c>
      <c r="R2168">
        <v>0</v>
      </c>
      <c r="S2168" t="s">
        <v>1886</v>
      </c>
      <c r="T2168" t="s">
        <v>1886</v>
      </c>
      <c r="U2168">
        <v>2</v>
      </c>
      <c r="V2168" t="s">
        <v>1899</v>
      </c>
      <c r="W2168">
        <v>9</v>
      </c>
      <c r="X2168">
        <v>0</v>
      </c>
      <c r="Y2168">
        <v>0</v>
      </c>
      <c r="Z2168" t="s">
        <v>1884</v>
      </c>
      <c r="AA2168" t="s">
        <v>1884</v>
      </c>
      <c r="AB2168" t="s">
        <v>1884</v>
      </c>
      <c r="AC2168">
        <v>0</v>
      </c>
      <c r="AD2168">
        <v>0</v>
      </c>
      <c r="AE2168">
        <v>0</v>
      </c>
      <c r="AF2168">
        <v>0</v>
      </c>
      <c r="AG2168" t="s">
        <v>1885</v>
      </c>
      <c r="AH2168" s="181" t="s">
        <v>1886</v>
      </c>
      <c r="AI2168" s="182">
        <v>861</v>
      </c>
      <c r="AJ2168" s="181" t="s">
        <v>5671</v>
      </c>
      <c r="AK2168" s="181" t="s">
        <v>1886</v>
      </c>
      <c r="AL2168" s="181" t="s">
        <v>1886</v>
      </c>
      <c r="AO2168" s="181"/>
      <c r="AQ2168">
        <v>10</v>
      </c>
      <c r="AR2168" s="182">
        <v>40</v>
      </c>
      <c r="AS2168" s="183" t="s">
        <v>1885</v>
      </c>
      <c r="AT2168">
        <v>0</v>
      </c>
      <c r="AU2168">
        <v>0</v>
      </c>
      <c r="AV2168" s="182">
        <v>0</v>
      </c>
      <c r="AW2168" s="184">
        <v>0</v>
      </c>
      <c r="AX2168" s="183" t="s">
        <v>1884</v>
      </c>
      <c r="AY2168" s="184">
        <v>0</v>
      </c>
      <c r="AZ2168">
        <v>0</v>
      </c>
      <c r="BA2168">
        <v>0</v>
      </c>
      <c r="BB2168">
        <v>0</v>
      </c>
      <c r="BC2168" s="182">
        <v>0</v>
      </c>
      <c r="BD2168" t="s">
        <v>1886</v>
      </c>
      <c r="BE2168" t="s">
        <v>1886</v>
      </c>
      <c r="BF2168" t="s">
        <v>1886</v>
      </c>
      <c r="BG2168" s="181" t="s">
        <v>1886</v>
      </c>
      <c r="BH2168">
        <v>9</v>
      </c>
      <c r="BI2168" s="184">
        <v>0</v>
      </c>
      <c r="BJ2168" s="182">
        <v>0</v>
      </c>
      <c r="BK2168" s="181" t="s">
        <v>1886</v>
      </c>
      <c r="BL2168">
        <v>0</v>
      </c>
      <c r="BM2168">
        <v>0</v>
      </c>
      <c r="BN2168">
        <v>0</v>
      </c>
    </row>
    <row r="2169" spans="1:66" x14ac:dyDescent="0.25">
      <c r="A2169">
        <v>10500</v>
      </c>
      <c r="B2169" t="s">
        <v>5696</v>
      </c>
      <c r="C2169">
        <v>6</v>
      </c>
      <c r="D2169">
        <v>0</v>
      </c>
      <c r="E2169">
        <v>0</v>
      </c>
      <c r="F2169" t="s">
        <v>1884</v>
      </c>
      <c r="G2169" t="s">
        <v>1885</v>
      </c>
      <c r="H2169" t="s">
        <v>1884</v>
      </c>
      <c r="I2169" t="s">
        <v>1884</v>
      </c>
      <c r="J2169" t="s">
        <v>1884</v>
      </c>
      <c r="K2169" t="s">
        <v>1884</v>
      </c>
      <c r="L2169" t="s">
        <v>1884</v>
      </c>
      <c r="M2169" s="180"/>
      <c r="N2169" t="s">
        <v>1886</v>
      </c>
      <c r="O2169" t="s">
        <v>1886</v>
      </c>
      <c r="P2169" t="s">
        <v>5697</v>
      </c>
      <c r="Q2169">
        <v>0</v>
      </c>
      <c r="R2169">
        <v>0</v>
      </c>
      <c r="S2169" t="s">
        <v>1886</v>
      </c>
      <c r="T2169" t="s">
        <v>1886</v>
      </c>
      <c r="U2169">
        <v>2</v>
      </c>
      <c r="V2169" t="s">
        <v>1899</v>
      </c>
      <c r="W2169">
        <v>18</v>
      </c>
      <c r="X2169">
        <v>0</v>
      </c>
      <c r="Y2169">
        <v>0</v>
      </c>
      <c r="Z2169" t="s">
        <v>1884</v>
      </c>
      <c r="AA2169" t="s">
        <v>1884</v>
      </c>
      <c r="AB2169" t="s">
        <v>1884</v>
      </c>
      <c r="AC2169">
        <v>0</v>
      </c>
      <c r="AD2169">
        <v>0</v>
      </c>
      <c r="AE2169">
        <v>0</v>
      </c>
      <c r="AF2169">
        <v>0</v>
      </c>
      <c r="AG2169" t="s">
        <v>1885</v>
      </c>
      <c r="AH2169" s="181" t="s">
        <v>1886</v>
      </c>
      <c r="AI2169" s="182">
        <v>861</v>
      </c>
      <c r="AJ2169" s="181" t="s">
        <v>5671</v>
      </c>
      <c r="AK2169" s="181" t="s">
        <v>1886</v>
      </c>
      <c r="AL2169" s="181" t="s">
        <v>1886</v>
      </c>
      <c r="AO2169" s="181"/>
      <c r="AQ2169">
        <v>10</v>
      </c>
      <c r="AR2169" s="182">
        <v>40</v>
      </c>
      <c r="AS2169" s="183" t="s">
        <v>1885</v>
      </c>
      <c r="AT2169">
        <v>0</v>
      </c>
      <c r="AU2169">
        <v>25</v>
      </c>
      <c r="AV2169" s="182">
        <v>5</v>
      </c>
      <c r="AW2169" s="184">
        <v>0</v>
      </c>
      <c r="AX2169" s="183" t="s">
        <v>1884</v>
      </c>
      <c r="AY2169" s="184">
        <v>0</v>
      </c>
      <c r="AZ2169">
        <v>0</v>
      </c>
      <c r="BA2169">
        <v>0</v>
      </c>
      <c r="BB2169">
        <v>0</v>
      </c>
      <c r="BC2169" s="182">
        <v>0</v>
      </c>
      <c r="BD2169" t="s">
        <v>1886</v>
      </c>
      <c r="BE2169" t="s">
        <v>1886</v>
      </c>
      <c r="BF2169" t="s">
        <v>1886</v>
      </c>
      <c r="BG2169" s="181" t="s">
        <v>1886</v>
      </c>
      <c r="BH2169">
        <v>18</v>
      </c>
      <c r="BI2169" s="184">
        <v>0</v>
      </c>
      <c r="BJ2169" s="182">
        <v>0</v>
      </c>
      <c r="BK2169" s="181" t="s">
        <v>1886</v>
      </c>
      <c r="BL2169">
        <v>0</v>
      </c>
      <c r="BM2169">
        <v>0</v>
      </c>
      <c r="BN2169">
        <v>0</v>
      </c>
    </row>
    <row r="2170" spans="1:66" x14ac:dyDescent="0.25">
      <c r="A2170">
        <v>10502</v>
      </c>
      <c r="B2170" t="s">
        <v>5698</v>
      </c>
      <c r="C2170">
        <v>1</v>
      </c>
      <c r="D2170">
        <v>0</v>
      </c>
      <c r="E2170">
        <v>0</v>
      </c>
      <c r="F2170" t="s">
        <v>1884</v>
      </c>
      <c r="G2170" t="s">
        <v>1885</v>
      </c>
      <c r="H2170" t="s">
        <v>1884</v>
      </c>
      <c r="I2170" t="s">
        <v>1884</v>
      </c>
      <c r="J2170" t="s">
        <v>1884</v>
      </c>
      <c r="K2170" t="s">
        <v>1884</v>
      </c>
      <c r="L2170" t="s">
        <v>1884</v>
      </c>
      <c r="M2170" s="180"/>
      <c r="N2170" t="s">
        <v>1886</v>
      </c>
      <c r="O2170" t="s">
        <v>1886</v>
      </c>
      <c r="P2170" t="s">
        <v>5699</v>
      </c>
      <c r="Q2170">
        <v>0</v>
      </c>
      <c r="R2170">
        <v>0</v>
      </c>
      <c r="S2170" t="s">
        <v>1886</v>
      </c>
      <c r="T2170" t="s">
        <v>1886</v>
      </c>
      <c r="U2170">
        <v>2</v>
      </c>
      <c r="V2170" t="s">
        <v>1899</v>
      </c>
      <c r="W2170">
        <v>8</v>
      </c>
      <c r="X2170">
        <v>0</v>
      </c>
      <c r="Y2170">
        <v>0</v>
      </c>
      <c r="Z2170" t="s">
        <v>1884</v>
      </c>
      <c r="AA2170" t="s">
        <v>1884</v>
      </c>
      <c r="AB2170" t="s">
        <v>1884</v>
      </c>
      <c r="AC2170">
        <v>0</v>
      </c>
      <c r="AD2170">
        <v>0</v>
      </c>
      <c r="AE2170">
        <v>0</v>
      </c>
      <c r="AF2170">
        <v>0</v>
      </c>
      <c r="AG2170" t="s">
        <v>1885</v>
      </c>
      <c r="AH2170" s="181" t="s">
        <v>1886</v>
      </c>
      <c r="AI2170" s="182">
        <v>861</v>
      </c>
      <c r="AJ2170" s="181" t="s">
        <v>5671</v>
      </c>
      <c r="AK2170" s="181" t="s">
        <v>1886</v>
      </c>
      <c r="AL2170" s="181" t="s">
        <v>1886</v>
      </c>
      <c r="AO2170" s="181"/>
      <c r="AQ2170">
        <v>10</v>
      </c>
      <c r="AR2170" s="182">
        <v>40</v>
      </c>
      <c r="AS2170" s="183" t="s">
        <v>1885</v>
      </c>
      <c r="AT2170">
        <v>0</v>
      </c>
      <c r="AU2170">
        <v>42</v>
      </c>
      <c r="AV2170" s="182">
        <v>10</v>
      </c>
      <c r="AW2170" s="184">
        <v>0</v>
      </c>
      <c r="AX2170" s="183" t="s">
        <v>1884</v>
      </c>
      <c r="AY2170" s="184">
        <v>0</v>
      </c>
      <c r="AZ2170">
        <v>0</v>
      </c>
      <c r="BA2170">
        <v>0</v>
      </c>
      <c r="BB2170">
        <v>0</v>
      </c>
      <c r="BC2170" s="182">
        <v>0</v>
      </c>
      <c r="BD2170" t="s">
        <v>1886</v>
      </c>
      <c r="BE2170" t="s">
        <v>1886</v>
      </c>
      <c r="BF2170" t="s">
        <v>1886</v>
      </c>
      <c r="BG2170" s="181" t="s">
        <v>1886</v>
      </c>
      <c r="BH2170">
        <v>8</v>
      </c>
      <c r="BI2170" s="184">
        <v>0</v>
      </c>
      <c r="BJ2170" s="182">
        <v>0</v>
      </c>
      <c r="BK2170" s="181" t="s">
        <v>1886</v>
      </c>
      <c r="BL2170">
        <v>0</v>
      </c>
      <c r="BM2170">
        <v>0</v>
      </c>
      <c r="BN2170">
        <v>0</v>
      </c>
    </row>
    <row r="2171" spans="1:66" x14ac:dyDescent="0.25">
      <c r="A2171">
        <v>10503</v>
      </c>
      <c r="B2171" t="s">
        <v>5700</v>
      </c>
      <c r="C2171">
        <v>1</v>
      </c>
      <c r="D2171">
        <v>0</v>
      </c>
      <c r="E2171">
        <v>0</v>
      </c>
      <c r="F2171" t="s">
        <v>1884</v>
      </c>
      <c r="G2171" t="s">
        <v>1885</v>
      </c>
      <c r="H2171" t="s">
        <v>1884</v>
      </c>
      <c r="I2171" t="s">
        <v>1884</v>
      </c>
      <c r="J2171" t="s">
        <v>1884</v>
      </c>
      <c r="K2171" t="s">
        <v>1884</v>
      </c>
      <c r="L2171" t="s">
        <v>1884</v>
      </c>
      <c r="M2171" s="180"/>
      <c r="N2171" t="s">
        <v>1886</v>
      </c>
      <c r="O2171" t="s">
        <v>1886</v>
      </c>
      <c r="P2171" t="s">
        <v>5701</v>
      </c>
      <c r="Q2171">
        <v>0</v>
      </c>
      <c r="R2171">
        <v>0</v>
      </c>
      <c r="S2171" t="s">
        <v>1886</v>
      </c>
      <c r="T2171" t="s">
        <v>1886</v>
      </c>
      <c r="U2171">
        <v>2</v>
      </c>
      <c r="V2171" t="s">
        <v>1899</v>
      </c>
      <c r="W2171">
        <v>15</v>
      </c>
      <c r="X2171">
        <v>0</v>
      </c>
      <c r="Y2171">
        <v>0</v>
      </c>
      <c r="Z2171" t="s">
        <v>1884</v>
      </c>
      <c r="AA2171" t="s">
        <v>1884</v>
      </c>
      <c r="AB2171" t="s">
        <v>1884</v>
      </c>
      <c r="AC2171">
        <v>0</v>
      </c>
      <c r="AD2171">
        <v>0</v>
      </c>
      <c r="AE2171">
        <v>0</v>
      </c>
      <c r="AF2171">
        <v>0</v>
      </c>
      <c r="AG2171" t="s">
        <v>1885</v>
      </c>
      <c r="AH2171" s="181" t="s">
        <v>1886</v>
      </c>
      <c r="AI2171" s="182">
        <v>861</v>
      </c>
      <c r="AJ2171" s="181" t="s">
        <v>5671</v>
      </c>
      <c r="AK2171" s="181" t="s">
        <v>1886</v>
      </c>
      <c r="AL2171" s="181" t="s">
        <v>1886</v>
      </c>
      <c r="AO2171" s="181"/>
      <c r="AQ2171">
        <v>10</v>
      </c>
      <c r="AR2171" s="182">
        <v>40</v>
      </c>
      <c r="AS2171" s="183" t="s">
        <v>1885</v>
      </c>
      <c r="AT2171">
        <v>0</v>
      </c>
      <c r="AU2171">
        <v>35</v>
      </c>
      <c r="AV2171" s="182">
        <v>7</v>
      </c>
      <c r="AW2171" s="184">
        <v>0</v>
      </c>
      <c r="AX2171" s="183" t="s">
        <v>1884</v>
      </c>
      <c r="AY2171" s="184">
        <v>0</v>
      </c>
      <c r="AZ2171">
        <v>0</v>
      </c>
      <c r="BA2171">
        <v>0</v>
      </c>
      <c r="BB2171">
        <v>0</v>
      </c>
      <c r="BC2171" s="182">
        <v>0</v>
      </c>
      <c r="BD2171" t="s">
        <v>1886</v>
      </c>
      <c r="BE2171" t="s">
        <v>1886</v>
      </c>
      <c r="BF2171" t="s">
        <v>1886</v>
      </c>
      <c r="BG2171" s="181" t="s">
        <v>1886</v>
      </c>
      <c r="BH2171">
        <v>15</v>
      </c>
      <c r="BI2171" s="184">
        <v>0</v>
      </c>
      <c r="BJ2171" s="182">
        <v>0</v>
      </c>
      <c r="BK2171" s="181" t="s">
        <v>1886</v>
      </c>
      <c r="BL2171">
        <v>0</v>
      </c>
      <c r="BM2171">
        <v>0</v>
      </c>
      <c r="BN2171">
        <v>0</v>
      </c>
    </row>
    <row r="2172" spans="1:66" x14ac:dyDescent="0.25">
      <c r="A2172">
        <v>10506</v>
      </c>
      <c r="B2172" t="s">
        <v>5702</v>
      </c>
      <c r="C2172">
        <v>1</v>
      </c>
      <c r="D2172">
        <v>0</v>
      </c>
      <c r="E2172">
        <v>0</v>
      </c>
      <c r="F2172" t="s">
        <v>1884</v>
      </c>
      <c r="G2172" t="s">
        <v>1885</v>
      </c>
      <c r="H2172" t="s">
        <v>1884</v>
      </c>
      <c r="I2172" t="s">
        <v>1884</v>
      </c>
      <c r="J2172" t="s">
        <v>1884</v>
      </c>
      <c r="K2172" t="s">
        <v>1884</v>
      </c>
      <c r="L2172" t="s">
        <v>1884</v>
      </c>
      <c r="M2172" s="180"/>
      <c r="N2172" t="s">
        <v>1886</v>
      </c>
      <c r="O2172" t="s">
        <v>1886</v>
      </c>
      <c r="P2172" t="s">
        <v>5703</v>
      </c>
      <c r="Q2172">
        <v>0</v>
      </c>
      <c r="R2172">
        <v>0</v>
      </c>
      <c r="S2172" t="s">
        <v>1886</v>
      </c>
      <c r="T2172" t="s">
        <v>1886</v>
      </c>
      <c r="U2172">
        <v>2</v>
      </c>
      <c r="V2172" t="s">
        <v>1899</v>
      </c>
      <c r="W2172">
        <v>21</v>
      </c>
      <c r="X2172">
        <v>0</v>
      </c>
      <c r="Y2172">
        <v>0</v>
      </c>
      <c r="Z2172" t="s">
        <v>1884</v>
      </c>
      <c r="AA2172" t="s">
        <v>1884</v>
      </c>
      <c r="AB2172" t="s">
        <v>1884</v>
      </c>
      <c r="AC2172">
        <v>0</v>
      </c>
      <c r="AD2172">
        <v>0</v>
      </c>
      <c r="AE2172">
        <v>0</v>
      </c>
      <c r="AF2172">
        <v>0</v>
      </c>
      <c r="AG2172" t="s">
        <v>1885</v>
      </c>
      <c r="AH2172" s="181" t="s">
        <v>1886</v>
      </c>
      <c r="AI2172" s="182">
        <v>861</v>
      </c>
      <c r="AJ2172" s="181" t="s">
        <v>5671</v>
      </c>
      <c r="AK2172" s="181" t="s">
        <v>1886</v>
      </c>
      <c r="AL2172" s="181" t="s">
        <v>1886</v>
      </c>
      <c r="AO2172" s="181"/>
      <c r="AQ2172">
        <v>10</v>
      </c>
      <c r="AR2172" s="182">
        <v>40</v>
      </c>
      <c r="AS2172" s="183" t="s">
        <v>1885</v>
      </c>
      <c r="AT2172">
        <v>0</v>
      </c>
      <c r="AU2172">
        <v>24</v>
      </c>
      <c r="AV2172" s="182">
        <v>6</v>
      </c>
      <c r="AW2172" s="184">
        <v>0</v>
      </c>
      <c r="AX2172" s="183" t="s">
        <v>1884</v>
      </c>
      <c r="AY2172" s="184">
        <v>0</v>
      </c>
      <c r="AZ2172">
        <v>0</v>
      </c>
      <c r="BA2172">
        <v>0</v>
      </c>
      <c r="BB2172">
        <v>0</v>
      </c>
      <c r="BC2172" s="182">
        <v>0</v>
      </c>
      <c r="BD2172" t="s">
        <v>1886</v>
      </c>
      <c r="BE2172" t="s">
        <v>1886</v>
      </c>
      <c r="BF2172" t="s">
        <v>1886</v>
      </c>
      <c r="BG2172" s="181" t="s">
        <v>1886</v>
      </c>
      <c r="BH2172">
        <v>21</v>
      </c>
      <c r="BI2172" s="184">
        <v>0</v>
      </c>
      <c r="BJ2172" s="182">
        <v>0</v>
      </c>
      <c r="BK2172" s="181" t="s">
        <v>1886</v>
      </c>
      <c r="BL2172">
        <v>0</v>
      </c>
      <c r="BM2172">
        <v>0</v>
      </c>
      <c r="BN2172">
        <v>0</v>
      </c>
    </row>
    <row r="2173" spans="1:66" x14ac:dyDescent="0.25">
      <c r="A2173">
        <v>10507</v>
      </c>
      <c r="B2173" t="s">
        <v>5704</v>
      </c>
      <c r="C2173">
        <v>1</v>
      </c>
      <c r="D2173">
        <v>0</v>
      </c>
      <c r="E2173">
        <v>0</v>
      </c>
      <c r="F2173" t="s">
        <v>1884</v>
      </c>
      <c r="G2173" t="s">
        <v>1885</v>
      </c>
      <c r="H2173" t="s">
        <v>1884</v>
      </c>
      <c r="I2173" t="s">
        <v>1884</v>
      </c>
      <c r="J2173" t="s">
        <v>1884</v>
      </c>
      <c r="K2173" t="s">
        <v>1884</v>
      </c>
      <c r="L2173" t="s">
        <v>1884</v>
      </c>
      <c r="M2173" s="180"/>
      <c r="N2173" t="s">
        <v>1886</v>
      </c>
      <c r="O2173" t="s">
        <v>1886</v>
      </c>
      <c r="P2173" t="s">
        <v>5705</v>
      </c>
      <c r="Q2173">
        <v>0</v>
      </c>
      <c r="R2173">
        <v>0</v>
      </c>
      <c r="S2173" t="s">
        <v>1886</v>
      </c>
      <c r="T2173" t="s">
        <v>1886</v>
      </c>
      <c r="U2173">
        <v>2</v>
      </c>
      <c r="V2173" t="s">
        <v>1899</v>
      </c>
      <c r="W2173">
        <v>24</v>
      </c>
      <c r="X2173">
        <v>0</v>
      </c>
      <c r="Y2173">
        <v>0</v>
      </c>
      <c r="Z2173" t="s">
        <v>1884</v>
      </c>
      <c r="AA2173" t="s">
        <v>1884</v>
      </c>
      <c r="AB2173" t="s">
        <v>1884</v>
      </c>
      <c r="AC2173">
        <v>0</v>
      </c>
      <c r="AD2173">
        <v>0</v>
      </c>
      <c r="AE2173">
        <v>0</v>
      </c>
      <c r="AF2173">
        <v>0</v>
      </c>
      <c r="AG2173" t="s">
        <v>1885</v>
      </c>
      <c r="AH2173" s="181" t="s">
        <v>1886</v>
      </c>
      <c r="AI2173" s="182">
        <v>861</v>
      </c>
      <c r="AJ2173" s="181" t="s">
        <v>5671</v>
      </c>
      <c r="AK2173" s="181" t="s">
        <v>1886</v>
      </c>
      <c r="AL2173" s="181" t="s">
        <v>1886</v>
      </c>
      <c r="AO2173" s="181"/>
      <c r="AQ2173">
        <v>10</v>
      </c>
      <c r="AR2173" s="182">
        <v>40</v>
      </c>
      <c r="AS2173" s="183" t="s">
        <v>1885</v>
      </c>
      <c r="AT2173">
        <v>0</v>
      </c>
      <c r="AU2173">
        <v>24</v>
      </c>
      <c r="AV2173" s="182">
        <v>6</v>
      </c>
      <c r="AW2173" s="184">
        <v>0</v>
      </c>
      <c r="AX2173" s="183" t="s">
        <v>1884</v>
      </c>
      <c r="AY2173" s="184">
        <v>0</v>
      </c>
      <c r="AZ2173">
        <v>0</v>
      </c>
      <c r="BA2173">
        <v>0</v>
      </c>
      <c r="BB2173">
        <v>0</v>
      </c>
      <c r="BC2173" s="182">
        <v>0</v>
      </c>
      <c r="BD2173" t="s">
        <v>1886</v>
      </c>
      <c r="BE2173" t="s">
        <v>1886</v>
      </c>
      <c r="BF2173" t="s">
        <v>1886</v>
      </c>
      <c r="BG2173" s="181" t="s">
        <v>1886</v>
      </c>
      <c r="BH2173">
        <v>24</v>
      </c>
      <c r="BI2173" s="184">
        <v>0</v>
      </c>
      <c r="BJ2173" s="182">
        <v>0</v>
      </c>
      <c r="BK2173" s="181" t="s">
        <v>1886</v>
      </c>
      <c r="BL2173">
        <v>0</v>
      </c>
      <c r="BM2173">
        <v>0</v>
      </c>
      <c r="BN2173">
        <v>0</v>
      </c>
    </row>
    <row r="2174" spans="1:66" x14ac:dyDescent="0.25">
      <c r="A2174">
        <v>10508</v>
      </c>
      <c r="B2174" t="s">
        <v>5706</v>
      </c>
      <c r="C2174">
        <v>6</v>
      </c>
      <c r="D2174">
        <v>0</v>
      </c>
      <c r="E2174">
        <v>0</v>
      </c>
      <c r="F2174" t="s">
        <v>1884</v>
      </c>
      <c r="G2174" t="s">
        <v>1885</v>
      </c>
      <c r="H2174" t="s">
        <v>1884</v>
      </c>
      <c r="I2174" t="s">
        <v>1884</v>
      </c>
      <c r="J2174" t="s">
        <v>1884</v>
      </c>
      <c r="K2174" t="s">
        <v>1884</v>
      </c>
      <c r="L2174" t="s">
        <v>1884</v>
      </c>
      <c r="M2174" s="180"/>
      <c r="N2174" t="s">
        <v>1886</v>
      </c>
      <c r="O2174" t="s">
        <v>1886</v>
      </c>
      <c r="P2174" t="s">
        <v>5707</v>
      </c>
      <c r="Q2174">
        <v>0</v>
      </c>
      <c r="R2174">
        <v>0</v>
      </c>
      <c r="S2174" t="s">
        <v>1886</v>
      </c>
      <c r="T2174" t="s">
        <v>1886</v>
      </c>
      <c r="U2174">
        <v>2</v>
      </c>
      <c r="V2174" t="s">
        <v>1899</v>
      </c>
      <c r="W2174">
        <v>9</v>
      </c>
      <c r="X2174">
        <v>0</v>
      </c>
      <c r="Y2174">
        <v>0</v>
      </c>
      <c r="Z2174" t="s">
        <v>1884</v>
      </c>
      <c r="AA2174" t="s">
        <v>1884</v>
      </c>
      <c r="AB2174" t="s">
        <v>1884</v>
      </c>
      <c r="AC2174">
        <v>0</v>
      </c>
      <c r="AD2174">
        <v>0</v>
      </c>
      <c r="AE2174">
        <v>0</v>
      </c>
      <c r="AF2174">
        <v>0</v>
      </c>
      <c r="AG2174" t="s">
        <v>1885</v>
      </c>
      <c r="AH2174" s="181" t="s">
        <v>1886</v>
      </c>
      <c r="AI2174" s="182">
        <v>861</v>
      </c>
      <c r="AJ2174" s="181" t="s">
        <v>5671</v>
      </c>
      <c r="AK2174" s="181" t="s">
        <v>1886</v>
      </c>
      <c r="AL2174" s="181" t="s">
        <v>1886</v>
      </c>
      <c r="AO2174" s="181"/>
      <c r="AQ2174">
        <v>10</v>
      </c>
      <c r="AR2174" s="182">
        <v>40</v>
      </c>
      <c r="AS2174" s="183" t="s">
        <v>1885</v>
      </c>
      <c r="AT2174">
        <v>0</v>
      </c>
      <c r="AU2174">
        <v>0</v>
      </c>
      <c r="AV2174" s="182">
        <v>0</v>
      </c>
      <c r="AW2174" s="184">
        <v>0</v>
      </c>
      <c r="AX2174" s="183" t="s">
        <v>1884</v>
      </c>
      <c r="AY2174" s="184">
        <v>0</v>
      </c>
      <c r="AZ2174">
        <v>0</v>
      </c>
      <c r="BA2174">
        <v>0</v>
      </c>
      <c r="BB2174">
        <v>0</v>
      </c>
      <c r="BC2174" s="182">
        <v>0</v>
      </c>
      <c r="BD2174" t="s">
        <v>1886</v>
      </c>
      <c r="BE2174" t="s">
        <v>1886</v>
      </c>
      <c r="BF2174" t="s">
        <v>1886</v>
      </c>
      <c r="BG2174" s="181" t="s">
        <v>1886</v>
      </c>
      <c r="BH2174">
        <v>9</v>
      </c>
      <c r="BI2174" s="184">
        <v>0</v>
      </c>
      <c r="BJ2174" s="182">
        <v>0</v>
      </c>
      <c r="BK2174" s="181" t="s">
        <v>1886</v>
      </c>
      <c r="BL2174">
        <v>0</v>
      </c>
      <c r="BM2174">
        <v>0</v>
      </c>
      <c r="BN2174">
        <v>0</v>
      </c>
    </row>
    <row r="2175" spans="1:66" x14ac:dyDescent="0.25">
      <c r="A2175">
        <v>10509</v>
      </c>
      <c r="B2175" t="s">
        <v>5708</v>
      </c>
      <c r="C2175">
        <v>6</v>
      </c>
      <c r="D2175">
        <v>0</v>
      </c>
      <c r="E2175">
        <v>0</v>
      </c>
      <c r="F2175" t="s">
        <v>1884</v>
      </c>
      <c r="G2175" t="s">
        <v>1885</v>
      </c>
      <c r="H2175" t="s">
        <v>1884</v>
      </c>
      <c r="I2175" t="s">
        <v>1884</v>
      </c>
      <c r="J2175" t="s">
        <v>1884</v>
      </c>
      <c r="K2175" t="s">
        <v>1884</v>
      </c>
      <c r="L2175" t="s">
        <v>1884</v>
      </c>
      <c r="M2175" s="180"/>
      <c r="N2175" t="s">
        <v>1886</v>
      </c>
      <c r="O2175" t="s">
        <v>1886</v>
      </c>
      <c r="P2175" t="s">
        <v>5709</v>
      </c>
      <c r="Q2175">
        <v>0</v>
      </c>
      <c r="R2175">
        <v>0</v>
      </c>
      <c r="S2175" t="s">
        <v>1886</v>
      </c>
      <c r="T2175" t="s">
        <v>1886</v>
      </c>
      <c r="U2175">
        <v>2</v>
      </c>
      <c r="V2175" t="s">
        <v>1899</v>
      </c>
      <c r="W2175">
        <v>18</v>
      </c>
      <c r="X2175">
        <v>0</v>
      </c>
      <c r="Y2175">
        <v>0</v>
      </c>
      <c r="Z2175" t="s">
        <v>1884</v>
      </c>
      <c r="AA2175" t="s">
        <v>1884</v>
      </c>
      <c r="AB2175" t="s">
        <v>1884</v>
      </c>
      <c r="AC2175">
        <v>0</v>
      </c>
      <c r="AD2175">
        <v>0</v>
      </c>
      <c r="AE2175">
        <v>0</v>
      </c>
      <c r="AF2175">
        <v>0</v>
      </c>
      <c r="AG2175" t="s">
        <v>1885</v>
      </c>
      <c r="AH2175" s="181" t="s">
        <v>1886</v>
      </c>
      <c r="AI2175" s="182">
        <v>861</v>
      </c>
      <c r="AJ2175" s="181" t="s">
        <v>5671</v>
      </c>
      <c r="AK2175" s="181" t="s">
        <v>1886</v>
      </c>
      <c r="AL2175" s="181" t="s">
        <v>1886</v>
      </c>
      <c r="AO2175" s="181"/>
      <c r="AQ2175">
        <v>10</v>
      </c>
      <c r="AR2175" s="182">
        <v>40</v>
      </c>
      <c r="AS2175" s="183" t="s">
        <v>1885</v>
      </c>
      <c r="AT2175">
        <v>0</v>
      </c>
      <c r="AU2175">
        <v>25</v>
      </c>
      <c r="AV2175" s="182">
        <v>5</v>
      </c>
      <c r="AW2175" s="184">
        <v>0</v>
      </c>
      <c r="AX2175" s="183" t="s">
        <v>1884</v>
      </c>
      <c r="AY2175" s="184">
        <v>0</v>
      </c>
      <c r="AZ2175">
        <v>0</v>
      </c>
      <c r="BA2175">
        <v>0</v>
      </c>
      <c r="BB2175">
        <v>0</v>
      </c>
      <c r="BC2175" s="182">
        <v>0</v>
      </c>
      <c r="BD2175" t="s">
        <v>1886</v>
      </c>
      <c r="BE2175" t="s">
        <v>1886</v>
      </c>
      <c r="BF2175" t="s">
        <v>1886</v>
      </c>
      <c r="BG2175" s="181" t="s">
        <v>1886</v>
      </c>
      <c r="BH2175">
        <v>18</v>
      </c>
      <c r="BI2175" s="184">
        <v>0</v>
      </c>
      <c r="BJ2175" s="182">
        <v>0</v>
      </c>
      <c r="BK2175" s="181" t="s">
        <v>1886</v>
      </c>
      <c r="BL2175">
        <v>0</v>
      </c>
      <c r="BM2175">
        <v>0</v>
      </c>
      <c r="BN2175">
        <v>0</v>
      </c>
    </row>
    <row r="2176" spans="1:66" x14ac:dyDescent="0.25">
      <c r="A2176">
        <v>10510</v>
      </c>
      <c r="B2176" t="s">
        <v>5710</v>
      </c>
      <c r="C2176">
        <v>6</v>
      </c>
      <c r="D2176">
        <v>0</v>
      </c>
      <c r="E2176">
        <v>0</v>
      </c>
      <c r="F2176" t="s">
        <v>1884</v>
      </c>
      <c r="G2176" t="s">
        <v>1885</v>
      </c>
      <c r="H2176" t="s">
        <v>1884</v>
      </c>
      <c r="I2176" t="s">
        <v>1884</v>
      </c>
      <c r="J2176" t="s">
        <v>1884</v>
      </c>
      <c r="K2176" t="s">
        <v>1884</v>
      </c>
      <c r="L2176" t="s">
        <v>1884</v>
      </c>
      <c r="M2176" s="180"/>
      <c r="N2176" t="s">
        <v>1886</v>
      </c>
      <c r="O2176" t="s">
        <v>1886</v>
      </c>
      <c r="P2176" t="s">
        <v>1886</v>
      </c>
      <c r="Q2176">
        <v>0</v>
      </c>
      <c r="R2176">
        <v>0</v>
      </c>
      <c r="S2176" t="s">
        <v>1886</v>
      </c>
      <c r="T2176" t="s">
        <v>1886</v>
      </c>
      <c r="U2176">
        <v>2</v>
      </c>
      <c r="V2176" t="s">
        <v>1899</v>
      </c>
      <c r="W2176">
        <v>24</v>
      </c>
      <c r="X2176">
        <v>0</v>
      </c>
      <c r="Y2176">
        <v>0</v>
      </c>
      <c r="Z2176" t="s">
        <v>1884</v>
      </c>
      <c r="AA2176" t="s">
        <v>1884</v>
      </c>
      <c r="AB2176" t="s">
        <v>1884</v>
      </c>
      <c r="AC2176">
        <v>0</v>
      </c>
      <c r="AD2176">
        <v>0</v>
      </c>
      <c r="AE2176">
        <v>0</v>
      </c>
      <c r="AF2176">
        <v>0</v>
      </c>
      <c r="AG2176" t="s">
        <v>1885</v>
      </c>
      <c r="AH2176" s="181" t="s">
        <v>1886</v>
      </c>
      <c r="AI2176" s="182">
        <v>861</v>
      </c>
      <c r="AJ2176" s="181" t="s">
        <v>5671</v>
      </c>
      <c r="AK2176" s="181" t="s">
        <v>1886</v>
      </c>
      <c r="AL2176" s="181" t="s">
        <v>1886</v>
      </c>
      <c r="AO2176" s="181"/>
      <c r="AQ2176">
        <v>10</v>
      </c>
      <c r="AR2176" s="182">
        <v>40</v>
      </c>
      <c r="AS2176" s="183" t="s">
        <v>1885</v>
      </c>
      <c r="AT2176">
        <v>0</v>
      </c>
      <c r="AU2176">
        <v>0</v>
      </c>
      <c r="AV2176" s="182">
        <v>0</v>
      </c>
      <c r="AW2176" s="184">
        <v>0</v>
      </c>
      <c r="AX2176" s="183" t="s">
        <v>1884</v>
      </c>
      <c r="AY2176" s="184">
        <v>0</v>
      </c>
      <c r="AZ2176">
        <v>0</v>
      </c>
      <c r="BA2176">
        <v>0</v>
      </c>
      <c r="BB2176">
        <v>0</v>
      </c>
      <c r="BC2176" s="182">
        <v>0</v>
      </c>
      <c r="BD2176" t="s">
        <v>1886</v>
      </c>
      <c r="BE2176" t="s">
        <v>1886</v>
      </c>
      <c r="BF2176" t="s">
        <v>1886</v>
      </c>
      <c r="BG2176" s="181" t="s">
        <v>1886</v>
      </c>
      <c r="BH2176">
        <v>24</v>
      </c>
      <c r="BI2176" s="184">
        <v>0</v>
      </c>
      <c r="BJ2176" s="182">
        <v>0</v>
      </c>
      <c r="BK2176" s="181" t="s">
        <v>1886</v>
      </c>
      <c r="BL2176">
        <v>0</v>
      </c>
      <c r="BM2176">
        <v>0</v>
      </c>
      <c r="BN2176">
        <v>0</v>
      </c>
    </row>
    <row r="2177" spans="1:66" x14ac:dyDescent="0.25">
      <c r="A2177">
        <v>10511</v>
      </c>
      <c r="B2177" t="s">
        <v>5711</v>
      </c>
      <c r="C2177">
        <v>1</v>
      </c>
      <c r="D2177">
        <v>0</v>
      </c>
      <c r="E2177">
        <v>0</v>
      </c>
      <c r="F2177" t="s">
        <v>1884</v>
      </c>
      <c r="G2177" t="s">
        <v>1885</v>
      </c>
      <c r="H2177" t="s">
        <v>1884</v>
      </c>
      <c r="I2177" t="s">
        <v>1884</v>
      </c>
      <c r="J2177" t="s">
        <v>1884</v>
      </c>
      <c r="K2177" t="s">
        <v>1884</v>
      </c>
      <c r="L2177" t="s">
        <v>1884</v>
      </c>
      <c r="M2177" s="180"/>
      <c r="N2177" t="s">
        <v>1886</v>
      </c>
      <c r="O2177" t="s">
        <v>1886</v>
      </c>
      <c r="P2177" t="s">
        <v>5712</v>
      </c>
      <c r="Q2177">
        <v>0</v>
      </c>
      <c r="R2177">
        <v>0</v>
      </c>
      <c r="S2177" t="s">
        <v>1886</v>
      </c>
      <c r="T2177" t="s">
        <v>1886</v>
      </c>
      <c r="U2177">
        <v>2</v>
      </c>
      <c r="V2177" t="s">
        <v>1899</v>
      </c>
      <c r="W2177">
        <v>8</v>
      </c>
      <c r="X2177">
        <v>0</v>
      </c>
      <c r="Y2177">
        <v>0</v>
      </c>
      <c r="Z2177" t="s">
        <v>1884</v>
      </c>
      <c r="AA2177" t="s">
        <v>1884</v>
      </c>
      <c r="AB2177" t="s">
        <v>1884</v>
      </c>
      <c r="AC2177">
        <v>0</v>
      </c>
      <c r="AD2177">
        <v>0</v>
      </c>
      <c r="AE2177">
        <v>0</v>
      </c>
      <c r="AF2177">
        <v>0</v>
      </c>
      <c r="AG2177" t="s">
        <v>1885</v>
      </c>
      <c r="AH2177" s="181" t="s">
        <v>1886</v>
      </c>
      <c r="AI2177" s="182">
        <v>861</v>
      </c>
      <c r="AJ2177" s="181" t="s">
        <v>5671</v>
      </c>
      <c r="AK2177" s="181" t="s">
        <v>1886</v>
      </c>
      <c r="AL2177" s="181" t="s">
        <v>1886</v>
      </c>
      <c r="AO2177" s="181"/>
      <c r="AQ2177">
        <v>10</v>
      </c>
      <c r="AR2177" s="182">
        <v>40</v>
      </c>
      <c r="AS2177" s="183" t="s">
        <v>1885</v>
      </c>
      <c r="AT2177">
        <v>0</v>
      </c>
      <c r="AU2177">
        <v>42</v>
      </c>
      <c r="AV2177" s="182">
        <v>0</v>
      </c>
      <c r="AW2177" s="184">
        <v>0</v>
      </c>
      <c r="AX2177" s="183" t="s">
        <v>1884</v>
      </c>
      <c r="AY2177" s="184">
        <v>0</v>
      </c>
      <c r="AZ2177">
        <v>0</v>
      </c>
      <c r="BA2177">
        <v>0</v>
      </c>
      <c r="BB2177">
        <v>0</v>
      </c>
      <c r="BC2177" s="182">
        <v>0</v>
      </c>
      <c r="BD2177" t="s">
        <v>1886</v>
      </c>
      <c r="BE2177" t="s">
        <v>1886</v>
      </c>
      <c r="BF2177" t="s">
        <v>1886</v>
      </c>
      <c r="BG2177" s="181" t="s">
        <v>1886</v>
      </c>
      <c r="BH2177">
        <v>8</v>
      </c>
      <c r="BI2177" s="184">
        <v>0</v>
      </c>
      <c r="BJ2177" s="182">
        <v>0</v>
      </c>
      <c r="BK2177" s="181" t="s">
        <v>1886</v>
      </c>
      <c r="BL2177">
        <v>0</v>
      </c>
      <c r="BM2177">
        <v>0</v>
      </c>
      <c r="BN2177">
        <v>0</v>
      </c>
    </row>
    <row r="2178" spans="1:66" x14ac:dyDescent="0.25">
      <c r="A2178">
        <v>10512</v>
      </c>
      <c r="B2178" t="s">
        <v>5713</v>
      </c>
      <c r="C2178">
        <v>1</v>
      </c>
      <c r="D2178">
        <v>0</v>
      </c>
      <c r="E2178">
        <v>0</v>
      </c>
      <c r="F2178" t="s">
        <v>1884</v>
      </c>
      <c r="G2178" t="s">
        <v>1885</v>
      </c>
      <c r="H2178" t="s">
        <v>1884</v>
      </c>
      <c r="I2178" t="s">
        <v>1884</v>
      </c>
      <c r="J2178" t="s">
        <v>1884</v>
      </c>
      <c r="K2178" t="s">
        <v>1884</v>
      </c>
      <c r="L2178" t="s">
        <v>1884</v>
      </c>
      <c r="M2178" s="180"/>
      <c r="N2178" t="s">
        <v>1886</v>
      </c>
      <c r="O2178" t="s">
        <v>1886</v>
      </c>
      <c r="P2178" t="s">
        <v>1886</v>
      </c>
      <c r="Q2178">
        <v>0</v>
      </c>
      <c r="R2178">
        <v>0</v>
      </c>
      <c r="S2178" t="s">
        <v>1886</v>
      </c>
      <c r="T2178" t="s">
        <v>1886</v>
      </c>
      <c r="U2178">
        <v>2</v>
      </c>
      <c r="V2178" t="s">
        <v>1899</v>
      </c>
      <c r="W2178">
        <v>15</v>
      </c>
      <c r="X2178">
        <v>0</v>
      </c>
      <c r="Y2178">
        <v>0</v>
      </c>
      <c r="Z2178" t="s">
        <v>1884</v>
      </c>
      <c r="AA2178" t="s">
        <v>1884</v>
      </c>
      <c r="AB2178" t="s">
        <v>1884</v>
      </c>
      <c r="AC2178">
        <v>0</v>
      </c>
      <c r="AD2178">
        <v>0</v>
      </c>
      <c r="AE2178">
        <v>0</v>
      </c>
      <c r="AF2178">
        <v>0</v>
      </c>
      <c r="AG2178" t="s">
        <v>1885</v>
      </c>
      <c r="AH2178" s="181" t="s">
        <v>1886</v>
      </c>
      <c r="AI2178" s="182">
        <v>861</v>
      </c>
      <c r="AJ2178" s="181" t="s">
        <v>5671</v>
      </c>
      <c r="AK2178" s="181" t="s">
        <v>1886</v>
      </c>
      <c r="AL2178" s="181" t="s">
        <v>1886</v>
      </c>
      <c r="AO2178" s="181"/>
      <c r="AQ2178">
        <v>10</v>
      </c>
      <c r="AR2178" s="182">
        <v>40</v>
      </c>
      <c r="AS2178" s="183" t="s">
        <v>1885</v>
      </c>
      <c r="AT2178">
        <v>0</v>
      </c>
      <c r="AU2178">
        <v>35</v>
      </c>
      <c r="AV2178" s="182">
        <v>7</v>
      </c>
      <c r="AW2178" s="184">
        <v>0</v>
      </c>
      <c r="AX2178" s="183" t="s">
        <v>1884</v>
      </c>
      <c r="AY2178" s="184">
        <v>0</v>
      </c>
      <c r="AZ2178">
        <v>0</v>
      </c>
      <c r="BA2178">
        <v>0</v>
      </c>
      <c r="BB2178">
        <v>0</v>
      </c>
      <c r="BC2178" s="182">
        <v>0</v>
      </c>
      <c r="BD2178" t="s">
        <v>1886</v>
      </c>
      <c r="BE2178" t="s">
        <v>1886</v>
      </c>
      <c r="BF2178" t="s">
        <v>1886</v>
      </c>
      <c r="BG2178" s="181" t="s">
        <v>1886</v>
      </c>
      <c r="BH2178">
        <v>15</v>
      </c>
      <c r="BI2178" s="184">
        <v>0</v>
      </c>
      <c r="BJ2178" s="182">
        <v>0</v>
      </c>
      <c r="BK2178" s="181" t="s">
        <v>1886</v>
      </c>
      <c r="BL2178">
        <v>0</v>
      </c>
      <c r="BM2178">
        <v>0</v>
      </c>
      <c r="BN2178">
        <v>0</v>
      </c>
    </row>
    <row r="2179" spans="1:66" x14ac:dyDescent="0.25">
      <c r="A2179">
        <v>10513</v>
      </c>
      <c r="B2179" t="s">
        <v>5714</v>
      </c>
      <c r="C2179">
        <v>1</v>
      </c>
      <c r="D2179">
        <v>0</v>
      </c>
      <c r="E2179">
        <v>0</v>
      </c>
      <c r="F2179" t="s">
        <v>1884</v>
      </c>
      <c r="G2179" t="s">
        <v>1885</v>
      </c>
      <c r="H2179" t="s">
        <v>1884</v>
      </c>
      <c r="I2179" t="s">
        <v>1884</v>
      </c>
      <c r="J2179" t="s">
        <v>1884</v>
      </c>
      <c r="K2179" t="s">
        <v>1884</v>
      </c>
      <c r="L2179" t="s">
        <v>1884</v>
      </c>
      <c r="M2179" s="180"/>
      <c r="N2179" t="s">
        <v>1886</v>
      </c>
      <c r="O2179" t="s">
        <v>1886</v>
      </c>
      <c r="P2179" t="s">
        <v>1886</v>
      </c>
      <c r="Q2179">
        <v>0</v>
      </c>
      <c r="R2179">
        <v>0</v>
      </c>
      <c r="S2179" t="s">
        <v>1886</v>
      </c>
      <c r="T2179" t="s">
        <v>1886</v>
      </c>
      <c r="U2179">
        <v>2</v>
      </c>
      <c r="V2179" t="s">
        <v>1899</v>
      </c>
      <c r="W2179">
        <v>17</v>
      </c>
      <c r="X2179">
        <v>0</v>
      </c>
      <c r="Y2179">
        <v>0</v>
      </c>
      <c r="Z2179" t="s">
        <v>1884</v>
      </c>
      <c r="AA2179" t="s">
        <v>1884</v>
      </c>
      <c r="AB2179" t="s">
        <v>1884</v>
      </c>
      <c r="AC2179">
        <v>0</v>
      </c>
      <c r="AD2179">
        <v>0</v>
      </c>
      <c r="AE2179">
        <v>0</v>
      </c>
      <c r="AF2179">
        <v>0</v>
      </c>
      <c r="AG2179" t="s">
        <v>1885</v>
      </c>
      <c r="AH2179" s="181" t="s">
        <v>1886</v>
      </c>
      <c r="AI2179" s="182">
        <v>861</v>
      </c>
      <c r="AJ2179" s="181" t="s">
        <v>5671</v>
      </c>
      <c r="AK2179" s="181" t="s">
        <v>1886</v>
      </c>
      <c r="AL2179" s="181" t="s">
        <v>1886</v>
      </c>
      <c r="AO2179" s="181"/>
      <c r="AQ2179">
        <v>10</v>
      </c>
      <c r="AR2179" s="182">
        <v>40</v>
      </c>
      <c r="AS2179" s="183" t="s">
        <v>1885</v>
      </c>
      <c r="AT2179">
        <v>0</v>
      </c>
      <c r="AU2179">
        <v>0</v>
      </c>
      <c r="AV2179" s="182">
        <v>0</v>
      </c>
      <c r="AW2179" s="184">
        <v>0</v>
      </c>
      <c r="AX2179" s="183" t="s">
        <v>1884</v>
      </c>
      <c r="AY2179" s="184">
        <v>0</v>
      </c>
      <c r="AZ2179">
        <v>0</v>
      </c>
      <c r="BA2179">
        <v>0</v>
      </c>
      <c r="BB2179">
        <v>0</v>
      </c>
      <c r="BC2179" s="182">
        <v>0</v>
      </c>
      <c r="BD2179" t="s">
        <v>1886</v>
      </c>
      <c r="BE2179" t="s">
        <v>1886</v>
      </c>
      <c r="BF2179" t="s">
        <v>1886</v>
      </c>
      <c r="BG2179" s="181" t="s">
        <v>1886</v>
      </c>
      <c r="BH2179">
        <v>17</v>
      </c>
      <c r="BI2179" s="184">
        <v>0</v>
      </c>
      <c r="BJ2179" s="182">
        <v>0</v>
      </c>
      <c r="BK2179" s="181" t="s">
        <v>1886</v>
      </c>
      <c r="BL2179">
        <v>0</v>
      </c>
      <c r="BM2179">
        <v>0</v>
      </c>
      <c r="BN2179">
        <v>0</v>
      </c>
    </row>
    <row r="2180" spans="1:66" x14ac:dyDescent="0.25">
      <c r="A2180">
        <v>10514</v>
      </c>
      <c r="B2180" t="s">
        <v>5715</v>
      </c>
      <c r="C2180">
        <v>6</v>
      </c>
      <c r="D2180">
        <v>0</v>
      </c>
      <c r="E2180">
        <v>0</v>
      </c>
      <c r="F2180" t="s">
        <v>1884</v>
      </c>
      <c r="G2180" t="s">
        <v>1885</v>
      </c>
      <c r="H2180" t="s">
        <v>1884</v>
      </c>
      <c r="I2180" t="s">
        <v>1884</v>
      </c>
      <c r="J2180" t="s">
        <v>1884</v>
      </c>
      <c r="K2180" t="s">
        <v>1884</v>
      </c>
      <c r="L2180" t="s">
        <v>1884</v>
      </c>
      <c r="M2180" s="180"/>
      <c r="N2180" t="s">
        <v>1886</v>
      </c>
      <c r="O2180" t="s">
        <v>1886</v>
      </c>
      <c r="P2180" t="s">
        <v>5716</v>
      </c>
      <c r="Q2180">
        <v>0</v>
      </c>
      <c r="R2180">
        <v>0</v>
      </c>
      <c r="S2180" t="s">
        <v>1886</v>
      </c>
      <c r="T2180" t="s">
        <v>1886</v>
      </c>
      <c r="U2180">
        <v>2</v>
      </c>
      <c r="V2180" t="s">
        <v>1899</v>
      </c>
      <c r="W2180">
        <v>9</v>
      </c>
      <c r="X2180">
        <v>0</v>
      </c>
      <c r="Y2180">
        <v>0</v>
      </c>
      <c r="Z2180" t="s">
        <v>1884</v>
      </c>
      <c r="AA2180" t="s">
        <v>1884</v>
      </c>
      <c r="AB2180" t="s">
        <v>1884</v>
      </c>
      <c r="AC2180">
        <v>0</v>
      </c>
      <c r="AD2180">
        <v>0</v>
      </c>
      <c r="AE2180">
        <v>0</v>
      </c>
      <c r="AF2180">
        <v>0</v>
      </c>
      <c r="AG2180" t="s">
        <v>1885</v>
      </c>
      <c r="AH2180" s="181" t="s">
        <v>1886</v>
      </c>
      <c r="AI2180" s="182">
        <v>861</v>
      </c>
      <c r="AJ2180" s="181" t="s">
        <v>5671</v>
      </c>
      <c r="AK2180" s="181" t="s">
        <v>1886</v>
      </c>
      <c r="AL2180" s="181" t="s">
        <v>1886</v>
      </c>
      <c r="AO2180" s="181"/>
      <c r="AQ2180">
        <v>10</v>
      </c>
      <c r="AR2180" s="182">
        <v>40</v>
      </c>
      <c r="AS2180" s="183" t="s">
        <v>1885</v>
      </c>
      <c r="AT2180">
        <v>0</v>
      </c>
      <c r="AU2180">
        <v>54</v>
      </c>
      <c r="AV2180" s="182">
        <v>6</v>
      </c>
      <c r="AW2180" s="184">
        <v>0</v>
      </c>
      <c r="AX2180" s="183" t="s">
        <v>1884</v>
      </c>
      <c r="AY2180" s="184">
        <v>0</v>
      </c>
      <c r="AZ2180">
        <v>0</v>
      </c>
      <c r="BA2180">
        <v>0</v>
      </c>
      <c r="BB2180">
        <v>0</v>
      </c>
      <c r="BC2180" s="182">
        <v>0</v>
      </c>
      <c r="BD2180" t="s">
        <v>1886</v>
      </c>
      <c r="BE2180" t="s">
        <v>1886</v>
      </c>
      <c r="BF2180" t="s">
        <v>1886</v>
      </c>
      <c r="BG2180" s="181" t="s">
        <v>1886</v>
      </c>
      <c r="BH2180">
        <v>9</v>
      </c>
      <c r="BI2180" s="184">
        <v>0</v>
      </c>
      <c r="BJ2180" s="182">
        <v>0</v>
      </c>
      <c r="BK2180" s="181" t="s">
        <v>1886</v>
      </c>
      <c r="BL2180">
        <v>0</v>
      </c>
      <c r="BM2180">
        <v>0</v>
      </c>
      <c r="BN2180">
        <v>0</v>
      </c>
    </row>
    <row r="2181" spans="1:66" x14ac:dyDescent="0.25">
      <c r="A2181">
        <v>10515</v>
      </c>
      <c r="B2181" t="s">
        <v>5717</v>
      </c>
      <c r="C2181">
        <v>6</v>
      </c>
      <c r="D2181">
        <v>0</v>
      </c>
      <c r="E2181">
        <v>0</v>
      </c>
      <c r="F2181" t="s">
        <v>1884</v>
      </c>
      <c r="G2181" t="s">
        <v>1885</v>
      </c>
      <c r="H2181" t="s">
        <v>1884</v>
      </c>
      <c r="I2181" t="s">
        <v>1884</v>
      </c>
      <c r="J2181" t="s">
        <v>1884</v>
      </c>
      <c r="K2181" t="s">
        <v>1884</v>
      </c>
      <c r="L2181" t="s">
        <v>1884</v>
      </c>
      <c r="M2181" s="180"/>
      <c r="N2181" t="s">
        <v>1886</v>
      </c>
      <c r="O2181" t="s">
        <v>1886</v>
      </c>
      <c r="P2181" t="s">
        <v>5718</v>
      </c>
      <c r="Q2181">
        <v>0</v>
      </c>
      <c r="R2181">
        <v>0</v>
      </c>
      <c r="S2181" t="s">
        <v>1886</v>
      </c>
      <c r="T2181" t="s">
        <v>1886</v>
      </c>
      <c r="U2181">
        <v>2</v>
      </c>
      <c r="V2181" t="s">
        <v>1899</v>
      </c>
      <c r="W2181">
        <v>18</v>
      </c>
      <c r="X2181">
        <v>0</v>
      </c>
      <c r="Y2181">
        <v>0</v>
      </c>
      <c r="Z2181" t="s">
        <v>1884</v>
      </c>
      <c r="AA2181" t="s">
        <v>1884</v>
      </c>
      <c r="AB2181" t="s">
        <v>1884</v>
      </c>
      <c r="AC2181">
        <v>0</v>
      </c>
      <c r="AD2181">
        <v>0</v>
      </c>
      <c r="AE2181">
        <v>0</v>
      </c>
      <c r="AF2181">
        <v>0</v>
      </c>
      <c r="AG2181" t="s">
        <v>1885</v>
      </c>
      <c r="AH2181" s="181" t="s">
        <v>1886</v>
      </c>
      <c r="AI2181" s="182">
        <v>861</v>
      </c>
      <c r="AJ2181" s="181" t="s">
        <v>5671</v>
      </c>
      <c r="AK2181" s="181" t="s">
        <v>1886</v>
      </c>
      <c r="AL2181" s="181" t="s">
        <v>1886</v>
      </c>
      <c r="AO2181" s="181"/>
      <c r="AQ2181">
        <v>10</v>
      </c>
      <c r="AR2181" s="182">
        <v>40</v>
      </c>
      <c r="AS2181" s="183" t="s">
        <v>1885</v>
      </c>
      <c r="AT2181">
        <v>0</v>
      </c>
      <c r="AU2181">
        <v>25</v>
      </c>
      <c r="AV2181" s="182">
        <v>5</v>
      </c>
      <c r="AW2181" s="184">
        <v>0</v>
      </c>
      <c r="AX2181" s="183" t="s">
        <v>1884</v>
      </c>
      <c r="AY2181" s="184">
        <v>0</v>
      </c>
      <c r="AZ2181">
        <v>0</v>
      </c>
      <c r="BA2181">
        <v>0</v>
      </c>
      <c r="BB2181">
        <v>0</v>
      </c>
      <c r="BC2181" s="182">
        <v>0</v>
      </c>
      <c r="BD2181" t="s">
        <v>1886</v>
      </c>
      <c r="BE2181" t="s">
        <v>1886</v>
      </c>
      <c r="BF2181" t="s">
        <v>1886</v>
      </c>
      <c r="BG2181" s="181" t="s">
        <v>1886</v>
      </c>
      <c r="BH2181">
        <v>18</v>
      </c>
      <c r="BI2181" s="184">
        <v>0</v>
      </c>
      <c r="BJ2181" s="182">
        <v>0</v>
      </c>
      <c r="BK2181" s="181" t="s">
        <v>1886</v>
      </c>
      <c r="BL2181">
        <v>0</v>
      </c>
      <c r="BM2181">
        <v>0</v>
      </c>
      <c r="BN2181">
        <v>0</v>
      </c>
    </row>
    <row r="2182" spans="1:66" x14ac:dyDescent="0.25">
      <c r="A2182">
        <v>10517</v>
      </c>
      <c r="B2182" t="s">
        <v>5719</v>
      </c>
      <c r="C2182">
        <v>1</v>
      </c>
      <c r="D2182">
        <v>0</v>
      </c>
      <c r="E2182">
        <v>0</v>
      </c>
      <c r="F2182" t="s">
        <v>1884</v>
      </c>
      <c r="G2182" t="s">
        <v>1885</v>
      </c>
      <c r="H2182" t="s">
        <v>1884</v>
      </c>
      <c r="I2182" t="s">
        <v>1884</v>
      </c>
      <c r="J2182" t="s">
        <v>1884</v>
      </c>
      <c r="K2182" t="s">
        <v>1884</v>
      </c>
      <c r="L2182" t="s">
        <v>1884</v>
      </c>
      <c r="M2182" s="180"/>
      <c r="N2182" t="s">
        <v>1886</v>
      </c>
      <c r="O2182" t="s">
        <v>1886</v>
      </c>
      <c r="P2182" t="s">
        <v>5720</v>
      </c>
      <c r="Q2182">
        <v>0</v>
      </c>
      <c r="R2182">
        <v>0</v>
      </c>
      <c r="S2182" t="s">
        <v>1886</v>
      </c>
      <c r="T2182" t="s">
        <v>1886</v>
      </c>
      <c r="U2182">
        <v>2</v>
      </c>
      <c r="V2182" t="s">
        <v>1899</v>
      </c>
      <c r="W2182">
        <v>8</v>
      </c>
      <c r="X2182">
        <v>0</v>
      </c>
      <c r="Y2182">
        <v>0</v>
      </c>
      <c r="Z2182" t="s">
        <v>1884</v>
      </c>
      <c r="AA2182" t="s">
        <v>1884</v>
      </c>
      <c r="AB2182" t="s">
        <v>1884</v>
      </c>
      <c r="AC2182">
        <v>0</v>
      </c>
      <c r="AD2182">
        <v>0</v>
      </c>
      <c r="AE2182">
        <v>0</v>
      </c>
      <c r="AF2182">
        <v>0</v>
      </c>
      <c r="AG2182" t="s">
        <v>1885</v>
      </c>
      <c r="AH2182" s="181" t="s">
        <v>1886</v>
      </c>
      <c r="AI2182" s="182">
        <v>861</v>
      </c>
      <c r="AJ2182" s="181" t="s">
        <v>5671</v>
      </c>
      <c r="AK2182" s="181" t="s">
        <v>1886</v>
      </c>
      <c r="AL2182" s="181" t="s">
        <v>1886</v>
      </c>
      <c r="AO2182" s="181"/>
      <c r="AQ2182">
        <v>10</v>
      </c>
      <c r="AR2182" s="182">
        <v>40</v>
      </c>
      <c r="AS2182" s="183" t="s">
        <v>1885</v>
      </c>
      <c r="AT2182">
        <v>0</v>
      </c>
      <c r="AU2182">
        <v>42</v>
      </c>
      <c r="AV2182" s="182">
        <v>10</v>
      </c>
      <c r="AW2182" s="184">
        <v>0</v>
      </c>
      <c r="AX2182" s="183" t="s">
        <v>1884</v>
      </c>
      <c r="AY2182" s="184">
        <v>0</v>
      </c>
      <c r="AZ2182">
        <v>0</v>
      </c>
      <c r="BA2182">
        <v>0</v>
      </c>
      <c r="BB2182">
        <v>0</v>
      </c>
      <c r="BC2182" s="182">
        <v>0</v>
      </c>
      <c r="BD2182" t="s">
        <v>1886</v>
      </c>
      <c r="BE2182" t="s">
        <v>1886</v>
      </c>
      <c r="BF2182" t="s">
        <v>1886</v>
      </c>
      <c r="BG2182" s="181" t="s">
        <v>1886</v>
      </c>
      <c r="BH2182">
        <v>8</v>
      </c>
      <c r="BI2182" s="184">
        <v>0</v>
      </c>
      <c r="BJ2182" s="182">
        <v>0</v>
      </c>
      <c r="BK2182" s="181" t="s">
        <v>1886</v>
      </c>
      <c r="BL2182">
        <v>0</v>
      </c>
      <c r="BM2182">
        <v>0</v>
      </c>
      <c r="BN2182">
        <v>0</v>
      </c>
    </row>
    <row r="2183" spans="1:66" x14ac:dyDescent="0.25">
      <c r="A2183">
        <v>10518</v>
      </c>
      <c r="B2183" t="s">
        <v>5715</v>
      </c>
      <c r="C2183">
        <v>1</v>
      </c>
      <c r="D2183">
        <v>0</v>
      </c>
      <c r="E2183">
        <v>0</v>
      </c>
      <c r="F2183" t="s">
        <v>1884</v>
      </c>
      <c r="G2183" t="s">
        <v>1885</v>
      </c>
      <c r="H2183" t="s">
        <v>1884</v>
      </c>
      <c r="I2183" t="s">
        <v>1884</v>
      </c>
      <c r="J2183" t="s">
        <v>1884</v>
      </c>
      <c r="K2183" t="s">
        <v>1884</v>
      </c>
      <c r="L2183" t="s">
        <v>1884</v>
      </c>
      <c r="M2183" s="180"/>
      <c r="N2183" t="s">
        <v>1886</v>
      </c>
      <c r="O2183" t="s">
        <v>1886</v>
      </c>
      <c r="P2183" t="s">
        <v>5721</v>
      </c>
      <c r="Q2183">
        <v>0</v>
      </c>
      <c r="R2183">
        <v>0</v>
      </c>
      <c r="S2183" t="s">
        <v>1886</v>
      </c>
      <c r="T2183" t="s">
        <v>1886</v>
      </c>
      <c r="U2183">
        <v>2</v>
      </c>
      <c r="V2183" t="s">
        <v>1899</v>
      </c>
      <c r="W2183">
        <v>15</v>
      </c>
      <c r="X2183">
        <v>0</v>
      </c>
      <c r="Y2183">
        <v>0</v>
      </c>
      <c r="Z2183" t="s">
        <v>1884</v>
      </c>
      <c r="AA2183" t="s">
        <v>1884</v>
      </c>
      <c r="AB2183" t="s">
        <v>1884</v>
      </c>
      <c r="AC2183">
        <v>0</v>
      </c>
      <c r="AD2183">
        <v>0</v>
      </c>
      <c r="AE2183">
        <v>0</v>
      </c>
      <c r="AF2183">
        <v>0</v>
      </c>
      <c r="AG2183" t="s">
        <v>1885</v>
      </c>
      <c r="AH2183" s="181" t="s">
        <v>1886</v>
      </c>
      <c r="AI2183" s="182">
        <v>861</v>
      </c>
      <c r="AJ2183" s="181" t="s">
        <v>5671</v>
      </c>
      <c r="AK2183" s="181" t="s">
        <v>1886</v>
      </c>
      <c r="AL2183" s="181" t="s">
        <v>1886</v>
      </c>
      <c r="AO2183" s="181"/>
      <c r="AQ2183">
        <v>10</v>
      </c>
      <c r="AR2183" s="182">
        <v>40</v>
      </c>
      <c r="AS2183" s="183" t="s">
        <v>1885</v>
      </c>
      <c r="AT2183">
        <v>0</v>
      </c>
      <c r="AU2183">
        <v>0</v>
      </c>
      <c r="AV2183" s="182">
        <v>0</v>
      </c>
      <c r="AW2183" s="184">
        <v>0</v>
      </c>
      <c r="AX2183" s="183" t="s">
        <v>1884</v>
      </c>
      <c r="AY2183" s="184">
        <v>0</v>
      </c>
      <c r="AZ2183">
        <v>0</v>
      </c>
      <c r="BA2183">
        <v>0</v>
      </c>
      <c r="BB2183">
        <v>0</v>
      </c>
      <c r="BC2183" s="182">
        <v>0</v>
      </c>
      <c r="BD2183" t="s">
        <v>1886</v>
      </c>
      <c r="BE2183" t="s">
        <v>1886</v>
      </c>
      <c r="BF2183" t="s">
        <v>1886</v>
      </c>
      <c r="BG2183" s="181" t="s">
        <v>1886</v>
      </c>
      <c r="BH2183">
        <v>15</v>
      </c>
      <c r="BI2183" s="184">
        <v>0</v>
      </c>
      <c r="BJ2183" s="182">
        <v>0</v>
      </c>
      <c r="BK2183" s="181" t="s">
        <v>1886</v>
      </c>
      <c r="BL2183">
        <v>0</v>
      </c>
      <c r="BM2183">
        <v>0</v>
      </c>
      <c r="BN2183">
        <v>0</v>
      </c>
    </row>
    <row r="2184" spans="1:66" x14ac:dyDescent="0.25">
      <c r="A2184">
        <v>10520</v>
      </c>
      <c r="B2184" t="s">
        <v>5722</v>
      </c>
      <c r="C2184">
        <v>1</v>
      </c>
      <c r="D2184">
        <v>0</v>
      </c>
      <c r="E2184">
        <v>0</v>
      </c>
      <c r="F2184" t="s">
        <v>1884</v>
      </c>
      <c r="G2184" t="s">
        <v>1885</v>
      </c>
      <c r="H2184" t="s">
        <v>1884</v>
      </c>
      <c r="I2184" t="s">
        <v>1884</v>
      </c>
      <c r="J2184" t="s">
        <v>1884</v>
      </c>
      <c r="K2184" t="s">
        <v>1884</v>
      </c>
      <c r="L2184" t="s">
        <v>1884</v>
      </c>
      <c r="M2184" s="180"/>
      <c r="N2184" t="s">
        <v>1886</v>
      </c>
      <c r="O2184" t="s">
        <v>1886</v>
      </c>
      <c r="P2184" t="s">
        <v>5723</v>
      </c>
      <c r="Q2184">
        <v>0</v>
      </c>
      <c r="R2184">
        <v>0</v>
      </c>
      <c r="S2184" t="s">
        <v>1886</v>
      </c>
      <c r="T2184" t="s">
        <v>1886</v>
      </c>
      <c r="U2184">
        <v>2</v>
      </c>
      <c r="V2184" t="s">
        <v>1899</v>
      </c>
      <c r="W2184">
        <v>21</v>
      </c>
      <c r="X2184">
        <v>0</v>
      </c>
      <c r="Y2184">
        <v>0</v>
      </c>
      <c r="Z2184" t="s">
        <v>1884</v>
      </c>
      <c r="AA2184" t="s">
        <v>1884</v>
      </c>
      <c r="AB2184" t="s">
        <v>1884</v>
      </c>
      <c r="AC2184">
        <v>0</v>
      </c>
      <c r="AD2184">
        <v>0</v>
      </c>
      <c r="AE2184">
        <v>0</v>
      </c>
      <c r="AF2184">
        <v>0</v>
      </c>
      <c r="AG2184" t="s">
        <v>1885</v>
      </c>
      <c r="AH2184" s="181" t="s">
        <v>1886</v>
      </c>
      <c r="AI2184" s="182">
        <v>861</v>
      </c>
      <c r="AJ2184" s="181" t="s">
        <v>5671</v>
      </c>
      <c r="AK2184" s="181" t="s">
        <v>1886</v>
      </c>
      <c r="AL2184" s="181" t="s">
        <v>1886</v>
      </c>
      <c r="AO2184" s="181"/>
      <c r="AQ2184">
        <v>10</v>
      </c>
      <c r="AR2184" s="182">
        <v>40</v>
      </c>
      <c r="AS2184" s="183" t="s">
        <v>1885</v>
      </c>
      <c r="AT2184">
        <v>0</v>
      </c>
      <c r="AU2184">
        <v>0</v>
      </c>
      <c r="AV2184" s="182">
        <v>0</v>
      </c>
      <c r="AW2184" s="184">
        <v>0</v>
      </c>
      <c r="AX2184" s="183" t="s">
        <v>1884</v>
      </c>
      <c r="AY2184" s="184">
        <v>0</v>
      </c>
      <c r="AZ2184">
        <v>0</v>
      </c>
      <c r="BA2184">
        <v>0</v>
      </c>
      <c r="BB2184">
        <v>0</v>
      </c>
      <c r="BC2184" s="182">
        <v>0</v>
      </c>
      <c r="BD2184" t="s">
        <v>1886</v>
      </c>
      <c r="BE2184" t="s">
        <v>1886</v>
      </c>
      <c r="BF2184" t="s">
        <v>1886</v>
      </c>
      <c r="BG2184" s="181" t="s">
        <v>1886</v>
      </c>
      <c r="BH2184">
        <v>21</v>
      </c>
      <c r="BI2184" s="184">
        <v>0</v>
      </c>
      <c r="BJ2184" s="182">
        <v>0</v>
      </c>
      <c r="BK2184" s="181" t="s">
        <v>1886</v>
      </c>
      <c r="BL2184">
        <v>0</v>
      </c>
      <c r="BM2184">
        <v>0</v>
      </c>
      <c r="BN2184">
        <v>0</v>
      </c>
    </row>
    <row r="2185" spans="1:66" x14ac:dyDescent="0.25">
      <c r="A2185">
        <v>10522</v>
      </c>
      <c r="B2185" t="s">
        <v>5724</v>
      </c>
      <c r="C2185">
        <v>1</v>
      </c>
      <c r="D2185">
        <v>0</v>
      </c>
      <c r="E2185">
        <v>0</v>
      </c>
      <c r="F2185" t="s">
        <v>1884</v>
      </c>
      <c r="G2185" t="s">
        <v>1885</v>
      </c>
      <c r="H2185" t="s">
        <v>1884</v>
      </c>
      <c r="I2185" t="s">
        <v>1884</v>
      </c>
      <c r="J2185" t="s">
        <v>1884</v>
      </c>
      <c r="K2185" t="s">
        <v>1884</v>
      </c>
      <c r="L2185" t="s">
        <v>1884</v>
      </c>
      <c r="M2185" s="180"/>
      <c r="N2185" t="s">
        <v>1886</v>
      </c>
      <c r="O2185" t="s">
        <v>1886</v>
      </c>
      <c r="P2185" t="s">
        <v>5725</v>
      </c>
      <c r="Q2185">
        <v>0</v>
      </c>
      <c r="R2185">
        <v>0</v>
      </c>
      <c r="S2185" t="s">
        <v>1886</v>
      </c>
      <c r="T2185" t="s">
        <v>1886</v>
      </c>
      <c r="U2185">
        <v>2</v>
      </c>
      <c r="V2185" t="s">
        <v>1899</v>
      </c>
      <c r="W2185">
        <v>24</v>
      </c>
      <c r="X2185">
        <v>0</v>
      </c>
      <c r="Y2185">
        <v>0</v>
      </c>
      <c r="Z2185" t="s">
        <v>1884</v>
      </c>
      <c r="AA2185" t="s">
        <v>1884</v>
      </c>
      <c r="AB2185" t="s">
        <v>1884</v>
      </c>
      <c r="AC2185">
        <v>0</v>
      </c>
      <c r="AD2185">
        <v>0</v>
      </c>
      <c r="AE2185">
        <v>0</v>
      </c>
      <c r="AF2185">
        <v>0</v>
      </c>
      <c r="AG2185" t="s">
        <v>1885</v>
      </c>
      <c r="AH2185" s="181" t="s">
        <v>1886</v>
      </c>
      <c r="AI2185" s="182">
        <v>861</v>
      </c>
      <c r="AJ2185" s="181" t="s">
        <v>5671</v>
      </c>
      <c r="AK2185" s="181" t="s">
        <v>1886</v>
      </c>
      <c r="AL2185" s="181" t="s">
        <v>1886</v>
      </c>
      <c r="AO2185" s="181"/>
      <c r="AQ2185">
        <v>10</v>
      </c>
      <c r="AR2185" s="182">
        <v>40</v>
      </c>
      <c r="AS2185" s="183" t="s">
        <v>1885</v>
      </c>
      <c r="AT2185">
        <v>0</v>
      </c>
      <c r="AU2185">
        <v>24</v>
      </c>
      <c r="AV2185" s="182">
        <v>6</v>
      </c>
      <c r="AW2185" s="184">
        <v>0</v>
      </c>
      <c r="AX2185" s="183" t="s">
        <v>1884</v>
      </c>
      <c r="AY2185" s="184">
        <v>0</v>
      </c>
      <c r="AZ2185">
        <v>0</v>
      </c>
      <c r="BA2185">
        <v>0</v>
      </c>
      <c r="BB2185">
        <v>0</v>
      </c>
      <c r="BC2185" s="182">
        <v>0</v>
      </c>
      <c r="BD2185" t="s">
        <v>1886</v>
      </c>
      <c r="BE2185" t="s">
        <v>1886</v>
      </c>
      <c r="BF2185" t="s">
        <v>1886</v>
      </c>
      <c r="BG2185" s="181" t="s">
        <v>1886</v>
      </c>
      <c r="BH2185">
        <v>24</v>
      </c>
      <c r="BI2185" s="184">
        <v>0</v>
      </c>
      <c r="BJ2185" s="182">
        <v>0</v>
      </c>
      <c r="BK2185" s="181" t="s">
        <v>1886</v>
      </c>
      <c r="BL2185">
        <v>0</v>
      </c>
      <c r="BM2185">
        <v>0</v>
      </c>
      <c r="BN2185">
        <v>0</v>
      </c>
    </row>
    <row r="2186" spans="1:66" x14ac:dyDescent="0.25">
      <c r="A2186">
        <v>10530</v>
      </c>
      <c r="B2186" t="s">
        <v>5726</v>
      </c>
      <c r="C2186">
        <v>14</v>
      </c>
      <c r="D2186">
        <v>0</v>
      </c>
      <c r="E2186">
        <v>0</v>
      </c>
      <c r="F2186" t="s">
        <v>1884</v>
      </c>
      <c r="G2186" t="s">
        <v>1885</v>
      </c>
      <c r="H2186" t="s">
        <v>1884</v>
      </c>
      <c r="I2186" t="s">
        <v>1884</v>
      </c>
      <c r="J2186" t="s">
        <v>1884</v>
      </c>
      <c r="K2186" t="s">
        <v>1884</v>
      </c>
      <c r="L2186" t="s">
        <v>1884</v>
      </c>
      <c r="M2186" s="180"/>
      <c r="N2186" t="s">
        <v>1886</v>
      </c>
      <c r="O2186" t="s">
        <v>1886</v>
      </c>
      <c r="P2186" t="s">
        <v>5727</v>
      </c>
      <c r="Q2186">
        <v>0</v>
      </c>
      <c r="R2186">
        <v>0</v>
      </c>
      <c r="S2186" t="s">
        <v>1886</v>
      </c>
      <c r="T2186" t="s">
        <v>1886</v>
      </c>
      <c r="U2186">
        <v>2</v>
      </c>
      <c r="V2186" t="s">
        <v>1899</v>
      </c>
      <c r="W2186">
        <v>7</v>
      </c>
      <c r="X2186">
        <v>0</v>
      </c>
      <c r="Y2186">
        <v>0</v>
      </c>
      <c r="Z2186" t="s">
        <v>1884</v>
      </c>
      <c r="AA2186" t="s">
        <v>1884</v>
      </c>
      <c r="AB2186" t="s">
        <v>1884</v>
      </c>
      <c r="AC2186">
        <v>0</v>
      </c>
      <c r="AD2186">
        <v>0</v>
      </c>
      <c r="AE2186">
        <v>0</v>
      </c>
      <c r="AF2186">
        <v>0</v>
      </c>
      <c r="AG2186" t="s">
        <v>1885</v>
      </c>
      <c r="AH2186" s="181" t="s">
        <v>1886</v>
      </c>
      <c r="AI2186" s="182">
        <v>861</v>
      </c>
      <c r="AJ2186" s="181" t="s">
        <v>5671</v>
      </c>
      <c r="AK2186" s="181" t="s">
        <v>1886</v>
      </c>
      <c r="AL2186" s="181" t="s">
        <v>1886</v>
      </c>
      <c r="AO2186" s="181"/>
      <c r="AQ2186">
        <v>10</v>
      </c>
      <c r="AR2186" s="182">
        <v>40</v>
      </c>
      <c r="AS2186" s="183" t="s">
        <v>1885</v>
      </c>
      <c r="AT2186">
        <v>0</v>
      </c>
      <c r="AU2186">
        <v>0</v>
      </c>
      <c r="AV2186" s="182">
        <v>0</v>
      </c>
      <c r="AW2186" s="184">
        <v>0</v>
      </c>
      <c r="AX2186" s="183" t="s">
        <v>1884</v>
      </c>
      <c r="AY2186" s="184">
        <v>0</v>
      </c>
      <c r="AZ2186">
        <v>0</v>
      </c>
      <c r="BA2186">
        <v>0</v>
      </c>
      <c r="BB2186">
        <v>0</v>
      </c>
      <c r="BC2186" s="182">
        <v>0</v>
      </c>
      <c r="BD2186" t="s">
        <v>1886</v>
      </c>
      <c r="BE2186" t="s">
        <v>1886</v>
      </c>
      <c r="BF2186" t="s">
        <v>1886</v>
      </c>
      <c r="BG2186" s="181" t="s">
        <v>1886</v>
      </c>
      <c r="BH2186">
        <v>7</v>
      </c>
      <c r="BI2186" s="184">
        <v>0</v>
      </c>
      <c r="BJ2186" s="182">
        <v>0</v>
      </c>
      <c r="BK2186" s="181" t="s">
        <v>1886</v>
      </c>
      <c r="BL2186">
        <v>0</v>
      </c>
      <c r="BM2186">
        <v>0</v>
      </c>
      <c r="BN2186">
        <v>0</v>
      </c>
    </row>
    <row r="2187" spans="1:66" x14ac:dyDescent="0.25">
      <c r="A2187">
        <v>10531</v>
      </c>
      <c r="B2187" t="s">
        <v>5728</v>
      </c>
      <c r="C2187">
        <v>10</v>
      </c>
      <c r="D2187">
        <v>0</v>
      </c>
      <c r="E2187">
        <v>0</v>
      </c>
      <c r="F2187" t="s">
        <v>1884</v>
      </c>
      <c r="G2187" t="s">
        <v>1885</v>
      </c>
      <c r="H2187" t="s">
        <v>1884</v>
      </c>
      <c r="I2187" t="s">
        <v>1884</v>
      </c>
      <c r="J2187" t="s">
        <v>1884</v>
      </c>
      <c r="K2187" t="s">
        <v>1884</v>
      </c>
      <c r="L2187" t="s">
        <v>1884</v>
      </c>
      <c r="M2187" s="180"/>
      <c r="N2187" t="s">
        <v>1886</v>
      </c>
      <c r="O2187" t="s">
        <v>1886</v>
      </c>
      <c r="P2187" t="s">
        <v>5729</v>
      </c>
      <c r="Q2187">
        <v>0</v>
      </c>
      <c r="R2187">
        <v>0</v>
      </c>
      <c r="S2187" t="s">
        <v>1886</v>
      </c>
      <c r="T2187" t="s">
        <v>1886</v>
      </c>
      <c r="U2187">
        <v>2</v>
      </c>
      <c r="V2187" t="s">
        <v>1899</v>
      </c>
      <c r="W2187">
        <v>10</v>
      </c>
      <c r="X2187">
        <v>0</v>
      </c>
      <c r="Y2187">
        <v>0</v>
      </c>
      <c r="Z2187" t="s">
        <v>1884</v>
      </c>
      <c r="AA2187" t="s">
        <v>1884</v>
      </c>
      <c r="AB2187" t="s">
        <v>1884</v>
      </c>
      <c r="AC2187">
        <v>0</v>
      </c>
      <c r="AD2187">
        <v>0</v>
      </c>
      <c r="AE2187">
        <v>0</v>
      </c>
      <c r="AF2187">
        <v>0</v>
      </c>
      <c r="AG2187" t="s">
        <v>1885</v>
      </c>
      <c r="AH2187" s="181" t="s">
        <v>1886</v>
      </c>
      <c r="AI2187" s="182">
        <v>861</v>
      </c>
      <c r="AJ2187" s="181" t="s">
        <v>5671</v>
      </c>
      <c r="AK2187" s="181" t="s">
        <v>1886</v>
      </c>
      <c r="AL2187" s="181" t="s">
        <v>1886</v>
      </c>
      <c r="AO2187" s="181"/>
      <c r="AQ2187">
        <v>10</v>
      </c>
      <c r="AR2187" s="182">
        <v>40</v>
      </c>
      <c r="AS2187" s="183" t="s">
        <v>1885</v>
      </c>
      <c r="AT2187">
        <v>0</v>
      </c>
      <c r="AU2187">
        <v>40</v>
      </c>
      <c r="AV2187" s="182">
        <v>5</v>
      </c>
      <c r="AW2187" s="184">
        <v>0</v>
      </c>
      <c r="AX2187" s="183" t="s">
        <v>1884</v>
      </c>
      <c r="AY2187" s="184">
        <v>0</v>
      </c>
      <c r="AZ2187">
        <v>0</v>
      </c>
      <c r="BA2187">
        <v>0</v>
      </c>
      <c r="BB2187">
        <v>0</v>
      </c>
      <c r="BC2187" s="182">
        <v>0</v>
      </c>
      <c r="BD2187" t="s">
        <v>1886</v>
      </c>
      <c r="BE2187" t="s">
        <v>1886</v>
      </c>
      <c r="BF2187" t="s">
        <v>1886</v>
      </c>
      <c r="BG2187" s="181" t="s">
        <v>1886</v>
      </c>
      <c r="BH2187">
        <v>10</v>
      </c>
      <c r="BI2187" s="184">
        <v>0</v>
      </c>
      <c r="BJ2187" s="182">
        <v>0</v>
      </c>
      <c r="BK2187" s="181" t="s">
        <v>1886</v>
      </c>
      <c r="BL2187">
        <v>0</v>
      </c>
      <c r="BM2187">
        <v>0</v>
      </c>
      <c r="BN2187">
        <v>0</v>
      </c>
    </row>
    <row r="2188" spans="1:66" x14ac:dyDescent="0.25">
      <c r="A2188">
        <v>10532</v>
      </c>
      <c r="B2188" t="s">
        <v>5730</v>
      </c>
      <c r="C2188">
        <v>6</v>
      </c>
      <c r="D2188">
        <v>0</v>
      </c>
      <c r="E2188">
        <v>0</v>
      </c>
      <c r="F2188" t="s">
        <v>1884</v>
      </c>
      <c r="G2188" t="s">
        <v>1885</v>
      </c>
      <c r="H2188" t="s">
        <v>1884</v>
      </c>
      <c r="I2188" t="s">
        <v>1884</v>
      </c>
      <c r="J2188" t="s">
        <v>1884</v>
      </c>
      <c r="K2188" t="s">
        <v>1884</v>
      </c>
      <c r="L2188" t="s">
        <v>1884</v>
      </c>
      <c r="M2188" s="180"/>
      <c r="N2188" t="s">
        <v>1886</v>
      </c>
      <c r="O2188" t="s">
        <v>1886</v>
      </c>
      <c r="P2188" t="s">
        <v>5731</v>
      </c>
      <c r="Q2188">
        <v>0</v>
      </c>
      <c r="R2188">
        <v>0</v>
      </c>
      <c r="S2188" t="s">
        <v>1886</v>
      </c>
      <c r="T2188" t="s">
        <v>1886</v>
      </c>
      <c r="U2188">
        <v>2</v>
      </c>
      <c r="V2188" t="s">
        <v>1899</v>
      </c>
      <c r="W2188">
        <v>18</v>
      </c>
      <c r="X2188">
        <v>0</v>
      </c>
      <c r="Y2188">
        <v>0</v>
      </c>
      <c r="Z2188" t="s">
        <v>1884</v>
      </c>
      <c r="AA2188" t="s">
        <v>1884</v>
      </c>
      <c r="AB2188" t="s">
        <v>1884</v>
      </c>
      <c r="AC2188">
        <v>0</v>
      </c>
      <c r="AD2188">
        <v>0</v>
      </c>
      <c r="AE2188">
        <v>0</v>
      </c>
      <c r="AF2188">
        <v>0</v>
      </c>
      <c r="AG2188" t="s">
        <v>1885</v>
      </c>
      <c r="AH2188" s="181" t="s">
        <v>1886</v>
      </c>
      <c r="AI2188" s="182">
        <v>861</v>
      </c>
      <c r="AJ2188" s="181" t="s">
        <v>5671</v>
      </c>
      <c r="AK2188" s="181" t="s">
        <v>1886</v>
      </c>
      <c r="AL2188" s="181" t="s">
        <v>1886</v>
      </c>
      <c r="AO2188" s="181"/>
      <c r="AQ2188">
        <v>10</v>
      </c>
      <c r="AR2188" s="182">
        <v>40</v>
      </c>
      <c r="AS2188" s="183" t="s">
        <v>1885</v>
      </c>
      <c r="AT2188">
        <v>0</v>
      </c>
      <c r="AU2188">
        <v>25</v>
      </c>
      <c r="AV2188" s="182">
        <v>5</v>
      </c>
      <c r="AW2188" s="184">
        <v>0</v>
      </c>
      <c r="AX2188" s="183" t="s">
        <v>1884</v>
      </c>
      <c r="AY2188" s="184">
        <v>0</v>
      </c>
      <c r="AZ2188">
        <v>0</v>
      </c>
      <c r="BA2188">
        <v>0</v>
      </c>
      <c r="BB2188">
        <v>0</v>
      </c>
      <c r="BC2188" s="182">
        <v>0</v>
      </c>
      <c r="BD2188" t="s">
        <v>1886</v>
      </c>
      <c r="BE2188" t="s">
        <v>1886</v>
      </c>
      <c r="BF2188" t="s">
        <v>1886</v>
      </c>
      <c r="BG2188" s="181" t="s">
        <v>1886</v>
      </c>
      <c r="BH2188">
        <v>18</v>
      </c>
      <c r="BI2188" s="184">
        <v>0</v>
      </c>
      <c r="BJ2188" s="182">
        <v>0</v>
      </c>
      <c r="BK2188" s="181" t="s">
        <v>1886</v>
      </c>
      <c r="BL2188">
        <v>0</v>
      </c>
      <c r="BM2188">
        <v>0</v>
      </c>
      <c r="BN2188">
        <v>0</v>
      </c>
    </row>
    <row r="2189" spans="1:66" x14ac:dyDescent="0.25">
      <c r="A2189">
        <v>10533</v>
      </c>
      <c r="B2189" t="s">
        <v>5732</v>
      </c>
      <c r="C2189">
        <v>1</v>
      </c>
      <c r="D2189">
        <v>0</v>
      </c>
      <c r="E2189">
        <v>0</v>
      </c>
      <c r="F2189" t="s">
        <v>1884</v>
      </c>
      <c r="G2189" t="s">
        <v>1885</v>
      </c>
      <c r="H2189" t="s">
        <v>1884</v>
      </c>
      <c r="I2189" t="s">
        <v>1884</v>
      </c>
      <c r="J2189" t="s">
        <v>1884</v>
      </c>
      <c r="K2189" t="s">
        <v>1884</v>
      </c>
      <c r="L2189" t="s">
        <v>1884</v>
      </c>
      <c r="M2189" s="180"/>
      <c r="N2189" t="s">
        <v>1886</v>
      </c>
      <c r="O2189" t="s">
        <v>1886</v>
      </c>
      <c r="P2189" t="s">
        <v>5733</v>
      </c>
      <c r="Q2189">
        <v>0</v>
      </c>
      <c r="R2189">
        <v>0</v>
      </c>
      <c r="S2189" t="s">
        <v>1886</v>
      </c>
      <c r="T2189" t="s">
        <v>1886</v>
      </c>
      <c r="U2189">
        <v>2</v>
      </c>
      <c r="V2189" t="s">
        <v>1899</v>
      </c>
      <c r="W2189">
        <v>8</v>
      </c>
      <c r="X2189">
        <v>0</v>
      </c>
      <c r="Y2189">
        <v>0</v>
      </c>
      <c r="Z2189" t="s">
        <v>1884</v>
      </c>
      <c r="AA2189" t="s">
        <v>1884</v>
      </c>
      <c r="AB2189" t="s">
        <v>1884</v>
      </c>
      <c r="AC2189">
        <v>0</v>
      </c>
      <c r="AD2189">
        <v>0</v>
      </c>
      <c r="AE2189">
        <v>0</v>
      </c>
      <c r="AF2189">
        <v>0</v>
      </c>
      <c r="AG2189" t="s">
        <v>1885</v>
      </c>
      <c r="AH2189" s="181" t="s">
        <v>1886</v>
      </c>
      <c r="AI2189" s="182">
        <v>861</v>
      </c>
      <c r="AJ2189" s="181" t="s">
        <v>5671</v>
      </c>
      <c r="AK2189" s="181" t="s">
        <v>1886</v>
      </c>
      <c r="AL2189" s="181" t="s">
        <v>1886</v>
      </c>
      <c r="AO2189" s="181"/>
      <c r="AQ2189">
        <v>10</v>
      </c>
      <c r="AR2189" s="182">
        <v>40</v>
      </c>
      <c r="AS2189" s="183" t="s">
        <v>1885</v>
      </c>
      <c r="AT2189">
        <v>0</v>
      </c>
      <c r="AU2189">
        <v>42</v>
      </c>
      <c r="AV2189" s="182">
        <v>10</v>
      </c>
      <c r="AW2189" s="184">
        <v>0</v>
      </c>
      <c r="AX2189" s="183" t="s">
        <v>1884</v>
      </c>
      <c r="AY2189" s="184">
        <v>0</v>
      </c>
      <c r="AZ2189">
        <v>0</v>
      </c>
      <c r="BA2189">
        <v>0</v>
      </c>
      <c r="BB2189">
        <v>0</v>
      </c>
      <c r="BC2189" s="182">
        <v>0</v>
      </c>
      <c r="BD2189" t="s">
        <v>1886</v>
      </c>
      <c r="BE2189" t="s">
        <v>1886</v>
      </c>
      <c r="BF2189" t="s">
        <v>1886</v>
      </c>
      <c r="BG2189" s="181" t="s">
        <v>1886</v>
      </c>
      <c r="BH2189">
        <v>8</v>
      </c>
      <c r="BI2189" s="184">
        <v>0</v>
      </c>
      <c r="BJ2189" s="182">
        <v>0</v>
      </c>
      <c r="BK2189" s="181" t="s">
        <v>1886</v>
      </c>
      <c r="BL2189">
        <v>0</v>
      </c>
      <c r="BM2189">
        <v>0</v>
      </c>
      <c r="BN2189">
        <v>0</v>
      </c>
    </row>
    <row r="2190" spans="1:66" x14ac:dyDescent="0.25">
      <c r="A2190">
        <v>10535</v>
      </c>
      <c r="B2190" t="s">
        <v>5734</v>
      </c>
      <c r="C2190">
        <v>1</v>
      </c>
      <c r="D2190">
        <v>0</v>
      </c>
      <c r="E2190">
        <v>0</v>
      </c>
      <c r="F2190" t="s">
        <v>1884</v>
      </c>
      <c r="G2190" t="s">
        <v>1885</v>
      </c>
      <c r="H2190" t="s">
        <v>1884</v>
      </c>
      <c r="I2190" t="s">
        <v>1884</v>
      </c>
      <c r="J2190" t="s">
        <v>1884</v>
      </c>
      <c r="K2190" t="s">
        <v>1884</v>
      </c>
      <c r="L2190" t="s">
        <v>1884</v>
      </c>
      <c r="M2190" s="180"/>
      <c r="N2190" t="s">
        <v>1886</v>
      </c>
      <c r="O2190" t="s">
        <v>1886</v>
      </c>
      <c r="P2190" t="s">
        <v>5735</v>
      </c>
      <c r="Q2190">
        <v>0</v>
      </c>
      <c r="R2190">
        <v>0</v>
      </c>
      <c r="S2190" t="s">
        <v>1886</v>
      </c>
      <c r="T2190" t="s">
        <v>1886</v>
      </c>
      <c r="U2190">
        <v>2</v>
      </c>
      <c r="V2190" t="s">
        <v>1899</v>
      </c>
      <c r="W2190">
        <v>15</v>
      </c>
      <c r="X2190">
        <v>0</v>
      </c>
      <c r="Y2190">
        <v>0</v>
      </c>
      <c r="Z2190" t="s">
        <v>1884</v>
      </c>
      <c r="AA2190" t="s">
        <v>1884</v>
      </c>
      <c r="AB2190" t="s">
        <v>1884</v>
      </c>
      <c r="AC2190">
        <v>0</v>
      </c>
      <c r="AD2190">
        <v>0</v>
      </c>
      <c r="AE2190">
        <v>0</v>
      </c>
      <c r="AF2190">
        <v>0</v>
      </c>
      <c r="AG2190" t="s">
        <v>1885</v>
      </c>
      <c r="AH2190" s="181" t="s">
        <v>1886</v>
      </c>
      <c r="AI2190" s="182">
        <v>861</v>
      </c>
      <c r="AJ2190" s="181" t="s">
        <v>5671</v>
      </c>
      <c r="AK2190" s="181" t="s">
        <v>1886</v>
      </c>
      <c r="AL2190" s="181" t="s">
        <v>1886</v>
      </c>
      <c r="AO2190" s="181"/>
      <c r="AQ2190">
        <v>10</v>
      </c>
      <c r="AR2190" s="182">
        <v>40</v>
      </c>
      <c r="AS2190" s="183" t="s">
        <v>1885</v>
      </c>
      <c r="AT2190">
        <v>0</v>
      </c>
      <c r="AU2190">
        <v>28</v>
      </c>
      <c r="AV2190" s="182">
        <v>0</v>
      </c>
      <c r="AW2190" s="184">
        <v>0</v>
      </c>
      <c r="AX2190" s="183" t="s">
        <v>1884</v>
      </c>
      <c r="AY2190" s="184">
        <v>0</v>
      </c>
      <c r="AZ2190">
        <v>0</v>
      </c>
      <c r="BA2190">
        <v>0</v>
      </c>
      <c r="BB2190">
        <v>0</v>
      </c>
      <c r="BC2190" s="182">
        <v>0</v>
      </c>
      <c r="BD2190" t="s">
        <v>1886</v>
      </c>
      <c r="BE2190" t="s">
        <v>1886</v>
      </c>
      <c r="BF2190" t="s">
        <v>1886</v>
      </c>
      <c r="BG2190" s="181" t="s">
        <v>1886</v>
      </c>
      <c r="BH2190">
        <v>15</v>
      </c>
      <c r="BI2190" s="184">
        <v>0</v>
      </c>
      <c r="BJ2190" s="182">
        <v>0</v>
      </c>
      <c r="BK2190" s="181" t="s">
        <v>1886</v>
      </c>
      <c r="BL2190">
        <v>0</v>
      </c>
      <c r="BM2190">
        <v>0</v>
      </c>
      <c r="BN2190">
        <v>0</v>
      </c>
    </row>
    <row r="2191" spans="1:66" x14ac:dyDescent="0.25">
      <c r="A2191">
        <v>10536</v>
      </c>
      <c r="B2191" t="s">
        <v>5736</v>
      </c>
      <c r="C2191">
        <v>1</v>
      </c>
      <c r="D2191">
        <v>0</v>
      </c>
      <c r="E2191">
        <v>0</v>
      </c>
      <c r="F2191" t="s">
        <v>1884</v>
      </c>
      <c r="G2191" t="s">
        <v>1885</v>
      </c>
      <c r="H2191" t="s">
        <v>1884</v>
      </c>
      <c r="I2191" t="s">
        <v>1884</v>
      </c>
      <c r="J2191" t="s">
        <v>1884</v>
      </c>
      <c r="K2191" t="s">
        <v>1884</v>
      </c>
      <c r="L2191" t="s">
        <v>1884</v>
      </c>
      <c r="M2191" s="180"/>
      <c r="N2191" t="s">
        <v>1886</v>
      </c>
      <c r="O2191" t="s">
        <v>1886</v>
      </c>
      <c r="P2191" t="s">
        <v>1886</v>
      </c>
      <c r="Q2191">
        <v>0</v>
      </c>
      <c r="R2191">
        <v>0</v>
      </c>
      <c r="S2191" t="s">
        <v>1886</v>
      </c>
      <c r="T2191" t="s">
        <v>1886</v>
      </c>
      <c r="U2191">
        <v>2</v>
      </c>
      <c r="V2191" t="s">
        <v>1899</v>
      </c>
      <c r="W2191">
        <v>16</v>
      </c>
      <c r="X2191">
        <v>0</v>
      </c>
      <c r="Y2191">
        <v>0</v>
      </c>
      <c r="Z2191" t="s">
        <v>1884</v>
      </c>
      <c r="AA2191" t="s">
        <v>1884</v>
      </c>
      <c r="AB2191" t="s">
        <v>1884</v>
      </c>
      <c r="AC2191">
        <v>0</v>
      </c>
      <c r="AD2191">
        <v>0</v>
      </c>
      <c r="AE2191">
        <v>0</v>
      </c>
      <c r="AF2191">
        <v>0</v>
      </c>
      <c r="AG2191" t="s">
        <v>1885</v>
      </c>
      <c r="AH2191" s="181" t="s">
        <v>1886</v>
      </c>
      <c r="AI2191" s="182">
        <v>861</v>
      </c>
      <c r="AJ2191" s="181" t="s">
        <v>5671</v>
      </c>
      <c r="AK2191" s="181" t="s">
        <v>1886</v>
      </c>
      <c r="AL2191" s="181" t="s">
        <v>1886</v>
      </c>
      <c r="AO2191" s="181"/>
      <c r="AQ2191">
        <v>10</v>
      </c>
      <c r="AR2191" s="182">
        <v>40</v>
      </c>
      <c r="AS2191" s="183" t="s">
        <v>1885</v>
      </c>
      <c r="AT2191">
        <v>0</v>
      </c>
      <c r="AU2191">
        <v>0</v>
      </c>
      <c r="AV2191" s="182">
        <v>0</v>
      </c>
      <c r="AW2191" s="184">
        <v>0</v>
      </c>
      <c r="AX2191" s="183" t="s">
        <v>1884</v>
      </c>
      <c r="AY2191" s="184">
        <v>0</v>
      </c>
      <c r="AZ2191">
        <v>0</v>
      </c>
      <c r="BA2191">
        <v>0</v>
      </c>
      <c r="BB2191">
        <v>0</v>
      </c>
      <c r="BC2191" s="182">
        <v>0</v>
      </c>
      <c r="BD2191" t="s">
        <v>1886</v>
      </c>
      <c r="BE2191" t="s">
        <v>1886</v>
      </c>
      <c r="BF2191" t="s">
        <v>1886</v>
      </c>
      <c r="BG2191" s="181" t="s">
        <v>1886</v>
      </c>
      <c r="BH2191">
        <v>16</v>
      </c>
      <c r="BI2191" s="184">
        <v>0</v>
      </c>
      <c r="BJ2191" s="182">
        <v>0</v>
      </c>
      <c r="BK2191" s="181" t="s">
        <v>1886</v>
      </c>
      <c r="BL2191">
        <v>0</v>
      </c>
      <c r="BM2191">
        <v>0</v>
      </c>
      <c r="BN2191">
        <v>0</v>
      </c>
    </row>
    <row r="2192" spans="1:66" x14ac:dyDescent="0.25">
      <c r="A2192">
        <v>10538</v>
      </c>
      <c r="B2192" t="s">
        <v>5737</v>
      </c>
      <c r="C2192">
        <v>14</v>
      </c>
      <c r="D2192">
        <v>0</v>
      </c>
      <c r="E2192">
        <v>0</v>
      </c>
      <c r="F2192" t="s">
        <v>1884</v>
      </c>
      <c r="G2192" t="s">
        <v>1885</v>
      </c>
      <c r="H2192" t="s">
        <v>1884</v>
      </c>
      <c r="I2192" t="s">
        <v>1884</v>
      </c>
      <c r="J2192" t="s">
        <v>1884</v>
      </c>
      <c r="K2192" t="s">
        <v>1884</v>
      </c>
      <c r="L2192" t="s">
        <v>1884</v>
      </c>
      <c r="M2192" s="180"/>
      <c r="N2192" t="s">
        <v>1886</v>
      </c>
      <c r="O2192" t="s">
        <v>1886</v>
      </c>
      <c r="P2192" t="s">
        <v>5738</v>
      </c>
      <c r="Q2192">
        <v>0</v>
      </c>
      <c r="R2192">
        <v>0</v>
      </c>
      <c r="S2192" t="s">
        <v>1886</v>
      </c>
      <c r="T2192" t="s">
        <v>1886</v>
      </c>
      <c r="U2192">
        <v>2</v>
      </c>
      <c r="V2192" t="s">
        <v>1899</v>
      </c>
      <c r="W2192">
        <v>7</v>
      </c>
      <c r="X2192">
        <v>0</v>
      </c>
      <c r="Y2192">
        <v>0</v>
      </c>
      <c r="Z2192" t="s">
        <v>1884</v>
      </c>
      <c r="AA2192" t="s">
        <v>1884</v>
      </c>
      <c r="AB2192" t="s">
        <v>1884</v>
      </c>
      <c r="AC2192">
        <v>0</v>
      </c>
      <c r="AD2192">
        <v>0</v>
      </c>
      <c r="AE2192">
        <v>0</v>
      </c>
      <c r="AF2192">
        <v>0</v>
      </c>
      <c r="AG2192" t="s">
        <v>1885</v>
      </c>
      <c r="AH2192" s="181" t="s">
        <v>1886</v>
      </c>
      <c r="AI2192" s="182">
        <v>861</v>
      </c>
      <c r="AJ2192" s="181" t="s">
        <v>5671</v>
      </c>
      <c r="AK2192" s="181" t="s">
        <v>1886</v>
      </c>
      <c r="AL2192" s="181" t="s">
        <v>1886</v>
      </c>
      <c r="AO2192" s="181"/>
      <c r="AQ2192">
        <v>10</v>
      </c>
      <c r="AR2192" s="182">
        <v>40</v>
      </c>
      <c r="AS2192" s="183" t="s">
        <v>1885</v>
      </c>
      <c r="AT2192">
        <v>0</v>
      </c>
      <c r="AU2192">
        <v>54</v>
      </c>
      <c r="AV2192" s="182">
        <v>6</v>
      </c>
      <c r="AW2192" s="184">
        <v>0</v>
      </c>
      <c r="AX2192" s="183" t="s">
        <v>1884</v>
      </c>
      <c r="AY2192" s="184">
        <v>0</v>
      </c>
      <c r="AZ2192">
        <v>0</v>
      </c>
      <c r="BA2192">
        <v>0</v>
      </c>
      <c r="BB2192">
        <v>0</v>
      </c>
      <c r="BC2192" s="182">
        <v>0</v>
      </c>
      <c r="BD2192" t="s">
        <v>1886</v>
      </c>
      <c r="BE2192" t="s">
        <v>1886</v>
      </c>
      <c r="BF2192" t="s">
        <v>1886</v>
      </c>
      <c r="BG2192" s="181" t="s">
        <v>1886</v>
      </c>
      <c r="BH2192">
        <v>7</v>
      </c>
      <c r="BI2192" s="184">
        <v>0</v>
      </c>
      <c r="BJ2192" s="182">
        <v>0</v>
      </c>
      <c r="BK2192" s="181" t="s">
        <v>1886</v>
      </c>
      <c r="BL2192">
        <v>0</v>
      </c>
      <c r="BM2192">
        <v>0</v>
      </c>
      <c r="BN2192">
        <v>0</v>
      </c>
    </row>
    <row r="2193" spans="1:66" x14ac:dyDescent="0.25">
      <c r="A2193">
        <v>10539</v>
      </c>
      <c r="B2193" t="s">
        <v>5739</v>
      </c>
      <c r="C2193">
        <v>10</v>
      </c>
      <c r="D2193">
        <v>0</v>
      </c>
      <c r="E2193">
        <v>0</v>
      </c>
      <c r="F2193" t="s">
        <v>1884</v>
      </c>
      <c r="G2193" t="s">
        <v>1885</v>
      </c>
      <c r="H2193" t="s">
        <v>1884</v>
      </c>
      <c r="I2193" t="s">
        <v>1884</v>
      </c>
      <c r="J2193" t="s">
        <v>1884</v>
      </c>
      <c r="K2193" t="s">
        <v>1884</v>
      </c>
      <c r="L2193" t="s">
        <v>1884</v>
      </c>
      <c r="M2193" s="180"/>
      <c r="N2193" t="s">
        <v>1886</v>
      </c>
      <c r="O2193" t="s">
        <v>1886</v>
      </c>
      <c r="P2193" t="s">
        <v>5740</v>
      </c>
      <c r="Q2193">
        <v>0</v>
      </c>
      <c r="R2193">
        <v>0</v>
      </c>
      <c r="S2193" t="s">
        <v>1886</v>
      </c>
      <c r="T2193" t="s">
        <v>1886</v>
      </c>
      <c r="U2193">
        <v>2</v>
      </c>
      <c r="V2193" t="s">
        <v>1899</v>
      </c>
      <c r="W2193">
        <v>10</v>
      </c>
      <c r="X2193">
        <v>0</v>
      </c>
      <c r="Y2193">
        <v>0</v>
      </c>
      <c r="Z2193" t="s">
        <v>1884</v>
      </c>
      <c r="AA2193" t="s">
        <v>1884</v>
      </c>
      <c r="AB2193" t="s">
        <v>1884</v>
      </c>
      <c r="AC2193">
        <v>0</v>
      </c>
      <c r="AD2193">
        <v>0</v>
      </c>
      <c r="AE2193">
        <v>0</v>
      </c>
      <c r="AF2193">
        <v>0</v>
      </c>
      <c r="AG2193" t="s">
        <v>1885</v>
      </c>
      <c r="AH2193" s="181" t="s">
        <v>1886</v>
      </c>
      <c r="AI2193" s="182">
        <v>861</v>
      </c>
      <c r="AJ2193" s="181" t="s">
        <v>5671</v>
      </c>
      <c r="AK2193" s="181" t="s">
        <v>1886</v>
      </c>
      <c r="AL2193" s="181" t="s">
        <v>1886</v>
      </c>
      <c r="AO2193" s="181"/>
      <c r="AQ2193">
        <v>10</v>
      </c>
      <c r="AR2193" s="182">
        <v>40</v>
      </c>
      <c r="AS2193" s="183" t="s">
        <v>1885</v>
      </c>
      <c r="AT2193">
        <v>0</v>
      </c>
      <c r="AU2193">
        <v>40</v>
      </c>
      <c r="AV2193" s="182">
        <v>5</v>
      </c>
      <c r="AW2193" s="184">
        <v>0</v>
      </c>
      <c r="AX2193" s="183" t="s">
        <v>1884</v>
      </c>
      <c r="AY2193" s="184">
        <v>0</v>
      </c>
      <c r="AZ2193">
        <v>0</v>
      </c>
      <c r="BA2193">
        <v>0</v>
      </c>
      <c r="BB2193">
        <v>0</v>
      </c>
      <c r="BC2193" s="182">
        <v>0</v>
      </c>
      <c r="BD2193" t="s">
        <v>1886</v>
      </c>
      <c r="BE2193" t="s">
        <v>1886</v>
      </c>
      <c r="BF2193" t="s">
        <v>1886</v>
      </c>
      <c r="BG2193" s="181" t="s">
        <v>1886</v>
      </c>
      <c r="BH2193">
        <v>10</v>
      </c>
      <c r="BI2193" s="184">
        <v>0</v>
      </c>
      <c r="BJ2193" s="182">
        <v>0</v>
      </c>
      <c r="BK2193" s="181" t="s">
        <v>1886</v>
      </c>
      <c r="BL2193">
        <v>0</v>
      </c>
      <c r="BM2193">
        <v>0</v>
      </c>
      <c r="BN2193">
        <v>0</v>
      </c>
    </row>
    <row r="2194" spans="1:66" x14ac:dyDescent="0.25">
      <c r="A2194">
        <v>10540</v>
      </c>
      <c r="B2194" t="s">
        <v>5741</v>
      </c>
      <c r="C2194">
        <v>6</v>
      </c>
      <c r="D2194">
        <v>0</v>
      </c>
      <c r="E2194">
        <v>0</v>
      </c>
      <c r="F2194" t="s">
        <v>1884</v>
      </c>
      <c r="G2194" t="s">
        <v>1885</v>
      </c>
      <c r="H2194" t="s">
        <v>1884</v>
      </c>
      <c r="I2194" t="s">
        <v>1884</v>
      </c>
      <c r="J2194" t="s">
        <v>1884</v>
      </c>
      <c r="K2194" t="s">
        <v>1884</v>
      </c>
      <c r="L2194" t="s">
        <v>1884</v>
      </c>
      <c r="M2194" s="180"/>
      <c r="N2194" t="s">
        <v>1886</v>
      </c>
      <c r="O2194" t="s">
        <v>1886</v>
      </c>
      <c r="P2194" t="s">
        <v>5742</v>
      </c>
      <c r="Q2194">
        <v>0</v>
      </c>
      <c r="R2194">
        <v>0</v>
      </c>
      <c r="S2194" t="s">
        <v>1886</v>
      </c>
      <c r="T2194" t="s">
        <v>1886</v>
      </c>
      <c r="U2194">
        <v>2</v>
      </c>
      <c r="V2194" t="s">
        <v>1899</v>
      </c>
      <c r="W2194">
        <v>18</v>
      </c>
      <c r="X2194">
        <v>0</v>
      </c>
      <c r="Y2194">
        <v>0</v>
      </c>
      <c r="Z2194" t="s">
        <v>1884</v>
      </c>
      <c r="AA2194" t="s">
        <v>1884</v>
      </c>
      <c r="AB2194" t="s">
        <v>1884</v>
      </c>
      <c r="AC2194">
        <v>0</v>
      </c>
      <c r="AD2194">
        <v>0</v>
      </c>
      <c r="AE2194">
        <v>0</v>
      </c>
      <c r="AF2194">
        <v>0</v>
      </c>
      <c r="AG2194" t="s">
        <v>1885</v>
      </c>
      <c r="AH2194" s="181" t="s">
        <v>1886</v>
      </c>
      <c r="AI2194" s="182">
        <v>861</v>
      </c>
      <c r="AJ2194" s="181" t="s">
        <v>5671</v>
      </c>
      <c r="AK2194" s="181" t="s">
        <v>1886</v>
      </c>
      <c r="AL2194" s="181" t="s">
        <v>1886</v>
      </c>
      <c r="AO2194" s="181"/>
      <c r="AQ2194">
        <v>10</v>
      </c>
      <c r="AR2194" s="182">
        <v>40</v>
      </c>
      <c r="AS2194" s="183" t="s">
        <v>1885</v>
      </c>
      <c r="AT2194">
        <v>0</v>
      </c>
      <c r="AU2194">
        <v>25</v>
      </c>
      <c r="AV2194" s="182">
        <v>5</v>
      </c>
      <c r="AW2194" s="184">
        <v>0</v>
      </c>
      <c r="AX2194" s="183" t="s">
        <v>1884</v>
      </c>
      <c r="AY2194" s="184">
        <v>0</v>
      </c>
      <c r="AZ2194">
        <v>0</v>
      </c>
      <c r="BA2194">
        <v>0</v>
      </c>
      <c r="BB2194">
        <v>0</v>
      </c>
      <c r="BC2194" s="182">
        <v>0</v>
      </c>
      <c r="BD2194" t="s">
        <v>1886</v>
      </c>
      <c r="BE2194" t="s">
        <v>1886</v>
      </c>
      <c r="BF2194" t="s">
        <v>1886</v>
      </c>
      <c r="BG2194" s="181" t="s">
        <v>1886</v>
      </c>
      <c r="BH2194">
        <v>18</v>
      </c>
      <c r="BI2194" s="184">
        <v>0</v>
      </c>
      <c r="BJ2194" s="182">
        <v>0</v>
      </c>
      <c r="BK2194" s="181" t="s">
        <v>1886</v>
      </c>
      <c r="BL2194">
        <v>0</v>
      </c>
      <c r="BM2194">
        <v>0</v>
      </c>
      <c r="BN2194">
        <v>0</v>
      </c>
    </row>
    <row r="2195" spans="1:66" x14ac:dyDescent="0.25">
      <c r="A2195">
        <v>10541</v>
      </c>
      <c r="B2195" t="s">
        <v>5743</v>
      </c>
      <c r="C2195">
        <v>1</v>
      </c>
      <c r="D2195">
        <v>0</v>
      </c>
      <c r="E2195">
        <v>0</v>
      </c>
      <c r="F2195" t="s">
        <v>1884</v>
      </c>
      <c r="G2195" t="s">
        <v>1885</v>
      </c>
      <c r="H2195" t="s">
        <v>1884</v>
      </c>
      <c r="I2195" t="s">
        <v>1884</v>
      </c>
      <c r="J2195" t="s">
        <v>1884</v>
      </c>
      <c r="K2195" t="s">
        <v>1884</v>
      </c>
      <c r="L2195" t="s">
        <v>1884</v>
      </c>
      <c r="M2195" s="180"/>
      <c r="N2195" t="s">
        <v>1886</v>
      </c>
      <c r="O2195" t="s">
        <v>1886</v>
      </c>
      <c r="P2195" t="s">
        <v>5744</v>
      </c>
      <c r="Q2195">
        <v>0</v>
      </c>
      <c r="R2195">
        <v>0</v>
      </c>
      <c r="S2195" t="s">
        <v>1886</v>
      </c>
      <c r="T2195" t="s">
        <v>1886</v>
      </c>
      <c r="U2195">
        <v>2</v>
      </c>
      <c r="V2195" t="s">
        <v>1899</v>
      </c>
      <c r="W2195">
        <v>8</v>
      </c>
      <c r="X2195">
        <v>0</v>
      </c>
      <c r="Y2195">
        <v>0</v>
      </c>
      <c r="Z2195" t="s">
        <v>1884</v>
      </c>
      <c r="AA2195" t="s">
        <v>1884</v>
      </c>
      <c r="AB2195" t="s">
        <v>1884</v>
      </c>
      <c r="AC2195">
        <v>0</v>
      </c>
      <c r="AD2195">
        <v>0</v>
      </c>
      <c r="AE2195">
        <v>0</v>
      </c>
      <c r="AF2195">
        <v>0</v>
      </c>
      <c r="AG2195" t="s">
        <v>1885</v>
      </c>
      <c r="AH2195" s="181" t="s">
        <v>1886</v>
      </c>
      <c r="AI2195" s="182">
        <v>861</v>
      </c>
      <c r="AJ2195" s="181" t="s">
        <v>5671</v>
      </c>
      <c r="AK2195" s="181" t="s">
        <v>1886</v>
      </c>
      <c r="AL2195" s="181" t="s">
        <v>1886</v>
      </c>
      <c r="AO2195" s="181"/>
      <c r="AQ2195">
        <v>10</v>
      </c>
      <c r="AR2195" s="182">
        <v>40</v>
      </c>
      <c r="AS2195" s="183" t="s">
        <v>1885</v>
      </c>
      <c r="AT2195">
        <v>0</v>
      </c>
      <c r="AU2195">
        <v>42</v>
      </c>
      <c r="AV2195" s="182">
        <v>10</v>
      </c>
      <c r="AW2195" s="184">
        <v>0</v>
      </c>
      <c r="AX2195" s="183" t="s">
        <v>1884</v>
      </c>
      <c r="AY2195" s="184">
        <v>0</v>
      </c>
      <c r="AZ2195">
        <v>0</v>
      </c>
      <c r="BA2195">
        <v>0</v>
      </c>
      <c r="BB2195">
        <v>0</v>
      </c>
      <c r="BC2195" s="182">
        <v>0</v>
      </c>
      <c r="BD2195" t="s">
        <v>1886</v>
      </c>
      <c r="BE2195" t="s">
        <v>1886</v>
      </c>
      <c r="BF2195" t="s">
        <v>1886</v>
      </c>
      <c r="BG2195" s="181" t="s">
        <v>1886</v>
      </c>
      <c r="BH2195">
        <v>8</v>
      </c>
      <c r="BI2195" s="184">
        <v>0</v>
      </c>
      <c r="BJ2195" s="182">
        <v>0</v>
      </c>
      <c r="BK2195" s="181" t="s">
        <v>1886</v>
      </c>
      <c r="BL2195">
        <v>0</v>
      </c>
      <c r="BM2195">
        <v>0</v>
      </c>
      <c r="BN2195">
        <v>0</v>
      </c>
    </row>
    <row r="2196" spans="1:66" x14ac:dyDescent="0.25">
      <c r="A2196">
        <v>10542</v>
      </c>
      <c r="B2196" t="s">
        <v>5745</v>
      </c>
      <c r="C2196">
        <v>1</v>
      </c>
      <c r="D2196">
        <v>0</v>
      </c>
      <c r="E2196">
        <v>0</v>
      </c>
      <c r="F2196" t="s">
        <v>1884</v>
      </c>
      <c r="G2196" t="s">
        <v>1885</v>
      </c>
      <c r="H2196" t="s">
        <v>1884</v>
      </c>
      <c r="I2196" t="s">
        <v>1884</v>
      </c>
      <c r="J2196" t="s">
        <v>1884</v>
      </c>
      <c r="K2196" t="s">
        <v>1884</v>
      </c>
      <c r="L2196" t="s">
        <v>1884</v>
      </c>
      <c r="M2196" s="180"/>
      <c r="N2196" t="s">
        <v>1886</v>
      </c>
      <c r="O2196" t="s">
        <v>1886</v>
      </c>
      <c r="P2196" t="s">
        <v>5746</v>
      </c>
      <c r="Q2196">
        <v>0</v>
      </c>
      <c r="R2196">
        <v>0</v>
      </c>
      <c r="S2196" t="s">
        <v>1886</v>
      </c>
      <c r="T2196" t="s">
        <v>1886</v>
      </c>
      <c r="U2196">
        <v>2</v>
      </c>
      <c r="V2196" t="s">
        <v>1899</v>
      </c>
      <c r="W2196">
        <v>24</v>
      </c>
      <c r="X2196">
        <v>0</v>
      </c>
      <c r="Y2196">
        <v>0</v>
      </c>
      <c r="Z2196" t="s">
        <v>1884</v>
      </c>
      <c r="AA2196" t="s">
        <v>1884</v>
      </c>
      <c r="AB2196" t="s">
        <v>1884</v>
      </c>
      <c r="AC2196">
        <v>0</v>
      </c>
      <c r="AD2196">
        <v>0</v>
      </c>
      <c r="AE2196">
        <v>0</v>
      </c>
      <c r="AF2196">
        <v>0</v>
      </c>
      <c r="AG2196" t="s">
        <v>1885</v>
      </c>
      <c r="AH2196" s="181" t="s">
        <v>1886</v>
      </c>
      <c r="AI2196" s="182">
        <v>861</v>
      </c>
      <c r="AJ2196" s="181" t="s">
        <v>5671</v>
      </c>
      <c r="AK2196" s="181" t="s">
        <v>1886</v>
      </c>
      <c r="AL2196" s="181" t="s">
        <v>1886</v>
      </c>
      <c r="AO2196" s="181"/>
      <c r="AQ2196">
        <v>10</v>
      </c>
      <c r="AR2196" s="182">
        <v>40</v>
      </c>
      <c r="AS2196" s="183" t="s">
        <v>1885</v>
      </c>
      <c r="AT2196">
        <v>0</v>
      </c>
      <c r="AU2196">
        <v>20</v>
      </c>
      <c r="AV2196" s="182">
        <v>5</v>
      </c>
      <c r="AW2196" s="184">
        <v>0</v>
      </c>
      <c r="AX2196" s="183" t="s">
        <v>1884</v>
      </c>
      <c r="AY2196" s="184">
        <v>0</v>
      </c>
      <c r="AZ2196">
        <v>0</v>
      </c>
      <c r="BA2196">
        <v>0</v>
      </c>
      <c r="BB2196">
        <v>0</v>
      </c>
      <c r="BC2196" s="182">
        <v>0</v>
      </c>
      <c r="BD2196" t="s">
        <v>1886</v>
      </c>
      <c r="BE2196" t="s">
        <v>1886</v>
      </c>
      <c r="BF2196" t="s">
        <v>1886</v>
      </c>
      <c r="BG2196" s="181" t="s">
        <v>1886</v>
      </c>
      <c r="BH2196">
        <v>0</v>
      </c>
      <c r="BI2196" s="184">
        <v>0</v>
      </c>
      <c r="BJ2196" s="182">
        <v>0</v>
      </c>
      <c r="BK2196" s="181" t="s">
        <v>1886</v>
      </c>
      <c r="BL2196">
        <v>0</v>
      </c>
      <c r="BM2196">
        <v>0</v>
      </c>
      <c r="BN2196">
        <v>0</v>
      </c>
    </row>
    <row r="2197" spans="1:66" x14ac:dyDescent="0.25">
      <c r="A2197">
        <v>10543</v>
      </c>
      <c r="B2197" t="s">
        <v>5747</v>
      </c>
      <c r="C2197">
        <v>1</v>
      </c>
      <c r="D2197">
        <v>0</v>
      </c>
      <c r="E2197">
        <v>0</v>
      </c>
      <c r="F2197" t="s">
        <v>1884</v>
      </c>
      <c r="G2197" t="s">
        <v>1885</v>
      </c>
      <c r="H2197" t="s">
        <v>1884</v>
      </c>
      <c r="I2197" t="s">
        <v>1884</v>
      </c>
      <c r="J2197" t="s">
        <v>1884</v>
      </c>
      <c r="K2197" t="s">
        <v>1884</v>
      </c>
      <c r="L2197" t="s">
        <v>1884</v>
      </c>
      <c r="M2197" s="180"/>
      <c r="N2197" t="s">
        <v>1886</v>
      </c>
      <c r="O2197" t="s">
        <v>1886</v>
      </c>
      <c r="P2197" t="s">
        <v>5748</v>
      </c>
      <c r="Q2197">
        <v>0</v>
      </c>
      <c r="R2197">
        <v>0</v>
      </c>
      <c r="S2197" t="s">
        <v>1886</v>
      </c>
      <c r="T2197" t="s">
        <v>1886</v>
      </c>
      <c r="U2197">
        <v>2</v>
      </c>
      <c r="V2197" t="s">
        <v>1899</v>
      </c>
      <c r="W2197">
        <v>17</v>
      </c>
      <c r="X2197">
        <v>0</v>
      </c>
      <c r="Y2197">
        <v>0</v>
      </c>
      <c r="Z2197" t="s">
        <v>1884</v>
      </c>
      <c r="AA2197" t="s">
        <v>1884</v>
      </c>
      <c r="AB2197" t="s">
        <v>1884</v>
      </c>
      <c r="AC2197">
        <v>0</v>
      </c>
      <c r="AD2197">
        <v>0</v>
      </c>
      <c r="AE2197">
        <v>0</v>
      </c>
      <c r="AF2197">
        <v>0</v>
      </c>
      <c r="AG2197" t="s">
        <v>1885</v>
      </c>
      <c r="AH2197" s="181" t="s">
        <v>1886</v>
      </c>
      <c r="AI2197" s="182">
        <v>861</v>
      </c>
      <c r="AJ2197" s="181" t="s">
        <v>5671</v>
      </c>
      <c r="AK2197" s="181" t="s">
        <v>1886</v>
      </c>
      <c r="AL2197" s="181" t="s">
        <v>1886</v>
      </c>
      <c r="AO2197" s="181"/>
      <c r="AQ2197">
        <v>10</v>
      </c>
      <c r="AR2197" s="182">
        <v>40</v>
      </c>
      <c r="AS2197" s="183" t="s">
        <v>1885</v>
      </c>
      <c r="AT2197">
        <v>0</v>
      </c>
      <c r="AU2197">
        <v>40</v>
      </c>
      <c r="AV2197" s="182">
        <v>8</v>
      </c>
      <c r="AW2197" s="184">
        <v>0</v>
      </c>
      <c r="AX2197" s="183" t="s">
        <v>1884</v>
      </c>
      <c r="AY2197" s="184">
        <v>0</v>
      </c>
      <c r="AZ2197">
        <v>0</v>
      </c>
      <c r="BA2197">
        <v>0</v>
      </c>
      <c r="BB2197">
        <v>0</v>
      </c>
      <c r="BC2197" s="182">
        <v>0</v>
      </c>
      <c r="BD2197" t="s">
        <v>1886</v>
      </c>
      <c r="BE2197" t="s">
        <v>1886</v>
      </c>
      <c r="BF2197" t="s">
        <v>1886</v>
      </c>
      <c r="BG2197" s="181" t="s">
        <v>1886</v>
      </c>
      <c r="BH2197">
        <v>0</v>
      </c>
      <c r="BI2197" s="184">
        <v>0</v>
      </c>
      <c r="BJ2197" s="182">
        <v>0</v>
      </c>
      <c r="BK2197" s="181" t="s">
        <v>1886</v>
      </c>
      <c r="BL2197">
        <v>0</v>
      </c>
      <c r="BM2197">
        <v>0</v>
      </c>
      <c r="BN2197">
        <v>0</v>
      </c>
    </row>
    <row r="2198" spans="1:66" x14ac:dyDescent="0.25">
      <c r="A2198">
        <v>10544</v>
      </c>
      <c r="B2198" t="s">
        <v>5749</v>
      </c>
      <c r="C2198">
        <v>1</v>
      </c>
      <c r="D2198">
        <v>0</v>
      </c>
      <c r="E2198">
        <v>0</v>
      </c>
      <c r="F2198" t="s">
        <v>1884</v>
      </c>
      <c r="G2198" t="s">
        <v>1885</v>
      </c>
      <c r="H2198" t="s">
        <v>1884</v>
      </c>
      <c r="I2198" t="s">
        <v>1884</v>
      </c>
      <c r="J2198" t="s">
        <v>1884</v>
      </c>
      <c r="K2198" t="s">
        <v>1884</v>
      </c>
      <c r="L2198" t="s">
        <v>1884</v>
      </c>
      <c r="M2198" s="180"/>
      <c r="N2198" t="s">
        <v>1886</v>
      </c>
      <c r="O2198" t="s">
        <v>1886</v>
      </c>
      <c r="P2198" t="s">
        <v>1886</v>
      </c>
      <c r="Q2198">
        <v>0</v>
      </c>
      <c r="R2198">
        <v>0</v>
      </c>
      <c r="S2198" t="s">
        <v>1886</v>
      </c>
      <c r="T2198" t="s">
        <v>1886</v>
      </c>
      <c r="U2198">
        <v>2</v>
      </c>
      <c r="V2198" t="s">
        <v>1899</v>
      </c>
      <c r="W2198">
        <v>17</v>
      </c>
      <c r="X2198">
        <v>0</v>
      </c>
      <c r="Y2198">
        <v>0</v>
      </c>
      <c r="Z2198" t="s">
        <v>1884</v>
      </c>
      <c r="AA2198" t="s">
        <v>1884</v>
      </c>
      <c r="AB2198" t="s">
        <v>1884</v>
      </c>
      <c r="AC2198">
        <v>0</v>
      </c>
      <c r="AD2198">
        <v>0</v>
      </c>
      <c r="AE2198">
        <v>0</v>
      </c>
      <c r="AF2198">
        <v>0</v>
      </c>
      <c r="AG2198" t="s">
        <v>1885</v>
      </c>
      <c r="AH2198" s="181" t="s">
        <v>1886</v>
      </c>
      <c r="AI2198" s="182">
        <v>861</v>
      </c>
      <c r="AJ2198" s="181" t="s">
        <v>5671</v>
      </c>
      <c r="AK2198" s="181" t="s">
        <v>1886</v>
      </c>
      <c r="AL2198" s="181" t="s">
        <v>1886</v>
      </c>
      <c r="AO2198" s="181"/>
      <c r="AQ2198">
        <v>10</v>
      </c>
      <c r="AR2198" s="182">
        <v>40</v>
      </c>
      <c r="AS2198" s="183" t="s">
        <v>1885</v>
      </c>
      <c r="AT2198">
        <v>0</v>
      </c>
      <c r="AU2198">
        <v>0</v>
      </c>
      <c r="AV2198" s="182">
        <v>0</v>
      </c>
      <c r="AW2198" s="184">
        <v>0</v>
      </c>
      <c r="AX2198" s="183" t="s">
        <v>1884</v>
      </c>
      <c r="AY2198" s="184">
        <v>0</v>
      </c>
      <c r="AZ2198">
        <v>0</v>
      </c>
      <c r="BA2198">
        <v>0</v>
      </c>
      <c r="BB2198">
        <v>0</v>
      </c>
      <c r="BC2198" s="182">
        <v>0</v>
      </c>
      <c r="BD2198" t="s">
        <v>1886</v>
      </c>
      <c r="BE2198" t="s">
        <v>1886</v>
      </c>
      <c r="BF2198" t="s">
        <v>1886</v>
      </c>
      <c r="BG2198" s="181" t="s">
        <v>1886</v>
      </c>
      <c r="BH2198">
        <v>0</v>
      </c>
      <c r="BI2198" s="184">
        <v>0</v>
      </c>
      <c r="BJ2198" s="182">
        <v>0</v>
      </c>
      <c r="BK2198" s="181" t="s">
        <v>1886</v>
      </c>
      <c r="BL2198">
        <v>0</v>
      </c>
      <c r="BM2198">
        <v>0</v>
      </c>
      <c r="BN2198">
        <v>0</v>
      </c>
    </row>
    <row r="2199" spans="1:66" x14ac:dyDescent="0.25">
      <c r="A2199">
        <v>10545</v>
      </c>
      <c r="B2199" t="s">
        <v>5750</v>
      </c>
      <c r="C2199">
        <v>1</v>
      </c>
      <c r="D2199">
        <v>0</v>
      </c>
      <c r="E2199">
        <v>0</v>
      </c>
      <c r="F2199" t="s">
        <v>1884</v>
      </c>
      <c r="G2199" t="s">
        <v>1885</v>
      </c>
      <c r="H2199" t="s">
        <v>1884</v>
      </c>
      <c r="I2199" t="s">
        <v>1884</v>
      </c>
      <c r="J2199" t="s">
        <v>1884</v>
      </c>
      <c r="K2199" t="s">
        <v>1884</v>
      </c>
      <c r="L2199" t="s">
        <v>1884</v>
      </c>
      <c r="M2199" s="180"/>
      <c r="N2199" t="s">
        <v>1886</v>
      </c>
      <c r="O2199" t="s">
        <v>1886</v>
      </c>
      <c r="P2199" t="s">
        <v>5751</v>
      </c>
      <c r="Q2199">
        <v>0</v>
      </c>
      <c r="R2199">
        <v>0</v>
      </c>
      <c r="S2199" t="s">
        <v>1886</v>
      </c>
      <c r="T2199" t="s">
        <v>1886</v>
      </c>
      <c r="U2199">
        <v>2</v>
      </c>
      <c r="V2199" t="s">
        <v>1899</v>
      </c>
      <c r="W2199">
        <v>15</v>
      </c>
      <c r="X2199">
        <v>0</v>
      </c>
      <c r="Y2199">
        <v>0</v>
      </c>
      <c r="Z2199" t="s">
        <v>1884</v>
      </c>
      <c r="AA2199" t="s">
        <v>1884</v>
      </c>
      <c r="AB2199" t="s">
        <v>1884</v>
      </c>
      <c r="AC2199">
        <v>0</v>
      </c>
      <c r="AD2199">
        <v>0</v>
      </c>
      <c r="AE2199">
        <v>0</v>
      </c>
      <c r="AF2199">
        <v>0</v>
      </c>
      <c r="AG2199" t="s">
        <v>1885</v>
      </c>
      <c r="AH2199" s="181" t="s">
        <v>1886</v>
      </c>
      <c r="AI2199" s="182">
        <v>861</v>
      </c>
      <c r="AJ2199" s="181" t="s">
        <v>5671</v>
      </c>
      <c r="AK2199" s="181" t="s">
        <v>1886</v>
      </c>
      <c r="AL2199" s="181" t="s">
        <v>1886</v>
      </c>
      <c r="AO2199" s="181"/>
      <c r="AQ2199">
        <v>10</v>
      </c>
      <c r="AR2199" s="182">
        <v>40</v>
      </c>
      <c r="AS2199" s="183" t="s">
        <v>1885</v>
      </c>
      <c r="AT2199">
        <v>0</v>
      </c>
      <c r="AU2199">
        <v>35</v>
      </c>
      <c r="AV2199" s="182">
        <v>7</v>
      </c>
      <c r="AW2199" s="184">
        <v>0</v>
      </c>
      <c r="AX2199" s="183" t="s">
        <v>1884</v>
      </c>
      <c r="AY2199" s="184">
        <v>0</v>
      </c>
      <c r="AZ2199">
        <v>0</v>
      </c>
      <c r="BA2199">
        <v>0</v>
      </c>
      <c r="BB2199">
        <v>0</v>
      </c>
      <c r="BC2199" s="182">
        <v>0</v>
      </c>
      <c r="BD2199" t="s">
        <v>1886</v>
      </c>
      <c r="BE2199" t="s">
        <v>1886</v>
      </c>
      <c r="BF2199" t="s">
        <v>1886</v>
      </c>
      <c r="BG2199" s="181" t="s">
        <v>1886</v>
      </c>
      <c r="BH2199">
        <v>15</v>
      </c>
      <c r="BI2199" s="184">
        <v>0</v>
      </c>
      <c r="BJ2199" s="182">
        <v>0</v>
      </c>
      <c r="BK2199" s="181" t="s">
        <v>1886</v>
      </c>
      <c r="BL2199">
        <v>0</v>
      </c>
      <c r="BM2199">
        <v>0</v>
      </c>
      <c r="BN2199">
        <v>0</v>
      </c>
    </row>
    <row r="2200" spans="1:66" x14ac:dyDescent="0.25">
      <c r="A2200">
        <v>10546</v>
      </c>
      <c r="B2200" t="s">
        <v>5752</v>
      </c>
      <c r="C2200">
        <v>6</v>
      </c>
      <c r="D2200">
        <v>0</v>
      </c>
      <c r="E2200">
        <v>0</v>
      </c>
      <c r="F2200" t="s">
        <v>1884</v>
      </c>
      <c r="G2200" t="s">
        <v>1885</v>
      </c>
      <c r="H2200" t="s">
        <v>1884</v>
      </c>
      <c r="I2200" t="s">
        <v>1884</v>
      </c>
      <c r="J2200" t="s">
        <v>1884</v>
      </c>
      <c r="K2200" t="s">
        <v>1884</v>
      </c>
      <c r="L2200" t="s">
        <v>1884</v>
      </c>
      <c r="M2200" s="180"/>
      <c r="N2200" t="s">
        <v>1886</v>
      </c>
      <c r="O2200" t="s">
        <v>1886</v>
      </c>
      <c r="P2200" t="s">
        <v>5753</v>
      </c>
      <c r="Q2200">
        <v>0</v>
      </c>
      <c r="R2200">
        <v>0</v>
      </c>
      <c r="S2200" t="s">
        <v>1886</v>
      </c>
      <c r="T2200" t="s">
        <v>1886</v>
      </c>
      <c r="U2200">
        <v>2</v>
      </c>
      <c r="V2200" t="s">
        <v>1899</v>
      </c>
      <c r="W2200">
        <v>18</v>
      </c>
      <c r="X2200">
        <v>0</v>
      </c>
      <c r="Y2200">
        <v>0</v>
      </c>
      <c r="Z2200" t="s">
        <v>1884</v>
      </c>
      <c r="AA2200" t="s">
        <v>1884</v>
      </c>
      <c r="AB2200" t="s">
        <v>1884</v>
      </c>
      <c r="AC2200">
        <v>0</v>
      </c>
      <c r="AD2200">
        <v>0</v>
      </c>
      <c r="AE2200">
        <v>0</v>
      </c>
      <c r="AF2200">
        <v>0</v>
      </c>
      <c r="AG2200" t="s">
        <v>1885</v>
      </c>
      <c r="AH2200" s="181" t="s">
        <v>1886</v>
      </c>
      <c r="AI2200" s="182">
        <v>861</v>
      </c>
      <c r="AJ2200" s="181" t="s">
        <v>5671</v>
      </c>
      <c r="AK2200" s="181" t="s">
        <v>1886</v>
      </c>
      <c r="AL2200" s="181" t="s">
        <v>1886</v>
      </c>
      <c r="AO2200" s="181"/>
      <c r="AQ2200">
        <v>10</v>
      </c>
      <c r="AR2200" s="182">
        <v>40</v>
      </c>
      <c r="AS2200" s="183" t="s">
        <v>1885</v>
      </c>
      <c r="AT2200">
        <v>0</v>
      </c>
      <c r="AU2200">
        <v>25</v>
      </c>
      <c r="AV2200" s="182">
        <v>5</v>
      </c>
      <c r="AW2200" s="184">
        <v>0</v>
      </c>
      <c r="AX2200" s="183" t="s">
        <v>1884</v>
      </c>
      <c r="AY2200" s="184">
        <v>0</v>
      </c>
      <c r="AZ2200">
        <v>0</v>
      </c>
      <c r="BA2200">
        <v>0</v>
      </c>
      <c r="BB2200">
        <v>0</v>
      </c>
      <c r="BC2200" s="182">
        <v>0</v>
      </c>
      <c r="BD2200" t="s">
        <v>1886</v>
      </c>
      <c r="BE2200" t="s">
        <v>1886</v>
      </c>
      <c r="BF2200" t="s">
        <v>1886</v>
      </c>
      <c r="BG2200" s="181" t="s">
        <v>1886</v>
      </c>
      <c r="BH2200">
        <v>18</v>
      </c>
      <c r="BI2200" s="184">
        <v>0</v>
      </c>
      <c r="BJ2200" s="182">
        <v>0</v>
      </c>
      <c r="BK2200" s="181" t="s">
        <v>1886</v>
      </c>
      <c r="BL2200">
        <v>0</v>
      </c>
      <c r="BM2200">
        <v>0</v>
      </c>
      <c r="BN2200">
        <v>0</v>
      </c>
    </row>
    <row r="2201" spans="1:66" x14ac:dyDescent="0.25">
      <c r="A2201">
        <v>10547</v>
      </c>
      <c r="B2201" t="s">
        <v>1569</v>
      </c>
      <c r="C2201">
        <v>1</v>
      </c>
      <c r="D2201">
        <v>0</v>
      </c>
      <c r="E2201">
        <v>0</v>
      </c>
      <c r="F2201" t="s">
        <v>1884</v>
      </c>
      <c r="G2201" t="s">
        <v>1885</v>
      </c>
      <c r="H2201" t="s">
        <v>1884</v>
      </c>
      <c r="I2201" t="s">
        <v>1884</v>
      </c>
      <c r="J2201" t="s">
        <v>1884</v>
      </c>
      <c r="K2201" t="s">
        <v>1884</v>
      </c>
      <c r="L2201" t="s">
        <v>1884</v>
      </c>
      <c r="M2201" s="180"/>
      <c r="N2201" t="s">
        <v>1886</v>
      </c>
      <c r="O2201" t="s">
        <v>1886</v>
      </c>
      <c r="P2201" t="s">
        <v>5754</v>
      </c>
      <c r="Q2201">
        <v>0</v>
      </c>
      <c r="R2201">
        <v>0</v>
      </c>
      <c r="S2201" t="s">
        <v>1886</v>
      </c>
      <c r="T2201" t="s">
        <v>1886</v>
      </c>
      <c r="U2201">
        <v>2</v>
      </c>
      <c r="V2201" t="s">
        <v>1899</v>
      </c>
      <c r="W2201">
        <v>15</v>
      </c>
      <c r="X2201">
        <v>0</v>
      </c>
      <c r="Y2201">
        <v>0</v>
      </c>
      <c r="Z2201" t="s">
        <v>1884</v>
      </c>
      <c r="AA2201" t="s">
        <v>1884</v>
      </c>
      <c r="AB2201" t="s">
        <v>1884</v>
      </c>
      <c r="AC2201">
        <v>0</v>
      </c>
      <c r="AD2201">
        <v>0</v>
      </c>
      <c r="AE2201">
        <v>0</v>
      </c>
      <c r="AF2201">
        <v>0</v>
      </c>
      <c r="AG2201" t="s">
        <v>1885</v>
      </c>
      <c r="AH2201" s="181" t="s">
        <v>1886</v>
      </c>
      <c r="AI2201" s="182">
        <v>861</v>
      </c>
      <c r="AJ2201" s="181" t="s">
        <v>5671</v>
      </c>
      <c r="AK2201" s="181" t="s">
        <v>1886</v>
      </c>
      <c r="AL2201" s="181" t="s">
        <v>1886</v>
      </c>
      <c r="AO2201" s="181"/>
      <c r="AQ2201">
        <v>10</v>
      </c>
      <c r="AR2201" s="182">
        <v>40</v>
      </c>
      <c r="AS2201" s="183" t="s">
        <v>1885</v>
      </c>
      <c r="AT2201">
        <v>0</v>
      </c>
      <c r="AU2201">
        <v>35</v>
      </c>
      <c r="AV2201" s="182">
        <v>7</v>
      </c>
      <c r="AW2201" s="184">
        <v>0</v>
      </c>
      <c r="AX2201" s="183" t="s">
        <v>1884</v>
      </c>
      <c r="AY2201" s="184">
        <v>0</v>
      </c>
      <c r="AZ2201">
        <v>0</v>
      </c>
      <c r="BA2201">
        <v>0</v>
      </c>
      <c r="BB2201">
        <v>0</v>
      </c>
      <c r="BC2201" s="182">
        <v>0</v>
      </c>
      <c r="BD2201" t="s">
        <v>1886</v>
      </c>
      <c r="BE2201" t="s">
        <v>1886</v>
      </c>
      <c r="BF2201" t="s">
        <v>1886</v>
      </c>
      <c r="BG2201" s="181" t="s">
        <v>1886</v>
      </c>
      <c r="BH2201">
        <v>15</v>
      </c>
      <c r="BI2201" s="184">
        <v>0</v>
      </c>
      <c r="BJ2201" s="182">
        <v>0</v>
      </c>
      <c r="BK2201" s="181" t="s">
        <v>1886</v>
      </c>
      <c r="BL2201">
        <v>0</v>
      </c>
      <c r="BM2201">
        <v>0</v>
      </c>
      <c r="BN2201">
        <v>0</v>
      </c>
    </row>
    <row r="2202" spans="1:66" x14ac:dyDescent="0.25">
      <c r="A2202">
        <v>10548</v>
      </c>
      <c r="B2202" t="s">
        <v>5755</v>
      </c>
      <c r="C2202">
        <v>6</v>
      </c>
      <c r="D2202">
        <v>0</v>
      </c>
      <c r="E2202">
        <v>0</v>
      </c>
      <c r="F2202" t="s">
        <v>1884</v>
      </c>
      <c r="G2202" t="s">
        <v>1885</v>
      </c>
      <c r="H2202" t="s">
        <v>1884</v>
      </c>
      <c r="I2202" t="s">
        <v>1884</v>
      </c>
      <c r="J2202" t="s">
        <v>1884</v>
      </c>
      <c r="K2202" t="s">
        <v>1884</v>
      </c>
      <c r="L2202" t="s">
        <v>1884</v>
      </c>
      <c r="M2202" s="180"/>
      <c r="N2202" t="s">
        <v>1886</v>
      </c>
      <c r="O2202" t="s">
        <v>1886</v>
      </c>
      <c r="P2202" t="s">
        <v>5756</v>
      </c>
      <c r="Q2202">
        <v>0</v>
      </c>
      <c r="R2202">
        <v>0</v>
      </c>
      <c r="S2202" t="s">
        <v>1886</v>
      </c>
      <c r="T2202" t="s">
        <v>1886</v>
      </c>
      <c r="U2202">
        <v>2</v>
      </c>
      <c r="V2202" t="s">
        <v>1899</v>
      </c>
      <c r="W2202">
        <v>18</v>
      </c>
      <c r="X2202">
        <v>0</v>
      </c>
      <c r="Y2202">
        <v>0</v>
      </c>
      <c r="Z2202" t="s">
        <v>1884</v>
      </c>
      <c r="AA2202" t="s">
        <v>1884</v>
      </c>
      <c r="AB2202" t="s">
        <v>1884</v>
      </c>
      <c r="AC2202">
        <v>0</v>
      </c>
      <c r="AD2202">
        <v>0</v>
      </c>
      <c r="AE2202">
        <v>0</v>
      </c>
      <c r="AF2202">
        <v>0</v>
      </c>
      <c r="AG2202" t="s">
        <v>1885</v>
      </c>
      <c r="AH2202" s="181" t="s">
        <v>1886</v>
      </c>
      <c r="AI2202" s="182">
        <v>861</v>
      </c>
      <c r="AJ2202" s="181" t="s">
        <v>5671</v>
      </c>
      <c r="AK2202" s="181" t="s">
        <v>1886</v>
      </c>
      <c r="AL2202" s="181" t="s">
        <v>1886</v>
      </c>
      <c r="AO2202" s="181"/>
      <c r="AQ2202">
        <v>10</v>
      </c>
      <c r="AR2202" s="182">
        <v>40</v>
      </c>
      <c r="AS2202" s="183" t="s">
        <v>1885</v>
      </c>
      <c r="AT2202">
        <v>0</v>
      </c>
      <c r="AU2202">
        <v>25</v>
      </c>
      <c r="AV2202" s="182">
        <v>5</v>
      </c>
      <c r="AW2202" s="184">
        <v>0</v>
      </c>
      <c r="AX2202" s="183" t="s">
        <v>1884</v>
      </c>
      <c r="AY2202" s="184">
        <v>0</v>
      </c>
      <c r="AZ2202">
        <v>0</v>
      </c>
      <c r="BA2202">
        <v>0</v>
      </c>
      <c r="BB2202">
        <v>0</v>
      </c>
      <c r="BC2202" s="182">
        <v>0</v>
      </c>
      <c r="BD2202" t="s">
        <v>1886</v>
      </c>
      <c r="BE2202" t="s">
        <v>1886</v>
      </c>
      <c r="BF2202" t="s">
        <v>1886</v>
      </c>
      <c r="BG2202" s="181" t="s">
        <v>1886</v>
      </c>
      <c r="BH2202">
        <v>18</v>
      </c>
      <c r="BI2202" s="184">
        <v>0</v>
      </c>
      <c r="BJ2202" s="182">
        <v>0</v>
      </c>
      <c r="BK2202" s="181" t="s">
        <v>1886</v>
      </c>
      <c r="BL2202">
        <v>0</v>
      </c>
      <c r="BM2202">
        <v>0</v>
      </c>
      <c r="BN2202">
        <v>0</v>
      </c>
    </row>
    <row r="2203" spans="1:66" x14ac:dyDescent="0.25">
      <c r="A2203">
        <v>10549</v>
      </c>
      <c r="B2203" t="s">
        <v>5757</v>
      </c>
      <c r="C2203">
        <v>1</v>
      </c>
      <c r="D2203">
        <v>0</v>
      </c>
      <c r="E2203">
        <v>0</v>
      </c>
      <c r="F2203" t="s">
        <v>1884</v>
      </c>
      <c r="G2203" t="s">
        <v>1885</v>
      </c>
      <c r="H2203" t="s">
        <v>1884</v>
      </c>
      <c r="I2203" t="s">
        <v>1884</v>
      </c>
      <c r="J2203" t="s">
        <v>1884</v>
      </c>
      <c r="K2203" t="s">
        <v>1884</v>
      </c>
      <c r="L2203" t="s">
        <v>1884</v>
      </c>
      <c r="M2203" s="180"/>
      <c r="N2203" t="s">
        <v>1886</v>
      </c>
      <c r="O2203" t="s">
        <v>1886</v>
      </c>
      <c r="P2203" t="s">
        <v>5758</v>
      </c>
      <c r="Q2203">
        <v>0</v>
      </c>
      <c r="R2203">
        <v>0</v>
      </c>
      <c r="S2203" t="s">
        <v>1886</v>
      </c>
      <c r="T2203" t="s">
        <v>1886</v>
      </c>
      <c r="U2203">
        <v>2</v>
      </c>
      <c r="V2203" t="s">
        <v>1899</v>
      </c>
      <c r="W2203">
        <v>115</v>
      </c>
      <c r="X2203">
        <v>0</v>
      </c>
      <c r="Y2203">
        <v>0</v>
      </c>
      <c r="Z2203" t="s">
        <v>1884</v>
      </c>
      <c r="AA2203" t="s">
        <v>1884</v>
      </c>
      <c r="AB2203" t="s">
        <v>1884</v>
      </c>
      <c r="AC2203">
        <v>0</v>
      </c>
      <c r="AD2203">
        <v>0</v>
      </c>
      <c r="AE2203">
        <v>0</v>
      </c>
      <c r="AF2203">
        <v>0</v>
      </c>
      <c r="AG2203" t="s">
        <v>1885</v>
      </c>
      <c r="AH2203" s="181" t="s">
        <v>1886</v>
      </c>
      <c r="AI2203" s="182">
        <v>861</v>
      </c>
      <c r="AJ2203" s="181" t="s">
        <v>5671</v>
      </c>
      <c r="AK2203" s="181" t="s">
        <v>1886</v>
      </c>
      <c r="AL2203" s="181" t="s">
        <v>1886</v>
      </c>
      <c r="AO2203" s="181"/>
      <c r="AQ2203">
        <v>10</v>
      </c>
      <c r="AR2203" s="182">
        <v>40</v>
      </c>
      <c r="AS2203" s="183" t="s">
        <v>1885</v>
      </c>
      <c r="AT2203">
        <v>0</v>
      </c>
      <c r="AU2203">
        <v>35</v>
      </c>
      <c r="AV2203" s="182">
        <v>7</v>
      </c>
      <c r="AW2203" s="184">
        <v>0</v>
      </c>
      <c r="AX2203" s="183" t="s">
        <v>1884</v>
      </c>
      <c r="AY2203" s="184">
        <v>0</v>
      </c>
      <c r="AZ2203">
        <v>0</v>
      </c>
      <c r="BA2203">
        <v>0</v>
      </c>
      <c r="BB2203">
        <v>0</v>
      </c>
      <c r="BC2203" s="182">
        <v>0</v>
      </c>
      <c r="BD2203" t="s">
        <v>1886</v>
      </c>
      <c r="BE2203" t="s">
        <v>1886</v>
      </c>
      <c r="BF2203" t="s">
        <v>1886</v>
      </c>
      <c r="BG2203" s="181" t="s">
        <v>1886</v>
      </c>
      <c r="BH2203">
        <v>15</v>
      </c>
      <c r="BI2203" s="184">
        <v>0</v>
      </c>
      <c r="BJ2203" s="182">
        <v>0</v>
      </c>
      <c r="BK2203" s="181" t="s">
        <v>1886</v>
      </c>
      <c r="BL2203">
        <v>0</v>
      </c>
      <c r="BM2203">
        <v>0</v>
      </c>
      <c r="BN2203">
        <v>0</v>
      </c>
    </row>
    <row r="2204" spans="1:66" x14ac:dyDescent="0.25">
      <c r="A2204">
        <v>10550</v>
      </c>
      <c r="B2204" t="s">
        <v>5759</v>
      </c>
      <c r="C2204">
        <v>6</v>
      </c>
      <c r="D2204">
        <v>0</v>
      </c>
      <c r="E2204">
        <v>0</v>
      </c>
      <c r="F2204" t="s">
        <v>1884</v>
      </c>
      <c r="G2204" t="s">
        <v>1885</v>
      </c>
      <c r="H2204" t="s">
        <v>1884</v>
      </c>
      <c r="I2204" t="s">
        <v>1884</v>
      </c>
      <c r="J2204" t="s">
        <v>1884</v>
      </c>
      <c r="K2204" t="s">
        <v>1884</v>
      </c>
      <c r="L2204" t="s">
        <v>1884</v>
      </c>
      <c r="M2204" s="180"/>
      <c r="N2204" t="s">
        <v>1886</v>
      </c>
      <c r="O2204" t="s">
        <v>1886</v>
      </c>
      <c r="P2204" t="s">
        <v>5760</v>
      </c>
      <c r="Q2204">
        <v>0</v>
      </c>
      <c r="R2204">
        <v>0</v>
      </c>
      <c r="S2204" t="s">
        <v>1886</v>
      </c>
      <c r="T2204" t="s">
        <v>1886</v>
      </c>
      <c r="U2204">
        <v>2</v>
      </c>
      <c r="V2204" t="s">
        <v>1899</v>
      </c>
      <c r="W2204">
        <v>18</v>
      </c>
      <c r="X2204">
        <v>0</v>
      </c>
      <c r="Y2204">
        <v>0</v>
      </c>
      <c r="Z2204" t="s">
        <v>1884</v>
      </c>
      <c r="AA2204" t="s">
        <v>1884</v>
      </c>
      <c r="AB2204" t="s">
        <v>1884</v>
      </c>
      <c r="AC2204">
        <v>0</v>
      </c>
      <c r="AD2204">
        <v>0</v>
      </c>
      <c r="AE2204">
        <v>0</v>
      </c>
      <c r="AF2204">
        <v>0</v>
      </c>
      <c r="AG2204" t="s">
        <v>1885</v>
      </c>
      <c r="AH2204" s="181" t="s">
        <v>1886</v>
      </c>
      <c r="AI2204" s="182">
        <v>861</v>
      </c>
      <c r="AJ2204" s="181" t="s">
        <v>5671</v>
      </c>
      <c r="AK2204" s="181" t="s">
        <v>1886</v>
      </c>
      <c r="AL2204" s="181" t="s">
        <v>1886</v>
      </c>
      <c r="AO2204" s="181"/>
      <c r="AQ2204">
        <v>10</v>
      </c>
      <c r="AR2204" s="182">
        <v>40</v>
      </c>
      <c r="AS2204" s="183" t="s">
        <v>1885</v>
      </c>
      <c r="AT2204">
        <v>0</v>
      </c>
      <c r="AU2204">
        <v>25</v>
      </c>
      <c r="AV2204" s="182">
        <v>5</v>
      </c>
      <c r="AW2204" s="184">
        <v>0</v>
      </c>
      <c r="AX2204" s="183" t="s">
        <v>1884</v>
      </c>
      <c r="AY2204" s="184">
        <v>0</v>
      </c>
      <c r="AZ2204">
        <v>0</v>
      </c>
      <c r="BA2204">
        <v>0</v>
      </c>
      <c r="BB2204">
        <v>0</v>
      </c>
      <c r="BC2204" s="182">
        <v>0</v>
      </c>
      <c r="BD2204" t="s">
        <v>1886</v>
      </c>
      <c r="BE2204" t="s">
        <v>1886</v>
      </c>
      <c r="BF2204" t="s">
        <v>1886</v>
      </c>
      <c r="BG2204" s="181" t="s">
        <v>1886</v>
      </c>
      <c r="BH2204">
        <v>0</v>
      </c>
      <c r="BI2204" s="184">
        <v>0</v>
      </c>
      <c r="BJ2204" s="182">
        <v>0</v>
      </c>
      <c r="BK2204" s="181" t="s">
        <v>1886</v>
      </c>
      <c r="BL2204">
        <v>0</v>
      </c>
      <c r="BM2204">
        <v>0</v>
      </c>
      <c r="BN2204">
        <v>0</v>
      </c>
    </row>
    <row r="2205" spans="1:66" x14ac:dyDescent="0.25">
      <c r="A2205">
        <v>10551</v>
      </c>
      <c r="B2205" t="s">
        <v>5761</v>
      </c>
      <c r="C2205">
        <v>1</v>
      </c>
      <c r="D2205">
        <v>0</v>
      </c>
      <c r="E2205">
        <v>0</v>
      </c>
      <c r="F2205" t="s">
        <v>1884</v>
      </c>
      <c r="G2205" t="s">
        <v>1885</v>
      </c>
      <c r="H2205" t="s">
        <v>1884</v>
      </c>
      <c r="I2205" t="s">
        <v>1884</v>
      </c>
      <c r="J2205" t="s">
        <v>1884</v>
      </c>
      <c r="K2205" t="s">
        <v>1884</v>
      </c>
      <c r="L2205" t="s">
        <v>1884</v>
      </c>
      <c r="M2205" s="180"/>
      <c r="N2205" t="s">
        <v>1886</v>
      </c>
      <c r="O2205" t="s">
        <v>1886</v>
      </c>
      <c r="P2205" t="s">
        <v>5762</v>
      </c>
      <c r="Q2205">
        <v>0</v>
      </c>
      <c r="R2205">
        <v>0</v>
      </c>
      <c r="S2205" t="s">
        <v>1886</v>
      </c>
      <c r="T2205" t="s">
        <v>1886</v>
      </c>
      <c r="U2205">
        <v>2</v>
      </c>
      <c r="V2205" t="s">
        <v>1899</v>
      </c>
      <c r="W2205">
        <v>7.5</v>
      </c>
      <c r="X2205">
        <v>0</v>
      </c>
      <c r="Y2205">
        <v>0</v>
      </c>
      <c r="Z2205" t="s">
        <v>1884</v>
      </c>
      <c r="AA2205" t="s">
        <v>1884</v>
      </c>
      <c r="AB2205" t="s">
        <v>1884</v>
      </c>
      <c r="AC2205">
        <v>0</v>
      </c>
      <c r="AD2205">
        <v>0</v>
      </c>
      <c r="AE2205">
        <v>0</v>
      </c>
      <c r="AF2205">
        <v>0</v>
      </c>
      <c r="AG2205" t="s">
        <v>1885</v>
      </c>
      <c r="AH2205" s="181" t="s">
        <v>1886</v>
      </c>
      <c r="AI2205" s="182">
        <v>861</v>
      </c>
      <c r="AJ2205" s="181" t="s">
        <v>5671</v>
      </c>
      <c r="AK2205" s="181" t="s">
        <v>5763</v>
      </c>
      <c r="AL2205" s="181" t="s">
        <v>1886</v>
      </c>
      <c r="AO2205" s="181"/>
      <c r="AQ2205">
        <v>10</v>
      </c>
      <c r="AR2205" s="182">
        <v>40</v>
      </c>
      <c r="AS2205" s="183" t="s">
        <v>1885</v>
      </c>
      <c r="AT2205">
        <v>0</v>
      </c>
      <c r="AU2205">
        <v>60</v>
      </c>
      <c r="AV2205" s="182">
        <v>10</v>
      </c>
      <c r="AW2205" s="184">
        <v>0</v>
      </c>
      <c r="AX2205" s="183" t="s">
        <v>1884</v>
      </c>
      <c r="AY2205" s="184">
        <v>0</v>
      </c>
      <c r="AZ2205">
        <v>0</v>
      </c>
      <c r="BA2205">
        <v>0</v>
      </c>
      <c r="BB2205">
        <v>0</v>
      </c>
      <c r="BC2205" s="182">
        <v>0</v>
      </c>
      <c r="BD2205" t="s">
        <v>1886</v>
      </c>
      <c r="BE2205" t="s">
        <v>1886</v>
      </c>
      <c r="BF2205" t="s">
        <v>1886</v>
      </c>
      <c r="BG2205" s="181" t="s">
        <v>1886</v>
      </c>
      <c r="BH2205">
        <v>0</v>
      </c>
      <c r="BI2205" s="184">
        <v>0</v>
      </c>
      <c r="BJ2205" s="182">
        <v>0</v>
      </c>
      <c r="BK2205" s="181" t="s">
        <v>1886</v>
      </c>
      <c r="BL2205">
        <v>0</v>
      </c>
      <c r="BM2205">
        <v>0</v>
      </c>
      <c r="BN2205">
        <v>0</v>
      </c>
    </row>
    <row r="2206" spans="1:66" x14ac:dyDescent="0.25">
      <c r="A2206">
        <v>10552</v>
      </c>
      <c r="B2206" t="s">
        <v>5764</v>
      </c>
      <c r="C2206">
        <v>14</v>
      </c>
      <c r="D2206">
        <v>0</v>
      </c>
      <c r="E2206">
        <v>0</v>
      </c>
      <c r="F2206" t="s">
        <v>1884</v>
      </c>
      <c r="G2206" t="s">
        <v>1885</v>
      </c>
      <c r="H2206" t="s">
        <v>1884</v>
      </c>
      <c r="I2206" t="s">
        <v>1884</v>
      </c>
      <c r="J2206" t="s">
        <v>1884</v>
      </c>
      <c r="K2206" t="s">
        <v>1884</v>
      </c>
      <c r="L2206" t="s">
        <v>1884</v>
      </c>
      <c r="M2206" s="180"/>
      <c r="N2206" t="s">
        <v>1886</v>
      </c>
      <c r="O2206" t="s">
        <v>1886</v>
      </c>
      <c r="P2206" t="s">
        <v>5765</v>
      </c>
      <c r="Q2206">
        <v>0</v>
      </c>
      <c r="R2206">
        <v>0</v>
      </c>
      <c r="S2206" t="s">
        <v>1886</v>
      </c>
      <c r="T2206" t="s">
        <v>1886</v>
      </c>
      <c r="U2206">
        <v>2</v>
      </c>
      <c r="V2206" t="s">
        <v>1899</v>
      </c>
      <c r="W2206">
        <v>14</v>
      </c>
      <c r="X2206">
        <v>0</v>
      </c>
      <c r="Y2206">
        <v>0</v>
      </c>
      <c r="Z2206" t="s">
        <v>1884</v>
      </c>
      <c r="AA2206" t="s">
        <v>1884</v>
      </c>
      <c r="AB2206" t="s">
        <v>1884</v>
      </c>
      <c r="AC2206">
        <v>0</v>
      </c>
      <c r="AD2206">
        <v>0</v>
      </c>
      <c r="AE2206">
        <v>0</v>
      </c>
      <c r="AF2206">
        <v>0</v>
      </c>
      <c r="AG2206" t="s">
        <v>1885</v>
      </c>
      <c r="AH2206" s="181" t="s">
        <v>1886</v>
      </c>
      <c r="AI2206" s="182">
        <v>861</v>
      </c>
      <c r="AJ2206" s="181" t="s">
        <v>5671</v>
      </c>
      <c r="AK2206" s="181" t="s">
        <v>1886</v>
      </c>
      <c r="AL2206" s="181" t="s">
        <v>1886</v>
      </c>
      <c r="AO2206" s="181"/>
      <c r="AQ2206">
        <v>10</v>
      </c>
      <c r="AR2206" s="182">
        <v>40</v>
      </c>
      <c r="AS2206" s="183" t="s">
        <v>1885</v>
      </c>
      <c r="AT2206">
        <v>0</v>
      </c>
      <c r="AU2206">
        <v>30</v>
      </c>
      <c r="AV2206" s="182">
        <v>5</v>
      </c>
      <c r="AW2206" s="184">
        <v>0</v>
      </c>
      <c r="AX2206" s="183" t="s">
        <v>1884</v>
      </c>
      <c r="AY2206" s="184">
        <v>0</v>
      </c>
      <c r="AZ2206">
        <v>0</v>
      </c>
      <c r="BA2206">
        <v>0</v>
      </c>
      <c r="BB2206">
        <v>0</v>
      </c>
      <c r="BC2206" s="182">
        <v>0</v>
      </c>
      <c r="BD2206" t="s">
        <v>1886</v>
      </c>
      <c r="BE2206" t="s">
        <v>1886</v>
      </c>
      <c r="BF2206" t="s">
        <v>1886</v>
      </c>
      <c r="BG2206" s="181" t="s">
        <v>1886</v>
      </c>
      <c r="BH2206">
        <v>14</v>
      </c>
      <c r="BI2206" s="184">
        <v>0</v>
      </c>
      <c r="BJ2206" s="182">
        <v>0</v>
      </c>
      <c r="BK2206" s="181" t="s">
        <v>1886</v>
      </c>
      <c r="BL2206">
        <v>0</v>
      </c>
      <c r="BM2206">
        <v>0</v>
      </c>
      <c r="BN2206">
        <v>0</v>
      </c>
    </row>
    <row r="2207" spans="1:66" x14ac:dyDescent="0.25">
      <c r="A2207">
        <v>10553</v>
      </c>
      <c r="B2207" t="s">
        <v>5766</v>
      </c>
      <c r="C2207">
        <v>1</v>
      </c>
      <c r="D2207">
        <v>0</v>
      </c>
      <c r="E2207">
        <v>0</v>
      </c>
      <c r="F2207" t="s">
        <v>1884</v>
      </c>
      <c r="G2207" t="s">
        <v>1885</v>
      </c>
      <c r="H2207" t="s">
        <v>1884</v>
      </c>
      <c r="I2207" t="s">
        <v>1884</v>
      </c>
      <c r="J2207" t="s">
        <v>1884</v>
      </c>
      <c r="K2207" t="s">
        <v>1884</v>
      </c>
      <c r="L2207" t="s">
        <v>1884</v>
      </c>
      <c r="M2207" s="180"/>
      <c r="N2207" t="s">
        <v>1886</v>
      </c>
      <c r="O2207" t="s">
        <v>1886</v>
      </c>
      <c r="P2207" t="s">
        <v>5767</v>
      </c>
      <c r="Q2207">
        <v>0</v>
      </c>
      <c r="R2207">
        <v>0</v>
      </c>
      <c r="S2207" t="s">
        <v>1886</v>
      </c>
      <c r="T2207" t="s">
        <v>1886</v>
      </c>
      <c r="U2207">
        <v>2</v>
      </c>
      <c r="V2207" t="s">
        <v>1899</v>
      </c>
      <c r="W2207">
        <v>15</v>
      </c>
      <c r="X2207">
        <v>0</v>
      </c>
      <c r="Y2207">
        <v>0</v>
      </c>
      <c r="Z2207" t="s">
        <v>1884</v>
      </c>
      <c r="AA2207" t="s">
        <v>1884</v>
      </c>
      <c r="AB2207" t="s">
        <v>1884</v>
      </c>
      <c r="AC2207">
        <v>0</v>
      </c>
      <c r="AD2207">
        <v>0</v>
      </c>
      <c r="AE2207">
        <v>0</v>
      </c>
      <c r="AF2207">
        <v>0</v>
      </c>
      <c r="AG2207" t="s">
        <v>1885</v>
      </c>
      <c r="AH2207" s="181" t="s">
        <v>1886</v>
      </c>
      <c r="AI2207" s="182">
        <v>861</v>
      </c>
      <c r="AJ2207" s="181" t="s">
        <v>5671</v>
      </c>
      <c r="AK2207" s="181" t="s">
        <v>1886</v>
      </c>
      <c r="AL2207" s="181" t="s">
        <v>1886</v>
      </c>
      <c r="AO2207" s="181"/>
      <c r="AQ2207">
        <v>10</v>
      </c>
      <c r="AR2207" s="182">
        <v>40</v>
      </c>
      <c r="AS2207" s="183" t="s">
        <v>1885</v>
      </c>
      <c r="AT2207">
        <v>0</v>
      </c>
      <c r="AU2207">
        <v>35</v>
      </c>
      <c r="AV2207" s="182">
        <v>7</v>
      </c>
      <c r="AW2207" s="184">
        <v>0</v>
      </c>
      <c r="AX2207" s="183" t="s">
        <v>1884</v>
      </c>
      <c r="AY2207" s="184">
        <v>0</v>
      </c>
      <c r="AZ2207">
        <v>0</v>
      </c>
      <c r="BA2207">
        <v>0</v>
      </c>
      <c r="BB2207">
        <v>0</v>
      </c>
      <c r="BC2207" s="182">
        <v>0</v>
      </c>
      <c r="BD2207" t="s">
        <v>1886</v>
      </c>
      <c r="BE2207" t="s">
        <v>1886</v>
      </c>
      <c r="BF2207" t="s">
        <v>1886</v>
      </c>
      <c r="BG2207" s="181" t="s">
        <v>1886</v>
      </c>
      <c r="BH2207">
        <v>15</v>
      </c>
      <c r="BI2207" s="184">
        <v>0</v>
      </c>
      <c r="BJ2207" s="182">
        <v>0</v>
      </c>
      <c r="BK2207" s="181" t="s">
        <v>1886</v>
      </c>
      <c r="BL2207">
        <v>0</v>
      </c>
      <c r="BM2207">
        <v>0</v>
      </c>
      <c r="BN2207">
        <v>0</v>
      </c>
    </row>
    <row r="2208" spans="1:66" x14ac:dyDescent="0.25">
      <c r="A2208">
        <v>10554</v>
      </c>
      <c r="B2208" t="s">
        <v>5768</v>
      </c>
      <c r="C2208">
        <v>1</v>
      </c>
      <c r="D2208">
        <v>0</v>
      </c>
      <c r="E2208">
        <v>0</v>
      </c>
      <c r="F2208" t="s">
        <v>1884</v>
      </c>
      <c r="G2208" t="s">
        <v>1885</v>
      </c>
      <c r="H2208" t="s">
        <v>1884</v>
      </c>
      <c r="I2208" t="s">
        <v>1884</v>
      </c>
      <c r="J2208" t="s">
        <v>1884</v>
      </c>
      <c r="K2208" t="s">
        <v>1884</v>
      </c>
      <c r="L2208" t="s">
        <v>1884</v>
      </c>
      <c r="M2208" s="180"/>
      <c r="N2208" t="s">
        <v>1886</v>
      </c>
      <c r="O2208" t="s">
        <v>1886</v>
      </c>
      <c r="P2208" t="s">
        <v>5769</v>
      </c>
      <c r="Q2208">
        <v>0</v>
      </c>
      <c r="R2208">
        <v>0</v>
      </c>
      <c r="S2208" t="s">
        <v>1886</v>
      </c>
      <c r="T2208" t="s">
        <v>1886</v>
      </c>
      <c r="U2208">
        <v>2</v>
      </c>
      <c r="V2208" t="s">
        <v>1899</v>
      </c>
      <c r="W2208">
        <v>7.5</v>
      </c>
      <c r="X2208">
        <v>0</v>
      </c>
      <c r="Y2208">
        <v>0</v>
      </c>
      <c r="Z2208" t="s">
        <v>1884</v>
      </c>
      <c r="AA2208" t="s">
        <v>1884</v>
      </c>
      <c r="AB2208" t="s">
        <v>1884</v>
      </c>
      <c r="AC2208">
        <v>0</v>
      </c>
      <c r="AD2208">
        <v>0</v>
      </c>
      <c r="AE2208">
        <v>0</v>
      </c>
      <c r="AF2208">
        <v>0</v>
      </c>
      <c r="AG2208" t="s">
        <v>1885</v>
      </c>
      <c r="AH2208" s="181" t="s">
        <v>1886</v>
      </c>
      <c r="AI2208" s="182">
        <v>861</v>
      </c>
      <c r="AJ2208" s="181" t="s">
        <v>5671</v>
      </c>
      <c r="AK2208" s="181" t="s">
        <v>1886</v>
      </c>
      <c r="AL2208" s="181" t="s">
        <v>1886</v>
      </c>
      <c r="AO2208" s="181"/>
      <c r="AQ2208">
        <v>10</v>
      </c>
      <c r="AR2208" s="182">
        <v>40</v>
      </c>
      <c r="AS2208" s="183" t="s">
        <v>1885</v>
      </c>
      <c r="AT2208">
        <v>0</v>
      </c>
      <c r="AU2208">
        <v>60</v>
      </c>
      <c r="AV2208" s="182">
        <v>10</v>
      </c>
      <c r="AW2208" s="184">
        <v>0</v>
      </c>
      <c r="AX2208" s="183" t="s">
        <v>1884</v>
      </c>
      <c r="AY2208" s="184">
        <v>0</v>
      </c>
      <c r="AZ2208">
        <v>0</v>
      </c>
      <c r="BA2208">
        <v>0</v>
      </c>
      <c r="BB2208">
        <v>0</v>
      </c>
      <c r="BC2208" s="182">
        <v>0</v>
      </c>
      <c r="BD2208" t="s">
        <v>1886</v>
      </c>
      <c r="BE2208" t="s">
        <v>1886</v>
      </c>
      <c r="BF2208" t="s">
        <v>1886</v>
      </c>
      <c r="BG2208" s="181" t="s">
        <v>1886</v>
      </c>
      <c r="BH2208">
        <v>7.5</v>
      </c>
      <c r="BI2208" s="184">
        <v>0</v>
      </c>
      <c r="BJ2208" s="182">
        <v>0</v>
      </c>
      <c r="BK2208" s="181" t="s">
        <v>1886</v>
      </c>
      <c r="BL2208">
        <v>0</v>
      </c>
      <c r="BM2208">
        <v>0</v>
      </c>
      <c r="BN2208">
        <v>0</v>
      </c>
    </row>
    <row r="2209" spans="1:66" x14ac:dyDescent="0.25">
      <c r="A2209">
        <v>10555</v>
      </c>
      <c r="B2209" t="s">
        <v>5770</v>
      </c>
      <c r="C2209">
        <v>6</v>
      </c>
      <c r="D2209">
        <v>0</v>
      </c>
      <c r="E2209">
        <v>0</v>
      </c>
      <c r="F2209" t="s">
        <v>1884</v>
      </c>
      <c r="G2209" t="s">
        <v>1885</v>
      </c>
      <c r="H2209" t="s">
        <v>1884</v>
      </c>
      <c r="I2209" t="s">
        <v>1884</v>
      </c>
      <c r="J2209" t="s">
        <v>1884</v>
      </c>
      <c r="K2209" t="s">
        <v>1884</v>
      </c>
      <c r="L2209" t="s">
        <v>1884</v>
      </c>
      <c r="M2209" s="180"/>
      <c r="N2209" t="s">
        <v>1886</v>
      </c>
      <c r="O2209" t="s">
        <v>1886</v>
      </c>
      <c r="P2209" t="s">
        <v>5771</v>
      </c>
      <c r="Q2209">
        <v>0</v>
      </c>
      <c r="R2209">
        <v>0</v>
      </c>
      <c r="S2209" t="s">
        <v>1886</v>
      </c>
      <c r="T2209" t="s">
        <v>1886</v>
      </c>
      <c r="U2209">
        <v>2</v>
      </c>
      <c r="V2209" t="s">
        <v>1899</v>
      </c>
      <c r="W2209">
        <v>18</v>
      </c>
      <c r="X2209">
        <v>0</v>
      </c>
      <c r="Y2209">
        <v>0</v>
      </c>
      <c r="Z2209" t="s">
        <v>1884</v>
      </c>
      <c r="AA2209" t="s">
        <v>1884</v>
      </c>
      <c r="AB2209" t="s">
        <v>1884</v>
      </c>
      <c r="AC2209">
        <v>0</v>
      </c>
      <c r="AD2209">
        <v>0</v>
      </c>
      <c r="AE2209">
        <v>0</v>
      </c>
      <c r="AF2209">
        <v>0</v>
      </c>
      <c r="AG2209" t="s">
        <v>1885</v>
      </c>
      <c r="AH2209" s="181" t="s">
        <v>1886</v>
      </c>
      <c r="AI2209" s="182">
        <v>861</v>
      </c>
      <c r="AJ2209" s="181" t="s">
        <v>5671</v>
      </c>
      <c r="AK2209" s="181" t="s">
        <v>1886</v>
      </c>
      <c r="AL2209" s="181" t="s">
        <v>1886</v>
      </c>
      <c r="AO2209" s="181"/>
      <c r="AQ2209">
        <v>10</v>
      </c>
      <c r="AR2209" s="182">
        <v>40</v>
      </c>
      <c r="AS2209" s="183" t="s">
        <v>1885</v>
      </c>
      <c r="AT2209">
        <v>0</v>
      </c>
      <c r="AU2209">
        <v>25</v>
      </c>
      <c r="AV2209" s="182">
        <v>5</v>
      </c>
      <c r="AW2209" s="184">
        <v>0</v>
      </c>
      <c r="AX2209" s="183" t="s">
        <v>1884</v>
      </c>
      <c r="AY2209" s="184">
        <v>0</v>
      </c>
      <c r="AZ2209">
        <v>0</v>
      </c>
      <c r="BA2209">
        <v>0</v>
      </c>
      <c r="BB2209">
        <v>0</v>
      </c>
      <c r="BC2209" s="182">
        <v>0</v>
      </c>
      <c r="BD2209" t="s">
        <v>1886</v>
      </c>
      <c r="BE2209" t="s">
        <v>1886</v>
      </c>
      <c r="BF2209" t="s">
        <v>1886</v>
      </c>
      <c r="BG2209" s="181" t="s">
        <v>1886</v>
      </c>
      <c r="BH2209">
        <v>18</v>
      </c>
      <c r="BI2209" s="184">
        <v>0</v>
      </c>
      <c r="BJ2209" s="182">
        <v>0</v>
      </c>
      <c r="BK2209" s="181" t="s">
        <v>1886</v>
      </c>
      <c r="BL2209">
        <v>0</v>
      </c>
      <c r="BM2209">
        <v>0</v>
      </c>
      <c r="BN2209">
        <v>0</v>
      </c>
    </row>
    <row r="2210" spans="1:66" x14ac:dyDescent="0.25">
      <c r="A2210">
        <v>10556</v>
      </c>
      <c r="B2210" t="s">
        <v>5772</v>
      </c>
      <c r="C2210">
        <v>1</v>
      </c>
      <c r="D2210">
        <v>0</v>
      </c>
      <c r="E2210">
        <v>0</v>
      </c>
      <c r="F2210" t="s">
        <v>1884</v>
      </c>
      <c r="G2210" t="s">
        <v>1885</v>
      </c>
      <c r="H2210" t="s">
        <v>1884</v>
      </c>
      <c r="I2210" t="s">
        <v>1884</v>
      </c>
      <c r="J2210" t="s">
        <v>1884</v>
      </c>
      <c r="K2210" t="s">
        <v>1884</v>
      </c>
      <c r="L2210" t="s">
        <v>1884</v>
      </c>
      <c r="M2210" s="180"/>
      <c r="N2210" t="s">
        <v>1886</v>
      </c>
      <c r="O2210" t="s">
        <v>1886</v>
      </c>
      <c r="P2210" t="s">
        <v>5773</v>
      </c>
      <c r="Q2210">
        <v>0</v>
      </c>
      <c r="R2210">
        <v>0</v>
      </c>
      <c r="S2210" t="s">
        <v>1886</v>
      </c>
      <c r="T2210" t="s">
        <v>1886</v>
      </c>
      <c r="U2210">
        <v>2</v>
      </c>
      <c r="V2210" t="s">
        <v>1899</v>
      </c>
      <c r="W2210">
        <v>20</v>
      </c>
      <c r="X2210">
        <v>0</v>
      </c>
      <c r="Y2210">
        <v>0</v>
      </c>
      <c r="Z2210" t="s">
        <v>1884</v>
      </c>
      <c r="AA2210" t="s">
        <v>1884</v>
      </c>
      <c r="AB2210" t="s">
        <v>1884</v>
      </c>
      <c r="AC2210">
        <v>0</v>
      </c>
      <c r="AD2210">
        <v>0</v>
      </c>
      <c r="AE2210">
        <v>0</v>
      </c>
      <c r="AF2210">
        <v>0</v>
      </c>
      <c r="AG2210" t="s">
        <v>1885</v>
      </c>
      <c r="AH2210" s="181" t="s">
        <v>1886</v>
      </c>
      <c r="AI2210" s="182">
        <v>861</v>
      </c>
      <c r="AJ2210" s="181" t="s">
        <v>5671</v>
      </c>
      <c r="AK2210" s="181" t="s">
        <v>1886</v>
      </c>
      <c r="AL2210" s="181" t="s">
        <v>1886</v>
      </c>
      <c r="AO2210" s="181"/>
      <c r="AQ2210">
        <v>10</v>
      </c>
      <c r="AR2210" s="182">
        <v>40</v>
      </c>
      <c r="AS2210" s="183" t="s">
        <v>1885</v>
      </c>
      <c r="AT2210">
        <v>0</v>
      </c>
      <c r="AU2210">
        <v>24</v>
      </c>
      <c r="AV2210" s="182">
        <v>6</v>
      </c>
      <c r="AW2210" s="184">
        <v>0</v>
      </c>
      <c r="AX2210" s="183" t="s">
        <v>1884</v>
      </c>
      <c r="AY2210" s="184">
        <v>0</v>
      </c>
      <c r="AZ2210">
        <v>0</v>
      </c>
      <c r="BA2210">
        <v>0</v>
      </c>
      <c r="BB2210">
        <v>0</v>
      </c>
      <c r="BC2210" s="182">
        <v>0</v>
      </c>
      <c r="BD2210" t="s">
        <v>1886</v>
      </c>
      <c r="BE2210" t="s">
        <v>1886</v>
      </c>
      <c r="BF2210" t="s">
        <v>1886</v>
      </c>
      <c r="BG2210" s="181" t="s">
        <v>1886</v>
      </c>
      <c r="BH2210">
        <v>20</v>
      </c>
      <c r="BI2210" s="184">
        <v>0</v>
      </c>
      <c r="BJ2210" s="182">
        <v>0</v>
      </c>
      <c r="BK2210" s="181" t="s">
        <v>1886</v>
      </c>
      <c r="BL2210">
        <v>0</v>
      </c>
      <c r="BM2210">
        <v>0</v>
      </c>
      <c r="BN2210">
        <v>0</v>
      </c>
    </row>
    <row r="2211" spans="1:66" x14ac:dyDescent="0.25">
      <c r="A2211">
        <v>10557</v>
      </c>
      <c r="B2211" t="s">
        <v>5774</v>
      </c>
      <c r="C2211">
        <v>1</v>
      </c>
      <c r="D2211">
        <v>0</v>
      </c>
      <c r="E2211">
        <v>0</v>
      </c>
      <c r="F2211" t="s">
        <v>1884</v>
      </c>
      <c r="G2211" t="s">
        <v>1885</v>
      </c>
      <c r="H2211" t="s">
        <v>1884</v>
      </c>
      <c r="I2211" t="s">
        <v>1884</v>
      </c>
      <c r="J2211" t="s">
        <v>1884</v>
      </c>
      <c r="K2211" t="s">
        <v>1884</v>
      </c>
      <c r="L2211" t="s">
        <v>1884</v>
      </c>
      <c r="M2211" s="180"/>
      <c r="N2211" t="s">
        <v>1886</v>
      </c>
      <c r="O2211" t="s">
        <v>1886</v>
      </c>
      <c r="P2211" t="s">
        <v>5775</v>
      </c>
      <c r="Q2211">
        <v>0</v>
      </c>
      <c r="R2211">
        <v>0</v>
      </c>
      <c r="S2211" t="s">
        <v>1886</v>
      </c>
      <c r="T2211" t="s">
        <v>1886</v>
      </c>
      <c r="U2211">
        <v>2</v>
      </c>
      <c r="V2211" t="s">
        <v>1899</v>
      </c>
      <c r="W2211">
        <v>15</v>
      </c>
      <c r="X2211">
        <v>0</v>
      </c>
      <c r="Y2211">
        <v>0</v>
      </c>
      <c r="Z2211" t="s">
        <v>1884</v>
      </c>
      <c r="AA2211" t="s">
        <v>1884</v>
      </c>
      <c r="AB2211" t="s">
        <v>1884</v>
      </c>
      <c r="AC2211">
        <v>0</v>
      </c>
      <c r="AD2211">
        <v>0</v>
      </c>
      <c r="AE2211">
        <v>0</v>
      </c>
      <c r="AF2211">
        <v>0</v>
      </c>
      <c r="AG2211" t="s">
        <v>1885</v>
      </c>
      <c r="AH2211" s="181" t="s">
        <v>1886</v>
      </c>
      <c r="AI2211" s="182">
        <v>861</v>
      </c>
      <c r="AJ2211" s="181" t="s">
        <v>5671</v>
      </c>
      <c r="AK2211" s="181" t="s">
        <v>1886</v>
      </c>
      <c r="AL2211" s="181" t="s">
        <v>1886</v>
      </c>
      <c r="AO2211" s="181"/>
      <c r="AQ2211">
        <v>10</v>
      </c>
      <c r="AR2211" s="182">
        <v>40</v>
      </c>
      <c r="AS2211" s="183" t="s">
        <v>1885</v>
      </c>
      <c r="AT2211">
        <v>0</v>
      </c>
      <c r="AU2211">
        <v>35</v>
      </c>
      <c r="AV2211" s="182">
        <v>7</v>
      </c>
      <c r="AW2211" s="184">
        <v>0</v>
      </c>
      <c r="AX2211" s="183" t="s">
        <v>1884</v>
      </c>
      <c r="AY2211" s="184">
        <v>0</v>
      </c>
      <c r="AZ2211">
        <v>0</v>
      </c>
      <c r="BA2211">
        <v>0</v>
      </c>
      <c r="BB2211">
        <v>0</v>
      </c>
      <c r="BC2211" s="182">
        <v>0</v>
      </c>
      <c r="BD2211" t="s">
        <v>1886</v>
      </c>
      <c r="BE2211" t="s">
        <v>1886</v>
      </c>
      <c r="BF2211" t="s">
        <v>1886</v>
      </c>
      <c r="BG2211" s="181" t="s">
        <v>1886</v>
      </c>
      <c r="BH2211">
        <v>15</v>
      </c>
      <c r="BI2211" s="184">
        <v>0</v>
      </c>
      <c r="BJ2211" s="182">
        <v>0</v>
      </c>
      <c r="BK2211" s="181" t="s">
        <v>1886</v>
      </c>
      <c r="BL2211">
        <v>0</v>
      </c>
      <c r="BM2211">
        <v>0</v>
      </c>
      <c r="BN2211">
        <v>0</v>
      </c>
    </row>
    <row r="2212" spans="1:66" x14ac:dyDescent="0.25">
      <c r="A2212">
        <v>10558</v>
      </c>
      <c r="B2212" t="s">
        <v>5776</v>
      </c>
      <c r="C2212">
        <v>1</v>
      </c>
      <c r="D2212">
        <v>0</v>
      </c>
      <c r="E2212">
        <v>0</v>
      </c>
      <c r="F2212" t="s">
        <v>1884</v>
      </c>
      <c r="G2212" t="s">
        <v>1885</v>
      </c>
      <c r="H2212" t="s">
        <v>1884</v>
      </c>
      <c r="I2212" t="s">
        <v>1884</v>
      </c>
      <c r="J2212" t="s">
        <v>1884</v>
      </c>
      <c r="K2212" t="s">
        <v>1884</v>
      </c>
      <c r="L2212" t="s">
        <v>1884</v>
      </c>
      <c r="M2212" s="180"/>
      <c r="N2212" t="s">
        <v>1886</v>
      </c>
      <c r="O2212" t="s">
        <v>1886</v>
      </c>
      <c r="P2212" t="s">
        <v>5777</v>
      </c>
      <c r="Q2212">
        <v>0</v>
      </c>
      <c r="R2212">
        <v>0</v>
      </c>
      <c r="S2212" t="s">
        <v>1886</v>
      </c>
      <c r="T2212" t="s">
        <v>1886</v>
      </c>
      <c r="U2212">
        <v>2</v>
      </c>
      <c r="V2212" t="s">
        <v>1899</v>
      </c>
      <c r="W2212">
        <v>7.5</v>
      </c>
      <c r="X2212">
        <v>0</v>
      </c>
      <c r="Y2212">
        <v>0</v>
      </c>
      <c r="Z2212" t="s">
        <v>1884</v>
      </c>
      <c r="AA2212" t="s">
        <v>1884</v>
      </c>
      <c r="AB2212" t="s">
        <v>1884</v>
      </c>
      <c r="AC2212">
        <v>0</v>
      </c>
      <c r="AD2212">
        <v>0</v>
      </c>
      <c r="AE2212">
        <v>0</v>
      </c>
      <c r="AF2212">
        <v>0</v>
      </c>
      <c r="AG2212" t="s">
        <v>1885</v>
      </c>
      <c r="AH2212" s="181" t="s">
        <v>1886</v>
      </c>
      <c r="AI2212" s="182">
        <v>861</v>
      </c>
      <c r="AJ2212" s="181" t="s">
        <v>5671</v>
      </c>
      <c r="AK2212" s="181" t="s">
        <v>1886</v>
      </c>
      <c r="AL2212" s="181" t="s">
        <v>1886</v>
      </c>
      <c r="AO2212" s="181"/>
      <c r="AQ2212">
        <v>10</v>
      </c>
      <c r="AR2212" s="182">
        <v>40</v>
      </c>
      <c r="AS2212" s="183" t="s">
        <v>1885</v>
      </c>
      <c r="AT2212">
        <v>0</v>
      </c>
      <c r="AU2212">
        <v>60</v>
      </c>
      <c r="AV2212" s="182">
        <v>10</v>
      </c>
      <c r="AW2212" s="184">
        <v>0</v>
      </c>
      <c r="AX2212" s="183" t="s">
        <v>1884</v>
      </c>
      <c r="AY2212" s="184">
        <v>0</v>
      </c>
      <c r="AZ2212">
        <v>0</v>
      </c>
      <c r="BA2212">
        <v>0</v>
      </c>
      <c r="BB2212">
        <v>0</v>
      </c>
      <c r="BC2212" s="182">
        <v>0</v>
      </c>
      <c r="BD2212" t="s">
        <v>1886</v>
      </c>
      <c r="BE2212" t="s">
        <v>1886</v>
      </c>
      <c r="BF2212" t="s">
        <v>1886</v>
      </c>
      <c r="BG2212" s="181" t="s">
        <v>1886</v>
      </c>
      <c r="BH2212">
        <v>7.5</v>
      </c>
      <c r="BI2212" s="184">
        <v>0</v>
      </c>
      <c r="BJ2212" s="182">
        <v>0</v>
      </c>
      <c r="BK2212" s="181" t="s">
        <v>1886</v>
      </c>
      <c r="BL2212">
        <v>0</v>
      </c>
      <c r="BM2212">
        <v>0</v>
      </c>
      <c r="BN2212">
        <v>0</v>
      </c>
    </row>
    <row r="2213" spans="1:66" x14ac:dyDescent="0.25">
      <c r="A2213">
        <v>10559</v>
      </c>
      <c r="B2213" t="s">
        <v>5778</v>
      </c>
      <c r="C2213">
        <v>6</v>
      </c>
      <c r="D2213">
        <v>0</v>
      </c>
      <c r="E2213">
        <v>0</v>
      </c>
      <c r="F2213" t="s">
        <v>1884</v>
      </c>
      <c r="G2213" t="s">
        <v>1885</v>
      </c>
      <c r="H2213" t="s">
        <v>1884</v>
      </c>
      <c r="I2213" t="s">
        <v>1884</v>
      </c>
      <c r="J2213" t="s">
        <v>1884</v>
      </c>
      <c r="K2213" t="s">
        <v>1884</v>
      </c>
      <c r="L2213" t="s">
        <v>1884</v>
      </c>
      <c r="M2213" s="180"/>
      <c r="N2213" t="s">
        <v>1886</v>
      </c>
      <c r="O2213" t="s">
        <v>1886</v>
      </c>
      <c r="P2213" t="s">
        <v>5779</v>
      </c>
      <c r="Q2213">
        <v>0</v>
      </c>
      <c r="R2213">
        <v>0</v>
      </c>
      <c r="S2213" t="s">
        <v>1886</v>
      </c>
      <c r="T2213" t="s">
        <v>1886</v>
      </c>
      <c r="U2213">
        <v>2</v>
      </c>
      <c r="V2213" t="s">
        <v>1899</v>
      </c>
      <c r="W2213">
        <v>18</v>
      </c>
      <c r="X2213">
        <v>0</v>
      </c>
      <c r="Y2213">
        <v>0</v>
      </c>
      <c r="Z2213" t="s">
        <v>1884</v>
      </c>
      <c r="AA2213" t="s">
        <v>1884</v>
      </c>
      <c r="AB2213" t="s">
        <v>1884</v>
      </c>
      <c r="AC2213">
        <v>0</v>
      </c>
      <c r="AD2213">
        <v>0</v>
      </c>
      <c r="AE2213">
        <v>0</v>
      </c>
      <c r="AF2213">
        <v>0</v>
      </c>
      <c r="AG2213" t="s">
        <v>1885</v>
      </c>
      <c r="AH2213" s="181" t="s">
        <v>1886</v>
      </c>
      <c r="AI2213" s="182">
        <v>861</v>
      </c>
      <c r="AJ2213" s="181" t="s">
        <v>5671</v>
      </c>
      <c r="AK2213" s="181" t="s">
        <v>1886</v>
      </c>
      <c r="AL2213" s="181" t="s">
        <v>1886</v>
      </c>
      <c r="AO2213" s="181"/>
      <c r="AQ2213">
        <v>10</v>
      </c>
      <c r="AR2213" s="182">
        <v>40</v>
      </c>
      <c r="AS2213" s="183" t="s">
        <v>1885</v>
      </c>
      <c r="AT2213">
        <v>0</v>
      </c>
      <c r="AU2213">
        <v>25</v>
      </c>
      <c r="AV2213" s="182">
        <v>5</v>
      </c>
      <c r="AW2213" s="184">
        <v>0</v>
      </c>
      <c r="AX2213" s="183" t="s">
        <v>1884</v>
      </c>
      <c r="AY2213" s="184">
        <v>0</v>
      </c>
      <c r="AZ2213">
        <v>0</v>
      </c>
      <c r="BA2213">
        <v>0</v>
      </c>
      <c r="BB2213">
        <v>0</v>
      </c>
      <c r="BC2213" s="182">
        <v>0</v>
      </c>
      <c r="BD2213" t="s">
        <v>1886</v>
      </c>
      <c r="BE2213" t="s">
        <v>1886</v>
      </c>
      <c r="BF2213" t="s">
        <v>1886</v>
      </c>
      <c r="BG2213" s="181" t="s">
        <v>1886</v>
      </c>
      <c r="BH2213">
        <v>18</v>
      </c>
      <c r="BI2213" s="184">
        <v>0</v>
      </c>
      <c r="BJ2213" s="182">
        <v>0</v>
      </c>
      <c r="BK2213" s="181" t="s">
        <v>1886</v>
      </c>
      <c r="BL2213">
        <v>0</v>
      </c>
      <c r="BM2213">
        <v>0</v>
      </c>
      <c r="BN2213">
        <v>0</v>
      </c>
    </row>
    <row r="2214" spans="1:66" x14ac:dyDescent="0.25">
      <c r="A2214">
        <v>10560</v>
      </c>
      <c r="B2214" t="s">
        <v>5780</v>
      </c>
      <c r="C2214">
        <v>14</v>
      </c>
      <c r="D2214">
        <v>0</v>
      </c>
      <c r="E2214">
        <v>0</v>
      </c>
      <c r="F2214" t="s">
        <v>1884</v>
      </c>
      <c r="G2214" t="s">
        <v>1885</v>
      </c>
      <c r="H2214" t="s">
        <v>1884</v>
      </c>
      <c r="I2214" t="s">
        <v>1884</v>
      </c>
      <c r="J2214" t="s">
        <v>1884</v>
      </c>
      <c r="K2214" t="s">
        <v>1884</v>
      </c>
      <c r="L2214" t="s">
        <v>1884</v>
      </c>
      <c r="M2214" s="180"/>
      <c r="N2214" t="s">
        <v>1886</v>
      </c>
      <c r="O2214" t="s">
        <v>1886</v>
      </c>
      <c r="P2214" t="s">
        <v>5781</v>
      </c>
      <c r="Q2214">
        <v>0</v>
      </c>
      <c r="R2214">
        <v>0</v>
      </c>
      <c r="S2214" t="s">
        <v>1886</v>
      </c>
      <c r="T2214" t="s">
        <v>1886</v>
      </c>
      <c r="U2214">
        <v>2</v>
      </c>
      <c r="V2214" t="s">
        <v>1899</v>
      </c>
      <c r="W2214">
        <v>14</v>
      </c>
      <c r="X2214">
        <v>0</v>
      </c>
      <c r="Y2214">
        <v>0</v>
      </c>
      <c r="Z2214" t="s">
        <v>1884</v>
      </c>
      <c r="AA2214" t="s">
        <v>1884</v>
      </c>
      <c r="AB2214" t="s">
        <v>1884</v>
      </c>
      <c r="AC2214">
        <v>0</v>
      </c>
      <c r="AD2214">
        <v>0</v>
      </c>
      <c r="AE2214">
        <v>0</v>
      </c>
      <c r="AF2214">
        <v>0</v>
      </c>
      <c r="AG2214" t="s">
        <v>1885</v>
      </c>
      <c r="AH2214" s="181" t="s">
        <v>1886</v>
      </c>
      <c r="AI2214" s="182">
        <v>861</v>
      </c>
      <c r="AJ2214" s="181" t="s">
        <v>5671</v>
      </c>
      <c r="AK2214" s="181" t="s">
        <v>1886</v>
      </c>
      <c r="AL2214" s="181" t="s">
        <v>1886</v>
      </c>
      <c r="AO2214" s="181"/>
      <c r="AQ2214">
        <v>10</v>
      </c>
      <c r="AR2214" s="182">
        <v>40</v>
      </c>
      <c r="AS2214" s="183" t="s">
        <v>1885</v>
      </c>
      <c r="AT2214">
        <v>0</v>
      </c>
      <c r="AU2214">
        <v>30</v>
      </c>
      <c r="AV2214" s="182">
        <v>5</v>
      </c>
      <c r="AW2214" s="184">
        <v>0</v>
      </c>
      <c r="AX2214" s="183" t="s">
        <v>1884</v>
      </c>
      <c r="AY2214" s="184">
        <v>0</v>
      </c>
      <c r="AZ2214">
        <v>0</v>
      </c>
      <c r="BA2214">
        <v>0</v>
      </c>
      <c r="BB2214">
        <v>0</v>
      </c>
      <c r="BC2214" s="182">
        <v>0</v>
      </c>
      <c r="BD2214" t="s">
        <v>1886</v>
      </c>
      <c r="BE2214" t="s">
        <v>1886</v>
      </c>
      <c r="BF2214" t="s">
        <v>1886</v>
      </c>
      <c r="BG2214" s="181" t="s">
        <v>1886</v>
      </c>
      <c r="BH2214">
        <v>14</v>
      </c>
      <c r="BI2214" s="184">
        <v>0</v>
      </c>
      <c r="BJ2214" s="182">
        <v>0</v>
      </c>
      <c r="BK2214" s="181" t="s">
        <v>1886</v>
      </c>
      <c r="BL2214">
        <v>0</v>
      </c>
      <c r="BM2214">
        <v>0</v>
      </c>
      <c r="BN2214">
        <v>0</v>
      </c>
    </row>
    <row r="2215" spans="1:66" x14ac:dyDescent="0.25">
      <c r="A2215">
        <v>10561</v>
      </c>
      <c r="B2215" t="s">
        <v>1579</v>
      </c>
      <c r="C2215">
        <v>1</v>
      </c>
      <c r="D2215">
        <v>0</v>
      </c>
      <c r="E2215">
        <v>0</v>
      </c>
      <c r="F2215" t="s">
        <v>1884</v>
      </c>
      <c r="G2215" t="s">
        <v>1885</v>
      </c>
      <c r="H2215" t="s">
        <v>1884</v>
      </c>
      <c r="I2215" t="s">
        <v>1884</v>
      </c>
      <c r="J2215" t="s">
        <v>1884</v>
      </c>
      <c r="K2215" t="s">
        <v>1884</v>
      </c>
      <c r="L2215" t="s">
        <v>1884</v>
      </c>
      <c r="M2215" s="180"/>
      <c r="N2215" t="s">
        <v>1886</v>
      </c>
      <c r="O2215" t="s">
        <v>1886</v>
      </c>
      <c r="P2215" t="s">
        <v>5782</v>
      </c>
      <c r="Q2215">
        <v>0</v>
      </c>
      <c r="R2215">
        <v>0</v>
      </c>
      <c r="S2215" t="s">
        <v>1886</v>
      </c>
      <c r="T2215" t="s">
        <v>1886</v>
      </c>
      <c r="U2215">
        <v>2</v>
      </c>
      <c r="V2215" t="s">
        <v>1899</v>
      </c>
      <c r="W2215">
        <v>7.5</v>
      </c>
      <c r="X2215">
        <v>0</v>
      </c>
      <c r="Y2215">
        <v>0</v>
      </c>
      <c r="Z2215" t="s">
        <v>1884</v>
      </c>
      <c r="AA2215" t="s">
        <v>1884</v>
      </c>
      <c r="AB2215" t="s">
        <v>1884</v>
      </c>
      <c r="AC2215">
        <v>0</v>
      </c>
      <c r="AD2215">
        <v>0</v>
      </c>
      <c r="AE2215">
        <v>0</v>
      </c>
      <c r="AF2215">
        <v>0</v>
      </c>
      <c r="AG2215" t="s">
        <v>1885</v>
      </c>
      <c r="AH2215" s="181" t="s">
        <v>1886</v>
      </c>
      <c r="AI2215" s="182">
        <v>861</v>
      </c>
      <c r="AJ2215" s="181" t="s">
        <v>5671</v>
      </c>
      <c r="AK2215" s="181" t="s">
        <v>1886</v>
      </c>
      <c r="AL2215" s="181" t="s">
        <v>1886</v>
      </c>
      <c r="AO2215" s="181"/>
      <c r="AQ2215">
        <v>10</v>
      </c>
      <c r="AR2215" s="182">
        <v>40</v>
      </c>
      <c r="AS2215" s="183" t="s">
        <v>1885</v>
      </c>
      <c r="AT2215">
        <v>0</v>
      </c>
      <c r="AU2215">
        <v>60</v>
      </c>
      <c r="AV2215" s="182">
        <v>10</v>
      </c>
      <c r="AW2215" s="184">
        <v>0</v>
      </c>
      <c r="AX2215" s="183" t="s">
        <v>1884</v>
      </c>
      <c r="AY2215" s="184">
        <v>0</v>
      </c>
      <c r="AZ2215">
        <v>0</v>
      </c>
      <c r="BA2215">
        <v>0</v>
      </c>
      <c r="BB2215">
        <v>0</v>
      </c>
      <c r="BC2215" s="182">
        <v>0</v>
      </c>
      <c r="BD2215" t="s">
        <v>1886</v>
      </c>
      <c r="BE2215" t="s">
        <v>1886</v>
      </c>
      <c r="BF2215" t="s">
        <v>1886</v>
      </c>
      <c r="BG2215" s="181" t="s">
        <v>1886</v>
      </c>
      <c r="BH2215">
        <v>7.5</v>
      </c>
      <c r="BI2215" s="184">
        <v>0</v>
      </c>
      <c r="BJ2215" s="182">
        <v>0</v>
      </c>
      <c r="BK2215" s="181" t="s">
        <v>1886</v>
      </c>
      <c r="BL2215">
        <v>0</v>
      </c>
      <c r="BM2215">
        <v>0</v>
      </c>
      <c r="BN2215">
        <v>0</v>
      </c>
    </row>
    <row r="2216" spans="1:66" x14ac:dyDescent="0.25">
      <c r="A2216">
        <v>10562</v>
      </c>
      <c r="B2216" t="s">
        <v>5783</v>
      </c>
      <c r="C2216">
        <v>6</v>
      </c>
      <c r="D2216">
        <v>0</v>
      </c>
      <c r="E2216">
        <v>0</v>
      </c>
      <c r="F2216" t="s">
        <v>1884</v>
      </c>
      <c r="G2216" t="s">
        <v>1885</v>
      </c>
      <c r="H2216" t="s">
        <v>1884</v>
      </c>
      <c r="I2216" t="s">
        <v>1884</v>
      </c>
      <c r="J2216" t="s">
        <v>1884</v>
      </c>
      <c r="K2216" t="s">
        <v>1884</v>
      </c>
      <c r="L2216" t="s">
        <v>1884</v>
      </c>
      <c r="M2216" s="180"/>
      <c r="N2216" t="s">
        <v>1886</v>
      </c>
      <c r="O2216" t="s">
        <v>1886</v>
      </c>
      <c r="P2216" t="s">
        <v>5784</v>
      </c>
      <c r="Q2216">
        <v>0</v>
      </c>
      <c r="R2216">
        <v>0</v>
      </c>
      <c r="S2216" t="s">
        <v>1886</v>
      </c>
      <c r="T2216" t="s">
        <v>1886</v>
      </c>
      <c r="U2216">
        <v>2</v>
      </c>
      <c r="V2216" t="s">
        <v>1899</v>
      </c>
      <c r="W2216">
        <v>18</v>
      </c>
      <c r="X2216">
        <v>0</v>
      </c>
      <c r="Y2216">
        <v>0</v>
      </c>
      <c r="Z2216" t="s">
        <v>1884</v>
      </c>
      <c r="AA2216" t="s">
        <v>1884</v>
      </c>
      <c r="AB2216" t="s">
        <v>1884</v>
      </c>
      <c r="AC2216">
        <v>0</v>
      </c>
      <c r="AD2216">
        <v>0</v>
      </c>
      <c r="AE2216">
        <v>0</v>
      </c>
      <c r="AF2216">
        <v>0</v>
      </c>
      <c r="AG2216" t="s">
        <v>1885</v>
      </c>
      <c r="AH2216" s="181" t="s">
        <v>1886</v>
      </c>
      <c r="AI2216" s="182">
        <v>861</v>
      </c>
      <c r="AJ2216" s="181" t="s">
        <v>5671</v>
      </c>
      <c r="AK2216" s="181" t="s">
        <v>1886</v>
      </c>
      <c r="AL2216" s="181" t="s">
        <v>1886</v>
      </c>
      <c r="AO2216" s="181"/>
      <c r="AQ2216">
        <v>10</v>
      </c>
      <c r="AR2216" s="182">
        <v>40</v>
      </c>
      <c r="AS2216" s="183" t="s">
        <v>1885</v>
      </c>
      <c r="AT2216">
        <v>0</v>
      </c>
      <c r="AU2216">
        <v>25</v>
      </c>
      <c r="AV2216" s="182">
        <v>5</v>
      </c>
      <c r="AW2216" s="184">
        <v>0</v>
      </c>
      <c r="AX2216" s="183" t="s">
        <v>1884</v>
      </c>
      <c r="AY2216" s="184">
        <v>0</v>
      </c>
      <c r="AZ2216">
        <v>0</v>
      </c>
      <c r="BA2216">
        <v>0</v>
      </c>
      <c r="BB2216">
        <v>0</v>
      </c>
      <c r="BC2216" s="182">
        <v>0</v>
      </c>
      <c r="BD2216" t="s">
        <v>1886</v>
      </c>
      <c r="BE2216" t="s">
        <v>1886</v>
      </c>
      <c r="BF2216" t="s">
        <v>1886</v>
      </c>
      <c r="BG2216" s="181" t="s">
        <v>1886</v>
      </c>
      <c r="BH2216">
        <v>18</v>
      </c>
      <c r="BI2216" s="184">
        <v>0</v>
      </c>
      <c r="BJ2216" s="182">
        <v>0</v>
      </c>
      <c r="BK2216" s="181" t="s">
        <v>1886</v>
      </c>
      <c r="BL2216">
        <v>0</v>
      </c>
      <c r="BM2216">
        <v>0</v>
      </c>
      <c r="BN2216">
        <v>0</v>
      </c>
    </row>
    <row r="2217" spans="1:66" x14ac:dyDescent="0.25">
      <c r="A2217">
        <v>10563</v>
      </c>
      <c r="B2217" t="s">
        <v>5785</v>
      </c>
      <c r="C2217">
        <v>1</v>
      </c>
      <c r="D2217">
        <v>0</v>
      </c>
      <c r="E2217">
        <v>0</v>
      </c>
      <c r="F2217" t="s">
        <v>1884</v>
      </c>
      <c r="G2217" t="s">
        <v>1885</v>
      </c>
      <c r="H2217" t="s">
        <v>1884</v>
      </c>
      <c r="I2217" t="s">
        <v>1884</v>
      </c>
      <c r="J2217" t="s">
        <v>1884</v>
      </c>
      <c r="K2217" t="s">
        <v>1884</v>
      </c>
      <c r="L2217" t="s">
        <v>1884</v>
      </c>
      <c r="M2217" s="180"/>
      <c r="N2217" t="s">
        <v>1886</v>
      </c>
      <c r="O2217" t="s">
        <v>1886</v>
      </c>
      <c r="P2217" t="s">
        <v>5786</v>
      </c>
      <c r="Q2217">
        <v>0</v>
      </c>
      <c r="R2217">
        <v>0</v>
      </c>
      <c r="S2217" t="s">
        <v>1886</v>
      </c>
      <c r="T2217" t="s">
        <v>1886</v>
      </c>
      <c r="U2217">
        <v>2</v>
      </c>
      <c r="V2217" t="s">
        <v>1899</v>
      </c>
      <c r="W2217">
        <v>7.5</v>
      </c>
      <c r="X2217">
        <v>0</v>
      </c>
      <c r="Y2217">
        <v>0</v>
      </c>
      <c r="Z2217" t="s">
        <v>1884</v>
      </c>
      <c r="AA2217" t="s">
        <v>1884</v>
      </c>
      <c r="AB2217" t="s">
        <v>1884</v>
      </c>
      <c r="AC2217">
        <v>0</v>
      </c>
      <c r="AD2217">
        <v>0</v>
      </c>
      <c r="AE2217">
        <v>0</v>
      </c>
      <c r="AF2217">
        <v>0</v>
      </c>
      <c r="AG2217" t="s">
        <v>1885</v>
      </c>
      <c r="AH2217" s="181" t="s">
        <v>1886</v>
      </c>
      <c r="AI2217" s="182">
        <v>861</v>
      </c>
      <c r="AJ2217" s="181" t="s">
        <v>5671</v>
      </c>
      <c r="AK2217" s="181" t="s">
        <v>1886</v>
      </c>
      <c r="AL2217" s="181" t="s">
        <v>1886</v>
      </c>
      <c r="AO2217" s="181"/>
      <c r="AQ2217">
        <v>10</v>
      </c>
      <c r="AR2217" s="182">
        <v>40</v>
      </c>
      <c r="AS2217" s="183" t="s">
        <v>1885</v>
      </c>
      <c r="AT2217">
        <v>0</v>
      </c>
      <c r="AU2217">
        <v>60</v>
      </c>
      <c r="AV2217" s="182">
        <v>10</v>
      </c>
      <c r="AW2217" s="184">
        <v>0</v>
      </c>
      <c r="AX2217" s="183" t="s">
        <v>1884</v>
      </c>
      <c r="AY2217" s="184">
        <v>0</v>
      </c>
      <c r="AZ2217">
        <v>0</v>
      </c>
      <c r="BA2217">
        <v>0</v>
      </c>
      <c r="BB2217">
        <v>0</v>
      </c>
      <c r="BC2217" s="182">
        <v>0</v>
      </c>
      <c r="BD2217" t="s">
        <v>1886</v>
      </c>
      <c r="BE2217" t="s">
        <v>1886</v>
      </c>
      <c r="BF2217" t="s">
        <v>1886</v>
      </c>
      <c r="BG2217" s="181" t="s">
        <v>1886</v>
      </c>
      <c r="BH2217">
        <v>7.5</v>
      </c>
      <c r="BI2217" s="184">
        <v>0</v>
      </c>
      <c r="BJ2217" s="182">
        <v>0</v>
      </c>
      <c r="BK2217" s="181" t="s">
        <v>1886</v>
      </c>
      <c r="BL2217">
        <v>0</v>
      </c>
      <c r="BM2217">
        <v>0</v>
      </c>
      <c r="BN2217">
        <v>0</v>
      </c>
    </row>
    <row r="2218" spans="1:66" x14ac:dyDescent="0.25">
      <c r="A2218">
        <v>10564</v>
      </c>
      <c r="B2218" t="s">
        <v>5787</v>
      </c>
      <c r="C2218">
        <v>6</v>
      </c>
      <c r="D2218">
        <v>0</v>
      </c>
      <c r="E2218">
        <v>0</v>
      </c>
      <c r="F2218" t="s">
        <v>1884</v>
      </c>
      <c r="G2218" t="s">
        <v>1885</v>
      </c>
      <c r="H2218" t="s">
        <v>1884</v>
      </c>
      <c r="I2218" t="s">
        <v>1884</v>
      </c>
      <c r="J2218" t="s">
        <v>1884</v>
      </c>
      <c r="K2218" t="s">
        <v>1884</v>
      </c>
      <c r="L2218" t="s">
        <v>1884</v>
      </c>
      <c r="M2218" s="180"/>
      <c r="N2218" t="s">
        <v>1886</v>
      </c>
      <c r="O2218" t="s">
        <v>1886</v>
      </c>
      <c r="P2218" t="s">
        <v>5788</v>
      </c>
      <c r="Q2218">
        <v>0</v>
      </c>
      <c r="R2218">
        <v>0</v>
      </c>
      <c r="S2218" t="s">
        <v>1886</v>
      </c>
      <c r="T2218" t="s">
        <v>1886</v>
      </c>
      <c r="U2218">
        <v>2</v>
      </c>
      <c r="V2218" t="s">
        <v>1899</v>
      </c>
      <c r="W2218">
        <v>18</v>
      </c>
      <c r="X2218">
        <v>0</v>
      </c>
      <c r="Y2218">
        <v>0</v>
      </c>
      <c r="Z2218" t="s">
        <v>1884</v>
      </c>
      <c r="AA2218" t="s">
        <v>1884</v>
      </c>
      <c r="AB2218" t="s">
        <v>1884</v>
      </c>
      <c r="AC2218">
        <v>0</v>
      </c>
      <c r="AD2218">
        <v>0</v>
      </c>
      <c r="AE2218">
        <v>0</v>
      </c>
      <c r="AF2218">
        <v>0</v>
      </c>
      <c r="AG2218" t="s">
        <v>1885</v>
      </c>
      <c r="AH2218" s="181" t="s">
        <v>1886</v>
      </c>
      <c r="AI2218" s="182">
        <v>861</v>
      </c>
      <c r="AJ2218" s="181" t="s">
        <v>5671</v>
      </c>
      <c r="AK2218" s="181" t="s">
        <v>1886</v>
      </c>
      <c r="AL2218" s="181" t="s">
        <v>1886</v>
      </c>
      <c r="AO2218" s="181"/>
      <c r="AQ2218">
        <v>10</v>
      </c>
      <c r="AR2218" s="182">
        <v>40</v>
      </c>
      <c r="AS2218" s="183" t="s">
        <v>1885</v>
      </c>
      <c r="AT2218">
        <v>0</v>
      </c>
      <c r="AU2218">
        <v>25</v>
      </c>
      <c r="AV2218" s="182">
        <v>5</v>
      </c>
      <c r="AW2218" s="184">
        <v>0</v>
      </c>
      <c r="AX2218" s="183" t="s">
        <v>1884</v>
      </c>
      <c r="AY2218" s="184">
        <v>0</v>
      </c>
      <c r="AZ2218">
        <v>0</v>
      </c>
      <c r="BA2218">
        <v>0</v>
      </c>
      <c r="BB2218">
        <v>0</v>
      </c>
      <c r="BC2218" s="182">
        <v>0</v>
      </c>
      <c r="BD2218" t="s">
        <v>1886</v>
      </c>
      <c r="BE2218" t="s">
        <v>1886</v>
      </c>
      <c r="BF2218" t="s">
        <v>1886</v>
      </c>
      <c r="BG2218" s="181" t="s">
        <v>1886</v>
      </c>
      <c r="BH2218">
        <v>0</v>
      </c>
      <c r="BI2218" s="184">
        <v>0</v>
      </c>
      <c r="BJ2218" s="182">
        <v>0</v>
      </c>
      <c r="BK2218" s="181" t="s">
        <v>1886</v>
      </c>
      <c r="BL2218">
        <v>0</v>
      </c>
      <c r="BM2218">
        <v>0</v>
      </c>
      <c r="BN2218">
        <v>0</v>
      </c>
    </row>
    <row r="2219" spans="1:66" x14ac:dyDescent="0.25">
      <c r="A2219">
        <v>10565</v>
      </c>
      <c r="B2219" t="s">
        <v>1469</v>
      </c>
      <c r="C2219">
        <v>1</v>
      </c>
      <c r="D2219">
        <v>0</v>
      </c>
      <c r="E2219">
        <v>0</v>
      </c>
      <c r="F2219" t="s">
        <v>1884</v>
      </c>
      <c r="G2219" t="s">
        <v>1885</v>
      </c>
      <c r="H2219" t="s">
        <v>1884</v>
      </c>
      <c r="I2219" t="s">
        <v>1884</v>
      </c>
      <c r="J2219" t="s">
        <v>1884</v>
      </c>
      <c r="K2219" t="s">
        <v>1884</v>
      </c>
      <c r="L2219" t="s">
        <v>1884</v>
      </c>
      <c r="M2219" s="180"/>
      <c r="N2219" t="s">
        <v>1886</v>
      </c>
      <c r="O2219" t="s">
        <v>1886</v>
      </c>
      <c r="P2219" t="s">
        <v>5789</v>
      </c>
      <c r="Q2219">
        <v>0</v>
      </c>
      <c r="R2219">
        <v>0</v>
      </c>
      <c r="S2219" t="s">
        <v>1886</v>
      </c>
      <c r="T2219" t="s">
        <v>1886</v>
      </c>
      <c r="U2219">
        <v>2</v>
      </c>
      <c r="V2219" t="s">
        <v>1899</v>
      </c>
      <c r="W2219">
        <v>20</v>
      </c>
      <c r="X2219">
        <v>0</v>
      </c>
      <c r="Y2219">
        <v>0</v>
      </c>
      <c r="Z2219" t="s">
        <v>1884</v>
      </c>
      <c r="AA2219" t="s">
        <v>1884</v>
      </c>
      <c r="AB2219" t="s">
        <v>1884</v>
      </c>
      <c r="AC2219">
        <v>0</v>
      </c>
      <c r="AD2219">
        <v>0</v>
      </c>
      <c r="AE2219">
        <v>0</v>
      </c>
      <c r="AF2219">
        <v>0</v>
      </c>
      <c r="AG2219" t="s">
        <v>1885</v>
      </c>
      <c r="AH2219" s="181" t="s">
        <v>1886</v>
      </c>
      <c r="AI2219" s="182">
        <v>861</v>
      </c>
      <c r="AJ2219" s="181" t="s">
        <v>5671</v>
      </c>
      <c r="AK2219" s="181" t="s">
        <v>1886</v>
      </c>
      <c r="AL2219" s="181" t="s">
        <v>1886</v>
      </c>
      <c r="AO2219" s="181"/>
      <c r="AQ2219">
        <v>10</v>
      </c>
      <c r="AR2219" s="182">
        <v>40</v>
      </c>
      <c r="AS2219" s="183" t="s">
        <v>1885</v>
      </c>
      <c r="AT2219">
        <v>0</v>
      </c>
      <c r="AU2219">
        <v>24</v>
      </c>
      <c r="AV2219" s="182">
        <v>6</v>
      </c>
      <c r="AW2219" s="184">
        <v>0</v>
      </c>
      <c r="AX2219" s="183" t="s">
        <v>1884</v>
      </c>
      <c r="AY2219" s="184">
        <v>0</v>
      </c>
      <c r="AZ2219">
        <v>0</v>
      </c>
      <c r="BA2219">
        <v>0</v>
      </c>
      <c r="BB2219">
        <v>0</v>
      </c>
      <c r="BC2219" s="182">
        <v>0</v>
      </c>
      <c r="BD2219" t="s">
        <v>1886</v>
      </c>
      <c r="BE2219" t="s">
        <v>1886</v>
      </c>
      <c r="BF2219" t="s">
        <v>1886</v>
      </c>
      <c r="BG2219" s="181" t="s">
        <v>1886</v>
      </c>
      <c r="BH2219">
        <v>0</v>
      </c>
      <c r="BI2219" s="184">
        <v>0</v>
      </c>
      <c r="BJ2219" s="182">
        <v>0</v>
      </c>
      <c r="BK2219" s="181" t="s">
        <v>1886</v>
      </c>
      <c r="BL2219">
        <v>0</v>
      </c>
      <c r="BM2219">
        <v>0</v>
      </c>
      <c r="BN2219">
        <v>0</v>
      </c>
    </row>
    <row r="2220" spans="1:66" x14ac:dyDescent="0.25">
      <c r="A2220">
        <v>10566</v>
      </c>
      <c r="B2220" t="s">
        <v>5790</v>
      </c>
      <c r="C2220">
        <v>6</v>
      </c>
      <c r="D2220">
        <v>0</v>
      </c>
      <c r="E2220">
        <v>0</v>
      </c>
      <c r="F2220" t="s">
        <v>1884</v>
      </c>
      <c r="G2220" t="s">
        <v>1885</v>
      </c>
      <c r="H2220" t="s">
        <v>1884</v>
      </c>
      <c r="I2220" t="s">
        <v>1884</v>
      </c>
      <c r="J2220" t="s">
        <v>1884</v>
      </c>
      <c r="K2220" t="s">
        <v>1884</v>
      </c>
      <c r="L2220" t="s">
        <v>1884</v>
      </c>
      <c r="M2220" s="180"/>
      <c r="N2220" t="s">
        <v>1886</v>
      </c>
      <c r="O2220" t="s">
        <v>1886</v>
      </c>
      <c r="P2220" t="s">
        <v>5791</v>
      </c>
      <c r="Q2220">
        <v>0</v>
      </c>
      <c r="R2220">
        <v>0</v>
      </c>
      <c r="S2220" t="s">
        <v>1886</v>
      </c>
      <c r="T2220" t="s">
        <v>1886</v>
      </c>
      <c r="U2220">
        <v>2</v>
      </c>
      <c r="V2220" t="s">
        <v>1899</v>
      </c>
      <c r="W2220">
        <v>18</v>
      </c>
      <c r="X2220">
        <v>0</v>
      </c>
      <c r="Y2220">
        <v>0</v>
      </c>
      <c r="Z2220" t="s">
        <v>1884</v>
      </c>
      <c r="AA2220" t="s">
        <v>1884</v>
      </c>
      <c r="AB2220" t="s">
        <v>1884</v>
      </c>
      <c r="AC2220">
        <v>0</v>
      </c>
      <c r="AD2220">
        <v>0</v>
      </c>
      <c r="AE2220">
        <v>0</v>
      </c>
      <c r="AF2220">
        <v>0</v>
      </c>
      <c r="AG2220" t="s">
        <v>1885</v>
      </c>
      <c r="AH2220" s="181" t="s">
        <v>1886</v>
      </c>
      <c r="AI2220" s="182">
        <v>861</v>
      </c>
      <c r="AJ2220" s="181" t="s">
        <v>5671</v>
      </c>
      <c r="AK2220" s="181" t="s">
        <v>1886</v>
      </c>
      <c r="AL2220" s="181" t="s">
        <v>1886</v>
      </c>
      <c r="AO2220" s="181"/>
      <c r="AQ2220">
        <v>10</v>
      </c>
      <c r="AR2220" s="182">
        <v>40</v>
      </c>
      <c r="AS2220" s="183" t="s">
        <v>1885</v>
      </c>
      <c r="AT2220">
        <v>0</v>
      </c>
      <c r="AU2220">
        <v>25</v>
      </c>
      <c r="AV2220" s="182">
        <v>5</v>
      </c>
      <c r="AW2220" s="184">
        <v>0</v>
      </c>
      <c r="AX2220" s="183" t="s">
        <v>1884</v>
      </c>
      <c r="AY2220" s="184">
        <v>0</v>
      </c>
      <c r="AZ2220">
        <v>0</v>
      </c>
      <c r="BA2220">
        <v>0</v>
      </c>
      <c r="BB2220">
        <v>0</v>
      </c>
      <c r="BC2220" s="182">
        <v>0</v>
      </c>
      <c r="BD2220" t="s">
        <v>1886</v>
      </c>
      <c r="BE2220" t="s">
        <v>1886</v>
      </c>
      <c r="BF2220" t="s">
        <v>1886</v>
      </c>
      <c r="BG2220" s="181" t="s">
        <v>1886</v>
      </c>
      <c r="BH2220">
        <v>0</v>
      </c>
      <c r="BI2220" s="184">
        <v>0</v>
      </c>
      <c r="BJ2220" s="182">
        <v>0</v>
      </c>
      <c r="BK2220" s="181" t="s">
        <v>1886</v>
      </c>
      <c r="BL2220">
        <v>0</v>
      </c>
      <c r="BM2220">
        <v>0</v>
      </c>
      <c r="BN2220">
        <v>0</v>
      </c>
    </row>
    <row r="2221" spans="1:66" x14ac:dyDescent="0.25">
      <c r="A2221">
        <v>10567</v>
      </c>
      <c r="B2221" t="s">
        <v>5792</v>
      </c>
      <c r="C2221">
        <v>1</v>
      </c>
      <c r="D2221">
        <v>0</v>
      </c>
      <c r="E2221">
        <v>0</v>
      </c>
      <c r="F2221" t="s">
        <v>1884</v>
      </c>
      <c r="G2221" t="s">
        <v>1885</v>
      </c>
      <c r="H2221" t="s">
        <v>1884</v>
      </c>
      <c r="I2221" t="s">
        <v>1884</v>
      </c>
      <c r="J2221" t="s">
        <v>1884</v>
      </c>
      <c r="K2221" t="s">
        <v>1884</v>
      </c>
      <c r="L2221" t="s">
        <v>1884</v>
      </c>
      <c r="M2221" s="180"/>
      <c r="N2221" t="s">
        <v>1886</v>
      </c>
      <c r="O2221" t="s">
        <v>1886</v>
      </c>
      <c r="P2221" t="s">
        <v>5793</v>
      </c>
      <c r="Q2221">
        <v>0</v>
      </c>
      <c r="R2221">
        <v>0</v>
      </c>
      <c r="S2221" t="s">
        <v>1886</v>
      </c>
      <c r="T2221" t="s">
        <v>1886</v>
      </c>
      <c r="U2221">
        <v>2</v>
      </c>
      <c r="V2221" t="s">
        <v>1899</v>
      </c>
      <c r="W2221">
        <v>15</v>
      </c>
      <c r="X2221">
        <v>0</v>
      </c>
      <c r="Y2221">
        <v>0</v>
      </c>
      <c r="Z2221" t="s">
        <v>1884</v>
      </c>
      <c r="AA2221" t="s">
        <v>1884</v>
      </c>
      <c r="AB2221" t="s">
        <v>1884</v>
      </c>
      <c r="AC2221">
        <v>0</v>
      </c>
      <c r="AD2221">
        <v>0</v>
      </c>
      <c r="AE2221">
        <v>0</v>
      </c>
      <c r="AF2221">
        <v>0</v>
      </c>
      <c r="AG2221" t="s">
        <v>1885</v>
      </c>
      <c r="AH2221" s="181" t="s">
        <v>1886</v>
      </c>
      <c r="AI2221" s="182">
        <v>861</v>
      </c>
      <c r="AJ2221" s="181" t="s">
        <v>5671</v>
      </c>
      <c r="AK2221" s="181" t="s">
        <v>1886</v>
      </c>
      <c r="AL2221" s="181" t="s">
        <v>1886</v>
      </c>
      <c r="AO2221" s="181"/>
      <c r="AQ2221">
        <v>10</v>
      </c>
      <c r="AR2221" s="182">
        <v>40</v>
      </c>
      <c r="AS2221" s="183" t="s">
        <v>1885</v>
      </c>
      <c r="AT2221">
        <v>0</v>
      </c>
      <c r="AU2221">
        <v>35</v>
      </c>
      <c r="AV2221" s="182">
        <v>7</v>
      </c>
      <c r="AW2221" s="184">
        <v>0</v>
      </c>
      <c r="AX2221" s="183" t="s">
        <v>1884</v>
      </c>
      <c r="AY2221" s="184">
        <v>0</v>
      </c>
      <c r="AZ2221">
        <v>0</v>
      </c>
      <c r="BA2221">
        <v>0</v>
      </c>
      <c r="BB2221">
        <v>0</v>
      </c>
      <c r="BC2221" s="182">
        <v>0</v>
      </c>
      <c r="BD2221" t="s">
        <v>1886</v>
      </c>
      <c r="BE2221" t="s">
        <v>1886</v>
      </c>
      <c r="BF2221" t="s">
        <v>1886</v>
      </c>
      <c r="BG2221" s="181" t="s">
        <v>1886</v>
      </c>
      <c r="BH2221">
        <v>0</v>
      </c>
      <c r="BI2221" s="184">
        <v>0</v>
      </c>
      <c r="BJ2221" s="182">
        <v>0</v>
      </c>
      <c r="BK2221" s="181" t="s">
        <v>1886</v>
      </c>
      <c r="BL2221">
        <v>0</v>
      </c>
      <c r="BM2221">
        <v>0</v>
      </c>
      <c r="BN2221">
        <v>0</v>
      </c>
    </row>
    <row r="2222" spans="1:66" x14ac:dyDescent="0.25">
      <c r="A2222">
        <v>10568</v>
      </c>
      <c r="B2222" t="s">
        <v>5794</v>
      </c>
      <c r="C2222">
        <v>6</v>
      </c>
      <c r="D2222">
        <v>0</v>
      </c>
      <c r="E2222">
        <v>0</v>
      </c>
      <c r="F2222" t="s">
        <v>1884</v>
      </c>
      <c r="G2222" t="s">
        <v>1885</v>
      </c>
      <c r="H2222" t="s">
        <v>1884</v>
      </c>
      <c r="I2222" t="s">
        <v>1884</v>
      </c>
      <c r="J2222" t="s">
        <v>1884</v>
      </c>
      <c r="K2222" t="s">
        <v>1884</v>
      </c>
      <c r="L2222" t="s">
        <v>1884</v>
      </c>
      <c r="M2222" s="180"/>
      <c r="N2222" t="s">
        <v>1886</v>
      </c>
      <c r="O2222" t="s">
        <v>1886</v>
      </c>
      <c r="P2222" t="s">
        <v>5795</v>
      </c>
      <c r="Q2222">
        <v>0</v>
      </c>
      <c r="R2222">
        <v>0</v>
      </c>
      <c r="S2222" t="s">
        <v>1886</v>
      </c>
      <c r="T2222" t="s">
        <v>1886</v>
      </c>
      <c r="U2222">
        <v>2</v>
      </c>
      <c r="V2222" t="s">
        <v>1899</v>
      </c>
      <c r="W2222">
        <v>18</v>
      </c>
      <c r="X2222">
        <v>0</v>
      </c>
      <c r="Y2222">
        <v>0</v>
      </c>
      <c r="Z2222" t="s">
        <v>1884</v>
      </c>
      <c r="AA2222" t="s">
        <v>1884</v>
      </c>
      <c r="AB2222" t="s">
        <v>1884</v>
      </c>
      <c r="AC2222">
        <v>0</v>
      </c>
      <c r="AD2222">
        <v>0</v>
      </c>
      <c r="AE2222">
        <v>0</v>
      </c>
      <c r="AF2222">
        <v>0</v>
      </c>
      <c r="AG2222" t="s">
        <v>1885</v>
      </c>
      <c r="AH2222" s="181" t="s">
        <v>1886</v>
      </c>
      <c r="AI2222" s="182">
        <v>861</v>
      </c>
      <c r="AJ2222" s="181" t="s">
        <v>5671</v>
      </c>
      <c r="AK2222" s="181" t="s">
        <v>1886</v>
      </c>
      <c r="AL2222" s="181" t="s">
        <v>1886</v>
      </c>
      <c r="AO2222" s="181"/>
      <c r="AQ2222">
        <v>10</v>
      </c>
      <c r="AR2222" s="182">
        <v>40</v>
      </c>
      <c r="AS2222" s="183" t="s">
        <v>1885</v>
      </c>
      <c r="AT2222">
        <v>0</v>
      </c>
      <c r="AU2222">
        <v>25</v>
      </c>
      <c r="AV2222" s="182">
        <v>5</v>
      </c>
      <c r="AW2222" s="184">
        <v>0</v>
      </c>
      <c r="AX2222" s="183" t="s">
        <v>1884</v>
      </c>
      <c r="AY2222" s="184">
        <v>0</v>
      </c>
      <c r="AZ2222">
        <v>0</v>
      </c>
      <c r="BA2222">
        <v>0</v>
      </c>
      <c r="BB2222">
        <v>0</v>
      </c>
      <c r="BC2222" s="182">
        <v>0</v>
      </c>
      <c r="BD2222" t="s">
        <v>1886</v>
      </c>
      <c r="BE2222" t="s">
        <v>1886</v>
      </c>
      <c r="BF2222" t="s">
        <v>1886</v>
      </c>
      <c r="BG2222" s="181" t="s">
        <v>1886</v>
      </c>
      <c r="BH2222">
        <v>0</v>
      </c>
      <c r="BI2222" s="184">
        <v>0</v>
      </c>
      <c r="BJ2222" s="182">
        <v>0</v>
      </c>
      <c r="BK2222" s="181" t="s">
        <v>1886</v>
      </c>
      <c r="BL2222">
        <v>0</v>
      </c>
      <c r="BM2222">
        <v>0</v>
      </c>
      <c r="BN2222">
        <v>0</v>
      </c>
    </row>
    <row r="2223" spans="1:66" x14ac:dyDescent="0.25">
      <c r="A2223">
        <v>10569</v>
      </c>
      <c r="B2223" t="s">
        <v>5796</v>
      </c>
      <c r="C2223">
        <v>1</v>
      </c>
      <c r="D2223">
        <v>0</v>
      </c>
      <c r="E2223">
        <v>0</v>
      </c>
      <c r="F2223" t="s">
        <v>1884</v>
      </c>
      <c r="G2223" t="s">
        <v>1885</v>
      </c>
      <c r="H2223" t="s">
        <v>1884</v>
      </c>
      <c r="I2223" t="s">
        <v>1884</v>
      </c>
      <c r="J2223" t="s">
        <v>1884</v>
      </c>
      <c r="K2223" t="s">
        <v>1884</v>
      </c>
      <c r="L2223" t="s">
        <v>1884</v>
      </c>
      <c r="M2223" s="180"/>
      <c r="N2223" t="s">
        <v>1886</v>
      </c>
      <c r="O2223" t="s">
        <v>1886</v>
      </c>
      <c r="P2223" t="s">
        <v>5797</v>
      </c>
      <c r="Q2223">
        <v>0</v>
      </c>
      <c r="R2223">
        <v>0</v>
      </c>
      <c r="S2223" t="s">
        <v>1886</v>
      </c>
      <c r="T2223" t="s">
        <v>1886</v>
      </c>
      <c r="U2223">
        <v>2</v>
      </c>
      <c r="V2223" t="s">
        <v>1899</v>
      </c>
      <c r="W2223">
        <v>18</v>
      </c>
      <c r="X2223">
        <v>0</v>
      </c>
      <c r="Y2223">
        <v>0</v>
      </c>
      <c r="Z2223" t="s">
        <v>1884</v>
      </c>
      <c r="AA2223" t="s">
        <v>1884</v>
      </c>
      <c r="AB2223" t="s">
        <v>1884</v>
      </c>
      <c r="AC2223">
        <v>0</v>
      </c>
      <c r="AD2223">
        <v>0</v>
      </c>
      <c r="AE2223">
        <v>0</v>
      </c>
      <c r="AF2223">
        <v>0</v>
      </c>
      <c r="AG2223" t="s">
        <v>1885</v>
      </c>
      <c r="AH2223" s="181" t="s">
        <v>1886</v>
      </c>
      <c r="AI2223" s="182">
        <v>861</v>
      </c>
      <c r="AJ2223" s="181" t="s">
        <v>5671</v>
      </c>
      <c r="AK2223" s="181" t="s">
        <v>1886</v>
      </c>
      <c r="AL2223" s="181" t="s">
        <v>1886</v>
      </c>
      <c r="AO2223" s="181"/>
      <c r="AQ2223">
        <v>10</v>
      </c>
      <c r="AR2223" s="182">
        <v>40</v>
      </c>
      <c r="AS2223" s="183" t="s">
        <v>1885</v>
      </c>
      <c r="AT2223">
        <v>0</v>
      </c>
      <c r="AU2223">
        <v>28</v>
      </c>
      <c r="AV2223" s="182">
        <v>7</v>
      </c>
      <c r="AW2223" s="184">
        <v>0</v>
      </c>
      <c r="AX2223" s="183" t="s">
        <v>1884</v>
      </c>
      <c r="AY2223" s="184">
        <v>0</v>
      </c>
      <c r="AZ2223">
        <v>0</v>
      </c>
      <c r="BA2223">
        <v>0</v>
      </c>
      <c r="BB2223">
        <v>0</v>
      </c>
      <c r="BC2223" s="182">
        <v>0</v>
      </c>
      <c r="BD2223" t="s">
        <v>1886</v>
      </c>
      <c r="BE2223" t="s">
        <v>1886</v>
      </c>
      <c r="BF2223" t="s">
        <v>1886</v>
      </c>
      <c r="BG2223" s="181" t="s">
        <v>1886</v>
      </c>
      <c r="BH2223">
        <v>0</v>
      </c>
      <c r="BI2223" s="184">
        <v>0</v>
      </c>
      <c r="BJ2223" s="182">
        <v>0</v>
      </c>
      <c r="BK2223" s="181" t="s">
        <v>1886</v>
      </c>
      <c r="BL2223">
        <v>0</v>
      </c>
      <c r="BM2223">
        <v>0</v>
      </c>
      <c r="BN2223">
        <v>0</v>
      </c>
    </row>
    <row r="2224" spans="1:66" x14ac:dyDescent="0.25">
      <c r="A2224">
        <v>10570</v>
      </c>
      <c r="B2224" t="s">
        <v>5761</v>
      </c>
      <c r="C2224">
        <v>1</v>
      </c>
      <c r="D2224">
        <v>0</v>
      </c>
      <c r="E2224">
        <v>0</v>
      </c>
      <c r="F2224" t="s">
        <v>1884</v>
      </c>
      <c r="G2224" t="s">
        <v>1885</v>
      </c>
      <c r="H2224" t="s">
        <v>1884</v>
      </c>
      <c r="I2224" t="s">
        <v>1884</v>
      </c>
      <c r="J2224" t="s">
        <v>1884</v>
      </c>
      <c r="K2224" t="s">
        <v>1884</v>
      </c>
      <c r="L2224" t="s">
        <v>1884</v>
      </c>
      <c r="M2224" s="180"/>
      <c r="N2224" t="s">
        <v>1886</v>
      </c>
      <c r="O2224" t="s">
        <v>1886</v>
      </c>
      <c r="P2224" t="s">
        <v>1886</v>
      </c>
      <c r="Q2224">
        <v>0</v>
      </c>
      <c r="R2224">
        <v>0</v>
      </c>
      <c r="S2224" t="s">
        <v>1886</v>
      </c>
      <c r="T2224" t="s">
        <v>1886</v>
      </c>
      <c r="U2224">
        <v>2</v>
      </c>
      <c r="V2224" t="s">
        <v>1899</v>
      </c>
      <c r="W2224">
        <v>7.5</v>
      </c>
      <c r="X2224">
        <v>0</v>
      </c>
      <c r="Y2224">
        <v>0</v>
      </c>
      <c r="Z2224" t="s">
        <v>1884</v>
      </c>
      <c r="AA2224" t="s">
        <v>1884</v>
      </c>
      <c r="AB2224" t="s">
        <v>1884</v>
      </c>
      <c r="AC2224">
        <v>0</v>
      </c>
      <c r="AD2224">
        <v>0</v>
      </c>
      <c r="AE2224">
        <v>0</v>
      </c>
      <c r="AF2224">
        <v>0</v>
      </c>
      <c r="AG2224" t="s">
        <v>1885</v>
      </c>
      <c r="AH2224" s="181" t="s">
        <v>1886</v>
      </c>
      <c r="AI2224" s="182">
        <v>861</v>
      </c>
      <c r="AJ2224" s="181" t="s">
        <v>5671</v>
      </c>
      <c r="AK2224" s="181" t="s">
        <v>1886</v>
      </c>
      <c r="AL2224" s="181" t="s">
        <v>1886</v>
      </c>
      <c r="AO2224" s="181"/>
      <c r="AQ2224">
        <v>10</v>
      </c>
      <c r="AR2224" s="182">
        <v>40</v>
      </c>
      <c r="AS2224" s="183" t="s">
        <v>1885</v>
      </c>
      <c r="AT2224">
        <v>0</v>
      </c>
      <c r="AU2224">
        <v>0</v>
      </c>
      <c r="AV2224" s="182">
        <v>0</v>
      </c>
      <c r="AW2224" s="184">
        <v>0</v>
      </c>
      <c r="AX2224" s="183" t="s">
        <v>1884</v>
      </c>
      <c r="AY2224" s="184">
        <v>0</v>
      </c>
      <c r="AZ2224">
        <v>0</v>
      </c>
      <c r="BA2224">
        <v>0</v>
      </c>
      <c r="BB2224">
        <v>0</v>
      </c>
      <c r="BC2224" s="182">
        <v>0</v>
      </c>
      <c r="BD2224" t="s">
        <v>1886</v>
      </c>
      <c r="BE2224" t="s">
        <v>1886</v>
      </c>
      <c r="BF2224" t="s">
        <v>1886</v>
      </c>
      <c r="BG2224" s="181" t="s">
        <v>1886</v>
      </c>
      <c r="BH2224">
        <v>0</v>
      </c>
      <c r="BI2224" s="184">
        <v>0</v>
      </c>
      <c r="BJ2224" s="182">
        <v>0</v>
      </c>
      <c r="BK2224" s="181" t="s">
        <v>1886</v>
      </c>
      <c r="BL2224">
        <v>0</v>
      </c>
      <c r="BM2224">
        <v>0</v>
      </c>
      <c r="BN2224">
        <v>0</v>
      </c>
    </row>
    <row r="2225" spans="1:66" x14ac:dyDescent="0.25">
      <c r="A2225">
        <v>10571</v>
      </c>
      <c r="B2225" t="s">
        <v>5798</v>
      </c>
      <c r="C2225">
        <v>1</v>
      </c>
      <c r="D2225">
        <v>0</v>
      </c>
      <c r="E2225">
        <v>0</v>
      </c>
      <c r="F2225" t="s">
        <v>1884</v>
      </c>
      <c r="G2225" t="s">
        <v>1885</v>
      </c>
      <c r="H2225" t="s">
        <v>1884</v>
      </c>
      <c r="I2225" t="s">
        <v>1884</v>
      </c>
      <c r="J2225" t="s">
        <v>1884</v>
      </c>
      <c r="K2225" t="s">
        <v>1884</v>
      </c>
      <c r="L2225" t="s">
        <v>1884</v>
      </c>
      <c r="M2225" s="180"/>
      <c r="N2225" t="s">
        <v>1886</v>
      </c>
      <c r="O2225" t="s">
        <v>1886</v>
      </c>
      <c r="P2225" t="s">
        <v>5799</v>
      </c>
      <c r="Q2225">
        <v>0</v>
      </c>
      <c r="R2225">
        <v>0</v>
      </c>
      <c r="S2225" t="s">
        <v>1886</v>
      </c>
      <c r="T2225" t="s">
        <v>1886</v>
      </c>
      <c r="U2225">
        <v>2</v>
      </c>
      <c r="V2225" t="s">
        <v>1899</v>
      </c>
      <c r="W2225">
        <v>7.5</v>
      </c>
      <c r="X2225">
        <v>0</v>
      </c>
      <c r="Y2225">
        <v>0</v>
      </c>
      <c r="Z2225" t="s">
        <v>1884</v>
      </c>
      <c r="AA2225" t="s">
        <v>1884</v>
      </c>
      <c r="AB2225" t="s">
        <v>1884</v>
      </c>
      <c r="AC2225">
        <v>0</v>
      </c>
      <c r="AD2225">
        <v>0</v>
      </c>
      <c r="AE2225">
        <v>0</v>
      </c>
      <c r="AF2225">
        <v>0</v>
      </c>
      <c r="AG2225" t="s">
        <v>1885</v>
      </c>
      <c r="AH2225" s="181" t="s">
        <v>1886</v>
      </c>
      <c r="AI2225" s="182">
        <v>861</v>
      </c>
      <c r="AJ2225" s="181" t="s">
        <v>5671</v>
      </c>
      <c r="AK2225" s="181" t="s">
        <v>1886</v>
      </c>
      <c r="AL2225" s="181" t="s">
        <v>1886</v>
      </c>
      <c r="AO2225" s="181"/>
      <c r="AQ2225">
        <v>10</v>
      </c>
      <c r="AR2225" s="182">
        <v>40</v>
      </c>
      <c r="AS2225" s="183" t="s">
        <v>1885</v>
      </c>
      <c r="AT2225">
        <v>0</v>
      </c>
      <c r="AU2225">
        <v>60</v>
      </c>
      <c r="AV2225" s="182">
        <v>10</v>
      </c>
      <c r="AW2225" s="184">
        <v>0</v>
      </c>
      <c r="AX2225" s="183" t="s">
        <v>1884</v>
      </c>
      <c r="AY2225" s="184">
        <v>0</v>
      </c>
      <c r="AZ2225">
        <v>0</v>
      </c>
      <c r="BA2225">
        <v>0</v>
      </c>
      <c r="BB2225">
        <v>0</v>
      </c>
      <c r="BC2225" s="182">
        <v>0</v>
      </c>
      <c r="BD2225" t="s">
        <v>1886</v>
      </c>
      <c r="BE2225" t="s">
        <v>1886</v>
      </c>
      <c r="BF2225" t="s">
        <v>1886</v>
      </c>
      <c r="BG2225" s="181" t="s">
        <v>1886</v>
      </c>
      <c r="BH2225">
        <v>0</v>
      </c>
      <c r="BI2225" s="184">
        <v>0</v>
      </c>
      <c r="BJ2225" s="182">
        <v>0</v>
      </c>
      <c r="BK2225" s="181" t="s">
        <v>1886</v>
      </c>
      <c r="BL2225">
        <v>0</v>
      </c>
      <c r="BM2225">
        <v>0</v>
      </c>
      <c r="BN2225">
        <v>0</v>
      </c>
    </row>
    <row r="2226" spans="1:66" x14ac:dyDescent="0.25">
      <c r="A2226">
        <v>10572</v>
      </c>
      <c r="B2226" t="s">
        <v>5800</v>
      </c>
      <c r="C2226">
        <v>6</v>
      </c>
      <c r="D2226">
        <v>0</v>
      </c>
      <c r="E2226">
        <v>0</v>
      </c>
      <c r="F2226" t="s">
        <v>1884</v>
      </c>
      <c r="G2226" t="s">
        <v>1885</v>
      </c>
      <c r="H2226" t="s">
        <v>1884</v>
      </c>
      <c r="I2226" t="s">
        <v>1884</v>
      </c>
      <c r="J2226" t="s">
        <v>1884</v>
      </c>
      <c r="K2226" t="s">
        <v>1884</v>
      </c>
      <c r="L2226" t="s">
        <v>1884</v>
      </c>
      <c r="M2226" s="180"/>
      <c r="N2226" t="s">
        <v>1886</v>
      </c>
      <c r="O2226" t="s">
        <v>1886</v>
      </c>
      <c r="P2226" t="s">
        <v>5801</v>
      </c>
      <c r="Q2226">
        <v>0</v>
      </c>
      <c r="R2226">
        <v>0</v>
      </c>
      <c r="S2226" t="s">
        <v>1886</v>
      </c>
      <c r="T2226" t="s">
        <v>1886</v>
      </c>
      <c r="U2226">
        <v>2</v>
      </c>
      <c r="V2226" t="s">
        <v>1899</v>
      </c>
      <c r="W2226">
        <v>18</v>
      </c>
      <c r="X2226">
        <v>0</v>
      </c>
      <c r="Y2226">
        <v>0</v>
      </c>
      <c r="Z2226" t="s">
        <v>1884</v>
      </c>
      <c r="AA2226" t="s">
        <v>1884</v>
      </c>
      <c r="AB2226" t="s">
        <v>1884</v>
      </c>
      <c r="AC2226">
        <v>0</v>
      </c>
      <c r="AD2226">
        <v>0</v>
      </c>
      <c r="AE2226">
        <v>0</v>
      </c>
      <c r="AF2226">
        <v>0</v>
      </c>
      <c r="AG2226" t="s">
        <v>1885</v>
      </c>
      <c r="AH2226" s="181" t="s">
        <v>1886</v>
      </c>
      <c r="AI2226" s="182">
        <v>861</v>
      </c>
      <c r="AJ2226" s="181" t="s">
        <v>5671</v>
      </c>
      <c r="AK2226" s="181" t="s">
        <v>1886</v>
      </c>
      <c r="AL2226" s="181" t="s">
        <v>1886</v>
      </c>
      <c r="AO2226" s="181"/>
      <c r="AQ2226">
        <v>10</v>
      </c>
      <c r="AR2226" s="182">
        <v>40</v>
      </c>
      <c r="AS2226" s="183" t="s">
        <v>1885</v>
      </c>
      <c r="AT2226">
        <v>0</v>
      </c>
      <c r="AU2226">
        <v>25</v>
      </c>
      <c r="AV2226" s="182">
        <v>5</v>
      </c>
      <c r="AW2226" s="184">
        <v>0</v>
      </c>
      <c r="AX2226" s="183" t="s">
        <v>1884</v>
      </c>
      <c r="AY2226" s="184">
        <v>0</v>
      </c>
      <c r="AZ2226">
        <v>0</v>
      </c>
      <c r="BA2226">
        <v>0</v>
      </c>
      <c r="BB2226">
        <v>0</v>
      </c>
      <c r="BC2226" s="182">
        <v>0</v>
      </c>
      <c r="BD2226" t="s">
        <v>1886</v>
      </c>
      <c r="BE2226" t="s">
        <v>1886</v>
      </c>
      <c r="BF2226" t="s">
        <v>1886</v>
      </c>
      <c r="BG2226" s="181" t="s">
        <v>1886</v>
      </c>
      <c r="BH2226">
        <v>0</v>
      </c>
      <c r="BI2226" s="184">
        <v>0</v>
      </c>
      <c r="BJ2226" s="182">
        <v>0</v>
      </c>
      <c r="BK2226" s="181" t="s">
        <v>1886</v>
      </c>
      <c r="BL2226">
        <v>0</v>
      </c>
      <c r="BM2226">
        <v>0</v>
      </c>
      <c r="BN2226">
        <v>0</v>
      </c>
    </row>
    <row r="2227" spans="1:66" x14ac:dyDescent="0.25">
      <c r="A2227">
        <v>10573</v>
      </c>
      <c r="B2227" t="s">
        <v>5802</v>
      </c>
      <c r="C2227">
        <v>6</v>
      </c>
      <c r="D2227">
        <v>0</v>
      </c>
      <c r="E2227">
        <v>0</v>
      </c>
      <c r="F2227" t="s">
        <v>1884</v>
      </c>
      <c r="G2227" t="s">
        <v>1885</v>
      </c>
      <c r="H2227" t="s">
        <v>1884</v>
      </c>
      <c r="I2227" t="s">
        <v>1884</v>
      </c>
      <c r="J2227" t="s">
        <v>1884</v>
      </c>
      <c r="K2227" t="s">
        <v>1884</v>
      </c>
      <c r="L2227" t="s">
        <v>1884</v>
      </c>
      <c r="M2227" s="180"/>
      <c r="N2227" t="s">
        <v>1886</v>
      </c>
      <c r="O2227" t="s">
        <v>1886</v>
      </c>
      <c r="P2227" t="s">
        <v>5803</v>
      </c>
      <c r="Q2227">
        <v>0</v>
      </c>
      <c r="R2227">
        <v>0</v>
      </c>
      <c r="S2227" t="s">
        <v>1886</v>
      </c>
      <c r="T2227" t="s">
        <v>1886</v>
      </c>
      <c r="U2227">
        <v>2</v>
      </c>
      <c r="V2227" t="s">
        <v>1899</v>
      </c>
      <c r="W2227">
        <v>18</v>
      </c>
      <c r="X2227">
        <v>0</v>
      </c>
      <c r="Y2227">
        <v>0</v>
      </c>
      <c r="Z2227" t="s">
        <v>1884</v>
      </c>
      <c r="AA2227" t="s">
        <v>1884</v>
      </c>
      <c r="AB2227" t="s">
        <v>1884</v>
      </c>
      <c r="AC2227">
        <v>0</v>
      </c>
      <c r="AD2227">
        <v>0</v>
      </c>
      <c r="AE2227">
        <v>0</v>
      </c>
      <c r="AF2227">
        <v>0</v>
      </c>
      <c r="AG2227" t="s">
        <v>1885</v>
      </c>
      <c r="AH2227" s="181" t="s">
        <v>1886</v>
      </c>
      <c r="AI2227" s="182">
        <v>861</v>
      </c>
      <c r="AJ2227" s="181" t="s">
        <v>5671</v>
      </c>
      <c r="AK2227" s="181" t="s">
        <v>1886</v>
      </c>
      <c r="AL2227" s="181" t="s">
        <v>1886</v>
      </c>
      <c r="AO2227" s="181"/>
      <c r="AQ2227">
        <v>10</v>
      </c>
      <c r="AR2227" s="182">
        <v>40</v>
      </c>
      <c r="AS2227" s="183" t="s">
        <v>1885</v>
      </c>
      <c r="AT2227">
        <v>0</v>
      </c>
      <c r="AU2227">
        <v>25</v>
      </c>
      <c r="AV2227" s="182">
        <v>5</v>
      </c>
      <c r="AW2227" s="184">
        <v>0</v>
      </c>
      <c r="AX2227" s="183" t="s">
        <v>1884</v>
      </c>
      <c r="AY2227" s="184">
        <v>0</v>
      </c>
      <c r="AZ2227">
        <v>0</v>
      </c>
      <c r="BA2227">
        <v>0</v>
      </c>
      <c r="BB2227">
        <v>0</v>
      </c>
      <c r="BC2227" s="182">
        <v>0</v>
      </c>
      <c r="BD2227" t="s">
        <v>1886</v>
      </c>
      <c r="BE2227" t="s">
        <v>1886</v>
      </c>
      <c r="BF2227" t="s">
        <v>1886</v>
      </c>
      <c r="BG2227" s="181" t="s">
        <v>1886</v>
      </c>
      <c r="BH2227">
        <v>0</v>
      </c>
      <c r="BI2227" s="184">
        <v>0</v>
      </c>
      <c r="BJ2227" s="182">
        <v>0</v>
      </c>
      <c r="BK2227" s="181" t="s">
        <v>1886</v>
      </c>
      <c r="BL2227">
        <v>0</v>
      </c>
      <c r="BM2227">
        <v>0</v>
      </c>
      <c r="BN2227">
        <v>0</v>
      </c>
    </row>
    <row r="2228" spans="1:66" x14ac:dyDescent="0.25">
      <c r="A2228">
        <v>10574</v>
      </c>
      <c r="B2228" t="s">
        <v>5804</v>
      </c>
      <c r="C2228">
        <v>1</v>
      </c>
      <c r="D2228">
        <v>0</v>
      </c>
      <c r="E2228">
        <v>0</v>
      </c>
      <c r="F2228" t="s">
        <v>1884</v>
      </c>
      <c r="G2228" t="s">
        <v>1885</v>
      </c>
      <c r="H2228" t="s">
        <v>1884</v>
      </c>
      <c r="I2228" t="s">
        <v>1884</v>
      </c>
      <c r="J2228" t="s">
        <v>1884</v>
      </c>
      <c r="K2228" t="s">
        <v>1884</v>
      </c>
      <c r="L2228" t="s">
        <v>1884</v>
      </c>
      <c r="M2228" s="180"/>
      <c r="N2228" t="s">
        <v>1886</v>
      </c>
      <c r="O2228" t="s">
        <v>1886</v>
      </c>
      <c r="P2228" t="s">
        <v>1886</v>
      </c>
      <c r="Q2228">
        <v>0</v>
      </c>
      <c r="R2228">
        <v>0</v>
      </c>
      <c r="S2228" t="s">
        <v>1886</v>
      </c>
      <c r="T2228" t="s">
        <v>1886</v>
      </c>
      <c r="U2228">
        <v>2</v>
      </c>
      <c r="V2228" t="s">
        <v>1899</v>
      </c>
      <c r="W2228">
        <v>8.5</v>
      </c>
      <c r="X2228">
        <v>0</v>
      </c>
      <c r="Y2228">
        <v>0</v>
      </c>
      <c r="Z2228" t="s">
        <v>1884</v>
      </c>
      <c r="AA2228" t="s">
        <v>1884</v>
      </c>
      <c r="AB2228" t="s">
        <v>1884</v>
      </c>
      <c r="AC2228">
        <v>0</v>
      </c>
      <c r="AD2228">
        <v>0</v>
      </c>
      <c r="AE2228">
        <v>0</v>
      </c>
      <c r="AF2228">
        <v>0</v>
      </c>
      <c r="AG2228" t="s">
        <v>1885</v>
      </c>
      <c r="AH2228" s="181" t="s">
        <v>1886</v>
      </c>
      <c r="AI2228" s="182">
        <v>861</v>
      </c>
      <c r="AJ2228" s="181" t="s">
        <v>5671</v>
      </c>
      <c r="AK2228" s="181" t="s">
        <v>1886</v>
      </c>
      <c r="AL2228" s="181" t="s">
        <v>1886</v>
      </c>
      <c r="AO2228" s="181"/>
      <c r="AQ2228">
        <v>10</v>
      </c>
      <c r="AR2228" s="182">
        <v>40</v>
      </c>
      <c r="AS2228" s="183" t="s">
        <v>1885</v>
      </c>
      <c r="AT2228">
        <v>0</v>
      </c>
      <c r="AU2228">
        <v>0</v>
      </c>
      <c r="AV2228" s="182">
        <v>0</v>
      </c>
      <c r="AW2228" s="184">
        <v>0</v>
      </c>
      <c r="AX2228" s="183" t="s">
        <v>1884</v>
      </c>
      <c r="AY2228" s="184">
        <v>0</v>
      </c>
      <c r="AZ2228">
        <v>0</v>
      </c>
      <c r="BA2228">
        <v>0</v>
      </c>
      <c r="BB2228">
        <v>0</v>
      </c>
      <c r="BC2228" s="182">
        <v>0</v>
      </c>
      <c r="BD2228" t="s">
        <v>1886</v>
      </c>
      <c r="BE2228" t="s">
        <v>1886</v>
      </c>
      <c r="BF2228" t="s">
        <v>1886</v>
      </c>
      <c r="BG2228" s="181" t="s">
        <v>1886</v>
      </c>
      <c r="BH2228">
        <v>0</v>
      </c>
      <c r="BI2228" s="184">
        <v>0</v>
      </c>
      <c r="BJ2228" s="182">
        <v>0</v>
      </c>
      <c r="BK2228" s="181" t="s">
        <v>1886</v>
      </c>
      <c r="BL2228">
        <v>0</v>
      </c>
      <c r="BM2228">
        <v>0</v>
      </c>
      <c r="BN2228">
        <v>0</v>
      </c>
    </row>
    <row r="2229" spans="1:66" x14ac:dyDescent="0.25">
      <c r="A2229">
        <v>10575</v>
      </c>
      <c r="B2229" t="s">
        <v>5805</v>
      </c>
      <c r="C2229">
        <v>1</v>
      </c>
      <c r="D2229">
        <v>0</v>
      </c>
      <c r="E2229">
        <v>0</v>
      </c>
      <c r="F2229" t="s">
        <v>1884</v>
      </c>
      <c r="G2229" t="s">
        <v>1885</v>
      </c>
      <c r="H2229" t="s">
        <v>1884</v>
      </c>
      <c r="I2229" t="s">
        <v>1884</v>
      </c>
      <c r="J2229" t="s">
        <v>1884</v>
      </c>
      <c r="K2229" t="s">
        <v>1884</v>
      </c>
      <c r="L2229" t="s">
        <v>1884</v>
      </c>
      <c r="M2229" s="180"/>
      <c r="N2229" t="s">
        <v>1886</v>
      </c>
      <c r="O2229" t="s">
        <v>1886</v>
      </c>
      <c r="P2229" t="s">
        <v>5806</v>
      </c>
      <c r="Q2229">
        <v>0</v>
      </c>
      <c r="R2229">
        <v>0</v>
      </c>
      <c r="S2229" t="s">
        <v>1886</v>
      </c>
      <c r="T2229" t="s">
        <v>1886</v>
      </c>
      <c r="U2229">
        <v>2</v>
      </c>
      <c r="V2229" t="s">
        <v>1899</v>
      </c>
      <c r="W2229">
        <v>23</v>
      </c>
      <c r="X2229">
        <v>0</v>
      </c>
      <c r="Y2229">
        <v>0</v>
      </c>
      <c r="Z2229" t="s">
        <v>1884</v>
      </c>
      <c r="AA2229" t="s">
        <v>1884</v>
      </c>
      <c r="AB2229" t="s">
        <v>1884</v>
      </c>
      <c r="AC2229">
        <v>0</v>
      </c>
      <c r="AD2229">
        <v>0</v>
      </c>
      <c r="AE2229">
        <v>0</v>
      </c>
      <c r="AF2229">
        <v>0</v>
      </c>
      <c r="AG2229" t="s">
        <v>1885</v>
      </c>
      <c r="AH2229" s="181" t="s">
        <v>1886</v>
      </c>
      <c r="AI2229" s="182">
        <v>861</v>
      </c>
      <c r="AJ2229" s="181" t="s">
        <v>5671</v>
      </c>
      <c r="AK2229" s="181" t="s">
        <v>1886</v>
      </c>
      <c r="AL2229" s="181" t="s">
        <v>1886</v>
      </c>
      <c r="AO2229" s="181"/>
      <c r="AQ2229">
        <v>10</v>
      </c>
      <c r="AR2229" s="182">
        <v>40</v>
      </c>
      <c r="AS2229" s="183" t="s">
        <v>1885</v>
      </c>
      <c r="AT2229">
        <v>0</v>
      </c>
      <c r="AU2229">
        <v>24</v>
      </c>
      <c r="AV2229" s="182">
        <v>6</v>
      </c>
      <c r="AW2229" s="184">
        <v>0</v>
      </c>
      <c r="AX2229" s="183" t="s">
        <v>1884</v>
      </c>
      <c r="AY2229" s="184">
        <v>0</v>
      </c>
      <c r="AZ2229">
        <v>0</v>
      </c>
      <c r="BA2229">
        <v>0</v>
      </c>
      <c r="BB2229">
        <v>0</v>
      </c>
      <c r="BC2229" s="182">
        <v>0</v>
      </c>
      <c r="BD2229" t="s">
        <v>1886</v>
      </c>
      <c r="BE2229" t="s">
        <v>1886</v>
      </c>
      <c r="BF2229" t="s">
        <v>1886</v>
      </c>
      <c r="BG2229" s="181" t="s">
        <v>1886</v>
      </c>
      <c r="BH2229">
        <v>0</v>
      </c>
      <c r="BI2229" s="184">
        <v>0</v>
      </c>
      <c r="BJ2229" s="182">
        <v>0</v>
      </c>
      <c r="BK2229" s="181" t="s">
        <v>1886</v>
      </c>
      <c r="BL2229">
        <v>0</v>
      </c>
      <c r="BM2229">
        <v>0</v>
      </c>
      <c r="BN2229">
        <v>0</v>
      </c>
    </row>
    <row r="2230" spans="1:66" x14ac:dyDescent="0.25">
      <c r="A2230">
        <v>10576</v>
      </c>
      <c r="B2230" t="s">
        <v>5807</v>
      </c>
      <c r="C2230">
        <v>1</v>
      </c>
      <c r="D2230">
        <v>0</v>
      </c>
      <c r="E2230">
        <v>0</v>
      </c>
      <c r="F2230" t="s">
        <v>1884</v>
      </c>
      <c r="G2230" t="s">
        <v>1885</v>
      </c>
      <c r="H2230" t="s">
        <v>1884</v>
      </c>
      <c r="I2230" t="s">
        <v>1884</v>
      </c>
      <c r="J2230" t="s">
        <v>1884</v>
      </c>
      <c r="K2230" t="s">
        <v>1884</v>
      </c>
      <c r="L2230" t="s">
        <v>1884</v>
      </c>
      <c r="M2230" s="180"/>
      <c r="N2230" t="s">
        <v>1886</v>
      </c>
      <c r="O2230" t="s">
        <v>1886</v>
      </c>
      <c r="P2230" t="s">
        <v>5808</v>
      </c>
      <c r="Q2230">
        <v>0</v>
      </c>
      <c r="R2230">
        <v>0</v>
      </c>
      <c r="S2230" t="s">
        <v>1886</v>
      </c>
      <c r="T2230" t="s">
        <v>1886</v>
      </c>
      <c r="U2230">
        <v>2</v>
      </c>
      <c r="V2230" t="s">
        <v>1899</v>
      </c>
      <c r="W2230">
        <v>23</v>
      </c>
      <c r="X2230">
        <v>0</v>
      </c>
      <c r="Y2230">
        <v>0</v>
      </c>
      <c r="Z2230" t="s">
        <v>1884</v>
      </c>
      <c r="AA2230" t="s">
        <v>1884</v>
      </c>
      <c r="AB2230" t="s">
        <v>1884</v>
      </c>
      <c r="AC2230">
        <v>0</v>
      </c>
      <c r="AD2230">
        <v>0</v>
      </c>
      <c r="AE2230">
        <v>0</v>
      </c>
      <c r="AF2230">
        <v>0</v>
      </c>
      <c r="AG2230" t="s">
        <v>1885</v>
      </c>
      <c r="AH2230" s="181" t="s">
        <v>1886</v>
      </c>
      <c r="AI2230" s="182">
        <v>861</v>
      </c>
      <c r="AJ2230" s="181" t="s">
        <v>5671</v>
      </c>
      <c r="AK2230" s="181" t="s">
        <v>1886</v>
      </c>
      <c r="AL2230" s="181" t="s">
        <v>1886</v>
      </c>
      <c r="AO2230" s="181"/>
      <c r="AQ2230">
        <v>10</v>
      </c>
      <c r="AR2230" s="182">
        <v>40</v>
      </c>
      <c r="AS2230" s="183" t="s">
        <v>1885</v>
      </c>
      <c r="AT2230">
        <v>0</v>
      </c>
      <c r="AU2230">
        <v>24</v>
      </c>
      <c r="AV2230" s="182">
        <v>6</v>
      </c>
      <c r="AW2230" s="184">
        <v>0</v>
      </c>
      <c r="AX2230" s="183" t="s">
        <v>1884</v>
      </c>
      <c r="AY2230" s="184">
        <v>0</v>
      </c>
      <c r="AZ2230">
        <v>0</v>
      </c>
      <c r="BA2230">
        <v>0</v>
      </c>
      <c r="BB2230">
        <v>0</v>
      </c>
      <c r="BC2230" s="182">
        <v>0</v>
      </c>
      <c r="BD2230" t="s">
        <v>1886</v>
      </c>
      <c r="BE2230" t="s">
        <v>1886</v>
      </c>
      <c r="BF2230" t="s">
        <v>1886</v>
      </c>
      <c r="BG2230" s="181" t="s">
        <v>1886</v>
      </c>
      <c r="BH2230">
        <v>0</v>
      </c>
      <c r="BI2230" s="184">
        <v>0</v>
      </c>
      <c r="BJ2230" s="182">
        <v>0</v>
      </c>
      <c r="BK2230" s="181" t="s">
        <v>1886</v>
      </c>
      <c r="BL2230">
        <v>0</v>
      </c>
      <c r="BM2230">
        <v>0</v>
      </c>
      <c r="BN2230">
        <v>0</v>
      </c>
    </row>
    <row r="2231" spans="1:66" x14ac:dyDescent="0.25">
      <c r="A2231">
        <v>10577</v>
      </c>
      <c r="B2231" t="s">
        <v>5809</v>
      </c>
      <c r="C2231">
        <v>1</v>
      </c>
      <c r="D2231">
        <v>0</v>
      </c>
      <c r="E2231">
        <v>0</v>
      </c>
      <c r="F2231" t="s">
        <v>1884</v>
      </c>
      <c r="G2231" t="s">
        <v>1885</v>
      </c>
      <c r="H2231" t="s">
        <v>1884</v>
      </c>
      <c r="I2231" t="s">
        <v>1884</v>
      </c>
      <c r="J2231" t="s">
        <v>1884</v>
      </c>
      <c r="K2231" t="s">
        <v>1884</v>
      </c>
      <c r="L2231" t="s">
        <v>1884</v>
      </c>
      <c r="M2231" s="180"/>
      <c r="N2231" t="s">
        <v>1886</v>
      </c>
      <c r="O2231" t="s">
        <v>1886</v>
      </c>
      <c r="P2231" t="s">
        <v>1886</v>
      </c>
      <c r="Q2231">
        <v>0</v>
      </c>
      <c r="R2231">
        <v>0</v>
      </c>
      <c r="S2231" t="s">
        <v>1886</v>
      </c>
      <c r="T2231" t="s">
        <v>1886</v>
      </c>
      <c r="U2231">
        <v>2</v>
      </c>
      <c r="V2231" t="s">
        <v>1899</v>
      </c>
      <c r="W2231">
        <v>18</v>
      </c>
      <c r="X2231">
        <v>0</v>
      </c>
      <c r="Y2231">
        <v>0</v>
      </c>
      <c r="Z2231" t="s">
        <v>1884</v>
      </c>
      <c r="AA2231" t="s">
        <v>1884</v>
      </c>
      <c r="AB2231" t="s">
        <v>1884</v>
      </c>
      <c r="AC2231">
        <v>0</v>
      </c>
      <c r="AD2231">
        <v>0</v>
      </c>
      <c r="AE2231">
        <v>0</v>
      </c>
      <c r="AF2231">
        <v>0</v>
      </c>
      <c r="AG2231" t="s">
        <v>1885</v>
      </c>
      <c r="AH2231" s="181" t="s">
        <v>1886</v>
      </c>
      <c r="AI2231" s="182">
        <v>861</v>
      </c>
      <c r="AJ2231" s="181" t="s">
        <v>5671</v>
      </c>
      <c r="AK2231" s="181" t="s">
        <v>1886</v>
      </c>
      <c r="AL2231" s="181" t="s">
        <v>1886</v>
      </c>
      <c r="AO2231" s="181"/>
      <c r="AQ2231">
        <v>10</v>
      </c>
      <c r="AR2231" s="182">
        <v>40</v>
      </c>
      <c r="AS2231" s="183" t="s">
        <v>1885</v>
      </c>
      <c r="AT2231">
        <v>0</v>
      </c>
      <c r="AU2231">
        <v>35</v>
      </c>
      <c r="AV2231" s="182">
        <v>0</v>
      </c>
      <c r="AW2231" s="184">
        <v>0</v>
      </c>
      <c r="AX2231" s="183" t="s">
        <v>1884</v>
      </c>
      <c r="AY2231" s="184">
        <v>0</v>
      </c>
      <c r="AZ2231">
        <v>0</v>
      </c>
      <c r="BA2231">
        <v>0</v>
      </c>
      <c r="BB2231">
        <v>0</v>
      </c>
      <c r="BC2231" s="182">
        <v>0</v>
      </c>
      <c r="BD2231" t="s">
        <v>1886</v>
      </c>
      <c r="BE2231" t="s">
        <v>1886</v>
      </c>
      <c r="BF2231" t="s">
        <v>1886</v>
      </c>
      <c r="BG2231" s="181" t="s">
        <v>1886</v>
      </c>
      <c r="BH2231">
        <v>0</v>
      </c>
      <c r="BI2231" s="184">
        <v>0</v>
      </c>
      <c r="BJ2231" s="182">
        <v>0</v>
      </c>
      <c r="BK2231" s="181" t="s">
        <v>1886</v>
      </c>
      <c r="BL2231">
        <v>0</v>
      </c>
      <c r="BM2231">
        <v>0</v>
      </c>
      <c r="BN2231">
        <v>0</v>
      </c>
    </row>
    <row r="2232" spans="1:66" x14ac:dyDescent="0.25">
      <c r="A2232">
        <v>10578</v>
      </c>
      <c r="B2232" t="s">
        <v>5810</v>
      </c>
      <c r="C2232">
        <v>1</v>
      </c>
      <c r="D2232">
        <v>0</v>
      </c>
      <c r="E2232">
        <v>0</v>
      </c>
      <c r="F2232" t="s">
        <v>1884</v>
      </c>
      <c r="G2232" t="s">
        <v>1885</v>
      </c>
      <c r="H2232" t="s">
        <v>1884</v>
      </c>
      <c r="I2232" t="s">
        <v>1884</v>
      </c>
      <c r="J2232" t="s">
        <v>1884</v>
      </c>
      <c r="K2232" t="s">
        <v>1884</v>
      </c>
      <c r="L2232" t="s">
        <v>1884</v>
      </c>
      <c r="M2232" s="180"/>
      <c r="N2232" t="s">
        <v>1886</v>
      </c>
      <c r="O2232" t="s">
        <v>1886</v>
      </c>
      <c r="P2232" t="s">
        <v>1886</v>
      </c>
      <c r="Q2232">
        <v>0</v>
      </c>
      <c r="R2232">
        <v>0</v>
      </c>
      <c r="S2232" t="s">
        <v>1886</v>
      </c>
      <c r="T2232" t="s">
        <v>1886</v>
      </c>
      <c r="U2232">
        <v>2</v>
      </c>
      <c r="V2232" t="s">
        <v>1899</v>
      </c>
      <c r="W2232">
        <v>9.5</v>
      </c>
      <c r="X2232">
        <v>0</v>
      </c>
      <c r="Y2232">
        <v>0</v>
      </c>
      <c r="Z2232" t="s">
        <v>1884</v>
      </c>
      <c r="AA2232" t="s">
        <v>1884</v>
      </c>
      <c r="AB2232" t="s">
        <v>1884</v>
      </c>
      <c r="AC2232">
        <v>0</v>
      </c>
      <c r="AD2232">
        <v>0</v>
      </c>
      <c r="AE2232">
        <v>0</v>
      </c>
      <c r="AF2232">
        <v>0</v>
      </c>
      <c r="AG2232" t="s">
        <v>1885</v>
      </c>
      <c r="AH2232" s="181" t="s">
        <v>1886</v>
      </c>
      <c r="AI2232" s="182">
        <v>861</v>
      </c>
      <c r="AJ2232" s="181" t="s">
        <v>5671</v>
      </c>
      <c r="AK2232" s="181" t="s">
        <v>1886</v>
      </c>
      <c r="AL2232" s="181" t="s">
        <v>1886</v>
      </c>
      <c r="AO2232" s="181"/>
      <c r="AQ2232">
        <v>10</v>
      </c>
      <c r="AR2232" s="182">
        <v>40</v>
      </c>
      <c r="AS2232" s="183" t="s">
        <v>1885</v>
      </c>
      <c r="AT2232">
        <v>0</v>
      </c>
      <c r="AU2232">
        <v>60</v>
      </c>
      <c r="AV2232" s="182">
        <v>0</v>
      </c>
      <c r="AW2232" s="184">
        <v>0</v>
      </c>
      <c r="AX2232" s="183" t="s">
        <v>1884</v>
      </c>
      <c r="AY2232" s="184">
        <v>0</v>
      </c>
      <c r="AZ2232">
        <v>0</v>
      </c>
      <c r="BA2232">
        <v>0</v>
      </c>
      <c r="BB2232">
        <v>0</v>
      </c>
      <c r="BC2232" s="182">
        <v>0</v>
      </c>
      <c r="BD2232" t="s">
        <v>1886</v>
      </c>
      <c r="BE2232" t="s">
        <v>1886</v>
      </c>
      <c r="BF2232" t="s">
        <v>1886</v>
      </c>
      <c r="BG2232" s="181" t="s">
        <v>1886</v>
      </c>
      <c r="BH2232">
        <v>0</v>
      </c>
      <c r="BI2232" s="184">
        <v>0</v>
      </c>
      <c r="BJ2232" s="182">
        <v>0</v>
      </c>
      <c r="BK2232" s="181" t="s">
        <v>1886</v>
      </c>
      <c r="BL2232">
        <v>0</v>
      </c>
      <c r="BM2232">
        <v>0</v>
      </c>
      <c r="BN2232">
        <v>0</v>
      </c>
    </row>
    <row r="2233" spans="1:66" x14ac:dyDescent="0.25">
      <c r="A2233">
        <v>10579</v>
      </c>
      <c r="B2233" t="s">
        <v>5811</v>
      </c>
      <c r="C2233">
        <v>1</v>
      </c>
      <c r="D2233">
        <v>0</v>
      </c>
      <c r="E2233">
        <v>0</v>
      </c>
      <c r="F2233" t="s">
        <v>1884</v>
      </c>
      <c r="G2233" t="s">
        <v>1885</v>
      </c>
      <c r="H2233" t="s">
        <v>1884</v>
      </c>
      <c r="I2233" t="s">
        <v>1884</v>
      </c>
      <c r="J2233" t="s">
        <v>1884</v>
      </c>
      <c r="K2233" t="s">
        <v>1884</v>
      </c>
      <c r="L2233" t="s">
        <v>1884</v>
      </c>
      <c r="M2233" s="180"/>
      <c r="N2233" t="s">
        <v>1886</v>
      </c>
      <c r="O2233" t="s">
        <v>1886</v>
      </c>
      <c r="P2233" t="s">
        <v>5812</v>
      </c>
      <c r="Q2233">
        <v>0</v>
      </c>
      <c r="R2233">
        <v>0</v>
      </c>
      <c r="S2233" t="s">
        <v>1886</v>
      </c>
      <c r="T2233" t="s">
        <v>1886</v>
      </c>
      <c r="U2233">
        <v>2</v>
      </c>
      <c r="V2233" t="s">
        <v>1899</v>
      </c>
      <c r="W2233">
        <v>15</v>
      </c>
      <c r="X2233">
        <v>0</v>
      </c>
      <c r="Y2233">
        <v>0</v>
      </c>
      <c r="Z2233" t="s">
        <v>1884</v>
      </c>
      <c r="AA2233" t="s">
        <v>1884</v>
      </c>
      <c r="AB2233" t="s">
        <v>1884</v>
      </c>
      <c r="AC2233">
        <v>0</v>
      </c>
      <c r="AD2233">
        <v>0</v>
      </c>
      <c r="AE2233">
        <v>0</v>
      </c>
      <c r="AF2233">
        <v>0</v>
      </c>
      <c r="AG2233" t="s">
        <v>1885</v>
      </c>
      <c r="AH2233" s="181" t="s">
        <v>1886</v>
      </c>
      <c r="AI2233" s="182">
        <v>861</v>
      </c>
      <c r="AJ2233" s="181" t="s">
        <v>5671</v>
      </c>
      <c r="AK2233" s="181" t="s">
        <v>1886</v>
      </c>
      <c r="AL2233" s="181" t="s">
        <v>1886</v>
      </c>
      <c r="AO2233" s="181"/>
      <c r="AQ2233">
        <v>10</v>
      </c>
      <c r="AR2233" s="182">
        <v>40</v>
      </c>
      <c r="AS2233" s="183" t="s">
        <v>1885</v>
      </c>
      <c r="AT2233">
        <v>0</v>
      </c>
      <c r="AU2233">
        <v>28</v>
      </c>
      <c r="AV2233" s="182">
        <v>7</v>
      </c>
      <c r="AW2233" s="184">
        <v>0</v>
      </c>
      <c r="AX2233" s="183" t="s">
        <v>1884</v>
      </c>
      <c r="AY2233" s="184">
        <v>0</v>
      </c>
      <c r="AZ2233">
        <v>0</v>
      </c>
      <c r="BA2233">
        <v>0</v>
      </c>
      <c r="BB2233">
        <v>0</v>
      </c>
      <c r="BC2233" s="182">
        <v>0</v>
      </c>
      <c r="BD2233" t="s">
        <v>1886</v>
      </c>
      <c r="BE2233" t="s">
        <v>1886</v>
      </c>
      <c r="BF2233" t="s">
        <v>1886</v>
      </c>
      <c r="BG2233" s="181" t="s">
        <v>1886</v>
      </c>
      <c r="BH2233">
        <v>15</v>
      </c>
      <c r="BI2233" s="184">
        <v>0</v>
      </c>
      <c r="BJ2233" s="182">
        <v>0</v>
      </c>
      <c r="BK2233" s="181" t="s">
        <v>1886</v>
      </c>
      <c r="BL2233">
        <v>0</v>
      </c>
      <c r="BM2233">
        <v>0</v>
      </c>
      <c r="BN2233">
        <v>0</v>
      </c>
    </row>
    <row r="2234" spans="1:66" x14ac:dyDescent="0.25">
      <c r="A2234">
        <v>10580</v>
      </c>
      <c r="B2234" t="s">
        <v>5813</v>
      </c>
      <c r="C2234">
        <v>1</v>
      </c>
      <c r="D2234">
        <v>0</v>
      </c>
      <c r="E2234">
        <v>0</v>
      </c>
      <c r="F2234" t="s">
        <v>1884</v>
      </c>
      <c r="G2234" t="s">
        <v>1885</v>
      </c>
      <c r="H2234" t="s">
        <v>1884</v>
      </c>
      <c r="I2234" t="s">
        <v>1884</v>
      </c>
      <c r="J2234" t="s">
        <v>1884</v>
      </c>
      <c r="K2234" t="s">
        <v>1884</v>
      </c>
      <c r="L2234" t="s">
        <v>1884</v>
      </c>
      <c r="M2234" s="180"/>
      <c r="N2234" t="s">
        <v>1886</v>
      </c>
      <c r="O2234" t="s">
        <v>1886</v>
      </c>
      <c r="P2234" t="s">
        <v>5814</v>
      </c>
      <c r="Q2234">
        <v>0</v>
      </c>
      <c r="R2234">
        <v>0</v>
      </c>
      <c r="S2234" t="s">
        <v>1886</v>
      </c>
      <c r="T2234" t="s">
        <v>1886</v>
      </c>
      <c r="U2234">
        <v>2</v>
      </c>
      <c r="V2234" t="s">
        <v>1899</v>
      </c>
      <c r="W2234">
        <v>8</v>
      </c>
      <c r="X2234">
        <v>0</v>
      </c>
      <c r="Y2234">
        <v>0</v>
      </c>
      <c r="Z2234" t="s">
        <v>1884</v>
      </c>
      <c r="AA2234" t="s">
        <v>1884</v>
      </c>
      <c r="AB2234" t="s">
        <v>1884</v>
      </c>
      <c r="AC2234">
        <v>0</v>
      </c>
      <c r="AD2234">
        <v>0</v>
      </c>
      <c r="AE2234">
        <v>0</v>
      </c>
      <c r="AF2234">
        <v>0</v>
      </c>
      <c r="AG2234" t="s">
        <v>1885</v>
      </c>
      <c r="AH2234" s="181" t="s">
        <v>1886</v>
      </c>
      <c r="AI2234" s="182">
        <v>861</v>
      </c>
      <c r="AJ2234" s="181" t="s">
        <v>5671</v>
      </c>
      <c r="AK2234" s="181" t="s">
        <v>1886</v>
      </c>
      <c r="AL2234" s="181" t="s">
        <v>1886</v>
      </c>
      <c r="AO2234" s="181"/>
      <c r="AQ2234">
        <v>10</v>
      </c>
      <c r="AR2234" s="182">
        <v>40</v>
      </c>
      <c r="AS2234" s="183" t="s">
        <v>1885</v>
      </c>
      <c r="AT2234">
        <v>0</v>
      </c>
      <c r="AU2234">
        <v>42</v>
      </c>
      <c r="AV2234" s="182">
        <v>10</v>
      </c>
      <c r="AW2234" s="184">
        <v>0</v>
      </c>
      <c r="AX2234" s="183" t="s">
        <v>1884</v>
      </c>
      <c r="AY2234" s="184">
        <v>0</v>
      </c>
      <c r="AZ2234">
        <v>0</v>
      </c>
      <c r="BA2234">
        <v>0</v>
      </c>
      <c r="BB2234">
        <v>0</v>
      </c>
      <c r="BC2234" s="182">
        <v>0</v>
      </c>
      <c r="BD2234" t="s">
        <v>1886</v>
      </c>
      <c r="BE2234" t="s">
        <v>1886</v>
      </c>
      <c r="BF2234" t="s">
        <v>1886</v>
      </c>
      <c r="BG2234" s="181" t="s">
        <v>1886</v>
      </c>
      <c r="BH2234">
        <v>8</v>
      </c>
      <c r="BI2234" s="184">
        <v>0</v>
      </c>
      <c r="BJ2234" s="182">
        <v>0</v>
      </c>
      <c r="BK2234" s="181" t="s">
        <v>1886</v>
      </c>
      <c r="BL2234">
        <v>0</v>
      </c>
      <c r="BM2234">
        <v>0</v>
      </c>
      <c r="BN2234">
        <v>0</v>
      </c>
    </row>
    <row r="2235" spans="1:66" x14ac:dyDescent="0.25">
      <c r="A2235">
        <v>10581</v>
      </c>
      <c r="B2235" t="s">
        <v>5815</v>
      </c>
      <c r="C2235">
        <v>6</v>
      </c>
      <c r="D2235">
        <v>0</v>
      </c>
      <c r="E2235">
        <v>0</v>
      </c>
      <c r="F2235" t="s">
        <v>1884</v>
      </c>
      <c r="G2235" t="s">
        <v>1885</v>
      </c>
      <c r="H2235" t="s">
        <v>1884</v>
      </c>
      <c r="I2235" t="s">
        <v>1884</v>
      </c>
      <c r="J2235" t="s">
        <v>1884</v>
      </c>
      <c r="K2235" t="s">
        <v>1884</v>
      </c>
      <c r="L2235" t="s">
        <v>1884</v>
      </c>
      <c r="M2235" s="180"/>
      <c r="N2235" t="s">
        <v>1886</v>
      </c>
      <c r="O2235" t="s">
        <v>1886</v>
      </c>
      <c r="P2235" t="s">
        <v>5816</v>
      </c>
      <c r="Q2235">
        <v>0</v>
      </c>
      <c r="R2235">
        <v>0</v>
      </c>
      <c r="S2235" t="s">
        <v>1886</v>
      </c>
      <c r="T2235" t="s">
        <v>1886</v>
      </c>
      <c r="U2235">
        <v>2</v>
      </c>
      <c r="V2235" t="s">
        <v>1899</v>
      </c>
      <c r="W2235">
        <v>18</v>
      </c>
      <c r="X2235">
        <v>0</v>
      </c>
      <c r="Y2235">
        <v>0</v>
      </c>
      <c r="Z2235" t="s">
        <v>1884</v>
      </c>
      <c r="AA2235" t="s">
        <v>1884</v>
      </c>
      <c r="AB2235" t="s">
        <v>1884</v>
      </c>
      <c r="AC2235">
        <v>0</v>
      </c>
      <c r="AD2235">
        <v>0</v>
      </c>
      <c r="AE2235">
        <v>0</v>
      </c>
      <c r="AF2235">
        <v>0</v>
      </c>
      <c r="AG2235" t="s">
        <v>1885</v>
      </c>
      <c r="AH2235" s="181" t="s">
        <v>1886</v>
      </c>
      <c r="AI2235" s="182">
        <v>861</v>
      </c>
      <c r="AJ2235" s="181" t="s">
        <v>5671</v>
      </c>
      <c r="AK2235" s="181" t="s">
        <v>1886</v>
      </c>
      <c r="AL2235" s="181" t="s">
        <v>1886</v>
      </c>
      <c r="AO2235" s="181"/>
      <c r="AQ2235">
        <v>10</v>
      </c>
      <c r="AR2235" s="182">
        <v>40</v>
      </c>
      <c r="AS2235" s="183" t="s">
        <v>1885</v>
      </c>
      <c r="AT2235">
        <v>0</v>
      </c>
      <c r="AU2235">
        <v>0</v>
      </c>
      <c r="AV2235" s="182">
        <v>0</v>
      </c>
      <c r="AW2235" s="184">
        <v>0</v>
      </c>
      <c r="AX2235" s="183" t="s">
        <v>1884</v>
      </c>
      <c r="AY2235" s="184">
        <v>0</v>
      </c>
      <c r="AZ2235">
        <v>0</v>
      </c>
      <c r="BA2235">
        <v>0</v>
      </c>
      <c r="BB2235">
        <v>0</v>
      </c>
      <c r="BC2235" s="182">
        <v>0</v>
      </c>
      <c r="BD2235" t="s">
        <v>1886</v>
      </c>
      <c r="BE2235" t="s">
        <v>1886</v>
      </c>
      <c r="BF2235" t="s">
        <v>1886</v>
      </c>
      <c r="BG2235" s="181" t="s">
        <v>1886</v>
      </c>
      <c r="BH2235">
        <v>18</v>
      </c>
      <c r="BI2235" s="184">
        <v>0</v>
      </c>
      <c r="BJ2235" s="182">
        <v>0</v>
      </c>
      <c r="BK2235" s="181" t="s">
        <v>1886</v>
      </c>
      <c r="BL2235">
        <v>0</v>
      </c>
      <c r="BM2235">
        <v>0</v>
      </c>
      <c r="BN2235">
        <v>0</v>
      </c>
    </row>
    <row r="2236" spans="1:66" x14ac:dyDescent="0.25">
      <c r="A2236">
        <v>10582</v>
      </c>
      <c r="B2236" t="s">
        <v>5817</v>
      </c>
      <c r="C2236">
        <v>10</v>
      </c>
      <c r="D2236">
        <v>0</v>
      </c>
      <c r="E2236">
        <v>0</v>
      </c>
      <c r="F2236" t="s">
        <v>1884</v>
      </c>
      <c r="G2236" t="s">
        <v>1885</v>
      </c>
      <c r="H2236" t="s">
        <v>1884</v>
      </c>
      <c r="I2236" t="s">
        <v>1884</v>
      </c>
      <c r="J2236" t="s">
        <v>1884</v>
      </c>
      <c r="K2236" t="s">
        <v>1884</v>
      </c>
      <c r="L2236" t="s">
        <v>1884</v>
      </c>
      <c r="M2236" s="180"/>
      <c r="N2236" t="s">
        <v>1886</v>
      </c>
      <c r="O2236" t="s">
        <v>1886</v>
      </c>
      <c r="P2236" t="s">
        <v>5818</v>
      </c>
      <c r="Q2236">
        <v>0</v>
      </c>
      <c r="R2236">
        <v>0</v>
      </c>
      <c r="S2236" t="s">
        <v>1886</v>
      </c>
      <c r="T2236" t="s">
        <v>1886</v>
      </c>
      <c r="U2236">
        <v>2</v>
      </c>
      <c r="V2236" t="s">
        <v>1899</v>
      </c>
      <c r="W2236">
        <v>10</v>
      </c>
      <c r="X2236">
        <v>0</v>
      </c>
      <c r="Y2236">
        <v>0</v>
      </c>
      <c r="Z2236" t="s">
        <v>1884</v>
      </c>
      <c r="AA2236" t="s">
        <v>1884</v>
      </c>
      <c r="AB2236" t="s">
        <v>1884</v>
      </c>
      <c r="AC2236">
        <v>0</v>
      </c>
      <c r="AD2236">
        <v>0</v>
      </c>
      <c r="AE2236">
        <v>0</v>
      </c>
      <c r="AF2236">
        <v>0</v>
      </c>
      <c r="AG2236" t="s">
        <v>1885</v>
      </c>
      <c r="AH2236" s="181" t="s">
        <v>1886</v>
      </c>
      <c r="AI2236" s="182">
        <v>861</v>
      </c>
      <c r="AJ2236" s="181" t="s">
        <v>5671</v>
      </c>
      <c r="AK2236" s="181" t="s">
        <v>1886</v>
      </c>
      <c r="AL2236" s="181" t="s">
        <v>1886</v>
      </c>
      <c r="AO2236" s="181"/>
      <c r="AQ2236">
        <v>10</v>
      </c>
      <c r="AR2236" s="182">
        <v>40</v>
      </c>
      <c r="AS2236" s="183" t="s">
        <v>1885</v>
      </c>
      <c r="AT2236">
        <v>0</v>
      </c>
      <c r="AU2236">
        <v>40</v>
      </c>
      <c r="AV2236" s="182">
        <v>5</v>
      </c>
      <c r="AW2236" s="184">
        <v>0</v>
      </c>
      <c r="AX2236" s="183" t="s">
        <v>1884</v>
      </c>
      <c r="AY2236" s="184">
        <v>0</v>
      </c>
      <c r="AZ2236">
        <v>0</v>
      </c>
      <c r="BA2236">
        <v>0</v>
      </c>
      <c r="BB2236">
        <v>0</v>
      </c>
      <c r="BC2236" s="182">
        <v>0</v>
      </c>
      <c r="BD2236" t="s">
        <v>1886</v>
      </c>
      <c r="BE2236" t="s">
        <v>1886</v>
      </c>
      <c r="BF2236" t="s">
        <v>1886</v>
      </c>
      <c r="BG2236" s="181" t="s">
        <v>1886</v>
      </c>
      <c r="BH2236">
        <v>10</v>
      </c>
      <c r="BI2236" s="184">
        <v>0</v>
      </c>
      <c r="BJ2236" s="182">
        <v>0</v>
      </c>
      <c r="BK2236" s="181" t="s">
        <v>1886</v>
      </c>
      <c r="BL2236">
        <v>0</v>
      </c>
      <c r="BM2236">
        <v>0</v>
      </c>
      <c r="BN2236">
        <v>0</v>
      </c>
    </row>
    <row r="2237" spans="1:66" x14ac:dyDescent="0.25">
      <c r="A2237">
        <v>10583</v>
      </c>
      <c r="B2237" t="s">
        <v>5819</v>
      </c>
      <c r="C2237">
        <v>14</v>
      </c>
      <c r="D2237">
        <v>0</v>
      </c>
      <c r="E2237">
        <v>0</v>
      </c>
      <c r="F2237" t="s">
        <v>1884</v>
      </c>
      <c r="G2237" t="s">
        <v>1885</v>
      </c>
      <c r="H2237" t="s">
        <v>1884</v>
      </c>
      <c r="I2237" t="s">
        <v>1884</v>
      </c>
      <c r="J2237" t="s">
        <v>1884</v>
      </c>
      <c r="K2237" t="s">
        <v>1884</v>
      </c>
      <c r="L2237" t="s">
        <v>1884</v>
      </c>
      <c r="M2237" s="180"/>
      <c r="N2237" t="s">
        <v>1886</v>
      </c>
      <c r="O2237" t="s">
        <v>1886</v>
      </c>
      <c r="P2237" t="s">
        <v>5820</v>
      </c>
      <c r="Q2237">
        <v>0</v>
      </c>
      <c r="R2237">
        <v>0</v>
      </c>
      <c r="S2237" t="s">
        <v>1886</v>
      </c>
      <c r="T2237" t="s">
        <v>1886</v>
      </c>
      <c r="U2237">
        <v>2</v>
      </c>
      <c r="V2237" t="s">
        <v>1899</v>
      </c>
      <c r="W2237">
        <v>7</v>
      </c>
      <c r="X2237">
        <v>0</v>
      </c>
      <c r="Y2237">
        <v>0</v>
      </c>
      <c r="Z2237" t="s">
        <v>1884</v>
      </c>
      <c r="AA2237" t="s">
        <v>1884</v>
      </c>
      <c r="AB2237" t="s">
        <v>1884</v>
      </c>
      <c r="AC2237">
        <v>0</v>
      </c>
      <c r="AD2237">
        <v>0</v>
      </c>
      <c r="AE2237">
        <v>0</v>
      </c>
      <c r="AF2237">
        <v>0</v>
      </c>
      <c r="AG2237" t="s">
        <v>1885</v>
      </c>
      <c r="AH2237" s="181" t="s">
        <v>1886</v>
      </c>
      <c r="AI2237" s="182">
        <v>861</v>
      </c>
      <c r="AJ2237" s="181" t="s">
        <v>5671</v>
      </c>
      <c r="AK2237" s="181" t="s">
        <v>1886</v>
      </c>
      <c r="AL2237" s="181" t="s">
        <v>1886</v>
      </c>
      <c r="AO2237" s="181"/>
      <c r="AQ2237">
        <v>10</v>
      </c>
      <c r="AR2237" s="182">
        <v>40</v>
      </c>
      <c r="AS2237" s="183" t="s">
        <v>1885</v>
      </c>
      <c r="AT2237">
        <v>0</v>
      </c>
      <c r="AU2237">
        <v>0</v>
      </c>
      <c r="AV2237" s="182">
        <v>0</v>
      </c>
      <c r="AW2237" s="184">
        <v>0</v>
      </c>
      <c r="AX2237" s="183" t="s">
        <v>1884</v>
      </c>
      <c r="AY2237" s="184">
        <v>0</v>
      </c>
      <c r="AZ2237">
        <v>0</v>
      </c>
      <c r="BA2237">
        <v>0</v>
      </c>
      <c r="BB2237">
        <v>0</v>
      </c>
      <c r="BC2237" s="182">
        <v>0</v>
      </c>
      <c r="BD2237" t="s">
        <v>1886</v>
      </c>
      <c r="BE2237" t="s">
        <v>1886</v>
      </c>
      <c r="BF2237" t="s">
        <v>1886</v>
      </c>
      <c r="BG2237" s="181" t="s">
        <v>1886</v>
      </c>
      <c r="BH2237">
        <v>7</v>
      </c>
      <c r="BI2237" s="184">
        <v>0</v>
      </c>
      <c r="BJ2237" s="182">
        <v>0</v>
      </c>
      <c r="BK2237" s="181" t="s">
        <v>1886</v>
      </c>
      <c r="BL2237">
        <v>0</v>
      </c>
      <c r="BM2237">
        <v>0</v>
      </c>
      <c r="BN2237">
        <v>0</v>
      </c>
    </row>
    <row r="2238" spans="1:66" x14ac:dyDescent="0.25">
      <c r="A2238">
        <v>10584</v>
      </c>
      <c r="B2238" t="s">
        <v>5821</v>
      </c>
      <c r="C2238">
        <v>1</v>
      </c>
      <c r="D2238">
        <v>0</v>
      </c>
      <c r="E2238">
        <v>0</v>
      </c>
      <c r="F2238" t="s">
        <v>1884</v>
      </c>
      <c r="G2238" t="s">
        <v>1885</v>
      </c>
      <c r="H2238" t="s">
        <v>1884</v>
      </c>
      <c r="I2238" t="s">
        <v>1884</v>
      </c>
      <c r="J2238" t="s">
        <v>1884</v>
      </c>
      <c r="K2238" t="s">
        <v>1884</v>
      </c>
      <c r="L2238" t="s">
        <v>1884</v>
      </c>
      <c r="M2238" s="180">
        <v>45505</v>
      </c>
      <c r="N2238" t="s">
        <v>2007</v>
      </c>
      <c r="O2238" t="s">
        <v>1886</v>
      </c>
      <c r="P2238" t="s">
        <v>1886</v>
      </c>
      <c r="Q2238">
        <v>0</v>
      </c>
      <c r="R2238">
        <v>0</v>
      </c>
      <c r="S2238" t="s">
        <v>1886</v>
      </c>
      <c r="T2238" t="s">
        <v>1886</v>
      </c>
      <c r="U2238">
        <v>0</v>
      </c>
      <c r="V2238" t="s">
        <v>1886</v>
      </c>
      <c r="W2238">
        <v>0</v>
      </c>
      <c r="X2238">
        <v>0</v>
      </c>
      <c r="Y2238">
        <v>0</v>
      </c>
      <c r="Z2238" t="s">
        <v>1884</v>
      </c>
      <c r="AA2238" t="s">
        <v>1884</v>
      </c>
      <c r="AB2238" t="s">
        <v>1884</v>
      </c>
      <c r="AC2238">
        <v>0</v>
      </c>
      <c r="AD2238">
        <v>0</v>
      </c>
      <c r="AE2238">
        <v>0</v>
      </c>
      <c r="AF2238">
        <v>0</v>
      </c>
      <c r="AG2238" t="s">
        <v>1884</v>
      </c>
      <c r="AH2238" s="181" t="s">
        <v>1886</v>
      </c>
      <c r="AI2238" s="182">
        <v>861</v>
      </c>
      <c r="AJ2238" s="181" t="s">
        <v>5671</v>
      </c>
      <c r="AK2238" s="181" t="s">
        <v>1886</v>
      </c>
      <c r="AL2238" s="181" t="s">
        <v>1886</v>
      </c>
      <c r="AO2238" s="181"/>
      <c r="AQ2238">
        <v>10</v>
      </c>
      <c r="AR2238" s="182">
        <v>40</v>
      </c>
      <c r="AS2238" s="183" t="s">
        <v>1885</v>
      </c>
      <c r="AT2238">
        <v>0</v>
      </c>
      <c r="AU2238">
        <v>0</v>
      </c>
      <c r="AV2238" s="182">
        <v>0</v>
      </c>
      <c r="AW2238" s="184">
        <v>0</v>
      </c>
      <c r="AX2238" s="183" t="s">
        <v>1884</v>
      </c>
      <c r="AY2238" s="184">
        <v>0</v>
      </c>
      <c r="AZ2238">
        <v>0</v>
      </c>
      <c r="BA2238">
        <v>0</v>
      </c>
      <c r="BB2238">
        <v>0</v>
      </c>
      <c r="BC2238" s="182">
        <v>10584</v>
      </c>
      <c r="BD2238" t="s">
        <v>1886</v>
      </c>
      <c r="BE2238" t="s">
        <v>1886</v>
      </c>
      <c r="BF2238" t="s">
        <v>1886</v>
      </c>
      <c r="BG2238" s="181" t="s">
        <v>1886</v>
      </c>
      <c r="BH2238">
        <v>0</v>
      </c>
      <c r="BI2238" s="184">
        <v>0</v>
      </c>
      <c r="BJ2238" s="182">
        <v>0</v>
      </c>
      <c r="BK2238" s="181" t="s">
        <v>1886</v>
      </c>
      <c r="BL2238">
        <v>0</v>
      </c>
      <c r="BM2238">
        <v>0</v>
      </c>
      <c r="BN2238">
        <v>0</v>
      </c>
    </row>
    <row r="2239" spans="1:66" x14ac:dyDescent="0.25">
      <c r="A2239">
        <v>10585</v>
      </c>
      <c r="B2239" t="s">
        <v>5822</v>
      </c>
      <c r="C2239">
        <v>1</v>
      </c>
      <c r="D2239">
        <v>0</v>
      </c>
      <c r="E2239">
        <v>0</v>
      </c>
      <c r="F2239" t="s">
        <v>1884</v>
      </c>
      <c r="G2239" t="s">
        <v>1885</v>
      </c>
      <c r="H2239" t="s">
        <v>1884</v>
      </c>
      <c r="I2239" t="s">
        <v>1884</v>
      </c>
      <c r="J2239" t="s">
        <v>1884</v>
      </c>
      <c r="K2239" t="s">
        <v>1884</v>
      </c>
      <c r="L2239" t="s">
        <v>1884</v>
      </c>
      <c r="M2239" s="180">
        <v>45506</v>
      </c>
      <c r="N2239" t="s">
        <v>1886</v>
      </c>
      <c r="O2239" t="s">
        <v>1886</v>
      </c>
      <c r="P2239" t="s">
        <v>5823</v>
      </c>
      <c r="Q2239">
        <v>0</v>
      </c>
      <c r="R2239">
        <v>0</v>
      </c>
      <c r="S2239" t="s">
        <v>1886</v>
      </c>
      <c r="T2239" t="s">
        <v>1886</v>
      </c>
      <c r="U2239">
        <v>2</v>
      </c>
      <c r="V2239" t="s">
        <v>1899</v>
      </c>
      <c r="W2239">
        <v>17</v>
      </c>
      <c r="X2239">
        <v>0</v>
      </c>
      <c r="Y2239">
        <v>0</v>
      </c>
      <c r="Z2239" t="s">
        <v>1884</v>
      </c>
      <c r="AA2239" t="s">
        <v>1884</v>
      </c>
      <c r="AB2239" t="s">
        <v>1884</v>
      </c>
      <c r="AC2239">
        <v>0</v>
      </c>
      <c r="AD2239">
        <v>0</v>
      </c>
      <c r="AE2239">
        <v>0</v>
      </c>
      <c r="AF2239">
        <v>0</v>
      </c>
      <c r="AG2239" t="s">
        <v>1885</v>
      </c>
      <c r="AH2239" s="181" t="s">
        <v>1886</v>
      </c>
      <c r="AI2239" s="182">
        <v>48</v>
      </c>
      <c r="AJ2239" s="181" t="s">
        <v>1900</v>
      </c>
      <c r="AK2239" s="181" t="s">
        <v>1886</v>
      </c>
      <c r="AL2239" s="181" t="s">
        <v>1886</v>
      </c>
      <c r="AO2239" s="181"/>
      <c r="AQ2239">
        <v>10</v>
      </c>
      <c r="AR2239" s="182">
        <v>40</v>
      </c>
      <c r="AS2239" s="183" t="s">
        <v>1885</v>
      </c>
      <c r="AT2239">
        <v>0</v>
      </c>
      <c r="AU2239">
        <v>40</v>
      </c>
      <c r="AV2239" s="182">
        <v>7</v>
      </c>
      <c r="AW2239" s="184">
        <v>0</v>
      </c>
      <c r="AX2239" s="183" t="s">
        <v>1884</v>
      </c>
      <c r="AY2239" s="184">
        <v>0</v>
      </c>
      <c r="AZ2239">
        <v>0</v>
      </c>
      <c r="BA2239">
        <v>0</v>
      </c>
      <c r="BB2239">
        <v>0</v>
      </c>
      <c r="BC2239" s="182">
        <v>10585</v>
      </c>
      <c r="BD2239" t="s">
        <v>1886</v>
      </c>
      <c r="BE2239" t="s">
        <v>1886</v>
      </c>
      <c r="BF2239" t="s">
        <v>1886</v>
      </c>
      <c r="BG2239" s="181" t="s">
        <v>1886</v>
      </c>
      <c r="BH2239">
        <v>0</v>
      </c>
      <c r="BI2239" s="184">
        <v>0</v>
      </c>
      <c r="BJ2239" s="182">
        <v>0</v>
      </c>
      <c r="BK2239" s="181" t="s">
        <v>1886</v>
      </c>
      <c r="BL2239">
        <v>0</v>
      </c>
      <c r="BM2239">
        <v>0</v>
      </c>
      <c r="BN2239">
        <v>0</v>
      </c>
    </row>
    <row r="2240" spans="1:66" x14ac:dyDescent="0.25">
      <c r="A2240">
        <v>10586</v>
      </c>
      <c r="B2240" t="s">
        <v>5824</v>
      </c>
      <c r="C2240">
        <v>1</v>
      </c>
      <c r="D2240">
        <v>0</v>
      </c>
      <c r="E2240">
        <v>0</v>
      </c>
      <c r="F2240" t="s">
        <v>1884</v>
      </c>
      <c r="G2240" t="s">
        <v>1884</v>
      </c>
      <c r="H2240" t="s">
        <v>1884</v>
      </c>
      <c r="I2240" t="s">
        <v>1884</v>
      </c>
      <c r="J2240" t="s">
        <v>1884</v>
      </c>
      <c r="K2240" t="s">
        <v>1884</v>
      </c>
      <c r="L2240" t="s">
        <v>1884</v>
      </c>
      <c r="M2240" s="180">
        <v>45506</v>
      </c>
      <c r="N2240" t="s">
        <v>2048</v>
      </c>
      <c r="O2240" t="s">
        <v>1886</v>
      </c>
      <c r="P2240" t="s">
        <v>1886</v>
      </c>
      <c r="Q2240">
        <v>0</v>
      </c>
      <c r="R2240">
        <v>0</v>
      </c>
      <c r="S2240" t="s">
        <v>1886</v>
      </c>
      <c r="T2240" t="s">
        <v>1886</v>
      </c>
      <c r="U2240">
        <v>0</v>
      </c>
      <c r="V2240" t="s">
        <v>1886</v>
      </c>
      <c r="W2240">
        <v>0</v>
      </c>
      <c r="X2240">
        <v>0</v>
      </c>
      <c r="Y2240">
        <v>0</v>
      </c>
      <c r="Z2240" t="s">
        <v>1884</v>
      </c>
      <c r="AA2240" t="s">
        <v>1884</v>
      </c>
      <c r="AB2240" t="s">
        <v>1884</v>
      </c>
      <c r="AC2240">
        <v>0</v>
      </c>
      <c r="AD2240">
        <v>0</v>
      </c>
      <c r="AE2240">
        <v>0</v>
      </c>
      <c r="AF2240">
        <v>0</v>
      </c>
      <c r="AG2240" t="s">
        <v>1884</v>
      </c>
      <c r="AH2240" s="181" t="s">
        <v>1886</v>
      </c>
      <c r="AI2240" s="182">
        <v>861</v>
      </c>
      <c r="AJ2240" s="181" t="s">
        <v>5671</v>
      </c>
      <c r="AK2240" s="181" t="s">
        <v>1886</v>
      </c>
      <c r="AL2240" s="181" t="s">
        <v>1886</v>
      </c>
      <c r="AO2240" s="181"/>
      <c r="AQ2240">
        <v>10</v>
      </c>
      <c r="AR2240" s="182">
        <v>40</v>
      </c>
      <c r="AS2240" s="183" t="s">
        <v>1885</v>
      </c>
      <c r="AT2240">
        <v>0</v>
      </c>
      <c r="AU2240">
        <v>0</v>
      </c>
      <c r="AV2240" s="182">
        <v>0</v>
      </c>
      <c r="AW2240" s="184">
        <v>0</v>
      </c>
      <c r="AX2240" s="183" t="s">
        <v>1884</v>
      </c>
      <c r="AY2240" s="184">
        <v>0</v>
      </c>
      <c r="AZ2240">
        <v>0</v>
      </c>
      <c r="BA2240">
        <v>0</v>
      </c>
      <c r="BB2240">
        <v>0</v>
      </c>
      <c r="BC2240" s="182">
        <v>10586</v>
      </c>
      <c r="BD2240" t="s">
        <v>1886</v>
      </c>
      <c r="BE2240" t="s">
        <v>1886</v>
      </c>
      <c r="BF2240" t="s">
        <v>1886</v>
      </c>
      <c r="BG2240" s="181" t="s">
        <v>1886</v>
      </c>
      <c r="BH2240">
        <v>0</v>
      </c>
      <c r="BI2240" s="184">
        <v>0</v>
      </c>
      <c r="BJ2240" s="182">
        <v>0</v>
      </c>
      <c r="BK2240" s="181" t="s">
        <v>1886</v>
      </c>
      <c r="BL2240">
        <v>0</v>
      </c>
      <c r="BM2240">
        <v>0</v>
      </c>
      <c r="BN2240">
        <v>0</v>
      </c>
    </row>
    <row r="2241" spans="1:66" x14ac:dyDescent="0.25">
      <c r="A2241">
        <v>10587</v>
      </c>
      <c r="B2241" t="s">
        <v>5825</v>
      </c>
      <c r="C2241">
        <v>10</v>
      </c>
      <c r="D2241">
        <v>0</v>
      </c>
      <c r="E2241">
        <v>0</v>
      </c>
      <c r="F2241" t="s">
        <v>1884</v>
      </c>
      <c r="G2241" t="s">
        <v>1885</v>
      </c>
      <c r="H2241" t="s">
        <v>1884</v>
      </c>
      <c r="I2241" t="s">
        <v>1884</v>
      </c>
      <c r="J2241" t="s">
        <v>1884</v>
      </c>
      <c r="K2241" t="s">
        <v>1884</v>
      </c>
      <c r="L2241" t="s">
        <v>1884</v>
      </c>
      <c r="M2241" s="180">
        <v>45510</v>
      </c>
      <c r="N2241" t="s">
        <v>1886</v>
      </c>
      <c r="O2241" t="s">
        <v>5826</v>
      </c>
      <c r="P2241" t="s">
        <v>5826</v>
      </c>
      <c r="Q2241">
        <v>0</v>
      </c>
      <c r="R2241">
        <v>0</v>
      </c>
      <c r="S2241" t="s">
        <v>1886</v>
      </c>
      <c r="T2241" t="s">
        <v>1886</v>
      </c>
      <c r="U2241">
        <v>0</v>
      </c>
      <c r="V2241" t="s">
        <v>1886</v>
      </c>
      <c r="W2241">
        <v>0</v>
      </c>
      <c r="X2241">
        <v>0</v>
      </c>
      <c r="Y2241">
        <v>0</v>
      </c>
      <c r="Z2241" t="s">
        <v>1884</v>
      </c>
      <c r="AA2241" t="s">
        <v>1884</v>
      </c>
      <c r="AB2241" t="s">
        <v>1885</v>
      </c>
      <c r="AC2241">
        <v>10.5</v>
      </c>
      <c r="AD2241">
        <v>0</v>
      </c>
      <c r="AE2241">
        <v>0</v>
      </c>
      <c r="AF2241">
        <v>0</v>
      </c>
      <c r="AG2241" t="s">
        <v>1884</v>
      </c>
      <c r="AH2241" s="181" t="s">
        <v>1886</v>
      </c>
      <c r="AI2241" s="182">
        <v>129</v>
      </c>
      <c r="AJ2241" s="181" t="s">
        <v>2178</v>
      </c>
      <c r="AK2241" s="181" t="s">
        <v>1886</v>
      </c>
      <c r="AL2241" s="181" t="s">
        <v>1886</v>
      </c>
      <c r="AO2241" s="181"/>
      <c r="AQ2241">
        <v>10</v>
      </c>
      <c r="AR2241" s="182">
        <v>40</v>
      </c>
      <c r="AS2241" s="183" t="s">
        <v>1885</v>
      </c>
      <c r="AT2241">
        <v>0</v>
      </c>
      <c r="AU2241">
        <v>104</v>
      </c>
      <c r="AV2241" s="182">
        <v>0</v>
      </c>
      <c r="AW2241" s="184">
        <v>0</v>
      </c>
      <c r="AX2241" s="183" t="s">
        <v>1884</v>
      </c>
      <c r="AY2241" s="184">
        <v>0</v>
      </c>
      <c r="AZ2241">
        <v>0</v>
      </c>
      <c r="BA2241">
        <v>0</v>
      </c>
      <c r="BB2241">
        <v>0</v>
      </c>
      <c r="BC2241" s="182">
        <v>10587</v>
      </c>
      <c r="BD2241" t="s">
        <v>1886</v>
      </c>
      <c r="BE2241" t="s">
        <v>1886</v>
      </c>
      <c r="BF2241" t="s">
        <v>1886</v>
      </c>
      <c r="BG2241" s="181" t="s">
        <v>1886</v>
      </c>
      <c r="BH2241">
        <v>0</v>
      </c>
      <c r="BI2241" s="184">
        <v>0</v>
      </c>
      <c r="BJ2241" s="182">
        <v>0</v>
      </c>
      <c r="BK2241" s="181" t="s">
        <v>1886</v>
      </c>
      <c r="BL2241">
        <v>0</v>
      </c>
      <c r="BM2241">
        <v>0</v>
      </c>
      <c r="BN2241">
        <v>0</v>
      </c>
    </row>
    <row r="2242" spans="1:66" x14ac:dyDescent="0.25">
      <c r="A2242">
        <v>10588</v>
      </c>
      <c r="B2242" t="s">
        <v>5827</v>
      </c>
      <c r="C2242">
        <v>20</v>
      </c>
      <c r="D2242">
        <v>0</v>
      </c>
      <c r="E2242">
        <v>0</v>
      </c>
      <c r="F2242" t="s">
        <v>1884</v>
      </c>
      <c r="G2242" t="s">
        <v>1885</v>
      </c>
      <c r="H2242" t="s">
        <v>1884</v>
      </c>
      <c r="I2242" t="s">
        <v>1884</v>
      </c>
      <c r="J2242" t="s">
        <v>1884</v>
      </c>
      <c r="K2242" t="s">
        <v>1884</v>
      </c>
      <c r="L2242" t="s">
        <v>1884</v>
      </c>
      <c r="M2242" s="180">
        <v>45510</v>
      </c>
      <c r="N2242" t="s">
        <v>1886</v>
      </c>
      <c r="O2242" t="s">
        <v>5828</v>
      </c>
      <c r="P2242" t="s">
        <v>5829</v>
      </c>
      <c r="Q2242">
        <v>0</v>
      </c>
      <c r="R2242">
        <v>0</v>
      </c>
      <c r="S2242" t="s">
        <v>1886</v>
      </c>
      <c r="T2242" t="s">
        <v>1886</v>
      </c>
      <c r="U2242">
        <v>0</v>
      </c>
      <c r="V2242" t="s">
        <v>1886</v>
      </c>
      <c r="W2242">
        <v>0</v>
      </c>
      <c r="X2242">
        <v>0</v>
      </c>
      <c r="Y2242">
        <v>0</v>
      </c>
      <c r="Z2242" t="s">
        <v>1884</v>
      </c>
      <c r="AA2242" t="s">
        <v>1884</v>
      </c>
      <c r="AB2242" t="s">
        <v>1884</v>
      </c>
      <c r="AC2242">
        <v>0</v>
      </c>
      <c r="AD2242">
        <v>0</v>
      </c>
      <c r="AE2242">
        <v>0</v>
      </c>
      <c r="AF2242">
        <v>0</v>
      </c>
      <c r="AG2242" t="s">
        <v>1884</v>
      </c>
      <c r="AH2242" s="181" t="s">
        <v>1886</v>
      </c>
      <c r="AI2242" s="182">
        <v>129</v>
      </c>
      <c r="AJ2242" s="181" t="s">
        <v>2178</v>
      </c>
      <c r="AK2242" s="181" t="s">
        <v>1886</v>
      </c>
      <c r="AL2242" s="181" t="s">
        <v>1886</v>
      </c>
      <c r="AO2242" s="181"/>
      <c r="AQ2242">
        <v>10</v>
      </c>
      <c r="AR2242" s="182">
        <v>40</v>
      </c>
      <c r="AS2242" s="183" t="s">
        <v>1885</v>
      </c>
      <c r="AT2242">
        <v>0</v>
      </c>
      <c r="AU2242">
        <v>0</v>
      </c>
      <c r="AV2242" s="182">
        <v>0</v>
      </c>
      <c r="AW2242" s="184">
        <v>0</v>
      </c>
      <c r="AX2242" s="183" t="s">
        <v>1884</v>
      </c>
      <c r="AY2242" s="184">
        <v>0</v>
      </c>
      <c r="AZ2242">
        <v>0</v>
      </c>
      <c r="BA2242">
        <v>0</v>
      </c>
      <c r="BB2242">
        <v>0</v>
      </c>
      <c r="BC2242" s="182">
        <v>10588</v>
      </c>
      <c r="BD2242" t="s">
        <v>1886</v>
      </c>
      <c r="BE2242" t="s">
        <v>1886</v>
      </c>
      <c r="BF2242" t="s">
        <v>1886</v>
      </c>
      <c r="BG2242" s="181" t="s">
        <v>1886</v>
      </c>
      <c r="BH2242">
        <v>0</v>
      </c>
      <c r="BI2242" s="184">
        <v>0</v>
      </c>
      <c r="BJ2242" s="182">
        <v>0</v>
      </c>
      <c r="BK2242" s="181" t="s">
        <v>1886</v>
      </c>
      <c r="BL2242">
        <v>0</v>
      </c>
      <c r="BM2242">
        <v>0</v>
      </c>
      <c r="BN2242">
        <v>0</v>
      </c>
    </row>
    <row r="2243" spans="1:66" x14ac:dyDescent="0.25">
      <c r="A2243">
        <v>10589</v>
      </c>
      <c r="B2243" t="s">
        <v>5830</v>
      </c>
      <c r="C2243">
        <v>1</v>
      </c>
      <c r="D2243">
        <v>0</v>
      </c>
      <c r="E2243">
        <v>0</v>
      </c>
      <c r="F2243" t="s">
        <v>1884</v>
      </c>
      <c r="G2243" t="s">
        <v>1884</v>
      </c>
      <c r="H2243" t="s">
        <v>1884</v>
      </c>
      <c r="I2243" t="s">
        <v>1884</v>
      </c>
      <c r="J2243" t="s">
        <v>1884</v>
      </c>
      <c r="K2243" t="s">
        <v>1884</v>
      </c>
      <c r="L2243" t="s">
        <v>1884</v>
      </c>
      <c r="M2243" s="180">
        <v>45513</v>
      </c>
      <c r="N2243" t="s">
        <v>1886</v>
      </c>
      <c r="O2243" t="s">
        <v>1886</v>
      </c>
      <c r="P2243" t="s">
        <v>1886</v>
      </c>
      <c r="Q2243">
        <v>0</v>
      </c>
      <c r="R2243">
        <v>0</v>
      </c>
      <c r="S2243" t="s">
        <v>1886</v>
      </c>
      <c r="T2243" t="s">
        <v>1886</v>
      </c>
      <c r="U2243">
        <v>0</v>
      </c>
      <c r="V2243" t="s">
        <v>1886</v>
      </c>
      <c r="W2243">
        <v>0</v>
      </c>
      <c r="X2243">
        <v>0</v>
      </c>
      <c r="Y2243">
        <v>0</v>
      </c>
      <c r="Z2243" t="s">
        <v>1884</v>
      </c>
      <c r="AA2243" t="s">
        <v>1884</v>
      </c>
      <c r="AB2243" t="s">
        <v>1884</v>
      </c>
      <c r="AC2243">
        <v>0</v>
      </c>
      <c r="AD2243">
        <v>0</v>
      </c>
      <c r="AE2243">
        <v>0</v>
      </c>
      <c r="AF2243">
        <v>0</v>
      </c>
      <c r="AG2243" t="s">
        <v>1884</v>
      </c>
      <c r="AH2243" s="181" t="s">
        <v>1886</v>
      </c>
      <c r="AI2243" s="182">
        <v>141</v>
      </c>
      <c r="AJ2243" s="181" t="s">
        <v>2297</v>
      </c>
      <c r="AK2243" s="181" t="s">
        <v>2664</v>
      </c>
      <c r="AL2243" s="181" t="s">
        <v>1886</v>
      </c>
      <c r="AO2243" s="181"/>
      <c r="AQ2243">
        <v>10</v>
      </c>
      <c r="AR2243" s="182">
        <v>40</v>
      </c>
      <c r="AS2243" s="183" t="s">
        <v>1885</v>
      </c>
      <c r="AT2243">
        <v>0</v>
      </c>
      <c r="AU2243">
        <v>0</v>
      </c>
      <c r="AV2243" s="182">
        <v>0</v>
      </c>
      <c r="AW2243" s="184">
        <v>0</v>
      </c>
      <c r="AX2243" s="183" t="s">
        <v>1884</v>
      </c>
      <c r="AY2243" s="184">
        <v>0</v>
      </c>
      <c r="AZ2243">
        <v>0</v>
      </c>
      <c r="BA2243">
        <v>0</v>
      </c>
      <c r="BB2243">
        <v>0</v>
      </c>
      <c r="BC2243" s="182">
        <v>10589</v>
      </c>
      <c r="BD2243" t="s">
        <v>1886</v>
      </c>
      <c r="BE2243" t="s">
        <v>1886</v>
      </c>
      <c r="BF2243" t="s">
        <v>1886</v>
      </c>
      <c r="BG2243" s="181" t="s">
        <v>1886</v>
      </c>
      <c r="BH2243">
        <v>0</v>
      </c>
      <c r="BI2243" s="184">
        <v>0</v>
      </c>
      <c r="BJ2243" s="182">
        <v>0</v>
      </c>
      <c r="BK2243" s="181" t="s">
        <v>1886</v>
      </c>
      <c r="BL2243">
        <v>0</v>
      </c>
      <c r="BM2243">
        <v>0</v>
      </c>
      <c r="BN2243">
        <v>0</v>
      </c>
    </row>
    <row r="2244" spans="1:66" x14ac:dyDescent="0.25">
      <c r="A2244">
        <v>10591</v>
      </c>
      <c r="B2244" t="s">
        <v>5831</v>
      </c>
      <c r="C2244">
        <v>1</v>
      </c>
      <c r="D2244">
        <v>0</v>
      </c>
      <c r="E2244">
        <v>0</v>
      </c>
      <c r="F2244" t="s">
        <v>1884</v>
      </c>
      <c r="G2244" t="s">
        <v>1884</v>
      </c>
      <c r="H2244" t="s">
        <v>1884</v>
      </c>
      <c r="I2244" t="s">
        <v>1884</v>
      </c>
      <c r="J2244" t="s">
        <v>1884</v>
      </c>
      <c r="K2244" t="s">
        <v>1884</v>
      </c>
      <c r="L2244" t="s">
        <v>1884</v>
      </c>
      <c r="M2244" s="180">
        <v>45524</v>
      </c>
      <c r="N2244" t="s">
        <v>1886</v>
      </c>
      <c r="O2244" t="s">
        <v>1886</v>
      </c>
      <c r="P2244" t="s">
        <v>1886</v>
      </c>
      <c r="Q2244">
        <v>0</v>
      </c>
      <c r="R2244">
        <v>0</v>
      </c>
      <c r="S2244" t="s">
        <v>1886</v>
      </c>
      <c r="T2244" t="s">
        <v>1886</v>
      </c>
      <c r="U2244">
        <v>0</v>
      </c>
      <c r="V2244" t="s">
        <v>1886</v>
      </c>
      <c r="W2244">
        <v>0</v>
      </c>
      <c r="X2244">
        <v>0</v>
      </c>
      <c r="Y2244">
        <v>0</v>
      </c>
      <c r="Z2244" t="s">
        <v>1884</v>
      </c>
      <c r="AA2244" t="s">
        <v>1884</v>
      </c>
      <c r="AB2244" t="s">
        <v>1884</v>
      </c>
      <c r="AC2244">
        <v>0</v>
      </c>
      <c r="AD2244">
        <v>0</v>
      </c>
      <c r="AE2244">
        <v>0</v>
      </c>
      <c r="AF2244">
        <v>0</v>
      </c>
      <c r="AG2244" t="s">
        <v>1884</v>
      </c>
      <c r="AH2244" s="181" t="s">
        <v>1886</v>
      </c>
      <c r="AI2244" s="182">
        <v>604</v>
      </c>
      <c r="AJ2244" s="181" t="s">
        <v>5204</v>
      </c>
      <c r="AK2244" s="181" t="s">
        <v>1886</v>
      </c>
      <c r="AL2244" s="181" t="s">
        <v>1886</v>
      </c>
      <c r="AO2244" s="181"/>
      <c r="AQ2244">
        <v>10</v>
      </c>
      <c r="AR2244" s="182">
        <v>40</v>
      </c>
      <c r="AS2244" s="183" t="s">
        <v>1885</v>
      </c>
      <c r="AT2244">
        <v>0</v>
      </c>
      <c r="AU2244">
        <v>0</v>
      </c>
      <c r="AV2244" s="182">
        <v>0</v>
      </c>
      <c r="AW2244" s="184">
        <v>0</v>
      </c>
      <c r="AX2244" s="183" t="s">
        <v>1884</v>
      </c>
      <c r="AY2244" s="184">
        <v>0</v>
      </c>
      <c r="AZ2244">
        <v>0</v>
      </c>
      <c r="BA2244">
        <v>0</v>
      </c>
      <c r="BB2244">
        <v>0</v>
      </c>
      <c r="BC2244" s="182">
        <v>10591</v>
      </c>
      <c r="BD2244" t="s">
        <v>1886</v>
      </c>
      <c r="BE2244" t="s">
        <v>1886</v>
      </c>
      <c r="BF2244" t="s">
        <v>1886</v>
      </c>
      <c r="BG2244" s="181" t="s">
        <v>1886</v>
      </c>
      <c r="BH2244">
        <v>0</v>
      </c>
      <c r="BI2244" s="184">
        <v>0</v>
      </c>
      <c r="BJ2244" s="182">
        <v>0</v>
      </c>
      <c r="BK2244" s="181" t="s">
        <v>1886</v>
      </c>
      <c r="BL2244">
        <v>0</v>
      </c>
      <c r="BM2244">
        <v>0</v>
      </c>
      <c r="BN2244">
        <v>0</v>
      </c>
    </row>
    <row r="2245" spans="1:66" x14ac:dyDescent="0.25">
      <c r="A2245">
        <v>10592</v>
      </c>
      <c r="B2245" t="s">
        <v>5832</v>
      </c>
      <c r="C2245">
        <v>12</v>
      </c>
      <c r="D2245">
        <v>0</v>
      </c>
      <c r="E2245">
        <v>0</v>
      </c>
      <c r="F2245" t="s">
        <v>1884</v>
      </c>
      <c r="G2245" t="s">
        <v>1885</v>
      </c>
      <c r="H2245" t="s">
        <v>1884</v>
      </c>
      <c r="I2245" t="s">
        <v>1884</v>
      </c>
      <c r="J2245" t="s">
        <v>1884</v>
      </c>
      <c r="K2245" t="s">
        <v>1884</v>
      </c>
      <c r="L2245" t="s">
        <v>1884</v>
      </c>
      <c r="M2245" s="180"/>
      <c r="N2245" t="s">
        <v>1886</v>
      </c>
      <c r="O2245" t="s">
        <v>1886</v>
      </c>
      <c r="P2245" t="s">
        <v>5833</v>
      </c>
      <c r="Q2245">
        <v>0</v>
      </c>
      <c r="R2245">
        <v>0</v>
      </c>
      <c r="S2245" t="s">
        <v>1886</v>
      </c>
      <c r="T2245" t="s">
        <v>1886</v>
      </c>
      <c r="U2245">
        <v>1</v>
      </c>
      <c r="V2245" t="s">
        <v>1888</v>
      </c>
      <c r="W2245">
        <v>12</v>
      </c>
      <c r="X2245">
        <v>0</v>
      </c>
      <c r="Y2245">
        <v>0</v>
      </c>
      <c r="Z2245" t="s">
        <v>1884</v>
      </c>
      <c r="AA2245" t="s">
        <v>1884</v>
      </c>
      <c r="AB2245" t="s">
        <v>1884</v>
      </c>
      <c r="AC2245">
        <v>0</v>
      </c>
      <c r="AD2245">
        <v>0</v>
      </c>
      <c r="AE2245">
        <v>0</v>
      </c>
      <c r="AF2245">
        <v>0</v>
      </c>
      <c r="AG2245" t="s">
        <v>1884</v>
      </c>
      <c r="AH2245" s="181" t="s">
        <v>1886</v>
      </c>
      <c r="AI2245" s="182">
        <v>51</v>
      </c>
      <c r="AJ2245" s="181" t="s">
        <v>1967</v>
      </c>
      <c r="AK2245" s="181" t="s">
        <v>1886</v>
      </c>
      <c r="AL2245" s="181" t="s">
        <v>1886</v>
      </c>
      <c r="AO2245" s="181"/>
      <c r="AQ2245">
        <v>10</v>
      </c>
      <c r="AR2245" s="182">
        <v>40</v>
      </c>
      <c r="AS2245" s="183" t="s">
        <v>1885</v>
      </c>
      <c r="AT2245">
        <v>0</v>
      </c>
      <c r="AU2245">
        <v>0</v>
      </c>
      <c r="AV2245" s="182">
        <v>0</v>
      </c>
      <c r="AW2245" s="184">
        <v>0</v>
      </c>
      <c r="AX2245" s="183" t="s">
        <v>1884</v>
      </c>
      <c r="AY2245" s="184">
        <v>0</v>
      </c>
      <c r="AZ2245">
        <v>0</v>
      </c>
      <c r="BA2245">
        <v>0</v>
      </c>
      <c r="BB2245">
        <v>0</v>
      </c>
      <c r="BC2245" s="182">
        <v>0</v>
      </c>
      <c r="BD2245" t="s">
        <v>1886</v>
      </c>
      <c r="BE2245" t="s">
        <v>1886</v>
      </c>
      <c r="BF2245" t="s">
        <v>1886</v>
      </c>
      <c r="BG2245" s="181" t="s">
        <v>1886</v>
      </c>
      <c r="BH2245">
        <v>0</v>
      </c>
      <c r="BI2245" s="184">
        <v>0</v>
      </c>
      <c r="BJ2245" s="182">
        <v>0</v>
      </c>
      <c r="BK2245" s="181" t="s">
        <v>1886</v>
      </c>
      <c r="BL2245">
        <v>0</v>
      </c>
      <c r="BM2245">
        <v>0</v>
      </c>
      <c r="BN2245">
        <v>0</v>
      </c>
    </row>
    <row r="2246" spans="1:66" x14ac:dyDescent="0.25">
      <c r="A2246">
        <v>10593</v>
      </c>
      <c r="B2246" t="s">
        <v>5834</v>
      </c>
      <c r="C2246">
        <v>44</v>
      </c>
      <c r="D2246">
        <v>0</v>
      </c>
      <c r="E2246">
        <v>0</v>
      </c>
      <c r="F2246" t="s">
        <v>1884</v>
      </c>
      <c r="G2246" t="s">
        <v>1885</v>
      </c>
      <c r="H2246" t="s">
        <v>1884</v>
      </c>
      <c r="I2246" t="s">
        <v>1884</v>
      </c>
      <c r="J2246" t="s">
        <v>1884</v>
      </c>
      <c r="K2246" t="s">
        <v>1884</v>
      </c>
      <c r="L2246" t="s">
        <v>1884</v>
      </c>
      <c r="M2246" s="180"/>
      <c r="N2246" t="s">
        <v>1886</v>
      </c>
      <c r="O2246" t="s">
        <v>1886</v>
      </c>
      <c r="P2246" t="s">
        <v>5835</v>
      </c>
      <c r="Q2246">
        <v>0</v>
      </c>
      <c r="R2246">
        <v>0</v>
      </c>
      <c r="S2246" t="s">
        <v>1886</v>
      </c>
      <c r="T2246" t="s">
        <v>1886</v>
      </c>
      <c r="U2246">
        <v>1</v>
      </c>
      <c r="V2246" t="s">
        <v>1888</v>
      </c>
      <c r="W2246">
        <v>44</v>
      </c>
      <c r="X2246">
        <v>0</v>
      </c>
      <c r="Y2246">
        <v>0</v>
      </c>
      <c r="Z2246" t="s">
        <v>1884</v>
      </c>
      <c r="AA2246" t="s">
        <v>1884</v>
      </c>
      <c r="AB2246" t="s">
        <v>1884</v>
      </c>
      <c r="AC2246">
        <v>0</v>
      </c>
      <c r="AD2246">
        <v>0</v>
      </c>
      <c r="AE2246">
        <v>0</v>
      </c>
      <c r="AF2246">
        <v>0</v>
      </c>
      <c r="AG2246" t="s">
        <v>1884</v>
      </c>
      <c r="AH2246" s="181" t="s">
        <v>1886</v>
      </c>
      <c r="AI2246" s="182">
        <v>51</v>
      </c>
      <c r="AJ2246" s="181" t="s">
        <v>1967</v>
      </c>
      <c r="AK2246" s="181" t="s">
        <v>1886</v>
      </c>
      <c r="AL2246" s="181" t="s">
        <v>1886</v>
      </c>
      <c r="AO2246" s="181"/>
      <c r="AQ2246">
        <v>10</v>
      </c>
      <c r="AR2246" s="182">
        <v>40</v>
      </c>
      <c r="AS2246" s="183" t="s">
        <v>1885</v>
      </c>
      <c r="AT2246">
        <v>0</v>
      </c>
      <c r="AU2246">
        <v>0</v>
      </c>
      <c r="AV2246" s="182">
        <v>0</v>
      </c>
      <c r="AW2246" s="184">
        <v>0</v>
      </c>
      <c r="AX2246" s="183" t="s">
        <v>1884</v>
      </c>
      <c r="AY2246" s="184">
        <v>0</v>
      </c>
      <c r="AZ2246">
        <v>0</v>
      </c>
      <c r="BA2246">
        <v>0</v>
      </c>
      <c r="BB2246">
        <v>0</v>
      </c>
      <c r="BC2246" s="182">
        <v>0</v>
      </c>
      <c r="BD2246" t="s">
        <v>1886</v>
      </c>
      <c r="BE2246" t="s">
        <v>1886</v>
      </c>
      <c r="BF2246" t="s">
        <v>1886</v>
      </c>
      <c r="BG2246" s="181" t="s">
        <v>1886</v>
      </c>
      <c r="BH2246">
        <v>0</v>
      </c>
      <c r="BI2246" s="184">
        <v>0</v>
      </c>
      <c r="BJ2246" s="182">
        <v>0</v>
      </c>
      <c r="BK2246" s="181" t="s">
        <v>1886</v>
      </c>
      <c r="BL2246">
        <v>0</v>
      </c>
      <c r="BM2246">
        <v>0</v>
      </c>
      <c r="BN2246">
        <v>0</v>
      </c>
    </row>
    <row r="2247" spans="1:66" x14ac:dyDescent="0.25">
      <c r="A2247">
        <v>10594</v>
      </c>
      <c r="B2247" t="s">
        <v>5836</v>
      </c>
      <c r="C2247">
        <v>18</v>
      </c>
      <c r="D2247">
        <v>0</v>
      </c>
      <c r="E2247">
        <v>0</v>
      </c>
      <c r="F2247" t="s">
        <v>1884</v>
      </c>
      <c r="G2247" t="s">
        <v>1885</v>
      </c>
      <c r="H2247" t="s">
        <v>1884</v>
      </c>
      <c r="I2247" t="s">
        <v>1884</v>
      </c>
      <c r="J2247" t="s">
        <v>1884</v>
      </c>
      <c r="K2247" t="s">
        <v>1884</v>
      </c>
      <c r="L2247" t="s">
        <v>1884</v>
      </c>
      <c r="M2247" s="180"/>
      <c r="N2247" t="s">
        <v>1886</v>
      </c>
      <c r="O2247" t="s">
        <v>1886</v>
      </c>
      <c r="P2247" t="s">
        <v>5837</v>
      </c>
      <c r="Q2247">
        <v>0</v>
      </c>
      <c r="R2247">
        <v>0</v>
      </c>
      <c r="S2247" t="s">
        <v>1886</v>
      </c>
      <c r="T2247" t="s">
        <v>1886</v>
      </c>
      <c r="U2247">
        <v>1</v>
      </c>
      <c r="V2247" t="s">
        <v>1888</v>
      </c>
      <c r="W2247">
        <v>18</v>
      </c>
      <c r="X2247">
        <v>0</v>
      </c>
      <c r="Y2247">
        <v>0</v>
      </c>
      <c r="Z2247" t="s">
        <v>1884</v>
      </c>
      <c r="AA2247" t="s">
        <v>1884</v>
      </c>
      <c r="AB2247" t="s">
        <v>1884</v>
      </c>
      <c r="AC2247">
        <v>0</v>
      </c>
      <c r="AD2247">
        <v>0</v>
      </c>
      <c r="AE2247">
        <v>0</v>
      </c>
      <c r="AF2247">
        <v>0</v>
      </c>
      <c r="AG2247" t="s">
        <v>1884</v>
      </c>
      <c r="AH2247" s="181" t="s">
        <v>1886</v>
      </c>
      <c r="AI2247" s="182">
        <v>51</v>
      </c>
      <c r="AJ2247" s="181" t="s">
        <v>1967</v>
      </c>
      <c r="AK2247" s="181" t="s">
        <v>1886</v>
      </c>
      <c r="AL2247" s="181" t="s">
        <v>1886</v>
      </c>
      <c r="AO2247" s="181"/>
      <c r="AQ2247">
        <v>10</v>
      </c>
      <c r="AR2247" s="182">
        <v>40</v>
      </c>
      <c r="AS2247" s="183" t="s">
        <v>1885</v>
      </c>
      <c r="AT2247">
        <v>0</v>
      </c>
      <c r="AU2247">
        <v>0</v>
      </c>
      <c r="AV2247" s="182">
        <v>0</v>
      </c>
      <c r="AW2247" s="184">
        <v>0</v>
      </c>
      <c r="AX2247" s="183" t="s">
        <v>1884</v>
      </c>
      <c r="AY2247" s="184">
        <v>0</v>
      </c>
      <c r="AZ2247">
        <v>0</v>
      </c>
      <c r="BA2247">
        <v>0</v>
      </c>
      <c r="BB2247">
        <v>0</v>
      </c>
      <c r="BC2247" s="182">
        <v>0</v>
      </c>
      <c r="BD2247" t="s">
        <v>1886</v>
      </c>
      <c r="BE2247" t="s">
        <v>1886</v>
      </c>
      <c r="BF2247" t="s">
        <v>1886</v>
      </c>
      <c r="BG2247" s="181" t="s">
        <v>1886</v>
      </c>
      <c r="BH2247">
        <v>0</v>
      </c>
      <c r="BI2247" s="184">
        <v>0</v>
      </c>
      <c r="BJ2247" s="182">
        <v>0</v>
      </c>
      <c r="BK2247" s="181" t="s">
        <v>1886</v>
      </c>
      <c r="BL2247">
        <v>0</v>
      </c>
      <c r="BM2247">
        <v>0</v>
      </c>
      <c r="BN2247">
        <v>0</v>
      </c>
    </row>
    <row r="2248" spans="1:66" x14ac:dyDescent="0.25">
      <c r="A2248">
        <v>10595</v>
      </c>
      <c r="B2248" t="s">
        <v>5838</v>
      </c>
      <c r="C2248">
        <v>18</v>
      </c>
      <c r="D2248">
        <v>0</v>
      </c>
      <c r="E2248">
        <v>0</v>
      </c>
      <c r="F2248" t="s">
        <v>1884</v>
      </c>
      <c r="G2248" t="s">
        <v>1885</v>
      </c>
      <c r="H2248" t="s">
        <v>1884</v>
      </c>
      <c r="I2248" t="s">
        <v>1884</v>
      </c>
      <c r="J2248" t="s">
        <v>1884</v>
      </c>
      <c r="K2248" t="s">
        <v>1884</v>
      </c>
      <c r="L2248" t="s">
        <v>1884</v>
      </c>
      <c r="M2248" s="180"/>
      <c r="N2248" t="s">
        <v>1886</v>
      </c>
      <c r="O2248" t="s">
        <v>1886</v>
      </c>
      <c r="P2248" t="s">
        <v>5839</v>
      </c>
      <c r="Q2248">
        <v>0</v>
      </c>
      <c r="R2248">
        <v>0</v>
      </c>
      <c r="S2248" t="s">
        <v>1886</v>
      </c>
      <c r="T2248" t="s">
        <v>1886</v>
      </c>
      <c r="U2248">
        <v>1</v>
      </c>
      <c r="V2248" t="s">
        <v>1888</v>
      </c>
      <c r="W2248">
        <v>18</v>
      </c>
      <c r="X2248">
        <v>0</v>
      </c>
      <c r="Y2248">
        <v>0</v>
      </c>
      <c r="Z2248" t="s">
        <v>1884</v>
      </c>
      <c r="AA2248" t="s">
        <v>1884</v>
      </c>
      <c r="AB2248" t="s">
        <v>1884</v>
      </c>
      <c r="AC2248">
        <v>0</v>
      </c>
      <c r="AD2248">
        <v>0</v>
      </c>
      <c r="AE2248">
        <v>0</v>
      </c>
      <c r="AF2248">
        <v>0</v>
      </c>
      <c r="AG2248" t="s">
        <v>1884</v>
      </c>
      <c r="AH2248" s="181" t="s">
        <v>1886</v>
      </c>
      <c r="AI2248" s="182">
        <v>51</v>
      </c>
      <c r="AJ2248" s="181" t="s">
        <v>1967</v>
      </c>
      <c r="AK2248" s="181" t="s">
        <v>1886</v>
      </c>
      <c r="AL2248" s="181" t="s">
        <v>1886</v>
      </c>
      <c r="AO2248" s="181"/>
      <c r="AQ2248">
        <v>10</v>
      </c>
      <c r="AR2248" s="182">
        <v>40</v>
      </c>
      <c r="AS2248" s="183" t="s">
        <v>1885</v>
      </c>
      <c r="AT2248">
        <v>0</v>
      </c>
      <c r="AU2248">
        <v>0</v>
      </c>
      <c r="AV2248" s="182">
        <v>0</v>
      </c>
      <c r="AW2248" s="184">
        <v>0</v>
      </c>
      <c r="AX2248" s="183" t="s">
        <v>1884</v>
      </c>
      <c r="AY2248" s="184">
        <v>0</v>
      </c>
      <c r="AZ2248">
        <v>0</v>
      </c>
      <c r="BA2248">
        <v>0</v>
      </c>
      <c r="BB2248">
        <v>0</v>
      </c>
      <c r="BC2248" s="182">
        <v>0</v>
      </c>
      <c r="BD2248" t="s">
        <v>1886</v>
      </c>
      <c r="BE2248" t="s">
        <v>1886</v>
      </c>
      <c r="BF2248" t="s">
        <v>1886</v>
      </c>
      <c r="BG2248" s="181" t="s">
        <v>1886</v>
      </c>
      <c r="BH2248">
        <v>0</v>
      </c>
      <c r="BI2248" s="184">
        <v>0</v>
      </c>
      <c r="BJ2248" s="182">
        <v>0</v>
      </c>
      <c r="BK2248" s="181" t="s">
        <v>1886</v>
      </c>
      <c r="BL2248">
        <v>0</v>
      </c>
      <c r="BM2248">
        <v>0</v>
      </c>
      <c r="BN2248">
        <v>0</v>
      </c>
    </row>
    <row r="2249" spans="1:66" x14ac:dyDescent="0.25">
      <c r="A2249">
        <v>10596</v>
      </c>
      <c r="B2249" t="s">
        <v>5840</v>
      </c>
      <c r="C2249">
        <v>18</v>
      </c>
      <c r="D2249">
        <v>0</v>
      </c>
      <c r="E2249">
        <v>0</v>
      </c>
      <c r="F2249" t="s">
        <v>1884</v>
      </c>
      <c r="G2249" t="s">
        <v>1885</v>
      </c>
      <c r="H2249" t="s">
        <v>1884</v>
      </c>
      <c r="I2249" t="s">
        <v>1884</v>
      </c>
      <c r="J2249" t="s">
        <v>1884</v>
      </c>
      <c r="K2249" t="s">
        <v>1884</v>
      </c>
      <c r="L2249" t="s">
        <v>1884</v>
      </c>
      <c r="M2249" s="180"/>
      <c r="N2249" t="s">
        <v>1886</v>
      </c>
      <c r="O2249" t="s">
        <v>1886</v>
      </c>
      <c r="P2249" t="s">
        <v>5841</v>
      </c>
      <c r="Q2249">
        <v>0</v>
      </c>
      <c r="R2249">
        <v>0</v>
      </c>
      <c r="S2249" t="s">
        <v>1886</v>
      </c>
      <c r="T2249" t="s">
        <v>1886</v>
      </c>
      <c r="U2249">
        <v>1</v>
      </c>
      <c r="V2249" t="s">
        <v>1888</v>
      </c>
      <c r="W2249">
        <v>18</v>
      </c>
      <c r="X2249">
        <v>0</v>
      </c>
      <c r="Y2249">
        <v>0</v>
      </c>
      <c r="Z2249" t="s">
        <v>1884</v>
      </c>
      <c r="AA2249" t="s">
        <v>1884</v>
      </c>
      <c r="AB2249" t="s">
        <v>1884</v>
      </c>
      <c r="AC2249">
        <v>0</v>
      </c>
      <c r="AD2249">
        <v>0</v>
      </c>
      <c r="AE2249">
        <v>0</v>
      </c>
      <c r="AF2249">
        <v>0</v>
      </c>
      <c r="AG2249" t="s">
        <v>1884</v>
      </c>
      <c r="AH2249" s="181" t="s">
        <v>1886</v>
      </c>
      <c r="AI2249" s="182">
        <v>51</v>
      </c>
      <c r="AJ2249" s="181" t="s">
        <v>1967</v>
      </c>
      <c r="AK2249" s="181" t="s">
        <v>1886</v>
      </c>
      <c r="AL2249" s="181" t="s">
        <v>1886</v>
      </c>
      <c r="AO2249" s="181"/>
      <c r="AQ2249">
        <v>10</v>
      </c>
      <c r="AR2249" s="182">
        <v>40</v>
      </c>
      <c r="AS2249" s="183" t="s">
        <v>1885</v>
      </c>
      <c r="AT2249">
        <v>0</v>
      </c>
      <c r="AU2249">
        <v>0</v>
      </c>
      <c r="AV2249" s="182">
        <v>0</v>
      </c>
      <c r="AW2249" s="184">
        <v>0</v>
      </c>
      <c r="AX2249" s="183" t="s">
        <v>1884</v>
      </c>
      <c r="AY2249" s="184">
        <v>0</v>
      </c>
      <c r="AZ2249">
        <v>0</v>
      </c>
      <c r="BA2249">
        <v>0</v>
      </c>
      <c r="BB2249">
        <v>0</v>
      </c>
      <c r="BC2249" s="182">
        <v>0</v>
      </c>
      <c r="BD2249" t="s">
        <v>1886</v>
      </c>
      <c r="BE2249" t="s">
        <v>1886</v>
      </c>
      <c r="BF2249" t="s">
        <v>1886</v>
      </c>
      <c r="BG2249" s="181" t="s">
        <v>1886</v>
      </c>
      <c r="BH2249">
        <v>0</v>
      </c>
      <c r="BI2249" s="184">
        <v>0</v>
      </c>
      <c r="BJ2249" s="182">
        <v>0</v>
      </c>
      <c r="BK2249" s="181" t="s">
        <v>1886</v>
      </c>
      <c r="BL2249">
        <v>0</v>
      </c>
      <c r="BM2249">
        <v>0</v>
      </c>
      <c r="BN2249">
        <v>0</v>
      </c>
    </row>
    <row r="2250" spans="1:66" x14ac:dyDescent="0.25">
      <c r="A2250">
        <v>10597</v>
      </c>
      <c r="B2250" t="s">
        <v>5842</v>
      </c>
      <c r="C2250">
        <v>8</v>
      </c>
      <c r="D2250">
        <v>0</v>
      </c>
      <c r="E2250">
        <v>0</v>
      </c>
      <c r="F2250" t="s">
        <v>1884</v>
      </c>
      <c r="G2250" t="s">
        <v>1885</v>
      </c>
      <c r="H2250" t="s">
        <v>1884</v>
      </c>
      <c r="I2250" t="s">
        <v>1884</v>
      </c>
      <c r="J2250" t="s">
        <v>1884</v>
      </c>
      <c r="K2250" t="s">
        <v>1884</v>
      </c>
      <c r="L2250" t="s">
        <v>1884</v>
      </c>
      <c r="M2250" s="180"/>
      <c r="N2250" t="s">
        <v>1886</v>
      </c>
      <c r="O2250" t="s">
        <v>1886</v>
      </c>
      <c r="P2250" t="s">
        <v>5843</v>
      </c>
      <c r="Q2250">
        <v>0</v>
      </c>
      <c r="R2250">
        <v>0</v>
      </c>
      <c r="S2250" t="s">
        <v>1886</v>
      </c>
      <c r="T2250" t="s">
        <v>1886</v>
      </c>
      <c r="U2250">
        <v>1</v>
      </c>
      <c r="V2250" t="s">
        <v>1888</v>
      </c>
      <c r="W2250">
        <v>8</v>
      </c>
      <c r="X2250">
        <v>0</v>
      </c>
      <c r="Y2250">
        <v>0</v>
      </c>
      <c r="Z2250" t="s">
        <v>1884</v>
      </c>
      <c r="AA2250" t="s">
        <v>1884</v>
      </c>
      <c r="AB2250" t="s">
        <v>1884</v>
      </c>
      <c r="AC2250">
        <v>0</v>
      </c>
      <c r="AD2250">
        <v>0</v>
      </c>
      <c r="AE2250">
        <v>0</v>
      </c>
      <c r="AF2250">
        <v>0</v>
      </c>
      <c r="AG2250" t="s">
        <v>1884</v>
      </c>
      <c r="AH2250" s="181" t="s">
        <v>1886</v>
      </c>
      <c r="AI2250" s="182">
        <v>51</v>
      </c>
      <c r="AJ2250" s="181" t="s">
        <v>1967</v>
      </c>
      <c r="AK2250" s="181" t="s">
        <v>1886</v>
      </c>
      <c r="AL2250" s="181" t="s">
        <v>1886</v>
      </c>
      <c r="AO2250" s="181"/>
      <c r="AQ2250">
        <v>10</v>
      </c>
      <c r="AR2250" s="182">
        <v>40</v>
      </c>
      <c r="AS2250" s="183" t="s">
        <v>1885</v>
      </c>
      <c r="AT2250">
        <v>0</v>
      </c>
      <c r="AU2250">
        <v>0</v>
      </c>
      <c r="AV2250" s="182">
        <v>0</v>
      </c>
      <c r="AW2250" s="184">
        <v>0</v>
      </c>
      <c r="AX2250" s="183" t="s">
        <v>1884</v>
      </c>
      <c r="AY2250" s="184">
        <v>0</v>
      </c>
      <c r="AZ2250">
        <v>0</v>
      </c>
      <c r="BA2250">
        <v>0</v>
      </c>
      <c r="BB2250">
        <v>0</v>
      </c>
      <c r="BC2250" s="182">
        <v>0</v>
      </c>
      <c r="BD2250" t="s">
        <v>1886</v>
      </c>
      <c r="BE2250" t="s">
        <v>1886</v>
      </c>
      <c r="BF2250" t="s">
        <v>1886</v>
      </c>
      <c r="BG2250" s="181" t="s">
        <v>1886</v>
      </c>
      <c r="BH2250">
        <v>0</v>
      </c>
      <c r="BI2250" s="184">
        <v>0</v>
      </c>
      <c r="BJ2250" s="182">
        <v>0</v>
      </c>
      <c r="BK2250" s="181" t="s">
        <v>1886</v>
      </c>
      <c r="BL2250">
        <v>0</v>
      </c>
      <c r="BM2250">
        <v>0</v>
      </c>
      <c r="BN2250">
        <v>0</v>
      </c>
    </row>
    <row r="2251" spans="1:66" x14ac:dyDescent="0.25">
      <c r="A2251">
        <v>10598</v>
      </c>
      <c r="B2251" t="s">
        <v>5844</v>
      </c>
      <c r="C2251">
        <v>12</v>
      </c>
      <c r="D2251">
        <v>0</v>
      </c>
      <c r="E2251">
        <v>0</v>
      </c>
      <c r="F2251" t="s">
        <v>1884</v>
      </c>
      <c r="G2251" t="s">
        <v>1885</v>
      </c>
      <c r="H2251" t="s">
        <v>1884</v>
      </c>
      <c r="I2251" t="s">
        <v>1884</v>
      </c>
      <c r="J2251" t="s">
        <v>1884</v>
      </c>
      <c r="K2251" t="s">
        <v>1884</v>
      </c>
      <c r="L2251" t="s">
        <v>1884</v>
      </c>
      <c r="M2251" s="180"/>
      <c r="N2251" t="s">
        <v>1886</v>
      </c>
      <c r="O2251" t="s">
        <v>1886</v>
      </c>
      <c r="P2251" t="s">
        <v>5845</v>
      </c>
      <c r="Q2251">
        <v>0</v>
      </c>
      <c r="R2251">
        <v>0</v>
      </c>
      <c r="S2251" t="s">
        <v>1886</v>
      </c>
      <c r="T2251" t="s">
        <v>1886</v>
      </c>
      <c r="U2251">
        <v>1</v>
      </c>
      <c r="V2251" t="s">
        <v>1888</v>
      </c>
      <c r="W2251">
        <v>12</v>
      </c>
      <c r="X2251">
        <v>0</v>
      </c>
      <c r="Y2251">
        <v>0</v>
      </c>
      <c r="Z2251" t="s">
        <v>1884</v>
      </c>
      <c r="AA2251" t="s">
        <v>1884</v>
      </c>
      <c r="AB2251" t="s">
        <v>1884</v>
      </c>
      <c r="AC2251">
        <v>0</v>
      </c>
      <c r="AD2251">
        <v>0</v>
      </c>
      <c r="AE2251">
        <v>0</v>
      </c>
      <c r="AF2251">
        <v>0</v>
      </c>
      <c r="AG2251" t="s">
        <v>1884</v>
      </c>
      <c r="AH2251" s="181" t="s">
        <v>1886</v>
      </c>
      <c r="AI2251" s="182">
        <v>51</v>
      </c>
      <c r="AJ2251" s="181" t="s">
        <v>1967</v>
      </c>
      <c r="AK2251" s="181" t="s">
        <v>1886</v>
      </c>
      <c r="AL2251" s="181" t="s">
        <v>1886</v>
      </c>
      <c r="AO2251" s="181"/>
      <c r="AQ2251">
        <v>10</v>
      </c>
      <c r="AR2251" s="182">
        <v>40</v>
      </c>
      <c r="AS2251" s="183" t="s">
        <v>1885</v>
      </c>
      <c r="AT2251">
        <v>0</v>
      </c>
      <c r="AU2251">
        <v>0</v>
      </c>
      <c r="AV2251" s="182">
        <v>0</v>
      </c>
      <c r="AW2251" s="184">
        <v>0</v>
      </c>
      <c r="AX2251" s="183" t="s">
        <v>1884</v>
      </c>
      <c r="AY2251" s="184">
        <v>0</v>
      </c>
      <c r="AZ2251">
        <v>0</v>
      </c>
      <c r="BA2251">
        <v>0</v>
      </c>
      <c r="BB2251">
        <v>0</v>
      </c>
      <c r="BC2251" s="182">
        <v>0</v>
      </c>
      <c r="BD2251" t="s">
        <v>1886</v>
      </c>
      <c r="BE2251" t="s">
        <v>1886</v>
      </c>
      <c r="BF2251" t="s">
        <v>1886</v>
      </c>
      <c r="BG2251" s="181" t="s">
        <v>1886</v>
      </c>
      <c r="BH2251">
        <v>5.4</v>
      </c>
      <c r="BI2251" s="184">
        <v>0</v>
      </c>
      <c r="BJ2251" s="182">
        <v>0</v>
      </c>
      <c r="BK2251" s="181" t="s">
        <v>1886</v>
      </c>
      <c r="BL2251">
        <v>0</v>
      </c>
      <c r="BM2251">
        <v>0</v>
      </c>
      <c r="BN2251">
        <v>0</v>
      </c>
    </row>
    <row r="2252" spans="1:66" x14ac:dyDescent="0.25">
      <c r="A2252">
        <v>10599</v>
      </c>
      <c r="B2252" t="s">
        <v>5846</v>
      </c>
      <c r="C2252">
        <v>12</v>
      </c>
      <c r="D2252">
        <v>0</v>
      </c>
      <c r="E2252">
        <v>0</v>
      </c>
      <c r="F2252" t="s">
        <v>1884</v>
      </c>
      <c r="G2252" t="s">
        <v>1885</v>
      </c>
      <c r="H2252" t="s">
        <v>1884</v>
      </c>
      <c r="I2252" t="s">
        <v>1884</v>
      </c>
      <c r="J2252" t="s">
        <v>1884</v>
      </c>
      <c r="K2252" t="s">
        <v>1884</v>
      </c>
      <c r="L2252" t="s">
        <v>1884</v>
      </c>
      <c r="M2252" s="180"/>
      <c r="N2252" t="s">
        <v>1886</v>
      </c>
      <c r="O2252" t="s">
        <v>1886</v>
      </c>
      <c r="P2252" t="s">
        <v>5847</v>
      </c>
      <c r="Q2252">
        <v>0</v>
      </c>
      <c r="R2252">
        <v>0</v>
      </c>
      <c r="S2252" t="s">
        <v>1886</v>
      </c>
      <c r="T2252" t="s">
        <v>1886</v>
      </c>
      <c r="U2252">
        <v>1</v>
      </c>
      <c r="V2252" t="s">
        <v>1888</v>
      </c>
      <c r="W2252">
        <v>12</v>
      </c>
      <c r="X2252">
        <v>0</v>
      </c>
      <c r="Y2252">
        <v>0</v>
      </c>
      <c r="Z2252" t="s">
        <v>1884</v>
      </c>
      <c r="AA2252" t="s">
        <v>1884</v>
      </c>
      <c r="AB2252" t="s">
        <v>1884</v>
      </c>
      <c r="AC2252">
        <v>0</v>
      </c>
      <c r="AD2252">
        <v>0</v>
      </c>
      <c r="AE2252">
        <v>0</v>
      </c>
      <c r="AF2252">
        <v>0</v>
      </c>
      <c r="AG2252" t="s">
        <v>1884</v>
      </c>
      <c r="AH2252" s="181" t="s">
        <v>1886</v>
      </c>
      <c r="AI2252" s="182">
        <v>51</v>
      </c>
      <c r="AJ2252" s="181" t="s">
        <v>1967</v>
      </c>
      <c r="AK2252" s="181" t="s">
        <v>1886</v>
      </c>
      <c r="AL2252" s="181" t="s">
        <v>1886</v>
      </c>
      <c r="AO2252" s="181"/>
      <c r="AQ2252">
        <v>10</v>
      </c>
      <c r="AR2252" s="182">
        <v>40</v>
      </c>
      <c r="AS2252" s="183" t="s">
        <v>1885</v>
      </c>
      <c r="AT2252">
        <v>0</v>
      </c>
      <c r="AU2252">
        <v>0</v>
      </c>
      <c r="AV2252" s="182">
        <v>0</v>
      </c>
      <c r="AW2252" s="184">
        <v>0</v>
      </c>
      <c r="AX2252" s="183" t="s">
        <v>1884</v>
      </c>
      <c r="AY2252" s="184">
        <v>0</v>
      </c>
      <c r="AZ2252">
        <v>0</v>
      </c>
      <c r="BA2252">
        <v>0</v>
      </c>
      <c r="BB2252">
        <v>0</v>
      </c>
      <c r="BC2252" s="182">
        <v>0</v>
      </c>
      <c r="BD2252" t="s">
        <v>1886</v>
      </c>
      <c r="BE2252" t="s">
        <v>1886</v>
      </c>
      <c r="BF2252" t="s">
        <v>1886</v>
      </c>
      <c r="BG2252" s="181" t="s">
        <v>1886</v>
      </c>
      <c r="BH2252">
        <v>5.4</v>
      </c>
      <c r="BI2252" s="184">
        <v>0</v>
      </c>
      <c r="BJ2252" s="182">
        <v>0</v>
      </c>
      <c r="BK2252" s="181" t="s">
        <v>1886</v>
      </c>
      <c r="BL2252">
        <v>0</v>
      </c>
      <c r="BM2252">
        <v>0</v>
      </c>
      <c r="BN2252">
        <v>0</v>
      </c>
    </row>
    <row r="2253" spans="1:66" x14ac:dyDescent="0.25">
      <c r="A2253">
        <v>10601</v>
      </c>
      <c r="B2253" t="s">
        <v>5848</v>
      </c>
      <c r="C2253">
        <v>30</v>
      </c>
      <c r="D2253">
        <v>0</v>
      </c>
      <c r="E2253">
        <v>0</v>
      </c>
      <c r="F2253" t="s">
        <v>1884</v>
      </c>
      <c r="G2253" t="s">
        <v>1885</v>
      </c>
      <c r="H2253" t="s">
        <v>1884</v>
      </c>
      <c r="I2253" t="s">
        <v>1884</v>
      </c>
      <c r="J2253" t="s">
        <v>1884</v>
      </c>
      <c r="K2253" t="s">
        <v>1884</v>
      </c>
      <c r="L2253" t="s">
        <v>1884</v>
      </c>
      <c r="M2253" s="180"/>
      <c r="N2253" t="s">
        <v>1886</v>
      </c>
      <c r="O2253" t="s">
        <v>1886</v>
      </c>
      <c r="P2253" t="s">
        <v>5849</v>
      </c>
      <c r="Q2253">
        <v>0</v>
      </c>
      <c r="R2253">
        <v>0</v>
      </c>
      <c r="S2253" t="s">
        <v>1886</v>
      </c>
      <c r="T2253" t="s">
        <v>1886</v>
      </c>
      <c r="U2253">
        <v>1</v>
      </c>
      <c r="V2253" t="s">
        <v>1888</v>
      </c>
      <c r="W2253">
        <v>30</v>
      </c>
      <c r="X2253">
        <v>0</v>
      </c>
      <c r="Y2253">
        <v>0</v>
      </c>
      <c r="Z2253" t="s">
        <v>1884</v>
      </c>
      <c r="AA2253" t="s">
        <v>1884</v>
      </c>
      <c r="AB2253" t="s">
        <v>1884</v>
      </c>
      <c r="AC2253">
        <v>0</v>
      </c>
      <c r="AD2253">
        <v>0</v>
      </c>
      <c r="AE2253">
        <v>0</v>
      </c>
      <c r="AF2253">
        <v>0</v>
      </c>
      <c r="AG2253" t="s">
        <v>1884</v>
      </c>
      <c r="AH2253" s="181" t="s">
        <v>1886</v>
      </c>
      <c r="AI2253" s="182">
        <v>51</v>
      </c>
      <c r="AJ2253" s="181" t="s">
        <v>1967</v>
      </c>
      <c r="AK2253" s="181" t="s">
        <v>1886</v>
      </c>
      <c r="AL2253" s="181" t="s">
        <v>1886</v>
      </c>
      <c r="AO2253" s="181"/>
      <c r="AQ2253">
        <v>10</v>
      </c>
      <c r="AR2253" s="182">
        <v>40</v>
      </c>
      <c r="AS2253" s="183" t="s">
        <v>1885</v>
      </c>
      <c r="AT2253">
        <v>0</v>
      </c>
      <c r="AU2253">
        <v>0</v>
      </c>
      <c r="AV2253" s="182">
        <v>0</v>
      </c>
      <c r="AW2253" s="184">
        <v>0</v>
      </c>
      <c r="AX2253" s="183" t="s">
        <v>1884</v>
      </c>
      <c r="AY2253" s="184">
        <v>0</v>
      </c>
      <c r="AZ2253">
        <v>0</v>
      </c>
      <c r="BA2253">
        <v>0</v>
      </c>
      <c r="BB2253">
        <v>0</v>
      </c>
      <c r="BC2253" s="182">
        <v>0</v>
      </c>
      <c r="BD2253" t="s">
        <v>1886</v>
      </c>
      <c r="BE2253" t="s">
        <v>1886</v>
      </c>
      <c r="BF2253" t="s">
        <v>1886</v>
      </c>
      <c r="BG2253" s="181" t="s">
        <v>1886</v>
      </c>
      <c r="BH2253">
        <v>0</v>
      </c>
      <c r="BI2253" s="184">
        <v>0</v>
      </c>
      <c r="BJ2253" s="182">
        <v>0</v>
      </c>
      <c r="BK2253" s="181" t="s">
        <v>1886</v>
      </c>
      <c r="BL2253">
        <v>0</v>
      </c>
      <c r="BM2253">
        <v>0</v>
      </c>
      <c r="BN2253">
        <v>0</v>
      </c>
    </row>
    <row r="2254" spans="1:66" x14ac:dyDescent="0.25">
      <c r="A2254">
        <v>10602</v>
      </c>
      <c r="B2254" t="s">
        <v>1703</v>
      </c>
      <c r="C2254">
        <v>6</v>
      </c>
      <c r="D2254">
        <v>0</v>
      </c>
      <c r="E2254">
        <v>0</v>
      </c>
      <c r="F2254" t="s">
        <v>1884</v>
      </c>
      <c r="G2254" t="s">
        <v>1885</v>
      </c>
      <c r="H2254" t="s">
        <v>1884</v>
      </c>
      <c r="I2254" t="s">
        <v>1884</v>
      </c>
      <c r="J2254" t="s">
        <v>1884</v>
      </c>
      <c r="K2254" t="s">
        <v>1884</v>
      </c>
      <c r="L2254" t="s">
        <v>1884</v>
      </c>
      <c r="M2254" s="180"/>
      <c r="N2254" t="s">
        <v>1886</v>
      </c>
      <c r="O2254" t="s">
        <v>1886</v>
      </c>
      <c r="P2254" t="s">
        <v>5850</v>
      </c>
      <c r="Q2254">
        <v>0</v>
      </c>
      <c r="R2254">
        <v>0</v>
      </c>
      <c r="S2254" t="s">
        <v>1886</v>
      </c>
      <c r="T2254" t="s">
        <v>1886</v>
      </c>
      <c r="U2254">
        <v>1</v>
      </c>
      <c r="V2254" t="s">
        <v>1888</v>
      </c>
      <c r="W2254">
        <v>6</v>
      </c>
      <c r="X2254">
        <v>0</v>
      </c>
      <c r="Y2254">
        <v>0</v>
      </c>
      <c r="Z2254" t="s">
        <v>1884</v>
      </c>
      <c r="AA2254" t="s">
        <v>1884</v>
      </c>
      <c r="AB2254" t="s">
        <v>1884</v>
      </c>
      <c r="AC2254">
        <v>0</v>
      </c>
      <c r="AD2254">
        <v>0</v>
      </c>
      <c r="AE2254">
        <v>0</v>
      </c>
      <c r="AF2254">
        <v>0</v>
      </c>
      <c r="AG2254" t="s">
        <v>1884</v>
      </c>
      <c r="AH2254" s="181" t="s">
        <v>1886</v>
      </c>
      <c r="AI2254" s="182">
        <v>51</v>
      </c>
      <c r="AJ2254" s="181" t="s">
        <v>1967</v>
      </c>
      <c r="AK2254" s="181" t="s">
        <v>1886</v>
      </c>
      <c r="AL2254" s="181" t="s">
        <v>1886</v>
      </c>
      <c r="AO2254" s="181"/>
      <c r="AQ2254">
        <v>10</v>
      </c>
      <c r="AR2254" s="182">
        <v>40</v>
      </c>
      <c r="AS2254" s="183" t="s">
        <v>1885</v>
      </c>
      <c r="AT2254">
        <v>0</v>
      </c>
      <c r="AU2254">
        <v>0</v>
      </c>
      <c r="AV2254" s="182">
        <v>0</v>
      </c>
      <c r="AW2254" s="184">
        <v>0</v>
      </c>
      <c r="AX2254" s="183" t="s">
        <v>1884</v>
      </c>
      <c r="AY2254" s="184">
        <v>0</v>
      </c>
      <c r="AZ2254">
        <v>0</v>
      </c>
      <c r="BA2254">
        <v>0</v>
      </c>
      <c r="BB2254">
        <v>0</v>
      </c>
      <c r="BC2254" s="182">
        <v>0</v>
      </c>
      <c r="BD2254" t="s">
        <v>1886</v>
      </c>
      <c r="BE2254" t="s">
        <v>1886</v>
      </c>
      <c r="BF2254" t="s">
        <v>1886</v>
      </c>
      <c r="BG2254" s="181" t="s">
        <v>1886</v>
      </c>
      <c r="BH2254">
        <v>0</v>
      </c>
      <c r="BI2254" s="184">
        <v>0</v>
      </c>
      <c r="BJ2254" s="182">
        <v>0</v>
      </c>
      <c r="BK2254" s="181" t="s">
        <v>1886</v>
      </c>
      <c r="BL2254">
        <v>0</v>
      </c>
      <c r="BM2254">
        <v>0</v>
      </c>
      <c r="BN2254">
        <v>0</v>
      </c>
    </row>
    <row r="2255" spans="1:66" x14ac:dyDescent="0.25">
      <c r="A2255">
        <v>10604</v>
      </c>
      <c r="B2255" t="s">
        <v>5851</v>
      </c>
      <c r="C2255">
        <v>12</v>
      </c>
      <c r="D2255">
        <v>0</v>
      </c>
      <c r="E2255">
        <v>0</v>
      </c>
      <c r="F2255" t="s">
        <v>1884</v>
      </c>
      <c r="G2255" t="s">
        <v>1885</v>
      </c>
      <c r="H2255" t="s">
        <v>1884</v>
      </c>
      <c r="I2255" t="s">
        <v>1884</v>
      </c>
      <c r="J2255" t="s">
        <v>1884</v>
      </c>
      <c r="K2255" t="s">
        <v>1884</v>
      </c>
      <c r="L2255" t="s">
        <v>1884</v>
      </c>
      <c r="M2255" s="180"/>
      <c r="N2255" t="s">
        <v>1886</v>
      </c>
      <c r="O2255" t="s">
        <v>1886</v>
      </c>
      <c r="P2255" t="s">
        <v>5852</v>
      </c>
      <c r="Q2255">
        <v>0</v>
      </c>
      <c r="R2255">
        <v>0</v>
      </c>
      <c r="S2255" t="s">
        <v>1886</v>
      </c>
      <c r="T2255" t="s">
        <v>1886</v>
      </c>
      <c r="U2255">
        <v>1</v>
      </c>
      <c r="V2255" t="s">
        <v>1888</v>
      </c>
      <c r="W2255">
        <v>12</v>
      </c>
      <c r="X2255">
        <v>0</v>
      </c>
      <c r="Y2255">
        <v>0</v>
      </c>
      <c r="Z2255" t="s">
        <v>1884</v>
      </c>
      <c r="AA2255" t="s">
        <v>1884</v>
      </c>
      <c r="AB2255" t="s">
        <v>1884</v>
      </c>
      <c r="AC2255">
        <v>0</v>
      </c>
      <c r="AD2255">
        <v>0</v>
      </c>
      <c r="AE2255">
        <v>0</v>
      </c>
      <c r="AF2255">
        <v>0</v>
      </c>
      <c r="AG2255" t="s">
        <v>1884</v>
      </c>
      <c r="AH2255" s="181" t="s">
        <v>1886</v>
      </c>
      <c r="AI2255" s="182">
        <v>51</v>
      </c>
      <c r="AJ2255" s="181" t="s">
        <v>1967</v>
      </c>
      <c r="AK2255" s="181" t="s">
        <v>1886</v>
      </c>
      <c r="AL2255" s="181" t="s">
        <v>1886</v>
      </c>
      <c r="AO2255" s="181"/>
      <c r="AQ2255">
        <v>10</v>
      </c>
      <c r="AR2255" s="182">
        <v>40</v>
      </c>
      <c r="AS2255" s="183" t="s">
        <v>1885</v>
      </c>
      <c r="AT2255">
        <v>0</v>
      </c>
      <c r="AU2255">
        <v>0</v>
      </c>
      <c r="AV2255" s="182">
        <v>0</v>
      </c>
      <c r="AW2255" s="184">
        <v>0</v>
      </c>
      <c r="AX2255" s="183" t="s">
        <v>1884</v>
      </c>
      <c r="AY2255" s="184">
        <v>0</v>
      </c>
      <c r="AZ2255">
        <v>0</v>
      </c>
      <c r="BA2255">
        <v>0</v>
      </c>
      <c r="BB2255">
        <v>0</v>
      </c>
      <c r="BC2255" s="182">
        <v>0</v>
      </c>
      <c r="BD2255" t="s">
        <v>1886</v>
      </c>
      <c r="BE2255" t="s">
        <v>1886</v>
      </c>
      <c r="BF2255" t="s">
        <v>1886</v>
      </c>
      <c r="BG2255" s="181" t="s">
        <v>1886</v>
      </c>
      <c r="BH2255">
        <v>0</v>
      </c>
      <c r="BI2255" s="184">
        <v>0</v>
      </c>
      <c r="BJ2255" s="182">
        <v>0</v>
      </c>
      <c r="BK2255" s="181" t="s">
        <v>1886</v>
      </c>
      <c r="BL2255">
        <v>0</v>
      </c>
      <c r="BM2255">
        <v>0</v>
      </c>
      <c r="BN2255">
        <v>0</v>
      </c>
    </row>
    <row r="2256" spans="1:66" x14ac:dyDescent="0.25">
      <c r="A2256">
        <v>10605</v>
      </c>
      <c r="B2256" t="s">
        <v>879</v>
      </c>
      <c r="C2256">
        <v>12</v>
      </c>
      <c r="D2256">
        <v>0</v>
      </c>
      <c r="E2256">
        <v>0</v>
      </c>
      <c r="F2256" t="s">
        <v>1884</v>
      </c>
      <c r="G2256" t="s">
        <v>1885</v>
      </c>
      <c r="H2256" t="s">
        <v>1884</v>
      </c>
      <c r="I2256" t="s">
        <v>1884</v>
      </c>
      <c r="J2256" t="s">
        <v>1884</v>
      </c>
      <c r="K2256" t="s">
        <v>1884</v>
      </c>
      <c r="L2256" t="s">
        <v>1884</v>
      </c>
      <c r="M2256" s="180"/>
      <c r="N2256" t="s">
        <v>1886</v>
      </c>
      <c r="O2256" t="s">
        <v>1886</v>
      </c>
      <c r="P2256" t="s">
        <v>5853</v>
      </c>
      <c r="Q2256">
        <v>0</v>
      </c>
      <c r="R2256">
        <v>0</v>
      </c>
      <c r="S2256" t="s">
        <v>1886</v>
      </c>
      <c r="T2256" t="s">
        <v>1886</v>
      </c>
      <c r="U2256">
        <v>1</v>
      </c>
      <c r="V2256" t="s">
        <v>1888</v>
      </c>
      <c r="W2256">
        <v>12</v>
      </c>
      <c r="X2256">
        <v>0</v>
      </c>
      <c r="Y2256">
        <v>0</v>
      </c>
      <c r="Z2256" t="s">
        <v>1884</v>
      </c>
      <c r="AA2256" t="s">
        <v>1884</v>
      </c>
      <c r="AB2256" t="s">
        <v>1884</v>
      </c>
      <c r="AC2256">
        <v>0</v>
      </c>
      <c r="AD2256">
        <v>0</v>
      </c>
      <c r="AE2256">
        <v>0</v>
      </c>
      <c r="AF2256">
        <v>0</v>
      </c>
      <c r="AG2256" t="s">
        <v>1884</v>
      </c>
      <c r="AH2256" s="181" t="s">
        <v>1886</v>
      </c>
      <c r="AI2256" s="182">
        <v>51</v>
      </c>
      <c r="AJ2256" s="181" t="s">
        <v>1967</v>
      </c>
      <c r="AK2256" s="181" t="s">
        <v>1886</v>
      </c>
      <c r="AL2256" s="181" t="s">
        <v>1886</v>
      </c>
      <c r="AO2256" s="181"/>
      <c r="AQ2256">
        <v>10</v>
      </c>
      <c r="AR2256" s="182">
        <v>40</v>
      </c>
      <c r="AS2256" s="183" t="s">
        <v>1885</v>
      </c>
      <c r="AT2256">
        <v>0</v>
      </c>
      <c r="AU2256">
        <v>0</v>
      </c>
      <c r="AV2256" s="182">
        <v>0</v>
      </c>
      <c r="AW2256" s="184">
        <v>0</v>
      </c>
      <c r="AX2256" s="183" t="s">
        <v>1884</v>
      </c>
      <c r="AY2256" s="184">
        <v>0</v>
      </c>
      <c r="AZ2256">
        <v>0</v>
      </c>
      <c r="BA2256">
        <v>0</v>
      </c>
      <c r="BB2256">
        <v>0</v>
      </c>
      <c r="BC2256" s="182">
        <v>0</v>
      </c>
      <c r="BD2256" t="s">
        <v>1886</v>
      </c>
      <c r="BE2256" t="s">
        <v>1886</v>
      </c>
      <c r="BF2256" t="s">
        <v>1886</v>
      </c>
      <c r="BG2256" s="181" t="s">
        <v>1886</v>
      </c>
      <c r="BH2256">
        <v>0</v>
      </c>
      <c r="BI2256" s="184">
        <v>0</v>
      </c>
      <c r="BJ2256" s="182">
        <v>0</v>
      </c>
      <c r="BK2256" s="181" t="s">
        <v>1886</v>
      </c>
      <c r="BL2256">
        <v>0</v>
      </c>
      <c r="BM2256">
        <v>0</v>
      </c>
      <c r="BN2256">
        <v>0</v>
      </c>
    </row>
    <row r="2257" spans="1:66" x14ac:dyDescent="0.25">
      <c r="A2257">
        <v>10607</v>
      </c>
      <c r="B2257" t="s">
        <v>5854</v>
      </c>
      <c r="C2257">
        <v>24</v>
      </c>
      <c r="D2257">
        <v>0</v>
      </c>
      <c r="E2257">
        <v>0</v>
      </c>
      <c r="F2257" t="s">
        <v>1884</v>
      </c>
      <c r="G2257" t="s">
        <v>1885</v>
      </c>
      <c r="H2257" t="s">
        <v>1884</v>
      </c>
      <c r="I2257" t="s">
        <v>1884</v>
      </c>
      <c r="J2257" t="s">
        <v>1884</v>
      </c>
      <c r="K2257" t="s">
        <v>1884</v>
      </c>
      <c r="L2257" t="s">
        <v>1884</v>
      </c>
      <c r="M2257" s="180"/>
      <c r="N2257" t="s">
        <v>1886</v>
      </c>
      <c r="O2257" t="s">
        <v>1886</v>
      </c>
      <c r="P2257" t="s">
        <v>5855</v>
      </c>
      <c r="Q2257">
        <v>0</v>
      </c>
      <c r="R2257">
        <v>0</v>
      </c>
      <c r="S2257" t="s">
        <v>1886</v>
      </c>
      <c r="T2257" t="s">
        <v>1886</v>
      </c>
      <c r="U2257">
        <v>1</v>
      </c>
      <c r="V2257" t="s">
        <v>1888</v>
      </c>
      <c r="W2257">
        <v>24</v>
      </c>
      <c r="X2257">
        <v>0</v>
      </c>
      <c r="Y2257">
        <v>0</v>
      </c>
      <c r="Z2257" t="s">
        <v>1884</v>
      </c>
      <c r="AA2257" t="s">
        <v>1884</v>
      </c>
      <c r="AB2257" t="s">
        <v>1884</v>
      </c>
      <c r="AC2257">
        <v>0</v>
      </c>
      <c r="AD2257">
        <v>0</v>
      </c>
      <c r="AE2257">
        <v>0</v>
      </c>
      <c r="AF2257">
        <v>0</v>
      </c>
      <c r="AG2257" t="s">
        <v>1884</v>
      </c>
      <c r="AH2257" s="181" t="s">
        <v>1886</v>
      </c>
      <c r="AI2257" s="182">
        <v>51</v>
      </c>
      <c r="AJ2257" s="181" t="s">
        <v>1967</v>
      </c>
      <c r="AK2257" s="181" t="s">
        <v>1886</v>
      </c>
      <c r="AL2257" s="181" t="s">
        <v>1886</v>
      </c>
      <c r="AO2257" s="181"/>
      <c r="AQ2257">
        <v>10</v>
      </c>
      <c r="AR2257" s="182">
        <v>40</v>
      </c>
      <c r="AS2257" s="183" t="s">
        <v>1885</v>
      </c>
      <c r="AT2257">
        <v>0</v>
      </c>
      <c r="AU2257">
        <v>0</v>
      </c>
      <c r="AV2257" s="182">
        <v>0</v>
      </c>
      <c r="AW2257" s="184">
        <v>0</v>
      </c>
      <c r="AX2257" s="183" t="s">
        <v>1884</v>
      </c>
      <c r="AY2257" s="184">
        <v>0</v>
      </c>
      <c r="AZ2257">
        <v>0</v>
      </c>
      <c r="BA2257">
        <v>0</v>
      </c>
      <c r="BB2257">
        <v>0</v>
      </c>
      <c r="BC2257" s="182">
        <v>0</v>
      </c>
      <c r="BD2257" t="s">
        <v>1886</v>
      </c>
      <c r="BE2257" t="s">
        <v>1886</v>
      </c>
      <c r="BF2257" t="s">
        <v>1886</v>
      </c>
      <c r="BG2257" s="181" t="s">
        <v>1886</v>
      </c>
      <c r="BH2257">
        <v>0</v>
      </c>
      <c r="BI2257" s="184">
        <v>0</v>
      </c>
      <c r="BJ2257" s="182">
        <v>0</v>
      </c>
      <c r="BK2257" s="181" t="s">
        <v>1886</v>
      </c>
      <c r="BL2257">
        <v>0</v>
      </c>
      <c r="BM2257">
        <v>0</v>
      </c>
      <c r="BN2257">
        <v>0</v>
      </c>
    </row>
    <row r="2258" spans="1:66" x14ac:dyDescent="0.25">
      <c r="A2258">
        <v>10608</v>
      </c>
      <c r="B2258" t="s">
        <v>5856</v>
      </c>
      <c r="C2258">
        <v>12</v>
      </c>
      <c r="D2258">
        <v>0</v>
      </c>
      <c r="E2258">
        <v>0</v>
      </c>
      <c r="F2258" t="s">
        <v>1884</v>
      </c>
      <c r="G2258" t="s">
        <v>1885</v>
      </c>
      <c r="H2258" t="s">
        <v>1884</v>
      </c>
      <c r="I2258" t="s">
        <v>1884</v>
      </c>
      <c r="J2258" t="s">
        <v>1884</v>
      </c>
      <c r="K2258" t="s">
        <v>1884</v>
      </c>
      <c r="L2258" t="s">
        <v>1884</v>
      </c>
      <c r="M2258" s="180"/>
      <c r="N2258" t="s">
        <v>1886</v>
      </c>
      <c r="O2258" t="s">
        <v>1886</v>
      </c>
      <c r="P2258" t="s">
        <v>5857</v>
      </c>
      <c r="Q2258">
        <v>0</v>
      </c>
      <c r="R2258">
        <v>0</v>
      </c>
      <c r="S2258" t="s">
        <v>1886</v>
      </c>
      <c r="T2258" t="s">
        <v>1886</v>
      </c>
      <c r="U2258">
        <v>1</v>
      </c>
      <c r="V2258" t="s">
        <v>1888</v>
      </c>
      <c r="W2258">
        <v>12</v>
      </c>
      <c r="X2258">
        <v>0</v>
      </c>
      <c r="Y2258">
        <v>0</v>
      </c>
      <c r="Z2258" t="s">
        <v>1884</v>
      </c>
      <c r="AA2258" t="s">
        <v>1884</v>
      </c>
      <c r="AB2258" t="s">
        <v>1884</v>
      </c>
      <c r="AC2258">
        <v>0</v>
      </c>
      <c r="AD2258">
        <v>0</v>
      </c>
      <c r="AE2258">
        <v>0</v>
      </c>
      <c r="AF2258">
        <v>0</v>
      </c>
      <c r="AG2258" t="s">
        <v>1884</v>
      </c>
      <c r="AH2258" s="181" t="s">
        <v>1886</v>
      </c>
      <c r="AI2258" s="182">
        <v>51</v>
      </c>
      <c r="AJ2258" s="181" t="s">
        <v>1967</v>
      </c>
      <c r="AK2258" s="181" t="s">
        <v>1886</v>
      </c>
      <c r="AL2258" s="181" t="s">
        <v>1886</v>
      </c>
      <c r="AO2258" s="181"/>
      <c r="AQ2258">
        <v>10</v>
      </c>
      <c r="AR2258" s="182">
        <v>40</v>
      </c>
      <c r="AS2258" s="183" t="s">
        <v>1885</v>
      </c>
      <c r="AT2258">
        <v>0</v>
      </c>
      <c r="AU2258">
        <v>0</v>
      </c>
      <c r="AV2258" s="182">
        <v>0</v>
      </c>
      <c r="AW2258" s="184">
        <v>0</v>
      </c>
      <c r="AX2258" s="183" t="s">
        <v>1884</v>
      </c>
      <c r="AY2258" s="184">
        <v>0</v>
      </c>
      <c r="AZ2258">
        <v>0</v>
      </c>
      <c r="BA2258">
        <v>0</v>
      </c>
      <c r="BB2258">
        <v>0</v>
      </c>
      <c r="BC2258" s="182">
        <v>0</v>
      </c>
      <c r="BD2258" t="s">
        <v>1886</v>
      </c>
      <c r="BE2258" t="s">
        <v>1886</v>
      </c>
      <c r="BF2258" t="s">
        <v>1886</v>
      </c>
      <c r="BG2258" s="181" t="s">
        <v>1886</v>
      </c>
      <c r="BH2258">
        <v>0</v>
      </c>
      <c r="BI2258" s="184">
        <v>0</v>
      </c>
      <c r="BJ2258" s="182">
        <v>0</v>
      </c>
      <c r="BK2258" s="181" t="s">
        <v>1886</v>
      </c>
      <c r="BL2258">
        <v>0</v>
      </c>
      <c r="BM2258">
        <v>0</v>
      </c>
      <c r="BN2258">
        <v>0</v>
      </c>
    </row>
    <row r="2259" spans="1:66" x14ac:dyDescent="0.25">
      <c r="A2259">
        <v>10609</v>
      </c>
      <c r="B2259" t="s">
        <v>5858</v>
      </c>
      <c r="C2259">
        <v>12</v>
      </c>
      <c r="D2259">
        <v>0</v>
      </c>
      <c r="E2259">
        <v>0</v>
      </c>
      <c r="F2259" t="s">
        <v>1884</v>
      </c>
      <c r="G2259" t="s">
        <v>1885</v>
      </c>
      <c r="H2259" t="s">
        <v>1884</v>
      </c>
      <c r="I2259" t="s">
        <v>1884</v>
      </c>
      <c r="J2259" t="s">
        <v>1884</v>
      </c>
      <c r="K2259" t="s">
        <v>1884</v>
      </c>
      <c r="L2259" t="s">
        <v>1884</v>
      </c>
      <c r="M2259" s="180"/>
      <c r="N2259" t="s">
        <v>1886</v>
      </c>
      <c r="O2259" t="s">
        <v>1886</v>
      </c>
      <c r="P2259" t="s">
        <v>5859</v>
      </c>
      <c r="Q2259">
        <v>0</v>
      </c>
      <c r="R2259">
        <v>0</v>
      </c>
      <c r="S2259" t="s">
        <v>1886</v>
      </c>
      <c r="T2259" t="s">
        <v>1886</v>
      </c>
      <c r="U2259">
        <v>1</v>
      </c>
      <c r="V2259" t="s">
        <v>1888</v>
      </c>
      <c r="W2259">
        <v>12</v>
      </c>
      <c r="X2259">
        <v>0</v>
      </c>
      <c r="Y2259">
        <v>0</v>
      </c>
      <c r="Z2259" t="s">
        <v>1884</v>
      </c>
      <c r="AA2259" t="s">
        <v>1884</v>
      </c>
      <c r="AB2259" t="s">
        <v>1884</v>
      </c>
      <c r="AC2259">
        <v>0</v>
      </c>
      <c r="AD2259">
        <v>0</v>
      </c>
      <c r="AE2259">
        <v>0</v>
      </c>
      <c r="AF2259">
        <v>0</v>
      </c>
      <c r="AG2259" t="s">
        <v>1884</v>
      </c>
      <c r="AH2259" s="181" t="s">
        <v>1886</v>
      </c>
      <c r="AI2259" s="182">
        <v>51</v>
      </c>
      <c r="AJ2259" s="181" t="s">
        <v>1967</v>
      </c>
      <c r="AK2259" s="181" t="s">
        <v>1886</v>
      </c>
      <c r="AL2259" s="181" t="s">
        <v>1886</v>
      </c>
      <c r="AO2259" s="181"/>
      <c r="AQ2259">
        <v>10</v>
      </c>
      <c r="AR2259" s="182">
        <v>40</v>
      </c>
      <c r="AS2259" s="183" t="s">
        <v>1885</v>
      </c>
      <c r="AT2259">
        <v>0</v>
      </c>
      <c r="AU2259">
        <v>0</v>
      </c>
      <c r="AV2259" s="182">
        <v>0</v>
      </c>
      <c r="AW2259" s="184">
        <v>0</v>
      </c>
      <c r="AX2259" s="183" t="s">
        <v>1884</v>
      </c>
      <c r="AY2259" s="184">
        <v>0</v>
      </c>
      <c r="AZ2259">
        <v>0</v>
      </c>
      <c r="BA2259">
        <v>0</v>
      </c>
      <c r="BB2259">
        <v>0</v>
      </c>
      <c r="BC2259" s="182">
        <v>0</v>
      </c>
      <c r="BD2259" t="s">
        <v>1886</v>
      </c>
      <c r="BE2259" t="s">
        <v>1886</v>
      </c>
      <c r="BF2259" t="s">
        <v>1886</v>
      </c>
      <c r="BG2259" s="181" t="s">
        <v>1886</v>
      </c>
      <c r="BH2259">
        <v>0</v>
      </c>
      <c r="BI2259" s="184">
        <v>0</v>
      </c>
      <c r="BJ2259" s="182">
        <v>0</v>
      </c>
      <c r="BK2259" s="181" t="s">
        <v>1886</v>
      </c>
      <c r="BL2259">
        <v>0</v>
      </c>
      <c r="BM2259">
        <v>0</v>
      </c>
      <c r="BN2259">
        <v>0</v>
      </c>
    </row>
    <row r="2260" spans="1:66" x14ac:dyDescent="0.25">
      <c r="A2260">
        <v>10610</v>
      </c>
      <c r="B2260" t="s">
        <v>5860</v>
      </c>
      <c r="C2260">
        <v>12</v>
      </c>
      <c r="D2260">
        <v>0</v>
      </c>
      <c r="E2260">
        <v>0</v>
      </c>
      <c r="F2260" t="s">
        <v>1884</v>
      </c>
      <c r="G2260" t="s">
        <v>1885</v>
      </c>
      <c r="H2260" t="s">
        <v>1884</v>
      </c>
      <c r="I2260" t="s">
        <v>1884</v>
      </c>
      <c r="J2260" t="s">
        <v>1884</v>
      </c>
      <c r="K2260" t="s">
        <v>1884</v>
      </c>
      <c r="L2260" t="s">
        <v>1884</v>
      </c>
      <c r="M2260" s="180"/>
      <c r="N2260" t="s">
        <v>1886</v>
      </c>
      <c r="O2260" t="s">
        <v>1886</v>
      </c>
      <c r="P2260" t="s">
        <v>5861</v>
      </c>
      <c r="Q2260">
        <v>0</v>
      </c>
      <c r="R2260">
        <v>0</v>
      </c>
      <c r="S2260" t="s">
        <v>1886</v>
      </c>
      <c r="T2260" t="s">
        <v>1886</v>
      </c>
      <c r="U2260">
        <v>1</v>
      </c>
      <c r="V2260" t="s">
        <v>1888</v>
      </c>
      <c r="W2260">
        <v>12</v>
      </c>
      <c r="X2260">
        <v>0</v>
      </c>
      <c r="Y2260">
        <v>0</v>
      </c>
      <c r="Z2260" t="s">
        <v>1884</v>
      </c>
      <c r="AA2260" t="s">
        <v>1884</v>
      </c>
      <c r="AB2260" t="s">
        <v>1884</v>
      </c>
      <c r="AC2260">
        <v>0</v>
      </c>
      <c r="AD2260">
        <v>0</v>
      </c>
      <c r="AE2260">
        <v>0</v>
      </c>
      <c r="AF2260">
        <v>0</v>
      </c>
      <c r="AG2260" t="s">
        <v>1884</v>
      </c>
      <c r="AH2260" s="181" t="s">
        <v>1886</v>
      </c>
      <c r="AI2260" s="182">
        <v>51</v>
      </c>
      <c r="AJ2260" s="181" t="s">
        <v>1967</v>
      </c>
      <c r="AK2260" s="181" t="s">
        <v>1886</v>
      </c>
      <c r="AL2260" s="181" t="s">
        <v>1886</v>
      </c>
      <c r="AO2260" s="181"/>
      <c r="AQ2260">
        <v>10</v>
      </c>
      <c r="AR2260" s="182">
        <v>40</v>
      </c>
      <c r="AS2260" s="183" t="s">
        <v>1885</v>
      </c>
      <c r="AT2260">
        <v>0</v>
      </c>
      <c r="AU2260">
        <v>0</v>
      </c>
      <c r="AV2260" s="182">
        <v>0</v>
      </c>
      <c r="AW2260" s="184">
        <v>0</v>
      </c>
      <c r="AX2260" s="183" t="s">
        <v>1884</v>
      </c>
      <c r="AY2260" s="184">
        <v>0</v>
      </c>
      <c r="AZ2260">
        <v>0</v>
      </c>
      <c r="BA2260">
        <v>0</v>
      </c>
      <c r="BB2260">
        <v>0</v>
      </c>
      <c r="BC2260" s="182">
        <v>0</v>
      </c>
      <c r="BD2260" t="s">
        <v>1886</v>
      </c>
      <c r="BE2260" t="s">
        <v>1886</v>
      </c>
      <c r="BF2260" t="s">
        <v>1886</v>
      </c>
      <c r="BG2260" s="181" t="s">
        <v>1886</v>
      </c>
      <c r="BH2260">
        <v>0</v>
      </c>
      <c r="BI2260" s="184">
        <v>0</v>
      </c>
      <c r="BJ2260" s="182">
        <v>0</v>
      </c>
      <c r="BK2260" s="181" t="s">
        <v>1886</v>
      </c>
      <c r="BL2260">
        <v>0</v>
      </c>
      <c r="BM2260">
        <v>0</v>
      </c>
      <c r="BN2260">
        <v>0</v>
      </c>
    </row>
    <row r="2261" spans="1:66" x14ac:dyDescent="0.25">
      <c r="A2261">
        <v>10611</v>
      </c>
      <c r="B2261" t="s">
        <v>5862</v>
      </c>
      <c r="C2261">
        <v>8</v>
      </c>
      <c r="D2261">
        <v>0</v>
      </c>
      <c r="E2261">
        <v>0</v>
      </c>
      <c r="F2261" t="s">
        <v>1884</v>
      </c>
      <c r="G2261" t="s">
        <v>1885</v>
      </c>
      <c r="H2261" t="s">
        <v>1884</v>
      </c>
      <c r="I2261" t="s">
        <v>1884</v>
      </c>
      <c r="J2261" t="s">
        <v>1884</v>
      </c>
      <c r="K2261" t="s">
        <v>1884</v>
      </c>
      <c r="L2261" t="s">
        <v>1884</v>
      </c>
      <c r="M2261" s="180"/>
      <c r="N2261" t="s">
        <v>1886</v>
      </c>
      <c r="O2261" t="s">
        <v>1886</v>
      </c>
      <c r="P2261" t="s">
        <v>5863</v>
      </c>
      <c r="Q2261">
        <v>0</v>
      </c>
      <c r="R2261">
        <v>0</v>
      </c>
      <c r="S2261" t="s">
        <v>1886</v>
      </c>
      <c r="T2261" t="s">
        <v>1886</v>
      </c>
      <c r="U2261">
        <v>1</v>
      </c>
      <c r="V2261" t="s">
        <v>1888</v>
      </c>
      <c r="W2261">
        <v>8</v>
      </c>
      <c r="X2261">
        <v>0</v>
      </c>
      <c r="Y2261">
        <v>0</v>
      </c>
      <c r="Z2261" t="s">
        <v>1884</v>
      </c>
      <c r="AA2261" t="s">
        <v>1884</v>
      </c>
      <c r="AB2261" t="s">
        <v>1884</v>
      </c>
      <c r="AC2261">
        <v>0</v>
      </c>
      <c r="AD2261">
        <v>0</v>
      </c>
      <c r="AE2261">
        <v>0</v>
      </c>
      <c r="AF2261">
        <v>0</v>
      </c>
      <c r="AG2261" t="s">
        <v>1884</v>
      </c>
      <c r="AH2261" s="181" t="s">
        <v>1886</v>
      </c>
      <c r="AI2261" s="182">
        <v>51</v>
      </c>
      <c r="AJ2261" s="181" t="s">
        <v>1967</v>
      </c>
      <c r="AK2261" s="181" t="s">
        <v>1886</v>
      </c>
      <c r="AL2261" s="181" t="s">
        <v>1886</v>
      </c>
      <c r="AO2261" s="181"/>
      <c r="AQ2261">
        <v>10</v>
      </c>
      <c r="AR2261" s="182">
        <v>40</v>
      </c>
      <c r="AS2261" s="183" t="s">
        <v>1885</v>
      </c>
      <c r="AT2261">
        <v>0</v>
      </c>
      <c r="AU2261">
        <v>0</v>
      </c>
      <c r="AV2261" s="182">
        <v>0</v>
      </c>
      <c r="AW2261" s="184">
        <v>0</v>
      </c>
      <c r="AX2261" s="183" t="s">
        <v>1884</v>
      </c>
      <c r="AY2261" s="184">
        <v>0</v>
      </c>
      <c r="AZ2261">
        <v>0</v>
      </c>
      <c r="BA2261">
        <v>0</v>
      </c>
      <c r="BB2261">
        <v>0</v>
      </c>
      <c r="BC2261" s="182">
        <v>0</v>
      </c>
      <c r="BD2261" t="s">
        <v>1886</v>
      </c>
      <c r="BE2261" t="s">
        <v>1886</v>
      </c>
      <c r="BF2261" t="s">
        <v>1886</v>
      </c>
      <c r="BG2261" s="181" t="s">
        <v>1886</v>
      </c>
      <c r="BH2261">
        <v>0</v>
      </c>
      <c r="BI2261" s="184">
        <v>0</v>
      </c>
      <c r="BJ2261" s="182">
        <v>0</v>
      </c>
      <c r="BK2261" s="181" t="s">
        <v>1886</v>
      </c>
      <c r="BL2261">
        <v>0</v>
      </c>
      <c r="BM2261">
        <v>0</v>
      </c>
      <c r="BN2261">
        <v>0</v>
      </c>
    </row>
    <row r="2262" spans="1:66" x14ac:dyDescent="0.25">
      <c r="A2262">
        <v>10612</v>
      </c>
      <c r="B2262" t="s">
        <v>5864</v>
      </c>
      <c r="C2262">
        <v>12</v>
      </c>
      <c r="D2262">
        <v>0</v>
      </c>
      <c r="E2262">
        <v>0</v>
      </c>
      <c r="F2262" t="s">
        <v>1884</v>
      </c>
      <c r="G2262" t="s">
        <v>1885</v>
      </c>
      <c r="H2262" t="s">
        <v>1884</v>
      </c>
      <c r="I2262" t="s">
        <v>1884</v>
      </c>
      <c r="J2262" t="s">
        <v>1884</v>
      </c>
      <c r="K2262" t="s">
        <v>1884</v>
      </c>
      <c r="L2262" t="s">
        <v>1884</v>
      </c>
      <c r="M2262" s="180"/>
      <c r="N2262" t="s">
        <v>1886</v>
      </c>
      <c r="O2262" t="s">
        <v>1886</v>
      </c>
      <c r="P2262" t="s">
        <v>5865</v>
      </c>
      <c r="Q2262">
        <v>0</v>
      </c>
      <c r="R2262">
        <v>0</v>
      </c>
      <c r="S2262" t="s">
        <v>1886</v>
      </c>
      <c r="T2262" t="s">
        <v>1886</v>
      </c>
      <c r="U2262">
        <v>1</v>
      </c>
      <c r="V2262" t="s">
        <v>1888</v>
      </c>
      <c r="W2262">
        <v>12</v>
      </c>
      <c r="X2262">
        <v>0</v>
      </c>
      <c r="Y2262">
        <v>0</v>
      </c>
      <c r="Z2262" t="s">
        <v>1884</v>
      </c>
      <c r="AA2262" t="s">
        <v>1884</v>
      </c>
      <c r="AB2262" t="s">
        <v>1884</v>
      </c>
      <c r="AC2262">
        <v>0</v>
      </c>
      <c r="AD2262">
        <v>0</v>
      </c>
      <c r="AE2262">
        <v>0</v>
      </c>
      <c r="AF2262">
        <v>0</v>
      </c>
      <c r="AG2262" t="s">
        <v>1884</v>
      </c>
      <c r="AH2262" s="181" t="s">
        <v>1886</v>
      </c>
      <c r="AI2262" s="182">
        <v>51</v>
      </c>
      <c r="AJ2262" s="181" t="s">
        <v>1967</v>
      </c>
      <c r="AK2262" s="181" t="s">
        <v>1886</v>
      </c>
      <c r="AL2262" s="181" t="s">
        <v>1886</v>
      </c>
      <c r="AO2262" s="181"/>
      <c r="AQ2262">
        <v>10</v>
      </c>
      <c r="AR2262" s="182">
        <v>40</v>
      </c>
      <c r="AS2262" s="183" t="s">
        <v>1885</v>
      </c>
      <c r="AT2262">
        <v>0</v>
      </c>
      <c r="AU2262">
        <v>0</v>
      </c>
      <c r="AV2262" s="182">
        <v>0</v>
      </c>
      <c r="AW2262" s="184">
        <v>0</v>
      </c>
      <c r="AX2262" s="183" t="s">
        <v>1884</v>
      </c>
      <c r="AY2262" s="184">
        <v>0</v>
      </c>
      <c r="AZ2262">
        <v>0</v>
      </c>
      <c r="BA2262">
        <v>0</v>
      </c>
      <c r="BB2262">
        <v>0</v>
      </c>
      <c r="BC2262" s="182">
        <v>0</v>
      </c>
      <c r="BD2262" t="s">
        <v>1886</v>
      </c>
      <c r="BE2262" t="s">
        <v>1886</v>
      </c>
      <c r="BF2262" t="s">
        <v>1886</v>
      </c>
      <c r="BG2262" s="181" t="s">
        <v>1886</v>
      </c>
      <c r="BH2262">
        <v>0</v>
      </c>
      <c r="BI2262" s="184">
        <v>0</v>
      </c>
      <c r="BJ2262" s="182">
        <v>0</v>
      </c>
      <c r="BK2262" s="181" t="s">
        <v>1886</v>
      </c>
      <c r="BL2262">
        <v>0</v>
      </c>
      <c r="BM2262">
        <v>0</v>
      </c>
      <c r="BN2262">
        <v>0</v>
      </c>
    </row>
    <row r="2263" spans="1:66" x14ac:dyDescent="0.25">
      <c r="A2263">
        <v>10613</v>
      </c>
      <c r="B2263" t="s">
        <v>5866</v>
      </c>
      <c r="C2263">
        <v>12</v>
      </c>
      <c r="D2263">
        <v>0</v>
      </c>
      <c r="E2263">
        <v>0</v>
      </c>
      <c r="F2263" t="s">
        <v>1884</v>
      </c>
      <c r="G2263" t="s">
        <v>1885</v>
      </c>
      <c r="H2263" t="s">
        <v>1884</v>
      </c>
      <c r="I2263" t="s">
        <v>1884</v>
      </c>
      <c r="J2263" t="s">
        <v>1884</v>
      </c>
      <c r="K2263" t="s">
        <v>1884</v>
      </c>
      <c r="L2263" t="s">
        <v>1884</v>
      </c>
      <c r="M2263" s="180"/>
      <c r="N2263" t="s">
        <v>1886</v>
      </c>
      <c r="O2263" t="s">
        <v>1886</v>
      </c>
      <c r="P2263" t="s">
        <v>5867</v>
      </c>
      <c r="Q2263">
        <v>0</v>
      </c>
      <c r="R2263">
        <v>0</v>
      </c>
      <c r="S2263" t="s">
        <v>1886</v>
      </c>
      <c r="T2263" t="s">
        <v>1886</v>
      </c>
      <c r="U2263">
        <v>1</v>
      </c>
      <c r="V2263" t="s">
        <v>1888</v>
      </c>
      <c r="W2263">
        <v>12</v>
      </c>
      <c r="X2263">
        <v>0</v>
      </c>
      <c r="Y2263">
        <v>0</v>
      </c>
      <c r="Z2263" t="s">
        <v>1884</v>
      </c>
      <c r="AA2263" t="s">
        <v>1884</v>
      </c>
      <c r="AB2263" t="s">
        <v>1884</v>
      </c>
      <c r="AC2263">
        <v>0</v>
      </c>
      <c r="AD2263">
        <v>0</v>
      </c>
      <c r="AE2263">
        <v>0</v>
      </c>
      <c r="AF2263">
        <v>0</v>
      </c>
      <c r="AG2263" t="s">
        <v>1884</v>
      </c>
      <c r="AH2263" s="181" t="s">
        <v>1886</v>
      </c>
      <c r="AI2263" s="182">
        <v>51</v>
      </c>
      <c r="AJ2263" s="181" t="s">
        <v>1967</v>
      </c>
      <c r="AK2263" s="181" t="s">
        <v>1886</v>
      </c>
      <c r="AL2263" s="181" t="s">
        <v>1886</v>
      </c>
      <c r="AO2263" s="181"/>
      <c r="AQ2263">
        <v>10</v>
      </c>
      <c r="AR2263" s="182">
        <v>40</v>
      </c>
      <c r="AS2263" s="183" t="s">
        <v>1885</v>
      </c>
      <c r="AT2263">
        <v>0</v>
      </c>
      <c r="AU2263">
        <v>0</v>
      </c>
      <c r="AV2263" s="182">
        <v>0</v>
      </c>
      <c r="AW2263" s="184">
        <v>0</v>
      </c>
      <c r="AX2263" s="183" t="s">
        <v>1884</v>
      </c>
      <c r="AY2263" s="184">
        <v>0</v>
      </c>
      <c r="AZ2263">
        <v>0</v>
      </c>
      <c r="BA2263">
        <v>0</v>
      </c>
      <c r="BB2263">
        <v>0</v>
      </c>
      <c r="BC2263" s="182">
        <v>0</v>
      </c>
      <c r="BD2263" t="s">
        <v>1886</v>
      </c>
      <c r="BE2263" t="s">
        <v>1886</v>
      </c>
      <c r="BF2263" t="s">
        <v>1886</v>
      </c>
      <c r="BG2263" s="181" t="s">
        <v>1886</v>
      </c>
      <c r="BH2263">
        <v>0</v>
      </c>
      <c r="BI2263" s="184">
        <v>0</v>
      </c>
      <c r="BJ2263" s="182">
        <v>0</v>
      </c>
      <c r="BK2263" s="181" t="s">
        <v>1886</v>
      </c>
      <c r="BL2263">
        <v>0</v>
      </c>
      <c r="BM2263">
        <v>0</v>
      </c>
      <c r="BN2263">
        <v>0</v>
      </c>
    </row>
    <row r="2264" spans="1:66" x14ac:dyDescent="0.25">
      <c r="A2264">
        <v>10614</v>
      </c>
      <c r="B2264" t="s">
        <v>5868</v>
      </c>
      <c r="C2264">
        <v>6</v>
      </c>
      <c r="D2264">
        <v>0</v>
      </c>
      <c r="E2264">
        <v>0</v>
      </c>
      <c r="F2264" t="s">
        <v>1884</v>
      </c>
      <c r="G2264" t="s">
        <v>1885</v>
      </c>
      <c r="H2264" t="s">
        <v>1884</v>
      </c>
      <c r="I2264" t="s">
        <v>1884</v>
      </c>
      <c r="J2264" t="s">
        <v>1884</v>
      </c>
      <c r="K2264" t="s">
        <v>1884</v>
      </c>
      <c r="L2264" t="s">
        <v>1884</v>
      </c>
      <c r="M2264" s="180"/>
      <c r="N2264" t="s">
        <v>1886</v>
      </c>
      <c r="O2264" t="s">
        <v>1886</v>
      </c>
      <c r="P2264" t="s">
        <v>5869</v>
      </c>
      <c r="Q2264">
        <v>0</v>
      </c>
      <c r="R2264">
        <v>0</v>
      </c>
      <c r="S2264" t="s">
        <v>1886</v>
      </c>
      <c r="T2264" t="s">
        <v>1886</v>
      </c>
      <c r="U2264">
        <v>1</v>
      </c>
      <c r="V2264" t="s">
        <v>1888</v>
      </c>
      <c r="W2264">
        <v>6</v>
      </c>
      <c r="X2264">
        <v>0</v>
      </c>
      <c r="Y2264">
        <v>0</v>
      </c>
      <c r="Z2264" t="s">
        <v>1884</v>
      </c>
      <c r="AA2264" t="s">
        <v>1884</v>
      </c>
      <c r="AB2264" t="s">
        <v>1884</v>
      </c>
      <c r="AC2264">
        <v>0</v>
      </c>
      <c r="AD2264">
        <v>0</v>
      </c>
      <c r="AE2264">
        <v>0</v>
      </c>
      <c r="AF2264">
        <v>0</v>
      </c>
      <c r="AG2264" t="s">
        <v>1884</v>
      </c>
      <c r="AH2264" s="181" t="s">
        <v>1886</v>
      </c>
      <c r="AI2264" s="182">
        <v>51</v>
      </c>
      <c r="AJ2264" s="181" t="s">
        <v>1967</v>
      </c>
      <c r="AK2264" s="181" t="s">
        <v>1886</v>
      </c>
      <c r="AL2264" s="181" t="s">
        <v>1886</v>
      </c>
      <c r="AO2264" s="181"/>
      <c r="AQ2264">
        <v>10</v>
      </c>
      <c r="AR2264" s="182">
        <v>40</v>
      </c>
      <c r="AS2264" s="183" t="s">
        <v>1885</v>
      </c>
      <c r="AT2264">
        <v>0</v>
      </c>
      <c r="AU2264">
        <v>0</v>
      </c>
      <c r="AV2264" s="182">
        <v>0</v>
      </c>
      <c r="AW2264" s="184">
        <v>0</v>
      </c>
      <c r="AX2264" s="183" t="s">
        <v>1884</v>
      </c>
      <c r="AY2264" s="184">
        <v>0</v>
      </c>
      <c r="AZ2264">
        <v>0</v>
      </c>
      <c r="BA2264">
        <v>0</v>
      </c>
      <c r="BB2264">
        <v>0</v>
      </c>
      <c r="BC2264" s="182">
        <v>0</v>
      </c>
      <c r="BD2264" t="s">
        <v>1886</v>
      </c>
      <c r="BE2264" t="s">
        <v>1886</v>
      </c>
      <c r="BF2264" t="s">
        <v>1886</v>
      </c>
      <c r="BG2264" s="181" t="s">
        <v>1886</v>
      </c>
      <c r="BH2264">
        <v>0</v>
      </c>
      <c r="BI2264" s="184">
        <v>0</v>
      </c>
      <c r="BJ2264" s="182">
        <v>0</v>
      </c>
      <c r="BK2264" s="181" t="s">
        <v>1886</v>
      </c>
      <c r="BL2264">
        <v>0</v>
      </c>
      <c r="BM2264">
        <v>0</v>
      </c>
      <c r="BN2264">
        <v>0</v>
      </c>
    </row>
    <row r="2265" spans="1:66" x14ac:dyDescent="0.25">
      <c r="A2265">
        <v>10615</v>
      </c>
      <c r="B2265" t="s">
        <v>5870</v>
      </c>
      <c r="C2265">
        <v>8</v>
      </c>
      <c r="D2265">
        <v>0</v>
      </c>
      <c r="E2265">
        <v>0</v>
      </c>
      <c r="F2265" t="s">
        <v>1884</v>
      </c>
      <c r="G2265" t="s">
        <v>1885</v>
      </c>
      <c r="H2265" t="s">
        <v>1884</v>
      </c>
      <c r="I2265" t="s">
        <v>1884</v>
      </c>
      <c r="J2265" t="s">
        <v>1884</v>
      </c>
      <c r="K2265" t="s">
        <v>1884</v>
      </c>
      <c r="L2265" t="s">
        <v>1884</v>
      </c>
      <c r="M2265" s="180"/>
      <c r="N2265" t="s">
        <v>1886</v>
      </c>
      <c r="O2265" t="s">
        <v>1886</v>
      </c>
      <c r="P2265" t="s">
        <v>5871</v>
      </c>
      <c r="Q2265">
        <v>0</v>
      </c>
      <c r="R2265">
        <v>0</v>
      </c>
      <c r="S2265" t="s">
        <v>1886</v>
      </c>
      <c r="T2265" t="s">
        <v>1886</v>
      </c>
      <c r="U2265">
        <v>1</v>
      </c>
      <c r="V2265" t="s">
        <v>1888</v>
      </c>
      <c r="W2265">
        <v>8</v>
      </c>
      <c r="X2265">
        <v>0</v>
      </c>
      <c r="Y2265">
        <v>0</v>
      </c>
      <c r="Z2265" t="s">
        <v>1884</v>
      </c>
      <c r="AA2265" t="s">
        <v>1884</v>
      </c>
      <c r="AB2265" t="s">
        <v>1884</v>
      </c>
      <c r="AC2265">
        <v>0</v>
      </c>
      <c r="AD2265">
        <v>0</v>
      </c>
      <c r="AE2265">
        <v>0</v>
      </c>
      <c r="AF2265">
        <v>0</v>
      </c>
      <c r="AG2265" t="s">
        <v>1884</v>
      </c>
      <c r="AH2265" s="181" t="s">
        <v>1886</v>
      </c>
      <c r="AI2265" s="182">
        <v>51</v>
      </c>
      <c r="AJ2265" s="181" t="s">
        <v>1967</v>
      </c>
      <c r="AK2265" s="181" t="s">
        <v>1886</v>
      </c>
      <c r="AL2265" s="181" t="s">
        <v>1886</v>
      </c>
      <c r="AO2265" s="181"/>
      <c r="AQ2265">
        <v>10</v>
      </c>
      <c r="AR2265" s="182">
        <v>40</v>
      </c>
      <c r="AS2265" s="183" t="s">
        <v>1885</v>
      </c>
      <c r="AT2265">
        <v>0</v>
      </c>
      <c r="AU2265">
        <v>0</v>
      </c>
      <c r="AV2265" s="182">
        <v>0</v>
      </c>
      <c r="AW2265" s="184">
        <v>0</v>
      </c>
      <c r="AX2265" s="183" t="s">
        <v>1884</v>
      </c>
      <c r="AY2265" s="184">
        <v>0</v>
      </c>
      <c r="AZ2265">
        <v>0</v>
      </c>
      <c r="BA2265">
        <v>0</v>
      </c>
      <c r="BB2265">
        <v>0</v>
      </c>
      <c r="BC2265" s="182">
        <v>0</v>
      </c>
      <c r="BD2265" t="s">
        <v>1886</v>
      </c>
      <c r="BE2265" t="s">
        <v>1886</v>
      </c>
      <c r="BF2265" t="s">
        <v>1886</v>
      </c>
      <c r="BG2265" s="181" t="s">
        <v>1886</v>
      </c>
      <c r="BH2265">
        <v>0</v>
      </c>
      <c r="BI2265" s="184">
        <v>0</v>
      </c>
      <c r="BJ2265" s="182">
        <v>0</v>
      </c>
      <c r="BK2265" s="181" t="s">
        <v>1886</v>
      </c>
      <c r="BL2265">
        <v>0</v>
      </c>
      <c r="BM2265">
        <v>0</v>
      </c>
      <c r="BN2265">
        <v>0</v>
      </c>
    </row>
    <row r="2266" spans="1:66" x14ac:dyDescent="0.25">
      <c r="A2266">
        <v>10616</v>
      </c>
      <c r="B2266" t="s">
        <v>5872</v>
      </c>
      <c r="C2266">
        <v>30</v>
      </c>
      <c r="D2266">
        <v>0</v>
      </c>
      <c r="E2266">
        <v>0</v>
      </c>
      <c r="F2266" t="s">
        <v>1884</v>
      </c>
      <c r="G2266" t="s">
        <v>1885</v>
      </c>
      <c r="H2266" t="s">
        <v>1884</v>
      </c>
      <c r="I2266" t="s">
        <v>1884</v>
      </c>
      <c r="J2266" t="s">
        <v>1884</v>
      </c>
      <c r="K2266" t="s">
        <v>1884</v>
      </c>
      <c r="L2266" t="s">
        <v>1884</v>
      </c>
      <c r="M2266" s="180"/>
      <c r="N2266" t="s">
        <v>1886</v>
      </c>
      <c r="O2266" t="s">
        <v>1886</v>
      </c>
      <c r="P2266" t="s">
        <v>5873</v>
      </c>
      <c r="Q2266">
        <v>0</v>
      </c>
      <c r="R2266">
        <v>0</v>
      </c>
      <c r="S2266" t="s">
        <v>1886</v>
      </c>
      <c r="T2266" t="s">
        <v>1886</v>
      </c>
      <c r="U2266">
        <v>1</v>
      </c>
      <c r="V2266" t="s">
        <v>1888</v>
      </c>
      <c r="W2266">
        <v>30</v>
      </c>
      <c r="X2266">
        <v>0</v>
      </c>
      <c r="Y2266">
        <v>0</v>
      </c>
      <c r="Z2266" t="s">
        <v>1884</v>
      </c>
      <c r="AA2266" t="s">
        <v>1884</v>
      </c>
      <c r="AB2266" t="s">
        <v>1884</v>
      </c>
      <c r="AC2266">
        <v>0</v>
      </c>
      <c r="AD2266">
        <v>0</v>
      </c>
      <c r="AE2266">
        <v>0</v>
      </c>
      <c r="AF2266">
        <v>0</v>
      </c>
      <c r="AG2266" t="s">
        <v>1884</v>
      </c>
      <c r="AH2266" s="181" t="s">
        <v>1886</v>
      </c>
      <c r="AI2266" s="182">
        <v>51</v>
      </c>
      <c r="AJ2266" s="181" t="s">
        <v>1967</v>
      </c>
      <c r="AK2266" s="181" t="s">
        <v>1886</v>
      </c>
      <c r="AL2266" s="181" t="s">
        <v>1886</v>
      </c>
      <c r="AO2266" s="181"/>
      <c r="AQ2266">
        <v>10</v>
      </c>
      <c r="AR2266" s="182">
        <v>40</v>
      </c>
      <c r="AS2266" s="183" t="s">
        <v>1885</v>
      </c>
      <c r="AT2266">
        <v>0</v>
      </c>
      <c r="AU2266">
        <v>0</v>
      </c>
      <c r="AV2266" s="182">
        <v>0</v>
      </c>
      <c r="AW2266" s="184">
        <v>0</v>
      </c>
      <c r="AX2266" s="183" t="s">
        <v>1884</v>
      </c>
      <c r="AY2266" s="184">
        <v>0</v>
      </c>
      <c r="AZ2266">
        <v>0</v>
      </c>
      <c r="BA2266">
        <v>0</v>
      </c>
      <c r="BB2266">
        <v>0</v>
      </c>
      <c r="BC2266" s="182">
        <v>0</v>
      </c>
      <c r="BD2266" t="s">
        <v>1886</v>
      </c>
      <c r="BE2266" t="s">
        <v>1886</v>
      </c>
      <c r="BF2266" t="s">
        <v>1886</v>
      </c>
      <c r="BG2266" s="181" t="s">
        <v>1886</v>
      </c>
      <c r="BH2266">
        <v>0</v>
      </c>
      <c r="BI2266" s="184">
        <v>0</v>
      </c>
      <c r="BJ2266" s="182">
        <v>0</v>
      </c>
      <c r="BK2266" s="181" t="s">
        <v>1886</v>
      </c>
      <c r="BL2266">
        <v>0</v>
      </c>
      <c r="BM2266">
        <v>0</v>
      </c>
      <c r="BN2266">
        <v>0</v>
      </c>
    </row>
    <row r="2267" spans="1:66" x14ac:dyDescent="0.25">
      <c r="A2267">
        <v>10617</v>
      </c>
      <c r="B2267" t="s">
        <v>5874</v>
      </c>
      <c r="C2267">
        <v>8</v>
      </c>
      <c r="D2267">
        <v>0</v>
      </c>
      <c r="E2267">
        <v>0</v>
      </c>
      <c r="F2267" t="s">
        <v>1884</v>
      </c>
      <c r="G2267" t="s">
        <v>1885</v>
      </c>
      <c r="H2267" t="s">
        <v>1884</v>
      </c>
      <c r="I2267" t="s">
        <v>1884</v>
      </c>
      <c r="J2267" t="s">
        <v>1884</v>
      </c>
      <c r="K2267" t="s">
        <v>1884</v>
      </c>
      <c r="L2267" t="s">
        <v>1884</v>
      </c>
      <c r="M2267" s="180"/>
      <c r="N2267" t="s">
        <v>1886</v>
      </c>
      <c r="O2267" t="s">
        <v>1886</v>
      </c>
      <c r="P2267" t="s">
        <v>5875</v>
      </c>
      <c r="Q2267">
        <v>0</v>
      </c>
      <c r="R2267">
        <v>0</v>
      </c>
      <c r="S2267" t="s">
        <v>1886</v>
      </c>
      <c r="T2267" t="s">
        <v>1886</v>
      </c>
      <c r="U2267">
        <v>1</v>
      </c>
      <c r="V2267" t="s">
        <v>1888</v>
      </c>
      <c r="W2267">
        <v>8</v>
      </c>
      <c r="X2267">
        <v>0</v>
      </c>
      <c r="Y2267">
        <v>0</v>
      </c>
      <c r="Z2267" t="s">
        <v>1884</v>
      </c>
      <c r="AA2267" t="s">
        <v>1884</v>
      </c>
      <c r="AB2267" t="s">
        <v>1884</v>
      </c>
      <c r="AC2267">
        <v>0</v>
      </c>
      <c r="AD2267">
        <v>0</v>
      </c>
      <c r="AE2267">
        <v>0</v>
      </c>
      <c r="AF2267">
        <v>0</v>
      </c>
      <c r="AG2267" t="s">
        <v>1884</v>
      </c>
      <c r="AH2267" s="181" t="s">
        <v>1886</v>
      </c>
      <c r="AI2267" s="182">
        <v>51</v>
      </c>
      <c r="AJ2267" s="181" t="s">
        <v>1967</v>
      </c>
      <c r="AK2267" s="181" t="s">
        <v>1886</v>
      </c>
      <c r="AL2267" s="181" t="s">
        <v>1886</v>
      </c>
      <c r="AO2267" s="181"/>
      <c r="AQ2267">
        <v>10</v>
      </c>
      <c r="AR2267" s="182">
        <v>40</v>
      </c>
      <c r="AS2267" s="183" t="s">
        <v>1885</v>
      </c>
      <c r="AT2267">
        <v>0</v>
      </c>
      <c r="AU2267">
        <v>0</v>
      </c>
      <c r="AV2267" s="182">
        <v>0</v>
      </c>
      <c r="AW2267" s="184">
        <v>0</v>
      </c>
      <c r="AX2267" s="183" t="s">
        <v>1884</v>
      </c>
      <c r="AY2267" s="184">
        <v>0</v>
      </c>
      <c r="AZ2267">
        <v>0</v>
      </c>
      <c r="BA2267">
        <v>0</v>
      </c>
      <c r="BB2267">
        <v>0</v>
      </c>
      <c r="BC2267" s="182">
        <v>0</v>
      </c>
      <c r="BD2267" t="s">
        <v>1886</v>
      </c>
      <c r="BE2267" t="s">
        <v>1886</v>
      </c>
      <c r="BF2267" t="s">
        <v>1886</v>
      </c>
      <c r="BG2267" s="181" t="s">
        <v>1886</v>
      </c>
      <c r="BH2267">
        <v>0</v>
      </c>
      <c r="BI2267" s="184">
        <v>0</v>
      </c>
      <c r="BJ2267" s="182">
        <v>0</v>
      </c>
      <c r="BK2267" s="181" t="s">
        <v>1886</v>
      </c>
      <c r="BL2267">
        <v>0</v>
      </c>
      <c r="BM2267">
        <v>0</v>
      </c>
      <c r="BN2267">
        <v>0</v>
      </c>
    </row>
    <row r="2268" spans="1:66" x14ac:dyDescent="0.25">
      <c r="A2268">
        <v>10618</v>
      </c>
      <c r="B2268" t="s">
        <v>5876</v>
      </c>
      <c r="C2268">
        <v>12</v>
      </c>
      <c r="D2268">
        <v>0</v>
      </c>
      <c r="E2268">
        <v>0</v>
      </c>
      <c r="F2268" t="s">
        <v>1884</v>
      </c>
      <c r="G2268" t="s">
        <v>1885</v>
      </c>
      <c r="H2268" t="s">
        <v>1884</v>
      </c>
      <c r="I2268" t="s">
        <v>1884</v>
      </c>
      <c r="J2268" t="s">
        <v>1884</v>
      </c>
      <c r="K2268" t="s">
        <v>1884</v>
      </c>
      <c r="L2268" t="s">
        <v>1884</v>
      </c>
      <c r="M2268" s="180"/>
      <c r="N2268" t="s">
        <v>1886</v>
      </c>
      <c r="O2268" t="s">
        <v>1886</v>
      </c>
      <c r="P2268" t="s">
        <v>5877</v>
      </c>
      <c r="Q2268">
        <v>0</v>
      </c>
      <c r="R2268">
        <v>0</v>
      </c>
      <c r="S2268" t="s">
        <v>1886</v>
      </c>
      <c r="T2268" t="s">
        <v>1886</v>
      </c>
      <c r="U2268">
        <v>1</v>
      </c>
      <c r="V2268" t="s">
        <v>1888</v>
      </c>
      <c r="W2268">
        <v>12</v>
      </c>
      <c r="X2268">
        <v>0</v>
      </c>
      <c r="Y2268">
        <v>0</v>
      </c>
      <c r="Z2268" t="s">
        <v>1884</v>
      </c>
      <c r="AA2268" t="s">
        <v>1884</v>
      </c>
      <c r="AB2268" t="s">
        <v>1884</v>
      </c>
      <c r="AC2268">
        <v>0</v>
      </c>
      <c r="AD2268">
        <v>0</v>
      </c>
      <c r="AE2268">
        <v>0</v>
      </c>
      <c r="AF2268">
        <v>0</v>
      </c>
      <c r="AG2268" t="s">
        <v>1884</v>
      </c>
      <c r="AH2268" s="181" t="s">
        <v>1886</v>
      </c>
      <c r="AI2268" s="182">
        <v>51</v>
      </c>
      <c r="AJ2268" s="181" t="s">
        <v>1967</v>
      </c>
      <c r="AK2268" s="181" t="s">
        <v>1886</v>
      </c>
      <c r="AL2268" s="181" t="s">
        <v>1886</v>
      </c>
      <c r="AO2268" s="181"/>
      <c r="AQ2268">
        <v>10</v>
      </c>
      <c r="AR2268" s="182">
        <v>40</v>
      </c>
      <c r="AS2268" s="183" t="s">
        <v>1885</v>
      </c>
      <c r="AT2268">
        <v>0</v>
      </c>
      <c r="AU2268">
        <v>0</v>
      </c>
      <c r="AV2268" s="182">
        <v>0</v>
      </c>
      <c r="AW2268" s="184">
        <v>0</v>
      </c>
      <c r="AX2268" s="183" t="s">
        <v>1884</v>
      </c>
      <c r="AY2268" s="184">
        <v>0</v>
      </c>
      <c r="AZ2268">
        <v>0</v>
      </c>
      <c r="BA2268">
        <v>0</v>
      </c>
      <c r="BB2268">
        <v>0</v>
      </c>
      <c r="BC2268" s="182">
        <v>0</v>
      </c>
      <c r="BD2268" t="s">
        <v>1886</v>
      </c>
      <c r="BE2268" t="s">
        <v>1886</v>
      </c>
      <c r="BF2268" t="s">
        <v>1886</v>
      </c>
      <c r="BG2268" s="181" t="s">
        <v>1886</v>
      </c>
      <c r="BH2268">
        <v>0</v>
      </c>
      <c r="BI2268" s="184">
        <v>0</v>
      </c>
      <c r="BJ2268" s="182">
        <v>0</v>
      </c>
      <c r="BK2268" s="181" t="s">
        <v>1886</v>
      </c>
      <c r="BL2268">
        <v>0</v>
      </c>
      <c r="BM2268">
        <v>0</v>
      </c>
      <c r="BN2268">
        <v>0</v>
      </c>
    </row>
    <row r="2269" spans="1:66" x14ac:dyDescent="0.25">
      <c r="A2269">
        <v>10619</v>
      </c>
      <c r="B2269" t="s">
        <v>5878</v>
      </c>
      <c r="C2269">
        <v>18</v>
      </c>
      <c r="D2269">
        <v>0</v>
      </c>
      <c r="E2269">
        <v>0</v>
      </c>
      <c r="F2269" t="s">
        <v>1884</v>
      </c>
      <c r="G2269" t="s">
        <v>1885</v>
      </c>
      <c r="H2269" t="s">
        <v>1884</v>
      </c>
      <c r="I2269" t="s">
        <v>1884</v>
      </c>
      <c r="J2269" t="s">
        <v>1884</v>
      </c>
      <c r="K2269" t="s">
        <v>1884</v>
      </c>
      <c r="L2269" t="s">
        <v>1884</v>
      </c>
      <c r="M2269" s="180"/>
      <c r="N2269" t="s">
        <v>1886</v>
      </c>
      <c r="O2269" t="s">
        <v>1886</v>
      </c>
      <c r="P2269" t="s">
        <v>5879</v>
      </c>
      <c r="Q2269">
        <v>0</v>
      </c>
      <c r="R2269">
        <v>0</v>
      </c>
      <c r="S2269" t="s">
        <v>1886</v>
      </c>
      <c r="T2269" t="s">
        <v>1886</v>
      </c>
      <c r="U2269">
        <v>1</v>
      </c>
      <c r="V2269" t="s">
        <v>1888</v>
      </c>
      <c r="W2269">
        <v>18</v>
      </c>
      <c r="X2269">
        <v>0</v>
      </c>
      <c r="Y2269">
        <v>0</v>
      </c>
      <c r="Z2269" t="s">
        <v>1884</v>
      </c>
      <c r="AA2269" t="s">
        <v>1884</v>
      </c>
      <c r="AB2269" t="s">
        <v>1884</v>
      </c>
      <c r="AC2269">
        <v>0</v>
      </c>
      <c r="AD2269">
        <v>0</v>
      </c>
      <c r="AE2269">
        <v>0</v>
      </c>
      <c r="AF2269">
        <v>0</v>
      </c>
      <c r="AG2269" t="s">
        <v>1884</v>
      </c>
      <c r="AH2269" s="181" t="s">
        <v>1886</v>
      </c>
      <c r="AI2269" s="182">
        <v>51</v>
      </c>
      <c r="AJ2269" s="181" t="s">
        <v>1967</v>
      </c>
      <c r="AK2269" s="181" t="s">
        <v>1886</v>
      </c>
      <c r="AL2269" s="181" t="s">
        <v>1886</v>
      </c>
      <c r="AO2269" s="181"/>
      <c r="AQ2269">
        <v>10</v>
      </c>
      <c r="AR2269" s="182">
        <v>40</v>
      </c>
      <c r="AS2269" s="183" t="s">
        <v>1885</v>
      </c>
      <c r="AT2269">
        <v>0</v>
      </c>
      <c r="AU2269">
        <v>0</v>
      </c>
      <c r="AV2269" s="182">
        <v>0</v>
      </c>
      <c r="AW2269" s="184">
        <v>0</v>
      </c>
      <c r="AX2269" s="183" t="s">
        <v>1884</v>
      </c>
      <c r="AY2269" s="184">
        <v>0</v>
      </c>
      <c r="AZ2269">
        <v>0</v>
      </c>
      <c r="BA2269">
        <v>0</v>
      </c>
      <c r="BB2269">
        <v>0</v>
      </c>
      <c r="BC2269" s="182">
        <v>0</v>
      </c>
      <c r="BD2269" t="s">
        <v>1886</v>
      </c>
      <c r="BE2269" t="s">
        <v>1886</v>
      </c>
      <c r="BF2269" t="s">
        <v>1886</v>
      </c>
      <c r="BG2269" s="181" t="s">
        <v>1886</v>
      </c>
      <c r="BH2269">
        <v>0</v>
      </c>
      <c r="BI2269" s="184">
        <v>0</v>
      </c>
      <c r="BJ2269" s="182">
        <v>0</v>
      </c>
      <c r="BK2269" s="181" t="s">
        <v>1886</v>
      </c>
      <c r="BL2269">
        <v>0</v>
      </c>
      <c r="BM2269">
        <v>0</v>
      </c>
      <c r="BN2269">
        <v>0</v>
      </c>
    </row>
    <row r="2270" spans="1:66" x14ac:dyDescent="0.25">
      <c r="A2270">
        <v>10620</v>
      </c>
      <c r="B2270" t="s">
        <v>5880</v>
      </c>
      <c r="C2270">
        <v>18</v>
      </c>
      <c r="D2270">
        <v>0</v>
      </c>
      <c r="E2270">
        <v>0</v>
      </c>
      <c r="F2270" t="s">
        <v>1884</v>
      </c>
      <c r="G2270" t="s">
        <v>1885</v>
      </c>
      <c r="H2270" t="s">
        <v>1884</v>
      </c>
      <c r="I2270" t="s">
        <v>1884</v>
      </c>
      <c r="J2270" t="s">
        <v>1884</v>
      </c>
      <c r="K2270" t="s">
        <v>1884</v>
      </c>
      <c r="L2270" t="s">
        <v>1884</v>
      </c>
      <c r="M2270" s="180"/>
      <c r="N2270" t="s">
        <v>1886</v>
      </c>
      <c r="O2270" t="s">
        <v>1886</v>
      </c>
      <c r="P2270" t="s">
        <v>5881</v>
      </c>
      <c r="Q2270">
        <v>0</v>
      </c>
      <c r="R2270">
        <v>0</v>
      </c>
      <c r="S2270" t="s">
        <v>1886</v>
      </c>
      <c r="T2270" t="s">
        <v>1886</v>
      </c>
      <c r="U2270">
        <v>1</v>
      </c>
      <c r="V2270" t="s">
        <v>1888</v>
      </c>
      <c r="W2270">
        <v>18</v>
      </c>
      <c r="X2270">
        <v>0</v>
      </c>
      <c r="Y2270">
        <v>0</v>
      </c>
      <c r="Z2270" t="s">
        <v>1884</v>
      </c>
      <c r="AA2270" t="s">
        <v>1884</v>
      </c>
      <c r="AB2270" t="s">
        <v>1884</v>
      </c>
      <c r="AC2270">
        <v>0</v>
      </c>
      <c r="AD2270">
        <v>0</v>
      </c>
      <c r="AE2270">
        <v>0</v>
      </c>
      <c r="AF2270">
        <v>0</v>
      </c>
      <c r="AG2270" t="s">
        <v>1884</v>
      </c>
      <c r="AH2270" s="181" t="s">
        <v>1886</v>
      </c>
      <c r="AI2270" s="182">
        <v>51</v>
      </c>
      <c r="AJ2270" s="181" t="s">
        <v>1967</v>
      </c>
      <c r="AK2270" s="181" t="s">
        <v>1886</v>
      </c>
      <c r="AL2270" s="181" t="s">
        <v>1886</v>
      </c>
      <c r="AO2270" s="181"/>
      <c r="AQ2270">
        <v>10</v>
      </c>
      <c r="AR2270" s="182">
        <v>40</v>
      </c>
      <c r="AS2270" s="183" t="s">
        <v>1885</v>
      </c>
      <c r="AT2270">
        <v>0</v>
      </c>
      <c r="AU2270">
        <v>0</v>
      </c>
      <c r="AV2270" s="182">
        <v>0</v>
      </c>
      <c r="AW2270" s="184">
        <v>0</v>
      </c>
      <c r="AX2270" s="183" t="s">
        <v>1884</v>
      </c>
      <c r="AY2270" s="184">
        <v>0</v>
      </c>
      <c r="AZ2270">
        <v>0</v>
      </c>
      <c r="BA2270">
        <v>0</v>
      </c>
      <c r="BB2270">
        <v>0</v>
      </c>
      <c r="BC2270" s="182">
        <v>0</v>
      </c>
      <c r="BD2270" t="s">
        <v>1886</v>
      </c>
      <c r="BE2270" t="s">
        <v>1886</v>
      </c>
      <c r="BF2270" t="s">
        <v>1886</v>
      </c>
      <c r="BG2270" s="181" t="s">
        <v>1886</v>
      </c>
      <c r="BH2270">
        <v>0</v>
      </c>
      <c r="BI2270" s="184">
        <v>0</v>
      </c>
      <c r="BJ2270" s="182">
        <v>0</v>
      </c>
      <c r="BK2270" s="181" t="s">
        <v>1886</v>
      </c>
      <c r="BL2270">
        <v>0</v>
      </c>
      <c r="BM2270">
        <v>0</v>
      </c>
      <c r="BN2270">
        <v>0</v>
      </c>
    </row>
    <row r="2271" spans="1:66" x14ac:dyDescent="0.25">
      <c r="A2271">
        <v>10621</v>
      </c>
      <c r="B2271" t="s">
        <v>5882</v>
      </c>
      <c r="C2271">
        <v>18</v>
      </c>
      <c r="D2271">
        <v>0</v>
      </c>
      <c r="E2271">
        <v>0</v>
      </c>
      <c r="F2271" t="s">
        <v>1884</v>
      </c>
      <c r="G2271" t="s">
        <v>1885</v>
      </c>
      <c r="H2271" t="s">
        <v>1884</v>
      </c>
      <c r="I2271" t="s">
        <v>1884</v>
      </c>
      <c r="J2271" t="s">
        <v>1884</v>
      </c>
      <c r="K2271" t="s">
        <v>1884</v>
      </c>
      <c r="L2271" t="s">
        <v>1884</v>
      </c>
      <c r="M2271" s="180"/>
      <c r="N2271" t="s">
        <v>1886</v>
      </c>
      <c r="O2271" t="s">
        <v>1886</v>
      </c>
      <c r="P2271" t="s">
        <v>5883</v>
      </c>
      <c r="Q2271">
        <v>0</v>
      </c>
      <c r="R2271">
        <v>0</v>
      </c>
      <c r="S2271" t="s">
        <v>1886</v>
      </c>
      <c r="T2271" t="s">
        <v>1886</v>
      </c>
      <c r="U2271">
        <v>1</v>
      </c>
      <c r="V2271" t="s">
        <v>1888</v>
      </c>
      <c r="W2271">
        <v>18</v>
      </c>
      <c r="X2271">
        <v>0</v>
      </c>
      <c r="Y2271">
        <v>0</v>
      </c>
      <c r="Z2271" t="s">
        <v>1884</v>
      </c>
      <c r="AA2271" t="s">
        <v>1884</v>
      </c>
      <c r="AB2271" t="s">
        <v>1884</v>
      </c>
      <c r="AC2271">
        <v>0</v>
      </c>
      <c r="AD2271">
        <v>0</v>
      </c>
      <c r="AE2271">
        <v>0</v>
      </c>
      <c r="AF2271">
        <v>0</v>
      </c>
      <c r="AG2271" t="s">
        <v>1884</v>
      </c>
      <c r="AH2271" s="181" t="s">
        <v>1886</v>
      </c>
      <c r="AI2271" s="182">
        <v>51</v>
      </c>
      <c r="AJ2271" s="181" t="s">
        <v>1967</v>
      </c>
      <c r="AK2271" s="181" t="s">
        <v>1886</v>
      </c>
      <c r="AL2271" s="181" t="s">
        <v>1886</v>
      </c>
      <c r="AO2271" s="181"/>
      <c r="AQ2271">
        <v>10</v>
      </c>
      <c r="AR2271" s="182">
        <v>40</v>
      </c>
      <c r="AS2271" s="183" t="s">
        <v>1885</v>
      </c>
      <c r="AT2271">
        <v>0</v>
      </c>
      <c r="AU2271">
        <v>0</v>
      </c>
      <c r="AV2271" s="182">
        <v>0</v>
      </c>
      <c r="AW2271" s="184">
        <v>0</v>
      </c>
      <c r="AX2271" s="183" t="s">
        <v>1884</v>
      </c>
      <c r="AY2271" s="184">
        <v>0</v>
      </c>
      <c r="AZ2271">
        <v>0</v>
      </c>
      <c r="BA2271">
        <v>0</v>
      </c>
      <c r="BB2271">
        <v>0</v>
      </c>
      <c r="BC2271" s="182">
        <v>0</v>
      </c>
      <c r="BD2271" t="s">
        <v>1886</v>
      </c>
      <c r="BE2271" t="s">
        <v>1886</v>
      </c>
      <c r="BF2271" t="s">
        <v>1886</v>
      </c>
      <c r="BG2271" s="181" t="s">
        <v>1886</v>
      </c>
      <c r="BH2271">
        <v>0</v>
      </c>
      <c r="BI2271" s="184">
        <v>0</v>
      </c>
      <c r="BJ2271" s="182">
        <v>0</v>
      </c>
      <c r="BK2271" s="181" t="s">
        <v>1886</v>
      </c>
      <c r="BL2271">
        <v>0</v>
      </c>
      <c r="BM2271">
        <v>0</v>
      </c>
      <c r="BN2271">
        <v>0</v>
      </c>
    </row>
    <row r="2272" spans="1:66" x14ac:dyDescent="0.25">
      <c r="A2272">
        <v>10622</v>
      </c>
      <c r="B2272" t="s">
        <v>5884</v>
      </c>
      <c r="C2272">
        <v>18</v>
      </c>
      <c r="D2272">
        <v>0</v>
      </c>
      <c r="E2272">
        <v>0</v>
      </c>
      <c r="F2272" t="s">
        <v>1884</v>
      </c>
      <c r="G2272" t="s">
        <v>1885</v>
      </c>
      <c r="H2272" t="s">
        <v>1884</v>
      </c>
      <c r="I2272" t="s">
        <v>1884</v>
      </c>
      <c r="J2272" t="s">
        <v>1884</v>
      </c>
      <c r="K2272" t="s">
        <v>1884</v>
      </c>
      <c r="L2272" t="s">
        <v>1884</v>
      </c>
      <c r="M2272" s="180"/>
      <c r="N2272" t="s">
        <v>1886</v>
      </c>
      <c r="O2272" t="s">
        <v>1886</v>
      </c>
      <c r="P2272" t="s">
        <v>5885</v>
      </c>
      <c r="Q2272">
        <v>0</v>
      </c>
      <c r="R2272">
        <v>0</v>
      </c>
      <c r="S2272" t="s">
        <v>1886</v>
      </c>
      <c r="T2272" t="s">
        <v>1886</v>
      </c>
      <c r="U2272">
        <v>1</v>
      </c>
      <c r="V2272" t="s">
        <v>1888</v>
      </c>
      <c r="W2272">
        <v>18</v>
      </c>
      <c r="X2272">
        <v>0</v>
      </c>
      <c r="Y2272">
        <v>0</v>
      </c>
      <c r="Z2272" t="s">
        <v>1884</v>
      </c>
      <c r="AA2272" t="s">
        <v>1884</v>
      </c>
      <c r="AB2272" t="s">
        <v>1884</v>
      </c>
      <c r="AC2272">
        <v>0</v>
      </c>
      <c r="AD2272">
        <v>0</v>
      </c>
      <c r="AE2272">
        <v>0</v>
      </c>
      <c r="AF2272">
        <v>0</v>
      </c>
      <c r="AG2272" t="s">
        <v>1884</v>
      </c>
      <c r="AH2272" s="181" t="s">
        <v>1886</v>
      </c>
      <c r="AI2272" s="182">
        <v>51</v>
      </c>
      <c r="AJ2272" s="181" t="s">
        <v>1967</v>
      </c>
      <c r="AK2272" s="181" t="s">
        <v>1886</v>
      </c>
      <c r="AL2272" s="181" t="s">
        <v>1886</v>
      </c>
      <c r="AO2272" s="181"/>
      <c r="AQ2272">
        <v>10</v>
      </c>
      <c r="AR2272" s="182">
        <v>40</v>
      </c>
      <c r="AS2272" s="183" t="s">
        <v>1885</v>
      </c>
      <c r="AT2272">
        <v>0</v>
      </c>
      <c r="AU2272">
        <v>0</v>
      </c>
      <c r="AV2272" s="182">
        <v>0</v>
      </c>
      <c r="AW2272" s="184">
        <v>0</v>
      </c>
      <c r="AX2272" s="183" t="s">
        <v>1884</v>
      </c>
      <c r="AY2272" s="184">
        <v>0</v>
      </c>
      <c r="AZ2272">
        <v>0</v>
      </c>
      <c r="BA2272">
        <v>0</v>
      </c>
      <c r="BB2272">
        <v>0</v>
      </c>
      <c r="BC2272" s="182">
        <v>0</v>
      </c>
      <c r="BD2272" t="s">
        <v>1886</v>
      </c>
      <c r="BE2272" t="s">
        <v>1886</v>
      </c>
      <c r="BF2272" t="s">
        <v>1886</v>
      </c>
      <c r="BG2272" s="181" t="s">
        <v>1886</v>
      </c>
      <c r="BH2272">
        <v>0</v>
      </c>
      <c r="BI2272" s="184">
        <v>0</v>
      </c>
      <c r="BJ2272" s="182">
        <v>0</v>
      </c>
      <c r="BK2272" s="181" t="s">
        <v>1886</v>
      </c>
      <c r="BL2272">
        <v>0</v>
      </c>
      <c r="BM2272">
        <v>0</v>
      </c>
      <c r="BN2272">
        <v>0</v>
      </c>
    </row>
    <row r="2273" spans="1:66" x14ac:dyDescent="0.25">
      <c r="A2273">
        <v>10623</v>
      </c>
      <c r="B2273" t="s">
        <v>5886</v>
      </c>
      <c r="C2273">
        <v>6</v>
      </c>
      <c r="D2273">
        <v>0</v>
      </c>
      <c r="E2273">
        <v>0</v>
      </c>
      <c r="F2273" t="s">
        <v>1884</v>
      </c>
      <c r="G2273" t="s">
        <v>1885</v>
      </c>
      <c r="H2273" t="s">
        <v>1884</v>
      </c>
      <c r="I2273" t="s">
        <v>1884</v>
      </c>
      <c r="J2273" t="s">
        <v>1884</v>
      </c>
      <c r="K2273" t="s">
        <v>1884</v>
      </c>
      <c r="L2273" t="s">
        <v>1884</v>
      </c>
      <c r="M2273" s="180"/>
      <c r="N2273" t="s">
        <v>1886</v>
      </c>
      <c r="O2273" t="s">
        <v>1886</v>
      </c>
      <c r="P2273" t="s">
        <v>5887</v>
      </c>
      <c r="Q2273">
        <v>0</v>
      </c>
      <c r="R2273">
        <v>0</v>
      </c>
      <c r="S2273" t="s">
        <v>1886</v>
      </c>
      <c r="T2273" t="s">
        <v>1886</v>
      </c>
      <c r="U2273">
        <v>1</v>
      </c>
      <c r="V2273" t="s">
        <v>1888</v>
      </c>
      <c r="W2273">
        <v>6</v>
      </c>
      <c r="X2273">
        <v>0</v>
      </c>
      <c r="Y2273">
        <v>0</v>
      </c>
      <c r="Z2273" t="s">
        <v>1884</v>
      </c>
      <c r="AA2273" t="s">
        <v>1884</v>
      </c>
      <c r="AB2273" t="s">
        <v>1884</v>
      </c>
      <c r="AC2273">
        <v>0</v>
      </c>
      <c r="AD2273">
        <v>0</v>
      </c>
      <c r="AE2273">
        <v>0</v>
      </c>
      <c r="AF2273">
        <v>0</v>
      </c>
      <c r="AG2273" t="s">
        <v>1884</v>
      </c>
      <c r="AH2273" s="181" t="s">
        <v>1886</v>
      </c>
      <c r="AI2273" s="182">
        <v>51</v>
      </c>
      <c r="AJ2273" s="181" t="s">
        <v>1967</v>
      </c>
      <c r="AK2273" s="181" t="s">
        <v>1886</v>
      </c>
      <c r="AL2273" s="181" t="s">
        <v>1886</v>
      </c>
      <c r="AO2273" s="181"/>
      <c r="AQ2273">
        <v>10</v>
      </c>
      <c r="AR2273" s="182">
        <v>40</v>
      </c>
      <c r="AS2273" s="183" t="s">
        <v>1885</v>
      </c>
      <c r="AT2273">
        <v>0</v>
      </c>
      <c r="AU2273">
        <v>0</v>
      </c>
      <c r="AV2273" s="182">
        <v>0</v>
      </c>
      <c r="AW2273" s="184">
        <v>0</v>
      </c>
      <c r="AX2273" s="183" t="s">
        <v>1884</v>
      </c>
      <c r="AY2273" s="184">
        <v>0</v>
      </c>
      <c r="AZ2273">
        <v>0</v>
      </c>
      <c r="BA2273">
        <v>0</v>
      </c>
      <c r="BB2273">
        <v>0</v>
      </c>
      <c r="BC2273" s="182">
        <v>0</v>
      </c>
      <c r="BD2273" t="s">
        <v>1886</v>
      </c>
      <c r="BE2273" t="s">
        <v>1886</v>
      </c>
      <c r="BF2273" t="s">
        <v>1886</v>
      </c>
      <c r="BG2273" s="181" t="s">
        <v>1886</v>
      </c>
      <c r="BH2273">
        <v>0</v>
      </c>
      <c r="BI2273" s="184">
        <v>0</v>
      </c>
      <c r="BJ2273" s="182">
        <v>0</v>
      </c>
      <c r="BK2273" s="181" t="s">
        <v>1886</v>
      </c>
      <c r="BL2273">
        <v>0</v>
      </c>
      <c r="BM2273">
        <v>0</v>
      </c>
      <c r="BN2273">
        <v>0</v>
      </c>
    </row>
    <row r="2274" spans="1:66" x14ac:dyDescent="0.25">
      <c r="A2274">
        <v>10624</v>
      </c>
      <c r="B2274" t="s">
        <v>5888</v>
      </c>
      <c r="C2274">
        <v>12</v>
      </c>
      <c r="D2274">
        <v>0</v>
      </c>
      <c r="E2274">
        <v>0</v>
      </c>
      <c r="F2274" t="s">
        <v>1884</v>
      </c>
      <c r="G2274" t="s">
        <v>1885</v>
      </c>
      <c r="H2274" t="s">
        <v>1884</v>
      </c>
      <c r="I2274" t="s">
        <v>1884</v>
      </c>
      <c r="J2274" t="s">
        <v>1884</v>
      </c>
      <c r="K2274" t="s">
        <v>1884</v>
      </c>
      <c r="L2274" t="s">
        <v>1884</v>
      </c>
      <c r="M2274" s="180"/>
      <c r="N2274" t="s">
        <v>1886</v>
      </c>
      <c r="O2274" t="s">
        <v>1886</v>
      </c>
      <c r="P2274" t="s">
        <v>5889</v>
      </c>
      <c r="Q2274">
        <v>0</v>
      </c>
      <c r="R2274">
        <v>0</v>
      </c>
      <c r="S2274" t="s">
        <v>1886</v>
      </c>
      <c r="T2274" t="s">
        <v>1886</v>
      </c>
      <c r="U2274">
        <v>1</v>
      </c>
      <c r="V2274" t="s">
        <v>1888</v>
      </c>
      <c r="W2274">
        <v>12</v>
      </c>
      <c r="X2274">
        <v>0</v>
      </c>
      <c r="Y2274">
        <v>0</v>
      </c>
      <c r="Z2274" t="s">
        <v>1884</v>
      </c>
      <c r="AA2274" t="s">
        <v>1884</v>
      </c>
      <c r="AB2274" t="s">
        <v>1884</v>
      </c>
      <c r="AC2274">
        <v>0</v>
      </c>
      <c r="AD2274">
        <v>0</v>
      </c>
      <c r="AE2274">
        <v>0</v>
      </c>
      <c r="AF2274">
        <v>0</v>
      </c>
      <c r="AG2274" t="s">
        <v>1884</v>
      </c>
      <c r="AH2274" s="181" t="s">
        <v>1886</v>
      </c>
      <c r="AI2274" s="182">
        <v>51</v>
      </c>
      <c r="AJ2274" s="181" t="s">
        <v>1967</v>
      </c>
      <c r="AK2274" s="181" t="s">
        <v>1886</v>
      </c>
      <c r="AL2274" s="181" t="s">
        <v>1886</v>
      </c>
      <c r="AO2274" s="181"/>
      <c r="AQ2274">
        <v>10</v>
      </c>
      <c r="AR2274" s="182">
        <v>40</v>
      </c>
      <c r="AS2274" s="183" t="s">
        <v>1885</v>
      </c>
      <c r="AT2274">
        <v>0</v>
      </c>
      <c r="AU2274">
        <v>0</v>
      </c>
      <c r="AV2274" s="182">
        <v>0</v>
      </c>
      <c r="AW2274" s="184">
        <v>0</v>
      </c>
      <c r="AX2274" s="183" t="s">
        <v>1884</v>
      </c>
      <c r="AY2274" s="184">
        <v>0</v>
      </c>
      <c r="AZ2274">
        <v>0</v>
      </c>
      <c r="BA2274">
        <v>0</v>
      </c>
      <c r="BB2274">
        <v>0</v>
      </c>
      <c r="BC2274" s="182">
        <v>0</v>
      </c>
      <c r="BD2274" t="s">
        <v>1886</v>
      </c>
      <c r="BE2274" t="s">
        <v>1886</v>
      </c>
      <c r="BF2274" t="s">
        <v>1886</v>
      </c>
      <c r="BG2274" s="181" t="s">
        <v>1886</v>
      </c>
      <c r="BH2274">
        <v>0</v>
      </c>
      <c r="BI2274" s="184">
        <v>0</v>
      </c>
      <c r="BJ2274" s="182">
        <v>0</v>
      </c>
      <c r="BK2274" s="181" t="s">
        <v>1886</v>
      </c>
      <c r="BL2274">
        <v>0</v>
      </c>
      <c r="BM2274">
        <v>0</v>
      </c>
      <c r="BN2274">
        <v>0</v>
      </c>
    </row>
    <row r="2275" spans="1:66" x14ac:dyDescent="0.25">
      <c r="A2275">
        <v>10625</v>
      </c>
      <c r="B2275" t="s">
        <v>5890</v>
      </c>
      <c r="C2275">
        <v>12</v>
      </c>
      <c r="D2275">
        <v>0</v>
      </c>
      <c r="E2275">
        <v>0</v>
      </c>
      <c r="F2275" t="s">
        <v>1884</v>
      </c>
      <c r="G2275" t="s">
        <v>1885</v>
      </c>
      <c r="H2275" t="s">
        <v>1884</v>
      </c>
      <c r="I2275" t="s">
        <v>1884</v>
      </c>
      <c r="J2275" t="s">
        <v>1884</v>
      </c>
      <c r="K2275" t="s">
        <v>1884</v>
      </c>
      <c r="L2275" t="s">
        <v>1884</v>
      </c>
      <c r="M2275" s="180"/>
      <c r="N2275" t="s">
        <v>1886</v>
      </c>
      <c r="O2275" t="s">
        <v>1886</v>
      </c>
      <c r="P2275" t="s">
        <v>5891</v>
      </c>
      <c r="Q2275">
        <v>0</v>
      </c>
      <c r="R2275">
        <v>0</v>
      </c>
      <c r="S2275" t="s">
        <v>1886</v>
      </c>
      <c r="T2275" t="s">
        <v>1886</v>
      </c>
      <c r="U2275">
        <v>1</v>
      </c>
      <c r="V2275" t="s">
        <v>1888</v>
      </c>
      <c r="W2275">
        <v>12</v>
      </c>
      <c r="X2275">
        <v>0</v>
      </c>
      <c r="Y2275">
        <v>0</v>
      </c>
      <c r="Z2275" t="s">
        <v>1884</v>
      </c>
      <c r="AA2275" t="s">
        <v>1884</v>
      </c>
      <c r="AB2275" t="s">
        <v>1884</v>
      </c>
      <c r="AC2275">
        <v>0</v>
      </c>
      <c r="AD2275">
        <v>0</v>
      </c>
      <c r="AE2275">
        <v>0</v>
      </c>
      <c r="AF2275">
        <v>0</v>
      </c>
      <c r="AG2275" t="s">
        <v>1884</v>
      </c>
      <c r="AH2275" s="181" t="s">
        <v>1886</v>
      </c>
      <c r="AI2275" s="182">
        <v>51</v>
      </c>
      <c r="AJ2275" s="181" t="s">
        <v>1967</v>
      </c>
      <c r="AK2275" s="181" t="s">
        <v>1886</v>
      </c>
      <c r="AL2275" s="181" t="s">
        <v>1886</v>
      </c>
      <c r="AO2275" s="181"/>
      <c r="AQ2275">
        <v>10</v>
      </c>
      <c r="AR2275" s="182">
        <v>40</v>
      </c>
      <c r="AS2275" s="183" t="s">
        <v>1885</v>
      </c>
      <c r="AT2275">
        <v>0</v>
      </c>
      <c r="AU2275">
        <v>0</v>
      </c>
      <c r="AV2275" s="182">
        <v>0</v>
      </c>
      <c r="AW2275" s="184">
        <v>0</v>
      </c>
      <c r="AX2275" s="183" t="s">
        <v>1884</v>
      </c>
      <c r="AY2275" s="184">
        <v>0</v>
      </c>
      <c r="AZ2275">
        <v>0</v>
      </c>
      <c r="BA2275">
        <v>0</v>
      </c>
      <c r="BB2275">
        <v>0</v>
      </c>
      <c r="BC2275" s="182">
        <v>0</v>
      </c>
      <c r="BD2275" t="s">
        <v>1886</v>
      </c>
      <c r="BE2275" t="s">
        <v>1886</v>
      </c>
      <c r="BF2275" t="s">
        <v>1886</v>
      </c>
      <c r="BG2275" s="181" t="s">
        <v>1886</v>
      </c>
      <c r="BH2275">
        <v>0</v>
      </c>
      <c r="BI2275" s="184">
        <v>0</v>
      </c>
      <c r="BJ2275" s="182">
        <v>0</v>
      </c>
      <c r="BK2275" s="181" t="s">
        <v>1886</v>
      </c>
      <c r="BL2275">
        <v>0</v>
      </c>
      <c r="BM2275">
        <v>0</v>
      </c>
      <c r="BN2275">
        <v>0</v>
      </c>
    </row>
    <row r="2276" spans="1:66" x14ac:dyDescent="0.25">
      <c r="A2276">
        <v>10626</v>
      </c>
      <c r="B2276" t="s">
        <v>5892</v>
      </c>
      <c r="C2276">
        <v>28</v>
      </c>
      <c r="D2276">
        <v>0</v>
      </c>
      <c r="E2276">
        <v>0</v>
      </c>
      <c r="F2276" t="s">
        <v>1884</v>
      </c>
      <c r="G2276" t="s">
        <v>1885</v>
      </c>
      <c r="H2276" t="s">
        <v>1884</v>
      </c>
      <c r="I2276" t="s">
        <v>1884</v>
      </c>
      <c r="J2276" t="s">
        <v>1884</v>
      </c>
      <c r="K2276" t="s">
        <v>1884</v>
      </c>
      <c r="L2276" t="s">
        <v>1884</v>
      </c>
      <c r="M2276" s="180"/>
      <c r="N2276" t="s">
        <v>1886</v>
      </c>
      <c r="O2276" t="s">
        <v>1886</v>
      </c>
      <c r="P2276" t="s">
        <v>5893</v>
      </c>
      <c r="Q2276">
        <v>0</v>
      </c>
      <c r="R2276">
        <v>0</v>
      </c>
      <c r="S2276" t="s">
        <v>1886</v>
      </c>
      <c r="T2276" t="s">
        <v>1886</v>
      </c>
      <c r="U2276">
        <v>1</v>
      </c>
      <c r="V2276" t="s">
        <v>1888</v>
      </c>
      <c r="W2276">
        <v>28</v>
      </c>
      <c r="X2276">
        <v>0</v>
      </c>
      <c r="Y2276">
        <v>0</v>
      </c>
      <c r="Z2276" t="s">
        <v>1884</v>
      </c>
      <c r="AA2276" t="s">
        <v>1884</v>
      </c>
      <c r="AB2276" t="s">
        <v>1884</v>
      </c>
      <c r="AC2276">
        <v>0</v>
      </c>
      <c r="AD2276">
        <v>0</v>
      </c>
      <c r="AE2276">
        <v>0</v>
      </c>
      <c r="AF2276">
        <v>0</v>
      </c>
      <c r="AG2276" t="s">
        <v>1884</v>
      </c>
      <c r="AH2276" s="181" t="s">
        <v>1886</v>
      </c>
      <c r="AI2276" s="182">
        <v>51</v>
      </c>
      <c r="AJ2276" s="181" t="s">
        <v>1967</v>
      </c>
      <c r="AK2276" s="181" t="s">
        <v>1886</v>
      </c>
      <c r="AL2276" s="181" t="s">
        <v>1886</v>
      </c>
      <c r="AO2276" s="181"/>
      <c r="AQ2276">
        <v>10</v>
      </c>
      <c r="AR2276" s="182">
        <v>40</v>
      </c>
      <c r="AS2276" s="183" t="s">
        <v>1885</v>
      </c>
      <c r="AT2276">
        <v>0</v>
      </c>
      <c r="AU2276">
        <v>0</v>
      </c>
      <c r="AV2276" s="182">
        <v>0</v>
      </c>
      <c r="AW2276" s="184">
        <v>0</v>
      </c>
      <c r="AX2276" s="183" t="s">
        <v>1884</v>
      </c>
      <c r="AY2276" s="184">
        <v>0</v>
      </c>
      <c r="AZ2276">
        <v>0</v>
      </c>
      <c r="BA2276">
        <v>0</v>
      </c>
      <c r="BB2276">
        <v>0</v>
      </c>
      <c r="BC2276" s="182">
        <v>0</v>
      </c>
      <c r="BD2276" t="s">
        <v>1886</v>
      </c>
      <c r="BE2276" t="s">
        <v>1886</v>
      </c>
      <c r="BF2276" t="s">
        <v>1886</v>
      </c>
      <c r="BG2276" s="181" t="s">
        <v>1886</v>
      </c>
      <c r="BH2276">
        <v>0</v>
      </c>
      <c r="BI2276" s="184">
        <v>0</v>
      </c>
      <c r="BJ2276" s="182">
        <v>0</v>
      </c>
      <c r="BK2276" s="181" t="s">
        <v>1886</v>
      </c>
      <c r="BL2276">
        <v>0</v>
      </c>
      <c r="BM2276">
        <v>0</v>
      </c>
      <c r="BN2276">
        <v>0</v>
      </c>
    </row>
    <row r="2277" spans="1:66" x14ac:dyDescent="0.25">
      <c r="A2277">
        <v>10627</v>
      </c>
      <c r="B2277" t="s">
        <v>1729</v>
      </c>
      <c r="C2277">
        <v>24</v>
      </c>
      <c r="D2277">
        <v>0</v>
      </c>
      <c r="E2277">
        <v>0</v>
      </c>
      <c r="F2277" t="s">
        <v>1884</v>
      </c>
      <c r="G2277" t="s">
        <v>1885</v>
      </c>
      <c r="H2277" t="s">
        <v>1884</v>
      </c>
      <c r="I2277" t="s">
        <v>1884</v>
      </c>
      <c r="J2277" t="s">
        <v>1884</v>
      </c>
      <c r="K2277" t="s">
        <v>1884</v>
      </c>
      <c r="L2277" t="s">
        <v>1884</v>
      </c>
      <c r="M2277" s="180"/>
      <c r="N2277" t="s">
        <v>1886</v>
      </c>
      <c r="O2277" t="s">
        <v>1886</v>
      </c>
      <c r="P2277" t="s">
        <v>5894</v>
      </c>
      <c r="Q2277">
        <v>0</v>
      </c>
      <c r="R2277">
        <v>0</v>
      </c>
      <c r="S2277" t="s">
        <v>1886</v>
      </c>
      <c r="T2277" t="s">
        <v>1886</v>
      </c>
      <c r="U2277">
        <v>1</v>
      </c>
      <c r="V2277" t="s">
        <v>1888</v>
      </c>
      <c r="W2277">
        <v>24</v>
      </c>
      <c r="X2277">
        <v>0</v>
      </c>
      <c r="Y2277">
        <v>0</v>
      </c>
      <c r="Z2277" t="s">
        <v>1884</v>
      </c>
      <c r="AA2277" t="s">
        <v>1884</v>
      </c>
      <c r="AB2277" t="s">
        <v>1884</v>
      </c>
      <c r="AC2277">
        <v>0</v>
      </c>
      <c r="AD2277">
        <v>0</v>
      </c>
      <c r="AE2277">
        <v>0</v>
      </c>
      <c r="AF2277">
        <v>0</v>
      </c>
      <c r="AG2277" t="s">
        <v>1884</v>
      </c>
      <c r="AH2277" s="181" t="s">
        <v>1886</v>
      </c>
      <c r="AI2277" s="182">
        <v>51</v>
      </c>
      <c r="AJ2277" s="181" t="s">
        <v>1967</v>
      </c>
      <c r="AK2277" s="181" t="s">
        <v>1886</v>
      </c>
      <c r="AL2277" s="181" t="s">
        <v>1886</v>
      </c>
      <c r="AO2277" s="181"/>
      <c r="AQ2277">
        <v>10</v>
      </c>
      <c r="AR2277" s="182">
        <v>40</v>
      </c>
      <c r="AS2277" s="183" t="s">
        <v>1885</v>
      </c>
      <c r="AT2277">
        <v>0</v>
      </c>
      <c r="AU2277">
        <v>0</v>
      </c>
      <c r="AV2277" s="182">
        <v>0</v>
      </c>
      <c r="AW2277" s="184">
        <v>0</v>
      </c>
      <c r="AX2277" s="183" t="s">
        <v>1884</v>
      </c>
      <c r="AY2277" s="184">
        <v>0</v>
      </c>
      <c r="AZ2277">
        <v>0</v>
      </c>
      <c r="BA2277">
        <v>0</v>
      </c>
      <c r="BB2277">
        <v>0</v>
      </c>
      <c r="BC2277" s="182">
        <v>0</v>
      </c>
      <c r="BD2277" t="s">
        <v>1886</v>
      </c>
      <c r="BE2277" t="s">
        <v>1886</v>
      </c>
      <c r="BF2277" t="s">
        <v>1886</v>
      </c>
      <c r="BG2277" s="181" t="s">
        <v>1886</v>
      </c>
      <c r="BH2277">
        <v>0</v>
      </c>
      <c r="BI2277" s="184">
        <v>0</v>
      </c>
      <c r="BJ2277" s="182">
        <v>0</v>
      </c>
      <c r="BK2277" s="181" t="s">
        <v>1886</v>
      </c>
      <c r="BL2277">
        <v>0</v>
      </c>
      <c r="BM2277">
        <v>0</v>
      </c>
      <c r="BN2277">
        <v>0</v>
      </c>
    </row>
    <row r="2278" spans="1:66" x14ac:dyDescent="0.25">
      <c r="A2278">
        <v>10628</v>
      </c>
      <c r="B2278" t="s">
        <v>5895</v>
      </c>
      <c r="C2278">
        <v>32</v>
      </c>
      <c r="D2278">
        <v>0</v>
      </c>
      <c r="E2278">
        <v>0</v>
      </c>
      <c r="F2278" t="s">
        <v>1884</v>
      </c>
      <c r="G2278" t="s">
        <v>1885</v>
      </c>
      <c r="H2278" t="s">
        <v>1884</v>
      </c>
      <c r="I2278" t="s">
        <v>1884</v>
      </c>
      <c r="J2278" t="s">
        <v>1884</v>
      </c>
      <c r="K2278" t="s">
        <v>1884</v>
      </c>
      <c r="L2278" t="s">
        <v>1884</v>
      </c>
      <c r="M2278" s="180"/>
      <c r="N2278" t="s">
        <v>1886</v>
      </c>
      <c r="O2278" t="s">
        <v>1886</v>
      </c>
      <c r="P2278" t="s">
        <v>5896</v>
      </c>
      <c r="Q2278">
        <v>0</v>
      </c>
      <c r="R2278">
        <v>0</v>
      </c>
      <c r="S2278" t="s">
        <v>1886</v>
      </c>
      <c r="T2278" t="s">
        <v>1886</v>
      </c>
      <c r="U2278">
        <v>1</v>
      </c>
      <c r="V2278" t="s">
        <v>1888</v>
      </c>
      <c r="W2278">
        <v>32</v>
      </c>
      <c r="X2278">
        <v>0</v>
      </c>
      <c r="Y2278">
        <v>0</v>
      </c>
      <c r="Z2278" t="s">
        <v>1884</v>
      </c>
      <c r="AA2278" t="s">
        <v>1884</v>
      </c>
      <c r="AB2278" t="s">
        <v>1884</v>
      </c>
      <c r="AC2278">
        <v>0</v>
      </c>
      <c r="AD2278">
        <v>0</v>
      </c>
      <c r="AE2278">
        <v>0</v>
      </c>
      <c r="AF2278">
        <v>0</v>
      </c>
      <c r="AG2278" t="s">
        <v>1884</v>
      </c>
      <c r="AH2278" s="181" t="s">
        <v>1886</v>
      </c>
      <c r="AI2278" s="182">
        <v>51</v>
      </c>
      <c r="AJ2278" s="181" t="s">
        <v>1967</v>
      </c>
      <c r="AK2278" s="181" t="s">
        <v>1886</v>
      </c>
      <c r="AL2278" s="181" t="s">
        <v>1886</v>
      </c>
      <c r="AO2278" s="181"/>
      <c r="AQ2278">
        <v>10</v>
      </c>
      <c r="AR2278" s="182">
        <v>40</v>
      </c>
      <c r="AS2278" s="183" t="s">
        <v>1885</v>
      </c>
      <c r="AT2278">
        <v>0</v>
      </c>
      <c r="AU2278">
        <v>0</v>
      </c>
      <c r="AV2278" s="182">
        <v>0</v>
      </c>
      <c r="AW2278" s="184">
        <v>0</v>
      </c>
      <c r="AX2278" s="183" t="s">
        <v>1884</v>
      </c>
      <c r="AY2278" s="184">
        <v>0</v>
      </c>
      <c r="AZ2278">
        <v>0</v>
      </c>
      <c r="BA2278">
        <v>0</v>
      </c>
      <c r="BB2278">
        <v>0</v>
      </c>
      <c r="BC2278" s="182">
        <v>0</v>
      </c>
      <c r="BD2278" t="s">
        <v>1886</v>
      </c>
      <c r="BE2278" t="s">
        <v>1886</v>
      </c>
      <c r="BF2278" t="s">
        <v>1886</v>
      </c>
      <c r="BG2278" s="181" t="s">
        <v>1886</v>
      </c>
      <c r="BH2278">
        <v>0</v>
      </c>
      <c r="BI2278" s="184">
        <v>0</v>
      </c>
      <c r="BJ2278" s="182">
        <v>0</v>
      </c>
      <c r="BK2278" s="181" t="s">
        <v>1886</v>
      </c>
      <c r="BL2278">
        <v>0</v>
      </c>
      <c r="BM2278">
        <v>0</v>
      </c>
      <c r="BN2278">
        <v>0</v>
      </c>
    </row>
    <row r="2279" spans="1:66" x14ac:dyDescent="0.25">
      <c r="A2279">
        <v>10629</v>
      </c>
      <c r="B2279" t="s">
        <v>5897</v>
      </c>
      <c r="C2279">
        <v>40</v>
      </c>
      <c r="D2279">
        <v>0</v>
      </c>
      <c r="E2279">
        <v>0</v>
      </c>
      <c r="F2279" t="s">
        <v>1884</v>
      </c>
      <c r="G2279" t="s">
        <v>1885</v>
      </c>
      <c r="H2279" t="s">
        <v>1884</v>
      </c>
      <c r="I2279" t="s">
        <v>1884</v>
      </c>
      <c r="J2279" t="s">
        <v>1884</v>
      </c>
      <c r="K2279" t="s">
        <v>1884</v>
      </c>
      <c r="L2279" t="s">
        <v>1884</v>
      </c>
      <c r="M2279" s="180">
        <v>45526</v>
      </c>
      <c r="N2279" t="s">
        <v>1886</v>
      </c>
      <c r="O2279" t="s">
        <v>1886</v>
      </c>
      <c r="P2279" t="s">
        <v>5898</v>
      </c>
      <c r="Q2279">
        <v>0</v>
      </c>
      <c r="R2279">
        <v>0</v>
      </c>
      <c r="S2279" t="s">
        <v>1886</v>
      </c>
      <c r="T2279" t="s">
        <v>1886</v>
      </c>
      <c r="U2279">
        <v>0</v>
      </c>
      <c r="V2279" t="s">
        <v>1886</v>
      </c>
      <c r="W2279">
        <v>0</v>
      </c>
      <c r="X2279">
        <v>0</v>
      </c>
      <c r="Y2279">
        <v>0</v>
      </c>
      <c r="Z2279" t="s">
        <v>1884</v>
      </c>
      <c r="AA2279" t="s">
        <v>1884</v>
      </c>
      <c r="AB2279" t="s">
        <v>1884</v>
      </c>
      <c r="AC2279">
        <v>0</v>
      </c>
      <c r="AD2279">
        <v>0</v>
      </c>
      <c r="AE2279">
        <v>0</v>
      </c>
      <c r="AF2279">
        <v>0</v>
      </c>
      <c r="AG2279" t="s">
        <v>1884</v>
      </c>
      <c r="AH2279" s="181" t="s">
        <v>1886</v>
      </c>
      <c r="AI2279" s="182">
        <v>215</v>
      </c>
      <c r="AJ2279" s="181" t="s">
        <v>1937</v>
      </c>
      <c r="AK2279" s="181" t="s">
        <v>1886</v>
      </c>
      <c r="AL2279" s="181" t="s">
        <v>1886</v>
      </c>
      <c r="AO2279" s="181"/>
      <c r="AQ2279">
        <v>10</v>
      </c>
      <c r="AR2279" s="182">
        <v>40</v>
      </c>
      <c r="AS2279" s="183" t="s">
        <v>1885</v>
      </c>
      <c r="AT2279">
        <v>0</v>
      </c>
      <c r="AU2279">
        <v>0</v>
      </c>
      <c r="AV2279" s="182">
        <v>0</v>
      </c>
      <c r="AW2279" s="184">
        <v>0</v>
      </c>
      <c r="AX2279" s="183" t="s">
        <v>1884</v>
      </c>
      <c r="AY2279" s="184">
        <v>0</v>
      </c>
      <c r="AZ2279">
        <v>0</v>
      </c>
      <c r="BA2279">
        <v>0</v>
      </c>
      <c r="BB2279">
        <v>0</v>
      </c>
      <c r="BC2279" s="182">
        <v>10629</v>
      </c>
      <c r="BD2279" t="s">
        <v>1886</v>
      </c>
      <c r="BE2279" t="s">
        <v>1886</v>
      </c>
      <c r="BF2279" t="s">
        <v>1886</v>
      </c>
      <c r="BG2279" s="181" t="s">
        <v>1886</v>
      </c>
      <c r="BH2279">
        <v>0</v>
      </c>
      <c r="BI2279" s="184">
        <v>0</v>
      </c>
      <c r="BJ2279" s="182">
        <v>0</v>
      </c>
      <c r="BK2279" s="181" t="s">
        <v>1886</v>
      </c>
      <c r="BL2279">
        <v>0</v>
      </c>
      <c r="BM2279">
        <v>0</v>
      </c>
      <c r="BN2279">
        <v>0</v>
      </c>
    </row>
    <row r="2280" spans="1:66" x14ac:dyDescent="0.25">
      <c r="A2280">
        <v>10630</v>
      </c>
      <c r="B2280" t="s">
        <v>5899</v>
      </c>
      <c r="C2280">
        <v>12</v>
      </c>
      <c r="D2280">
        <v>0</v>
      </c>
      <c r="E2280">
        <v>0</v>
      </c>
      <c r="F2280" t="s">
        <v>1884</v>
      </c>
      <c r="G2280" t="s">
        <v>1885</v>
      </c>
      <c r="H2280" t="s">
        <v>1884</v>
      </c>
      <c r="I2280" t="s">
        <v>1884</v>
      </c>
      <c r="J2280" t="s">
        <v>1884</v>
      </c>
      <c r="K2280" t="s">
        <v>1884</v>
      </c>
      <c r="L2280" t="s">
        <v>1884</v>
      </c>
      <c r="M2280" s="180">
        <v>45527</v>
      </c>
      <c r="N2280" t="s">
        <v>1886</v>
      </c>
      <c r="O2280" t="s">
        <v>1886</v>
      </c>
      <c r="P2280" t="s">
        <v>5900</v>
      </c>
      <c r="Q2280">
        <v>0</v>
      </c>
      <c r="R2280">
        <v>0</v>
      </c>
      <c r="S2280" t="s">
        <v>1886</v>
      </c>
      <c r="T2280" t="s">
        <v>1886</v>
      </c>
      <c r="U2280">
        <v>1</v>
      </c>
      <c r="V2280" t="s">
        <v>1888</v>
      </c>
      <c r="W2280">
        <v>12</v>
      </c>
      <c r="X2280">
        <v>0</v>
      </c>
      <c r="Y2280">
        <v>0</v>
      </c>
      <c r="Z2280" t="s">
        <v>1884</v>
      </c>
      <c r="AA2280" t="s">
        <v>1884</v>
      </c>
      <c r="AB2280" t="s">
        <v>1884</v>
      </c>
      <c r="AC2280">
        <v>0</v>
      </c>
      <c r="AD2280">
        <v>0</v>
      </c>
      <c r="AE2280">
        <v>0</v>
      </c>
      <c r="AF2280">
        <v>0</v>
      </c>
      <c r="AG2280" t="s">
        <v>1884</v>
      </c>
      <c r="AH2280" s="181" t="s">
        <v>1886</v>
      </c>
      <c r="AI2280" s="182">
        <v>51</v>
      </c>
      <c r="AJ2280" s="181" t="s">
        <v>1967</v>
      </c>
      <c r="AK2280" s="181" t="s">
        <v>1886</v>
      </c>
      <c r="AL2280" s="181" t="s">
        <v>1886</v>
      </c>
      <c r="AO2280" s="181"/>
      <c r="AQ2280">
        <v>10</v>
      </c>
      <c r="AR2280" s="182">
        <v>40</v>
      </c>
      <c r="AS2280" s="183" t="s">
        <v>1885</v>
      </c>
      <c r="AT2280">
        <v>0</v>
      </c>
      <c r="AU2280">
        <v>0</v>
      </c>
      <c r="AV2280" s="182">
        <v>0</v>
      </c>
      <c r="AW2280" s="184">
        <v>0</v>
      </c>
      <c r="AX2280" s="183" t="s">
        <v>1884</v>
      </c>
      <c r="AY2280" s="184">
        <v>0</v>
      </c>
      <c r="AZ2280">
        <v>0</v>
      </c>
      <c r="BA2280">
        <v>0</v>
      </c>
      <c r="BB2280">
        <v>0</v>
      </c>
      <c r="BC2280" s="182">
        <v>10630</v>
      </c>
      <c r="BD2280" t="s">
        <v>1886</v>
      </c>
      <c r="BE2280" t="s">
        <v>1886</v>
      </c>
      <c r="BF2280" t="s">
        <v>1886</v>
      </c>
      <c r="BG2280" s="181" t="s">
        <v>1886</v>
      </c>
      <c r="BH2280">
        <v>5.4</v>
      </c>
      <c r="BI2280" s="184">
        <v>0</v>
      </c>
      <c r="BJ2280" s="182">
        <v>0</v>
      </c>
      <c r="BK2280" s="181" t="s">
        <v>1886</v>
      </c>
      <c r="BL2280">
        <v>0</v>
      </c>
      <c r="BM2280">
        <v>0</v>
      </c>
      <c r="BN2280">
        <v>0</v>
      </c>
    </row>
    <row r="2281" spans="1:66" x14ac:dyDescent="0.25">
      <c r="A2281">
        <v>10631</v>
      </c>
      <c r="B2281" t="s">
        <v>1481</v>
      </c>
      <c r="C2281">
        <v>12</v>
      </c>
      <c r="D2281">
        <v>0</v>
      </c>
      <c r="E2281">
        <v>0</v>
      </c>
      <c r="F2281" t="s">
        <v>1884</v>
      </c>
      <c r="G2281" t="s">
        <v>1885</v>
      </c>
      <c r="H2281" t="s">
        <v>1884</v>
      </c>
      <c r="I2281" t="s">
        <v>1884</v>
      </c>
      <c r="J2281" t="s">
        <v>1884</v>
      </c>
      <c r="K2281" t="s">
        <v>1884</v>
      </c>
      <c r="L2281" t="s">
        <v>1884</v>
      </c>
      <c r="M2281" s="180">
        <v>45527</v>
      </c>
      <c r="N2281" t="s">
        <v>1886</v>
      </c>
      <c r="O2281" t="s">
        <v>1886</v>
      </c>
      <c r="P2281" t="s">
        <v>5901</v>
      </c>
      <c r="Q2281">
        <v>0</v>
      </c>
      <c r="R2281">
        <v>0</v>
      </c>
      <c r="S2281" t="s">
        <v>1886</v>
      </c>
      <c r="T2281" t="s">
        <v>1886</v>
      </c>
      <c r="U2281">
        <v>1</v>
      </c>
      <c r="V2281" t="s">
        <v>1888</v>
      </c>
      <c r="W2281">
        <v>12</v>
      </c>
      <c r="X2281">
        <v>0</v>
      </c>
      <c r="Y2281">
        <v>0</v>
      </c>
      <c r="Z2281" t="s">
        <v>1884</v>
      </c>
      <c r="AA2281" t="s">
        <v>1884</v>
      </c>
      <c r="AB2281" t="s">
        <v>1884</v>
      </c>
      <c r="AC2281">
        <v>0</v>
      </c>
      <c r="AD2281">
        <v>0</v>
      </c>
      <c r="AE2281">
        <v>0</v>
      </c>
      <c r="AF2281">
        <v>0</v>
      </c>
      <c r="AG2281" t="s">
        <v>1884</v>
      </c>
      <c r="AH2281" s="181" t="s">
        <v>1886</v>
      </c>
      <c r="AI2281" s="182">
        <v>51</v>
      </c>
      <c r="AJ2281" s="181" t="s">
        <v>1967</v>
      </c>
      <c r="AK2281" s="181" t="s">
        <v>1886</v>
      </c>
      <c r="AL2281" s="181" t="s">
        <v>1886</v>
      </c>
      <c r="AO2281" s="181"/>
      <c r="AQ2281">
        <v>10</v>
      </c>
      <c r="AR2281" s="182">
        <v>40</v>
      </c>
      <c r="AS2281" s="183" t="s">
        <v>1885</v>
      </c>
      <c r="AT2281">
        <v>0</v>
      </c>
      <c r="AU2281">
        <v>0</v>
      </c>
      <c r="AV2281" s="182">
        <v>0</v>
      </c>
      <c r="AW2281" s="184">
        <v>0</v>
      </c>
      <c r="AX2281" s="183" t="s">
        <v>1884</v>
      </c>
      <c r="AY2281" s="184">
        <v>0</v>
      </c>
      <c r="AZ2281">
        <v>0</v>
      </c>
      <c r="BA2281">
        <v>0</v>
      </c>
      <c r="BB2281">
        <v>0</v>
      </c>
      <c r="BC2281" s="182">
        <v>10631</v>
      </c>
      <c r="BD2281" t="s">
        <v>1886</v>
      </c>
      <c r="BE2281" t="s">
        <v>1886</v>
      </c>
      <c r="BF2281" t="s">
        <v>1886</v>
      </c>
      <c r="BG2281" s="181" t="s">
        <v>1886</v>
      </c>
      <c r="BH2281">
        <v>0</v>
      </c>
      <c r="BI2281" s="184">
        <v>0</v>
      </c>
      <c r="BJ2281" s="182">
        <v>0</v>
      </c>
      <c r="BK2281" s="181" t="s">
        <v>1886</v>
      </c>
      <c r="BL2281">
        <v>0</v>
      </c>
      <c r="BM2281">
        <v>0</v>
      </c>
      <c r="BN2281">
        <v>0</v>
      </c>
    </row>
    <row r="2282" spans="1:66" x14ac:dyDescent="0.25">
      <c r="A2282">
        <v>10632</v>
      </c>
      <c r="B2282" t="s">
        <v>5902</v>
      </c>
      <c r="C2282">
        <v>50</v>
      </c>
      <c r="D2282">
        <v>0</v>
      </c>
      <c r="E2282">
        <v>0</v>
      </c>
      <c r="F2282" t="s">
        <v>1884</v>
      </c>
      <c r="G2282" t="s">
        <v>1885</v>
      </c>
      <c r="H2282" t="s">
        <v>1884</v>
      </c>
      <c r="I2282" t="s">
        <v>1884</v>
      </c>
      <c r="J2282" t="s">
        <v>1884</v>
      </c>
      <c r="K2282" t="s">
        <v>1884</v>
      </c>
      <c r="L2282" t="s">
        <v>1884</v>
      </c>
      <c r="M2282" s="180">
        <v>45527</v>
      </c>
      <c r="N2282" t="s">
        <v>1886</v>
      </c>
      <c r="O2282" t="s">
        <v>1886</v>
      </c>
      <c r="P2282" t="s">
        <v>1886</v>
      </c>
      <c r="Q2282">
        <v>0</v>
      </c>
      <c r="R2282">
        <v>0</v>
      </c>
      <c r="S2282" t="s">
        <v>1886</v>
      </c>
      <c r="T2282" t="s">
        <v>1886</v>
      </c>
      <c r="U2282">
        <v>1</v>
      </c>
      <c r="V2282" t="s">
        <v>1888</v>
      </c>
      <c r="W2282">
        <v>50</v>
      </c>
      <c r="X2282">
        <v>0</v>
      </c>
      <c r="Y2282">
        <v>0</v>
      </c>
      <c r="Z2282" t="s">
        <v>1884</v>
      </c>
      <c r="AA2282" t="s">
        <v>1884</v>
      </c>
      <c r="AB2282" t="s">
        <v>1884</v>
      </c>
      <c r="AC2282">
        <v>0</v>
      </c>
      <c r="AD2282">
        <v>0</v>
      </c>
      <c r="AE2282">
        <v>0</v>
      </c>
      <c r="AF2282">
        <v>0</v>
      </c>
      <c r="AG2282" t="s">
        <v>1884</v>
      </c>
      <c r="AH2282" s="181" t="s">
        <v>1886</v>
      </c>
      <c r="AI2282" s="182">
        <v>51</v>
      </c>
      <c r="AJ2282" s="181" t="s">
        <v>1967</v>
      </c>
      <c r="AK2282" s="181" t="s">
        <v>1886</v>
      </c>
      <c r="AL2282" s="181" t="s">
        <v>1886</v>
      </c>
      <c r="AO2282" s="181"/>
      <c r="AQ2282">
        <v>10</v>
      </c>
      <c r="AR2282" s="182">
        <v>40</v>
      </c>
      <c r="AS2282" s="183" t="s">
        <v>1885</v>
      </c>
      <c r="AT2282">
        <v>0</v>
      </c>
      <c r="AU2282">
        <v>0</v>
      </c>
      <c r="AV2282" s="182">
        <v>0</v>
      </c>
      <c r="AW2282" s="184">
        <v>0</v>
      </c>
      <c r="AX2282" s="183" t="s">
        <v>1884</v>
      </c>
      <c r="AY2282" s="184">
        <v>0</v>
      </c>
      <c r="AZ2282">
        <v>0</v>
      </c>
      <c r="BA2282">
        <v>0</v>
      </c>
      <c r="BB2282">
        <v>0</v>
      </c>
      <c r="BC2282" s="182">
        <v>10632</v>
      </c>
      <c r="BD2282" t="s">
        <v>1886</v>
      </c>
      <c r="BE2282" t="s">
        <v>1886</v>
      </c>
      <c r="BF2282" t="s">
        <v>1886</v>
      </c>
      <c r="BG2282" s="181" t="s">
        <v>1886</v>
      </c>
      <c r="BH2282">
        <v>0</v>
      </c>
      <c r="BI2282" s="184">
        <v>0</v>
      </c>
      <c r="BJ2282" s="182">
        <v>0</v>
      </c>
      <c r="BK2282" s="181" t="s">
        <v>1886</v>
      </c>
      <c r="BL2282">
        <v>0</v>
      </c>
      <c r="BM2282">
        <v>0</v>
      </c>
      <c r="BN2282">
        <v>0</v>
      </c>
    </row>
    <row r="2283" spans="1:66" x14ac:dyDescent="0.25">
      <c r="A2283">
        <v>10633</v>
      </c>
      <c r="B2283" t="s">
        <v>5903</v>
      </c>
      <c r="C2283">
        <v>1</v>
      </c>
      <c r="D2283">
        <v>0</v>
      </c>
      <c r="E2283">
        <v>0</v>
      </c>
      <c r="F2283" t="s">
        <v>1884</v>
      </c>
      <c r="G2283" t="s">
        <v>1885</v>
      </c>
      <c r="H2283" t="s">
        <v>1884</v>
      </c>
      <c r="I2283" t="s">
        <v>1884</v>
      </c>
      <c r="J2283" t="s">
        <v>1884</v>
      </c>
      <c r="K2283" t="s">
        <v>1884</v>
      </c>
      <c r="L2283" t="s">
        <v>1884</v>
      </c>
      <c r="M2283" s="180"/>
      <c r="N2283" t="s">
        <v>1886</v>
      </c>
      <c r="O2283" t="s">
        <v>1886</v>
      </c>
      <c r="P2283" t="s">
        <v>5904</v>
      </c>
      <c r="Q2283">
        <v>0</v>
      </c>
      <c r="R2283">
        <v>0</v>
      </c>
      <c r="S2283" t="s">
        <v>1886</v>
      </c>
      <c r="T2283" t="s">
        <v>1886</v>
      </c>
      <c r="U2283">
        <v>2</v>
      </c>
      <c r="V2283" t="s">
        <v>1899</v>
      </c>
      <c r="W2283">
        <v>15</v>
      </c>
      <c r="X2283">
        <v>0</v>
      </c>
      <c r="Y2283">
        <v>0</v>
      </c>
      <c r="Z2283" t="s">
        <v>1884</v>
      </c>
      <c r="AA2283" t="s">
        <v>1884</v>
      </c>
      <c r="AB2283" t="s">
        <v>1884</v>
      </c>
      <c r="AC2283">
        <v>0</v>
      </c>
      <c r="AD2283">
        <v>0</v>
      </c>
      <c r="AE2283">
        <v>0</v>
      </c>
      <c r="AF2283">
        <v>0</v>
      </c>
      <c r="AG2283" t="s">
        <v>1885</v>
      </c>
      <c r="AH2283" s="181" t="s">
        <v>1886</v>
      </c>
      <c r="AI2283" s="182">
        <v>861</v>
      </c>
      <c r="AJ2283" s="181" t="s">
        <v>5671</v>
      </c>
      <c r="AK2283" s="181" t="s">
        <v>1886</v>
      </c>
      <c r="AL2283" s="181" t="s">
        <v>1886</v>
      </c>
      <c r="AO2283" s="181"/>
      <c r="AQ2283">
        <v>10</v>
      </c>
      <c r="AR2283" s="182">
        <v>40</v>
      </c>
      <c r="AS2283" s="183" t="s">
        <v>1885</v>
      </c>
      <c r="AT2283">
        <v>0</v>
      </c>
      <c r="AU2283">
        <v>35</v>
      </c>
      <c r="AV2283" s="182">
        <v>7</v>
      </c>
      <c r="AW2283" s="184">
        <v>0</v>
      </c>
      <c r="AX2283" s="183" t="s">
        <v>1884</v>
      </c>
      <c r="AY2283" s="184">
        <v>0</v>
      </c>
      <c r="AZ2283">
        <v>0</v>
      </c>
      <c r="BA2283">
        <v>0</v>
      </c>
      <c r="BB2283">
        <v>0</v>
      </c>
      <c r="BC2283" s="182">
        <v>0</v>
      </c>
      <c r="BD2283" t="s">
        <v>1886</v>
      </c>
      <c r="BE2283" t="s">
        <v>1886</v>
      </c>
      <c r="BF2283" t="s">
        <v>1886</v>
      </c>
      <c r="BG2283" s="181" t="s">
        <v>1886</v>
      </c>
      <c r="BH2283">
        <v>0</v>
      </c>
      <c r="BI2283" s="184">
        <v>0</v>
      </c>
      <c r="BJ2283" s="182">
        <v>0</v>
      </c>
      <c r="BK2283" s="181" t="s">
        <v>1886</v>
      </c>
      <c r="BL2283">
        <v>0</v>
      </c>
      <c r="BM2283">
        <v>0</v>
      </c>
      <c r="BN2283">
        <v>0</v>
      </c>
    </row>
    <row r="2284" spans="1:66" x14ac:dyDescent="0.25">
      <c r="A2284">
        <v>10634</v>
      </c>
      <c r="B2284" t="s">
        <v>5905</v>
      </c>
      <c r="C2284">
        <v>1</v>
      </c>
      <c r="D2284">
        <v>0</v>
      </c>
      <c r="E2284">
        <v>0</v>
      </c>
      <c r="F2284" t="s">
        <v>1884</v>
      </c>
      <c r="G2284" t="s">
        <v>1885</v>
      </c>
      <c r="H2284" t="s">
        <v>1884</v>
      </c>
      <c r="I2284" t="s">
        <v>1884</v>
      </c>
      <c r="J2284" t="s">
        <v>1884</v>
      </c>
      <c r="K2284" t="s">
        <v>1884</v>
      </c>
      <c r="L2284" t="s">
        <v>1884</v>
      </c>
      <c r="M2284" s="180"/>
      <c r="N2284" t="s">
        <v>1886</v>
      </c>
      <c r="O2284" t="s">
        <v>1886</v>
      </c>
      <c r="P2284" t="s">
        <v>5906</v>
      </c>
      <c r="Q2284">
        <v>0</v>
      </c>
      <c r="R2284">
        <v>0</v>
      </c>
      <c r="S2284" t="s">
        <v>1886</v>
      </c>
      <c r="T2284" t="s">
        <v>1886</v>
      </c>
      <c r="U2284">
        <v>2</v>
      </c>
      <c r="V2284" t="s">
        <v>1899</v>
      </c>
      <c r="W2284">
        <v>18</v>
      </c>
      <c r="X2284">
        <v>0</v>
      </c>
      <c r="Y2284">
        <v>0</v>
      </c>
      <c r="Z2284" t="s">
        <v>1884</v>
      </c>
      <c r="AA2284" t="s">
        <v>1884</v>
      </c>
      <c r="AB2284" t="s">
        <v>1884</v>
      </c>
      <c r="AC2284">
        <v>0</v>
      </c>
      <c r="AD2284">
        <v>0</v>
      </c>
      <c r="AE2284">
        <v>0</v>
      </c>
      <c r="AF2284">
        <v>0</v>
      </c>
      <c r="AG2284" t="s">
        <v>1885</v>
      </c>
      <c r="AH2284" s="181" t="s">
        <v>1886</v>
      </c>
      <c r="AI2284" s="182">
        <v>861</v>
      </c>
      <c r="AJ2284" s="181" t="s">
        <v>5671</v>
      </c>
      <c r="AK2284" s="181" t="s">
        <v>1886</v>
      </c>
      <c r="AL2284" s="181" t="s">
        <v>1886</v>
      </c>
      <c r="AO2284" s="181"/>
      <c r="AQ2284">
        <v>10</v>
      </c>
      <c r="AR2284" s="182">
        <v>40</v>
      </c>
      <c r="AS2284" s="183" t="s">
        <v>1885</v>
      </c>
      <c r="AT2284">
        <v>0</v>
      </c>
      <c r="AU2284">
        <v>35</v>
      </c>
      <c r="AV2284" s="182">
        <v>7</v>
      </c>
      <c r="AW2284" s="184">
        <v>0</v>
      </c>
      <c r="AX2284" s="183" t="s">
        <v>1884</v>
      </c>
      <c r="AY2284" s="184">
        <v>0</v>
      </c>
      <c r="AZ2284">
        <v>0</v>
      </c>
      <c r="BA2284">
        <v>0</v>
      </c>
      <c r="BB2284">
        <v>0</v>
      </c>
      <c r="BC2284" s="182">
        <v>0</v>
      </c>
      <c r="BD2284" t="s">
        <v>1886</v>
      </c>
      <c r="BE2284" t="s">
        <v>1886</v>
      </c>
      <c r="BF2284" t="s">
        <v>1886</v>
      </c>
      <c r="BG2284" s="181" t="s">
        <v>1886</v>
      </c>
      <c r="BH2284">
        <v>0</v>
      </c>
      <c r="BI2284" s="184">
        <v>0</v>
      </c>
      <c r="BJ2284" s="182">
        <v>0</v>
      </c>
      <c r="BK2284" s="181" t="s">
        <v>1886</v>
      </c>
      <c r="BL2284">
        <v>0</v>
      </c>
      <c r="BM2284">
        <v>0</v>
      </c>
      <c r="BN2284">
        <v>0</v>
      </c>
    </row>
    <row r="2285" spans="1:66" x14ac:dyDescent="0.25">
      <c r="A2285">
        <v>10635</v>
      </c>
      <c r="B2285" t="s">
        <v>5907</v>
      </c>
      <c r="C2285">
        <v>6</v>
      </c>
      <c r="D2285">
        <v>0</v>
      </c>
      <c r="E2285">
        <v>0</v>
      </c>
      <c r="F2285" t="s">
        <v>1884</v>
      </c>
      <c r="G2285" t="s">
        <v>1885</v>
      </c>
      <c r="H2285" t="s">
        <v>1884</v>
      </c>
      <c r="I2285" t="s">
        <v>1884</v>
      </c>
      <c r="J2285" t="s">
        <v>1884</v>
      </c>
      <c r="K2285" t="s">
        <v>1884</v>
      </c>
      <c r="L2285" t="s">
        <v>1884</v>
      </c>
      <c r="M2285" s="180"/>
      <c r="N2285" t="s">
        <v>1886</v>
      </c>
      <c r="O2285" t="s">
        <v>1886</v>
      </c>
      <c r="P2285" t="s">
        <v>5908</v>
      </c>
      <c r="Q2285">
        <v>0</v>
      </c>
      <c r="R2285">
        <v>0</v>
      </c>
      <c r="S2285" t="s">
        <v>1886</v>
      </c>
      <c r="T2285" t="s">
        <v>1886</v>
      </c>
      <c r="U2285">
        <v>2</v>
      </c>
      <c r="V2285" t="s">
        <v>1899</v>
      </c>
      <c r="W2285">
        <v>18</v>
      </c>
      <c r="X2285">
        <v>0</v>
      </c>
      <c r="Y2285">
        <v>0</v>
      </c>
      <c r="Z2285" t="s">
        <v>1884</v>
      </c>
      <c r="AA2285" t="s">
        <v>1884</v>
      </c>
      <c r="AB2285" t="s">
        <v>1884</v>
      </c>
      <c r="AC2285">
        <v>0</v>
      </c>
      <c r="AD2285">
        <v>0</v>
      </c>
      <c r="AE2285">
        <v>0</v>
      </c>
      <c r="AF2285">
        <v>0</v>
      </c>
      <c r="AG2285" t="s">
        <v>1885</v>
      </c>
      <c r="AH2285" s="181" t="s">
        <v>1886</v>
      </c>
      <c r="AI2285" s="182">
        <v>861</v>
      </c>
      <c r="AJ2285" s="181" t="s">
        <v>5671</v>
      </c>
      <c r="AK2285" s="181" t="s">
        <v>1886</v>
      </c>
      <c r="AL2285" s="181" t="s">
        <v>1886</v>
      </c>
      <c r="AO2285" s="181"/>
      <c r="AQ2285">
        <v>10</v>
      </c>
      <c r="AR2285" s="182">
        <v>40</v>
      </c>
      <c r="AS2285" s="183" t="s">
        <v>1885</v>
      </c>
      <c r="AT2285">
        <v>0</v>
      </c>
      <c r="AU2285">
        <v>25</v>
      </c>
      <c r="AV2285" s="182">
        <v>5</v>
      </c>
      <c r="AW2285" s="184">
        <v>0</v>
      </c>
      <c r="AX2285" s="183" t="s">
        <v>1884</v>
      </c>
      <c r="AY2285" s="184">
        <v>0</v>
      </c>
      <c r="AZ2285">
        <v>0</v>
      </c>
      <c r="BA2285">
        <v>0</v>
      </c>
      <c r="BB2285">
        <v>0</v>
      </c>
      <c r="BC2285" s="182">
        <v>0</v>
      </c>
      <c r="BD2285" t="s">
        <v>1886</v>
      </c>
      <c r="BE2285" t="s">
        <v>1886</v>
      </c>
      <c r="BF2285" t="s">
        <v>1886</v>
      </c>
      <c r="BG2285" s="181" t="s">
        <v>1886</v>
      </c>
      <c r="BH2285">
        <v>0</v>
      </c>
      <c r="BI2285" s="184">
        <v>0</v>
      </c>
      <c r="BJ2285" s="182">
        <v>0</v>
      </c>
      <c r="BK2285" s="181" t="s">
        <v>1886</v>
      </c>
      <c r="BL2285">
        <v>0</v>
      </c>
      <c r="BM2285">
        <v>0</v>
      </c>
      <c r="BN2285">
        <v>0</v>
      </c>
    </row>
    <row r="2286" spans="1:66" x14ac:dyDescent="0.25">
      <c r="A2286">
        <v>10636</v>
      </c>
      <c r="B2286" t="s">
        <v>5909</v>
      </c>
      <c r="C2286">
        <v>1</v>
      </c>
      <c r="D2286">
        <v>0</v>
      </c>
      <c r="E2286">
        <v>0</v>
      </c>
      <c r="F2286" t="s">
        <v>1884</v>
      </c>
      <c r="G2286" t="s">
        <v>1885</v>
      </c>
      <c r="H2286" t="s">
        <v>1884</v>
      </c>
      <c r="I2286" t="s">
        <v>1884</v>
      </c>
      <c r="J2286" t="s">
        <v>1884</v>
      </c>
      <c r="K2286" t="s">
        <v>1884</v>
      </c>
      <c r="L2286" t="s">
        <v>1884</v>
      </c>
      <c r="M2286" s="180"/>
      <c r="N2286" t="s">
        <v>1886</v>
      </c>
      <c r="O2286" t="s">
        <v>1886</v>
      </c>
      <c r="P2286" t="s">
        <v>5910</v>
      </c>
      <c r="Q2286">
        <v>0</v>
      </c>
      <c r="R2286">
        <v>0</v>
      </c>
      <c r="S2286" t="s">
        <v>1886</v>
      </c>
      <c r="T2286" t="s">
        <v>1886</v>
      </c>
      <c r="U2286">
        <v>2</v>
      </c>
      <c r="V2286" t="s">
        <v>1899</v>
      </c>
      <c r="W2286">
        <v>15</v>
      </c>
      <c r="X2286">
        <v>0</v>
      </c>
      <c r="Y2286">
        <v>0</v>
      </c>
      <c r="Z2286" t="s">
        <v>1884</v>
      </c>
      <c r="AA2286" t="s">
        <v>1884</v>
      </c>
      <c r="AB2286" t="s">
        <v>1884</v>
      </c>
      <c r="AC2286">
        <v>0</v>
      </c>
      <c r="AD2286">
        <v>0</v>
      </c>
      <c r="AE2286">
        <v>0</v>
      </c>
      <c r="AF2286">
        <v>0</v>
      </c>
      <c r="AG2286" t="s">
        <v>1885</v>
      </c>
      <c r="AH2286" s="181" t="s">
        <v>1886</v>
      </c>
      <c r="AI2286" s="182">
        <v>861</v>
      </c>
      <c r="AJ2286" s="181" t="s">
        <v>5671</v>
      </c>
      <c r="AK2286" s="181" t="s">
        <v>1886</v>
      </c>
      <c r="AL2286" s="181" t="s">
        <v>1886</v>
      </c>
      <c r="AO2286" s="181"/>
      <c r="AQ2286">
        <v>10</v>
      </c>
      <c r="AR2286" s="182">
        <v>40</v>
      </c>
      <c r="AS2286" s="183" t="s">
        <v>1885</v>
      </c>
      <c r="AT2286">
        <v>0</v>
      </c>
      <c r="AU2286">
        <v>35</v>
      </c>
      <c r="AV2286" s="182">
        <v>7</v>
      </c>
      <c r="AW2286" s="184">
        <v>0</v>
      </c>
      <c r="AX2286" s="183" t="s">
        <v>1884</v>
      </c>
      <c r="AY2286" s="184">
        <v>0</v>
      </c>
      <c r="AZ2286">
        <v>0</v>
      </c>
      <c r="BA2286">
        <v>0</v>
      </c>
      <c r="BB2286">
        <v>0</v>
      </c>
      <c r="BC2286" s="182">
        <v>0</v>
      </c>
      <c r="BD2286" t="s">
        <v>1886</v>
      </c>
      <c r="BE2286" t="s">
        <v>1886</v>
      </c>
      <c r="BF2286" t="s">
        <v>1886</v>
      </c>
      <c r="BG2286" s="181" t="s">
        <v>1886</v>
      </c>
      <c r="BH2286">
        <v>0</v>
      </c>
      <c r="BI2286" s="184">
        <v>0</v>
      </c>
      <c r="BJ2286" s="182">
        <v>0</v>
      </c>
      <c r="BK2286" s="181" t="s">
        <v>1886</v>
      </c>
      <c r="BL2286">
        <v>0</v>
      </c>
      <c r="BM2286">
        <v>0</v>
      </c>
      <c r="BN2286">
        <v>0</v>
      </c>
    </row>
    <row r="2287" spans="1:66" x14ac:dyDescent="0.25">
      <c r="A2287">
        <v>10637</v>
      </c>
      <c r="B2287" t="s">
        <v>5911</v>
      </c>
      <c r="C2287">
        <v>1</v>
      </c>
      <c r="D2287">
        <v>0</v>
      </c>
      <c r="E2287">
        <v>0</v>
      </c>
      <c r="F2287" t="s">
        <v>1884</v>
      </c>
      <c r="G2287" t="s">
        <v>1885</v>
      </c>
      <c r="H2287" t="s">
        <v>1884</v>
      </c>
      <c r="I2287" t="s">
        <v>1884</v>
      </c>
      <c r="J2287" t="s">
        <v>1884</v>
      </c>
      <c r="K2287" t="s">
        <v>1884</v>
      </c>
      <c r="L2287" t="s">
        <v>1884</v>
      </c>
      <c r="M2287" s="180"/>
      <c r="N2287" t="s">
        <v>1886</v>
      </c>
      <c r="O2287" t="s">
        <v>1886</v>
      </c>
      <c r="P2287" t="s">
        <v>5912</v>
      </c>
      <c r="Q2287">
        <v>0</v>
      </c>
      <c r="R2287">
        <v>0</v>
      </c>
      <c r="S2287" t="s">
        <v>1886</v>
      </c>
      <c r="T2287" t="s">
        <v>1886</v>
      </c>
      <c r="U2287">
        <v>2</v>
      </c>
      <c r="V2287" t="s">
        <v>1899</v>
      </c>
      <c r="W2287">
        <v>7.5</v>
      </c>
      <c r="X2287">
        <v>0</v>
      </c>
      <c r="Y2287">
        <v>0</v>
      </c>
      <c r="Z2287" t="s">
        <v>1884</v>
      </c>
      <c r="AA2287" t="s">
        <v>1884</v>
      </c>
      <c r="AB2287" t="s">
        <v>1884</v>
      </c>
      <c r="AC2287">
        <v>0</v>
      </c>
      <c r="AD2287">
        <v>0</v>
      </c>
      <c r="AE2287">
        <v>0</v>
      </c>
      <c r="AF2287">
        <v>0</v>
      </c>
      <c r="AG2287" t="s">
        <v>1885</v>
      </c>
      <c r="AH2287" s="181" t="s">
        <v>1886</v>
      </c>
      <c r="AI2287" s="182">
        <v>861</v>
      </c>
      <c r="AJ2287" s="181" t="s">
        <v>5671</v>
      </c>
      <c r="AK2287" s="181" t="s">
        <v>1886</v>
      </c>
      <c r="AL2287" s="181" t="s">
        <v>1886</v>
      </c>
      <c r="AO2287" s="181"/>
      <c r="AQ2287">
        <v>10</v>
      </c>
      <c r="AR2287" s="182">
        <v>40</v>
      </c>
      <c r="AS2287" s="183" t="s">
        <v>1885</v>
      </c>
      <c r="AT2287">
        <v>0</v>
      </c>
      <c r="AU2287">
        <v>60</v>
      </c>
      <c r="AV2287" s="182">
        <v>10</v>
      </c>
      <c r="AW2287" s="184">
        <v>0</v>
      </c>
      <c r="AX2287" s="183" t="s">
        <v>1884</v>
      </c>
      <c r="AY2287" s="184">
        <v>0</v>
      </c>
      <c r="AZ2287">
        <v>0</v>
      </c>
      <c r="BA2287">
        <v>0</v>
      </c>
      <c r="BB2287">
        <v>0</v>
      </c>
      <c r="BC2287" s="182">
        <v>0</v>
      </c>
      <c r="BD2287" t="s">
        <v>1886</v>
      </c>
      <c r="BE2287" t="s">
        <v>1886</v>
      </c>
      <c r="BF2287" t="s">
        <v>1886</v>
      </c>
      <c r="BG2287" s="181" t="s">
        <v>1886</v>
      </c>
      <c r="BH2287">
        <v>0</v>
      </c>
      <c r="BI2287" s="184">
        <v>0</v>
      </c>
      <c r="BJ2287" s="182">
        <v>0</v>
      </c>
      <c r="BK2287" s="181" t="s">
        <v>1886</v>
      </c>
      <c r="BL2287">
        <v>0</v>
      </c>
      <c r="BM2287">
        <v>0</v>
      </c>
      <c r="BN2287">
        <v>0</v>
      </c>
    </row>
    <row r="2288" spans="1:66" x14ac:dyDescent="0.25">
      <c r="A2288">
        <v>10638</v>
      </c>
      <c r="B2288" t="s">
        <v>5913</v>
      </c>
      <c r="C2288">
        <v>6</v>
      </c>
      <c r="D2288">
        <v>0</v>
      </c>
      <c r="E2288">
        <v>0</v>
      </c>
      <c r="F2288" t="s">
        <v>1884</v>
      </c>
      <c r="G2288" t="s">
        <v>1885</v>
      </c>
      <c r="H2288" t="s">
        <v>1884</v>
      </c>
      <c r="I2288" t="s">
        <v>1884</v>
      </c>
      <c r="J2288" t="s">
        <v>1884</v>
      </c>
      <c r="K2288" t="s">
        <v>1884</v>
      </c>
      <c r="L2288" t="s">
        <v>1884</v>
      </c>
      <c r="M2288" s="180"/>
      <c r="N2288" t="s">
        <v>1886</v>
      </c>
      <c r="O2288" t="s">
        <v>1886</v>
      </c>
      <c r="P2288" t="s">
        <v>5914</v>
      </c>
      <c r="Q2288">
        <v>0</v>
      </c>
      <c r="R2288">
        <v>0</v>
      </c>
      <c r="S2288" t="s">
        <v>1886</v>
      </c>
      <c r="T2288" t="s">
        <v>1886</v>
      </c>
      <c r="U2288">
        <v>2</v>
      </c>
      <c r="V2288" t="s">
        <v>1899</v>
      </c>
      <c r="W2288">
        <v>18</v>
      </c>
      <c r="X2288">
        <v>0</v>
      </c>
      <c r="Y2288">
        <v>0</v>
      </c>
      <c r="Z2288" t="s">
        <v>1884</v>
      </c>
      <c r="AA2288" t="s">
        <v>1884</v>
      </c>
      <c r="AB2288" t="s">
        <v>1884</v>
      </c>
      <c r="AC2288">
        <v>0</v>
      </c>
      <c r="AD2288">
        <v>0</v>
      </c>
      <c r="AE2288">
        <v>0</v>
      </c>
      <c r="AF2288">
        <v>0</v>
      </c>
      <c r="AG2288" t="s">
        <v>1885</v>
      </c>
      <c r="AH2288" s="181" t="s">
        <v>1886</v>
      </c>
      <c r="AI2288" s="182">
        <v>861</v>
      </c>
      <c r="AJ2288" s="181" t="s">
        <v>5671</v>
      </c>
      <c r="AK2288" s="181" t="s">
        <v>1886</v>
      </c>
      <c r="AL2288" s="181" t="s">
        <v>1886</v>
      </c>
      <c r="AO2288" s="181"/>
      <c r="AQ2288">
        <v>10</v>
      </c>
      <c r="AR2288" s="182">
        <v>40</v>
      </c>
      <c r="AS2288" s="183" t="s">
        <v>1885</v>
      </c>
      <c r="AT2288">
        <v>0</v>
      </c>
      <c r="AU2288">
        <v>25</v>
      </c>
      <c r="AV2288" s="182">
        <v>5</v>
      </c>
      <c r="AW2288" s="184">
        <v>0</v>
      </c>
      <c r="AX2288" s="183" t="s">
        <v>1884</v>
      </c>
      <c r="AY2288" s="184">
        <v>0</v>
      </c>
      <c r="AZ2288">
        <v>0</v>
      </c>
      <c r="BA2288">
        <v>0</v>
      </c>
      <c r="BB2288">
        <v>0</v>
      </c>
      <c r="BC2288" s="182">
        <v>0</v>
      </c>
      <c r="BD2288" t="s">
        <v>1886</v>
      </c>
      <c r="BE2288" t="s">
        <v>1886</v>
      </c>
      <c r="BF2288" t="s">
        <v>1886</v>
      </c>
      <c r="BG2288" s="181" t="s">
        <v>1886</v>
      </c>
      <c r="BH2288">
        <v>0</v>
      </c>
      <c r="BI2288" s="184">
        <v>0</v>
      </c>
      <c r="BJ2288" s="182">
        <v>0</v>
      </c>
      <c r="BK2288" s="181" t="s">
        <v>1886</v>
      </c>
      <c r="BL2288">
        <v>0</v>
      </c>
      <c r="BM2288">
        <v>0</v>
      </c>
      <c r="BN2288">
        <v>0</v>
      </c>
    </row>
    <row r="2289" spans="1:66" x14ac:dyDescent="0.25">
      <c r="A2289">
        <v>10639</v>
      </c>
      <c r="B2289" t="s">
        <v>5915</v>
      </c>
      <c r="C2289">
        <v>1</v>
      </c>
      <c r="D2289">
        <v>0</v>
      </c>
      <c r="E2289">
        <v>0</v>
      </c>
      <c r="F2289" t="s">
        <v>1884</v>
      </c>
      <c r="G2289" t="s">
        <v>1885</v>
      </c>
      <c r="H2289" t="s">
        <v>1884</v>
      </c>
      <c r="I2289" t="s">
        <v>1884</v>
      </c>
      <c r="J2289" t="s">
        <v>1884</v>
      </c>
      <c r="K2289" t="s">
        <v>1884</v>
      </c>
      <c r="L2289" t="s">
        <v>1884</v>
      </c>
      <c r="M2289" s="180"/>
      <c r="N2289" t="s">
        <v>1886</v>
      </c>
      <c r="O2289" t="s">
        <v>1886</v>
      </c>
      <c r="P2289" t="s">
        <v>5916</v>
      </c>
      <c r="Q2289">
        <v>0</v>
      </c>
      <c r="R2289">
        <v>0</v>
      </c>
      <c r="S2289" t="s">
        <v>1886</v>
      </c>
      <c r="T2289" t="s">
        <v>1886</v>
      </c>
      <c r="U2289">
        <v>2</v>
      </c>
      <c r="V2289" t="s">
        <v>1899</v>
      </c>
      <c r="W2289">
        <v>7.5</v>
      </c>
      <c r="X2289">
        <v>0</v>
      </c>
      <c r="Y2289">
        <v>0</v>
      </c>
      <c r="Z2289" t="s">
        <v>1884</v>
      </c>
      <c r="AA2289" t="s">
        <v>1884</v>
      </c>
      <c r="AB2289" t="s">
        <v>1884</v>
      </c>
      <c r="AC2289">
        <v>0</v>
      </c>
      <c r="AD2289">
        <v>0</v>
      </c>
      <c r="AE2289">
        <v>0</v>
      </c>
      <c r="AF2289">
        <v>0</v>
      </c>
      <c r="AG2289" t="s">
        <v>1885</v>
      </c>
      <c r="AH2289" s="181" t="s">
        <v>1886</v>
      </c>
      <c r="AI2289" s="182">
        <v>861</v>
      </c>
      <c r="AJ2289" s="181" t="s">
        <v>5671</v>
      </c>
      <c r="AK2289" s="181" t="s">
        <v>1886</v>
      </c>
      <c r="AL2289" s="181" t="s">
        <v>1886</v>
      </c>
      <c r="AO2289" s="181"/>
      <c r="AQ2289">
        <v>10</v>
      </c>
      <c r="AR2289" s="182">
        <v>40</v>
      </c>
      <c r="AS2289" s="183" t="s">
        <v>1885</v>
      </c>
      <c r="AT2289">
        <v>0</v>
      </c>
      <c r="AU2289">
        <v>60</v>
      </c>
      <c r="AV2289" s="182">
        <v>10</v>
      </c>
      <c r="AW2289" s="184">
        <v>0</v>
      </c>
      <c r="AX2289" s="183" t="s">
        <v>1884</v>
      </c>
      <c r="AY2289" s="184">
        <v>0</v>
      </c>
      <c r="AZ2289">
        <v>0</v>
      </c>
      <c r="BA2289">
        <v>0</v>
      </c>
      <c r="BB2289">
        <v>0</v>
      </c>
      <c r="BC2289" s="182">
        <v>0</v>
      </c>
      <c r="BD2289" t="s">
        <v>1886</v>
      </c>
      <c r="BE2289" t="s">
        <v>1886</v>
      </c>
      <c r="BF2289" t="s">
        <v>1886</v>
      </c>
      <c r="BG2289" s="181" t="s">
        <v>1886</v>
      </c>
      <c r="BH2289">
        <v>0</v>
      </c>
      <c r="BI2289" s="184">
        <v>0</v>
      </c>
      <c r="BJ2289" s="182">
        <v>0</v>
      </c>
      <c r="BK2289" s="181" t="s">
        <v>1886</v>
      </c>
      <c r="BL2289">
        <v>0</v>
      </c>
      <c r="BM2289">
        <v>0</v>
      </c>
      <c r="BN2289">
        <v>0</v>
      </c>
    </row>
    <row r="2290" spans="1:66" x14ac:dyDescent="0.25">
      <c r="A2290">
        <v>10640</v>
      </c>
      <c r="B2290" t="s">
        <v>5917</v>
      </c>
      <c r="C2290">
        <v>6</v>
      </c>
      <c r="D2290">
        <v>0</v>
      </c>
      <c r="E2290">
        <v>0</v>
      </c>
      <c r="F2290" t="s">
        <v>1884</v>
      </c>
      <c r="G2290" t="s">
        <v>1885</v>
      </c>
      <c r="H2290" t="s">
        <v>1884</v>
      </c>
      <c r="I2290" t="s">
        <v>1884</v>
      </c>
      <c r="J2290" t="s">
        <v>1884</v>
      </c>
      <c r="K2290" t="s">
        <v>1884</v>
      </c>
      <c r="L2290" t="s">
        <v>1884</v>
      </c>
      <c r="M2290" s="180"/>
      <c r="N2290" t="s">
        <v>1886</v>
      </c>
      <c r="O2290" t="s">
        <v>1886</v>
      </c>
      <c r="P2290" t="s">
        <v>5918</v>
      </c>
      <c r="Q2290">
        <v>0</v>
      </c>
      <c r="R2290">
        <v>0</v>
      </c>
      <c r="S2290" t="s">
        <v>1886</v>
      </c>
      <c r="T2290" t="s">
        <v>1886</v>
      </c>
      <c r="U2290">
        <v>2</v>
      </c>
      <c r="V2290" t="s">
        <v>1899</v>
      </c>
      <c r="W2290">
        <v>18</v>
      </c>
      <c r="X2290">
        <v>0</v>
      </c>
      <c r="Y2290">
        <v>0</v>
      </c>
      <c r="Z2290" t="s">
        <v>1884</v>
      </c>
      <c r="AA2290" t="s">
        <v>1884</v>
      </c>
      <c r="AB2290" t="s">
        <v>1884</v>
      </c>
      <c r="AC2290">
        <v>0</v>
      </c>
      <c r="AD2290">
        <v>0</v>
      </c>
      <c r="AE2290">
        <v>0</v>
      </c>
      <c r="AF2290">
        <v>0</v>
      </c>
      <c r="AG2290" t="s">
        <v>1885</v>
      </c>
      <c r="AH2290" s="181" t="s">
        <v>1886</v>
      </c>
      <c r="AI2290" s="182">
        <v>861</v>
      </c>
      <c r="AJ2290" s="181" t="s">
        <v>5671</v>
      </c>
      <c r="AK2290" s="181" t="s">
        <v>1886</v>
      </c>
      <c r="AL2290" s="181" t="s">
        <v>1886</v>
      </c>
      <c r="AO2290" s="181"/>
      <c r="AQ2290">
        <v>10</v>
      </c>
      <c r="AR2290" s="182">
        <v>40</v>
      </c>
      <c r="AS2290" s="183" t="s">
        <v>1885</v>
      </c>
      <c r="AT2290">
        <v>0</v>
      </c>
      <c r="AU2290">
        <v>25</v>
      </c>
      <c r="AV2290" s="182">
        <v>5</v>
      </c>
      <c r="AW2290" s="184">
        <v>0</v>
      </c>
      <c r="AX2290" s="183" t="s">
        <v>1884</v>
      </c>
      <c r="AY2290" s="184">
        <v>0</v>
      </c>
      <c r="AZ2290">
        <v>0</v>
      </c>
      <c r="BA2290">
        <v>0</v>
      </c>
      <c r="BB2290">
        <v>0</v>
      </c>
      <c r="BC2290" s="182">
        <v>0</v>
      </c>
      <c r="BD2290" t="s">
        <v>1886</v>
      </c>
      <c r="BE2290" t="s">
        <v>1886</v>
      </c>
      <c r="BF2290" t="s">
        <v>1886</v>
      </c>
      <c r="BG2290" s="181" t="s">
        <v>1886</v>
      </c>
      <c r="BH2290">
        <v>0</v>
      </c>
      <c r="BI2290" s="184">
        <v>0</v>
      </c>
      <c r="BJ2290" s="182">
        <v>0</v>
      </c>
      <c r="BK2290" s="181" t="s">
        <v>1886</v>
      </c>
      <c r="BL2290">
        <v>0</v>
      </c>
      <c r="BM2290">
        <v>0</v>
      </c>
      <c r="BN2290">
        <v>0</v>
      </c>
    </row>
    <row r="2291" spans="1:66" x14ac:dyDescent="0.25">
      <c r="A2291">
        <v>10641</v>
      </c>
      <c r="B2291" t="s">
        <v>5919</v>
      </c>
      <c r="C2291">
        <v>1</v>
      </c>
      <c r="D2291">
        <v>0</v>
      </c>
      <c r="E2291">
        <v>0</v>
      </c>
      <c r="F2291" t="s">
        <v>1884</v>
      </c>
      <c r="G2291" t="s">
        <v>1885</v>
      </c>
      <c r="H2291" t="s">
        <v>1884</v>
      </c>
      <c r="I2291" t="s">
        <v>1884</v>
      </c>
      <c r="J2291" t="s">
        <v>1884</v>
      </c>
      <c r="K2291" t="s">
        <v>1884</v>
      </c>
      <c r="L2291" t="s">
        <v>1884</v>
      </c>
      <c r="M2291" s="180"/>
      <c r="N2291" t="s">
        <v>1886</v>
      </c>
      <c r="O2291" t="s">
        <v>1886</v>
      </c>
      <c r="P2291" t="s">
        <v>5920</v>
      </c>
      <c r="Q2291">
        <v>0</v>
      </c>
      <c r="R2291">
        <v>0</v>
      </c>
      <c r="S2291" t="s">
        <v>1886</v>
      </c>
      <c r="T2291" t="s">
        <v>1886</v>
      </c>
      <c r="U2291">
        <v>2</v>
      </c>
      <c r="V2291" t="s">
        <v>1899</v>
      </c>
      <c r="W2291">
        <v>7.5</v>
      </c>
      <c r="X2291">
        <v>0</v>
      </c>
      <c r="Y2291">
        <v>0</v>
      </c>
      <c r="Z2291" t="s">
        <v>1884</v>
      </c>
      <c r="AA2291" t="s">
        <v>1884</v>
      </c>
      <c r="AB2291" t="s">
        <v>1884</v>
      </c>
      <c r="AC2291">
        <v>0</v>
      </c>
      <c r="AD2291">
        <v>0</v>
      </c>
      <c r="AE2291">
        <v>0</v>
      </c>
      <c r="AF2291">
        <v>0</v>
      </c>
      <c r="AG2291" t="s">
        <v>1885</v>
      </c>
      <c r="AH2291" s="181" t="s">
        <v>1886</v>
      </c>
      <c r="AI2291" s="182">
        <v>861</v>
      </c>
      <c r="AJ2291" s="181" t="s">
        <v>5671</v>
      </c>
      <c r="AK2291" s="181" t="s">
        <v>1886</v>
      </c>
      <c r="AL2291" s="181" t="s">
        <v>1886</v>
      </c>
      <c r="AO2291" s="181"/>
      <c r="AQ2291">
        <v>10</v>
      </c>
      <c r="AR2291" s="182">
        <v>40</v>
      </c>
      <c r="AS2291" s="183" t="s">
        <v>1885</v>
      </c>
      <c r="AT2291">
        <v>0</v>
      </c>
      <c r="AU2291">
        <v>60</v>
      </c>
      <c r="AV2291" s="182">
        <v>10</v>
      </c>
      <c r="AW2291" s="184">
        <v>0</v>
      </c>
      <c r="AX2291" s="183" t="s">
        <v>1884</v>
      </c>
      <c r="AY2291" s="184">
        <v>0</v>
      </c>
      <c r="AZ2291">
        <v>0</v>
      </c>
      <c r="BA2291">
        <v>0</v>
      </c>
      <c r="BB2291">
        <v>0</v>
      </c>
      <c r="BC2291" s="182">
        <v>0</v>
      </c>
      <c r="BD2291" t="s">
        <v>1886</v>
      </c>
      <c r="BE2291" t="s">
        <v>1886</v>
      </c>
      <c r="BF2291" t="s">
        <v>1886</v>
      </c>
      <c r="BG2291" s="181" t="s">
        <v>1886</v>
      </c>
      <c r="BH2291">
        <v>0</v>
      </c>
      <c r="BI2291" s="184">
        <v>0</v>
      </c>
      <c r="BJ2291" s="182">
        <v>0</v>
      </c>
      <c r="BK2291" s="181" t="s">
        <v>1886</v>
      </c>
      <c r="BL2291">
        <v>0</v>
      </c>
      <c r="BM2291">
        <v>0</v>
      </c>
      <c r="BN2291">
        <v>0</v>
      </c>
    </row>
    <row r="2292" spans="1:66" x14ac:dyDescent="0.25">
      <c r="A2292">
        <v>10642</v>
      </c>
      <c r="B2292" t="s">
        <v>5921</v>
      </c>
      <c r="C2292">
        <v>6</v>
      </c>
      <c r="D2292">
        <v>0</v>
      </c>
      <c r="E2292">
        <v>0</v>
      </c>
      <c r="F2292" t="s">
        <v>1884</v>
      </c>
      <c r="G2292" t="s">
        <v>1885</v>
      </c>
      <c r="H2292" t="s">
        <v>1884</v>
      </c>
      <c r="I2292" t="s">
        <v>1884</v>
      </c>
      <c r="J2292" t="s">
        <v>1884</v>
      </c>
      <c r="K2292" t="s">
        <v>1884</v>
      </c>
      <c r="L2292" t="s">
        <v>1884</v>
      </c>
      <c r="M2292" s="180"/>
      <c r="N2292" t="s">
        <v>1886</v>
      </c>
      <c r="O2292" t="s">
        <v>1886</v>
      </c>
      <c r="P2292" t="s">
        <v>5922</v>
      </c>
      <c r="Q2292">
        <v>0</v>
      </c>
      <c r="R2292">
        <v>0</v>
      </c>
      <c r="S2292" t="s">
        <v>1886</v>
      </c>
      <c r="T2292" t="s">
        <v>1886</v>
      </c>
      <c r="U2292">
        <v>2</v>
      </c>
      <c r="V2292" t="s">
        <v>1899</v>
      </c>
      <c r="W2292">
        <v>18</v>
      </c>
      <c r="X2292">
        <v>0</v>
      </c>
      <c r="Y2292">
        <v>0</v>
      </c>
      <c r="Z2292" t="s">
        <v>1884</v>
      </c>
      <c r="AA2292" t="s">
        <v>1884</v>
      </c>
      <c r="AB2292" t="s">
        <v>1884</v>
      </c>
      <c r="AC2292">
        <v>0</v>
      </c>
      <c r="AD2292">
        <v>0</v>
      </c>
      <c r="AE2292">
        <v>0</v>
      </c>
      <c r="AF2292">
        <v>0</v>
      </c>
      <c r="AG2292" t="s">
        <v>1885</v>
      </c>
      <c r="AH2292" s="181" t="s">
        <v>1886</v>
      </c>
      <c r="AI2292" s="182">
        <v>861</v>
      </c>
      <c r="AJ2292" s="181" t="s">
        <v>5671</v>
      </c>
      <c r="AK2292" s="181" t="s">
        <v>1886</v>
      </c>
      <c r="AL2292" s="181" t="s">
        <v>1886</v>
      </c>
      <c r="AO2292" s="181"/>
      <c r="AQ2292">
        <v>10</v>
      </c>
      <c r="AR2292" s="182">
        <v>40</v>
      </c>
      <c r="AS2292" s="183" t="s">
        <v>1885</v>
      </c>
      <c r="AT2292">
        <v>0</v>
      </c>
      <c r="AU2292">
        <v>25</v>
      </c>
      <c r="AV2292" s="182">
        <v>5</v>
      </c>
      <c r="AW2292" s="184">
        <v>0</v>
      </c>
      <c r="AX2292" s="183" t="s">
        <v>1884</v>
      </c>
      <c r="AY2292" s="184">
        <v>0</v>
      </c>
      <c r="AZ2292">
        <v>0</v>
      </c>
      <c r="BA2292">
        <v>0</v>
      </c>
      <c r="BB2292">
        <v>0</v>
      </c>
      <c r="BC2292" s="182">
        <v>0</v>
      </c>
      <c r="BD2292" t="s">
        <v>1886</v>
      </c>
      <c r="BE2292" t="s">
        <v>1886</v>
      </c>
      <c r="BF2292" t="s">
        <v>1886</v>
      </c>
      <c r="BG2292" s="181" t="s">
        <v>1886</v>
      </c>
      <c r="BH2292">
        <v>0</v>
      </c>
      <c r="BI2292" s="184">
        <v>0</v>
      </c>
      <c r="BJ2292" s="182">
        <v>0</v>
      </c>
      <c r="BK2292" s="181" t="s">
        <v>1886</v>
      </c>
      <c r="BL2292">
        <v>0</v>
      </c>
      <c r="BM2292">
        <v>0</v>
      </c>
      <c r="BN2292">
        <v>0</v>
      </c>
    </row>
    <row r="2293" spans="1:66" x14ac:dyDescent="0.25">
      <c r="A2293">
        <v>10643</v>
      </c>
      <c r="B2293" t="s">
        <v>5923</v>
      </c>
      <c r="C2293">
        <v>1</v>
      </c>
      <c r="D2293">
        <v>0</v>
      </c>
      <c r="E2293">
        <v>0</v>
      </c>
      <c r="F2293" t="s">
        <v>1884</v>
      </c>
      <c r="G2293" t="s">
        <v>1885</v>
      </c>
      <c r="H2293" t="s">
        <v>1884</v>
      </c>
      <c r="I2293" t="s">
        <v>1884</v>
      </c>
      <c r="J2293" t="s">
        <v>1884</v>
      </c>
      <c r="K2293" t="s">
        <v>1884</v>
      </c>
      <c r="L2293" t="s">
        <v>1884</v>
      </c>
      <c r="M2293" s="180"/>
      <c r="N2293" t="s">
        <v>1886</v>
      </c>
      <c r="O2293" t="s">
        <v>1886</v>
      </c>
      <c r="P2293" t="s">
        <v>5924</v>
      </c>
      <c r="Q2293">
        <v>0</v>
      </c>
      <c r="R2293">
        <v>0</v>
      </c>
      <c r="S2293" t="s">
        <v>1886</v>
      </c>
      <c r="T2293" t="s">
        <v>1886</v>
      </c>
      <c r="U2293">
        <v>2</v>
      </c>
      <c r="V2293" t="s">
        <v>1899</v>
      </c>
      <c r="W2293">
        <v>15</v>
      </c>
      <c r="X2293">
        <v>0</v>
      </c>
      <c r="Y2293">
        <v>0</v>
      </c>
      <c r="Z2293" t="s">
        <v>1884</v>
      </c>
      <c r="AA2293" t="s">
        <v>1884</v>
      </c>
      <c r="AB2293" t="s">
        <v>1884</v>
      </c>
      <c r="AC2293">
        <v>0</v>
      </c>
      <c r="AD2293">
        <v>0</v>
      </c>
      <c r="AE2293">
        <v>0</v>
      </c>
      <c r="AF2293">
        <v>0</v>
      </c>
      <c r="AG2293" t="s">
        <v>1885</v>
      </c>
      <c r="AH2293" s="181" t="s">
        <v>1886</v>
      </c>
      <c r="AI2293" s="182">
        <v>861</v>
      </c>
      <c r="AJ2293" s="181" t="s">
        <v>5671</v>
      </c>
      <c r="AK2293" s="181" t="s">
        <v>1886</v>
      </c>
      <c r="AL2293" s="181" t="s">
        <v>1886</v>
      </c>
      <c r="AO2293" s="181"/>
      <c r="AQ2293">
        <v>10</v>
      </c>
      <c r="AR2293" s="182">
        <v>40</v>
      </c>
      <c r="AS2293" s="183" t="s">
        <v>1885</v>
      </c>
      <c r="AT2293">
        <v>0</v>
      </c>
      <c r="AU2293">
        <v>35</v>
      </c>
      <c r="AV2293" s="182">
        <v>7</v>
      </c>
      <c r="AW2293" s="184">
        <v>0</v>
      </c>
      <c r="AX2293" s="183" t="s">
        <v>1884</v>
      </c>
      <c r="AY2293" s="184">
        <v>0</v>
      </c>
      <c r="AZ2293">
        <v>0</v>
      </c>
      <c r="BA2293">
        <v>0</v>
      </c>
      <c r="BB2293">
        <v>0</v>
      </c>
      <c r="BC2293" s="182">
        <v>0</v>
      </c>
      <c r="BD2293" t="s">
        <v>1886</v>
      </c>
      <c r="BE2293" t="s">
        <v>1886</v>
      </c>
      <c r="BF2293" t="s">
        <v>1886</v>
      </c>
      <c r="BG2293" s="181" t="s">
        <v>1886</v>
      </c>
      <c r="BH2293">
        <v>0</v>
      </c>
      <c r="BI2293" s="184">
        <v>0</v>
      </c>
      <c r="BJ2293" s="182">
        <v>0</v>
      </c>
      <c r="BK2293" s="181" t="s">
        <v>1886</v>
      </c>
      <c r="BL2293">
        <v>0</v>
      </c>
      <c r="BM2293">
        <v>0</v>
      </c>
      <c r="BN2293">
        <v>0</v>
      </c>
    </row>
    <row r="2294" spans="1:66" x14ac:dyDescent="0.25">
      <c r="A2294">
        <v>10644</v>
      </c>
      <c r="B2294" t="s">
        <v>5925</v>
      </c>
      <c r="C2294">
        <v>6</v>
      </c>
      <c r="D2294">
        <v>0</v>
      </c>
      <c r="E2294">
        <v>0</v>
      </c>
      <c r="F2294" t="s">
        <v>1884</v>
      </c>
      <c r="G2294" t="s">
        <v>1885</v>
      </c>
      <c r="H2294" t="s">
        <v>1884</v>
      </c>
      <c r="I2294" t="s">
        <v>1884</v>
      </c>
      <c r="J2294" t="s">
        <v>1884</v>
      </c>
      <c r="K2294" t="s">
        <v>1884</v>
      </c>
      <c r="L2294" t="s">
        <v>1884</v>
      </c>
      <c r="M2294" s="180"/>
      <c r="N2294" t="s">
        <v>1886</v>
      </c>
      <c r="O2294" t="s">
        <v>1886</v>
      </c>
      <c r="P2294" t="s">
        <v>5926</v>
      </c>
      <c r="Q2294">
        <v>0</v>
      </c>
      <c r="R2294">
        <v>0</v>
      </c>
      <c r="S2294" t="s">
        <v>1886</v>
      </c>
      <c r="T2294" t="s">
        <v>1886</v>
      </c>
      <c r="U2294">
        <v>2</v>
      </c>
      <c r="V2294" t="s">
        <v>1899</v>
      </c>
      <c r="W2294">
        <v>18</v>
      </c>
      <c r="X2294">
        <v>0</v>
      </c>
      <c r="Y2294">
        <v>0</v>
      </c>
      <c r="Z2294" t="s">
        <v>1884</v>
      </c>
      <c r="AA2294" t="s">
        <v>1884</v>
      </c>
      <c r="AB2294" t="s">
        <v>1884</v>
      </c>
      <c r="AC2294">
        <v>0</v>
      </c>
      <c r="AD2294">
        <v>0</v>
      </c>
      <c r="AE2294">
        <v>0</v>
      </c>
      <c r="AF2294">
        <v>0</v>
      </c>
      <c r="AG2294" t="s">
        <v>1885</v>
      </c>
      <c r="AH2294" s="181" t="s">
        <v>1886</v>
      </c>
      <c r="AI2294" s="182">
        <v>861</v>
      </c>
      <c r="AJ2294" s="181" t="s">
        <v>5671</v>
      </c>
      <c r="AK2294" s="181" t="s">
        <v>1886</v>
      </c>
      <c r="AL2294" s="181" t="s">
        <v>1886</v>
      </c>
      <c r="AO2294" s="181"/>
      <c r="AQ2294">
        <v>10</v>
      </c>
      <c r="AR2294" s="182">
        <v>40</v>
      </c>
      <c r="AS2294" s="183" t="s">
        <v>1885</v>
      </c>
      <c r="AT2294">
        <v>0</v>
      </c>
      <c r="AU2294">
        <v>25</v>
      </c>
      <c r="AV2294" s="182">
        <v>5</v>
      </c>
      <c r="AW2294" s="184">
        <v>0</v>
      </c>
      <c r="AX2294" s="183" t="s">
        <v>1884</v>
      </c>
      <c r="AY2294" s="184">
        <v>0</v>
      </c>
      <c r="AZ2294">
        <v>0</v>
      </c>
      <c r="BA2294">
        <v>0</v>
      </c>
      <c r="BB2294">
        <v>0</v>
      </c>
      <c r="BC2294" s="182">
        <v>0</v>
      </c>
      <c r="BD2294" t="s">
        <v>1886</v>
      </c>
      <c r="BE2294" t="s">
        <v>1886</v>
      </c>
      <c r="BF2294" t="s">
        <v>1886</v>
      </c>
      <c r="BG2294" s="181" t="s">
        <v>1886</v>
      </c>
      <c r="BH2294">
        <v>0</v>
      </c>
      <c r="BI2294" s="184">
        <v>0</v>
      </c>
      <c r="BJ2294" s="182">
        <v>0</v>
      </c>
      <c r="BK2294" s="181" t="s">
        <v>1886</v>
      </c>
      <c r="BL2294">
        <v>0</v>
      </c>
      <c r="BM2294">
        <v>0</v>
      </c>
      <c r="BN2294">
        <v>0</v>
      </c>
    </row>
    <row r="2295" spans="1:66" x14ac:dyDescent="0.25">
      <c r="A2295">
        <v>10645</v>
      </c>
      <c r="B2295" t="s">
        <v>5927</v>
      </c>
      <c r="C2295">
        <v>1</v>
      </c>
      <c r="D2295">
        <v>0</v>
      </c>
      <c r="E2295">
        <v>0</v>
      </c>
      <c r="F2295" t="s">
        <v>1884</v>
      </c>
      <c r="G2295" t="s">
        <v>1885</v>
      </c>
      <c r="H2295" t="s">
        <v>1884</v>
      </c>
      <c r="I2295" t="s">
        <v>1884</v>
      </c>
      <c r="J2295" t="s">
        <v>1884</v>
      </c>
      <c r="K2295" t="s">
        <v>1884</v>
      </c>
      <c r="L2295" t="s">
        <v>1884</v>
      </c>
      <c r="M2295" s="180"/>
      <c r="N2295" t="s">
        <v>1886</v>
      </c>
      <c r="O2295" t="s">
        <v>1886</v>
      </c>
      <c r="P2295" t="s">
        <v>5928</v>
      </c>
      <c r="Q2295">
        <v>0</v>
      </c>
      <c r="R2295">
        <v>0</v>
      </c>
      <c r="S2295" t="s">
        <v>1886</v>
      </c>
      <c r="T2295" t="s">
        <v>1886</v>
      </c>
      <c r="U2295">
        <v>2</v>
      </c>
      <c r="V2295" t="s">
        <v>1899</v>
      </c>
      <c r="W2295">
        <v>15</v>
      </c>
      <c r="X2295">
        <v>0</v>
      </c>
      <c r="Y2295">
        <v>0</v>
      </c>
      <c r="Z2295" t="s">
        <v>1884</v>
      </c>
      <c r="AA2295" t="s">
        <v>1884</v>
      </c>
      <c r="AB2295" t="s">
        <v>1884</v>
      </c>
      <c r="AC2295">
        <v>0</v>
      </c>
      <c r="AD2295">
        <v>0</v>
      </c>
      <c r="AE2295">
        <v>0</v>
      </c>
      <c r="AF2295">
        <v>0</v>
      </c>
      <c r="AG2295" t="s">
        <v>1885</v>
      </c>
      <c r="AH2295" s="181" t="s">
        <v>1886</v>
      </c>
      <c r="AI2295" s="182">
        <v>861</v>
      </c>
      <c r="AJ2295" s="181" t="s">
        <v>5671</v>
      </c>
      <c r="AK2295" s="181" t="s">
        <v>1886</v>
      </c>
      <c r="AL2295" s="181" t="s">
        <v>1886</v>
      </c>
      <c r="AO2295" s="181"/>
      <c r="AQ2295">
        <v>10</v>
      </c>
      <c r="AR2295" s="182">
        <v>40</v>
      </c>
      <c r="AS2295" s="183" t="s">
        <v>1885</v>
      </c>
      <c r="AT2295">
        <v>0</v>
      </c>
      <c r="AU2295">
        <v>35</v>
      </c>
      <c r="AV2295" s="182">
        <v>7</v>
      </c>
      <c r="AW2295" s="184">
        <v>0</v>
      </c>
      <c r="AX2295" s="183" t="s">
        <v>1884</v>
      </c>
      <c r="AY2295" s="184">
        <v>0</v>
      </c>
      <c r="AZ2295">
        <v>0</v>
      </c>
      <c r="BA2295">
        <v>0</v>
      </c>
      <c r="BB2295">
        <v>0</v>
      </c>
      <c r="BC2295" s="182">
        <v>0</v>
      </c>
      <c r="BD2295" t="s">
        <v>1886</v>
      </c>
      <c r="BE2295" t="s">
        <v>1886</v>
      </c>
      <c r="BF2295" t="s">
        <v>1886</v>
      </c>
      <c r="BG2295" s="181" t="s">
        <v>1886</v>
      </c>
      <c r="BH2295">
        <v>0</v>
      </c>
      <c r="BI2295" s="184">
        <v>0</v>
      </c>
      <c r="BJ2295" s="182">
        <v>0</v>
      </c>
      <c r="BK2295" s="181" t="s">
        <v>1886</v>
      </c>
      <c r="BL2295">
        <v>0</v>
      </c>
      <c r="BM2295">
        <v>0</v>
      </c>
      <c r="BN2295">
        <v>0</v>
      </c>
    </row>
    <row r="2296" spans="1:66" x14ac:dyDescent="0.25">
      <c r="A2296">
        <v>10646</v>
      </c>
      <c r="B2296" t="s">
        <v>5929</v>
      </c>
      <c r="C2296">
        <v>6</v>
      </c>
      <c r="D2296">
        <v>0</v>
      </c>
      <c r="E2296">
        <v>0</v>
      </c>
      <c r="F2296" t="s">
        <v>1884</v>
      </c>
      <c r="G2296" t="s">
        <v>1885</v>
      </c>
      <c r="H2296" t="s">
        <v>1884</v>
      </c>
      <c r="I2296" t="s">
        <v>1884</v>
      </c>
      <c r="J2296" t="s">
        <v>1884</v>
      </c>
      <c r="K2296" t="s">
        <v>1884</v>
      </c>
      <c r="L2296" t="s">
        <v>1884</v>
      </c>
      <c r="M2296" s="180"/>
      <c r="N2296" t="s">
        <v>1886</v>
      </c>
      <c r="O2296" t="s">
        <v>1886</v>
      </c>
      <c r="P2296" t="s">
        <v>5930</v>
      </c>
      <c r="Q2296">
        <v>0</v>
      </c>
      <c r="R2296">
        <v>0</v>
      </c>
      <c r="S2296" t="s">
        <v>1886</v>
      </c>
      <c r="T2296" t="s">
        <v>1886</v>
      </c>
      <c r="U2296">
        <v>2</v>
      </c>
      <c r="V2296" t="s">
        <v>1899</v>
      </c>
      <c r="W2296">
        <v>18</v>
      </c>
      <c r="X2296">
        <v>0</v>
      </c>
      <c r="Y2296">
        <v>0</v>
      </c>
      <c r="Z2296" t="s">
        <v>1884</v>
      </c>
      <c r="AA2296" t="s">
        <v>1884</v>
      </c>
      <c r="AB2296" t="s">
        <v>1884</v>
      </c>
      <c r="AC2296">
        <v>0</v>
      </c>
      <c r="AD2296">
        <v>0</v>
      </c>
      <c r="AE2296">
        <v>0</v>
      </c>
      <c r="AF2296">
        <v>0</v>
      </c>
      <c r="AG2296" t="s">
        <v>1885</v>
      </c>
      <c r="AH2296" s="181" t="s">
        <v>1886</v>
      </c>
      <c r="AI2296" s="182">
        <v>861</v>
      </c>
      <c r="AJ2296" s="181" t="s">
        <v>5671</v>
      </c>
      <c r="AK2296" s="181" t="s">
        <v>1886</v>
      </c>
      <c r="AL2296" s="181" t="s">
        <v>1886</v>
      </c>
      <c r="AO2296" s="181"/>
      <c r="AQ2296">
        <v>10</v>
      </c>
      <c r="AR2296" s="182">
        <v>40</v>
      </c>
      <c r="AS2296" s="183" t="s">
        <v>1885</v>
      </c>
      <c r="AT2296">
        <v>0</v>
      </c>
      <c r="AU2296">
        <v>25</v>
      </c>
      <c r="AV2296" s="182">
        <v>5</v>
      </c>
      <c r="AW2296" s="184">
        <v>0</v>
      </c>
      <c r="AX2296" s="183" t="s">
        <v>1884</v>
      </c>
      <c r="AY2296" s="184">
        <v>0</v>
      </c>
      <c r="AZ2296">
        <v>0</v>
      </c>
      <c r="BA2296">
        <v>0</v>
      </c>
      <c r="BB2296">
        <v>0</v>
      </c>
      <c r="BC2296" s="182">
        <v>0</v>
      </c>
      <c r="BD2296" t="s">
        <v>1886</v>
      </c>
      <c r="BE2296" t="s">
        <v>1886</v>
      </c>
      <c r="BF2296" t="s">
        <v>1886</v>
      </c>
      <c r="BG2296" s="181" t="s">
        <v>1886</v>
      </c>
      <c r="BH2296">
        <v>0</v>
      </c>
      <c r="BI2296" s="184">
        <v>0</v>
      </c>
      <c r="BJ2296" s="182">
        <v>0</v>
      </c>
      <c r="BK2296" s="181" t="s">
        <v>1886</v>
      </c>
      <c r="BL2296">
        <v>0</v>
      </c>
      <c r="BM2296">
        <v>0</v>
      </c>
      <c r="BN2296">
        <v>0</v>
      </c>
    </row>
    <row r="2297" spans="1:66" x14ac:dyDescent="0.25">
      <c r="A2297">
        <v>10647</v>
      </c>
      <c r="B2297" t="s">
        <v>5931</v>
      </c>
      <c r="C2297">
        <v>1</v>
      </c>
      <c r="D2297">
        <v>0</v>
      </c>
      <c r="E2297">
        <v>0</v>
      </c>
      <c r="F2297" t="s">
        <v>1884</v>
      </c>
      <c r="G2297" t="s">
        <v>1885</v>
      </c>
      <c r="H2297" t="s">
        <v>1884</v>
      </c>
      <c r="I2297" t="s">
        <v>1884</v>
      </c>
      <c r="J2297" t="s">
        <v>1884</v>
      </c>
      <c r="K2297" t="s">
        <v>1884</v>
      </c>
      <c r="L2297" t="s">
        <v>1884</v>
      </c>
      <c r="M2297" s="180"/>
      <c r="N2297" t="s">
        <v>1886</v>
      </c>
      <c r="O2297" t="s">
        <v>1886</v>
      </c>
      <c r="P2297" t="s">
        <v>5932</v>
      </c>
      <c r="Q2297">
        <v>0</v>
      </c>
      <c r="R2297">
        <v>0</v>
      </c>
      <c r="S2297" t="s">
        <v>1886</v>
      </c>
      <c r="T2297" t="s">
        <v>1886</v>
      </c>
      <c r="U2297">
        <v>2</v>
      </c>
      <c r="V2297" t="s">
        <v>1899</v>
      </c>
      <c r="W2297">
        <v>7.5</v>
      </c>
      <c r="X2297">
        <v>0</v>
      </c>
      <c r="Y2297">
        <v>0</v>
      </c>
      <c r="Z2297" t="s">
        <v>1884</v>
      </c>
      <c r="AA2297" t="s">
        <v>1884</v>
      </c>
      <c r="AB2297" t="s">
        <v>1884</v>
      </c>
      <c r="AC2297">
        <v>0</v>
      </c>
      <c r="AD2297">
        <v>0</v>
      </c>
      <c r="AE2297">
        <v>0</v>
      </c>
      <c r="AF2297">
        <v>0</v>
      </c>
      <c r="AG2297" t="s">
        <v>1885</v>
      </c>
      <c r="AH2297" s="181" t="s">
        <v>1886</v>
      </c>
      <c r="AI2297" s="182">
        <v>861</v>
      </c>
      <c r="AJ2297" s="181" t="s">
        <v>5671</v>
      </c>
      <c r="AK2297" s="181" t="s">
        <v>1886</v>
      </c>
      <c r="AL2297" s="181" t="s">
        <v>1886</v>
      </c>
      <c r="AO2297" s="181"/>
      <c r="AQ2297">
        <v>10</v>
      </c>
      <c r="AR2297" s="182">
        <v>40</v>
      </c>
      <c r="AS2297" s="183" t="s">
        <v>1885</v>
      </c>
      <c r="AT2297">
        <v>0</v>
      </c>
      <c r="AU2297">
        <v>60</v>
      </c>
      <c r="AV2297" s="182">
        <v>10</v>
      </c>
      <c r="AW2297" s="184">
        <v>0</v>
      </c>
      <c r="AX2297" s="183" t="s">
        <v>1884</v>
      </c>
      <c r="AY2297" s="184">
        <v>0</v>
      </c>
      <c r="AZ2297">
        <v>0</v>
      </c>
      <c r="BA2297">
        <v>0</v>
      </c>
      <c r="BB2297">
        <v>0</v>
      </c>
      <c r="BC2297" s="182">
        <v>0</v>
      </c>
      <c r="BD2297" t="s">
        <v>1886</v>
      </c>
      <c r="BE2297" t="s">
        <v>1886</v>
      </c>
      <c r="BF2297" t="s">
        <v>1886</v>
      </c>
      <c r="BG2297" s="181" t="s">
        <v>1886</v>
      </c>
      <c r="BH2297">
        <v>0</v>
      </c>
      <c r="BI2297" s="184">
        <v>0</v>
      </c>
      <c r="BJ2297" s="182">
        <v>0</v>
      </c>
      <c r="BK2297" s="181" t="s">
        <v>1886</v>
      </c>
      <c r="BL2297">
        <v>0</v>
      </c>
      <c r="BM2297">
        <v>0</v>
      </c>
      <c r="BN2297">
        <v>0</v>
      </c>
    </row>
    <row r="2298" spans="1:66" x14ac:dyDescent="0.25">
      <c r="A2298">
        <v>10648</v>
      </c>
      <c r="B2298" t="s">
        <v>5933</v>
      </c>
      <c r="C2298">
        <v>6</v>
      </c>
      <c r="D2298">
        <v>0</v>
      </c>
      <c r="E2298">
        <v>0</v>
      </c>
      <c r="F2298" t="s">
        <v>1884</v>
      </c>
      <c r="G2298" t="s">
        <v>1885</v>
      </c>
      <c r="H2298" t="s">
        <v>1884</v>
      </c>
      <c r="I2298" t="s">
        <v>1884</v>
      </c>
      <c r="J2298" t="s">
        <v>1884</v>
      </c>
      <c r="K2298" t="s">
        <v>1884</v>
      </c>
      <c r="L2298" t="s">
        <v>1884</v>
      </c>
      <c r="M2298" s="180"/>
      <c r="N2298" t="s">
        <v>1886</v>
      </c>
      <c r="O2298" t="s">
        <v>1886</v>
      </c>
      <c r="P2298" t="s">
        <v>5934</v>
      </c>
      <c r="Q2298">
        <v>0</v>
      </c>
      <c r="R2298">
        <v>0</v>
      </c>
      <c r="S2298" t="s">
        <v>1886</v>
      </c>
      <c r="T2298" t="s">
        <v>1886</v>
      </c>
      <c r="U2298">
        <v>2</v>
      </c>
      <c r="V2298" t="s">
        <v>1899</v>
      </c>
      <c r="W2298">
        <v>18</v>
      </c>
      <c r="X2298">
        <v>0</v>
      </c>
      <c r="Y2298">
        <v>0</v>
      </c>
      <c r="Z2298" t="s">
        <v>1884</v>
      </c>
      <c r="AA2298" t="s">
        <v>1884</v>
      </c>
      <c r="AB2298" t="s">
        <v>1884</v>
      </c>
      <c r="AC2298">
        <v>0</v>
      </c>
      <c r="AD2298">
        <v>0</v>
      </c>
      <c r="AE2298">
        <v>0</v>
      </c>
      <c r="AF2298">
        <v>0</v>
      </c>
      <c r="AG2298" t="s">
        <v>1885</v>
      </c>
      <c r="AH2298" s="181" t="s">
        <v>1886</v>
      </c>
      <c r="AI2298" s="182">
        <v>861</v>
      </c>
      <c r="AJ2298" s="181" t="s">
        <v>5671</v>
      </c>
      <c r="AK2298" s="181" t="s">
        <v>1886</v>
      </c>
      <c r="AL2298" s="181" t="s">
        <v>1886</v>
      </c>
      <c r="AO2298" s="181"/>
      <c r="AQ2298">
        <v>10</v>
      </c>
      <c r="AR2298" s="182">
        <v>40</v>
      </c>
      <c r="AS2298" s="183" t="s">
        <v>1885</v>
      </c>
      <c r="AT2298">
        <v>0</v>
      </c>
      <c r="AU2298">
        <v>25</v>
      </c>
      <c r="AV2298" s="182">
        <v>5</v>
      </c>
      <c r="AW2298" s="184">
        <v>0</v>
      </c>
      <c r="AX2298" s="183" t="s">
        <v>1884</v>
      </c>
      <c r="AY2298" s="184">
        <v>0</v>
      </c>
      <c r="AZ2298">
        <v>0</v>
      </c>
      <c r="BA2298">
        <v>0</v>
      </c>
      <c r="BB2298">
        <v>0</v>
      </c>
      <c r="BC2298" s="182">
        <v>0</v>
      </c>
      <c r="BD2298" t="s">
        <v>1886</v>
      </c>
      <c r="BE2298" t="s">
        <v>1886</v>
      </c>
      <c r="BF2298" t="s">
        <v>1886</v>
      </c>
      <c r="BG2298" s="181" t="s">
        <v>1886</v>
      </c>
      <c r="BH2298">
        <v>0</v>
      </c>
      <c r="BI2298" s="184">
        <v>0</v>
      </c>
      <c r="BJ2298" s="182">
        <v>0</v>
      </c>
      <c r="BK2298" s="181" t="s">
        <v>1886</v>
      </c>
      <c r="BL2298">
        <v>0</v>
      </c>
      <c r="BM2298">
        <v>0</v>
      </c>
      <c r="BN2298">
        <v>0</v>
      </c>
    </row>
    <row r="2299" spans="1:66" x14ac:dyDescent="0.25">
      <c r="A2299">
        <v>10649</v>
      </c>
      <c r="B2299" t="s">
        <v>5935</v>
      </c>
      <c r="C2299">
        <v>1</v>
      </c>
      <c r="D2299">
        <v>0</v>
      </c>
      <c r="E2299">
        <v>0</v>
      </c>
      <c r="F2299" t="s">
        <v>1884</v>
      </c>
      <c r="G2299" t="s">
        <v>1885</v>
      </c>
      <c r="H2299" t="s">
        <v>1884</v>
      </c>
      <c r="I2299" t="s">
        <v>1884</v>
      </c>
      <c r="J2299" t="s">
        <v>1884</v>
      </c>
      <c r="K2299" t="s">
        <v>1884</v>
      </c>
      <c r="L2299" t="s">
        <v>1884</v>
      </c>
      <c r="M2299" s="180"/>
      <c r="N2299" t="s">
        <v>1886</v>
      </c>
      <c r="O2299" t="s">
        <v>1886</v>
      </c>
      <c r="P2299" t="s">
        <v>5936</v>
      </c>
      <c r="Q2299">
        <v>0</v>
      </c>
      <c r="R2299">
        <v>0</v>
      </c>
      <c r="S2299" t="s">
        <v>1886</v>
      </c>
      <c r="T2299" t="s">
        <v>1886</v>
      </c>
      <c r="U2299">
        <v>2</v>
      </c>
      <c r="V2299" t="s">
        <v>1899</v>
      </c>
      <c r="W2299">
        <v>7.5</v>
      </c>
      <c r="X2299">
        <v>0</v>
      </c>
      <c r="Y2299">
        <v>0</v>
      </c>
      <c r="Z2299" t="s">
        <v>1884</v>
      </c>
      <c r="AA2299" t="s">
        <v>1884</v>
      </c>
      <c r="AB2299" t="s">
        <v>1884</v>
      </c>
      <c r="AC2299">
        <v>0</v>
      </c>
      <c r="AD2299">
        <v>0</v>
      </c>
      <c r="AE2299">
        <v>0</v>
      </c>
      <c r="AF2299">
        <v>0</v>
      </c>
      <c r="AG2299" t="s">
        <v>1885</v>
      </c>
      <c r="AH2299" s="181" t="s">
        <v>1886</v>
      </c>
      <c r="AI2299" s="182">
        <v>861</v>
      </c>
      <c r="AJ2299" s="181" t="s">
        <v>5671</v>
      </c>
      <c r="AK2299" s="181" t="s">
        <v>1886</v>
      </c>
      <c r="AL2299" s="181" t="s">
        <v>1886</v>
      </c>
      <c r="AO2299" s="181"/>
      <c r="AQ2299">
        <v>10</v>
      </c>
      <c r="AR2299" s="182">
        <v>40</v>
      </c>
      <c r="AS2299" s="183" t="s">
        <v>1885</v>
      </c>
      <c r="AT2299">
        <v>0</v>
      </c>
      <c r="AU2299">
        <v>60</v>
      </c>
      <c r="AV2299" s="182">
        <v>10</v>
      </c>
      <c r="AW2299" s="184">
        <v>0</v>
      </c>
      <c r="AX2299" s="183" t="s">
        <v>1884</v>
      </c>
      <c r="AY2299" s="184">
        <v>0</v>
      </c>
      <c r="AZ2299">
        <v>0</v>
      </c>
      <c r="BA2299">
        <v>0</v>
      </c>
      <c r="BB2299">
        <v>0</v>
      </c>
      <c r="BC2299" s="182">
        <v>0</v>
      </c>
      <c r="BD2299" t="s">
        <v>1886</v>
      </c>
      <c r="BE2299" t="s">
        <v>1886</v>
      </c>
      <c r="BF2299" t="s">
        <v>1886</v>
      </c>
      <c r="BG2299" s="181" t="s">
        <v>1886</v>
      </c>
      <c r="BH2299">
        <v>0</v>
      </c>
      <c r="BI2299" s="184">
        <v>0</v>
      </c>
      <c r="BJ2299" s="182">
        <v>0</v>
      </c>
      <c r="BK2299" s="181" t="s">
        <v>1886</v>
      </c>
      <c r="BL2299">
        <v>0</v>
      </c>
      <c r="BM2299">
        <v>0</v>
      </c>
      <c r="BN2299">
        <v>0</v>
      </c>
    </row>
    <row r="2300" spans="1:66" x14ac:dyDescent="0.25">
      <c r="A2300">
        <v>10650</v>
      </c>
      <c r="B2300" t="s">
        <v>5937</v>
      </c>
      <c r="C2300">
        <v>6</v>
      </c>
      <c r="D2300">
        <v>0</v>
      </c>
      <c r="E2300">
        <v>0</v>
      </c>
      <c r="F2300" t="s">
        <v>1884</v>
      </c>
      <c r="G2300" t="s">
        <v>1885</v>
      </c>
      <c r="H2300" t="s">
        <v>1884</v>
      </c>
      <c r="I2300" t="s">
        <v>1884</v>
      </c>
      <c r="J2300" t="s">
        <v>1884</v>
      </c>
      <c r="K2300" t="s">
        <v>1884</v>
      </c>
      <c r="L2300" t="s">
        <v>1884</v>
      </c>
      <c r="M2300" s="180"/>
      <c r="N2300" t="s">
        <v>1886</v>
      </c>
      <c r="O2300" t="s">
        <v>1886</v>
      </c>
      <c r="P2300" t="s">
        <v>5938</v>
      </c>
      <c r="Q2300">
        <v>0</v>
      </c>
      <c r="R2300">
        <v>0</v>
      </c>
      <c r="S2300" t="s">
        <v>1886</v>
      </c>
      <c r="T2300" t="s">
        <v>1886</v>
      </c>
      <c r="U2300">
        <v>2</v>
      </c>
      <c r="V2300" t="s">
        <v>1899</v>
      </c>
      <c r="W2300">
        <v>18</v>
      </c>
      <c r="X2300">
        <v>0</v>
      </c>
      <c r="Y2300">
        <v>0</v>
      </c>
      <c r="Z2300" t="s">
        <v>1884</v>
      </c>
      <c r="AA2300" t="s">
        <v>1884</v>
      </c>
      <c r="AB2300" t="s">
        <v>1884</v>
      </c>
      <c r="AC2300">
        <v>0</v>
      </c>
      <c r="AD2300">
        <v>0</v>
      </c>
      <c r="AE2300">
        <v>0</v>
      </c>
      <c r="AF2300">
        <v>0</v>
      </c>
      <c r="AG2300" t="s">
        <v>1885</v>
      </c>
      <c r="AH2300" s="181" t="s">
        <v>1886</v>
      </c>
      <c r="AI2300" s="182">
        <v>861</v>
      </c>
      <c r="AJ2300" s="181" t="s">
        <v>5671</v>
      </c>
      <c r="AK2300" s="181" t="s">
        <v>1886</v>
      </c>
      <c r="AL2300" s="181" t="s">
        <v>1886</v>
      </c>
      <c r="AO2300" s="181"/>
      <c r="AQ2300">
        <v>10</v>
      </c>
      <c r="AR2300" s="182">
        <v>40</v>
      </c>
      <c r="AS2300" s="183" t="s">
        <v>1885</v>
      </c>
      <c r="AT2300">
        <v>0</v>
      </c>
      <c r="AU2300">
        <v>25</v>
      </c>
      <c r="AV2300" s="182">
        <v>5</v>
      </c>
      <c r="AW2300" s="184">
        <v>0</v>
      </c>
      <c r="AX2300" s="183" t="s">
        <v>1884</v>
      </c>
      <c r="AY2300" s="184">
        <v>0</v>
      </c>
      <c r="AZ2300">
        <v>0</v>
      </c>
      <c r="BA2300">
        <v>0</v>
      </c>
      <c r="BB2300">
        <v>0</v>
      </c>
      <c r="BC2300" s="182">
        <v>0</v>
      </c>
      <c r="BD2300" t="s">
        <v>1886</v>
      </c>
      <c r="BE2300" t="s">
        <v>1886</v>
      </c>
      <c r="BF2300" t="s">
        <v>1886</v>
      </c>
      <c r="BG2300" s="181" t="s">
        <v>1886</v>
      </c>
      <c r="BH2300">
        <v>0</v>
      </c>
      <c r="BI2300" s="184">
        <v>0</v>
      </c>
      <c r="BJ2300" s="182">
        <v>0</v>
      </c>
      <c r="BK2300" s="181" t="s">
        <v>1886</v>
      </c>
      <c r="BL2300">
        <v>0</v>
      </c>
      <c r="BM2300">
        <v>0</v>
      </c>
      <c r="BN2300">
        <v>0</v>
      </c>
    </row>
    <row r="2301" spans="1:66" x14ac:dyDescent="0.25">
      <c r="A2301">
        <v>10651</v>
      </c>
      <c r="B2301" t="s">
        <v>5939</v>
      </c>
      <c r="C2301">
        <v>1</v>
      </c>
      <c r="D2301">
        <v>0</v>
      </c>
      <c r="E2301">
        <v>0</v>
      </c>
      <c r="F2301" t="s">
        <v>1884</v>
      </c>
      <c r="G2301" t="s">
        <v>1885</v>
      </c>
      <c r="H2301" t="s">
        <v>1884</v>
      </c>
      <c r="I2301" t="s">
        <v>1884</v>
      </c>
      <c r="J2301" t="s">
        <v>1884</v>
      </c>
      <c r="K2301" t="s">
        <v>1884</v>
      </c>
      <c r="L2301" t="s">
        <v>1884</v>
      </c>
      <c r="M2301" s="180"/>
      <c r="N2301" t="s">
        <v>1886</v>
      </c>
      <c r="O2301" t="s">
        <v>1886</v>
      </c>
      <c r="P2301" t="s">
        <v>5940</v>
      </c>
      <c r="Q2301">
        <v>0</v>
      </c>
      <c r="R2301">
        <v>0</v>
      </c>
      <c r="S2301" t="s">
        <v>1886</v>
      </c>
      <c r="T2301" t="s">
        <v>1886</v>
      </c>
      <c r="U2301">
        <v>2</v>
      </c>
      <c r="V2301" t="s">
        <v>1899</v>
      </c>
      <c r="W2301">
        <v>7.5</v>
      </c>
      <c r="X2301">
        <v>0</v>
      </c>
      <c r="Y2301">
        <v>0</v>
      </c>
      <c r="Z2301" t="s">
        <v>1884</v>
      </c>
      <c r="AA2301" t="s">
        <v>1884</v>
      </c>
      <c r="AB2301" t="s">
        <v>1884</v>
      </c>
      <c r="AC2301">
        <v>0</v>
      </c>
      <c r="AD2301">
        <v>0</v>
      </c>
      <c r="AE2301">
        <v>0</v>
      </c>
      <c r="AF2301">
        <v>0</v>
      </c>
      <c r="AG2301" t="s">
        <v>1885</v>
      </c>
      <c r="AH2301" s="181" t="s">
        <v>1886</v>
      </c>
      <c r="AI2301" s="182">
        <v>861</v>
      </c>
      <c r="AJ2301" s="181" t="s">
        <v>5671</v>
      </c>
      <c r="AK2301" s="181" t="s">
        <v>1886</v>
      </c>
      <c r="AL2301" s="181" t="s">
        <v>1886</v>
      </c>
      <c r="AO2301" s="181"/>
      <c r="AQ2301">
        <v>10</v>
      </c>
      <c r="AR2301" s="182">
        <v>40</v>
      </c>
      <c r="AS2301" s="183" t="s">
        <v>1885</v>
      </c>
      <c r="AT2301">
        <v>0</v>
      </c>
      <c r="AU2301">
        <v>60</v>
      </c>
      <c r="AV2301" s="182">
        <v>10</v>
      </c>
      <c r="AW2301" s="184">
        <v>0</v>
      </c>
      <c r="AX2301" s="183" t="s">
        <v>1884</v>
      </c>
      <c r="AY2301" s="184">
        <v>0</v>
      </c>
      <c r="AZ2301">
        <v>0</v>
      </c>
      <c r="BA2301">
        <v>0</v>
      </c>
      <c r="BB2301">
        <v>0</v>
      </c>
      <c r="BC2301" s="182">
        <v>0</v>
      </c>
      <c r="BD2301" t="s">
        <v>1886</v>
      </c>
      <c r="BE2301" t="s">
        <v>1886</v>
      </c>
      <c r="BF2301" t="s">
        <v>1886</v>
      </c>
      <c r="BG2301" s="181" t="s">
        <v>1886</v>
      </c>
      <c r="BH2301">
        <v>0</v>
      </c>
      <c r="BI2301" s="184">
        <v>0</v>
      </c>
      <c r="BJ2301" s="182">
        <v>0</v>
      </c>
      <c r="BK2301" s="181" t="s">
        <v>1886</v>
      </c>
      <c r="BL2301">
        <v>0</v>
      </c>
      <c r="BM2301">
        <v>0</v>
      </c>
      <c r="BN2301">
        <v>0</v>
      </c>
    </row>
    <row r="2302" spans="1:66" x14ac:dyDescent="0.25">
      <c r="A2302">
        <v>10652</v>
      </c>
      <c r="B2302" t="s">
        <v>5941</v>
      </c>
      <c r="C2302">
        <v>6</v>
      </c>
      <c r="D2302">
        <v>0</v>
      </c>
      <c r="E2302">
        <v>0</v>
      </c>
      <c r="F2302" t="s">
        <v>1884</v>
      </c>
      <c r="G2302" t="s">
        <v>1885</v>
      </c>
      <c r="H2302" t="s">
        <v>1884</v>
      </c>
      <c r="I2302" t="s">
        <v>1884</v>
      </c>
      <c r="J2302" t="s">
        <v>1884</v>
      </c>
      <c r="K2302" t="s">
        <v>1884</v>
      </c>
      <c r="L2302" t="s">
        <v>1884</v>
      </c>
      <c r="M2302" s="180"/>
      <c r="N2302" t="s">
        <v>1886</v>
      </c>
      <c r="O2302" t="s">
        <v>1886</v>
      </c>
      <c r="P2302" t="s">
        <v>5942</v>
      </c>
      <c r="Q2302">
        <v>0</v>
      </c>
      <c r="R2302">
        <v>0</v>
      </c>
      <c r="S2302" t="s">
        <v>1886</v>
      </c>
      <c r="T2302" t="s">
        <v>1886</v>
      </c>
      <c r="U2302">
        <v>2</v>
      </c>
      <c r="V2302" t="s">
        <v>1899</v>
      </c>
      <c r="W2302">
        <v>18</v>
      </c>
      <c r="X2302">
        <v>0</v>
      </c>
      <c r="Y2302">
        <v>0</v>
      </c>
      <c r="Z2302" t="s">
        <v>1884</v>
      </c>
      <c r="AA2302" t="s">
        <v>1884</v>
      </c>
      <c r="AB2302" t="s">
        <v>1884</v>
      </c>
      <c r="AC2302">
        <v>0</v>
      </c>
      <c r="AD2302">
        <v>0</v>
      </c>
      <c r="AE2302">
        <v>0</v>
      </c>
      <c r="AF2302">
        <v>0</v>
      </c>
      <c r="AG2302" t="s">
        <v>1885</v>
      </c>
      <c r="AH2302" s="181" t="s">
        <v>1886</v>
      </c>
      <c r="AI2302" s="182">
        <v>861</v>
      </c>
      <c r="AJ2302" s="181" t="s">
        <v>5671</v>
      </c>
      <c r="AK2302" s="181" t="s">
        <v>1886</v>
      </c>
      <c r="AL2302" s="181" t="s">
        <v>1886</v>
      </c>
      <c r="AO2302" s="181"/>
      <c r="AQ2302">
        <v>10</v>
      </c>
      <c r="AR2302" s="182">
        <v>40</v>
      </c>
      <c r="AS2302" s="183" t="s">
        <v>1885</v>
      </c>
      <c r="AT2302">
        <v>0</v>
      </c>
      <c r="AU2302">
        <v>25</v>
      </c>
      <c r="AV2302" s="182">
        <v>5</v>
      </c>
      <c r="AW2302" s="184">
        <v>0</v>
      </c>
      <c r="AX2302" s="183" t="s">
        <v>1884</v>
      </c>
      <c r="AY2302" s="184">
        <v>0</v>
      </c>
      <c r="AZ2302">
        <v>0</v>
      </c>
      <c r="BA2302">
        <v>0</v>
      </c>
      <c r="BB2302">
        <v>0</v>
      </c>
      <c r="BC2302" s="182">
        <v>0</v>
      </c>
      <c r="BD2302" t="s">
        <v>1886</v>
      </c>
      <c r="BE2302" t="s">
        <v>1886</v>
      </c>
      <c r="BF2302" t="s">
        <v>1886</v>
      </c>
      <c r="BG2302" s="181" t="s">
        <v>1886</v>
      </c>
      <c r="BH2302">
        <v>0</v>
      </c>
      <c r="BI2302" s="184">
        <v>0</v>
      </c>
      <c r="BJ2302" s="182">
        <v>0</v>
      </c>
      <c r="BK2302" s="181" t="s">
        <v>1886</v>
      </c>
      <c r="BL2302">
        <v>0</v>
      </c>
      <c r="BM2302">
        <v>0</v>
      </c>
      <c r="BN2302">
        <v>0</v>
      </c>
    </row>
    <row r="2303" spans="1:66" x14ac:dyDescent="0.25">
      <c r="A2303">
        <v>10653</v>
      </c>
      <c r="B2303" t="s">
        <v>5943</v>
      </c>
      <c r="C2303">
        <v>6</v>
      </c>
      <c r="D2303">
        <v>0</v>
      </c>
      <c r="E2303">
        <v>0</v>
      </c>
      <c r="F2303" t="s">
        <v>1884</v>
      </c>
      <c r="G2303" t="s">
        <v>1885</v>
      </c>
      <c r="H2303" t="s">
        <v>1884</v>
      </c>
      <c r="I2303" t="s">
        <v>1884</v>
      </c>
      <c r="J2303" t="s">
        <v>1884</v>
      </c>
      <c r="K2303" t="s">
        <v>1884</v>
      </c>
      <c r="L2303" t="s">
        <v>1884</v>
      </c>
      <c r="M2303" s="180"/>
      <c r="N2303" t="s">
        <v>1886</v>
      </c>
      <c r="O2303" t="s">
        <v>1886</v>
      </c>
      <c r="P2303" t="s">
        <v>5944</v>
      </c>
      <c r="Q2303">
        <v>0</v>
      </c>
      <c r="R2303">
        <v>0</v>
      </c>
      <c r="S2303" t="s">
        <v>1886</v>
      </c>
      <c r="T2303" t="s">
        <v>1886</v>
      </c>
      <c r="U2303">
        <v>2</v>
      </c>
      <c r="V2303" t="s">
        <v>1899</v>
      </c>
      <c r="W2303">
        <v>18</v>
      </c>
      <c r="X2303">
        <v>0</v>
      </c>
      <c r="Y2303">
        <v>0</v>
      </c>
      <c r="Z2303" t="s">
        <v>1884</v>
      </c>
      <c r="AA2303" t="s">
        <v>1884</v>
      </c>
      <c r="AB2303" t="s">
        <v>1884</v>
      </c>
      <c r="AC2303">
        <v>0</v>
      </c>
      <c r="AD2303">
        <v>0</v>
      </c>
      <c r="AE2303">
        <v>0</v>
      </c>
      <c r="AF2303">
        <v>0</v>
      </c>
      <c r="AG2303" t="s">
        <v>1885</v>
      </c>
      <c r="AH2303" s="181" t="s">
        <v>1886</v>
      </c>
      <c r="AI2303" s="182">
        <v>861</v>
      </c>
      <c r="AJ2303" s="181" t="s">
        <v>5671</v>
      </c>
      <c r="AK2303" s="181" t="s">
        <v>1886</v>
      </c>
      <c r="AL2303" s="181" t="s">
        <v>1886</v>
      </c>
      <c r="AO2303" s="181"/>
      <c r="AQ2303">
        <v>10</v>
      </c>
      <c r="AR2303" s="182">
        <v>40</v>
      </c>
      <c r="AS2303" s="183" t="s">
        <v>1885</v>
      </c>
      <c r="AT2303">
        <v>0</v>
      </c>
      <c r="AU2303">
        <v>25</v>
      </c>
      <c r="AV2303" s="182">
        <v>5</v>
      </c>
      <c r="AW2303" s="184">
        <v>0</v>
      </c>
      <c r="AX2303" s="183" t="s">
        <v>1884</v>
      </c>
      <c r="AY2303" s="184">
        <v>0</v>
      </c>
      <c r="AZ2303">
        <v>0</v>
      </c>
      <c r="BA2303">
        <v>0</v>
      </c>
      <c r="BB2303">
        <v>0</v>
      </c>
      <c r="BC2303" s="182">
        <v>0</v>
      </c>
      <c r="BD2303" t="s">
        <v>1886</v>
      </c>
      <c r="BE2303" t="s">
        <v>1886</v>
      </c>
      <c r="BF2303" t="s">
        <v>1886</v>
      </c>
      <c r="BG2303" s="181" t="s">
        <v>1886</v>
      </c>
      <c r="BH2303">
        <v>0</v>
      </c>
      <c r="BI2303" s="184">
        <v>0</v>
      </c>
      <c r="BJ2303" s="182">
        <v>0</v>
      </c>
      <c r="BK2303" s="181" t="s">
        <v>1886</v>
      </c>
      <c r="BL2303">
        <v>0</v>
      </c>
      <c r="BM2303">
        <v>0</v>
      </c>
      <c r="BN2303">
        <v>0</v>
      </c>
    </row>
    <row r="2304" spans="1:66" x14ac:dyDescent="0.25">
      <c r="A2304">
        <v>10654</v>
      </c>
      <c r="B2304" t="s">
        <v>5945</v>
      </c>
      <c r="C2304">
        <v>14</v>
      </c>
      <c r="D2304">
        <v>0</v>
      </c>
      <c r="E2304">
        <v>0</v>
      </c>
      <c r="F2304" t="s">
        <v>1884</v>
      </c>
      <c r="G2304" t="s">
        <v>1885</v>
      </c>
      <c r="H2304" t="s">
        <v>1884</v>
      </c>
      <c r="I2304" t="s">
        <v>1884</v>
      </c>
      <c r="J2304" t="s">
        <v>1884</v>
      </c>
      <c r="K2304" t="s">
        <v>1884</v>
      </c>
      <c r="L2304" t="s">
        <v>1884</v>
      </c>
      <c r="M2304" s="180"/>
      <c r="N2304" t="s">
        <v>1886</v>
      </c>
      <c r="O2304" t="s">
        <v>1886</v>
      </c>
      <c r="P2304" t="s">
        <v>5946</v>
      </c>
      <c r="Q2304">
        <v>0</v>
      </c>
      <c r="R2304">
        <v>0</v>
      </c>
      <c r="S2304" t="s">
        <v>1886</v>
      </c>
      <c r="T2304" t="s">
        <v>1886</v>
      </c>
      <c r="U2304">
        <v>2</v>
      </c>
      <c r="V2304" t="s">
        <v>1899</v>
      </c>
      <c r="W2304">
        <v>14</v>
      </c>
      <c r="X2304">
        <v>0</v>
      </c>
      <c r="Y2304">
        <v>0</v>
      </c>
      <c r="Z2304" t="s">
        <v>1884</v>
      </c>
      <c r="AA2304" t="s">
        <v>1884</v>
      </c>
      <c r="AB2304" t="s">
        <v>1884</v>
      </c>
      <c r="AC2304">
        <v>0</v>
      </c>
      <c r="AD2304">
        <v>0</v>
      </c>
      <c r="AE2304">
        <v>0</v>
      </c>
      <c r="AF2304">
        <v>0</v>
      </c>
      <c r="AG2304" t="s">
        <v>1885</v>
      </c>
      <c r="AH2304" s="181" t="s">
        <v>1886</v>
      </c>
      <c r="AI2304" s="182">
        <v>861</v>
      </c>
      <c r="AJ2304" s="181" t="s">
        <v>5671</v>
      </c>
      <c r="AK2304" s="181" t="s">
        <v>1886</v>
      </c>
      <c r="AL2304" s="181" t="s">
        <v>1886</v>
      </c>
      <c r="AO2304" s="181"/>
      <c r="AQ2304">
        <v>10</v>
      </c>
      <c r="AR2304" s="182">
        <v>40</v>
      </c>
      <c r="AS2304" s="183" t="s">
        <v>1885</v>
      </c>
      <c r="AT2304">
        <v>0</v>
      </c>
      <c r="AU2304">
        <v>30</v>
      </c>
      <c r="AV2304" s="182">
        <v>5</v>
      </c>
      <c r="AW2304" s="184">
        <v>0</v>
      </c>
      <c r="AX2304" s="183" t="s">
        <v>1884</v>
      </c>
      <c r="AY2304" s="184">
        <v>0</v>
      </c>
      <c r="AZ2304">
        <v>0</v>
      </c>
      <c r="BA2304">
        <v>0</v>
      </c>
      <c r="BB2304">
        <v>0</v>
      </c>
      <c r="BC2304" s="182">
        <v>0</v>
      </c>
      <c r="BD2304" t="s">
        <v>1886</v>
      </c>
      <c r="BE2304" t="s">
        <v>1886</v>
      </c>
      <c r="BF2304" t="s">
        <v>1886</v>
      </c>
      <c r="BG2304" s="181" t="s">
        <v>1886</v>
      </c>
      <c r="BH2304">
        <v>0</v>
      </c>
      <c r="BI2304" s="184">
        <v>0</v>
      </c>
      <c r="BJ2304" s="182">
        <v>0</v>
      </c>
      <c r="BK2304" s="181" t="s">
        <v>1886</v>
      </c>
      <c r="BL2304">
        <v>0</v>
      </c>
      <c r="BM2304">
        <v>0</v>
      </c>
      <c r="BN2304">
        <v>0</v>
      </c>
    </row>
    <row r="2305" spans="1:66" x14ac:dyDescent="0.25">
      <c r="A2305">
        <v>10655</v>
      </c>
      <c r="B2305" t="s">
        <v>5947</v>
      </c>
      <c r="C2305">
        <v>1</v>
      </c>
      <c r="D2305">
        <v>0</v>
      </c>
      <c r="E2305">
        <v>0</v>
      </c>
      <c r="F2305" t="s">
        <v>1884</v>
      </c>
      <c r="G2305" t="s">
        <v>1885</v>
      </c>
      <c r="H2305" t="s">
        <v>1884</v>
      </c>
      <c r="I2305" t="s">
        <v>1884</v>
      </c>
      <c r="J2305" t="s">
        <v>1884</v>
      </c>
      <c r="K2305" t="s">
        <v>1884</v>
      </c>
      <c r="L2305" t="s">
        <v>1884</v>
      </c>
      <c r="M2305" s="180"/>
      <c r="N2305" t="s">
        <v>1886</v>
      </c>
      <c r="O2305" t="s">
        <v>1886</v>
      </c>
      <c r="P2305" t="s">
        <v>5948</v>
      </c>
      <c r="Q2305">
        <v>0</v>
      </c>
      <c r="R2305">
        <v>0</v>
      </c>
      <c r="S2305" t="s">
        <v>1886</v>
      </c>
      <c r="T2305" t="s">
        <v>1886</v>
      </c>
      <c r="U2305">
        <v>2</v>
      </c>
      <c r="V2305" t="s">
        <v>1899</v>
      </c>
      <c r="W2305">
        <v>15</v>
      </c>
      <c r="X2305">
        <v>0</v>
      </c>
      <c r="Y2305">
        <v>0</v>
      </c>
      <c r="Z2305" t="s">
        <v>1884</v>
      </c>
      <c r="AA2305" t="s">
        <v>1884</v>
      </c>
      <c r="AB2305" t="s">
        <v>1884</v>
      </c>
      <c r="AC2305">
        <v>0</v>
      </c>
      <c r="AD2305">
        <v>0</v>
      </c>
      <c r="AE2305">
        <v>0</v>
      </c>
      <c r="AF2305">
        <v>0</v>
      </c>
      <c r="AG2305" t="s">
        <v>1885</v>
      </c>
      <c r="AH2305" s="181" t="s">
        <v>1886</v>
      </c>
      <c r="AI2305" s="182">
        <v>861</v>
      </c>
      <c r="AJ2305" s="181" t="s">
        <v>5671</v>
      </c>
      <c r="AK2305" s="181" t="s">
        <v>1886</v>
      </c>
      <c r="AL2305" s="181" t="s">
        <v>1886</v>
      </c>
      <c r="AO2305" s="181"/>
      <c r="AQ2305">
        <v>10</v>
      </c>
      <c r="AR2305" s="182">
        <v>40</v>
      </c>
      <c r="AS2305" s="183" t="s">
        <v>1885</v>
      </c>
      <c r="AT2305">
        <v>0</v>
      </c>
      <c r="AU2305">
        <v>35</v>
      </c>
      <c r="AV2305" s="182">
        <v>0</v>
      </c>
      <c r="AW2305" s="184">
        <v>0</v>
      </c>
      <c r="AX2305" s="183" t="s">
        <v>1884</v>
      </c>
      <c r="AY2305" s="184">
        <v>0</v>
      </c>
      <c r="AZ2305">
        <v>0</v>
      </c>
      <c r="BA2305">
        <v>0</v>
      </c>
      <c r="BB2305">
        <v>0</v>
      </c>
      <c r="BC2305" s="182">
        <v>0</v>
      </c>
      <c r="BD2305" t="s">
        <v>1886</v>
      </c>
      <c r="BE2305" t="s">
        <v>1886</v>
      </c>
      <c r="BF2305" t="s">
        <v>1886</v>
      </c>
      <c r="BG2305" s="181" t="s">
        <v>1886</v>
      </c>
      <c r="BH2305">
        <v>0</v>
      </c>
      <c r="BI2305" s="184">
        <v>0</v>
      </c>
      <c r="BJ2305" s="182">
        <v>0</v>
      </c>
      <c r="BK2305" s="181" t="s">
        <v>1886</v>
      </c>
      <c r="BL2305">
        <v>0</v>
      </c>
      <c r="BM2305">
        <v>0</v>
      </c>
      <c r="BN2305">
        <v>0</v>
      </c>
    </row>
    <row r="2306" spans="1:66" x14ac:dyDescent="0.25">
      <c r="A2306">
        <v>10656</v>
      </c>
      <c r="B2306" t="s">
        <v>5949</v>
      </c>
      <c r="C2306">
        <v>6</v>
      </c>
      <c r="D2306">
        <v>0</v>
      </c>
      <c r="E2306">
        <v>0</v>
      </c>
      <c r="F2306" t="s">
        <v>1884</v>
      </c>
      <c r="G2306" t="s">
        <v>1885</v>
      </c>
      <c r="H2306" t="s">
        <v>1884</v>
      </c>
      <c r="I2306" t="s">
        <v>1884</v>
      </c>
      <c r="J2306" t="s">
        <v>1884</v>
      </c>
      <c r="K2306" t="s">
        <v>1884</v>
      </c>
      <c r="L2306" t="s">
        <v>1884</v>
      </c>
      <c r="M2306" s="180"/>
      <c r="N2306" t="s">
        <v>1886</v>
      </c>
      <c r="O2306" t="s">
        <v>1886</v>
      </c>
      <c r="P2306" t="s">
        <v>5950</v>
      </c>
      <c r="Q2306">
        <v>0</v>
      </c>
      <c r="R2306">
        <v>0</v>
      </c>
      <c r="S2306" t="s">
        <v>1886</v>
      </c>
      <c r="T2306" t="s">
        <v>1886</v>
      </c>
      <c r="U2306">
        <v>2</v>
      </c>
      <c r="V2306" t="s">
        <v>1899</v>
      </c>
      <c r="W2306">
        <v>18</v>
      </c>
      <c r="X2306">
        <v>0</v>
      </c>
      <c r="Y2306">
        <v>0</v>
      </c>
      <c r="Z2306" t="s">
        <v>1884</v>
      </c>
      <c r="AA2306" t="s">
        <v>1884</v>
      </c>
      <c r="AB2306" t="s">
        <v>1884</v>
      </c>
      <c r="AC2306">
        <v>0</v>
      </c>
      <c r="AD2306">
        <v>0</v>
      </c>
      <c r="AE2306">
        <v>0</v>
      </c>
      <c r="AF2306">
        <v>0</v>
      </c>
      <c r="AG2306" t="s">
        <v>1885</v>
      </c>
      <c r="AH2306" s="181" t="s">
        <v>1886</v>
      </c>
      <c r="AI2306" s="182">
        <v>861</v>
      </c>
      <c r="AJ2306" s="181" t="s">
        <v>5671</v>
      </c>
      <c r="AK2306" s="181" t="s">
        <v>1886</v>
      </c>
      <c r="AL2306" s="181" t="s">
        <v>1886</v>
      </c>
      <c r="AO2306" s="181"/>
      <c r="AQ2306">
        <v>10</v>
      </c>
      <c r="AR2306" s="182">
        <v>40</v>
      </c>
      <c r="AS2306" s="183" t="s">
        <v>1885</v>
      </c>
      <c r="AT2306">
        <v>0</v>
      </c>
      <c r="AU2306">
        <v>25</v>
      </c>
      <c r="AV2306" s="182">
        <v>5</v>
      </c>
      <c r="AW2306" s="184">
        <v>0</v>
      </c>
      <c r="AX2306" s="183" t="s">
        <v>1884</v>
      </c>
      <c r="AY2306" s="184">
        <v>0</v>
      </c>
      <c r="AZ2306">
        <v>0</v>
      </c>
      <c r="BA2306">
        <v>0</v>
      </c>
      <c r="BB2306">
        <v>0</v>
      </c>
      <c r="BC2306" s="182">
        <v>0</v>
      </c>
      <c r="BD2306" t="s">
        <v>1886</v>
      </c>
      <c r="BE2306" t="s">
        <v>1886</v>
      </c>
      <c r="BF2306" t="s">
        <v>1886</v>
      </c>
      <c r="BG2306" s="181" t="s">
        <v>1886</v>
      </c>
      <c r="BH2306">
        <v>0</v>
      </c>
      <c r="BI2306" s="184">
        <v>0</v>
      </c>
      <c r="BJ2306" s="182">
        <v>0</v>
      </c>
      <c r="BK2306" s="181" t="s">
        <v>1886</v>
      </c>
      <c r="BL2306">
        <v>0</v>
      </c>
      <c r="BM2306">
        <v>0</v>
      </c>
      <c r="BN2306">
        <v>0</v>
      </c>
    </row>
    <row r="2307" spans="1:66" x14ac:dyDescent="0.25">
      <c r="A2307">
        <v>10659</v>
      </c>
      <c r="B2307" t="s">
        <v>5951</v>
      </c>
      <c r="C2307">
        <v>1</v>
      </c>
      <c r="D2307">
        <v>0</v>
      </c>
      <c r="E2307">
        <v>0</v>
      </c>
      <c r="F2307" t="s">
        <v>1884</v>
      </c>
      <c r="G2307" t="s">
        <v>1884</v>
      </c>
      <c r="H2307" t="s">
        <v>1884</v>
      </c>
      <c r="I2307" t="s">
        <v>1884</v>
      </c>
      <c r="J2307" t="s">
        <v>1884</v>
      </c>
      <c r="K2307" t="s">
        <v>1884</v>
      </c>
      <c r="L2307" t="s">
        <v>1884</v>
      </c>
      <c r="M2307" s="180">
        <v>45530</v>
      </c>
      <c r="N2307" t="s">
        <v>2007</v>
      </c>
      <c r="O2307" t="s">
        <v>1886</v>
      </c>
      <c r="P2307" t="s">
        <v>1886</v>
      </c>
      <c r="Q2307">
        <v>0</v>
      </c>
      <c r="R2307">
        <v>0</v>
      </c>
      <c r="S2307" t="s">
        <v>1886</v>
      </c>
      <c r="T2307" t="s">
        <v>1886</v>
      </c>
      <c r="U2307">
        <v>0</v>
      </c>
      <c r="V2307" t="s">
        <v>1886</v>
      </c>
      <c r="W2307">
        <v>0</v>
      </c>
      <c r="X2307">
        <v>0</v>
      </c>
      <c r="Y2307">
        <v>0</v>
      </c>
      <c r="Z2307" t="s">
        <v>1884</v>
      </c>
      <c r="AA2307" t="s">
        <v>1884</v>
      </c>
      <c r="AB2307" t="s">
        <v>1884</v>
      </c>
      <c r="AC2307">
        <v>0</v>
      </c>
      <c r="AD2307">
        <v>0</v>
      </c>
      <c r="AE2307">
        <v>0</v>
      </c>
      <c r="AF2307">
        <v>0</v>
      </c>
      <c r="AG2307" t="s">
        <v>1885</v>
      </c>
      <c r="AH2307" s="181" t="s">
        <v>1886</v>
      </c>
      <c r="AI2307" s="182">
        <v>290</v>
      </c>
      <c r="AJ2307" s="181" t="s">
        <v>3093</v>
      </c>
      <c r="AK2307" s="181" t="s">
        <v>5952</v>
      </c>
      <c r="AL2307" s="181" t="s">
        <v>1886</v>
      </c>
      <c r="AO2307" s="181"/>
      <c r="AQ2307">
        <v>10</v>
      </c>
      <c r="AR2307" s="182">
        <v>40</v>
      </c>
      <c r="AS2307" s="183" t="s">
        <v>1885</v>
      </c>
      <c r="AT2307">
        <v>0</v>
      </c>
      <c r="AU2307">
        <v>0</v>
      </c>
      <c r="AV2307" s="182">
        <v>0</v>
      </c>
      <c r="AW2307" s="184">
        <v>0</v>
      </c>
      <c r="AX2307" s="183" t="s">
        <v>1884</v>
      </c>
      <c r="AY2307" s="184">
        <v>0</v>
      </c>
      <c r="AZ2307">
        <v>0</v>
      </c>
      <c r="BA2307">
        <v>0</v>
      </c>
      <c r="BB2307">
        <v>0</v>
      </c>
      <c r="BC2307" s="182">
        <v>10659</v>
      </c>
      <c r="BD2307" t="s">
        <v>1886</v>
      </c>
      <c r="BE2307" t="s">
        <v>1886</v>
      </c>
      <c r="BF2307" t="s">
        <v>1886</v>
      </c>
      <c r="BG2307" s="181" t="s">
        <v>1886</v>
      </c>
      <c r="BH2307">
        <v>0</v>
      </c>
      <c r="BI2307" s="184">
        <v>0</v>
      </c>
      <c r="BJ2307" s="182">
        <v>0</v>
      </c>
      <c r="BK2307" s="181" t="s">
        <v>1886</v>
      </c>
      <c r="BL2307">
        <v>0</v>
      </c>
      <c r="BM2307">
        <v>0</v>
      </c>
      <c r="BN2307">
        <v>0</v>
      </c>
    </row>
    <row r="2308" spans="1:66" x14ac:dyDescent="0.25">
      <c r="A2308">
        <v>10663</v>
      </c>
      <c r="B2308" t="s">
        <v>5953</v>
      </c>
      <c r="C2308">
        <v>1</v>
      </c>
      <c r="D2308">
        <v>0</v>
      </c>
      <c r="E2308">
        <v>0</v>
      </c>
      <c r="F2308" t="s">
        <v>1884</v>
      </c>
      <c r="G2308" t="s">
        <v>1885</v>
      </c>
      <c r="H2308" t="s">
        <v>1884</v>
      </c>
      <c r="I2308" t="s">
        <v>1884</v>
      </c>
      <c r="J2308" t="s">
        <v>1884</v>
      </c>
      <c r="K2308" t="s">
        <v>1884</v>
      </c>
      <c r="L2308" t="s">
        <v>1884</v>
      </c>
      <c r="M2308" s="180"/>
      <c r="N2308" t="s">
        <v>1886</v>
      </c>
      <c r="O2308" t="s">
        <v>1886</v>
      </c>
      <c r="P2308" t="s">
        <v>1886</v>
      </c>
      <c r="Q2308">
        <v>0</v>
      </c>
      <c r="R2308">
        <v>0</v>
      </c>
      <c r="S2308" t="s">
        <v>1886</v>
      </c>
      <c r="T2308" t="s">
        <v>1886</v>
      </c>
      <c r="U2308">
        <v>0</v>
      </c>
      <c r="V2308" t="s">
        <v>1886</v>
      </c>
      <c r="W2308">
        <v>0</v>
      </c>
      <c r="X2308">
        <v>0</v>
      </c>
      <c r="Y2308">
        <v>0</v>
      </c>
      <c r="Z2308" t="s">
        <v>1884</v>
      </c>
      <c r="AA2308" t="s">
        <v>1884</v>
      </c>
      <c r="AB2308" t="s">
        <v>1884</v>
      </c>
      <c r="AC2308">
        <v>0</v>
      </c>
      <c r="AD2308">
        <v>0</v>
      </c>
      <c r="AE2308">
        <v>0</v>
      </c>
      <c r="AF2308">
        <v>0</v>
      </c>
      <c r="AG2308" t="s">
        <v>1884</v>
      </c>
      <c r="AH2308" s="181" t="s">
        <v>1886</v>
      </c>
      <c r="AI2308" s="182">
        <v>48</v>
      </c>
      <c r="AJ2308" s="181" t="s">
        <v>1900</v>
      </c>
      <c r="AK2308" s="181" t="s">
        <v>1886</v>
      </c>
      <c r="AL2308" s="181" t="s">
        <v>1886</v>
      </c>
      <c r="AO2308" s="181"/>
      <c r="AQ2308">
        <v>10</v>
      </c>
      <c r="AR2308" s="182">
        <v>40</v>
      </c>
      <c r="AS2308" s="183" t="s">
        <v>1884</v>
      </c>
      <c r="AT2308">
        <v>0</v>
      </c>
      <c r="AU2308">
        <v>0</v>
      </c>
      <c r="AV2308" s="182">
        <v>0</v>
      </c>
      <c r="AW2308" s="184">
        <v>0</v>
      </c>
      <c r="AX2308" s="183" t="s">
        <v>1884</v>
      </c>
      <c r="AY2308" s="184">
        <v>0</v>
      </c>
      <c r="AZ2308">
        <v>0</v>
      </c>
      <c r="BA2308">
        <v>0</v>
      </c>
      <c r="BB2308">
        <v>0</v>
      </c>
      <c r="BC2308" s="182">
        <v>0</v>
      </c>
      <c r="BD2308" t="s">
        <v>1886</v>
      </c>
      <c r="BE2308" t="s">
        <v>1886</v>
      </c>
      <c r="BF2308" t="s">
        <v>1886</v>
      </c>
      <c r="BG2308" s="181" t="s">
        <v>1886</v>
      </c>
      <c r="BH2308">
        <v>0</v>
      </c>
      <c r="BI2308" s="184">
        <v>0</v>
      </c>
      <c r="BJ2308" s="182">
        <v>0</v>
      </c>
      <c r="BK2308" s="181" t="s">
        <v>1886</v>
      </c>
      <c r="BL2308">
        <v>0</v>
      </c>
      <c r="BM2308">
        <v>0</v>
      </c>
      <c r="BN2308">
        <v>0</v>
      </c>
    </row>
    <row r="2309" spans="1:66" x14ac:dyDescent="0.25">
      <c r="A2309">
        <v>10667</v>
      </c>
      <c r="B2309" t="s">
        <v>5954</v>
      </c>
      <c r="C2309">
        <v>40</v>
      </c>
      <c r="D2309">
        <v>0</v>
      </c>
      <c r="E2309">
        <v>0</v>
      </c>
      <c r="F2309" t="s">
        <v>1884</v>
      </c>
      <c r="G2309" t="s">
        <v>1885</v>
      </c>
      <c r="H2309" t="s">
        <v>1884</v>
      </c>
      <c r="I2309" t="s">
        <v>1884</v>
      </c>
      <c r="J2309" t="s">
        <v>1884</v>
      </c>
      <c r="K2309" t="s">
        <v>1884</v>
      </c>
      <c r="L2309" t="s">
        <v>1884</v>
      </c>
      <c r="M2309" s="180"/>
      <c r="N2309" t="s">
        <v>1886</v>
      </c>
      <c r="O2309" t="s">
        <v>1886</v>
      </c>
      <c r="P2309" t="s">
        <v>5955</v>
      </c>
      <c r="Q2309">
        <v>0</v>
      </c>
      <c r="R2309">
        <v>0</v>
      </c>
      <c r="S2309" t="s">
        <v>1886</v>
      </c>
      <c r="T2309" t="s">
        <v>1886</v>
      </c>
      <c r="U2309">
        <v>2</v>
      </c>
      <c r="V2309" t="s">
        <v>1899</v>
      </c>
      <c r="W2309">
        <v>10.8</v>
      </c>
      <c r="X2309">
        <v>0</v>
      </c>
      <c r="Y2309">
        <v>0</v>
      </c>
      <c r="Z2309" t="s">
        <v>1884</v>
      </c>
      <c r="AA2309" t="s">
        <v>1884</v>
      </c>
      <c r="AB2309" t="s">
        <v>1884</v>
      </c>
      <c r="AC2309">
        <v>0</v>
      </c>
      <c r="AD2309">
        <v>0</v>
      </c>
      <c r="AE2309">
        <v>0</v>
      </c>
      <c r="AF2309">
        <v>0</v>
      </c>
      <c r="AG2309" t="s">
        <v>1884</v>
      </c>
      <c r="AH2309" s="181" t="s">
        <v>1886</v>
      </c>
      <c r="AI2309" s="182">
        <v>48</v>
      </c>
      <c r="AJ2309" s="181" t="s">
        <v>1900</v>
      </c>
      <c r="AK2309" s="181" t="s">
        <v>1886</v>
      </c>
      <c r="AL2309" s="181" t="s">
        <v>1886</v>
      </c>
      <c r="AO2309" s="181"/>
      <c r="AQ2309">
        <v>10</v>
      </c>
      <c r="AR2309" s="182">
        <v>40</v>
      </c>
      <c r="AS2309" s="183" t="s">
        <v>1885</v>
      </c>
      <c r="AT2309">
        <v>0</v>
      </c>
      <c r="AU2309">
        <v>0</v>
      </c>
      <c r="AV2309" s="182">
        <v>0</v>
      </c>
      <c r="AW2309" s="184">
        <v>0</v>
      </c>
      <c r="AX2309" s="183" t="s">
        <v>1884</v>
      </c>
      <c r="AY2309" s="184">
        <v>0</v>
      </c>
      <c r="AZ2309">
        <v>0</v>
      </c>
      <c r="BA2309">
        <v>0</v>
      </c>
      <c r="BB2309">
        <v>0</v>
      </c>
      <c r="BC2309" s="182">
        <v>0</v>
      </c>
      <c r="BD2309" t="s">
        <v>1886</v>
      </c>
      <c r="BE2309" t="s">
        <v>1886</v>
      </c>
      <c r="BF2309" t="s">
        <v>1886</v>
      </c>
      <c r="BG2309" s="181" t="s">
        <v>1886</v>
      </c>
      <c r="BH2309">
        <v>0</v>
      </c>
      <c r="BI2309" s="184">
        <v>0</v>
      </c>
      <c r="BJ2309" s="182">
        <v>0</v>
      </c>
      <c r="BK2309" s="181" t="s">
        <v>1886</v>
      </c>
      <c r="BL2309">
        <v>0</v>
      </c>
      <c r="BM2309">
        <v>0</v>
      </c>
      <c r="BN2309">
        <v>0</v>
      </c>
    </row>
    <row r="2310" spans="1:66" x14ac:dyDescent="0.25">
      <c r="A2310">
        <v>10675</v>
      </c>
      <c r="B2310" t="s">
        <v>5956</v>
      </c>
      <c r="C2310">
        <v>40</v>
      </c>
      <c r="D2310">
        <v>0</v>
      </c>
      <c r="E2310">
        <v>0</v>
      </c>
      <c r="F2310" t="s">
        <v>1884</v>
      </c>
      <c r="G2310" t="s">
        <v>1885</v>
      </c>
      <c r="H2310" t="s">
        <v>1884</v>
      </c>
      <c r="I2310" t="s">
        <v>1884</v>
      </c>
      <c r="J2310" t="s">
        <v>1884</v>
      </c>
      <c r="K2310" t="s">
        <v>1884</v>
      </c>
      <c r="L2310" t="s">
        <v>1884</v>
      </c>
      <c r="M2310" s="180"/>
      <c r="N2310" t="s">
        <v>1886</v>
      </c>
      <c r="O2310" t="s">
        <v>1886</v>
      </c>
      <c r="P2310" t="s">
        <v>5957</v>
      </c>
      <c r="Q2310">
        <v>0</v>
      </c>
      <c r="R2310">
        <v>0</v>
      </c>
      <c r="S2310" t="s">
        <v>1886</v>
      </c>
      <c r="T2310" t="s">
        <v>1886</v>
      </c>
      <c r="U2310">
        <v>2</v>
      </c>
      <c r="V2310" t="s">
        <v>1899</v>
      </c>
      <c r="W2310">
        <v>10.8</v>
      </c>
      <c r="X2310">
        <v>0</v>
      </c>
      <c r="Y2310">
        <v>0</v>
      </c>
      <c r="Z2310" t="s">
        <v>1884</v>
      </c>
      <c r="AA2310" t="s">
        <v>1884</v>
      </c>
      <c r="AB2310" t="s">
        <v>1884</v>
      </c>
      <c r="AC2310">
        <v>0</v>
      </c>
      <c r="AD2310">
        <v>0</v>
      </c>
      <c r="AE2310">
        <v>0</v>
      </c>
      <c r="AF2310">
        <v>0</v>
      </c>
      <c r="AG2310" t="s">
        <v>1884</v>
      </c>
      <c r="AH2310" s="181" t="s">
        <v>1886</v>
      </c>
      <c r="AI2310" s="182">
        <v>48</v>
      </c>
      <c r="AJ2310" s="181" t="s">
        <v>1900</v>
      </c>
      <c r="AK2310" s="181" t="s">
        <v>1886</v>
      </c>
      <c r="AL2310" s="181" t="s">
        <v>1886</v>
      </c>
      <c r="AO2310" s="181"/>
      <c r="AQ2310">
        <v>10</v>
      </c>
      <c r="AR2310" s="182">
        <v>40</v>
      </c>
      <c r="AS2310" s="183" t="s">
        <v>1885</v>
      </c>
      <c r="AT2310">
        <v>0</v>
      </c>
      <c r="AU2310">
        <v>0</v>
      </c>
      <c r="AV2310" s="182">
        <v>0</v>
      </c>
      <c r="AW2310" s="184">
        <v>0</v>
      </c>
      <c r="AX2310" s="183" t="s">
        <v>1884</v>
      </c>
      <c r="AY2310" s="184">
        <v>0</v>
      </c>
      <c r="AZ2310">
        <v>0</v>
      </c>
      <c r="BA2310">
        <v>0</v>
      </c>
      <c r="BB2310">
        <v>0</v>
      </c>
      <c r="BC2310" s="182">
        <v>0</v>
      </c>
      <c r="BD2310" t="s">
        <v>1886</v>
      </c>
      <c r="BE2310" t="s">
        <v>1886</v>
      </c>
      <c r="BF2310" t="s">
        <v>1886</v>
      </c>
      <c r="BG2310" s="181" t="s">
        <v>1886</v>
      </c>
      <c r="BH2310">
        <v>0</v>
      </c>
      <c r="BI2310" s="184">
        <v>0</v>
      </c>
      <c r="BJ2310" s="182">
        <v>0</v>
      </c>
      <c r="BK2310" s="181" t="s">
        <v>1886</v>
      </c>
      <c r="BL2310">
        <v>0</v>
      </c>
      <c r="BM2310">
        <v>0</v>
      </c>
      <c r="BN2310">
        <v>0</v>
      </c>
    </row>
    <row r="2311" spans="1:66" x14ac:dyDescent="0.25">
      <c r="A2311">
        <v>10677</v>
      </c>
      <c r="B2311" t="s">
        <v>5958</v>
      </c>
      <c r="C2311">
        <v>16</v>
      </c>
      <c r="D2311">
        <v>0</v>
      </c>
      <c r="E2311">
        <v>0</v>
      </c>
      <c r="F2311" t="s">
        <v>1884</v>
      </c>
      <c r="G2311" t="s">
        <v>1885</v>
      </c>
      <c r="H2311" t="s">
        <v>1884</v>
      </c>
      <c r="I2311" t="s">
        <v>1884</v>
      </c>
      <c r="J2311" t="s">
        <v>1884</v>
      </c>
      <c r="K2311" t="s">
        <v>1884</v>
      </c>
      <c r="L2311" t="s">
        <v>1884</v>
      </c>
      <c r="M2311" s="180">
        <v>45532</v>
      </c>
      <c r="N2311" t="s">
        <v>1886</v>
      </c>
      <c r="O2311" t="s">
        <v>5959</v>
      </c>
      <c r="P2311" t="s">
        <v>5959</v>
      </c>
      <c r="Q2311">
        <v>0</v>
      </c>
      <c r="R2311">
        <v>0</v>
      </c>
      <c r="S2311" t="s">
        <v>1886</v>
      </c>
      <c r="T2311" t="s">
        <v>1886</v>
      </c>
      <c r="U2311">
        <v>2</v>
      </c>
      <c r="V2311" t="s">
        <v>1899</v>
      </c>
      <c r="W2311">
        <v>8</v>
      </c>
      <c r="X2311">
        <v>0</v>
      </c>
      <c r="Y2311">
        <v>0</v>
      </c>
      <c r="Z2311" t="s">
        <v>1884</v>
      </c>
      <c r="AA2311" t="s">
        <v>1884</v>
      </c>
      <c r="AB2311" t="s">
        <v>1884</v>
      </c>
      <c r="AC2311">
        <v>0</v>
      </c>
      <c r="AD2311">
        <v>0</v>
      </c>
      <c r="AE2311">
        <v>0</v>
      </c>
      <c r="AF2311">
        <v>0</v>
      </c>
      <c r="AG2311" t="s">
        <v>1885</v>
      </c>
      <c r="AH2311" s="181" t="s">
        <v>1886</v>
      </c>
      <c r="AI2311" s="182">
        <v>290</v>
      </c>
      <c r="AJ2311" s="181" t="s">
        <v>3093</v>
      </c>
      <c r="AK2311" s="181" t="s">
        <v>1886</v>
      </c>
      <c r="AL2311" s="181" t="s">
        <v>1886</v>
      </c>
      <c r="AO2311" s="181"/>
      <c r="AQ2311">
        <v>10</v>
      </c>
      <c r="AR2311" s="182">
        <v>40</v>
      </c>
      <c r="AS2311" s="183" t="s">
        <v>1885</v>
      </c>
      <c r="AT2311">
        <v>0</v>
      </c>
      <c r="AU2311">
        <v>63</v>
      </c>
      <c r="AV2311" s="182">
        <v>9</v>
      </c>
      <c r="AW2311" s="184">
        <v>0</v>
      </c>
      <c r="AX2311" s="183" t="s">
        <v>1884</v>
      </c>
      <c r="AY2311" s="184">
        <v>0</v>
      </c>
      <c r="AZ2311">
        <v>0</v>
      </c>
      <c r="BA2311">
        <v>0</v>
      </c>
      <c r="BB2311">
        <v>0</v>
      </c>
      <c r="BC2311" s="182">
        <v>10677</v>
      </c>
      <c r="BD2311" t="s">
        <v>1886</v>
      </c>
      <c r="BE2311" t="s">
        <v>1886</v>
      </c>
      <c r="BF2311" t="s">
        <v>1886</v>
      </c>
      <c r="BG2311" s="181" t="s">
        <v>1886</v>
      </c>
      <c r="BH2311">
        <v>0</v>
      </c>
      <c r="BI2311" s="184">
        <v>0</v>
      </c>
      <c r="BJ2311" s="182">
        <v>0</v>
      </c>
      <c r="BK2311" s="181" t="s">
        <v>1886</v>
      </c>
      <c r="BL2311">
        <v>0</v>
      </c>
      <c r="BM2311">
        <v>0</v>
      </c>
      <c r="BN2311">
        <v>0</v>
      </c>
    </row>
    <row r="2312" spans="1:66" x14ac:dyDescent="0.25">
      <c r="A2312">
        <v>10678</v>
      </c>
      <c r="B2312" t="s">
        <v>5960</v>
      </c>
      <c r="C2312">
        <v>1</v>
      </c>
      <c r="D2312">
        <v>0</v>
      </c>
      <c r="E2312">
        <v>0</v>
      </c>
      <c r="F2312" t="s">
        <v>1884</v>
      </c>
      <c r="G2312" t="s">
        <v>1885</v>
      </c>
      <c r="H2312" t="s">
        <v>1884</v>
      </c>
      <c r="I2312" t="s">
        <v>1884</v>
      </c>
      <c r="J2312" t="s">
        <v>1884</v>
      </c>
      <c r="K2312" t="s">
        <v>1884</v>
      </c>
      <c r="L2312" t="s">
        <v>1884</v>
      </c>
      <c r="M2312" s="180"/>
      <c r="N2312" t="s">
        <v>1886</v>
      </c>
      <c r="O2312" t="s">
        <v>1886</v>
      </c>
      <c r="P2312" t="s">
        <v>5961</v>
      </c>
      <c r="Q2312">
        <v>0</v>
      </c>
      <c r="R2312">
        <v>0</v>
      </c>
      <c r="S2312" t="s">
        <v>1886</v>
      </c>
      <c r="T2312" t="s">
        <v>1886</v>
      </c>
      <c r="U2312">
        <v>2</v>
      </c>
      <c r="V2312" t="s">
        <v>1899</v>
      </c>
      <c r="W2312">
        <v>15</v>
      </c>
      <c r="X2312">
        <v>0</v>
      </c>
      <c r="Y2312">
        <v>0</v>
      </c>
      <c r="Z2312" t="s">
        <v>1884</v>
      </c>
      <c r="AA2312" t="s">
        <v>1884</v>
      </c>
      <c r="AB2312" t="s">
        <v>1884</v>
      </c>
      <c r="AC2312">
        <v>0</v>
      </c>
      <c r="AD2312">
        <v>0</v>
      </c>
      <c r="AE2312">
        <v>0</v>
      </c>
      <c r="AF2312">
        <v>0</v>
      </c>
      <c r="AG2312" t="s">
        <v>1885</v>
      </c>
      <c r="AH2312" s="181" t="s">
        <v>1886</v>
      </c>
      <c r="AI2312" s="182">
        <v>861</v>
      </c>
      <c r="AJ2312" s="181" t="s">
        <v>5671</v>
      </c>
      <c r="AK2312" s="181" t="s">
        <v>1886</v>
      </c>
      <c r="AL2312" s="181" t="s">
        <v>1886</v>
      </c>
      <c r="AO2312" s="181"/>
      <c r="AQ2312">
        <v>10</v>
      </c>
      <c r="AR2312" s="182">
        <v>40</v>
      </c>
      <c r="AS2312" s="183" t="s">
        <v>1885</v>
      </c>
      <c r="AT2312">
        <v>0</v>
      </c>
      <c r="AU2312">
        <v>35</v>
      </c>
      <c r="AV2312" s="182">
        <v>7</v>
      </c>
      <c r="AW2312" s="184">
        <v>0</v>
      </c>
      <c r="AX2312" s="183" t="s">
        <v>1884</v>
      </c>
      <c r="AY2312" s="184">
        <v>0</v>
      </c>
      <c r="AZ2312">
        <v>0</v>
      </c>
      <c r="BA2312">
        <v>0</v>
      </c>
      <c r="BB2312">
        <v>0</v>
      </c>
      <c r="BC2312" s="182">
        <v>0</v>
      </c>
      <c r="BD2312" t="s">
        <v>1886</v>
      </c>
      <c r="BE2312" t="s">
        <v>1886</v>
      </c>
      <c r="BF2312" t="s">
        <v>1886</v>
      </c>
      <c r="BG2312" s="181" t="s">
        <v>1886</v>
      </c>
      <c r="BH2312">
        <v>0</v>
      </c>
      <c r="BI2312" s="184">
        <v>0</v>
      </c>
      <c r="BJ2312" s="182">
        <v>0</v>
      </c>
      <c r="BK2312" s="181" t="s">
        <v>1886</v>
      </c>
      <c r="BL2312">
        <v>0</v>
      </c>
      <c r="BM2312">
        <v>0</v>
      </c>
      <c r="BN2312">
        <v>0</v>
      </c>
    </row>
    <row r="2313" spans="1:66" x14ac:dyDescent="0.25">
      <c r="A2313">
        <v>10679</v>
      </c>
      <c r="B2313" t="s">
        <v>5962</v>
      </c>
      <c r="C2313">
        <v>6</v>
      </c>
      <c r="D2313">
        <v>0</v>
      </c>
      <c r="E2313">
        <v>0</v>
      </c>
      <c r="F2313" t="s">
        <v>1884</v>
      </c>
      <c r="G2313" t="s">
        <v>1885</v>
      </c>
      <c r="H2313" t="s">
        <v>1884</v>
      </c>
      <c r="I2313" t="s">
        <v>1884</v>
      </c>
      <c r="J2313" t="s">
        <v>1884</v>
      </c>
      <c r="K2313" t="s">
        <v>1884</v>
      </c>
      <c r="L2313" t="s">
        <v>1884</v>
      </c>
      <c r="M2313" s="180"/>
      <c r="N2313" t="s">
        <v>1886</v>
      </c>
      <c r="O2313" t="s">
        <v>1886</v>
      </c>
      <c r="P2313" t="s">
        <v>5963</v>
      </c>
      <c r="Q2313">
        <v>0</v>
      </c>
      <c r="R2313">
        <v>0</v>
      </c>
      <c r="S2313" t="s">
        <v>1886</v>
      </c>
      <c r="T2313" t="s">
        <v>1886</v>
      </c>
      <c r="U2313">
        <v>2</v>
      </c>
      <c r="V2313" t="s">
        <v>1899</v>
      </c>
      <c r="W2313">
        <v>18</v>
      </c>
      <c r="X2313">
        <v>0</v>
      </c>
      <c r="Y2313">
        <v>0</v>
      </c>
      <c r="Z2313" t="s">
        <v>1884</v>
      </c>
      <c r="AA2313" t="s">
        <v>1884</v>
      </c>
      <c r="AB2313" t="s">
        <v>1884</v>
      </c>
      <c r="AC2313">
        <v>0</v>
      </c>
      <c r="AD2313">
        <v>0</v>
      </c>
      <c r="AE2313">
        <v>0</v>
      </c>
      <c r="AF2313">
        <v>0</v>
      </c>
      <c r="AG2313" t="s">
        <v>1885</v>
      </c>
      <c r="AH2313" s="181" t="s">
        <v>1886</v>
      </c>
      <c r="AI2313" s="182">
        <v>861</v>
      </c>
      <c r="AJ2313" s="181" t="s">
        <v>5671</v>
      </c>
      <c r="AK2313" s="181" t="s">
        <v>1886</v>
      </c>
      <c r="AL2313" s="181" t="s">
        <v>1886</v>
      </c>
      <c r="AO2313" s="181"/>
      <c r="AQ2313">
        <v>10</v>
      </c>
      <c r="AR2313" s="182">
        <v>40</v>
      </c>
      <c r="AS2313" s="183" t="s">
        <v>1885</v>
      </c>
      <c r="AT2313">
        <v>0</v>
      </c>
      <c r="AU2313">
        <v>0</v>
      </c>
      <c r="AV2313" s="182">
        <v>0</v>
      </c>
      <c r="AW2313" s="184">
        <v>0</v>
      </c>
      <c r="AX2313" s="183" t="s">
        <v>1884</v>
      </c>
      <c r="AY2313" s="184">
        <v>0</v>
      </c>
      <c r="AZ2313">
        <v>0</v>
      </c>
      <c r="BA2313">
        <v>0</v>
      </c>
      <c r="BB2313">
        <v>0</v>
      </c>
      <c r="BC2313" s="182">
        <v>0</v>
      </c>
      <c r="BD2313" t="s">
        <v>1886</v>
      </c>
      <c r="BE2313" t="s">
        <v>1886</v>
      </c>
      <c r="BF2313" t="s">
        <v>1886</v>
      </c>
      <c r="BG2313" s="181" t="s">
        <v>1886</v>
      </c>
      <c r="BH2313">
        <v>0</v>
      </c>
      <c r="BI2313" s="184">
        <v>0</v>
      </c>
      <c r="BJ2313" s="182">
        <v>0</v>
      </c>
      <c r="BK2313" s="181" t="s">
        <v>1886</v>
      </c>
      <c r="BL2313">
        <v>0</v>
      </c>
      <c r="BM2313">
        <v>0</v>
      </c>
      <c r="BN2313">
        <v>0</v>
      </c>
    </row>
    <row r="2314" spans="1:66" x14ac:dyDescent="0.25">
      <c r="A2314">
        <v>10680</v>
      </c>
      <c r="B2314" t="s">
        <v>5964</v>
      </c>
      <c r="C2314">
        <v>1</v>
      </c>
      <c r="D2314">
        <v>0</v>
      </c>
      <c r="E2314">
        <v>0</v>
      </c>
      <c r="F2314" t="s">
        <v>1884</v>
      </c>
      <c r="G2314" t="s">
        <v>1885</v>
      </c>
      <c r="H2314" t="s">
        <v>1884</v>
      </c>
      <c r="I2314" t="s">
        <v>1884</v>
      </c>
      <c r="J2314" t="s">
        <v>1884</v>
      </c>
      <c r="K2314" t="s">
        <v>1884</v>
      </c>
      <c r="L2314" t="s">
        <v>1884</v>
      </c>
      <c r="M2314" s="180"/>
      <c r="N2314" t="s">
        <v>1886</v>
      </c>
      <c r="O2314" t="s">
        <v>1886</v>
      </c>
      <c r="P2314" t="s">
        <v>5965</v>
      </c>
      <c r="Q2314">
        <v>0</v>
      </c>
      <c r="R2314">
        <v>0</v>
      </c>
      <c r="S2314" t="s">
        <v>1886</v>
      </c>
      <c r="T2314" t="s">
        <v>1886</v>
      </c>
      <c r="U2314">
        <v>2</v>
      </c>
      <c r="V2314" t="s">
        <v>1899</v>
      </c>
      <c r="W2314">
        <v>7.5</v>
      </c>
      <c r="X2314">
        <v>0</v>
      </c>
      <c r="Y2314">
        <v>0</v>
      </c>
      <c r="Z2314" t="s">
        <v>1884</v>
      </c>
      <c r="AA2314" t="s">
        <v>1884</v>
      </c>
      <c r="AB2314" t="s">
        <v>1884</v>
      </c>
      <c r="AC2314">
        <v>0</v>
      </c>
      <c r="AD2314">
        <v>0</v>
      </c>
      <c r="AE2314">
        <v>0</v>
      </c>
      <c r="AF2314">
        <v>0</v>
      </c>
      <c r="AG2314" t="s">
        <v>1885</v>
      </c>
      <c r="AH2314" s="181" t="s">
        <v>1886</v>
      </c>
      <c r="AI2314" s="182">
        <v>861</v>
      </c>
      <c r="AJ2314" s="181" t="s">
        <v>5671</v>
      </c>
      <c r="AK2314" s="181" t="s">
        <v>1886</v>
      </c>
      <c r="AL2314" s="181" t="s">
        <v>1886</v>
      </c>
      <c r="AO2314" s="181"/>
      <c r="AQ2314">
        <v>10</v>
      </c>
      <c r="AR2314" s="182">
        <v>40</v>
      </c>
      <c r="AS2314" s="183" t="s">
        <v>1885</v>
      </c>
      <c r="AT2314">
        <v>0</v>
      </c>
      <c r="AU2314">
        <v>60</v>
      </c>
      <c r="AV2314" s="182">
        <v>10</v>
      </c>
      <c r="AW2314" s="184">
        <v>0</v>
      </c>
      <c r="AX2314" s="183" t="s">
        <v>1884</v>
      </c>
      <c r="AY2314" s="184">
        <v>0</v>
      </c>
      <c r="AZ2314">
        <v>0</v>
      </c>
      <c r="BA2314">
        <v>0</v>
      </c>
      <c r="BB2314">
        <v>0</v>
      </c>
      <c r="BC2314" s="182">
        <v>0</v>
      </c>
      <c r="BD2314" t="s">
        <v>1886</v>
      </c>
      <c r="BE2314" t="s">
        <v>1886</v>
      </c>
      <c r="BF2314" t="s">
        <v>1886</v>
      </c>
      <c r="BG2314" s="181" t="s">
        <v>1886</v>
      </c>
      <c r="BH2314">
        <v>0</v>
      </c>
      <c r="BI2314" s="184">
        <v>0</v>
      </c>
      <c r="BJ2314" s="182">
        <v>0</v>
      </c>
      <c r="BK2314" s="181" t="s">
        <v>1886</v>
      </c>
      <c r="BL2314">
        <v>0</v>
      </c>
      <c r="BM2314">
        <v>0</v>
      </c>
      <c r="BN2314">
        <v>0</v>
      </c>
    </row>
    <row r="2315" spans="1:66" x14ac:dyDescent="0.25">
      <c r="A2315">
        <v>10681</v>
      </c>
      <c r="B2315" t="s">
        <v>5966</v>
      </c>
      <c r="C2315">
        <v>1</v>
      </c>
      <c r="D2315">
        <v>0</v>
      </c>
      <c r="E2315">
        <v>0</v>
      </c>
      <c r="F2315" t="s">
        <v>1884</v>
      </c>
      <c r="G2315" t="s">
        <v>1885</v>
      </c>
      <c r="H2315" t="s">
        <v>1884</v>
      </c>
      <c r="I2315" t="s">
        <v>1884</v>
      </c>
      <c r="J2315" t="s">
        <v>1884</v>
      </c>
      <c r="K2315" t="s">
        <v>1884</v>
      </c>
      <c r="L2315" t="s">
        <v>1884</v>
      </c>
      <c r="M2315" s="180"/>
      <c r="N2315" t="s">
        <v>1886</v>
      </c>
      <c r="O2315" t="s">
        <v>1886</v>
      </c>
      <c r="P2315" t="s">
        <v>5967</v>
      </c>
      <c r="Q2315">
        <v>0</v>
      </c>
      <c r="R2315">
        <v>0</v>
      </c>
      <c r="S2315" t="s">
        <v>1886</v>
      </c>
      <c r="T2315" t="s">
        <v>1886</v>
      </c>
      <c r="U2315">
        <v>2</v>
      </c>
      <c r="V2315" t="s">
        <v>1899</v>
      </c>
      <c r="W2315">
        <v>23</v>
      </c>
      <c r="X2315">
        <v>0</v>
      </c>
      <c r="Y2315">
        <v>0</v>
      </c>
      <c r="Z2315" t="s">
        <v>1884</v>
      </c>
      <c r="AA2315" t="s">
        <v>1884</v>
      </c>
      <c r="AB2315" t="s">
        <v>1884</v>
      </c>
      <c r="AC2315">
        <v>0</v>
      </c>
      <c r="AD2315">
        <v>0</v>
      </c>
      <c r="AE2315">
        <v>0</v>
      </c>
      <c r="AF2315">
        <v>0</v>
      </c>
      <c r="AG2315" t="s">
        <v>1885</v>
      </c>
      <c r="AH2315" s="181" t="s">
        <v>1886</v>
      </c>
      <c r="AI2315" s="182">
        <v>861</v>
      </c>
      <c r="AJ2315" s="181" t="s">
        <v>5671</v>
      </c>
      <c r="AK2315" s="181" t="s">
        <v>1886</v>
      </c>
      <c r="AL2315" s="181" t="s">
        <v>1886</v>
      </c>
      <c r="AO2315" s="181"/>
      <c r="AQ2315">
        <v>10</v>
      </c>
      <c r="AR2315" s="182">
        <v>40</v>
      </c>
      <c r="AS2315" s="183" t="s">
        <v>1885</v>
      </c>
      <c r="AT2315">
        <v>0</v>
      </c>
      <c r="AU2315">
        <v>24</v>
      </c>
      <c r="AV2315" s="182">
        <v>0</v>
      </c>
      <c r="AW2315" s="184">
        <v>0</v>
      </c>
      <c r="AX2315" s="183" t="s">
        <v>1884</v>
      </c>
      <c r="AY2315" s="184">
        <v>0</v>
      </c>
      <c r="AZ2315">
        <v>0</v>
      </c>
      <c r="BA2315">
        <v>0</v>
      </c>
      <c r="BB2315">
        <v>0</v>
      </c>
      <c r="BC2315" s="182">
        <v>0</v>
      </c>
      <c r="BD2315" t="s">
        <v>1886</v>
      </c>
      <c r="BE2315" t="s">
        <v>1886</v>
      </c>
      <c r="BF2315" t="s">
        <v>1886</v>
      </c>
      <c r="BG2315" s="181" t="s">
        <v>1886</v>
      </c>
      <c r="BH2315">
        <v>0</v>
      </c>
      <c r="BI2315" s="184">
        <v>0</v>
      </c>
      <c r="BJ2315" s="182">
        <v>0</v>
      </c>
      <c r="BK2315" s="181" t="s">
        <v>1886</v>
      </c>
      <c r="BL2315">
        <v>0</v>
      </c>
      <c r="BM2315">
        <v>0</v>
      </c>
      <c r="BN2315">
        <v>0</v>
      </c>
    </row>
    <row r="2316" spans="1:66" x14ac:dyDescent="0.25">
      <c r="A2316">
        <v>10683</v>
      </c>
      <c r="B2316" t="s">
        <v>5968</v>
      </c>
      <c r="C2316">
        <v>1</v>
      </c>
      <c r="D2316">
        <v>0</v>
      </c>
      <c r="E2316">
        <v>0</v>
      </c>
      <c r="F2316" t="s">
        <v>1884</v>
      </c>
      <c r="G2316" t="s">
        <v>1885</v>
      </c>
      <c r="H2316" t="s">
        <v>1884</v>
      </c>
      <c r="I2316" t="s">
        <v>1884</v>
      </c>
      <c r="J2316" t="s">
        <v>1884</v>
      </c>
      <c r="K2316" t="s">
        <v>1884</v>
      </c>
      <c r="L2316" t="s">
        <v>1884</v>
      </c>
      <c r="M2316" s="180"/>
      <c r="N2316" t="s">
        <v>1886</v>
      </c>
      <c r="O2316" t="s">
        <v>1886</v>
      </c>
      <c r="P2316" t="s">
        <v>5969</v>
      </c>
      <c r="Q2316">
        <v>0</v>
      </c>
      <c r="R2316">
        <v>0</v>
      </c>
      <c r="S2316" t="s">
        <v>1886</v>
      </c>
      <c r="T2316" t="s">
        <v>1886</v>
      </c>
      <c r="U2316">
        <v>2</v>
      </c>
      <c r="V2316" t="s">
        <v>1899</v>
      </c>
      <c r="W2316">
        <v>15</v>
      </c>
      <c r="X2316">
        <v>0</v>
      </c>
      <c r="Y2316">
        <v>0</v>
      </c>
      <c r="Z2316" t="s">
        <v>1884</v>
      </c>
      <c r="AA2316" t="s">
        <v>1884</v>
      </c>
      <c r="AB2316" t="s">
        <v>1884</v>
      </c>
      <c r="AC2316">
        <v>0</v>
      </c>
      <c r="AD2316">
        <v>0</v>
      </c>
      <c r="AE2316">
        <v>0</v>
      </c>
      <c r="AF2316">
        <v>0</v>
      </c>
      <c r="AG2316" t="s">
        <v>1885</v>
      </c>
      <c r="AH2316" s="181" t="s">
        <v>1886</v>
      </c>
      <c r="AI2316" s="182">
        <v>861</v>
      </c>
      <c r="AJ2316" s="181" t="s">
        <v>5671</v>
      </c>
      <c r="AK2316" s="181" t="s">
        <v>1886</v>
      </c>
      <c r="AL2316" s="181" t="s">
        <v>1886</v>
      </c>
      <c r="AO2316" s="181"/>
      <c r="AQ2316">
        <v>10</v>
      </c>
      <c r="AR2316" s="182">
        <v>40</v>
      </c>
      <c r="AS2316" s="183" t="s">
        <v>1885</v>
      </c>
      <c r="AT2316">
        <v>0</v>
      </c>
      <c r="AU2316">
        <v>0</v>
      </c>
      <c r="AV2316" s="182">
        <v>0</v>
      </c>
      <c r="AW2316" s="184">
        <v>0</v>
      </c>
      <c r="AX2316" s="183" t="s">
        <v>1884</v>
      </c>
      <c r="AY2316" s="184">
        <v>0</v>
      </c>
      <c r="AZ2316">
        <v>0</v>
      </c>
      <c r="BA2316">
        <v>0</v>
      </c>
      <c r="BB2316">
        <v>0</v>
      </c>
      <c r="BC2316" s="182">
        <v>0</v>
      </c>
      <c r="BD2316" t="s">
        <v>1886</v>
      </c>
      <c r="BE2316" t="s">
        <v>1886</v>
      </c>
      <c r="BF2316" t="s">
        <v>1886</v>
      </c>
      <c r="BG2316" s="181" t="s">
        <v>1886</v>
      </c>
      <c r="BH2316">
        <v>0</v>
      </c>
      <c r="BI2316" s="184">
        <v>0</v>
      </c>
      <c r="BJ2316" s="182">
        <v>0</v>
      </c>
      <c r="BK2316" s="181" t="s">
        <v>1886</v>
      </c>
      <c r="BL2316">
        <v>0</v>
      </c>
      <c r="BM2316">
        <v>0</v>
      </c>
      <c r="BN2316">
        <v>0</v>
      </c>
    </row>
    <row r="2317" spans="1:66" x14ac:dyDescent="0.25">
      <c r="A2317">
        <v>10684</v>
      </c>
      <c r="B2317" t="s">
        <v>5970</v>
      </c>
      <c r="C2317">
        <v>6</v>
      </c>
      <c r="D2317">
        <v>0</v>
      </c>
      <c r="E2317">
        <v>0</v>
      </c>
      <c r="F2317" t="s">
        <v>1884</v>
      </c>
      <c r="G2317" t="s">
        <v>1885</v>
      </c>
      <c r="H2317" t="s">
        <v>1884</v>
      </c>
      <c r="I2317" t="s">
        <v>1884</v>
      </c>
      <c r="J2317" t="s">
        <v>1884</v>
      </c>
      <c r="K2317" t="s">
        <v>1884</v>
      </c>
      <c r="L2317" t="s">
        <v>1884</v>
      </c>
      <c r="M2317" s="180"/>
      <c r="N2317" t="s">
        <v>1886</v>
      </c>
      <c r="O2317" t="s">
        <v>1886</v>
      </c>
      <c r="P2317" t="s">
        <v>5971</v>
      </c>
      <c r="Q2317">
        <v>0</v>
      </c>
      <c r="R2317">
        <v>0</v>
      </c>
      <c r="S2317" t="s">
        <v>1886</v>
      </c>
      <c r="T2317" t="s">
        <v>1886</v>
      </c>
      <c r="U2317">
        <v>2</v>
      </c>
      <c r="V2317" t="s">
        <v>1899</v>
      </c>
      <c r="W2317">
        <v>18</v>
      </c>
      <c r="X2317">
        <v>0</v>
      </c>
      <c r="Y2317">
        <v>0</v>
      </c>
      <c r="Z2317" t="s">
        <v>1884</v>
      </c>
      <c r="AA2317" t="s">
        <v>1884</v>
      </c>
      <c r="AB2317" t="s">
        <v>1884</v>
      </c>
      <c r="AC2317">
        <v>0</v>
      </c>
      <c r="AD2317">
        <v>0</v>
      </c>
      <c r="AE2317">
        <v>0</v>
      </c>
      <c r="AF2317">
        <v>0</v>
      </c>
      <c r="AG2317" t="s">
        <v>1885</v>
      </c>
      <c r="AH2317" s="181" t="s">
        <v>1886</v>
      </c>
      <c r="AI2317" s="182">
        <v>861</v>
      </c>
      <c r="AJ2317" s="181" t="s">
        <v>5671</v>
      </c>
      <c r="AK2317" s="181" t="s">
        <v>1886</v>
      </c>
      <c r="AL2317" s="181" t="s">
        <v>1886</v>
      </c>
      <c r="AO2317" s="181"/>
      <c r="AQ2317">
        <v>10</v>
      </c>
      <c r="AR2317" s="182">
        <v>40</v>
      </c>
      <c r="AS2317" s="183" t="s">
        <v>1885</v>
      </c>
      <c r="AT2317">
        <v>0</v>
      </c>
      <c r="AU2317">
        <v>0</v>
      </c>
      <c r="AV2317" s="182">
        <v>0</v>
      </c>
      <c r="AW2317" s="184">
        <v>0</v>
      </c>
      <c r="AX2317" s="183" t="s">
        <v>1884</v>
      </c>
      <c r="AY2317" s="184">
        <v>0</v>
      </c>
      <c r="AZ2317">
        <v>0</v>
      </c>
      <c r="BA2317">
        <v>0</v>
      </c>
      <c r="BB2317">
        <v>0</v>
      </c>
      <c r="BC2317" s="182">
        <v>0</v>
      </c>
      <c r="BD2317" t="s">
        <v>1886</v>
      </c>
      <c r="BE2317" t="s">
        <v>1886</v>
      </c>
      <c r="BF2317" t="s">
        <v>1886</v>
      </c>
      <c r="BG2317" s="181" t="s">
        <v>1886</v>
      </c>
      <c r="BH2317">
        <v>0</v>
      </c>
      <c r="BI2317" s="184">
        <v>0</v>
      </c>
      <c r="BJ2317" s="182">
        <v>0</v>
      </c>
      <c r="BK2317" s="181" t="s">
        <v>1886</v>
      </c>
      <c r="BL2317">
        <v>0</v>
      </c>
      <c r="BM2317">
        <v>0</v>
      </c>
      <c r="BN2317">
        <v>0</v>
      </c>
    </row>
    <row r="2318" spans="1:66" x14ac:dyDescent="0.25">
      <c r="A2318">
        <v>10686</v>
      </c>
      <c r="B2318" t="s">
        <v>5972</v>
      </c>
      <c r="C2318">
        <v>6</v>
      </c>
      <c r="D2318">
        <v>0</v>
      </c>
      <c r="E2318">
        <v>0</v>
      </c>
      <c r="F2318" t="s">
        <v>1884</v>
      </c>
      <c r="G2318" t="s">
        <v>1885</v>
      </c>
      <c r="H2318" t="s">
        <v>1884</v>
      </c>
      <c r="I2318" t="s">
        <v>1884</v>
      </c>
      <c r="J2318" t="s">
        <v>1884</v>
      </c>
      <c r="K2318" t="s">
        <v>1884</v>
      </c>
      <c r="L2318" t="s">
        <v>1884</v>
      </c>
      <c r="M2318" s="180"/>
      <c r="N2318" t="s">
        <v>1886</v>
      </c>
      <c r="O2318" t="s">
        <v>1886</v>
      </c>
      <c r="P2318" t="s">
        <v>1886</v>
      </c>
      <c r="Q2318">
        <v>0</v>
      </c>
      <c r="R2318">
        <v>0</v>
      </c>
      <c r="S2318" t="s">
        <v>1886</v>
      </c>
      <c r="T2318" t="s">
        <v>1886</v>
      </c>
      <c r="U2318">
        <v>2</v>
      </c>
      <c r="V2318" t="s">
        <v>1899</v>
      </c>
      <c r="W2318">
        <v>18</v>
      </c>
      <c r="X2318">
        <v>0</v>
      </c>
      <c r="Y2318">
        <v>0</v>
      </c>
      <c r="Z2318" t="s">
        <v>1884</v>
      </c>
      <c r="AA2318" t="s">
        <v>1884</v>
      </c>
      <c r="AB2318" t="s">
        <v>1884</v>
      </c>
      <c r="AC2318">
        <v>0</v>
      </c>
      <c r="AD2318">
        <v>0</v>
      </c>
      <c r="AE2318">
        <v>0</v>
      </c>
      <c r="AF2318">
        <v>0</v>
      </c>
      <c r="AG2318" t="s">
        <v>1885</v>
      </c>
      <c r="AH2318" s="181" t="s">
        <v>1886</v>
      </c>
      <c r="AI2318" s="182">
        <v>861</v>
      </c>
      <c r="AJ2318" s="181" t="s">
        <v>5671</v>
      </c>
      <c r="AK2318" s="181" t="s">
        <v>1886</v>
      </c>
      <c r="AL2318" s="181" t="s">
        <v>1886</v>
      </c>
      <c r="AO2318" s="181"/>
      <c r="AQ2318">
        <v>10</v>
      </c>
      <c r="AR2318" s="182">
        <v>40</v>
      </c>
      <c r="AS2318" s="183" t="s">
        <v>1885</v>
      </c>
      <c r="AT2318">
        <v>0</v>
      </c>
      <c r="AU2318">
        <v>0</v>
      </c>
      <c r="AV2318" s="182">
        <v>0</v>
      </c>
      <c r="AW2318" s="184">
        <v>0</v>
      </c>
      <c r="AX2318" s="183" t="s">
        <v>1884</v>
      </c>
      <c r="AY2318" s="184">
        <v>0</v>
      </c>
      <c r="AZ2318">
        <v>0</v>
      </c>
      <c r="BA2318">
        <v>0</v>
      </c>
      <c r="BB2318">
        <v>0</v>
      </c>
      <c r="BC2318" s="182">
        <v>0</v>
      </c>
      <c r="BD2318" t="s">
        <v>1886</v>
      </c>
      <c r="BE2318" t="s">
        <v>1886</v>
      </c>
      <c r="BF2318" t="s">
        <v>1886</v>
      </c>
      <c r="BG2318" s="181" t="s">
        <v>1886</v>
      </c>
      <c r="BH2318">
        <v>0</v>
      </c>
      <c r="BI2318" s="184">
        <v>0</v>
      </c>
      <c r="BJ2318" s="182">
        <v>0</v>
      </c>
      <c r="BK2318" s="181" t="s">
        <v>1886</v>
      </c>
      <c r="BL2318">
        <v>0</v>
      </c>
      <c r="BM2318">
        <v>0</v>
      </c>
      <c r="BN2318">
        <v>0</v>
      </c>
    </row>
    <row r="2319" spans="1:66" x14ac:dyDescent="0.25">
      <c r="A2319">
        <v>10687</v>
      </c>
      <c r="B2319" t="s">
        <v>5973</v>
      </c>
      <c r="C2319">
        <v>1</v>
      </c>
      <c r="D2319">
        <v>0</v>
      </c>
      <c r="E2319">
        <v>0</v>
      </c>
      <c r="F2319" t="s">
        <v>1884</v>
      </c>
      <c r="G2319" t="s">
        <v>1885</v>
      </c>
      <c r="H2319" t="s">
        <v>1884</v>
      </c>
      <c r="I2319" t="s">
        <v>1884</v>
      </c>
      <c r="J2319" t="s">
        <v>1884</v>
      </c>
      <c r="K2319" t="s">
        <v>1884</v>
      </c>
      <c r="L2319" t="s">
        <v>1884</v>
      </c>
      <c r="M2319" s="180"/>
      <c r="N2319" t="s">
        <v>1886</v>
      </c>
      <c r="O2319" t="s">
        <v>1886</v>
      </c>
      <c r="P2319" t="s">
        <v>5974</v>
      </c>
      <c r="Q2319">
        <v>0</v>
      </c>
      <c r="R2319">
        <v>0</v>
      </c>
      <c r="S2319" t="s">
        <v>1886</v>
      </c>
      <c r="T2319" t="s">
        <v>1886</v>
      </c>
      <c r="U2319">
        <v>2</v>
      </c>
      <c r="V2319" t="s">
        <v>1899</v>
      </c>
      <c r="W2319">
        <v>15</v>
      </c>
      <c r="X2319">
        <v>0</v>
      </c>
      <c r="Y2319">
        <v>0</v>
      </c>
      <c r="Z2319" t="s">
        <v>1884</v>
      </c>
      <c r="AA2319" t="s">
        <v>1884</v>
      </c>
      <c r="AB2319" t="s">
        <v>1884</v>
      </c>
      <c r="AC2319">
        <v>0</v>
      </c>
      <c r="AD2319">
        <v>0</v>
      </c>
      <c r="AE2319">
        <v>0</v>
      </c>
      <c r="AF2319">
        <v>0</v>
      </c>
      <c r="AG2319" t="s">
        <v>1885</v>
      </c>
      <c r="AH2319" s="181" t="s">
        <v>1886</v>
      </c>
      <c r="AI2319" s="182">
        <v>861</v>
      </c>
      <c r="AJ2319" s="181" t="s">
        <v>5671</v>
      </c>
      <c r="AK2319" s="181" t="s">
        <v>1886</v>
      </c>
      <c r="AL2319" s="181" t="s">
        <v>1886</v>
      </c>
      <c r="AO2319" s="181"/>
      <c r="AQ2319">
        <v>10</v>
      </c>
      <c r="AR2319" s="182">
        <v>40</v>
      </c>
      <c r="AS2319" s="183" t="s">
        <v>1885</v>
      </c>
      <c r="AT2319">
        <v>0</v>
      </c>
      <c r="AU2319">
        <v>0</v>
      </c>
      <c r="AV2319" s="182">
        <v>0</v>
      </c>
      <c r="AW2319" s="184">
        <v>0</v>
      </c>
      <c r="AX2319" s="183" t="s">
        <v>1884</v>
      </c>
      <c r="AY2319" s="184">
        <v>0</v>
      </c>
      <c r="AZ2319">
        <v>0</v>
      </c>
      <c r="BA2319">
        <v>0</v>
      </c>
      <c r="BB2319">
        <v>0</v>
      </c>
      <c r="BC2319" s="182">
        <v>0</v>
      </c>
      <c r="BD2319" t="s">
        <v>1886</v>
      </c>
      <c r="BE2319" t="s">
        <v>1886</v>
      </c>
      <c r="BF2319" t="s">
        <v>1886</v>
      </c>
      <c r="BG2319" s="181" t="s">
        <v>1886</v>
      </c>
      <c r="BH2319">
        <v>0</v>
      </c>
      <c r="BI2319" s="184">
        <v>0</v>
      </c>
      <c r="BJ2319" s="182">
        <v>0</v>
      </c>
      <c r="BK2319" s="181" t="s">
        <v>1886</v>
      </c>
      <c r="BL2319">
        <v>0</v>
      </c>
      <c r="BM2319">
        <v>0</v>
      </c>
      <c r="BN2319">
        <v>0</v>
      </c>
    </row>
    <row r="2320" spans="1:66" x14ac:dyDescent="0.25">
      <c r="A2320">
        <v>10688</v>
      </c>
      <c r="B2320" t="s">
        <v>5975</v>
      </c>
      <c r="C2320">
        <v>6</v>
      </c>
      <c r="D2320">
        <v>0</v>
      </c>
      <c r="E2320">
        <v>0</v>
      </c>
      <c r="F2320" t="s">
        <v>1884</v>
      </c>
      <c r="G2320" t="s">
        <v>1885</v>
      </c>
      <c r="H2320" t="s">
        <v>1884</v>
      </c>
      <c r="I2320" t="s">
        <v>1884</v>
      </c>
      <c r="J2320" t="s">
        <v>1884</v>
      </c>
      <c r="K2320" t="s">
        <v>1884</v>
      </c>
      <c r="L2320" t="s">
        <v>1884</v>
      </c>
      <c r="M2320" s="180"/>
      <c r="N2320" t="s">
        <v>1886</v>
      </c>
      <c r="O2320" t="s">
        <v>1886</v>
      </c>
      <c r="P2320" t="s">
        <v>5976</v>
      </c>
      <c r="Q2320">
        <v>0</v>
      </c>
      <c r="R2320">
        <v>0</v>
      </c>
      <c r="S2320" t="s">
        <v>1886</v>
      </c>
      <c r="T2320" t="s">
        <v>1886</v>
      </c>
      <c r="U2320">
        <v>2</v>
      </c>
      <c r="V2320" t="s">
        <v>1899</v>
      </c>
      <c r="W2320">
        <v>18</v>
      </c>
      <c r="X2320">
        <v>0</v>
      </c>
      <c r="Y2320">
        <v>0</v>
      </c>
      <c r="Z2320" t="s">
        <v>1884</v>
      </c>
      <c r="AA2320" t="s">
        <v>1884</v>
      </c>
      <c r="AB2320" t="s">
        <v>1884</v>
      </c>
      <c r="AC2320">
        <v>0</v>
      </c>
      <c r="AD2320">
        <v>0</v>
      </c>
      <c r="AE2320">
        <v>0</v>
      </c>
      <c r="AF2320">
        <v>0</v>
      </c>
      <c r="AG2320" t="s">
        <v>1885</v>
      </c>
      <c r="AH2320" s="181" t="s">
        <v>1886</v>
      </c>
      <c r="AI2320" s="182">
        <v>861</v>
      </c>
      <c r="AJ2320" s="181" t="s">
        <v>5671</v>
      </c>
      <c r="AK2320" s="181" t="s">
        <v>1886</v>
      </c>
      <c r="AL2320" s="181" t="s">
        <v>1886</v>
      </c>
      <c r="AO2320" s="181"/>
      <c r="AQ2320">
        <v>10</v>
      </c>
      <c r="AR2320" s="182">
        <v>40</v>
      </c>
      <c r="AS2320" s="183" t="s">
        <v>1885</v>
      </c>
      <c r="AT2320">
        <v>0</v>
      </c>
      <c r="AU2320">
        <v>0</v>
      </c>
      <c r="AV2320" s="182">
        <v>0</v>
      </c>
      <c r="AW2320" s="184">
        <v>0</v>
      </c>
      <c r="AX2320" s="183" t="s">
        <v>1884</v>
      </c>
      <c r="AY2320" s="184">
        <v>0</v>
      </c>
      <c r="AZ2320">
        <v>0</v>
      </c>
      <c r="BA2320">
        <v>0</v>
      </c>
      <c r="BB2320">
        <v>0</v>
      </c>
      <c r="BC2320" s="182">
        <v>0</v>
      </c>
      <c r="BD2320" t="s">
        <v>1886</v>
      </c>
      <c r="BE2320" t="s">
        <v>1886</v>
      </c>
      <c r="BF2320" t="s">
        <v>1886</v>
      </c>
      <c r="BG2320" s="181" t="s">
        <v>1886</v>
      </c>
      <c r="BH2320">
        <v>0</v>
      </c>
      <c r="BI2320" s="184">
        <v>0</v>
      </c>
      <c r="BJ2320" s="182">
        <v>0</v>
      </c>
      <c r="BK2320" s="181" t="s">
        <v>1886</v>
      </c>
      <c r="BL2320">
        <v>0</v>
      </c>
      <c r="BM2320">
        <v>0</v>
      </c>
      <c r="BN2320">
        <v>0</v>
      </c>
    </row>
    <row r="2321" spans="1:66" x14ac:dyDescent="0.25">
      <c r="A2321">
        <v>10690</v>
      </c>
      <c r="B2321" t="s">
        <v>1519</v>
      </c>
      <c r="C2321">
        <v>6</v>
      </c>
      <c r="D2321">
        <v>0</v>
      </c>
      <c r="E2321">
        <v>0</v>
      </c>
      <c r="F2321" t="s">
        <v>1884</v>
      </c>
      <c r="G2321" t="s">
        <v>1885</v>
      </c>
      <c r="H2321" t="s">
        <v>1884</v>
      </c>
      <c r="I2321" t="s">
        <v>1884</v>
      </c>
      <c r="J2321" t="s">
        <v>1884</v>
      </c>
      <c r="K2321" t="s">
        <v>1884</v>
      </c>
      <c r="L2321" t="s">
        <v>1884</v>
      </c>
      <c r="M2321" s="180">
        <v>45533</v>
      </c>
      <c r="N2321" t="s">
        <v>1886</v>
      </c>
      <c r="O2321" t="s">
        <v>1886</v>
      </c>
      <c r="P2321" t="s">
        <v>5977</v>
      </c>
      <c r="Q2321">
        <v>0</v>
      </c>
      <c r="R2321">
        <v>0</v>
      </c>
      <c r="S2321" t="s">
        <v>1886</v>
      </c>
      <c r="T2321" t="s">
        <v>1886</v>
      </c>
      <c r="U2321">
        <v>0</v>
      </c>
      <c r="V2321" t="s">
        <v>1886</v>
      </c>
      <c r="W2321">
        <v>0</v>
      </c>
      <c r="X2321">
        <v>0</v>
      </c>
      <c r="Y2321">
        <v>0</v>
      </c>
      <c r="Z2321" t="s">
        <v>1884</v>
      </c>
      <c r="AA2321" t="s">
        <v>1884</v>
      </c>
      <c r="AB2321" t="s">
        <v>1884</v>
      </c>
      <c r="AC2321">
        <v>0</v>
      </c>
      <c r="AD2321">
        <v>0</v>
      </c>
      <c r="AE2321">
        <v>0</v>
      </c>
      <c r="AF2321">
        <v>0</v>
      </c>
      <c r="AG2321" t="s">
        <v>1884</v>
      </c>
      <c r="AH2321" s="181" t="s">
        <v>1886</v>
      </c>
      <c r="AI2321" s="182">
        <v>244</v>
      </c>
      <c r="AJ2321" s="181" t="s">
        <v>2723</v>
      </c>
      <c r="AK2321" s="181" t="s">
        <v>1886</v>
      </c>
      <c r="AL2321" s="181" t="s">
        <v>1886</v>
      </c>
      <c r="AO2321" s="181"/>
      <c r="AQ2321">
        <v>10</v>
      </c>
      <c r="AR2321" s="182">
        <v>40</v>
      </c>
      <c r="AS2321" s="183" t="s">
        <v>1885</v>
      </c>
      <c r="AT2321">
        <v>0</v>
      </c>
      <c r="AU2321">
        <v>125</v>
      </c>
      <c r="AV2321" s="182">
        <v>0</v>
      </c>
      <c r="AW2321" s="184">
        <v>0</v>
      </c>
      <c r="AX2321" s="183" t="s">
        <v>1884</v>
      </c>
      <c r="AY2321" s="184">
        <v>0</v>
      </c>
      <c r="AZ2321">
        <v>0</v>
      </c>
      <c r="BA2321">
        <v>0</v>
      </c>
      <c r="BB2321">
        <v>0</v>
      </c>
      <c r="BC2321" s="182">
        <v>10690</v>
      </c>
      <c r="BD2321" t="s">
        <v>1886</v>
      </c>
      <c r="BE2321" t="s">
        <v>1886</v>
      </c>
      <c r="BF2321" t="s">
        <v>1886</v>
      </c>
      <c r="BG2321" s="181" t="s">
        <v>1886</v>
      </c>
      <c r="BH2321">
        <v>0</v>
      </c>
      <c r="BI2321" s="184">
        <v>0</v>
      </c>
      <c r="BJ2321" s="182">
        <v>0</v>
      </c>
      <c r="BK2321" s="181" t="s">
        <v>1886</v>
      </c>
      <c r="BL2321">
        <v>0</v>
      </c>
      <c r="BM2321">
        <v>0</v>
      </c>
      <c r="BN2321">
        <v>0</v>
      </c>
    </row>
    <row r="2322" spans="1:66" x14ac:dyDescent="0.25">
      <c r="A2322">
        <v>10691</v>
      </c>
      <c r="B2322" t="s">
        <v>5978</v>
      </c>
      <c r="C2322">
        <v>14</v>
      </c>
      <c r="D2322">
        <v>0</v>
      </c>
      <c r="E2322">
        <v>0</v>
      </c>
      <c r="F2322" t="s">
        <v>1884</v>
      </c>
      <c r="G2322" t="s">
        <v>1885</v>
      </c>
      <c r="H2322" t="s">
        <v>1884</v>
      </c>
      <c r="I2322" t="s">
        <v>1884</v>
      </c>
      <c r="J2322" t="s">
        <v>1884</v>
      </c>
      <c r="K2322" t="s">
        <v>1884</v>
      </c>
      <c r="L2322" t="s">
        <v>1884</v>
      </c>
      <c r="M2322" s="180">
        <v>45534</v>
      </c>
      <c r="N2322" t="s">
        <v>1886</v>
      </c>
      <c r="O2322" t="s">
        <v>5979</v>
      </c>
      <c r="P2322" t="s">
        <v>5979</v>
      </c>
      <c r="Q2322">
        <v>0</v>
      </c>
      <c r="R2322">
        <v>0</v>
      </c>
      <c r="S2322" t="s">
        <v>1886</v>
      </c>
      <c r="T2322" t="s">
        <v>1886</v>
      </c>
      <c r="U2322">
        <v>1</v>
      </c>
      <c r="V2322" t="s">
        <v>1888</v>
      </c>
      <c r="W2322">
        <v>14</v>
      </c>
      <c r="X2322">
        <v>0</v>
      </c>
      <c r="Y2322">
        <v>0</v>
      </c>
      <c r="Z2322" t="s">
        <v>1884</v>
      </c>
      <c r="AA2322" t="s">
        <v>1884</v>
      </c>
      <c r="AB2322" t="s">
        <v>1884</v>
      </c>
      <c r="AC2322">
        <v>0</v>
      </c>
      <c r="AD2322">
        <v>0</v>
      </c>
      <c r="AE2322">
        <v>0</v>
      </c>
      <c r="AF2322">
        <v>0</v>
      </c>
      <c r="AG2322" t="s">
        <v>1884</v>
      </c>
      <c r="AH2322" s="181" t="s">
        <v>1886</v>
      </c>
      <c r="AI2322" s="182">
        <v>51</v>
      </c>
      <c r="AJ2322" s="181" t="s">
        <v>1967</v>
      </c>
      <c r="AK2322" s="181" t="s">
        <v>1886</v>
      </c>
      <c r="AL2322" s="181" t="s">
        <v>1886</v>
      </c>
      <c r="AO2322" s="181"/>
      <c r="AQ2322">
        <v>10</v>
      </c>
      <c r="AR2322" s="182">
        <v>40</v>
      </c>
      <c r="AS2322" s="183" t="s">
        <v>1885</v>
      </c>
      <c r="AT2322">
        <v>0</v>
      </c>
      <c r="AU2322">
        <v>75</v>
      </c>
      <c r="AV2322" s="182">
        <v>0</v>
      </c>
      <c r="AW2322" s="184">
        <v>0</v>
      </c>
      <c r="AX2322" s="183" t="s">
        <v>1884</v>
      </c>
      <c r="AY2322" s="184">
        <v>0</v>
      </c>
      <c r="AZ2322">
        <v>0</v>
      </c>
      <c r="BA2322">
        <v>0</v>
      </c>
      <c r="BB2322">
        <v>0</v>
      </c>
      <c r="BC2322" s="182">
        <v>10691</v>
      </c>
      <c r="BD2322" t="s">
        <v>1886</v>
      </c>
      <c r="BE2322" t="s">
        <v>1886</v>
      </c>
      <c r="BF2322" t="s">
        <v>1886</v>
      </c>
      <c r="BG2322" s="181" t="s">
        <v>1886</v>
      </c>
      <c r="BH2322">
        <v>0</v>
      </c>
      <c r="BI2322" s="184">
        <v>0</v>
      </c>
      <c r="BJ2322" s="182">
        <v>0</v>
      </c>
      <c r="BK2322" s="181" t="s">
        <v>1886</v>
      </c>
      <c r="BL2322">
        <v>0</v>
      </c>
      <c r="BM2322">
        <v>0</v>
      </c>
      <c r="BN2322">
        <v>0</v>
      </c>
    </row>
    <row r="2323" spans="1:66" x14ac:dyDescent="0.25">
      <c r="A2323">
        <v>10692</v>
      </c>
      <c r="B2323" t="s">
        <v>5980</v>
      </c>
      <c r="C2323">
        <v>8</v>
      </c>
      <c r="D2323">
        <v>0</v>
      </c>
      <c r="E2323">
        <v>0</v>
      </c>
      <c r="F2323" t="s">
        <v>1884</v>
      </c>
      <c r="G2323" t="s">
        <v>1885</v>
      </c>
      <c r="H2323" t="s">
        <v>1884</v>
      </c>
      <c r="I2323" t="s">
        <v>1884</v>
      </c>
      <c r="J2323" t="s">
        <v>1884</v>
      </c>
      <c r="K2323" t="s">
        <v>1884</v>
      </c>
      <c r="L2323" t="s">
        <v>1884</v>
      </c>
      <c r="M2323" s="180">
        <v>45534</v>
      </c>
      <c r="N2323" t="s">
        <v>1886</v>
      </c>
      <c r="O2323" t="s">
        <v>5981</v>
      </c>
      <c r="P2323" t="s">
        <v>5981</v>
      </c>
      <c r="Q2323">
        <v>0</v>
      </c>
      <c r="R2323">
        <v>0</v>
      </c>
      <c r="S2323" t="s">
        <v>1886</v>
      </c>
      <c r="T2323" t="s">
        <v>1886</v>
      </c>
      <c r="U2323">
        <v>0</v>
      </c>
      <c r="V2323" t="s">
        <v>1886</v>
      </c>
      <c r="W2323">
        <v>0</v>
      </c>
      <c r="X2323">
        <v>0</v>
      </c>
      <c r="Y2323">
        <v>0</v>
      </c>
      <c r="Z2323" t="s">
        <v>1884</v>
      </c>
      <c r="AA2323" t="s">
        <v>1884</v>
      </c>
      <c r="AB2323" t="s">
        <v>1884</v>
      </c>
      <c r="AC2323">
        <v>0</v>
      </c>
      <c r="AD2323">
        <v>0</v>
      </c>
      <c r="AE2323">
        <v>0</v>
      </c>
      <c r="AF2323">
        <v>0</v>
      </c>
      <c r="AG2323" t="s">
        <v>1884</v>
      </c>
      <c r="AH2323" s="181" t="s">
        <v>1886</v>
      </c>
      <c r="AI2323" s="182">
        <v>244</v>
      </c>
      <c r="AJ2323" s="181" t="s">
        <v>2723</v>
      </c>
      <c r="AK2323" s="181" t="s">
        <v>5982</v>
      </c>
      <c r="AL2323" s="181" t="s">
        <v>1886</v>
      </c>
      <c r="AO2323" s="181"/>
      <c r="AQ2323">
        <v>10</v>
      </c>
      <c r="AR2323" s="182">
        <v>40</v>
      </c>
      <c r="AS2323" s="183" t="s">
        <v>1885</v>
      </c>
      <c r="AT2323">
        <v>0</v>
      </c>
      <c r="AU2323">
        <v>80</v>
      </c>
      <c r="AV2323" s="182">
        <v>0</v>
      </c>
      <c r="AW2323" s="184">
        <v>0</v>
      </c>
      <c r="AX2323" s="183" t="s">
        <v>1884</v>
      </c>
      <c r="AY2323" s="184">
        <v>0</v>
      </c>
      <c r="AZ2323">
        <v>0</v>
      </c>
      <c r="BA2323">
        <v>0</v>
      </c>
      <c r="BB2323">
        <v>0</v>
      </c>
      <c r="BC2323" s="182">
        <v>10692</v>
      </c>
      <c r="BD2323" t="s">
        <v>1886</v>
      </c>
      <c r="BE2323" t="s">
        <v>1886</v>
      </c>
      <c r="BF2323" t="s">
        <v>1886</v>
      </c>
      <c r="BG2323" s="181" t="s">
        <v>1886</v>
      </c>
      <c r="BH2323">
        <v>0</v>
      </c>
      <c r="BI2323" s="184">
        <v>0</v>
      </c>
      <c r="BJ2323" s="182">
        <v>0</v>
      </c>
      <c r="BK2323" s="181" t="s">
        <v>1886</v>
      </c>
      <c r="BL2323">
        <v>0</v>
      </c>
      <c r="BM2323">
        <v>0</v>
      </c>
      <c r="BN2323">
        <v>0</v>
      </c>
    </row>
    <row r="2324" spans="1:66" x14ac:dyDescent="0.25">
      <c r="A2324">
        <v>10693</v>
      </c>
      <c r="B2324" t="s">
        <v>5983</v>
      </c>
      <c r="C2324">
        <v>14</v>
      </c>
      <c r="D2324">
        <v>0</v>
      </c>
      <c r="E2324">
        <v>0</v>
      </c>
      <c r="F2324" t="s">
        <v>1884</v>
      </c>
      <c r="G2324" t="s">
        <v>1884</v>
      </c>
      <c r="H2324" t="s">
        <v>1884</v>
      </c>
      <c r="I2324" t="s">
        <v>1884</v>
      </c>
      <c r="J2324" t="s">
        <v>1884</v>
      </c>
      <c r="K2324" t="s">
        <v>1884</v>
      </c>
      <c r="L2324" t="s">
        <v>1884</v>
      </c>
      <c r="M2324" s="180">
        <v>45534</v>
      </c>
      <c r="N2324" t="s">
        <v>1886</v>
      </c>
      <c r="O2324" t="s">
        <v>5984</v>
      </c>
      <c r="P2324" t="s">
        <v>5984</v>
      </c>
      <c r="Q2324">
        <v>0</v>
      </c>
      <c r="R2324">
        <v>0</v>
      </c>
      <c r="S2324" t="s">
        <v>1886</v>
      </c>
      <c r="T2324" t="s">
        <v>1886</v>
      </c>
      <c r="U2324">
        <v>0</v>
      </c>
      <c r="V2324" t="s">
        <v>1886</v>
      </c>
      <c r="W2324">
        <v>0</v>
      </c>
      <c r="X2324">
        <v>0</v>
      </c>
      <c r="Y2324">
        <v>0</v>
      </c>
      <c r="Z2324" t="s">
        <v>1884</v>
      </c>
      <c r="AA2324" t="s">
        <v>1884</v>
      </c>
      <c r="AB2324" t="s">
        <v>1884</v>
      </c>
      <c r="AC2324">
        <v>0</v>
      </c>
      <c r="AD2324">
        <v>0</v>
      </c>
      <c r="AE2324">
        <v>0</v>
      </c>
      <c r="AF2324">
        <v>0</v>
      </c>
      <c r="AG2324" t="s">
        <v>1885</v>
      </c>
      <c r="AH2324" s="181" t="s">
        <v>1886</v>
      </c>
      <c r="AI2324" s="182">
        <v>861</v>
      </c>
      <c r="AJ2324" s="181" t="s">
        <v>5671</v>
      </c>
      <c r="AK2324" s="181" t="s">
        <v>1886</v>
      </c>
      <c r="AL2324" s="181" t="s">
        <v>1886</v>
      </c>
      <c r="AO2324" s="181"/>
      <c r="AQ2324">
        <v>10</v>
      </c>
      <c r="AR2324" s="182">
        <v>40</v>
      </c>
      <c r="AS2324" s="183" t="s">
        <v>1885</v>
      </c>
      <c r="AT2324">
        <v>0</v>
      </c>
      <c r="AU2324">
        <v>0</v>
      </c>
      <c r="AV2324" s="182">
        <v>0</v>
      </c>
      <c r="AW2324" s="184">
        <v>0</v>
      </c>
      <c r="AX2324" s="183" t="s">
        <v>1884</v>
      </c>
      <c r="AY2324" s="184">
        <v>0</v>
      </c>
      <c r="AZ2324">
        <v>0</v>
      </c>
      <c r="BA2324">
        <v>0</v>
      </c>
      <c r="BB2324">
        <v>0</v>
      </c>
      <c r="BC2324" s="182">
        <v>10693</v>
      </c>
      <c r="BD2324" t="s">
        <v>1886</v>
      </c>
      <c r="BE2324" t="s">
        <v>1886</v>
      </c>
      <c r="BF2324" t="s">
        <v>1886</v>
      </c>
      <c r="BG2324" s="181" t="s">
        <v>1886</v>
      </c>
      <c r="BH2324">
        <v>0</v>
      </c>
      <c r="BI2324" s="184">
        <v>0</v>
      </c>
      <c r="BJ2324" s="182">
        <v>0</v>
      </c>
      <c r="BK2324" s="181" t="s">
        <v>1886</v>
      </c>
      <c r="BL2324">
        <v>0</v>
      </c>
      <c r="BM2324">
        <v>0</v>
      </c>
      <c r="BN2324">
        <v>0</v>
      </c>
    </row>
    <row r="2325" spans="1:66" x14ac:dyDescent="0.25">
      <c r="A2325">
        <v>10694</v>
      </c>
      <c r="B2325" t="s">
        <v>5985</v>
      </c>
      <c r="C2325">
        <v>14</v>
      </c>
      <c r="D2325">
        <v>0</v>
      </c>
      <c r="E2325">
        <v>0</v>
      </c>
      <c r="F2325" t="s">
        <v>1884</v>
      </c>
      <c r="G2325" t="s">
        <v>1884</v>
      </c>
      <c r="H2325" t="s">
        <v>1884</v>
      </c>
      <c r="I2325" t="s">
        <v>1884</v>
      </c>
      <c r="J2325" t="s">
        <v>1884</v>
      </c>
      <c r="K2325" t="s">
        <v>1884</v>
      </c>
      <c r="L2325" t="s">
        <v>1884</v>
      </c>
      <c r="M2325" s="180">
        <v>45534</v>
      </c>
      <c r="N2325" t="s">
        <v>2007</v>
      </c>
      <c r="O2325" t="s">
        <v>1886</v>
      </c>
      <c r="P2325" t="s">
        <v>5986</v>
      </c>
      <c r="Q2325">
        <v>0</v>
      </c>
      <c r="R2325">
        <v>0</v>
      </c>
      <c r="S2325" t="s">
        <v>1886</v>
      </c>
      <c r="T2325" t="s">
        <v>1886</v>
      </c>
      <c r="U2325">
        <v>0</v>
      </c>
      <c r="V2325" t="s">
        <v>1886</v>
      </c>
      <c r="W2325">
        <v>0</v>
      </c>
      <c r="X2325">
        <v>0</v>
      </c>
      <c r="Y2325">
        <v>0</v>
      </c>
      <c r="Z2325" t="s">
        <v>1884</v>
      </c>
      <c r="AA2325" t="s">
        <v>1884</v>
      </c>
      <c r="AB2325" t="s">
        <v>1884</v>
      </c>
      <c r="AC2325">
        <v>0</v>
      </c>
      <c r="AD2325">
        <v>0</v>
      </c>
      <c r="AE2325">
        <v>0</v>
      </c>
      <c r="AF2325">
        <v>0</v>
      </c>
      <c r="AG2325" t="s">
        <v>1885</v>
      </c>
      <c r="AH2325" s="181" t="s">
        <v>1886</v>
      </c>
      <c r="AI2325" s="182">
        <v>861</v>
      </c>
      <c r="AJ2325" s="181" t="s">
        <v>5671</v>
      </c>
      <c r="AK2325" s="181" t="s">
        <v>1886</v>
      </c>
      <c r="AL2325" s="181" t="s">
        <v>1886</v>
      </c>
      <c r="AO2325" s="181"/>
      <c r="AQ2325">
        <v>10</v>
      </c>
      <c r="AR2325" s="182">
        <v>40</v>
      </c>
      <c r="AS2325" s="183" t="s">
        <v>1885</v>
      </c>
      <c r="AT2325">
        <v>0</v>
      </c>
      <c r="AU2325">
        <v>0</v>
      </c>
      <c r="AV2325" s="182">
        <v>0</v>
      </c>
      <c r="AW2325" s="184">
        <v>0</v>
      </c>
      <c r="AX2325" s="183" t="s">
        <v>1884</v>
      </c>
      <c r="AY2325" s="184">
        <v>0</v>
      </c>
      <c r="AZ2325">
        <v>0</v>
      </c>
      <c r="BA2325">
        <v>0</v>
      </c>
      <c r="BB2325">
        <v>0</v>
      </c>
      <c r="BC2325" s="182">
        <v>10694</v>
      </c>
      <c r="BD2325" t="s">
        <v>1886</v>
      </c>
      <c r="BE2325" t="s">
        <v>1886</v>
      </c>
      <c r="BF2325" t="s">
        <v>1886</v>
      </c>
      <c r="BG2325" s="181" t="s">
        <v>1886</v>
      </c>
      <c r="BH2325">
        <v>0</v>
      </c>
      <c r="BI2325" s="184">
        <v>0</v>
      </c>
      <c r="BJ2325" s="182">
        <v>0</v>
      </c>
      <c r="BK2325" s="181" t="s">
        <v>1886</v>
      </c>
      <c r="BL2325">
        <v>0</v>
      </c>
      <c r="BM2325">
        <v>0</v>
      </c>
      <c r="BN2325">
        <v>0</v>
      </c>
    </row>
    <row r="2326" spans="1:66" x14ac:dyDescent="0.25">
      <c r="A2326">
        <v>10695</v>
      </c>
      <c r="B2326" t="s">
        <v>1795</v>
      </c>
      <c r="C2326">
        <v>50</v>
      </c>
      <c r="D2326">
        <v>0</v>
      </c>
      <c r="E2326">
        <v>0</v>
      </c>
      <c r="F2326" t="s">
        <v>1884</v>
      </c>
      <c r="G2326" t="s">
        <v>1884</v>
      </c>
      <c r="H2326" t="s">
        <v>1884</v>
      </c>
      <c r="I2326" t="s">
        <v>1884</v>
      </c>
      <c r="J2326" t="s">
        <v>1884</v>
      </c>
      <c r="K2326" t="s">
        <v>1884</v>
      </c>
      <c r="L2326" t="s">
        <v>1884</v>
      </c>
      <c r="M2326" s="180">
        <v>45534</v>
      </c>
      <c r="N2326" t="s">
        <v>1886</v>
      </c>
      <c r="O2326" t="s">
        <v>5987</v>
      </c>
      <c r="P2326" t="s">
        <v>5987</v>
      </c>
      <c r="Q2326">
        <v>0</v>
      </c>
      <c r="R2326">
        <v>0</v>
      </c>
      <c r="S2326" t="s">
        <v>1886</v>
      </c>
      <c r="T2326" t="s">
        <v>1886</v>
      </c>
      <c r="U2326">
        <v>0</v>
      </c>
      <c r="V2326" t="s">
        <v>1886</v>
      </c>
      <c r="W2326">
        <v>0</v>
      </c>
      <c r="X2326">
        <v>0</v>
      </c>
      <c r="Y2326">
        <v>0</v>
      </c>
      <c r="Z2326" t="s">
        <v>1884</v>
      </c>
      <c r="AA2326" t="s">
        <v>1884</v>
      </c>
      <c r="AB2326" t="s">
        <v>1884</v>
      </c>
      <c r="AC2326">
        <v>0</v>
      </c>
      <c r="AD2326">
        <v>0</v>
      </c>
      <c r="AE2326">
        <v>0</v>
      </c>
      <c r="AF2326">
        <v>0</v>
      </c>
      <c r="AG2326" t="s">
        <v>1885</v>
      </c>
      <c r="AH2326" s="181" t="s">
        <v>1886</v>
      </c>
      <c r="AI2326" s="182">
        <v>861</v>
      </c>
      <c r="AJ2326" s="181" t="s">
        <v>5671</v>
      </c>
      <c r="AK2326" s="181" t="s">
        <v>1886</v>
      </c>
      <c r="AL2326" s="181" t="s">
        <v>1886</v>
      </c>
      <c r="AO2326" s="181"/>
      <c r="AQ2326">
        <v>10</v>
      </c>
      <c r="AR2326" s="182">
        <v>40</v>
      </c>
      <c r="AS2326" s="183" t="s">
        <v>1885</v>
      </c>
      <c r="AT2326">
        <v>0</v>
      </c>
      <c r="AU2326">
        <v>0</v>
      </c>
      <c r="AV2326" s="182">
        <v>0</v>
      </c>
      <c r="AW2326" s="184">
        <v>0</v>
      </c>
      <c r="AX2326" s="183" t="s">
        <v>1884</v>
      </c>
      <c r="AY2326" s="184">
        <v>0</v>
      </c>
      <c r="AZ2326">
        <v>0</v>
      </c>
      <c r="BA2326">
        <v>0</v>
      </c>
      <c r="BB2326">
        <v>0</v>
      </c>
      <c r="BC2326" s="182">
        <v>10695</v>
      </c>
      <c r="BD2326" t="s">
        <v>1886</v>
      </c>
      <c r="BE2326" t="s">
        <v>1886</v>
      </c>
      <c r="BF2326" t="s">
        <v>1886</v>
      </c>
      <c r="BG2326" s="181" t="s">
        <v>1886</v>
      </c>
      <c r="BH2326">
        <v>0</v>
      </c>
      <c r="BI2326" s="184">
        <v>0</v>
      </c>
      <c r="BJ2326" s="182">
        <v>0</v>
      </c>
      <c r="BK2326" s="181" t="s">
        <v>1886</v>
      </c>
      <c r="BL2326">
        <v>0</v>
      </c>
      <c r="BM2326">
        <v>0</v>
      </c>
      <c r="BN2326">
        <v>0</v>
      </c>
    </row>
    <row r="2327" spans="1:66" x14ac:dyDescent="0.25">
      <c r="A2327">
        <v>10696</v>
      </c>
      <c r="B2327" t="s">
        <v>5988</v>
      </c>
      <c r="C2327">
        <v>14</v>
      </c>
      <c r="D2327">
        <v>0</v>
      </c>
      <c r="E2327">
        <v>0</v>
      </c>
      <c r="F2327" t="s">
        <v>1884</v>
      </c>
      <c r="G2327" t="s">
        <v>1884</v>
      </c>
      <c r="H2327" t="s">
        <v>1884</v>
      </c>
      <c r="I2327" t="s">
        <v>1884</v>
      </c>
      <c r="J2327" t="s">
        <v>1884</v>
      </c>
      <c r="K2327" t="s">
        <v>1884</v>
      </c>
      <c r="L2327" t="s">
        <v>1884</v>
      </c>
      <c r="M2327" s="180">
        <v>45534</v>
      </c>
      <c r="N2327" t="s">
        <v>2007</v>
      </c>
      <c r="O2327" t="s">
        <v>1886</v>
      </c>
      <c r="P2327" t="s">
        <v>5989</v>
      </c>
      <c r="Q2327">
        <v>0</v>
      </c>
      <c r="R2327">
        <v>0</v>
      </c>
      <c r="S2327" t="s">
        <v>1886</v>
      </c>
      <c r="T2327" t="s">
        <v>1886</v>
      </c>
      <c r="U2327">
        <v>0</v>
      </c>
      <c r="V2327" t="s">
        <v>1886</v>
      </c>
      <c r="W2327">
        <v>0</v>
      </c>
      <c r="X2327">
        <v>0</v>
      </c>
      <c r="Y2327">
        <v>0</v>
      </c>
      <c r="Z2327" t="s">
        <v>1884</v>
      </c>
      <c r="AA2327" t="s">
        <v>1884</v>
      </c>
      <c r="AB2327" t="s">
        <v>1884</v>
      </c>
      <c r="AC2327">
        <v>0</v>
      </c>
      <c r="AD2327">
        <v>0</v>
      </c>
      <c r="AE2327">
        <v>0</v>
      </c>
      <c r="AF2327">
        <v>0</v>
      </c>
      <c r="AG2327" t="s">
        <v>1885</v>
      </c>
      <c r="AH2327" s="181" t="s">
        <v>1886</v>
      </c>
      <c r="AI2327" s="182">
        <v>861</v>
      </c>
      <c r="AJ2327" s="181" t="s">
        <v>5671</v>
      </c>
      <c r="AK2327" s="181" t="s">
        <v>1886</v>
      </c>
      <c r="AL2327" s="181" t="s">
        <v>1886</v>
      </c>
      <c r="AO2327" s="181"/>
      <c r="AQ2327">
        <v>10</v>
      </c>
      <c r="AR2327" s="182">
        <v>40</v>
      </c>
      <c r="AS2327" s="183" t="s">
        <v>1885</v>
      </c>
      <c r="AT2327">
        <v>0</v>
      </c>
      <c r="AU2327">
        <v>0</v>
      </c>
      <c r="AV2327" s="182">
        <v>0</v>
      </c>
      <c r="AW2327" s="184">
        <v>0</v>
      </c>
      <c r="AX2327" s="183" t="s">
        <v>1884</v>
      </c>
      <c r="AY2327" s="184">
        <v>0</v>
      </c>
      <c r="AZ2327">
        <v>0</v>
      </c>
      <c r="BA2327">
        <v>0</v>
      </c>
      <c r="BB2327">
        <v>0</v>
      </c>
      <c r="BC2327" s="182">
        <v>10696</v>
      </c>
      <c r="BD2327" t="s">
        <v>1886</v>
      </c>
      <c r="BE2327" t="s">
        <v>1886</v>
      </c>
      <c r="BF2327" t="s">
        <v>1886</v>
      </c>
      <c r="BG2327" s="181" t="s">
        <v>1886</v>
      </c>
      <c r="BH2327">
        <v>0</v>
      </c>
      <c r="BI2327" s="184">
        <v>0</v>
      </c>
      <c r="BJ2327" s="182">
        <v>0</v>
      </c>
      <c r="BK2327" s="181" t="s">
        <v>1886</v>
      </c>
      <c r="BL2327">
        <v>0</v>
      </c>
      <c r="BM2327">
        <v>0</v>
      </c>
      <c r="BN2327">
        <v>0</v>
      </c>
    </row>
    <row r="2328" spans="1:66" x14ac:dyDescent="0.25">
      <c r="A2328">
        <v>10697</v>
      </c>
      <c r="B2328" t="s">
        <v>5990</v>
      </c>
      <c r="C2328">
        <v>14</v>
      </c>
      <c r="D2328">
        <v>0</v>
      </c>
      <c r="E2328">
        <v>0</v>
      </c>
      <c r="F2328" t="s">
        <v>1884</v>
      </c>
      <c r="G2328" t="s">
        <v>1884</v>
      </c>
      <c r="H2328" t="s">
        <v>1884</v>
      </c>
      <c r="I2328" t="s">
        <v>1884</v>
      </c>
      <c r="J2328" t="s">
        <v>1884</v>
      </c>
      <c r="K2328" t="s">
        <v>1884</v>
      </c>
      <c r="L2328" t="s">
        <v>1884</v>
      </c>
      <c r="M2328" s="180">
        <v>45534</v>
      </c>
      <c r="N2328" t="s">
        <v>1886</v>
      </c>
      <c r="O2328" t="s">
        <v>5991</v>
      </c>
      <c r="P2328" t="s">
        <v>5991</v>
      </c>
      <c r="Q2328">
        <v>0</v>
      </c>
      <c r="R2328">
        <v>0</v>
      </c>
      <c r="S2328" t="s">
        <v>1886</v>
      </c>
      <c r="T2328" t="s">
        <v>1886</v>
      </c>
      <c r="U2328">
        <v>0</v>
      </c>
      <c r="V2328" t="s">
        <v>1886</v>
      </c>
      <c r="W2328">
        <v>0</v>
      </c>
      <c r="X2328">
        <v>0</v>
      </c>
      <c r="Y2328">
        <v>0</v>
      </c>
      <c r="Z2328" t="s">
        <v>1884</v>
      </c>
      <c r="AA2328" t="s">
        <v>1884</v>
      </c>
      <c r="AB2328" t="s">
        <v>1884</v>
      </c>
      <c r="AC2328">
        <v>0</v>
      </c>
      <c r="AD2328">
        <v>0</v>
      </c>
      <c r="AE2328">
        <v>0</v>
      </c>
      <c r="AF2328">
        <v>0</v>
      </c>
      <c r="AG2328" t="s">
        <v>1885</v>
      </c>
      <c r="AH2328" s="181" t="s">
        <v>1886</v>
      </c>
      <c r="AI2328" s="182">
        <v>861</v>
      </c>
      <c r="AJ2328" s="181" t="s">
        <v>5671</v>
      </c>
      <c r="AK2328" s="181" t="s">
        <v>1886</v>
      </c>
      <c r="AL2328" s="181" t="s">
        <v>1886</v>
      </c>
      <c r="AO2328" s="181"/>
      <c r="AQ2328">
        <v>10</v>
      </c>
      <c r="AR2328" s="182">
        <v>40</v>
      </c>
      <c r="AS2328" s="183" t="s">
        <v>1885</v>
      </c>
      <c r="AT2328">
        <v>0</v>
      </c>
      <c r="AU2328">
        <v>72</v>
      </c>
      <c r="AV2328" s="182">
        <v>12</v>
      </c>
      <c r="AW2328" s="184">
        <v>0</v>
      </c>
      <c r="AX2328" s="183" t="s">
        <v>1884</v>
      </c>
      <c r="AY2328" s="184">
        <v>0</v>
      </c>
      <c r="AZ2328">
        <v>0</v>
      </c>
      <c r="BA2328">
        <v>0</v>
      </c>
      <c r="BB2328">
        <v>0</v>
      </c>
      <c r="BC2328" s="182">
        <v>10697</v>
      </c>
      <c r="BD2328" t="s">
        <v>1886</v>
      </c>
      <c r="BE2328" t="s">
        <v>1886</v>
      </c>
      <c r="BF2328" t="s">
        <v>1886</v>
      </c>
      <c r="BG2328" s="181" t="s">
        <v>1886</v>
      </c>
      <c r="BH2328">
        <v>0</v>
      </c>
      <c r="BI2328" s="184">
        <v>0</v>
      </c>
      <c r="BJ2328" s="182">
        <v>0</v>
      </c>
      <c r="BK2328" s="181" t="s">
        <v>1886</v>
      </c>
      <c r="BL2328">
        <v>0</v>
      </c>
      <c r="BM2328">
        <v>0</v>
      </c>
      <c r="BN2328">
        <v>0</v>
      </c>
    </row>
    <row r="2329" spans="1:66" x14ac:dyDescent="0.25">
      <c r="A2329">
        <v>10698</v>
      </c>
      <c r="B2329" t="s">
        <v>5992</v>
      </c>
      <c r="C2329">
        <v>14</v>
      </c>
      <c r="D2329">
        <v>0</v>
      </c>
      <c r="E2329">
        <v>0</v>
      </c>
      <c r="F2329" t="s">
        <v>1884</v>
      </c>
      <c r="G2329" t="s">
        <v>1884</v>
      </c>
      <c r="H2329" t="s">
        <v>1884</v>
      </c>
      <c r="I2329" t="s">
        <v>1884</v>
      </c>
      <c r="J2329" t="s">
        <v>1884</v>
      </c>
      <c r="K2329" t="s">
        <v>1884</v>
      </c>
      <c r="L2329" t="s">
        <v>1884</v>
      </c>
      <c r="M2329" s="180">
        <v>45534</v>
      </c>
      <c r="N2329" t="s">
        <v>1886</v>
      </c>
      <c r="O2329" t="s">
        <v>1886</v>
      </c>
      <c r="P2329" t="s">
        <v>1886</v>
      </c>
      <c r="Q2329">
        <v>0</v>
      </c>
      <c r="R2329">
        <v>0</v>
      </c>
      <c r="S2329" t="s">
        <v>1886</v>
      </c>
      <c r="T2329" t="s">
        <v>1886</v>
      </c>
      <c r="U2329">
        <v>0</v>
      </c>
      <c r="V2329" t="s">
        <v>1886</v>
      </c>
      <c r="W2329">
        <v>0</v>
      </c>
      <c r="X2329">
        <v>0</v>
      </c>
      <c r="Y2329">
        <v>0</v>
      </c>
      <c r="Z2329" t="s">
        <v>1884</v>
      </c>
      <c r="AA2329" t="s">
        <v>1884</v>
      </c>
      <c r="AB2329" t="s">
        <v>1884</v>
      </c>
      <c r="AC2329">
        <v>0</v>
      </c>
      <c r="AD2329">
        <v>0</v>
      </c>
      <c r="AE2329">
        <v>0</v>
      </c>
      <c r="AF2329">
        <v>0</v>
      </c>
      <c r="AG2329" t="s">
        <v>1885</v>
      </c>
      <c r="AH2329" s="181" t="s">
        <v>1886</v>
      </c>
      <c r="AI2329" s="182">
        <v>861</v>
      </c>
      <c r="AJ2329" s="181" t="s">
        <v>5671</v>
      </c>
      <c r="AK2329" s="181" t="s">
        <v>1886</v>
      </c>
      <c r="AL2329" s="181" t="s">
        <v>1886</v>
      </c>
      <c r="AO2329" s="181"/>
      <c r="AQ2329">
        <v>10</v>
      </c>
      <c r="AR2329" s="182">
        <v>40</v>
      </c>
      <c r="AS2329" s="183" t="s">
        <v>1885</v>
      </c>
      <c r="AT2329">
        <v>0</v>
      </c>
      <c r="AU2329">
        <v>0</v>
      </c>
      <c r="AV2329" s="182">
        <v>0</v>
      </c>
      <c r="AW2329" s="184">
        <v>0</v>
      </c>
      <c r="AX2329" s="183" t="s">
        <v>1884</v>
      </c>
      <c r="AY2329" s="184">
        <v>0</v>
      </c>
      <c r="AZ2329">
        <v>0</v>
      </c>
      <c r="BA2329">
        <v>0</v>
      </c>
      <c r="BB2329">
        <v>0</v>
      </c>
      <c r="BC2329" s="182">
        <v>10698</v>
      </c>
      <c r="BD2329" t="s">
        <v>1886</v>
      </c>
      <c r="BE2329" t="s">
        <v>1886</v>
      </c>
      <c r="BF2329" t="s">
        <v>1886</v>
      </c>
      <c r="BG2329" s="181" t="s">
        <v>1886</v>
      </c>
      <c r="BH2329">
        <v>0</v>
      </c>
      <c r="BI2329" s="184">
        <v>0</v>
      </c>
      <c r="BJ2329" s="182">
        <v>0</v>
      </c>
      <c r="BK2329" s="181" t="s">
        <v>1886</v>
      </c>
      <c r="BL2329">
        <v>0</v>
      </c>
      <c r="BM2329">
        <v>0</v>
      </c>
      <c r="BN2329">
        <v>0</v>
      </c>
    </row>
    <row r="2330" spans="1:66" x14ac:dyDescent="0.25">
      <c r="A2330">
        <v>10699</v>
      </c>
      <c r="B2330" t="s">
        <v>5993</v>
      </c>
      <c r="C2330">
        <v>1</v>
      </c>
      <c r="D2330">
        <v>0</v>
      </c>
      <c r="E2330">
        <v>0</v>
      </c>
      <c r="F2330" t="s">
        <v>1884</v>
      </c>
      <c r="G2330" t="s">
        <v>1884</v>
      </c>
      <c r="H2330" t="s">
        <v>1884</v>
      </c>
      <c r="I2330" t="s">
        <v>1884</v>
      </c>
      <c r="J2330" t="s">
        <v>1884</v>
      </c>
      <c r="K2330" t="s">
        <v>1884</v>
      </c>
      <c r="L2330" t="s">
        <v>1884</v>
      </c>
      <c r="M2330" s="180">
        <v>45534</v>
      </c>
      <c r="N2330" t="s">
        <v>2007</v>
      </c>
      <c r="O2330" t="s">
        <v>1886</v>
      </c>
      <c r="P2330" t="s">
        <v>1886</v>
      </c>
      <c r="Q2330">
        <v>0</v>
      </c>
      <c r="R2330">
        <v>0</v>
      </c>
      <c r="S2330" t="s">
        <v>1886</v>
      </c>
      <c r="T2330" t="s">
        <v>1886</v>
      </c>
      <c r="U2330">
        <v>0</v>
      </c>
      <c r="V2330" t="s">
        <v>1886</v>
      </c>
      <c r="W2330">
        <v>0</v>
      </c>
      <c r="X2330">
        <v>0</v>
      </c>
      <c r="Y2330">
        <v>0</v>
      </c>
      <c r="Z2330" t="s">
        <v>1884</v>
      </c>
      <c r="AA2330" t="s">
        <v>1884</v>
      </c>
      <c r="AB2330" t="s">
        <v>1884</v>
      </c>
      <c r="AC2330">
        <v>0</v>
      </c>
      <c r="AD2330">
        <v>0</v>
      </c>
      <c r="AE2330">
        <v>0</v>
      </c>
      <c r="AF2330">
        <v>0</v>
      </c>
      <c r="AG2330" t="s">
        <v>1885</v>
      </c>
      <c r="AH2330" s="181" t="s">
        <v>1886</v>
      </c>
      <c r="AI2330" s="182">
        <v>861</v>
      </c>
      <c r="AJ2330" s="181" t="s">
        <v>5671</v>
      </c>
      <c r="AK2330" s="181" t="s">
        <v>1886</v>
      </c>
      <c r="AL2330" s="181" t="s">
        <v>1886</v>
      </c>
      <c r="AO2330" s="181"/>
      <c r="AQ2330">
        <v>10</v>
      </c>
      <c r="AR2330" s="182">
        <v>40</v>
      </c>
      <c r="AS2330" s="183" t="s">
        <v>1885</v>
      </c>
      <c r="AT2330">
        <v>0</v>
      </c>
      <c r="AU2330">
        <v>0</v>
      </c>
      <c r="AV2330" s="182">
        <v>0</v>
      </c>
      <c r="AW2330" s="184">
        <v>0</v>
      </c>
      <c r="AX2330" s="183" t="s">
        <v>1884</v>
      </c>
      <c r="AY2330" s="184">
        <v>0</v>
      </c>
      <c r="AZ2330">
        <v>0</v>
      </c>
      <c r="BA2330">
        <v>0</v>
      </c>
      <c r="BB2330">
        <v>0</v>
      </c>
      <c r="BC2330" s="182">
        <v>10699</v>
      </c>
      <c r="BD2330" t="s">
        <v>1886</v>
      </c>
      <c r="BE2330" t="s">
        <v>1886</v>
      </c>
      <c r="BF2330" t="s">
        <v>1886</v>
      </c>
      <c r="BG2330" s="181" t="s">
        <v>1886</v>
      </c>
      <c r="BH2330">
        <v>0</v>
      </c>
      <c r="BI2330" s="184">
        <v>0</v>
      </c>
      <c r="BJ2330" s="182">
        <v>0</v>
      </c>
      <c r="BK2330" s="181" t="s">
        <v>1886</v>
      </c>
      <c r="BL2330">
        <v>0</v>
      </c>
      <c r="BM2330">
        <v>0</v>
      </c>
      <c r="BN2330">
        <v>0</v>
      </c>
    </row>
    <row r="2331" spans="1:66" x14ac:dyDescent="0.25">
      <c r="A2331">
        <v>10700</v>
      </c>
      <c r="B2331" t="s">
        <v>5994</v>
      </c>
      <c r="C2331">
        <v>1</v>
      </c>
      <c r="D2331">
        <v>0</v>
      </c>
      <c r="E2331">
        <v>0</v>
      </c>
      <c r="F2331" t="s">
        <v>1884</v>
      </c>
      <c r="G2331" t="s">
        <v>1884</v>
      </c>
      <c r="H2331" t="s">
        <v>1884</v>
      </c>
      <c r="I2331" t="s">
        <v>1884</v>
      </c>
      <c r="J2331" t="s">
        <v>1884</v>
      </c>
      <c r="K2331" t="s">
        <v>1884</v>
      </c>
      <c r="L2331" t="s">
        <v>1884</v>
      </c>
      <c r="M2331" s="180">
        <v>45534</v>
      </c>
      <c r="N2331" t="s">
        <v>2007</v>
      </c>
      <c r="O2331" t="s">
        <v>1886</v>
      </c>
      <c r="P2331" t="s">
        <v>1886</v>
      </c>
      <c r="Q2331">
        <v>0</v>
      </c>
      <c r="R2331">
        <v>0</v>
      </c>
      <c r="S2331" t="s">
        <v>1886</v>
      </c>
      <c r="T2331" t="s">
        <v>1886</v>
      </c>
      <c r="U2331">
        <v>0</v>
      </c>
      <c r="V2331" t="s">
        <v>1886</v>
      </c>
      <c r="W2331">
        <v>0</v>
      </c>
      <c r="X2331">
        <v>0</v>
      </c>
      <c r="Y2331">
        <v>0</v>
      </c>
      <c r="Z2331" t="s">
        <v>1884</v>
      </c>
      <c r="AA2331" t="s">
        <v>1884</v>
      </c>
      <c r="AB2331" t="s">
        <v>1884</v>
      </c>
      <c r="AC2331">
        <v>0</v>
      </c>
      <c r="AD2331">
        <v>0</v>
      </c>
      <c r="AE2331">
        <v>0</v>
      </c>
      <c r="AF2331">
        <v>0</v>
      </c>
      <c r="AG2331" t="s">
        <v>1885</v>
      </c>
      <c r="AH2331" s="181" t="s">
        <v>1886</v>
      </c>
      <c r="AI2331" s="182">
        <v>861</v>
      </c>
      <c r="AJ2331" s="181" t="s">
        <v>5671</v>
      </c>
      <c r="AK2331" s="181" t="s">
        <v>1886</v>
      </c>
      <c r="AL2331" s="181" t="s">
        <v>1886</v>
      </c>
      <c r="AO2331" s="181"/>
      <c r="AQ2331">
        <v>10</v>
      </c>
      <c r="AR2331" s="182">
        <v>40</v>
      </c>
      <c r="AS2331" s="183" t="s">
        <v>1885</v>
      </c>
      <c r="AT2331">
        <v>0</v>
      </c>
      <c r="AU2331">
        <v>0</v>
      </c>
      <c r="AV2331" s="182">
        <v>0</v>
      </c>
      <c r="AW2331" s="184">
        <v>0</v>
      </c>
      <c r="AX2331" s="183" t="s">
        <v>1884</v>
      </c>
      <c r="AY2331" s="184">
        <v>0</v>
      </c>
      <c r="AZ2331">
        <v>0</v>
      </c>
      <c r="BA2331">
        <v>0</v>
      </c>
      <c r="BB2331">
        <v>0</v>
      </c>
      <c r="BC2331" s="182">
        <v>10700</v>
      </c>
      <c r="BD2331" t="s">
        <v>1886</v>
      </c>
      <c r="BE2331" t="s">
        <v>1886</v>
      </c>
      <c r="BF2331" t="s">
        <v>1886</v>
      </c>
      <c r="BG2331" s="181" t="s">
        <v>1886</v>
      </c>
      <c r="BH2331">
        <v>0</v>
      </c>
      <c r="BI2331" s="184">
        <v>0</v>
      </c>
      <c r="BJ2331" s="182">
        <v>0</v>
      </c>
      <c r="BK2331" s="181" t="s">
        <v>1886</v>
      </c>
      <c r="BL2331">
        <v>0</v>
      </c>
      <c r="BM2331">
        <v>0</v>
      </c>
      <c r="BN2331">
        <v>0</v>
      </c>
    </row>
    <row r="2332" spans="1:66" x14ac:dyDescent="0.25">
      <c r="A2332">
        <v>10701</v>
      </c>
      <c r="B2332" t="s">
        <v>5995</v>
      </c>
      <c r="C2332">
        <v>1</v>
      </c>
      <c r="D2332">
        <v>0</v>
      </c>
      <c r="E2332">
        <v>0</v>
      </c>
      <c r="F2332" t="s">
        <v>1884</v>
      </c>
      <c r="G2332" t="s">
        <v>1884</v>
      </c>
      <c r="H2332" t="s">
        <v>1884</v>
      </c>
      <c r="I2332" t="s">
        <v>1884</v>
      </c>
      <c r="J2332" t="s">
        <v>1884</v>
      </c>
      <c r="K2332" t="s">
        <v>1884</v>
      </c>
      <c r="L2332" t="s">
        <v>1884</v>
      </c>
      <c r="M2332" s="180">
        <v>45534</v>
      </c>
      <c r="N2332" t="s">
        <v>2007</v>
      </c>
      <c r="O2332" t="s">
        <v>1886</v>
      </c>
      <c r="P2332" t="s">
        <v>1886</v>
      </c>
      <c r="Q2332">
        <v>0</v>
      </c>
      <c r="R2332">
        <v>0</v>
      </c>
      <c r="S2332" t="s">
        <v>1886</v>
      </c>
      <c r="T2332" t="s">
        <v>1886</v>
      </c>
      <c r="U2332">
        <v>0</v>
      </c>
      <c r="V2332" t="s">
        <v>1886</v>
      </c>
      <c r="W2332">
        <v>0</v>
      </c>
      <c r="X2332">
        <v>0</v>
      </c>
      <c r="Y2332">
        <v>0</v>
      </c>
      <c r="Z2332" t="s">
        <v>1884</v>
      </c>
      <c r="AA2332" t="s">
        <v>1884</v>
      </c>
      <c r="AB2332" t="s">
        <v>1884</v>
      </c>
      <c r="AC2332">
        <v>0</v>
      </c>
      <c r="AD2332">
        <v>0</v>
      </c>
      <c r="AE2332">
        <v>0</v>
      </c>
      <c r="AF2332">
        <v>0</v>
      </c>
      <c r="AG2332" t="s">
        <v>1885</v>
      </c>
      <c r="AH2332" s="181" t="s">
        <v>1886</v>
      </c>
      <c r="AI2332" s="182">
        <v>861</v>
      </c>
      <c r="AJ2332" s="181" t="s">
        <v>5671</v>
      </c>
      <c r="AK2332" s="181" t="s">
        <v>1886</v>
      </c>
      <c r="AL2332" s="181" t="s">
        <v>1886</v>
      </c>
      <c r="AO2332" s="181"/>
      <c r="AQ2332">
        <v>10</v>
      </c>
      <c r="AR2332" s="182">
        <v>40</v>
      </c>
      <c r="AS2332" s="183" t="s">
        <v>1885</v>
      </c>
      <c r="AT2332">
        <v>0</v>
      </c>
      <c r="AU2332">
        <v>0</v>
      </c>
      <c r="AV2332" s="182">
        <v>0</v>
      </c>
      <c r="AW2332" s="184">
        <v>0</v>
      </c>
      <c r="AX2332" s="183" t="s">
        <v>1884</v>
      </c>
      <c r="AY2332" s="184">
        <v>0</v>
      </c>
      <c r="AZ2332">
        <v>0</v>
      </c>
      <c r="BA2332">
        <v>0</v>
      </c>
      <c r="BB2332">
        <v>0</v>
      </c>
      <c r="BC2332" s="182">
        <v>10701</v>
      </c>
      <c r="BD2332" t="s">
        <v>1886</v>
      </c>
      <c r="BE2332" t="s">
        <v>1886</v>
      </c>
      <c r="BF2332" t="s">
        <v>1886</v>
      </c>
      <c r="BG2332" s="181" t="s">
        <v>1886</v>
      </c>
      <c r="BH2332">
        <v>0</v>
      </c>
      <c r="BI2332" s="184">
        <v>0</v>
      </c>
      <c r="BJ2332" s="182">
        <v>0</v>
      </c>
      <c r="BK2332" s="181" t="s">
        <v>1886</v>
      </c>
      <c r="BL2332">
        <v>0</v>
      </c>
      <c r="BM2332">
        <v>0</v>
      </c>
      <c r="BN2332">
        <v>0</v>
      </c>
    </row>
    <row r="2333" spans="1:66" x14ac:dyDescent="0.25">
      <c r="A2333">
        <v>10702</v>
      </c>
      <c r="B2333" t="s">
        <v>5996</v>
      </c>
      <c r="C2333">
        <v>1</v>
      </c>
      <c r="D2333">
        <v>0</v>
      </c>
      <c r="E2333">
        <v>0</v>
      </c>
      <c r="F2333" t="s">
        <v>1884</v>
      </c>
      <c r="G2333" t="s">
        <v>1884</v>
      </c>
      <c r="H2333" t="s">
        <v>1884</v>
      </c>
      <c r="I2333" t="s">
        <v>1884</v>
      </c>
      <c r="J2333" t="s">
        <v>1884</v>
      </c>
      <c r="K2333" t="s">
        <v>1884</v>
      </c>
      <c r="L2333" t="s">
        <v>1884</v>
      </c>
      <c r="M2333" s="180">
        <v>45534</v>
      </c>
      <c r="N2333" t="s">
        <v>2007</v>
      </c>
      <c r="O2333" t="s">
        <v>1886</v>
      </c>
      <c r="P2333" t="s">
        <v>1886</v>
      </c>
      <c r="Q2333">
        <v>0</v>
      </c>
      <c r="R2333">
        <v>0</v>
      </c>
      <c r="S2333" t="s">
        <v>1886</v>
      </c>
      <c r="T2333" t="s">
        <v>1886</v>
      </c>
      <c r="U2333">
        <v>0</v>
      </c>
      <c r="V2333" t="s">
        <v>1886</v>
      </c>
      <c r="W2333">
        <v>0</v>
      </c>
      <c r="X2333">
        <v>0</v>
      </c>
      <c r="Y2333">
        <v>0</v>
      </c>
      <c r="Z2333" t="s">
        <v>1884</v>
      </c>
      <c r="AA2333" t="s">
        <v>1884</v>
      </c>
      <c r="AB2333" t="s">
        <v>1884</v>
      </c>
      <c r="AC2333">
        <v>0</v>
      </c>
      <c r="AD2333">
        <v>0</v>
      </c>
      <c r="AE2333">
        <v>0</v>
      </c>
      <c r="AF2333">
        <v>0</v>
      </c>
      <c r="AG2333" t="s">
        <v>1885</v>
      </c>
      <c r="AH2333" s="181" t="s">
        <v>1886</v>
      </c>
      <c r="AI2333" s="182">
        <v>861</v>
      </c>
      <c r="AJ2333" s="181" t="s">
        <v>5671</v>
      </c>
      <c r="AK2333" s="181" t="s">
        <v>1886</v>
      </c>
      <c r="AL2333" s="181" t="s">
        <v>1886</v>
      </c>
      <c r="AO2333" s="181"/>
      <c r="AQ2333">
        <v>10</v>
      </c>
      <c r="AR2333" s="182">
        <v>40</v>
      </c>
      <c r="AS2333" s="183" t="s">
        <v>1885</v>
      </c>
      <c r="AT2333">
        <v>0</v>
      </c>
      <c r="AU2333">
        <v>0</v>
      </c>
      <c r="AV2333" s="182">
        <v>0</v>
      </c>
      <c r="AW2333" s="184">
        <v>0</v>
      </c>
      <c r="AX2333" s="183" t="s">
        <v>1884</v>
      </c>
      <c r="AY2333" s="184">
        <v>0</v>
      </c>
      <c r="AZ2333">
        <v>0</v>
      </c>
      <c r="BA2333">
        <v>0</v>
      </c>
      <c r="BB2333">
        <v>0</v>
      </c>
      <c r="BC2333" s="182">
        <v>10702</v>
      </c>
      <c r="BD2333" t="s">
        <v>1886</v>
      </c>
      <c r="BE2333" t="s">
        <v>1886</v>
      </c>
      <c r="BF2333" t="s">
        <v>1886</v>
      </c>
      <c r="BG2333" s="181" t="s">
        <v>1886</v>
      </c>
      <c r="BH2333">
        <v>0</v>
      </c>
      <c r="BI2333" s="184">
        <v>0</v>
      </c>
      <c r="BJ2333" s="182">
        <v>0</v>
      </c>
      <c r="BK2333" s="181" t="s">
        <v>1886</v>
      </c>
      <c r="BL2333">
        <v>0</v>
      </c>
      <c r="BM2333">
        <v>0</v>
      </c>
      <c r="BN2333">
        <v>0</v>
      </c>
    </row>
    <row r="2334" spans="1:66" x14ac:dyDescent="0.25">
      <c r="A2334">
        <v>10703</v>
      </c>
      <c r="B2334" t="s">
        <v>5997</v>
      </c>
      <c r="C2334">
        <v>1</v>
      </c>
      <c r="D2334">
        <v>0</v>
      </c>
      <c r="E2334">
        <v>0</v>
      </c>
      <c r="F2334" t="s">
        <v>1884</v>
      </c>
      <c r="G2334" t="s">
        <v>1884</v>
      </c>
      <c r="H2334" t="s">
        <v>1884</v>
      </c>
      <c r="I2334" t="s">
        <v>1884</v>
      </c>
      <c r="J2334" t="s">
        <v>1884</v>
      </c>
      <c r="K2334" t="s">
        <v>1884</v>
      </c>
      <c r="L2334" t="s">
        <v>1884</v>
      </c>
      <c r="M2334" s="180">
        <v>45534</v>
      </c>
      <c r="N2334" t="s">
        <v>2007</v>
      </c>
      <c r="O2334" t="s">
        <v>1886</v>
      </c>
      <c r="P2334" t="s">
        <v>1886</v>
      </c>
      <c r="Q2334">
        <v>0</v>
      </c>
      <c r="R2334">
        <v>0</v>
      </c>
      <c r="S2334" t="s">
        <v>1886</v>
      </c>
      <c r="T2334" t="s">
        <v>1886</v>
      </c>
      <c r="U2334">
        <v>0</v>
      </c>
      <c r="V2334" t="s">
        <v>1886</v>
      </c>
      <c r="W2334">
        <v>0</v>
      </c>
      <c r="X2334">
        <v>0</v>
      </c>
      <c r="Y2334">
        <v>0</v>
      </c>
      <c r="Z2334" t="s">
        <v>1884</v>
      </c>
      <c r="AA2334" t="s">
        <v>1884</v>
      </c>
      <c r="AB2334" t="s">
        <v>1884</v>
      </c>
      <c r="AC2334">
        <v>0</v>
      </c>
      <c r="AD2334">
        <v>0</v>
      </c>
      <c r="AE2334">
        <v>0</v>
      </c>
      <c r="AF2334">
        <v>0</v>
      </c>
      <c r="AG2334" t="s">
        <v>1885</v>
      </c>
      <c r="AH2334" s="181" t="s">
        <v>1886</v>
      </c>
      <c r="AI2334" s="182">
        <v>861</v>
      </c>
      <c r="AJ2334" s="181" t="s">
        <v>5671</v>
      </c>
      <c r="AK2334" s="181" t="s">
        <v>1886</v>
      </c>
      <c r="AL2334" s="181" t="s">
        <v>1886</v>
      </c>
      <c r="AO2334" s="181"/>
      <c r="AQ2334">
        <v>10</v>
      </c>
      <c r="AR2334" s="182">
        <v>40</v>
      </c>
      <c r="AS2334" s="183" t="s">
        <v>1885</v>
      </c>
      <c r="AT2334">
        <v>0</v>
      </c>
      <c r="AU2334">
        <v>0</v>
      </c>
      <c r="AV2334" s="182">
        <v>0</v>
      </c>
      <c r="AW2334" s="184">
        <v>0</v>
      </c>
      <c r="AX2334" s="183" t="s">
        <v>1884</v>
      </c>
      <c r="AY2334" s="184">
        <v>0</v>
      </c>
      <c r="AZ2334">
        <v>0</v>
      </c>
      <c r="BA2334">
        <v>0</v>
      </c>
      <c r="BB2334">
        <v>0</v>
      </c>
      <c r="BC2334" s="182">
        <v>10703</v>
      </c>
      <c r="BD2334" t="s">
        <v>1886</v>
      </c>
      <c r="BE2334" t="s">
        <v>1886</v>
      </c>
      <c r="BF2334" t="s">
        <v>1886</v>
      </c>
      <c r="BG2334" s="181" t="s">
        <v>1886</v>
      </c>
      <c r="BH2334">
        <v>0</v>
      </c>
      <c r="BI2334" s="184">
        <v>0</v>
      </c>
      <c r="BJ2334" s="182">
        <v>0</v>
      </c>
      <c r="BK2334" s="181" t="s">
        <v>1886</v>
      </c>
      <c r="BL2334">
        <v>0</v>
      </c>
      <c r="BM2334">
        <v>0</v>
      </c>
      <c r="BN2334">
        <v>0</v>
      </c>
    </row>
    <row r="2335" spans="1:66" x14ac:dyDescent="0.25">
      <c r="A2335">
        <v>10704</v>
      </c>
      <c r="B2335" t="s">
        <v>5998</v>
      </c>
      <c r="C2335">
        <v>1</v>
      </c>
      <c r="D2335">
        <v>0</v>
      </c>
      <c r="E2335">
        <v>0</v>
      </c>
      <c r="F2335" t="s">
        <v>1884</v>
      </c>
      <c r="G2335" t="s">
        <v>1885</v>
      </c>
      <c r="H2335" t="s">
        <v>1884</v>
      </c>
      <c r="I2335" t="s">
        <v>1884</v>
      </c>
      <c r="J2335" t="s">
        <v>1884</v>
      </c>
      <c r="K2335" t="s">
        <v>1884</v>
      </c>
      <c r="L2335" t="s">
        <v>1884</v>
      </c>
      <c r="M2335" s="180">
        <v>45534</v>
      </c>
      <c r="N2335" t="s">
        <v>2007</v>
      </c>
      <c r="O2335" t="s">
        <v>1886</v>
      </c>
      <c r="P2335" t="s">
        <v>1886</v>
      </c>
      <c r="Q2335">
        <v>0</v>
      </c>
      <c r="R2335">
        <v>0</v>
      </c>
      <c r="S2335" t="s">
        <v>1886</v>
      </c>
      <c r="T2335" t="s">
        <v>1886</v>
      </c>
      <c r="U2335">
        <v>0</v>
      </c>
      <c r="V2335" t="s">
        <v>1886</v>
      </c>
      <c r="W2335">
        <v>0</v>
      </c>
      <c r="X2335">
        <v>0</v>
      </c>
      <c r="Y2335">
        <v>0</v>
      </c>
      <c r="Z2335" t="s">
        <v>1884</v>
      </c>
      <c r="AA2335" t="s">
        <v>1884</v>
      </c>
      <c r="AB2335" t="s">
        <v>1884</v>
      </c>
      <c r="AC2335">
        <v>0</v>
      </c>
      <c r="AD2335">
        <v>0</v>
      </c>
      <c r="AE2335">
        <v>0</v>
      </c>
      <c r="AF2335">
        <v>0</v>
      </c>
      <c r="AG2335" t="s">
        <v>1885</v>
      </c>
      <c r="AH2335" s="181" t="s">
        <v>1886</v>
      </c>
      <c r="AI2335" s="182">
        <v>861</v>
      </c>
      <c r="AJ2335" s="181" t="s">
        <v>5671</v>
      </c>
      <c r="AK2335" s="181" t="s">
        <v>1886</v>
      </c>
      <c r="AL2335" s="181" t="s">
        <v>1886</v>
      </c>
      <c r="AO2335" s="181"/>
      <c r="AQ2335">
        <v>10</v>
      </c>
      <c r="AR2335" s="182">
        <v>40</v>
      </c>
      <c r="AS2335" s="183" t="s">
        <v>1885</v>
      </c>
      <c r="AT2335">
        <v>0</v>
      </c>
      <c r="AU2335">
        <v>0</v>
      </c>
      <c r="AV2335" s="182">
        <v>0</v>
      </c>
      <c r="AW2335" s="184">
        <v>0</v>
      </c>
      <c r="AX2335" s="183" t="s">
        <v>1884</v>
      </c>
      <c r="AY2335" s="184">
        <v>0</v>
      </c>
      <c r="AZ2335">
        <v>0</v>
      </c>
      <c r="BA2335">
        <v>0</v>
      </c>
      <c r="BB2335">
        <v>0</v>
      </c>
      <c r="BC2335" s="182">
        <v>10704</v>
      </c>
      <c r="BD2335" t="s">
        <v>1886</v>
      </c>
      <c r="BE2335" t="s">
        <v>1886</v>
      </c>
      <c r="BF2335" t="s">
        <v>1886</v>
      </c>
      <c r="BG2335" s="181" t="s">
        <v>1886</v>
      </c>
      <c r="BH2335">
        <v>0</v>
      </c>
      <c r="BI2335" s="184">
        <v>0</v>
      </c>
      <c r="BJ2335" s="182">
        <v>0</v>
      </c>
      <c r="BK2335" s="181" t="s">
        <v>1886</v>
      </c>
      <c r="BL2335">
        <v>0</v>
      </c>
      <c r="BM2335">
        <v>0</v>
      </c>
      <c r="BN2335">
        <v>0</v>
      </c>
    </row>
    <row r="2336" spans="1:66" x14ac:dyDescent="0.25">
      <c r="A2336">
        <v>10705</v>
      </c>
      <c r="B2336" t="s">
        <v>5999</v>
      </c>
      <c r="C2336">
        <v>6</v>
      </c>
      <c r="D2336">
        <v>0</v>
      </c>
      <c r="E2336">
        <v>0</v>
      </c>
      <c r="F2336" t="s">
        <v>1884</v>
      </c>
      <c r="G2336" t="s">
        <v>1885</v>
      </c>
      <c r="H2336" t="s">
        <v>1884</v>
      </c>
      <c r="I2336" t="s">
        <v>1884</v>
      </c>
      <c r="J2336" t="s">
        <v>1884</v>
      </c>
      <c r="K2336" t="s">
        <v>1884</v>
      </c>
      <c r="L2336" t="s">
        <v>1884</v>
      </c>
      <c r="M2336" s="180">
        <v>45535</v>
      </c>
      <c r="N2336" t="s">
        <v>1886</v>
      </c>
      <c r="O2336" t="s">
        <v>6000</v>
      </c>
      <c r="P2336" t="s">
        <v>6001</v>
      </c>
      <c r="Q2336">
        <v>0</v>
      </c>
      <c r="R2336">
        <v>0</v>
      </c>
      <c r="S2336" t="s">
        <v>1886</v>
      </c>
      <c r="T2336" t="s">
        <v>1886</v>
      </c>
      <c r="U2336">
        <v>0</v>
      </c>
      <c r="V2336" t="s">
        <v>1886</v>
      </c>
      <c r="W2336">
        <v>0</v>
      </c>
      <c r="X2336">
        <v>0</v>
      </c>
      <c r="Y2336">
        <v>0</v>
      </c>
      <c r="Z2336" t="s">
        <v>1884</v>
      </c>
      <c r="AA2336" t="s">
        <v>1884</v>
      </c>
      <c r="AB2336" t="s">
        <v>1884</v>
      </c>
      <c r="AC2336">
        <v>0</v>
      </c>
      <c r="AD2336">
        <v>0</v>
      </c>
      <c r="AE2336">
        <v>0</v>
      </c>
      <c r="AF2336">
        <v>0</v>
      </c>
      <c r="AG2336" t="s">
        <v>1884</v>
      </c>
      <c r="AH2336" s="181" t="s">
        <v>1886</v>
      </c>
      <c r="AI2336" s="182">
        <v>250</v>
      </c>
      <c r="AJ2336" s="181" t="s">
        <v>267</v>
      </c>
      <c r="AK2336" s="181" t="s">
        <v>1886</v>
      </c>
      <c r="AL2336" s="181" t="s">
        <v>1886</v>
      </c>
      <c r="AO2336" s="181"/>
      <c r="AQ2336">
        <v>10</v>
      </c>
      <c r="AR2336" s="182">
        <v>40</v>
      </c>
      <c r="AS2336" s="183" t="s">
        <v>1885</v>
      </c>
      <c r="AT2336">
        <v>0</v>
      </c>
      <c r="AU2336">
        <v>0</v>
      </c>
      <c r="AV2336" s="182">
        <v>0</v>
      </c>
      <c r="AW2336" s="184">
        <v>0</v>
      </c>
      <c r="AX2336" s="183" t="s">
        <v>1884</v>
      </c>
      <c r="AY2336" s="184">
        <v>0</v>
      </c>
      <c r="AZ2336">
        <v>0</v>
      </c>
      <c r="BA2336">
        <v>0</v>
      </c>
      <c r="BB2336">
        <v>0</v>
      </c>
      <c r="BC2336" s="182">
        <v>10705</v>
      </c>
      <c r="BD2336" t="s">
        <v>1886</v>
      </c>
      <c r="BE2336" t="s">
        <v>1886</v>
      </c>
      <c r="BF2336" t="s">
        <v>1886</v>
      </c>
      <c r="BG2336" s="181" t="s">
        <v>1886</v>
      </c>
      <c r="BH2336">
        <v>0</v>
      </c>
      <c r="BI2336" s="184">
        <v>0</v>
      </c>
      <c r="BJ2336" s="182">
        <v>0</v>
      </c>
      <c r="BK2336" s="181" t="s">
        <v>1886</v>
      </c>
      <c r="BL2336">
        <v>0</v>
      </c>
      <c r="BM2336">
        <v>0</v>
      </c>
      <c r="BN2336">
        <v>0</v>
      </c>
    </row>
    <row r="2337" spans="1:66" x14ac:dyDescent="0.25">
      <c r="A2337">
        <v>10706</v>
      </c>
      <c r="B2337" t="s">
        <v>6002</v>
      </c>
      <c r="C2337">
        <v>6</v>
      </c>
      <c r="D2337">
        <v>0</v>
      </c>
      <c r="E2337">
        <v>0</v>
      </c>
      <c r="F2337" t="s">
        <v>1884</v>
      </c>
      <c r="G2337" t="s">
        <v>1885</v>
      </c>
      <c r="H2337" t="s">
        <v>1884</v>
      </c>
      <c r="I2337" t="s">
        <v>1884</v>
      </c>
      <c r="J2337" t="s">
        <v>1884</v>
      </c>
      <c r="K2337" t="s">
        <v>1884</v>
      </c>
      <c r="L2337" t="s">
        <v>1884</v>
      </c>
      <c r="M2337" s="180">
        <v>45535</v>
      </c>
      <c r="N2337" t="s">
        <v>1886</v>
      </c>
      <c r="O2337" t="s">
        <v>6003</v>
      </c>
      <c r="P2337" t="s">
        <v>6004</v>
      </c>
      <c r="Q2337">
        <v>0</v>
      </c>
      <c r="R2337">
        <v>0</v>
      </c>
      <c r="S2337" t="s">
        <v>1886</v>
      </c>
      <c r="T2337" t="s">
        <v>1886</v>
      </c>
      <c r="U2337">
        <v>0</v>
      </c>
      <c r="V2337" t="s">
        <v>1886</v>
      </c>
      <c r="W2337">
        <v>0</v>
      </c>
      <c r="X2337">
        <v>0</v>
      </c>
      <c r="Y2337">
        <v>0</v>
      </c>
      <c r="Z2337" t="s">
        <v>1884</v>
      </c>
      <c r="AA2337" t="s">
        <v>1884</v>
      </c>
      <c r="AB2337" t="s">
        <v>1884</v>
      </c>
      <c r="AC2337">
        <v>0</v>
      </c>
      <c r="AD2337">
        <v>0</v>
      </c>
      <c r="AE2337">
        <v>0</v>
      </c>
      <c r="AF2337">
        <v>0</v>
      </c>
      <c r="AG2337" t="s">
        <v>1884</v>
      </c>
      <c r="AH2337" s="181" t="s">
        <v>1886</v>
      </c>
      <c r="AI2337" s="182">
        <v>250</v>
      </c>
      <c r="AJ2337" s="181" t="s">
        <v>267</v>
      </c>
      <c r="AK2337" s="181" t="s">
        <v>1886</v>
      </c>
      <c r="AL2337" s="181" t="s">
        <v>1886</v>
      </c>
      <c r="AO2337" s="181"/>
      <c r="AQ2337">
        <v>10</v>
      </c>
      <c r="AR2337" s="182">
        <v>40</v>
      </c>
      <c r="AS2337" s="183" t="s">
        <v>1885</v>
      </c>
      <c r="AT2337">
        <v>0</v>
      </c>
      <c r="AU2337">
        <v>0</v>
      </c>
      <c r="AV2337" s="182">
        <v>0</v>
      </c>
      <c r="AW2337" s="184">
        <v>0</v>
      </c>
      <c r="AX2337" s="183" t="s">
        <v>1884</v>
      </c>
      <c r="AY2337" s="184">
        <v>0</v>
      </c>
      <c r="AZ2337">
        <v>0</v>
      </c>
      <c r="BA2337">
        <v>0</v>
      </c>
      <c r="BB2337">
        <v>0</v>
      </c>
      <c r="BC2337" s="182">
        <v>10706</v>
      </c>
      <c r="BD2337" t="s">
        <v>1886</v>
      </c>
      <c r="BE2337" t="s">
        <v>1886</v>
      </c>
      <c r="BF2337" t="s">
        <v>1886</v>
      </c>
      <c r="BG2337" s="181" t="s">
        <v>1886</v>
      </c>
      <c r="BH2337">
        <v>0</v>
      </c>
      <c r="BI2337" s="184">
        <v>0</v>
      </c>
      <c r="BJ2337" s="182">
        <v>0</v>
      </c>
      <c r="BK2337" s="181" t="s">
        <v>1886</v>
      </c>
      <c r="BL2337">
        <v>0</v>
      </c>
      <c r="BM2337">
        <v>0</v>
      </c>
      <c r="BN2337">
        <v>0</v>
      </c>
    </row>
    <row r="2338" spans="1:66" x14ac:dyDescent="0.25">
      <c r="A2338">
        <v>10707</v>
      </c>
      <c r="B2338" t="s">
        <v>6005</v>
      </c>
      <c r="C2338">
        <v>6</v>
      </c>
      <c r="D2338">
        <v>0</v>
      </c>
      <c r="E2338">
        <v>0</v>
      </c>
      <c r="F2338" t="s">
        <v>1884</v>
      </c>
      <c r="G2338" t="s">
        <v>1885</v>
      </c>
      <c r="H2338" t="s">
        <v>1884</v>
      </c>
      <c r="I2338" t="s">
        <v>1884</v>
      </c>
      <c r="J2338" t="s">
        <v>1884</v>
      </c>
      <c r="K2338" t="s">
        <v>1884</v>
      </c>
      <c r="L2338" t="s">
        <v>1884</v>
      </c>
      <c r="M2338" s="180">
        <v>45535</v>
      </c>
      <c r="N2338" t="s">
        <v>1886</v>
      </c>
      <c r="O2338" t="s">
        <v>6006</v>
      </c>
      <c r="P2338" t="s">
        <v>6006</v>
      </c>
      <c r="Q2338">
        <v>0</v>
      </c>
      <c r="R2338">
        <v>0</v>
      </c>
      <c r="S2338" t="s">
        <v>1886</v>
      </c>
      <c r="T2338" t="s">
        <v>1886</v>
      </c>
      <c r="U2338">
        <v>0</v>
      </c>
      <c r="V2338" t="s">
        <v>1886</v>
      </c>
      <c r="W2338">
        <v>0</v>
      </c>
      <c r="X2338">
        <v>0</v>
      </c>
      <c r="Y2338">
        <v>0</v>
      </c>
      <c r="Z2338" t="s">
        <v>1884</v>
      </c>
      <c r="AA2338" t="s">
        <v>1884</v>
      </c>
      <c r="AB2338" t="s">
        <v>1884</v>
      </c>
      <c r="AC2338">
        <v>0</v>
      </c>
      <c r="AD2338">
        <v>0</v>
      </c>
      <c r="AE2338">
        <v>0</v>
      </c>
      <c r="AF2338">
        <v>0</v>
      </c>
      <c r="AG2338" t="s">
        <v>1884</v>
      </c>
      <c r="AH2338" s="181" t="s">
        <v>1886</v>
      </c>
      <c r="AI2338" s="182">
        <v>250</v>
      </c>
      <c r="AJ2338" s="181" t="s">
        <v>267</v>
      </c>
      <c r="AK2338" s="181" t="s">
        <v>1886</v>
      </c>
      <c r="AL2338" s="181" t="s">
        <v>1886</v>
      </c>
      <c r="AO2338" s="181"/>
      <c r="AQ2338">
        <v>10</v>
      </c>
      <c r="AR2338" s="182">
        <v>40</v>
      </c>
      <c r="AS2338" s="183" t="s">
        <v>1885</v>
      </c>
      <c r="AT2338">
        <v>0</v>
      </c>
      <c r="AU2338">
        <v>0</v>
      </c>
      <c r="AV2338" s="182">
        <v>0</v>
      </c>
      <c r="AW2338" s="184">
        <v>0</v>
      </c>
      <c r="AX2338" s="183" t="s">
        <v>1884</v>
      </c>
      <c r="AY2338" s="184">
        <v>0</v>
      </c>
      <c r="AZ2338">
        <v>0</v>
      </c>
      <c r="BA2338">
        <v>0</v>
      </c>
      <c r="BB2338">
        <v>0</v>
      </c>
      <c r="BC2338" s="182">
        <v>10707</v>
      </c>
      <c r="BD2338" t="s">
        <v>1886</v>
      </c>
      <c r="BE2338" t="s">
        <v>1886</v>
      </c>
      <c r="BF2338" t="s">
        <v>1886</v>
      </c>
      <c r="BG2338" s="181" t="s">
        <v>1886</v>
      </c>
      <c r="BH2338">
        <v>0</v>
      </c>
      <c r="BI2338" s="184">
        <v>0</v>
      </c>
      <c r="BJ2338" s="182">
        <v>0</v>
      </c>
      <c r="BK2338" s="181" t="s">
        <v>1886</v>
      </c>
      <c r="BL2338">
        <v>0</v>
      </c>
      <c r="BM2338">
        <v>0</v>
      </c>
      <c r="BN2338">
        <v>0</v>
      </c>
    </row>
    <row r="2339" spans="1:66" x14ac:dyDescent="0.25">
      <c r="A2339">
        <v>10708</v>
      </c>
      <c r="B2339" t="s">
        <v>6007</v>
      </c>
      <c r="C2339">
        <v>6</v>
      </c>
      <c r="D2339">
        <v>0</v>
      </c>
      <c r="E2339">
        <v>0</v>
      </c>
      <c r="F2339" t="s">
        <v>1884</v>
      </c>
      <c r="G2339" t="s">
        <v>1885</v>
      </c>
      <c r="H2339" t="s">
        <v>1884</v>
      </c>
      <c r="I2339" t="s">
        <v>1884</v>
      </c>
      <c r="J2339" t="s">
        <v>1884</v>
      </c>
      <c r="K2339" t="s">
        <v>1884</v>
      </c>
      <c r="L2339" t="s">
        <v>1884</v>
      </c>
      <c r="M2339" s="180">
        <v>45535</v>
      </c>
      <c r="N2339" t="s">
        <v>1886</v>
      </c>
      <c r="O2339" t="s">
        <v>6008</v>
      </c>
      <c r="P2339" t="s">
        <v>6008</v>
      </c>
      <c r="Q2339">
        <v>0</v>
      </c>
      <c r="R2339">
        <v>0</v>
      </c>
      <c r="S2339" t="s">
        <v>1886</v>
      </c>
      <c r="T2339" t="s">
        <v>1886</v>
      </c>
      <c r="U2339">
        <v>0</v>
      </c>
      <c r="V2339" t="s">
        <v>1886</v>
      </c>
      <c r="W2339">
        <v>0</v>
      </c>
      <c r="X2339">
        <v>0</v>
      </c>
      <c r="Y2339">
        <v>0</v>
      </c>
      <c r="Z2339" t="s">
        <v>1884</v>
      </c>
      <c r="AA2339" t="s">
        <v>1884</v>
      </c>
      <c r="AB2339" t="s">
        <v>1884</v>
      </c>
      <c r="AC2339">
        <v>0</v>
      </c>
      <c r="AD2339">
        <v>0</v>
      </c>
      <c r="AE2339">
        <v>0</v>
      </c>
      <c r="AF2339">
        <v>0</v>
      </c>
      <c r="AG2339" t="s">
        <v>1884</v>
      </c>
      <c r="AH2339" s="181" t="s">
        <v>1886</v>
      </c>
      <c r="AI2339" s="182">
        <v>250</v>
      </c>
      <c r="AJ2339" s="181" t="s">
        <v>267</v>
      </c>
      <c r="AK2339" s="181" t="s">
        <v>1886</v>
      </c>
      <c r="AL2339" s="181" t="s">
        <v>1886</v>
      </c>
      <c r="AO2339" s="181"/>
      <c r="AQ2339">
        <v>10</v>
      </c>
      <c r="AR2339" s="182">
        <v>40</v>
      </c>
      <c r="AS2339" s="183" t="s">
        <v>1885</v>
      </c>
      <c r="AT2339">
        <v>0</v>
      </c>
      <c r="AU2339">
        <v>0</v>
      </c>
      <c r="AV2339" s="182">
        <v>0</v>
      </c>
      <c r="AW2339" s="184">
        <v>0</v>
      </c>
      <c r="AX2339" s="183" t="s">
        <v>1884</v>
      </c>
      <c r="AY2339" s="184">
        <v>0</v>
      </c>
      <c r="AZ2339">
        <v>0</v>
      </c>
      <c r="BA2339">
        <v>0</v>
      </c>
      <c r="BB2339">
        <v>0</v>
      </c>
      <c r="BC2339" s="182">
        <v>10708</v>
      </c>
      <c r="BD2339" t="s">
        <v>1886</v>
      </c>
      <c r="BE2339" t="s">
        <v>1886</v>
      </c>
      <c r="BF2339" t="s">
        <v>1886</v>
      </c>
      <c r="BG2339" s="181" t="s">
        <v>1886</v>
      </c>
      <c r="BH2339">
        <v>0</v>
      </c>
      <c r="BI2339" s="184">
        <v>0</v>
      </c>
      <c r="BJ2339" s="182">
        <v>0</v>
      </c>
      <c r="BK2339" s="181" t="s">
        <v>1886</v>
      </c>
      <c r="BL2339">
        <v>0</v>
      </c>
      <c r="BM2339">
        <v>0</v>
      </c>
      <c r="BN2339">
        <v>0</v>
      </c>
    </row>
    <row r="2340" spans="1:66" x14ac:dyDescent="0.25">
      <c r="A2340">
        <v>10709</v>
      </c>
      <c r="B2340" t="s">
        <v>1759</v>
      </c>
      <c r="C2340">
        <v>6</v>
      </c>
      <c r="D2340">
        <v>0</v>
      </c>
      <c r="E2340">
        <v>0</v>
      </c>
      <c r="F2340" t="s">
        <v>1884</v>
      </c>
      <c r="G2340" t="s">
        <v>1885</v>
      </c>
      <c r="H2340" t="s">
        <v>1884</v>
      </c>
      <c r="I2340" t="s">
        <v>1884</v>
      </c>
      <c r="J2340" t="s">
        <v>1884</v>
      </c>
      <c r="K2340" t="s">
        <v>1884</v>
      </c>
      <c r="L2340" t="s">
        <v>1884</v>
      </c>
      <c r="M2340" s="180">
        <v>45535</v>
      </c>
      <c r="N2340" t="s">
        <v>1886</v>
      </c>
      <c r="O2340" t="s">
        <v>1886</v>
      </c>
      <c r="P2340" t="s">
        <v>6009</v>
      </c>
      <c r="Q2340">
        <v>0</v>
      </c>
      <c r="R2340">
        <v>0</v>
      </c>
      <c r="S2340" t="s">
        <v>1886</v>
      </c>
      <c r="T2340" t="s">
        <v>1886</v>
      </c>
      <c r="U2340">
        <v>0</v>
      </c>
      <c r="V2340" t="s">
        <v>1886</v>
      </c>
      <c r="W2340">
        <v>0</v>
      </c>
      <c r="X2340">
        <v>0</v>
      </c>
      <c r="Y2340">
        <v>0</v>
      </c>
      <c r="Z2340" t="s">
        <v>1884</v>
      </c>
      <c r="AA2340" t="s">
        <v>1884</v>
      </c>
      <c r="AB2340" t="s">
        <v>1884</v>
      </c>
      <c r="AC2340">
        <v>0</v>
      </c>
      <c r="AD2340">
        <v>0</v>
      </c>
      <c r="AE2340">
        <v>0</v>
      </c>
      <c r="AF2340">
        <v>0</v>
      </c>
      <c r="AG2340" t="s">
        <v>1884</v>
      </c>
      <c r="AH2340" s="181" t="s">
        <v>1886</v>
      </c>
      <c r="AI2340" s="182">
        <v>141</v>
      </c>
      <c r="AJ2340" s="181" t="s">
        <v>2297</v>
      </c>
      <c r="AK2340" s="181" t="s">
        <v>6010</v>
      </c>
      <c r="AL2340" s="181" t="s">
        <v>1886</v>
      </c>
      <c r="AO2340" s="181"/>
      <c r="AQ2340">
        <v>10</v>
      </c>
      <c r="AR2340" s="182">
        <v>40</v>
      </c>
      <c r="AS2340" s="183" t="s">
        <v>1885</v>
      </c>
      <c r="AT2340">
        <v>0</v>
      </c>
      <c r="AU2340">
        <v>90</v>
      </c>
      <c r="AV2340" s="182">
        <v>10</v>
      </c>
      <c r="AW2340" s="184">
        <v>0</v>
      </c>
      <c r="AX2340" s="183" t="s">
        <v>1884</v>
      </c>
      <c r="AY2340" s="184">
        <v>0</v>
      </c>
      <c r="AZ2340">
        <v>0</v>
      </c>
      <c r="BA2340">
        <v>0</v>
      </c>
      <c r="BB2340">
        <v>0</v>
      </c>
      <c r="BC2340" s="182">
        <v>10709</v>
      </c>
      <c r="BD2340" t="s">
        <v>1886</v>
      </c>
      <c r="BE2340" t="s">
        <v>1886</v>
      </c>
      <c r="BF2340" t="s">
        <v>1886</v>
      </c>
      <c r="BG2340" s="181" t="s">
        <v>1886</v>
      </c>
      <c r="BH2340">
        <v>0</v>
      </c>
      <c r="BI2340" s="184">
        <v>0</v>
      </c>
      <c r="BJ2340" s="182">
        <v>0</v>
      </c>
      <c r="BK2340" s="181" t="s">
        <v>1886</v>
      </c>
      <c r="BL2340">
        <v>0</v>
      </c>
      <c r="BM2340">
        <v>0</v>
      </c>
      <c r="BN2340">
        <v>0</v>
      </c>
    </row>
    <row r="2341" spans="1:66" x14ac:dyDescent="0.25">
      <c r="A2341">
        <v>10710</v>
      </c>
      <c r="B2341" t="s">
        <v>1683</v>
      </c>
      <c r="C2341">
        <v>6</v>
      </c>
      <c r="D2341">
        <v>0</v>
      </c>
      <c r="E2341">
        <v>0</v>
      </c>
      <c r="F2341" t="s">
        <v>1884</v>
      </c>
      <c r="G2341" t="s">
        <v>1885</v>
      </c>
      <c r="H2341" t="s">
        <v>1884</v>
      </c>
      <c r="I2341" t="s">
        <v>1884</v>
      </c>
      <c r="J2341" t="s">
        <v>1884</v>
      </c>
      <c r="K2341" t="s">
        <v>1884</v>
      </c>
      <c r="L2341" t="s">
        <v>1884</v>
      </c>
      <c r="M2341" s="180">
        <v>45535</v>
      </c>
      <c r="N2341" t="s">
        <v>1886</v>
      </c>
      <c r="O2341" t="s">
        <v>1886</v>
      </c>
      <c r="P2341" t="s">
        <v>6011</v>
      </c>
      <c r="Q2341">
        <v>0</v>
      </c>
      <c r="R2341">
        <v>0</v>
      </c>
      <c r="S2341" t="s">
        <v>1886</v>
      </c>
      <c r="T2341" t="s">
        <v>1886</v>
      </c>
      <c r="U2341">
        <v>0</v>
      </c>
      <c r="V2341" t="s">
        <v>1886</v>
      </c>
      <c r="W2341">
        <v>0</v>
      </c>
      <c r="X2341">
        <v>0</v>
      </c>
      <c r="Y2341">
        <v>0</v>
      </c>
      <c r="Z2341" t="s">
        <v>1884</v>
      </c>
      <c r="AA2341" t="s">
        <v>1884</v>
      </c>
      <c r="AB2341" t="s">
        <v>1884</v>
      </c>
      <c r="AC2341">
        <v>0</v>
      </c>
      <c r="AD2341">
        <v>0</v>
      </c>
      <c r="AE2341">
        <v>0</v>
      </c>
      <c r="AF2341">
        <v>0</v>
      </c>
      <c r="AG2341" t="s">
        <v>1884</v>
      </c>
      <c r="AH2341" s="181" t="s">
        <v>1886</v>
      </c>
      <c r="AI2341" s="182">
        <v>141</v>
      </c>
      <c r="AJ2341" s="181" t="s">
        <v>2297</v>
      </c>
      <c r="AK2341" s="181" t="s">
        <v>6012</v>
      </c>
      <c r="AL2341" s="181" t="s">
        <v>1886</v>
      </c>
      <c r="AO2341" s="181"/>
      <c r="AQ2341">
        <v>10</v>
      </c>
      <c r="AR2341" s="182">
        <v>40</v>
      </c>
      <c r="AS2341" s="183" t="s">
        <v>1885</v>
      </c>
      <c r="AT2341">
        <v>0</v>
      </c>
      <c r="AU2341">
        <v>80</v>
      </c>
      <c r="AV2341" s="182">
        <v>10</v>
      </c>
      <c r="AW2341" s="184">
        <v>0</v>
      </c>
      <c r="AX2341" s="183" t="s">
        <v>1884</v>
      </c>
      <c r="AY2341" s="184">
        <v>0</v>
      </c>
      <c r="AZ2341">
        <v>0</v>
      </c>
      <c r="BA2341">
        <v>0</v>
      </c>
      <c r="BB2341">
        <v>0</v>
      </c>
      <c r="BC2341" s="182">
        <v>10710</v>
      </c>
      <c r="BD2341" t="s">
        <v>1886</v>
      </c>
      <c r="BE2341" t="s">
        <v>1886</v>
      </c>
      <c r="BF2341" t="s">
        <v>1886</v>
      </c>
      <c r="BG2341" s="181" t="s">
        <v>1886</v>
      </c>
      <c r="BH2341">
        <v>0</v>
      </c>
      <c r="BI2341" s="184">
        <v>0</v>
      </c>
      <c r="BJ2341" s="182">
        <v>0</v>
      </c>
      <c r="BK2341" s="181" t="s">
        <v>1886</v>
      </c>
      <c r="BL2341">
        <v>0</v>
      </c>
      <c r="BM2341">
        <v>0</v>
      </c>
      <c r="BN2341">
        <v>0</v>
      </c>
    </row>
    <row r="2342" spans="1:66" x14ac:dyDescent="0.25">
      <c r="A2342">
        <v>10711</v>
      </c>
      <c r="B2342" t="s">
        <v>1761</v>
      </c>
      <c r="C2342">
        <v>6</v>
      </c>
      <c r="D2342">
        <v>0</v>
      </c>
      <c r="E2342">
        <v>0</v>
      </c>
      <c r="F2342" t="s">
        <v>1884</v>
      </c>
      <c r="G2342" t="s">
        <v>1885</v>
      </c>
      <c r="H2342" t="s">
        <v>1884</v>
      </c>
      <c r="I2342" t="s">
        <v>1884</v>
      </c>
      <c r="J2342" t="s">
        <v>1884</v>
      </c>
      <c r="K2342" t="s">
        <v>1884</v>
      </c>
      <c r="L2342" t="s">
        <v>1884</v>
      </c>
      <c r="M2342" s="180">
        <v>45535</v>
      </c>
      <c r="N2342" t="s">
        <v>1886</v>
      </c>
      <c r="O2342" t="s">
        <v>1886</v>
      </c>
      <c r="P2342" t="s">
        <v>6013</v>
      </c>
      <c r="Q2342">
        <v>0</v>
      </c>
      <c r="R2342">
        <v>0</v>
      </c>
      <c r="S2342" t="s">
        <v>1886</v>
      </c>
      <c r="T2342" t="s">
        <v>1886</v>
      </c>
      <c r="U2342">
        <v>0</v>
      </c>
      <c r="V2342" t="s">
        <v>1886</v>
      </c>
      <c r="W2342">
        <v>0</v>
      </c>
      <c r="X2342">
        <v>0</v>
      </c>
      <c r="Y2342">
        <v>0</v>
      </c>
      <c r="Z2342" t="s">
        <v>1884</v>
      </c>
      <c r="AA2342" t="s">
        <v>1884</v>
      </c>
      <c r="AB2342" t="s">
        <v>1884</v>
      </c>
      <c r="AC2342">
        <v>0</v>
      </c>
      <c r="AD2342">
        <v>0</v>
      </c>
      <c r="AE2342">
        <v>0</v>
      </c>
      <c r="AF2342">
        <v>0</v>
      </c>
      <c r="AG2342" t="s">
        <v>1884</v>
      </c>
      <c r="AH2342" s="181" t="s">
        <v>1886</v>
      </c>
      <c r="AI2342" s="182">
        <v>141</v>
      </c>
      <c r="AJ2342" s="181" t="s">
        <v>2297</v>
      </c>
      <c r="AK2342" s="181" t="s">
        <v>6014</v>
      </c>
      <c r="AL2342" s="181" t="s">
        <v>1886</v>
      </c>
      <c r="AO2342" s="181"/>
      <c r="AQ2342">
        <v>10</v>
      </c>
      <c r="AR2342" s="182">
        <v>40</v>
      </c>
      <c r="AS2342" s="183" t="s">
        <v>1885</v>
      </c>
      <c r="AT2342">
        <v>0</v>
      </c>
      <c r="AU2342">
        <v>80</v>
      </c>
      <c r="AV2342" s="182">
        <v>10</v>
      </c>
      <c r="AW2342" s="184">
        <v>0</v>
      </c>
      <c r="AX2342" s="183" t="s">
        <v>1884</v>
      </c>
      <c r="AY2342" s="184">
        <v>0</v>
      </c>
      <c r="AZ2342">
        <v>0</v>
      </c>
      <c r="BA2342">
        <v>0</v>
      </c>
      <c r="BB2342">
        <v>0</v>
      </c>
      <c r="BC2342" s="182">
        <v>10711</v>
      </c>
      <c r="BD2342" t="s">
        <v>1886</v>
      </c>
      <c r="BE2342" t="s">
        <v>1886</v>
      </c>
      <c r="BF2342" t="s">
        <v>1886</v>
      </c>
      <c r="BG2342" s="181" t="s">
        <v>1886</v>
      </c>
      <c r="BH2342">
        <v>0</v>
      </c>
      <c r="BI2342" s="184">
        <v>0</v>
      </c>
      <c r="BJ2342" s="182">
        <v>0</v>
      </c>
      <c r="BK2342" s="181" t="s">
        <v>1886</v>
      </c>
      <c r="BL2342">
        <v>0</v>
      </c>
      <c r="BM2342">
        <v>0</v>
      </c>
      <c r="BN2342">
        <v>0</v>
      </c>
    </row>
    <row r="2343" spans="1:66" x14ac:dyDescent="0.25">
      <c r="A2343">
        <v>10712</v>
      </c>
      <c r="B2343" t="s">
        <v>6015</v>
      </c>
      <c r="C2343">
        <v>120</v>
      </c>
      <c r="D2343">
        <v>0</v>
      </c>
      <c r="E2343">
        <v>0</v>
      </c>
      <c r="F2343" t="s">
        <v>1884</v>
      </c>
      <c r="G2343" t="s">
        <v>1885</v>
      </c>
      <c r="H2343" t="s">
        <v>1884</v>
      </c>
      <c r="I2343" t="s">
        <v>1884</v>
      </c>
      <c r="J2343" t="s">
        <v>1884</v>
      </c>
      <c r="K2343" t="s">
        <v>1884</v>
      </c>
      <c r="L2343" t="s">
        <v>1884</v>
      </c>
      <c r="M2343" s="180">
        <v>45538</v>
      </c>
      <c r="N2343" t="s">
        <v>1886</v>
      </c>
      <c r="O2343" t="s">
        <v>6016</v>
      </c>
      <c r="P2343" t="s">
        <v>6016</v>
      </c>
      <c r="Q2343">
        <v>0</v>
      </c>
      <c r="R2343">
        <v>0</v>
      </c>
      <c r="S2343" t="s">
        <v>1886</v>
      </c>
      <c r="T2343" t="s">
        <v>1886</v>
      </c>
      <c r="U2343">
        <v>0</v>
      </c>
      <c r="V2343" t="s">
        <v>1886</v>
      </c>
      <c r="W2343">
        <v>0</v>
      </c>
      <c r="X2343">
        <v>0</v>
      </c>
      <c r="Y2343">
        <v>0</v>
      </c>
      <c r="Z2343" t="s">
        <v>1884</v>
      </c>
      <c r="AA2343" t="s">
        <v>1884</v>
      </c>
      <c r="AB2343" t="s">
        <v>1884</v>
      </c>
      <c r="AC2343">
        <v>0</v>
      </c>
      <c r="AD2343">
        <v>0</v>
      </c>
      <c r="AE2343">
        <v>0</v>
      </c>
      <c r="AF2343">
        <v>0</v>
      </c>
      <c r="AG2343" t="s">
        <v>1885</v>
      </c>
      <c r="AH2343" s="181" t="s">
        <v>1886</v>
      </c>
      <c r="AI2343" s="182">
        <v>26</v>
      </c>
      <c r="AJ2343" s="181" t="s">
        <v>1902</v>
      </c>
      <c r="AK2343" s="181" t="s">
        <v>1886</v>
      </c>
      <c r="AL2343" s="181" t="s">
        <v>1886</v>
      </c>
      <c r="AO2343" s="181"/>
      <c r="AQ2343">
        <v>10</v>
      </c>
      <c r="AR2343" s="182">
        <v>40</v>
      </c>
      <c r="AS2343" s="183" t="s">
        <v>1885</v>
      </c>
      <c r="AT2343">
        <v>0</v>
      </c>
      <c r="AU2343">
        <v>0</v>
      </c>
      <c r="AV2343" s="182">
        <v>0</v>
      </c>
      <c r="AW2343" s="184">
        <v>0</v>
      </c>
      <c r="AX2343" s="183" t="s">
        <v>1884</v>
      </c>
      <c r="AY2343" s="184">
        <v>0</v>
      </c>
      <c r="AZ2343">
        <v>0</v>
      </c>
      <c r="BA2343">
        <v>0</v>
      </c>
      <c r="BB2343">
        <v>0</v>
      </c>
      <c r="BC2343" s="182">
        <v>10712</v>
      </c>
      <c r="BD2343" t="s">
        <v>1886</v>
      </c>
      <c r="BE2343" t="s">
        <v>1886</v>
      </c>
      <c r="BF2343" t="s">
        <v>1886</v>
      </c>
      <c r="BG2343" s="181" t="s">
        <v>1886</v>
      </c>
      <c r="BH2343">
        <v>0</v>
      </c>
      <c r="BI2343" s="184">
        <v>0</v>
      </c>
      <c r="BJ2343" s="182">
        <v>0</v>
      </c>
      <c r="BK2343" s="181" t="s">
        <v>1886</v>
      </c>
      <c r="BL2343">
        <v>0</v>
      </c>
      <c r="BM2343">
        <v>0</v>
      </c>
      <c r="BN2343">
        <v>0</v>
      </c>
    </row>
    <row r="2344" spans="1:66" x14ac:dyDescent="0.25">
      <c r="A2344">
        <v>10713</v>
      </c>
      <c r="B2344" t="s">
        <v>6017</v>
      </c>
      <c r="C2344">
        <v>1</v>
      </c>
      <c r="D2344">
        <v>0</v>
      </c>
      <c r="E2344">
        <v>0</v>
      </c>
      <c r="F2344" t="s">
        <v>1884</v>
      </c>
      <c r="G2344" t="s">
        <v>1884</v>
      </c>
      <c r="H2344" t="s">
        <v>1884</v>
      </c>
      <c r="I2344" t="s">
        <v>1884</v>
      </c>
      <c r="J2344" t="s">
        <v>1884</v>
      </c>
      <c r="K2344" t="s">
        <v>1884</v>
      </c>
      <c r="L2344" t="s">
        <v>1884</v>
      </c>
      <c r="M2344" s="180">
        <v>45540</v>
      </c>
      <c r="N2344" t="s">
        <v>2007</v>
      </c>
      <c r="O2344" t="s">
        <v>1886</v>
      </c>
      <c r="P2344" t="s">
        <v>1886</v>
      </c>
      <c r="Q2344">
        <v>0</v>
      </c>
      <c r="R2344">
        <v>0</v>
      </c>
      <c r="S2344" t="s">
        <v>1886</v>
      </c>
      <c r="T2344" t="s">
        <v>1886</v>
      </c>
      <c r="U2344">
        <v>0</v>
      </c>
      <c r="V2344" t="s">
        <v>1886</v>
      </c>
      <c r="W2344">
        <v>0</v>
      </c>
      <c r="X2344">
        <v>0</v>
      </c>
      <c r="Y2344">
        <v>0</v>
      </c>
      <c r="Z2344" t="s">
        <v>1884</v>
      </c>
      <c r="AA2344" t="s">
        <v>1884</v>
      </c>
      <c r="AB2344" t="s">
        <v>1884</v>
      </c>
      <c r="AC2344">
        <v>0</v>
      </c>
      <c r="AD2344">
        <v>0</v>
      </c>
      <c r="AE2344">
        <v>0</v>
      </c>
      <c r="AF2344">
        <v>0</v>
      </c>
      <c r="AG2344" t="s">
        <v>1884</v>
      </c>
      <c r="AH2344" s="181" t="s">
        <v>1886</v>
      </c>
      <c r="AI2344" s="182">
        <v>27</v>
      </c>
      <c r="AJ2344" s="181" t="s">
        <v>1889</v>
      </c>
      <c r="AK2344" s="181" t="s">
        <v>1886</v>
      </c>
      <c r="AL2344" s="181" t="s">
        <v>1886</v>
      </c>
      <c r="AO2344" s="181"/>
      <c r="AQ2344">
        <v>10</v>
      </c>
      <c r="AR2344" s="182">
        <v>40</v>
      </c>
      <c r="AS2344" s="183" t="s">
        <v>1885</v>
      </c>
      <c r="AT2344">
        <v>0</v>
      </c>
      <c r="AU2344">
        <v>0</v>
      </c>
      <c r="AV2344" s="182">
        <v>0</v>
      </c>
      <c r="AW2344" s="184">
        <v>0</v>
      </c>
      <c r="AX2344" s="183" t="s">
        <v>1884</v>
      </c>
      <c r="AY2344" s="184">
        <v>0</v>
      </c>
      <c r="AZ2344">
        <v>0</v>
      </c>
      <c r="BA2344">
        <v>0</v>
      </c>
      <c r="BB2344">
        <v>0</v>
      </c>
      <c r="BC2344" s="182">
        <v>10713</v>
      </c>
      <c r="BD2344" t="s">
        <v>1886</v>
      </c>
      <c r="BE2344" t="s">
        <v>1886</v>
      </c>
      <c r="BF2344" t="s">
        <v>1886</v>
      </c>
      <c r="BG2344" s="181" t="s">
        <v>1886</v>
      </c>
      <c r="BH2344">
        <v>0</v>
      </c>
      <c r="BI2344" s="184">
        <v>0</v>
      </c>
      <c r="BJ2344" s="182">
        <v>0</v>
      </c>
      <c r="BK2344" s="181" t="s">
        <v>1886</v>
      </c>
      <c r="BL2344">
        <v>0</v>
      </c>
      <c r="BM2344">
        <v>0</v>
      </c>
      <c r="BN2344">
        <v>0</v>
      </c>
    </row>
    <row r="2345" spans="1:66" x14ac:dyDescent="0.25">
      <c r="A2345">
        <v>10714</v>
      </c>
      <c r="B2345" t="s">
        <v>6018</v>
      </c>
      <c r="C2345">
        <v>12</v>
      </c>
      <c r="D2345">
        <v>0</v>
      </c>
      <c r="E2345">
        <v>0</v>
      </c>
      <c r="F2345" t="s">
        <v>1884</v>
      </c>
      <c r="G2345" t="s">
        <v>1885</v>
      </c>
      <c r="H2345" t="s">
        <v>1884</v>
      </c>
      <c r="I2345" t="s">
        <v>1884</v>
      </c>
      <c r="J2345" t="s">
        <v>1884</v>
      </c>
      <c r="K2345" t="s">
        <v>1884</v>
      </c>
      <c r="L2345" t="s">
        <v>1884</v>
      </c>
      <c r="M2345" s="180">
        <v>45541</v>
      </c>
      <c r="N2345" t="s">
        <v>1886</v>
      </c>
      <c r="O2345" t="s">
        <v>6019</v>
      </c>
      <c r="P2345" t="s">
        <v>6019</v>
      </c>
      <c r="Q2345">
        <v>0</v>
      </c>
      <c r="R2345">
        <v>0</v>
      </c>
      <c r="S2345" t="s">
        <v>1886</v>
      </c>
      <c r="T2345" t="s">
        <v>1886</v>
      </c>
      <c r="U2345">
        <v>0</v>
      </c>
      <c r="V2345" t="s">
        <v>1886</v>
      </c>
      <c r="W2345">
        <v>0</v>
      </c>
      <c r="X2345">
        <v>0</v>
      </c>
      <c r="Y2345">
        <v>0</v>
      </c>
      <c r="Z2345" t="s">
        <v>1884</v>
      </c>
      <c r="AA2345" t="s">
        <v>1884</v>
      </c>
      <c r="AB2345" t="s">
        <v>1884</v>
      </c>
      <c r="AC2345">
        <v>0</v>
      </c>
      <c r="AD2345">
        <v>0</v>
      </c>
      <c r="AE2345">
        <v>0</v>
      </c>
      <c r="AF2345">
        <v>0</v>
      </c>
      <c r="AG2345" t="s">
        <v>1884</v>
      </c>
      <c r="AH2345" s="181" t="s">
        <v>1886</v>
      </c>
      <c r="AI2345" s="182">
        <v>46</v>
      </c>
      <c r="AJ2345" s="181" t="s">
        <v>1935</v>
      </c>
      <c r="AK2345" s="181" t="s">
        <v>1886</v>
      </c>
      <c r="AL2345" s="181" t="s">
        <v>1886</v>
      </c>
      <c r="AO2345" s="181"/>
      <c r="AQ2345">
        <v>10</v>
      </c>
      <c r="AR2345" s="182">
        <v>40</v>
      </c>
      <c r="AS2345" s="183" t="s">
        <v>1885</v>
      </c>
      <c r="AT2345">
        <v>0</v>
      </c>
      <c r="AU2345">
        <v>0</v>
      </c>
      <c r="AV2345" s="182">
        <v>0</v>
      </c>
      <c r="AW2345" s="184">
        <v>0</v>
      </c>
      <c r="AX2345" s="183" t="s">
        <v>1884</v>
      </c>
      <c r="AY2345" s="184">
        <v>0</v>
      </c>
      <c r="AZ2345">
        <v>0</v>
      </c>
      <c r="BA2345">
        <v>0</v>
      </c>
      <c r="BB2345">
        <v>0</v>
      </c>
      <c r="BC2345" s="182">
        <v>10714</v>
      </c>
      <c r="BD2345" t="s">
        <v>1886</v>
      </c>
      <c r="BE2345" t="s">
        <v>1886</v>
      </c>
      <c r="BF2345" t="s">
        <v>1886</v>
      </c>
      <c r="BG2345" s="181" t="s">
        <v>1886</v>
      </c>
      <c r="BH2345">
        <v>0</v>
      </c>
      <c r="BI2345" s="184">
        <v>0</v>
      </c>
      <c r="BJ2345" s="182">
        <v>0</v>
      </c>
      <c r="BK2345" s="181" t="s">
        <v>1886</v>
      </c>
      <c r="BL2345">
        <v>0</v>
      </c>
      <c r="BM2345">
        <v>0</v>
      </c>
      <c r="BN2345">
        <v>0</v>
      </c>
    </row>
    <row r="2346" spans="1:66" x14ac:dyDescent="0.25">
      <c r="A2346">
        <v>10715</v>
      </c>
      <c r="B2346" t="s">
        <v>6020</v>
      </c>
      <c r="C2346">
        <v>18</v>
      </c>
      <c r="D2346">
        <v>0</v>
      </c>
      <c r="E2346">
        <v>0</v>
      </c>
      <c r="F2346" t="s">
        <v>1884</v>
      </c>
      <c r="G2346" t="s">
        <v>1885</v>
      </c>
      <c r="H2346" t="s">
        <v>1884</v>
      </c>
      <c r="I2346" t="s">
        <v>1884</v>
      </c>
      <c r="J2346" t="s">
        <v>1884</v>
      </c>
      <c r="K2346" t="s">
        <v>1884</v>
      </c>
      <c r="L2346" t="s">
        <v>1884</v>
      </c>
      <c r="M2346" s="180">
        <v>45541</v>
      </c>
      <c r="N2346" t="s">
        <v>1886</v>
      </c>
      <c r="O2346" t="s">
        <v>6021</v>
      </c>
      <c r="P2346" t="s">
        <v>6021</v>
      </c>
      <c r="Q2346">
        <v>0</v>
      </c>
      <c r="R2346">
        <v>0</v>
      </c>
      <c r="S2346" t="s">
        <v>1886</v>
      </c>
      <c r="T2346" t="s">
        <v>1886</v>
      </c>
      <c r="U2346">
        <v>0</v>
      </c>
      <c r="V2346" t="s">
        <v>1886</v>
      </c>
      <c r="W2346">
        <v>0</v>
      </c>
      <c r="X2346">
        <v>0</v>
      </c>
      <c r="Y2346">
        <v>0</v>
      </c>
      <c r="Z2346" t="s">
        <v>1884</v>
      </c>
      <c r="AA2346" t="s">
        <v>1884</v>
      </c>
      <c r="AB2346" t="s">
        <v>1884</v>
      </c>
      <c r="AC2346">
        <v>0</v>
      </c>
      <c r="AD2346">
        <v>0</v>
      </c>
      <c r="AE2346">
        <v>0</v>
      </c>
      <c r="AF2346">
        <v>0</v>
      </c>
      <c r="AG2346" t="s">
        <v>1884</v>
      </c>
      <c r="AH2346" s="181" t="s">
        <v>1886</v>
      </c>
      <c r="AI2346" s="182">
        <v>46</v>
      </c>
      <c r="AJ2346" s="181" t="s">
        <v>1935</v>
      </c>
      <c r="AK2346" s="181" t="s">
        <v>1886</v>
      </c>
      <c r="AL2346" s="181" t="s">
        <v>1886</v>
      </c>
      <c r="AO2346" s="181"/>
      <c r="AQ2346">
        <v>10</v>
      </c>
      <c r="AR2346" s="182">
        <v>40</v>
      </c>
      <c r="AS2346" s="183" t="s">
        <v>1885</v>
      </c>
      <c r="AT2346">
        <v>0</v>
      </c>
      <c r="AU2346">
        <v>140</v>
      </c>
      <c r="AV2346" s="182">
        <v>10</v>
      </c>
      <c r="AW2346" s="184">
        <v>0</v>
      </c>
      <c r="AX2346" s="183" t="s">
        <v>1884</v>
      </c>
      <c r="AY2346" s="184">
        <v>0</v>
      </c>
      <c r="AZ2346">
        <v>0</v>
      </c>
      <c r="BA2346">
        <v>0</v>
      </c>
      <c r="BB2346">
        <v>0</v>
      </c>
      <c r="BC2346" s="182">
        <v>10715</v>
      </c>
      <c r="BD2346" t="s">
        <v>1886</v>
      </c>
      <c r="BE2346" t="s">
        <v>1886</v>
      </c>
      <c r="BF2346" t="s">
        <v>1886</v>
      </c>
      <c r="BG2346" s="181" t="s">
        <v>1886</v>
      </c>
      <c r="BH2346">
        <v>1.26</v>
      </c>
      <c r="BI2346" s="184">
        <v>0</v>
      </c>
      <c r="BJ2346" s="182">
        <v>0</v>
      </c>
      <c r="BK2346" s="181" t="s">
        <v>1886</v>
      </c>
      <c r="BL2346">
        <v>0</v>
      </c>
      <c r="BM2346">
        <v>0</v>
      </c>
      <c r="BN2346">
        <v>0</v>
      </c>
    </row>
    <row r="2347" spans="1:66" x14ac:dyDescent="0.25">
      <c r="A2347">
        <v>10716</v>
      </c>
      <c r="B2347" t="s">
        <v>6022</v>
      </c>
      <c r="C2347">
        <v>6</v>
      </c>
      <c r="D2347">
        <v>0</v>
      </c>
      <c r="E2347">
        <v>0</v>
      </c>
      <c r="F2347" t="s">
        <v>1884</v>
      </c>
      <c r="G2347" t="s">
        <v>1885</v>
      </c>
      <c r="H2347" t="s">
        <v>1884</v>
      </c>
      <c r="I2347" t="s">
        <v>1884</v>
      </c>
      <c r="J2347" t="s">
        <v>1884</v>
      </c>
      <c r="K2347" t="s">
        <v>1884</v>
      </c>
      <c r="L2347" t="s">
        <v>1884</v>
      </c>
      <c r="M2347" s="180">
        <v>45541</v>
      </c>
      <c r="N2347" t="s">
        <v>1886</v>
      </c>
      <c r="O2347" t="s">
        <v>6023</v>
      </c>
      <c r="P2347" t="s">
        <v>6024</v>
      </c>
      <c r="Q2347">
        <v>0</v>
      </c>
      <c r="R2347">
        <v>0</v>
      </c>
      <c r="S2347" t="s">
        <v>1886</v>
      </c>
      <c r="T2347" t="s">
        <v>1886</v>
      </c>
      <c r="U2347">
        <v>0</v>
      </c>
      <c r="V2347" t="s">
        <v>1886</v>
      </c>
      <c r="W2347">
        <v>0</v>
      </c>
      <c r="X2347">
        <v>0</v>
      </c>
      <c r="Y2347">
        <v>0</v>
      </c>
      <c r="Z2347" t="s">
        <v>1884</v>
      </c>
      <c r="AA2347" t="s">
        <v>1884</v>
      </c>
      <c r="AB2347" t="s">
        <v>1884</v>
      </c>
      <c r="AC2347">
        <v>0</v>
      </c>
      <c r="AD2347">
        <v>0</v>
      </c>
      <c r="AE2347">
        <v>0</v>
      </c>
      <c r="AF2347">
        <v>0</v>
      </c>
      <c r="AG2347" t="s">
        <v>1884</v>
      </c>
      <c r="AH2347" s="181" t="s">
        <v>1886</v>
      </c>
      <c r="AI2347" s="182">
        <v>244</v>
      </c>
      <c r="AJ2347" s="181" t="s">
        <v>2723</v>
      </c>
      <c r="AK2347" s="181" t="s">
        <v>6025</v>
      </c>
      <c r="AL2347" s="181" t="s">
        <v>1886</v>
      </c>
      <c r="AO2347" s="181"/>
      <c r="AQ2347">
        <v>10</v>
      </c>
      <c r="AR2347" s="182">
        <v>40</v>
      </c>
      <c r="AS2347" s="183" t="s">
        <v>1885</v>
      </c>
      <c r="AT2347">
        <v>0</v>
      </c>
      <c r="AU2347">
        <v>0</v>
      </c>
      <c r="AV2347" s="182">
        <v>0</v>
      </c>
      <c r="AW2347" s="184">
        <v>0</v>
      </c>
      <c r="AX2347" s="183" t="s">
        <v>1884</v>
      </c>
      <c r="AY2347" s="184">
        <v>0</v>
      </c>
      <c r="AZ2347">
        <v>0</v>
      </c>
      <c r="BA2347">
        <v>0</v>
      </c>
      <c r="BB2347">
        <v>0</v>
      </c>
      <c r="BC2347" s="182">
        <v>10716</v>
      </c>
      <c r="BD2347" t="s">
        <v>1886</v>
      </c>
      <c r="BE2347" t="s">
        <v>1886</v>
      </c>
      <c r="BF2347" t="s">
        <v>1886</v>
      </c>
      <c r="BG2347" s="181" t="s">
        <v>1886</v>
      </c>
      <c r="BH2347">
        <v>0</v>
      </c>
      <c r="BI2347" s="184">
        <v>0</v>
      </c>
      <c r="BJ2347" s="182">
        <v>0</v>
      </c>
      <c r="BK2347" s="181" t="s">
        <v>1886</v>
      </c>
      <c r="BL2347">
        <v>0</v>
      </c>
      <c r="BM2347">
        <v>0</v>
      </c>
      <c r="BN2347">
        <v>0</v>
      </c>
    </row>
    <row r="2348" spans="1:66" x14ac:dyDescent="0.25">
      <c r="A2348">
        <v>10717</v>
      </c>
      <c r="B2348" t="s">
        <v>6026</v>
      </c>
      <c r="C2348">
        <v>6</v>
      </c>
      <c r="D2348">
        <v>0</v>
      </c>
      <c r="E2348">
        <v>0</v>
      </c>
      <c r="F2348" t="s">
        <v>1884</v>
      </c>
      <c r="G2348" t="s">
        <v>1885</v>
      </c>
      <c r="H2348" t="s">
        <v>1884</v>
      </c>
      <c r="I2348" t="s">
        <v>1884</v>
      </c>
      <c r="J2348" t="s">
        <v>1884</v>
      </c>
      <c r="K2348" t="s">
        <v>1884</v>
      </c>
      <c r="L2348" t="s">
        <v>1884</v>
      </c>
      <c r="M2348" s="180">
        <v>45544</v>
      </c>
      <c r="N2348" t="s">
        <v>1886</v>
      </c>
      <c r="O2348" t="s">
        <v>1886</v>
      </c>
      <c r="P2348" t="s">
        <v>6027</v>
      </c>
      <c r="Q2348">
        <v>0</v>
      </c>
      <c r="R2348">
        <v>0</v>
      </c>
      <c r="S2348" t="s">
        <v>1886</v>
      </c>
      <c r="T2348" t="s">
        <v>1886</v>
      </c>
      <c r="U2348">
        <v>0</v>
      </c>
      <c r="V2348" t="s">
        <v>1886</v>
      </c>
      <c r="W2348">
        <v>0</v>
      </c>
      <c r="X2348">
        <v>0</v>
      </c>
      <c r="Y2348">
        <v>0</v>
      </c>
      <c r="Z2348" t="s">
        <v>1884</v>
      </c>
      <c r="AA2348" t="s">
        <v>1884</v>
      </c>
      <c r="AB2348" t="s">
        <v>1884</v>
      </c>
      <c r="AC2348">
        <v>0</v>
      </c>
      <c r="AD2348">
        <v>0</v>
      </c>
      <c r="AE2348">
        <v>0</v>
      </c>
      <c r="AF2348">
        <v>0</v>
      </c>
      <c r="AG2348" t="s">
        <v>1884</v>
      </c>
      <c r="AH2348" s="181" t="s">
        <v>1886</v>
      </c>
      <c r="AI2348" s="182">
        <v>137</v>
      </c>
      <c r="AJ2348" s="181" t="s">
        <v>2260</v>
      </c>
      <c r="AK2348" s="181" t="s">
        <v>1886</v>
      </c>
      <c r="AL2348" s="181" t="s">
        <v>1886</v>
      </c>
      <c r="AO2348" s="181"/>
      <c r="AQ2348">
        <v>10</v>
      </c>
      <c r="AR2348" s="182">
        <v>40</v>
      </c>
      <c r="AS2348" s="183" t="s">
        <v>1885</v>
      </c>
      <c r="AT2348">
        <v>0</v>
      </c>
      <c r="AU2348">
        <v>88</v>
      </c>
      <c r="AV2348" s="182">
        <v>0</v>
      </c>
      <c r="AW2348" s="184">
        <v>0</v>
      </c>
      <c r="AX2348" s="183" t="s">
        <v>1884</v>
      </c>
      <c r="AY2348" s="184">
        <v>0</v>
      </c>
      <c r="AZ2348">
        <v>0</v>
      </c>
      <c r="BA2348">
        <v>0</v>
      </c>
      <c r="BB2348">
        <v>0</v>
      </c>
      <c r="BC2348" s="182">
        <v>10717</v>
      </c>
      <c r="BD2348" t="s">
        <v>1886</v>
      </c>
      <c r="BE2348" t="s">
        <v>1886</v>
      </c>
      <c r="BF2348" t="s">
        <v>1886</v>
      </c>
      <c r="BG2348" s="181" t="s">
        <v>1886</v>
      </c>
      <c r="BH2348">
        <v>0</v>
      </c>
      <c r="BI2348" s="184">
        <v>0</v>
      </c>
      <c r="BJ2348" s="182">
        <v>0</v>
      </c>
      <c r="BK2348" s="181" t="s">
        <v>1886</v>
      </c>
      <c r="BL2348">
        <v>0</v>
      </c>
      <c r="BM2348">
        <v>0</v>
      </c>
      <c r="BN2348">
        <v>0</v>
      </c>
    </row>
    <row r="2349" spans="1:66" x14ac:dyDescent="0.25">
      <c r="A2349">
        <v>10718</v>
      </c>
      <c r="B2349" t="s">
        <v>6028</v>
      </c>
      <c r="C2349">
        <v>6</v>
      </c>
      <c r="D2349">
        <v>0</v>
      </c>
      <c r="E2349">
        <v>0</v>
      </c>
      <c r="F2349" t="s">
        <v>1884</v>
      </c>
      <c r="G2349" t="s">
        <v>1885</v>
      </c>
      <c r="H2349" t="s">
        <v>1884</v>
      </c>
      <c r="I2349" t="s">
        <v>1884</v>
      </c>
      <c r="J2349" t="s">
        <v>1884</v>
      </c>
      <c r="K2349" t="s">
        <v>1884</v>
      </c>
      <c r="L2349" t="s">
        <v>1884</v>
      </c>
      <c r="M2349" s="180">
        <v>45544</v>
      </c>
      <c r="N2349" t="s">
        <v>1886</v>
      </c>
      <c r="O2349" t="s">
        <v>6029</v>
      </c>
      <c r="P2349" t="s">
        <v>6029</v>
      </c>
      <c r="Q2349">
        <v>0</v>
      </c>
      <c r="R2349">
        <v>0</v>
      </c>
      <c r="S2349" t="s">
        <v>1886</v>
      </c>
      <c r="T2349" t="s">
        <v>1886</v>
      </c>
      <c r="U2349">
        <v>0</v>
      </c>
      <c r="V2349" t="s">
        <v>1886</v>
      </c>
      <c r="W2349">
        <v>0</v>
      </c>
      <c r="X2349">
        <v>0</v>
      </c>
      <c r="Y2349">
        <v>0</v>
      </c>
      <c r="Z2349" t="s">
        <v>1884</v>
      </c>
      <c r="AA2349" t="s">
        <v>1884</v>
      </c>
      <c r="AB2349" t="s">
        <v>1884</v>
      </c>
      <c r="AC2349">
        <v>0</v>
      </c>
      <c r="AD2349">
        <v>0</v>
      </c>
      <c r="AE2349">
        <v>0</v>
      </c>
      <c r="AF2349">
        <v>0</v>
      </c>
      <c r="AG2349" t="s">
        <v>1884</v>
      </c>
      <c r="AH2349" s="181" t="s">
        <v>1886</v>
      </c>
      <c r="AI2349" s="182">
        <v>29</v>
      </c>
      <c r="AJ2349" s="181" t="s">
        <v>2082</v>
      </c>
      <c r="AK2349" s="181" t="s">
        <v>1886</v>
      </c>
      <c r="AL2349" s="181" t="s">
        <v>1886</v>
      </c>
      <c r="AO2349" s="181"/>
      <c r="AQ2349">
        <v>10</v>
      </c>
      <c r="AR2349" s="182">
        <v>40</v>
      </c>
      <c r="AS2349" s="183" t="s">
        <v>1885</v>
      </c>
      <c r="AT2349">
        <v>0</v>
      </c>
      <c r="AU2349">
        <v>0</v>
      </c>
      <c r="AV2349" s="182">
        <v>0</v>
      </c>
      <c r="AW2349" s="184">
        <v>0</v>
      </c>
      <c r="AX2349" s="183" t="s">
        <v>1884</v>
      </c>
      <c r="AY2349" s="184">
        <v>0</v>
      </c>
      <c r="AZ2349">
        <v>0</v>
      </c>
      <c r="BA2349">
        <v>0</v>
      </c>
      <c r="BB2349">
        <v>0</v>
      </c>
      <c r="BC2349" s="182">
        <v>10718</v>
      </c>
      <c r="BD2349" t="s">
        <v>1886</v>
      </c>
      <c r="BE2349" t="s">
        <v>1886</v>
      </c>
      <c r="BF2349" t="s">
        <v>1886</v>
      </c>
      <c r="BG2349" s="181" t="s">
        <v>1886</v>
      </c>
      <c r="BH2349">
        <v>0</v>
      </c>
      <c r="BI2349" s="184">
        <v>0</v>
      </c>
      <c r="BJ2349" s="182">
        <v>0</v>
      </c>
      <c r="BK2349" s="181" t="s">
        <v>1886</v>
      </c>
      <c r="BL2349">
        <v>0</v>
      </c>
      <c r="BM2349">
        <v>0</v>
      </c>
      <c r="BN2349">
        <v>0</v>
      </c>
    </row>
    <row r="2350" spans="1:66" x14ac:dyDescent="0.25">
      <c r="A2350">
        <v>10719</v>
      </c>
      <c r="B2350" t="s">
        <v>6030</v>
      </c>
      <c r="C2350">
        <v>6</v>
      </c>
      <c r="D2350">
        <v>0</v>
      </c>
      <c r="E2350">
        <v>0</v>
      </c>
      <c r="F2350" t="s">
        <v>1884</v>
      </c>
      <c r="G2350" t="s">
        <v>1885</v>
      </c>
      <c r="H2350" t="s">
        <v>1884</v>
      </c>
      <c r="I2350" t="s">
        <v>1884</v>
      </c>
      <c r="J2350" t="s">
        <v>1884</v>
      </c>
      <c r="K2350" t="s">
        <v>1884</v>
      </c>
      <c r="L2350" t="s">
        <v>1884</v>
      </c>
      <c r="M2350" s="180">
        <v>45544</v>
      </c>
      <c r="N2350" t="s">
        <v>1886</v>
      </c>
      <c r="O2350" t="s">
        <v>6031</v>
      </c>
      <c r="P2350" t="s">
        <v>6031</v>
      </c>
      <c r="Q2350">
        <v>0</v>
      </c>
      <c r="R2350">
        <v>0</v>
      </c>
      <c r="S2350" t="s">
        <v>1886</v>
      </c>
      <c r="T2350" t="s">
        <v>1886</v>
      </c>
      <c r="U2350">
        <v>0</v>
      </c>
      <c r="V2350" t="s">
        <v>1886</v>
      </c>
      <c r="W2350">
        <v>0</v>
      </c>
      <c r="X2350">
        <v>0</v>
      </c>
      <c r="Y2350">
        <v>0</v>
      </c>
      <c r="Z2350" t="s">
        <v>1884</v>
      </c>
      <c r="AA2350" t="s">
        <v>1884</v>
      </c>
      <c r="AB2350" t="s">
        <v>1884</v>
      </c>
      <c r="AC2350">
        <v>0</v>
      </c>
      <c r="AD2350">
        <v>0</v>
      </c>
      <c r="AE2350">
        <v>0</v>
      </c>
      <c r="AF2350">
        <v>0</v>
      </c>
      <c r="AG2350" t="s">
        <v>1884</v>
      </c>
      <c r="AH2350" s="181" t="s">
        <v>1886</v>
      </c>
      <c r="AI2350" s="182">
        <v>29</v>
      </c>
      <c r="AJ2350" s="181" t="s">
        <v>2082</v>
      </c>
      <c r="AK2350" s="181" t="s">
        <v>1886</v>
      </c>
      <c r="AL2350" s="181" t="s">
        <v>1886</v>
      </c>
      <c r="AO2350" s="181"/>
      <c r="AQ2350">
        <v>10</v>
      </c>
      <c r="AR2350" s="182">
        <v>40</v>
      </c>
      <c r="AS2350" s="183" t="s">
        <v>1885</v>
      </c>
      <c r="AT2350">
        <v>0</v>
      </c>
      <c r="AU2350">
        <v>0</v>
      </c>
      <c r="AV2350" s="182">
        <v>0</v>
      </c>
      <c r="AW2350" s="184">
        <v>0</v>
      </c>
      <c r="AX2350" s="183" t="s">
        <v>1884</v>
      </c>
      <c r="AY2350" s="184">
        <v>0</v>
      </c>
      <c r="AZ2350">
        <v>0</v>
      </c>
      <c r="BA2350">
        <v>0</v>
      </c>
      <c r="BB2350">
        <v>0</v>
      </c>
      <c r="BC2350" s="182">
        <v>10719</v>
      </c>
      <c r="BD2350" t="s">
        <v>1886</v>
      </c>
      <c r="BE2350" t="s">
        <v>1886</v>
      </c>
      <c r="BF2350" t="s">
        <v>1886</v>
      </c>
      <c r="BG2350" s="181" t="s">
        <v>1886</v>
      </c>
      <c r="BH2350">
        <v>0</v>
      </c>
      <c r="BI2350" s="184">
        <v>0</v>
      </c>
      <c r="BJ2350" s="182">
        <v>0</v>
      </c>
      <c r="BK2350" s="181" t="s">
        <v>1886</v>
      </c>
      <c r="BL2350">
        <v>0</v>
      </c>
      <c r="BM2350">
        <v>0</v>
      </c>
      <c r="BN2350">
        <v>0</v>
      </c>
    </row>
    <row r="2351" spans="1:66" x14ac:dyDescent="0.25">
      <c r="A2351">
        <v>10720</v>
      </c>
      <c r="B2351" t="s">
        <v>6032</v>
      </c>
      <c r="C2351">
        <v>1</v>
      </c>
      <c r="D2351">
        <v>0</v>
      </c>
      <c r="E2351">
        <v>0</v>
      </c>
      <c r="F2351" t="s">
        <v>1884</v>
      </c>
      <c r="G2351" t="s">
        <v>1884</v>
      </c>
      <c r="H2351" t="s">
        <v>1884</v>
      </c>
      <c r="I2351" t="s">
        <v>1884</v>
      </c>
      <c r="J2351" t="s">
        <v>1884</v>
      </c>
      <c r="K2351" t="s">
        <v>1884</v>
      </c>
      <c r="L2351" t="s">
        <v>1884</v>
      </c>
      <c r="M2351" s="180">
        <v>45547</v>
      </c>
      <c r="N2351" t="s">
        <v>1886</v>
      </c>
      <c r="O2351" t="s">
        <v>1886</v>
      </c>
      <c r="P2351" t="s">
        <v>1886</v>
      </c>
      <c r="Q2351">
        <v>0</v>
      </c>
      <c r="R2351">
        <v>0</v>
      </c>
      <c r="S2351" t="s">
        <v>1886</v>
      </c>
      <c r="T2351" t="s">
        <v>1886</v>
      </c>
      <c r="U2351">
        <v>0</v>
      </c>
      <c r="V2351" t="s">
        <v>1886</v>
      </c>
      <c r="W2351">
        <v>0</v>
      </c>
      <c r="X2351">
        <v>0</v>
      </c>
      <c r="Y2351">
        <v>0</v>
      </c>
      <c r="Z2351" t="s">
        <v>1884</v>
      </c>
      <c r="AA2351" t="s">
        <v>1884</v>
      </c>
      <c r="AB2351" t="s">
        <v>1884</v>
      </c>
      <c r="AC2351">
        <v>0</v>
      </c>
      <c r="AD2351">
        <v>0</v>
      </c>
      <c r="AE2351">
        <v>0</v>
      </c>
      <c r="AF2351">
        <v>0</v>
      </c>
      <c r="AG2351" t="s">
        <v>1885</v>
      </c>
      <c r="AH2351" s="181" t="s">
        <v>1886</v>
      </c>
      <c r="AI2351" s="182">
        <v>290</v>
      </c>
      <c r="AJ2351" s="181" t="s">
        <v>3093</v>
      </c>
      <c r="AK2351" s="181" t="s">
        <v>1886</v>
      </c>
      <c r="AL2351" s="181" t="s">
        <v>1886</v>
      </c>
      <c r="AO2351" s="181"/>
      <c r="AQ2351">
        <v>10</v>
      </c>
      <c r="AR2351" s="182">
        <v>40</v>
      </c>
      <c r="AS2351" s="183" t="s">
        <v>1885</v>
      </c>
      <c r="AT2351">
        <v>0</v>
      </c>
      <c r="AU2351">
        <v>0</v>
      </c>
      <c r="AV2351" s="182">
        <v>0</v>
      </c>
      <c r="AW2351" s="184">
        <v>0</v>
      </c>
      <c r="AX2351" s="183" t="s">
        <v>1884</v>
      </c>
      <c r="AY2351" s="184">
        <v>0</v>
      </c>
      <c r="AZ2351">
        <v>0</v>
      </c>
      <c r="BA2351">
        <v>0</v>
      </c>
      <c r="BB2351">
        <v>0</v>
      </c>
      <c r="BC2351" s="182">
        <v>10720</v>
      </c>
      <c r="BD2351" t="s">
        <v>1886</v>
      </c>
      <c r="BE2351" t="s">
        <v>1886</v>
      </c>
      <c r="BF2351" t="s">
        <v>1886</v>
      </c>
      <c r="BG2351" s="181" t="s">
        <v>1886</v>
      </c>
      <c r="BH2351">
        <v>0</v>
      </c>
      <c r="BI2351" s="184">
        <v>0</v>
      </c>
      <c r="BJ2351" s="182">
        <v>0</v>
      </c>
      <c r="BK2351" s="181" t="s">
        <v>1886</v>
      </c>
      <c r="BL2351">
        <v>0</v>
      </c>
      <c r="BM2351">
        <v>0</v>
      </c>
      <c r="BN2351">
        <v>0</v>
      </c>
    </row>
    <row r="2352" spans="1:66" x14ac:dyDescent="0.25">
      <c r="A2352">
        <v>10721</v>
      </c>
      <c r="B2352" t="s">
        <v>1237</v>
      </c>
      <c r="C2352">
        <v>24</v>
      </c>
      <c r="D2352">
        <v>0</v>
      </c>
      <c r="E2352">
        <v>0</v>
      </c>
      <c r="F2352" t="s">
        <v>1884</v>
      </c>
      <c r="G2352" t="s">
        <v>1885</v>
      </c>
      <c r="H2352" t="s">
        <v>1884</v>
      </c>
      <c r="I2352" t="s">
        <v>1884</v>
      </c>
      <c r="J2352" t="s">
        <v>1884</v>
      </c>
      <c r="K2352" t="s">
        <v>1884</v>
      </c>
      <c r="L2352" t="s">
        <v>1884</v>
      </c>
      <c r="M2352" s="180">
        <v>45547</v>
      </c>
      <c r="N2352" t="s">
        <v>1886</v>
      </c>
      <c r="O2352" t="s">
        <v>6033</v>
      </c>
      <c r="P2352" t="s">
        <v>6033</v>
      </c>
      <c r="Q2352">
        <v>0</v>
      </c>
      <c r="R2352">
        <v>0</v>
      </c>
      <c r="S2352" t="s">
        <v>1886</v>
      </c>
      <c r="T2352" t="s">
        <v>1886</v>
      </c>
      <c r="U2352">
        <v>2</v>
      </c>
      <c r="V2352" t="s">
        <v>1899</v>
      </c>
      <c r="W2352">
        <v>4.7300000000000004</v>
      </c>
      <c r="X2352">
        <v>0</v>
      </c>
      <c r="Y2352">
        <v>0</v>
      </c>
      <c r="Z2352" t="s">
        <v>1884</v>
      </c>
      <c r="AA2352" t="s">
        <v>1884</v>
      </c>
      <c r="AB2352" t="s">
        <v>1884</v>
      </c>
      <c r="AC2352">
        <v>0</v>
      </c>
      <c r="AD2352">
        <v>0</v>
      </c>
      <c r="AE2352">
        <v>0</v>
      </c>
      <c r="AF2352">
        <v>0</v>
      </c>
      <c r="AG2352" t="s">
        <v>1884</v>
      </c>
      <c r="AH2352" s="181" t="s">
        <v>1886</v>
      </c>
      <c r="AI2352" s="182">
        <v>47</v>
      </c>
      <c r="AJ2352" s="181" t="s">
        <v>2015</v>
      </c>
      <c r="AK2352" s="181" t="s">
        <v>6034</v>
      </c>
      <c r="AL2352" s="181" t="s">
        <v>1886</v>
      </c>
      <c r="AO2352" s="181"/>
      <c r="AQ2352">
        <v>10</v>
      </c>
      <c r="AR2352" s="182">
        <v>40</v>
      </c>
      <c r="AS2352" s="183" t="s">
        <v>1885</v>
      </c>
      <c r="AT2352">
        <v>0</v>
      </c>
      <c r="AU2352">
        <v>84</v>
      </c>
      <c r="AV2352" s="182">
        <v>6</v>
      </c>
      <c r="AW2352" s="184">
        <v>0</v>
      </c>
      <c r="AX2352" s="183" t="s">
        <v>1884</v>
      </c>
      <c r="AY2352" s="184">
        <v>0</v>
      </c>
      <c r="AZ2352">
        <v>0</v>
      </c>
      <c r="BA2352">
        <v>0</v>
      </c>
      <c r="BB2352">
        <v>0</v>
      </c>
      <c r="BC2352" s="182">
        <v>10721</v>
      </c>
      <c r="BD2352" t="s">
        <v>1886</v>
      </c>
      <c r="BE2352" t="s">
        <v>1886</v>
      </c>
      <c r="BF2352" t="s">
        <v>1886</v>
      </c>
      <c r="BG2352" s="181" t="s">
        <v>1886</v>
      </c>
      <c r="BH2352">
        <v>0</v>
      </c>
      <c r="BI2352" s="184">
        <v>0</v>
      </c>
      <c r="BJ2352" s="182">
        <v>0</v>
      </c>
      <c r="BK2352" s="181" t="s">
        <v>1886</v>
      </c>
      <c r="BL2352">
        <v>0</v>
      </c>
      <c r="BM2352">
        <v>0</v>
      </c>
      <c r="BN2352">
        <v>0</v>
      </c>
    </row>
    <row r="2353" spans="1:66" x14ac:dyDescent="0.25">
      <c r="A2353">
        <v>10722</v>
      </c>
      <c r="B2353" t="s">
        <v>887</v>
      </c>
      <c r="C2353">
        <v>240</v>
      </c>
      <c r="D2353">
        <v>0</v>
      </c>
      <c r="E2353">
        <v>0</v>
      </c>
      <c r="F2353" t="s">
        <v>1884</v>
      </c>
      <c r="G2353" t="s">
        <v>1885</v>
      </c>
      <c r="H2353" t="s">
        <v>1884</v>
      </c>
      <c r="I2353" t="s">
        <v>1884</v>
      </c>
      <c r="J2353" t="s">
        <v>1884</v>
      </c>
      <c r="K2353" t="s">
        <v>1884</v>
      </c>
      <c r="L2353" t="s">
        <v>1884</v>
      </c>
      <c r="M2353" s="180">
        <v>45551</v>
      </c>
      <c r="N2353" t="s">
        <v>1886</v>
      </c>
      <c r="O2353" t="s">
        <v>1886</v>
      </c>
      <c r="P2353" t="s">
        <v>6035</v>
      </c>
      <c r="Q2353">
        <v>0</v>
      </c>
      <c r="R2353">
        <v>0</v>
      </c>
      <c r="S2353" t="s">
        <v>1886</v>
      </c>
      <c r="T2353" t="s">
        <v>1886</v>
      </c>
      <c r="U2353">
        <v>0</v>
      </c>
      <c r="V2353" t="s">
        <v>1886</v>
      </c>
      <c r="W2353">
        <v>0</v>
      </c>
      <c r="X2353">
        <v>3</v>
      </c>
      <c r="Y2353">
        <v>3</v>
      </c>
      <c r="Z2353" t="s">
        <v>1884</v>
      </c>
      <c r="AA2353" t="s">
        <v>1884</v>
      </c>
      <c r="AB2353" t="s">
        <v>1884</v>
      </c>
      <c r="AC2353">
        <v>0</v>
      </c>
      <c r="AD2353">
        <v>0</v>
      </c>
      <c r="AE2353">
        <v>0</v>
      </c>
      <c r="AF2353">
        <v>0</v>
      </c>
      <c r="AG2353" t="s">
        <v>1885</v>
      </c>
      <c r="AH2353" s="181" t="s">
        <v>1886</v>
      </c>
      <c r="AI2353" s="182">
        <v>26</v>
      </c>
      <c r="AJ2353" s="181" t="s">
        <v>1902</v>
      </c>
      <c r="AK2353" s="181" t="s">
        <v>1886</v>
      </c>
      <c r="AL2353" s="181" t="s">
        <v>1886</v>
      </c>
      <c r="AO2353" s="181"/>
      <c r="AQ2353">
        <v>10</v>
      </c>
      <c r="AR2353" s="182">
        <v>40</v>
      </c>
      <c r="AS2353" s="183" t="s">
        <v>1885</v>
      </c>
      <c r="AT2353">
        <v>0</v>
      </c>
      <c r="AU2353">
        <v>0</v>
      </c>
      <c r="AV2353" s="182">
        <v>0</v>
      </c>
      <c r="AW2353" s="184">
        <v>0</v>
      </c>
      <c r="AX2353" s="183" t="s">
        <v>1884</v>
      </c>
      <c r="AY2353" s="184">
        <v>0</v>
      </c>
      <c r="AZ2353">
        <v>0</v>
      </c>
      <c r="BA2353">
        <v>0</v>
      </c>
      <c r="BB2353">
        <v>0</v>
      </c>
      <c r="BC2353" s="182">
        <v>10722</v>
      </c>
      <c r="BD2353" t="s">
        <v>1886</v>
      </c>
      <c r="BE2353" t="s">
        <v>1886</v>
      </c>
      <c r="BF2353" t="s">
        <v>1886</v>
      </c>
      <c r="BG2353" s="181" t="s">
        <v>1886</v>
      </c>
      <c r="BH2353">
        <v>0</v>
      </c>
      <c r="BI2353" s="184">
        <v>0</v>
      </c>
      <c r="BJ2353" s="182">
        <v>0</v>
      </c>
      <c r="BK2353" s="181" t="s">
        <v>1886</v>
      </c>
      <c r="BL2353">
        <v>0</v>
      </c>
      <c r="BM2353">
        <v>0</v>
      </c>
      <c r="BN2353">
        <v>0</v>
      </c>
    </row>
    <row r="2354" spans="1:66" x14ac:dyDescent="0.25">
      <c r="A2354">
        <v>10723</v>
      </c>
      <c r="B2354" t="s">
        <v>6036</v>
      </c>
      <c r="C2354">
        <v>1</v>
      </c>
      <c r="D2354">
        <v>0</v>
      </c>
      <c r="E2354">
        <v>0</v>
      </c>
      <c r="F2354" t="s">
        <v>1884</v>
      </c>
      <c r="G2354" t="s">
        <v>1885</v>
      </c>
      <c r="H2354" t="s">
        <v>1884</v>
      </c>
      <c r="I2354" t="s">
        <v>1884</v>
      </c>
      <c r="J2354" t="s">
        <v>1884</v>
      </c>
      <c r="K2354" t="s">
        <v>1884</v>
      </c>
      <c r="L2354" t="s">
        <v>1884</v>
      </c>
      <c r="M2354" s="180">
        <v>45551</v>
      </c>
      <c r="N2354" t="s">
        <v>2007</v>
      </c>
      <c r="O2354" t="s">
        <v>1886</v>
      </c>
      <c r="P2354" t="s">
        <v>1886</v>
      </c>
      <c r="Q2354">
        <v>0</v>
      </c>
      <c r="R2354">
        <v>0</v>
      </c>
      <c r="S2354" t="s">
        <v>1886</v>
      </c>
      <c r="T2354" t="s">
        <v>1886</v>
      </c>
      <c r="U2354">
        <v>0</v>
      </c>
      <c r="V2354" t="s">
        <v>1886</v>
      </c>
      <c r="W2354">
        <v>0</v>
      </c>
      <c r="X2354">
        <v>0</v>
      </c>
      <c r="Y2354">
        <v>0</v>
      </c>
      <c r="Z2354" t="s">
        <v>1884</v>
      </c>
      <c r="AA2354" t="s">
        <v>1884</v>
      </c>
      <c r="AB2354" t="s">
        <v>1884</v>
      </c>
      <c r="AC2354">
        <v>0</v>
      </c>
      <c r="AD2354">
        <v>0</v>
      </c>
      <c r="AE2354">
        <v>0</v>
      </c>
      <c r="AF2354">
        <v>0</v>
      </c>
      <c r="AG2354" t="s">
        <v>1884</v>
      </c>
      <c r="AH2354" s="181" t="s">
        <v>1886</v>
      </c>
      <c r="AI2354" s="182">
        <v>861</v>
      </c>
      <c r="AJ2354" s="181" t="s">
        <v>5671</v>
      </c>
      <c r="AK2354" s="181" t="s">
        <v>1886</v>
      </c>
      <c r="AL2354" s="181" t="s">
        <v>1886</v>
      </c>
      <c r="AO2354" s="181"/>
      <c r="AQ2354">
        <v>10</v>
      </c>
      <c r="AR2354" s="182">
        <v>40</v>
      </c>
      <c r="AS2354" s="183" t="s">
        <v>1885</v>
      </c>
      <c r="AT2354">
        <v>0</v>
      </c>
      <c r="AU2354">
        <v>0</v>
      </c>
      <c r="AV2354" s="182">
        <v>0</v>
      </c>
      <c r="AW2354" s="184">
        <v>0</v>
      </c>
      <c r="AX2354" s="183" t="s">
        <v>1884</v>
      </c>
      <c r="AY2354" s="184">
        <v>0</v>
      </c>
      <c r="AZ2354">
        <v>0</v>
      </c>
      <c r="BA2354">
        <v>0</v>
      </c>
      <c r="BB2354">
        <v>0</v>
      </c>
      <c r="BC2354" s="182">
        <v>10723</v>
      </c>
      <c r="BD2354" t="s">
        <v>1886</v>
      </c>
      <c r="BE2354" t="s">
        <v>1886</v>
      </c>
      <c r="BF2354" t="s">
        <v>1886</v>
      </c>
      <c r="BG2354" s="181" t="s">
        <v>1886</v>
      </c>
      <c r="BH2354">
        <v>0</v>
      </c>
      <c r="BI2354" s="184">
        <v>0</v>
      </c>
      <c r="BJ2354" s="182">
        <v>0</v>
      </c>
      <c r="BK2354" s="181" t="s">
        <v>1886</v>
      </c>
      <c r="BL2354">
        <v>0</v>
      </c>
      <c r="BM2354">
        <v>0</v>
      </c>
      <c r="BN2354">
        <v>0</v>
      </c>
    </row>
    <row r="2355" spans="1:66" x14ac:dyDescent="0.25">
      <c r="A2355">
        <v>10724</v>
      </c>
      <c r="B2355" t="s">
        <v>6037</v>
      </c>
      <c r="C2355">
        <v>324</v>
      </c>
      <c r="D2355">
        <v>0</v>
      </c>
      <c r="E2355">
        <v>0</v>
      </c>
      <c r="F2355" t="s">
        <v>1884</v>
      </c>
      <c r="G2355" t="s">
        <v>1885</v>
      </c>
      <c r="H2355" t="s">
        <v>1884</v>
      </c>
      <c r="I2355" t="s">
        <v>1884</v>
      </c>
      <c r="J2355" t="s">
        <v>1884</v>
      </c>
      <c r="K2355" t="s">
        <v>1884</v>
      </c>
      <c r="L2355" t="s">
        <v>1884</v>
      </c>
      <c r="M2355" s="180"/>
      <c r="N2355" t="s">
        <v>1886</v>
      </c>
      <c r="O2355" t="s">
        <v>1886</v>
      </c>
      <c r="P2355" t="s">
        <v>6038</v>
      </c>
      <c r="Q2355">
        <v>0</v>
      </c>
      <c r="R2355">
        <v>0</v>
      </c>
      <c r="S2355" t="s">
        <v>1886</v>
      </c>
      <c r="T2355" t="s">
        <v>1886</v>
      </c>
      <c r="U2355">
        <v>2</v>
      </c>
      <c r="V2355" t="s">
        <v>1899</v>
      </c>
      <c r="W2355">
        <v>15.55</v>
      </c>
      <c r="X2355">
        <v>6</v>
      </c>
      <c r="Y2355">
        <v>6</v>
      </c>
      <c r="Z2355" t="s">
        <v>1884</v>
      </c>
      <c r="AA2355" t="s">
        <v>1884</v>
      </c>
      <c r="AB2355" t="s">
        <v>1884</v>
      </c>
      <c r="AC2355">
        <v>0</v>
      </c>
      <c r="AD2355">
        <v>0</v>
      </c>
      <c r="AE2355">
        <v>0</v>
      </c>
      <c r="AF2355">
        <v>0</v>
      </c>
      <c r="AG2355" t="s">
        <v>1884</v>
      </c>
      <c r="AH2355" s="181" t="s">
        <v>1886</v>
      </c>
      <c r="AI2355" s="182">
        <v>48</v>
      </c>
      <c r="AJ2355" s="181" t="s">
        <v>1900</v>
      </c>
      <c r="AK2355" s="181" t="s">
        <v>1886</v>
      </c>
      <c r="AL2355" s="181" t="s">
        <v>1886</v>
      </c>
      <c r="AO2355" s="181"/>
      <c r="AQ2355">
        <v>10</v>
      </c>
      <c r="AR2355" s="182">
        <v>40</v>
      </c>
      <c r="AS2355" s="183" t="s">
        <v>1885</v>
      </c>
      <c r="AT2355">
        <v>0</v>
      </c>
      <c r="AU2355">
        <v>0</v>
      </c>
      <c r="AV2355" s="182">
        <v>0</v>
      </c>
      <c r="AW2355" s="184">
        <v>0</v>
      </c>
      <c r="AX2355" s="183" t="s">
        <v>1884</v>
      </c>
      <c r="AY2355" s="184">
        <v>0</v>
      </c>
      <c r="AZ2355">
        <v>0</v>
      </c>
      <c r="BA2355">
        <v>0</v>
      </c>
      <c r="BB2355">
        <v>0</v>
      </c>
      <c r="BC2355" s="182">
        <v>10724</v>
      </c>
      <c r="BD2355" t="s">
        <v>1886</v>
      </c>
      <c r="BE2355" t="s">
        <v>1886</v>
      </c>
      <c r="BF2355" t="s">
        <v>1886</v>
      </c>
      <c r="BG2355" s="181" t="s">
        <v>1886</v>
      </c>
      <c r="BH2355">
        <v>0</v>
      </c>
      <c r="BI2355" s="184">
        <v>0</v>
      </c>
      <c r="BJ2355" s="182">
        <v>0</v>
      </c>
      <c r="BK2355" s="181" t="s">
        <v>1886</v>
      </c>
      <c r="BL2355">
        <v>0</v>
      </c>
      <c r="BM2355">
        <v>0</v>
      </c>
      <c r="BN2355">
        <v>0</v>
      </c>
    </row>
    <row r="2356" spans="1:66" x14ac:dyDescent="0.25">
      <c r="A2356">
        <v>10725</v>
      </c>
      <c r="B2356" t="s">
        <v>6039</v>
      </c>
      <c r="C2356">
        <v>384</v>
      </c>
      <c r="D2356">
        <v>0</v>
      </c>
      <c r="E2356">
        <v>0</v>
      </c>
      <c r="F2356" t="s">
        <v>1884</v>
      </c>
      <c r="G2356" t="s">
        <v>1885</v>
      </c>
      <c r="H2356" t="s">
        <v>1884</v>
      </c>
      <c r="I2356" t="s">
        <v>1884</v>
      </c>
      <c r="J2356" t="s">
        <v>1884</v>
      </c>
      <c r="K2356" t="s">
        <v>1884</v>
      </c>
      <c r="L2356" t="s">
        <v>1884</v>
      </c>
      <c r="M2356" s="180"/>
      <c r="N2356" t="s">
        <v>1886</v>
      </c>
      <c r="O2356" t="s">
        <v>1886</v>
      </c>
      <c r="P2356" t="s">
        <v>6040</v>
      </c>
      <c r="Q2356">
        <v>0</v>
      </c>
      <c r="R2356">
        <v>0</v>
      </c>
      <c r="S2356" t="s">
        <v>1886</v>
      </c>
      <c r="T2356" t="s">
        <v>1886</v>
      </c>
      <c r="U2356">
        <v>2</v>
      </c>
      <c r="V2356" t="s">
        <v>1899</v>
      </c>
      <c r="W2356">
        <v>18.82</v>
      </c>
      <c r="X2356">
        <v>6</v>
      </c>
      <c r="Y2356">
        <v>6</v>
      </c>
      <c r="Z2356" t="s">
        <v>1884</v>
      </c>
      <c r="AA2356" t="s">
        <v>1884</v>
      </c>
      <c r="AB2356" t="s">
        <v>1884</v>
      </c>
      <c r="AC2356">
        <v>0</v>
      </c>
      <c r="AD2356">
        <v>0</v>
      </c>
      <c r="AE2356">
        <v>0</v>
      </c>
      <c r="AF2356">
        <v>0</v>
      </c>
      <c r="AG2356" t="s">
        <v>1884</v>
      </c>
      <c r="AH2356" s="181" t="s">
        <v>1886</v>
      </c>
      <c r="AI2356" s="182">
        <v>48</v>
      </c>
      <c r="AJ2356" s="181" t="s">
        <v>1900</v>
      </c>
      <c r="AK2356" s="181" t="s">
        <v>1886</v>
      </c>
      <c r="AL2356" s="181" t="s">
        <v>1886</v>
      </c>
      <c r="AO2356" s="181"/>
      <c r="AQ2356">
        <v>10</v>
      </c>
      <c r="AR2356" s="182">
        <v>40</v>
      </c>
      <c r="AS2356" s="183" t="s">
        <v>1885</v>
      </c>
      <c r="AT2356">
        <v>0</v>
      </c>
      <c r="AU2356">
        <v>0</v>
      </c>
      <c r="AV2356" s="182">
        <v>0</v>
      </c>
      <c r="AW2356" s="184">
        <v>0</v>
      </c>
      <c r="AX2356" s="183" t="s">
        <v>1884</v>
      </c>
      <c r="AY2356" s="184">
        <v>0</v>
      </c>
      <c r="AZ2356">
        <v>0</v>
      </c>
      <c r="BA2356">
        <v>0</v>
      </c>
      <c r="BB2356">
        <v>0</v>
      </c>
      <c r="BC2356" s="182">
        <v>10725</v>
      </c>
      <c r="BD2356" t="s">
        <v>1886</v>
      </c>
      <c r="BE2356" t="s">
        <v>1886</v>
      </c>
      <c r="BF2356" t="s">
        <v>1886</v>
      </c>
      <c r="BG2356" s="181" t="s">
        <v>1886</v>
      </c>
      <c r="BH2356">
        <v>0</v>
      </c>
      <c r="BI2356" s="184">
        <v>0</v>
      </c>
      <c r="BJ2356" s="182">
        <v>0</v>
      </c>
      <c r="BK2356" s="181" t="s">
        <v>1886</v>
      </c>
      <c r="BL2356">
        <v>0</v>
      </c>
      <c r="BM2356">
        <v>0</v>
      </c>
      <c r="BN2356">
        <v>0</v>
      </c>
    </row>
    <row r="2357" spans="1:66" x14ac:dyDescent="0.25">
      <c r="A2357">
        <v>10726</v>
      </c>
      <c r="B2357" t="s">
        <v>6041</v>
      </c>
      <c r="C2357">
        <v>12</v>
      </c>
      <c r="D2357">
        <v>0</v>
      </c>
      <c r="E2357">
        <v>0</v>
      </c>
      <c r="F2357" t="s">
        <v>1884</v>
      </c>
      <c r="G2357" t="s">
        <v>1884</v>
      </c>
      <c r="H2357" t="s">
        <v>1884</v>
      </c>
      <c r="I2357" t="s">
        <v>1884</v>
      </c>
      <c r="J2357" t="s">
        <v>1884</v>
      </c>
      <c r="K2357" t="s">
        <v>1884</v>
      </c>
      <c r="L2357" t="s">
        <v>1884</v>
      </c>
      <c r="M2357" s="180"/>
      <c r="N2357" t="s">
        <v>1886</v>
      </c>
      <c r="O2357" t="s">
        <v>1886</v>
      </c>
      <c r="P2357" t="s">
        <v>6042</v>
      </c>
      <c r="Q2357">
        <v>0</v>
      </c>
      <c r="R2357">
        <v>0</v>
      </c>
      <c r="S2357" t="s">
        <v>1886</v>
      </c>
      <c r="T2357" t="s">
        <v>1886</v>
      </c>
      <c r="U2357">
        <v>2</v>
      </c>
      <c r="V2357" t="s">
        <v>1899</v>
      </c>
      <c r="W2357">
        <v>1.8</v>
      </c>
      <c r="X2357">
        <v>0</v>
      </c>
      <c r="Y2357">
        <v>0</v>
      </c>
      <c r="Z2357" t="s">
        <v>1884</v>
      </c>
      <c r="AA2357" t="s">
        <v>1884</v>
      </c>
      <c r="AB2357" t="s">
        <v>1884</v>
      </c>
      <c r="AC2357">
        <v>0</v>
      </c>
      <c r="AD2357">
        <v>0</v>
      </c>
      <c r="AE2357">
        <v>0</v>
      </c>
      <c r="AF2357">
        <v>0</v>
      </c>
      <c r="AG2357" t="s">
        <v>1884</v>
      </c>
      <c r="AH2357" s="181" t="s">
        <v>1886</v>
      </c>
      <c r="AI2357" s="182">
        <v>48</v>
      </c>
      <c r="AJ2357" s="181" t="s">
        <v>1900</v>
      </c>
      <c r="AK2357" s="181" t="s">
        <v>1886</v>
      </c>
      <c r="AL2357" s="181" t="s">
        <v>1886</v>
      </c>
      <c r="AO2357" s="181"/>
      <c r="AQ2357">
        <v>10</v>
      </c>
      <c r="AR2357" s="182">
        <v>40</v>
      </c>
      <c r="AS2357" s="183" t="s">
        <v>1885</v>
      </c>
      <c r="AT2357">
        <v>0</v>
      </c>
      <c r="AU2357">
        <v>0</v>
      </c>
      <c r="AV2357" s="182">
        <v>0</v>
      </c>
      <c r="AW2357" s="184">
        <v>0</v>
      </c>
      <c r="AX2357" s="183" t="s">
        <v>1884</v>
      </c>
      <c r="AY2357" s="184">
        <v>0</v>
      </c>
      <c r="AZ2357">
        <v>0</v>
      </c>
      <c r="BA2357">
        <v>0</v>
      </c>
      <c r="BB2357">
        <v>0</v>
      </c>
      <c r="BC2357" s="182">
        <v>10726</v>
      </c>
      <c r="BD2357" t="s">
        <v>1886</v>
      </c>
      <c r="BE2357" t="s">
        <v>1886</v>
      </c>
      <c r="BF2357" t="s">
        <v>1886</v>
      </c>
      <c r="BG2357" s="181" t="s">
        <v>1886</v>
      </c>
      <c r="BH2357">
        <v>0</v>
      </c>
      <c r="BI2357" s="184">
        <v>0</v>
      </c>
      <c r="BJ2357" s="182">
        <v>0</v>
      </c>
      <c r="BK2357" s="181" t="s">
        <v>1886</v>
      </c>
      <c r="BL2357">
        <v>0</v>
      </c>
      <c r="BM2357">
        <v>0</v>
      </c>
      <c r="BN2357">
        <v>0</v>
      </c>
    </row>
    <row r="2358" spans="1:66" x14ac:dyDescent="0.25">
      <c r="A2358">
        <v>10727</v>
      </c>
      <c r="B2358" t="s">
        <v>6043</v>
      </c>
      <c r="C2358">
        <v>12</v>
      </c>
      <c r="D2358">
        <v>0</v>
      </c>
      <c r="E2358">
        <v>0</v>
      </c>
      <c r="F2358" t="s">
        <v>1884</v>
      </c>
      <c r="G2358" t="s">
        <v>1885</v>
      </c>
      <c r="H2358" t="s">
        <v>1884</v>
      </c>
      <c r="I2358" t="s">
        <v>1884</v>
      </c>
      <c r="J2358" t="s">
        <v>1884</v>
      </c>
      <c r="K2358" t="s">
        <v>1884</v>
      </c>
      <c r="L2358" t="s">
        <v>1884</v>
      </c>
      <c r="M2358" s="180"/>
      <c r="N2358" t="s">
        <v>1886</v>
      </c>
      <c r="O2358" t="s">
        <v>1886</v>
      </c>
      <c r="P2358" t="s">
        <v>6044</v>
      </c>
      <c r="Q2358">
        <v>0</v>
      </c>
      <c r="R2358">
        <v>0</v>
      </c>
      <c r="S2358" t="s">
        <v>1886</v>
      </c>
      <c r="T2358" t="s">
        <v>1886</v>
      </c>
      <c r="U2358">
        <v>2</v>
      </c>
      <c r="V2358" t="s">
        <v>1899</v>
      </c>
      <c r="W2358">
        <v>1.8</v>
      </c>
      <c r="X2358">
        <v>3</v>
      </c>
      <c r="Y2358">
        <v>3</v>
      </c>
      <c r="Z2358" t="s">
        <v>1884</v>
      </c>
      <c r="AA2358" t="s">
        <v>1884</v>
      </c>
      <c r="AB2358" t="s">
        <v>1884</v>
      </c>
      <c r="AC2358">
        <v>0</v>
      </c>
      <c r="AD2358">
        <v>0</v>
      </c>
      <c r="AE2358">
        <v>0</v>
      </c>
      <c r="AF2358">
        <v>0</v>
      </c>
      <c r="AG2358" t="s">
        <v>1884</v>
      </c>
      <c r="AH2358" s="181" t="s">
        <v>1886</v>
      </c>
      <c r="AI2358" s="182">
        <v>48</v>
      </c>
      <c r="AJ2358" s="181" t="s">
        <v>1900</v>
      </c>
      <c r="AK2358" s="181" t="s">
        <v>1886</v>
      </c>
      <c r="AL2358" s="181" t="s">
        <v>1886</v>
      </c>
      <c r="AO2358" s="181"/>
      <c r="AQ2358">
        <v>10</v>
      </c>
      <c r="AR2358" s="182">
        <v>40</v>
      </c>
      <c r="AS2358" s="183" t="s">
        <v>1885</v>
      </c>
      <c r="AT2358">
        <v>0</v>
      </c>
      <c r="AU2358">
        <v>0</v>
      </c>
      <c r="AV2358" s="182">
        <v>0</v>
      </c>
      <c r="AW2358" s="184">
        <v>0</v>
      </c>
      <c r="AX2358" s="183" t="s">
        <v>1884</v>
      </c>
      <c r="AY2358" s="184">
        <v>0</v>
      </c>
      <c r="AZ2358">
        <v>0</v>
      </c>
      <c r="BA2358">
        <v>0</v>
      </c>
      <c r="BB2358">
        <v>0</v>
      </c>
      <c r="BC2358" s="182">
        <v>10727</v>
      </c>
      <c r="BD2358" t="s">
        <v>1886</v>
      </c>
      <c r="BE2358" t="s">
        <v>1886</v>
      </c>
      <c r="BF2358" t="s">
        <v>1886</v>
      </c>
      <c r="BG2358" s="181" t="s">
        <v>1886</v>
      </c>
      <c r="BH2358">
        <v>0</v>
      </c>
      <c r="BI2358" s="184">
        <v>0</v>
      </c>
      <c r="BJ2358" s="182">
        <v>0</v>
      </c>
      <c r="BK2358" s="181" t="s">
        <v>1886</v>
      </c>
      <c r="BL2358">
        <v>0</v>
      </c>
      <c r="BM2358">
        <v>0</v>
      </c>
      <c r="BN2358">
        <v>0</v>
      </c>
    </row>
    <row r="2359" spans="1:66" x14ac:dyDescent="0.25">
      <c r="A2359">
        <v>10728</v>
      </c>
      <c r="B2359" t="s">
        <v>6045</v>
      </c>
      <c r="C2359">
        <v>288</v>
      </c>
      <c r="D2359">
        <v>0</v>
      </c>
      <c r="E2359">
        <v>0</v>
      </c>
      <c r="F2359" t="s">
        <v>1884</v>
      </c>
      <c r="G2359" t="s">
        <v>1885</v>
      </c>
      <c r="H2359" t="s">
        <v>1884</v>
      </c>
      <c r="I2359" t="s">
        <v>1884</v>
      </c>
      <c r="J2359" t="s">
        <v>1884</v>
      </c>
      <c r="K2359" t="s">
        <v>1884</v>
      </c>
      <c r="L2359" t="s">
        <v>1884</v>
      </c>
      <c r="M2359" s="180"/>
      <c r="N2359" t="s">
        <v>1886</v>
      </c>
      <c r="O2359" t="s">
        <v>1886</v>
      </c>
      <c r="P2359" t="s">
        <v>6046</v>
      </c>
      <c r="Q2359">
        <v>0</v>
      </c>
      <c r="R2359">
        <v>0</v>
      </c>
      <c r="S2359" t="s">
        <v>1886</v>
      </c>
      <c r="T2359" t="s">
        <v>1886</v>
      </c>
      <c r="U2359">
        <v>2</v>
      </c>
      <c r="V2359" t="s">
        <v>1899</v>
      </c>
      <c r="W2359">
        <v>8.93</v>
      </c>
      <c r="X2359">
        <v>0</v>
      </c>
      <c r="Y2359">
        <v>0</v>
      </c>
      <c r="Z2359" t="s">
        <v>1884</v>
      </c>
      <c r="AA2359" t="s">
        <v>1884</v>
      </c>
      <c r="AB2359" t="s">
        <v>1884</v>
      </c>
      <c r="AC2359">
        <v>0</v>
      </c>
      <c r="AD2359">
        <v>0</v>
      </c>
      <c r="AE2359">
        <v>0</v>
      </c>
      <c r="AF2359">
        <v>0</v>
      </c>
      <c r="AG2359" t="s">
        <v>1884</v>
      </c>
      <c r="AH2359" s="181" t="s">
        <v>1886</v>
      </c>
      <c r="AI2359" s="182">
        <v>48</v>
      </c>
      <c r="AJ2359" s="181" t="s">
        <v>1900</v>
      </c>
      <c r="AK2359" s="181" t="s">
        <v>1886</v>
      </c>
      <c r="AL2359" s="181" t="s">
        <v>1886</v>
      </c>
      <c r="AO2359" s="181"/>
      <c r="AQ2359">
        <v>10</v>
      </c>
      <c r="AR2359" s="182">
        <v>40</v>
      </c>
      <c r="AS2359" s="183" t="s">
        <v>1885</v>
      </c>
      <c r="AT2359">
        <v>0</v>
      </c>
      <c r="AU2359">
        <v>0</v>
      </c>
      <c r="AV2359" s="182">
        <v>0</v>
      </c>
      <c r="AW2359" s="184">
        <v>0</v>
      </c>
      <c r="AX2359" s="183" t="s">
        <v>1884</v>
      </c>
      <c r="AY2359" s="184">
        <v>0</v>
      </c>
      <c r="AZ2359">
        <v>0</v>
      </c>
      <c r="BA2359">
        <v>0</v>
      </c>
      <c r="BB2359">
        <v>0</v>
      </c>
      <c r="BC2359" s="182">
        <v>10728</v>
      </c>
      <c r="BD2359" t="s">
        <v>1886</v>
      </c>
      <c r="BE2359" t="s">
        <v>1886</v>
      </c>
      <c r="BF2359" t="s">
        <v>1886</v>
      </c>
      <c r="BG2359" s="181" t="s">
        <v>1886</v>
      </c>
      <c r="BH2359">
        <v>0</v>
      </c>
      <c r="BI2359" s="184">
        <v>0</v>
      </c>
      <c r="BJ2359" s="182">
        <v>0</v>
      </c>
      <c r="BK2359" s="181" t="s">
        <v>1886</v>
      </c>
      <c r="BL2359">
        <v>0</v>
      </c>
      <c r="BM2359">
        <v>0</v>
      </c>
      <c r="BN2359">
        <v>0</v>
      </c>
    </row>
    <row r="2360" spans="1:66" x14ac:dyDescent="0.25">
      <c r="A2360">
        <v>10729</v>
      </c>
      <c r="B2360" t="s">
        <v>889</v>
      </c>
      <c r="C2360">
        <v>384</v>
      </c>
      <c r="D2360">
        <v>0</v>
      </c>
      <c r="E2360">
        <v>0</v>
      </c>
      <c r="F2360" t="s">
        <v>1884</v>
      </c>
      <c r="G2360" t="s">
        <v>1885</v>
      </c>
      <c r="H2360" t="s">
        <v>1884</v>
      </c>
      <c r="I2360" t="s">
        <v>1884</v>
      </c>
      <c r="J2360" t="s">
        <v>1884</v>
      </c>
      <c r="K2360" t="s">
        <v>1884</v>
      </c>
      <c r="L2360" t="s">
        <v>1884</v>
      </c>
      <c r="M2360" s="180"/>
      <c r="N2360" t="s">
        <v>1886</v>
      </c>
      <c r="O2360" t="s">
        <v>1886</v>
      </c>
      <c r="P2360" t="s">
        <v>6047</v>
      </c>
      <c r="Q2360">
        <v>0</v>
      </c>
      <c r="R2360">
        <v>0</v>
      </c>
      <c r="S2360" t="s">
        <v>1886</v>
      </c>
      <c r="T2360" t="s">
        <v>1886</v>
      </c>
      <c r="U2360">
        <v>2</v>
      </c>
      <c r="V2360" t="s">
        <v>1899</v>
      </c>
      <c r="W2360">
        <v>18.43</v>
      </c>
      <c r="X2360">
        <v>6</v>
      </c>
      <c r="Y2360">
        <v>6</v>
      </c>
      <c r="Z2360" t="s">
        <v>1884</v>
      </c>
      <c r="AA2360" t="s">
        <v>1884</v>
      </c>
      <c r="AB2360" t="s">
        <v>1884</v>
      </c>
      <c r="AC2360">
        <v>0</v>
      </c>
      <c r="AD2360">
        <v>0</v>
      </c>
      <c r="AE2360">
        <v>0</v>
      </c>
      <c r="AF2360">
        <v>0</v>
      </c>
      <c r="AG2360" t="s">
        <v>1884</v>
      </c>
      <c r="AH2360" s="181" t="s">
        <v>1886</v>
      </c>
      <c r="AI2360" s="182">
        <v>48</v>
      </c>
      <c r="AJ2360" s="181" t="s">
        <v>1900</v>
      </c>
      <c r="AK2360" s="181" t="s">
        <v>1886</v>
      </c>
      <c r="AL2360" s="181" t="s">
        <v>1886</v>
      </c>
      <c r="AO2360" s="181"/>
      <c r="AQ2360">
        <v>10</v>
      </c>
      <c r="AR2360" s="182">
        <v>40</v>
      </c>
      <c r="AS2360" s="183" t="s">
        <v>1885</v>
      </c>
      <c r="AT2360">
        <v>0</v>
      </c>
      <c r="AU2360">
        <v>0</v>
      </c>
      <c r="AV2360" s="182">
        <v>0</v>
      </c>
      <c r="AW2360" s="184">
        <v>0</v>
      </c>
      <c r="AX2360" s="183" t="s">
        <v>1884</v>
      </c>
      <c r="AY2360" s="184">
        <v>0</v>
      </c>
      <c r="AZ2360">
        <v>0</v>
      </c>
      <c r="BA2360">
        <v>0</v>
      </c>
      <c r="BB2360">
        <v>0</v>
      </c>
      <c r="BC2360" s="182">
        <v>10729</v>
      </c>
      <c r="BD2360" t="s">
        <v>1886</v>
      </c>
      <c r="BE2360" t="s">
        <v>1886</v>
      </c>
      <c r="BF2360" t="s">
        <v>1886</v>
      </c>
      <c r="BG2360" s="181" t="s">
        <v>1886</v>
      </c>
      <c r="BH2360">
        <v>0</v>
      </c>
      <c r="BI2360" s="184">
        <v>0</v>
      </c>
      <c r="BJ2360" s="182">
        <v>0</v>
      </c>
      <c r="BK2360" s="181" t="s">
        <v>1886</v>
      </c>
      <c r="BL2360">
        <v>0</v>
      </c>
      <c r="BM2360">
        <v>0</v>
      </c>
      <c r="BN2360">
        <v>0</v>
      </c>
    </row>
    <row r="2361" spans="1:66" x14ac:dyDescent="0.25">
      <c r="A2361">
        <v>10730</v>
      </c>
      <c r="B2361" t="s">
        <v>6048</v>
      </c>
      <c r="C2361">
        <v>576</v>
      </c>
      <c r="D2361">
        <v>0</v>
      </c>
      <c r="E2361">
        <v>0</v>
      </c>
      <c r="F2361" t="s">
        <v>1884</v>
      </c>
      <c r="G2361" t="s">
        <v>1885</v>
      </c>
      <c r="H2361" t="s">
        <v>1884</v>
      </c>
      <c r="I2361" t="s">
        <v>1884</v>
      </c>
      <c r="J2361" t="s">
        <v>1884</v>
      </c>
      <c r="K2361" t="s">
        <v>1884</v>
      </c>
      <c r="L2361" t="s">
        <v>1884</v>
      </c>
      <c r="M2361" s="180"/>
      <c r="N2361" t="s">
        <v>1886</v>
      </c>
      <c r="O2361" t="s">
        <v>1886</v>
      </c>
      <c r="P2361" t="s">
        <v>6049</v>
      </c>
      <c r="Q2361">
        <v>0</v>
      </c>
      <c r="R2361">
        <v>0</v>
      </c>
      <c r="S2361" t="s">
        <v>1886</v>
      </c>
      <c r="T2361" t="s">
        <v>1886</v>
      </c>
      <c r="U2361">
        <v>2</v>
      </c>
      <c r="V2361" t="s">
        <v>1899</v>
      </c>
      <c r="W2361">
        <v>12.38</v>
      </c>
      <c r="X2361">
        <v>6</v>
      </c>
      <c r="Y2361">
        <v>6</v>
      </c>
      <c r="Z2361" t="s">
        <v>1884</v>
      </c>
      <c r="AA2361" t="s">
        <v>1884</v>
      </c>
      <c r="AB2361" t="s">
        <v>1884</v>
      </c>
      <c r="AC2361">
        <v>0</v>
      </c>
      <c r="AD2361">
        <v>0</v>
      </c>
      <c r="AE2361">
        <v>0</v>
      </c>
      <c r="AF2361">
        <v>0</v>
      </c>
      <c r="AG2361" t="s">
        <v>1884</v>
      </c>
      <c r="AH2361" s="181" t="s">
        <v>1886</v>
      </c>
      <c r="AI2361" s="182">
        <v>48</v>
      </c>
      <c r="AJ2361" s="181" t="s">
        <v>1900</v>
      </c>
      <c r="AK2361" s="181" t="s">
        <v>1886</v>
      </c>
      <c r="AL2361" s="181" t="s">
        <v>1886</v>
      </c>
      <c r="AO2361" s="181"/>
      <c r="AQ2361">
        <v>10</v>
      </c>
      <c r="AR2361" s="182">
        <v>40</v>
      </c>
      <c r="AS2361" s="183" t="s">
        <v>1885</v>
      </c>
      <c r="AT2361">
        <v>0</v>
      </c>
      <c r="AU2361">
        <v>0</v>
      </c>
      <c r="AV2361" s="182">
        <v>0</v>
      </c>
      <c r="AW2361" s="184">
        <v>0</v>
      </c>
      <c r="AX2361" s="183" t="s">
        <v>1884</v>
      </c>
      <c r="AY2361" s="184">
        <v>0</v>
      </c>
      <c r="AZ2361">
        <v>0</v>
      </c>
      <c r="BA2361">
        <v>0</v>
      </c>
      <c r="BB2361">
        <v>0</v>
      </c>
      <c r="BC2361" s="182">
        <v>10730</v>
      </c>
      <c r="BD2361" t="s">
        <v>1886</v>
      </c>
      <c r="BE2361" t="s">
        <v>1886</v>
      </c>
      <c r="BF2361" t="s">
        <v>1886</v>
      </c>
      <c r="BG2361" s="181" t="s">
        <v>1886</v>
      </c>
      <c r="BH2361">
        <v>0</v>
      </c>
      <c r="BI2361" s="184">
        <v>0</v>
      </c>
      <c r="BJ2361" s="182">
        <v>0</v>
      </c>
      <c r="BK2361" s="181" t="s">
        <v>1886</v>
      </c>
      <c r="BL2361">
        <v>0</v>
      </c>
      <c r="BM2361">
        <v>0</v>
      </c>
      <c r="BN2361">
        <v>0</v>
      </c>
    </row>
    <row r="2362" spans="1:66" x14ac:dyDescent="0.25">
      <c r="A2362">
        <v>10732</v>
      </c>
      <c r="B2362" t="s">
        <v>6050</v>
      </c>
      <c r="C2362">
        <v>360</v>
      </c>
      <c r="D2362">
        <v>0</v>
      </c>
      <c r="E2362">
        <v>0</v>
      </c>
      <c r="F2362" t="s">
        <v>1884</v>
      </c>
      <c r="G2362" t="s">
        <v>1885</v>
      </c>
      <c r="H2362" t="s">
        <v>1884</v>
      </c>
      <c r="I2362" t="s">
        <v>1884</v>
      </c>
      <c r="J2362" t="s">
        <v>1884</v>
      </c>
      <c r="K2362" t="s">
        <v>1884</v>
      </c>
      <c r="L2362" t="s">
        <v>1884</v>
      </c>
      <c r="M2362" s="180"/>
      <c r="N2362" t="s">
        <v>1886</v>
      </c>
      <c r="O2362" t="s">
        <v>1886</v>
      </c>
      <c r="P2362" t="s">
        <v>6051</v>
      </c>
      <c r="Q2362">
        <v>0</v>
      </c>
      <c r="R2362">
        <v>0</v>
      </c>
      <c r="S2362" t="s">
        <v>1886</v>
      </c>
      <c r="T2362" t="s">
        <v>1886</v>
      </c>
      <c r="U2362">
        <v>2</v>
      </c>
      <c r="V2362" t="s">
        <v>1899</v>
      </c>
      <c r="W2362">
        <v>22.14</v>
      </c>
      <c r="X2362">
        <v>6</v>
      </c>
      <c r="Y2362">
        <v>6</v>
      </c>
      <c r="Z2362" t="s">
        <v>1884</v>
      </c>
      <c r="AA2362" t="s">
        <v>1884</v>
      </c>
      <c r="AB2362" t="s">
        <v>1884</v>
      </c>
      <c r="AC2362">
        <v>0</v>
      </c>
      <c r="AD2362">
        <v>0</v>
      </c>
      <c r="AE2362">
        <v>0</v>
      </c>
      <c r="AF2362">
        <v>0</v>
      </c>
      <c r="AG2362" t="s">
        <v>1884</v>
      </c>
      <c r="AH2362" s="181" t="s">
        <v>1886</v>
      </c>
      <c r="AI2362" s="182">
        <v>48</v>
      </c>
      <c r="AJ2362" s="181" t="s">
        <v>1900</v>
      </c>
      <c r="AK2362" s="181" t="s">
        <v>1886</v>
      </c>
      <c r="AL2362" s="181" t="s">
        <v>1886</v>
      </c>
      <c r="AO2362" s="181"/>
      <c r="AQ2362">
        <v>10</v>
      </c>
      <c r="AR2362" s="182">
        <v>40</v>
      </c>
      <c r="AS2362" s="183" t="s">
        <v>1885</v>
      </c>
      <c r="AT2362">
        <v>0</v>
      </c>
      <c r="AU2362">
        <v>0</v>
      </c>
      <c r="AV2362" s="182">
        <v>0</v>
      </c>
      <c r="AW2362" s="184">
        <v>0</v>
      </c>
      <c r="AX2362" s="183" t="s">
        <v>1884</v>
      </c>
      <c r="AY2362" s="184">
        <v>0</v>
      </c>
      <c r="AZ2362">
        <v>0</v>
      </c>
      <c r="BA2362">
        <v>0</v>
      </c>
      <c r="BB2362">
        <v>0</v>
      </c>
      <c r="BC2362" s="182">
        <v>10732</v>
      </c>
      <c r="BD2362" t="s">
        <v>1886</v>
      </c>
      <c r="BE2362" t="s">
        <v>1886</v>
      </c>
      <c r="BF2362" t="s">
        <v>1886</v>
      </c>
      <c r="BG2362" s="181" t="s">
        <v>1886</v>
      </c>
      <c r="BH2362">
        <v>0</v>
      </c>
      <c r="BI2362" s="184">
        <v>0</v>
      </c>
      <c r="BJ2362" s="182">
        <v>0</v>
      </c>
      <c r="BK2362" s="181" t="s">
        <v>1886</v>
      </c>
      <c r="BL2362">
        <v>0</v>
      </c>
      <c r="BM2362">
        <v>0</v>
      </c>
      <c r="BN2362">
        <v>0</v>
      </c>
    </row>
    <row r="2363" spans="1:66" x14ac:dyDescent="0.25">
      <c r="A2363">
        <v>10735</v>
      </c>
      <c r="B2363" t="s">
        <v>6052</v>
      </c>
      <c r="C2363">
        <v>12</v>
      </c>
      <c r="D2363">
        <v>0</v>
      </c>
      <c r="E2363">
        <v>0</v>
      </c>
      <c r="F2363" t="s">
        <v>1884</v>
      </c>
      <c r="G2363" t="s">
        <v>1885</v>
      </c>
      <c r="H2363" t="s">
        <v>1884</v>
      </c>
      <c r="I2363" t="s">
        <v>1884</v>
      </c>
      <c r="J2363" t="s">
        <v>1884</v>
      </c>
      <c r="K2363" t="s">
        <v>1884</v>
      </c>
      <c r="L2363" t="s">
        <v>1884</v>
      </c>
      <c r="M2363" s="180"/>
      <c r="N2363" t="s">
        <v>1886</v>
      </c>
      <c r="O2363" t="s">
        <v>1886</v>
      </c>
      <c r="P2363" t="s">
        <v>6053</v>
      </c>
      <c r="Q2363">
        <v>0</v>
      </c>
      <c r="R2363">
        <v>0</v>
      </c>
      <c r="S2363" t="s">
        <v>1886</v>
      </c>
      <c r="T2363" t="s">
        <v>1886</v>
      </c>
      <c r="U2363">
        <v>2</v>
      </c>
      <c r="V2363" t="s">
        <v>1899</v>
      </c>
      <c r="W2363">
        <v>2.4500000000000002</v>
      </c>
      <c r="X2363">
        <v>3</v>
      </c>
      <c r="Y2363">
        <v>0</v>
      </c>
      <c r="Z2363" t="s">
        <v>1884</v>
      </c>
      <c r="AA2363" t="s">
        <v>1884</v>
      </c>
      <c r="AB2363" t="s">
        <v>1884</v>
      </c>
      <c r="AC2363">
        <v>0</v>
      </c>
      <c r="AD2363">
        <v>0</v>
      </c>
      <c r="AE2363">
        <v>0</v>
      </c>
      <c r="AF2363">
        <v>0</v>
      </c>
      <c r="AG2363" t="s">
        <v>1884</v>
      </c>
      <c r="AH2363" s="181" t="s">
        <v>1886</v>
      </c>
      <c r="AI2363" s="182">
        <v>48</v>
      </c>
      <c r="AJ2363" s="181" t="s">
        <v>1900</v>
      </c>
      <c r="AK2363" s="181" t="s">
        <v>1886</v>
      </c>
      <c r="AL2363" s="181" t="s">
        <v>1886</v>
      </c>
      <c r="AO2363" s="181"/>
      <c r="AQ2363">
        <v>10</v>
      </c>
      <c r="AR2363" s="182">
        <v>40</v>
      </c>
      <c r="AS2363" s="183" t="s">
        <v>1885</v>
      </c>
      <c r="AT2363">
        <v>0</v>
      </c>
      <c r="AU2363">
        <v>0</v>
      </c>
      <c r="AV2363" s="182">
        <v>0</v>
      </c>
      <c r="AW2363" s="184">
        <v>0</v>
      </c>
      <c r="AX2363" s="183" t="s">
        <v>1884</v>
      </c>
      <c r="AY2363" s="184">
        <v>0</v>
      </c>
      <c r="AZ2363">
        <v>0</v>
      </c>
      <c r="BA2363">
        <v>0</v>
      </c>
      <c r="BB2363">
        <v>0</v>
      </c>
      <c r="BC2363" s="182">
        <v>10735</v>
      </c>
      <c r="BD2363" t="s">
        <v>1886</v>
      </c>
      <c r="BE2363" t="s">
        <v>1886</v>
      </c>
      <c r="BF2363" t="s">
        <v>1886</v>
      </c>
      <c r="BG2363" s="181" t="s">
        <v>1886</v>
      </c>
      <c r="BH2363">
        <v>0</v>
      </c>
      <c r="BI2363" s="184">
        <v>0</v>
      </c>
      <c r="BJ2363" s="182">
        <v>0</v>
      </c>
      <c r="BK2363" s="181" t="s">
        <v>1886</v>
      </c>
      <c r="BL2363">
        <v>0</v>
      </c>
      <c r="BM2363">
        <v>0</v>
      </c>
      <c r="BN2363">
        <v>0</v>
      </c>
    </row>
    <row r="2364" spans="1:66" x14ac:dyDescent="0.25">
      <c r="A2364">
        <v>10736</v>
      </c>
      <c r="B2364" t="s">
        <v>6054</v>
      </c>
      <c r="C2364">
        <v>100</v>
      </c>
      <c r="D2364">
        <v>0</v>
      </c>
      <c r="E2364">
        <v>0</v>
      </c>
      <c r="F2364" t="s">
        <v>1884</v>
      </c>
      <c r="G2364" t="s">
        <v>1885</v>
      </c>
      <c r="H2364" t="s">
        <v>1884</v>
      </c>
      <c r="I2364" t="s">
        <v>1884</v>
      </c>
      <c r="J2364" t="s">
        <v>1884</v>
      </c>
      <c r="K2364" t="s">
        <v>1884</v>
      </c>
      <c r="L2364" t="s">
        <v>1884</v>
      </c>
      <c r="M2364" s="180"/>
      <c r="N2364" t="s">
        <v>1886</v>
      </c>
      <c r="O2364" t="s">
        <v>1886</v>
      </c>
      <c r="P2364" t="s">
        <v>1886</v>
      </c>
      <c r="Q2364">
        <v>0</v>
      </c>
      <c r="R2364">
        <v>0</v>
      </c>
      <c r="S2364" t="s">
        <v>1886</v>
      </c>
      <c r="T2364" t="s">
        <v>1886</v>
      </c>
      <c r="U2364">
        <v>2</v>
      </c>
      <c r="V2364" t="s">
        <v>1899</v>
      </c>
      <c r="W2364">
        <v>21.24</v>
      </c>
      <c r="X2364">
        <v>6</v>
      </c>
      <c r="Y2364">
        <v>6</v>
      </c>
      <c r="Z2364" t="s">
        <v>1884</v>
      </c>
      <c r="AA2364" t="s">
        <v>1884</v>
      </c>
      <c r="AB2364" t="s">
        <v>1884</v>
      </c>
      <c r="AC2364">
        <v>0</v>
      </c>
      <c r="AD2364">
        <v>0</v>
      </c>
      <c r="AE2364">
        <v>0</v>
      </c>
      <c r="AF2364">
        <v>0</v>
      </c>
      <c r="AG2364" t="s">
        <v>1884</v>
      </c>
      <c r="AH2364" s="181" t="s">
        <v>1886</v>
      </c>
      <c r="AI2364" s="182">
        <v>48</v>
      </c>
      <c r="AJ2364" s="181" t="s">
        <v>1900</v>
      </c>
      <c r="AK2364" s="181" t="s">
        <v>1886</v>
      </c>
      <c r="AL2364" s="181" t="s">
        <v>1886</v>
      </c>
      <c r="AO2364" s="181"/>
      <c r="AQ2364">
        <v>10</v>
      </c>
      <c r="AR2364" s="182">
        <v>40</v>
      </c>
      <c r="AS2364" s="183" t="s">
        <v>1885</v>
      </c>
      <c r="AT2364">
        <v>0</v>
      </c>
      <c r="AU2364">
        <v>0</v>
      </c>
      <c r="AV2364" s="182">
        <v>0</v>
      </c>
      <c r="AW2364" s="184">
        <v>0</v>
      </c>
      <c r="AX2364" s="183" t="s">
        <v>1884</v>
      </c>
      <c r="AY2364" s="184">
        <v>0</v>
      </c>
      <c r="AZ2364">
        <v>0</v>
      </c>
      <c r="BA2364">
        <v>0</v>
      </c>
      <c r="BB2364">
        <v>0</v>
      </c>
      <c r="BC2364" s="182">
        <v>10736</v>
      </c>
      <c r="BD2364" t="s">
        <v>1886</v>
      </c>
      <c r="BE2364" t="s">
        <v>1886</v>
      </c>
      <c r="BF2364" t="s">
        <v>1886</v>
      </c>
      <c r="BG2364" s="181" t="s">
        <v>1886</v>
      </c>
      <c r="BH2364">
        <v>0</v>
      </c>
      <c r="BI2364" s="184">
        <v>0</v>
      </c>
      <c r="BJ2364" s="182">
        <v>0</v>
      </c>
      <c r="BK2364" s="181" t="s">
        <v>1886</v>
      </c>
      <c r="BL2364">
        <v>0</v>
      </c>
      <c r="BM2364">
        <v>0</v>
      </c>
      <c r="BN2364">
        <v>0</v>
      </c>
    </row>
    <row r="2365" spans="1:66" x14ac:dyDescent="0.25">
      <c r="A2365">
        <v>10737</v>
      </c>
      <c r="B2365" t="s">
        <v>6055</v>
      </c>
      <c r="C2365">
        <v>144</v>
      </c>
      <c r="D2365">
        <v>0</v>
      </c>
      <c r="E2365">
        <v>0</v>
      </c>
      <c r="F2365" t="s">
        <v>1884</v>
      </c>
      <c r="G2365" t="s">
        <v>1885</v>
      </c>
      <c r="H2365" t="s">
        <v>1884</v>
      </c>
      <c r="I2365" t="s">
        <v>1884</v>
      </c>
      <c r="J2365" t="s">
        <v>1884</v>
      </c>
      <c r="K2365" t="s">
        <v>1884</v>
      </c>
      <c r="L2365" t="s">
        <v>1884</v>
      </c>
      <c r="M2365" s="180"/>
      <c r="N2365" t="s">
        <v>1886</v>
      </c>
      <c r="O2365" t="s">
        <v>1886</v>
      </c>
      <c r="P2365" t="s">
        <v>6056</v>
      </c>
      <c r="Q2365">
        <v>0</v>
      </c>
      <c r="R2365">
        <v>0</v>
      </c>
      <c r="S2365" t="s">
        <v>1886</v>
      </c>
      <c r="T2365" t="s">
        <v>1886</v>
      </c>
      <c r="U2365">
        <v>2</v>
      </c>
      <c r="V2365" t="s">
        <v>1899</v>
      </c>
      <c r="W2365">
        <v>8.16</v>
      </c>
      <c r="X2365">
        <v>4</v>
      </c>
      <c r="Y2365">
        <v>4</v>
      </c>
      <c r="Z2365" t="s">
        <v>1884</v>
      </c>
      <c r="AA2365" t="s">
        <v>1884</v>
      </c>
      <c r="AB2365" t="s">
        <v>1884</v>
      </c>
      <c r="AC2365">
        <v>0</v>
      </c>
      <c r="AD2365">
        <v>0</v>
      </c>
      <c r="AE2365">
        <v>0</v>
      </c>
      <c r="AF2365">
        <v>0</v>
      </c>
      <c r="AG2365" t="s">
        <v>1884</v>
      </c>
      <c r="AH2365" s="181" t="s">
        <v>1886</v>
      </c>
      <c r="AI2365" s="182">
        <v>48</v>
      </c>
      <c r="AJ2365" s="181" t="s">
        <v>1900</v>
      </c>
      <c r="AK2365" s="181" t="s">
        <v>1886</v>
      </c>
      <c r="AL2365" s="181" t="s">
        <v>1886</v>
      </c>
      <c r="AO2365" s="181"/>
      <c r="AQ2365">
        <v>10</v>
      </c>
      <c r="AR2365" s="182">
        <v>40</v>
      </c>
      <c r="AS2365" s="183" t="s">
        <v>1885</v>
      </c>
      <c r="AT2365">
        <v>0</v>
      </c>
      <c r="AU2365">
        <v>0</v>
      </c>
      <c r="AV2365" s="182">
        <v>0</v>
      </c>
      <c r="AW2365" s="184">
        <v>0</v>
      </c>
      <c r="AX2365" s="183" t="s">
        <v>1884</v>
      </c>
      <c r="AY2365" s="184">
        <v>0</v>
      </c>
      <c r="AZ2365">
        <v>0</v>
      </c>
      <c r="BA2365">
        <v>0</v>
      </c>
      <c r="BB2365">
        <v>0</v>
      </c>
      <c r="BC2365" s="182">
        <v>10737</v>
      </c>
      <c r="BD2365" t="s">
        <v>1886</v>
      </c>
      <c r="BE2365" t="s">
        <v>1886</v>
      </c>
      <c r="BF2365" t="s">
        <v>1886</v>
      </c>
      <c r="BG2365" s="181" t="s">
        <v>1886</v>
      </c>
      <c r="BH2365">
        <v>0</v>
      </c>
      <c r="BI2365" s="184">
        <v>0</v>
      </c>
      <c r="BJ2365" s="182">
        <v>0</v>
      </c>
      <c r="BK2365" s="181" t="s">
        <v>1886</v>
      </c>
      <c r="BL2365">
        <v>0</v>
      </c>
      <c r="BM2365">
        <v>0</v>
      </c>
      <c r="BN2365">
        <v>0</v>
      </c>
    </row>
    <row r="2366" spans="1:66" x14ac:dyDescent="0.25">
      <c r="A2366">
        <v>10739</v>
      </c>
      <c r="B2366" t="s">
        <v>891</v>
      </c>
      <c r="C2366">
        <v>36</v>
      </c>
      <c r="D2366">
        <v>0</v>
      </c>
      <c r="E2366">
        <v>0</v>
      </c>
      <c r="F2366" t="s">
        <v>1884</v>
      </c>
      <c r="G2366" t="s">
        <v>1885</v>
      </c>
      <c r="H2366" t="s">
        <v>1884</v>
      </c>
      <c r="I2366" t="s">
        <v>1884</v>
      </c>
      <c r="J2366" t="s">
        <v>1884</v>
      </c>
      <c r="K2366" t="s">
        <v>1884</v>
      </c>
      <c r="L2366" t="s">
        <v>1884</v>
      </c>
      <c r="M2366" s="180"/>
      <c r="N2366" t="s">
        <v>1886</v>
      </c>
      <c r="O2366" t="s">
        <v>1886</v>
      </c>
      <c r="P2366" t="s">
        <v>6057</v>
      </c>
      <c r="Q2366">
        <v>0</v>
      </c>
      <c r="R2366">
        <v>0</v>
      </c>
      <c r="S2366" t="s">
        <v>1886</v>
      </c>
      <c r="T2366" t="s">
        <v>1886</v>
      </c>
      <c r="U2366">
        <v>1</v>
      </c>
      <c r="V2366" t="s">
        <v>1888</v>
      </c>
      <c r="W2366">
        <v>36</v>
      </c>
      <c r="X2366">
        <v>0</v>
      </c>
      <c r="Y2366">
        <v>0</v>
      </c>
      <c r="Z2366" t="s">
        <v>1884</v>
      </c>
      <c r="AA2366" t="s">
        <v>1884</v>
      </c>
      <c r="AB2366" t="s">
        <v>1884</v>
      </c>
      <c r="AC2366">
        <v>0</v>
      </c>
      <c r="AD2366">
        <v>0</v>
      </c>
      <c r="AE2366">
        <v>0</v>
      </c>
      <c r="AF2366">
        <v>0</v>
      </c>
      <c r="AG2366" t="s">
        <v>1884</v>
      </c>
      <c r="AH2366" s="181" t="s">
        <v>1886</v>
      </c>
      <c r="AI2366" s="182">
        <v>51</v>
      </c>
      <c r="AJ2366" s="181" t="s">
        <v>1967</v>
      </c>
      <c r="AK2366" s="181" t="s">
        <v>1886</v>
      </c>
      <c r="AL2366" s="181" t="s">
        <v>1886</v>
      </c>
      <c r="AO2366" s="181"/>
      <c r="AQ2366">
        <v>10</v>
      </c>
      <c r="AR2366" s="182">
        <v>40</v>
      </c>
      <c r="AS2366" s="183" t="s">
        <v>1885</v>
      </c>
      <c r="AT2366">
        <v>0</v>
      </c>
      <c r="AU2366">
        <v>0</v>
      </c>
      <c r="AV2366" s="182">
        <v>0</v>
      </c>
      <c r="AW2366" s="184">
        <v>0</v>
      </c>
      <c r="AX2366" s="183" t="s">
        <v>1884</v>
      </c>
      <c r="AY2366" s="184">
        <v>0</v>
      </c>
      <c r="AZ2366">
        <v>0</v>
      </c>
      <c r="BA2366">
        <v>0</v>
      </c>
      <c r="BB2366">
        <v>0</v>
      </c>
      <c r="BC2366" s="182">
        <v>0</v>
      </c>
      <c r="BD2366" t="s">
        <v>1886</v>
      </c>
      <c r="BE2366" t="s">
        <v>1886</v>
      </c>
      <c r="BF2366" t="s">
        <v>1886</v>
      </c>
      <c r="BG2366" s="181" t="s">
        <v>1886</v>
      </c>
      <c r="BH2366">
        <v>0</v>
      </c>
      <c r="BI2366" s="184">
        <v>0</v>
      </c>
      <c r="BJ2366" s="182">
        <v>0</v>
      </c>
      <c r="BK2366" s="181" t="s">
        <v>1886</v>
      </c>
      <c r="BL2366">
        <v>0</v>
      </c>
      <c r="BM2366">
        <v>0</v>
      </c>
      <c r="BN2366">
        <v>0</v>
      </c>
    </row>
    <row r="2367" spans="1:66" x14ac:dyDescent="0.25">
      <c r="A2367">
        <v>10740</v>
      </c>
      <c r="B2367" t="s">
        <v>6058</v>
      </c>
      <c r="C2367">
        <v>24</v>
      </c>
      <c r="D2367">
        <v>0</v>
      </c>
      <c r="E2367">
        <v>0</v>
      </c>
      <c r="F2367" t="s">
        <v>1884</v>
      </c>
      <c r="G2367" t="s">
        <v>1885</v>
      </c>
      <c r="H2367" t="s">
        <v>1884</v>
      </c>
      <c r="I2367" t="s">
        <v>1884</v>
      </c>
      <c r="J2367" t="s">
        <v>1884</v>
      </c>
      <c r="K2367" t="s">
        <v>1884</v>
      </c>
      <c r="L2367" t="s">
        <v>1884</v>
      </c>
      <c r="M2367" s="180"/>
      <c r="N2367" t="s">
        <v>1886</v>
      </c>
      <c r="O2367" t="s">
        <v>1886</v>
      </c>
      <c r="P2367" t="s">
        <v>6059</v>
      </c>
      <c r="Q2367">
        <v>0</v>
      </c>
      <c r="R2367">
        <v>0</v>
      </c>
      <c r="S2367" t="s">
        <v>1886</v>
      </c>
      <c r="T2367" t="s">
        <v>1886</v>
      </c>
      <c r="U2367">
        <v>1</v>
      </c>
      <c r="V2367" t="s">
        <v>1888</v>
      </c>
      <c r="W2367">
        <v>24</v>
      </c>
      <c r="X2367">
        <v>0</v>
      </c>
      <c r="Y2367">
        <v>0</v>
      </c>
      <c r="Z2367" t="s">
        <v>1884</v>
      </c>
      <c r="AA2367" t="s">
        <v>1884</v>
      </c>
      <c r="AB2367" t="s">
        <v>1884</v>
      </c>
      <c r="AC2367">
        <v>0</v>
      </c>
      <c r="AD2367">
        <v>0</v>
      </c>
      <c r="AE2367">
        <v>0</v>
      </c>
      <c r="AF2367">
        <v>0</v>
      </c>
      <c r="AG2367" t="s">
        <v>1884</v>
      </c>
      <c r="AH2367" s="181" t="s">
        <v>1886</v>
      </c>
      <c r="AI2367" s="182">
        <v>51</v>
      </c>
      <c r="AJ2367" s="181" t="s">
        <v>1967</v>
      </c>
      <c r="AK2367" s="181" t="s">
        <v>1886</v>
      </c>
      <c r="AL2367" s="181" t="s">
        <v>1886</v>
      </c>
      <c r="AO2367" s="181"/>
      <c r="AQ2367">
        <v>10</v>
      </c>
      <c r="AR2367" s="182">
        <v>40</v>
      </c>
      <c r="AS2367" s="183" t="s">
        <v>1885</v>
      </c>
      <c r="AT2367">
        <v>0</v>
      </c>
      <c r="AU2367">
        <v>0</v>
      </c>
      <c r="AV2367" s="182">
        <v>0</v>
      </c>
      <c r="AW2367" s="184">
        <v>0</v>
      </c>
      <c r="AX2367" s="183" t="s">
        <v>1884</v>
      </c>
      <c r="AY2367" s="184">
        <v>0</v>
      </c>
      <c r="AZ2367">
        <v>0</v>
      </c>
      <c r="BA2367">
        <v>0</v>
      </c>
      <c r="BB2367">
        <v>0</v>
      </c>
      <c r="BC2367" s="182">
        <v>0</v>
      </c>
      <c r="BD2367" t="s">
        <v>1886</v>
      </c>
      <c r="BE2367" t="s">
        <v>1886</v>
      </c>
      <c r="BF2367" t="s">
        <v>1886</v>
      </c>
      <c r="BG2367" s="181" t="s">
        <v>1886</v>
      </c>
      <c r="BH2367">
        <v>0</v>
      </c>
      <c r="BI2367" s="184">
        <v>0</v>
      </c>
      <c r="BJ2367" s="182">
        <v>0</v>
      </c>
      <c r="BK2367" s="181" t="s">
        <v>1886</v>
      </c>
      <c r="BL2367">
        <v>0</v>
      </c>
      <c r="BM2367">
        <v>0</v>
      </c>
      <c r="BN2367">
        <v>0</v>
      </c>
    </row>
    <row r="2368" spans="1:66" x14ac:dyDescent="0.25">
      <c r="A2368">
        <v>10741</v>
      </c>
      <c r="B2368" t="s">
        <v>6060</v>
      </c>
      <c r="C2368">
        <v>12</v>
      </c>
      <c r="D2368">
        <v>0</v>
      </c>
      <c r="E2368">
        <v>0</v>
      </c>
      <c r="F2368" t="s">
        <v>1884</v>
      </c>
      <c r="G2368" t="s">
        <v>1885</v>
      </c>
      <c r="H2368" t="s">
        <v>1884</v>
      </c>
      <c r="I2368" t="s">
        <v>1884</v>
      </c>
      <c r="J2368" t="s">
        <v>1884</v>
      </c>
      <c r="K2368" t="s">
        <v>1884</v>
      </c>
      <c r="L2368" t="s">
        <v>1884</v>
      </c>
      <c r="M2368" s="180"/>
      <c r="N2368" t="s">
        <v>1886</v>
      </c>
      <c r="O2368" t="s">
        <v>1886</v>
      </c>
      <c r="P2368" t="s">
        <v>6061</v>
      </c>
      <c r="Q2368">
        <v>0</v>
      </c>
      <c r="R2368">
        <v>0</v>
      </c>
      <c r="S2368" t="s">
        <v>1886</v>
      </c>
      <c r="T2368" t="s">
        <v>1886</v>
      </c>
      <c r="U2368">
        <v>1</v>
      </c>
      <c r="V2368" t="s">
        <v>1888</v>
      </c>
      <c r="W2368">
        <v>12</v>
      </c>
      <c r="X2368">
        <v>0</v>
      </c>
      <c r="Y2368">
        <v>0</v>
      </c>
      <c r="Z2368" t="s">
        <v>1884</v>
      </c>
      <c r="AA2368" t="s">
        <v>1884</v>
      </c>
      <c r="AB2368" t="s">
        <v>1884</v>
      </c>
      <c r="AC2368">
        <v>0</v>
      </c>
      <c r="AD2368">
        <v>0</v>
      </c>
      <c r="AE2368">
        <v>0</v>
      </c>
      <c r="AF2368">
        <v>0</v>
      </c>
      <c r="AG2368" t="s">
        <v>1884</v>
      </c>
      <c r="AH2368" s="181" t="s">
        <v>1886</v>
      </c>
      <c r="AI2368" s="182">
        <v>51</v>
      </c>
      <c r="AJ2368" s="181" t="s">
        <v>1967</v>
      </c>
      <c r="AK2368" s="181" t="s">
        <v>1886</v>
      </c>
      <c r="AL2368" s="181" t="s">
        <v>1886</v>
      </c>
      <c r="AO2368" s="181"/>
      <c r="AQ2368">
        <v>10</v>
      </c>
      <c r="AR2368" s="182">
        <v>40</v>
      </c>
      <c r="AS2368" s="183" t="s">
        <v>1885</v>
      </c>
      <c r="AT2368">
        <v>0</v>
      </c>
      <c r="AU2368">
        <v>0</v>
      </c>
      <c r="AV2368" s="182">
        <v>0</v>
      </c>
      <c r="AW2368" s="184">
        <v>0</v>
      </c>
      <c r="AX2368" s="183" t="s">
        <v>1884</v>
      </c>
      <c r="AY2368" s="184">
        <v>0</v>
      </c>
      <c r="AZ2368">
        <v>0</v>
      </c>
      <c r="BA2368">
        <v>0</v>
      </c>
      <c r="BB2368">
        <v>0</v>
      </c>
      <c r="BC2368" s="182">
        <v>0</v>
      </c>
      <c r="BD2368" t="s">
        <v>1886</v>
      </c>
      <c r="BE2368" t="s">
        <v>1886</v>
      </c>
      <c r="BF2368" t="s">
        <v>1886</v>
      </c>
      <c r="BG2368" s="181" t="s">
        <v>1886</v>
      </c>
      <c r="BH2368">
        <v>0</v>
      </c>
      <c r="BI2368" s="184">
        <v>0</v>
      </c>
      <c r="BJ2368" s="182">
        <v>0</v>
      </c>
      <c r="BK2368" s="181" t="s">
        <v>1886</v>
      </c>
      <c r="BL2368">
        <v>0</v>
      </c>
      <c r="BM2368">
        <v>0</v>
      </c>
      <c r="BN2368">
        <v>0</v>
      </c>
    </row>
    <row r="2369" spans="1:66" x14ac:dyDescent="0.25">
      <c r="A2369">
        <v>10742</v>
      </c>
      <c r="B2369" t="s">
        <v>6062</v>
      </c>
      <c r="C2369">
        <v>36</v>
      </c>
      <c r="D2369">
        <v>0</v>
      </c>
      <c r="E2369">
        <v>0</v>
      </c>
      <c r="F2369" t="s">
        <v>1884</v>
      </c>
      <c r="G2369" t="s">
        <v>1885</v>
      </c>
      <c r="H2369" t="s">
        <v>1884</v>
      </c>
      <c r="I2369" t="s">
        <v>1884</v>
      </c>
      <c r="J2369" t="s">
        <v>1884</v>
      </c>
      <c r="K2369" t="s">
        <v>1884</v>
      </c>
      <c r="L2369" t="s">
        <v>1884</v>
      </c>
      <c r="M2369" s="180"/>
      <c r="N2369" t="s">
        <v>1886</v>
      </c>
      <c r="O2369" t="s">
        <v>1886</v>
      </c>
      <c r="P2369" t="s">
        <v>6063</v>
      </c>
      <c r="Q2369">
        <v>0</v>
      </c>
      <c r="R2369">
        <v>0</v>
      </c>
      <c r="S2369" t="s">
        <v>1886</v>
      </c>
      <c r="T2369" t="s">
        <v>1886</v>
      </c>
      <c r="U2369">
        <v>1</v>
      </c>
      <c r="V2369" t="s">
        <v>1888</v>
      </c>
      <c r="W2369">
        <v>36</v>
      </c>
      <c r="X2369">
        <v>0</v>
      </c>
      <c r="Y2369">
        <v>0</v>
      </c>
      <c r="Z2369" t="s">
        <v>1884</v>
      </c>
      <c r="AA2369" t="s">
        <v>1884</v>
      </c>
      <c r="AB2369" t="s">
        <v>1884</v>
      </c>
      <c r="AC2369">
        <v>0</v>
      </c>
      <c r="AD2369">
        <v>0</v>
      </c>
      <c r="AE2369">
        <v>0</v>
      </c>
      <c r="AF2369">
        <v>0</v>
      </c>
      <c r="AG2369" t="s">
        <v>1884</v>
      </c>
      <c r="AH2369" s="181" t="s">
        <v>1886</v>
      </c>
      <c r="AI2369" s="182">
        <v>51</v>
      </c>
      <c r="AJ2369" s="181" t="s">
        <v>1967</v>
      </c>
      <c r="AK2369" s="181" t="s">
        <v>1886</v>
      </c>
      <c r="AL2369" s="181" t="s">
        <v>1886</v>
      </c>
      <c r="AO2369" s="181"/>
      <c r="AQ2369">
        <v>10</v>
      </c>
      <c r="AR2369" s="182">
        <v>40</v>
      </c>
      <c r="AS2369" s="183" t="s">
        <v>1885</v>
      </c>
      <c r="AT2369">
        <v>0</v>
      </c>
      <c r="AU2369">
        <v>0</v>
      </c>
      <c r="AV2369" s="182">
        <v>0</v>
      </c>
      <c r="AW2369" s="184">
        <v>0</v>
      </c>
      <c r="AX2369" s="183" t="s">
        <v>1884</v>
      </c>
      <c r="AY2369" s="184">
        <v>0</v>
      </c>
      <c r="AZ2369">
        <v>0</v>
      </c>
      <c r="BA2369">
        <v>0</v>
      </c>
      <c r="BB2369">
        <v>0</v>
      </c>
      <c r="BC2369" s="182">
        <v>0</v>
      </c>
      <c r="BD2369" t="s">
        <v>1886</v>
      </c>
      <c r="BE2369" t="s">
        <v>1886</v>
      </c>
      <c r="BF2369" t="s">
        <v>1886</v>
      </c>
      <c r="BG2369" s="181" t="s">
        <v>1886</v>
      </c>
      <c r="BH2369">
        <v>0</v>
      </c>
      <c r="BI2369" s="184">
        <v>0</v>
      </c>
      <c r="BJ2369" s="182">
        <v>0</v>
      </c>
      <c r="BK2369" s="181" t="s">
        <v>1886</v>
      </c>
      <c r="BL2369">
        <v>0</v>
      </c>
      <c r="BM2369">
        <v>0</v>
      </c>
      <c r="BN2369">
        <v>0</v>
      </c>
    </row>
    <row r="2370" spans="1:66" x14ac:dyDescent="0.25">
      <c r="A2370">
        <v>10743</v>
      </c>
      <c r="B2370" t="s">
        <v>6064</v>
      </c>
      <c r="C2370">
        <v>24</v>
      </c>
      <c r="D2370">
        <v>0</v>
      </c>
      <c r="E2370">
        <v>0</v>
      </c>
      <c r="F2370" t="s">
        <v>1884</v>
      </c>
      <c r="G2370" t="s">
        <v>1885</v>
      </c>
      <c r="H2370" t="s">
        <v>1884</v>
      </c>
      <c r="I2370" t="s">
        <v>1884</v>
      </c>
      <c r="J2370" t="s">
        <v>1884</v>
      </c>
      <c r="K2370" t="s">
        <v>1884</v>
      </c>
      <c r="L2370" t="s">
        <v>1884</v>
      </c>
      <c r="M2370" s="180"/>
      <c r="N2370" t="s">
        <v>1886</v>
      </c>
      <c r="O2370" t="s">
        <v>1886</v>
      </c>
      <c r="P2370" t="s">
        <v>6065</v>
      </c>
      <c r="Q2370">
        <v>0</v>
      </c>
      <c r="R2370">
        <v>0</v>
      </c>
      <c r="S2370" t="s">
        <v>1886</v>
      </c>
      <c r="T2370" t="s">
        <v>1886</v>
      </c>
      <c r="U2370">
        <v>1</v>
      </c>
      <c r="V2370" t="s">
        <v>1888</v>
      </c>
      <c r="W2370">
        <v>24</v>
      </c>
      <c r="X2370">
        <v>0</v>
      </c>
      <c r="Y2370">
        <v>0</v>
      </c>
      <c r="Z2370" t="s">
        <v>1884</v>
      </c>
      <c r="AA2370" t="s">
        <v>1884</v>
      </c>
      <c r="AB2370" t="s">
        <v>1884</v>
      </c>
      <c r="AC2370">
        <v>0</v>
      </c>
      <c r="AD2370">
        <v>0</v>
      </c>
      <c r="AE2370">
        <v>0</v>
      </c>
      <c r="AF2370">
        <v>0</v>
      </c>
      <c r="AG2370" t="s">
        <v>1884</v>
      </c>
      <c r="AH2370" s="181" t="s">
        <v>1886</v>
      </c>
      <c r="AI2370" s="182">
        <v>51</v>
      </c>
      <c r="AJ2370" s="181" t="s">
        <v>1967</v>
      </c>
      <c r="AK2370" s="181" t="s">
        <v>1886</v>
      </c>
      <c r="AL2370" s="181" t="s">
        <v>1886</v>
      </c>
      <c r="AO2370" s="181"/>
      <c r="AQ2370">
        <v>10</v>
      </c>
      <c r="AR2370" s="182">
        <v>40</v>
      </c>
      <c r="AS2370" s="183" t="s">
        <v>1885</v>
      </c>
      <c r="AT2370">
        <v>0</v>
      </c>
      <c r="AU2370">
        <v>0</v>
      </c>
      <c r="AV2370" s="182">
        <v>0</v>
      </c>
      <c r="AW2370" s="184">
        <v>0</v>
      </c>
      <c r="AX2370" s="183" t="s">
        <v>1884</v>
      </c>
      <c r="AY2370" s="184">
        <v>0</v>
      </c>
      <c r="AZ2370">
        <v>0</v>
      </c>
      <c r="BA2370">
        <v>0</v>
      </c>
      <c r="BB2370">
        <v>0</v>
      </c>
      <c r="BC2370" s="182">
        <v>0</v>
      </c>
      <c r="BD2370" t="s">
        <v>1886</v>
      </c>
      <c r="BE2370" t="s">
        <v>1886</v>
      </c>
      <c r="BF2370" t="s">
        <v>1886</v>
      </c>
      <c r="BG2370" s="181" t="s">
        <v>1886</v>
      </c>
      <c r="BH2370">
        <v>0</v>
      </c>
      <c r="BI2370" s="184">
        <v>0</v>
      </c>
      <c r="BJ2370" s="182">
        <v>0</v>
      </c>
      <c r="BK2370" s="181" t="s">
        <v>1886</v>
      </c>
      <c r="BL2370">
        <v>0</v>
      </c>
      <c r="BM2370">
        <v>0</v>
      </c>
      <c r="BN2370">
        <v>0</v>
      </c>
    </row>
    <row r="2371" spans="1:66" x14ac:dyDescent="0.25">
      <c r="A2371">
        <v>10744</v>
      </c>
      <c r="B2371" t="s">
        <v>6066</v>
      </c>
      <c r="C2371">
        <v>36</v>
      </c>
      <c r="D2371">
        <v>0</v>
      </c>
      <c r="E2371">
        <v>0</v>
      </c>
      <c r="F2371" t="s">
        <v>1884</v>
      </c>
      <c r="G2371" t="s">
        <v>1885</v>
      </c>
      <c r="H2371" t="s">
        <v>1884</v>
      </c>
      <c r="I2371" t="s">
        <v>1884</v>
      </c>
      <c r="J2371" t="s">
        <v>1884</v>
      </c>
      <c r="K2371" t="s">
        <v>1884</v>
      </c>
      <c r="L2371" t="s">
        <v>1884</v>
      </c>
      <c r="M2371" s="180"/>
      <c r="N2371" t="s">
        <v>1886</v>
      </c>
      <c r="O2371" t="s">
        <v>1886</v>
      </c>
      <c r="P2371" t="s">
        <v>6067</v>
      </c>
      <c r="Q2371">
        <v>0</v>
      </c>
      <c r="R2371">
        <v>0</v>
      </c>
      <c r="S2371" t="s">
        <v>1886</v>
      </c>
      <c r="T2371" t="s">
        <v>1886</v>
      </c>
      <c r="U2371">
        <v>1</v>
      </c>
      <c r="V2371" t="s">
        <v>1888</v>
      </c>
      <c r="W2371">
        <v>36</v>
      </c>
      <c r="X2371">
        <v>0</v>
      </c>
      <c r="Y2371">
        <v>0</v>
      </c>
      <c r="Z2371" t="s">
        <v>1884</v>
      </c>
      <c r="AA2371" t="s">
        <v>1884</v>
      </c>
      <c r="AB2371" t="s">
        <v>1884</v>
      </c>
      <c r="AC2371">
        <v>0</v>
      </c>
      <c r="AD2371">
        <v>0</v>
      </c>
      <c r="AE2371">
        <v>0</v>
      </c>
      <c r="AF2371">
        <v>0</v>
      </c>
      <c r="AG2371" t="s">
        <v>1884</v>
      </c>
      <c r="AH2371" s="181" t="s">
        <v>1886</v>
      </c>
      <c r="AI2371" s="182">
        <v>51</v>
      </c>
      <c r="AJ2371" s="181" t="s">
        <v>1967</v>
      </c>
      <c r="AK2371" s="181" t="s">
        <v>1886</v>
      </c>
      <c r="AL2371" s="181" t="s">
        <v>1886</v>
      </c>
      <c r="AO2371" s="181"/>
      <c r="AQ2371">
        <v>10</v>
      </c>
      <c r="AR2371" s="182">
        <v>40</v>
      </c>
      <c r="AS2371" s="183" t="s">
        <v>1885</v>
      </c>
      <c r="AT2371">
        <v>0</v>
      </c>
      <c r="AU2371">
        <v>0</v>
      </c>
      <c r="AV2371" s="182">
        <v>0</v>
      </c>
      <c r="AW2371" s="184">
        <v>0</v>
      </c>
      <c r="AX2371" s="183" t="s">
        <v>1884</v>
      </c>
      <c r="AY2371" s="184">
        <v>0</v>
      </c>
      <c r="AZ2371">
        <v>0</v>
      </c>
      <c r="BA2371">
        <v>0</v>
      </c>
      <c r="BB2371">
        <v>0</v>
      </c>
      <c r="BC2371" s="182">
        <v>0</v>
      </c>
      <c r="BD2371" t="s">
        <v>1886</v>
      </c>
      <c r="BE2371" t="s">
        <v>1886</v>
      </c>
      <c r="BF2371" t="s">
        <v>1886</v>
      </c>
      <c r="BG2371" s="181" t="s">
        <v>1886</v>
      </c>
      <c r="BH2371">
        <v>0</v>
      </c>
      <c r="BI2371" s="184">
        <v>0</v>
      </c>
      <c r="BJ2371" s="182">
        <v>0</v>
      </c>
      <c r="BK2371" s="181" t="s">
        <v>1886</v>
      </c>
      <c r="BL2371">
        <v>0</v>
      </c>
      <c r="BM2371">
        <v>0</v>
      </c>
      <c r="BN2371">
        <v>0</v>
      </c>
    </row>
    <row r="2372" spans="1:66" x14ac:dyDescent="0.25">
      <c r="A2372">
        <v>10745</v>
      </c>
      <c r="B2372" t="s">
        <v>6068</v>
      </c>
      <c r="C2372">
        <v>36</v>
      </c>
      <c r="D2372">
        <v>0</v>
      </c>
      <c r="E2372">
        <v>0</v>
      </c>
      <c r="F2372" t="s">
        <v>1884</v>
      </c>
      <c r="G2372" t="s">
        <v>1885</v>
      </c>
      <c r="H2372" t="s">
        <v>1884</v>
      </c>
      <c r="I2372" t="s">
        <v>1884</v>
      </c>
      <c r="J2372" t="s">
        <v>1884</v>
      </c>
      <c r="K2372" t="s">
        <v>1884</v>
      </c>
      <c r="L2372" t="s">
        <v>1884</v>
      </c>
      <c r="M2372" s="180"/>
      <c r="N2372" t="s">
        <v>1886</v>
      </c>
      <c r="O2372" t="s">
        <v>1886</v>
      </c>
      <c r="P2372" t="s">
        <v>6069</v>
      </c>
      <c r="Q2372">
        <v>0</v>
      </c>
      <c r="R2372">
        <v>0</v>
      </c>
      <c r="S2372" t="s">
        <v>1886</v>
      </c>
      <c r="T2372" t="s">
        <v>1886</v>
      </c>
      <c r="U2372">
        <v>1</v>
      </c>
      <c r="V2372" t="s">
        <v>1888</v>
      </c>
      <c r="W2372">
        <v>36</v>
      </c>
      <c r="X2372">
        <v>0</v>
      </c>
      <c r="Y2372">
        <v>0</v>
      </c>
      <c r="Z2372" t="s">
        <v>1884</v>
      </c>
      <c r="AA2372" t="s">
        <v>1884</v>
      </c>
      <c r="AB2372" t="s">
        <v>1884</v>
      </c>
      <c r="AC2372">
        <v>0</v>
      </c>
      <c r="AD2372">
        <v>0</v>
      </c>
      <c r="AE2372">
        <v>0</v>
      </c>
      <c r="AF2372">
        <v>0</v>
      </c>
      <c r="AG2372" t="s">
        <v>1884</v>
      </c>
      <c r="AH2372" s="181" t="s">
        <v>1886</v>
      </c>
      <c r="AI2372" s="182">
        <v>51</v>
      </c>
      <c r="AJ2372" s="181" t="s">
        <v>1967</v>
      </c>
      <c r="AK2372" s="181" t="s">
        <v>1886</v>
      </c>
      <c r="AL2372" s="181" t="s">
        <v>1886</v>
      </c>
      <c r="AO2372" s="181"/>
      <c r="AQ2372">
        <v>10</v>
      </c>
      <c r="AR2372" s="182">
        <v>40</v>
      </c>
      <c r="AS2372" s="183" t="s">
        <v>1885</v>
      </c>
      <c r="AT2372">
        <v>0</v>
      </c>
      <c r="AU2372">
        <v>0</v>
      </c>
      <c r="AV2372" s="182">
        <v>0</v>
      </c>
      <c r="AW2372" s="184">
        <v>0</v>
      </c>
      <c r="AX2372" s="183" t="s">
        <v>1884</v>
      </c>
      <c r="AY2372" s="184">
        <v>0</v>
      </c>
      <c r="AZ2372">
        <v>0</v>
      </c>
      <c r="BA2372">
        <v>0</v>
      </c>
      <c r="BB2372">
        <v>0</v>
      </c>
      <c r="BC2372" s="182">
        <v>0</v>
      </c>
      <c r="BD2372" t="s">
        <v>1886</v>
      </c>
      <c r="BE2372" t="s">
        <v>1886</v>
      </c>
      <c r="BF2372" t="s">
        <v>1886</v>
      </c>
      <c r="BG2372" s="181" t="s">
        <v>1886</v>
      </c>
      <c r="BH2372">
        <v>0</v>
      </c>
      <c r="BI2372" s="184">
        <v>0</v>
      </c>
      <c r="BJ2372" s="182">
        <v>0</v>
      </c>
      <c r="BK2372" s="181" t="s">
        <v>1886</v>
      </c>
      <c r="BL2372">
        <v>0</v>
      </c>
      <c r="BM2372">
        <v>0</v>
      </c>
      <c r="BN2372">
        <v>0</v>
      </c>
    </row>
    <row r="2373" spans="1:66" x14ac:dyDescent="0.25">
      <c r="A2373">
        <v>10746</v>
      </c>
      <c r="B2373" t="s">
        <v>6070</v>
      </c>
      <c r="C2373">
        <v>24</v>
      </c>
      <c r="D2373">
        <v>0</v>
      </c>
      <c r="E2373">
        <v>0</v>
      </c>
      <c r="F2373" t="s">
        <v>1884</v>
      </c>
      <c r="G2373" t="s">
        <v>1885</v>
      </c>
      <c r="H2373" t="s">
        <v>1884</v>
      </c>
      <c r="I2373" t="s">
        <v>1884</v>
      </c>
      <c r="J2373" t="s">
        <v>1884</v>
      </c>
      <c r="K2373" t="s">
        <v>1884</v>
      </c>
      <c r="L2373" t="s">
        <v>1884</v>
      </c>
      <c r="M2373" s="180"/>
      <c r="N2373" t="s">
        <v>1886</v>
      </c>
      <c r="O2373" t="s">
        <v>1886</v>
      </c>
      <c r="P2373" t="s">
        <v>6071</v>
      </c>
      <c r="Q2373">
        <v>0</v>
      </c>
      <c r="R2373">
        <v>0</v>
      </c>
      <c r="S2373" t="s">
        <v>1886</v>
      </c>
      <c r="T2373" t="s">
        <v>1886</v>
      </c>
      <c r="U2373">
        <v>1</v>
      </c>
      <c r="V2373" t="s">
        <v>1888</v>
      </c>
      <c r="W2373">
        <v>24</v>
      </c>
      <c r="X2373">
        <v>0</v>
      </c>
      <c r="Y2373">
        <v>0</v>
      </c>
      <c r="Z2373" t="s">
        <v>1884</v>
      </c>
      <c r="AA2373" t="s">
        <v>1884</v>
      </c>
      <c r="AB2373" t="s">
        <v>1884</v>
      </c>
      <c r="AC2373">
        <v>0</v>
      </c>
      <c r="AD2373">
        <v>0</v>
      </c>
      <c r="AE2373">
        <v>0</v>
      </c>
      <c r="AF2373">
        <v>0</v>
      </c>
      <c r="AG2373" t="s">
        <v>1884</v>
      </c>
      <c r="AH2373" s="181" t="s">
        <v>1886</v>
      </c>
      <c r="AI2373" s="182">
        <v>51</v>
      </c>
      <c r="AJ2373" s="181" t="s">
        <v>1967</v>
      </c>
      <c r="AK2373" s="181" t="s">
        <v>1886</v>
      </c>
      <c r="AL2373" s="181" t="s">
        <v>1886</v>
      </c>
      <c r="AO2373" s="181"/>
      <c r="AQ2373">
        <v>10</v>
      </c>
      <c r="AR2373" s="182">
        <v>40</v>
      </c>
      <c r="AS2373" s="183" t="s">
        <v>1885</v>
      </c>
      <c r="AT2373">
        <v>0</v>
      </c>
      <c r="AU2373">
        <v>0</v>
      </c>
      <c r="AV2373" s="182">
        <v>0</v>
      </c>
      <c r="AW2373" s="184">
        <v>0</v>
      </c>
      <c r="AX2373" s="183" t="s">
        <v>1884</v>
      </c>
      <c r="AY2373" s="184">
        <v>0</v>
      </c>
      <c r="AZ2373">
        <v>0</v>
      </c>
      <c r="BA2373">
        <v>0</v>
      </c>
      <c r="BB2373">
        <v>0</v>
      </c>
      <c r="BC2373" s="182">
        <v>0</v>
      </c>
      <c r="BD2373" t="s">
        <v>1886</v>
      </c>
      <c r="BE2373" t="s">
        <v>1886</v>
      </c>
      <c r="BF2373" t="s">
        <v>1886</v>
      </c>
      <c r="BG2373" s="181" t="s">
        <v>1886</v>
      </c>
      <c r="BH2373">
        <v>0</v>
      </c>
      <c r="BI2373" s="184">
        <v>0</v>
      </c>
      <c r="BJ2373" s="182">
        <v>0</v>
      </c>
      <c r="BK2373" s="181" t="s">
        <v>1886</v>
      </c>
      <c r="BL2373">
        <v>0</v>
      </c>
      <c r="BM2373">
        <v>0</v>
      </c>
      <c r="BN2373">
        <v>0</v>
      </c>
    </row>
    <row r="2374" spans="1:66" x14ac:dyDescent="0.25">
      <c r="A2374">
        <v>10747</v>
      </c>
      <c r="B2374" t="s">
        <v>895</v>
      </c>
      <c r="C2374">
        <v>36</v>
      </c>
      <c r="D2374">
        <v>0</v>
      </c>
      <c r="E2374">
        <v>0</v>
      </c>
      <c r="F2374" t="s">
        <v>1884</v>
      </c>
      <c r="G2374" t="s">
        <v>1885</v>
      </c>
      <c r="H2374" t="s">
        <v>1884</v>
      </c>
      <c r="I2374" t="s">
        <v>1884</v>
      </c>
      <c r="J2374" t="s">
        <v>1884</v>
      </c>
      <c r="K2374" t="s">
        <v>1884</v>
      </c>
      <c r="L2374" t="s">
        <v>1884</v>
      </c>
      <c r="M2374" s="180"/>
      <c r="N2374" t="s">
        <v>1886</v>
      </c>
      <c r="O2374" t="s">
        <v>1886</v>
      </c>
      <c r="P2374" t="s">
        <v>6072</v>
      </c>
      <c r="Q2374">
        <v>0</v>
      </c>
      <c r="R2374">
        <v>0</v>
      </c>
      <c r="S2374" t="s">
        <v>1886</v>
      </c>
      <c r="T2374" t="s">
        <v>1886</v>
      </c>
      <c r="U2374">
        <v>1</v>
      </c>
      <c r="V2374" t="s">
        <v>1888</v>
      </c>
      <c r="W2374">
        <v>36</v>
      </c>
      <c r="X2374">
        <v>0</v>
      </c>
      <c r="Y2374">
        <v>0</v>
      </c>
      <c r="Z2374" t="s">
        <v>1884</v>
      </c>
      <c r="AA2374" t="s">
        <v>1884</v>
      </c>
      <c r="AB2374" t="s">
        <v>1884</v>
      </c>
      <c r="AC2374">
        <v>0</v>
      </c>
      <c r="AD2374">
        <v>0</v>
      </c>
      <c r="AE2374">
        <v>0</v>
      </c>
      <c r="AF2374">
        <v>0</v>
      </c>
      <c r="AG2374" t="s">
        <v>1884</v>
      </c>
      <c r="AH2374" s="181" t="s">
        <v>1886</v>
      </c>
      <c r="AI2374" s="182">
        <v>51</v>
      </c>
      <c r="AJ2374" s="181" t="s">
        <v>1967</v>
      </c>
      <c r="AK2374" s="181" t="s">
        <v>1886</v>
      </c>
      <c r="AL2374" s="181" t="s">
        <v>1886</v>
      </c>
      <c r="AO2374" s="181"/>
      <c r="AQ2374">
        <v>10</v>
      </c>
      <c r="AR2374" s="182">
        <v>40</v>
      </c>
      <c r="AS2374" s="183" t="s">
        <v>1885</v>
      </c>
      <c r="AT2374">
        <v>0</v>
      </c>
      <c r="AU2374">
        <v>0</v>
      </c>
      <c r="AV2374" s="182">
        <v>0</v>
      </c>
      <c r="AW2374" s="184">
        <v>0</v>
      </c>
      <c r="AX2374" s="183" t="s">
        <v>1884</v>
      </c>
      <c r="AY2374" s="184">
        <v>0</v>
      </c>
      <c r="AZ2374">
        <v>0</v>
      </c>
      <c r="BA2374">
        <v>0</v>
      </c>
      <c r="BB2374">
        <v>0</v>
      </c>
      <c r="BC2374" s="182">
        <v>0</v>
      </c>
      <c r="BD2374" t="s">
        <v>1886</v>
      </c>
      <c r="BE2374" t="s">
        <v>1886</v>
      </c>
      <c r="BF2374" t="s">
        <v>1886</v>
      </c>
      <c r="BG2374" s="181" t="s">
        <v>1886</v>
      </c>
      <c r="BH2374">
        <v>0</v>
      </c>
      <c r="BI2374" s="184">
        <v>0</v>
      </c>
      <c r="BJ2374" s="182">
        <v>0</v>
      </c>
      <c r="BK2374" s="181" t="s">
        <v>1886</v>
      </c>
      <c r="BL2374">
        <v>0</v>
      </c>
      <c r="BM2374">
        <v>0</v>
      </c>
      <c r="BN2374">
        <v>0</v>
      </c>
    </row>
    <row r="2375" spans="1:66" x14ac:dyDescent="0.25">
      <c r="A2375">
        <v>10748</v>
      </c>
      <c r="B2375" t="s">
        <v>6073</v>
      </c>
      <c r="C2375">
        <v>24</v>
      </c>
      <c r="D2375">
        <v>0</v>
      </c>
      <c r="E2375">
        <v>0</v>
      </c>
      <c r="F2375" t="s">
        <v>1884</v>
      </c>
      <c r="G2375" t="s">
        <v>1885</v>
      </c>
      <c r="H2375" t="s">
        <v>1884</v>
      </c>
      <c r="I2375" t="s">
        <v>1884</v>
      </c>
      <c r="J2375" t="s">
        <v>1884</v>
      </c>
      <c r="K2375" t="s">
        <v>1884</v>
      </c>
      <c r="L2375" t="s">
        <v>1884</v>
      </c>
      <c r="M2375" s="180"/>
      <c r="N2375" t="s">
        <v>1886</v>
      </c>
      <c r="O2375" t="s">
        <v>1886</v>
      </c>
      <c r="P2375" t="s">
        <v>6074</v>
      </c>
      <c r="Q2375">
        <v>0</v>
      </c>
      <c r="R2375">
        <v>0</v>
      </c>
      <c r="S2375" t="s">
        <v>1886</v>
      </c>
      <c r="T2375" t="s">
        <v>1886</v>
      </c>
      <c r="U2375">
        <v>1</v>
      </c>
      <c r="V2375" t="s">
        <v>1888</v>
      </c>
      <c r="W2375">
        <v>24</v>
      </c>
      <c r="X2375">
        <v>0</v>
      </c>
      <c r="Y2375">
        <v>0</v>
      </c>
      <c r="Z2375" t="s">
        <v>1884</v>
      </c>
      <c r="AA2375" t="s">
        <v>1884</v>
      </c>
      <c r="AB2375" t="s">
        <v>1884</v>
      </c>
      <c r="AC2375">
        <v>0</v>
      </c>
      <c r="AD2375">
        <v>0</v>
      </c>
      <c r="AE2375">
        <v>0</v>
      </c>
      <c r="AF2375">
        <v>0</v>
      </c>
      <c r="AG2375" t="s">
        <v>1884</v>
      </c>
      <c r="AH2375" s="181" t="s">
        <v>1886</v>
      </c>
      <c r="AI2375" s="182">
        <v>51</v>
      </c>
      <c r="AJ2375" s="181" t="s">
        <v>1967</v>
      </c>
      <c r="AK2375" s="181" t="s">
        <v>1886</v>
      </c>
      <c r="AL2375" s="181" t="s">
        <v>1886</v>
      </c>
      <c r="AO2375" s="181"/>
      <c r="AQ2375">
        <v>10</v>
      </c>
      <c r="AR2375" s="182">
        <v>40</v>
      </c>
      <c r="AS2375" s="183" t="s">
        <v>1885</v>
      </c>
      <c r="AT2375">
        <v>0</v>
      </c>
      <c r="AU2375">
        <v>0</v>
      </c>
      <c r="AV2375" s="182">
        <v>0</v>
      </c>
      <c r="AW2375" s="184">
        <v>0</v>
      </c>
      <c r="AX2375" s="183" t="s">
        <v>1884</v>
      </c>
      <c r="AY2375" s="184">
        <v>0</v>
      </c>
      <c r="AZ2375">
        <v>0</v>
      </c>
      <c r="BA2375">
        <v>0</v>
      </c>
      <c r="BB2375">
        <v>0</v>
      </c>
      <c r="BC2375" s="182">
        <v>0</v>
      </c>
      <c r="BD2375" t="s">
        <v>1886</v>
      </c>
      <c r="BE2375" t="s">
        <v>1886</v>
      </c>
      <c r="BF2375" t="s">
        <v>1886</v>
      </c>
      <c r="BG2375" s="181" t="s">
        <v>1886</v>
      </c>
      <c r="BH2375">
        <v>0</v>
      </c>
      <c r="BI2375" s="184">
        <v>0</v>
      </c>
      <c r="BJ2375" s="182">
        <v>0</v>
      </c>
      <c r="BK2375" s="181" t="s">
        <v>1886</v>
      </c>
      <c r="BL2375">
        <v>0</v>
      </c>
      <c r="BM2375">
        <v>0</v>
      </c>
      <c r="BN2375">
        <v>0</v>
      </c>
    </row>
    <row r="2376" spans="1:66" x14ac:dyDescent="0.25">
      <c r="A2376">
        <v>10749</v>
      </c>
      <c r="B2376" t="s">
        <v>6075</v>
      </c>
      <c r="C2376">
        <v>36</v>
      </c>
      <c r="D2376">
        <v>0</v>
      </c>
      <c r="E2376">
        <v>0</v>
      </c>
      <c r="F2376" t="s">
        <v>1884</v>
      </c>
      <c r="G2376" t="s">
        <v>1885</v>
      </c>
      <c r="H2376" t="s">
        <v>1884</v>
      </c>
      <c r="I2376" t="s">
        <v>1884</v>
      </c>
      <c r="J2376" t="s">
        <v>1884</v>
      </c>
      <c r="K2376" t="s">
        <v>1884</v>
      </c>
      <c r="L2376" t="s">
        <v>1884</v>
      </c>
      <c r="M2376" s="180"/>
      <c r="N2376" t="s">
        <v>1886</v>
      </c>
      <c r="O2376" t="s">
        <v>1886</v>
      </c>
      <c r="P2376" t="s">
        <v>6076</v>
      </c>
      <c r="Q2376">
        <v>0</v>
      </c>
      <c r="R2376">
        <v>0</v>
      </c>
      <c r="S2376" t="s">
        <v>1886</v>
      </c>
      <c r="T2376" t="s">
        <v>1886</v>
      </c>
      <c r="U2376">
        <v>1</v>
      </c>
      <c r="V2376" t="s">
        <v>1888</v>
      </c>
      <c r="W2376">
        <v>36</v>
      </c>
      <c r="X2376">
        <v>0</v>
      </c>
      <c r="Y2376">
        <v>0</v>
      </c>
      <c r="Z2376" t="s">
        <v>1884</v>
      </c>
      <c r="AA2376" t="s">
        <v>1884</v>
      </c>
      <c r="AB2376" t="s">
        <v>1884</v>
      </c>
      <c r="AC2376">
        <v>0</v>
      </c>
      <c r="AD2376">
        <v>0</v>
      </c>
      <c r="AE2376">
        <v>0</v>
      </c>
      <c r="AF2376">
        <v>0</v>
      </c>
      <c r="AG2376" t="s">
        <v>1884</v>
      </c>
      <c r="AH2376" s="181" t="s">
        <v>1886</v>
      </c>
      <c r="AI2376" s="182">
        <v>51</v>
      </c>
      <c r="AJ2376" s="181" t="s">
        <v>1967</v>
      </c>
      <c r="AK2376" s="181" t="s">
        <v>1886</v>
      </c>
      <c r="AL2376" s="181" t="s">
        <v>1886</v>
      </c>
      <c r="AO2376" s="181"/>
      <c r="AQ2376">
        <v>10</v>
      </c>
      <c r="AR2376" s="182">
        <v>40</v>
      </c>
      <c r="AS2376" s="183" t="s">
        <v>1885</v>
      </c>
      <c r="AT2376">
        <v>0</v>
      </c>
      <c r="AU2376">
        <v>0</v>
      </c>
      <c r="AV2376" s="182">
        <v>0</v>
      </c>
      <c r="AW2376" s="184">
        <v>0</v>
      </c>
      <c r="AX2376" s="183" t="s">
        <v>1884</v>
      </c>
      <c r="AY2376" s="184">
        <v>0</v>
      </c>
      <c r="AZ2376">
        <v>0</v>
      </c>
      <c r="BA2376">
        <v>0</v>
      </c>
      <c r="BB2376">
        <v>0</v>
      </c>
      <c r="BC2376" s="182">
        <v>0</v>
      </c>
      <c r="BD2376" t="s">
        <v>1886</v>
      </c>
      <c r="BE2376" t="s">
        <v>1886</v>
      </c>
      <c r="BF2376" t="s">
        <v>1886</v>
      </c>
      <c r="BG2376" s="181" t="s">
        <v>1886</v>
      </c>
      <c r="BH2376">
        <v>0</v>
      </c>
      <c r="BI2376" s="184">
        <v>0</v>
      </c>
      <c r="BJ2376" s="182">
        <v>0</v>
      </c>
      <c r="BK2376" s="181" t="s">
        <v>1886</v>
      </c>
      <c r="BL2376">
        <v>0</v>
      </c>
      <c r="BM2376">
        <v>0</v>
      </c>
      <c r="BN2376">
        <v>0</v>
      </c>
    </row>
    <row r="2377" spans="1:66" x14ac:dyDescent="0.25">
      <c r="A2377">
        <v>10750</v>
      </c>
      <c r="B2377" t="s">
        <v>6077</v>
      </c>
      <c r="C2377">
        <v>36</v>
      </c>
      <c r="D2377">
        <v>0</v>
      </c>
      <c r="E2377">
        <v>0</v>
      </c>
      <c r="F2377" t="s">
        <v>1884</v>
      </c>
      <c r="G2377" t="s">
        <v>1885</v>
      </c>
      <c r="H2377" t="s">
        <v>1884</v>
      </c>
      <c r="I2377" t="s">
        <v>1884</v>
      </c>
      <c r="J2377" t="s">
        <v>1884</v>
      </c>
      <c r="K2377" t="s">
        <v>1884</v>
      </c>
      <c r="L2377" t="s">
        <v>1884</v>
      </c>
      <c r="M2377" s="180"/>
      <c r="N2377" t="s">
        <v>1886</v>
      </c>
      <c r="O2377" t="s">
        <v>1886</v>
      </c>
      <c r="P2377" t="s">
        <v>6078</v>
      </c>
      <c r="Q2377">
        <v>0</v>
      </c>
      <c r="R2377">
        <v>0</v>
      </c>
      <c r="S2377" t="s">
        <v>1886</v>
      </c>
      <c r="T2377" t="s">
        <v>1886</v>
      </c>
      <c r="U2377">
        <v>1</v>
      </c>
      <c r="V2377" t="s">
        <v>1888</v>
      </c>
      <c r="W2377">
        <v>36</v>
      </c>
      <c r="X2377">
        <v>0</v>
      </c>
      <c r="Y2377">
        <v>0</v>
      </c>
      <c r="Z2377" t="s">
        <v>1884</v>
      </c>
      <c r="AA2377" t="s">
        <v>1884</v>
      </c>
      <c r="AB2377" t="s">
        <v>1884</v>
      </c>
      <c r="AC2377">
        <v>0</v>
      </c>
      <c r="AD2377">
        <v>0</v>
      </c>
      <c r="AE2377">
        <v>0</v>
      </c>
      <c r="AF2377">
        <v>0</v>
      </c>
      <c r="AG2377" t="s">
        <v>1884</v>
      </c>
      <c r="AH2377" s="181" t="s">
        <v>1886</v>
      </c>
      <c r="AI2377" s="182">
        <v>51</v>
      </c>
      <c r="AJ2377" s="181" t="s">
        <v>1967</v>
      </c>
      <c r="AK2377" s="181" t="s">
        <v>1886</v>
      </c>
      <c r="AL2377" s="181" t="s">
        <v>1886</v>
      </c>
      <c r="AO2377" s="181"/>
      <c r="AQ2377">
        <v>10</v>
      </c>
      <c r="AR2377" s="182">
        <v>40</v>
      </c>
      <c r="AS2377" s="183" t="s">
        <v>1885</v>
      </c>
      <c r="AT2377">
        <v>0</v>
      </c>
      <c r="AU2377">
        <v>0</v>
      </c>
      <c r="AV2377" s="182">
        <v>0</v>
      </c>
      <c r="AW2377" s="184">
        <v>0</v>
      </c>
      <c r="AX2377" s="183" t="s">
        <v>1884</v>
      </c>
      <c r="AY2377" s="184">
        <v>0</v>
      </c>
      <c r="AZ2377">
        <v>0</v>
      </c>
      <c r="BA2377">
        <v>0</v>
      </c>
      <c r="BB2377">
        <v>0</v>
      </c>
      <c r="BC2377" s="182">
        <v>0</v>
      </c>
      <c r="BD2377" t="s">
        <v>1886</v>
      </c>
      <c r="BE2377" t="s">
        <v>1886</v>
      </c>
      <c r="BF2377" t="s">
        <v>1886</v>
      </c>
      <c r="BG2377" s="181" t="s">
        <v>1886</v>
      </c>
      <c r="BH2377">
        <v>0</v>
      </c>
      <c r="BI2377" s="184">
        <v>0</v>
      </c>
      <c r="BJ2377" s="182">
        <v>0</v>
      </c>
      <c r="BK2377" s="181" t="s">
        <v>1886</v>
      </c>
      <c r="BL2377">
        <v>0</v>
      </c>
      <c r="BM2377">
        <v>0</v>
      </c>
      <c r="BN2377">
        <v>0</v>
      </c>
    </row>
    <row r="2378" spans="1:66" x14ac:dyDescent="0.25">
      <c r="A2378">
        <v>10751</v>
      </c>
      <c r="B2378" t="s">
        <v>6079</v>
      </c>
      <c r="C2378">
        <v>20</v>
      </c>
      <c r="D2378">
        <v>0</v>
      </c>
      <c r="E2378">
        <v>0</v>
      </c>
      <c r="F2378" t="s">
        <v>1884</v>
      </c>
      <c r="G2378" t="s">
        <v>1885</v>
      </c>
      <c r="H2378" t="s">
        <v>1884</v>
      </c>
      <c r="I2378" t="s">
        <v>1884</v>
      </c>
      <c r="J2378" t="s">
        <v>1884</v>
      </c>
      <c r="K2378" t="s">
        <v>1884</v>
      </c>
      <c r="L2378" t="s">
        <v>1884</v>
      </c>
      <c r="M2378" s="180"/>
      <c r="N2378" t="s">
        <v>1886</v>
      </c>
      <c r="O2378" t="s">
        <v>1886</v>
      </c>
      <c r="P2378" t="s">
        <v>6080</v>
      </c>
      <c r="Q2378">
        <v>0</v>
      </c>
      <c r="R2378">
        <v>0</v>
      </c>
      <c r="S2378" t="s">
        <v>1886</v>
      </c>
      <c r="T2378" t="s">
        <v>1886</v>
      </c>
      <c r="U2378">
        <v>1</v>
      </c>
      <c r="V2378" t="s">
        <v>1888</v>
      </c>
      <c r="W2378">
        <v>20</v>
      </c>
      <c r="X2378">
        <v>0</v>
      </c>
      <c r="Y2378">
        <v>0</v>
      </c>
      <c r="Z2378" t="s">
        <v>1884</v>
      </c>
      <c r="AA2378" t="s">
        <v>1884</v>
      </c>
      <c r="AB2378" t="s">
        <v>1884</v>
      </c>
      <c r="AC2378">
        <v>0</v>
      </c>
      <c r="AD2378">
        <v>0</v>
      </c>
      <c r="AE2378">
        <v>0</v>
      </c>
      <c r="AF2378">
        <v>0</v>
      </c>
      <c r="AG2378" t="s">
        <v>1884</v>
      </c>
      <c r="AH2378" s="181" t="s">
        <v>1886</v>
      </c>
      <c r="AI2378" s="182">
        <v>51</v>
      </c>
      <c r="AJ2378" s="181" t="s">
        <v>1967</v>
      </c>
      <c r="AK2378" s="181" t="s">
        <v>1886</v>
      </c>
      <c r="AL2378" s="181" t="s">
        <v>1886</v>
      </c>
      <c r="AO2378" s="181"/>
      <c r="AQ2378">
        <v>10</v>
      </c>
      <c r="AR2378" s="182">
        <v>40</v>
      </c>
      <c r="AS2378" s="183" t="s">
        <v>1885</v>
      </c>
      <c r="AT2378">
        <v>0</v>
      </c>
      <c r="AU2378">
        <v>0</v>
      </c>
      <c r="AV2378" s="182">
        <v>0</v>
      </c>
      <c r="AW2378" s="184">
        <v>0</v>
      </c>
      <c r="AX2378" s="183" t="s">
        <v>1884</v>
      </c>
      <c r="AY2378" s="184">
        <v>0</v>
      </c>
      <c r="AZ2378">
        <v>0</v>
      </c>
      <c r="BA2378">
        <v>0</v>
      </c>
      <c r="BB2378">
        <v>0</v>
      </c>
      <c r="BC2378" s="182">
        <v>0</v>
      </c>
      <c r="BD2378" t="s">
        <v>1886</v>
      </c>
      <c r="BE2378" t="s">
        <v>1886</v>
      </c>
      <c r="BF2378" t="s">
        <v>1886</v>
      </c>
      <c r="BG2378" s="181" t="s">
        <v>1886</v>
      </c>
      <c r="BH2378">
        <v>0</v>
      </c>
      <c r="BI2378" s="184">
        <v>0</v>
      </c>
      <c r="BJ2378" s="182">
        <v>0</v>
      </c>
      <c r="BK2378" s="181" t="s">
        <v>1886</v>
      </c>
      <c r="BL2378">
        <v>0</v>
      </c>
      <c r="BM2378">
        <v>0</v>
      </c>
      <c r="BN2378">
        <v>0</v>
      </c>
    </row>
    <row r="2379" spans="1:66" x14ac:dyDescent="0.25">
      <c r="A2379">
        <v>10752</v>
      </c>
      <c r="B2379" t="s">
        <v>6081</v>
      </c>
      <c r="C2379">
        <v>20</v>
      </c>
      <c r="D2379">
        <v>0</v>
      </c>
      <c r="E2379">
        <v>0</v>
      </c>
      <c r="F2379" t="s">
        <v>1884</v>
      </c>
      <c r="G2379" t="s">
        <v>1885</v>
      </c>
      <c r="H2379" t="s">
        <v>1884</v>
      </c>
      <c r="I2379" t="s">
        <v>1884</v>
      </c>
      <c r="J2379" t="s">
        <v>1884</v>
      </c>
      <c r="K2379" t="s">
        <v>1884</v>
      </c>
      <c r="L2379" t="s">
        <v>1884</v>
      </c>
      <c r="M2379" s="180"/>
      <c r="N2379" t="s">
        <v>1886</v>
      </c>
      <c r="O2379" t="s">
        <v>1886</v>
      </c>
      <c r="P2379" t="s">
        <v>6082</v>
      </c>
      <c r="Q2379">
        <v>0</v>
      </c>
      <c r="R2379">
        <v>0</v>
      </c>
      <c r="S2379" t="s">
        <v>1886</v>
      </c>
      <c r="T2379" t="s">
        <v>1886</v>
      </c>
      <c r="U2379">
        <v>1</v>
      </c>
      <c r="V2379" t="s">
        <v>1888</v>
      </c>
      <c r="W2379">
        <v>20</v>
      </c>
      <c r="X2379">
        <v>0</v>
      </c>
      <c r="Y2379">
        <v>0</v>
      </c>
      <c r="Z2379" t="s">
        <v>1884</v>
      </c>
      <c r="AA2379" t="s">
        <v>1884</v>
      </c>
      <c r="AB2379" t="s">
        <v>1884</v>
      </c>
      <c r="AC2379">
        <v>0</v>
      </c>
      <c r="AD2379">
        <v>0</v>
      </c>
      <c r="AE2379">
        <v>0</v>
      </c>
      <c r="AF2379">
        <v>0</v>
      </c>
      <c r="AG2379" t="s">
        <v>1884</v>
      </c>
      <c r="AH2379" s="181" t="s">
        <v>1886</v>
      </c>
      <c r="AI2379" s="182">
        <v>51</v>
      </c>
      <c r="AJ2379" s="181" t="s">
        <v>1967</v>
      </c>
      <c r="AK2379" s="181" t="s">
        <v>1886</v>
      </c>
      <c r="AL2379" s="181" t="s">
        <v>1886</v>
      </c>
      <c r="AO2379" s="181"/>
      <c r="AQ2379">
        <v>10</v>
      </c>
      <c r="AR2379" s="182">
        <v>40</v>
      </c>
      <c r="AS2379" s="183" t="s">
        <v>1885</v>
      </c>
      <c r="AT2379">
        <v>0</v>
      </c>
      <c r="AU2379">
        <v>0</v>
      </c>
      <c r="AV2379" s="182">
        <v>0</v>
      </c>
      <c r="AW2379" s="184">
        <v>0</v>
      </c>
      <c r="AX2379" s="183" t="s">
        <v>1884</v>
      </c>
      <c r="AY2379" s="184">
        <v>0</v>
      </c>
      <c r="AZ2379">
        <v>0</v>
      </c>
      <c r="BA2379">
        <v>0</v>
      </c>
      <c r="BB2379">
        <v>0</v>
      </c>
      <c r="BC2379" s="182">
        <v>0</v>
      </c>
      <c r="BD2379" t="s">
        <v>1886</v>
      </c>
      <c r="BE2379" t="s">
        <v>1886</v>
      </c>
      <c r="BF2379" t="s">
        <v>1886</v>
      </c>
      <c r="BG2379" s="181" t="s">
        <v>1886</v>
      </c>
      <c r="BH2379">
        <v>0</v>
      </c>
      <c r="BI2379" s="184">
        <v>0</v>
      </c>
      <c r="BJ2379" s="182">
        <v>0</v>
      </c>
      <c r="BK2379" s="181" t="s">
        <v>1886</v>
      </c>
      <c r="BL2379">
        <v>0</v>
      </c>
      <c r="BM2379">
        <v>0</v>
      </c>
      <c r="BN2379">
        <v>0</v>
      </c>
    </row>
    <row r="2380" spans="1:66" x14ac:dyDescent="0.25">
      <c r="A2380">
        <v>10753</v>
      </c>
      <c r="B2380" t="s">
        <v>6083</v>
      </c>
      <c r="C2380">
        <v>20</v>
      </c>
      <c r="D2380">
        <v>0</v>
      </c>
      <c r="E2380">
        <v>0</v>
      </c>
      <c r="F2380" t="s">
        <v>1884</v>
      </c>
      <c r="G2380" t="s">
        <v>1885</v>
      </c>
      <c r="H2380" t="s">
        <v>1884</v>
      </c>
      <c r="I2380" t="s">
        <v>1884</v>
      </c>
      <c r="J2380" t="s">
        <v>1884</v>
      </c>
      <c r="K2380" t="s">
        <v>1884</v>
      </c>
      <c r="L2380" t="s">
        <v>1884</v>
      </c>
      <c r="M2380" s="180"/>
      <c r="N2380" t="s">
        <v>1886</v>
      </c>
      <c r="O2380" t="s">
        <v>1886</v>
      </c>
      <c r="P2380" t="s">
        <v>6084</v>
      </c>
      <c r="Q2380">
        <v>0</v>
      </c>
      <c r="R2380">
        <v>0</v>
      </c>
      <c r="S2380" t="s">
        <v>1886</v>
      </c>
      <c r="T2380" t="s">
        <v>1886</v>
      </c>
      <c r="U2380">
        <v>1</v>
      </c>
      <c r="V2380" t="s">
        <v>1888</v>
      </c>
      <c r="W2380">
        <v>20</v>
      </c>
      <c r="X2380">
        <v>0</v>
      </c>
      <c r="Y2380">
        <v>0</v>
      </c>
      <c r="Z2380" t="s">
        <v>1884</v>
      </c>
      <c r="AA2380" t="s">
        <v>1884</v>
      </c>
      <c r="AB2380" t="s">
        <v>1884</v>
      </c>
      <c r="AC2380">
        <v>0</v>
      </c>
      <c r="AD2380">
        <v>0</v>
      </c>
      <c r="AE2380">
        <v>0</v>
      </c>
      <c r="AF2380">
        <v>0</v>
      </c>
      <c r="AG2380" t="s">
        <v>1884</v>
      </c>
      <c r="AH2380" s="181" t="s">
        <v>1886</v>
      </c>
      <c r="AI2380" s="182">
        <v>51</v>
      </c>
      <c r="AJ2380" s="181" t="s">
        <v>1967</v>
      </c>
      <c r="AK2380" s="181" t="s">
        <v>1886</v>
      </c>
      <c r="AL2380" s="181" t="s">
        <v>1886</v>
      </c>
      <c r="AO2380" s="181"/>
      <c r="AQ2380">
        <v>10</v>
      </c>
      <c r="AR2380" s="182">
        <v>40</v>
      </c>
      <c r="AS2380" s="183" t="s">
        <v>1885</v>
      </c>
      <c r="AT2380">
        <v>0</v>
      </c>
      <c r="AU2380">
        <v>0</v>
      </c>
      <c r="AV2380" s="182">
        <v>0</v>
      </c>
      <c r="AW2380" s="184">
        <v>0</v>
      </c>
      <c r="AX2380" s="183" t="s">
        <v>1884</v>
      </c>
      <c r="AY2380" s="184">
        <v>0</v>
      </c>
      <c r="AZ2380">
        <v>0</v>
      </c>
      <c r="BA2380">
        <v>0</v>
      </c>
      <c r="BB2380">
        <v>0</v>
      </c>
      <c r="BC2380" s="182">
        <v>0</v>
      </c>
      <c r="BD2380" t="s">
        <v>1886</v>
      </c>
      <c r="BE2380" t="s">
        <v>1886</v>
      </c>
      <c r="BF2380" t="s">
        <v>1886</v>
      </c>
      <c r="BG2380" s="181" t="s">
        <v>1886</v>
      </c>
      <c r="BH2380">
        <v>0</v>
      </c>
      <c r="BI2380" s="184">
        <v>0</v>
      </c>
      <c r="BJ2380" s="182">
        <v>0</v>
      </c>
      <c r="BK2380" s="181" t="s">
        <v>1886</v>
      </c>
      <c r="BL2380">
        <v>0</v>
      </c>
      <c r="BM2380">
        <v>0</v>
      </c>
      <c r="BN2380">
        <v>0</v>
      </c>
    </row>
    <row r="2381" spans="1:66" x14ac:dyDescent="0.25">
      <c r="A2381">
        <v>10754</v>
      </c>
      <c r="B2381" t="s">
        <v>6085</v>
      </c>
      <c r="C2381">
        <v>36</v>
      </c>
      <c r="D2381">
        <v>0</v>
      </c>
      <c r="E2381">
        <v>0</v>
      </c>
      <c r="F2381" t="s">
        <v>1884</v>
      </c>
      <c r="G2381" t="s">
        <v>1885</v>
      </c>
      <c r="H2381" t="s">
        <v>1884</v>
      </c>
      <c r="I2381" t="s">
        <v>1884</v>
      </c>
      <c r="J2381" t="s">
        <v>1884</v>
      </c>
      <c r="K2381" t="s">
        <v>1884</v>
      </c>
      <c r="L2381" t="s">
        <v>1884</v>
      </c>
      <c r="M2381" s="180"/>
      <c r="N2381" t="s">
        <v>1886</v>
      </c>
      <c r="O2381" t="s">
        <v>1886</v>
      </c>
      <c r="P2381" t="s">
        <v>6086</v>
      </c>
      <c r="Q2381">
        <v>0</v>
      </c>
      <c r="R2381">
        <v>0</v>
      </c>
      <c r="S2381" t="s">
        <v>1886</v>
      </c>
      <c r="T2381" t="s">
        <v>1886</v>
      </c>
      <c r="U2381">
        <v>1</v>
      </c>
      <c r="V2381" t="s">
        <v>1888</v>
      </c>
      <c r="W2381">
        <v>36</v>
      </c>
      <c r="X2381">
        <v>0</v>
      </c>
      <c r="Y2381">
        <v>0</v>
      </c>
      <c r="Z2381" t="s">
        <v>1884</v>
      </c>
      <c r="AA2381" t="s">
        <v>1884</v>
      </c>
      <c r="AB2381" t="s">
        <v>1884</v>
      </c>
      <c r="AC2381">
        <v>0</v>
      </c>
      <c r="AD2381">
        <v>0</v>
      </c>
      <c r="AE2381">
        <v>0</v>
      </c>
      <c r="AF2381">
        <v>0</v>
      </c>
      <c r="AG2381" t="s">
        <v>1884</v>
      </c>
      <c r="AH2381" s="181" t="s">
        <v>1886</v>
      </c>
      <c r="AI2381" s="182">
        <v>51</v>
      </c>
      <c r="AJ2381" s="181" t="s">
        <v>1967</v>
      </c>
      <c r="AK2381" s="181" t="s">
        <v>1886</v>
      </c>
      <c r="AL2381" s="181" t="s">
        <v>1886</v>
      </c>
      <c r="AO2381" s="181"/>
      <c r="AQ2381">
        <v>10</v>
      </c>
      <c r="AR2381" s="182">
        <v>40</v>
      </c>
      <c r="AS2381" s="183" t="s">
        <v>1885</v>
      </c>
      <c r="AT2381">
        <v>0</v>
      </c>
      <c r="AU2381">
        <v>0</v>
      </c>
      <c r="AV2381" s="182">
        <v>0</v>
      </c>
      <c r="AW2381" s="184">
        <v>0</v>
      </c>
      <c r="AX2381" s="183" t="s">
        <v>1884</v>
      </c>
      <c r="AY2381" s="184">
        <v>0</v>
      </c>
      <c r="AZ2381">
        <v>0</v>
      </c>
      <c r="BA2381">
        <v>0</v>
      </c>
      <c r="BB2381">
        <v>0</v>
      </c>
      <c r="BC2381" s="182">
        <v>0</v>
      </c>
      <c r="BD2381" t="s">
        <v>1886</v>
      </c>
      <c r="BE2381" t="s">
        <v>1886</v>
      </c>
      <c r="BF2381" t="s">
        <v>1886</v>
      </c>
      <c r="BG2381" s="181" t="s">
        <v>1886</v>
      </c>
      <c r="BH2381">
        <v>0</v>
      </c>
      <c r="BI2381" s="184">
        <v>0</v>
      </c>
      <c r="BJ2381" s="182">
        <v>0</v>
      </c>
      <c r="BK2381" s="181" t="s">
        <v>1886</v>
      </c>
      <c r="BL2381">
        <v>0</v>
      </c>
      <c r="BM2381">
        <v>0</v>
      </c>
      <c r="BN2381">
        <v>0</v>
      </c>
    </row>
    <row r="2382" spans="1:66" x14ac:dyDescent="0.25">
      <c r="A2382">
        <v>10755</v>
      </c>
      <c r="B2382" t="s">
        <v>6087</v>
      </c>
      <c r="C2382">
        <v>36</v>
      </c>
      <c r="D2382">
        <v>0</v>
      </c>
      <c r="E2382">
        <v>0</v>
      </c>
      <c r="F2382" t="s">
        <v>1884</v>
      </c>
      <c r="G2382" t="s">
        <v>1885</v>
      </c>
      <c r="H2382" t="s">
        <v>1884</v>
      </c>
      <c r="I2382" t="s">
        <v>1884</v>
      </c>
      <c r="J2382" t="s">
        <v>1884</v>
      </c>
      <c r="K2382" t="s">
        <v>1884</v>
      </c>
      <c r="L2382" t="s">
        <v>1884</v>
      </c>
      <c r="M2382" s="180"/>
      <c r="N2382" t="s">
        <v>1886</v>
      </c>
      <c r="O2382" t="s">
        <v>1886</v>
      </c>
      <c r="P2382" t="s">
        <v>6088</v>
      </c>
      <c r="Q2382">
        <v>0</v>
      </c>
      <c r="R2382">
        <v>0</v>
      </c>
      <c r="S2382" t="s">
        <v>1886</v>
      </c>
      <c r="T2382" t="s">
        <v>1886</v>
      </c>
      <c r="U2382">
        <v>1</v>
      </c>
      <c r="V2382" t="s">
        <v>1888</v>
      </c>
      <c r="W2382">
        <v>36</v>
      </c>
      <c r="X2382">
        <v>0</v>
      </c>
      <c r="Y2382">
        <v>0</v>
      </c>
      <c r="Z2382" t="s">
        <v>1884</v>
      </c>
      <c r="AA2382" t="s">
        <v>1884</v>
      </c>
      <c r="AB2382" t="s">
        <v>1884</v>
      </c>
      <c r="AC2382">
        <v>0</v>
      </c>
      <c r="AD2382">
        <v>0</v>
      </c>
      <c r="AE2382">
        <v>0</v>
      </c>
      <c r="AF2382">
        <v>0</v>
      </c>
      <c r="AG2382" t="s">
        <v>1884</v>
      </c>
      <c r="AH2382" s="181" t="s">
        <v>1886</v>
      </c>
      <c r="AI2382" s="182">
        <v>51</v>
      </c>
      <c r="AJ2382" s="181" t="s">
        <v>1967</v>
      </c>
      <c r="AK2382" s="181" t="s">
        <v>1886</v>
      </c>
      <c r="AL2382" s="181" t="s">
        <v>1886</v>
      </c>
      <c r="AO2382" s="181"/>
      <c r="AQ2382">
        <v>10</v>
      </c>
      <c r="AR2382" s="182">
        <v>40</v>
      </c>
      <c r="AS2382" s="183" t="s">
        <v>1885</v>
      </c>
      <c r="AT2382">
        <v>0</v>
      </c>
      <c r="AU2382">
        <v>0</v>
      </c>
      <c r="AV2382" s="182">
        <v>0</v>
      </c>
      <c r="AW2382" s="184">
        <v>0</v>
      </c>
      <c r="AX2382" s="183" t="s">
        <v>1884</v>
      </c>
      <c r="AY2382" s="184">
        <v>0</v>
      </c>
      <c r="AZ2382">
        <v>0</v>
      </c>
      <c r="BA2382">
        <v>0</v>
      </c>
      <c r="BB2382">
        <v>0</v>
      </c>
      <c r="BC2382" s="182">
        <v>0</v>
      </c>
      <c r="BD2382" t="s">
        <v>1886</v>
      </c>
      <c r="BE2382" t="s">
        <v>1886</v>
      </c>
      <c r="BF2382" t="s">
        <v>1886</v>
      </c>
      <c r="BG2382" s="181" t="s">
        <v>1886</v>
      </c>
      <c r="BH2382">
        <v>0</v>
      </c>
      <c r="BI2382" s="184">
        <v>0</v>
      </c>
      <c r="BJ2382" s="182">
        <v>0</v>
      </c>
      <c r="BK2382" s="181" t="s">
        <v>1886</v>
      </c>
      <c r="BL2382">
        <v>0</v>
      </c>
      <c r="BM2382">
        <v>0</v>
      </c>
      <c r="BN2382">
        <v>0</v>
      </c>
    </row>
    <row r="2383" spans="1:66" x14ac:dyDescent="0.25">
      <c r="A2383">
        <v>10756</v>
      </c>
      <c r="B2383" t="s">
        <v>6089</v>
      </c>
      <c r="C2383">
        <v>24</v>
      </c>
      <c r="D2383">
        <v>0</v>
      </c>
      <c r="E2383">
        <v>0</v>
      </c>
      <c r="F2383" t="s">
        <v>1884</v>
      </c>
      <c r="G2383" t="s">
        <v>1885</v>
      </c>
      <c r="H2383" t="s">
        <v>1884</v>
      </c>
      <c r="I2383" t="s">
        <v>1884</v>
      </c>
      <c r="J2383" t="s">
        <v>1884</v>
      </c>
      <c r="K2383" t="s">
        <v>1884</v>
      </c>
      <c r="L2383" t="s">
        <v>1884</v>
      </c>
      <c r="M2383" s="180"/>
      <c r="N2383" t="s">
        <v>1886</v>
      </c>
      <c r="O2383" t="s">
        <v>1886</v>
      </c>
      <c r="P2383" t="s">
        <v>6090</v>
      </c>
      <c r="Q2383">
        <v>0</v>
      </c>
      <c r="R2383">
        <v>0</v>
      </c>
      <c r="S2383" t="s">
        <v>1886</v>
      </c>
      <c r="T2383" t="s">
        <v>1886</v>
      </c>
      <c r="U2383">
        <v>1</v>
      </c>
      <c r="V2383" t="s">
        <v>1888</v>
      </c>
      <c r="W2383">
        <v>24</v>
      </c>
      <c r="X2383">
        <v>0</v>
      </c>
      <c r="Y2383">
        <v>0</v>
      </c>
      <c r="Z2383" t="s">
        <v>1884</v>
      </c>
      <c r="AA2383" t="s">
        <v>1884</v>
      </c>
      <c r="AB2383" t="s">
        <v>1884</v>
      </c>
      <c r="AC2383">
        <v>0</v>
      </c>
      <c r="AD2383">
        <v>0</v>
      </c>
      <c r="AE2383">
        <v>0</v>
      </c>
      <c r="AF2383">
        <v>0</v>
      </c>
      <c r="AG2383" t="s">
        <v>1884</v>
      </c>
      <c r="AH2383" s="181" t="s">
        <v>1886</v>
      </c>
      <c r="AI2383" s="182">
        <v>51</v>
      </c>
      <c r="AJ2383" s="181" t="s">
        <v>1967</v>
      </c>
      <c r="AK2383" s="181" t="s">
        <v>1886</v>
      </c>
      <c r="AL2383" s="181" t="s">
        <v>1886</v>
      </c>
      <c r="AO2383" s="181"/>
      <c r="AQ2383">
        <v>10</v>
      </c>
      <c r="AR2383" s="182">
        <v>40</v>
      </c>
      <c r="AS2383" s="183" t="s">
        <v>1885</v>
      </c>
      <c r="AT2383">
        <v>0</v>
      </c>
      <c r="AU2383">
        <v>0</v>
      </c>
      <c r="AV2383" s="182">
        <v>0</v>
      </c>
      <c r="AW2383" s="184">
        <v>0</v>
      </c>
      <c r="AX2383" s="183" t="s">
        <v>1884</v>
      </c>
      <c r="AY2383" s="184">
        <v>0</v>
      </c>
      <c r="AZ2383">
        <v>0</v>
      </c>
      <c r="BA2383">
        <v>0</v>
      </c>
      <c r="BB2383">
        <v>0</v>
      </c>
      <c r="BC2383" s="182">
        <v>0</v>
      </c>
      <c r="BD2383" t="s">
        <v>1886</v>
      </c>
      <c r="BE2383" t="s">
        <v>1886</v>
      </c>
      <c r="BF2383" t="s">
        <v>1886</v>
      </c>
      <c r="BG2383" s="181" t="s">
        <v>1886</v>
      </c>
      <c r="BH2383">
        <v>0</v>
      </c>
      <c r="BI2383" s="184">
        <v>0</v>
      </c>
      <c r="BJ2383" s="182">
        <v>0</v>
      </c>
      <c r="BK2383" s="181" t="s">
        <v>1886</v>
      </c>
      <c r="BL2383">
        <v>0</v>
      </c>
      <c r="BM2383">
        <v>0</v>
      </c>
      <c r="BN2383">
        <v>0</v>
      </c>
    </row>
    <row r="2384" spans="1:66" x14ac:dyDescent="0.25">
      <c r="A2384">
        <v>10757</v>
      </c>
      <c r="B2384" t="s">
        <v>6091</v>
      </c>
      <c r="C2384">
        <v>24</v>
      </c>
      <c r="D2384">
        <v>0</v>
      </c>
      <c r="E2384">
        <v>0</v>
      </c>
      <c r="F2384" t="s">
        <v>1884</v>
      </c>
      <c r="G2384" t="s">
        <v>1885</v>
      </c>
      <c r="H2384" t="s">
        <v>1884</v>
      </c>
      <c r="I2384" t="s">
        <v>1884</v>
      </c>
      <c r="J2384" t="s">
        <v>1884</v>
      </c>
      <c r="K2384" t="s">
        <v>1884</v>
      </c>
      <c r="L2384" t="s">
        <v>1884</v>
      </c>
      <c r="M2384" s="180"/>
      <c r="N2384" t="s">
        <v>1886</v>
      </c>
      <c r="O2384" t="s">
        <v>1886</v>
      </c>
      <c r="P2384" t="s">
        <v>6092</v>
      </c>
      <c r="Q2384">
        <v>0</v>
      </c>
      <c r="R2384">
        <v>0</v>
      </c>
      <c r="S2384" t="s">
        <v>1886</v>
      </c>
      <c r="T2384" t="s">
        <v>1886</v>
      </c>
      <c r="U2384">
        <v>1</v>
      </c>
      <c r="V2384" t="s">
        <v>1888</v>
      </c>
      <c r="W2384">
        <v>24</v>
      </c>
      <c r="X2384">
        <v>0</v>
      </c>
      <c r="Y2384">
        <v>0</v>
      </c>
      <c r="Z2384" t="s">
        <v>1884</v>
      </c>
      <c r="AA2384" t="s">
        <v>1884</v>
      </c>
      <c r="AB2384" t="s">
        <v>1884</v>
      </c>
      <c r="AC2384">
        <v>0</v>
      </c>
      <c r="AD2384">
        <v>0</v>
      </c>
      <c r="AE2384">
        <v>0</v>
      </c>
      <c r="AF2384">
        <v>0</v>
      </c>
      <c r="AG2384" t="s">
        <v>1884</v>
      </c>
      <c r="AH2384" s="181" t="s">
        <v>1886</v>
      </c>
      <c r="AI2384" s="182">
        <v>51</v>
      </c>
      <c r="AJ2384" s="181" t="s">
        <v>1967</v>
      </c>
      <c r="AK2384" s="181" t="s">
        <v>1886</v>
      </c>
      <c r="AL2384" s="181" t="s">
        <v>1886</v>
      </c>
      <c r="AO2384" s="181"/>
      <c r="AQ2384">
        <v>10</v>
      </c>
      <c r="AR2384" s="182">
        <v>40</v>
      </c>
      <c r="AS2384" s="183" t="s">
        <v>1885</v>
      </c>
      <c r="AT2384">
        <v>0</v>
      </c>
      <c r="AU2384">
        <v>0</v>
      </c>
      <c r="AV2384" s="182">
        <v>0</v>
      </c>
      <c r="AW2384" s="184">
        <v>0</v>
      </c>
      <c r="AX2384" s="183" t="s">
        <v>1884</v>
      </c>
      <c r="AY2384" s="184">
        <v>0</v>
      </c>
      <c r="AZ2384">
        <v>0</v>
      </c>
      <c r="BA2384">
        <v>0</v>
      </c>
      <c r="BB2384">
        <v>0</v>
      </c>
      <c r="BC2384" s="182">
        <v>0</v>
      </c>
      <c r="BD2384" t="s">
        <v>1886</v>
      </c>
      <c r="BE2384" t="s">
        <v>1886</v>
      </c>
      <c r="BF2384" t="s">
        <v>1886</v>
      </c>
      <c r="BG2384" s="181" t="s">
        <v>1886</v>
      </c>
      <c r="BH2384">
        <v>0</v>
      </c>
      <c r="BI2384" s="184">
        <v>0</v>
      </c>
      <c r="BJ2384" s="182">
        <v>0</v>
      </c>
      <c r="BK2384" s="181" t="s">
        <v>1886</v>
      </c>
      <c r="BL2384">
        <v>0</v>
      </c>
      <c r="BM2384">
        <v>0</v>
      </c>
      <c r="BN2384">
        <v>0</v>
      </c>
    </row>
    <row r="2385" spans="1:66" x14ac:dyDescent="0.25">
      <c r="A2385">
        <v>10758</v>
      </c>
      <c r="B2385" t="s">
        <v>6093</v>
      </c>
      <c r="C2385">
        <v>36</v>
      </c>
      <c r="D2385">
        <v>0</v>
      </c>
      <c r="E2385">
        <v>0</v>
      </c>
      <c r="F2385" t="s">
        <v>1884</v>
      </c>
      <c r="G2385" t="s">
        <v>1885</v>
      </c>
      <c r="H2385" t="s">
        <v>1884</v>
      </c>
      <c r="I2385" t="s">
        <v>1884</v>
      </c>
      <c r="J2385" t="s">
        <v>1884</v>
      </c>
      <c r="K2385" t="s">
        <v>1884</v>
      </c>
      <c r="L2385" t="s">
        <v>1884</v>
      </c>
      <c r="M2385" s="180"/>
      <c r="N2385" t="s">
        <v>1886</v>
      </c>
      <c r="O2385" t="s">
        <v>1886</v>
      </c>
      <c r="P2385" t="s">
        <v>6094</v>
      </c>
      <c r="Q2385">
        <v>0</v>
      </c>
      <c r="R2385">
        <v>0</v>
      </c>
      <c r="S2385" t="s">
        <v>1886</v>
      </c>
      <c r="T2385" t="s">
        <v>1886</v>
      </c>
      <c r="U2385">
        <v>1</v>
      </c>
      <c r="V2385" t="s">
        <v>1888</v>
      </c>
      <c r="W2385">
        <v>36</v>
      </c>
      <c r="X2385">
        <v>0</v>
      </c>
      <c r="Y2385">
        <v>0</v>
      </c>
      <c r="Z2385" t="s">
        <v>1884</v>
      </c>
      <c r="AA2385" t="s">
        <v>1884</v>
      </c>
      <c r="AB2385" t="s">
        <v>1884</v>
      </c>
      <c r="AC2385">
        <v>0</v>
      </c>
      <c r="AD2385">
        <v>0</v>
      </c>
      <c r="AE2385">
        <v>0</v>
      </c>
      <c r="AF2385">
        <v>0</v>
      </c>
      <c r="AG2385" t="s">
        <v>1884</v>
      </c>
      <c r="AH2385" s="181" t="s">
        <v>1886</v>
      </c>
      <c r="AI2385" s="182">
        <v>51</v>
      </c>
      <c r="AJ2385" s="181" t="s">
        <v>1967</v>
      </c>
      <c r="AK2385" s="181" t="s">
        <v>1886</v>
      </c>
      <c r="AL2385" s="181" t="s">
        <v>1886</v>
      </c>
      <c r="AO2385" s="181"/>
      <c r="AQ2385">
        <v>10</v>
      </c>
      <c r="AR2385" s="182">
        <v>40</v>
      </c>
      <c r="AS2385" s="183" t="s">
        <v>1885</v>
      </c>
      <c r="AT2385">
        <v>0</v>
      </c>
      <c r="AU2385">
        <v>0</v>
      </c>
      <c r="AV2385" s="182">
        <v>0</v>
      </c>
      <c r="AW2385" s="184">
        <v>0</v>
      </c>
      <c r="AX2385" s="183" t="s">
        <v>1884</v>
      </c>
      <c r="AY2385" s="184">
        <v>0</v>
      </c>
      <c r="AZ2385">
        <v>0</v>
      </c>
      <c r="BA2385">
        <v>0</v>
      </c>
      <c r="BB2385">
        <v>0</v>
      </c>
      <c r="BC2385" s="182">
        <v>0</v>
      </c>
      <c r="BD2385" t="s">
        <v>1886</v>
      </c>
      <c r="BE2385" t="s">
        <v>1886</v>
      </c>
      <c r="BF2385" t="s">
        <v>1886</v>
      </c>
      <c r="BG2385" s="181" t="s">
        <v>1886</v>
      </c>
      <c r="BH2385">
        <v>0</v>
      </c>
      <c r="BI2385" s="184">
        <v>0</v>
      </c>
      <c r="BJ2385" s="182">
        <v>0</v>
      </c>
      <c r="BK2385" s="181" t="s">
        <v>1886</v>
      </c>
      <c r="BL2385">
        <v>0</v>
      </c>
      <c r="BM2385">
        <v>0</v>
      </c>
      <c r="BN2385">
        <v>0</v>
      </c>
    </row>
    <row r="2386" spans="1:66" x14ac:dyDescent="0.25">
      <c r="A2386">
        <v>10759</v>
      </c>
      <c r="B2386" t="s">
        <v>6095</v>
      </c>
      <c r="C2386">
        <v>24</v>
      </c>
      <c r="D2386">
        <v>0</v>
      </c>
      <c r="E2386">
        <v>0</v>
      </c>
      <c r="F2386" t="s">
        <v>1884</v>
      </c>
      <c r="G2386" t="s">
        <v>1885</v>
      </c>
      <c r="H2386" t="s">
        <v>1884</v>
      </c>
      <c r="I2386" t="s">
        <v>1884</v>
      </c>
      <c r="J2386" t="s">
        <v>1884</v>
      </c>
      <c r="K2386" t="s">
        <v>1884</v>
      </c>
      <c r="L2386" t="s">
        <v>1884</v>
      </c>
      <c r="M2386" s="180"/>
      <c r="N2386" t="s">
        <v>1886</v>
      </c>
      <c r="O2386" t="s">
        <v>1886</v>
      </c>
      <c r="P2386" t="s">
        <v>6096</v>
      </c>
      <c r="Q2386">
        <v>0</v>
      </c>
      <c r="R2386">
        <v>0</v>
      </c>
      <c r="S2386" t="s">
        <v>1886</v>
      </c>
      <c r="T2386" t="s">
        <v>1886</v>
      </c>
      <c r="U2386">
        <v>1</v>
      </c>
      <c r="V2386" t="s">
        <v>1888</v>
      </c>
      <c r="W2386">
        <v>24</v>
      </c>
      <c r="X2386">
        <v>0</v>
      </c>
      <c r="Y2386">
        <v>0</v>
      </c>
      <c r="Z2386" t="s">
        <v>1884</v>
      </c>
      <c r="AA2386" t="s">
        <v>1884</v>
      </c>
      <c r="AB2386" t="s">
        <v>1884</v>
      </c>
      <c r="AC2386">
        <v>0</v>
      </c>
      <c r="AD2386">
        <v>0</v>
      </c>
      <c r="AE2386">
        <v>0</v>
      </c>
      <c r="AF2386">
        <v>0</v>
      </c>
      <c r="AG2386" t="s">
        <v>1884</v>
      </c>
      <c r="AH2386" s="181" t="s">
        <v>1886</v>
      </c>
      <c r="AI2386" s="182">
        <v>51</v>
      </c>
      <c r="AJ2386" s="181" t="s">
        <v>1967</v>
      </c>
      <c r="AK2386" s="181" t="s">
        <v>1886</v>
      </c>
      <c r="AL2386" s="181" t="s">
        <v>1886</v>
      </c>
      <c r="AO2386" s="181"/>
      <c r="AQ2386">
        <v>10</v>
      </c>
      <c r="AR2386" s="182">
        <v>40</v>
      </c>
      <c r="AS2386" s="183" t="s">
        <v>1885</v>
      </c>
      <c r="AT2386">
        <v>0</v>
      </c>
      <c r="AU2386">
        <v>0</v>
      </c>
      <c r="AV2386" s="182">
        <v>0</v>
      </c>
      <c r="AW2386" s="184">
        <v>0</v>
      </c>
      <c r="AX2386" s="183" t="s">
        <v>1884</v>
      </c>
      <c r="AY2386" s="184">
        <v>0</v>
      </c>
      <c r="AZ2386">
        <v>0</v>
      </c>
      <c r="BA2386">
        <v>0</v>
      </c>
      <c r="BB2386">
        <v>0</v>
      </c>
      <c r="BC2386" s="182">
        <v>0</v>
      </c>
      <c r="BD2386" t="s">
        <v>1886</v>
      </c>
      <c r="BE2386" t="s">
        <v>1886</v>
      </c>
      <c r="BF2386" t="s">
        <v>1886</v>
      </c>
      <c r="BG2386" s="181" t="s">
        <v>1886</v>
      </c>
      <c r="BH2386">
        <v>0</v>
      </c>
      <c r="BI2386" s="184">
        <v>0</v>
      </c>
      <c r="BJ2386" s="182">
        <v>0</v>
      </c>
      <c r="BK2386" s="181" t="s">
        <v>1886</v>
      </c>
      <c r="BL2386">
        <v>0</v>
      </c>
      <c r="BM2386">
        <v>0</v>
      </c>
      <c r="BN2386">
        <v>0</v>
      </c>
    </row>
    <row r="2387" spans="1:66" x14ac:dyDescent="0.25">
      <c r="A2387">
        <v>10760</v>
      </c>
      <c r="B2387" t="s">
        <v>6097</v>
      </c>
      <c r="C2387">
        <v>24</v>
      </c>
      <c r="D2387">
        <v>0</v>
      </c>
      <c r="E2387">
        <v>0</v>
      </c>
      <c r="F2387" t="s">
        <v>1884</v>
      </c>
      <c r="G2387" t="s">
        <v>1885</v>
      </c>
      <c r="H2387" t="s">
        <v>1884</v>
      </c>
      <c r="I2387" t="s">
        <v>1884</v>
      </c>
      <c r="J2387" t="s">
        <v>1884</v>
      </c>
      <c r="K2387" t="s">
        <v>1884</v>
      </c>
      <c r="L2387" t="s">
        <v>1884</v>
      </c>
      <c r="M2387" s="180"/>
      <c r="N2387" t="s">
        <v>1886</v>
      </c>
      <c r="O2387" t="s">
        <v>1886</v>
      </c>
      <c r="P2387" t="s">
        <v>6098</v>
      </c>
      <c r="Q2387">
        <v>0</v>
      </c>
      <c r="R2387">
        <v>0</v>
      </c>
      <c r="S2387" t="s">
        <v>1886</v>
      </c>
      <c r="T2387" t="s">
        <v>1886</v>
      </c>
      <c r="U2387">
        <v>1</v>
      </c>
      <c r="V2387" t="s">
        <v>1888</v>
      </c>
      <c r="W2387">
        <v>24</v>
      </c>
      <c r="X2387">
        <v>0</v>
      </c>
      <c r="Y2387">
        <v>0</v>
      </c>
      <c r="Z2387" t="s">
        <v>1884</v>
      </c>
      <c r="AA2387" t="s">
        <v>1884</v>
      </c>
      <c r="AB2387" t="s">
        <v>1884</v>
      </c>
      <c r="AC2387">
        <v>0</v>
      </c>
      <c r="AD2387">
        <v>0</v>
      </c>
      <c r="AE2387">
        <v>0</v>
      </c>
      <c r="AF2387">
        <v>0</v>
      </c>
      <c r="AG2387" t="s">
        <v>1884</v>
      </c>
      <c r="AH2387" s="181" t="s">
        <v>1886</v>
      </c>
      <c r="AI2387" s="182">
        <v>51</v>
      </c>
      <c r="AJ2387" s="181" t="s">
        <v>1967</v>
      </c>
      <c r="AK2387" s="181" t="s">
        <v>1886</v>
      </c>
      <c r="AL2387" s="181" t="s">
        <v>1886</v>
      </c>
      <c r="AO2387" s="181"/>
      <c r="AQ2387">
        <v>10</v>
      </c>
      <c r="AR2387" s="182">
        <v>40</v>
      </c>
      <c r="AS2387" s="183" t="s">
        <v>1885</v>
      </c>
      <c r="AT2387">
        <v>0</v>
      </c>
      <c r="AU2387">
        <v>0</v>
      </c>
      <c r="AV2387" s="182">
        <v>0</v>
      </c>
      <c r="AW2387" s="184">
        <v>0</v>
      </c>
      <c r="AX2387" s="183" t="s">
        <v>1884</v>
      </c>
      <c r="AY2387" s="184">
        <v>0</v>
      </c>
      <c r="AZ2387">
        <v>0</v>
      </c>
      <c r="BA2387">
        <v>0</v>
      </c>
      <c r="BB2387">
        <v>0</v>
      </c>
      <c r="BC2387" s="182">
        <v>0</v>
      </c>
      <c r="BD2387" t="s">
        <v>1886</v>
      </c>
      <c r="BE2387" t="s">
        <v>1886</v>
      </c>
      <c r="BF2387" t="s">
        <v>1886</v>
      </c>
      <c r="BG2387" s="181" t="s">
        <v>1886</v>
      </c>
      <c r="BH2387">
        <v>0</v>
      </c>
      <c r="BI2387" s="184">
        <v>0</v>
      </c>
      <c r="BJ2387" s="182">
        <v>0</v>
      </c>
      <c r="BK2387" s="181" t="s">
        <v>1886</v>
      </c>
      <c r="BL2387">
        <v>0</v>
      </c>
      <c r="BM2387">
        <v>0</v>
      </c>
      <c r="BN2387">
        <v>0</v>
      </c>
    </row>
    <row r="2388" spans="1:66" x14ac:dyDescent="0.25">
      <c r="A2388">
        <v>10761</v>
      </c>
      <c r="B2388" t="s">
        <v>897</v>
      </c>
      <c r="C2388">
        <v>36</v>
      </c>
      <c r="D2388">
        <v>0</v>
      </c>
      <c r="E2388">
        <v>0</v>
      </c>
      <c r="F2388" t="s">
        <v>1884</v>
      </c>
      <c r="G2388" t="s">
        <v>1885</v>
      </c>
      <c r="H2388" t="s">
        <v>1884</v>
      </c>
      <c r="I2388" t="s">
        <v>1884</v>
      </c>
      <c r="J2388" t="s">
        <v>1884</v>
      </c>
      <c r="K2388" t="s">
        <v>1884</v>
      </c>
      <c r="L2388" t="s">
        <v>1884</v>
      </c>
      <c r="M2388" s="180"/>
      <c r="N2388" t="s">
        <v>1886</v>
      </c>
      <c r="O2388" t="s">
        <v>1886</v>
      </c>
      <c r="P2388" t="s">
        <v>6099</v>
      </c>
      <c r="Q2388">
        <v>0</v>
      </c>
      <c r="R2388">
        <v>0</v>
      </c>
      <c r="S2388" t="s">
        <v>1886</v>
      </c>
      <c r="T2388" t="s">
        <v>1886</v>
      </c>
      <c r="U2388">
        <v>1</v>
      </c>
      <c r="V2388" t="s">
        <v>1888</v>
      </c>
      <c r="W2388">
        <v>36</v>
      </c>
      <c r="X2388">
        <v>0</v>
      </c>
      <c r="Y2388">
        <v>0</v>
      </c>
      <c r="Z2388" t="s">
        <v>1884</v>
      </c>
      <c r="AA2388" t="s">
        <v>1884</v>
      </c>
      <c r="AB2388" t="s">
        <v>1884</v>
      </c>
      <c r="AC2388">
        <v>0</v>
      </c>
      <c r="AD2388">
        <v>0</v>
      </c>
      <c r="AE2388">
        <v>0</v>
      </c>
      <c r="AF2388">
        <v>0</v>
      </c>
      <c r="AG2388" t="s">
        <v>1884</v>
      </c>
      <c r="AH2388" s="181" t="s">
        <v>1886</v>
      </c>
      <c r="AI2388" s="182">
        <v>51</v>
      </c>
      <c r="AJ2388" s="181" t="s">
        <v>1967</v>
      </c>
      <c r="AK2388" s="181" t="s">
        <v>1886</v>
      </c>
      <c r="AL2388" s="181" t="s">
        <v>1886</v>
      </c>
      <c r="AO2388" s="181"/>
      <c r="AQ2388">
        <v>10</v>
      </c>
      <c r="AR2388" s="182">
        <v>40</v>
      </c>
      <c r="AS2388" s="183" t="s">
        <v>1885</v>
      </c>
      <c r="AT2388">
        <v>0</v>
      </c>
      <c r="AU2388">
        <v>0</v>
      </c>
      <c r="AV2388" s="182">
        <v>0</v>
      </c>
      <c r="AW2388" s="184">
        <v>0</v>
      </c>
      <c r="AX2388" s="183" t="s">
        <v>1884</v>
      </c>
      <c r="AY2388" s="184">
        <v>0</v>
      </c>
      <c r="AZ2388">
        <v>0</v>
      </c>
      <c r="BA2388">
        <v>0</v>
      </c>
      <c r="BB2388">
        <v>0</v>
      </c>
      <c r="BC2388" s="182">
        <v>0</v>
      </c>
      <c r="BD2388" t="s">
        <v>1886</v>
      </c>
      <c r="BE2388" t="s">
        <v>1886</v>
      </c>
      <c r="BF2388" t="s">
        <v>1886</v>
      </c>
      <c r="BG2388" s="181" t="s">
        <v>1886</v>
      </c>
      <c r="BH2388">
        <v>0</v>
      </c>
      <c r="BI2388" s="184">
        <v>0</v>
      </c>
      <c r="BJ2388" s="182">
        <v>0</v>
      </c>
      <c r="BK2388" s="181" t="s">
        <v>1886</v>
      </c>
      <c r="BL2388">
        <v>0</v>
      </c>
      <c r="BM2388">
        <v>0</v>
      </c>
      <c r="BN2388">
        <v>0</v>
      </c>
    </row>
    <row r="2389" spans="1:66" x14ac:dyDescent="0.25">
      <c r="A2389">
        <v>10762</v>
      </c>
      <c r="B2389" t="s">
        <v>1035</v>
      </c>
      <c r="C2389">
        <v>24</v>
      </c>
      <c r="D2389">
        <v>0</v>
      </c>
      <c r="E2389">
        <v>0</v>
      </c>
      <c r="F2389" t="s">
        <v>1884</v>
      </c>
      <c r="G2389" t="s">
        <v>1885</v>
      </c>
      <c r="H2389" t="s">
        <v>1884</v>
      </c>
      <c r="I2389" t="s">
        <v>1884</v>
      </c>
      <c r="J2389" t="s">
        <v>1884</v>
      </c>
      <c r="K2389" t="s">
        <v>1884</v>
      </c>
      <c r="L2389" t="s">
        <v>1884</v>
      </c>
      <c r="M2389" s="180"/>
      <c r="N2389" t="s">
        <v>1886</v>
      </c>
      <c r="O2389" t="s">
        <v>1886</v>
      </c>
      <c r="P2389" t="s">
        <v>6100</v>
      </c>
      <c r="Q2389">
        <v>0</v>
      </c>
      <c r="R2389">
        <v>0</v>
      </c>
      <c r="S2389" t="s">
        <v>1886</v>
      </c>
      <c r="T2389" t="s">
        <v>1886</v>
      </c>
      <c r="U2389">
        <v>1</v>
      </c>
      <c r="V2389" t="s">
        <v>1888</v>
      </c>
      <c r="W2389">
        <v>24</v>
      </c>
      <c r="X2389">
        <v>0</v>
      </c>
      <c r="Y2389">
        <v>0</v>
      </c>
      <c r="Z2389" t="s">
        <v>1884</v>
      </c>
      <c r="AA2389" t="s">
        <v>1884</v>
      </c>
      <c r="AB2389" t="s">
        <v>1884</v>
      </c>
      <c r="AC2389">
        <v>0</v>
      </c>
      <c r="AD2389">
        <v>0</v>
      </c>
      <c r="AE2389">
        <v>0</v>
      </c>
      <c r="AF2389">
        <v>0</v>
      </c>
      <c r="AG2389" t="s">
        <v>1884</v>
      </c>
      <c r="AH2389" s="181" t="s">
        <v>1886</v>
      </c>
      <c r="AI2389" s="182">
        <v>51</v>
      </c>
      <c r="AJ2389" s="181" t="s">
        <v>1967</v>
      </c>
      <c r="AK2389" s="181" t="s">
        <v>1886</v>
      </c>
      <c r="AL2389" s="181" t="s">
        <v>1886</v>
      </c>
      <c r="AO2389" s="181"/>
      <c r="AQ2389">
        <v>10</v>
      </c>
      <c r="AR2389" s="182">
        <v>40</v>
      </c>
      <c r="AS2389" s="183" t="s">
        <v>1885</v>
      </c>
      <c r="AT2389">
        <v>0</v>
      </c>
      <c r="AU2389">
        <v>0</v>
      </c>
      <c r="AV2389" s="182">
        <v>0</v>
      </c>
      <c r="AW2389" s="184">
        <v>0</v>
      </c>
      <c r="AX2389" s="183" t="s">
        <v>1884</v>
      </c>
      <c r="AY2389" s="184">
        <v>0</v>
      </c>
      <c r="AZ2389">
        <v>0</v>
      </c>
      <c r="BA2389">
        <v>0</v>
      </c>
      <c r="BB2389">
        <v>0</v>
      </c>
      <c r="BC2389" s="182">
        <v>0</v>
      </c>
      <c r="BD2389" t="s">
        <v>1886</v>
      </c>
      <c r="BE2389" t="s">
        <v>1886</v>
      </c>
      <c r="BF2389" t="s">
        <v>1886</v>
      </c>
      <c r="BG2389" s="181" t="s">
        <v>1886</v>
      </c>
      <c r="BH2389">
        <v>0</v>
      </c>
      <c r="BI2389" s="184">
        <v>0</v>
      </c>
      <c r="BJ2389" s="182">
        <v>0</v>
      </c>
      <c r="BK2389" s="181" t="s">
        <v>1886</v>
      </c>
      <c r="BL2389">
        <v>0</v>
      </c>
      <c r="BM2389">
        <v>0</v>
      </c>
      <c r="BN2389">
        <v>0</v>
      </c>
    </row>
    <row r="2390" spans="1:66" x14ac:dyDescent="0.25">
      <c r="A2390">
        <v>10763</v>
      </c>
      <c r="B2390" t="s">
        <v>6101</v>
      </c>
      <c r="C2390">
        <v>24</v>
      </c>
      <c r="D2390">
        <v>0</v>
      </c>
      <c r="E2390">
        <v>0</v>
      </c>
      <c r="F2390" t="s">
        <v>1884</v>
      </c>
      <c r="G2390" t="s">
        <v>1885</v>
      </c>
      <c r="H2390" t="s">
        <v>1884</v>
      </c>
      <c r="I2390" t="s">
        <v>1884</v>
      </c>
      <c r="J2390" t="s">
        <v>1884</v>
      </c>
      <c r="K2390" t="s">
        <v>1884</v>
      </c>
      <c r="L2390" t="s">
        <v>1884</v>
      </c>
      <c r="M2390" s="180"/>
      <c r="N2390" t="s">
        <v>1886</v>
      </c>
      <c r="O2390" t="s">
        <v>1886</v>
      </c>
      <c r="P2390" t="s">
        <v>6102</v>
      </c>
      <c r="Q2390">
        <v>0</v>
      </c>
      <c r="R2390">
        <v>0</v>
      </c>
      <c r="S2390" t="s">
        <v>1886</v>
      </c>
      <c r="T2390" t="s">
        <v>1886</v>
      </c>
      <c r="U2390">
        <v>1</v>
      </c>
      <c r="V2390" t="s">
        <v>1888</v>
      </c>
      <c r="W2390">
        <v>24</v>
      </c>
      <c r="X2390">
        <v>0</v>
      </c>
      <c r="Y2390">
        <v>0</v>
      </c>
      <c r="Z2390" t="s">
        <v>1884</v>
      </c>
      <c r="AA2390" t="s">
        <v>1884</v>
      </c>
      <c r="AB2390" t="s">
        <v>1884</v>
      </c>
      <c r="AC2390">
        <v>0</v>
      </c>
      <c r="AD2390">
        <v>0</v>
      </c>
      <c r="AE2390">
        <v>0</v>
      </c>
      <c r="AF2390">
        <v>0</v>
      </c>
      <c r="AG2390" t="s">
        <v>1884</v>
      </c>
      <c r="AH2390" s="181" t="s">
        <v>1886</v>
      </c>
      <c r="AI2390" s="182">
        <v>51</v>
      </c>
      <c r="AJ2390" s="181" t="s">
        <v>1967</v>
      </c>
      <c r="AK2390" s="181" t="s">
        <v>1886</v>
      </c>
      <c r="AL2390" s="181" t="s">
        <v>1886</v>
      </c>
      <c r="AO2390" s="181"/>
      <c r="AQ2390">
        <v>10</v>
      </c>
      <c r="AR2390" s="182">
        <v>40</v>
      </c>
      <c r="AS2390" s="183" t="s">
        <v>1885</v>
      </c>
      <c r="AT2390">
        <v>0</v>
      </c>
      <c r="AU2390">
        <v>0</v>
      </c>
      <c r="AV2390" s="182">
        <v>0</v>
      </c>
      <c r="AW2390" s="184">
        <v>0</v>
      </c>
      <c r="AX2390" s="183" t="s">
        <v>1884</v>
      </c>
      <c r="AY2390" s="184">
        <v>0</v>
      </c>
      <c r="AZ2390">
        <v>0</v>
      </c>
      <c r="BA2390">
        <v>0</v>
      </c>
      <c r="BB2390">
        <v>0</v>
      </c>
      <c r="BC2390" s="182">
        <v>0</v>
      </c>
      <c r="BD2390" t="s">
        <v>1886</v>
      </c>
      <c r="BE2390" t="s">
        <v>1886</v>
      </c>
      <c r="BF2390" t="s">
        <v>1886</v>
      </c>
      <c r="BG2390" s="181" t="s">
        <v>1886</v>
      </c>
      <c r="BH2390">
        <v>0</v>
      </c>
      <c r="BI2390" s="184">
        <v>0</v>
      </c>
      <c r="BJ2390" s="182">
        <v>0</v>
      </c>
      <c r="BK2390" s="181" t="s">
        <v>1886</v>
      </c>
      <c r="BL2390">
        <v>0</v>
      </c>
      <c r="BM2390">
        <v>0</v>
      </c>
      <c r="BN2390">
        <v>0</v>
      </c>
    </row>
    <row r="2391" spans="1:66" x14ac:dyDescent="0.25">
      <c r="A2391">
        <v>10764</v>
      </c>
      <c r="B2391" t="s">
        <v>6103</v>
      </c>
      <c r="C2391">
        <v>24</v>
      </c>
      <c r="D2391">
        <v>0</v>
      </c>
      <c r="E2391">
        <v>0</v>
      </c>
      <c r="F2391" t="s">
        <v>1884</v>
      </c>
      <c r="G2391" t="s">
        <v>1885</v>
      </c>
      <c r="H2391" t="s">
        <v>1884</v>
      </c>
      <c r="I2391" t="s">
        <v>1884</v>
      </c>
      <c r="J2391" t="s">
        <v>1884</v>
      </c>
      <c r="K2391" t="s">
        <v>1884</v>
      </c>
      <c r="L2391" t="s">
        <v>1884</v>
      </c>
      <c r="M2391" s="180"/>
      <c r="N2391" t="s">
        <v>1886</v>
      </c>
      <c r="O2391" t="s">
        <v>1886</v>
      </c>
      <c r="P2391" t="s">
        <v>6104</v>
      </c>
      <c r="Q2391">
        <v>0</v>
      </c>
      <c r="R2391">
        <v>0</v>
      </c>
      <c r="S2391" t="s">
        <v>1886</v>
      </c>
      <c r="T2391" t="s">
        <v>1886</v>
      </c>
      <c r="U2391">
        <v>1</v>
      </c>
      <c r="V2391" t="s">
        <v>1888</v>
      </c>
      <c r="W2391">
        <v>24</v>
      </c>
      <c r="X2391">
        <v>0</v>
      </c>
      <c r="Y2391">
        <v>0</v>
      </c>
      <c r="Z2391" t="s">
        <v>1884</v>
      </c>
      <c r="AA2391" t="s">
        <v>1884</v>
      </c>
      <c r="AB2391" t="s">
        <v>1884</v>
      </c>
      <c r="AC2391">
        <v>0</v>
      </c>
      <c r="AD2391">
        <v>0</v>
      </c>
      <c r="AE2391">
        <v>0</v>
      </c>
      <c r="AF2391">
        <v>0</v>
      </c>
      <c r="AG2391" t="s">
        <v>1884</v>
      </c>
      <c r="AH2391" s="181" t="s">
        <v>1886</v>
      </c>
      <c r="AI2391" s="182">
        <v>51</v>
      </c>
      <c r="AJ2391" s="181" t="s">
        <v>1967</v>
      </c>
      <c r="AK2391" s="181" t="s">
        <v>1886</v>
      </c>
      <c r="AL2391" s="181" t="s">
        <v>1886</v>
      </c>
      <c r="AO2391" s="181"/>
      <c r="AQ2391">
        <v>10</v>
      </c>
      <c r="AR2391" s="182">
        <v>40</v>
      </c>
      <c r="AS2391" s="183" t="s">
        <v>1885</v>
      </c>
      <c r="AT2391">
        <v>0</v>
      </c>
      <c r="AU2391">
        <v>0</v>
      </c>
      <c r="AV2391" s="182">
        <v>0</v>
      </c>
      <c r="AW2391" s="184">
        <v>0</v>
      </c>
      <c r="AX2391" s="183" t="s">
        <v>1884</v>
      </c>
      <c r="AY2391" s="184">
        <v>0</v>
      </c>
      <c r="AZ2391">
        <v>0</v>
      </c>
      <c r="BA2391">
        <v>0</v>
      </c>
      <c r="BB2391">
        <v>0</v>
      </c>
      <c r="BC2391" s="182">
        <v>0</v>
      </c>
      <c r="BD2391" t="s">
        <v>1886</v>
      </c>
      <c r="BE2391" t="s">
        <v>1886</v>
      </c>
      <c r="BF2391" t="s">
        <v>1886</v>
      </c>
      <c r="BG2391" s="181" t="s">
        <v>1886</v>
      </c>
      <c r="BH2391">
        <v>0</v>
      </c>
      <c r="BI2391" s="184">
        <v>0</v>
      </c>
      <c r="BJ2391" s="182">
        <v>0</v>
      </c>
      <c r="BK2391" s="181" t="s">
        <v>1886</v>
      </c>
      <c r="BL2391">
        <v>0</v>
      </c>
      <c r="BM2391">
        <v>0</v>
      </c>
      <c r="BN2391">
        <v>0</v>
      </c>
    </row>
    <row r="2392" spans="1:66" x14ac:dyDescent="0.25">
      <c r="A2392">
        <v>10765</v>
      </c>
      <c r="B2392" t="s">
        <v>6105</v>
      </c>
      <c r="C2392">
        <v>36</v>
      </c>
      <c r="D2392">
        <v>0</v>
      </c>
      <c r="E2392">
        <v>0</v>
      </c>
      <c r="F2392" t="s">
        <v>1884</v>
      </c>
      <c r="G2392" t="s">
        <v>1885</v>
      </c>
      <c r="H2392" t="s">
        <v>1884</v>
      </c>
      <c r="I2392" t="s">
        <v>1884</v>
      </c>
      <c r="J2392" t="s">
        <v>1884</v>
      </c>
      <c r="K2392" t="s">
        <v>1884</v>
      </c>
      <c r="L2392" t="s">
        <v>1884</v>
      </c>
      <c r="M2392" s="180"/>
      <c r="N2392" t="s">
        <v>1886</v>
      </c>
      <c r="O2392" t="s">
        <v>1886</v>
      </c>
      <c r="P2392" t="s">
        <v>6106</v>
      </c>
      <c r="Q2392">
        <v>0</v>
      </c>
      <c r="R2392">
        <v>0</v>
      </c>
      <c r="S2392" t="s">
        <v>1886</v>
      </c>
      <c r="T2392" t="s">
        <v>1886</v>
      </c>
      <c r="U2392">
        <v>1</v>
      </c>
      <c r="V2392" t="s">
        <v>1888</v>
      </c>
      <c r="W2392">
        <v>36</v>
      </c>
      <c r="X2392">
        <v>0</v>
      </c>
      <c r="Y2392">
        <v>0</v>
      </c>
      <c r="Z2392" t="s">
        <v>1884</v>
      </c>
      <c r="AA2392" t="s">
        <v>1884</v>
      </c>
      <c r="AB2392" t="s">
        <v>1884</v>
      </c>
      <c r="AC2392">
        <v>0</v>
      </c>
      <c r="AD2392">
        <v>0</v>
      </c>
      <c r="AE2392">
        <v>0</v>
      </c>
      <c r="AF2392">
        <v>0</v>
      </c>
      <c r="AG2392" t="s">
        <v>1884</v>
      </c>
      <c r="AH2392" s="181" t="s">
        <v>1886</v>
      </c>
      <c r="AI2392" s="182">
        <v>51</v>
      </c>
      <c r="AJ2392" s="181" t="s">
        <v>1967</v>
      </c>
      <c r="AK2392" s="181" t="s">
        <v>1886</v>
      </c>
      <c r="AL2392" s="181" t="s">
        <v>1886</v>
      </c>
      <c r="AO2392" s="181"/>
      <c r="AQ2392">
        <v>10</v>
      </c>
      <c r="AR2392" s="182">
        <v>40</v>
      </c>
      <c r="AS2392" s="183" t="s">
        <v>1885</v>
      </c>
      <c r="AT2392">
        <v>0</v>
      </c>
      <c r="AU2392">
        <v>0</v>
      </c>
      <c r="AV2392" s="182">
        <v>0</v>
      </c>
      <c r="AW2392" s="184">
        <v>0</v>
      </c>
      <c r="AX2392" s="183" t="s">
        <v>1884</v>
      </c>
      <c r="AY2392" s="184">
        <v>0</v>
      </c>
      <c r="AZ2392">
        <v>0</v>
      </c>
      <c r="BA2392">
        <v>0</v>
      </c>
      <c r="BB2392">
        <v>0</v>
      </c>
      <c r="BC2392" s="182">
        <v>0</v>
      </c>
      <c r="BD2392" t="s">
        <v>1886</v>
      </c>
      <c r="BE2392" t="s">
        <v>1886</v>
      </c>
      <c r="BF2392" t="s">
        <v>1886</v>
      </c>
      <c r="BG2392" s="181" t="s">
        <v>1886</v>
      </c>
      <c r="BH2392">
        <v>0</v>
      </c>
      <c r="BI2392" s="184">
        <v>0</v>
      </c>
      <c r="BJ2392" s="182">
        <v>0</v>
      </c>
      <c r="BK2392" s="181" t="s">
        <v>1886</v>
      </c>
      <c r="BL2392">
        <v>0</v>
      </c>
      <c r="BM2392">
        <v>0</v>
      </c>
      <c r="BN2392">
        <v>0</v>
      </c>
    </row>
    <row r="2393" spans="1:66" x14ac:dyDescent="0.25">
      <c r="A2393">
        <v>10766</v>
      </c>
      <c r="B2393" t="s">
        <v>6107</v>
      </c>
      <c r="C2393">
        <v>36</v>
      </c>
      <c r="D2393">
        <v>0</v>
      </c>
      <c r="E2393">
        <v>0</v>
      </c>
      <c r="F2393" t="s">
        <v>1884</v>
      </c>
      <c r="G2393" t="s">
        <v>1885</v>
      </c>
      <c r="H2393" t="s">
        <v>1884</v>
      </c>
      <c r="I2393" t="s">
        <v>1884</v>
      </c>
      <c r="J2393" t="s">
        <v>1884</v>
      </c>
      <c r="K2393" t="s">
        <v>1884</v>
      </c>
      <c r="L2393" t="s">
        <v>1884</v>
      </c>
      <c r="M2393" s="180"/>
      <c r="N2393" t="s">
        <v>1886</v>
      </c>
      <c r="O2393" t="s">
        <v>1886</v>
      </c>
      <c r="P2393" t="s">
        <v>6108</v>
      </c>
      <c r="Q2393">
        <v>0</v>
      </c>
      <c r="R2393">
        <v>0</v>
      </c>
      <c r="S2393" t="s">
        <v>1886</v>
      </c>
      <c r="T2393" t="s">
        <v>1886</v>
      </c>
      <c r="U2393">
        <v>1</v>
      </c>
      <c r="V2393" t="s">
        <v>1888</v>
      </c>
      <c r="W2393">
        <v>36</v>
      </c>
      <c r="X2393">
        <v>0</v>
      </c>
      <c r="Y2393">
        <v>0</v>
      </c>
      <c r="Z2393" t="s">
        <v>1884</v>
      </c>
      <c r="AA2393" t="s">
        <v>1884</v>
      </c>
      <c r="AB2393" t="s">
        <v>1884</v>
      </c>
      <c r="AC2393">
        <v>0</v>
      </c>
      <c r="AD2393">
        <v>0</v>
      </c>
      <c r="AE2393">
        <v>0</v>
      </c>
      <c r="AF2393">
        <v>0</v>
      </c>
      <c r="AG2393" t="s">
        <v>1884</v>
      </c>
      <c r="AH2393" s="181" t="s">
        <v>1886</v>
      </c>
      <c r="AI2393" s="182">
        <v>51</v>
      </c>
      <c r="AJ2393" s="181" t="s">
        <v>1967</v>
      </c>
      <c r="AK2393" s="181" t="s">
        <v>1886</v>
      </c>
      <c r="AL2393" s="181" t="s">
        <v>1886</v>
      </c>
      <c r="AO2393" s="181"/>
      <c r="AQ2393">
        <v>10</v>
      </c>
      <c r="AR2393" s="182">
        <v>40</v>
      </c>
      <c r="AS2393" s="183" t="s">
        <v>1885</v>
      </c>
      <c r="AT2393">
        <v>0</v>
      </c>
      <c r="AU2393">
        <v>0</v>
      </c>
      <c r="AV2393" s="182">
        <v>0</v>
      </c>
      <c r="AW2393" s="184">
        <v>0</v>
      </c>
      <c r="AX2393" s="183" t="s">
        <v>1884</v>
      </c>
      <c r="AY2393" s="184">
        <v>0</v>
      </c>
      <c r="AZ2393">
        <v>0</v>
      </c>
      <c r="BA2393">
        <v>0</v>
      </c>
      <c r="BB2393">
        <v>0</v>
      </c>
      <c r="BC2393" s="182">
        <v>0</v>
      </c>
      <c r="BD2393" t="s">
        <v>1886</v>
      </c>
      <c r="BE2393" t="s">
        <v>1886</v>
      </c>
      <c r="BF2393" t="s">
        <v>1886</v>
      </c>
      <c r="BG2393" s="181" t="s">
        <v>1886</v>
      </c>
      <c r="BH2393">
        <v>0</v>
      </c>
      <c r="BI2393" s="184">
        <v>0</v>
      </c>
      <c r="BJ2393" s="182">
        <v>0</v>
      </c>
      <c r="BK2393" s="181" t="s">
        <v>1886</v>
      </c>
      <c r="BL2393">
        <v>0</v>
      </c>
      <c r="BM2393">
        <v>0</v>
      </c>
      <c r="BN2393">
        <v>0</v>
      </c>
    </row>
    <row r="2394" spans="1:66" x14ac:dyDescent="0.25">
      <c r="A2394">
        <v>10767</v>
      </c>
      <c r="B2394" t="s">
        <v>6109</v>
      </c>
      <c r="C2394">
        <v>12</v>
      </c>
      <c r="D2394">
        <v>0</v>
      </c>
      <c r="E2394">
        <v>0</v>
      </c>
      <c r="F2394" t="s">
        <v>1884</v>
      </c>
      <c r="G2394" t="s">
        <v>1885</v>
      </c>
      <c r="H2394" t="s">
        <v>1884</v>
      </c>
      <c r="I2394" t="s">
        <v>1884</v>
      </c>
      <c r="J2394" t="s">
        <v>1884</v>
      </c>
      <c r="K2394" t="s">
        <v>1884</v>
      </c>
      <c r="L2394" t="s">
        <v>1884</v>
      </c>
      <c r="M2394" s="180"/>
      <c r="N2394" t="s">
        <v>1886</v>
      </c>
      <c r="O2394" t="s">
        <v>1886</v>
      </c>
      <c r="P2394" t="s">
        <v>6110</v>
      </c>
      <c r="Q2394">
        <v>0</v>
      </c>
      <c r="R2394">
        <v>0</v>
      </c>
      <c r="S2394" t="s">
        <v>1886</v>
      </c>
      <c r="T2394" t="s">
        <v>1886</v>
      </c>
      <c r="U2394">
        <v>1</v>
      </c>
      <c r="V2394" t="s">
        <v>1888</v>
      </c>
      <c r="W2394">
        <v>12</v>
      </c>
      <c r="X2394">
        <v>0</v>
      </c>
      <c r="Y2394">
        <v>0</v>
      </c>
      <c r="Z2394" t="s">
        <v>1884</v>
      </c>
      <c r="AA2394" t="s">
        <v>1884</v>
      </c>
      <c r="AB2394" t="s">
        <v>1884</v>
      </c>
      <c r="AC2394">
        <v>0</v>
      </c>
      <c r="AD2394">
        <v>0</v>
      </c>
      <c r="AE2394">
        <v>0</v>
      </c>
      <c r="AF2394">
        <v>0</v>
      </c>
      <c r="AG2394" t="s">
        <v>1884</v>
      </c>
      <c r="AH2394" s="181" t="s">
        <v>1886</v>
      </c>
      <c r="AI2394" s="182">
        <v>51</v>
      </c>
      <c r="AJ2394" s="181" t="s">
        <v>1967</v>
      </c>
      <c r="AK2394" s="181" t="s">
        <v>1886</v>
      </c>
      <c r="AL2394" s="181" t="s">
        <v>1886</v>
      </c>
      <c r="AO2394" s="181"/>
      <c r="AQ2394">
        <v>10</v>
      </c>
      <c r="AR2394" s="182">
        <v>40</v>
      </c>
      <c r="AS2394" s="183" t="s">
        <v>1885</v>
      </c>
      <c r="AT2394">
        <v>0</v>
      </c>
      <c r="AU2394">
        <v>0</v>
      </c>
      <c r="AV2394" s="182">
        <v>0</v>
      </c>
      <c r="AW2394" s="184">
        <v>0</v>
      </c>
      <c r="AX2394" s="183" t="s">
        <v>1884</v>
      </c>
      <c r="AY2394" s="184">
        <v>0</v>
      </c>
      <c r="AZ2394">
        <v>0</v>
      </c>
      <c r="BA2394">
        <v>0</v>
      </c>
      <c r="BB2394">
        <v>0</v>
      </c>
      <c r="BC2394" s="182">
        <v>0</v>
      </c>
      <c r="BD2394" t="s">
        <v>1886</v>
      </c>
      <c r="BE2394" t="s">
        <v>1886</v>
      </c>
      <c r="BF2394" t="s">
        <v>1886</v>
      </c>
      <c r="BG2394" s="181" t="s">
        <v>1886</v>
      </c>
      <c r="BH2394">
        <v>0</v>
      </c>
      <c r="BI2394" s="184">
        <v>0</v>
      </c>
      <c r="BJ2394" s="182">
        <v>0</v>
      </c>
      <c r="BK2394" s="181" t="s">
        <v>1886</v>
      </c>
      <c r="BL2394">
        <v>0</v>
      </c>
      <c r="BM2394">
        <v>0</v>
      </c>
      <c r="BN2394">
        <v>0</v>
      </c>
    </row>
    <row r="2395" spans="1:66" x14ac:dyDescent="0.25">
      <c r="A2395">
        <v>10768</v>
      </c>
      <c r="B2395" t="s">
        <v>6111</v>
      </c>
      <c r="C2395">
        <v>36</v>
      </c>
      <c r="D2395">
        <v>0</v>
      </c>
      <c r="E2395">
        <v>0</v>
      </c>
      <c r="F2395" t="s">
        <v>1884</v>
      </c>
      <c r="G2395" t="s">
        <v>1885</v>
      </c>
      <c r="H2395" t="s">
        <v>1884</v>
      </c>
      <c r="I2395" t="s">
        <v>1884</v>
      </c>
      <c r="J2395" t="s">
        <v>1884</v>
      </c>
      <c r="K2395" t="s">
        <v>1884</v>
      </c>
      <c r="L2395" t="s">
        <v>1884</v>
      </c>
      <c r="M2395" s="180"/>
      <c r="N2395" t="s">
        <v>1886</v>
      </c>
      <c r="O2395" t="s">
        <v>1886</v>
      </c>
      <c r="P2395" t="s">
        <v>6112</v>
      </c>
      <c r="Q2395">
        <v>0</v>
      </c>
      <c r="R2395">
        <v>0</v>
      </c>
      <c r="S2395" t="s">
        <v>1886</v>
      </c>
      <c r="T2395" t="s">
        <v>1886</v>
      </c>
      <c r="U2395">
        <v>1</v>
      </c>
      <c r="V2395" t="s">
        <v>1888</v>
      </c>
      <c r="W2395">
        <v>36</v>
      </c>
      <c r="X2395">
        <v>0</v>
      </c>
      <c r="Y2395">
        <v>0</v>
      </c>
      <c r="Z2395" t="s">
        <v>1884</v>
      </c>
      <c r="AA2395" t="s">
        <v>1884</v>
      </c>
      <c r="AB2395" t="s">
        <v>1884</v>
      </c>
      <c r="AC2395">
        <v>0</v>
      </c>
      <c r="AD2395">
        <v>0</v>
      </c>
      <c r="AE2395">
        <v>0</v>
      </c>
      <c r="AF2395">
        <v>0</v>
      </c>
      <c r="AG2395" t="s">
        <v>1884</v>
      </c>
      <c r="AH2395" s="181" t="s">
        <v>1886</v>
      </c>
      <c r="AI2395" s="182">
        <v>51</v>
      </c>
      <c r="AJ2395" s="181" t="s">
        <v>1967</v>
      </c>
      <c r="AK2395" s="181" t="s">
        <v>1886</v>
      </c>
      <c r="AL2395" s="181" t="s">
        <v>1886</v>
      </c>
      <c r="AO2395" s="181"/>
      <c r="AQ2395">
        <v>10</v>
      </c>
      <c r="AR2395" s="182">
        <v>40</v>
      </c>
      <c r="AS2395" s="183" t="s">
        <v>1885</v>
      </c>
      <c r="AT2395">
        <v>0</v>
      </c>
      <c r="AU2395">
        <v>0</v>
      </c>
      <c r="AV2395" s="182">
        <v>0</v>
      </c>
      <c r="AW2395" s="184">
        <v>0</v>
      </c>
      <c r="AX2395" s="183" t="s">
        <v>1884</v>
      </c>
      <c r="AY2395" s="184">
        <v>0</v>
      </c>
      <c r="AZ2395">
        <v>0</v>
      </c>
      <c r="BA2395">
        <v>0</v>
      </c>
      <c r="BB2395">
        <v>0</v>
      </c>
      <c r="BC2395" s="182">
        <v>0</v>
      </c>
      <c r="BD2395" t="s">
        <v>1886</v>
      </c>
      <c r="BE2395" t="s">
        <v>1886</v>
      </c>
      <c r="BF2395" t="s">
        <v>1886</v>
      </c>
      <c r="BG2395" s="181" t="s">
        <v>1886</v>
      </c>
      <c r="BH2395">
        <v>0</v>
      </c>
      <c r="BI2395" s="184">
        <v>0</v>
      </c>
      <c r="BJ2395" s="182">
        <v>0</v>
      </c>
      <c r="BK2395" s="181" t="s">
        <v>1886</v>
      </c>
      <c r="BL2395">
        <v>0</v>
      </c>
      <c r="BM2395">
        <v>0</v>
      </c>
      <c r="BN2395">
        <v>0</v>
      </c>
    </row>
    <row r="2396" spans="1:66" x14ac:dyDescent="0.25">
      <c r="A2396">
        <v>10769</v>
      </c>
      <c r="B2396" t="s">
        <v>6113</v>
      </c>
      <c r="C2396">
        <v>60</v>
      </c>
      <c r="D2396">
        <v>0</v>
      </c>
      <c r="E2396">
        <v>0</v>
      </c>
      <c r="F2396" t="s">
        <v>1884</v>
      </c>
      <c r="G2396" t="s">
        <v>1885</v>
      </c>
      <c r="H2396" t="s">
        <v>1884</v>
      </c>
      <c r="I2396" t="s">
        <v>1884</v>
      </c>
      <c r="J2396" t="s">
        <v>1884</v>
      </c>
      <c r="K2396" t="s">
        <v>1884</v>
      </c>
      <c r="L2396" t="s">
        <v>1884</v>
      </c>
      <c r="M2396" s="180"/>
      <c r="N2396" t="s">
        <v>1886</v>
      </c>
      <c r="O2396" t="s">
        <v>1886</v>
      </c>
      <c r="P2396" t="s">
        <v>6114</v>
      </c>
      <c r="Q2396">
        <v>0</v>
      </c>
      <c r="R2396">
        <v>0</v>
      </c>
      <c r="S2396" t="s">
        <v>1886</v>
      </c>
      <c r="T2396" t="s">
        <v>1886</v>
      </c>
      <c r="U2396">
        <v>1</v>
      </c>
      <c r="V2396" t="s">
        <v>1888</v>
      </c>
      <c r="W2396">
        <v>60</v>
      </c>
      <c r="X2396">
        <v>0</v>
      </c>
      <c r="Y2396">
        <v>0</v>
      </c>
      <c r="Z2396" t="s">
        <v>1884</v>
      </c>
      <c r="AA2396" t="s">
        <v>1884</v>
      </c>
      <c r="AB2396" t="s">
        <v>1884</v>
      </c>
      <c r="AC2396">
        <v>0</v>
      </c>
      <c r="AD2396">
        <v>0</v>
      </c>
      <c r="AE2396">
        <v>0</v>
      </c>
      <c r="AF2396">
        <v>0</v>
      </c>
      <c r="AG2396" t="s">
        <v>1884</v>
      </c>
      <c r="AH2396" s="181" t="s">
        <v>1886</v>
      </c>
      <c r="AI2396" s="182">
        <v>51</v>
      </c>
      <c r="AJ2396" s="181" t="s">
        <v>1967</v>
      </c>
      <c r="AK2396" s="181" t="s">
        <v>1886</v>
      </c>
      <c r="AL2396" s="181" t="s">
        <v>1886</v>
      </c>
      <c r="AO2396" s="181"/>
      <c r="AQ2396">
        <v>10</v>
      </c>
      <c r="AR2396" s="182">
        <v>40</v>
      </c>
      <c r="AS2396" s="183" t="s">
        <v>1885</v>
      </c>
      <c r="AT2396">
        <v>0</v>
      </c>
      <c r="AU2396">
        <v>0</v>
      </c>
      <c r="AV2396" s="182">
        <v>0</v>
      </c>
      <c r="AW2396" s="184">
        <v>0</v>
      </c>
      <c r="AX2396" s="183" t="s">
        <v>1884</v>
      </c>
      <c r="AY2396" s="184">
        <v>0</v>
      </c>
      <c r="AZ2396">
        <v>0</v>
      </c>
      <c r="BA2396">
        <v>0</v>
      </c>
      <c r="BB2396">
        <v>0</v>
      </c>
      <c r="BC2396" s="182">
        <v>0</v>
      </c>
      <c r="BD2396" t="s">
        <v>1886</v>
      </c>
      <c r="BE2396" t="s">
        <v>1886</v>
      </c>
      <c r="BF2396" t="s">
        <v>1886</v>
      </c>
      <c r="BG2396" s="181" t="s">
        <v>1886</v>
      </c>
      <c r="BH2396">
        <v>0</v>
      </c>
      <c r="BI2396" s="184">
        <v>0</v>
      </c>
      <c r="BJ2396" s="182">
        <v>0</v>
      </c>
      <c r="BK2396" s="181" t="s">
        <v>1886</v>
      </c>
      <c r="BL2396">
        <v>0</v>
      </c>
      <c r="BM2396">
        <v>0</v>
      </c>
      <c r="BN2396">
        <v>0</v>
      </c>
    </row>
    <row r="2397" spans="1:66" x14ac:dyDescent="0.25">
      <c r="A2397">
        <v>10770</v>
      </c>
      <c r="B2397" t="s">
        <v>6115</v>
      </c>
      <c r="C2397">
        <v>60</v>
      </c>
      <c r="D2397">
        <v>0</v>
      </c>
      <c r="E2397">
        <v>0</v>
      </c>
      <c r="F2397" t="s">
        <v>1884</v>
      </c>
      <c r="G2397" t="s">
        <v>1885</v>
      </c>
      <c r="H2397" t="s">
        <v>1884</v>
      </c>
      <c r="I2397" t="s">
        <v>1884</v>
      </c>
      <c r="J2397" t="s">
        <v>1884</v>
      </c>
      <c r="K2397" t="s">
        <v>1884</v>
      </c>
      <c r="L2397" t="s">
        <v>1884</v>
      </c>
      <c r="M2397" s="180"/>
      <c r="N2397" t="s">
        <v>1886</v>
      </c>
      <c r="O2397" t="s">
        <v>1886</v>
      </c>
      <c r="P2397" t="s">
        <v>6116</v>
      </c>
      <c r="Q2397">
        <v>0</v>
      </c>
      <c r="R2397">
        <v>0</v>
      </c>
      <c r="S2397" t="s">
        <v>1886</v>
      </c>
      <c r="T2397" t="s">
        <v>1886</v>
      </c>
      <c r="U2397">
        <v>1</v>
      </c>
      <c r="V2397" t="s">
        <v>1888</v>
      </c>
      <c r="W2397">
        <v>60</v>
      </c>
      <c r="X2397">
        <v>0</v>
      </c>
      <c r="Y2397">
        <v>0</v>
      </c>
      <c r="Z2397" t="s">
        <v>1884</v>
      </c>
      <c r="AA2397" t="s">
        <v>1884</v>
      </c>
      <c r="AB2397" t="s">
        <v>1884</v>
      </c>
      <c r="AC2397">
        <v>0</v>
      </c>
      <c r="AD2397">
        <v>0</v>
      </c>
      <c r="AE2397">
        <v>0</v>
      </c>
      <c r="AF2397">
        <v>0</v>
      </c>
      <c r="AG2397" t="s">
        <v>1884</v>
      </c>
      <c r="AH2397" s="181" t="s">
        <v>1886</v>
      </c>
      <c r="AI2397" s="182">
        <v>51</v>
      </c>
      <c r="AJ2397" s="181" t="s">
        <v>1967</v>
      </c>
      <c r="AK2397" s="181" t="s">
        <v>1886</v>
      </c>
      <c r="AL2397" s="181" t="s">
        <v>1886</v>
      </c>
      <c r="AO2397" s="181"/>
      <c r="AQ2397">
        <v>10</v>
      </c>
      <c r="AR2397" s="182">
        <v>40</v>
      </c>
      <c r="AS2397" s="183" t="s">
        <v>1885</v>
      </c>
      <c r="AT2397">
        <v>0</v>
      </c>
      <c r="AU2397">
        <v>0</v>
      </c>
      <c r="AV2397" s="182">
        <v>0</v>
      </c>
      <c r="AW2397" s="184">
        <v>0</v>
      </c>
      <c r="AX2397" s="183" t="s">
        <v>1884</v>
      </c>
      <c r="AY2397" s="184">
        <v>0</v>
      </c>
      <c r="AZ2397">
        <v>0</v>
      </c>
      <c r="BA2397">
        <v>0</v>
      </c>
      <c r="BB2397">
        <v>0</v>
      </c>
      <c r="BC2397" s="182">
        <v>0</v>
      </c>
      <c r="BD2397" t="s">
        <v>1886</v>
      </c>
      <c r="BE2397" t="s">
        <v>1886</v>
      </c>
      <c r="BF2397" t="s">
        <v>1886</v>
      </c>
      <c r="BG2397" s="181" t="s">
        <v>1886</v>
      </c>
      <c r="BH2397">
        <v>0</v>
      </c>
      <c r="BI2397" s="184">
        <v>0</v>
      </c>
      <c r="BJ2397" s="182">
        <v>0</v>
      </c>
      <c r="BK2397" s="181" t="s">
        <v>1886</v>
      </c>
      <c r="BL2397">
        <v>0</v>
      </c>
      <c r="BM2397">
        <v>0</v>
      </c>
      <c r="BN2397">
        <v>0</v>
      </c>
    </row>
    <row r="2398" spans="1:66" x14ac:dyDescent="0.25">
      <c r="A2398">
        <v>10771</v>
      </c>
      <c r="B2398" t="s">
        <v>6117</v>
      </c>
      <c r="C2398">
        <v>40</v>
      </c>
      <c r="D2398">
        <v>0</v>
      </c>
      <c r="E2398">
        <v>0</v>
      </c>
      <c r="F2398" t="s">
        <v>1884</v>
      </c>
      <c r="G2398" t="s">
        <v>1885</v>
      </c>
      <c r="H2398" t="s">
        <v>1884</v>
      </c>
      <c r="I2398" t="s">
        <v>1884</v>
      </c>
      <c r="J2398" t="s">
        <v>1884</v>
      </c>
      <c r="K2398" t="s">
        <v>1884</v>
      </c>
      <c r="L2398" t="s">
        <v>1884</v>
      </c>
      <c r="M2398" s="180"/>
      <c r="N2398" t="s">
        <v>1886</v>
      </c>
      <c r="O2398" t="s">
        <v>1886</v>
      </c>
      <c r="P2398" t="s">
        <v>6118</v>
      </c>
      <c r="Q2398">
        <v>0</v>
      </c>
      <c r="R2398">
        <v>0</v>
      </c>
      <c r="S2398" t="s">
        <v>1886</v>
      </c>
      <c r="T2398" t="s">
        <v>1886</v>
      </c>
      <c r="U2398">
        <v>1</v>
      </c>
      <c r="V2398" t="s">
        <v>1888</v>
      </c>
      <c r="W2398">
        <v>40</v>
      </c>
      <c r="X2398">
        <v>3</v>
      </c>
      <c r="Y2398">
        <v>0</v>
      </c>
      <c r="Z2398" t="s">
        <v>1884</v>
      </c>
      <c r="AA2398" t="s">
        <v>1884</v>
      </c>
      <c r="AB2398" t="s">
        <v>1884</v>
      </c>
      <c r="AC2398">
        <v>0</v>
      </c>
      <c r="AD2398">
        <v>0</v>
      </c>
      <c r="AE2398">
        <v>0</v>
      </c>
      <c r="AF2398">
        <v>0</v>
      </c>
      <c r="AG2398" t="s">
        <v>1884</v>
      </c>
      <c r="AH2398" s="181" t="s">
        <v>1886</v>
      </c>
      <c r="AI2398" s="182">
        <v>51</v>
      </c>
      <c r="AJ2398" s="181" t="s">
        <v>1967</v>
      </c>
      <c r="AK2398" s="181" t="s">
        <v>1886</v>
      </c>
      <c r="AL2398" s="181" t="s">
        <v>1886</v>
      </c>
      <c r="AO2398" s="181"/>
      <c r="AQ2398">
        <v>10</v>
      </c>
      <c r="AR2398" s="182">
        <v>40</v>
      </c>
      <c r="AS2398" s="183" t="s">
        <v>1885</v>
      </c>
      <c r="AT2398">
        <v>0</v>
      </c>
      <c r="AU2398">
        <v>0</v>
      </c>
      <c r="AV2398" s="182">
        <v>0</v>
      </c>
      <c r="AW2398" s="184">
        <v>0</v>
      </c>
      <c r="AX2398" s="183" t="s">
        <v>1884</v>
      </c>
      <c r="AY2398" s="184">
        <v>0</v>
      </c>
      <c r="AZ2398">
        <v>0</v>
      </c>
      <c r="BA2398">
        <v>0</v>
      </c>
      <c r="BB2398">
        <v>0</v>
      </c>
      <c r="BC2398" s="182">
        <v>0</v>
      </c>
      <c r="BD2398" t="s">
        <v>1886</v>
      </c>
      <c r="BE2398" t="s">
        <v>1886</v>
      </c>
      <c r="BF2398" t="s">
        <v>1886</v>
      </c>
      <c r="BG2398" s="181" t="s">
        <v>1886</v>
      </c>
      <c r="BH2398">
        <v>0</v>
      </c>
      <c r="BI2398" s="184">
        <v>0</v>
      </c>
      <c r="BJ2398" s="182">
        <v>0</v>
      </c>
      <c r="BK2398" s="181" t="s">
        <v>1886</v>
      </c>
      <c r="BL2398">
        <v>0</v>
      </c>
      <c r="BM2398">
        <v>0</v>
      </c>
      <c r="BN2398">
        <v>0</v>
      </c>
    </row>
    <row r="2399" spans="1:66" x14ac:dyDescent="0.25">
      <c r="A2399">
        <v>10772</v>
      </c>
      <c r="B2399" t="s">
        <v>6119</v>
      </c>
      <c r="C2399">
        <v>40</v>
      </c>
      <c r="D2399">
        <v>0</v>
      </c>
      <c r="E2399">
        <v>0</v>
      </c>
      <c r="F2399" t="s">
        <v>1884</v>
      </c>
      <c r="G2399" t="s">
        <v>1885</v>
      </c>
      <c r="H2399" t="s">
        <v>1884</v>
      </c>
      <c r="I2399" t="s">
        <v>1884</v>
      </c>
      <c r="J2399" t="s">
        <v>1884</v>
      </c>
      <c r="K2399" t="s">
        <v>1884</v>
      </c>
      <c r="L2399" t="s">
        <v>1884</v>
      </c>
      <c r="M2399" s="180"/>
      <c r="N2399" t="s">
        <v>1886</v>
      </c>
      <c r="O2399" t="s">
        <v>1886</v>
      </c>
      <c r="P2399" t="s">
        <v>6120</v>
      </c>
      <c r="Q2399">
        <v>0</v>
      </c>
      <c r="R2399">
        <v>0</v>
      </c>
      <c r="S2399" t="s">
        <v>1886</v>
      </c>
      <c r="T2399" t="s">
        <v>1886</v>
      </c>
      <c r="U2399">
        <v>1</v>
      </c>
      <c r="V2399" t="s">
        <v>1888</v>
      </c>
      <c r="W2399">
        <v>40</v>
      </c>
      <c r="X2399">
        <v>3</v>
      </c>
      <c r="Y2399">
        <v>0</v>
      </c>
      <c r="Z2399" t="s">
        <v>1884</v>
      </c>
      <c r="AA2399" t="s">
        <v>1884</v>
      </c>
      <c r="AB2399" t="s">
        <v>1884</v>
      </c>
      <c r="AC2399">
        <v>0</v>
      </c>
      <c r="AD2399">
        <v>0</v>
      </c>
      <c r="AE2399">
        <v>0</v>
      </c>
      <c r="AF2399">
        <v>0</v>
      </c>
      <c r="AG2399" t="s">
        <v>1884</v>
      </c>
      <c r="AH2399" s="181" t="s">
        <v>1886</v>
      </c>
      <c r="AI2399" s="182">
        <v>51</v>
      </c>
      <c r="AJ2399" s="181" t="s">
        <v>1967</v>
      </c>
      <c r="AK2399" s="181" t="s">
        <v>1886</v>
      </c>
      <c r="AL2399" s="181" t="s">
        <v>1886</v>
      </c>
      <c r="AO2399" s="181"/>
      <c r="AQ2399">
        <v>10</v>
      </c>
      <c r="AR2399" s="182">
        <v>40</v>
      </c>
      <c r="AS2399" s="183" t="s">
        <v>1885</v>
      </c>
      <c r="AT2399">
        <v>0</v>
      </c>
      <c r="AU2399">
        <v>0</v>
      </c>
      <c r="AV2399" s="182">
        <v>0</v>
      </c>
      <c r="AW2399" s="184">
        <v>0</v>
      </c>
      <c r="AX2399" s="183" t="s">
        <v>1884</v>
      </c>
      <c r="AY2399" s="184">
        <v>0</v>
      </c>
      <c r="AZ2399">
        <v>0</v>
      </c>
      <c r="BA2399">
        <v>0</v>
      </c>
      <c r="BB2399">
        <v>0</v>
      </c>
      <c r="BC2399" s="182">
        <v>0</v>
      </c>
      <c r="BD2399" t="s">
        <v>1886</v>
      </c>
      <c r="BE2399" t="s">
        <v>1886</v>
      </c>
      <c r="BF2399" t="s">
        <v>1886</v>
      </c>
      <c r="BG2399" s="181" t="s">
        <v>1886</v>
      </c>
      <c r="BH2399">
        <v>0</v>
      </c>
      <c r="BI2399" s="184">
        <v>0</v>
      </c>
      <c r="BJ2399" s="182">
        <v>0</v>
      </c>
      <c r="BK2399" s="181" t="s">
        <v>1886</v>
      </c>
      <c r="BL2399">
        <v>0</v>
      </c>
      <c r="BM2399">
        <v>0</v>
      </c>
      <c r="BN2399">
        <v>0</v>
      </c>
    </row>
    <row r="2400" spans="1:66" x14ac:dyDescent="0.25">
      <c r="A2400">
        <v>10773</v>
      </c>
      <c r="B2400" t="s">
        <v>6121</v>
      </c>
      <c r="C2400">
        <v>1</v>
      </c>
      <c r="D2400">
        <v>0</v>
      </c>
      <c r="E2400">
        <v>0</v>
      </c>
      <c r="F2400" t="s">
        <v>1884</v>
      </c>
      <c r="G2400" t="s">
        <v>1884</v>
      </c>
      <c r="H2400" t="s">
        <v>1884</v>
      </c>
      <c r="I2400" t="s">
        <v>1884</v>
      </c>
      <c r="J2400" t="s">
        <v>1884</v>
      </c>
      <c r="K2400" t="s">
        <v>1884</v>
      </c>
      <c r="L2400" t="s">
        <v>1884</v>
      </c>
      <c r="M2400" s="180">
        <v>45559</v>
      </c>
      <c r="N2400" t="s">
        <v>2007</v>
      </c>
      <c r="O2400" t="s">
        <v>1886</v>
      </c>
      <c r="P2400" t="s">
        <v>6122</v>
      </c>
      <c r="Q2400">
        <v>0</v>
      </c>
      <c r="R2400">
        <v>0</v>
      </c>
      <c r="S2400" t="s">
        <v>1886</v>
      </c>
      <c r="T2400" t="s">
        <v>1886</v>
      </c>
      <c r="U2400">
        <v>0</v>
      </c>
      <c r="V2400" t="s">
        <v>1886</v>
      </c>
      <c r="W2400">
        <v>0</v>
      </c>
      <c r="X2400">
        <v>0</v>
      </c>
      <c r="Y2400">
        <v>0</v>
      </c>
      <c r="Z2400" t="s">
        <v>1884</v>
      </c>
      <c r="AA2400" t="s">
        <v>1884</v>
      </c>
      <c r="AB2400" t="s">
        <v>1884</v>
      </c>
      <c r="AC2400">
        <v>0</v>
      </c>
      <c r="AD2400">
        <v>0</v>
      </c>
      <c r="AE2400">
        <v>0</v>
      </c>
      <c r="AF2400">
        <v>0</v>
      </c>
      <c r="AG2400" t="s">
        <v>1884</v>
      </c>
      <c r="AH2400" s="181" t="s">
        <v>1886</v>
      </c>
      <c r="AI2400" s="182">
        <v>0</v>
      </c>
      <c r="AJ2400" s="181" t="s">
        <v>1886</v>
      </c>
      <c r="AK2400" s="181" t="s">
        <v>1886</v>
      </c>
      <c r="AL2400" s="181" t="s">
        <v>1886</v>
      </c>
      <c r="AO2400" s="181"/>
      <c r="AQ2400">
        <v>10</v>
      </c>
      <c r="AR2400" s="182">
        <v>40</v>
      </c>
      <c r="AS2400" s="183" t="s">
        <v>1885</v>
      </c>
      <c r="AT2400">
        <v>0</v>
      </c>
      <c r="AU2400">
        <v>0</v>
      </c>
      <c r="AV2400" s="182">
        <v>0</v>
      </c>
      <c r="AW2400" s="184">
        <v>0</v>
      </c>
      <c r="AX2400" s="183" t="s">
        <v>1884</v>
      </c>
      <c r="AY2400" s="184">
        <v>0</v>
      </c>
      <c r="AZ2400">
        <v>0</v>
      </c>
      <c r="BA2400">
        <v>0</v>
      </c>
      <c r="BB2400">
        <v>0</v>
      </c>
      <c r="BC2400" s="182">
        <v>10773</v>
      </c>
      <c r="BD2400" t="s">
        <v>1886</v>
      </c>
      <c r="BE2400" t="s">
        <v>1886</v>
      </c>
      <c r="BF2400" t="s">
        <v>1886</v>
      </c>
      <c r="BG2400" s="181" t="s">
        <v>1886</v>
      </c>
      <c r="BH2400">
        <v>0</v>
      </c>
      <c r="BI2400" s="184">
        <v>0</v>
      </c>
      <c r="BJ2400" s="182">
        <v>0</v>
      </c>
      <c r="BK2400" s="181" t="s">
        <v>1886</v>
      </c>
      <c r="BL2400">
        <v>0</v>
      </c>
      <c r="BM2400">
        <v>0</v>
      </c>
      <c r="BN2400">
        <v>0</v>
      </c>
    </row>
    <row r="2401" spans="1:66" x14ac:dyDescent="0.25">
      <c r="A2401">
        <v>10774</v>
      </c>
      <c r="B2401" t="s">
        <v>6123</v>
      </c>
      <c r="C2401">
        <v>1</v>
      </c>
      <c r="D2401">
        <v>0</v>
      </c>
      <c r="E2401">
        <v>0</v>
      </c>
      <c r="F2401" t="s">
        <v>1884</v>
      </c>
      <c r="G2401" t="s">
        <v>1884</v>
      </c>
      <c r="H2401" t="s">
        <v>1884</v>
      </c>
      <c r="I2401" t="s">
        <v>1884</v>
      </c>
      <c r="J2401" t="s">
        <v>1884</v>
      </c>
      <c r="K2401" t="s">
        <v>1884</v>
      </c>
      <c r="L2401" t="s">
        <v>1884</v>
      </c>
      <c r="M2401" s="180">
        <v>45559</v>
      </c>
      <c r="N2401" t="s">
        <v>2007</v>
      </c>
      <c r="O2401" t="s">
        <v>1886</v>
      </c>
      <c r="P2401" t="s">
        <v>6124</v>
      </c>
      <c r="Q2401">
        <v>0</v>
      </c>
      <c r="R2401">
        <v>0</v>
      </c>
      <c r="S2401" t="s">
        <v>1886</v>
      </c>
      <c r="T2401" t="s">
        <v>1886</v>
      </c>
      <c r="U2401">
        <v>0</v>
      </c>
      <c r="V2401" t="s">
        <v>1886</v>
      </c>
      <c r="W2401">
        <v>0</v>
      </c>
      <c r="X2401">
        <v>0</v>
      </c>
      <c r="Y2401">
        <v>0</v>
      </c>
      <c r="Z2401" t="s">
        <v>1884</v>
      </c>
      <c r="AA2401" t="s">
        <v>1884</v>
      </c>
      <c r="AB2401" t="s">
        <v>1884</v>
      </c>
      <c r="AC2401">
        <v>0</v>
      </c>
      <c r="AD2401">
        <v>0</v>
      </c>
      <c r="AE2401">
        <v>0</v>
      </c>
      <c r="AF2401">
        <v>0</v>
      </c>
      <c r="AG2401" t="s">
        <v>1884</v>
      </c>
      <c r="AH2401" s="181" t="s">
        <v>1886</v>
      </c>
      <c r="AI2401" s="182">
        <v>0</v>
      </c>
      <c r="AJ2401" s="181" t="s">
        <v>1886</v>
      </c>
      <c r="AK2401" s="181" t="s">
        <v>1886</v>
      </c>
      <c r="AL2401" s="181" t="s">
        <v>1886</v>
      </c>
      <c r="AO2401" s="181"/>
      <c r="AQ2401">
        <v>10</v>
      </c>
      <c r="AR2401" s="182">
        <v>40</v>
      </c>
      <c r="AS2401" s="183" t="s">
        <v>1885</v>
      </c>
      <c r="AT2401">
        <v>0</v>
      </c>
      <c r="AU2401">
        <v>0</v>
      </c>
      <c r="AV2401" s="182">
        <v>0</v>
      </c>
      <c r="AW2401" s="184">
        <v>0</v>
      </c>
      <c r="AX2401" s="183" t="s">
        <v>1884</v>
      </c>
      <c r="AY2401" s="184">
        <v>0</v>
      </c>
      <c r="AZ2401">
        <v>0</v>
      </c>
      <c r="BA2401">
        <v>0</v>
      </c>
      <c r="BB2401">
        <v>0</v>
      </c>
      <c r="BC2401" s="182">
        <v>10774</v>
      </c>
      <c r="BD2401" t="s">
        <v>1886</v>
      </c>
      <c r="BE2401" t="s">
        <v>1886</v>
      </c>
      <c r="BF2401" t="s">
        <v>1886</v>
      </c>
      <c r="BG2401" s="181" t="s">
        <v>1886</v>
      </c>
      <c r="BH2401">
        <v>0</v>
      </c>
      <c r="BI2401" s="184">
        <v>0</v>
      </c>
      <c r="BJ2401" s="182">
        <v>0</v>
      </c>
      <c r="BK2401" s="181" t="s">
        <v>1886</v>
      </c>
      <c r="BL2401">
        <v>0</v>
      </c>
      <c r="BM2401">
        <v>0</v>
      </c>
      <c r="BN2401">
        <v>0</v>
      </c>
    </row>
    <row r="2402" spans="1:66" x14ac:dyDescent="0.25">
      <c r="A2402">
        <v>10775</v>
      </c>
      <c r="B2402" t="s">
        <v>6125</v>
      </c>
      <c r="C2402">
        <v>1</v>
      </c>
      <c r="D2402">
        <v>0</v>
      </c>
      <c r="E2402">
        <v>0</v>
      </c>
      <c r="F2402" t="s">
        <v>1884</v>
      </c>
      <c r="G2402" t="s">
        <v>1885</v>
      </c>
      <c r="H2402" t="s">
        <v>1884</v>
      </c>
      <c r="I2402" t="s">
        <v>1884</v>
      </c>
      <c r="J2402" t="s">
        <v>1884</v>
      </c>
      <c r="K2402" t="s">
        <v>1884</v>
      </c>
      <c r="L2402" t="s">
        <v>1884</v>
      </c>
      <c r="M2402" s="180">
        <v>45559</v>
      </c>
      <c r="N2402" t="s">
        <v>2007</v>
      </c>
      <c r="O2402" t="s">
        <v>1886</v>
      </c>
      <c r="P2402" t="s">
        <v>6126</v>
      </c>
      <c r="Q2402">
        <v>0</v>
      </c>
      <c r="R2402">
        <v>0</v>
      </c>
      <c r="S2402" t="s">
        <v>1886</v>
      </c>
      <c r="T2402" t="s">
        <v>1886</v>
      </c>
      <c r="U2402">
        <v>0</v>
      </c>
      <c r="V2402" t="s">
        <v>1886</v>
      </c>
      <c r="W2402">
        <v>0</v>
      </c>
      <c r="X2402">
        <v>0</v>
      </c>
      <c r="Y2402">
        <v>0</v>
      </c>
      <c r="Z2402" t="s">
        <v>1884</v>
      </c>
      <c r="AA2402" t="s">
        <v>1884</v>
      </c>
      <c r="AB2402" t="s">
        <v>1884</v>
      </c>
      <c r="AC2402">
        <v>0</v>
      </c>
      <c r="AD2402">
        <v>0</v>
      </c>
      <c r="AE2402">
        <v>0</v>
      </c>
      <c r="AF2402">
        <v>0</v>
      </c>
      <c r="AG2402" t="s">
        <v>1884</v>
      </c>
      <c r="AH2402" s="181" t="s">
        <v>1886</v>
      </c>
      <c r="AI2402" s="182">
        <v>51</v>
      </c>
      <c r="AJ2402" s="181" t="s">
        <v>1967</v>
      </c>
      <c r="AK2402" s="181" t="s">
        <v>1886</v>
      </c>
      <c r="AL2402" s="181" t="s">
        <v>1886</v>
      </c>
      <c r="AO2402" s="181"/>
      <c r="AQ2402">
        <v>10</v>
      </c>
      <c r="AR2402" s="182">
        <v>40</v>
      </c>
      <c r="AS2402" s="183" t="s">
        <v>1885</v>
      </c>
      <c r="AT2402">
        <v>0</v>
      </c>
      <c r="AU2402">
        <v>0</v>
      </c>
      <c r="AV2402" s="182">
        <v>0</v>
      </c>
      <c r="AW2402" s="184">
        <v>0</v>
      </c>
      <c r="AX2402" s="183" t="s">
        <v>1884</v>
      </c>
      <c r="AY2402" s="184">
        <v>0</v>
      </c>
      <c r="AZ2402">
        <v>0</v>
      </c>
      <c r="BA2402">
        <v>0</v>
      </c>
      <c r="BB2402">
        <v>0</v>
      </c>
      <c r="BC2402" s="182">
        <v>10775</v>
      </c>
      <c r="BD2402" t="s">
        <v>1886</v>
      </c>
      <c r="BE2402" t="s">
        <v>1886</v>
      </c>
      <c r="BF2402" t="s">
        <v>1886</v>
      </c>
      <c r="BG2402" s="181" t="s">
        <v>1886</v>
      </c>
      <c r="BH2402">
        <v>0</v>
      </c>
      <c r="BI2402" s="184">
        <v>0</v>
      </c>
      <c r="BJ2402" s="182">
        <v>0</v>
      </c>
      <c r="BK2402" s="181" t="s">
        <v>1886</v>
      </c>
      <c r="BL2402">
        <v>0</v>
      </c>
      <c r="BM2402">
        <v>0</v>
      </c>
      <c r="BN2402">
        <v>0</v>
      </c>
    </row>
    <row r="2403" spans="1:66" x14ac:dyDescent="0.25">
      <c r="A2403">
        <v>10776</v>
      </c>
      <c r="B2403" t="s">
        <v>6127</v>
      </c>
      <c r="C2403">
        <v>1</v>
      </c>
      <c r="D2403">
        <v>0</v>
      </c>
      <c r="E2403">
        <v>0</v>
      </c>
      <c r="F2403" t="s">
        <v>1884</v>
      </c>
      <c r="G2403" t="s">
        <v>1885</v>
      </c>
      <c r="H2403" t="s">
        <v>1884</v>
      </c>
      <c r="I2403" t="s">
        <v>1884</v>
      </c>
      <c r="J2403" t="s">
        <v>1884</v>
      </c>
      <c r="K2403" t="s">
        <v>1884</v>
      </c>
      <c r="L2403" t="s">
        <v>1884</v>
      </c>
      <c r="M2403" s="180">
        <v>45559</v>
      </c>
      <c r="N2403" t="s">
        <v>2007</v>
      </c>
      <c r="O2403" t="s">
        <v>1886</v>
      </c>
      <c r="P2403" t="s">
        <v>6128</v>
      </c>
      <c r="Q2403">
        <v>0</v>
      </c>
      <c r="R2403">
        <v>0</v>
      </c>
      <c r="S2403" t="s">
        <v>1886</v>
      </c>
      <c r="T2403" t="s">
        <v>1886</v>
      </c>
      <c r="U2403">
        <v>1</v>
      </c>
      <c r="V2403" t="s">
        <v>1888</v>
      </c>
      <c r="W2403">
        <v>1</v>
      </c>
      <c r="X2403">
        <v>0</v>
      </c>
      <c r="Y2403">
        <v>0</v>
      </c>
      <c r="Z2403" t="s">
        <v>1884</v>
      </c>
      <c r="AA2403" t="s">
        <v>1884</v>
      </c>
      <c r="AB2403" t="s">
        <v>1884</v>
      </c>
      <c r="AC2403">
        <v>0</v>
      </c>
      <c r="AD2403">
        <v>0</v>
      </c>
      <c r="AE2403">
        <v>0</v>
      </c>
      <c r="AF2403">
        <v>0</v>
      </c>
      <c r="AG2403" t="s">
        <v>1884</v>
      </c>
      <c r="AH2403" s="181" t="s">
        <v>1886</v>
      </c>
      <c r="AI2403" s="182">
        <v>51</v>
      </c>
      <c r="AJ2403" s="181" t="s">
        <v>1967</v>
      </c>
      <c r="AK2403" s="181" t="s">
        <v>1886</v>
      </c>
      <c r="AL2403" s="181" t="s">
        <v>1886</v>
      </c>
      <c r="AO2403" s="181"/>
      <c r="AQ2403">
        <v>10</v>
      </c>
      <c r="AR2403" s="182">
        <v>40</v>
      </c>
      <c r="AS2403" s="183" t="s">
        <v>1885</v>
      </c>
      <c r="AT2403">
        <v>0</v>
      </c>
      <c r="AU2403">
        <v>0</v>
      </c>
      <c r="AV2403" s="182">
        <v>0</v>
      </c>
      <c r="AW2403" s="184">
        <v>0</v>
      </c>
      <c r="AX2403" s="183" t="s">
        <v>1884</v>
      </c>
      <c r="AY2403" s="184">
        <v>0</v>
      </c>
      <c r="AZ2403">
        <v>0</v>
      </c>
      <c r="BA2403">
        <v>0</v>
      </c>
      <c r="BB2403">
        <v>0</v>
      </c>
      <c r="BC2403" s="182">
        <v>10776</v>
      </c>
      <c r="BD2403" t="s">
        <v>1886</v>
      </c>
      <c r="BE2403" t="s">
        <v>1886</v>
      </c>
      <c r="BF2403" t="s">
        <v>1886</v>
      </c>
      <c r="BG2403" s="181" t="s">
        <v>1886</v>
      </c>
      <c r="BH2403">
        <v>0</v>
      </c>
      <c r="BI2403" s="184">
        <v>0</v>
      </c>
      <c r="BJ2403" s="182">
        <v>0</v>
      </c>
      <c r="BK2403" s="181" t="s">
        <v>1886</v>
      </c>
      <c r="BL2403">
        <v>0</v>
      </c>
      <c r="BM2403">
        <v>0</v>
      </c>
      <c r="BN2403">
        <v>0</v>
      </c>
    </row>
    <row r="2404" spans="1:66" x14ac:dyDescent="0.25">
      <c r="A2404">
        <v>10777</v>
      </c>
      <c r="B2404" t="s">
        <v>6129</v>
      </c>
      <c r="C2404">
        <v>6</v>
      </c>
      <c r="D2404">
        <v>0</v>
      </c>
      <c r="E2404">
        <v>0</v>
      </c>
      <c r="F2404" t="s">
        <v>1884</v>
      </c>
      <c r="G2404" t="s">
        <v>1885</v>
      </c>
      <c r="H2404" t="s">
        <v>1884</v>
      </c>
      <c r="I2404" t="s">
        <v>1884</v>
      </c>
      <c r="J2404" t="s">
        <v>1884</v>
      </c>
      <c r="K2404" t="s">
        <v>1884</v>
      </c>
      <c r="L2404" t="s">
        <v>1884</v>
      </c>
      <c r="M2404" s="180">
        <v>45559</v>
      </c>
      <c r="N2404" t="s">
        <v>1886</v>
      </c>
      <c r="O2404" t="s">
        <v>1886</v>
      </c>
      <c r="P2404" t="s">
        <v>6130</v>
      </c>
      <c r="Q2404">
        <v>0</v>
      </c>
      <c r="R2404">
        <v>0</v>
      </c>
      <c r="S2404" t="s">
        <v>1886</v>
      </c>
      <c r="T2404" t="s">
        <v>1886</v>
      </c>
      <c r="U2404">
        <v>1</v>
      </c>
      <c r="V2404" t="s">
        <v>1888</v>
      </c>
      <c r="W2404">
        <v>6</v>
      </c>
      <c r="X2404">
        <v>0</v>
      </c>
      <c r="Y2404">
        <v>0</v>
      </c>
      <c r="Z2404" t="s">
        <v>1884</v>
      </c>
      <c r="AA2404" t="s">
        <v>1884</v>
      </c>
      <c r="AB2404" t="s">
        <v>1884</v>
      </c>
      <c r="AC2404">
        <v>0</v>
      </c>
      <c r="AD2404">
        <v>0</v>
      </c>
      <c r="AE2404">
        <v>0</v>
      </c>
      <c r="AF2404">
        <v>0</v>
      </c>
      <c r="AG2404" t="s">
        <v>1884</v>
      </c>
      <c r="AH2404" s="181" t="s">
        <v>1886</v>
      </c>
      <c r="AI2404" s="182">
        <v>51</v>
      </c>
      <c r="AJ2404" s="181" t="s">
        <v>1967</v>
      </c>
      <c r="AK2404" s="181" t="s">
        <v>1886</v>
      </c>
      <c r="AL2404" s="181" t="s">
        <v>1886</v>
      </c>
      <c r="AO2404" s="181"/>
      <c r="AQ2404">
        <v>10</v>
      </c>
      <c r="AR2404" s="182">
        <v>40</v>
      </c>
      <c r="AS2404" s="183" t="s">
        <v>1885</v>
      </c>
      <c r="AT2404">
        <v>0</v>
      </c>
      <c r="AU2404">
        <v>0</v>
      </c>
      <c r="AV2404" s="182">
        <v>0</v>
      </c>
      <c r="AW2404" s="184">
        <v>0</v>
      </c>
      <c r="AX2404" s="183" t="s">
        <v>1884</v>
      </c>
      <c r="AY2404" s="184">
        <v>0</v>
      </c>
      <c r="AZ2404">
        <v>0</v>
      </c>
      <c r="BA2404">
        <v>0</v>
      </c>
      <c r="BB2404">
        <v>0</v>
      </c>
      <c r="BC2404" s="182">
        <v>0</v>
      </c>
      <c r="BD2404" t="s">
        <v>1886</v>
      </c>
      <c r="BE2404" t="s">
        <v>1886</v>
      </c>
      <c r="BF2404" t="s">
        <v>1886</v>
      </c>
      <c r="BG2404" s="181" t="s">
        <v>1886</v>
      </c>
      <c r="BH2404">
        <v>0</v>
      </c>
      <c r="BI2404" s="184">
        <v>0</v>
      </c>
      <c r="BJ2404" s="182">
        <v>0</v>
      </c>
      <c r="BK2404" s="181" t="s">
        <v>1886</v>
      </c>
      <c r="BL2404">
        <v>0</v>
      </c>
      <c r="BM2404">
        <v>0</v>
      </c>
      <c r="BN2404">
        <v>0</v>
      </c>
    </row>
    <row r="2405" spans="1:66" x14ac:dyDescent="0.25">
      <c r="A2405">
        <v>10778</v>
      </c>
      <c r="B2405" t="s">
        <v>6131</v>
      </c>
      <c r="C2405">
        <v>24</v>
      </c>
      <c r="D2405">
        <v>0</v>
      </c>
      <c r="E2405">
        <v>0</v>
      </c>
      <c r="F2405" t="s">
        <v>1884</v>
      </c>
      <c r="G2405" t="s">
        <v>1885</v>
      </c>
      <c r="H2405" t="s">
        <v>1884</v>
      </c>
      <c r="I2405" t="s">
        <v>1884</v>
      </c>
      <c r="J2405" t="s">
        <v>1884</v>
      </c>
      <c r="K2405" t="s">
        <v>1884</v>
      </c>
      <c r="L2405" t="s">
        <v>1884</v>
      </c>
      <c r="M2405" s="180">
        <v>45559</v>
      </c>
      <c r="N2405" t="s">
        <v>1886</v>
      </c>
      <c r="O2405" t="s">
        <v>1886</v>
      </c>
      <c r="P2405" t="s">
        <v>6132</v>
      </c>
      <c r="Q2405">
        <v>0</v>
      </c>
      <c r="R2405">
        <v>0</v>
      </c>
      <c r="S2405" t="s">
        <v>1886</v>
      </c>
      <c r="T2405" t="s">
        <v>1886</v>
      </c>
      <c r="U2405">
        <v>1</v>
      </c>
      <c r="V2405" t="s">
        <v>1888</v>
      </c>
      <c r="W2405">
        <v>24</v>
      </c>
      <c r="X2405">
        <v>0</v>
      </c>
      <c r="Y2405">
        <v>0</v>
      </c>
      <c r="Z2405" t="s">
        <v>1884</v>
      </c>
      <c r="AA2405" t="s">
        <v>1884</v>
      </c>
      <c r="AB2405" t="s">
        <v>1884</v>
      </c>
      <c r="AC2405">
        <v>0</v>
      </c>
      <c r="AD2405">
        <v>0</v>
      </c>
      <c r="AE2405">
        <v>0</v>
      </c>
      <c r="AF2405">
        <v>0</v>
      </c>
      <c r="AG2405" t="s">
        <v>1884</v>
      </c>
      <c r="AH2405" s="181" t="s">
        <v>1886</v>
      </c>
      <c r="AI2405" s="182">
        <v>51</v>
      </c>
      <c r="AJ2405" s="181" t="s">
        <v>1967</v>
      </c>
      <c r="AK2405" s="181" t="s">
        <v>1886</v>
      </c>
      <c r="AL2405" s="181" t="s">
        <v>1886</v>
      </c>
      <c r="AO2405" s="181"/>
      <c r="AQ2405">
        <v>10</v>
      </c>
      <c r="AR2405" s="182">
        <v>40</v>
      </c>
      <c r="AS2405" s="183" t="s">
        <v>1885</v>
      </c>
      <c r="AT2405">
        <v>0</v>
      </c>
      <c r="AU2405">
        <v>0</v>
      </c>
      <c r="AV2405" s="182">
        <v>0</v>
      </c>
      <c r="AW2405" s="184">
        <v>0</v>
      </c>
      <c r="AX2405" s="183" t="s">
        <v>1884</v>
      </c>
      <c r="AY2405" s="184">
        <v>0</v>
      </c>
      <c r="AZ2405">
        <v>0</v>
      </c>
      <c r="BA2405">
        <v>0</v>
      </c>
      <c r="BB2405">
        <v>0</v>
      </c>
      <c r="BC2405" s="182">
        <v>0</v>
      </c>
      <c r="BD2405" t="s">
        <v>1886</v>
      </c>
      <c r="BE2405" t="s">
        <v>1886</v>
      </c>
      <c r="BF2405" t="s">
        <v>1886</v>
      </c>
      <c r="BG2405" s="181" t="s">
        <v>1886</v>
      </c>
      <c r="BH2405">
        <v>3.02</v>
      </c>
      <c r="BI2405" s="184">
        <v>0</v>
      </c>
      <c r="BJ2405" s="182">
        <v>0</v>
      </c>
      <c r="BK2405" s="181" t="s">
        <v>1886</v>
      </c>
      <c r="BL2405">
        <v>0</v>
      </c>
      <c r="BM2405">
        <v>0</v>
      </c>
      <c r="BN2405">
        <v>0</v>
      </c>
    </row>
    <row r="2406" spans="1:66" x14ac:dyDescent="0.25">
      <c r="A2406">
        <v>10779</v>
      </c>
      <c r="B2406" t="s">
        <v>6133</v>
      </c>
      <c r="C2406">
        <v>30</v>
      </c>
      <c r="D2406">
        <v>0</v>
      </c>
      <c r="E2406">
        <v>0</v>
      </c>
      <c r="F2406" t="s">
        <v>1884</v>
      </c>
      <c r="G2406" t="s">
        <v>1885</v>
      </c>
      <c r="H2406" t="s">
        <v>1884</v>
      </c>
      <c r="I2406" t="s">
        <v>1884</v>
      </c>
      <c r="J2406" t="s">
        <v>1884</v>
      </c>
      <c r="K2406" t="s">
        <v>1884</v>
      </c>
      <c r="L2406" t="s">
        <v>1884</v>
      </c>
      <c r="M2406" s="180">
        <v>45559</v>
      </c>
      <c r="N2406" t="s">
        <v>1886</v>
      </c>
      <c r="O2406" t="s">
        <v>1886</v>
      </c>
      <c r="P2406" t="s">
        <v>6134</v>
      </c>
      <c r="Q2406">
        <v>0</v>
      </c>
      <c r="R2406">
        <v>0</v>
      </c>
      <c r="S2406" t="s">
        <v>1886</v>
      </c>
      <c r="T2406" t="s">
        <v>1886</v>
      </c>
      <c r="U2406">
        <v>1</v>
      </c>
      <c r="V2406" t="s">
        <v>1888</v>
      </c>
      <c r="W2406">
        <v>30</v>
      </c>
      <c r="X2406">
        <v>0</v>
      </c>
      <c r="Y2406">
        <v>0</v>
      </c>
      <c r="Z2406" t="s">
        <v>1884</v>
      </c>
      <c r="AA2406" t="s">
        <v>1884</v>
      </c>
      <c r="AB2406" t="s">
        <v>1884</v>
      </c>
      <c r="AC2406">
        <v>0</v>
      </c>
      <c r="AD2406">
        <v>0</v>
      </c>
      <c r="AE2406">
        <v>0</v>
      </c>
      <c r="AF2406">
        <v>0</v>
      </c>
      <c r="AG2406" t="s">
        <v>1884</v>
      </c>
      <c r="AH2406" s="181" t="s">
        <v>1886</v>
      </c>
      <c r="AI2406" s="182">
        <v>51</v>
      </c>
      <c r="AJ2406" s="181" t="s">
        <v>1967</v>
      </c>
      <c r="AK2406" s="181" t="s">
        <v>1886</v>
      </c>
      <c r="AL2406" s="181" t="s">
        <v>1886</v>
      </c>
      <c r="AO2406" s="181"/>
      <c r="AQ2406">
        <v>10</v>
      </c>
      <c r="AR2406" s="182">
        <v>40</v>
      </c>
      <c r="AS2406" s="183" t="s">
        <v>1885</v>
      </c>
      <c r="AT2406">
        <v>0</v>
      </c>
      <c r="AU2406">
        <v>0</v>
      </c>
      <c r="AV2406" s="182">
        <v>0</v>
      </c>
      <c r="AW2406" s="184">
        <v>0</v>
      </c>
      <c r="AX2406" s="183" t="s">
        <v>1884</v>
      </c>
      <c r="AY2406" s="184">
        <v>0</v>
      </c>
      <c r="AZ2406">
        <v>0</v>
      </c>
      <c r="BA2406">
        <v>0</v>
      </c>
      <c r="BB2406">
        <v>0</v>
      </c>
      <c r="BC2406" s="182">
        <v>0</v>
      </c>
      <c r="BD2406" t="s">
        <v>1886</v>
      </c>
      <c r="BE2406" t="s">
        <v>1886</v>
      </c>
      <c r="BF2406" t="s">
        <v>1886</v>
      </c>
      <c r="BG2406" s="181" t="s">
        <v>1886</v>
      </c>
      <c r="BH2406">
        <v>0</v>
      </c>
      <c r="BI2406" s="184">
        <v>0</v>
      </c>
      <c r="BJ2406" s="182">
        <v>0</v>
      </c>
      <c r="BK2406" s="181" t="s">
        <v>1886</v>
      </c>
      <c r="BL2406">
        <v>0</v>
      </c>
      <c r="BM2406">
        <v>0</v>
      </c>
      <c r="BN2406">
        <v>0</v>
      </c>
    </row>
    <row r="2407" spans="1:66" x14ac:dyDescent="0.25">
      <c r="A2407">
        <v>10780</v>
      </c>
      <c r="B2407" t="s">
        <v>6135</v>
      </c>
      <c r="C2407">
        <v>4</v>
      </c>
      <c r="D2407">
        <v>0</v>
      </c>
      <c r="E2407">
        <v>0</v>
      </c>
      <c r="F2407" t="s">
        <v>1884</v>
      </c>
      <c r="G2407" t="s">
        <v>1885</v>
      </c>
      <c r="H2407" t="s">
        <v>1884</v>
      </c>
      <c r="I2407" t="s">
        <v>1884</v>
      </c>
      <c r="J2407" t="s">
        <v>1884</v>
      </c>
      <c r="K2407" t="s">
        <v>1884</v>
      </c>
      <c r="L2407" t="s">
        <v>1884</v>
      </c>
      <c r="M2407" s="180">
        <v>45559</v>
      </c>
      <c r="N2407" t="s">
        <v>1886</v>
      </c>
      <c r="O2407" t="s">
        <v>1886</v>
      </c>
      <c r="P2407" t="s">
        <v>6136</v>
      </c>
      <c r="Q2407">
        <v>0</v>
      </c>
      <c r="R2407">
        <v>0</v>
      </c>
      <c r="S2407" t="s">
        <v>1886</v>
      </c>
      <c r="T2407" t="s">
        <v>1886</v>
      </c>
      <c r="U2407">
        <v>1</v>
      </c>
      <c r="V2407" t="s">
        <v>1888</v>
      </c>
      <c r="W2407">
        <v>4</v>
      </c>
      <c r="X2407">
        <v>0</v>
      </c>
      <c r="Y2407">
        <v>0</v>
      </c>
      <c r="Z2407" t="s">
        <v>1884</v>
      </c>
      <c r="AA2407" t="s">
        <v>1884</v>
      </c>
      <c r="AB2407" t="s">
        <v>1884</v>
      </c>
      <c r="AC2407">
        <v>0</v>
      </c>
      <c r="AD2407">
        <v>0</v>
      </c>
      <c r="AE2407">
        <v>0</v>
      </c>
      <c r="AF2407">
        <v>0</v>
      </c>
      <c r="AG2407" t="s">
        <v>1884</v>
      </c>
      <c r="AH2407" s="181" t="s">
        <v>1886</v>
      </c>
      <c r="AI2407" s="182">
        <v>51</v>
      </c>
      <c r="AJ2407" s="181" t="s">
        <v>1967</v>
      </c>
      <c r="AK2407" s="181" t="s">
        <v>1886</v>
      </c>
      <c r="AL2407" s="181" t="s">
        <v>1886</v>
      </c>
      <c r="AO2407" s="181"/>
      <c r="AQ2407">
        <v>10</v>
      </c>
      <c r="AR2407" s="182">
        <v>40</v>
      </c>
      <c r="AS2407" s="183" t="s">
        <v>1885</v>
      </c>
      <c r="AT2407">
        <v>0</v>
      </c>
      <c r="AU2407">
        <v>0</v>
      </c>
      <c r="AV2407" s="182">
        <v>0</v>
      </c>
      <c r="AW2407" s="184">
        <v>0</v>
      </c>
      <c r="AX2407" s="183" t="s">
        <v>1884</v>
      </c>
      <c r="AY2407" s="184">
        <v>0</v>
      </c>
      <c r="AZ2407">
        <v>0</v>
      </c>
      <c r="BA2407">
        <v>0</v>
      </c>
      <c r="BB2407">
        <v>0</v>
      </c>
      <c r="BC2407" s="182">
        <v>0</v>
      </c>
      <c r="BD2407" t="s">
        <v>1886</v>
      </c>
      <c r="BE2407" t="s">
        <v>1886</v>
      </c>
      <c r="BF2407" t="s">
        <v>1886</v>
      </c>
      <c r="BG2407" s="181" t="s">
        <v>1886</v>
      </c>
      <c r="BH2407">
        <v>0</v>
      </c>
      <c r="BI2407" s="184">
        <v>0</v>
      </c>
      <c r="BJ2407" s="182">
        <v>0</v>
      </c>
      <c r="BK2407" s="181" t="s">
        <v>1886</v>
      </c>
      <c r="BL2407">
        <v>0</v>
      </c>
      <c r="BM2407">
        <v>0</v>
      </c>
      <c r="BN2407">
        <v>0</v>
      </c>
    </row>
    <row r="2408" spans="1:66" x14ac:dyDescent="0.25">
      <c r="A2408">
        <v>10781</v>
      </c>
      <c r="B2408" t="s">
        <v>6137</v>
      </c>
      <c r="C2408">
        <v>4</v>
      </c>
      <c r="D2408">
        <v>0</v>
      </c>
      <c r="E2408">
        <v>0</v>
      </c>
      <c r="F2408" t="s">
        <v>1884</v>
      </c>
      <c r="G2408" t="s">
        <v>1885</v>
      </c>
      <c r="H2408" t="s">
        <v>1884</v>
      </c>
      <c r="I2408" t="s">
        <v>1884</v>
      </c>
      <c r="J2408" t="s">
        <v>1884</v>
      </c>
      <c r="K2408" t="s">
        <v>1884</v>
      </c>
      <c r="L2408" t="s">
        <v>1884</v>
      </c>
      <c r="M2408" s="180">
        <v>45559</v>
      </c>
      <c r="N2408" t="s">
        <v>1886</v>
      </c>
      <c r="O2408" t="s">
        <v>1886</v>
      </c>
      <c r="P2408" t="s">
        <v>6138</v>
      </c>
      <c r="Q2408">
        <v>0</v>
      </c>
      <c r="R2408">
        <v>0</v>
      </c>
      <c r="S2408" t="s">
        <v>1886</v>
      </c>
      <c r="T2408" t="s">
        <v>1886</v>
      </c>
      <c r="U2408">
        <v>1</v>
      </c>
      <c r="V2408" t="s">
        <v>1888</v>
      </c>
      <c r="W2408">
        <v>4</v>
      </c>
      <c r="X2408">
        <v>0</v>
      </c>
      <c r="Y2408">
        <v>0</v>
      </c>
      <c r="Z2408" t="s">
        <v>1884</v>
      </c>
      <c r="AA2408" t="s">
        <v>1884</v>
      </c>
      <c r="AB2408" t="s">
        <v>1884</v>
      </c>
      <c r="AC2408">
        <v>0</v>
      </c>
      <c r="AD2408">
        <v>0</v>
      </c>
      <c r="AE2408">
        <v>0</v>
      </c>
      <c r="AF2408">
        <v>0</v>
      </c>
      <c r="AG2408" t="s">
        <v>1884</v>
      </c>
      <c r="AH2408" s="181" t="s">
        <v>1886</v>
      </c>
      <c r="AI2408" s="182">
        <v>51</v>
      </c>
      <c r="AJ2408" s="181" t="s">
        <v>1967</v>
      </c>
      <c r="AK2408" s="181" t="s">
        <v>1886</v>
      </c>
      <c r="AL2408" s="181" t="s">
        <v>1886</v>
      </c>
      <c r="AO2408" s="181"/>
      <c r="AQ2408">
        <v>10</v>
      </c>
      <c r="AR2408" s="182">
        <v>40</v>
      </c>
      <c r="AS2408" s="183" t="s">
        <v>1885</v>
      </c>
      <c r="AT2408">
        <v>0</v>
      </c>
      <c r="AU2408">
        <v>0</v>
      </c>
      <c r="AV2408" s="182">
        <v>0</v>
      </c>
      <c r="AW2408" s="184">
        <v>0</v>
      </c>
      <c r="AX2408" s="183" t="s">
        <v>1884</v>
      </c>
      <c r="AY2408" s="184">
        <v>0</v>
      </c>
      <c r="AZ2408">
        <v>0</v>
      </c>
      <c r="BA2408">
        <v>0</v>
      </c>
      <c r="BB2408">
        <v>0</v>
      </c>
      <c r="BC2408" s="182">
        <v>0</v>
      </c>
      <c r="BD2408" t="s">
        <v>1886</v>
      </c>
      <c r="BE2408" t="s">
        <v>1886</v>
      </c>
      <c r="BF2408" t="s">
        <v>1886</v>
      </c>
      <c r="BG2408" s="181" t="s">
        <v>1886</v>
      </c>
      <c r="BH2408">
        <v>0</v>
      </c>
      <c r="BI2408" s="184">
        <v>0</v>
      </c>
      <c r="BJ2408" s="182">
        <v>0</v>
      </c>
      <c r="BK2408" s="181" t="s">
        <v>1886</v>
      </c>
      <c r="BL2408">
        <v>0</v>
      </c>
      <c r="BM2408">
        <v>0</v>
      </c>
      <c r="BN2408">
        <v>0</v>
      </c>
    </row>
    <row r="2409" spans="1:66" x14ac:dyDescent="0.25">
      <c r="A2409">
        <v>10782</v>
      </c>
      <c r="B2409" t="s">
        <v>6139</v>
      </c>
      <c r="C2409">
        <v>18</v>
      </c>
      <c r="D2409">
        <v>0</v>
      </c>
      <c r="E2409">
        <v>0</v>
      </c>
      <c r="F2409" t="s">
        <v>1884</v>
      </c>
      <c r="G2409" t="s">
        <v>1885</v>
      </c>
      <c r="H2409" t="s">
        <v>1884</v>
      </c>
      <c r="I2409" t="s">
        <v>1884</v>
      </c>
      <c r="J2409" t="s">
        <v>1884</v>
      </c>
      <c r="K2409" t="s">
        <v>1884</v>
      </c>
      <c r="L2409" t="s">
        <v>1884</v>
      </c>
      <c r="M2409" s="180">
        <v>45559</v>
      </c>
      <c r="N2409" t="s">
        <v>1886</v>
      </c>
      <c r="O2409" t="s">
        <v>1886</v>
      </c>
      <c r="P2409" t="s">
        <v>6140</v>
      </c>
      <c r="Q2409">
        <v>0</v>
      </c>
      <c r="R2409">
        <v>0</v>
      </c>
      <c r="S2409" t="s">
        <v>1886</v>
      </c>
      <c r="T2409" t="s">
        <v>1886</v>
      </c>
      <c r="U2409">
        <v>1</v>
      </c>
      <c r="V2409" t="s">
        <v>1888</v>
      </c>
      <c r="W2409">
        <v>18</v>
      </c>
      <c r="X2409">
        <v>0</v>
      </c>
      <c r="Y2409">
        <v>0</v>
      </c>
      <c r="Z2409" t="s">
        <v>1884</v>
      </c>
      <c r="AA2409" t="s">
        <v>1884</v>
      </c>
      <c r="AB2409" t="s">
        <v>1884</v>
      </c>
      <c r="AC2409">
        <v>0</v>
      </c>
      <c r="AD2409">
        <v>0</v>
      </c>
      <c r="AE2409">
        <v>0</v>
      </c>
      <c r="AF2409">
        <v>0</v>
      </c>
      <c r="AG2409" t="s">
        <v>1884</v>
      </c>
      <c r="AH2409" s="181" t="s">
        <v>1886</v>
      </c>
      <c r="AI2409" s="182">
        <v>51</v>
      </c>
      <c r="AJ2409" s="181" t="s">
        <v>1967</v>
      </c>
      <c r="AK2409" s="181" t="s">
        <v>1886</v>
      </c>
      <c r="AL2409" s="181" t="s">
        <v>1886</v>
      </c>
      <c r="AO2409" s="181"/>
      <c r="AQ2409">
        <v>10</v>
      </c>
      <c r="AR2409" s="182">
        <v>40</v>
      </c>
      <c r="AS2409" s="183" t="s">
        <v>1885</v>
      </c>
      <c r="AT2409">
        <v>0</v>
      </c>
      <c r="AU2409">
        <v>0</v>
      </c>
      <c r="AV2409" s="182">
        <v>0</v>
      </c>
      <c r="AW2409" s="184">
        <v>0</v>
      </c>
      <c r="AX2409" s="183" t="s">
        <v>1884</v>
      </c>
      <c r="AY2409" s="184">
        <v>0</v>
      </c>
      <c r="AZ2409">
        <v>0</v>
      </c>
      <c r="BA2409">
        <v>0</v>
      </c>
      <c r="BB2409">
        <v>0</v>
      </c>
      <c r="BC2409" s="182">
        <v>0</v>
      </c>
      <c r="BD2409" t="s">
        <v>1886</v>
      </c>
      <c r="BE2409" t="s">
        <v>1886</v>
      </c>
      <c r="BF2409" t="s">
        <v>1886</v>
      </c>
      <c r="BG2409" s="181" t="s">
        <v>1886</v>
      </c>
      <c r="BH2409">
        <v>0</v>
      </c>
      <c r="BI2409" s="184">
        <v>0</v>
      </c>
      <c r="BJ2409" s="182">
        <v>0</v>
      </c>
      <c r="BK2409" s="181" t="s">
        <v>1886</v>
      </c>
      <c r="BL2409">
        <v>0</v>
      </c>
      <c r="BM2409">
        <v>0</v>
      </c>
      <c r="BN2409">
        <v>0</v>
      </c>
    </row>
    <row r="2410" spans="1:66" x14ac:dyDescent="0.25">
      <c r="A2410">
        <v>10783</v>
      </c>
      <c r="B2410" t="s">
        <v>6141</v>
      </c>
      <c r="C2410">
        <v>20</v>
      </c>
      <c r="D2410">
        <v>0</v>
      </c>
      <c r="E2410">
        <v>0</v>
      </c>
      <c r="F2410" t="s">
        <v>1884</v>
      </c>
      <c r="G2410" t="s">
        <v>1885</v>
      </c>
      <c r="H2410" t="s">
        <v>1884</v>
      </c>
      <c r="I2410" t="s">
        <v>1884</v>
      </c>
      <c r="J2410" t="s">
        <v>1884</v>
      </c>
      <c r="K2410" t="s">
        <v>1884</v>
      </c>
      <c r="L2410" t="s">
        <v>1884</v>
      </c>
      <c r="M2410" s="180"/>
      <c r="N2410" t="s">
        <v>1886</v>
      </c>
      <c r="O2410" t="s">
        <v>1886</v>
      </c>
      <c r="P2410" t="s">
        <v>6142</v>
      </c>
      <c r="Q2410">
        <v>0</v>
      </c>
      <c r="R2410">
        <v>0</v>
      </c>
      <c r="S2410" t="s">
        <v>1886</v>
      </c>
      <c r="T2410" t="s">
        <v>1886</v>
      </c>
      <c r="U2410">
        <v>1</v>
      </c>
      <c r="V2410" t="s">
        <v>1888</v>
      </c>
      <c r="W2410">
        <v>20</v>
      </c>
      <c r="X2410">
        <v>0</v>
      </c>
      <c r="Y2410">
        <v>0</v>
      </c>
      <c r="Z2410" t="s">
        <v>1884</v>
      </c>
      <c r="AA2410" t="s">
        <v>1884</v>
      </c>
      <c r="AB2410" t="s">
        <v>1884</v>
      </c>
      <c r="AC2410">
        <v>0</v>
      </c>
      <c r="AD2410">
        <v>0</v>
      </c>
      <c r="AE2410">
        <v>0</v>
      </c>
      <c r="AF2410">
        <v>0</v>
      </c>
      <c r="AG2410" t="s">
        <v>1884</v>
      </c>
      <c r="AH2410" s="181" t="s">
        <v>1886</v>
      </c>
      <c r="AI2410" s="182">
        <v>51</v>
      </c>
      <c r="AJ2410" s="181" t="s">
        <v>1967</v>
      </c>
      <c r="AK2410" s="181" t="s">
        <v>1886</v>
      </c>
      <c r="AL2410" s="181" t="s">
        <v>1886</v>
      </c>
      <c r="AO2410" s="181"/>
      <c r="AQ2410">
        <v>10</v>
      </c>
      <c r="AR2410" s="182">
        <v>40</v>
      </c>
      <c r="AS2410" s="183" t="s">
        <v>1885</v>
      </c>
      <c r="AT2410">
        <v>0</v>
      </c>
      <c r="AU2410">
        <v>0</v>
      </c>
      <c r="AV2410" s="182">
        <v>0</v>
      </c>
      <c r="AW2410" s="184">
        <v>0</v>
      </c>
      <c r="AX2410" s="183" t="s">
        <v>1884</v>
      </c>
      <c r="AY2410" s="184">
        <v>0</v>
      </c>
      <c r="AZ2410">
        <v>0</v>
      </c>
      <c r="BA2410">
        <v>0</v>
      </c>
      <c r="BB2410">
        <v>0</v>
      </c>
      <c r="BC2410" s="182">
        <v>0</v>
      </c>
      <c r="BD2410" t="s">
        <v>1886</v>
      </c>
      <c r="BE2410" t="s">
        <v>1886</v>
      </c>
      <c r="BF2410" t="s">
        <v>1886</v>
      </c>
      <c r="BG2410" s="181" t="s">
        <v>1886</v>
      </c>
      <c r="BH2410">
        <v>0</v>
      </c>
      <c r="BI2410" s="184">
        <v>0</v>
      </c>
      <c r="BJ2410" s="182">
        <v>0</v>
      </c>
      <c r="BK2410" s="181" t="s">
        <v>1886</v>
      </c>
      <c r="BL2410">
        <v>0</v>
      </c>
      <c r="BM2410">
        <v>0</v>
      </c>
      <c r="BN2410">
        <v>0</v>
      </c>
    </row>
    <row r="2411" spans="1:66" x14ac:dyDescent="0.25">
      <c r="A2411">
        <v>10784</v>
      </c>
      <c r="B2411" t="s">
        <v>6143</v>
      </c>
      <c r="C2411">
        <v>32</v>
      </c>
      <c r="D2411">
        <v>0</v>
      </c>
      <c r="E2411">
        <v>0</v>
      </c>
      <c r="F2411" t="s">
        <v>1884</v>
      </c>
      <c r="G2411" t="s">
        <v>1885</v>
      </c>
      <c r="H2411" t="s">
        <v>1884</v>
      </c>
      <c r="I2411" t="s">
        <v>1884</v>
      </c>
      <c r="J2411" t="s">
        <v>1884</v>
      </c>
      <c r="K2411" t="s">
        <v>1884</v>
      </c>
      <c r="L2411" t="s">
        <v>1884</v>
      </c>
      <c r="M2411" s="180"/>
      <c r="N2411" t="s">
        <v>1886</v>
      </c>
      <c r="O2411" t="s">
        <v>1886</v>
      </c>
      <c r="P2411" t="s">
        <v>6144</v>
      </c>
      <c r="Q2411">
        <v>0</v>
      </c>
      <c r="R2411">
        <v>0</v>
      </c>
      <c r="S2411" t="s">
        <v>1886</v>
      </c>
      <c r="T2411" t="s">
        <v>1886</v>
      </c>
      <c r="U2411">
        <v>1</v>
      </c>
      <c r="V2411" t="s">
        <v>1888</v>
      </c>
      <c r="W2411">
        <v>32</v>
      </c>
      <c r="X2411">
        <v>0</v>
      </c>
      <c r="Y2411">
        <v>0</v>
      </c>
      <c r="Z2411" t="s">
        <v>1884</v>
      </c>
      <c r="AA2411" t="s">
        <v>1884</v>
      </c>
      <c r="AB2411" t="s">
        <v>1884</v>
      </c>
      <c r="AC2411">
        <v>0</v>
      </c>
      <c r="AD2411">
        <v>0</v>
      </c>
      <c r="AE2411">
        <v>0</v>
      </c>
      <c r="AF2411">
        <v>0</v>
      </c>
      <c r="AG2411" t="s">
        <v>1884</v>
      </c>
      <c r="AH2411" s="181" t="s">
        <v>1886</v>
      </c>
      <c r="AI2411" s="182">
        <v>51</v>
      </c>
      <c r="AJ2411" s="181" t="s">
        <v>1967</v>
      </c>
      <c r="AK2411" s="181" t="s">
        <v>1886</v>
      </c>
      <c r="AL2411" s="181" t="s">
        <v>1886</v>
      </c>
      <c r="AO2411" s="181"/>
      <c r="AQ2411">
        <v>10</v>
      </c>
      <c r="AR2411" s="182">
        <v>40</v>
      </c>
      <c r="AS2411" s="183" t="s">
        <v>1885</v>
      </c>
      <c r="AT2411">
        <v>0</v>
      </c>
      <c r="AU2411">
        <v>0</v>
      </c>
      <c r="AV2411" s="182">
        <v>0</v>
      </c>
      <c r="AW2411" s="184">
        <v>0</v>
      </c>
      <c r="AX2411" s="183" t="s">
        <v>1884</v>
      </c>
      <c r="AY2411" s="184">
        <v>0</v>
      </c>
      <c r="AZ2411">
        <v>0</v>
      </c>
      <c r="BA2411">
        <v>0</v>
      </c>
      <c r="BB2411">
        <v>0</v>
      </c>
      <c r="BC2411" s="182">
        <v>0</v>
      </c>
      <c r="BD2411" t="s">
        <v>1886</v>
      </c>
      <c r="BE2411" t="s">
        <v>1886</v>
      </c>
      <c r="BF2411" t="s">
        <v>1886</v>
      </c>
      <c r="BG2411" s="181" t="s">
        <v>1886</v>
      </c>
      <c r="BH2411">
        <v>0</v>
      </c>
      <c r="BI2411" s="184">
        <v>0</v>
      </c>
      <c r="BJ2411" s="182">
        <v>0</v>
      </c>
      <c r="BK2411" s="181" t="s">
        <v>1886</v>
      </c>
      <c r="BL2411">
        <v>0</v>
      </c>
      <c r="BM2411">
        <v>0</v>
      </c>
      <c r="BN2411">
        <v>0</v>
      </c>
    </row>
    <row r="2412" spans="1:66" x14ac:dyDescent="0.25">
      <c r="A2412">
        <v>10785</v>
      </c>
      <c r="B2412" t="s">
        <v>6145</v>
      </c>
      <c r="C2412">
        <v>20</v>
      </c>
      <c r="D2412">
        <v>0</v>
      </c>
      <c r="E2412">
        <v>0</v>
      </c>
      <c r="F2412" t="s">
        <v>1884</v>
      </c>
      <c r="G2412" t="s">
        <v>1885</v>
      </c>
      <c r="H2412" t="s">
        <v>1884</v>
      </c>
      <c r="I2412" t="s">
        <v>1884</v>
      </c>
      <c r="J2412" t="s">
        <v>1884</v>
      </c>
      <c r="K2412" t="s">
        <v>1884</v>
      </c>
      <c r="L2412" t="s">
        <v>1884</v>
      </c>
      <c r="M2412" s="180"/>
      <c r="N2412" t="s">
        <v>1886</v>
      </c>
      <c r="O2412" t="s">
        <v>1886</v>
      </c>
      <c r="P2412" t="s">
        <v>6146</v>
      </c>
      <c r="Q2412">
        <v>0</v>
      </c>
      <c r="R2412">
        <v>0</v>
      </c>
      <c r="S2412" t="s">
        <v>1886</v>
      </c>
      <c r="T2412" t="s">
        <v>1886</v>
      </c>
      <c r="U2412">
        <v>1</v>
      </c>
      <c r="V2412" t="s">
        <v>1888</v>
      </c>
      <c r="W2412">
        <v>20</v>
      </c>
      <c r="X2412">
        <v>0</v>
      </c>
      <c r="Y2412">
        <v>0</v>
      </c>
      <c r="Z2412" t="s">
        <v>1884</v>
      </c>
      <c r="AA2412" t="s">
        <v>1884</v>
      </c>
      <c r="AB2412" t="s">
        <v>1884</v>
      </c>
      <c r="AC2412">
        <v>0</v>
      </c>
      <c r="AD2412">
        <v>0</v>
      </c>
      <c r="AE2412">
        <v>0</v>
      </c>
      <c r="AF2412">
        <v>0</v>
      </c>
      <c r="AG2412" t="s">
        <v>1884</v>
      </c>
      <c r="AH2412" s="181" t="s">
        <v>1886</v>
      </c>
      <c r="AI2412" s="182">
        <v>51</v>
      </c>
      <c r="AJ2412" s="181" t="s">
        <v>1967</v>
      </c>
      <c r="AK2412" s="181" t="s">
        <v>1886</v>
      </c>
      <c r="AL2412" s="181" t="s">
        <v>1886</v>
      </c>
      <c r="AO2412" s="181"/>
      <c r="AQ2412">
        <v>10</v>
      </c>
      <c r="AR2412" s="182">
        <v>40</v>
      </c>
      <c r="AS2412" s="183" t="s">
        <v>1885</v>
      </c>
      <c r="AT2412">
        <v>0</v>
      </c>
      <c r="AU2412">
        <v>0</v>
      </c>
      <c r="AV2412" s="182">
        <v>0</v>
      </c>
      <c r="AW2412" s="184">
        <v>0</v>
      </c>
      <c r="AX2412" s="183" t="s">
        <v>1884</v>
      </c>
      <c r="AY2412" s="184">
        <v>0</v>
      </c>
      <c r="AZ2412">
        <v>0</v>
      </c>
      <c r="BA2412">
        <v>0</v>
      </c>
      <c r="BB2412">
        <v>0</v>
      </c>
      <c r="BC2412" s="182">
        <v>0</v>
      </c>
      <c r="BD2412" t="s">
        <v>1886</v>
      </c>
      <c r="BE2412" t="s">
        <v>1886</v>
      </c>
      <c r="BF2412" t="s">
        <v>1886</v>
      </c>
      <c r="BG2412" s="181" t="s">
        <v>1886</v>
      </c>
      <c r="BH2412">
        <v>6.4</v>
      </c>
      <c r="BI2412" s="184">
        <v>0</v>
      </c>
      <c r="BJ2412" s="182">
        <v>0</v>
      </c>
      <c r="BK2412" s="181" t="s">
        <v>1886</v>
      </c>
      <c r="BL2412">
        <v>0</v>
      </c>
      <c r="BM2412">
        <v>0</v>
      </c>
      <c r="BN2412">
        <v>0</v>
      </c>
    </row>
    <row r="2413" spans="1:66" x14ac:dyDescent="0.25">
      <c r="A2413">
        <v>10786</v>
      </c>
      <c r="B2413" t="s">
        <v>6147</v>
      </c>
      <c r="C2413">
        <v>20</v>
      </c>
      <c r="D2413">
        <v>0</v>
      </c>
      <c r="E2413">
        <v>0</v>
      </c>
      <c r="F2413" t="s">
        <v>1884</v>
      </c>
      <c r="G2413" t="s">
        <v>1885</v>
      </c>
      <c r="H2413" t="s">
        <v>1884</v>
      </c>
      <c r="I2413" t="s">
        <v>1884</v>
      </c>
      <c r="J2413" t="s">
        <v>1884</v>
      </c>
      <c r="K2413" t="s">
        <v>1884</v>
      </c>
      <c r="L2413" t="s">
        <v>1884</v>
      </c>
      <c r="M2413" s="180"/>
      <c r="N2413" t="s">
        <v>1886</v>
      </c>
      <c r="O2413" t="s">
        <v>1886</v>
      </c>
      <c r="P2413" t="s">
        <v>6148</v>
      </c>
      <c r="Q2413">
        <v>0</v>
      </c>
      <c r="R2413">
        <v>0</v>
      </c>
      <c r="S2413" t="s">
        <v>1886</v>
      </c>
      <c r="T2413" t="s">
        <v>1886</v>
      </c>
      <c r="U2413">
        <v>1</v>
      </c>
      <c r="V2413" t="s">
        <v>1888</v>
      </c>
      <c r="W2413">
        <v>20</v>
      </c>
      <c r="X2413">
        <v>0</v>
      </c>
      <c r="Y2413">
        <v>0</v>
      </c>
      <c r="Z2413" t="s">
        <v>1884</v>
      </c>
      <c r="AA2413" t="s">
        <v>1884</v>
      </c>
      <c r="AB2413" t="s">
        <v>1884</v>
      </c>
      <c r="AC2413">
        <v>0</v>
      </c>
      <c r="AD2413">
        <v>0</v>
      </c>
      <c r="AE2413">
        <v>0</v>
      </c>
      <c r="AF2413">
        <v>0</v>
      </c>
      <c r="AG2413" t="s">
        <v>1884</v>
      </c>
      <c r="AH2413" s="181" t="s">
        <v>1886</v>
      </c>
      <c r="AI2413" s="182">
        <v>51</v>
      </c>
      <c r="AJ2413" s="181" t="s">
        <v>1967</v>
      </c>
      <c r="AK2413" s="181" t="s">
        <v>1886</v>
      </c>
      <c r="AL2413" s="181" t="s">
        <v>1886</v>
      </c>
      <c r="AO2413" s="181"/>
      <c r="AQ2413">
        <v>10</v>
      </c>
      <c r="AR2413" s="182">
        <v>40</v>
      </c>
      <c r="AS2413" s="183" t="s">
        <v>1885</v>
      </c>
      <c r="AT2413">
        <v>0</v>
      </c>
      <c r="AU2413">
        <v>0</v>
      </c>
      <c r="AV2413" s="182">
        <v>0</v>
      </c>
      <c r="AW2413" s="184">
        <v>0</v>
      </c>
      <c r="AX2413" s="183" t="s">
        <v>1884</v>
      </c>
      <c r="AY2413" s="184">
        <v>0</v>
      </c>
      <c r="AZ2413">
        <v>0</v>
      </c>
      <c r="BA2413">
        <v>0</v>
      </c>
      <c r="BB2413">
        <v>0</v>
      </c>
      <c r="BC2413" s="182">
        <v>0</v>
      </c>
      <c r="BD2413" t="s">
        <v>1886</v>
      </c>
      <c r="BE2413" t="s">
        <v>1886</v>
      </c>
      <c r="BF2413" t="s">
        <v>1886</v>
      </c>
      <c r="BG2413" s="181" t="s">
        <v>1886</v>
      </c>
      <c r="BH2413">
        <v>0</v>
      </c>
      <c r="BI2413" s="184">
        <v>0</v>
      </c>
      <c r="BJ2413" s="182">
        <v>0</v>
      </c>
      <c r="BK2413" s="181" t="s">
        <v>1886</v>
      </c>
      <c r="BL2413">
        <v>0</v>
      </c>
      <c r="BM2413">
        <v>0</v>
      </c>
      <c r="BN2413">
        <v>0</v>
      </c>
    </row>
    <row r="2414" spans="1:66" x14ac:dyDescent="0.25">
      <c r="A2414">
        <v>10787</v>
      </c>
      <c r="B2414" t="s">
        <v>6149</v>
      </c>
      <c r="C2414">
        <v>1</v>
      </c>
      <c r="D2414">
        <v>0</v>
      </c>
      <c r="E2414">
        <v>0</v>
      </c>
      <c r="F2414" t="s">
        <v>1884</v>
      </c>
      <c r="G2414" t="s">
        <v>1885</v>
      </c>
      <c r="H2414" t="s">
        <v>1884</v>
      </c>
      <c r="I2414" t="s">
        <v>1884</v>
      </c>
      <c r="J2414" t="s">
        <v>1884</v>
      </c>
      <c r="K2414" t="s">
        <v>1884</v>
      </c>
      <c r="L2414" t="s">
        <v>1884</v>
      </c>
      <c r="M2414" s="180">
        <v>45559</v>
      </c>
      <c r="N2414" t="s">
        <v>1886</v>
      </c>
      <c r="O2414" t="s">
        <v>1886</v>
      </c>
      <c r="P2414" t="s">
        <v>6150</v>
      </c>
      <c r="Q2414">
        <v>0</v>
      </c>
      <c r="R2414">
        <v>0</v>
      </c>
      <c r="S2414" t="s">
        <v>1886</v>
      </c>
      <c r="T2414" t="s">
        <v>1886</v>
      </c>
      <c r="U2414">
        <v>2</v>
      </c>
      <c r="V2414" t="s">
        <v>1899</v>
      </c>
      <c r="W2414">
        <v>10</v>
      </c>
      <c r="X2414">
        <v>0</v>
      </c>
      <c r="Y2414">
        <v>0</v>
      </c>
      <c r="Z2414" t="s">
        <v>1884</v>
      </c>
      <c r="AA2414" t="s">
        <v>1884</v>
      </c>
      <c r="AB2414" t="s">
        <v>1884</v>
      </c>
      <c r="AC2414">
        <v>0</v>
      </c>
      <c r="AD2414">
        <v>0</v>
      </c>
      <c r="AE2414">
        <v>0</v>
      </c>
      <c r="AF2414">
        <v>0</v>
      </c>
      <c r="AG2414" t="s">
        <v>1885</v>
      </c>
      <c r="AH2414" s="181" t="s">
        <v>1886</v>
      </c>
      <c r="AI2414" s="182">
        <v>290</v>
      </c>
      <c r="AJ2414" s="181" t="s">
        <v>3093</v>
      </c>
      <c r="AK2414" s="181" t="s">
        <v>1886</v>
      </c>
      <c r="AL2414" s="181" t="s">
        <v>1886</v>
      </c>
      <c r="AO2414" s="181"/>
      <c r="AQ2414">
        <v>10</v>
      </c>
      <c r="AR2414" s="182">
        <v>40</v>
      </c>
      <c r="AS2414" s="183" t="s">
        <v>1885</v>
      </c>
      <c r="AT2414">
        <v>0</v>
      </c>
      <c r="AU2414">
        <v>63</v>
      </c>
      <c r="AV2414" s="182">
        <v>5</v>
      </c>
      <c r="AW2414" s="184">
        <v>0</v>
      </c>
      <c r="AX2414" s="183" t="s">
        <v>1884</v>
      </c>
      <c r="AY2414" s="184">
        <v>0</v>
      </c>
      <c r="AZ2414">
        <v>0</v>
      </c>
      <c r="BA2414">
        <v>0</v>
      </c>
      <c r="BB2414">
        <v>0</v>
      </c>
      <c r="BC2414" s="182">
        <v>10787</v>
      </c>
      <c r="BD2414" t="s">
        <v>1886</v>
      </c>
      <c r="BE2414" t="s">
        <v>1886</v>
      </c>
      <c r="BF2414" t="s">
        <v>1886</v>
      </c>
      <c r="BG2414" s="181" t="s">
        <v>1886</v>
      </c>
      <c r="BH2414">
        <v>0</v>
      </c>
      <c r="BI2414" s="184">
        <v>0</v>
      </c>
      <c r="BJ2414" s="182">
        <v>0</v>
      </c>
      <c r="BK2414" s="181" t="s">
        <v>1886</v>
      </c>
      <c r="BL2414">
        <v>0</v>
      </c>
      <c r="BM2414">
        <v>0</v>
      </c>
      <c r="BN2414">
        <v>0</v>
      </c>
    </row>
    <row r="2415" spans="1:66" x14ac:dyDescent="0.25">
      <c r="A2415">
        <v>10788</v>
      </c>
      <c r="B2415" t="s">
        <v>6151</v>
      </c>
      <c r="C2415">
        <v>12</v>
      </c>
      <c r="D2415">
        <v>0</v>
      </c>
      <c r="E2415">
        <v>0</v>
      </c>
      <c r="F2415" t="s">
        <v>1884</v>
      </c>
      <c r="G2415" t="s">
        <v>1885</v>
      </c>
      <c r="H2415" t="s">
        <v>1884</v>
      </c>
      <c r="I2415" t="s">
        <v>1884</v>
      </c>
      <c r="J2415" t="s">
        <v>1884</v>
      </c>
      <c r="K2415" t="s">
        <v>1884</v>
      </c>
      <c r="L2415" t="s">
        <v>1884</v>
      </c>
      <c r="M2415" s="180">
        <v>45560</v>
      </c>
      <c r="N2415" t="s">
        <v>1886</v>
      </c>
      <c r="O2415" t="s">
        <v>6152</v>
      </c>
      <c r="P2415" t="s">
        <v>6152</v>
      </c>
      <c r="Q2415">
        <v>0</v>
      </c>
      <c r="R2415">
        <v>0</v>
      </c>
      <c r="S2415" t="s">
        <v>1886</v>
      </c>
      <c r="T2415" t="s">
        <v>1886</v>
      </c>
      <c r="U2415">
        <v>1</v>
      </c>
      <c r="V2415" t="s">
        <v>1888</v>
      </c>
      <c r="W2415">
        <v>12</v>
      </c>
      <c r="X2415">
        <v>0</v>
      </c>
      <c r="Y2415">
        <v>0</v>
      </c>
      <c r="Z2415" t="s">
        <v>1884</v>
      </c>
      <c r="AA2415" t="s">
        <v>1884</v>
      </c>
      <c r="AB2415" t="s">
        <v>1884</v>
      </c>
      <c r="AC2415">
        <v>0</v>
      </c>
      <c r="AD2415">
        <v>0</v>
      </c>
      <c r="AE2415">
        <v>0</v>
      </c>
      <c r="AF2415">
        <v>0</v>
      </c>
      <c r="AG2415" t="s">
        <v>1884</v>
      </c>
      <c r="AH2415" s="181" t="s">
        <v>1886</v>
      </c>
      <c r="AI2415" s="182">
        <v>51</v>
      </c>
      <c r="AJ2415" s="181" t="s">
        <v>1967</v>
      </c>
      <c r="AK2415" s="181" t="s">
        <v>1886</v>
      </c>
      <c r="AL2415" s="181" t="s">
        <v>1886</v>
      </c>
      <c r="AO2415" s="181"/>
      <c r="AQ2415">
        <v>10</v>
      </c>
      <c r="AR2415" s="182">
        <v>40</v>
      </c>
      <c r="AS2415" s="183" t="s">
        <v>1885</v>
      </c>
      <c r="AT2415">
        <v>0</v>
      </c>
      <c r="AU2415">
        <v>0</v>
      </c>
      <c r="AV2415" s="182">
        <v>0</v>
      </c>
      <c r="AW2415" s="184">
        <v>0</v>
      </c>
      <c r="AX2415" s="183" t="s">
        <v>1884</v>
      </c>
      <c r="AY2415" s="184">
        <v>0</v>
      </c>
      <c r="AZ2415">
        <v>0</v>
      </c>
      <c r="BA2415">
        <v>0</v>
      </c>
      <c r="BB2415">
        <v>0</v>
      </c>
      <c r="BC2415" s="182">
        <v>10788</v>
      </c>
      <c r="BD2415" t="s">
        <v>1886</v>
      </c>
      <c r="BE2415" t="s">
        <v>1886</v>
      </c>
      <c r="BF2415" t="s">
        <v>1886</v>
      </c>
      <c r="BG2415" s="181" t="s">
        <v>1886</v>
      </c>
      <c r="BH2415">
        <v>0</v>
      </c>
      <c r="BI2415" s="184">
        <v>0</v>
      </c>
      <c r="BJ2415" s="182">
        <v>0</v>
      </c>
      <c r="BK2415" s="181" t="s">
        <v>1886</v>
      </c>
      <c r="BL2415">
        <v>0</v>
      </c>
      <c r="BM2415">
        <v>0</v>
      </c>
      <c r="BN2415">
        <v>0</v>
      </c>
    </row>
    <row r="2416" spans="1:66" x14ac:dyDescent="0.25">
      <c r="A2416">
        <v>10789</v>
      </c>
      <c r="B2416" t="s">
        <v>6153</v>
      </c>
      <c r="C2416">
        <v>24</v>
      </c>
      <c r="D2416">
        <v>0</v>
      </c>
      <c r="E2416">
        <v>0</v>
      </c>
      <c r="F2416" t="s">
        <v>1884</v>
      </c>
      <c r="G2416" t="s">
        <v>1885</v>
      </c>
      <c r="H2416" t="s">
        <v>1884</v>
      </c>
      <c r="I2416" t="s">
        <v>1884</v>
      </c>
      <c r="J2416" t="s">
        <v>1884</v>
      </c>
      <c r="K2416" t="s">
        <v>1884</v>
      </c>
      <c r="L2416" t="s">
        <v>1884</v>
      </c>
      <c r="M2416" s="180">
        <v>45561</v>
      </c>
      <c r="N2416" t="s">
        <v>1886</v>
      </c>
      <c r="O2416" t="s">
        <v>1886</v>
      </c>
      <c r="P2416" t="s">
        <v>6154</v>
      </c>
      <c r="Q2416">
        <v>0</v>
      </c>
      <c r="R2416">
        <v>0</v>
      </c>
      <c r="S2416" t="s">
        <v>1886</v>
      </c>
      <c r="T2416" t="s">
        <v>1886</v>
      </c>
      <c r="U2416">
        <v>0</v>
      </c>
      <c r="V2416" t="s">
        <v>1886</v>
      </c>
      <c r="W2416">
        <v>0</v>
      </c>
      <c r="X2416">
        <v>0</v>
      </c>
      <c r="Y2416">
        <v>0</v>
      </c>
      <c r="Z2416" t="s">
        <v>1884</v>
      </c>
      <c r="AA2416" t="s">
        <v>1884</v>
      </c>
      <c r="AB2416" t="s">
        <v>1884</v>
      </c>
      <c r="AC2416">
        <v>0</v>
      </c>
      <c r="AD2416">
        <v>0</v>
      </c>
      <c r="AE2416">
        <v>0</v>
      </c>
      <c r="AF2416">
        <v>0</v>
      </c>
      <c r="AG2416" t="s">
        <v>1884</v>
      </c>
      <c r="AH2416" s="181" t="s">
        <v>1886</v>
      </c>
      <c r="AI2416" s="182">
        <v>210</v>
      </c>
      <c r="AJ2416" s="181" t="s">
        <v>2010</v>
      </c>
      <c r="AK2416" s="181" t="s">
        <v>1886</v>
      </c>
      <c r="AL2416" s="181" t="s">
        <v>1886</v>
      </c>
      <c r="AO2416" s="181"/>
      <c r="AQ2416">
        <v>10</v>
      </c>
      <c r="AR2416" s="182">
        <v>40</v>
      </c>
      <c r="AS2416" s="183" t="s">
        <v>1885</v>
      </c>
      <c r="AT2416">
        <v>0</v>
      </c>
      <c r="AU2416">
        <v>0</v>
      </c>
      <c r="AV2416" s="182">
        <v>0</v>
      </c>
      <c r="AW2416" s="184">
        <v>0</v>
      </c>
      <c r="AX2416" s="183" t="s">
        <v>1884</v>
      </c>
      <c r="AY2416" s="184">
        <v>0</v>
      </c>
      <c r="AZ2416">
        <v>0</v>
      </c>
      <c r="BA2416">
        <v>0</v>
      </c>
      <c r="BB2416">
        <v>0</v>
      </c>
      <c r="BC2416" s="182">
        <v>10789</v>
      </c>
      <c r="BD2416" t="s">
        <v>1886</v>
      </c>
      <c r="BE2416" t="s">
        <v>1886</v>
      </c>
      <c r="BF2416" t="s">
        <v>1886</v>
      </c>
      <c r="BG2416" s="181" t="s">
        <v>1886</v>
      </c>
      <c r="BH2416">
        <v>2.2799999999999998</v>
      </c>
      <c r="BI2416" s="184">
        <v>0</v>
      </c>
      <c r="BJ2416" s="182">
        <v>0</v>
      </c>
      <c r="BK2416" s="181" t="s">
        <v>1886</v>
      </c>
      <c r="BL2416">
        <v>0</v>
      </c>
      <c r="BM2416">
        <v>0</v>
      </c>
      <c r="BN2416">
        <v>0</v>
      </c>
    </row>
    <row r="2417" spans="1:66" x14ac:dyDescent="0.25">
      <c r="A2417">
        <v>10790</v>
      </c>
      <c r="B2417" t="s">
        <v>6155</v>
      </c>
      <c r="C2417">
        <v>1</v>
      </c>
      <c r="D2417">
        <v>0</v>
      </c>
      <c r="E2417">
        <v>0</v>
      </c>
      <c r="F2417" t="s">
        <v>1884</v>
      </c>
      <c r="G2417" t="s">
        <v>1884</v>
      </c>
      <c r="H2417" t="s">
        <v>1884</v>
      </c>
      <c r="I2417" t="s">
        <v>1884</v>
      </c>
      <c r="J2417" t="s">
        <v>1884</v>
      </c>
      <c r="K2417" t="s">
        <v>1884</v>
      </c>
      <c r="L2417" t="s">
        <v>1884</v>
      </c>
      <c r="M2417" s="180">
        <v>45562</v>
      </c>
      <c r="N2417" t="s">
        <v>2007</v>
      </c>
      <c r="O2417" t="s">
        <v>6156</v>
      </c>
      <c r="P2417" t="s">
        <v>1886</v>
      </c>
      <c r="Q2417">
        <v>0</v>
      </c>
      <c r="R2417">
        <v>0</v>
      </c>
      <c r="S2417" t="s">
        <v>1886</v>
      </c>
      <c r="T2417" t="s">
        <v>1886</v>
      </c>
      <c r="U2417">
        <v>0</v>
      </c>
      <c r="V2417" t="s">
        <v>1886</v>
      </c>
      <c r="W2417">
        <v>0</v>
      </c>
      <c r="X2417">
        <v>0</v>
      </c>
      <c r="Y2417">
        <v>0</v>
      </c>
      <c r="Z2417" t="s">
        <v>1884</v>
      </c>
      <c r="AA2417" t="s">
        <v>1884</v>
      </c>
      <c r="AB2417" t="s">
        <v>1884</v>
      </c>
      <c r="AC2417">
        <v>0</v>
      </c>
      <c r="AD2417">
        <v>0</v>
      </c>
      <c r="AE2417">
        <v>0</v>
      </c>
      <c r="AF2417">
        <v>0</v>
      </c>
      <c r="AG2417" t="s">
        <v>1884</v>
      </c>
      <c r="AH2417" s="181" t="s">
        <v>1886</v>
      </c>
      <c r="AI2417" s="182">
        <v>47</v>
      </c>
      <c r="AJ2417" s="181" t="s">
        <v>2015</v>
      </c>
      <c r="AK2417" s="181" t="s">
        <v>1886</v>
      </c>
      <c r="AL2417" s="181" t="s">
        <v>1886</v>
      </c>
      <c r="AO2417" s="181"/>
      <c r="AQ2417">
        <v>10</v>
      </c>
      <c r="AR2417" s="182">
        <v>40</v>
      </c>
      <c r="AS2417" s="183" t="s">
        <v>1885</v>
      </c>
      <c r="AT2417">
        <v>0</v>
      </c>
      <c r="AU2417">
        <v>0</v>
      </c>
      <c r="AV2417" s="182">
        <v>0</v>
      </c>
      <c r="AW2417" s="184">
        <v>0</v>
      </c>
      <c r="AX2417" s="183" t="s">
        <v>1884</v>
      </c>
      <c r="AY2417" s="184">
        <v>0</v>
      </c>
      <c r="AZ2417">
        <v>0</v>
      </c>
      <c r="BA2417">
        <v>0</v>
      </c>
      <c r="BB2417">
        <v>0</v>
      </c>
      <c r="BC2417" s="182">
        <v>10790</v>
      </c>
      <c r="BD2417" t="s">
        <v>1886</v>
      </c>
      <c r="BE2417" t="s">
        <v>1886</v>
      </c>
      <c r="BF2417" t="s">
        <v>1886</v>
      </c>
      <c r="BG2417" s="181" t="s">
        <v>1886</v>
      </c>
      <c r="BH2417">
        <v>0</v>
      </c>
      <c r="BI2417" s="184">
        <v>0</v>
      </c>
      <c r="BJ2417" s="182">
        <v>0</v>
      </c>
      <c r="BK2417" s="181" t="s">
        <v>1886</v>
      </c>
      <c r="BL2417">
        <v>0</v>
      </c>
      <c r="BM2417">
        <v>0</v>
      </c>
      <c r="BN2417">
        <v>0</v>
      </c>
    </row>
    <row r="2418" spans="1:66" x14ac:dyDescent="0.25">
      <c r="A2418">
        <v>10791</v>
      </c>
      <c r="B2418" t="s">
        <v>6157</v>
      </c>
      <c r="C2418">
        <v>1</v>
      </c>
      <c r="D2418">
        <v>0</v>
      </c>
      <c r="E2418">
        <v>0</v>
      </c>
      <c r="F2418" t="s">
        <v>1884</v>
      </c>
      <c r="G2418" t="s">
        <v>1884</v>
      </c>
      <c r="H2418" t="s">
        <v>1884</v>
      </c>
      <c r="I2418" t="s">
        <v>1884</v>
      </c>
      <c r="J2418" t="s">
        <v>1884</v>
      </c>
      <c r="K2418" t="s">
        <v>1884</v>
      </c>
      <c r="L2418" t="s">
        <v>1884</v>
      </c>
      <c r="M2418" s="180">
        <v>45562</v>
      </c>
      <c r="N2418" t="s">
        <v>2007</v>
      </c>
      <c r="O2418" t="s">
        <v>6158</v>
      </c>
      <c r="P2418" t="s">
        <v>1886</v>
      </c>
      <c r="Q2418">
        <v>0</v>
      </c>
      <c r="R2418">
        <v>0</v>
      </c>
      <c r="S2418" t="s">
        <v>1886</v>
      </c>
      <c r="T2418" t="s">
        <v>1886</v>
      </c>
      <c r="U2418">
        <v>0</v>
      </c>
      <c r="V2418" t="s">
        <v>1886</v>
      </c>
      <c r="W2418">
        <v>0</v>
      </c>
      <c r="X2418">
        <v>0</v>
      </c>
      <c r="Y2418">
        <v>0</v>
      </c>
      <c r="Z2418" t="s">
        <v>1884</v>
      </c>
      <c r="AA2418" t="s">
        <v>1884</v>
      </c>
      <c r="AB2418" t="s">
        <v>1884</v>
      </c>
      <c r="AC2418">
        <v>0</v>
      </c>
      <c r="AD2418">
        <v>0</v>
      </c>
      <c r="AE2418">
        <v>0</v>
      </c>
      <c r="AF2418">
        <v>0</v>
      </c>
      <c r="AG2418" t="s">
        <v>1884</v>
      </c>
      <c r="AH2418" s="181" t="s">
        <v>1886</v>
      </c>
      <c r="AI2418" s="182">
        <v>47</v>
      </c>
      <c r="AJ2418" s="181" t="s">
        <v>2015</v>
      </c>
      <c r="AK2418" s="181" t="s">
        <v>1886</v>
      </c>
      <c r="AL2418" s="181" t="s">
        <v>1886</v>
      </c>
      <c r="AO2418" s="181"/>
      <c r="AQ2418">
        <v>10</v>
      </c>
      <c r="AR2418" s="182">
        <v>40</v>
      </c>
      <c r="AS2418" s="183" t="s">
        <v>1885</v>
      </c>
      <c r="AT2418">
        <v>0</v>
      </c>
      <c r="AU2418">
        <v>0</v>
      </c>
      <c r="AV2418" s="182">
        <v>0</v>
      </c>
      <c r="AW2418" s="184">
        <v>0</v>
      </c>
      <c r="AX2418" s="183" t="s">
        <v>1884</v>
      </c>
      <c r="AY2418" s="184">
        <v>0</v>
      </c>
      <c r="AZ2418">
        <v>0</v>
      </c>
      <c r="BA2418">
        <v>0</v>
      </c>
      <c r="BB2418">
        <v>0</v>
      </c>
      <c r="BC2418" s="182">
        <v>10791</v>
      </c>
      <c r="BD2418" t="s">
        <v>1886</v>
      </c>
      <c r="BE2418" t="s">
        <v>1886</v>
      </c>
      <c r="BF2418" t="s">
        <v>1886</v>
      </c>
      <c r="BG2418" s="181" t="s">
        <v>1886</v>
      </c>
      <c r="BH2418">
        <v>0</v>
      </c>
      <c r="BI2418" s="184">
        <v>0</v>
      </c>
      <c r="BJ2418" s="182">
        <v>0</v>
      </c>
      <c r="BK2418" s="181" t="s">
        <v>1886</v>
      </c>
      <c r="BL2418">
        <v>0</v>
      </c>
      <c r="BM2418">
        <v>0</v>
      </c>
      <c r="BN2418">
        <v>0</v>
      </c>
    </row>
    <row r="2419" spans="1:66" x14ac:dyDescent="0.25">
      <c r="A2419">
        <v>10792</v>
      </c>
      <c r="B2419" t="s">
        <v>6159</v>
      </c>
      <c r="C2419">
        <v>6</v>
      </c>
      <c r="D2419">
        <v>0</v>
      </c>
      <c r="E2419">
        <v>0</v>
      </c>
      <c r="F2419" t="s">
        <v>1884</v>
      </c>
      <c r="G2419" t="s">
        <v>1885</v>
      </c>
      <c r="H2419" t="s">
        <v>1884</v>
      </c>
      <c r="I2419" t="s">
        <v>1884</v>
      </c>
      <c r="J2419" t="s">
        <v>1884</v>
      </c>
      <c r="K2419" t="s">
        <v>1884</v>
      </c>
      <c r="L2419" t="s">
        <v>1884</v>
      </c>
      <c r="M2419" s="180">
        <v>45566</v>
      </c>
      <c r="N2419" t="s">
        <v>1886</v>
      </c>
      <c r="O2419" t="s">
        <v>1886</v>
      </c>
      <c r="P2419" t="s">
        <v>6160</v>
      </c>
      <c r="Q2419">
        <v>0</v>
      </c>
      <c r="R2419">
        <v>0</v>
      </c>
      <c r="S2419" t="s">
        <v>1886</v>
      </c>
      <c r="T2419" t="s">
        <v>1886</v>
      </c>
      <c r="U2419">
        <v>0</v>
      </c>
      <c r="V2419" t="s">
        <v>1886</v>
      </c>
      <c r="W2419">
        <v>0</v>
      </c>
      <c r="X2419">
        <v>0</v>
      </c>
      <c r="Y2419">
        <v>0</v>
      </c>
      <c r="Z2419" t="s">
        <v>1884</v>
      </c>
      <c r="AA2419" t="s">
        <v>1884</v>
      </c>
      <c r="AB2419" t="s">
        <v>1884</v>
      </c>
      <c r="AC2419">
        <v>0</v>
      </c>
      <c r="AD2419">
        <v>0</v>
      </c>
      <c r="AE2419">
        <v>0</v>
      </c>
      <c r="AF2419">
        <v>0</v>
      </c>
      <c r="AG2419" t="s">
        <v>1885</v>
      </c>
      <c r="AH2419" s="181" t="s">
        <v>1886</v>
      </c>
      <c r="AI2419" s="182">
        <v>27</v>
      </c>
      <c r="AJ2419" s="181" t="s">
        <v>1889</v>
      </c>
      <c r="AK2419" s="181" t="s">
        <v>1886</v>
      </c>
      <c r="AL2419" s="181" t="s">
        <v>1886</v>
      </c>
      <c r="AO2419" s="181"/>
      <c r="AQ2419">
        <v>10</v>
      </c>
      <c r="AR2419" s="182">
        <v>40</v>
      </c>
      <c r="AS2419" s="183" t="s">
        <v>1885</v>
      </c>
      <c r="AT2419">
        <v>0</v>
      </c>
      <c r="AU2419">
        <v>0</v>
      </c>
      <c r="AV2419" s="182">
        <v>0</v>
      </c>
      <c r="AW2419" s="184">
        <v>0</v>
      </c>
      <c r="AX2419" s="183" t="s">
        <v>1884</v>
      </c>
      <c r="AY2419" s="184">
        <v>0</v>
      </c>
      <c r="AZ2419">
        <v>0</v>
      </c>
      <c r="BA2419">
        <v>0</v>
      </c>
      <c r="BB2419">
        <v>0</v>
      </c>
      <c r="BC2419" s="182">
        <v>10792</v>
      </c>
      <c r="BD2419" t="s">
        <v>1886</v>
      </c>
      <c r="BE2419" t="s">
        <v>1886</v>
      </c>
      <c r="BF2419" t="s">
        <v>1886</v>
      </c>
      <c r="BG2419" s="181" t="s">
        <v>1886</v>
      </c>
      <c r="BH2419">
        <v>0</v>
      </c>
      <c r="BI2419" s="184">
        <v>0</v>
      </c>
      <c r="BJ2419" s="182">
        <v>0</v>
      </c>
      <c r="BK2419" s="181" t="s">
        <v>1886</v>
      </c>
      <c r="BL2419">
        <v>0</v>
      </c>
      <c r="BM2419">
        <v>0</v>
      </c>
      <c r="BN2419">
        <v>0</v>
      </c>
    </row>
    <row r="2420" spans="1:66" x14ac:dyDescent="0.25">
      <c r="A2420">
        <v>10793</v>
      </c>
      <c r="B2420" t="s">
        <v>6161</v>
      </c>
      <c r="C2420">
        <v>18</v>
      </c>
      <c r="D2420">
        <v>0</v>
      </c>
      <c r="E2420">
        <v>0</v>
      </c>
      <c r="F2420" t="s">
        <v>1884</v>
      </c>
      <c r="G2420" t="s">
        <v>1885</v>
      </c>
      <c r="H2420" t="s">
        <v>1884</v>
      </c>
      <c r="I2420" t="s">
        <v>1884</v>
      </c>
      <c r="J2420" t="s">
        <v>1884</v>
      </c>
      <c r="K2420" t="s">
        <v>1884</v>
      </c>
      <c r="L2420" t="s">
        <v>1884</v>
      </c>
      <c r="M2420" s="180">
        <v>45567</v>
      </c>
      <c r="N2420" t="s">
        <v>1886</v>
      </c>
      <c r="O2420" t="s">
        <v>1886</v>
      </c>
      <c r="P2420" t="s">
        <v>6162</v>
      </c>
      <c r="Q2420">
        <v>0</v>
      </c>
      <c r="R2420">
        <v>0</v>
      </c>
      <c r="S2420" t="s">
        <v>1886</v>
      </c>
      <c r="T2420" t="s">
        <v>1886</v>
      </c>
      <c r="U2420">
        <v>0</v>
      </c>
      <c r="V2420" t="s">
        <v>1886</v>
      </c>
      <c r="W2420">
        <v>0</v>
      </c>
      <c r="X2420">
        <v>0</v>
      </c>
      <c r="Y2420">
        <v>0</v>
      </c>
      <c r="Z2420" t="s">
        <v>1884</v>
      </c>
      <c r="AA2420" t="s">
        <v>1884</v>
      </c>
      <c r="AB2420" t="s">
        <v>1884</v>
      </c>
      <c r="AC2420">
        <v>0</v>
      </c>
      <c r="AD2420">
        <v>0</v>
      </c>
      <c r="AE2420">
        <v>0</v>
      </c>
      <c r="AF2420">
        <v>0</v>
      </c>
      <c r="AG2420" t="s">
        <v>1884</v>
      </c>
      <c r="AH2420" s="181" t="s">
        <v>1886</v>
      </c>
      <c r="AI2420" s="182">
        <v>244</v>
      </c>
      <c r="AJ2420" s="181" t="s">
        <v>2723</v>
      </c>
      <c r="AK2420" s="181" t="s">
        <v>1886</v>
      </c>
      <c r="AL2420" s="181" t="s">
        <v>1886</v>
      </c>
      <c r="AO2420" s="181"/>
      <c r="AQ2420">
        <v>10</v>
      </c>
      <c r="AR2420" s="182">
        <v>40</v>
      </c>
      <c r="AS2420" s="183" t="s">
        <v>1885</v>
      </c>
      <c r="AT2420">
        <v>0</v>
      </c>
      <c r="AU2420">
        <v>261</v>
      </c>
      <c r="AV2420" s="182">
        <v>0</v>
      </c>
      <c r="AW2420" s="184">
        <v>0</v>
      </c>
      <c r="AX2420" s="183" t="s">
        <v>1884</v>
      </c>
      <c r="AY2420" s="184">
        <v>0</v>
      </c>
      <c r="AZ2420">
        <v>0</v>
      </c>
      <c r="BA2420">
        <v>0</v>
      </c>
      <c r="BB2420">
        <v>0</v>
      </c>
      <c r="BC2420" s="182">
        <v>10793</v>
      </c>
      <c r="BD2420" t="s">
        <v>1886</v>
      </c>
      <c r="BE2420" t="s">
        <v>1886</v>
      </c>
      <c r="BF2420" t="s">
        <v>1886</v>
      </c>
      <c r="BG2420" s="181" t="s">
        <v>1886</v>
      </c>
      <c r="BH2420">
        <v>0</v>
      </c>
      <c r="BI2420" s="184">
        <v>0</v>
      </c>
      <c r="BJ2420" s="182">
        <v>0</v>
      </c>
      <c r="BK2420" s="181" t="s">
        <v>1886</v>
      </c>
      <c r="BL2420">
        <v>0</v>
      </c>
      <c r="BM2420">
        <v>0</v>
      </c>
      <c r="BN2420">
        <v>0</v>
      </c>
    </row>
    <row r="2421" spans="1:66" x14ac:dyDescent="0.25">
      <c r="A2421">
        <v>10794</v>
      </c>
      <c r="B2421" t="s">
        <v>6163</v>
      </c>
      <c r="C2421">
        <v>6</v>
      </c>
      <c r="D2421">
        <v>0</v>
      </c>
      <c r="E2421">
        <v>0</v>
      </c>
      <c r="F2421" t="s">
        <v>1884</v>
      </c>
      <c r="G2421" t="s">
        <v>1885</v>
      </c>
      <c r="H2421" t="s">
        <v>1884</v>
      </c>
      <c r="I2421" t="s">
        <v>1884</v>
      </c>
      <c r="J2421" t="s">
        <v>1884</v>
      </c>
      <c r="K2421" t="s">
        <v>1884</v>
      </c>
      <c r="L2421" t="s">
        <v>1884</v>
      </c>
      <c r="M2421" s="180">
        <v>45568</v>
      </c>
      <c r="N2421" t="s">
        <v>1886</v>
      </c>
      <c r="O2421" t="s">
        <v>1886</v>
      </c>
      <c r="P2421" t="s">
        <v>6164</v>
      </c>
      <c r="Q2421">
        <v>0</v>
      </c>
      <c r="R2421">
        <v>0</v>
      </c>
      <c r="S2421" t="s">
        <v>1886</v>
      </c>
      <c r="T2421" t="s">
        <v>1886</v>
      </c>
      <c r="U2421">
        <v>0</v>
      </c>
      <c r="V2421" t="s">
        <v>1886</v>
      </c>
      <c r="W2421">
        <v>0</v>
      </c>
      <c r="X2421">
        <v>6</v>
      </c>
      <c r="Y2421">
        <v>6</v>
      </c>
      <c r="Z2421" t="s">
        <v>1884</v>
      </c>
      <c r="AA2421" t="s">
        <v>1884</v>
      </c>
      <c r="AB2421" t="s">
        <v>1884</v>
      </c>
      <c r="AC2421">
        <v>0</v>
      </c>
      <c r="AD2421">
        <v>8.6999999999999993</v>
      </c>
      <c r="AE2421">
        <v>0</v>
      </c>
      <c r="AF2421">
        <v>0</v>
      </c>
      <c r="AG2421" t="s">
        <v>1884</v>
      </c>
      <c r="AH2421" s="181" t="s">
        <v>1886</v>
      </c>
      <c r="AI2421" s="182">
        <v>244</v>
      </c>
      <c r="AJ2421" s="181" t="s">
        <v>2723</v>
      </c>
      <c r="AK2421" s="181" t="s">
        <v>6165</v>
      </c>
      <c r="AL2421" s="181" t="s">
        <v>1886</v>
      </c>
      <c r="AO2421" s="181"/>
      <c r="AQ2421">
        <v>10</v>
      </c>
      <c r="AR2421" s="182">
        <v>40</v>
      </c>
      <c r="AS2421" s="183" t="s">
        <v>1885</v>
      </c>
      <c r="AT2421">
        <v>0</v>
      </c>
      <c r="AU2421">
        <v>64</v>
      </c>
      <c r="AV2421" s="182">
        <v>0</v>
      </c>
      <c r="AW2421" s="184">
        <v>0</v>
      </c>
      <c r="AX2421" s="183" t="s">
        <v>1884</v>
      </c>
      <c r="AY2421" s="184">
        <v>0</v>
      </c>
      <c r="AZ2421">
        <v>0</v>
      </c>
      <c r="BA2421">
        <v>0</v>
      </c>
      <c r="BB2421">
        <v>0</v>
      </c>
      <c r="BC2421" s="182">
        <v>10794</v>
      </c>
      <c r="BD2421" t="s">
        <v>1886</v>
      </c>
      <c r="BE2421" t="s">
        <v>1886</v>
      </c>
      <c r="BF2421" t="s">
        <v>1886</v>
      </c>
      <c r="BG2421" s="181" t="s">
        <v>1886</v>
      </c>
      <c r="BH2421">
        <v>0</v>
      </c>
      <c r="BI2421" s="184">
        <v>0</v>
      </c>
      <c r="BJ2421" s="182">
        <v>0</v>
      </c>
      <c r="BK2421" s="181" t="s">
        <v>1886</v>
      </c>
      <c r="BL2421">
        <v>0</v>
      </c>
      <c r="BM2421">
        <v>0</v>
      </c>
      <c r="BN2421">
        <v>0</v>
      </c>
    </row>
    <row r="2422" spans="1:66" x14ac:dyDescent="0.25">
      <c r="A2422">
        <v>10795</v>
      </c>
      <c r="B2422" t="s">
        <v>6166</v>
      </c>
      <c r="C2422">
        <v>6</v>
      </c>
      <c r="D2422">
        <v>0</v>
      </c>
      <c r="E2422">
        <v>0</v>
      </c>
      <c r="F2422" t="s">
        <v>1884</v>
      </c>
      <c r="G2422" t="s">
        <v>1885</v>
      </c>
      <c r="H2422" t="s">
        <v>1884</v>
      </c>
      <c r="I2422" t="s">
        <v>1884</v>
      </c>
      <c r="J2422" t="s">
        <v>1884</v>
      </c>
      <c r="K2422" t="s">
        <v>1884</v>
      </c>
      <c r="L2422" t="s">
        <v>1884</v>
      </c>
      <c r="M2422" s="180">
        <v>45568</v>
      </c>
      <c r="N2422" t="s">
        <v>1886</v>
      </c>
      <c r="O2422" t="s">
        <v>1886</v>
      </c>
      <c r="P2422" t="s">
        <v>6167</v>
      </c>
      <c r="Q2422">
        <v>0</v>
      </c>
      <c r="R2422">
        <v>0</v>
      </c>
      <c r="S2422" t="s">
        <v>1886</v>
      </c>
      <c r="T2422" t="s">
        <v>1886</v>
      </c>
      <c r="U2422">
        <v>0</v>
      </c>
      <c r="V2422" t="s">
        <v>1886</v>
      </c>
      <c r="W2422">
        <v>0</v>
      </c>
      <c r="X2422">
        <v>6</v>
      </c>
      <c r="Y2422">
        <v>6</v>
      </c>
      <c r="Z2422" t="s">
        <v>1884</v>
      </c>
      <c r="AA2422" t="s">
        <v>1884</v>
      </c>
      <c r="AB2422" t="s">
        <v>1884</v>
      </c>
      <c r="AC2422">
        <v>0</v>
      </c>
      <c r="AD2422">
        <v>8.6999999999999993</v>
      </c>
      <c r="AE2422">
        <v>0</v>
      </c>
      <c r="AF2422">
        <v>0</v>
      </c>
      <c r="AG2422" t="s">
        <v>1884</v>
      </c>
      <c r="AH2422" s="181" t="s">
        <v>1886</v>
      </c>
      <c r="AI2422" s="182">
        <v>244</v>
      </c>
      <c r="AJ2422" s="181" t="s">
        <v>2723</v>
      </c>
      <c r="AK2422" s="181" t="s">
        <v>6168</v>
      </c>
      <c r="AL2422" s="181" t="s">
        <v>1886</v>
      </c>
      <c r="AO2422" s="181"/>
      <c r="AQ2422">
        <v>10</v>
      </c>
      <c r="AR2422" s="182">
        <v>40</v>
      </c>
      <c r="AS2422" s="183" t="s">
        <v>1885</v>
      </c>
      <c r="AT2422">
        <v>0</v>
      </c>
      <c r="AU2422">
        <v>64</v>
      </c>
      <c r="AV2422" s="182">
        <v>0</v>
      </c>
      <c r="AW2422" s="184">
        <v>0</v>
      </c>
      <c r="AX2422" s="183" t="s">
        <v>1884</v>
      </c>
      <c r="AY2422" s="184">
        <v>0</v>
      </c>
      <c r="AZ2422">
        <v>0</v>
      </c>
      <c r="BA2422">
        <v>0</v>
      </c>
      <c r="BB2422">
        <v>0</v>
      </c>
      <c r="BC2422" s="182">
        <v>10795</v>
      </c>
      <c r="BD2422" t="s">
        <v>1886</v>
      </c>
      <c r="BE2422" t="s">
        <v>1886</v>
      </c>
      <c r="BF2422" t="s">
        <v>1886</v>
      </c>
      <c r="BG2422" s="181" t="s">
        <v>1886</v>
      </c>
      <c r="BH2422">
        <v>0</v>
      </c>
      <c r="BI2422" s="184">
        <v>0</v>
      </c>
      <c r="BJ2422" s="182">
        <v>0</v>
      </c>
      <c r="BK2422" s="181" t="s">
        <v>1886</v>
      </c>
      <c r="BL2422">
        <v>0</v>
      </c>
      <c r="BM2422">
        <v>0</v>
      </c>
      <c r="BN2422">
        <v>0</v>
      </c>
    </row>
    <row r="2423" spans="1:66" x14ac:dyDescent="0.25">
      <c r="A2423">
        <v>10796</v>
      </c>
      <c r="B2423" t="s">
        <v>6169</v>
      </c>
      <c r="C2423">
        <v>1</v>
      </c>
      <c r="D2423">
        <v>0</v>
      </c>
      <c r="E2423">
        <v>0</v>
      </c>
      <c r="F2423" t="s">
        <v>1884</v>
      </c>
      <c r="G2423" t="s">
        <v>1885</v>
      </c>
      <c r="H2423" t="s">
        <v>1884</v>
      </c>
      <c r="I2423" t="s">
        <v>1884</v>
      </c>
      <c r="J2423" t="s">
        <v>1884</v>
      </c>
      <c r="K2423" t="s">
        <v>1884</v>
      </c>
      <c r="L2423" t="s">
        <v>1884</v>
      </c>
      <c r="M2423" s="180">
        <v>45572</v>
      </c>
      <c r="N2423" t="s">
        <v>2007</v>
      </c>
      <c r="O2423" t="s">
        <v>1886</v>
      </c>
      <c r="P2423" t="s">
        <v>1886</v>
      </c>
      <c r="Q2423">
        <v>0</v>
      </c>
      <c r="R2423">
        <v>0</v>
      </c>
      <c r="S2423" t="s">
        <v>1886</v>
      </c>
      <c r="T2423" t="s">
        <v>1886</v>
      </c>
      <c r="U2423">
        <v>1</v>
      </c>
      <c r="V2423" t="s">
        <v>1888</v>
      </c>
      <c r="W2423">
        <v>1</v>
      </c>
      <c r="X2423">
        <v>0</v>
      </c>
      <c r="Y2423">
        <v>0</v>
      </c>
      <c r="Z2423" t="s">
        <v>1884</v>
      </c>
      <c r="AA2423" t="s">
        <v>1884</v>
      </c>
      <c r="AB2423" t="s">
        <v>1884</v>
      </c>
      <c r="AC2423">
        <v>0</v>
      </c>
      <c r="AD2423">
        <v>0</v>
      </c>
      <c r="AE2423">
        <v>0</v>
      </c>
      <c r="AF2423">
        <v>0</v>
      </c>
      <c r="AG2423" t="s">
        <v>1884</v>
      </c>
      <c r="AH2423" s="181" t="s">
        <v>1886</v>
      </c>
      <c r="AI2423" s="182">
        <v>51</v>
      </c>
      <c r="AJ2423" s="181" t="s">
        <v>1967</v>
      </c>
      <c r="AK2423" s="181" t="s">
        <v>1886</v>
      </c>
      <c r="AL2423" s="181" t="s">
        <v>1886</v>
      </c>
      <c r="AO2423" s="181"/>
      <c r="AQ2423">
        <v>10</v>
      </c>
      <c r="AR2423" s="182">
        <v>40</v>
      </c>
      <c r="AS2423" s="183" t="s">
        <v>1885</v>
      </c>
      <c r="AT2423">
        <v>0</v>
      </c>
      <c r="AU2423">
        <v>0</v>
      </c>
      <c r="AV2423" s="182">
        <v>0</v>
      </c>
      <c r="AW2423" s="184">
        <v>0</v>
      </c>
      <c r="AX2423" s="183" t="s">
        <v>1884</v>
      </c>
      <c r="AY2423" s="184">
        <v>0</v>
      </c>
      <c r="AZ2423">
        <v>0</v>
      </c>
      <c r="BA2423">
        <v>0</v>
      </c>
      <c r="BB2423">
        <v>0</v>
      </c>
      <c r="BC2423" s="182">
        <v>10796</v>
      </c>
      <c r="BD2423" t="s">
        <v>1886</v>
      </c>
      <c r="BE2423" t="s">
        <v>1886</v>
      </c>
      <c r="BF2423" t="s">
        <v>1886</v>
      </c>
      <c r="BG2423" s="181" t="s">
        <v>1886</v>
      </c>
      <c r="BH2423">
        <v>0</v>
      </c>
      <c r="BI2423" s="184">
        <v>0</v>
      </c>
      <c r="BJ2423" s="182">
        <v>0</v>
      </c>
      <c r="BK2423" s="181" t="s">
        <v>1886</v>
      </c>
      <c r="BL2423">
        <v>0</v>
      </c>
      <c r="BM2423">
        <v>0</v>
      </c>
      <c r="BN2423">
        <v>0</v>
      </c>
    </row>
    <row r="2424" spans="1:66" x14ac:dyDescent="0.25">
      <c r="A2424">
        <v>10797</v>
      </c>
      <c r="B2424" t="s">
        <v>6170</v>
      </c>
      <c r="C2424">
        <v>20</v>
      </c>
      <c r="D2424">
        <v>0</v>
      </c>
      <c r="E2424">
        <v>0</v>
      </c>
      <c r="F2424" t="s">
        <v>1884</v>
      </c>
      <c r="G2424" t="s">
        <v>1885</v>
      </c>
      <c r="H2424" t="s">
        <v>1884</v>
      </c>
      <c r="I2424" t="s">
        <v>1884</v>
      </c>
      <c r="J2424" t="s">
        <v>1884</v>
      </c>
      <c r="K2424" t="s">
        <v>1884</v>
      </c>
      <c r="L2424" t="s">
        <v>1884</v>
      </c>
      <c r="M2424" s="180">
        <v>45574</v>
      </c>
      <c r="N2424" t="s">
        <v>1886</v>
      </c>
      <c r="O2424" t="s">
        <v>1886</v>
      </c>
      <c r="P2424" t="s">
        <v>6171</v>
      </c>
      <c r="Q2424">
        <v>0</v>
      </c>
      <c r="R2424">
        <v>0</v>
      </c>
      <c r="S2424" t="s">
        <v>1886</v>
      </c>
      <c r="T2424" t="s">
        <v>1886</v>
      </c>
      <c r="U2424">
        <v>0</v>
      </c>
      <c r="V2424" t="s">
        <v>1886</v>
      </c>
      <c r="W2424">
        <v>0</v>
      </c>
      <c r="X2424">
        <v>0</v>
      </c>
      <c r="Y2424">
        <v>0</v>
      </c>
      <c r="Z2424" t="s">
        <v>1884</v>
      </c>
      <c r="AA2424" t="s">
        <v>1884</v>
      </c>
      <c r="AB2424" t="s">
        <v>1884</v>
      </c>
      <c r="AC2424">
        <v>0</v>
      </c>
      <c r="AD2424">
        <v>0</v>
      </c>
      <c r="AE2424">
        <v>0</v>
      </c>
      <c r="AF2424">
        <v>0</v>
      </c>
      <c r="AG2424" t="s">
        <v>1884</v>
      </c>
      <c r="AH2424" s="181" t="s">
        <v>1886</v>
      </c>
      <c r="AI2424" s="182">
        <v>111</v>
      </c>
      <c r="AJ2424" s="181" t="s">
        <v>2109</v>
      </c>
      <c r="AK2424" s="181" t="s">
        <v>1886</v>
      </c>
      <c r="AL2424" s="181" t="s">
        <v>1886</v>
      </c>
      <c r="AO2424" s="181"/>
      <c r="AQ2424">
        <v>10</v>
      </c>
      <c r="AR2424" s="182">
        <v>40</v>
      </c>
      <c r="AS2424" s="183" t="s">
        <v>1885</v>
      </c>
      <c r="AT2424">
        <v>0</v>
      </c>
      <c r="AU2424">
        <v>0</v>
      </c>
      <c r="AV2424" s="182">
        <v>0</v>
      </c>
      <c r="AW2424" s="184">
        <v>0</v>
      </c>
      <c r="AX2424" s="183" t="s">
        <v>1884</v>
      </c>
      <c r="AY2424" s="184">
        <v>0</v>
      </c>
      <c r="AZ2424">
        <v>0</v>
      </c>
      <c r="BA2424">
        <v>0</v>
      </c>
      <c r="BB2424">
        <v>0</v>
      </c>
      <c r="BC2424" s="182">
        <v>10797</v>
      </c>
      <c r="BD2424" t="s">
        <v>1886</v>
      </c>
      <c r="BE2424" t="s">
        <v>1886</v>
      </c>
      <c r="BF2424" t="s">
        <v>1886</v>
      </c>
      <c r="BG2424" s="181" t="s">
        <v>1886</v>
      </c>
      <c r="BH2424">
        <v>0</v>
      </c>
      <c r="BI2424" s="184">
        <v>0</v>
      </c>
      <c r="BJ2424" s="182">
        <v>0</v>
      </c>
      <c r="BK2424" s="181" t="s">
        <v>1886</v>
      </c>
      <c r="BL2424">
        <v>0</v>
      </c>
      <c r="BM2424">
        <v>0</v>
      </c>
      <c r="BN2424">
        <v>0</v>
      </c>
    </row>
    <row r="2425" spans="1:66" x14ac:dyDescent="0.25">
      <c r="A2425">
        <v>10798</v>
      </c>
      <c r="B2425" t="s">
        <v>6172</v>
      </c>
      <c r="C2425">
        <v>20</v>
      </c>
      <c r="D2425">
        <v>0</v>
      </c>
      <c r="E2425">
        <v>0</v>
      </c>
      <c r="F2425" t="s">
        <v>1884</v>
      </c>
      <c r="G2425" t="s">
        <v>1885</v>
      </c>
      <c r="H2425" t="s">
        <v>1884</v>
      </c>
      <c r="I2425" t="s">
        <v>1884</v>
      </c>
      <c r="J2425" t="s">
        <v>1884</v>
      </c>
      <c r="K2425" t="s">
        <v>1884</v>
      </c>
      <c r="L2425" t="s">
        <v>1884</v>
      </c>
      <c r="M2425" s="180">
        <v>45574</v>
      </c>
      <c r="N2425" t="s">
        <v>1886</v>
      </c>
      <c r="O2425" t="s">
        <v>6173</v>
      </c>
      <c r="P2425" t="s">
        <v>6173</v>
      </c>
      <c r="Q2425">
        <v>0</v>
      </c>
      <c r="R2425">
        <v>0</v>
      </c>
      <c r="S2425" t="s">
        <v>1886</v>
      </c>
      <c r="T2425" t="s">
        <v>1886</v>
      </c>
      <c r="U2425">
        <v>0</v>
      </c>
      <c r="V2425" t="s">
        <v>1886</v>
      </c>
      <c r="W2425">
        <v>0</v>
      </c>
      <c r="X2425">
        <v>0</v>
      </c>
      <c r="Y2425">
        <v>0</v>
      </c>
      <c r="Z2425" t="s">
        <v>1884</v>
      </c>
      <c r="AA2425" t="s">
        <v>1884</v>
      </c>
      <c r="AB2425" t="s">
        <v>1884</v>
      </c>
      <c r="AC2425">
        <v>0</v>
      </c>
      <c r="AD2425">
        <v>0</v>
      </c>
      <c r="AE2425">
        <v>0</v>
      </c>
      <c r="AF2425">
        <v>0</v>
      </c>
      <c r="AG2425" t="s">
        <v>1884</v>
      </c>
      <c r="AH2425" s="181" t="s">
        <v>1886</v>
      </c>
      <c r="AI2425" s="182">
        <v>111</v>
      </c>
      <c r="AJ2425" s="181" t="s">
        <v>2109</v>
      </c>
      <c r="AK2425" s="181" t="s">
        <v>1886</v>
      </c>
      <c r="AL2425" s="181" t="s">
        <v>1886</v>
      </c>
      <c r="AO2425" s="181"/>
      <c r="AQ2425">
        <v>10</v>
      </c>
      <c r="AR2425" s="182">
        <v>40</v>
      </c>
      <c r="AS2425" s="183" t="s">
        <v>1885</v>
      </c>
      <c r="AT2425">
        <v>0</v>
      </c>
      <c r="AU2425">
        <v>0</v>
      </c>
      <c r="AV2425" s="182">
        <v>0</v>
      </c>
      <c r="AW2425" s="184">
        <v>0</v>
      </c>
      <c r="AX2425" s="183" t="s">
        <v>1884</v>
      </c>
      <c r="AY2425" s="184">
        <v>0</v>
      </c>
      <c r="AZ2425">
        <v>0</v>
      </c>
      <c r="BA2425">
        <v>0</v>
      </c>
      <c r="BB2425">
        <v>0</v>
      </c>
      <c r="BC2425" s="182">
        <v>10798</v>
      </c>
      <c r="BD2425" t="s">
        <v>1886</v>
      </c>
      <c r="BE2425" t="s">
        <v>1886</v>
      </c>
      <c r="BF2425" t="s">
        <v>1886</v>
      </c>
      <c r="BG2425" s="181" t="s">
        <v>1886</v>
      </c>
      <c r="BH2425">
        <v>0</v>
      </c>
      <c r="BI2425" s="184">
        <v>0</v>
      </c>
      <c r="BJ2425" s="182">
        <v>0</v>
      </c>
      <c r="BK2425" s="181" t="s">
        <v>1886</v>
      </c>
      <c r="BL2425">
        <v>0</v>
      </c>
      <c r="BM2425">
        <v>0</v>
      </c>
      <c r="BN2425">
        <v>0</v>
      </c>
    </row>
    <row r="2426" spans="1:66" x14ac:dyDescent="0.25">
      <c r="A2426">
        <v>10799</v>
      </c>
      <c r="B2426" t="s">
        <v>6174</v>
      </c>
      <c r="C2426">
        <v>6</v>
      </c>
      <c r="D2426">
        <v>0</v>
      </c>
      <c r="E2426">
        <v>0</v>
      </c>
      <c r="F2426" t="s">
        <v>1884</v>
      </c>
      <c r="G2426" t="s">
        <v>1885</v>
      </c>
      <c r="H2426" t="s">
        <v>1884</v>
      </c>
      <c r="I2426" t="s">
        <v>1884</v>
      </c>
      <c r="J2426" t="s">
        <v>1884</v>
      </c>
      <c r="K2426" t="s">
        <v>1884</v>
      </c>
      <c r="L2426" t="s">
        <v>1884</v>
      </c>
      <c r="M2426" s="180">
        <v>45575</v>
      </c>
      <c r="N2426" t="s">
        <v>1886</v>
      </c>
      <c r="O2426" t="s">
        <v>1886</v>
      </c>
      <c r="P2426" t="s">
        <v>6175</v>
      </c>
      <c r="Q2426">
        <v>0</v>
      </c>
      <c r="R2426">
        <v>0</v>
      </c>
      <c r="S2426" t="s">
        <v>1886</v>
      </c>
      <c r="T2426" t="s">
        <v>1886</v>
      </c>
      <c r="U2426">
        <v>0</v>
      </c>
      <c r="V2426" t="s">
        <v>1886</v>
      </c>
      <c r="W2426">
        <v>0</v>
      </c>
      <c r="X2426">
        <v>6</v>
      </c>
      <c r="Y2426">
        <v>6</v>
      </c>
      <c r="Z2426" t="s">
        <v>1884</v>
      </c>
      <c r="AA2426" t="s">
        <v>1884</v>
      </c>
      <c r="AB2426" t="s">
        <v>1884</v>
      </c>
      <c r="AC2426">
        <v>0</v>
      </c>
      <c r="AD2426">
        <v>8.6999999999999993</v>
      </c>
      <c r="AE2426">
        <v>0</v>
      </c>
      <c r="AF2426">
        <v>0</v>
      </c>
      <c r="AG2426" t="s">
        <v>1884</v>
      </c>
      <c r="AH2426" s="181" t="s">
        <v>1886</v>
      </c>
      <c r="AI2426" s="182">
        <v>244</v>
      </c>
      <c r="AJ2426" s="181" t="s">
        <v>2723</v>
      </c>
      <c r="AK2426" s="181" t="s">
        <v>6176</v>
      </c>
      <c r="AL2426" s="181" t="s">
        <v>1886</v>
      </c>
      <c r="AO2426" s="181"/>
      <c r="AQ2426">
        <v>10</v>
      </c>
      <c r="AR2426" s="182">
        <v>40</v>
      </c>
      <c r="AS2426" s="183" t="s">
        <v>1885</v>
      </c>
      <c r="AT2426">
        <v>0</v>
      </c>
      <c r="AU2426">
        <v>64</v>
      </c>
      <c r="AV2426" s="182">
        <v>0</v>
      </c>
      <c r="AW2426" s="184">
        <v>0</v>
      </c>
      <c r="AX2426" s="183" t="s">
        <v>1884</v>
      </c>
      <c r="AY2426" s="184">
        <v>0</v>
      </c>
      <c r="AZ2426">
        <v>0</v>
      </c>
      <c r="BA2426">
        <v>0</v>
      </c>
      <c r="BB2426">
        <v>0</v>
      </c>
      <c r="BC2426" s="182">
        <v>10799</v>
      </c>
      <c r="BD2426" t="s">
        <v>1886</v>
      </c>
      <c r="BE2426" t="s">
        <v>1886</v>
      </c>
      <c r="BF2426" t="s">
        <v>1886</v>
      </c>
      <c r="BG2426" s="181" t="s">
        <v>1886</v>
      </c>
      <c r="BH2426">
        <v>0</v>
      </c>
      <c r="BI2426" s="184">
        <v>0</v>
      </c>
      <c r="BJ2426" s="182">
        <v>0</v>
      </c>
      <c r="BK2426" s="181" t="s">
        <v>1886</v>
      </c>
      <c r="BL2426">
        <v>0</v>
      </c>
      <c r="BM2426">
        <v>0</v>
      </c>
      <c r="BN2426">
        <v>0</v>
      </c>
    </row>
    <row r="2427" spans="1:66" x14ac:dyDescent="0.25">
      <c r="A2427">
        <v>10800</v>
      </c>
      <c r="B2427" t="s">
        <v>6177</v>
      </c>
      <c r="C2427">
        <v>1</v>
      </c>
      <c r="D2427">
        <v>0</v>
      </c>
      <c r="E2427">
        <v>0</v>
      </c>
      <c r="F2427" t="s">
        <v>1884</v>
      </c>
      <c r="G2427" t="s">
        <v>1885</v>
      </c>
      <c r="H2427" t="s">
        <v>1884</v>
      </c>
      <c r="I2427" t="s">
        <v>1884</v>
      </c>
      <c r="J2427" t="s">
        <v>1884</v>
      </c>
      <c r="K2427" t="s">
        <v>1884</v>
      </c>
      <c r="L2427" t="s">
        <v>1884</v>
      </c>
      <c r="M2427" s="180">
        <v>45575</v>
      </c>
      <c r="N2427" t="s">
        <v>2007</v>
      </c>
      <c r="O2427" t="s">
        <v>1886</v>
      </c>
      <c r="P2427" t="s">
        <v>1886</v>
      </c>
      <c r="Q2427">
        <v>0</v>
      </c>
      <c r="R2427">
        <v>0</v>
      </c>
      <c r="S2427" t="s">
        <v>1886</v>
      </c>
      <c r="T2427" t="s">
        <v>1886</v>
      </c>
      <c r="U2427">
        <v>0</v>
      </c>
      <c r="V2427" t="s">
        <v>1886</v>
      </c>
      <c r="W2427">
        <v>0</v>
      </c>
      <c r="X2427">
        <v>0</v>
      </c>
      <c r="Y2427">
        <v>0</v>
      </c>
      <c r="Z2427" t="s">
        <v>1884</v>
      </c>
      <c r="AA2427" t="s">
        <v>1884</v>
      </c>
      <c r="AB2427" t="s">
        <v>1884</v>
      </c>
      <c r="AC2427">
        <v>0</v>
      </c>
      <c r="AD2427">
        <v>0</v>
      </c>
      <c r="AE2427">
        <v>0</v>
      </c>
      <c r="AF2427">
        <v>0</v>
      </c>
      <c r="AG2427" t="s">
        <v>1884</v>
      </c>
      <c r="AH2427" s="181" t="s">
        <v>1886</v>
      </c>
      <c r="AI2427" s="182">
        <v>48</v>
      </c>
      <c r="AJ2427" s="181" t="s">
        <v>1900</v>
      </c>
      <c r="AK2427" s="181" t="s">
        <v>1886</v>
      </c>
      <c r="AL2427" s="181" t="s">
        <v>1886</v>
      </c>
      <c r="AO2427" s="181"/>
      <c r="AQ2427">
        <v>10</v>
      </c>
      <c r="AR2427" s="182">
        <v>40</v>
      </c>
      <c r="AS2427" s="183" t="s">
        <v>1885</v>
      </c>
      <c r="AT2427">
        <v>0</v>
      </c>
      <c r="AU2427">
        <v>0</v>
      </c>
      <c r="AV2427" s="182">
        <v>0</v>
      </c>
      <c r="AW2427" s="184">
        <v>0</v>
      </c>
      <c r="AX2427" s="183" t="s">
        <v>1884</v>
      </c>
      <c r="AY2427" s="184">
        <v>0</v>
      </c>
      <c r="AZ2427">
        <v>0</v>
      </c>
      <c r="BA2427">
        <v>0</v>
      </c>
      <c r="BB2427">
        <v>0</v>
      </c>
      <c r="BC2427" s="182">
        <v>10800</v>
      </c>
      <c r="BD2427" t="s">
        <v>1886</v>
      </c>
      <c r="BE2427" t="s">
        <v>1886</v>
      </c>
      <c r="BF2427" t="s">
        <v>1886</v>
      </c>
      <c r="BG2427" s="181" t="s">
        <v>1886</v>
      </c>
      <c r="BH2427">
        <v>0</v>
      </c>
      <c r="BI2427" s="184">
        <v>0</v>
      </c>
      <c r="BJ2427" s="182">
        <v>0</v>
      </c>
      <c r="BK2427" s="181" t="s">
        <v>1886</v>
      </c>
      <c r="BL2427">
        <v>0</v>
      </c>
      <c r="BM2427">
        <v>0</v>
      </c>
      <c r="BN2427">
        <v>0</v>
      </c>
    </row>
    <row r="2428" spans="1:66" x14ac:dyDescent="0.25">
      <c r="A2428">
        <v>10801</v>
      </c>
      <c r="B2428" t="s">
        <v>6178</v>
      </c>
      <c r="C2428">
        <v>1</v>
      </c>
      <c r="D2428">
        <v>0</v>
      </c>
      <c r="E2428">
        <v>0</v>
      </c>
      <c r="F2428" t="s">
        <v>1884</v>
      </c>
      <c r="G2428" t="s">
        <v>1885</v>
      </c>
      <c r="H2428" t="s">
        <v>1884</v>
      </c>
      <c r="I2428" t="s">
        <v>1884</v>
      </c>
      <c r="J2428" t="s">
        <v>1884</v>
      </c>
      <c r="K2428" t="s">
        <v>1884</v>
      </c>
      <c r="L2428" t="s">
        <v>1884</v>
      </c>
      <c r="M2428" s="180">
        <v>45575</v>
      </c>
      <c r="N2428" t="s">
        <v>2007</v>
      </c>
      <c r="O2428" t="s">
        <v>1886</v>
      </c>
      <c r="P2428" t="s">
        <v>1886</v>
      </c>
      <c r="Q2428">
        <v>0</v>
      </c>
      <c r="R2428">
        <v>0</v>
      </c>
      <c r="S2428" t="s">
        <v>1886</v>
      </c>
      <c r="T2428" t="s">
        <v>1886</v>
      </c>
      <c r="U2428">
        <v>0</v>
      </c>
      <c r="V2428" t="s">
        <v>1886</v>
      </c>
      <c r="W2428">
        <v>0</v>
      </c>
      <c r="X2428">
        <v>0</v>
      </c>
      <c r="Y2428">
        <v>0</v>
      </c>
      <c r="Z2428" t="s">
        <v>1884</v>
      </c>
      <c r="AA2428" t="s">
        <v>1884</v>
      </c>
      <c r="AB2428" t="s">
        <v>1884</v>
      </c>
      <c r="AC2428">
        <v>0</v>
      </c>
      <c r="AD2428">
        <v>0</v>
      </c>
      <c r="AE2428">
        <v>0</v>
      </c>
      <c r="AF2428">
        <v>0</v>
      </c>
      <c r="AG2428" t="s">
        <v>1884</v>
      </c>
      <c r="AH2428" s="181" t="s">
        <v>1886</v>
      </c>
      <c r="AI2428" s="182">
        <v>48</v>
      </c>
      <c r="AJ2428" s="181" t="s">
        <v>1900</v>
      </c>
      <c r="AK2428" s="181" t="s">
        <v>1886</v>
      </c>
      <c r="AL2428" s="181" t="s">
        <v>1886</v>
      </c>
      <c r="AO2428" s="181"/>
      <c r="AQ2428">
        <v>10</v>
      </c>
      <c r="AR2428" s="182">
        <v>40</v>
      </c>
      <c r="AS2428" s="183" t="s">
        <v>1885</v>
      </c>
      <c r="AT2428">
        <v>0</v>
      </c>
      <c r="AU2428">
        <v>0</v>
      </c>
      <c r="AV2428" s="182">
        <v>0</v>
      </c>
      <c r="AW2428" s="184">
        <v>0</v>
      </c>
      <c r="AX2428" s="183" t="s">
        <v>1884</v>
      </c>
      <c r="AY2428" s="184">
        <v>0</v>
      </c>
      <c r="AZ2428">
        <v>0</v>
      </c>
      <c r="BA2428">
        <v>0</v>
      </c>
      <c r="BB2428">
        <v>0</v>
      </c>
      <c r="BC2428" s="182">
        <v>10801</v>
      </c>
      <c r="BD2428" t="s">
        <v>1886</v>
      </c>
      <c r="BE2428" t="s">
        <v>1886</v>
      </c>
      <c r="BF2428" t="s">
        <v>1886</v>
      </c>
      <c r="BG2428" s="181" t="s">
        <v>1886</v>
      </c>
      <c r="BH2428">
        <v>0</v>
      </c>
      <c r="BI2428" s="184">
        <v>0</v>
      </c>
      <c r="BJ2428" s="182">
        <v>0</v>
      </c>
      <c r="BK2428" s="181" t="s">
        <v>1886</v>
      </c>
      <c r="BL2428">
        <v>0</v>
      </c>
      <c r="BM2428">
        <v>0</v>
      </c>
      <c r="BN2428">
        <v>0</v>
      </c>
    </row>
    <row r="2429" spans="1:66" x14ac:dyDescent="0.25">
      <c r="A2429">
        <v>10802</v>
      </c>
      <c r="B2429" t="s">
        <v>899</v>
      </c>
      <c r="C2429">
        <v>6</v>
      </c>
      <c r="D2429">
        <v>0</v>
      </c>
      <c r="E2429">
        <v>0</v>
      </c>
      <c r="F2429" t="s">
        <v>1884</v>
      </c>
      <c r="G2429" t="s">
        <v>1885</v>
      </c>
      <c r="H2429" t="s">
        <v>1884</v>
      </c>
      <c r="I2429" t="s">
        <v>1884</v>
      </c>
      <c r="J2429" t="s">
        <v>1884</v>
      </c>
      <c r="K2429" t="s">
        <v>1884</v>
      </c>
      <c r="L2429" t="s">
        <v>1884</v>
      </c>
      <c r="M2429" s="180">
        <v>45580</v>
      </c>
      <c r="N2429" t="s">
        <v>1886</v>
      </c>
      <c r="O2429" t="s">
        <v>1886</v>
      </c>
      <c r="P2429" t="s">
        <v>6179</v>
      </c>
      <c r="Q2429">
        <v>0</v>
      </c>
      <c r="R2429">
        <v>0</v>
      </c>
      <c r="S2429" t="s">
        <v>1886</v>
      </c>
      <c r="T2429" t="s">
        <v>1886</v>
      </c>
      <c r="U2429">
        <v>0</v>
      </c>
      <c r="V2429" t="s">
        <v>1886</v>
      </c>
      <c r="W2429">
        <v>0</v>
      </c>
      <c r="X2429">
        <v>0</v>
      </c>
      <c r="Y2429">
        <v>0</v>
      </c>
      <c r="Z2429" t="s">
        <v>1884</v>
      </c>
      <c r="AA2429" t="s">
        <v>1884</v>
      </c>
      <c r="AB2429" t="s">
        <v>1884</v>
      </c>
      <c r="AC2429">
        <v>0</v>
      </c>
      <c r="AD2429">
        <v>0</v>
      </c>
      <c r="AE2429">
        <v>0</v>
      </c>
      <c r="AF2429">
        <v>0</v>
      </c>
      <c r="AG2429" t="s">
        <v>1884</v>
      </c>
      <c r="AH2429" s="181" t="s">
        <v>1886</v>
      </c>
      <c r="AI2429" s="182">
        <v>116</v>
      </c>
      <c r="AJ2429" s="181" t="s">
        <v>1995</v>
      </c>
      <c r="AK2429" s="181" t="s">
        <v>6180</v>
      </c>
      <c r="AL2429" s="181" t="s">
        <v>1886</v>
      </c>
      <c r="AO2429" s="181"/>
      <c r="AQ2429">
        <v>10</v>
      </c>
      <c r="AR2429" s="182">
        <v>40</v>
      </c>
      <c r="AS2429" s="183" t="s">
        <v>1885</v>
      </c>
      <c r="AT2429">
        <v>0</v>
      </c>
      <c r="AU2429">
        <v>407</v>
      </c>
      <c r="AV2429" s="182">
        <v>11</v>
      </c>
      <c r="AW2429" s="184">
        <v>0</v>
      </c>
      <c r="AX2429" s="183" t="s">
        <v>1884</v>
      </c>
      <c r="AY2429" s="184">
        <v>0</v>
      </c>
      <c r="AZ2429">
        <v>0</v>
      </c>
      <c r="BA2429">
        <v>0</v>
      </c>
      <c r="BB2429">
        <v>0</v>
      </c>
      <c r="BC2429" s="182">
        <v>10802</v>
      </c>
      <c r="BD2429" t="s">
        <v>1886</v>
      </c>
      <c r="BE2429" t="s">
        <v>1886</v>
      </c>
      <c r="BF2429" t="s">
        <v>1886</v>
      </c>
      <c r="BG2429" s="181" t="s">
        <v>1886</v>
      </c>
      <c r="BH2429">
        <v>0</v>
      </c>
      <c r="BI2429" s="184">
        <v>0</v>
      </c>
      <c r="BJ2429" s="182">
        <v>0</v>
      </c>
      <c r="BK2429" s="181" t="s">
        <v>1886</v>
      </c>
      <c r="BL2429">
        <v>0</v>
      </c>
      <c r="BM2429">
        <v>0</v>
      </c>
      <c r="BN2429">
        <v>0</v>
      </c>
    </row>
    <row r="2430" spans="1:66" x14ac:dyDescent="0.25">
      <c r="A2430">
        <v>10803</v>
      </c>
      <c r="B2430" t="s">
        <v>901</v>
      </c>
      <c r="C2430">
        <v>6</v>
      </c>
      <c r="D2430">
        <v>0</v>
      </c>
      <c r="E2430">
        <v>0</v>
      </c>
      <c r="F2430" t="s">
        <v>1884</v>
      </c>
      <c r="G2430" t="s">
        <v>1885</v>
      </c>
      <c r="H2430" t="s">
        <v>1884</v>
      </c>
      <c r="I2430" t="s">
        <v>1884</v>
      </c>
      <c r="J2430" t="s">
        <v>1884</v>
      </c>
      <c r="K2430" t="s">
        <v>1884</v>
      </c>
      <c r="L2430" t="s">
        <v>1884</v>
      </c>
      <c r="M2430" s="180">
        <v>45580</v>
      </c>
      <c r="N2430" t="s">
        <v>1886</v>
      </c>
      <c r="O2430" t="s">
        <v>1886</v>
      </c>
      <c r="P2430" t="s">
        <v>6181</v>
      </c>
      <c r="Q2430">
        <v>0</v>
      </c>
      <c r="R2430">
        <v>0</v>
      </c>
      <c r="S2430" t="s">
        <v>1886</v>
      </c>
      <c r="T2430" t="s">
        <v>1886</v>
      </c>
      <c r="U2430">
        <v>0</v>
      </c>
      <c r="V2430" t="s">
        <v>1886</v>
      </c>
      <c r="W2430">
        <v>0</v>
      </c>
      <c r="X2430">
        <v>0</v>
      </c>
      <c r="Y2430">
        <v>0</v>
      </c>
      <c r="Z2430" t="s">
        <v>1884</v>
      </c>
      <c r="AA2430" t="s">
        <v>1884</v>
      </c>
      <c r="AB2430" t="s">
        <v>1884</v>
      </c>
      <c r="AC2430">
        <v>0</v>
      </c>
      <c r="AD2430">
        <v>0</v>
      </c>
      <c r="AE2430">
        <v>0</v>
      </c>
      <c r="AF2430">
        <v>0</v>
      </c>
      <c r="AG2430" t="s">
        <v>1884</v>
      </c>
      <c r="AH2430" s="181" t="s">
        <v>1886</v>
      </c>
      <c r="AI2430" s="182">
        <v>116</v>
      </c>
      <c r="AJ2430" s="181" t="s">
        <v>1995</v>
      </c>
      <c r="AK2430" s="181" t="s">
        <v>6182</v>
      </c>
      <c r="AL2430" s="181" t="s">
        <v>1886</v>
      </c>
      <c r="AO2430" s="181"/>
      <c r="AQ2430">
        <v>10</v>
      </c>
      <c r="AR2430" s="182">
        <v>40</v>
      </c>
      <c r="AS2430" s="183" t="s">
        <v>1885</v>
      </c>
      <c r="AT2430">
        <v>0</v>
      </c>
      <c r="AU2430">
        <v>407</v>
      </c>
      <c r="AV2430" s="182">
        <v>11</v>
      </c>
      <c r="AW2430" s="184">
        <v>0</v>
      </c>
      <c r="AX2430" s="183" t="s">
        <v>1884</v>
      </c>
      <c r="AY2430" s="184">
        <v>0</v>
      </c>
      <c r="AZ2430">
        <v>0</v>
      </c>
      <c r="BA2430">
        <v>0</v>
      </c>
      <c r="BB2430">
        <v>0</v>
      </c>
      <c r="BC2430" s="182">
        <v>10803</v>
      </c>
      <c r="BD2430" t="s">
        <v>1886</v>
      </c>
      <c r="BE2430" t="s">
        <v>1886</v>
      </c>
      <c r="BF2430" t="s">
        <v>1886</v>
      </c>
      <c r="BG2430" s="181" t="s">
        <v>1886</v>
      </c>
      <c r="BH2430">
        <v>0</v>
      </c>
      <c r="BI2430" s="184">
        <v>0</v>
      </c>
      <c r="BJ2430" s="182">
        <v>0</v>
      </c>
      <c r="BK2430" s="181" t="s">
        <v>1886</v>
      </c>
      <c r="BL2430">
        <v>0</v>
      </c>
      <c r="BM2430">
        <v>0</v>
      </c>
      <c r="BN2430">
        <v>0</v>
      </c>
    </row>
    <row r="2431" spans="1:66" x14ac:dyDescent="0.25">
      <c r="A2431">
        <v>10804</v>
      </c>
      <c r="B2431" t="s">
        <v>6183</v>
      </c>
      <c r="C2431">
        <v>6</v>
      </c>
      <c r="D2431">
        <v>0</v>
      </c>
      <c r="E2431">
        <v>0</v>
      </c>
      <c r="F2431" t="s">
        <v>1884</v>
      </c>
      <c r="G2431" t="s">
        <v>1885</v>
      </c>
      <c r="H2431" t="s">
        <v>1884</v>
      </c>
      <c r="I2431" t="s">
        <v>1884</v>
      </c>
      <c r="J2431" t="s">
        <v>1884</v>
      </c>
      <c r="K2431" t="s">
        <v>1884</v>
      </c>
      <c r="L2431" t="s">
        <v>1884</v>
      </c>
      <c r="M2431" s="180">
        <v>45580</v>
      </c>
      <c r="N2431" t="s">
        <v>1886</v>
      </c>
      <c r="O2431" t="s">
        <v>1886</v>
      </c>
      <c r="P2431" t="s">
        <v>6184</v>
      </c>
      <c r="Q2431">
        <v>0</v>
      </c>
      <c r="R2431">
        <v>0</v>
      </c>
      <c r="S2431" t="s">
        <v>1886</v>
      </c>
      <c r="T2431" t="s">
        <v>1886</v>
      </c>
      <c r="U2431">
        <v>0</v>
      </c>
      <c r="V2431" t="s">
        <v>1886</v>
      </c>
      <c r="W2431">
        <v>0</v>
      </c>
      <c r="X2431">
        <v>0</v>
      </c>
      <c r="Y2431">
        <v>0</v>
      </c>
      <c r="Z2431" t="s">
        <v>1884</v>
      </c>
      <c r="AA2431" t="s">
        <v>1884</v>
      </c>
      <c r="AB2431" t="s">
        <v>1884</v>
      </c>
      <c r="AC2431">
        <v>0</v>
      </c>
      <c r="AD2431">
        <v>0</v>
      </c>
      <c r="AE2431">
        <v>0</v>
      </c>
      <c r="AF2431">
        <v>0</v>
      </c>
      <c r="AG2431" t="s">
        <v>1884</v>
      </c>
      <c r="AH2431" s="181" t="s">
        <v>1886</v>
      </c>
      <c r="AI2431" s="182">
        <v>116</v>
      </c>
      <c r="AJ2431" s="181" t="s">
        <v>1995</v>
      </c>
      <c r="AK2431" s="181" t="s">
        <v>6185</v>
      </c>
      <c r="AL2431" s="181" t="s">
        <v>1886</v>
      </c>
      <c r="AO2431" s="181"/>
      <c r="AQ2431">
        <v>10</v>
      </c>
      <c r="AR2431" s="182">
        <v>40</v>
      </c>
      <c r="AS2431" s="183" t="s">
        <v>1885</v>
      </c>
      <c r="AT2431">
        <v>0</v>
      </c>
      <c r="AU2431">
        <v>407</v>
      </c>
      <c r="AV2431" s="182">
        <v>11</v>
      </c>
      <c r="AW2431" s="184">
        <v>0</v>
      </c>
      <c r="AX2431" s="183" t="s">
        <v>1884</v>
      </c>
      <c r="AY2431" s="184">
        <v>0</v>
      </c>
      <c r="AZ2431">
        <v>0</v>
      </c>
      <c r="BA2431">
        <v>0</v>
      </c>
      <c r="BB2431">
        <v>0</v>
      </c>
      <c r="BC2431" s="182">
        <v>10804</v>
      </c>
      <c r="BD2431" t="s">
        <v>1886</v>
      </c>
      <c r="BE2431" t="s">
        <v>1886</v>
      </c>
      <c r="BF2431" t="s">
        <v>1886</v>
      </c>
      <c r="BG2431" s="181" t="s">
        <v>1886</v>
      </c>
      <c r="BH2431">
        <v>0</v>
      </c>
      <c r="BI2431" s="184">
        <v>0</v>
      </c>
      <c r="BJ2431" s="182">
        <v>0</v>
      </c>
      <c r="BK2431" s="181" t="s">
        <v>1886</v>
      </c>
      <c r="BL2431">
        <v>0</v>
      </c>
      <c r="BM2431">
        <v>0</v>
      </c>
      <c r="BN2431">
        <v>0</v>
      </c>
    </row>
    <row r="2432" spans="1:66" x14ac:dyDescent="0.25">
      <c r="A2432">
        <v>10805</v>
      </c>
      <c r="B2432" t="s">
        <v>6186</v>
      </c>
      <c r="C2432">
        <v>72</v>
      </c>
      <c r="D2432">
        <v>0</v>
      </c>
      <c r="E2432">
        <v>0</v>
      </c>
      <c r="F2432" t="s">
        <v>1884</v>
      </c>
      <c r="G2432" t="s">
        <v>1885</v>
      </c>
      <c r="H2432" t="s">
        <v>1884</v>
      </c>
      <c r="I2432" t="s">
        <v>1884</v>
      </c>
      <c r="J2432" t="s">
        <v>1884</v>
      </c>
      <c r="K2432" t="s">
        <v>1884</v>
      </c>
      <c r="L2432" t="s">
        <v>1884</v>
      </c>
      <c r="M2432" s="180">
        <v>44140</v>
      </c>
      <c r="N2432" t="s">
        <v>1886</v>
      </c>
      <c r="O2432" t="s">
        <v>1886</v>
      </c>
      <c r="P2432" t="s">
        <v>1886</v>
      </c>
      <c r="Q2432">
        <v>0</v>
      </c>
      <c r="R2432">
        <v>0</v>
      </c>
      <c r="S2432" t="s">
        <v>1886</v>
      </c>
      <c r="T2432" t="s">
        <v>1886</v>
      </c>
      <c r="U2432">
        <v>0</v>
      </c>
      <c r="V2432" t="s">
        <v>1886</v>
      </c>
      <c r="W2432">
        <v>0</v>
      </c>
      <c r="X2432">
        <v>0</v>
      </c>
      <c r="Y2432">
        <v>0</v>
      </c>
      <c r="Z2432" t="s">
        <v>1884</v>
      </c>
      <c r="AA2432" t="s">
        <v>1884</v>
      </c>
      <c r="AB2432" t="s">
        <v>1884</v>
      </c>
      <c r="AC2432">
        <v>0</v>
      </c>
      <c r="AD2432">
        <v>0</v>
      </c>
      <c r="AE2432">
        <v>0</v>
      </c>
      <c r="AF2432">
        <v>0</v>
      </c>
      <c r="AG2432" t="s">
        <v>1884</v>
      </c>
      <c r="AH2432" s="181" t="s">
        <v>1886</v>
      </c>
      <c r="AI2432" s="182">
        <v>116</v>
      </c>
      <c r="AJ2432" s="181" t="s">
        <v>1995</v>
      </c>
      <c r="AK2432" s="181" t="s">
        <v>1886</v>
      </c>
      <c r="AL2432" s="181" t="s">
        <v>1886</v>
      </c>
      <c r="AO2432" s="181"/>
      <c r="AQ2432">
        <v>10</v>
      </c>
      <c r="AR2432" s="182">
        <v>40</v>
      </c>
      <c r="AS2432" s="183" t="s">
        <v>1885</v>
      </c>
      <c r="AT2432">
        <v>0</v>
      </c>
      <c r="AU2432">
        <v>0</v>
      </c>
      <c r="AV2432" s="182">
        <v>0</v>
      </c>
      <c r="AW2432" s="184">
        <v>0</v>
      </c>
      <c r="AX2432" s="183" t="s">
        <v>1884</v>
      </c>
      <c r="AY2432" s="184">
        <v>0</v>
      </c>
      <c r="AZ2432">
        <v>0</v>
      </c>
      <c r="BA2432">
        <v>0</v>
      </c>
      <c r="BB2432">
        <v>0</v>
      </c>
      <c r="BC2432" s="182">
        <v>10805</v>
      </c>
      <c r="BD2432" t="s">
        <v>1886</v>
      </c>
      <c r="BE2432" t="s">
        <v>1886</v>
      </c>
      <c r="BF2432" t="s">
        <v>1886</v>
      </c>
      <c r="BG2432" s="181" t="s">
        <v>1886</v>
      </c>
      <c r="BH2432">
        <v>4.32</v>
      </c>
      <c r="BI2432" s="184">
        <v>0</v>
      </c>
      <c r="BJ2432" s="182">
        <v>0</v>
      </c>
      <c r="BK2432" s="181" t="s">
        <v>1886</v>
      </c>
      <c r="BL2432">
        <v>0</v>
      </c>
      <c r="BM2432">
        <v>0</v>
      </c>
      <c r="BN2432">
        <v>0</v>
      </c>
    </row>
    <row r="2433" spans="1:66" x14ac:dyDescent="0.25">
      <c r="A2433">
        <v>10806</v>
      </c>
      <c r="B2433" t="s">
        <v>6187</v>
      </c>
      <c r="C2433">
        <v>72</v>
      </c>
      <c r="D2433">
        <v>0</v>
      </c>
      <c r="E2433">
        <v>0</v>
      </c>
      <c r="F2433" t="s">
        <v>1884</v>
      </c>
      <c r="G2433" t="s">
        <v>1885</v>
      </c>
      <c r="H2433" t="s">
        <v>1884</v>
      </c>
      <c r="I2433" t="s">
        <v>1884</v>
      </c>
      <c r="J2433" t="s">
        <v>1884</v>
      </c>
      <c r="K2433" t="s">
        <v>1884</v>
      </c>
      <c r="L2433" t="s">
        <v>1884</v>
      </c>
      <c r="M2433" s="180">
        <v>44140</v>
      </c>
      <c r="N2433" t="s">
        <v>1886</v>
      </c>
      <c r="O2433" t="s">
        <v>1886</v>
      </c>
      <c r="P2433" t="s">
        <v>1886</v>
      </c>
      <c r="Q2433">
        <v>0</v>
      </c>
      <c r="R2433">
        <v>0</v>
      </c>
      <c r="S2433" t="s">
        <v>1886</v>
      </c>
      <c r="T2433" t="s">
        <v>1886</v>
      </c>
      <c r="U2433">
        <v>0</v>
      </c>
      <c r="V2433" t="s">
        <v>1886</v>
      </c>
      <c r="W2433">
        <v>0</v>
      </c>
      <c r="X2433">
        <v>0</v>
      </c>
      <c r="Y2433">
        <v>0</v>
      </c>
      <c r="Z2433" t="s">
        <v>1884</v>
      </c>
      <c r="AA2433" t="s">
        <v>1884</v>
      </c>
      <c r="AB2433" t="s">
        <v>1884</v>
      </c>
      <c r="AC2433">
        <v>0</v>
      </c>
      <c r="AD2433">
        <v>0</v>
      </c>
      <c r="AE2433">
        <v>0</v>
      </c>
      <c r="AF2433">
        <v>0</v>
      </c>
      <c r="AG2433" t="s">
        <v>1884</v>
      </c>
      <c r="AH2433" s="181" t="s">
        <v>1886</v>
      </c>
      <c r="AI2433" s="182">
        <v>116</v>
      </c>
      <c r="AJ2433" s="181" t="s">
        <v>1995</v>
      </c>
      <c r="AK2433" s="181" t="s">
        <v>1886</v>
      </c>
      <c r="AL2433" s="181" t="s">
        <v>1886</v>
      </c>
      <c r="AO2433" s="181"/>
      <c r="AQ2433">
        <v>10</v>
      </c>
      <c r="AR2433" s="182">
        <v>40</v>
      </c>
      <c r="AS2433" s="183" t="s">
        <v>1885</v>
      </c>
      <c r="AT2433">
        <v>0</v>
      </c>
      <c r="AU2433">
        <v>0</v>
      </c>
      <c r="AV2433" s="182">
        <v>0</v>
      </c>
      <c r="AW2433" s="184">
        <v>0</v>
      </c>
      <c r="AX2433" s="183" t="s">
        <v>1884</v>
      </c>
      <c r="AY2433" s="184">
        <v>0</v>
      </c>
      <c r="AZ2433">
        <v>0</v>
      </c>
      <c r="BA2433">
        <v>0</v>
      </c>
      <c r="BB2433">
        <v>0</v>
      </c>
      <c r="BC2433" s="182">
        <v>10806</v>
      </c>
      <c r="BD2433" t="s">
        <v>1886</v>
      </c>
      <c r="BE2433" t="s">
        <v>1886</v>
      </c>
      <c r="BF2433" t="s">
        <v>1886</v>
      </c>
      <c r="BG2433" s="181" t="s">
        <v>1886</v>
      </c>
      <c r="BH2433">
        <v>4.32</v>
      </c>
      <c r="BI2433" s="184">
        <v>0</v>
      </c>
      <c r="BJ2433" s="182">
        <v>0</v>
      </c>
      <c r="BK2433" s="181" t="s">
        <v>1886</v>
      </c>
      <c r="BL2433">
        <v>0</v>
      </c>
      <c r="BM2433">
        <v>0</v>
      </c>
      <c r="BN2433">
        <v>0</v>
      </c>
    </row>
    <row r="2434" spans="1:66" x14ac:dyDescent="0.25">
      <c r="A2434">
        <v>10809</v>
      </c>
      <c r="B2434" t="s">
        <v>6188</v>
      </c>
      <c r="C2434">
        <v>18</v>
      </c>
      <c r="D2434">
        <v>0</v>
      </c>
      <c r="E2434">
        <v>0</v>
      </c>
      <c r="F2434" t="s">
        <v>1884</v>
      </c>
      <c r="G2434" t="s">
        <v>1885</v>
      </c>
      <c r="H2434" t="s">
        <v>1884</v>
      </c>
      <c r="I2434" t="s">
        <v>1884</v>
      </c>
      <c r="J2434" t="s">
        <v>1884</v>
      </c>
      <c r="K2434" t="s">
        <v>1884</v>
      </c>
      <c r="L2434" t="s">
        <v>1884</v>
      </c>
      <c r="M2434" s="180">
        <v>44862</v>
      </c>
      <c r="N2434" t="s">
        <v>1886</v>
      </c>
      <c r="O2434" t="s">
        <v>1886</v>
      </c>
      <c r="P2434" t="s">
        <v>6189</v>
      </c>
      <c r="Q2434">
        <v>0</v>
      </c>
      <c r="R2434">
        <v>0</v>
      </c>
      <c r="S2434" t="s">
        <v>1886</v>
      </c>
      <c r="T2434" t="s">
        <v>1886</v>
      </c>
      <c r="U2434">
        <v>0</v>
      </c>
      <c r="V2434" t="s">
        <v>1886</v>
      </c>
      <c r="W2434">
        <v>0</v>
      </c>
      <c r="X2434">
        <v>0</v>
      </c>
      <c r="Y2434">
        <v>0</v>
      </c>
      <c r="Z2434" t="s">
        <v>1884</v>
      </c>
      <c r="AA2434" t="s">
        <v>1884</v>
      </c>
      <c r="AB2434" t="s">
        <v>1884</v>
      </c>
      <c r="AC2434">
        <v>0</v>
      </c>
      <c r="AD2434">
        <v>0</v>
      </c>
      <c r="AE2434">
        <v>0</v>
      </c>
      <c r="AF2434">
        <v>0</v>
      </c>
      <c r="AG2434" t="s">
        <v>1884</v>
      </c>
      <c r="AH2434" s="181" t="s">
        <v>1886</v>
      </c>
      <c r="AI2434" s="182">
        <v>116</v>
      </c>
      <c r="AJ2434" s="181" t="s">
        <v>1995</v>
      </c>
      <c r="AK2434" s="181" t="s">
        <v>6190</v>
      </c>
      <c r="AL2434" s="181" t="s">
        <v>1886</v>
      </c>
      <c r="AO2434" s="181"/>
      <c r="AQ2434">
        <v>10</v>
      </c>
      <c r="AR2434" s="182">
        <v>40</v>
      </c>
      <c r="AS2434" s="183" t="s">
        <v>1885</v>
      </c>
      <c r="AT2434">
        <v>0</v>
      </c>
      <c r="AU2434">
        <v>14</v>
      </c>
      <c r="AV2434" s="182">
        <v>2</v>
      </c>
      <c r="AW2434" s="184">
        <v>0</v>
      </c>
      <c r="AX2434" s="183" t="s">
        <v>1884</v>
      </c>
      <c r="AY2434" s="184">
        <v>0</v>
      </c>
      <c r="AZ2434">
        <v>0</v>
      </c>
      <c r="BA2434">
        <v>0</v>
      </c>
      <c r="BB2434">
        <v>0</v>
      </c>
      <c r="BC2434" s="182">
        <v>10809</v>
      </c>
      <c r="BD2434" t="s">
        <v>1886</v>
      </c>
      <c r="BE2434" t="s">
        <v>1886</v>
      </c>
      <c r="BF2434" t="s">
        <v>1886</v>
      </c>
      <c r="BG2434" s="181" t="s">
        <v>1886</v>
      </c>
      <c r="BH2434">
        <v>0</v>
      </c>
      <c r="BI2434" s="184">
        <v>0</v>
      </c>
      <c r="BJ2434" s="182">
        <v>0</v>
      </c>
      <c r="BK2434" s="181" t="s">
        <v>1886</v>
      </c>
      <c r="BL2434">
        <v>0</v>
      </c>
      <c r="BM2434">
        <v>0</v>
      </c>
      <c r="BN2434">
        <v>0</v>
      </c>
    </row>
    <row r="2435" spans="1:66" x14ac:dyDescent="0.25">
      <c r="A2435">
        <v>10810</v>
      </c>
      <c r="B2435" t="s">
        <v>6191</v>
      </c>
      <c r="C2435">
        <v>30</v>
      </c>
      <c r="D2435">
        <v>0</v>
      </c>
      <c r="E2435">
        <v>0</v>
      </c>
      <c r="F2435" t="s">
        <v>1884</v>
      </c>
      <c r="G2435" t="s">
        <v>1884</v>
      </c>
      <c r="H2435" t="s">
        <v>1884</v>
      </c>
      <c r="I2435" t="s">
        <v>1884</v>
      </c>
      <c r="J2435" t="s">
        <v>1884</v>
      </c>
      <c r="K2435" t="s">
        <v>1884</v>
      </c>
      <c r="L2435" t="s">
        <v>1884</v>
      </c>
      <c r="M2435" s="180">
        <v>45582</v>
      </c>
      <c r="N2435" t="s">
        <v>1886</v>
      </c>
      <c r="O2435" t="s">
        <v>6192</v>
      </c>
      <c r="P2435" t="s">
        <v>6193</v>
      </c>
      <c r="Q2435">
        <v>0</v>
      </c>
      <c r="R2435">
        <v>0</v>
      </c>
      <c r="S2435" t="s">
        <v>1886</v>
      </c>
      <c r="T2435" t="s">
        <v>1886</v>
      </c>
      <c r="U2435">
        <v>0</v>
      </c>
      <c r="V2435" t="s">
        <v>1886</v>
      </c>
      <c r="W2435">
        <v>0</v>
      </c>
      <c r="X2435">
        <v>0</v>
      </c>
      <c r="Y2435">
        <v>0</v>
      </c>
      <c r="Z2435" t="s">
        <v>1884</v>
      </c>
      <c r="AA2435" t="s">
        <v>1884</v>
      </c>
      <c r="AB2435" t="s">
        <v>1884</v>
      </c>
      <c r="AC2435">
        <v>0</v>
      </c>
      <c r="AD2435">
        <v>0</v>
      </c>
      <c r="AE2435">
        <v>0</v>
      </c>
      <c r="AF2435">
        <v>0</v>
      </c>
      <c r="AG2435" t="s">
        <v>1884</v>
      </c>
      <c r="AH2435" s="181" t="s">
        <v>1886</v>
      </c>
      <c r="AI2435" s="182">
        <v>116</v>
      </c>
      <c r="AJ2435" s="181" t="s">
        <v>1995</v>
      </c>
      <c r="AK2435" s="181" t="s">
        <v>6194</v>
      </c>
      <c r="AL2435" s="181" t="s">
        <v>1886</v>
      </c>
      <c r="AO2435" s="181"/>
      <c r="AQ2435">
        <v>10</v>
      </c>
      <c r="AR2435" s="182">
        <v>40</v>
      </c>
      <c r="AS2435" s="183" t="s">
        <v>1885</v>
      </c>
      <c r="AT2435">
        <v>0</v>
      </c>
      <c r="AU2435">
        <v>140</v>
      </c>
      <c r="AV2435" s="182">
        <v>7</v>
      </c>
      <c r="AW2435" s="184">
        <v>0</v>
      </c>
      <c r="AX2435" s="183" t="s">
        <v>1884</v>
      </c>
      <c r="AY2435" s="184">
        <v>0</v>
      </c>
      <c r="AZ2435">
        <v>0</v>
      </c>
      <c r="BA2435">
        <v>0</v>
      </c>
      <c r="BB2435">
        <v>0</v>
      </c>
      <c r="BC2435" s="182">
        <v>10810</v>
      </c>
      <c r="BD2435" t="s">
        <v>1886</v>
      </c>
      <c r="BE2435" t="s">
        <v>1886</v>
      </c>
      <c r="BF2435" t="s">
        <v>1886</v>
      </c>
      <c r="BG2435" s="181" t="s">
        <v>1886</v>
      </c>
      <c r="BH2435">
        <v>2.34</v>
      </c>
      <c r="BI2435" s="184">
        <v>0</v>
      </c>
      <c r="BJ2435" s="182">
        <v>0</v>
      </c>
      <c r="BK2435" s="181" t="s">
        <v>1886</v>
      </c>
      <c r="BL2435">
        <v>0</v>
      </c>
      <c r="BM2435">
        <v>0</v>
      </c>
      <c r="BN2435">
        <v>0</v>
      </c>
    </row>
    <row r="2436" spans="1:66" x14ac:dyDescent="0.25">
      <c r="A2436">
        <v>10811</v>
      </c>
      <c r="B2436" t="s">
        <v>6195</v>
      </c>
      <c r="C2436">
        <v>1</v>
      </c>
      <c r="D2436">
        <v>0</v>
      </c>
      <c r="E2436">
        <v>0</v>
      </c>
      <c r="F2436" t="s">
        <v>1884</v>
      </c>
      <c r="G2436" t="s">
        <v>1885</v>
      </c>
      <c r="H2436" t="s">
        <v>1884</v>
      </c>
      <c r="I2436" t="s">
        <v>1884</v>
      </c>
      <c r="J2436" t="s">
        <v>1884</v>
      </c>
      <c r="K2436" t="s">
        <v>1884</v>
      </c>
      <c r="L2436" t="s">
        <v>1884</v>
      </c>
      <c r="M2436" s="180">
        <v>45587</v>
      </c>
      <c r="N2436" t="s">
        <v>1886</v>
      </c>
      <c r="O2436" t="s">
        <v>6196</v>
      </c>
      <c r="P2436" t="s">
        <v>6197</v>
      </c>
      <c r="Q2436">
        <v>0</v>
      </c>
      <c r="R2436">
        <v>0</v>
      </c>
      <c r="S2436" t="s">
        <v>1886</v>
      </c>
      <c r="T2436" t="s">
        <v>1886</v>
      </c>
      <c r="U2436">
        <v>1</v>
      </c>
      <c r="V2436" t="s">
        <v>1888</v>
      </c>
      <c r="W2436">
        <v>1</v>
      </c>
      <c r="X2436">
        <v>0</v>
      </c>
      <c r="Y2436">
        <v>0</v>
      </c>
      <c r="Z2436" t="s">
        <v>1884</v>
      </c>
      <c r="AA2436" t="s">
        <v>1884</v>
      </c>
      <c r="AB2436" t="s">
        <v>1884</v>
      </c>
      <c r="AC2436">
        <v>0</v>
      </c>
      <c r="AD2436">
        <v>0</v>
      </c>
      <c r="AE2436">
        <v>0</v>
      </c>
      <c r="AF2436">
        <v>0</v>
      </c>
      <c r="AG2436" t="s">
        <v>1884</v>
      </c>
      <c r="AH2436" s="181" t="s">
        <v>1886</v>
      </c>
      <c r="AI2436" s="182">
        <v>51</v>
      </c>
      <c r="AJ2436" s="181" t="s">
        <v>1967</v>
      </c>
      <c r="AK2436" s="181" t="s">
        <v>1886</v>
      </c>
      <c r="AL2436" s="181" t="s">
        <v>1886</v>
      </c>
      <c r="AO2436" s="181"/>
      <c r="AQ2436">
        <v>10</v>
      </c>
      <c r="AR2436" s="182">
        <v>40</v>
      </c>
      <c r="AS2436" s="183" t="s">
        <v>1885</v>
      </c>
      <c r="AT2436">
        <v>0</v>
      </c>
      <c r="AU2436">
        <v>0</v>
      </c>
      <c r="AV2436" s="182">
        <v>0</v>
      </c>
      <c r="AW2436" s="184">
        <v>0</v>
      </c>
      <c r="AX2436" s="183" t="s">
        <v>1884</v>
      </c>
      <c r="AY2436" s="184">
        <v>0</v>
      </c>
      <c r="AZ2436">
        <v>0</v>
      </c>
      <c r="BA2436">
        <v>0</v>
      </c>
      <c r="BB2436">
        <v>0</v>
      </c>
      <c r="BC2436" s="182">
        <v>10811</v>
      </c>
      <c r="BD2436" t="s">
        <v>1886</v>
      </c>
      <c r="BE2436" t="s">
        <v>1886</v>
      </c>
      <c r="BF2436" t="s">
        <v>1886</v>
      </c>
      <c r="BG2436" s="181" t="s">
        <v>1886</v>
      </c>
      <c r="BH2436">
        <v>0</v>
      </c>
      <c r="BI2436" s="184">
        <v>0</v>
      </c>
      <c r="BJ2436" s="182">
        <v>0</v>
      </c>
      <c r="BK2436" s="181" t="s">
        <v>1886</v>
      </c>
      <c r="BL2436">
        <v>0</v>
      </c>
      <c r="BM2436">
        <v>0</v>
      </c>
      <c r="BN2436">
        <v>0</v>
      </c>
    </row>
    <row r="2437" spans="1:66" x14ac:dyDescent="0.25">
      <c r="A2437">
        <v>10812</v>
      </c>
      <c r="B2437" t="s">
        <v>6198</v>
      </c>
      <c r="C2437">
        <v>1</v>
      </c>
      <c r="D2437">
        <v>0</v>
      </c>
      <c r="E2437">
        <v>0</v>
      </c>
      <c r="F2437" t="s">
        <v>1884</v>
      </c>
      <c r="G2437" t="s">
        <v>1884</v>
      </c>
      <c r="H2437" t="s">
        <v>1884</v>
      </c>
      <c r="I2437" t="s">
        <v>1884</v>
      </c>
      <c r="J2437" t="s">
        <v>1884</v>
      </c>
      <c r="K2437" t="s">
        <v>1884</v>
      </c>
      <c r="L2437" t="s">
        <v>1884</v>
      </c>
      <c r="M2437" s="180">
        <v>45587</v>
      </c>
      <c r="N2437" t="s">
        <v>2007</v>
      </c>
      <c r="O2437" t="s">
        <v>1886</v>
      </c>
      <c r="P2437" t="s">
        <v>1886</v>
      </c>
      <c r="Q2437">
        <v>0</v>
      </c>
      <c r="R2437">
        <v>0</v>
      </c>
      <c r="S2437" t="s">
        <v>1886</v>
      </c>
      <c r="T2437" t="s">
        <v>1886</v>
      </c>
      <c r="U2437">
        <v>0</v>
      </c>
      <c r="V2437" t="s">
        <v>1886</v>
      </c>
      <c r="W2437">
        <v>0</v>
      </c>
      <c r="X2437">
        <v>0</v>
      </c>
      <c r="Y2437">
        <v>0</v>
      </c>
      <c r="Z2437" t="s">
        <v>1884</v>
      </c>
      <c r="AA2437" t="s">
        <v>1884</v>
      </c>
      <c r="AB2437" t="s">
        <v>1884</v>
      </c>
      <c r="AC2437">
        <v>0</v>
      </c>
      <c r="AD2437">
        <v>0</v>
      </c>
      <c r="AE2437">
        <v>0</v>
      </c>
      <c r="AF2437">
        <v>0</v>
      </c>
      <c r="AG2437" t="s">
        <v>1884</v>
      </c>
      <c r="AH2437" s="181" t="s">
        <v>1886</v>
      </c>
      <c r="AI2437" s="182">
        <v>0</v>
      </c>
      <c r="AJ2437" s="181" t="s">
        <v>1886</v>
      </c>
      <c r="AK2437" s="181" t="s">
        <v>1886</v>
      </c>
      <c r="AL2437" s="181" t="s">
        <v>1886</v>
      </c>
      <c r="AO2437" s="181"/>
      <c r="AQ2437">
        <v>10</v>
      </c>
      <c r="AR2437" s="182">
        <v>40</v>
      </c>
      <c r="AS2437" s="183" t="s">
        <v>1885</v>
      </c>
      <c r="AT2437">
        <v>0</v>
      </c>
      <c r="AU2437">
        <v>0</v>
      </c>
      <c r="AV2437" s="182">
        <v>0</v>
      </c>
      <c r="AW2437" s="184">
        <v>0</v>
      </c>
      <c r="AX2437" s="183" t="s">
        <v>1884</v>
      </c>
      <c r="AY2437" s="184">
        <v>0</v>
      </c>
      <c r="AZ2437">
        <v>0</v>
      </c>
      <c r="BA2437">
        <v>0</v>
      </c>
      <c r="BB2437">
        <v>0</v>
      </c>
      <c r="BC2437" s="182">
        <v>10812</v>
      </c>
      <c r="BD2437" t="s">
        <v>1886</v>
      </c>
      <c r="BE2437" t="s">
        <v>1886</v>
      </c>
      <c r="BF2437" t="s">
        <v>1886</v>
      </c>
      <c r="BG2437" s="181" t="s">
        <v>1886</v>
      </c>
      <c r="BH2437">
        <v>0</v>
      </c>
      <c r="BI2437" s="184">
        <v>0</v>
      </c>
      <c r="BJ2437" s="182">
        <v>0</v>
      </c>
      <c r="BK2437" s="181" t="s">
        <v>1886</v>
      </c>
      <c r="BL2437">
        <v>0</v>
      </c>
      <c r="BM2437">
        <v>0</v>
      </c>
      <c r="BN2437">
        <v>0</v>
      </c>
    </row>
    <row r="2438" spans="1:66" x14ac:dyDescent="0.25">
      <c r="A2438">
        <v>10813</v>
      </c>
      <c r="B2438" t="s">
        <v>6199</v>
      </c>
      <c r="C2438">
        <v>1</v>
      </c>
      <c r="D2438">
        <v>0</v>
      </c>
      <c r="E2438">
        <v>0</v>
      </c>
      <c r="F2438" t="s">
        <v>1884</v>
      </c>
      <c r="G2438" t="s">
        <v>1884</v>
      </c>
      <c r="H2438" t="s">
        <v>1884</v>
      </c>
      <c r="I2438" t="s">
        <v>1884</v>
      </c>
      <c r="J2438" t="s">
        <v>1884</v>
      </c>
      <c r="K2438" t="s">
        <v>1884</v>
      </c>
      <c r="L2438" t="s">
        <v>1884</v>
      </c>
      <c r="M2438" s="180">
        <v>45587</v>
      </c>
      <c r="N2438" t="s">
        <v>2007</v>
      </c>
      <c r="O2438" t="s">
        <v>1886</v>
      </c>
      <c r="P2438" t="s">
        <v>1886</v>
      </c>
      <c r="Q2438">
        <v>0</v>
      </c>
      <c r="R2438">
        <v>0</v>
      </c>
      <c r="S2438" t="s">
        <v>1886</v>
      </c>
      <c r="T2438" t="s">
        <v>1886</v>
      </c>
      <c r="U2438">
        <v>0</v>
      </c>
      <c r="V2438" t="s">
        <v>1886</v>
      </c>
      <c r="W2438">
        <v>0</v>
      </c>
      <c r="X2438">
        <v>0</v>
      </c>
      <c r="Y2438">
        <v>0</v>
      </c>
      <c r="Z2438" t="s">
        <v>1884</v>
      </c>
      <c r="AA2438" t="s">
        <v>1884</v>
      </c>
      <c r="AB2438" t="s">
        <v>1884</v>
      </c>
      <c r="AC2438">
        <v>0</v>
      </c>
      <c r="AD2438">
        <v>0</v>
      </c>
      <c r="AE2438">
        <v>0</v>
      </c>
      <c r="AF2438">
        <v>0</v>
      </c>
      <c r="AG2438" t="s">
        <v>1884</v>
      </c>
      <c r="AH2438" s="181" t="s">
        <v>1886</v>
      </c>
      <c r="AI2438" s="182">
        <v>51</v>
      </c>
      <c r="AJ2438" s="181" t="s">
        <v>1967</v>
      </c>
      <c r="AK2438" s="181" t="s">
        <v>1886</v>
      </c>
      <c r="AL2438" s="181" t="s">
        <v>1886</v>
      </c>
      <c r="AO2438" s="181"/>
      <c r="AQ2438">
        <v>10</v>
      </c>
      <c r="AR2438" s="182">
        <v>40</v>
      </c>
      <c r="AS2438" s="183" t="s">
        <v>1885</v>
      </c>
      <c r="AT2438">
        <v>0</v>
      </c>
      <c r="AU2438">
        <v>0</v>
      </c>
      <c r="AV2438" s="182">
        <v>0</v>
      </c>
      <c r="AW2438" s="184">
        <v>0</v>
      </c>
      <c r="AX2438" s="183" t="s">
        <v>1884</v>
      </c>
      <c r="AY2438" s="184">
        <v>0</v>
      </c>
      <c r="AZ2438">
        <v>0</v>
      </c>
      <c r="BA2438">
        <v>0</v>
      </c>
      <c r="BB2438">
        <v>0</v>
      </c>
      <c r="BC2438" s="182">
        <v>10813</v>
      </c>
      <c r="BD2438" t="s">
        <v>1886</v>
      </c>
      <c r="BE2438" t="s">
        <v>1886</v>
      </c>
      <c r="BF2438" t="s">
        <v>1886</v>
      </c>
      <c r="BG2438" s="181" t="s">
        <v>1886</v>
      </c>
      <c r="BH2438">
        <v>0</v>
      </c>
      <c r="BI2438" s="184">
        <v>0</v>
      </c>
      <c r="BJ2438" s="182">
        <v>0</v>
      </c>
      <c r="BK2438" s="181" t="s">
        <v>1886</v>
      </c>
      <c r="BL2438">
        <v>0</v>
      </c>
      <c r="BM2438">
        <v>0</v>
      </c>
      <c r="BN2438">
        <v>0</v>
      </c>
    </row>
    <row r="2439" spans="1:66" x14ac:dyDescent="0.25">
      <c r="A2439">
        <v>10814</v>
      </c>
      <c r="B2439" t="s">
        <v>6200</v>
      </c>
      <c r="C2439">
        <v>12</v>
      </c>
      <c r="D2439">
        <v>0</v>
      </c>
      <c r="E2439">
        <v>0</v>
      </c>
      <c r="F2439" t="s">
        <v>1884</v>
      </c>
      <c r="G2439" t="s">
        <v>1885</v>
      </c>
      <c r="H2439" t="s">
        <v>1884</v>
      </c>
      <c r="I2439" t="s">
        <v>1884</v>
      </c>
      <c r="J2439" t="s">
        <v>1884</v>
      </c>
      <c r="K2439" t="s">
        <v>1884</v>
      </c>
      <c r="L2439" t="s">
        <v>1884</v>
      </c>
      <c r="M2439" s="180">
        <v>45593</v>
      </c>
      <c r="N2439" t="s">
        <v>1886</v>
      </c>
      <c r="O2439" t="s">
        <v>1886</v>
      </c>
      <c r="P2439" t="s">
        <v>6201</v>
      </c>
      <c r="Q2439">
        <v>0</v>
      </c>
      <c r="R2439">
        <v>0</v>
      </c>
      <c r="S2439" t="s">
        <v>1886</v>
      </c>
      <c r="T2439" t="s">
        <v>1886</v>
      </c>
      <c r="U2439">
        <v>0</v>
      </c>
      <c r="V2439" t="s">
        <v>1886</v>
      </c>
      <c r="W2439">
        <v>0</v>
      </c>
      <c r="X2439">
        <v>0</v>
      </c>
      <c r="Y2439">
        <v>0</v>
      </c>
      <c r="Z2439" t="s">
        <v>1884</v>
      </c>
      <c r="AA2439" t="s">
        <v>1884</v>
      </c>
      <c r="AB2439" t="s">
        <v>1884</v>
      </c>
      <c r="AC2439">
        <v>0</v>
      </c>
      <c r="AD2439">
        <v>0</v>
      </c>
      <c r="AE2439">
        <v>0</v>
      </c>
      <c r="AF2439">
        <v>0</v>
      </c>
      <c r="AG2439" t="s">
        <v>1884</v>
      </c>
      <c r="AH2439" s="181" t="s">
        <v>1886</v>
      </c>
      <c r="AI2439" s="182">
        <v>244</v>
      </c>
      <c r="AJ2439" s="181" t="s">
        <v>2723</v>
      </c>
      <c r="AK2439" s="181" t="s">
        <v>1886</v>
      </c>
      <c r="AL2439" s="181" t="s">
        <v>1886</v>
      </c>
      <c r="AO2439" s="181"/>
      <c r="AQ2439">
        <v>10</v>
      </c>
      <c r="AR2439" s="182">
        <v>40</v>
      </c>
      <c r="AS2439" s="183" t="s">
        <v>1885</v>
      </c>
      <c r="AT2439">
        <v>0</v>
      </c>
      <c r="AU2439">
        <v>161</v>
      </c>
      <c r="AV2439" s="182">
        <v>0</v>
      </c>
      <c r="AW2439" s="184">
        <v>0</v>
      </c>
      <c r="AX2439" s="183" t="s">
        <v>1884</v>
      </c>
      <c r="AY2439" s="184">
        <v>0</v>
      </c>
      <c r="AZ2439">
        <v>0</v>
      </c>
      <c r="BA2439">
        <v>0</v>
      </c>
      <c r="BB2439">
        <v>0</v>
      </c>
      <c r="BC2439" s="182">
        <v>10814</v>
      </c>
      <c r="BD2439" t="s">
        <v>1886</v>
      </c>
      <c r="BE2439" t="s">
        <v>1886</v>
      </c>
      <c r="BF2439" t="s">
        <v>1886</v>
      </c>
      <c r="BG2439" s="181" t="s">
        <v>1886</v>
      </c>
      <c r="BH2439">
        <v>0</v>
      </c>
      <c r="BI2439" s="184">
        <v>0</v>
      </c>
      <c r="BJ2439" s="182">
        <v>0</v>
      </c>
      <c r="BK2439" s="181" t="s">
        <v>1886</v>
      </c>
      <c r="BL2439">
        <v>0</v>
      </c>
      <c r="BM2439">
        <v>0</v>
      </c>
      <c r="BN2439">
        <v>0</v>
      </c>
    </row>
    <row r="2440" spans="1:66" x14ac:dyDescent="0.25">
      <c r="A2440">
        <v>10815</v>
      </c>
      <c r="B2440" t="s">
        <v>6202</v>
      </c>
      <c r="C2440">
        <v>6</v>
      </c>
      <c r="D2440">
        <v>0</v>
      </c>
      <c r="E2440">
        <v>0</v>
      </c>
      <c r="F2440" t="s">
        <v>1884</v>
      </c>
      <c r="G2440" t="s">
        <v>1885</v>
      </c>
      <c r="H2440" t="s">
        <v>1884</v>
      </c>
      <c r="I2440" t="s">
        <v>1884</v>
      </c>
      <c r="J2440" t="s">
        <v>1884</v>
      </c>
      <c r="K2440" t="s">
        <v>1884</v>
      </c>
      <c r="L2440" t="s">
        <v>1884</v>
      </c>
      <c r="M2440" s="180">
        <v>45595</v>
      </c>
      <c r="N2440" t="s">
        <v>1886</v>
      </c>
      <c r="O2440" t="s">
        <v>1886</v>
      </c>
      <c r="P2440" t="s">
        <v>6203</v>
      </c>
      <c r="Q2440">
        <v>0</v>
      </c>
      <c r="R2440">
        <v>0</v>
      </c>
      <c r="S2440" t="s">
        <v>1886</v>
      </c>
      <c r="T2440" t="s">
        <v>1886</v>
      </c>
      <c r="U2440">
        <v>2</v>
      </c>
      <c r="V2440" t="s">
        <v>1899</v>
      </c>
      <c r="W2440">
        <v>18</v>
      </c>
      <c r="X2440">
        <v>0</v>
      </c>
      <c r="Y2440">
        <v>0</v>
      </c>
      <c r="Z2440" t="s">
        <v>1884</v>
      </c>
      <c r="AA2440" t="s">
        <v>1884</v>
      </c>
      <c r="AB2440" t="s">
        <v>1884</v>
      </c>
      <c r="AC2440">
        <v>0</v>
      </c>
      <c r="AD2440">
        <v>0</v>
      </c>
      <c r="AE2440">
        <v>0</v>
      </c>
      <c r="AF2440">
        <v>0</v>
      </c>
      <c r="AG2440" t="s">
        <v>1884</v>
      </c>
      <c r="AH2440" s="181" t="s">
        <v>1886</v>
      </c>
      <c r="AI2440" s="182">
        <v>861</v>
      </c>
      <c r="AJ2440" s="181" t="s">
        <v>5671</v>
      </c>
      <c r="AK2440" s="181" t="s">
        <v>1886</v>
      </c>
      <c r="AL2440" s="181" t="s">
        <v>1886</v>
      </c>
      <c r="AO2440" s="181"/>
      <c r="AQ2440">
        <v>10</v>
      </c>
      <c r="AR2440" s="182">
        <v>40</v>
      </c>
      <c r="AS2440" s="183" t="s">
        <v>1885</v>
      </c>
      <c r="AT2440">
        <v>0</v>
      </c>
      <c r="AU2440">
        <v>25</v>
      </c>
      <c r="AV2440" s="182">
        <v>5</v>
      </c>
      <c r="AW2440" s="184">
        <v>0</v>
      </c>
      <c r="AX2440" s="183" t="s">
        <v>1884</v>
      </c>
      <c r="AY2440" s="184">
        <v>0</v>
      </c>
      <c r="AZ2440">
        <v>0</v>
      </c>
      <c r="BA2440">
        <v>0</v>
      </c>
      <c r="BB2440">
        <v>0</v>
      </c>
      <c r="BC2440" s="182">
        <v>10815</v>
      </c>
      <c r="BD2440" t="s">
        <v>1886</v>
      </c>
      <c r="BE2440" t="s">
        <v>1886</v>
      </c>
      <c r="BF2440" t="s">
        <v>1886</v>
      </c>
      <c r="BG2440" s="181" t="s">
        <v>1886</v>
      </c>
      <c r="BH2440">
        <v>0</v>
      </c>
      <c r="BI2440" s="184">
        <v>0</v>
      </c>
      <c r="BJ2440" s="182">
        <v>0</v>
      </c>
      <c r="BK2440" s="181" t="s">
        <v>1886</v>
      </c>
      <c r="BL2440">
        <v>0</v>
      </c>
      <c r="BM2440">
        <v>0</v>
      </c>
      <c r="BN2440">
        <v>0</v>
      </c>
    </row>
    <row r="2441" spans="1:66" x14ac:dyDescent="0.25">
      <c r="A2441">
        <v>10816</v>
      </c>
      <c r="B2441" t="s">
        <v>6204</v>
      </c>
      <c r="C2441">
        <v>1</v>
      </c>
      <c r="D2441">
        <v>0</v>
      </c>
      <c r="E2441">
        <v>0</v>
      </c>
      <c r="F2441" t="s">
        <v>1884</v>
      </c>
      <c r="G2441" t="s">
        <v>1885</v>
      </c>
      <c r="H2441" t="s">
        <v>1884</v>
      </c>
      <c r="I2441" t="s">
        <v>1884</v>
      </c>
      <c r="J2441" t="s">
        <v>1884</v>
      </c>
      <c r="K2441" t="s">
        <v>1884</v>
      </c>
      <c r="L2441" t="s">
        <v>1884</v>
      </c>
      <c r="M2441" s="180">
        <v>45595</v>
      </c>
      <c r="N2441" t="s">
        <v>1886</v>
      </c>
      <c r="O2441" t="s">
        <v>1886</v>
      </c>
      <c r="P2441" t="s">
        <v>6205</v>
      </c>
      <c r="Q2441">
        <v>0</v>
      </c>
      <c r="R2441">
        <v>0</v>
      </c>
      <c r="S2441" t="s">
        <v>1886</v>
      </c>
      <c r="T2441" t="s">
        <v>1886</v>
      </c>
      <c r="U2441">
        <v>2</v>
      </c>
      <c r="V2441" t="s">
        <v>1899</v>
      </c>
      <c r="W2441">
        <v>15</v>
      </c>
      <c r="X2441">
        <v>0</v>
      </c>
      <c r="Y2441">
        <v>0</v>
      </c>
      <c r="Z2441" t="s">
        <v>1884</v>
      </c>
      <c r="AA2441" t="s">
        <v>1884</v>
      </c>
      <c r="AB2441" t="s">
        <v>1884</v>
      </c>
      <c r="AC2441">
        <v>0</v>
      </c>
      <c r="AD2441">
        <v>0</v>
      </c>
      <c r="AE2441">
        <v>0</v>
      </c>
      <c r="AF2441">
        <v>0</v>
      </c>
      <c r="AG2441" t="s">
        <v>1884</v>
      </c>
      <c r="AH2441" s="181" t="s">
        <v>1886</v>
      </c>
      <c r="AI2441" s="182">
        <v>861</v>
      </c>
      <c r="AJ2441" s="181" t="s">
        <v>5671</v>
      </c>
      <c r="AK2441" s="181" t="s">
        <v>1886</v>
      </c>
      <c r="AL2441" s="181" t="s">
        <v>1886</v>
      </c>
      <c r="AO2441" s="181"/>
      <c r="AQ2441">
        <v>10</v>
      </c>
      <c r="AR2441" s="182">
        <v>40</v>
      </c>
      <c r="AS2441" s="183" t="s">
        <v>1885</v>
      </c>
      <c r="AT2441">
        <v>0</v>
      </c>
      <c r="AU2441">
        <v>35</v>
      </c>
      <c r="AV2441" s="182">
        <v>7</v>
      </c>
      <c r="AW2441" s="184">
        <v>0</v>
      </c>
      <c r="AX2441" s="183" t="s">
        <v>1884</v>
      </c>
      <c r="AY2441" s="184">
        <v>0</v>
      </c>
      <c r="AZ2441">
        <v>0</v>
      </c>
      <c r="BA2441">
        <v>0</v>
      </c>
      <c r="BB2441">
        <v>0</v>
      </c>
      <c r="BC2441" s="182">
        <v>10816</v>
      </c>
      <c r="BD2441" t="s">
        <v>1886</v>
      </c>
      <c r="BE2441" t="s">
        <v>1886</v>
      </c>
      <c r="BF2441" t="s">
        <v>1886</v>
      </c>
      <c r="BG2441" s="181" t="s">
        <v>1886</v>
      </c>
      <c r="BH2441">
        <v>0</v>
      </c>
      <c r="BI2441" s="184">
        <v>0</v>
      </c>
      <c r="BJ2441" s="182">
        <v>0</v>
      </c>
      <c r="BK2441" s="181" t="s">
        <v>1886</v>
      </c>
      <c r="BL2441">
        <v>0</v>
      </c>
      <c r="BM2441">
        <v>0</v>
      </c>
      <c r="BN2441">
        <v>0</v>
      </c>
    </row>
    <row r="2442" spans="1:66" x14ac:dyDescent="0.25">
      <c r="A2442">
        <v>10817</v>
      </c>
      <c r="B2442" t="s">
        <v>6206</v>
      </c>
      <c r="C2442">
        <v>6</v>
      </c>
      <c r="D2442">
        <v>0</v>
      </c>
      <c r="E2442">
        <v>0</v>
      </c>
      <c r="F2442" t="s">
        <v>1884</v>
      </c>
      <c r="G2442" t="s">
        <v>1885</v>
      </c>
      <c r="H2442" t="s">
        <v>1884</v>
      </c>
      <c r="I2442" t="s">
        <v>1884</v>
      </c>
      <c r="J2442" t="s">
        <v>1884</v>
      </c>
      <c r="K2442" t="s">
        <v>1884</v>
      </c>
      <c r="L2442" t="s">
        <v>1884</v>
      </c>
      <c r="M2442" s="180">
        <v>45595</v>
      </c>
      <c r="N2442" t="s">
        <v>1886</v>
      </c>
      <c r="O2442" t="s">
        <v>1886</v>
      </c>
      <c r="P2442" t="s">
        <v>6207</v>
      </c>
      <c r="Q2442">
        <v>0</v>
      </c>
      <c r="R2442">
        <v>0</v>
      </c>
      <c r="S2442" t="s">
        <v>1886</v>
      </c>
      <c r="T2442" t="s">
        <v>1886</v>
      </c>
      <c r="U2442">
        <v>2</v>
      </c>
      <c r="V2442" t="s">
        <v>1899</v>
      </c>
      <c r="W2442">
        <v>18</v>
      </c>
      <c r="X2442">
        <v>0</v>
      </c>
      <c r="Y2442">
        <v>0</v>
      </c>
      <c r="Z2442" t="s">
        <v>1884</v>
      </c>
      <c r="AA2442" t="s">
        <v>1884</v>
      </c>
      <c r="AB2442" t="s">
        <v>1884</v>
      </c>
      <c r="AC2442">
        <v>0</v>
      </c>
      <c r="AD2442">
        <v>0</v>
      </c>
      <c r="AE2442">
        <v>0</v>
      </c>
      <c r="AF2442">
        <v>0</v>
      </c>
      <c r="AG2442" t="s">
        <v>1884</v>
      </c>
      <c r="AH2442" s="181" t="s">
        <v>1886</v>
      </c>
      <c r="AI2442" s="182">
        <v>861</v>
      </c>
      <c r="AJ2442" s="181" t="s">
        <v>5671</v>
      </c>
      <c r="AK2442" s="181" t="s">
        <v>1886</v>
      </c>
      <c r="AL2442" s="181" t="s">
        <v>1886</v>
      </c>
      <c r="AO2442" s="181"/>
      <c r="AQ2442">
        <v>10</v>
      </c>
      <c r="AR2442" s="182">
        <v>40</v>
      </c>
      <c r="AS2442" s="183" t="s">
        <v>1885</v>
      </c>
      <c r="AT2442">
        <v>0</v>
      </c>
      <c r="AU2442">
        <v>25</v>
      </c>
      <c r="AV2442" s="182">
        <v>5</v>
      </c>
      <c r="AW2442" s="184">
        <v>0</v>
      </c>
      <c r="AX2442" s="183" t="s">
        <v>1884</v>
      </c>
      <c r="AY2442" s="184">
        <v>0</v>
      </c>
      <c r="AZ2442">
        <v>0</v>
      </c>
      <c r="BA2442">
        <v>0</v>
      </c>
      <c r="BB2442">
        <v>0</v>
      </c>
      <c r="BC2442" s="182">
        <v>10817</v>
      </c>
      <c r="BD2442" t="s">
        <v>1886</v>
      </c>
      <c r="BE2442" t="s">
        <v>1886</v>
      </c>
      <c r="BF2442" t="s">
        <v>1886</v>
      </c>
      <c r="BG2442" s="181" t="s">
        <v>1886</v>
      </c>
      <c r="BH2442">
        <v>0</v>
      </c>
      <c r="BI2442" s="184">
        <v>0</v>
      </c>
      <c r="BJ2442" s="182">
        <v>0</v>
      </c>
      <c r="BK2442" s="181" t="s">
        <v>1886</v>
      </c>
      <c r="BL2442">
        <v>0</v>
      </c>
      <c r="BM2442">
        <v>0</v>
      </c>
      <c r="BN2442">
        <v>0</v>
      </c>
    </row>
    <row r="2443" spans="1:66" x14ac:dyDescent="0.25">
      <c r="A2443">
        <v>10818</v>
      </c>
      <c r="B2443" t="s">
        <v>6208</v>
      </c>
      <c r="C2443">
        <v>1</v>
      </c>
      <c r="D2443">
        <v>0</v>
      </c>
      <c r="E2443">
        <v>0</v>
      </c>
      <c r="F2443" t="s">
        <v>1884</v>
      </c>
      <c r="G2443" t="s">
        <v>1885</v>
      </c>
      <c r="H2443" t="s">
        <v>1884</v>
      </c>
      <c r="I2443" t="s">
        <v>1884</v>
      </c>
      <c r="J2443" t="s">
        <v>1884</v>
      </c>
      <c r="K2443" t="s">
        <v>1884</v>
      </c>
      <c r="L2443" t="s">
        <v>1884</v>
      </c>
      <c r="M2443" s="180">
        <v>45595</v>
      </c>
      <c r="N2443" t="s">
        <v>1886</v>
      </c>
      <c r="O2443" t="s">
        <v>1886</v>
      </c>
      <c r="P2443" t="s">
        <v>6209</v>
      </c>
      <c r="Q2443">
        <v>0</v>
      </c>
      <c r="R2443">
        <v>0</v>
      </c>
      <c r="S2443" t="s">
        <v>1886</v>
      </c>
      <c r="T2443" t="s">
        <v>1886</v>
      </c>
      <c r="U2443">
        <v>2</v>
      </c>
      <c r="V2443" t="s">
        <v>1899</v>
      </c>
      <c r="W2443">
        <v>15</v>
      </c>
      <c r="X2443">
        <v>0</v>
      </c>
      <c r="Y2443">
        <v>0</v>
      </c>
      <c r="Z2443" t="s">
        <v>1884</v>
      </c>
      <c r="AA2443" t="s">
        <v>1884</v>
      </c>
      <c r="AB2443" t="s">
        <v>1884</v>
      </c>
      <c r="AC2443">
        <v>0</v>
      </c>
      <c r="AD2443">
        <v>0</v>
      </c>
      <c r="AE2443">
        <v>0</v>
      </c>
      <c r="AF2443">
        <v>0</v>
      </c>
      <c r="AG2443" t="s">
        <v>1884</v>
      </c>
      <c r="AH2443" s="181" t="s">
        <v>1886</v>
      </c>
      <c r="AI2443" s="182">
        <v>861</v>
      </c>
      <c r="AJ2443" s="181" t="s">
        <v>5671</v>
      </c>
      <c r="AK2443" s="181" t="s">
        <v>1886</v>
      </c>
      <c r="AL2443" s="181" t="s">
        <v>1886</v>
      </c>
      <c r="AO2443" s="181"/>
      <c r="AQ2443">
        <v>10</v>
      </c>
      <c r="AR2443" s="182">
        <v>40</v>
      </c>
      <c r="AS2443" s="183" t="s">
        <v>1885</v>
      </c>
      <c r="AT2443">
        <v>0</v>
      </c>
      <c r="AU2443">
        <v>35</v>
      </c>
      <c r="AV2443" s="182">
        <v>7</v>
      </c>
      <c r="AW2443" s="184">
        <v>0</v>
      </c>
      <c r="AX2443" s="183" t="s">
        <v>1884</v>
      </c>
      <c r="AY2443" s="184">
        <v>0</v>
      </c>
      <c r="AZ2443">
        <v>0</v>
      </c>
      <c r="BA2443">
        <v>0</v>
      </c>
      <c r="BB2443">
        <v>0</v>
      </c>
      <c r="BC2443" s="182">
        <v>10818</v>
      </c>
      <c r="BD2443" t="s">
        <v>1886</v>
      </c>
      <c r="BE2443" t="s">
        <v>1886</v>
      </c>
      <c r="BF2443" t="s">
        <v>1886</v>
      </c>
      <c r="BG2443" s="181" t="s">
        <v>1886</v>
      </c>
      <c r="BH2443">
        <v>0</v>
      </c>
      <c r="BI2443" s="184">
        <v>0</v>
      </c>
      <c r="BJ2443" s="182">
        <v>0</v>
      </c>
      <c r="BK2443" s="181" t="s">
        <v>1886</v>
      </c>
      <c r="BL2443">
        <v>0</v>
      </c>
      <c r="BM2443">
        <v>0</v>
      </c>
      <c r="BN2443">
        <v>0</v>
      </c>
    </row>
    <row r="2444" spans="1:66" x14ac:dyDescent="0.25">
      <c r="A2444">
        <v>10819</v>
      </c>
      <c r="B2444" t="s">
        <v>6210</v>
      </c>
      <c r="C2444">
        <v>1</v>
      </c>
      <c r="D2444">
        <v>0</v>
      </c>
      <c r="E2444">
        <v>0</v>
      </c>
      <c r="F2444" t="s">
        <v>1884</v>
      </c>
      <c r="G2444" t="s">
        <v>1885</v>
      </c>
      <c r="H2444" t="s">
        <v>1884</v>
      </c>
      <c r="I2444" t="s">
        <v>1884</v>
      </c>
      <c r="J2444" t="s">
        <v>1884</v>
      </c>
      <c r="K2444" t="s">
        <v>1884</v>
      </c>
      <c r="L2444" t="s">
        <v>1884</v>
      </c>
      <c r="M2444" s="180">
        <v>45595</v>
      </c>
      <c r="N2444" t="s">
        <v>1886</v>
      </c>
      <c r="O2444" t="s">
        <v>1886</v>
      </c>
      <c r="P2444" t="s">
        <v>6211</v>
      </c>
      <c r="Q2444">
        <v>0</v>
      </c>
      <c r="R2444">
        <v>0</v>
      </c>
      <c r="S2444" t="s">
        <v>1886</v>
      </c>
      <c r="T2444" t="s">
        <v>1886</v>
      </c>
      <c r="U2444">
        <v>2</v>
      </c>
      <c r="V2444" t="s">
        <v>1899</v>
      </c>
      <c r="W2444">
        <v>7.5</v>
      </c>
      <c r="X2444">
        <v>0</v>
      </c>
      <c r="Y2444">
        <v>0</v>
      </c>
      <c r="Z2444" t="s">
        <v>1884</v>
      </c>
      <c r="AA2444" t="s">
        <v>1884</v>
      </c>
      <c r="AB2444" t="s">
        <v>1884</v>
      </c>
      <c r="AC2444">
        <v>0</v>
      </c>
      <c r="AD2444">
        <v>0</v>
      </c>
      <c r="AE2444">
        <v>0</v>
      </c>
      <c r="AF2444">
        <v>0</v>
      </c>
      <c r="AG2444" t="s">
        <v>1884</v>
      </c>
      <c r="AH2444" s="181" t="s">
        <v>1886</v>
      </c>
      <c r="AI2444" s="182">
        <v>861</v>
      </c>
      <c r="AJ2444" s="181" t="s">
        <v>5671</v>
      </c>
      <c r="AK2444" s="181" t="s">
        <v>1886</v>
      </c>
      <c r="AL2444" s="181" t="s">
        <v>1886</v>
      </c>
      <c r="AO2444" s="181"/>
      <c r="AQ2444">
        <v>10</v>
      </c>
      <c r="AR2444" s="182">
        <v>40</v>
      </c>
      <c r="AS2444" s="183" t="s">
        <v>1885</v>
      </c>
      <c r="AT2444">
        <v>0</v>
      </c>
      <c r="AU2444">
        <v>60</v>
      </c>
      <c r="AV2444" s="182">
        <v>10</v>
      </c>
      <c r="AW2444" s="184">
        <v>0</v>
      </c>
      <c r="AX2444" s="183" t="s">
        <v>1884</v>
      </c>
      <c r="AY2444" s="184">
        <v>0</v>
      </c>
      <c r="AZ2444">
        <v>0</v>
      </c>
      <c r="BA2444">
        <v>0</v>
      </c>
      <c r="BB2444">
        <v>0</v>
      </c>
      <c r="BC2444" s="182">
        <v>10819</v>
      </c>
      <c r="BD2444" t="s">
        <v>1886</v>
      </c>
      <c r="BE2444" t="s">
        <v>1886</v>
      </c>
      <c r="BF2444" t="s">
        <v>1886</v>
      </c>
      <c r="BG2444" s="181" t="s">
        <v>1886</v>
      </c>
      <c r="BH2444">
        <v>0</v>
      </c>
      <c r="BI2444" s="184">
        <v>0</v>
      </c>
      <c r="BJ2444" s="182">
        <v>0</v>
      </c>
      <c r="BK2444" s="181" t="s">
        <v>1886</v>
      </c>
      <c r="BL2444">
        <v>0</v>
      </c>
      <c r="BM2444">
        <v>0</v>
      </c>
      <c r="BN2444">
        <v>0</v>
      </c>
    </row>
    <row r="2445" spans="1:66" x14ac:dyDescent="0.25">
      <c r="A2445">
        <v>10820</v>
      </c>
      <c r="B2445" t="s">
        <v>6212</v>
      </c>
      <c r="C2445">
        <v>6</v>
      </c>
      <c r="D2445">
        <v>0</v>
      </c>
      <c r="E2445">
        <v>0</v>
      </c>
      <c r="F2445" t="s">
        <v>1884</v>
      </c>
      <c r="G2445" t="s">
        <v>1885</v>
      </c>
      <c r="H2445" t="s">
        <v>1884</v>
      </c>
      <c r="I2445" t="s">
        <v>1884</v>
      </c>
      <c r="J2445" t="s">
        <v>1884</v>
      </c>
      <c r="K2445" t="s">
        <v>1884</v>
      </c>
      <c r="L2445" t="s">
        <v>1884</v>
      </c>
      <c r="M2445" s="180">
        <v>45595</v>
      </c>
      <c r="N2445" t="s">
        <v>1886</v>
      </c>
      <c r="O2445" t="s">
        <v>1886</v>
      </c>
      <c r="P2445" t="s">
        <v>6213</v>
      </c>
      <c r="Q2445">
        <v>0</v>
      </c>
      <c r="R2445">
        <v>0</v>
      </c>
      <c r="S2445" t="s">
        <v>1886</v>
      </c>
      <c r="T2445" t="s">
        <v>1886</v>
      </c>
      <c r="U2445">
        <v>2</v>
      </c>
      <c r="V2445" t="s">
        <v>1899</v>
      </c>
      <c r="W2445">
        <v>18</v>
      </c>
      <c r="X2445">
        <v>0</v>
      </c>
      <c r="Y2445">
        <v>0</v>
      </c>
      <c r="Z2445" t="s">
        <v>1884</v>
      </c>
      <c r="AA2445" t="s">
        <v>1884</v>
      </c>
      <c r="AB2445" t="s">
        <v>1884</v>
      </c>
      <c r="AC2445">
        <v>0</v>
      </c>
      <c r="AD2445">
        <v>0</v>
      </c>
      <c r="AE2445">
        <v>0</v>
      </c>
      <c r="AF2445">
        <v>0</v>
      </c>
      <c r="AG2445" t="s">
        <v>1884</v>
      </c>
      <c r="AH2445" s="181" t="s">
        <v>1886</v>
      </c>
      <c r="AI2445" s="182">
        <v>861</v>
      </c>
      <c r="AJ2445" s="181" t="s">
        <v>5671</v>
      </c>
      <c r="AK2445" s="181" t="s">
        <v>1886</v>
      </c>
      <c r="AL2445" s="181" t="s">
        <v>1886</v>
      </c>
      <c r="AO2445" s="181"/>
      <c r="AQ2445">
        <v>10</v>
      </c>
      <c r="AR2445" s="182">
        <v>40</v>
      </c>
      <c r="AS2445" s="183" t="s">
        <v>1885</v>
      </c>
      <c r="AT2445">
        <v>0</v>
      </c>
      <c r="AU2445">
        <v>25</v>
      </c>
      <c r="AV2445" s="182">
        <v>5</v>
      </c>
      <c r="AW2445" s="184">
        <v>0</v>
      </c>
      <c r="AX2445" s="183" t="s">
        <v>1884</v>
      </c>
      <c r="AY2445" s="184">
        <v>0</v>
      </c>
      <c r="AZ2445">
        <v>0</v>
      </c>
      <c r="BA2445">
        <v>0</v>
      </c>
      <c r="BB2445">
        <v>0</v>
      </c>
      <c r="BC2445" s="182">
        <v>10820</v>
      </c>
      <c r="BD2445" t="s">
        <v>1886</v>
      </c>
      <c r="BE2445" t="s">
        <v>1886</v>
      </c>
      <c r="BF2445" t="s">
        <v>1886</v>
      </c>
      <c r="BG2445" s="181" t="s">
        <v>1886</v>
      </c>
      <c r="BH2445">
        <v>0</v>
      </c>
      <c r="BI2445" s="184">
        <v>0</v>
      </c>
      <c r="BJ2445" s="182">
        <v>0</v>
      </c>
      <c r="BK2445" s="181" t="s">
        <v>1886</v>
      </c>
      <c r="BL2445">
        <v>0</v>
      </c>
      <c r="BM2445">
        <v>0</v>
      </c>
      <c r="BN2445">
        <v>0</v>
      </c>
    </row>
    <row r="2446" spans="1:66" x14ac:dyDescent="0.25">
      <c r="A2446">
        <v>10821</v>
      </c>
      <c r="B2446" t="s">
        <v>6214</v>
      </c>
      <c r="C2446">
        <v>1</v>
      </c>
      <c r="D2446">
        <v>0</v>
      </c>
      <c r="E2446">
        <v>0</v>
      </c>
      <c r="F2446" t="s">
        <v>1884</v>
      </c>
      <c r="G2446" t="s">
        <v>1885</v>
      </c>
      <c r="H2446" t="s">
        <v>1884</v>
      </c>
      <c r="I2446" t="s">
        <v>1884</v>
      </c>
      <c r="J2446" t="s">
        <v>1884</v>
      </c>
      <c r="K2446" t="s">
        <v>1884</v>
      </c>
      <c r="L2446" t="s">
        <v>1884</v>
      </c>
      <c r="M2446" s="180">
        <v>45595</v>
      </c>
      <c r="N2446" t="s">
        <v>1886</v>
      </c>
      <c r="O2446" t="s">
        <v>1886</v>
      </c>
      <c r="P2446" t="s">
        <v>6215</v>
      </c>
      <c r="Q2446">
        <v>0</v>
      </c>
      <c r="R2446">
        <v>0</v>
      </c>
      <c r="S2446" t="s">
        <v>1886</v>
      </c>
      <c r="T2446" t="s">
        <v>1886</v>
      </c>
      <c r="U2446">
        <v>2</v>
      </c>
      <c r="V2446" t="s">
        <v>1899</v>
      </c>
      <c r="W2446">
        <v>7.5</v>
      </c>
      <c r="X2446">
        <v>0</v>
      </c>
      <c r="Y2446">
        <v>0</v>
      </c>
      <c r="Z2446" t="s">
        <v>1884</v>
      </c>
      <c r="AA2446" t="s">
        <v>1884</v>
      </c>
      <c r="AB2446" t="s">
        <v>1884</v>
      </c>
      <c r="AC2446">
        <v>0</v>
      </c>
      <c r="AD2446">
        <v>0</v>
      </c>
      <c r="AE2446">
        <v>0</v>
      </c>
      <c r="AF2446">
        <v>0</v>
      </c>
      <c r="AG2446" t="s">
        <v>1884</v>
      </c>
      <c r="AH2446" s="181" t="s">
        <v>1886</v>
      </c>
      <c r="AI2446" s="182">
        <v>861</v>
      </c>
      <c r="AJ2446" s="181" t="s">
        <v>5671</v>
      </c>
      <c r="AK2446" s="181" t="s">
        <v>1886</v>
      </c>
      <c r="AL2446" s="181" t="s">
        <v>1886</v>
      </c>
      <c r="AO2446" s="181"/>
      <c r="AQ2446">
        <v>10</v>
      </c>
      <c r="AR2446" s="182">
        <v>40</v>
      </c>
      <c r="AS2446" s="183" t="s">
        <v>1885</v>
      </c>
      <c r="AT2446">
        <v>0</v>
      </c>
      <c r="AU2446">
        <v>60</v>
      </c>
      <c r="AV2446" s="182">
        <v>10</v>
      </c>
      <c r="AW2446" s="184">
        <v>0</v>
      </c>
      <c r="AX2446" s="183" t="s">
        <v>1884</v>
      </c>
      <c r="AY2446" s="184">
        <v>0</v>
      </c>
      <c r="AZ2446">
        <v>0</v>
      </c>
      <c r="BA2446">
        <v>0</v>
      </c>
      <c r="BB2446">
        <v>0</v>
      </c>
      <c r="BC2446" s="182">
        <v>10821</v>
      </c>
      <c r="BD2446" t="s">
        <v>1886</v>
      </c>
      <c r="BE2446" t="s">
        <v>1886</v>
      </c>
      <c r="BF2446" t="s">
        <v>1886</v>
      </c>
      <c r="BG2446" s="181" t="s">
        <v>1886</v>
      </c>
      <c r="BH2446">
        <v>0</v>
      </c>
      <c r="BI2446" s="184">
        <v>0</v>
      </c>
      <c r="BJ2446" s="182">
        <v>0</v>
      </c>
      <c r="BK2446" s="181" t="s">
        <v>1886</v>
      </c>
      <c r="BL2446">
        <v>0</v>
      </c>
      <c r="BM2446">
        <v>0</v>
      </c>
      <c r="BN2446">
        <v>0</v>
      </c>
    </row>
    <row r="2447" spans="1:66" x14ac:dyDescent="0.25">
      <c r="A2447">
        <v>10822</v>
      </c>
      <c r="B2447" t="s">
        <v>6216</v>
      </c>
      <c r="C2447">
        <v>1</v>
      </c>
      <c r="D2447">
        <v>0</v>
      </c>
      <c r="E2447">
        <v>0</v>
      </c>
      <c r="F2447" t="s">
        <v>1884</v>
      </c>
      <c r="G2447" t="s">
        <v>1885</v>
      </c>
      <c r="H2447" t="s">
        <v>1884</v>
      </c>
      <c r="I2447" t="s">
        <v>1884</v>
      </c>
      <c r="J2447" t="s">
        <v>1884</v>
      </c>
      <c r="K2447" t="s">
        <v>1884</v>
      </c>
      <c r="L2447" t="s">
        <v>1884</v>
      </c>
      <c r="M2447" s="180">
        <v>45597</v>
      </c>
      <c r="N2447" t="s">
        <v>1886</v>
      </c>
      <c r="O2447" t="s">
        <v>1886</v>
      </c>
      <c r="P2447" t="s">
        <v>1886</v>
      </c>
      <c r="Q2447">
        <v>0</v>
      </c>
      <c r="R2447">
        <v>0</v>
      </c>
      <c r="S2447" t="s">
        <v>1886</v>
      </c>
      <c r="T2447" t="s">
        <v>1886</v>
      </c>
      <c r="U2447">
        <v>2</v>
      </c>
      <c r="V2447" t="s">
        <v>1899</v>
      </c>
      <c r="W2447">
        <v>22</v>
      </c>
      <c r="X2447">
        <v>0</v>
      </c>
      <c r="Y2447">
        <v>0</v>
      </c>
      <c r="Z2447" t="s">
        <v>1884</v>
      </c>
      <c r="AA2447" t="s">
        <v>1884</v>
      </c>
      <c r="AB2447" t="s">
        <v>1884</v>
      </c>
      <c r="AC2447">
        <v>0</v>
      </c>
      <c r="AD2447">
        <v>0</v>
      </c>
      <c r="AE2447">
        <v>0</v>
      </c>
      <c r="AF2447">
        <v>0</v>
      </c>
      <c r="AG2447" t="s">
        <v>1884</v>
      </c>
      <c r="AH2447" s="181" t="s">
        <v>1886</v>
      </c>
      <c r="AI2447" s="182">
        <v>861</v>
      </c>
      <c r="AJ2447" s="181" t="s">
        <v>5671</v>
      </c>
      <c r="AK2447" s="181" t="s">
        <v>1886</v>
      </c>
      <c r="AL2447" s="181" t="s">
        <v>1886</v>
      </c>
      <c r="AO2447" s="181"/>
      <c r="AQ2447">
        <v>10</v>
      </c>
      <c r="AR2447" s="182">
        <v>40</v>
      </c>
      <c r="AS2447" s="183" t="s">
        <v>1885</v>
      </c>
      <c r="AT2447">
        <v>0</v>
      </c>
      <c r="AU2447">
        <v>24</v>
      </c>
      <c r="AV2447" s="182">
        <v>0</v>
      </c>
      <c r="AW2447" s="184">
        <v>0</v>
      </c>
      <c r="AX2447" s="183" t="s">
        <v>1884</v>
      </c>
      <c r="AY2447" s="184">
        <v>0</v>
      </c>
      <c r="AZ2447">
        <v>0</v>
      </c>
      <c r="BA2447">
        <v>0</v>
      </c>
      <c r="BB2447">
        <v>0</v>
      </c>
      <c r="BC2447" s="182">
        <v>10822</v>
      </c>
      <c r="BD2447" t="s">
        <v>1886</v>
      </c>
      <c r="BE2447" t="s">
        <v>1886</v>
      </c>
      <c r="BF2447" t="s">
        <v>1886</v>
      </c>
      <c r="BG2447" s="181" t="s">
        <v>1886</v>
      </c>
      <c r="BH2447">
        <v>22</v>
      </c>
      <c r="BI2447" s="184">
        <v>0</v>
      </c>
      <c r="BJ2447" s="182">
        <v>0</v>
      </c>
      <c r="BK2447" s="181" t="s">
        <v>1886</v>
      </c>
      <c r="BL2447">
        <v>0</v>
      </c>
      <c r="BM2447">
        <v>0</v>
      </c>
      <c r="BN2447">
        <v>0</v>
      </c>
    </row>
    <row r="2448" spans="1:66" x14ac:dyDescent="0.25">
      <c r="A2448">
        <v>10823</v>
      </c>
      <c r="B2448" t="s">
        <v>6217</v>
      </c>
      <c r="C2448">
        <v>40</v>
      </c>
      <c r="D2448">
        <v>0</v>
      </c>
      <c r="E2448">
        <v>0</v>
      </c>
      <c r="F2448" t="s">
        <v>1884</v>
      </c>
      <c r="G2448" t="s">
        <v>1885</v>
      </c>
      <c r="H2448" t="s">
        <v>1884</v>
      </c>
      <c r="I2448" t="s">
        <v>1884</v>
      </c>
      <c r="J2448" t="s">
        <v>1884</v>
      </c>
      <c r="K2448" t="s">
        <v>1884</v>
      </c>
      <c r="L2448" t="s">
        <v>1884</v>
      </c>
      <c r="M2448" s="180">
        <v>45601</v>
      </c>
      <c r="N2448" t="s">
        <v>1886</v>
      </c>
      <c r="O2448" t="s">
        <v>1886</v>
      </c>
      <c r="P2448" t="s">
        <v>6218</v>
      </c>
      <c r="Q2448">
        <v>0</v>
      </c>
      <c r="R2448">
        <v>0</v>
      </c>
      <c r="S2448" t="s">
        <v>1886</v>
      </c>
      <c r="T2448" t="s">
        <v>1886</v>
      </c>
      <c r="U2448">
        <v>0</v>
      </c>
      <c r="V2448" t="s">
        <v>1886</v>
      </c>
      <c r="W2448">
        <v>0</v>
      </c>
      <c r="X2448">
        <v>0</v>
      </c>
      <c r="Y2448">
        <v>0</v>
      </c>
      <c r="Z2448" t="s">
        <v>1884</v>
      </c>
      <c r="AA2448" t="s">
        <v>1884</v>
      </c>
      <c r="AB2448" t="s">
        <v>1884</v>
      </c>
      <c r="AC2448">
        <v>0</v>
      </c>
      <c r="AD2448">
        <v>0</v>
      </c>
      <c r="AE2448">
        <v>0</v>
      </c>
      <c r="AF2448">
        <v>0</v>
      </c>
      <c r="AG2448" t="s">
        <v>1884</v>
      </c>
      <c r="AH2448" s="181" t="s">
        <v>1886</v>
      </c>
      <c r="AI2448" s="182">
        <v>215</v>
      </c>
      <c r="AJ2448" s="181" t="s">
        <v>1937</v>
      </c>
      <c r="AK2448" s="181" t="s">
        <v>6219</v>
      </c>
      <c r="AL2448" s="181" t="s">
        <v>1886</v>
      </c>
      <c r="AO2448" s="181"/>
      <c r="AQ2448">
        <v>10</v>
      </c>
      <c r="AR2448" s="182">
        <v>40</v>
      </c>
      <c r="AS2448" s="183" t="s">
        <v>1885</v>
      </c>
      <c r="AT2448">
        <v>0</v>
      </c>
      <c r="AU2448">
        <v>0</v>
      </c>
      <c r="AV2448" s="182">
        <v>0</v>
      </c>
      <c r="AW2448" s="184">
        <v>0</v>
      </c>
      <c r="AX2448" s="183" t="s">
        <v>1884</v>
      </c>
      <c r="AY2448" s="184">
        <v>0</v>
      </c>
      <c r="AZ2448">
        <v>0</v>
      </c>
      <c r="BA2448">
        <v>0</v>
      </c>
      <c r="BB2448">
        <v>0</v>
      </c>
      <c r="BC2448" s="182">
        <v>10823</v>
      </c>
      <c r="BD2448" t="s">
        <v>1886</v>
      </c>
      <c r="BE2448" t="s">
        <v>1886</v>
      </c>
      <c r="BF2448" t="s">
        <v>1886</v>
      </c>
      <c r="BG2448" s="181" t="s">
        <v>1886</v>
      </c>
      <c r="BH2448">
        <v>0</v>
      </c>
      <c r="BI2448" s="184">
        <v>0</v>
      </c>
      <c r="BJ2448" s="182">
        <v>0</v>
      </c>
      <c r="BK2448" s="181" t="s">
        <v>1886</v>
      </c>
      <c r="BL2448">
        <v>0</v>
      </c>
      <c r="BM2448">
        <v>0</v>
      </c>
      <c r="BN2448">
        <v>0</v>
      </c>
    </row>
    <row r="2449" spans="1:66" x14ac:dyDescent="0.25">
      <c r="A2449">
        <v>10825</v>
      </c>
      <c r="B2449" t="s">
        <v>6220</v>
      </c>
      <c r="C2449">
        <v>40</v>
      </c>
      <c r="D2449">
        <v>0</v>
      </c>
      <c r="E2449">
        <v>0</v>
      </c>
      <c r="F2449" t="s">
        <v>1884</v>
      </c>
      <c r="G2449" t="s">
        <v>1885</v>
      </c>
      <c r="H2449" t="s">
        <v>1884</v>
      </c>
      <c r="I2449" t="s">
        <v>1884</v>
      </c>
      <c r="J2449" t="s">
        <v>1884</v>
      </c>
      <c r="K2449" t="s">
        <v>1884</v>
      </c>
      <c r="L2449" t="s">
        <v>1884</v>
      </c>
      <c r="M2449" s="180">
        <v>45602</v>
      </c>
      <c r="N2449" t="s">
        <v>1886</v>
      </c>
      <c r="O2449" t="s">
        <v>6221</v>
      </c>
      <c r="P2449" t="s">
        <v>6221</v>
      </c>
      <c r="Q2449">
        <v>0</v>
      </c>
      <c r="R2449">
        <v>0</v>
      </c>
      <c r="S2449" t="s">
        <v>1886</v>
      </c>
      <c r="T2449" t="s">
        <v>1886</v>
      </c>
      <c r="U2449">
        <v>0</v>
      </c>
      <c r="V2449" t="s">
        <v>1886</v>
      </c>
      <c r="W2449">
        <v>0</v>
      </c>
      <c r="X2449">
        <v>0</v>
      </c>
      <c r="Y2449">
        <v>0</v>
      </c>
      <c r="Z2449" t="s">
        <v>1884</v>
      </c>
      <c r="AA2449" t="s">
        <v>1884</v>
      </c>
      <c r="AB2449" t="s">
        <v>1884</v>
      </c>
      <c r="AC2449">
        <v>0</v>
      </c>
      <c r="AD2449">
        <v>0</v>
      </c>
      <c r="AE2449">
        <v>0</v>
      </c>
      <c r="AF2449">
        <v>0</v>
      </c>
      <c r="AG2449" t="s">
        <v>1884</v>
      </c>
      <c r="AH2449" s="181" t="s">
        <v>1886</v>
      </c>
      <c r="AI2449" s="182">
        <v>215</v>
      </c>
      <c r="AJ2449" s="181" t="s">
        <v>1937</v>
      </c>
      <c r="AK2449" s="181" t="s">
        <v>6222</v>
      </c>
      <c r="AL2449" s="181" t="s">
        <v>1886</v>
      </c>
      <c r="AO2449" s="181"/>
      <c r="AQ2449">
        <v>10</v>
      </c>
      <c r="AR2449" s="182">
        <v>40</v>
      </c>
      <c r="AS2449" s="183" t="s">
        <v>1885</v>
      </c>
      <c r="AT2449">
        <v>0</v>
      </c>
      <c r="AU2449">
        <v>0</v>
      </c>
      <c r="AV2449" s="182">
        <v>0</v>
      </c>
      <c r="AW2449" s="184">
        <v>0</v>
      </c>
      <c r="AX2449" s="183" t="s">
        <v>1884</v>
      </c>
      <c r="AY2449" s="184">
        <v>0</v>
      </c>
      <c r="AZ2449">
        <v>0</v>
      </c>
      <c r="BA2449">
        <v>0</v>
      </c>
      <c r="BB2449">
        <v>0</v>
      </c>
      <c r="BC2449" s="182">
        <v>10825</v>
      </c>
      <c r="BD2449" t="s">
        <v>1886</v>
      </c>
      <c r="BE2449" t="s">
        <v>1886</v>
      </c>
      <c r="BF2449" t="s">
        <v>1886</v>
      </c>
      <c r="BG2449" s="181" t="s">
        <v>1886</v>
      </c>
      <c r="BH2449">
        <v>0</v>
      </c>
      <c r="BI2449" s="184">
        <v>0</v>
      </c>
      <c r="BJ2449" s="182">
        <v>0</v>
      </c>
      <c r="BK2449" s="181" t="s">
        <v>1886</v>
      </c>
      <c r="BL2449">
        <v>0</v>
      </c>
      <c r="BM2449">
        <v>0</v>
      </c>
      <c r="BN2449">
        <v>0</v>
      </c>
    </row>
    <row r="2450" spans="1:66" x14ac:dyDescent="0.25">
      <c r="A2450">
        <v>10826</v>
      </c>
      <c r="B2450" t="s">
        <v>6223</v>
      </c>
      <c r="C2450">
        <v>12</v>
      </c>
      <c r="D2450">
        <v>0</v>
      </c>
      <c r="E2450">
        <v>0</v>
      </c>
      <c r="F2450" t="s">
        <v>1884</v>
      </c>
      <c r="G2450" t="s">
        <v>1885</v>
      </c>
      <c r="H2450" t="s">
        <v>1884</v>
      </c>
      <c r="I2450" t="s">
        <v>1884</v>
      </c>
      <c r="J2450" t="s">
        <v>1884</v>
      </c>
      <c r="K2450" t="s">
        <v>1884</v>
      </c>
      <c r="L2450" t="s">
        <v>1884</v>
      </c>
      <c r="M2450" s="180">
        <v>45603</v>
      </c>
      <c r="N2450" t="s">
        <v>1886</v>
      </c>
      <c r="O2450" t="s">
        <v>1886</v>
      </c>
      <c r="P2450" t="s">
        <v>6224</v>
      </c>
      <c r="Q2450">
        <v>0</v>
      </c>
      <c r="R2450">
        <v>0</v>
      </c>
      <c r="S2450" t="s">
        <v>1886</v>
      </c>
      <c r="T2450" t="s">
        <v>1886</v>
      </c>
      <c r="U2450">
        <v>1</v>
      </c>
      <c r="V2450" t="s">
        <v>1888</v>
      </c>
      <c r="W2450">
        <v>12</v>
      </c>
      <c r="X2450">
        <v>0</v>
      </c>
      <c r="Y2450">
        <v>0</v>
      </c>
      <c r="Z2450" t="s">
        <v>1884</v>
      </c>
      <c r="AA2450" t="s">
        <v>1884</v>
      </c>
      <c r="AB2450" t="s">
        <v>1884</v>
      </c>
      <c r="AC2450">
        <v>0</v>
      </c>
      <c r="AD2450">
        <v>0</v>
      </c>
      <c r="AE2450">
        <v>0</v>
      </c>
      <c r="AF2450">
        <v>0</v>
      </c>
      <c r="AG2450" t="s">
        <v>1884</v>
      </c>
      <c r="AH2450" s="181" t="s">
        <v>1886</v>
      </c>
      <c r="AI2450" s="182">
        <v>51</v>
      </c>
      <c r="AJ2450" s="181" t="s">
        <v>1967</v>
      </c>
      <c r="AK2450" s="181" t="s">
        <v>1886</v>
      </c>
      <c r="AL2450" s="181" t="s">
        <v>1886</v>
      </c>
      <c r="AO2450" s="181"/>
      <c r="AQ2450">
        <v>10</v>
      </c>
      <c r="AR2450" s="182">
        <v>40</v>
      </c>
      <c r="AS2450" s="183" t="s">
        <v>1885</v>
      </c>
      <c r="AT2450">
        <v>0</v>
      </c>
      <c r="AU2450">
        <v>0</v>
      </c>
      <c r="AV2450" s="182">
        <v>0</v>
      </c>
      <c r="AW2450" s="184">
        <v>0</v>
      </c>
      <c r="AX2450" s="183" t="s">
        <v>1884</v>
      </c>
      <c r="AY2450" s="184">
        <v>0</v>
      </c>
      <c r="AZ2450">
        <v>0</v>
      </c>
      <c r="BA2450">
        <v>0</v>
      </c>
      <c r="BB2450">
        <v>0</v>
      </c>
      <c r="BC2450" s="182">
        <v>10826</v>
      </c>
      <c r="BD2450" t="s">
        <v>1886</v>
      </c>
      <c r="BE2450" t="s">
        <v>1886</v>
      </c>
      <c r="BF2450" t="s">
        <v>1886</v>
      </c>
      <c r="BG2450" s="181" t="s">
        <v>1886</v>
      </c>
      <c r="BH2450">
        <v>0</v>
      </c>
      <c r="BI2450" s="184">
        <v>0</v>
      </c>
      <c r="BJ2450" s="182">
        <v>0</v>
      </c>
      <c r="BK2450" s="181" t="s">
        <v>1886</v>
      </c>
      <c r="BL2450">
        <v>0</v>
      </c>
      <c r="BM2450">
        <v>0</v>
      </c>
      <c r="BN2450">
        <v>0</v>
      </c>
    </row>
    <row r="2451" spans="1:66" x14ac:dyDescent="0.25">
      <c r="A2451">
        <v>10827</v>
      </c>
      <c r="B2451" t="s">
        <v>6225</v>
      </c>
      <c r="C2451">
        <v>1</v>
      </c>
      <c r="D2451">
        <v>0</v>
      </c>
      <c r="E2451">
        <v>0</v>
      </c>
      <c r="F2451" t="s">
        <v>1884</v>
      </c>
      <c r="G2451" t="s">
        <v>1885</v>
      </c>
      <c r="H2451" t="s">
        <v>1884</v>
      </c>
      <c r="I2451" t="s">
        <v>1884</v>
      </c>
      <c r="J2451" t="s">
        <v>1884</v>
      </c>
      <c r="K2451" t="s">
        <v>1884</v>
      </c>
      <c r="L2451" t="s">
        <v>1884</v>
      </c>
      <c r="M2451" s="180">
        <v>45603</v>
      </c>
      <c r="N2451" t="s">
        <v>1886</v>
      </c>
      <c r="O2451" t="s">
        <v>6226</v>
      </c>
      <c r="P2451" t="s">
        <v>6226</v>
      </c>
      <c r="Q2451">
        <v>0</v>
      </c>
      <c r="R2451">
        <v>0</v>
      </c>
      <c r="S2451" t="s">
        <v>1886</v>
      </c>
      <c r="T2451" t="s">
        <v>1886</v>
      </c>
      <c r="U2451">
        <v>1</v>
      </c>
      <c r="V2451" t="s">
        <v>1888</v>
      </c>
      <c r="W2451">
        <v>1</v>
      </c>
      <c r="X2451">
        <v>0</v>
      </c>
      <c r="Y2451">
        <v>0</v>
      </c>
      <c r="Z2451" t="s">
        <v>1884</v>
      </c>
      <c r="AA2451" t="s">
        <v>1884</v>
      </c>
      <c r="AB2451" t="s">
        <v>1884</v>
      </c>
      <c r="AC2451">
        <v>0</v>
      </c>
      <c r="AD2451">
        <v>0</v>
      </c>
      <c r="AE2451">
        <v>0</v>
      </c>
      <c r="AF2451">
        <v>0</v>
      </c>
      <c r="AG2451" t="s">
        <v>1884</v>
      </c>
      <c r="AH2451" s="181" t="s">
        <v>1886</v>
      </c>
      <c r="AI2451" s="182">
        <v>51</v>
      </c>
      <c r="AJ2451" s="181" t="s">
        <v>1967</v>
      </c>
      <c r="AK2451" s="181" t="s">
        <v>1886</v>
      </c>
      <c r="AL2451" s="181" t="s">
        <v>1886</v>
      </c>
      <c r="AO2451" s="181"/>
      <c r="AQ2451">
        <v>10</v>
      </c>
      <c r="AR2451" s="182">
        <v>40</v>
      </c>
      <c r="AS2451" s="183" t="s">
        <v>1885</v>
      </c>
      <c r="AT2451">
        <v>0</v>
      </c>
      <c r="AU2451">
        <v>0</v>
      </c>
      <c r="AV2451" s="182">
        <v>0</v>
      </c>
      <c r="AW2451" s="184">
        <v>0</v>
      </c>
      <c r="AX2451" s="183" t="s">
        <v>1884</v>
      </c>
      <c r="AY2451" s="184">
        <v>0</v>
      </c>
      <c r="AZ2451">
        <v>0</v>
      </c>
      <c r="BA2451">
        <v>0</v>
      </c>
      <c r="BB2451">
        <v>0</v>
      </c>
      <c r="BC2451" s="182">
        <v>10827</v>
      </c>
      <c r="BD2451" t="s">
        <v>1886</v>
      </c>
      <c r="BE2451" t="s">
        <v>1886</v>
      </c>
      <c r="BF2451" t="s">
        <v>1886</v>
      </c>
      <c r="BG2451" s="181" t="s">
        <v>1886</v>
      </c>
      <c r="BH2451">
        <v>0</v>
      </c>
      <c r="BI2451" s="184">
        <v>0</v>
      </c>
      <c r="BJ2451" s="182">
        <v>0</v>
      </c>
      <c r="BK2451" s="181" t="s">
        <v>1886</v>
      </c>
      <c r="BL2451">
        <v>0</v>
      </c>
      <c r="BM2451">
        <v>0</v>
      </c>
      <c r="BN2451">
        <v>0</v>
      </c>
    </row>
    <row r="2452" spans="1:66" x14ac:dyDescent="0.25">
      <c r="A2452">
        <v>10828</v>
      </c>
      <c r="B2452" t="s">
        <v>6227</v>
      </c>
      <c r="C2452">
        <v>1</v>
      </c>
      <c r="D2452">
        <v>0</v>
      </c>
      <c r="E2452">
        <v>0</v>
      </c>
      <c r="F2452" t="s">
        <v>1884</v>
      </c>
      <c r="G2452" t="s">
        <v>1884</v>
      </c>
      <c r="H2452" t="s">
        <v>1884</v>
      </c>
      <c r="I2452" t="s">
        <v>1884</v>
      </c>
      <c r="J2452" t="s">
        <v>1884</v>
      </c>
      <c r="K2452" t="s">
        <v>1884</v>
      </c>
      <c r="L2452" t="s">
        <v>1884</v>
      </c>
      <c r="M2452" s="180">
        <v>45607</v>
      </c>
      <c r="N2452" t="s">
        <v>2007</v>
      </c>
      <c r="O2452" t="s">
        <v>1886</v>
      </c>
      <c r="P2452" t="s">
        <v>1886</v>
      </c>
      <c r="Q2452">
        <v>0</v>
      </c>
      <c r="R2452">
        <v>0</v>
      </c>
      <c r="S2452" t="s">
        <v>1886</v>
      </c>
      <c r="T2452" t="s">
        <v>1886</v>
      </c>
      <c r="U2452">
        <v>0</v>
      </c>
      <c r="V2452" t="s">
        <v>1886</v>
      </c>
      <c r="W2452">
        <v>0</v>
      </c>
      <c r="X2452">
        <v>0</v>
      </c>
      <c r="Y2452">
        <v>0</v>
      </c>
      <c r="Z2452" t="s">
        <v>1884</v>
      </c>
      <c r="AA2452" t="s">
        <v>1884</v>
      </c>
      <c r="AB2452" t="s">
        <v>1884</v>
      </c>
      <c r="AC2452">
        <v>0</v>
      </c>
      <c r="AD2452">
        <v>0</v>
      </c>
      <c r="AE2452">
        <v>0</v>
      </c>
      <c r="AF2452">
        <v>0</v>
      </c>
      <c r="AG2452" t="s">
        <v>1884</v>
      </c>
      <c r="AH2452" s="181" t="s">
        <v>1886</v>
      </c>
      <c r="AI2452" s="182">
        <v>0</v>
      </c>
      <c r="AJ2452" s="181" t="s">
        <v>1886</v>
      </c>
      <c r="AK2452" s="181" t="s">
        <v>1886</v>
      </c>
      <c r="AL2452" s="181" t="s">
        <v>1886</v>
      </c>
      <c r="AO2452" s="181"/>
      <c r="AQ2452">
        <v>10</v>
      </c>
      <c r="AR2452" s="182">
        <v>40</v>
      </c>
      <c r="AS2452" s="183" t="s">
        <v>1885</v>
      </c>
      <c r="AT2452">
        <v>0</v>
      </c>
      <c r="AU2452">
        <v>0</v>
      </c>
      <c r="AV2452" s="182">
        <v>0</v>
      </c>
      <c r="AW2452" s="184">
        <v>0</v>
      </c>
      <c r="AX2452" s="183" t="s">
        <v>1884</v>
      </c>
      <c r="AY2452" s="184">
        <v>0</v>
      </c>
      <c r="AZ2452">
        <v>0</v>
      </c>
      <c r="BA2452">
        <v>0</v>
      </c>
      <c r="BB2452">
        <v>0</v>
      </c>
      <c r="BC2452" s="182">
        <v>10828</v>
      </c>
      <c r="BD2452" t="s">
        <v>1886</v>
      </c>
      <c r="BE2452" t="s">
        <v>1886</v>
      </c>
      <c r="BF2452" t="s">
        <v>1886</v>
      </c>
      <c r="BG2452" s="181" t="s">
        <v>1886</v>
      </c>
      <c r="BH2452">
        <v>0</v>
      </c>
      <c r="BI2452" s="184">
        <v>0</v>
      </c>
      <c r="BJ2452" s="182">
        <v>0</v>
      </c>
      <c r="BK2452" s="181" t="s">
        <v>1886</v>
      </c>
      <c r="BL2452">
        <v>0</v>
      </c>
      <c r="BM2452">
        <v>0</v>
      </c>
      <c r="BN2452">
        <v>0</v>
      </c>
    </row>
    <row r="2453" spans="1:66" x14ac:dyDescent="0.25">
      <c r="A2453">
        <v>10829</v>
      </c>
      <c r="B2453" t="s">
        <v>6228</v>
      </c>
      <c r="C2453">
        <v>1</v>
      </c>
      <c r="D2453">
        <v>0</v>
      </c>
      <c r="E2453">
        <v>0</v>
      </c>
      <c r="F2453" t="s">
        <v>1884</v>
      </c>
      <c r="G2453" t="s">
        <v>1885</v>
      </c>
      <c r="H2453" t="s">
        <v>1884</v>
      </c>
      <c r="I2453" t="s">
        <v>1884</v>
      </c>
      <c r="J2453" t="s">
        <v>1884</v>
      </c>
      <c r="K2453" t="s">
        <v>1884</v>
      </c>
      <c r="L2453" t="s">
        <v>1884</v>
      </c>
      <c r="M2453" s="180">
        <v>45609</v>
      </c>
      <c r="N2453" t="s">
        <v>1886</v>
      </c>
      <c r="O2453" t="s">
        <v>1886</v>
      </c>
      <c r="P2453" t="s">
        <v>6229</v>
      </c>
      <c r="Q2453">
        <v>0</v>
      </c>
      <c r="R2453">
        <v>0</v>
      </c>
      <c r="S2453" t="s">
        <v>1886</v>
      </c>
      <c r="T2453" t="s">
        <v>1886</v>
      </c>
      <c r="U2453">
        <v>0</v>
      </c>
      <c r="V2453" t="s">
        <v>1886</v>
      </c>
      <c r="W2453">
        <v>0</v>
      </c>
      <c r="X2453">
        <v>0</v>
      </c>
      <c r="Y2453">
        <v>0</v>
      </c>
      <c r="Z2453" t="s">
        <v>1884</v>
      </c>
      <c r="AA2453" t="s">
        <v>1884</v>
      </c>
      <c r="AB2453" t="s">
        <v>1884</v>
      </c>
      <c r="AC2453">
        <v>0</v>
      </c>
      <c r="AD2453">
        <v>0</v>
      </c>
      <c r="AE2453">
        <v>0</v>
      </c>
      <c r="AF2453">
        <v>0</v>
      </c>
      <c r="AG2453" t="s">
        <v>1884</v>
      </c>
      <c r="AH2453" s="181" t="s">
        <v>1886</v>
      </c>
      <c r="AI2453" s="182">
        <v>244</v>
      </c>
      <c r="AJ2453" s="181" t="s">
        <v>2723</v>
      </c>
      <c r="AK2453" s="181" t="s">
        <v>1886</v>
      </c>
      <c r="AL2453" s="181" t="s">
        <v>1886</v>
      </c>
      <c r="AO2453" s="181"/>
      <c r="AQ2453">
        <v>10</v>
      </c>
      <c r="AR2453" s="182">
        <v>40</v>
      </c>
      <c r="AS2453" s="183" t="s">
        <v>1885</v>
      </c>
      <c r="AT2453">
        <v>0</v>
      </c>
      <c r="AU2453">
        <v>105</v>
      </c>
      <c r="AV2453" s="182">
        <v>0</v>
      </c>
      <c r="AW2453" s="184">
        <v>0</v>
      </c>
      <c r="AX2453" s="183" t="s">
        <v>1884</v>
      </c>
      <c r="AY2453" s="184">
        <v>0</v>
      </c>
      <c r="AZ2453">
        <v>0</v>
      </c>
      <c r="BA2453">
        <v>0</v>
      </c>
      <c r="BB2453">
        <v>0</v>
      </c>
      <c r="BC2453" s="182">
        <v>10829</v>
      </c>
      <c r="BD2453" t="s">
        <v>1886</v>
      </c>
      <c r="BE2453" t="s">
        <v>1886</v>
      </c>
      <c r="BF2453" t="s">
        <v>1886</v>
      </c>
      <c r="BG2453" s="181" t="s">
        <v>1886</v>
      </c>
      <c r="BH2453">
        <v>0</v>
      </c>
      <c r="BI2453" s="184">
        <v>0</v>
      </c>
      <c r="BJ2453" s="182">
        <v>0</v>
      </c>
      <c r="BK2453" s="181" t="s">
        <v>1886</v>
      </c>
      <c r="BL2453">
        <v>0</v>
      </c>
      <c r="BM2453">
        <v>0</v>
      </c>
      <c r="BN2453">
        <v>0</v>
      </c>
    </row>
    <row r="2454" spans="1:66" x14ac:dyDescent="0.25">
      <c r="A2454">
        <v>10830</v>
      </c>
      <c r="B2454" t="s">
        <v>6230</v>
      </c>
      <c r="C2454">
        <v>1</v>
      </c>
      <c r="D2454">
        <v>0</v>
      </c>
      <c r="E2454">
        <v>0</v>
      </c>
      <c r="F2454" t="s">
        <v>1884</v>
      </c>
      <c r="G2454" t="s">
        <v>1885</v>
      </c>
      <c r="H2454" t="s">
        <v>1884</v>
      </c>
      <c r="I2454" t="s">
        <v>1884</v>
      </c>
      <c r="J2454" t="s">
        <v>1884</v>
      </c>
      <c r="K2454" t="s">
        <v>1884</v>
      </c>
      <c r="L2454" t="s">
        <v>1884</v>
      </c>
      <c r="M2454" s="180">
        <v>45609</v>
      </c>
      <c r="N2454" t="s">
        <v>1886</v>
      </c>
      <c r="O2454" t="s">
        <v>1886</v>
      </c>
      <c r="P2454" t="s">
        <v>1886</v>
      </c>
      <c r="Q2454">
        <v>0</v>
      </c>
      <c r="R2454">
        <v>0</v>
      </c>
      <c r="S2454" t="s">
        <v>1886</v>
      </c>
      <c r="T2454" t="s">
        <v>1886</v>
      </c>
      <c r="U2454">
        <v>0</v>
      </c>
      <c r="V2454" t="s">
        <v>1886</v>
      </c>
      <c r="W2454">
        <v>0</v>
      </c>
      <c r="X2454">
        <v>0</v>
      </c>
      <c r="Y2454">
        <v>0</v>
      </c>
      <c r="Z2454" t="s">
        <v>1884</v>
      </c>
      <c r="AA2454" t="s">
        <v>1884</v>
      </c>
      <c r="AB2454" t="s">
        <v>1884</v>
      </c>
      <c r="AC2454">
        <v>0</v>
      </c>
      <c r="AD2454">
        <v>0</v>
      </c>
      <c r="AE2454">
        <v>0</v>
      </c>
      <c r="AF2454">
        <v>0</v>
      </c>
      <c r="AG2454" t="s">
        <v>1884</v>
      </c>
      <c r="AH2454" s="181" t="s">
        <v>1886</v>
      </c>
      <c r="AI2454" s="182">
        <v>244</v>
      </c>
      <c r="AJ2454" s="181" t="s">
        <v>2723</v>
      </c>
      <c r="AK2454" s="181" t="s">
        <v>1886</v>
      </c>
      <c r="AL2454" s="181" t="s">
        <v>1886</v>
      </c>
      <c r="AO2454" s="181"/>
      <c r="AQ2454">
        <v>10</v>
      </c>
      <c r="AR2454" s="182">
        <v>40</v>
      </c>
      <c r="AS2454" s="183" t="s">
        <v>1885</v>
      </c>
      <c r="AT2454">
        <v>0</v>
      </c>
      <c r="AU2454">
        <v>0</v>
      </c>
      <c r="AV2454" s="182">
        <v>0</v>
      </c>
      <c r="AW2454" s="184">
        <v>0</v>
      </c>
      <c r="AX2454" s="183" t="s">
        <v>1884</v>
      </c>
      <c r="AY2454" s="184">
        <v>0</v>
      </c>
      <c r="AZ2454">
        <v>0</v>
      </c>
      <c r="BA2454">
        <v>0</v>
      </c>
      <c r="BB2454">
        <v>0</v>
      </c>
      <c r="BC2454" s="182">
        <v>10830</v>
      </c>
      <c r="BD2454" t="s">
        <v>1886</v>
      </c>
      <c r="BE2454" t="s">
        <v>1886</v>
      </c>
      <c r="BF2454" t="s">
        <v>1886</v>
      </c>
      <c r="BG2454" s="181" t="s">
        <v>1886</v>
      </c>
      <c r="BH2454">
        <v>0</v>
      </c>
      <c r="BI2454" s="184">
        <v>0</v>
      </c>
      <c r="BJ2454" s="182">
        <v>0</v>
      </c>
      <c r="BK2454" s="181" t="s">
        <v>1886</v>
      </c>
      <c r="BL2454">
        <v>0</v>
      </c>
      <c r="BM2454">
        <v>0</v>
      </c>
      <c r="BN2454">
        <v>0</v>
      </c>
    </row>
    <row r="2455" spans="1:66" x14ac:dyDescent="0.25">
      <c r="A2455">
        <v>10831</v>
      </c>
      <c r="B2455" t="s">
        <v>6231</v>
      </c>
      <c r="C2455">
        <v>1</v>
      </c>
      <c r="D2455">
        <v>0</v>
      </c>
      <c r="E2455">
        <v>0</v>
      </c>
      <c r="F2455" t="s">
        <v>1884</v>
      </c>
      <c r="G2455" t="s">
        <v>1885</v>
      </c>
      <c r="H2455" t="s">
        <v>1884</v>
      </c>
      <c r="I2455" t="s">
        <v>1884</v>
      </c>
      <c r="J2455" t="s">
        <v>1884</v>
      </c>
      <c r="K2455" t="s">
        <v>1884</v>
      </c>
      <c r="L2455" t="s">
        <v>1884</v>
      </c>
      <c r="M2455" s="180">
        <v>45609</v>
      </c>
      <c r="N2455" t="s">
        <v>1886</v>
      </c>
      <c r="O2455" t="s">
        <v>1886</v>
      </c>
      <c r="P2455" t="s">
        <v>6232</v>
      </c>
      <c r="Q2455">
        <v>0</v>
      </c>
      <c r="R2455">
        <v>0</v>
      </c>
      <c r="S2455" t="s">
        <v>1886</v>
      </c>
      <c r="T2455" t="s">
        <v>1886</v>
      </c>
      <c r="U2455">
        <v>0</v>
      </c>
      <c r="V2455" t="s">
        <v>1886</v>
      </c>
      <c r="W2455">
        <v>0</v>
      </c>
      <c r="X2455">
        <v>0</v>
      </c>
      <c r="Y2455">
        <v>0</v>
      </c>
      <c r="Z2455" t="s">
        <v>1884</v>
      </c>
      <c r="AA2455" t="s">
        <v>1884</v>
      </c>
      <c r="AB2455" t="s">
        <v>1884</v>
      </c>
      <c r="AC2455">
        <v>0</v>
      </c>
      <c r="AD2455">
        <v>0</v>
      </c>
      <c r="AE2455">
        <v>0</v>
      </c>
      <c r="AF2455">
        <v>0</v>
      </c>
      <c r="AG2455" t="s">
        <v>1884</v>
      </c>
      <c r="AH2455" s="181" t="s">
        <v>1886</v>
      </c>
      <c r="AI2455" s="182">
        <v>244</v>
      </c>
      <c r="AJ2455" s="181" t="s">
        <v>2723</v>
      </c>
      <c r="AK2455" s="181" t="s">
        <v>1886</v>
      </c>
      <c r="AL2455" s="181" t="s">
        <v>1886</v>
      </c>
      <c r="AO2455" s="181"/>
      <c r="AQ2455">
        <v>10</v>
      </c>
      <c r="AR2455" s="182">
        <v>40</v>
      </c>
      <c r="AS2455" s="183" t="s">
        <v>1885</v>
      </c>
      <c r="AT2455">
        <v>0</v>
      </c>
      <c r="AU2455">
        <v>0</v>
      </c>
      <c r="AV2455" s="182">
        <v>0</v>
      </c>
      <c r="AW2455" s="184">
        <v>0</v>
      </c>
      <c r="AX2455" s="183" t="s">
        <v>1884</v>
      </c>
      <c r="AY2455" s="184">
        <v>0</v>
      </c>
      <c r="AZ2455">
        <v>0</v>
      </c>
      <c r="BA2455">
        <v>0</v>
      </c>
      <c r="BB2455">
        <v>0</v>
      </c>
      <c r="BC2455" s="182">
        <v>10831</v>
      </c>
      <c r="BD2455" t="s">
        <v>1886</v>
      </c>
      <c r="BE2455" t="s">
        <v>1886</v>
      </c>
      <c r="BF2455" t="s">
        <v>1886</v>
      </c>
      <c r="BG2455" s="181" t="s">
        <v>1886</v>
      </c>
      <c r="BH2455">
        <v>0</v>
      </c>
      <c r="BI2455" s="184">
        <v>0</v>
      </c>
      <c r="BJ2455" s="182">
        <v>0</v>
      </c>
      <c r="BK2455" s="181" t="s">
        <v>1886</v>
      </c>
      <c r="BL2455">
        <v>0</v>
      </c>
      <c r="BM2455">
        <v>0</v>
      </c>
      <c r="BN2455">
        <v>0</v>
      </c>
    </row>
    <row r="2456" spans="1:66" x14ac:dyDescent="0.25">
      <c r="A2456">
        <v>10832</v>
      </c>
      <c r="B2456" t="s">
        <v>1549</v>
      </c>
      <c r="C2456">
        <v>8</v>
      </c>
      <c r="D2456">
        <v>0</v>
      </c>
      <c r="E2456">
        <v>0</v>
      </c>
      <c r="F2456" t="s">
        <v>1884</v>
      </c>
      <c r="G2456" t="s">
        <v>1885</v>
      </c>
      <c r="H2456" t="s">
        <v>1884</v>
      </c>
      <c r="I2456" t="s">
        <v>1884</v>
      </c>
      <c r="J2456" t="s">
        <v>1884</v>
      </c>
      <c r="K2456" t="s">
        <v>1884</v>
      </c>
      <c r="L2456" t="s">
        <v>1884</v>
      </c>
      <c r="M2456" s="180">
        <v>45609</v>
      </c>
      <c r="N2456" t="s">
        <v>1886</v>
      </c>
      <c r="O2456" t="s">
        <v>1886</v>
      </c>
      <c r="P2456" t="s">
        <v>6233</v>
      </c>
      <c r="Q2456">
        <v>0</v>
      </c>
      <c r="R2456">
        <v>0</v>
      </c>
      <c r="S2456" t="s">
        <v>1886</v>
      </c>
      <c r="T2456" t="s">
        <v>1886</v>
      </c>
      <c r="U2456">
        <v>0</v>
      </c>
      <c r="V2456" t="s">
        <v>1886</v>
      </c>
      <c r="W2456">
        <v>0</v>
      </c>
      <c r="X2456">
        <v>0</v>
      </c>
      <c r="Y2456">
        <v>0</v>
      </c>
      <c r="Z2456" t="s">
        <v>1884</v>
      </c>
      <c r="AA2456" t="s">
        <v>1884</v>
      </c>
      <c r="AB2456" t="s">
        <v>1884</v>
      </c>
      <c r="AC2456">
        <v>0</v>
      </c>
      <c r="AD2456">
        <v>0</v>
      </c>
      <c r="AE2456">
        <v>0</v>
      </c>
      <c r="AF2456">
        <v>0</v>
      </c>
      <c r="AG2456" t="s">
        <v>1884</v>
      </c>
      <c r="AH2456" s="181" t="s">
        <v>1886</v>
      </c>
      <c r="AI2456" s="182">
        <v>244</v>
      </c>
      <c r="AJ2456" s="181" t="s">
        <v>2723</v>
      </c>
      <c r="AK2456" s="181" t="s">
        <v>1886</v>
      </c>
      <c r="AL2456" s="181" t="s">
        <v>1886</v>
      </c>
      <c r="AO2456" s="181"/>
      <c r="AQ2456">
        <v>10</v>
      </c>
      <c r="AR2456" s="182">
        <v>40</v>
      </c>
      <c r="AS2456" s="183" t="s">
        <v>1885</v>
      </c>
      <c r="AT2456">
        <v>0</v>
      </c>
      <c r="AU2456">
        <v>115</v>
      </c>
      <c r="AV2456" s="182">
        <v>0</v>
      </c>
      <c r="AW2456" s="184">
        <v>0</v>
      </c>
      <c r="AX2456" s="183" t="s">
        <v>1884</v>
      </c>
      <c r="AY2456" s="184">
        <v>0</v>
      </c>
      <c r="AZ2456">
        <v>0</v>
      </c>
      <c r="BA2456">
        <v>0</v>
      </c>
      <c r="BB2456">
        <v>0</v>
      </c>
      <c r="BC2456" s="182">
        <v>10832</v>
      </c>
      <c r="BD2456" t="s">
        <v>1886</v>
      </c>
      <c r="BE2456" t="s">
        <v>1886</v>
      </c>
      <c r="BF2456" t="s">
        <v>1886</v>
      </c>
      <c r="BG2456" s="181" t="s">
        <v>1886</v>
      </c>
      <c r="BH2456">
        <v>0</v>
      </c>
      <c r="BI2456" s="184">
        <v>0</v>
      </c>
      <c r="BJ2456" s="182">
        <v>0</v>
      </c>
      <c r="BK2456" s="181" t="s">
        <v>1886</v>
      </c>
      <c r="BL2456">
        <v>0</v>
      </c>
      <c r="BM2456">
        <v>0</v>
      </c>
      <c r="BN2456">
        <v>0</v>
      </c>
    </row>
    <row r="2457" spans="1:66" x14ac:dyDescent="0.25">
      <c r="A2457">
        <v>10833</v>
      </c>
      <c r="B2457" t="s">
        <v>1631</v>
      </c>
      <c r="C2457">
        <v>16</v>
      </c>
      <c r="D2457">
        <v>0</v>
      </c>
      <c r="E2457">
        <v>0</v>
      </c>
      <c r="F2457" t="s">
        <v>1884</v>
      </c>
      <c r="G2457" t="s">
        <v>1885</v>
      </c>
      <c r="H2457" t="s">
        <v>1884</v>
      </c>
      <c r="I2457" t="s">
        <v>1884</v>
      </c>
      <c r="J2457" t="s">
        <v>1884</v>
      </c>
      <c r="K2457" t="s">
        <v>1884</v>
      </c>
      <c r="L2457" t="s">
        <v>1884</v>
      </c>
      <c r="M2457" s="180">
        <v>45610</v>
      </c>
      <c r="N2457" t="s">
        <v>1886</v>
      </c>
      <c r="O2457" t="s">
        <v>1886</v>
      </c>
      <c r="P2457" t="s">
        <v>6234</v>
      </c>
      <c r="Q2457">
        <v>0</v>
      </c>
      <c r="R2457">
        <v>0</v>
      </c>
      <c r="S2457" t="s">
        <v>1886</v>
      </c>
      <c r="T2457" t="s">
        <v>1886</v>
      </c>
      <c r="U2457">
        <v>2</v>
      </c>
      <c r="V2457" t="s">
        <v>1899</v>
      </c>
      <c r="W2457">
        <v>16</v>
      </c>
      <c r="X2457">
        <v>0</v>
      </c>
      <c r="Y2457">
        <v>0</v>
      </c>
      <c r="Z2457" t="s">
        <v>1884</v>
      </c>
      <c r="AA2457" t="s">
        <v>1884</v>
      </c>
      <c r="AB2457" t="s">
        <v>1884</v>
      </c>
      <c r="AC2457">
        <v>0</v>
      </c>
      <c r="AD2457">
        <v>0</v>
      </c>
      <c r="AE2457">
        <v>0</v>
      </c>
      <c r="AF2457">
        <v>0</v>
      </c>
      <c r="AG2457" t="s">
        <v>1885</v>
      </c>
      <c r="AH2457" s="181" t="s">
        <v>1886</v>
      </c>
      <c r="AI2457" s="182">
        <v>290</v>
      </c>
      <c r="AJ2457" s="181" t="s">
        <v>3093</v>
      </c>
      <c r="AK2457" s="181" t="s">
        <v>1886</v>
      </c>
      <c r="AL2457" s="181" t="s">
        <v>1886</v>
      </c>
      <c r="AO2457" s="181"/>
      <c r="AQ2457">
        <v>10</v>
      </c>
      <c r="AR2457" s="182">
        <v>40</v>
      </c>
      <c r="AS2457" s="183" t="s">
        <v>1885</v>
      </c>
      <c r="AT2457">
        <v>0</v>
      </c>
      <c r="AU2457">
        <v>30</v>
      </c>
      <c r="AV2457" s="182">
        <v>5</v>
      </c>
      <c r="AW2457" s="184">
        <v>0</v>
      </c>
      <c r="AX2457" s="183" t="s">
        <v>1884</v>
      </c>
      <c r="AY2457" s="184">
        <v>0</v>
      </c>
      <c r="AZ2457">
        <v>0</v>
      </c>
      <c r="BA2457">
        <v>0</v>
      </c>
      <c r="BB2457">
        <v>0</v>
      </c>
      <c r="BC2457" s="182">
        <v>10833</v>
      </c>
      <c r="BD2457" t="s">
        <v>1886</v>
      </c>
      <c r="BE2457" t="s">
        <v>1886</v>
      </c>
      <c r="BF2457" t="s">
        <v>1886</v>
      </c>
      <c r="BG2457" s="181" t="s">
        <v>1886</v>
      </c>
      <c r="BH2457">
        <v>0</v>
      </c>
      <c r="BI2457" s="184">
        <v>0</v>
      </c>
      <c r="BJ2457" s="182">
        <v>0</v>
      </c>
      <c r="BK2457" s="181" t="s">
        <v>1886</v>
      </c>
      <c r="BL2457">
        <v>0</v>
      </c>
      <c r="BM2457">
        <v>0</v>
      </c>
      <c r="BN2457">
        <v>0</v>
      </c>
    </row>
    <row r="2458" spans="1:66" x14ac:dyDescent="0.25">
      <c r="A2458">
        <v>10834</v>
      </c>
      <c r="B2458" t="s">
        <v>6235</v>
      </c>
      <c r="C2458">
        <v>1</v>
      </c>
      <c r="D2458">
        <v>0</v>
      </c>
      <c r="E2458">
        <v>0</v>
      </c>
      <c r="F2458" t="s">
        <v>1884</v>
      </c>
      <c r="G2458" t="s">
        <v>1885</v>
      </c>
      <c r="H2458" t="s">
        <v>1884</v>
      </c>
      <c r="I2458" t="s">
        <v>1884</v>
      </c>
      <c r="J2458" t="s">
        <v>1884</v>
      </c>
      <c r="K2458" t="s">
        <v>1884</v>
      </c>
      <c r="L2458" t="s">
        <v>1884</v>
      </c>
      <c r="M2458" s="180">
        <v>45610</v>
      </c>
      <c r="N2458" t="s">
        <v>2007</v>
      </c>
      <c r="O2458" t="s">
        <v>1886</v>
      </c>
      <c r="P2458" t="s">
        <v>1886</v>
      </c>
      <c r="Q2458">
        <v>0</v>
      </c>
      <c r="R2458">
        <v>0</v>
      </c>
      <c r="S2458" t="s">
        <v>1886</v>
      </c>
      <c r="T2458" t="s">
        <v>1886</v>
      </c>
      <c r="U2458">
        <v>0</v>
      </c>
      <c r="V2458" t="s">
        <v>1886</v>
      </c>
      <c r="W2458">
        <v>0</v>
      </c>
      <c r="X2458">
        <v>0</v>
      </c>
      <c r="Y2458">
        <v>0</v>
      </c>
      <c r="Z2458" t="s">
        <v>1884</v>
      </c>
      <c r="AA2458" t="s">
        <v>1884</v>
      </c>
      <c r="AB2458" t="s">
        <v>1884</v>
      </c>
      <c r="AC2458">
        <v>0</v>
      </c>
      <c r="AD2458">
        <v>0</v>
      </c>
      <c r="AE2458">
        <v>0</v>
      </c>
      <c r="AF2458">
        <v>0</v>
      </c>
      <c r="AG2458" t="s">
        <v>1884</v>
      </c>
      <c r="AH2458" s="181" t="s">
        <v>1886</v>
      </c>
      <c r="AI2458" s="182">
        <v>290</v>
      </c>
      <c r="AJ2458" s="181" t="s">
        <v>3093</v>
      </c>
      <c r="AK2458" s="181" t="s">
        <v>6236</v>
      </c>
      <c r="AL2458" s="181" t="s">
        <v>1886</v>
      </c>
      <c r="AO2458" s="181"/>
      <c r="AQ2458">
        <v>10</v>
      </c>
      <c r="AR2458" s="182">
        <v>40</v>
      </c>
      <c r="AS2458" s="183" t="s">
        <v>1885</v>
      </c>
      <c r="AT2458">
        <v>0</v>
      </c>
      <c r="AU2458">
        <v>0</v>
      </c>
      <c r="AV2458" s="182">
        <v>0</v>
      </c>
      <c r="AW2458" s="184">
        <v>0</v>
      </c>
      <c r="AX2458" s="183" t="s">
        <v>1884</v>
      </c>
      <c r="AY2458" s="184">
        <v>0</v>
      </c>
      <c r="AZ2458">
        <v>0</v>
      </c>
      <c r="BA2458">
        <v>0</v>
      </c>
      <c r="BB2458">
        <v>0</v>
      </c>
      <c r="BC2458" s="182">
        <v>10834</v>
      </c>
      <c r="BD2458" t="s">
        <v>1886</v>
      </c>
      <c r="BE2458" t="s">
        <v>1886</v>
      </c>
      <c r="BF2458" t="s">
        <v>1886</v>
      </c>
      <c r="BG2458" s="181" t="s">
        <v>1886</v>
      </c>
      <c r="BH2458">
        <v>0</v>
      </c>
      <c r="BI2458" s="184">
        <v>0</v>
      </c>
      <c r="BJ2458" s="182">
        <v>0</v>
      </c>
      <c r="BK2458" s="181" t="s">
        <v>1886</v>
      </c>
      <c r="BL2458">
        <v>0</v>
      </c>
      <c r="BM2458">
        <v>0</v>
      </c>
      <c r="BN2458">
        <v>0</v>
      </c>
    </row>
    <row r="2459" spans="1:66" x14ac:dyDescent="0.25">
      <c r="A2459">
        <v>10835</v>
      </c>
      <c r="B2459" t="s">
        <v>6237</v>
      </c>
      <c r="C2459">
        <v>40</v>
      </c>
      <c r="D2459">
        <v>0</v>
      </c>
      <c r="E2459">
        <v>0</v>
      </c>
      <c r="F2459" t="s">
        <v>1884</v>
      </c>
      <c r="G2459" t="s">
        <v>1885</v>
      </c>
      <c r="H2459" t="s">
        <v>1884</v>
      </c>
      <c r="I2459" t="s">
        <v>1884</v>
      </c>
      <c r="J2459" t="s">
        <v>1884</v>
      </c>
      <c r="K2459" t="s">
        <v>1884</v>
      </c>
      <c r="L2459" t="s">
        <v>1884</v>
      </c>
      <c r="M2459" s="180">
        <v>45616</v>
      </c>
      <c r="N2459" t="s">
        <v>1886</v>
      </c>
      <c r="O2459" t="s">
        <v>6238</v>
      </c>
      <c r="P2459" t="s">
        <v>6238</v>
      </c>
      <c r="Q2459">
        <v>0</v>
      </c>
      <c r="R2459">
        <v>0</v>
      </c>
      <c r="S2459" t="s">
        <v>1886</v>
      </c>
      <c r="T2459" t="s">
        <v>1886</v>
      </c>
      <c r="U2459">
        <v>1</v>
      </c>
      <c r="V2459" t="s">
        <v>1888</v>
      </c>
      <c r="W2459">
        <v>40</v>
      </c>
      <c r="X2459">
        <v>0</v>
      </c>
      <c r="Y2459">
        <v>0</v>
      </c>
      <c r="Z2459" t="s">
        <v>1884</v>
      </c>
      <c r="AA2459" t="s">
        <v>1884</v>
      </c>
      <c r="AB2459" t="s">
        <v>1884</v>
      </c>
      <c r="AC2459">
        <v>0</v>
      </c>
      <c r="AD2459">
        <v>0</v>
      </c>
      <c r="AE2459">
        <v>0</v>
      </c>
      <c r="AF2459">
        <v>0</v>
      </c>
      <c r="AG2459" t="s">
        <v>1884</v>
      </c>
      <c r="AH2459" s="181" t="s">
        <v>1886</v>
      </c>
      <c r="AI2459" s="182">
        <v>51</v>
      </c>
      <c r="AJ2459" s="181" t="s">
        <v>1967</v>
      </c>
      <c r="AK2459" s="181" t="s">
        <v>1886</v>
      </c>
      <c r="AL2459" s="181" t="s">
        <v>1886</v>
      </c>
      <c r="AO2459" s="181"/>
      <c r="AQ2459">
        <v>10</v>
      </c>
      <c r="AR2459" s="182">
        <v>40</v>
      </c>
      <c r="AS2459" s="183" t="s">
        <v>1885</v>
      </c>
      <c r="AT2459">
        <v>0</v>
      </c>
      <c r="AU2459">
        <v>0</v>
      </c>
      <c r="AV2459" s="182">
        <v>0</v>
      </c>
      <c r="AW2459" s="184">
        <v>0</v>
      </c>
      <c r="AX2459" s="183" t="s">
        <v>1884</v>
      </c>
      <c r="AY2459" s="184">
        <v>0</v>
      </c>
      <c r="AZ2459">
        <v>0</v>
      </c>
      <c r="BA2459">
        <v>0</v>
      </c>
      <c r="BB2459">
        <v>0</v>
      </c>
      <c r="BC2459" s="182">
        <v>10835</v>
      </c>
      <c r="BD2459" t="s">
        <v>1886</v>
      </c>
      <c r="BE2459" t="s">
        <v>1886</v>
      </c>
      <c r="BF2459" t="s">
        <v>1886</v>
      </c>
      <c r="BG2459" s="181" t="s">
        <v>1886</v>
      </c>
      <c r="BH2459">
        <v>0</v>
      </c>
      <c r="BI2459" s="184">
        <v>0</v>
      </c>
      <c r="BJ2459" s="182">
        <v>0</v>
      </c>
      <c r="BK2459" s="181" t="s">
        <v>1886</v>
      </c>
      <c r="BL2459">
        <v>0</v>
      </c>
      <c r="BM2459">
        <v>0</v>
      </c>
      <c r="BN2459">
        <v>0</v>
      </c>
    </row>
    <row r="2460" spans="1:66" x14ac:dyDescent="0.25">
      <c r="A2460">
        <v>10837</v>
      </c>
      <c r="B2460" t="s">
        <v>1643</v>
      </c>
      <c r="C2460">
        <v>6</v>
      </c>
      <c r="D2460">
        <v>0</v>
      </c>
      <c r="E2460">
        <v>0</v>
      </c>
      <c r="F2460" t="s">
        <v>1884</v>
      </c>
      <c r="G2460" t="s">
        <v>1885</v>
      </c>
      <c r="H2460" t="s">
        <v>1884</v>
      </c>
      <c r="I2460" t="s">
        <v>1884</v>
      </c>
      <c r="J2460" t="s">
        <v>1884</v>
      </c>
      <c r="K2460" t="s">
        <v>1884</v>
      </c>
      <c r="L2460" t="s">
        <v>1884</v>
      </c>
      <c r="M2460" s="180">
        <v>45616</v>
      </c>
      <c r="N2460" t="s">
        <v>1886</v>
      </c>
      <c r="O2460" t="s">
        <v>1886</v>
      </c>
      <c r="P2460" t="s">
        <v>6239</v>
      </c>
      <c r="Q2460">
        <v>0</v>
      </c>
      <c r="R2460">
        <v>0</v>
      </c>
      <c r="S2460" t="s">
        <v>1886</v>
      </c>
      <c r="T2460" t="s">
        <v>1886</v>
      </c>
      <c r="U2460">
        <v>0</v>
      </c>
      <c r="V2460" t="s">
        <v>1886</v>
      </c>
      <c r="W2460">
        <v>0</v>
      </c>
      <c r="X2460">
        <v>6</v>
      </c>
      <c r="Y2460">
        <v>6</v>
      </c>
      <c r="Z2460" t="s">
        <v>1884</v>
      </c>
      <c r="AA2460" t="s">
        <v>1884</v>
      </c>
      <c r="AB2460" t="s">
        <v>1884</v>
      </c>
      <c r="AC2460">
        <v>0</v>
      </c>
      <c r="AD2460">
        <v>8.6999999999999993</v>
      </c>
      <c r="AE2460">
        <v>0</v>
      </c>
      <c r="AF2460">
        <v>0</v>
      </c>
      <c r="AG2460" t="s">
        <v>1884</v>
      </c>
      <c r="AH2460" s="181" t="s">
        <v>1886</v>
      </c>
      <c r="AI2460" s="182">
        <v>244</v>
      </c>
      <c r="AJ2460" s="181" t="s">
        <v>2723</v>
      </c>
      <c r="AK2460" s="181" t="s">
        <v>6240</v>
      </c>
      <c r="AL2460" s="181" t="s">
        <v>1886</v>
      </c>
      <c r="AO2460" s="181"/>
      <c r="AQ2460">
        <v>10</v>
      </c>
      <c r="AR2460" s="182">
        <v>40</v>
      </c>
      <c r="AS2460" s="183" t="s">
        <v>1885</v>
      </c>
      <c r="AT2460">
        <v>0</v>
      </c>
      <c r="AU2460">
        <v>64</v>
      </c>
      <c r="AV2460" s="182">
        <v>0</v>
      </c>
      <c r="AW2460" s="184">
        <v>0</v>
      </c>
      <c r="AX2460" s="183" t="s">
        <v>1884</v>
      </c>
      <c r="AY2460" s="184">
        <v>0</v>
      </c>
      <c r="AZ2460">
        <v>0</v>
      </c>
      <c r="BA2460">
        <v>0</v>
      </c>
      <c r="BB2460">
        <v>0</v>
      </c>
      <c r="BC2460" s="182">
        <v>10837</v>
      </c>
      <c r="BD2460" t="s">
        <v>1886</v>
      </c>
      <c r="BE2460" t="s">
        <v>1886</v>
      </c>
      <c r="BF2460" t="s">
        <v>1886</v>
      </c>
      <c r="BG2460" s="181" t="s">
        <v>1886</v>
      </c>
      <c r="BH2460">
        <v>0</v>
      </c>
      <c r="BI2460" s="184">
        <v>0</v>
      </c>
      <c r="BJ2460" s="182">
        <v>0</v>
      </c>
      <c r="BK2460" s="181" t="s">
        <v>1886</v>
      </c>
      <c r="BL2460">
        <v>0</v>
      </c>
      <c r="BM2460">
        <v>0</v>
      </c>
      <c r="BN2460">
        <v>0</v>
      </c>
    </row>
    <row r="2461" spans="1:66" x14ac:dyDescent="0.25">
      <c r="A2461">
        <v>10838</v>
      </c>
      <c r="B2461" t="s">
        <v>1755</v>
      </c>
      <c r="C2461">
        <v>16</v>
      </c>
      <c r="D2461">
        <v>0</v>
      </c>
      <c r="E2461">
        <v>0</v>
      </c>
      <c r="F2461" t="s">
        <v>1884</v>
      </c>
      <c r="G2461" t="s">
        <v>1885</v>
      </c>
      <c r="H2461" t="s">
        <v>1884</v>
      </c>
      <c r="I2461" t="s">
        <v>1884</v>
      </c>
      <c r="J2461" t="s">
        <v>1884</v>
      </c>
      <c r="K2461" t="s">
        <v>1884</v>
      </c>
      <c r="L2461" t="s">
        <v>1884</v>
      </c>
      <c r="M2461" s="180">
        <v>45617</v>
      </c>
      <c r="N2461" t="s">
        <v>1886</v>
      </c>
      <c r="O2461" t="s">
        <v>6241</v>
      </c>
      <c r="P2461" t="s">
        <v>6241</v>
      </c>
      <c r="Q2461">
        <v>0</v>
      </c>
      <c r="R2461">
        <v>0</v>
      </c>
      <c r="S2461" t="s">
        <v>1886</v>
      </c>
      <c r="T2461" t="s">
        <v>1886</v>
      </c>
      <c r="U2461">
        <v>0</v>
      </c>
      <c r="V2461" t="s">
        <v>1886</v>
      </c>
      <c r="W2461">
        <v>0</v>
      </c>
      <c r="X2461">
        <v>0</v>
      </c>
      <c r="Y2461">
        <v>0</v>
      </c>
      <c r="Z2461" t="s">
        <v>1884</v>
      </c>
      <c r="AA2461" t="s">
        <v>1884</v>
      </c>
      <c r="AB2461" t="s">
        <v>1884</v>
      </c>
      <c r="AC2461">
        <v>0</v>
      </c>
      <c r="AD2461">
        <v>0</v>
      </c>
      <c r="AE2461">
        <v>0</v>
      </c>
      <c r="AF2461">
        <v>0</v>
      </c>
      <c r="AG2461" t="s">
        <v>1884</v>
      </c>
      <c r="AH2461" s="181" t="s">
        <v>1886</v>
      </c>
      <c r="AI2461" s="182">
        <v>210</v>
      </c>
      <c r="AJ2461" s="181" t="s">
        <v>2010</v>
      </c>
      <c r="AK2461" s="181" t="s">
        <v>1886</v>
      </c>
      <c r="AL2461" s="181" t="s">
        <v>1886</v>
      </c>
      <c r="AO2461" s="181"/>
      <c r="AQ2461">
        <v>10</v>
      </c>
      <c r="AR2461" s="182">
        <v>40</v>
      </c>
      <c r="AS2461" s="183" t="s">
        <v>1885</v>
      </c>
      <c r="AT2461">
        <v>0</v>
      </c>
      <c r="AU2461">
        <v>162</v>
      </c>
      <c r="AV2461" s="182">
        <v>6</v>
      </c>
      <c r="AW2461" s="184">
        <v>0</v>
      </c>
      <c r="AX2461" s="183" t="s">
        <v>1884</v>
      </c>
      <c r="AY2461" s="184">
        <v>0</v>
      </c>
      <c r="AZ2461">
        <v>0</v>
      </c>
      <c r="BA2461">
        <v>0</v>
      </c>
      <c r="BB2461">
        <v>0</v>
      </c>
      <c r="BC2461" s="182">
        <v>10838</v>
      </c>
      <c r="BD2461" t="s">
        <v>1886</v>
      </c>
      <c r="BE2461" t="s">
        <v>1886</v>
      </c>
      <c r="BF2461" t="s">
        <v>1886</v>
      </c>
      <c r="BG2461" s="181" t="s">
        <v>1886</v>
      </c>
      <c r="BH2461">
        <v>0</v>
      </c>
      <c r="BI2461" s="184">
        <v>0</v>
      </c>
      <c r="BJ2461" s="182">
        <v>0</v>
      </c>
      <c r="BK2461" s="181" t="s">
        <v>1886</v>
      </c>
      <c r="BL2461">
        <v>0</v>
      </c>
      <c r="BM2461">
        <v>0</v>
      </c>
      <c r="BN2461">
        <v>0</v>
      </c>
    </row>
    <row r="2462" spans="1:66" x14ac:dyDescent="0.25">
      <c r="A2462">
        <v>10839</v>
      </c>
      <c r="B2462" t="s">
        <v>1416</v>
      </c>
      <c r="C2462">
        <v>1</v>
      </c>
      <c r="D2462">
        <v>0</v>
      </c>
      <c r="E2462">
        <v>0</v>
      </c>
      <c r="F2462" t="s">
        <v>1884</v>
      </c>
      <c r="G2462" t="s">
        <v>1885</v>
      </c>
      <c r="H2462" t="s">
        <v>1884</v>
      </c>
      <c r="I2462" t="s">
        <v>1884</v>
      </c>
      <c r="J2462" t="s">
        <v>1884</v>
      </c>
      <c r="K2462" t="s">
        <v>1884</v>
      </c>
      <c r="L2462" t="s">
        <v>1884</v>
      </c>
      <c r="M2462" s="180">
        <v>45621</v>
      </c>
      <c r="N2462" t="s">
        <v>1886</v>
      </c>
      <c r="O2462" t="s">
        <v>1886</v>
      </c>
      <c r="P2462" t="s">
        <v>6242</v>
      </c>
      <c r="Q2462">
        <v>0</v>
      </c>
      <c r="R2462">
        <v>0</v>
      </c>
      <c r="S2462" t="s">
        <v>1886</v>
      </c>
      <c r="T2462" t="s">
        <v>1886</v>
      </c>
      <c r="U2462">
        <v>2</v>
      </c>
      <c r="V2462" t="s">
        <v>1899</v>
      </c>
      <c r="W2462">
        <v>15</v>
      </c>
      <c r="X2462">
        <v>0</v>
      </c>
      <c r="Y2462">
        <v>0</v>
      </c>
      <c r="Z2462" t="s">
        <v>1884</v>
      </c>
      <c r="AA2462" t="s">
        <v>1884</v>
      </c>
      <c r="AB2462" t="s">
        <v>1884</v>
      </c>
      <c r="AC2462">
        <v>0</v>
      </c>
      <c r="AD2462">
        <v>0</v>
      </c>
      <c r="AE2462">
        <v>0</v>
      </c>
      <c r="AF2462">
        <v>0</v>
      </c>
      <c r="AG2462" t="s">
        <v>1884</v>
      </c>
      <c r="AH2462" s="181" t="s">
        <v>1886</v>
      </c>
      <c r="AI2462" s="182">
        <v>290</v>
      </c>
      <c r="AJ2462" s="181" t="s">
        <v>3093</v>
      </c>
      <c r="AK2462" s="181" t="s">
        <v>1886</v>
      </c>
      <c r="AL2462" s="181" t="s">
        <v>1886</v>
      </c>
      <c r="AO2462" s="181"/>
      <c r="AQ2462">
        <v>10</v>
      </c>
      <c r="AR2462" s="182">
        <v>40</v>
      </c>
      <c r="AS2462" s="183" t="s">
        <v>1885</v>
      </c>
      <c r="AT2462">
        <v>0</v>
      </c>
      <c r="AU2462">
        <v>35</v>
      </c>
      <c r="AV2462" s="182">
        <v>5</v>
      </c>
      <c r="AW2462" s="184">
        <v>0</v>
      </c>
      <c r="AX2462" s="183" t="s">
        <v>1884</v>
      </c>
      <c r="AY2462" s="184">
        <v>0</v>
      </c>
      <c r="AZ2462">
        <v>0</v>
      </c>
      <c r="BA2462">
        <v>0</v>
      </c>
      <c r="BB2462">
        <v>0</v>
      </c>
      <c r="BC2462" s="182">
        <v>10839</v>
      </c>
      <c r="BD2462" t="s">
        <v>1886</v>
      </c>
      <c r="BE2462" t="s">
        <v>1886</v>
      </c>
      <c r="BF2462" t="s">
        <v>1886</v>
      </c>
      <c r="BG2462" s="181" t="s">
        <v>1886</v>
      </c>
      <c r="BH2462">
        <v>15</v>
      </c>
      <c r="BI2462" s="184">
        <v>0</v>
      </c>
      <c r="BJ2462" s="182">
        <v>0</v>
      </c>
      <c r="BK2462" s="181" t="s">
        <v>1886</v>
      </c>
      <c r="BL2462">
        <v>0</v>
      </c>
      <c r="BM2462">
        <v>0</v>
      </c>
      <c r="BN2462">
        <v>0</v>
      </c>
    </row>
    <row r="2463" spans="1:66" x14ac:dyDescent="0.25">
      <c r="A2463">
        <v>10840</v>
      </c>
      <c r="B2463" t="s">
        <v>1378</v>
      </c>
      <c r="C2463">
        <v>1</v>
      </c>
      <c r="D2463">
        <v>0</v>
      </c>
      <c r="E2463">
        <v>0</v>
      </c>
      <c r="F2463" t="s">
        <v>1884</v>
      </c>
      <c r="G2463" t="s">
        <v>1885</v>
      </c>
      <c r="H2463" t="s">
        <v>1884</v>
      </c>
      <c r="I2463" t="s">
        <v>1884</v>
      </c>
      <c r="J2463" t="s">
        <v>1884</v>
      </c>
      <c r="K2463" t="s">
        <v>1884</v>
      </c>
      <c r="L2463" t="s">
        <v>1884</v>
      </c>
      <c r="M2463" s="180">
        <v>45621</v>
      </c>
      <c r="N2463" t="s">
        <v>1886</v>
      </c>
      <c r="O2463" t="s">
        <v>1886</v>
      </c>
      <c r="P2463" t="s">
        <v>6243</v>
      </c>
      <c r="Q2463">
        <v>0</v>
      </c>
      <c r="R2463">
        <v>0</v>
      </c>
      <c r="S2463" t="s">
        <v>1886</v>
      </c>
      <c r="T2463" t="s">
        <v>1886</v>
      </c>
      <c r="U2463">
        <v>2</v>
      </c>
      <c r="V2463" t="s">
        <v>1899</v>
      </c>
      <c r="W2463">
        <v>20</v>
      </c>
      <c r="X2463">
        <v>0</v>
      </c>
      <c r="Y2463">
        <v>0</v>
      </c>
      <c r="Z2463" t="s">
        <v>1884</v>
      </c>
      <c r="AA2463" t="s">
        <v>1884</v>
      </c>
      <c r="AB2463" t="s">
        <v>1884</v>
      </c>
      <c r="AC2463">
        <v>0</v>
      </c>
      <c r="AD2463">
        <v>0</v>
      </c>
      <c r="AE2463">
        <v>0</v>
      </c>
      <c r="AF2463">
        <v>0</v>
      </c>
      <c r="AG2463" t="s">
        <v>1884</v>
      </c>
      <c r="AH2463" s="181" t="s">
        <v>1886</v>
      </c>
      <c r="AI2463" s="182">
        <v>290</v>
      </c>
      <c r="AJ2463" s="181" t="s">
        <v>3093</v>
      </c>
      <c r="AK2463" s="181" t="s">
        <v>1886</v>
      </c>
      <c r="AL2463" s="181" t="s">
        <v>1886</v>
      </c>
      <c r="AO2463" s="181"/>
      <c r="AQ2463">
        <v>10</v>
      </c>
      <c r="AR2463" s="182">
        <v>40</v>
      </c>
      <c r="AS2463" s="183" t="s">
        <v>1885</v>
      </c>
      <c r="AT2463">
        <v>0</v>
      </c>
      <c r="AU2463">
        <v>24</v>
      </c>
      <c r="AV2463" s="182">
        <v>4</v>
      </c>
      <c r="AW2463" s="184">
        <v>0</v>
      </c>
      <c r="AX2463" s="183" t="s">
        <v>1884</v>
      </c>
      <c r="AY2463" s="184">
        <v>0</v>
      </c>
      <c r="AZ2463">
        <v>0</v>
      </c>
      <c r="BA2463">
        <v>0</v>
      </c>
      <c r="BB2463">
        <v>0</v>
      </c>
      <c r="BC2463" s="182">
        <v>10840</v>
      </c>
      <c r="BD2463" t="s">
        <v>1886</v>
      </c>
      <c r="BE2463" t="s">
        <v>1886</v>
      </c>
      <c r="BF2463" t="s">
        <v>1886</v>
      </c>
      <c r="BG2463" s="181" t="s">
        <v>1886</v>
      </c>
      <c r="BH2463">
        <v>20</v>
      </c>
      <c r="BI2463" s="184">
        <v>0</v>
      </c>
      <c r="BJ2463" s="182">
        <v>0</v>
      </c>
      <c r="BK2463" s="181" t="s">
        <v>1886</v>
      </c>
      <c r="BL2463">
        <v>0</v>
      </c>
      <c r="BM2463">
        <v>0</v>
      </c>
      <c r="BN2463">
        <v>0</v>
      </c>
    </row>
    <row r="2464" spans="1:66" x14ac:dyDescent="0.25">
      <c r="A2464">
        <v>10841</v>
      </c>
      <c r="B2464" t="s">
        <v>6244</v>
      </c>
      <c r="C2464">
        <v>1</v>
      </c>
      <c r="D2464">
        <v>0</v>
      </c>
      <c r="E2464">
        <v>0</v>
      </c>
      <c r="F2464" t="s">
        <v>1884</v>
      </c>
      <c r="G2464" t="s">
        <v>1884</v>
      </c>
      <c r="H2464" t="s">
        <v>1884</v>
      </c>
      <c r="I2464" t="s">
        <v>1884</v>
      </c>
      <c r="J2464" t="s">
        <v>1884</v>
      </c>
      <c r="K2464" t="s">
        <v>1884</v>
      </c>
      <c r="L2464" t="s">
        <v>1884</v>
      </c>
      <c r="M2464" s="180">
        <v>45623</v>
      </c>
      <c r="N2464" t="s">
        <v>2007</v>
      </c>
      <c r="O2464" t="s">
        <v>1886</v>
      </c>
      <c r="P2464" t="s">
        <v>1886</v>
      </c>
      <c r="Q2464">
        <v>0</v>
      </c>
      <c r="R2464">
        <v>0</v>
      </c>
      <c r="S2464" t="s">
        <v>1886</v>
      </c>
      <c r="T2464" t="s">
        <v>1886</v>
      </c>
      <c r="U2464">
        <v>0</v>
      </c>
      <c r="V2464" t="s">
        <v>1886</v>
      </c>
      <c r="W2464">
        <v>0</v>
      </c>
      <c r="X2464">
        <v>0</v>
      </c>
      <c r="Y2464">
        <v>0</v>
      </c>
      <c r="Z2464" t="s">
        <v>1884</v>
      </c>
      <c r="AA2464" t="s">
        <v>1884</v>
      </c>
      <c r="AB2464" t="s">
        <v>1884</v>
      </c>
      <c r="AC2464">
        <v>0</v>
      </c>
      <c r="AD2464">
        <v>0</v>
      </c>
      <c r="AE2464">
        <v>0</v>
      </c>
      <c r="AF2464">
        <v>0</v>
      </c>
      <c r="AG2464" t="s">
        <v>1884</v>
      </c>
      <c r="AH2464" s="181" t="s">
        <v>1886</v>
      </c>
      <c r="AI2464" s="182">
        <v>0</v>
      </c>
      <c r="AJ2464" s="181" t="s">
        <v>1886</v>
      </c>
      <c r="AK2464" s="181" t="s">
        <v>1886</v>
      </c>
      <c r="AL2464" s="181" t="s">
        <v>1886</v>
      </c>
      <c r="AO2464" s="181"/>
      <c r="AQ2464">
        <v>10</v>
      </c>
      <c r="AR2464" s="182">
        <v>40</v>
      </c>
      <c r="AS2464" s="183" t="s">
        <v>1885</v>
      </c>
      <c r="AT2464">
        <v>0</v>
      </c>
      <c r="AU2464">
        <v>0</v>
      </c>
      <c r="AV2464" s="182">
        <v>0</v>
      </c>
      <c r="AW2464" s="184">
        <v>0</v>
      </c>
      <c r="AX2464" s="183" t="s">
        <v>1884</v>
      </c>
      <c r="AY2464" s="184">
        <v>0</v>
      </c>
      <c r="AZ2464">
        <v>0</v>
      </c>
      <c r="BA2464">
        <v>0</v>
      </c>
      <c r="BB2464">
        <v>0</v>
      </c>
      <c r="BC2464" s="182">
        <v>10841</v>
      </c>
      <c r="BD2464" t="s">
        <v>1886</v>
      </c>
      <c r="BE2464" t="s">
        <v>1886</v>
      </c>
      <c r="BF2464" t="s">
        <v>1886</v>
      </c>
      <c r="BG2464" s="181" t="s">
        <v>1886</v>
      </c>
      <c r="BH2464">
        <v>0</v>
      </c>
      <c r="BI2464" s="184">
        <v>0</v>
      </c>
      <c r="BJ2464" s="182">
        <v>0</v>
      </c>
      <c r="BK2464" s="181" t="s">
        <v>1886</v>
      </c>
      <c r="BL2464">
        <v>0</v>
      </c>
      <c r="BM2464">
        <v>0</v>
      </c>
      <c r="BN2464">
        <v>0</v>
      </c>
    </row>
    <row r="2465" spans="1:66" x14ac:dyDescent="0.25">
      <c r="A2465">
        <v>10842</v>
      </c>
      <c r="B2465" t="s">
        <v>6245</v>
      </c>
      <c r="C2465">
        <v>1</v>
      </c>
      <c r="D2465">
        <v>0</v>
      </c>
      <c r="E2465">
        <v>0</v>
      </c>
      <c r="F2465" t="s">
        <v>1884</v>
      </c>
      <c r="G2465" t="s">
        <v>1884</v>
      </c>
      <c r="H2465" t="s">
        <v>1884</v>
      </c>
      <c r="I2465" t="s">
        <v>1884</v>
      </c>
      <c r="J2465" t="s">
        <v>1884</v>
      </c>
      <c r="K2465" t="s">
        <v>1884</v>
      </c>
      <c r="L2465" t="s">
        <v>1884</v>
      </c>
      <c r="M2465" s="180">
        <v>45623</v>
      </c>
      <c r="N2465" t="s">
        <v>6246</v>
      </c>
      <c r="O2465" t="s">
        <v>1886</v>
      </c>
      <c r="P2465" t="s">
        <v>1886</v>
      </c>
      <c r="Q2465">
        <v>0</v>
      </c>
      <c r="R2465">
        <v>0</v>
      </c>
      <c r="S2465" t="s">
        <v>1886</v>
      </c>
      <c r="T2465" t="s">
        <v>1886</v>
      </c>
      <c r="U2465">
        <v>0</v>
      </c>
      <c r="V2465" t="s">
        <v>1886</v>
      </c>
      <c r="W2465">
        <v>0</v>
      </c>
      <c r="X2465">
        <v>0</v>
      </c>
      <c r="Y2465">
        <v>0</v>
      </c>
      <c r="Z2465" t="s">
        <v>1884</v>
      </c>
      <c r="AA2465" t="s">
        <v>1884</v>
      </c>
      <c r="AB2465" t="s">
        <v>1884</v>
      </c>
      <c r="AC2465">
        <v>0</v>
      </c>
      <c r="AD2465">
        <v>0</v>
      </c>
      <c r="AE2465">
        <v>0</v>
      </c>
      <c r="AF2465">
        <v>0</v>
      </c>
      <c r="AG2465" t="s">
        <v>1884</v>
      </c>
      <c r="AH2465" s="181" t="s">
        <v>1886</v>
      </c>
      <c r="AI2465" s="182">
        <v>0</v>
      </c>
      <c r="AJ2465" s="181" t="s">
        <v>1886</v>
      </c>
      <c r="AK2465" s="181" t="s">
        <v>1886</v>
      </c>
      <c r="AL2465" s="181" t="s">
        <v>1886</v>
      </c>
      <c r="AO2465" s="181"/>
      <c r="AQ2465">
        <v>10</v>
      </c>
      <c r="AR2465" s="182">
        <v>40</v>
      </c>
      <c r="AS2465" s="183" t="s">
        <v>1885</v>
      </c>
      <c r="AT2465">
        <v>0</v>
      </c>
      <c r="AU2465">
        <v>0</v>
      </c>
      <c r="AV2465" s="182">
        <v>0</v>
      </c>
      <c r="AW2465" s="184">
        <v>0</v>
      </c>
      <c r="AX2465" s="183" t="s">
        <v>1884</v>
      </c>
      <c r="AY2465" s="184">
        <v>0</v>
      </c>
      <c r="AZ2465">
        <v>0</v>
      </c>
      <c r="BA2465">
        <v>0</v>
      </c>
      <c r="BB2465">
        <v>0</v>
      </c>
      <c r="BC2465" s="182">
        <v>10842</v>
      </c>
      <c r="BD2465" t="s">
        <v>1886</v>
      </c>
      <c r="BE2465" t="s">
        <v>1886</v>
      </c>
      <c r="BF2465" t="s">
        <v>1886</v>
      </c>
      <c r="BG2465" s="181" t="s">
        <v>1886</v>
      </c>
      <c r="BH2465">
        <v>0</v>
      </c>
      <c r="BI2465" s="184">
        <v>0</v>
      </c>
      <c r="BJ2465" s="182">
        <v>0</v>
      </c>
      <c r="BK2465" s="181" t="s">
        <v>1886</v>
      </c>
      <c r="BL2465">
        <v>0</v>
      </c>
      <c r="BM2465">
        <v>0</v>
      </c>
      <c r="BN2465">
        <v>0</v>
      </c>
    </row>
    <row r="2466" spans="1:66" x14ac:dyDescent="0.25">
      <c r="A2466">
        <v>10843</v>
      </c>
      <c r="B2466" t="s">
        <v>6247</v>
      </c>
      <c r="C2466">
        <v>60</v>
      </c>
      <c r="D2466">
        <v>0</v>
      </c>
      <c r="E2466">
        <v>0</v>
      </c>
      <c r="F2466" t="s">
        <v>1884</v>
      </c>
      <c r="G2466" t="s">
        <v>1885</v>
      </c>
      <c r="H2466" t="s">
        <v>1884</v>
      </c>
      <c r="I2466" t="s">
        <v>1884</v>
      </c>
      <c r="J2466" t="s">
        <v>1884</v>
      </c>
      <c r="K2466" t="s">
        <v>1884</v>
      </c>
      <c r="L2466" t="s">
        <v>1884</v>
      </c>
      <c r="M2466" s="180">
        <v>45631</v>
      </c>
      <c r="N2466" t="s">
        <v>1886</v>
      </c>
      <c r="O2466" t="s">
        <v>6248</v>
      </c>
      <c r="P2466" t="s">
        <v>6249</v>
      </c>
      <c r="Q2466">
        <v>0</v>
      </c>
      <c r="R2466">
        <v>0</v>
      </c>
      <c r="S2466" t="s">
        <v>1886</v>
      </c>
      <c r="T2466" t="s">
        <v>1886</v>
      </c>
      <c r="U2466">
        <v>0</v>
      </c>
      <c r="V2466" t="s">
        <v>1886</v>
      </c>
      <c r="W2466">
        <v>0</v>
      </c>
      <c r="X2466">
        <v>0</v>
      </c>
      <c r="Y2466">
        <v>0</v>
      </c>
      <c r="Z2466" t="s">
        <v>1884</v>
      </c>
      <c r="AA2466" t="s">
        <v>1884</v>
      </c>
      <c r="AB2466" t="s">
        <v>1884</v>
      </c>
      <c r="AC2466">
        <v>0</v>
      </c>
      <c r="AD2466">
        <v>0</v>
      </c>
      <c r="AE2466">
        <v>0</v>
      </c>
      <c r="AF2466">
        <v>0</v>
      </c>
      <c r="AG2466" t="s">
        <v>1884</v>
      </c>
      <c r="AH2466" s="181" t="s">
        <v>1886</v>
      </c>
      <c r="AI2466" s="182">
        <v>27</v>
      </c>
      <c r="AJ2466" s="181" t="s">
        <v>1889</v>
      </c>
      <c r="AK2466" s="181" t="s">
        <v>1886</v>
      </c>
      <c r="AL2466" s="181" t="s">
        <v>1886</v>
      </c>
      <c r="AO2466" s="181"/>
      <c r="AQ2466">
        <v>10</v>
      </c>
      <c r="AR2466" s="182">
        <v>40</v>
      </c>
      <c r="AS2466" s="183" t="s">
        <v>1885</v>
      </c>
      <c r="AT2466">
        <v>0</v>
      </c>
      <c r="AU2466">
        <v>0</v>
      </c>
      <c r="AV2466" s="182">
        <v>0</v>
      </c>
      <c r="AW2466" s="184">
        <v>0</v>
      </c>
      <c r="AX2466" s="183" t="s">
        <v>1884</v>
      </c>
      <c r="AY2466" s="184">
        <v>0</v>
      </c>
      <c r="AZ2466">
        <v>0</v>
      </c>
      <c r="BA2466">
        <v>0</v>
      </c>
      <c r="BB2466">
        <v>0</v>
      </c>
      <c r="BC2466" s="182">
        <v>10843</v>
      </c>
      <c r="BD2466" t="s">
        <v>1886</v>
      </c>
      <c r="BE2466" t="s">
        <v>1886</v>
      </c>
      <c r="BF2466" t="s">
        <v>1886</v>
      </c>
      <c r="BG2466" s="181" t="s">
        <v>1886</v>
      </c>
      <c r="BH2466">
        <v>0</v>
      </c>
      <c r="BI2466" s="184">
        <v>0</v>
      </c>
      <c r="BJ2466" s="182">
        <v>0</v>
      </c>
      <c r="BK2466" s="181" t="s">
        <v>1886</v>
      </c>
      <c r="BL2466">
        <v>0</v>
      </c>
      <c r="BM2466">
        <v>0</v>
      </c>
      <c r="BN2466">
        <v>0</v>
      </c>
    </row>
    <row r="2467" spans="1:66" x14ac:dyDescent="0.25">
      <c r="A2467">
        <v>10844</v>
      </c>
      <c r="B2467" t="s">
        <v>6250</v>
      </c>
      <c r="C2467">
        <v>1</v>
      </c>
      <c r="D2467">
        <v>0</v>
      </c>
      <c r="E2467">
        <v>0</v>
      </c>
      <c r="F2467" t="s">
        <v>1884</v>
      </c>
      <c r="G2467" t="s">
        <v>1884</v>
      </c>
      <c r="H2467" t="s">
        <v>1884</v>
      </c>
      <c r="I2467" t="s">
        <v>1884</v>
      </c>
      <c r="J2467" t="s">
        <v>1884</v>
      </c>
      <c r="K2467" t="s">
        <v>1884</v>
      </c>
      <c r="L2467" t="s">
        <v>1884</v>
      </c>
      <c r="M2467" s="180">
        <v>45631</v>
      </c>
      <c r="N2467" t="s">
        <v>2007</v>
      </c>
      <c r="O2467" t="s">
        <v>1886</v>
      </c>
      <c r="P2467" t="s">
        <v>1886</v>
      </c>
      <c r="Q2467">
        <v>0</v>
      </c>
      <c r="R2467">
        <v>0</v>
      </c>
      <c r="S2467" t="s">
        <v>1886</v>
      </c>
      <c r="T2467" t="s">
        <v>1886</v>
      </c>
      <c r="U2467">
        <v>0</v>
      </c>
      <c r="V2467" t="s">
        <v>1886</v>
      </c>
      <c r="W2467">
        <v>0</v>
      </c>
      <c r="X2467">
        <v>0</v>
      </c>
      <c r="Y2467">
        <v>0</v>
      </c>
      <c r="Z2467" t="s">
        <v>1884</v>
      </c>
      <c r="AA2467" t="s">
        <v>1884</v>
      </c>
      <c r="AB2467" t="s">
        <v>1884</v>
      </c>
      <c r="AC2467">
        <v>0</v>
      </c>
      <c r="AD2467">
        <v>0</v>
      </c>
      <c r="AE2467">
        <v>0</v>
      </c>
      <c r="AF2467">
        <v>0</v>
      </c>
      <c r="AG2467" t="s">
        <v>1884</v>
      </c>
      <c r="AH2467" s="181" t="s">
        <v>1886</v>
      </c>
      <c r="AI2467" s="182">
        <v>27</v>
      </c>
      <c r="AJ2467" s="181" t="s">
        <v>1889</v>
      </c>
      <c r="AK2467" s="181" t="s">
        <v>1886</v>
      </c>
      <c r="AL2467" s="181" t="s">
        <v>1886</v>
      </c>
      <c r="AO2467" s="181"/>
      <c r="AQ2467">
        <v>10</v>
      </c>
      <c r="AR2467" s="182">
        <v>40</v>
      </c>
      <c r="AS2467" s="183" t="s">
        <v>1885</v>
      </c>
      <c r="AT2467">
        <v>0</v>
      </c>
      <c r="AU2467">
        <v>0</v>
      </c>
      <c r="AV2467" s="182">
        <v>0</v>
      </c>
      <c r="AW2467" s="184">
        <v>0</v>
      </c>
      <c r="AX2467" s="183" t="s">
        <v>1884</v>
      </c>
      <c r="AY2467" s="184">
        <v>0</v>
      </c>
      <c r="AZ2467">
        <v>0</v>
      </c>
      <c r="BA2467">
        <v>0</v>
      </c>
      <c r="BB2467">
        <v>0</v>
      </c>
      <c r="BC2467" s="182">
        <v>10844</v>
      </c>
      <c r="BD2467" t="s">
        <v>1886</v>
      </c>
      <c r="BE2467" t="s">
        <v>1886</v>
      </c>
      <c r="BF2467" t="s">
        <v>1886</v>
      </c>
      <c r="BG2467" s="181" t="s">
        <v>1886</v>
      </c>
      <c r="BH2467">
        <v>0</v>
      </c>
      <c r="BI2467" s="184">
        <v>0</v>
      </c>
      <c r="BJ2467" s="182">
        <v>0</v>
      </c>
      <c r="BK2467" s="181" t="s">
        <v>1886</v>
      </c>
      <c r="BL2467">
        <v>0</v>
      </c>
      <c r="BM2467">
        <v>0</v>
      </c>
      <c r="BN2467">
        <v>0</v>
      </c>
    </row>
    <row r="2468" spans="1:66" x14ac:dyDescent="0.25">
      <c r="A2468">
        <v>10845</v>
      </c>
      <c r="B2468" t="s">
        <v>6251</v>
      </c>
      <c r="C2468">
        <v>1</v>
      </c>
      <c r="D2468">
        <v>0</v>
      </c>
      <c r="E2468">
        <v>0</v>
      </c>
      <c r="F2468" t="s">
        <v>1884</v>
      </c>
      <c r="G2468" t="s">
        <v>1884</v>
      </c>
      <c r="H2468" t="s">
        <v>1884</v>
      </c>
      <c r="I2468" t="s">
        <v>1884</v>
      </c>
      <c r="J2468" t="s">
        <v>1884</v>
      </c>
      <c r="K2468" t="s">
        <v>1884</v>
      </c>
      <c r="L2468" t="s">
        <v>1884</v>
      </c>
      <c r="M2468" s="180">
        <v>45631</v>
      </c>
      <c r="N2468" t="s">
        <v>2007</v>
      </c>
      <c r="O2468" t="s">
        <v>1886</v>
      </c>
      <c r="P2468" t="s">
        <v>1886</v>
      </c>
      <c r="Q2468">
        <v>0</v>
      </c>
      <c r="R2468">
        <v>0</v>
      </c>
      <c r="S2468" t="s">
        <v>1886</v>
      </c>
      <c r="T2468" t="s">
        <v>1886</v>
      </c>
      <c r="U2468">
        <v>0</v>
      </c>
      <c r="V2468" t="s">
        <v>1886</v>
      </c>
      <c r="W2468">
        <v>0</v>
      </c>
      <c r="X2468">
        <v>0</v>
      </c>
      <c r="Y2468">
        <v>0</v>
      </c>
      <c r="Z2468" t="s">
        <v>1884</v>
      </c>
      <c r="AA2468" t="s">
        <v>1884</v>
      </c>
      <c r="AB2468" t="s">
        <v>1884</v>
      </c>
      <c r="AC2468">
        <v>0</v>
      </c>
      <c r="AD2468">
        <v>0</v>
      </c>
      <c r="AE2468">
        <v>0</v>
      </c>
      <c r="AF2468">
        <v>0</v>
      </c>
      <c r="AG2468" t="s">
        <v>1884</v>
      </c>
      <c r="AH2468" s="181" t="s">
        <v>1886</v>
      </c>
      <c r="AI2468" s="182">
        <v>27</v>
      </c>
      <c r="AJ2468" s="181" t="s">
        <v>1889</v>
      </c>
      <c r="AK2468" s="181" t="s">
        <v>1886</v>
      </c>
      <c r="AL2468" s="181" t="s">
        <v>1886</v>
      </c>
      <c r="AO2468" s="181"/>
      <c r="AQ2468">
        <v>10</v>
      </c>
      <c r="AR2468" s="182">
        <v>40</v>
      </c>
      <c r="AS2468" s="183" t="s">
        <v>1885</v>
      </c>
      <c r="AT2468">
        <v>0</v>
      </c>
      <c r="AU2468">
        <v>0</v>
      </c>
      <c r="AV2468" s="182">
        <v>0</v>
      </c>
      <c r="AW2468" s="184">
        <v>0</v>
      </c>
      <c r="AX2468" s="183" t="s">
        <v>1884</v>
      </c>
      <c r="AY2468" s="184">
        <v>0</v>
      </c>
      <c r="AZ2468">
        <v>0</v>
      </c>
      <c r="BA2468">
        <v>0</v>
      </c>
      <c r="BB2468">
        <v>0</v>
      </c>
      <c r="BC2468" s="182">
        <v>10845</v>
      </c>
      <c r="BD2468" t="s">
        <v>1886</v>
      </c>
      <c r="BE2468" t="s">
        <v>1886</v>
      </c>
      <c r="BF2468" t="s">
        <v>1886</v>
      </c>
      <c r="BG2468" s="181" t="s">
        <v>1886</v>
      </c>
      <c r="BH2468">
        <v>0</v>
      </c>
      <c r="BI2468" s="184">
        <v>0</v>
      </c>
      <c r="BJ2468" s="182">
        <v>0</v>
      </c>
      <c r="BK2468" s="181" t="s">
        <v>1886</v>
      </c>
      <c r="BL2468">
        <v>0</v>
      </c>
      <c r="BM2468">
        <v>0</v>
      </c>
      <c r="BN2468">
        <v>0</v>
      </c>
    </row>
    <row r="2469" spans="1:66" x14ac:dyDescent="0.25">
      <c r="A2469">
        <v>10846</v>
      </c>
      <c r="B2469" t="s">
        <v>6252</v>
      </c>
      <c r="C2469">
        <v>1</v>
      </c>
      <c r="D2469">
        <v>0</v>
      </c>
      <c r="E2469">
        <v>0</v>
      </c>
      <c r="F2469" t="s">
        <v>1884</v>
      </c>
      <c r="G2469" t="s">
        <v>1884</v>
      </c>
      <c r="H2469" t="s">
        <v>1884</v>
      </c>
      <c r="I2469" t="s">
        <v>1884</v>
      </c>
      <c r="J2469" t="s">
        <v>1884</v>
      </c>
      <c r="K2469" t="s">
        <v>1884</v>
      </c>
      <c r="L2469" t="s">
        <v>1884</v>
      </c>
      <c r="M2469" s="180">
        <v>45631</v>
      </c>
      <c r="N2469" t="s">
        <v>2007</v>
      </c>
      <c r="O2469" t="s">
        <v>1886</v>
      </c>
      <c r="P2469" t="s">
        <v>1886</v>
      </c>
      <c r="Q2469">
        <v>0</v>
      </c>
      <c r="R2469">
        <v>0</v>
      </c>
      <c r="S2469" t="s">
        <v>1886</v>
      </c>
      <c r="T2469" t="s">
        <v>1886</v>
      </c>
      <c r="U2469">
        <v>0</v>
      </c>
      <c r="V2469" t="s">
        <v>1886</v>
      </c>
      <c r="W2469">
        <v>0</v>
      </c>
      <c r="X2469">
        <v>0</v>
      </c>
      <c r="Y2469">
        <v>0</v>
      </c>
      <c r="Z2469" t="s">
        <v>1884</v>
      </c>
      <c r="AA2469" t="s">
        <v>1884</v>
      </c>
      <c r="AB2469" t="s">
        <v>1884</v>
      </c>
      <c r="AC2469">
        <v>0</v>
      </c>
      <c r="AD2469">
        <v>0</v>
      </c>
      <c r="AE2469">
        <v>0</v>
      </c>
      <c r="AF2469">
        <v>0</v>
      </c>
      <c r="AG2469" t="s">
        <v>1884</v>
      </c>
      <c r="AH2469" s="181" t="s">
        <v>1886</v>
      </c>
      <c r="AI2469" s="182">
        <v>27</v>
      </c>
      <c r="AJ2469" s="181" t="s">
        <v>1889</v>
      </c>
      <c r="AK2469" s="181" t="s">
        <v>1886</v>
      </c>
      <c r="AL2469" s="181" t="s">
        <v>1886</v>
      </c>
      <c r="AO2469" s="181"/>
      <c r="AQ2469">
        <v>10</v>
      </c>
      <c r="AR2469" s="182">
        <v>40</v>
      </c>
      <c r="AS2469" s="183" t="s">
        <v>1885</v>
      </c>
      <c r="AT2469">
        <v>0</v>
      </c>
      <c r="AU2469">
        <v>0</v>
      </c>
      <c r="AV2469" s="182">
        <v>0</v>
      </c>
      <c r="AW2469" s="184">
        <v>0</v>
      </c>
      <c r="AX2469" s="183" t="s">
        <v>1884</v>
      </c>
      <c r="AY2469" s="184">
        <v>0</v>
      </c>
      <c r="AZ2469">
        <v>0</v>
      </c>
      <c r="BA2469">
        <v>0</v>
      </c>
      <c r="BB2469">
        <v>0</v>
      </c>
      <c r="BC2469" s="182">
        <v>10846</v>
      </c>
      <c r="BD2469" t="s">
        <v>1886</v>
      </c>
      <c r="BE2469" t="s">
        <v>1886</v>
      </c>
      <c r="BF2469" t="s">
        <v>1886</v>
      </c>
      <c r="BG2469" s="181" t="s">
        <v>1886</v>
      </c>
      <c r="BH2469">
        <v>0</v>
      </c>
      <c r="BI2469" s="184">
        <v>0</v>
      </c>
      <c r="BJ2469" s="182">
        <v>0</v>
      </c>
      <c r="BK2469" s="181" t="s">
        <v>1886</v>
      </c>
      <c r="BL2469">
        <v>0</v>
      </c>
      <c r="BM2469">
        <v>0</v>
      </c>
      <c r="BN2469">
        <v>0</v>
      </c>
    </row>
    <row r="2470" spans="1:66" x14ac:dyDescent="0.25">
      <c r="A2470">
        <v>10847</v>
      </c>
      <c r="B2470" t="s">
        <v>6253</v>
      </c>
      <c r="C2470">
        <v>12</v>
      </c>
      <c r="D2470">
        <v>0</v>
      </c>
      <c r="E2470">
        <v>0</v>
      </c>
      <c r="F2470" t="s">
        <v>1884</v>
      </c>
      <c r="G2470" t="s">
        <v>1885</v>
      </c>
      <c r="H2470" t="s">
        <v>1884</v>
      </c>
      <c r="I2470" t="s">
        <v>1884</v>
      </c>
      <c r="J2470" t="s">
        <v>1884</v>
      </c>
      <c r="K2470" t="s">
        <v>1884</v>
      </c>
      <c r="L2470" t="s">
        <v>1884</v>
      </c>
      <c r="M2470" s="180">
        <v>45635</v>
      </c>
      <c r="N2470" t="s">
        <v>1886</v>
      </c>
      <c r="O2470" t="s">
        <v>6254</v>
      </c>
      <c r="P2470" t="s">
        <v>6254</v>
      </c>
      <c r="Q2470">
        <v>0</v>
      </c>
      <c r="R2470">
        <v>0</v>
      </c>
      <c r="S2470" t="s">
        <v>1886</v>
      </c>
      <c r="T2470" t="s">
        <v>1886</v>
      </c>
      <c r="U2470">
        <v>1</v>
      </c>
      <c r="V2470" t="s">
        <v>1888</v>
      </c>
      <c r="W2470">
        <v>12</v>
      </c>
      <c r="X2470">
        <v>0</v>
      </c>
      <c r="Y2470">
        <v>0</v>
      </c>
      <c r="Z2470" t="s">
        <v>1884</v>
      </c>
      <c r="AA2470" t="s">
        <v>1884</v>
      </c>
      <c r="AB2470" t="s">
        <v>1884</v>
      </c>
      <c r="AC2470">
        <v>0</v>
      </c>
      <c r="AD2470">
        <v>0</v>
      </c>
      <c r="AE2470">
        <v>0</v>
      </c>
      <c r="AF2470">
        <v>0</v>
      </c>
      <c r="AG2470" t="s">
        <v>1884</v>
      </c>
      <c r="AH2470" s="181" t="s">
        <v>1886</v>
      </c>
      <c r="AI2470" s="182">
        <v>51</v>
      </c>
      <c r="AJ2470" s="181" t="s">
        <v>1967</v>
      </c>
      <c r="AK2470" s="181" t="s">
        <v>1886</v>
      </c>
      <c r="AL2470" s="181" t="s">
        <v>1886</v>
      </c>
      <c r="AO2470" s="181"/>
      <c r="AQ2470">
        <v>10</v>
      </c>
      <c r="AR2470" s="182">
        <v>40</v>
      </c>
      <c r="AS2470" s="183" t="s">
        <v>1885</v>
      </c>
      <c r="AT2470">
        <v>0</v>
      </c>
      <c r="AU2470">
        <v>0</v>
      </c>
      <c r="AV2470" s="182">
        <v>0</v>
      </c>
      <c r="AW2470" s="184">
        <v>0</v>
      </c>
      <c r="AX2470" s="183" t="s">
        <v>1884</v>
      </c>
      <c r="AY2470" s="184">
        <v>0</v>
      </c>
      <c r="AZ2470">
        <v>0</v>
      </c>
      <c r="BA2470">
        <v>0</v>
      </c>
      <c r="BB2470">
        <v>0</v>
      </c>
      <c r="BC2470" s="182">
        <v>10847</v>
      </c>
      <c r="BD2470" t="s">
        <v>1886</v>
      </c>
      <c r="BE2470" t="s">
        <v>1886</v>
      </c>
      <c r="BF2470" t="s">
        <v>1886</v>
      </c>
      <c r="BG2470" s="181" t="s">
        <v>1886</v>
      </c>
      <c r="BH2470">
        <v>0</v>
      </c>
      <c r="BI2470" s="184">
        <v>0</v>
      </c>
      <c r="BJ2470" s="182">
        <v>0</v>
      </c>
      <c r="BK2470" s="181" t="s">
        <v>1886</v>
      </c>
      <c r="BL2470">
        <v>0</v>
      </c>
      <c r="BM2470">
        <v>0</v>
      </c>
      <c r="BN2470">
        <v>0</v>
      </c>
    </row>
    <row r="2471" spans="1:66" x14ac:dyDescent="0.25">
      <c r="A2471">
        <v>10848</v>
      </c>
      <c r="B2471" t="s">
        <v>6255</v>
      </c>
      <c r="C2471">
        <v>16</v>
      </c>
      <c r="D2471">
        <v>0</v>
      </c>
      <c r="E2471">
        <v>0</v>
      </c>
      <c r="F2471" t="s">
        <v>1884</v>
      </c>
      <c r="G2471" t="s">
        <v>1885</v>
      </c>
      <c r="H2471" t="s">
        <v>1884</v>
      </c>
      <c r="I2471" t="s">
        <v>1884</v>
      </c>
      <c r="J2471" t="s">
        <v>1884</v>
      </c>
      <c r="K2471" t="s">
        <v>1884</v>
      </c>
      <c r="L2471" t="s">
        <v>1884</v>
      </c>
      <c r="M2471" s="180">
        <v>45635</v>
      </c>
      <c r="N2471" t="s">
        <v>1886</v>
      </c>
      <c r="O2471" t="s">
        <v>6256</v>
      </c>
      <c r="P2471" t="s">
        <v>6256</v>
      </c>
      <c r="Q2471">
        <v>0</v>
      </c>
      <c r="R2471">
        <v>0</v>
      </c>
      <c r="S2471" t="s">
        <v>1886</v>
      </c>
      <c r="T2471" t="s">
        <v>1886</v>
      </c>
      <c r="U2471">
        <v>1</v>
      </c>
      <c r="V2471" t="s">
        <v>1888</v>
      </c>
      <c r="W2471">
        <v>16</v>
      </c>
      <c r="X2471">
        <v>0</v>
      </c>
      <c r="Y2471">
        <v>0</v>
      </c>
      <c r="Z2471" t="s">
        <v>1884</v>
      </c>
      <c r="AA2471" t="s">
        <v>1884</v>
      </c>
      <c r="AB2471" t="s">
        <v>1884</v>
      </c>
      <c r="AC2471">
        <v>0</v>
      </c>
      <c r="AD2471">
        <v>0</v>
      </c>
      <c r="AE2471">
        <v>0</v>
      </c>
      <c r="AF2471">
        <v>0</v>
      </c>
      <c r="AG2471" t="s">
        <v>1884</v>
      </c>
      <c r="AH2471" s="181" t="s">
        <v>1886</v>
      </c>
      <c r="AI2471" s="182">
        <v>51</v>
      </c>
      <c r="AJ2471" s="181" t="s">
        <v>1967</v>
      </c>
      <c r="AK2471" s="181" t="s">
        <v>1886</v>
      </c>
      <c r="AL2471" s="181" t="s">
        <v>1886</v>
      </c>
      <c r="AO2471" s="181"/>
      <c r="AQ2471">
        <v>10</v>
      </c>
      <c r="AR2471" s="182">
        <v>40</v>
      </c>
      <c r="AS2471" s="183" t="s">
        <v>1885</v>
      </c>
      <c r="AT2471">
        <v>0</v>
      </c>
      <c r="AU2471">
        <v>0</v>
      </c>
      <c r="AV2471" s="182">
        <v>0</v>
      </c>
      <c r="AW2471" s="184">
        <v>0</v>
      </c>
      <c r="AX2471" s="183" t="s">
        <v>1884</v>
      </c>
      <c r="AY2471" s="184">
        <v>0</v>
      </c>
      <c r="AZ2471">
        <v>0</v>
      </c>
      <c r="BA2471">
        <v>0</v>
      </c>
      <c r="BB2471">
        <v>0</v>
      </c>
      <c r="BC2471" s="182">
        <v>10848</v>
      </c>
      <c r="BD2471" t="s">
        <v>1886</v>
      </c>
      <c r="BE2471" t="s">
        <v>1886</v>
      </c>
      <c r="BF2471" t="s">
        <v>1886</v>
      </c>
      <c r="BG2471" s="181" t="s">
        <v>1886</v>
      </c>
      <c r="BH2471">
        <v>0</v>
      </c>
      <c r="BI2471" s="184">
        <v>0</v>
      </c>
      <c r="BJ2471" s="182">
        <v>0</v>
      </c>
      <c r="BK2471" s="181" t="s">
        <v>1886</v>
      </c>
      <c r="BL2471">
        <v>0</v>
      </c>
      <c r="BM2471">
        <v>0</v>
      </c>
      <c r="BN2471">
        <v>0</v>
      </c>
    </row>
    <row r="2472" spans="1:66" x14ac:dyDescent="0.25">
      <c r="A2472">
        <v>10849</v>
      </c>
      <c r="B2472" t="s">
        <v>6257</v>
      </c>
      <c r="C2472">
        <v>30</v>
      </c>
      <c r="D2472">
        <v>0</v>
      </c>
      <c r="E2472">
        <v>0</v>
      </c>
      <c r="F2472" t="s">
        <v>1884</v>
      </c>
      <c r="G2472" t="s">
        <v>1885</v>
      </c>
      <c r="H2472" t="s">
        <v>1884</v>
      </c>
      <c r="I2472" t="s">
        <v>1884</v>
      </c>
      <c r="J2472" t="s">
        <v>1884</v>
      </c>
      <c r="K2472" t="s">
        <v>1884</v>
      </c>
      <c r="L2472" t="s">
        <v>1884</v>
      </c>
      <c r="M2472" s="180">
        <v>45635</v>
      </c>
      <c r="N2472" t="s">
        <v>1886</v>
      </c>
      <c r="O2472" t="s">
        <v>1886</v>
      </c>
      <c r="P2472" t="s">
        <v>6258</v>
      </c>
      <c r="Q2472">
        <v>0</v>
      </c>
      <c r="R2472">
        <v>0</v>
      </c>
      <c r="S2472" t="s">
        <v>1886</v>
      </c>
      <c r="T2472" t="s">
        <v>1886</v>
      </c>
      <c r="U2472">
        <v>1</v>
      </c>
      <c r="V2472" t="s">
        <v>1888</v>
      </c>
      <c r="W2472">
        <v>30</v>
      </c>
      <c r="X2472">
        <v>0</v>
      </c>
      <c r="Y2472">
        <v>0</v>
      </c>
      <c r="Z2472" t="s">
        <v>1884</v>
      </c>
      <c r="AA2472" t="s">
        <v>1884</v>
      </c>
      <c r="AB2472" t="s">
        <v>1884</v>
      </c>
      <c r="AC2472">
        <v>0</v>
      </c>
      <c r="AD2472">
        <v>0</v>
      </c>
      <c r="AE2472">
        <v>0</v>
      </c>
      <c r="AF2472">
        <v>0</v>
      </c>
      <c r="AG2472" t="s">
        <v>1884</v>
      </c>
      <c r="AH2472" s="181" t="s">
        <v>1886</v>
      </c>
      <c r="AI2472" s="182">
        <v>51</v>
      </c>
      <c r="AJ2472" s="181" t="s">
        <v>1967</v>
      </c>
      <c r="AK2472" s="181" t="s">
        <v>1886</v>
      </c>
      <c r="AL2472" s="181" t="s">
        <v>1886</v>
      </c>
      <c r="AO2472" s="181"/>
      <c r="AQ2472">
        <v>10</v>
      </c>
      <c r="AR2472" s="182">
        <v>40</v>
      </c>
      <c r="AS2472" s="183" t="s">
        <v>1885</v>
      </c>
      <c r="AT2472">
        <v>0</v>
      </c>
      <c r="AU2472">
        <v>0</v>
      </c>
      <c r="AV2472" s="182">
        <v>0</v>
      </c>
      <c r="AW2472" s="184">
        <v>0</v>
      </c>
      <c r="AX2472" s="183" t="s">
        <v>1884</v>
      </c>
      <c r="AY2472" s="184">
        <v>0</v>
      </c>
      <c r="AZ2472">
        <v>0</v>
      </c>
      <c r="BA2472">
        <v>0</v>
      </c>
      <c r="BB2472">
        <v>0</v>
      </c>
      <c r="BC2472" s="182">
        <v>10849</v>
      </c>
      <c r="BD2472" t="s">
        <v>1886</v>
      </c>
      <c r="BE2472" t="s">
        <v>1886</v>
      </c>
      <c r="BF2472" t="s">
        <v>1886</v>
      </c>
      <c r="BG2472" s="181" t="s">
        <v>1886</v>
      </c>
      <c r="BH2472">
        <v>0</v>
      </c>
      <c r="BI2472" s="184">
        <v>0</v>
      </c>
      <c r="BJ2472" s="182">
        <v>0</v>
      </c>
      <c r="BK2472" s="181" t="s">
        <v>1886</v>
      </c>
      <c r="BL2472">
        <v>0</v>
      </c>
      <c r="BM2472">
        <v>0</v>
      </c>
      <c r="BN2472">
        <v>0</v>
      </c>
    </row>
    <row r="2473" spans="1:66" x14ac:dyDescent="0.25">
      <c r="A2473">
        <v>10850</v>
      </c>
      <c r="B2473" t="s">
        <v>6259</v>
      </c>
      <c r="C2473">
        <v>12</v>
      </c>
      <c r="D2473">
        <v>0</v>
      </c>
      <c r="E2473">
        <v>0</v>
      </c>
      <c r="F2473" t="s">
        <v>1884</v>
      </c>
      <c r="G2473" t="s">
        <v>1885</v>
      </c>
      <c r="H2473" t="s">
        <v>1884</v>
      </c>
      <c r="I2473" t="s">
        <v>1884</v>
      </c>
      <c r="J2473" t="s">
        <v>1884</v>
      </c>
      <c r="K2473" t="s">
        <v>1884</v>
      </c>
      <c r="L2473" t="s">
        <v>1884</v>
      </c>
      <c r="M2473" s="180">
        <v>45635</v>
      </c>
      <c r="N2473" t="s">
        <v>1886</v>
      </c>
      <c r="O2473" t="s">
        <v>1886</v>
      </c>
      <c r="P2473" t="s">
        <v>6260</v>
      </c>
      <c r="Q2473">
        <v>0</v>
      </c>
      <c r="R2473">
        <v>0</v>
      </c>
      <c r="S2473" t="s">
        <v>1886</v>
      </c>
      <c r="T2473" t="s">
        <v>1886</v>
      </c>
      <c r="U2473">
        <v>1</v>
      </c>
      <c r="V2473" t="s">
        <v>1888</v>
      </c>
      <c r="W2473">
        <v>12</v>
      </c>
      <c r="X2473">
        <v>0</v>
      </c>
      <c r="Y2473">
        <v>0</v>
      </c>
      <c r="Z2473" t="s">
        <v>1884</v>
      </c>
      <c r="AA2473" t="s">
        <v>1884</v>
      </c>
      <c r="AB2473" t="s">
        <v>1884</v>
      </c>
      <c r="AC2473">
        <v>0</v>
      </c>
      <c r="AD2473">
        <v>0</v>
      </c>
      <c r="AE2473">
        <v>0</v>
      </c>
      <c r="AF2473">
        <v>0</v>
      </c>
      <c r="AG2473" t="s">
        <v>1884</v>
      </c>
      <c r="AH2473" s="181" t="s">
        <v>1886</v>
      </c>
      <c r="AI2473" s="182">
        <v>51</v>
      </c>
      <c r="AJ2473" s="181" t="s">
        <v>1967</v>
      </c>
      <c r="AK2473" s="181" t="s">
        <v>1886</v>
      </c>
      <c r="AL2473" s="181" t="s">
        <v>1886</v>
      </c>
      <c r="AO2473" s="181"/>
      <c r="AQ2473">
        <v>10</v>
      </c>
      <c r="AR2473" s="182">
        <v>40</v>
      </c>
      <c r="AS2473" s="183" t="s">
        <v>1885</v>
      </c>
      <c r="AT2473">
        <v>0</v>
      </c>
      <c r="AU2473">
        <v>0</v>
      </c>
      <c r="AV2473" s="182">
        <v>0</v>
      </c>
      <c r="AW2473" s="184">
        <v>0</v>
      </c>
      <c r="AX2473" s="183" t="s">
        <v>1884</v>
      </c>
      <c r="AY2473" s="184">
        <v>0</v>
      </c>
      <c r="AZ2473">
        <v>0</v>
      </c>
      <c r="BA2473">
        <v>0</v>
      </c>
      <c r="BB2473">
        <v>0</v>
      </c>
      <c r="BC2473" s="182">
        <v>10850</v>
      </c>
      <c r="BD2473" t="s">
        <v>1886</v>
      </c>
      <c r="BE2473" t="s">
        <v>1886</v>
      </c>
      <c r="BF2473" t="s">
        <v>1886</v>
      </c>
      <c r="BG2473" s="181" t="s">
        <v>1886</v>
      </c>
      <c r="BH2473">
        <v>0</v>
      </c>
      <c r="BI2473" s="184">
        <v>0</v>
      </c>
      <c r="BJ2473" s="182">
        <v>0</v>
      </c>
      <c r="BK2473" s="181" t="s">
        <v>1886</v>
      </c>
      <c r="BL2473">
        <v>0</v>
      </c>
      <c r="BM2473">
        <v>0</v>
      </c>
      <c r="BN2473">
        <v>0</v>
      </c>
    </row>
    <row r="2474" spans="1:66" x14ac:dyDescent="0.25">
      <c r="A2474">
        <v>10851</v>
      </c>
      <c r="B2474" t="s">
        <v>6261</v>
      </c>
      <c r="C2474">
        <v>12</v>
      </c>
      <c r="D2474">
        <v>0</v>
      </c>
      <c r="E2474">
        <v>0</v>
      </c>
      <c r="F2474" t="s">
        <v>1884</v>
      </c>
      <c r="G2474" t="s">
        <v>1885</v>
      </c>
      <c r="H2474" t="s">
        <v>1884</v>
      </c>
      <c r="I2474" t="s">
        <v>1884</v>
      </c>
      <c r="J2474" t="s">
        <v>1884</v>
      </c>
      <c r="K2474" t="s">
        <v>1884</v>
      </c>
      <c r="L2474" t="s">
        <v>1884</v>
      </c>
      <c r="M2474" s="180">
        <v>45635</v>
      </c>
      <c r="N2474" t="s">
        <v>1886</v>
      </c>
      <c r="O2474" t="s">
        <v>1886</v>
      </c>
      <c r="P2474" t="s">
        <v>6262</v>
      </c>
      <c r="Q2474">
        <v>0</v>
      </c>
      <c r="R2474">
        <v>0</v>
      </c>
      <c r="S2474" t="s">
        <v>1886</v>
      </c>
      <c r="T2474" t="s">
        <v>1886</v>
      </c>
      <c r="U2474">
        <v>1</v>
      </c>
      <c r="V2474" t="s">
        <v>1888</v>
      </c>
      <c r="W2474">
        <v>12</v>
      </c>
      <c r="X2474">
        <v>0</v>
      </c>
      <c r="Y2474">
        <v>0</v>
      </c>
      <c r="Z2474" t="s">
        <v>1884</v>
      </c>
      <c r="AA2474" t="s">
        <v>1884</v>
      </c>
      <c r="AB2474" t="s">
        <v>1884</v>
      </c>
      <c r="AC2474">
        <v>0</v>
      </c>
      <c r="AD2474">
        <v>0</v>
      </c>
      <c r="AE2474">
        <v>0</v>
      </c>
      <c r="AF2474">
        <v>0</v>
      </c>
      <c r="AG2474" t="s">
        <v>1884</v>
      </c>
      <c r="AH2474" s="181" t="s">
        <v>1886</v>
      </c>
      <c r="AI2474" s="182">
        <v>51</v>
      </c>
      <c r="AJ2474" s="181" t="s">
        <v>1967</v>
      </c>
      <c r="AK2474" s="181" t="s">
        <v>1886</v>
      </c>
      <c r="AL2474" s="181" t="s">
        <v>1886</v>
      </c>
      <c r="AO2474" s="181"/>
      <c r="AQ2474">
        <v>10</v>
      </c>
      <c r="AR2474" s="182">
        <v>40</v>
      </c>
      <c r="AS2474" s="183" t="s">
        <v>1885</v>
      </c>
      <c r="AT2474">
        <v>0</v>
      </c>
      <c r="AU2474">
        <v>0</v>
      </c>
      <c r="AV2474" s="182">
        <v>0</v>
      </c>
      <c r="AW2474" s="184">
        <v>0</v>
      </c>
      <c r="AX2474" s="183" t="s">
        <v>1884</v>
      </c>
      <c r="AY2474" s="184">
        <v>0</v>
      </c>
      <c r="AZ2474">
        <v>0</v>
      </c>
      <c r="BA2474">
        <v>0</v>
      </c>
      <c r="BB2474">
        <v>0</v>
      </c>
      <c r="BC2474" s="182">
        <v>10851</v>
      </c>
      <c r="BD2474" t="s">
        <v>1886</v>
      </c>
      <c r="BE2474" t="s">
        <v>1886</v>
      </c>
      <c r="BF2474" t="s">
        <v>1886</v>
      </c>
      <c r="BG2474" s="181" t="s">
        <v>1886</v>
      </c>
      <c r="BH2474">
        <v>0</v>
      </c>
      <c r="BI2474" s="184">
        <v>0</v>
      </c>
      <c r="BJ2474" s="182">
        <v>0</v>
      </c>
      <c r="BK2474" s="181" t="s">
        <v>1886</v>
      </c>
      <c r="BL2474">
        <v>0</v>
      </c>
      <c r="BM2474">
        <v>0</v>
      </c>
      <c r="BN2474">
        <v>0</v>
      </c>
    </row>
    <row r="2475" spans="1:66" x14ac:dyDescent="0.25">
      <c r="A2475">
        <v>10852</v>
      </c>
      <c r="B2475" t="s">
        <v>1625</v>
      </c>
      <c r="C2475">
        <v>6</v>
      </c>
      <c r="D2475">
        <v>0</v>
      </c>
      <c r="E2475">
        <v>0</v>
      </c>
      <c r="F2475" t="s">
        <v>1884</v>
      </c>
      <c r="G2475" t="s">
        <v>1885</v>
      </c>
      <c r="H2475" t="s">
        <v>1884</v>
      </c>
      <c r="I2475" t="s">
        <v>1884</v>
      </c>
      <c r="J2475" t="s">
        <v>1884</v>
      </c>
      <c r="K2475" t="s">
        <v>1884</v>
      </c>
      <c r="L2475" t="s">
        <v>1884</v>
      </c>
      <c r="M2475" s="180">
        <v>45643</v>
      </c>
      <c r="N2475" t="s">
        <v>1886</v>
      </c>
      <c r="O2475" t="s">
        <v>1886</v>
      </c>
      <c r="P2475" t="s">
        <v>6263</v>
      </c>
      <c r="Q2475">
        <v>0</v>
      </c>
      <c r="R2475">
        <v>0</v>
      </c>
      <c r="S2475" t="s">
        <v>1886</v>
      </c>
      <c r="T2475" t="s">
        <v>1886</v>
      </c>
      <c r="U2475">
        <v>0</v>
      </c>
      <c r="V2475" t="s">
        <v>1886</v>
      </c>
      <c r="W2475">
        <v>0</v>
      </c>
      <c r="X2475">
        <v>0</v>
      </c>
      <c r="Y2475">
        <v>0</v>
      </c>
      <c r="Z2475" t="s">
        <v>1884</v>
      </c>
      <c r="AA2475" t="s">
        <v>1884</v>
      </c>
      <c r="AB2475" t="s">
        <v>1884</v>
      </c>
      <c r="AC2475">
        <v>0</v>
      </c>
      <c r="AD2475">
        <v>8.6999999999999993</v>
      </c>
      <c r="AE2475">
        <v>0</v>
      </c>
      <c r="AF2475">
        <v>0</v>
      </c>
      <c r="AG2475" t="s">
        <v>1884</v>
      </c>
      <c r="AH2475" s="181" t="s">
        <v>1886</v>
      </c>
      <c r="AI2475" s="182">
        <v>244</v>
      </c>
      <c r="AJ2475" s="181" t="s">
        <v>2723</v>
      </c>
      <c r="AK2475" s="181" t="s">
        <v>6264</v>
      </c>
      <c r="AL2475" s="181" t="s">
        <v>1886</v>
      </c>
      <c r="AO2475" s="181"/>
      <c r="AQ2475">
        <v>10</v>
      </c>
      <c r="AR2475" s="182">
        <v>40</v>
      </c>
      <c r="AS2475" s="183" t="s">
        <v>1885</v>
      </c>
      <c r="AT2475">
        <v>0</v>
      </c>
      <c r="AU2475">
        <v>64</v>
      </c>
      <c r="AV2475" s="182">
        <v>0</v>
      </c>
      <c r="AW2475" s="184">
        <v>0</v>
      </c>
      <c r="AX2475" s="183" t="s">
        <v>1884</v>
      </c>
      <c r="AY2475" s="184">
        <v>0</v>
      </c>
      <c r="AZ2475">
        <v>0</v>
      </c>
      <c r="BA2475">
        <v>0</v>
      </c>
      <c r="BB2475">
        <v>0</v>
      </c>
      <c r="BC2475" s="182">
        <v>10852</v>
      </c>
      <c r="BD2475" t="s">
        <v>1886</v>
      </c>
      <c r="BE2475" t="s">
        <v>1886</v>
      </c>
      <c r="BF2475" t="s">
        <v>1886</v>
      </c>
      <c r="BG2475" s="181" t="s">
        <v>1886</v>
      </c>
      <c r="BH2475">
        <v>0</v>
      </c>
      <c r="BI2475" s="184">
        <v>0</v>
      </c>
      <c r="BJ2475" s="182">
        <v>0</v>
      </c>
      <c r="BK2475" s="181" t="s">
        <v>1886</v>
      </c>
      <c r="BL2475">
        <v>0</v>
      </c>
      <c r="BM2475">
        <v>0</v>
      </c>
      <c r="BN2475">
        <v>0</v>
      </c>
    </row>
    <row r="2476" spans="1:66" x14ac:dyDescent="0.25">
      <c r="A2476">
        <v>10853</v>
      </c>
      <c r="B2476" t="s">
        <v>6265</v>
      </c>
      <c r="C2476">
        <v>6</v>
      </c>
      <c r="D2476">
        <v>0</v>
      </c>
      <c r="E2476">
        <v>0</v>
      </c>
      <c r="F2476" t="s">
        <v>1884</v>
      </c>
      <c r="G2476" t="s">
        <v>1885</v>
      </c>
      <c r="H2476" t="s">
        <v>1884</v>
      </c>
      <c r="I2476" t="s">
        <v>1884</v>
      </c>
      <c r="J2476" t="s">
        <v>1884</v>
      </c>
      <c r="K2476" t="s">
        <v>1884</v>
      </c>
      <c r="L2476" t="s">
        <v>1884</v>
      </c>
      <c r="M2476" s="180">
        <v>45644</v>
      </c>
      <c r="N2476" t="s">
        <v>1886</v>
      </c>
      <c r="O2476" t="s">
        <v>1886</v>
      </c>
      <c r="P2476" t="s">
        <v>6266</v>
      </c>
      <c r="Q2476">
        <v>0</v>
      </c>
      <c r="R2476">
        <v>0</v>
      </c>
      <c r="S2476" t="s">
        <v>1886</v>
      </c>
      <c r="T2476" t="s">
        <v>1886</v>
      </c>
      <c r="U2476">
        <v>2</v>
      </c>
      <c r="V2476" t="s">
        <v>1899</v>
      </c>
      <c r="W2476">
        <v>18</v>
      </c>
      <c r="X2476">
        <v>0</v>
      </c>
      <c r="Y2476">
        <v>0</v>
      </c>
      <c r="Z2476" t="s">
        <v>1884</v>
      </c>
      <c r="AA2476" t="s">
        <v>1884</v>
      </c>
      <c r="AB2476" t="s">
        <v>1884</v>
      </c>
      <c r="AC2476">
        <v>0</v>
      </c>
      <c r="AD2476">
        <v>0</v>
      </c>
      <c r="AE2476">
        <v>0</v>
      </c>
      <c r="AF2476">
        <v>0</v>
      </c>
      <c r="AG2476" t="s">
        <v>1884</v>
      </c>
      <c r="AH2476" s="181" t="s">
        <v>1886</v>
      </c>
      <c r="AI2476" s="182">
        <v>48</v>
      </c>
      <c r="AJ2476" s="181" t="s">
        <v>1900</v>
      </c>
      <c r="AK2476" s="181" t="s">
        <v>1886</v>
      </c>
      <c r="AL2476" s="181" t="s">
        <v>1886</v>
      </c>
      <c r="AO2476" s="181"/>
      <c r="AQ2476">
        <v>10</v>
      </c>
      <c r="AR2476" s="182">
        <v>40</v>
      </c>
      <c r="AS2476" s="183" t="s">
        <v>1885</v>
      </c>
      <c r="AT2476">
        <v>0</v>
      </c>
      <c r="AU2476">
        <v>35</v>
      </c>
      <c r="AV2476" s="182">
        <v>7</v>
      </c>
      <c r="AW2476" s="184">
        <v>0</v>
      </c>
      <c r="AX2476" s="183" t="s">
        <v>1884</v>
      </c>
      <c r="AY2476" s="184">
        <v>0</v>
      </c>
      <c r="AZ2476">
        <v>0</v>
      </c>
      <c r="BA2476">
        <v>0</v>
      </c>
      <c r="BB2476">
        <v>0</v>
      </c>
      <c r="BC2476" s="182">
        <v>10853</v>
      </c>
      <c r="BD2476" t="s">
        <v>1886</v>
      </c>
      <c r="BE2476" t="s">
        <v>1886</v>
      </c>
      <c r="BF2476" t="s">
        <v>1886</v>
      </c>
      <c r="BG2476" s="181" t="s">
        <v>1886</v>
      </c>
      <c r="BH2476">
        <v>0</v>
      </c>
      <c r="BI2476" s="184">
        <v>0</v>
      </c>
      <c r="BJ2476" s="182">
        <v>0</v>
      </c>
      <c r="BK2476" s="181" t="s">
        <v>1886</v>
      </c>
      <c r="BL2476">
        <v>0</v>
      </c>
      <c r="BM2476">
        <v>0</v>
      </c>
      <c r="BN2476">
        <v>0</v>
      </c>
    </row>
    <row r="2477" spans="1:66" x14ac:dyDescent="0.25">
      <c r="A2477">
        <v>10854</v>
      </c>
      <c r="B2477" t="s">
        <v>6267</v>
      </c>
      <c r="C2477">
        <v>12</v>
      </c>
      <c r="D2477">
        <v>0</v>
      </c>
      <c r="E2477">
        <v>0</v>
      </c>
      <c r="F2477" t="s">
        <v>1884</v>
      </c>
      <c r="G2477" t="s">
        <v>1885</v>
      </c>
      <c r="H2477" t="s">
        <v>1884</v>
      </c>
      <c r="I2477" t="s">
        <v>1884</v>
      </c>
      <c r="J2477" t="s">
        <v>1884</v>
      </c>
      <c r="K2477" t="s">
        <v>1884</v>
      </c>
      <c r="L2477" t="s">
        <v>1884</v>
      </c>
      <c r="M2477" s="180">
        <v>45646</v>
      </c>
      <c r="N2477" t="s">
        <v>1886</v>
      </c>
      <c r="O2477" t="s">
        <v>1886</v>
      </c>
      <c r="P2477" t="s">
        <v>6268</v>
      </c>
      <c r="Q2477">
        <v>0</v>
      </c>
      <c r="R2477">
        <v>0</v>
      </c>
      <c r="S2477" t="s">
        <v>1886</v>
      </c>
      <c r="T2477" t="s">
        <v>1886</v>
      </c>
      <c r="U2477">
        <v>2</v>
      </c>
      <c r="V2477" t="s">
        <v>1899</v>
      </c>
      <c r="W2477">
        <v>1.1000000000000001</v>
      </c>
      <c r="X2477">
        <v>0</v>
      </c>
      <c r="Y2477">
        <v>0</v>
      </c>
      <c r="Z2477" t="s">
        <v>1884</v>
      </c>
      <c r="AA2477" t="s">
        <v>1884</v>
      </c>
      <c r="AB2477" t="s">
        <v>1884</v>
      </c>
      <c r="AC2477">
        <v>0</v>
      </c>
      <c r="AD2477">
        <v>0</v>
      </c>
      <c r="AE2477">
        <v>0</v>
      </c>
      <c r="AF2477">
        <v>0</v>
      </c>
      <c r="AG2477" t="s">
        <v>1884</v>
      </c>
      <c r="AH2477" s="181" t="s">
        <v>1886</v>
      </c>
      <c r="AI2477" s="182">
        <v>47</v>
      </c>
      <c r="AJ2477" s="181" t="s">
        <v>2015</v>
      </c>
      <c r="AK2477" s="181" t="s">
        <v>6269</v>
      </c>
      <c r="AL2477" s="181" t="s">
        <v>1886</v>
      </c>
      <c r="AO2477" s="181"/>
      <c r="AQ2477">
        <v>10</v>
      </c>
      <c r="AR2477" s="182">
        <v>40</v>
      </c>
      <c r="AS2477" s="183" t="s">
        <v>1885</v>
      </c>
      <c r="AT2477">
        <v>0</v>
      </c>
      <c r="AU2477">
        <v>0</v>
      </c>
      <c r="AV2477" s="182">
        <v>0</v>
      </c>
      <c r="AW2477" s="184">
        <v>0</v>
      </c>
      <c r="AX2477" s="183" t="s">
        <v>1884</v>
      </c>
      <c r="AY2477" s="184">
        <v>0</v>
      </c>
      <c r="AZ2477">
        <v>0</v>
      </c>
      <c r="BA2477">
        <v>0</v>
      </c>
      <c r="BB2477">
        <v>0</v>
      </c>
      <c r="BC2477" s="182">
        <v>10854</v>
      </c>
      <c r="BD2477" t="s">
        <v>1886</v>
      </c>
      <c r="BE2477" t="s">
        <v>1886</v>
      </c>
      <c r="BF2477" t="s">
        <v>1886</v>
      </c>
      <c r="BG2477" s="181" t="s">
        <v>1886</v>
      </c>
      <c r="BH2477">
        <v>0</v>
      </c>
      <c r="BI2477" s="184">
        <v>0</v>
      </c>
      <c r="BJ2477" s="182">
        <v>0</v>
      </c>
      <c r="BK2477" s="181" t="s">
        <v>1886</v>
      </c>
      <c r="BL2477">
        <v>0</v>
      </c>
      <c r="BM2477">
        <v>0</v>
      </c>
      <c r="BN2477">
        <v>0</v>
      </c>
    </row>
    <row r="2478" spans="1:66" x14ac:dyDescent="0.25">
      <c r="A2478">
        <v>10855</v>
      </c>
      <c r="B2478" t="s">
        <v>6270</v>
      </c>
      <c r="C2478">
        <v>1</v>
      </c>
      <c r="D2478">
        <v>0</v>
      </c>
      <c r="E2478">
        <v>0</v>
      </c>
      <c r="F2478" t="s">
        <v>1884</v>
      </c>
      <c r="G2478" t="s">
        <v>1884</v>
      </c>
      <c r="H2478" t="s">
        <v>1884</v>
      </c>
      <c r="I2478" t="s">
        <v>1884</v>
      </c>
      <c r="J2478" t="s">
        <v>1884</v>
      </c>
      <c r="K2478" t="s">
        <v>1884</v>
      </c>
      <c r="L2478" t="s">
        <v>1884</v>
      </c>
      <c r="M2478" s="180">
        <v>45646</v>
      </c>
      <c r="N2478" t="s">
        <v>2007</v>
      </c>
      <c r="O2478" t="s">
        <v>1886</v>
      </c>
      <c r="P2478" t="s">
        <v>1886</v>
      </c>
      <c r="Q2478">
        <v>0</v>
      </c>
      <c r="R2478">
        <v>0</v>
      </c>
      <c r="S2478" t="s">
        <v>1886</v>
      </c>
      <c r="T2478" t="s">
        <v>1886</v>
      </c>
      <c r="U2478">
        <v>0</v>
      </c>
      <c r="V2478" t="s">
        <v>1886</v>
      </c>
      <c r="W2478">
        <v>0</v>
      </c>
      <c r="X2478">
        <v>0</v>
      </c>
      <c r="Y2478">
        <v>0</v>
      </c>
      <c r="Z2478" t="s">
        <v>1884</v>
      </c>
      <c r="AA2478" t="s">
        <v>1884</v>
      </c>
      <c r="AB2478" t="s">
        <v>1884</v>
      </c>
      <c r="AC2478">
        <v>0</v>
      </c>
      <c r="AD2478">
        <v>0</v>
      </c>
      <c r="AE2478">
        <v>0</v>
      </c>
      <c r="AF2478">
        <v>0</v>
      </c>
      <c r="AG2478" t="s">
        <v>1884</v>
      </c>
      <c r="AH2478" s="181" t="s">
        <v>1886</v>
      </c>
      <c r="AI2478" s="182">
        <v>47</v>
      </c>
      <c r="AJ2478" s="181" t="s">
        <v>2015</v>
      </c>
      <c r="AK2478" s="181" t="s">
        <v>6271</v>
      </c>
      <c r="AL2478" s="181" t="s">
        <v>1886</v>
      </c>
      <c r="AO2478" s="181"/>
      <c r="AQ2478">
        <v>10</v>
      </c>
      <c r="AR2478" s="182">
        <v>40</v>
      </c>
      <c r="AS2478" s="183" t="s">
        <v>1885</v>
      </c>
      <c r="AT2478">
        <v>0</v>
      </c>
      <c r="AU2478">
        <v>0</v>
      </c>
      <c r="AV2478" s="182">
        <v>0</v>
      </c>
      <c r="AW2478" s="184">
        <v>0</v>
      </c>
      <c r="AX2478" s="183" t="s">
        <v>1884</v>
      </c>
      <c r="AY2478" s="184">
        <v>0</v>
      </c>
      <c r="AZ2478">
        <v>0</v>
      </c>
      <c r="BA2478">
        <v>0</v>
      </c>
      <c r="BB2478">
        <v>0</v>
      </c>
      <c r="BC2478" s="182">
        <v>10855</v>
      </c>
      <c r="BD2478" t="s">
        <v>1886</v>
      </c>
      <c r="BE2478" t="s">
        <v>1886</v>
      </c>
      <c r="BF2478" t="s">
        <v>1886</v>
      </c>
      <c r="BG2478" s="181" t="s">
        <v>1886</v>
      </c>
      <c r="BH2478">
        <v>0</v>
      </c>
      <c r="BI2478" s="184">
        <v>0</v>
      </c>
      <c r="BJ2478" s="182">
        <v>0</v>
      </c>
      <c r="BK2478" s="181" t="s">
        <v>1886</v>
      </c>
      <c r="BL2478">
        <v>0</v>
      </c>
      <c r="BM2478">
        <v>0</v>
      </c>
      <c r="BN2478">
        <v>0</v>
      </c>
    </row>
    <row r="2479" spans="1:66" x14ac:dyDescent="0.25">
      <c r="A2479">
        <v>10856</v>
      </c>
      <c r="B2479" t="s">
        <v>6272</v>
      </c>
      <c r="C2479">
        <v>6</v>
      </c>
      <c r="D2479">
        <v>0</v>
      </c>
      <c r="E2479">
        <v>0</v>
      </c>
      <c r="F2479" t="s">
        <v>1884</v>
      </c>
      <c r="G2479" t="s">
        <v>1885</v>
      </c>
      <c r="H2479" t="s">
        <v>1884</v>
      </c>
      <c r="I2479" t="s">
        <v>1884</v>
      </c>
      <c r="J2479" t="s">
        <v>1884</v>
      </c>
      <c r="K2479" t="s">
        <v>1884</v>
      </c>
      <c r="L2479" t="s">
        <v>1884</v>
      </c>
      <c r="M2479" s="180">
        <v>45650</v>
      </c>
      <c r="N2479" t="s">
        <v>1886</v>
      </c>
      <c r="O2479" t="s">
        <v>1886</v>
      </c>
      <c r="P2479" t="s">
        <v>6273</v>
      </c>
      <c r="Q2479">
        <v>0</v>
      </c>
      <c r="R2479">
        <v>0</v>
      </c>
      <c r="S2479" t="s">
        <v>1886</v>
      </c>
      <c r="T2479" t="s">
        <v>1886</v>
      </c>
      <c r="U2479">
        <v>0</v>
      </c>
      <c r="V2479" t="s">
        <v>1886</v>
      </c>
      <c r="W2479">
        <v>0</v>
      </c>
      <c r="X2479">
        <v>0</v>
      </c>
      <c r="Y2479">
        <v>0</v>
      </c>
      <c r="Z2479" t="s">
        <v>1884</v>
      </c>
      <c r="AA2479" t="s">
        <v>1884</v>
      </c>
      <c r="AB2479" t="s">
        <v>1884</v>
      </c>
      <c r="AC2479">
        <v>0</v>
      </c>
      <c r="AD2479">
        <v>8.6999999999999993</v>
      </c>
      <c r="AE2479">
        <v>0</v>
      </c>
      <c r="AF2479">
        <v>0</v>
      </c>
      <c r="AG2479" t="s">
        <v>1884</v>
      </c>
      <c r="AH2479" s="181" t="s">
        <v>1886</v>
      </c>
      <c r="AI2479" s="182">
        <v>244</v>
      </c>
      <c r="AJ2479" s="181" t="s">
        <v>2723</v>
      </c>
      <c r="AK2479" s="181" t="s">
        <v>6274</v>
      </c>
      <c r="AL2479" s="181" t="s">
        <v>1886</v>
      </c>
      <c r="AO2479" s="181"/>
      <c r="AQ2479">
        <v>10</v>
      </c>
      <c r="AR2479" s="182">
        <v>40</v>
      </c>
      <c r="AS2479" s="183" t="s">
        <v>1885</v>
      </c>
      <c r="AT2479">
        <v>0</v>
      </c>
      <c r="AU2479">
        <v>64</v>
      </c>
      <c r="AV2479" s="182">
        <v>0</v>
      </c>
      <c r="AW2479" s="184">
        <v>0</v>
      </c>
      <c r="AX2479" s="183" t="s">
        <v>1884</v>
      </c>
      <c r="AY2479" s="184">
        <v>0</v>
      </c>
      <c r="AZ2479">
        <v>0</v>
      </c>
      <c r="BA2479">
        <v>0</v>
      </c>
      <c r="BB2479">
        <v>0</v>
      </c>
      <c r="BC2479" s="182">
        <v>10856</v>
      </c>
      <c r="BD2479" t="s">
        <v>1886</v>
      </c>
      <c r="BE2479" t="s">
        <v>1886</v>
      </c>
      <c r="BF2479" t="s">
        <v>1886</v>
      </c>
      <c r="BG2479" s="181" t="s">
        <v>1886</v>
      </c>
      <c r="BH2479">
        <v>0</v>
      </c>
      <c r="BI2479" s="184">
        <v>0</v>
      </c>
      <c r="BJ2479" s="182">
        <v>0</v>
      </c>
      <c r="BK2479" s="181" t="s">
        <v>1886</v>
      </c>
      <c r="BL2479">
        <v>0</v>
      </c>
      <c r="BM2479">
        <v>0</v>
      </c>
      <c r="BN2479">
        <v>0</v>
      </c>
    </row>
    <row r="2480" spans="1:66" x14ac:dyDescent="0.25">
      <c r="A2480">
        <v>10857</v>
      </c>
      <c r="B2480" t="s">
        <v>6275</v>
      </c>
      <c r="C2480">
        <v>32</v>
      </c>
      <c r="D2480">
        <v>0</v>
      </c>
      <c r="E2480">
        <v>0</v>
      </c>
      <c r="F2480" t="s">
        <v>1884</v>
      </c>
      <c r="G2480" t="s">
        <v>1885</v>
      </c>
      <c r="H2480" t="s">
        <v>1884</v>
      </c>
      <c r="I2480" t="s">
        <v>1884</v>
      </c>
      <c r="J2480" t="s">
        <v>1884</v>
      </c>
      <c r="K2480" t="s">
        <v>1884</v>
      </c>
      <c r="L2480" t="s">
        <v>1884</v>
      </c>
      <c r="M2480" s="180">
        <v>45653</v>
      </c>
      <c r="N2480" t="s">
        <v>2007</v>
      </c>
      <c r="O2480" t="s">
        <v>1886</v>
      </c>
      <c r="P2480" t="s">
        <v>6276</v>
      </c>
      <c r="Q2480">
        <v>0</v>
      </c>
      <c r="R2480">
        <v>0</v>
      </c>
      <c r="S2480" t="s">
        <v>1886</v>
      </c>
      <c r="T2480" t="s">
        <v>1886</v>
      </c>
      <c r="U2480">
        <v>1</v>
      </c>
      <c r="V2480" t="s">
        <v>1888</v>
      </c>
      <c r="W2480">
        <v>32</v>
      </c>
      <c r="X2480">
        <v>0</v>
      </c>
      <c r="Y2480">
        <v>0</v>
      </c>
      <c r="Z2480" t="s">
        <v>1884</v>
      </c>
      <c r="AA2480" t="s">
        <v>1884</v>
      </c>
      <c r="AB2480" t="s">
        <v>1884</v>
      </c>
      <c r="AC2480">
        <v>0</v>
      </c>
      <c r="AD2480">
        <v>0</v>
      </c>
      <c r="AE2480">
        <v>0</v>
      </c>
      <c r="AF2480">
        <v>0</v>
      </c>
      <c r="AG2480" t="s">
        <v>1885</v>
      </c>
      <c r="AH2480" s="181" t="s">
        <v>1886</v>
      </c>
      <c r="AI2480" s="182">
        <v>375</v>
      </c>
      <c r="AJ2480" s="181" t="s">
        <v>3691</v>
      </c>
      <c r="AK2480" s="181" t="s">
        <v>1886</v>
      </c>
      <c r="AL2480" s="181" t="s">
        <v>1886</v>
      </c>
      <c r="AO2480" s="181"/>
      <c r="AQ2480">
        <v>10</v>
      </c>
      <c r="AR2480" s="182">
        <v>40</v>
      </c>
      <c r="AS2480" s="183" t="s">
        <v>1885</v>
      </c>
      <c r="AT2480">
        <v>0</v>
      </c>
      <c r="AU2480">
        <v>0</v>
      </c>
      <c r="AV2480" s="182">
        <v>0</v>
      </c>
      <c r="AW2480" s="184">
        <v>0</v>
      </c>
      <c r="AX2480" s="183" t="s">
        <v>1884</v>
      </c>
      <c r="AY2480" s="184">
        <v>0</v>
      </c>
      <c r="AZ2480">
        <v>0</v>
      </c>
      <c r="BA2480">
        <v>0</v>
      </c>
      <c r="BB2480">
        <v>0</v>
      </c>
      <c r="BC2480" s="182">
        <v>10857</v>
      </c>
      <c r="BD2480" t="s">
        <v>1886</v>
      </c>
      <c r="BE2480" t="s">
        <v>1886</v>
      </c>
      <c r="BF2480" t="s">
        <v>1886</v>
      </c>
      <c r="BG2480" s="181" t="s">
        <v>1886</v>
      </c>
      <c r="BH2480">
        <v>0</v>
      </c>
      <c r="BI2480" s="184">
        <v>0</v>
      </c>
      <c r="BJ2480" s="182">
        <v>0</v>
      </c>
      <c r="BK2480" s="181" t="s">
        <v>1886</v>
      </c>
      <c r="BL2480">
        <v>0</v>
      </c>
      <c r="BM2480">
        <v>0</v>
      </c>
      <c r="BN2480">
        <v>0</v>
      </c>
    </row>
    <row r="2481" spans="1:66" x14ac:dyDescent="0.25">
      <c r="A2481">
        <v>10858</v>
      </c>
      <c r="B2481" t="s">
        <v>6277</v>
      </c>
      <c r="C2481">
        <v>18</v>
      </c>
      <c r="D2481">
        <v>0</v>
      </c>
      <c r="E2481">
        <v>0</v>
      </c>
      <c r="F2481" t="s">
        <v>1884</v>
      </c>
      <c r="G2481" t="s">
        <v>1885</v>
      </c>
      <c r="H2481" t="s">
        <v>1884</v>
      </c>
      <c r="I2481" t="s">
        <v>1884</v>
      </c>
      <c r="J2481" t="s">
        <v>1884</v>
      </c>
      <c r="K2481" t="s">
        <v>1884</v>
      </c>
      <c r="L2481" t="s">
        <v>1884</v>
      </c>
      <c r="M2481" s="180">
        <v>45664</v>
      </c>
      <c r="N2481" t="s">
        <v>1886</v>
      </c>
      <c r="O2481" t="s">
        <v>1886</v>
      </c>
      <c r="P2481" t="s">
        <v>6278</v>
      </c>
      <c r="Q2481">
        <v>0</v>
      </c>
      <c r="R2481">
        <v>0</v>
      </c>
      <c r="S2481" t="s">
        <v>1886</v>
      </c>
      <c r="T2481" t="s">
        <v>1886</v>
      </c>
      <c r="U2481">
        <v>0</v>
      </c>
      <c r="V2481" t="s">
        <v>1886</v>
      </c>
      <c r="W2481">
        <v>0</v>
      </c>
      <c r="X2481">
        <v>0</v>
      </c>
      <c r="Y2481">
        <v>0</v>
      </c>
      <c r="Z2481" t="s">
        <v>1884</v>
      </c>
      <c r="AA2481" t="s">
        <v>1884</v>
      </c>
      <c r="AB2481" t="s">
        <v>1884</v>
      </c>
      <c r="AC2481">
        <v>0</v>
      </c>
      <c r="AD2481">
        <v>0</v>
      </c>
      <c r="AE2481">
        <v>0</v>
      </c>
      <c r="AF2481">
        <v>0</v>
      </c>
      <c r="AG2481" t="s">
        <v>1884</v>
      </c>
      <c r="AH2481" s="181" t="s">
        <v>1886</v>
      </c>
      <c r="AI2481" s="182">
        <v>116</v>
      </c>
      <c r="AJ2481" s="181" t="s">
        <v>1995</v>
      </c>
      <c r="AK2481" s="181" t="s">
        <v>1886</v>
      </c>
      <c r="AL2481" s="181" t="s">
        <v>1886</v>
      </c>
      <c r="AO2481" s="181"/>
      <c r="AQ2481">
        <v>10</v>
      </c>
      <c r="AR2481" s="182">
        <v>40</v>
      </c>
      <c r="AS2481" s="183" t="s">
        <v>1885</v>
      </c>
      <c r="AT2481">
        <v>0</v>
      </c>
      <c r="AU2481">
        <v>0</v>
      </c>
      <c r="AV2481" s="182">
        <v>0</v>
      </c>
      <c r="AW2481" s="184">
        <v>0</v>
      </c>
      <c r="AX2481" s="183" t="s">
        <v>1884</v>
      </c>
      <c r="AY2481" s="184">
        <v>0</v>
      </c>
      <c r="AZ2481">
        <v>0</v>
      </c>
      <c r="BA2481">
        <v>0</v>
      </c>
      <c r="BB2481">
        <v>0</v>
      </c>
      <c r="BC2481" s="182">
        <v>10858</v>
      </c>
      <c r="BD2481" t="s">
        <v>1886</v>
      </c>
      <c r="BE2481" t="s">
        <v>1886</v>
      </c>
      <c r="BF2481" t="s">
        <v>1886</v>
      </c>
      <c r="BG2481" s="181" t="s">
        <v>1886</v>
      </c>
      <c r="BH2481">
        <v>0</v>
      </c>
      <c r="BI2481" s="184">
        <v>0</v>
      </c>
      <c r="BJ2481" s="182">
        <v>0</v>
      </c>
      <c r="BK2481" s="181" t="s">
        <v>1886</v>
      </c>
      <c r="BL2481">
        <v>0</v>
      </c>
      <c r="BM2481">
        <v>0</v>
      </c>
      <c r="BN2481">
        <v>0</v>
      </c>
    </row>
    <row r="2482" spans="1:66" x14ac:dyDescent="0.25">
      <c r="A2482">
        <v>10859</v>
      </c>
      <c r="B2482" t="s">
        <v>6279</v>
      </c>
      <c r="C2482">
        <v>8</v>
      </c>
      <c r="D2482">
        <v>0</v>
      </c>
      <c r="E2482">
        <v>0</v>
      </c>
      <c r="F2482" t="s">
        <v>1884</v>
      </c>
      <c r="G2482" t="s">
        <v>1884</v>
      </c>
      <c r="H2482" t="s">
        <v>1884</v>
      </c>
      <c r="I2482" t="s">
        <v>1884</v>
      </c>
      <c r="J2482" t="s">
        <v>1884</v>
      </c>
      <c r="K2482" t="s">
        <v>1884</v>
      </c>
      <c r="L2482" t="s">
        <v>1884</v>
      </c>
      <c r="M2482" s="180">
        <v>45665</v>
      </c>
      <c r="N2482" t="s">
        <v>1886</v>
      </c>
      <c r="O2482" t="s">
        <v>1886</v>
      </c>
      <c r="P2482" t="s">
        <v>6280</v>
      </c>
      <c r="Q2482">
        <v>0</v>
      </c>
      <c r="R2482">
        <v>0</v>
      </c>
      <c r="S2482" t="s">
        <v>1886</v>
      </c>
      <c r="T2482" t="s">
        <v>1886</v>
      </c>
      <c r="U2482">
        <v>0</v>
      </c>
      <c r="V2482" t="s">
        <v>1886</v>
      </c>
      <c r="W2482">
        <v>0</v>
      </c>
      <c r="X2482">
        <v>0</v>
      </c>
      <c r="Y2482">
        <v>0</v>
      </c>
      <c r="Z2482" t="s">
        <v>1884</v>
      </c>
      <c r="AA2482" t="s">
        <v>1884</v>
      </c>
      <c r="AB2482" t="s">
        <v>1884</v>
      </c>
      <c r="AC2482">
        <v>0</v>
      </c>
      <c r="AD2482">
        <v>0</v>
      </c>
      <c r="AE2482">
        <v>0</v>
      </c>
      <c r="AF2482">
        <v>0</v>
      </c>
      <c r="AG2482" t="s">
        <v>1884</v>
      </c>
      <c r="AH2482" s="181" t="s">
        <v>1886</v>
      </c>
      <c r="AI2482" s="182">
        <v>244</v>
      </c>
      <c r="AJ2482" s="181" t="s">
        <v>2723</v>
      </c>
      <c r="AK2482" s="181" t="s">
        <v>1886</v>
      </c>
      <c r="AL2482" s="181" t="s">
        <v>1886</v>
      </c>
      <c r="AO2482" s="181"/>
      <c r="AQ2482">
        <v>10</v>
      </c>
      <c r="AR2482" s="182">
        <v>40</v>
      </c>
      <c r="AS2482" s="183" t="s">
        <v>1885</v>
      </c>
      <c r="AT2482">
        <v>0</v>
      </c>
      <c r="AU2482">
        <v>115</v>
      </c>
      <c r="AV2482" s="182">
        <v>0</v>
      </c>
      <c r="AW2482" s="184">
        <v>0</v>
      </c>
      <c r="AX2482" s="183" t="s">
        <v>1884</v>
      </c>
      <c r="AY2482" s="184">
        <v>0</v>
      </c>
      <c r="AZ2482">
        <v>0</v>
      </c>
      <c r="BA2482">
        <v>0</v>
      </c>
      <c r="BB2482">
        <v>0</v>
      </c>
      <c r="BC2482" s="182">
        <v>10859</v>
      </c>
      <c r="BD2482" t="s">
        <v>1886</v>
      </c>
      <c r="BE2482" t="s">
        <v>1886</v>
      </c>
      <c r="BF2482" t="s">
        <v>1886</v>
      </c>
      <c r="BG2482" s="181" t="s">
        <v>1886</v>
      </c>
      <c r="BH2482">
        <v>0</v>
      </c>
      <c r="BI2482" s="184">
        <v>0</v>
      </c>
      <c r="BJ2482" s="182">
        <v>0</v>
      </c>
      <c r="BK2482" s="181" t="s">
        <v>1886</v>
      </c>
      <c r="BL2482">
        <v>0</v>
      </c>
      <c r="BM2482">
        <v>0</v>
      </c>
      <c r="BN2482">
        <v>0</v>
      </c>
    </row>
    <row r="2483" spans="1:66" x14ac:dyDescent="0.25">
      <c r="A2483">
        <v>10860</v>
      </c>
      <c r="B2483" t="s">
        <v>6281</v>
      </c>
      <c r="C2483">
        <v>12</v>
      </c>
      <c r="D2483">
        <v>0</v>
      </c>
      <c r="E2483">
        <v>0</v>
      </c>
      <c r="F2483" t="s">
        <v>1884</v>
      </c>
      <c r="G2483" t="s">
        <v>1885</v>
      </c>
      <c r="H2483" t="s">
        <v>1884</v>
      </c>
      <c r="I2483" t="s">
        <v>1884</v>
      </c>
      <c r="J2483" t="s">
        <v>1884</v>
      </c>
      <c r="K2483" t="s">
        <v>1884</v>
      </c>
      <c r="L2483" t="s">
        <v>1884</v>
      </c>
      <c r="M2483" s="180">
        <v>45665</v>
      </c>
      <c r="N2483" t="s">
        <v>1886</v>
      </c>
      <c r="O2483" t="s">
        <v>1886</v>
      </c>
      <c r="P2483" t="s">
        <v>6282</v>
      </c>
      <c r="Q2483">
        <v>0</v>
      </c>
      <c r="R2483">
        <v>0</v>
      </c>
      <c r="S2483" t="s">
        <v>1886</v>
      </c>
      <c r="T2483" t="s">
        <v>1886</v>
      </c>
      <c r="U2483">
        <v>0</v>
      </c>
      <c r="V2483" t="s">
        <v>1886</v>
      </c>
      <c r="W2483">
        <v>0</v>
      </c>
      <c r="X2483">
        <v>0</v>
      </c>
      <c r="Y2483">
        <v>0</v>
      </c>
      <c r="Z2483" t="s">
        <v>1884</v>
      </c>
      <c r="AA2483" t="s">
        <v>1884</v>
      </c>
      <c r="AB2483" t="s">
        <v>1884</v>
      </c>
      <c r="AC2483">
        <v>0</v>
      </c>
      <c r="AD2483">
        <v>0</v>
      </c>
      <c r="AE2483">
        <v>0</v>
      </c>
      <c r="AF2483">
        <v>0</v>
      </c>
      <c r="AG2483" t="s">
        <v>1884</v>
      </c>
      <c r="AH2483" s="181" t="s">
        <v>1886</v>
      </c>
      <c r="AI2483" s="182">
        <v>26</v>
      </c>
      <c r="AJ2483" s="181" t="s">
        <v>1902</v>
      </c>
      <c r="AK2483" s="181" t="s">
        <v>1886</v>
      </c>
      <c r="AL2483" s="181" t="s">
        <v>1886</v>
      </c>
      <c r="AO2483" s="181"/>
      <c r="AQ2483">
        <v>10</v>
      </c>
      <c r="AR2483" s="182">
        <v>40</v>
      </c>
      <c r="AS2483" s="183" t="s">
        <v>1885</v>
      </c>
      <c r="AT2483">
        <v>0</v>
      </c>
      <c r="AU2483">
        <v>0</v>
      </c>
      <c r="AV2483" s="182">
        <v>0</v>
      </c>
      <c r="AW2483" s="184">
        <v>0</v>
      </c>
      <c r="AX2483" s="183" t="s">
        <v>1884</v>
      </c>
      <c r="AY2483" s="184">
        <v>0</v>
      </c>
      <c r="AZ2483">
        <v>0</v>
      </c>
      <c r="BA2483">
        <v>0</v>
      </c>
      <c r="BB2483">
        <v>0</v>
      </c>
      <c r="BC2483" s="182">
        <v>10860</v>
      </c>
      <c r="BD2483" t="s">
        <v>1886</v>
      </c>
      <c r="BE2483" t="s">
        <v>1886</v>
      </c>
      <c r="BF2483" t="s">
        <v>1886</v>
      </c>
      <c r="BG2483" s="181" t="s">
        <v>1886</v>
      </c>
      <c r="BH2483">
        <v>0</v>
      </c>
      <c r="BI2483" s="184">
        <v>0</v>
      </c>
      <c r="BJ2483" s="182">
        <v>0</v>
      </c>
      <c r="BK2483" s="181" t="s">
        <v>1886</v>
      </c>
      <c r="BL2483">
        <v>0</v>
      </c>
      <c r="BM2483">
        <v>0</v>
      </c>
      <c r="BN2483">
        <v>0</v>
      </c>
    </row>
    <row r="2484" spans="1:66" x14ac:dyDescent="0.25">
      <c r="A2484">
        <v>10861</v>
      </c>
      <c r="B2484" t="s">
        <v>6283</v>
      </c>
      <c r="C2484">
        <v>6</v>
      </c>
      <c r="D2484">
        <v>0</v>
      </c>
      <c r="E2484">
        <v>0</v>
      </c>
      <c r="F2484" t="s">
        <v>1884</v>
      </c>
      <c r="G2484" t="s">
        <v>1885</v>
      </c>
      <c r="H2484" t="s">
        <v>1884</v>
      </c>
      <c r="I2484" t="s">
        <v>1884</v>
      </c>
      <c r="J2484" t="s">
        <v>1884</v>
      </c>
      <c r="K2484" t="s">
        <v>1884</v>
      </c>
      <c r="L2484" t="s">
        <v>1884</v>
      </c>
      <c r="M2484" s="180">
        <v>45671</v>
      </c>
      <c r="N2484" t="s">
        <v>1886</v>
      </c>
      <c r="O2484" t="s">
        <v>1886</v>
      </c>
      <c r="P2484" t="s">
        <v>6284</v>
      </c>
      <c r="Q2484">
        <v>0</v>
      </c>
      <c r="R2484">
        <v>0</v>
      </c>
      <c r="S2484" t="s">
        <v>1886</v>
      </c>
      <c r="T2484" t="s">
        <v>1886</v>
      </c>
      <c r="U2484">
        <v>0</v>
      </c>
      <c r="V2484" t="s">
        <v>1886</v>
      </c>
      <c r="W2484">
        <v>0</v>
      </c>
      <c r="X2484">
        <v>0</v>
      </c>
      <c r="Y2484">
        <v>0</v>
      </c>
      <c r="Z2484" t="s">
        <v>1884</v>
      </c>
      <c r="AA2484" t="s">
        <v>1884</v>
      </c>
      <c r="AB2484" t="s">
        <v>1884</v>
      </c>
      <c r="AC2484">
        <v>0</v>
      </c>
      <c r="AD2484">
        <v>0</v>
      </c>
      <c r="AE2484">
        <v>0</v>
      </c>
      <c r="AF2484">
        <v>0</v>
      </c>
      <c r="AG2484" t="s">
        <v>1884</v>
      </c>
      <c r="AH2484" s="181" t="s">
        <v>1886</v>
      </c>
      <c r="AI2484" s="182">
        <v>215</v>
      </c>
      <c r="AJ2484" s="181" t="s">
        <v>1937</v>
      </c>
      <c r="AK2484" s="181" t="s">
        <v>1886</v>
      </c>
      <c r="AL2484" s="181" t="s">
        <v>1886</v>
      </c>
      <c r="AO2484" s="181"/>
      <c r="AQ2484">
        <v>10</v>
      </c>
      <c r="AR2484" s="182">
        <v>40</v>
      </c>
      <c r="AS2484" s="183" t="s">
        <v>1885</v>
      </c>
      <c r="AT2484">
        <v>0</v>
      </c>
      <c r="AU2484">
        <v>0</v>
      </c>
      <c r="AV2484" s="182">
        <v>0</v>
      </c>
      <c r="AW2484" s="184">
        <v>0</v>
      </c>
      <c r="AX2484" s="183" t="s">
        <v>1884</v>
      </c>
      <c r="AY2484" s="184">
        <v>0</v>
      </c>
      <c r="AZ2484">
        <v>0</v>
      </c>
      <c r="BA2484">
        <v>0</v>
      </c>
      <c r="BB2484">
        <v>0</v>
      </c>
      <c r="BC2484" s="182">
        <v>10861</v>
      </c>
      <c r="BD2484" t="s">
        <v>1886</v>
      </c>
      <c r="BE2484" t="s">
        <v>1886</v>
      </c>
      <c r="BF2484" t="s">
        <v>1886</v>
      </c>
      <c r="BG2484" s="181" t="s">
        <v>1886</v>
      </c>
      <c r="BH2484">
        <v>0</v>
      </c>
      <c r="BI2484" s="184">
        <v>0</v>
      </c>
      <c r="BJ2484" s="182">
        <v>0</v>
      </c>
      <c r="BK2484" s="181" t="s">
        <v>1886</v>
      </c>
      <c r="BL2484">
        <v>0</v>
      </c>
      <c r="BM2484">
        <v>0</v>
      </c>
      <c r="BN2484">
        <v>0</v>
      </c>
    </row>
    <row r="2485" spans="1:66" x14ac:dyDescent="0.25">
      <c r="A2485">
        <v>10862</v>
      </c>
      <c r="B2485" t="s">
        <v>6285</v>
      </c>
      <c r="C2485">
        <v>40</v>
      </c>
      <c r="D2485">
        <v>0</v>
      </c>
      <c r="E2485">
        <v>0</v>
      </c>
      <c r="F2485" t="s">
        <v>1884</v>
      </c>
      <c r="G2485" t="s">
        <v>1885</v>
      </c>
      <c r="H2485" t="s">
        <v>1884</v>
      </c>
      <c r="I2485" t="s">
        <v>1884</v>
      </c>
      <c r="J2485" t="s">
        <v>1884</v>
      </c>
      <c r="K2485" t="s">
        <v>1884</v>
      </c>
      <c r="L2485" t="s">
        <v>1884</v>
      </c>
      <c r="M2485" s="180">
        <v>45672</v>
      </c>
      <c r="N2485" t="s">
        <v>1886</v>
      </c>
      <c r="O2485" t="s">
        <v>1886</v>
      </c>
      <c r="P2485" t="s">
        <v>6286</v>
      </c>
      <c r="Q2485">
        <v>0</v>
      </c>
      <c r="R2485">
        <v>0</v>
      </c>
      <c r="S2485" t="s">
        <v>1886</v>
      </c>
      <c r="T2485" t="s">
        <v>1886</v>
      </c>
      <c r="U2485">
        <v>0</v>
      </c>
      <c r="V2485" t="s">
        <v>1886</v>
      </c>
      <c r="W2485">
        <v>0</v>
      </c>
      <c r="X2485">
        <v>0</v>
      </c>
      <c r="Y2485">
        <v>0</v>
      </c>
      <c r="Z2485" t="s">
        <v>1884</v>
      </c>
      <c r="AA2485" t="s">
        <v>1884</v>
      </c>
      <c r="AB2485" t="s">
        <v>1884</v>
      </c>
      <c r="AC2485">
        <v>0</v>
      </c>
      <c r="AD2485">
        <v>0</v>
      </c>
      <c r="AE2485">
        <v>0</v>
      </c>
      <c r="AF2485">
        <v>0</v>
      </c>
      <c r="AG2485" t="s">
        <v>1884</v>
      </c>
      <c r="AH2485" s="181" t="s">
        <v>1886</v>
      </c>
      <c r="AI2485" s="182">
        <v>215</v>
      </c>
      <c r="AJ2485" s="181" t="s">
        <v>1937</v>
      </c>
      <c r="AK2485" s="181" t="s">
        <v>1886</v>
      </c>
      <c r="AL2485" s="181" t="s">
        <v>1886</v>
      </c>
      <c r="AO2485" s="181"/>
      <c r="AQ2485">
        <v>10</v>
      </c>
      <c r="AR2485" s="182">
        <v>40</v>
      </c>
      <c r="AS2485" s="183" t="s">
        <v>1885</v>
      </c>
      <c r="AT2485">
        <v>0</v>
      </c>
      <c r="AU2485">
        <v>102</v>
      </c>
      <c r="AV2485" s="182">
        <v>0</v>
      </c>
      <c r="AW2485" s="184">
        <v>0</v>
      </c>
      <c r="AX2485" s="183" t="s">
        <v>1884</v>
      </c>
      <c r="AY2485" s="184">
        <v>0</v>
      </c>
      <c r="AZ2485">
        <v>0</v>
      </c>
      <c r="BA2485">
        <v>0</v>
      </c>
      <c r="BB2485">
        <v>0</v>
      </c>
      <c r="BC2485" s="182">
        <v>10862</v>
      </c>
      <c r="BD2485" t="s">
        <v>1886</v>
      </c>
      <c r="BE2485" t="s">
        <v>1886</v>
      </c>
      <c r="BF2485" t="s">
        <v>1886</v>
      </c>
      <c r="BG2485" s="181" t="s">
        <v>1886</v>
      </c>
      <c r="BH2485">
        <v>0</v>
      </c>
      <c r="BI2485" s="184">
        <v>0</v>
      </c>
      <c r="BJ2485" s="182">
        <v>0</v>
      </c>
      <c r="BK2485" s="181" t="s">
        <v>1886</v>
      </c>
      <c r="BL2485">
        <v>0</v>
      </c>
      <c r="BM2485">
        <v>0</v>
      </c>
      <c r="BN2485">
        <v>0</v>
      </c>
    </row>
    <row r="2486" spans="1:66" x14ac:dyDescent="0.25">
      <c r="A2486">
        <v>10863</v>
      </c>
      <c r="B2486" t="s">
        <v>6287</v>
      </c>
      <c r="C2486">
        <v>15</v>
      </c>
      <c r="D2486">
        <v>0</v>
      </c>
      <c r="E2486">
        <v>0</v>
      </c>
      <c r="F2486" t="s">
        <v>1884</v>
      </c>
      <c r="G2486" t="s">
        <v>1885</v>
      </c>
      <c r="H2486" t="s">
        <v>1884</v>
      </c>
      <c r="I2486" t="s">
        <v>1884</v>
      </c>
      <c r="J2486" t="s">
        <v>1884</v>
      </c>
      <c r="K2486" t="s">
        <v>1884</v>
      </c>
      <c r="L2486" t="s">
        <v>1884</v>
      </c>
      <c r="M2486" s="180">
        <v>45674</v>
      </c>
      <c r="N2486" t="s">
        <v>1886</v>
      </c>
      <c r="O2486" t="s">
        <v>1886</v>
      </c>
      <c r="P2486" t="s">
        <v>6288</v>
      </c>
      <c r="Q2486">
        <v>0</v>
      </c>
      <c r="R2486">
        <v>0</v>
      </c>
      <c r="S2486" t="s">
        <v>1886</v>
      </c>
      <c r="T2486" t="s">
        <v>1886</v>
      </c>
      <c r="U2486">
        <v>0</v>
      </c>
      <c r="V2486" t="s">
        <v>1886</v>
      </c>
      <c r="W2486">
        <v>0</v>
      </c>
      <c r="X2486">
        <v>0</v>
      </c>
      <c r="Y2486">
        <v>0</v>
      </c>
      <c r="Z2486" t="s">
        <v>1884</v>
      </c>
      <c r="AA2486" t="s">
        <v>1884</v>
      </c>
      <c r="AB2486" t="s">
        <v>1884</v>
      </c>
      <c r="AC2486">
        <v>0</v>
      </c>
      <c r="AD2486">
        <v>0</v>
      </c>
      <c r="AE2486">
        <v>0</v>
      </c>
      <c r="AF2486">
        <v>0</v>
      </c>
      <c r="AG2486" t="s">
        <v>1884</v>
      </c>
      <c r="AH2486" s="181" t="s">
        <v>1886</v>
      </c>
      <c r="AI2486" s="182">
        <v>210</v>
      </c>
      <c r="AJ2486" s="181" t="s">
        <v>2010</v>
      </c>
      <c r="AK2486" s="181" t="s">
        <v>1886</v>
      </c>
      <c r="AL2486" s="181" t="s">
        <v>1886</v>
      </c>
      <c r="AO2486" s="181"/>
      <c r="AQ2486">
        <v>10</v>
      </c>
      <c r="AR2486" s="182">
        <v>40</v>
      </c>
      <c r="AS2486" s="183" t="s">
        <v>1885</v>
      </c>
      <c r="AT2486">
        <v>0</v>
      </c>
      <c r="AU2486">
        <v>0</v>
      </c>
      <c r="AV2486" s="182">
        <v>0</v>
      </c>
      <c r="AW2486" s="184">
        <v>0</v>
      </c>
      <c r="AX2486" s="183" t="s">
        <v>1884</v>
      </c>
      <c r="AY2486" s="184">
        <v>0</v>
      </c>
      <c r="AZ2486">
        <v>0</v>
      </c>
      <c r="BA2486">
        <v>0</v>
      </c>
      <c r="BB2486">
        <v>0</v>
      </c>
      <c r="BC2486" s="182">
        <v>10863</v>
      </c>
      <c r="BD2486" t="s">
        <v>1886</v>
      </c>
      <c r="BE2486" t="s">
        <v>1886</v>
      </c>
      <c r="BF2486" t="s">
        <v>1886</v>
      </c>
      <c r="BG2486" s="181" t="s">
        <v>1886</v>
      </c>
      <c r="BH2486">
        <v>0</v>
      </c>
      <c r="BI2486" s="184">
        <v>0</v>
      </c>
      <c r="BJ2486" s="182">
        <v>0</v>
      </c>
      <c r="BK2486" s="181" t="s">
        <v>1886</v>
      </c>
      <c r="BL2486">
        <v>0</v>
      </c>
      <c r="BM2486">
        <v>0</v>
      </c>
      <c r="BN2486">
        <v>0</v>
      </c>
    </row>
    <row r="2487" spans="1:66" x14ac:dyDescent="0.25">
      <c r="A2487">
        <v>10864</v>
      </c>
      <c r="B2487" t="s">
        <v>6289</v>
      </c>
      <c r="C2487">
        <v>12</v>
      </c>
      <c r="D2487">
        <v>0</v>
      </c>
      <c r="E2487">
        <v>0</v>
      </c>
      <c r="F2487" t="s">
        <v>1884</v>
      </c>
      <c r="G2487" t="s">
        <v>1885</v>
      </c>
      <c r="H2487" t="s">
        <v>1884</v>
      </c>
      <c r="I2487" t="s">
        <v>1884</v>
      </c>
      <c r="J2487" t="s">
        <v>1884</v>
      </c>
      <c r="K2487" t="s">
        <v>1884</v>
      </c>
      <c r="L2487" t="s">
        <v>1884</v>
      </c>
      <c r="M2487" s="180">
        <v>45679</v>
      </c>
      <c r="N2487" t="s">
        <v>1886</v>
      </c>
      <c r="O2487" t="s">
        <v>1886</v>
      </c>
      <c r="P2487" t="s">
        <v>6290</v>
      </c>
      <c r="Q2487">
        <v>0</v>
      </c>
      <c r="R2487">
        <v>0</v>
      </c>
      <c r="S2487" t="s">
        <v>1886</v>
      </c>
      <c r="T2487" t="s">
        <v>1886</v>
      </c>
      <c r="U2487">
        <v>0</v>
      </c>
      <c r="V2487" t="s">
        <v>1886</v>
      </c>
      <c r="W2487">
        <v>0</v>
      </c>
      <c r="X2487">
        <v>0</v>
      </c>
      <c r="Y2487">
        <v>0</v>
      </c>
      <c r="Z2487" t="s">
        <v>1884</v>
      </c>
      <c r="AA2487" t="s">
        <v>1884</v>
      </c>
      <c r="AB2487" t="s">
        <v>1884</v>
      </c>
      <c r="AC2487">
        <v>0</v>
      </c>
      <c r="AD2487">
        <v>0</v>
      </c>
      <c r="AE2487">
        <v>0</v>
      </c>
      <c r="AF2487">
        <v>0</v>
      </c>
      <c r="AG2487" t="s">
        <v>1884</v>
      </c>
      <c r="AH2487" s="181" t="s">
        <v>1886</v>
      </c>
      <c r="AI2487" s="182">
        <v>49</v>
      </c>
      <c r="AJ2487" s="181" t="s">
        <v>1963</v>
      </c>
      <c r="AK2487" s="181" t="s">
        <v>6291</v>
      </c>
      <c r="AL2487" s="181" t="s">
        <v>1886</v>
      </c>
      <c r="AO2487" s="181"/>
      <c r="AQ2487">
        <v>10</v>
      </c>
      <c r="AR2487" s="182">
        <v>40</v>
      </c>
      <c r="AS2487" s="183" t="s">
        <v>1885</v>
      </c>
      <c r="AT2487">
        <v>0</v>
      </c>
      <c r="AU2487">
        <v>0</v>
      </c>
      <c r="AV2487" s="182">
        <v>0</v>
      </c>
      <c r="AW2487" s="184">
        <v>0</v>
      </c>
      <c r="AX2487" s="183" t="s">
        <v>1884</v>
      </c>
      <c r="AY2487" s="184">
        <v>0</v>
      </c>
      <c r="AZ2487">
        <v>0</v>
      </c>
      <c r="BA2487">
        <v>0</v>
      </c>
      <c r="BB2487">
        <v>0</v>
      </c>
      <c r="BC2487" s="182">
        <v>10864</v>
      </c>
      <c r="BD2487" t="s">
        <v>1886</v>
      </c>
      <c r="BE2487" t="s">
        <v>1886</v>
      </c>
      <c r="BF2487" t="s">
        <v>1886</v>
      </c>
      <c r="BG2487" s="181" t="s">
        <v>1886</v>
      </c>
      <c r="BH2487">
        <v>0</v>
      </c>
      <c r="BI2487" s="184">
        <v>0</v>
      </c>
      <c r="BJ2487" s="182">
        <v>0</v>
      </c>
      <c r="BK2487" s="181" t="s">
        <v>1886</v>
      </c>
      <c r="BL2487">
        <v>0</v>
      </c>
      <c r="BM2487">
        <v>0</v>
      </c>
      <c r="BN2487">
        <v>0</v>
      </c>
    </row>
    <row r="2488" spans="1:66" x14ac:dyDescent="0.25">
      <c r="A2488">
        <v>10865</v>
      </c>
      <c r="B2488" t="s">
        <v>6292</v>
      </c>
      <c r="C2488">
        <v>6</v>
      </c>
      <c r="D2488">
        <v>0</v>
      </c>
      <c r="E2488">
        <v>0</v>
      </c>
      <c r="F2488" t="s">
        <v>1884</v>
      </c>
      <c r="G2488" t="s">
        <v>1885</v>
      </c>
      <c r="H2488" t="s">
        <v>1884</v>
      </c>
      <c r="I2488" t="s">
        <v>1884</v>
      </c>
      <c r="J2488" t="s">
        <v>1884</v>
      </c>
      <c r="K2488" t="s">
        <v>1884</v>
      </c>
      <c r="L2488" t="s">
        <v>1884</v>
      </c>
      <c r="M2488" s="180">
        <v>45679</v>
      </c>
      <c r="N2488" t="s">
        <v>1886</v>
      </c>
      <c r="O2488" t="s">
        <v>1886</v>
      </c>
      <c r="P2488" t="s">
        <v>6293</v>
      </c>
      <c r="Q2488">
        <v>0</v>
      </c>
      <c r="R2488">
        <v>0</v>
      </c>
      <c r="S2488" t="s">
        <v>1886</v>
      </c>
      <c r="T2488" t="s">
        <v>1886</v>
      </c>
      <c r="U2488">
        <v>0</v>
      </c>
      <c r="V2488" t="s">
        <v>1886</v>
      </c>
      <c r="W2488">
        <v>0</v>
      </c>
      <c r="X2488">
        <v>0</v>
      </c>
      <c r="Y2488">
        <v>0</v>
      </c>
      <c r="Z2488" t="s">
        <v>1884</v>
      </c>
      <c r="AA2488" t="s">
        <v>1884</v>
      </c>
      <c r="AB2488" t="s">
        <v>1884</v>
      </c>
      <c r="AC2488">
        <v>0</v>
      </c>
      <c r="AD2488">
        <v>8.6999999999999993</v>
      </c>
      <c r="AE2488">
        <v>0</v>
      </c>
      <c r="AF2488">
        <v>0</v>
      </c>
      <c r="AG2488" t="s">
        <v>1884</v>
      </c>
      <c r="AH2488" s="181" t="s">
        <v>1886</v>
      </c>
      <c r="AI2488" s="182">
        <v>244</v>
      </c>
      <c r="AJ2488" s="181" t="s">
        <v>2723</v>
      </c>
      <c r="AK2488" s="181" t="s">
        <v>6294</v>
      </c>
      <c r="AL2488" s="181" t="s">
        <v>1886</v>
      </c>
      <c r="AO2488" s="181"/>
      <c r="AQ2488">
        <v>10</v>
      </c>
      <c r="AR2488" s="182">
        <v>40</v>
      </c>
      <c r="AS2488" s="183" t="s">
        <v>1885</v>
      </c>
      <c r="AT2488">
        <v>0</v>
      </c>
      <c r="AU2488">
        <v>64</v>
      </c>
      <c r="AV2488" s="182">
        <v>0</v>
      </c>
      <c r="AW2488" s="184">
        <v>0</v>
      </c>
      <c r="AX2488" s="183" t="s">
        <v>1884</v>
      </c>
      <c r="AY2488" s="184">
        <v>0</v>
      </c>
      <c r="AZ2488">
        <v>0</v>
      </c>
      <c r="BA2488">
        <v>0</v>
      </c>
      <c r="BB2488">
        <v>0</v>
      </c>
      <c r="BC2488" s="182">
        <v>10865</v>
      </c>
      <c r="BD2488" t="s">
        <v>1886</v>
      </c>
      <c r="BE2488" t="s">
        <v>1886</v>
      </c>
      <c r="BF2488" t="s">
        <v>1886</v>
      </c>
      <c r="BG2488" s="181" t="s">
        <v>1886</v>
      </c>
      <c r="BH2488">
        <v>0</v>
      </c>
      <c r="BI2488" s="184">
        <v>0</v>
      </c>
      <c r="BJ2488" s="182">
        <v>0</v>
      </c>
      <c r="BK2488" s="181" t="s">
        <v>1886</v>
      </c>
      <c r="BL2488">
        <v>0</v>
      </c>
      <c r="BM2488">
        <v>0</v>
      </c>
      <c r="BN2488">
        <v>0</v>
      </c>
    </row>
    <row r="2489" spans="1:66" x14ac:dyDescent="0.25">
      <c r="A2489">
        <v>10866</v>
      </c>
      <c r="B2489" t="s">
        <v>903</v>
      </c>
      <c r="C2489">
        <v>21</v>
      </c>
      <c r="D2489">
        <v>0</v>
      </c>
      <c r="E2489">
        <v>0</v>
      </c>
      <c r="F2489" t="s">
        <v>1884</v>
      </c>
      <c r="G2489" t="s">
        <v>1885</v>
      </c>
      <c r="H2489" t="s">
        <v>1884</v>
      </c>
      <c r="I2489" t="s">
        <v>1884</v>
      </c>
      <c r="J2489" t="s">
        <v>1884</v>
      </c>
      <c r="K2489" t="s">
        <v>1884</v>
      </c>
      <c r="L2489" t="s">
        <v>1884</v>
      </c>
      <c r="M2489" s="180">
        <v>45692</v>
      </c>
      <c r="N2489" t="s">
        <v>1886</v>
      </c>
      <c r="O2489" t="s">
        <v>1886</v>
      </c>
      <c r="P2489" t="s">
        <v>6295</v>
      </c>
      <c r="Q2489">
        <v>0</v>
      </c>
      <c r="R2489">
        <v>0</v>
      </c>
      <c r="S2489" t="s">
        <v>1886</v>
      </c>
      <c r="T2489" t="s">
        <v>1886</v>
      </c>
      <c r="U2489">
        <v>0</v>
      </c>
      <c r="V2489" t="s">
        <v>1886</v>
      </c>
      <c r="W2489">
        <v>0</v>
      </c>
      <c r="X2489">
        <v>0</v>
      </c>
      <c r="Y2489">
        <v>0</v>
      </c>
      <c r="Z2489" t="s">
        <v>1884</v>
      </c>
      <c r="AA2489" t="s">
        <v>1884</v>
      </c>
      <c r="AB2489" t="s">
        <v>1884</v>
      </c>
      <c r="AC2489">
        <v>0</v>
      </c>
      <c r="AD2489">
        <v>0</v>
      </c>
      <c r="AE2489">
        <v>0</v>
      </c>
      <c r="AF2489">
        <v>0</v>
      </c>
      <c r="AG2489" t="s">
        <v>1884</v>
      </c>
      <c r="AH2489" s="181" t="s">
        <v>1886</v>
      </c>
      <c r="AI2489" s="182">
        <v>215</v>
      </c>
      <c r="AJ2489" s="181" t="s">
        <v>1937</v>
      </c>
      <c r="AK2489" s="181" t="s">
        <v>1886</v>
      </c>
      <c r="AL2489" s="181" t="s">
        <v>1886</v>
      </c>
      <c r="AO2489" s="181"/>
      <c r="AQ2489">
        <v>10</v>
      </c>
      <c r="AR2489" s="182">
        <v>40</v>
      </c>
      <c r="AS2489" s="183" t="s">
        <v>1885</v>
      </c>
      <c r="AT2489">
        <v>0</v>
      </c>
      <c r="AU2489">
        <v>50</v>
      </c>
      <c r="AV2489" s="182">
        <v>0</v>
      </c>
      <c r="AW2489" s="184">
        <v>0</v>
      </c>
      <c r="AX2489" s="183" t="s">
        <v>1884</v>
      </c>
      <c r="AY2489" s="184">
        <v>0</v>
      </c>
      <c r="AZ2489">
        <v>0</v>
      </c>
      <c r="BA2489">
        <v>0</v>
      </c>
      <c r="BB2489">
        <v>0</v>
      </c>
      <c r="BC2489" s="182">
        <v>10866</v>
      </c>
      <c r="BD2489" t="s">
        <v>1886</v>
      </c>
      <c r="BE2489" t="s">
        <v>1886</v>
      </c>
      <c r="BF2489" t="s">
        <v>1886</v>
      </c>
      <c r="BG2489" s="181" t="s">
        <v>1886</v>
      </c>
      <c r="BH2489">
        <v>0</v>
      </c>
      <c r="BI2489" s="184">
        <v>0</v>
      </c>
      <c r="BJ2489" s="182">
        <v>0</v>
      </c>
      <c r="BK2489" s="181" t="s">
        <v>1886</v>
      </c>
      <c r="BL2489">
        <v>0</v>
      </c>
      <c r="BM2489">
        <v>0</v>
      </c>
      <c r="BN2489">
        <v>0</v>
      </c>
    </row>
    <row r="2490" spans="1:66" x14ac:dyDescent="0.25">
      <c r="A2490">
        <v>10867</v>
      </c>
      <c r="B2490" t="s">
        <v>6296</v>
      </c>
      <c r="C2490">
        <v>1</v>
      </c>
      <c r="D2490">
        <v>0</v>
      </c>
      <c r="E2490">
        <v>0</v>
      </c>
      <c r="F2490" t="s">
        <v>1884</v>
      </c>
      <c r="G2490" t="s">
        <v>1884</v>
      </c>
      <c r="H2490" t="s">
        <v>1884</v>
      </c>
      <c r="I2490" t="s">
        <v>1884</v>
      </c>
      <c r="J2490" t="s">
        <v>1884</v>
      </c>
      <c r="K2490" t="s">
        <v>1884</v>
      </c>
      <c r="L2490" t="s">
        <v>1884</v>
      </c>
      <c r="M2490" s="180">
        <v>45694</v>
      </c>
      <c r="N2490" t="s">
        <v>1886</v>
      </c>
      <c r="O2490" t="s">
        <v>6297</v>
      </c>
      <c r="P2490" t="s">
        <v>1886</v>
      </c>
      <c r="Q2490">
        <v>0</v>
      </c>
      <c r="R2490">
        <v>0</v>
      </c>
      <c r="S2490" t="s">
        <v>1886</v>
      </c>
      <c r="T2490" t="s">
        <v>1886</v>
      </c>
      <c r="U2490">
        <v>0</v>
      </c>
      <c r="V2490" t="s">
        <v>1886</v>
      </c>
      <c r="W2490">
        <v>0</v>
      </c>
      <c r="X2490">
        <v>0</v>
      </c>
      <c r="Y2490">
        <v>0</v>
      </c>
      <c r="Z2490" t="s">
        <v>1884</v>
      </c>
      <c r="AA2490" t="s">
        <v>1884</v>
      </c>
      <c r="AB2490" t="s">
        <v>1884</v>
      </c>
      <c r="AC2490">
        <v>0</v>
      </c>
      <c r="AD2490">
        <v>0</v>
      </c>
      <c r="AE2490">
        <v>0</v>
      </c>
      <c r="AF2490">
        <v>0</v>
      </c>
      <c r="AG2490" t="s">
        <v>1884</v>
      </c>
      <c r="AH2490" s="181" t="s">
        <v>1886</v>
      </c>
      <c r="AI2490" s="182">
        <v>48</v>
      </c>
      <c r="AJ2490" s="181" t="s">
        <v>1900</v>
      </c>
      <c r="AK2490" s="181" t="s">
        <v>6298</v>
      </c>
      <c r="AL2490" s="181" t="s">
        <v>1886</v>
      </c>
      <c r="AO2490" s="181"/>
      <c r="AQ2490">
        <v>10</v>
      </c>
      <c r="AR2490" s="182">
        <v>40</v>
      </c>
      <c r="AS2490" s="183" t="s">
        <v>1885</v>
      </c>
      <c r="AT2490">
        <v>0</v>
      </c>
      <c r="AU2490">
        <v>0</v>
      </c>
      <c r="AV2490" s="182">
        <v>0</v>
      </c>
      <c r="AW2490" s="184">
        <v>0</v>
      </c>
      <c r="AX2490" s="183" t="s">
        <v>1884</v>
      </c>
      <c r="AY2490" s="184">
        <v>0</v>
      </c>
      <c r="AZ2490">
        <v>0</v>
      </c>
      <c r="BA2490">
        <v>0</v>
      </c>
      <c r="BB2490">
        <v>0</v>
      </c>
      <c r="BC2490" s="182">
        <v>10867</v>
      </c>
      <c r="BD2490" t="s">
        <v>1886</v>
      </c>
      <c r="BE2490" t="s">
        <v>1886</v>
      </c>
      <c r="BF2490" t="s">
        <v>1886</v>
      </c>
      <c r="BG2490" s="181" t="s">
        <v>1886</v>
      </c>
      <c r="BH2490">
        <v>0</v>
      </c>
      <c r="BI2490" s="184">
        <v>0</v>
      </c>
      <c r="BJ2490" s="182">
        <v>0</v>
      </c>
      <c r="BK2490" s="181" t="s">
        <v>1886</v>
      </c>
      <c r="BL2490">
        <v>0</v>
      </c>
      <c r="BM2490">
        <v>0</v>
      </c>
      <c r="BN2490">
        <v>0</v>
      </c>
    </row>
    <row r="2491" spans="1:66" x14ac:dyDescent="0.25">
      <c r="A2491">
        <v>10868</v>
      </c>
      <c r="B2491" t="s">
        <v>6299</v>
      </c>
      <c r="C2491">
        <v>60</v>
      </c>
      <c r="D2491">
        <v>0</v>
      </c>
      <c r="E2491">
        <v>0</v>
      </c>
      <c r="F2491" t="s">
        <v>1884</v>
      </c>
      <c r="G2491" t="s">
        <v>1885</v>
      </c>
      <c r="H2491" t="s">
        <v>1884</v>
      </c>
      <c r="I2491" t="s">
        <v>1884</v>
      </c>
      <c r="J2491" t="s">
        <v>1884</v>
      </c>
      <c r="K2491" t="s">
        <v>1884</v>
      </c>
      <c r="L2491" t="s">
        <v>1884</v>
      </c>
      <c r="M2491" s="180">
        <v>45694</v>
      </c>
      <c r="N2491" t="s">
        <v>1886</v>
      </c>
      <c r="O2491" t="s">
        <v>6300</v>
      </c>
      <c r="P2491" t="s">
        <v>6301</v>
      </c>
      <c r="Q2491">
        <v>0</v>
      </c>
      <c r="R2491">
        <v>0</v>
      </c>
      <c r="S2491" t="s">
        <v>1886</v>
      </c>
      <c r="T2491" t="s">
        <v>1886</v>
      </c>
      <c r="U2491">
        <v>0</v>
      </c>
      <c r="V2491" t="s">
        <v>1886</v>
      </c>
      <c r="W2491">
        <v>0</v>
      </c>
      <c r="X2491">
        <v>0</v>
      </c>
      <c r="Y2491">
        <v>0</v>
      </c>
      <c r="Z2491" t="s">
        <v>1884</v>
      </c>
      <c r="AA2491" t="s">
        <v>1884</v>
      </c>
      <c r="AB2491" t="s">
        <v>1884</v>
      </c>
      <c r="AC2491">
        <v>0</v>
      </c>
      <c r="AD2491">
        <v>0</v>
      </c>
      <c r="AE2491">
        <v>0</v>
      </c>
      <c r="AF2491">
        <v>0</v>
      </c>
      <c r="AG2491" t="s">
        <v>1884</v>
      </c>
      <c r="AH2491" s="181" t="s">
        <v>1886</v>
      </c>
      <c r="AI2491" s="182">
        <v>27</v>
      </c>
      <c r="AJ2491" s="181" t="s">
        <v>1889</v>
      </c>
      <c r="AK2491" s="181" t="s">
        <v>1886</v>
      </c>
      <c r="AL2491" s="181" t="s">
        <v>1886</v>
      </c>
      <c r="AO2491" s="181"/>
      <c r="AQ2491">
        <v>10</v>
      </c>
      <c r="AR2491" s="182">
        <v>40</v>
      </c>
      <c r="AS2491" s="183" t="s">
        <v>1885</v>
      </c>
      <c r="AT2491">
        <v>0</v>
      </c>
      <c r="AU2491">
        <v>0</v>
      </c>
      <c r="AV2491" s="182">
        <v>0</v>
      </c>
      <c r="AW2491" s="184">
        <v>0</v>
      </c>
      <c r="AX2491" s="183" t="s">
        <v>1884</v>
      </c>
      <c r="AY2491" s="184">
        <v>0</v>
      </c>
      <c r="AZ2491">
        <v>0</v>
      </c>
      <c r="BA2491">
        <v>0</v>
      </c>
      <c r="BB2491">
        <v>0</v>
      </c>
      <c r="BC2491" s="182">
        <v>10868</v>
      </c>
      <c r="BD2491" t="s">
        <v>1886</v>
      </c>
      <c r="BE2491" t="s">
        <v>1886</v>
      </c>
      <c r="BF2491" t="s">
        <v>1886</v>
      </c>
      <c r="BG2491" s="181" t="s">
        <v>1886</v>
      </c>
      <c r="BH2491">
        <v>0</v>
      </c>
      <c r="BI2491" s="184">
        <v>0</v>
      </c>
      <c r="BJ2491" s="182">
        <v>0</v>
      </c>
      <c r="BK2491" s="181" t="s">
        <v>1886</v>
      </c>
      <c r="BL2491">
        <v>0</v>
      </c>
      <c r="BM2491">
        <v>0</v>
      </c>
      <c r="BN2491">
        <v>0</v>
      </c>
    </row>
    <row r="2492" spans="1:66" x14ac:dyDescent="0.25">
      <c r="A2492">
        <v>10869</v>
      </c>
      <c r="B2492" t="s">
        <v>6302</v>
      </c>
      <c r="C2492">
        <v>24</v>
      </c>
      <c r="D2492">
        <v>0</v>
      </c>
      <c r="E2492">
        <v>0</v>
      </c>
      <c r="F2492" t="s">
        <v>1884</v>
      </c>
      <c r="G2492" t="s">
        <v>1885</v>
      </c>
      <c r="H2492" t="s">
        <v>1884</v>
      </c>
      <c r="I2492" t="s">
        <v>1884</v>
      </c>
      <c r="J2492" t="s">
        <v>1884</v>
      </c>
      <c r="K2492" t="s">
        <v>1884</v>
      </c>
      <c r="L2492" t="s">
        <v>1884</v>
      </c>
      <c r="M2492" s="180">
        <v>45694</v>
      </c>
      <c r="N2492" t="s">
        <v>1886</v>
      </c>
      <c r="O2492" t="s">
        <v>6303</v>
      </c>
      <c r="P2492" t="s">
        <v>6304</v>
      </c>
      <c r="Q2492">
        <v>0</v>
      </c>
      <c r="R2492">
        <v>0</v>
      </c>
      <c r="S2492" t="s">
        <v>1886</v>
      </c>
      <c r="T2492" t="s">
        <v>1886</v>
      </c>
      <c r="U2492">
        <v>0</v>
      </c>
      <c r="V2492" t="s">
        <v>1886</v>
      </c>
      <c r="W2492">
        <v>0</v>
      </c>
      <c r="X2492">
        <v>0</v>
      </c>
      <c r="Y2492">
        <v>0</v>
      </c>
      <c r="Z2492" t="s">
        <v>1884</v>
      </c>
      <c r="AA2492" t="s">
        <v>1884</v>
      </c>
      <c r="AB2492" t="s">
        <v>1884</v>
      </c>
      <c r="AC2492">
        <v>0</v>
      </c>
      <c r="AD2492">
        <v>0</v>
      </c>
      <c r="AE2492">
        <v>0</v>
      </c>
      <c r="AF2492">
        <v>0</v>
      </c>
      <c r="AG2492" t="s">
        <v>1884</v>
      </c>
      <c r="AH2492" s="181" t="s">
        <v>1886</v>
      </c>
      <c r="AI2492" s="182">
        <v>27</v>
      </c>
      <c r="AJ2492" s="181" t="s">
        <v>1889</v>
      </c>
      <c r="AK2492" s="181" t="s">
        <v>1886</v>
      </c>
      <c r="AL2492" s="181" t="s">
        <v>1886</v>
      </c>
      <c r="AO2492" s="181"/>
      <c r="AQ2492">
        <v>10</v>
      </c>
      <c r="AR2492" s="182">
        <v>40</v>
      </c>
      <c r="AS2492" s="183" t="s">
        <v>1885</v>
      </c>
      <c r="AT2492">
        <v>0</v>
      </c>
      <c r="AU2492">
        <v>0</v>
      </c>
      <c r="AV2492" s="182">
        <v>0</v>
      </c>
      <c r="AW2492" s="184">
        <v>0</v>
      </c>
      <c r="AX2492" s="183" t="s">
        <v>1884</v>
      </c>
      <c r="AY2492" s="184">
        <v>0</v>
      </c>
      <c r="AZ2492">
        <v>0</v>
      </c>
      <c r="BA2492">
        <v>0</v>
      </c>
      <c r="BB2492">
        <v>0</v>
      </c>
      <c r="BC2492" s="182">
        <v>10869</v>
      </c>
      <c r="BD2492" t="s">
        <v>1886</v>
      </c>
      <c r="BE2492" t="s">
        <v>1886</v>
      </c>
      <c r="BF2492" t="s">
        <v>1886</v>
      </c>
      <c r="BG2492" s="181" t="s">
        <v>1886</v>
      </c>
      <c r="BH2492">
        <v>0</v>
      </c>
      <c r="BI2492" s="184">
        <v>0</v>
      </c>
      <c r="BJ2492" s="182">
        <v>0</v>
      </c>
      <c r="BK2492" s="181" t="s">
        <v>1886</v>
      </c>
      <c r="BL2492">
        <v>0</v>
      </c>
      <c r="BM2492">
        <v>0</v>
      </c>
      <c r="BN2492">
        <v>0</v>
      </c>
    </row>
    <row r="2493" spans="1:66" x14ac:dyDescent="0.25">
      <c r="A2493">
        <v>10870</v>
      </c>
      <c r="B2493" t="s">
        <v>6305</v>
      </c>
      <c r="C2493">
        <v>24</v>
      </c>
      <c r="D2493">
        <v>0</v>
      </c>
      <c r="E2493">
        <v>0</v>
      </c>
      <c r="F2493" t="s">
        <v>1884</v>
      </c>
      <c r="G2493" t="s">
        <v>1885</v>
      </c>
      <c r="H2493" t="s">
        <v>1884</v>
      </c>
      <c r="I2493" t="s">
        <v>1884</v>
      </c>
      <c r="J2493" t="s">
        <v>1884</v>
      </c>
      <c r="K2493" t="s">
        <v>1884</v>
      </c>
      <c r="L2493" t="s">
        <v>1884</v>
      </c>
      <c r="M2493" s="180">
        <v>45694</v>
      </c>
      <c r="N2493" t="s">
        <v>1886</v>
      </c>
      <c r="O2493" t="s">
        <v>6306</v>
      </c>
      <c r="P2493" t="s">
        <v>6307</v>
      </c>
      <c r="Q2493">
        <v>0</v>
      </c>
      <c r="R2493">
        <v>0</v>
      </c>
      <c r="S2493" t="s">
        <v>1886</v>
      </c>
      <c r="T2493" t="s">
        <v>1886</v>
      </c>
      <c r="U2493">
        <v>0</v>
      </c>
      <c r="V2493" t="s">
        <v>1886</v>
      </c>
      <c r="W2493">
        <v>0</v>
      </c>
      <c r="X2493">
        <v>0</v>
      </c>
      <c r="Y2493">
        <v>0</v>
      </c>
      <c r="Z2493" t="s">
        <v>1884</v>
      </c>
      <c r="AA2493" t="s">
        <v>1884</v>
      </c>
      <c r="AB2493" t="s">
        <v>1884</v>
      </c>
      <c r="AC2493">
        <v>0</v>
      </c>
      <c r="AD2493">
        <v>0</v>
      </c>
      <c r="AE2493">
        <v>0</v>
      </c>
      <c r="AF2493">
        <v>0</v>
      </c>
      <c r="AG2493" t="s">
        <v>1884</v>
      </c>
      <c r="AH2493" s="181" t="s">
        <v>1886</v>
      </c>
      <c r="AI2493" s="182">
        <v>27</v>
      </c>
      <c r="AJ2493" s="181" t="s">
        <v>1889</v>
      </c>
      <c r="AK2493" s="181" t="s">
        <v>1886</v>
      </c>
      <c r="AL2493" s="181" t="s">
        <v>1886</v>
      </c>
      <c r="AO2493" s="181"/>
      <c r="AQ2493">
        <v>10</v>
      </c>
      <c r="AR2493" s="182">
        <v>40</v>
      </c>
      <c r="AS2493" s="183" t="s">
        <v>1885</v>
      </c>
      <c r="AT2493">
        <v>0</v>
      </c>
      <c r="AU2493">
        <v>0</v>
      </c>
      <c r="AV2493" s="182">
        <v>0</v>
      </c>
      <c r="AW2493" s="184">
        <v>0</v>
      </c>
      <c r="AX2493" s="183" t="s">
        <v>1884</v>
      </c>
      <c r="AY2493" s="184">
        <v>0</v>
      </c>
      <c r="AZ2493">
        <v>0</v>
      </c>
      <c r="BA2493">
        <v>0</v>
      </c>
      <c r="BB2493">
        <v>0</v>
      </c>
      <c r="BC2493" s="182">
        <v>10870</v>
      </c>
      <c r="BD2493" t="s">
        <v>1886</v>
      </c>
      <c r="BE2493" t="s">
        <v>1886</v>
      </c>
      <c r="BF2493" t="s">
        <v>1886</v>
      </c>
      <c r="BG2493" s="181" t="s">
        <v>1886</v>
      </c>
      <c r="BH2493">
        <v>0</v>
      </c>
      <c r="BI2493" s="184">
        <v>0</v>
      </c>
      <c r="BJ2493" s="182">
        <v>0</v>
      </c>
      <c r="BK2493" s="181" t="s">
        <v>1886</v>
      </c>
      <c r="BL2493">
        <v>0</v>
      </c>
      <c r="BM2493">
        <v>0</v>
      </c>
      <c r="BN2493">
        <v>0</v>
      </c>
    </row>
    <row r="2494" spans="1:66" x14ac:dyDescent="0.25">
      <c r="A2494">
        <v>10871</v>
      </c>
      <c r="B2494" t="s">
        <v>1531</v>
      </c>
      <c r="C2494">
        <v>24</v>
      </c>
      <c r="D2494">
        <v>0</v>
      </c>
      <c r="E2494">
        <v>0</v>
      </c>
      <c r="F2494" t="s">
        <v>1884</v>
      </c>
      <c r="G2494" t="s">
        <v>1885</v>
      </c>
      <c r="H2494" t="s">
        <v>1884</v>
      </c>
      <c r="I2494" t="s">
        <v>1884</v>
      </c>
      <c r="J2494" t="s">
        <v>1884</v>
      </c>
      <c r="K2494" t="s">
        <v>1884</v>
      </c>
      <c r="L2494" t="s">
        <v>1884</v>
      </c>
      <c r="M2494" s="180">
        <v>45696</v>
      </c>
      <c r="N2494" t="s">
        <v>1886</v>
      </c>
      <c r="O2494" t="s">
        <v>1886</v>
      </c>
      <c r="P2494" t="s">
        <v>6308</v>
      </c>
      <c r="Q2494">
        <v>0</v>
      </c>
      <c r="R2494">
        <v>0</v>
      </c>
      <c r="S2494" t="s">
        <v>1886</v>
      </c>
      <c r="T2494" t="s">
        <v>1886</v>
      </c>
      <c r="U2494">
        <v>0</v>
      </c>
      <c r="V2494" t="s">
        <v>1886</v>
      </c>
      <c r="W2494">
        <v>0</v>
      </c>
      <c r="X2494">
        <v>0</v>
      </c>
      <c r="Y2494">
        <v>0</v>
      </c>
      <c r="Z2494" t="s">
        <v>1884</v>
      </c>
      <c r="AA2494" t="s">
        <v>1884</v>
      </c>
      <c r="AB2494" t="s">
        <v>1884</v>
      </c>
      <c r="AC2494">
        <v>0</v>
      </c>
      <c r="AD2494">
        <v>0</v>
      </c>
      <c r="AE2494">
        <v>0</v>
      </c>
      <c r="AF2494">
        <v>0</v>
      </c>
      <c r="AG2494" t="s">
        <v>1884</v>
      </c>
      <c r="AH2494" s="181" t="s">
        <v>1886</v>
      </c>
      <c r="AI2494" s="182">
        <v>46</v>
      </c>
      <c r="AJ2494" s="181" t="s">
        <v>1935</v>
      </c>
      <c r="AK2494" s="181" t="s">
        <v>1886</v>
      </c>
      <c r="AL2494" s="181" t="s">
        <v>1886</v>
      </c>
      <c r="AO2494" s="181"/>
      <c r="AQ2494">
        <v>10</v>
      </c>
      <c r="AR2494" s="182">
        <v>40</v>
      </c>
      <c r="AS2494" s="183" t="s">
        <v>1885</v>
      </c>
      <c r="AT2494">
        <v>0</v>
      </c>
      <c r="AU2494">
        <v>108</v>
      </c>
      <c r="AV2494" s="182">
        <v>6</v>
      </c>
      <c r="AW2494" s="184">
        <v>0</v>
      </c>
      <c r="AX2494" s="183" t="s">
        <v>1884</v>
      </c>
      <c r="AY2494" s="184">
        <v>0</v>
      </c>
      <c r="AZ2494">
        <v>0</v>
      </c>
      <c r="BA2494">
        <v>0</v>
      </c>
      <c r="BB2494">
        <v>0</v>
      </c>
      <c r="BC2494" s="182">
        <v>10871</v>
      </c>
      <c r="BD2494" t="s">
        <v>1886</v>
      </c>
      <c r="BE2494" t="s">
        <v>1886</v>
      </c>
      <c r="BF2494" t="s">
        <v>1886</v>
      </c>
      <c r="BG2494" s="181" t="s">
        <v>1886</v>
      </c>
      <c r="BH2494">
        <v>3.84</v>
      </c>
      <c r="BI2494" s="184">
        <v>0</v>
      </c>
      <c r="BJ2494" s="182">
        <v>0</v>
      </c>
      <c r="BK2494" s="181" t="s">
        <v>1886</v>
      </c>
      <c r="BL2494">
        <v>0</v>
      </c>
      <c r="BM2494">
        <v>0</v>
      </c>
      <c r="BN2494">
        <v>0</v>
      </c>
    </row>
    <row r="2495" spans="1:66" x14ac:dyDescent="0.25">
      <c r="A2495">
        <v>10872</v>
      </c>
      <c r="B2495" t="s">
        <v>6309</v>
      </c>
      <c r="C2495">
        <v>12</v>
      </c>
      <c r="D2495">
        <v>0</v>
      </c>
      <c r="E2495">
        <v>0</v>
      </c>
      <c r="F2495" t="s">
        <v>1884</v>
      </c>
      <c r="G2495" t="s">
        <v>1885</v>
      </c>
      <c r="H2495" t="s">
        <v>1884</v>
      </c>
      <c r="I2495" t="s">
        <v>1884</v>
      </c>
      <c r="J2495" t="s">
        <v>1884</v>
      </c>
      <c r="K2495" t="s">
        <v>1884</v>
      </c>
      <c r="L2495" t="s">
        <v>1884</v>
      </c>
      <c r="M2495" s="180">
        <v>45696</v>
      </c>
      <c r="N2495" t="s">
        <v>1886</v>
      </c>
      <c r="O2495" t="s">
        <v>1886</v>
      </c>
      <c r="P2495" t="s">
        <v>6310</v>
      </c>
      <c r="Q2495">
        <v>0</v>
      </c>
      <c r="R2495">
        <v>0</v>
      </c>
      <c r="S2495" t="s">
        <v>1886</v>
      </c>
      <c r="T2495" t="s">
        <v>1886</v>
      </c>
      <c r="U2495">
        <v>0</v>
      </c>
      <c r="V2495" t="s">
        <v>1886</v>
      </c>
      <c r="W2495">
        <v>0</v>
      </c>
      <c r="X2495">
        <v>0</v>
      </c>
      <c r="Y2495">
        <v>0</v>
      </c>
      <c r="Z2495" t="s">
        <v>1884</v>
      </c>
      <c r="AA2495" t="s">
        <v>1884</v>
      </c>
      <c r="AB2495" t="s">
        <v>1884</v>
      </c>
      <c r="AC2495">
        <v>0</v>
      </c>
      <c r="AD2495">
        <v>0</v>
      </c>
      <c r="AE2495">
        <v>0</v>
      </c>
      <c r="AF2495">
        <v>0</v>
      </c>
      <c r="AG2495" t="s">
        <v>1884</v>
      </c>
      <c r="AH2495" s="181" t="s">
        <v>1886</v>
      </c>
      <c r="AI2495" s="182">
        <v>46</v>
      </c>
      <c r="AJ2495" s="181" t="s">
        <v>1935</v>
      </c>
      <c r="AK2495" s="181" t="s">
        <v>6311</v>
      </c>
      <c r="AL2495" s="181" t="s">
        <v>1886</v>
      </c>
      <c r="AO2495" s="181"/>
      <c r="AQ2495">
        <v>10</v>
      </c>
      <c r="AR2495" s="182">
        <v>40</v>
      </c>
      <c r="AS2495" s="183" t="s">
        <v>1885</v>
      </c>
      <c r="AT2495">
        <v>0</v>
      </c>
      <c r="AU2495">
        <v>54</v>
      </c>
      <c r="AV2495" s="182">
        <v>6</v>
      </c>
      <c r="AW2495" s="184">
        <v>0</v>
      </c>
      <c r="AX2495" s="183" t="s">
        <v>1884</v>
      </c>
      <c r="AY2495" s="184">
        <v>0</v>
      </c>
      <c r="AZ2495">
        <v>0</v>
      </c>
      <c r="BA2495">
        <v>0</v>
      </c>
      <c r="BB2495">
        <v>0</v>
      </c>
      <c r="BC2495" s="182">
        <v>10872</v>
      </c>
      <c r="BD2495" t="s">
        <v>1886</v>
      </c>
      <c r="BE2495" t="s">
        <v>1886</v>
      </c>
      <c r="BF2495" t="s">
        <v>1886</v>
      </c>
      <c r="BG2495" s="181" t="s">
        <v>1886</v>
      </c>
      <c r="BH2495">
        <v>0</v>
      </c>
      <c r="BI2495" s="184">
        <v>0</v>
      </c>
      <c r="BJ2495" s="182">
        <v>0</v>
      </c>
      <c r="BK2495" s="181" t="s">
        <v>1886</v>
      </c>
      <c r="BL2495">
        <v>0</v>
      </c>
      <c r="BM2495">
        <v>0</v>
      </c>
      <c r="BN2495">
        <v>0</v>
      </c>
    </row>
    <row r="2496" spans="1:66" x14ac:dyDescent="0.25">
      <c r="A2496">
        <v>10873</v>
      </c>
      <c r="B2496" t="s">
        <v>6312</v>
      </c>
      <c r="C2496">
        <v>12</v>
      </c>
      <c r="D2496">
        <v>0</v>
      </c>
      <c r="E2496">
        <v>0</v>
      </c>
      <c r="F2496" t="s">
        <v>1884</v>
      </c>
      <c r="G2496" t="s">
        <v>1885</v>
      </c>
      <c r="H2496" t="s">
        <v>1884</v>
      </c>
      <c r="I2496" t="s">
        <v>1884</v>
      </c>
      <c r="J2496" t="s">
        <v>1884</v>
      </c>
      <c r="K2496" t="s">
        <v>1884</v>
      </c>
      <c r="L2496" t="s">
        <v>1884</v>
      </c>
      <c r="M2496" s="180">
        <v>45696</v>
      </c>
      <c r="N2496" t="s">
        <v>1886</v>
      </c>
      <c r="O2496" t="s">
        <v>1886</v>
      </c>
      <c r="P2496" t="s">
        <v>6313</v>
      </c>
      <c r="Q2496">
        <v>0</v>
      </c>
      <c r="R2496">
        <v>0</v>
      </c>
      <c r="S2496" t="s">
        <v>1886</v>
      </c>
      <c r="T2496" t="s">
        <v>1886</v>
      </c>
      <c r="U2496">
        <v>0</v>
      </c>
      <c r="V2496" t="s">
        <v>1886</v>
      </c>
      <c r="W2496">
        <v>0</v>
      </c>
      <c r="X2496">
        <v>0</v>
      </c>
      <c r="Y2496">
        <v>0</v>
      </c>
      <c r="Z2496" t="s">
        <v>1884</v>
      </c>
      <c r="AA2496" t="s">
        <v>1884</v>
      </c>
      <c r="AB2496" t="s">
        <v>1884</v>
      </c>
      <c r="AC2496">
        <v>0</v>
      </c>
      <c r="AD2496">
        <v>0</v>
      </c>
      <c r="AE2496">
        <v>0</v>
      </c>
      <c r="AF2496">
        <v>0</v>
      </c>
      <c r="AG2496" t="s">
        <v>1884</v>
      </c>
      <c r="AH2496" s="181" t="s">
        <v>1886</v>
      </c>
      <c r="AI2496" s="182">
        <v>46</v>
      </c>
      <c r="AJ2496" s="181" t="s">
        <v>1935</v>
      </c>
      <c r="AK2496" s="181" t="s">
        <v>1886</v>
      </c>
      <c r="AL2496" s="181" t="s">
        <v>1886</v>
      </c>
      <c r="AO2496" s="181"/>
      <c r="AQ2496">
        <v>10</v>
      </c>
      <c r="AR2496" s="182">
        <v>40</v>
      </c>
      <c r="AS2496" s="183" t="s">
        <v>1885</v>
      </c>
      <c r="AT2496">
        <v>0</v>
      </c>
      <c r="AU2496">
        <v>91</v>
      </c>
      <c r="AV2496" s="182">
        <v>7</v>
      </c>
      <c r="AW2496" s="184">
        <v>0</v>
      </c>
      <c r="AX2496" s="183" t="s">
        <v>1884</v>
      </c>
      <c r="AY2496" s="184">
        <v>0</v>
      </c>
      <c r="AZ2496">
        <v>0</v>
      </c>
      <c r="BA2496">
        <v>0</v>
      </c>
      <c r="BB2496">
        <v>0</v>
      </c>
      <c r="BC2496" s="182">
        <v>10873</v>
      </c>
      <c r="BD2496" t="s">
        <v>1886</v>
      </c>
      <c r="BE2496" t="s">
        <v>1886</v>
      </c>
      <c r="BF2496" t="s">
        <v>1886</v>
      </c>
      <c r="BG2496" s="181" t="s">
        <v>1886</v>
      </c>
      <c r="BH2496">
        <v>4.8899999999999997</v>
      </c>
      <c r="BI2496" s="184">
        <v>0</v>
      </c>
      <c r="BJ2496" s="182">
        <v>0</v>
      </c>
      <c r="BK2496" s="181" t="s">
        <v>1886</v>
      </c>
      <c r="BL2496">
        <v>0</v>
      </c>
      <c r="BM2496">
        <v>0</v>
      </c>
      <c r="BN2496">
        <v>0</v>
      </c>
    </row>
    <row r="2497" spans="1:66" x14ac:dyDescent="0.25">
      <c r="A2497">
        <v>10874</v>
      </c>
      <c r="B2497" t="s">
        <v>6314</v>
      </c>
      <c r="C2497">
        <v>12</v>
      </c>
      <c r="D2497">
        <v>0</v>
      </c>
      <c r="E2497">
        <v>0</v>
      </c>
      <c r="F2497" t="s">
        <v>1884</v>
      </c>
      <c r="G2497" t="s">
        <v>1885</v>
      </c>
      <c r="H2497" t="s">
        <v>1884</v>
      </c>
      <c r="I2497" t="s">
        <v>1884</v>
      </c>
      <c r="J2497" t="s">
        <v>1884</v>
      </c>
      <c r="K2497" t="s">
        <v>1884</v>
      </c>
      <c r="L2497" t="s">
        <v>1884</v>
      </c>
      <c r="M2497" s="180">
        <v>45696</v>
      </c>
      <c r="N2497" t="s">
        <v>1886</v>
      </c>
      <c r="O2497" t="s">
        <v>1886</v>
      </c>
      <c r="P2497" t="s">
        <v>6315</v>
      </c>
      <c r="Q2497">
        <v>0</v>
      </c>
      <c r="R2497">
        <v>0</v>
      </c>
      <c r="S2497" t="s">
        <v>1886</v>
      </c>
      <c r="T2497" t="s">
        <v>1886</v>
      </c>
      <c r="U2497">
        <v>0</v>
      </c>
      <c r="V2497" t="s">
        <v>1886</v>
      </c>
      <c r="W2497">
        <v>0</v>
      </c>
      <c r="X2497">
        <v>0</v>
      </c>
      <c r="Y2497">
        <v>0</v>
      </c>
      <c r="Z2497" t="s">
        <v>1884</v>
      </c>
      <c r="AA2497" t="s">
        <v>1884</v>
      </c>
      <c r="AB2497" t="s">
        <v>1884</v>
      </c>
      <c r="AC2497">
        <v>0</v>
      </c>
      <c r="AD2497">
        <v>0</v>
      </c>
      <c r="AE2497">
        <v>0</v>
      </c>
      <c r="AF2497">
        <v>0</v>
      </c>
      <c r="AG2497" t="s">
        <v>1884</v>
      </c>
      <c r="AH2497" s="181" t="s">
        <v>1886</v>
      </c>
      <c r="AI2497" s="182">
        <v>46</v>
      </c>
      <c r="AJ2497" s="181" t="s">
        <v>1935</v>
      </c>
      <c r="AK2497" s="181" t="s">
        <v>6316</v>
      </c>
      <c r="AL2497" s="181" t="s">
        <v>1886</v>
      </c>
      <c r="AO2497" s="181"/>
      <c r="AQ2497">
        <v>10</v>
      </c>
      <c r="AR2497" s="182">
        <v>40</v>
      </c>
      <c r="AS2497" s="183" t="s">
        <v>1885</v>
      </c>
      <c r="AT2497">
        <v>0</v>
      </c>
      <c r="AU2497">
        <v>54</v>
      </c>
      <c r="AV2497" s="182">
        <v>6</v>
      </c>
      <c r="AW2497" s="184">
        <v>0</v>
      </c>
      <c r="AX2497" s="183" t="s">
        <v>1884</v>
      </c>
      <c r="AY2497" s="184">
        <v>0</v>
      </c>
      <c r="AZ2497">
        <v>0</v>
      </c>
      <c r="BA2497">
        <v>0</v>
      </c>
      <c r="BB2497">
        <v>0</v>
      </c>
      <c r="BC2497" s="182">
        <v>10874</v>
      </c>
      <c r="BD2497" t="s">
        <v>1886</v>
      </c>
      <c r="BE2497" t="s">
        <v>1886</v>
      </c>
      <c r="BF2497" t="s">
        <v>1886</v>
      </c>
      <c r="BG2497" s="181" t="s">
        <v>1886</v>
      </c>
      <c r="BH2497">
        <v>0</v>
      </c>
      <c r="BI2497" s="184">
        <v>0</v>
      </c>
      <c r="BJ2497" s="182">
        <v>0</v>
      </c>
      <c r="BK2497" s="181" t="s">
        <v>1886</v>
      </c>
      <c r="BL2497">
        <v>0</v>
      </c>
      <c r="BM2497">
        <v>0</v>
      </c>
      <c r="BN2497">
        <v>0</v>
      </c>
    </row>
    <row r="2498" spans="1:66" x14ac:dyDescent="0.25">
      <c r="A2498">
        <v>10875</v>
      </c>
      <c r="B2498" t="s">
        <v>6317</v>
      </c>
      <c r="C2498">
        <v>8</v>
      </c>
      <c r="D2498">
        <v>0</v>
      </c>
      <c r="E2498">
        <v>0</v>
      </c>
      <c r="F2498" t="s">
        <v>1884</v>
      </c>
      <c r="G2498" t="s">
        <v>1885</v>
      </c>
      <c r="H2498" t="s">
        <v>1884</v>
      </c>
      <c r="I2498" t="s">
        <v>1884</v>
      </c>
      <c r="J2498" t="s">
        <v>1884</v>
      </c>
      <c r="K2498" t="s">
        <v>1884</v>
      </c>
      <c r="L2498" t="s">
        <v>1884</v>
      </c>
      <c r="M2498" s="180">
        <v>45700</v>
      </c>
      <c r="N2498" t="s">
        <v>1886</v>
      </c>
      <c r="O2498" t="s">
        <v>1886</v>
      </c>
      <c r="P2498" t="s">
        <v>6318</v>
      </c>
      <c r="Q2498">
        <v>0</v>
      </c>
      <c r="R2498">
        <v>0</v>
      </c>
      <c r="S2498" t="s">
        <v>1886</v>
      </c>
      <c r="T2498" t="s">
        <v>1886</v>
      </c>
      <c r="U2498">
        <v>2</v>
      </c>
      <c r="V2498" t="s">
        <v>1899</v>
      </c>
      <c r="W2498">
        <v>0.1</v>
      </c>
      <c r="X2498">
        <v>0</v>
      </c>
      <c r="Y2498">
        <v>0</v>
      </c>
      <c r="Z2498" t="s">
        <v>1884</v>
      </c>
      <c r="AA2498" t="s">
        <v>1884</v>
      </c>
      <c r="AB2498" t="s">
        <v>1884</v>
      </c>
      <c r="AC2498">
        <v>0</v>
      </c>
      <c r="AD2498">
        <v>0</v>
      </c>
      <c r="AE2498">
        <v>0</v>
      </c>
      <c r="AF2498">
        <v>0</v>
      </c>
      <c r="AG2498" t="s">
        <v>1884</v>
      </c>
      <c r="AH2498" s="181" t="s">
        <v>1886</v>
      </c>
      <c r="AI2498" s="182">
        <v>47</v>
      </c>
      <c r="AJ2498" s="181" t="s">
        <v>2015</v>
      </c>
      <c r="AK2498" s="181" t="s">
        <v>1886</v>
      </c>
      <c r="AL2498" s="181" t="s">
        <v>1886</v>
      </c>
      <c r="AO2498" s="181"/>
      <c r="AQ2498">
        <v>10</v>
      </c>
      <c r="AR2498" s="182">
        <v>40</v>
      </c>
      <c r="AS2498" s="183" t="s">
        <v>1885</v>
      </c>
      <c r="AT2498">
        <v>0</v>
      </c>
      <c r="AU2498">
        <v>0</v>
      </c>
      <c r="AV2498" s="182">
        <v>0</v>
      </c>
      <c r="AW2498" s="184">
        <v>0</v>
      </c>
      <c r="AX2498" s="183" t="s">
        <v>1884</v>
      </c>
      <c r="AY2498" s="184">
        <v>0</v>
      </c>
      <c r="AZ2498">
        <v>0</v>
      </c>
      <c r="BA2498">
        <v>0</v>
      </c>
      <c r="BB2498">
        <v>0</v>
      </c>
      <c r="BC2498" s="182">
        <v>10875</v>
      </c>
      <c r="BD2498" t="s">
        <v>1886</v>
      </c>
      <c r="BE2498" t="s">
        <v>1886</v>
      </c>
      <c r="BF2498" t="s">
        <v>1886</v>
      </c>
      <c r="BG2498" s="181" t="s">
        <v>1886</v>
      </c>
      <c r="BH2498">
        <v>0</v>
      </c>
      <c r="BI2498" s="184">
        <v>0</v>
      </c>
      <c r="BJ2498" s="182">
        <v>0</v>
      </c>
      <c r="BK2498" s="181" t="s">
        <v>1886</v>
      </c>
      <c r="BL2498">
        <v>0</v>
      </c>
      <c r="BM2498">
        <v>0</v>
      </c>
      <c r="BN2498">
        <v>0</v>
      </c>
    </row>
    <row r="2499" spans="1:66" x14ac:dyDescent="0.25">
      <c r="A2499">
        <v>10876</v>
      </c>
      <c r="B2499" t="s">
        <v>6319</v>
      </c>
      <c r="C2499">
        <v>12</v>
      </c>
      <c r="D2499">
        <v>0</v>
      </c>
      <c r="E2499">
        <v>0</v>
      </c>
      <c r="F2499" t="s">
        <v>1884</v>
      </c>
      <c r="G2499" t="s">
        <v>1885</v>
      </c>
      <c r="H2499" t="s">
        <v>1884</v>
      </c>
      <c r="I2499" t="s">
        <v>1884</v>
      </c>
      <c r="J2499" t="s">
        <v>1884</v>
      </c>
      <c r="K2499" t="s">
        <v>1884</v>
      </c>
      <c r="L2499" t="s">
        <v>1884</v>
      </c>
      <c r="M2499" s="180">
        <v>45700</v>
      </c>
      <c r="N2499" t="s">
        <v>1886</v>
      </c>
      <c r="O2499" t="s">
        <v>1886</v>
      </c>
      <c r="P2499" t="s">
        <v>6320</v>
      </c>
      <c r="Q2499">
        <v>0</v>
      </c>
      <c r="R2499">
        <v>0</v>
      </c>
      <c r="S2499" t="s">
        <v>1886</v>
      </c>
      <c r="T2499" t="s">
        <v>1886</v>
      </c>
      <c r="U2499">
        <v>2</v>
      </c>
      <c r="V2499" t="s">
        <v>1899</v>
      </c>
      <c r="W2499">
        <v>1.65</v>
      </c>
      <c r="X2499">
        <v>0</v>
      </c>
      <c r="Y2499">
        <v>0</v>
      </c>
      <c r="Z2499" t="s">
        <v>1884</v>
      </c>
      <c r="AA2499" t="s">
        <v>1884</v>
      </c>
      <c r="AB2499" t="s">
        <v>1884</v>
      </c>
      <c r="AC2499">
        <v>0</v>
      </c>
      <c r="AD2499">
        <v>0</v>
      </c>
      <c r="AE2499">
        <v>0</v>
      </c>
      <c r="AF2499">
        <v>0</v>
      </c>
      <c r="AG2499" t="s">
        <v>1884</v>
      </c>
      <c r="AH2499" s="181" t="s">
        <v>1886</v>
      </c>
      <c r="AI2499" s="182">
        <v>47</v>
      </c>
      <c r="AJ2499" s="181" t="s">
        <v>2015</v>
      </c>
      <c r="AK2499" s="181" t="s">
        <v>1886</v>
      </c>
      <c r="AL2499" s="181" t="s">
        <v>1886</v>
      </c>
      <c r="AO2499" s="181"/>
      <c r="AQ2499">
        <v>10</v>
      </c>
      <c r="AR2499" s="182">
        <v>40</v>
      </c>
      <c r="AS2499" s="183" t="s">
        <v>1885</v>
      </c>
      <c r="AT2499">
        <v>0</v>
      </c>
      <c r="AU2499">
        <v>0</v>
      </c>
      <c r="AV2499" s="182">
        <v>0</v>
      </c>
      <c r="AW2499" s="184">
        <v>0</v>
      </c>
      <c r="AX2499" s="183" t="s">
        <v>1884</v>
      </c>
      <c r="AY2499" s="184">
        <v>0</v>
      </c>
      <c r="AZ2499">
        <v>0</v>
      </c>
      <c r="BA2499">
        <v>0</v>
      </c>
      <c r="BB2499">
        <v>0</v>
      </c>
      <c r="BC2499" s="182">
        <v>10876</v>
      </c>
      <c r="BD2499" t="s">
        <v>1886</v>
      </c>
      <c r="BE2499" t="s">
        <v>1886</v>
      </c>
      <c r="BF2499" t="s">
        <v>1886</v>
      </c>
      <c r="BG2499" s="181" t="s">
        <v>1886</v>
      </c>
      <c r="BH2499">
        <v>0</v>
      </c>
      <c r="BI2499" s="184">
        <v>0</v>
      </c>
      <c r="BJ2499" s="182">
        <v>0</v>
      </c>
      <c r="BK2499" s="181" t="s">
        <v>1886</v>
      </c>
      <c r="BL2499">
        <v>0</v>
      </c>
      <c r="BM2499">
        <v>0</v>
      </c>
      <c r="BN2499">
        <v>0</v>
      </c>
    </row>
    <row r="2500" spans="1:66" x14ac:dyDescent="0.25">
      <c r="A2500">
        <v>10877</v>
      </c>
      <c r="B2500" t="s">
        <v>6321</v>
      </c>
      <c r="C2500">
        <v>8</v>
      </c>
      <c r="D2500">
        <v>0</v>
      </c>
      <c r="E2500">
        <v>0</v>
      </c>
      <c r="F2500" t="s">
        <v>1884</v>
      </c>
      <c r="G2500" t="s">
        <v>1885</v>
      </c>
      <c r="H2500" t="s">
        <v>1884</v>
      </c>
      <c r="I2500" t="s">
        <v>1884</v>
      </c>
      <c r="J2500" t="s">
        <v>1884</v>
      </c>
      <c r="K2500" t="s">
        <v>1884</v>
      </c>
      <c r="L2500" t="s">
        <v>1884</v>
      </c>
      <c r="M2500" s="180">
        <v>45709</v>
      </c>
      <c r="N2500" t="s">
        <v>1886</v>
      </c>
      <c r="O2500" t="s">
        <v>1886</v>
      </c>
      <c r="P2500" t="s">
        <v>1886</v>
      </c>
      <c r="Q2500">
        <v>0</v>
      </c>
      <c r="R2500">
        <v>0</v>
      </c>
      <c r="S2500" t="s">
        <v>1886</v>
      </c>
      <c r="T2500" t="s">
        <v>1886</v>
      </c>
      <c r="U2500">
        <v>2</v>
      </c>
      <c r="V2500" t="s">
        <v>1899</v>
      </c>
      <c r="W2500">
        <v>2.02</v>
      </c>
      <c r="X2500">
        <v>0</v>
      </c>
      <c r="Y2500">
        <v>0</v>
      </c>
      <c r="Z2500" t="s">
        <v>1884</v>
      </c>
      <c r="AA2500" t="s">
        <v>1884</v>
      </c>
      <c r="AB2500" t="s">
        <v>1884</v>
      </c>
      <c r="AC2500">
        <v>0</v>
      </c>
      <c r="AD2500">
        <v>0</v>
      </c>
      <c r="AE2500">
        <v>0</v>
      </c>
      <c r="AF2500">
        <v>0</v>
      </c>
      <c r="AG2500" t="s">
        <v>1884</v>
      </c>
      <c r="AH2500" s="181" t="s">
        <v>1886</v>
      </c>
      <c r="AI2500" s="182">
        <v>47</v>
      </c>
      <c r="AJ2500" s="181" t="s">
        <v>2015</v>
      </c>
      <c r="AK2500" s="181" t="s">
        <v>1886</v>
      </c>
      <c r="AL2500" s="181" t="s">
        <v>1886</v>
      </c>
      <c r="AO2500" s="181"/>
      <c r="AQ2500">
        <v>10</v>
      </c>
      <c r="AR2500" s="182">
        <v>40</v>
      </c>
      <c r="AS2500" s="183" t="s">
        <v>1885</v>
      </c>
      <c r="AT2500">
        <v>0</v>
      </c>
      <c r="AU2500">
        <v>0</v>
      </c>
      <c r="AV2500" s="182">
        <v>0</v>
      </c>
      <c r="AW2500" s="184">
        <v>0</v>
      </c>
      <c r="AX2500" s="183" t="s">
        <v>1884</v>
      </c>
      <c r="AY2500" s="184">
        <v>0</v>
      </c>
      <c r="AZ2500">
        <v>0</v>
      </c>
      <c r="BA2500">
        <v>0</v>
      </c>
      <c r="BB2500">
        <v>0</v>
      </c>
      <c r="BC2500" s="182">
        <v>10877</v>
      </c>
      <c r="BD2500" t="s">
        <v>1886</v>
      </c>
      <c r="BE2500" t="s">
        <v>1886</v>
      </c>
      <c r="BF2500" t="s">
        <v>1886</v>
      </c>
      <c r="BG2500" s="181" t="s">
        <v>1886</v>
      </c>
      <c r="BH2500">
        <v>0</v>
      </c>
      <c r="BI2500" s="184">
        <v>0</v>
      </c>
      <c r="BJ2500" s="182">
        <v>0</v>
      </c>
      <c r="BK2500" s="181" t="s">
        <v>1886</v>
      </c>
      <c r="BL2500">
        <v>0</v>
      </c>
      <c r="BM2500">
        <v>0</v>
      </c>
      <c r="BN2500">
        <v>0</v>
      </c>
    </row>
    <row r="2501" spans="1:66" x14ac:dyDescent="0.25">
      <c r="A2501">
        <v>10887</v>
      </c>
      <c r="B2501" t="s">
        <v>6322</v>
      </c>
      <c r="C2501">
        <v>1</v>
      </c>
      <c r="D2501">
        <v>0</v>
      </c>
      <c r="E2501">
        <v>0</v>
      </c>
      <c r="F2501" t="s">
        <v>1884</v>
      </c>
      <c r="G2501" t="s">
        <v>1885</v>
      </c>
      <c r="H2501" t="s">
        <v>1884</v>
      </c>
      <c r="I2501" t="s">
        <v>1884</v>
      </c>
      <c r="J2501" t="s">
        <v>1884</v>
      </c>
      <c r="K2501" t="s">
        <v>1884</v>
      </c>
      <c r="L2501" t="s">
        <v>1884</v>
      </c>
      <c r="M2501" s="180">
        <v>45712</v>
      </c>
      <c r="N2501" t="s">
        <v>1886</v>
      </c>
      <c r="O2501" t="s">
        <v>1886</v>
      </c>
      <c r="P2501" t="s">
        <v>6323</v>
      </c>
      <c r="Q2501">
        <v>0</v>
      </c>
      <c r="R2501">
        <v>0</v>
      </c>
      <c r="S2501" t="s">
        <v>1886</v>
      </c>
      <c r="T2501" t="s">
        <v>1886</v>
      </c>
      <c r="U2501">
        <v>0</v>
      </c>
      <c r="V2501" t="s">
        <v>1886</v>
      </c>
      <c r="W2501">
        <v>0</v>
      </c>
      <c r="X2501">
        <v>0</v>
      </c>
      <c r="Y2501">
        <v>0</v>
      </c>
      <c r="Z2501" t="s">
        <v>1884</v>
      </c>
      <c r="AA2501" t="s">
        <v>1884</v>
      </c>
      <c r="AB2501" t="s">
        <v>1884</v>
      </c>
      <c r="AC2501">
        <v>0</v>
      </c>
      <c r="AD2501">
        <v>0</v>
      </c>
      <c r="AE2501">
        <v>0</v>
      </c>
      <c r="AF2501">
        <v>0</v>
      </c>
      <c r="AG2501" t="s">
        <v>1884</v>
      </c>
      <c r="AH2501" s="181" t="s">
        <v>1886</v>
      </c>
      <c r="AI2501" s="182">
        <v>256</v>
      </c>
      <c r="AJ2501" s="181" t="s">
        <v>2844</v>
      </c>
      <c r="AK2501" s="181" t="s">
        <v>1886</v>
      </c>
      <c r="AL2501" s="181" t="s">
        <v>1886</v>
      </c>
      <c r="AO2501" s="181"/>
      <c r="AQ2501">
        <v>10</v>
      </c>
      <c r="AR2501" s="182">
        <v>40</v>
      </c>
      <c r="AS2501" s="183" t="s">
        <v>1885</v>
      </c>
      <c r="AT2501">
        <v>0</v>
      </c>
      <c r="AU2501">
        <v>0</v>
      </c>
      <c r="AV2501" s="182">
        <v>0</v>
      </c>
      <c r="AW2501" s="184">
        <v>0</v>
      </c>
      <c r="AX2501" s="183" t="s">
        <v>1884</v>
      </c>
      <c r="AY2501" s="184">
        <v>0</v>
      </c>
      <c r="AZ2501">
        <v>0</v>
      </c>
      <c r="BA2501">
        <v>0</v>
      </c>
      <c r="BB2501">
        <v>0</v>
      </c>
      <c r="BC2501" s="182">
        <v>10887</v>
      </c>
      <c r="BD2501" t="s">
        <v>1886</v>
      </c>
      <c r="BE2501" t="s">
        <v>1886</v>
      </c>
      <c r="BF2501" t="s">
        <v>1886</v>
      </c>
      <c r="BG2501" s="181" t="s">
        <v>1886</v>
      </c>
      <c r="BH2501">
        <v>0</v>
      </c>
      <c r="BI2501" s="184">
        <v>0</v>
      </c>
      <c r="BJ2501" s="182">
        <v>0</v>
      </c>
      <c r="BK2501" s="181" t="s">
        <v>1886</v>
      </c>
      <c r="BL2501">
        <v>0</v>
      </c>
      <c r="BM2501">
        <v>0</v>
      </c>
      <c r="BN2501">
        <v>0</v>
      </c>
    </row>
    <row r="2502" spans="1:66" x14ac:dyDescent="0.25">
      <c r="A2502">
        <v>10888</v>
      </c>
      <c r="B2502" t="s">
        <v>6324</v>
      </c>
      <c r="C2502">
        <v>1</v>
      </c>
      <c r="D2502">
        <v>0</v>
      </c>
      <c r="E2502">
        <v>0</v>
      </c>
      <c r="F2502" t="s">
        <v>1884</v>
      </c>
      <c r="G2502" t="s">
        <v>1885</v>
      </c>
      <c r="H2502" t="s">
        <v>1884</v>
      </c>
      <c r="I2502" t="s">
        <v>1884</v>
      </c>
      <c r="J2502" t="s">
        <v>1884</v>
      </c>
      <c r="K2502" t="s">
        <v>1884</v>
      </c>
      <c r="L2502" t="s">
        <v>1884</v>
      </c>
      <c r="M2502" s="180">
        <v>45712</v>
      </c>
      <c r="N2502" t="s">
        <v>1886</v>
      </c>
      <c r="O2502" t="s">
        <v>1886</v>
      </c>
      <c r="P2502" t="s">
        <v>6325</v>
      </c>
      <c r="Q2502">
        <v>0</v>
      </c>
      <c r="R2502">
        <v>0</v>
      </c>
      <c r="S2502" t="s">
        <v>1886</v>
      </c>
      <c r="T2502" t="s">
        <v>1886</v>
      </c>
      <c r="U2502">
        <v>0</v>
      </c>
      <c r="V2502" t="s">
        <v>1886</v>
      </c>
      <c r="W2502">
        <v>0</v>
      </c>
      <c r="X2502">
        <v>0</v>
      </c>
      <c r="Y2502">
        <v>0</v>
      </c>
      <c r="Z2502" t="s">
        <v>1884</v>
      </c>
      <c r="AA2502" t="s">
        <v>1884</v>
      </c>
      <c r="AB2502" t="s">
        <v>1884</v>
      </c>
      <c r="AC2502">
        <v>0</v>
      </c>
      <c r="AD2502">
        <v>0</v>
      </c>
      <c r="AE2502">
        <v>0</v>
      </c>
      <c r="AF2502">
        <v>0</v>
      </c>
      <c r="AG2502" t="s">
        <v>1884</v>
      </c>
      <c r="AH2502" s="181" t="s">
        <v>1886</v>
      </c>
      <c r="AI2502" s="182">
        <v>256</v>
      </c>
      <c r="AJ2502" s="181" t="s">
        <v>2844</v>
      </c>
      <c r="AK2502" s="181" t="s">
        <v>1886</v>
      </c>
      <c r="AL2502" s="181" t="s">
        <v>1886</v>
      </c>
      <c r="AO2502" s="181"/>
      <c r="AQ2502">
        <v>10</v>
      </c>
      <c r="AR2502" s="182">
        <v>40</v>
      </c>
      <c r="AS2502" s="183" t="s">
        <v>1885</v>
      </c>
      <c r="AT2502">
        <v>0</v>
      </c>
      <c r="AU2502">
        <v>0</v>
      </c>
      <c r="AV2502" s="182">
        <v>0</v>
      </c>
      <c r="AW2502" s="184">
        <v>0</v>
      </c>
      <c r="AX2502" s="183" t="s">
        <v>1884</v>
      </c>
      <c r="AY2502" s="184">
        <v>0</v>
      </c>
      <c r="AZ2502">
        <v>0</v>
      </c>
      <c r="BA2502">
        <v>0</v>
      </c>
      <c r="BB2502">
        <v>0</v>
      </c>
      <c r="BC2502" s="182">
        <v>10888</v>
      </c>
      <c r="BD2502" t="s">
        <v>1886</v>
      </c>
      <c r="BE2502" t="s">
        <v>1886</v>
      </c>
      <c r="BF2502" t="s">
        <v>1886</v>
      </c>
      <c r="BG2502" s="181" t="s">
        <v>1886</v>
      </c>
      <c r="BH2502">
        <v>0</v>
      </c>
      <c r="BI2502" s="184">
        <v>0</v>
      </c>
      <c r="BJ2502" s="182">
        <v>0</v>
      </c>
      <c r="BK2502" s="181" t="s">
        <v>1886</v>
      </c>
      <c r="BL2502">
        <v>0</v>
      </c>
      <c r="BM2502">
        <v>0</v>
      </c>
      <c r="BN2502">
        <v>0</v>
      </c>
    </row>
    <row r="2503" spans="1:66" x14ac:dyDescent="0.25">
      <c r="A2503">
        <v>10889</v>
      </c>
      <c r="B2503" t="s">
        <v>6326</v>
      </c>
      <c r="C2503">
        <v>1</v>
      </c>
      <c r="D2503">
        <v>0</v>
      </c>
      <c r="E2503">
        <v>0</v>
      </c>
      <c r="F2503" t="s">
        <v>1884</v>
      </c>
      <c r="G2503" t="s">
        <v>1885</v>
      </c>
      <c r="H2503" t="s">
        <v>1884</v>
      </c>
      <c r="I2503" t="s">
        <v>1884</v>
      </c>
      <c r="J2503" t="s">
        <v>1884</v>
      </c>
      <c r="K2503" t="s">
        <v>1884</v>
      </c>
      <c r="L2503" t="s">
        <v>1884</v>
      </c>
      <c r="M2503" s="180">
        <v>45712</v>
      </c>
      <c r="N2503" t="s">
        <v>1886</v>
      </c>
      <c r="O2503" t="s">
        <v>1886</v>
      </c>
      <c r="P2503" t="s">
        <v>6327</v>
      </c>
      <c r="Q2503">
        <v>0</v>
      </c>
      <c r="R2503">
        <v>0</v>
      </c>
      <c r="S2503" t="s">
        <v>1886</v>
      </c>
      <c r="T2503" t="s">
        <v>1886</v>
      </c>
      <c r="U2503">
        <v>0</v>
      </c>
      <c r="V2503" t="s">
        <v>1886</v>
      </c>
      <c r="W2503">
        <v>0</v>
      </c>
      <c r="X2503">
        <v>0</v>
      </c>
      <c r="Y2503">
        <v>0</v>
      </c>
      <c r="Z2503" t="s">
        <v>1884</v>
      </c>
      <c r="AA2503" t="s">
        <v>1884</v>
      </c>
      <c r="AB2503" t="s">
        <v>1884</v>
      </c>
      <c r="AC2503">
        <v>0</v>
      </c>
      <c r="AD2503">
        <v>0</v>
      </c>
      <c r="AE2503">
        <v>0</v>
      </c>
      <c r="AF2503">
        <v>0</v>
      </c>
      <c r="AG2503" t="s">
        <v>1884</v>
      </c>
      <c r="AH2503" s="181" t="s">
        <v>1886</v>
      </c>
      <c r="AI2503" s="182">
        <v>256</v>
      </c>
      <c r="AJ2503" s="181" t="s">
        <v>2844</v>
      </c>
      <c r="AK2503" s="181" t="s">
        <v>1886</v>
      </c>
      <c r="AL2503" s="181" t="s">
        <v>1886</v>
      </c>
      <c r="AO2503" s="181"/>
      <c r="AQ2503">
        <v>10</v>
      </c>
      <c r="AR2503" s="182">
        <v>40</v>
      </c>
      <c r="AS2503" s="183" t="s">
        <v>1885</v>
      </c>
      <c r="AT2503">
        <v>0</v>
      </c>
      <c r="AU2503">
        <v>0</v>
      </c>
      <c r="AV2503" s="182">
        <v>0</v>
      </c>
      <c r="AW2503" s="184">
        <v>0</v>
      </c>
      <c r="AX2503" s="183" t="s">
        <v>1884</v>
      </c>
      <c r="AY2503" s="184">
        <v>0</v>
      </c>
      <c r="AZ2503">
        <v>0</v>
      </c>
      <c r="BA2503">
        <v>0</v>
      </c>
      <c r="BB2503">
        <v>0</v>
      </c>
      <c r="BC2503" s="182">
        <v>10889</v>
      </c>
      <c r="BD2503" t="s">
        <v>1886</v>
      </c>
      <c r="BE2503" t="s">
        <v>1886</v>
      </c>
      <c r="BF2503" t="s">
        <v>1886</v>
      </c>
      <c r="BG2503" s="181" t="s">
        <v>1886</v>
      </c>
      <c r="BH2503">
        <v>0</v>
      </c>
      <c r="BI2503" s="184">
        <v>0</v>
      </c>
      <c r="BJ2503" s="182">
        <v>0</v>
      </c>
      <c r="BK2503" s="181" t="s">
        <v>1886</v>
      </c>
      <c r="BL2503">
        <v>0</v>
      </c>
      <c r="BM2503">
        <v>0</v>
      </c>
      <c r="BN2503">
        <v>0</v>
      </c>
    </row>
    <row r="2504" spans="1:66" x14ac:dyDescent="0.25">
      <c r="A2504">
        <v>10890</v>
      </c>
      <c r="B2504" t="s">
        <v>6328</v>
      </c>
      <c r="C2504">
        <v>1</v>
      </c>
      <c r="D2504">
        <v>0</v>
      </c>
      <c r="E2504">
        <v>0</v>
      </c>
      <c r="F2504" t="s">
        <v>1884</v>
      </c>
      <c r="G2504" t="s">
        <v>1885</v>
      </c>
      <c r="H2504" t="s">
        <v>1884</v>
      </c>
      <c r="I2504" t="s">
        <v>1884</v>
      </c>
      <c r="J2504" t="s">
        <v>1884</v>
      </c>
      <c r="K2504" t="s">
        <v>1884</v>
      </c>
      <c r="L2504" t="s">
        <v>1884</v>
      </c>
      <c r="M2504" s="180">
        <v>45712</v>
      </c>
      <c r="N2504" t="s">
        <v>1886</v>
      </c>
      <c r="O2504" t="s">
        <v>1886</v>
      </c>
      <c r="P2504" t="s">
        <v>6329</v>
      </c>
      <c r="Q2504">
        <v>0</v>
      </c>
      <c r="R2504">
        <v>0</v>
      </c>
      <c r="S2504" t="s">
        <v>1886</v>
      </c>
      <c r="T2504" t="s">
        <v>1886</v>
      </c>
      <c r="U2504">
        <v>0</v>
      </c>
      <c r="V2504" t="s">
        <v>1886</v>
      </c>
      <c r="W2504">
        <v>0</v>
      </c>
      <c r="X2504">
        <v>0</v>
      </c>
      <c r="Y2504">
        <v>0</v>
      </c>
      <c r="Z2504" t="s">
        <v>1884</v>
      </c>
      <c r="AA2504" t="s">
        <v>1884</v>
      </c>
      <c r="AB2504" t="s">
        <v>1884</v>
      </c>
      <c r="AC2504">
        <v>0</v>
      </c>
      <c r="AD2504">
        <v>0</v>
      </c>
      <c r="AE2504">
        <v>0</v>
      </c>
      <c r="AF2504">
        <v>0</v>
      </c>
      <c r="AG2504" t="s">
        <v>1884</v>
      </c>
      <c r="AH2504" s="181" t="s">
        <v>1886</v>
      </c>
      <c r="AI2504" s="182">
        <v>256</v>
      </c>
      <c r="AJ2504" s="181" t="s">
        <v>2844</v>
      </c>
      <c r="AK2504" s="181" t="s">
        <v>1886</v>
      </c>
      <c r="AL2504" s="181" t="s">
        <v>1886</v>
      </c>
      <c r="AO2504" s="181"/>
      <c r="AQ2504">
        <v>10</v>
      </c>
      <c r="AR2504" s="182">
        <v>40</v>
      </c>
      <c r="AS2504" s="183" t="s">
        <v>1885</v>
      </c>
      <c r="AT2504">
        <v>0</v>
      </c>
      <c r="AU2504">
        <v>0</v>
      </c>
      <c r="AV2504" s="182">
        <v>0</v>
      </c>
      <c r="AW2504" s="184">
        <v>0</v>
      </c>
      <c r="AX2504" s="183" t="s">
        <v>1884</v>
      </c>
      <c r="AY2504" s="184">
        <v>0</v>
      </c>
      <c r="AZ2504">
        <v>0</v>
      </c>
      <c r="BA2504">
        <v>0</v>
      </c>
      <c r="BB2504">
        <v>0</v>
      </c>
      <c r="BC2504" s="182">
        <v>10890</v>
      </c>
      <c r="BD2504" t="s">
        <v>1886</v>
      </c>
      <c r="BE2504" t="s">
        <v>1886</v>
      </c>
      <c r="BF2504" t="s">
        <v>1886</v>
      </c>
      <c r="BG2504" s="181" t="s">
        <v>1886</v>
      </c>
      <c r="BH2504">
        <v>0</v>
      </c>
      <c r="BI2504" s="184">
        <v>0</v>
      </c>
      <c r="BJ2504" s="182">
        <v>0</v>
      </c>
      <c r="BK2504" s="181" t="s">
        <v>1886</v>
      </c>
      <c r="BL2504">
        <v>0</v>
      </c>
      <c r="BM2504">
        <v>0</v>
      </c>
      <c r="BN2504">
        <v>0</v>
      </c>
    </row>
    <row r="2505" spans="1:66" x14ac:dyDescent="0.25">
      <c r="A2505">
        <v>10891</v>
      </c>
      <c r="B2505" t="s">
        <v>6330</v>
      </c>
      <c r="C2505">
        <v>20</v>
      </c>
      <c r="D2505">
        <v>0</v>
      </c>
      <c r="E2505">
        <v>0</v>
      </c>
      <c r="F2505" t="s">
        <v>1884</v>
      </c>
      <c r="G2505" t="s">
        <v>1885</v>
      </c>
      <c r="H2505" t="s">
        <v>1884</v>
      </c>
      <c r="I2505" t="s">
        <v>1884</v>
      </c>
      <c r="J2505" t="s">
        <v>1884</v>
      </c>
      <c r="K2505" t="s">
        <v>1884</v>
      </c>
      <c r="L2505" t="s">
        <v>1884</v>
      </c>
      <c r="M2505" s="180">
        <v>45714</v>
      </c>
      <c r="N2505" t="s">
        <v>1886</v>
      </c>
      <c r="O2505" t="s">
        <v>6331</v>
      </c>
      <c r="P2505" t="s">
        <v>6332</v>
      </c>
      <c r="Q2505">
        <v>0</v>
      </c>
      <c r="R2505">
        <v>0</v>
      </c>
      <c r="S2505" t="s">
        <v>1886</v>
      </c>
      <c r="T2505" t="s">
        <v>1886</v>
      </c>
      <c r="U2505">
        <v>0</v>
      </c>
      <c r="V2505" t="s">
        <v>1886</v>
      </c>
      <c r="W2505">
        <v>0</v>
      </c>
      <c r="X2505">
        <v>0</v>
      </c>
      <c r="Y2505">
        <v>0</v>
      </c>
      <c r="Z2505" t="s">
        <v>1884</v>
      </c>
      <c r="AA2505" t="s">
        <v>1884</v>
      </c>
      <c r="AB2505" t="s">
        <v>1884</v>
      </c>
      <c r="AC2505">
        <v>0</v>
      </c>
      <c r="AD2505">
        <v>0</v>
      </c>
      <c r="AE2505">
        <v>0</v>
      </c>
      <c r="AF2505">
        <v>0</v>
      </c>
      <c r="AG2505" t="s">
        <v>1884</v>
      </c>
      <c r="AH2505" s="181" t="s">
        <v>1886</v>
      </c>
      <c r="AI2505" s="182">
        <v>294</v>
      </c>
      <c r="AJ2505" s="181" t="s">
        <v>3372</v>
      </c>
      <c r="AK2505" s="181" t="s">
        <v>6333</v>
      </c>
      <c r="AL2505" s="181" t="s">
        <v>1886</v>
      </c>
      <c r="AO2505" s="181"/>
      <c r="AQ2505">
        <v>10</v>
      </c>
      <c r="AR2505" s="182">
        <v>40</v>
      </c>
      <c r="AS2505" s="183" t="s">
        <v>1885</v>
      </c>
      <c r="AT2505">
        <v>0</v>
      </c>
      <c r="AU2505">
        <v>0</v>
      </c>
      <c r="AV2505" s="182">
        <v>0</v>
      </c>
      <c r="AW2505" s="184">
        <v>0</v>
      </c>
      <c r="AX2505" s="183" t="s">
        <v>1884</v>
      </c>
      <c r="AY2505" s="184">
        <v>0</v>
      </c>
      <c r="AZ2505">
        <v>0</v>
      </c>
      <c r="BA2505">
        <v>0</v>
      </c>
      <c r="BB2505">
        <v>0</v>
      </c>
      <c r="BC2505" s="182">
        <v>10891</v>
      </c>
      <c r="BD2505" t="s">
        <v>1886</v>
      </c>
      <c r="BE2505" t="s">
        <v>1886</v>
      </c>
      <c r="BF2505" t="s">
        <v>1886</v>
      </c>
      <c r="BG2505" s="181" t="s">
        <v>1886</v>
      </c>
      <c r="BH2505">
        <v>0</v>
      </c>
      <c r="BI2505" s="184">
        <v>0</v>
      </c>
      <c r="BJ2505" s="182">
        <v>0</v>
      </c>
      <c r="BK2505" s="181" t="s">
        <v>1886</v>
      </c>
      <c r="BL2505">
        <v>0</v>
      </c>
      <c r="BM2505">
        <v>0</v>
      </c>
      <c r="BN2505">
        <v>0</v>
      </c>
    </row>
    <row r="2506" spans="1:66" x14ac:dyDescent="0.25">
      <c r="A2506">
        <v>10892</v>
      </c>
      <c r="B2506" t="s">
        <v>6334</v>
      </c>
      <c r="C2506">
        <v>6</v>
      </c>
      <c r="D2506">
        <v>0</v>
      </c>
      <c r="E2506">
        <v>0</v>
      </c>
      <c r="F2506" t="s">
        <v>1884</v>
      </c>
      <c r="G2506" t="s">
        <v>1885</v>
      </c>
      <c r="H2506" t="s">
        <v>1884</v>
      </c>
      <c r="I2506" t="s">
        <v>1884</v>
      </c>
      <c r="J2506" t="s">
        <v>1884</v>
      </c>
      <c r="K2506" t="s">
        <v>1884</v>
      </c>
      <c r="L2506" t="s">
        <v>1884</v>
      </c>
      <c r="M2506" s="180">
        <v>45714</v>
      </c>
      <c r="N2506" t="s">
        <v>1886</v>
      </c>
      <c r="O2506" t="s">
        <v>1886</v>
      </c>
      <c r="P2506" t="s">
        <v>6335</v>
      </c>
      <c r="Q2506">
        <v>0</v>
      </c>
      <c r="R2506">
        <v>0</v>
      </c>
      <c r="S2506" t="s">
        <v>1886</v>
      </c>
      <c r="T2506" t="s">
        <v>1886</v>
      </c>
      <c r="U2506">
        <v>0</v>
      </c>
      <c r="V2506" t="s">
        <v>1886</v>
      </c>
      <c r="W2506">
        <v>0</v>
      </c>
      <c r="X2506">
        <v>0</v>
      </c>
      <c r="Y2506">
        <v>0</v>
      </c>
      <c r="Z2506" t="s">
        <v>1884</v>
      </c>
      <c r="AA2506" t="s">
        <v>1884</v>
      </c>
      <c r="AB2506" t="s">
        <v>1884</v>
      </c>
      <c r="AC2506">
        <v>0</v>
      </c>
      <c r="AD2506">
        <v>0</v>
      </c>
      <c r="AE2506">
        <v>0</v>
      </c>
      <c r="AF2506">
        <v>0</v>
      </c>
      <c r="AG2506" t="s">
        <v>1884</v>
      </c>
      <c r="AH2506" s="181" t="s">
        <v>1886</v>
      </c>
      <c r="AI2506" s="182">
        <v>244</v>
      </c>
      <c r="AJ2506" s="181" t="s">
        <v>2723</v>
      </c>
      <c r="AK2506" s="181" t="s">
        <v>1886</v>
      </c>
      <c r="AL2506" s="181" t="s">
        <v>1886</v>
      </c>
      <c r="AO2506" s="181"/>
      <c r="AQ2506">
        <v>10</v>
      </c>
      <c r="AR2506" s="182">
        <v>40</v>
      </c>
      <c r="AS2506" s="183" t="s">
        <v>1885</v>
      </c>
      <c r="AT2506">
        <v>0</v>
      </c>
      <c r="AU2506">
        <v>270</v>
      </c>
      <c r="AV2506" s="182">
        <v>0</v>
      </c>
      <c r="AW2506" s="184">
        <v>0</v>
      </c>
      <c r="AX2506" s="183" t="s">
        <v>1884</v>
      </c>
      <c r="AY2506" s="184">
        <v>0</v>
      </c>
      <c r="AZ2506">
        <v>0</v>
      </c>
      <c r="BA2506">
        <v>0</v>
      </c>
      <c r="BB2506">
        <v>0</v>
      </c>
      <c r="BC2506" s="182">
        <v>10892</v>
      </c>
      <c r="BD2506" t="s">
        <v>1886</v>
      </c>
      <c r="BE2506" t="s">
        <v>1886</v>
      </c>
      <c r="BF2506" t="s">
        <v>1886</v>
      </c>
      <c r="BG2506" s="181" t="s">
        <v>1886</v>
      </c>
      <c r="BH2506">
        <v>0</v>
      </c>
      <c r="BI2506" s="184">
        <v>0</v>
      </c>
      <c r="BJ2506" s="182">
        <v>0</v>
      </c>
      <c r="BK2506" s="181" t="s">
        <v>1886</v>
      </c>
      <c r="BL2506">
        <v>0</v>
      </c>
      <c r="BM2506">
        <v>0</v>
      </c>
      <c r="BN2506">
        <v>0</v>
      </c>
    </row>
    <row r="2507" spans="1:66" x14ac:dyDescent="0.25">
      <c r="A2507">
        <v>10893</v>
      </c>
      <c r="B2507" t="s">
        <v>6336</v>
      </c>
      <c r="C2507">
        <v>32</v>
      </c>
      <c r="D2507">
        <v>0</v>
      </c>
      <c r="E2507">
        <v>0</v>
      </c>
      <c r="F2507" t="s">
        <v>1884</v>
      </c>
      <c r="G2507" t="s">
        <v>1885</v>
      </c>
      <c r="H2507" t="s">
        <v>1884</v>
      </c>
      <c r="I2507" t="s">
        <v>1884</v>
      </c>
      <c r="J2507" t="s">
        <v>1884</v>
      </c>
      <c r="K2507" t="s">
        <v>1884</v>
      </c>
      <c r="L2507" t="s">
        <v>1884</v>
      </c>
      <c r="M2507" s="180">
        <v>45721</v>
      </c>
      <c r="N2507" t="s">
        <v>1886</v>
      </c>
      <c r="O2507" t="s">
        <v>1886</v>
      </c>
      <c r="P2507" t="s">
        <v>6337</v>
      </c>
      <c r="Q2507">
        <v>0</v>
      </c>
      <c r="R2507">
        <v>0</v>
      </c>
      <c r="S2507" t="s">
        <v>1886</v>
      </c>
      <c r="T2507" t="s">
        <v>1886</v>
      </c>
      <c r="U2507">
        <v>0</v>
      </c>
      <c r="V2507" t="s">
        <v>1886</v>
      </c>
      <c r="W2507">
        <v>0</v>
      </c>
      <c r="X2507">
        <v>0</v>
      </c>
      <c r="Y2507">
        <v>0</v>
      </c>
      <c r="Z2507" t="s">
        <v>1884</v>
      </c>
      <c r="AA2507" t="s">
        <v>1884</v>
      </c>
      <c r="AB2507" t="s">
        <v>1884</v>
      </c>
      <c r="AC2507">
        <v>0</v>
      </c>
      <c r="AD2507">
        <v>0</v>
      </c>
      <c r="AE2507">
        <v>0</v>
      </c>
      <c r="AF2507">
        <v>0</v>
      </c>
      <c r="AG2507" t="s">
        <v>1884</v>
      </c>
      <c r="AH2507" s="181" t="s">
        <v>1886</v>
      </c>
      <c r="AI2507" s="182">
        <v>933</v>
      </c>
      <c r="AJ2507" s="181" t="s">
        <v>6338</v>
      </c>
      <c r="AK2507" s="181" t="s">
        <v>1886</v>
      </c>
      <c r="AL2507" s="181" t="s">
        <v>1886</v>
      </c>
      <c r="AO2507" s="181"/>
      <c r="AQ2507">
        <v>10</v>
      </c>
      <c r="AR2507" s="182">
        <v>40</v>
      </c>
      <c r="AS2507" s="183" t="s">
        <v>1885</v>
      </c>
      <c r="AT2507">
        <v>0</v>
      </c>
      <c r="AU2507">
        <v>0</v>
      </c>
      <c r="AV2507" s="182">
        <v>0</v>
      </c>
      <c r="AW2507" s="184">
        <v>0</v>
      </c>
      <c r="AX2507" s="183" t="s">
        <v>1884</v>
      </c>
      <c r="AY2507" s="184">
        <v>0</v>
      </c>
      <c r="AZ2507">
        <v>0</v>
      </c>
      <c r="BA2507">
        <v>0</v>
      </c>
      <c r="BB2507">
        <v>0</v>
      </c>
      <c r="BC2507" s="182">
        <v>10893</v>
      </c>
      <c r="BD2507" t="s">
        <v>1886</v>
      </c>
      <c r="BE2507" t="s">
        <v>1886</v>
      </c>
      <c r="BF2507" t="s">
        <v>1886</v>
      </c>
      <c r="BG2507" s="181" t="s">
        <v>1886</v>
      </c>
      <c r="BH2507">
        <v>2.2400000000000002</v>
      </c>
      <c r="BI2507" s="184">
        <v>0</v>
      </c>
      <c r="BJ2507" s="182">
        <v>0</v>
      </c>
      <c r="BK2507" s="181" t="s">
        <v>1886</v>
      </c>
      <c r="BL2507">
        <v>0</v>
      </c>
      <c r="BM2507">
        <v>0</v>
      </c>
      <c r="BN2507">
        <v>0</v>
      </c>
    </row>
    <row r="2508" spans="1:66" x14ac:dyDescent="0.25">
      <c r="A2508">
        <v>10894</v>
      </c>
      <c r="B2508" t="s">
        <v>6339</v>
      </c>
      <c r="C2508">
        <v>18</v>
      </c>
      <c r="D2508">
        <v>0</v>
      </c>
      <c r="E2508">
        <v>0</v>
      </c>
      <c r="F2508" t="s">
        <v>1884</v>
      </c>
      <c r="G2508" t="s">
        <v>1885</v>
      </c>
      <c r="H2508" t="s">
        <v>1884</v>
      </c>
      <c r="I2508" t="s">
        <v>1884</v>
      </c>
      <c r="J2508" t="s">
        <v>1884</v>
      </c>
      <c r="K2508" t="s">
        <v>1884</v>
      </c>
      <c r="L2508" t="s">
        <v>1884</v>
      </c>
      <c r="M2508" s="180">
        <v>45721</v>
      </c>
      <c r="N2508" t="s">
        <v>1886</v>
      </c>
      <c r="O2508" t="s">
        <v>6340</v>
      </c>
      <c r="P2508" t="s">
        <v>6341</v>
      </c>
      <c r="Q2508">
        <v>0</v>
      </c>
      <c r="R2508">
        <v>0</v>
      </c>
      <c r="S2508" t="s">
        <v>1886</v>
      </c>
      <c r="T2508" t="s">
        <v>1886</v>
      </c>
      <c r="U2508">
        <v>0</v>
      </c>
      <c r="V2508" t="s">
        <v>1886</v>
      </c>
      <c r="W2508">
        <v>0</v>
      </c>
      <c r="X2508">
        <v>0</v>
      </c>
      <c r="Y2508">
        <v>0</v>
      </c>
      <c r="Z2508" t="s">
        <v>1884</v>
      </c>
      <c r="AA2508" t="s">
        <v>1884</v>
      </c>
      <c r="AB2508" t="s">
        <v>1884</v>
      </c>
      <c r="AC2508">
        <v>0</v>
      </c>
      <c r="AD2508">
        <v>0</v>
      </c>
      <c r="AE2508">
        <v>0</v>
      </c>
      <c r="AF2508">
        <v>0</v>
      </c>
      <c r="AG2508" t="s">
        <v>1884</v>
      </c>
      <c r="AH2508" s="181" t="s">
        <v>1886</v>
      </c>
      <c r="AI2508" s="182">
        <v>933</v>
      </c>
      <c r="AJ2508" s="181" t="s">
        <v>6338</v>
      </c>
      <c r="AK2508" s="181" t="s">
        <v>1886</v>
      </c>
      <c r="AL2508" s="181" t="s">
        <v>1886</v>
      </c>
      <c r="AO2508" s="181"/>
      <c r="AQ2508">
        <v>10</v>
      </c>
      <c r="AR2508" s="182">
        <v>40</v>
      </c>
      <c r="AS2508" s="183" t="s">
        <v>1885</v>
      </c>
      <c r="AT2508">
        <v>0</v>
      </c>
      <c r="AU2508">
        <v>0</v>
      </c>
      <c r="AV2508" s="182">
        <v>0</v>
      </c>
      <c r="AW2508" s="184">
        <v>0</v>
      </c>
      <c r="AX2508" s="183" t="s">
        <v>1884</v>
      </c>
      <c r="AY2508" s="184">
        <v>0</v>
      </c>
      <c r="AZ2508">
        <v>0</v>
      </c>
      <c r="BA2508">
        <v>0</v>
      </c>
      <c r="BB2508">
        <v>0</v>
      </c>
      <c r="BC2508" s="182">
        <v>10894</v>
      </c>
      <c r="BD2508" t="s">
        <v>1886</v>
      </c>
      <c r="BE2508" t="s">
        <v>1886</v>
      </c>
      <c r="BF2508" t="s">
        <v>1886</v>
      </c>
      <c r="BG2508" s="181" t="s">
        <v>1886</v>
      </c>
      <c r="BH2508">
        <v>3.6</v>
      </c>
      <c r="BI2508" s="184">
        <v>0</v>
      </c>
      <c r="BJ2508" s="182">
        <v>0</v>
      </c>
      <c r="BK2508" s="181" t="s">
        <v>1886</v>
      </c>
      <c r="BL2508">
        <v>0</v>
      </c>
      <c r="BM2508">
        <v>0</v>
      </c>
      <c r="BN2508">
        <v>0</v>
      </c>
    </row>
    <row r="2509" spans="1:66" x14ac:dyDescent="0.25">
      <c r="A2509">
        <v>10895</v>
      </c>
      <c r="B2509" t="s">
        <v>6342</v>
      </c>
      <c r="C2509">
        <v>8</v>
      </c>
      <c r="D2509">
        <v>0</v>
      </c>
      <c r="E2509">
        <v>0</v>
      </c>
      <c r="F2509" t="s">
        <v>1884</v>
      </c>
      <c r="G2509" t="s">
        <v>1885</v>
      </c>
      <c r="H2509" t="s">
        <v>1884</v>
      </c>
      <c r="I2509" t="s">
        <v>1884</v>
      </c>
      <c r="J2509" t="s">
        <v>1884</v>
      </c>
      <c r="K2509" t="s">
        <v>1884</v>
      </c>
      <c r="L2509" t="s">
        <v>1884</v>
      </c>
      <c r="M2509" s="180">
        <v>45721</v>
      </c>
      <c r="N2509" t="s">
        <v>1886</v>
      </c>
      <c r="O2509" t="s">
        <v>6343</v>
      </c>
      <c r="P2509" t="s">
        <v>6344</v>
      </c>
      <c r="Q2509">
        <v>0</v>
      </c>
      <c r="R2509">
        <v>0</v>
      </c>
      <c r="S2509" t="s">
        <v>1886</v>
      </c>
      <c r="T2509" t="s">
        <v>1886</v>
      </c>
      <c r="U2509">
        <v>0</v>
      </c>
      <c r="V2509" t="s">
        <v>1886</v>
      </c>
      <c r="W2509">
        <v>0</v>
      </c>
      <c r="X2509">
        <v>0</v>
      </c>
      <c r="Y2509">
        <v>0</v>
      </c>
      <c r="Z2509" t="s">
        <v>1884</v>
      </c>
      <c r="AA2509" t="s">
        <v>1884</v>
      </c>
      <c r="AB2509" t="s">
        <v>1884</v>
      </c>
      <c r="AC2509">
        <v>0</v>
      </c>
      <c r="AD2509">
        <v>0</v>
      </c>
      <c r="AE2509">
        <v>0</v>
      </c>
      <c r="AF2509">
        <v>0</v>
      </c>
      <c r="AG2509" t="s">
        <v>1884</v>
      </c>
      <c r="AH2509" s="181" t="s">
        <v>1886</v>
      </c>
      <c r="AI2509" s="182">
        <v>933</v>
      </c>
      <c r="AJ2509" s="181" t="s">
        <v>6338</v>
      </c>
      <c r="AK2509" s="181" t="s">
        <v>1886</v>
      </c>
      <c r="AL2509" s="181" t="s">
        <v>1886</v>
      </c>
      <c r="AO2509" s="181"/>
      <c r="AQ2509">
        <v>10</v>
      </c>
      <c r="AR2509" s="182">
        <v>40</v>
      </c>
      <c r="AS2509" s="183" t="s">
        <v>1885</v>
      </c>
      <c r="AT2509">
        <v>0</v>
      </c>
      <c r="AU2509">
        <v>0</v>
      </c>
      <c r="AV2509" s="182">
        <v>0</v>
      </c>
      <c r="AW2509" s="184">
        <v>0</v>
      </c>
      <c r="AX2509" s="183" t="s">
        <v>1884</v>
      </c>
      <c r="AY2509" s="184">
        <v>0</v>
      </c>
      <c r="AZ2509">
        <v>0</v>
      </c>
      <c r="BA2509">
        <v>0</v>
      </c>
      <c r="BB2509">
        <v>0</v>
      </c>
      <c r="BC2509" s="182">
        <v>10895</v>
      </c>
      <c r="BD2509" t="s">
        <v>1886</v>
      </c>
      <c r="BE2509" t="s">
        <v>1886</v>
      </c>
      <c r="BF2509" t="s">
        <v>1886</v>
      </c>
      <c r="BG2509" s="181" t="s">
        <v>1886</v>
      </c>
      <c r="BH2509">
        <v>4</v>
      </c>
      <c r="BI2509" s="184">
        <v>0</v>
      </c>
      <c r="BJ2509" s="182">
        <v>0</v>
      </c>
      <c r="BK2509" s="181" t="s">
        <v>1886</v>
      </c>
      <c r="BL2509">
        <v>0</v>
      </c>
      <c r="BM2509">
        <v>0</v>
      </c>
      <c r="BN2509">
        <v>0</v>
      </c>
    </row>
    <row r="2510" spans="1:66" x14ac:dyDescent="0.25">
      <c r="A2510">
        <v>10896</v>
      </c>
      <c r="B2510" t="s">
        <v>6345</v>
      </c>
      <c r="C2510">
        <v>32</v>
      </c>
      <c r="D2510">
        <v>0</v>
      </c>
      <c r="E2510">
        <v>0</v>
      </c>
      <c r="F2510" t="s">
        <v>1884</v>
      </c>
      <c r="G2510" t="s">
        <v>1885</v>
      </c>
      <c r="H2510" t="s">
        <v>1884</v>
      </c>
      <c r="I2510" t="s">
        <v>1884</v>
      </c>
      <c r="J2510" t="s">
        <v>1884</v>
      </c>
      <c r="K2510" t="s">
        <v>1884</v>
      </c>
      <c r="L2510" t="s">
        <v>1884</v>
      </c>
      <c r="M2510" s="180">
        <v>45721</v>
      </c>
      <c r="N2510" t="s">
        <v>1886</v>
      </c>
      <c r="O2510" t="s">
        <v>6346</v>
      </c>
      <c r="P2510" t="s">
        <v>6347</v>
      </c>
      <c r="Q2510">
        <v>0</v>
      </c>
      <c r="R2510">
        <v>0</v>
      </c>
      <c r="S2510" t="s">
        <v>1886</v>
      </c>
      <c r="T2510" t="s">
        <v>1886</v>
      </c>
      <c r="U2510">
        <v>0</v>
      </c>
      <c r="V2510" t="s">
        <v>1886</v>
      </c>
      <c r="W2510">
        <v>0</v>
      </c>
      <c r="X2510">
        <v>0</v>
      </c>
      <c r="Y2510">
        <v>0</v>
      </c>
      <c r="Z2510" t="s">
        <v>1884</v>
      </c>
      <c r="AA2510" t="s">
        <v>1884</v>
      </c>
      <c r="AB2510" t="s">
        <v>1884</v>
      </c>
      <c r="AC2510">
        <v>0</v>
      </c>
      <c r="AD2510">
        <v>0</v>
      </c>
      <c r="AE2510">
        <v>0</v>
      </c>
      <c r="AF2510">
        <v>0</v>
      </c>
      <c r="AG2510" t="s">
        <v>1884</v>
      </c>
      <c r="AH2510" s="181" t="s">
        <v>1886</v>
      </c>
      <c r="AI2510" s="182">
        <v>933</v>
      </c>
      <c r="AJ2510" s="181" t="s">
        <v>6338</v>
      </c>
      <c r="AK2510" s="181" t="s">
        <v>1886</v>
      </c>
      <c r="AL2510" s="181" t="s">
        <v>1886</v>
      </c>
      <c r="AO2510" s="181"/>
      <c r="AQ2510">
        <v>10</v>
      </c>
      <c r="AR2510" s="182">
        <v>40</v>
      </c>
      <c r="AS2510" s="183" t="s">
        <v>1885</v>
      </c>
      <c r="AT2510">
        <v>0</v>
      </c>
      <c r="AU2510">
        <v>0</v>
      </c>
      <c r="AV2510" s="182">
        <v>0</v>
      </c>
      <c r="AW2510" s="184">
        <v>0</v>
      </c>
      <c r="AX2510" s="183" t="s">
        <v>1884</v>
      </c>
      <c r="AY2510" s="184">
        <v>0</v>
      </c>
      <c r="AZ2510">
        <v>0</v>
      </c>
      <c r="BA2510">
        <v>0</v>
      </c>
      <c r="BB2510">
        <v>0</v>
      </c>
      <c r="BC2510" s="182">
        <v>10896</v>
      </c>
      <c r="BD2510" t="s">
        <v>1886</v>
      </c>
      <c r="BE2510" t="s">
        <v>1886</v>
      </c>
      <c r="BF2510" t="s">
        <v>1886</v>
      </c>
      <c r="BG2510" s="181" t="s">
        <v>1886</v>
      </c>
      <c r="BH2510">
        <v>2.2400000000000002</v>
      </c>
      <c r="BI2510" s="184">
        <v>0</v>
      </c>
      <c r="BJ2510" s="182">
        <v>0</v>
      </c>
      <c r="BK2510" s="181" t="s">
        <v>1886</v>
      </c>
      <c r="BL2510">
        <v>0</v>
      </c>
      <c r="BM2510">
        <v>0</v>
      </c>
      <c r="BN2510">
        <v>0</v>
      </c>
    </row>
    <row r="2511" spans="1:66" x14ac:dyDescent="0.25">
      <c r="A2511">
        <v>10897</v>
      </c>
      <c r="B2511" t="s">
        <v>6348</v>
      </c>
      <c r="C2511">
        <v>18</v>
      </c>
      <c r="D2511">
        <v>0</v>
      </c>
      <c r="E2511">
        <v>0</v>
      </c>
      <c r="F2511" t="s">
        <v>1884</v>
      </c>
      <c r="G2511" t="s">
        <v>1885</v>
      </c>
      <c r="H2511" t="s">
        <v>1884</v>
      </c>
      <c r="I2511" t="s">
        <v>1884</v>
      </c>
      <c r="J2511" t="s">
        <v>1884</v>
      </c>
      <c r="K2511" t="s">
        <v>1884</v>
      </c>
      <c r="L2511" t="s">
        <v>1884</v>
      </c>
      <c r="M2511" s="180">
        <v>45721</v>
      </c>
      <c r="N2511" t="s">
        <v>1886</v>
      </c>
      <c r="O2511" t="s">
        <v>6349</v>
      </c>
      <c r="P2511" t="s">
        <v>6350</v>
      </c>
      <c r="Q2511">
        <v>0</v>
      </c>
      <c r="R2511">
        <v>0</v>
      </c>
      <c r="S2511" t="s">
        <v>1886</v>
      </c>
      <c r="T2511" t="s">
        <v>1886</v>
      </c>
      <c r="U2511">
        <v>0</v>
      </c>
      <c r="V2511" t="s">
        <v>1886</v>
      </c>
      <c r="W2511">
        <v>0</v>
      </c>
      <c r="X2511">
        <v>0</v>
      </c>
      <c r="Y2511">
        <v>0</v>
      </c>
      <c r="Z2511" t="s">
        <v>1884</v>
      </c>
      <c r="AA2511" t="s">
        <v>1884</v>
      </c>
      <c r="AB2511" t="s">
        <v>1884</v>
      </c>
      <c r="AC2511">
        <v>0</v>
      </c>
      <c r="AD2511">
        <v>0</v>
      </c>
      <c r="AE2511">
        <v>0</v>
      </c>
      <c r="AF2511">
        <v>0</v>
      </c>
      <c r="AG2511" t="s">
        <v>1884</v>
      </c>
      <c r="AH2511" s="181" t="s">
        <v>1886</v>
      </c>
      <c r="AI2511" s="182">
        <v>933</v>
      </c>
      <c r="AJ2511" s="181" t="s">
        <v>6338</v>
      </c>
      <c r="AK2511" s="181" t="s">
        <v>1886</v>
      </c>
      <c r="AL2511" s="181" t="s">
        <v>1886</v>
      </c>
      <c r="AO2511" s="181"/>
      <c r="AQ2511">
        <v>10</v>
      </c>
      <c r="AR2511" s="182">
        <v>40</v>
      </c>
      <c r="AS2511" s="183" t="s">
        <v>1885</v>
      </c>
      <c r="AT2511">
        <v>0</v>
      </c>
      <c r="AU2511">
        <v>0</v>
      </c>
      <c r="AV2511" s="182">
        <v>0</v>
      </c>
      <c r="AW2511" s="184">
        <v>0</v>
      </c>
      <c r="AX2511" s="183" t="s">
        <v>1884</v>
      </c>
      <c r="AY2511" s="184">
        <v>0</v>
      </c>
      <c r="AZ2511">
        <v>0</v>
      </c>
      <c r="BA2511">
        <v>0</v>
      </c>
      <c r="BB2511">
        <v>0</v>
      </c>
      <c r="BC2511" s="182">
        <v>10897</v>
      </c>
      <c r="BD2511" t="s">
        <v>1886</v>
      </c>
      <c r="BE2511" t="s">
        <v>1886</v>
      </c>
      <c r="BF2511" t="s">
        <v>1886</v>
      </c>
      <c r="BG2511" s="181" t="s">
        <v>1886</v>
      </c>
      <c r="BH2511">
        <v>3.6</v>
      </c>
      <c r="BI2511" s="184">
        <v>0</v>
      </c>
      <c r="BJ2511" s="182">
        <v>0</v>
      </c>
      <c r="BK2511" s="181" t="s">
        <v>1886</v>
      </c>
      <c r="BL2511">
        <v>0</v>
      </c>
      <c r="BM2511">
        <v>0</v>
      </c>
      <c r="BN2511">
        <v>0</v>
      </c>
    </row>
    <row r="2512" spans="1:66" x14ac:dyDescent="0.25">
      <c r="A2512">
        <v>10898</v>
      </c>
      <c r="B2512" t="s">
        <v>6351</v>
      </c>
      <c r="C2512">
        <v>18</v>
      </c>
      <c r="D2512">
        <v>0</v>
      </c>
      <c r="E2512">
        <v>0</v>
      </c>
      <c r="F2512" t="s">
        <v>1884</v>
      </c>
      <c r="G2512" t="s">
        <v>1885</v>
      </c>
      <c r="H2512" t="s">
        <v>1884</v>
      </c>
      <c r="I2512" t="s">
        <v>1884</v>
      </c>
      <c r="J2512" t="s">
        <v>1884</v>
      </c>
      <c r="K2512" t="s">
        <v>1884</v>
      </c>
      <c r="L2512" t="s">
        <v>1884</v>
      </c>
      <c r="M2512" s="180">
        <v>45721</v>
      </c>
      <c r="N2512" t="s">
        <v>1886</v>
      </c>
      <c r="O2512" t="s">
        <v>6352</v>
      </c>
      <c r="P2512" t="s">
        <v>6353</v>
      </c>
      <c r="Q2512">
        <v>0</v>
      </c>
      <c r="R2512">
        <v>0</v>
      </c>
      <c r="S2512" t="s">
        <v>1886</v>
      </c>
      <c r="T2512" t="s">
        <v>1886</v>
      </c>
      <c r="U2512">
        <v>0</v>
      </c>
      <c r="V2512" t="s">
        <v>1886</v>
      </c>
      <c r="W2512">
        <v>0</v>
      </c>
      <c r="X2512">
        <v>0</v>
      </c>
      <c r="Y2512">
        <v>0</v>
      </c>
      <c r="Z2512" t="s">
        <v>1884</v>
      </c>
      <c r="AA2512" t="s">
        <v>1884</v>
      </c>
      <c r="AB2512" t="s">
        <v>1884</v>
      </c>
      <c r="AC2512">
        <v>0</v>
      </c>
      <c r="AD2512">
        <v>0</v>
      </c>
      <c r="AE2512">
        <v>0</v>
      </c>
      <c r="AF2512">
        <v>0</v>
      </c>
      <c r="AG2512" t="s">
        <v>1884</v>
      </c>
      <c r="AH2512" s="181" t="s">
        <v>1886</v>
      </c>
      <c r="AI2512" s="182">
        <v>933</v>
      </c>
      <c r="AJ2512" s="181" t="s">
        <v>6338</v>
      </c>
      <c r="AK2512" s="181" t="s">
        <v>1886</v>
      </c>
      <c r="AL2512" s="181" t="s">
        <v>1886</v>
      </c>
      <c r="AO2512" s="181"/>
      <c r="AQ2512">
        <v>10</v>
      </c>
      <c r="AR2512" s="182">
        <v>40</v>
      </c>
      <c r="AS2512" s="183" t="s">
        <v>1885</v>
      </c>
      <c r="AT2512">
        <v>0</v>
      </c>
      <c r="AU2512">
        <v>0</v>
      </c>
      <c r="AV2512" s="182">
        <v>0</v>
      </c>
      <c r="AW2512" s="184">
        <v>0</v>
      </c>
      <c r="AX2512" s="183" t="s">
        <v>1884</v>
      </c>
      <c r="AY2512" s="184">
        <v>0</v>
      </c>
      <c r="AZ2512">
        <v>0</v>
      </c>
      <c r="BA2512">
        <v>0</v>
      </c>
      <c r="BB2512">
        <v>0</v>
      </c>
      <c r="BC2512" s="182">
        <v>10898</v>
      </c>
      <c r="BD2512" t="s">
        <v>1886</v>
      </c>
      <c r="BE2512" t="s">
        <v>1886</v>
      </c>
      <c r="BF2512" t="s">
        <v>1886</v>
      </c>
      <c r="BG2512" s="181" t="s">
        <v>1886</v>
      </c>
      <c r="BH2512">
        <v>3.6</v>
      </c>
      <c r="BI2512" s="184">
        <v>0</v>
      </c>
      <c r="BJ2512" s="182">
        <v>0</v>
      </c>
      <c r="BK2512" s="181" t="s">
        <v>1886</v>
      </c>
      <c r="BL2512">
        <v>0</v>
      </c>
      <c r="BM2512">
        <v>0</v>
      </c>
      <c r="BN2512">
        <v>0</v>
      </c>
    </row>
    <row r="2513" spans="1:66" x14ac:dyDescent="0.25">
      <c r="A2513">
        <v>10899</v>
      </c>
      <c r="B2513" t="s">
        <v>6354</v>
      </c>
      <c r="C2513">
        <v>12</v>
      </c>
      <c r="D2513">
        <v>0</v>
      </c>
      <c r="E2513">
        <v>0</v>
      </c>
      <c r="F2513" t="s">
        <v>1884</v>
      </c>
      <c r="G2513" t="s">
        <v>1885</v>
      </c>
      <c r="H2513" t="s">
        <v>1884</v>
      </c>
      <c r="I2513" t="s">
        <v>1884</v>
      </c>
      <c r="J2513" t="s">
        <v>1884</v>
      </c>
      <c r="K2513" t="s">
        <v>1884</v>
      </c>
      <c r="L2513" t="s">
        <v>1884</v>
      </c>
      <c r="M2513" s="180">
        <v>45721</v>
      </c>
      <c r="N2513" t="s">
        <v>1886</v>
      </c>
      <c r="O2513" t="s">
        <v>6355</v>
      </c>
      <c r="P2513" t="s">
        <v>6356</v>
      </c>
      <c r="Q2513">
        <v>0</v>
      </c>
      <c r="R2513">
        <v>0</v>
      </c>
      <c r="S2513" t="s">
        <v>1886</v>
      </c>
      <c r="T2513" t="s">
        <v>1886</v>
      </c>
      <c r="U2513">
        <v>0</v>
      </c>
      <c r="V2513" t="s">
        <v>1886</v>
      </c>
      <c r="W2513">
        <v>0</v>
      </c>
      <c r="X2513">
        <v>0</v>
      </c>
      <c r="Y2513">
        <v>0</v>
      </c>
      <c r="Z2513" t="s">
        <v>1884</v>
      </c>
      <c r="AA2513" t="s">
        <v>1884</v>
      </c>
      <c r="AB2513" t="s">
        <v>1884</v>
      </c>
      <c r="AC2513">
        <v>0</v>
      </c>
      <c r="AD2513">
        <v>0</v>
      </c>
      <c r="AE2513">
        <v>0</v>
      </c>
      <c r="AF2513">
        <v>0</v>
      </c>
      <c r="AG2513" t="s">
        <v>1884</v>
      </c>
      <c r="AH2513" s="181" t="s">
        <v>1886</v>
      </c>
      <c r="AI2513" s="182">
        <v>933</v>
      </c>
      <c r="AJ2513" s="181" t="s">
        <v>6338</v>
      </c>
      <c r="AK2513" s="181" t="s">
        <v>1886</v>
      </c>
      <c r="AL2513" s="181" t="s">
        <v>1886</v>
      </c>
      <c r="AO2513" s="181"/>
      <c r="AQ2513">
        <v>10</v>
      </c>
      <c r="AR2513" s="182">
        <v>40</v>
      </c>
      <c r="AS2513" s="183" t="s">
        <v>1885</v>
      </c>
      <c r="AT2513">
        <v>0</v>
      </c>
      <c r="AU2513">
        <v>0</v>
      </c>
      <c r="AV2513" s="182">
        <v>0</v>
      </c>
      <c r="AW2513" s="184">
        <v>0</v>
      </c>
      <c r="AX2513" s="183" t="s">
        <v>1884</v>
      </c>
      <c r="AY2513" s="184">
        <v>0</v>
      </c>
      <c r="AZ2513">
        <v>0</v>
      </c>
      <c r="BA2513">
        <v>0</v>
      </c>
      <c r="BB2513">
        <v>0</v>
      </c>
      <c r="BC2513" s="182">
        <v>10899</v>
      </c>
      <c r="BD2513" t="s">
        <v>1886</v>
      </c>
      <c r="BE2513" t="s">
        <v>1886</v>
      </c>
      <c r="BF2513" t="s">
        <v>1886</v>
      </c>
      <c r="BG2513" s="181" t="s">
        <v>1886</v>
      </c>
      <c r="BH2513">
        <v>4.2</v>
      </c>
      <c r="BI2513" s="184">
        <v>0</v>
      </c>
      <c r="BJ2513" s="182">
        <v>0</v>
      </c>
      <c r="BK2513" s="181" t="s">
        <v>1886</v>
      </c>
      <c r="BL2513">
        <v>0</v>
      </c>
      <c r="BM2513">
        <v>0</v>
      </c>
      <c r="BN2513">
        <v>0</v>
      </c>
    </row>
    <row r="2514" spans="1:66" x14ac:dyDescent="0.25">
      <c r="A2514">
        <v>10900</v>
      </c>
      <c r="B2514" t="s">
        <v>6357</v>
      </c>
      <c r="C2514">
        <v>8</v>
      </c>
      <c r="D2514">
        <v>0</v>
      </c>
      <c r="E2514">
        <v>0</v>
      </c>
      <c r="F2514" t="s">
        <v>1884</v>
      </c>
      <c r="G2514" t="s">
        <v>1885</v>
      </c>
      <c r="H2514" t="s">
        <v>1884</v>
      </c>
      <c r="I2514" t="s">
        <v>1884</v>
      </c>
      <c r="J2514" t="s">
        <v>1884</v>
      </c>
      <c r="K2514" t="s">
        <v>1884</v>
      </c>
      <c r="L2514" t="s">
        <v>1884</v>
      </c>
      <c r="M2514" s="180">
        <v>45721</v>
      </c>
      <c r="N2514" t="s">
        <v>1886</v>
      </c>
      <c r="O2514" t="s">
        <v>6358</v>
      </c>
      <c r="P2514" t="s">
        <v>6359</v>
      </c>
      <c r="Q2514">
        <v>0</v>
      </c>
      <c r="R2514">
        <v>0</v>
      </c>
      <c r="S2514" t="s">
        <v>1886</v>
      </c>
      <c r="T2514" t="s">
        <v>1886</v>
      </c>
      <c r="U2514">
        <v>0</v>
      </c>
      <c r="V2514" t="s">
        <v>1886</v>
      </c>
      <c r="W2514">
        <v>0</v>
      </c>
      <c r="X2514">
        <v>0</v>
      </c>
      <c r="Y2514">
        <v>0</v>
      </c>
      <c r="Z2514" t="s">
        <v>1884</v>
      </c>
      <c r="AA2514" t="s">
        <v>1884</v>
      </c>
      <c r="AB2514" t="s">
        <v>1884</v>
      </c>
      <c r="AC2514">
        <v>0</v>
      </c>
      <c r="AD2514">
        <v>0</v>
      </c>
      <c r="AE2514">
        <v>0</v>
      </c>
      <c r="AF2514">
        <v>0</v>
      </c>
      <c r="AG2514" t="s">
        <v>1884</v>
      </c>
      <c r="AH2514" s="181" t="s">
        <v>1886</v>
      </c>
      <c r="AI2514" s="182">
        <v>933</v>
      </c>
      <c r="AJ2514" s="181" t="s">
        <v>6338</v>
      </c>
      <c r="AK2514" s="181" t="s">
        <v>1886</v>
      </c>
      <c r="AL2514" s="181" t="s">
        <v>1886</v>
      </c>
      <c r="AO2514" s="181"/>
      <c r="AQ2514">
        <v>10</v>
      </c>
      <c r="AR2514" s="182">
        <v>40</v>
      </c>
      <c r="AS2514" s="183" t="s">
        <v>1885</v>
      </c>
      <c r="AT2514">
        <v>0</v>
      </c>
      <c r="AU2514">
        <v>0</v>
      </c>
      <c r="AV2514" s="182">
        <v>0</v>
      </c>
      <c r="AW2514" s="184">
        <v>0</v>
      </c>
      <c r="AX2514" s="183" t="s">
        <v>1884</v>
      </c>
      <c r="AY2514" s="184">
        <v>0</v>
      </c>
      <c r="AZ2514">
        <v>0</v>
      </c>
      <c r="BA2514">
        <v>0</v>
      </c>
      <c r="BB2514">
        <v>0</v>
      </c>
      <c r="BC2514" s="182">
        <v>10900</v>
      </c>
      <c r="BD2514" t="s">
        <v>1886</v>
      </c>
      <c r="BE2514" t="s">
        <v>1886</v>
      </c>
      <c r="BF2514" t="s">
        <v>1886</v>
      </c>
      <c r="BG2514" s="181" t="s">
        <v>1886</v>
      </c>
      <c r="BH2514">
        <v>4</v>
      </c>
      <c r="BI2514" s="184">
        <v>0</v>
      </c>
      <c r="BJ2514" s="182">
        <v>0</v>
      </c>
      <c r="BK2514" s="181" t="s">
        <v>1886</v>
      </c>
      <c r="BL2514">
        <v>0</v>
      </c>
      <c r="BM2514">
        <v>0</v>
      </c>
      <c r="BN2514">
        <v>0</v>
      </c>
    </row>
    <row r="2515" spans="1:66" x14ac:dyDescent="0.25">
      <c r="A2515">
        <v>10901</v>
      </c>
      <c r="B2515" t="s">
        <v>6360</v>
      </c>
      <c r="C2515">
        <v>30</v>
      </c>
      <c r="D2515">
        <v>0</v>
      </c>
      <c r="E2515">
        <v>0</v>
      </c>
      <c r="F2515" t="s">
        <v>1884</v>
      </c>
      <c r="G2515" t="s">
        <v>1885</v>
      </c>
      <c r="H2515" t="s">
        <v>1884</v>
      </c>
      <c r="I2515" t="s">
        <v>1884</v>
      </c>
      <c r="J2515" t="s">
        <v>1884</v>
      </c>
      <c r="K2515" t="s">
        <v>1884</v>
      </c>
      <c r="L2515" t="s">
        <v>1884</v>
      </c>
      <c r="M2515" s="180">
        <v>45721</v>
      </c>
      <c r="N2515" t="s">
        <v>1886</v>
      </c>
      <c r="O2515" t="s">
        <v>6361</v>
      </c>
      <c r="P2515" t="s">
        <v>6362</v>
      </c>
      <c r="Q2515">
        <v>0</v>
      </c>
      <c r="R2515">
        <v>0</v>
      </c>
      <c r="S2515" t="s">
        <v>1886</v>
      </c>
      <c r="T2515" t="s">
        <v>1886</v>
      </c>
      <c r="U2515">
        <v>0</v>
      </c>
      <c r="V2515" t="s">
        <v>1886</v>
      </c>
      <c r="W2515">
        <v>0</v>
      </c>
      <c r="X2515">
        <v>0</v>
      </c>
      <c r="Y2515">
        <v>0</v>
      </c>
      <c r="Z2515" t="s">
        <v>1884</v>
      </c>
      <c r="AA2515" t="s">
        <v>1884</v>
      </c>
      <c r="AB2515" t="s">
        <v>1884</v>
      </c>
      <c r="AC2515">
        <v>0</v>
      </c>
      <c r="AD2515">
        <v>0</v>
      </c>
      <c r="AE2515">
        <v>0</v>
      </c>
      <c r="AF2515">
        <v>0</v>
      </c>
      <c r="AG2515" t="s">
        <v>1884</v>
      </c>
      <c r="AH2515" s="181" t="s">
        <v>1886</v>
      </c>
      <c r="AI2515" s="182">
        <v>933</v>
      </c>
      <c r="AJ2515" s="181" t="s">
        <v>6338</v>
      </c>
      <c r="AK2515" s="181" t="s">
        <v>1886</v>
      </c>
      <c r="AL2515" s="181" t="s">
        <v>1886</v>
      </c>
      <c r="AO2515" s="181"/>
      <c r="AQ2515">
        <v>10</v>
      </c>
      <c r="AR2515" s="182">
        <v>40</v>
      </c>
      <c r="AS2515" s="183" t="s">
        <v>1885</v>
      </c>
      <c r="AT2515">
        <v>0</v>
      </c>
      <c r="AU2515">
        <v>0</v>
      </c>
      <c r="AV2515" s="182">
        <v>0</v>
      </c>
      <c r="AW2515" s="184">
        <v>0</v>
      </c>
      <c r="AX2515" s="183" t="s">
        <v>1884</v>
      </c>
      <c r="AY2515" s="184">
        <v>0</v>
      </c>
      <c r="AZ2515">
        <v>0</v>
      </c>
      <c r="BA2515">
        <v>0</v>
      </c>
      <c r="BB2515">
        <v>0</v>
      </c>
      <c r="BC2515" s="182">
        <v>10901</v>
      </c>
      <c r="BD2515" t="s">
        <v>1886</v>
      </c>
      <c r="BE2515" t="s">
        <v>1886</v>
      </c>
      <c r="BF2515" t="s">
        <v>1886</v>
      </c>
      <c r="BG2515" s="181" t="s">
        <v>1886</v>
      </c>
      <c r="BH2515">
        <v>0</v>
      </c>
      <c r="BI2515" s="184">
        <v>0</v>
      </c>
      <c r="BJ2515" s="182">
        <v>0</v>
      </c>
      <c r="BK2515" s="181" t="s">
        <v>1886</v>
      </c>
      <c r="BL2515">
        <v>0</v>
      </c>
      <c r="BM2515">
        <v>0</v>
      </c>
      <c r="BN2515">
        <v>0</v>
      </c>
    </row>
    <row r="2516" spans="1:66" x14ac:dyDescent="0.25">
      <c r="A2516">
        <v>10902</v>
      </c>
      <c r="B2516" t="s">
        <v>6363</v>
      </c>
      <c r="C2516">
        <v>30</v>
      </c>
      <c r="D2516">
        <v>0</v>
      </c>
      <c r="E2516">
        <v>0</v>
      </c>
      <c r="F2516" t="s">
        <v>1884</v>
      </c>
      <c r="G2516" t="s">
        <v>1885</v>
      </c>
      <c r="H2516" t="s">
        <v>1884</v>
      </c>
      <c r="I2516" t="s">
        <v>1884</v>
      </c>
      <c r="J2516" t="s">
        <v>1884</v>
      </c>
      <c r="K2516" t="s">
        <v>1884</v>
      </c>
      <c r="L2516" t="s">
        <v>1884</v>
      </c>
      <c r="M2516" s="180">
        <v>45721</v>
      </c>
      <c r="N2516" t="s">
        <v>1886</v>
      </c>
      <c r="O2516" t="s">
        <v>1886</v>
      </c>
      <c r="P2516" t="s">
        <v>1886</v>
      </c>
      <c r="Q2516">
        <v>0</v>
      </c>
      <c r="R2516">
        <v>0</v>
      </c>
      <c r="S2516" t="s">
        <v>1886</v>
      </c>
      <c r="T2516" t="s">
        <v>1886</v>
      </c>
      <c r="U2516">
        <v>0</v>
      </c>
      <c r="V2516" t="s">
        <v>1886</v>
      </c>
      <c r="W2516">
        <v>0</v>
      </c>
      <c r="X2516">
        <v>0</v>
      </c>
      <c r="Y2516">
        <v>0</v>
      </c>
      <c r="Z2516" t="s">
        <v>1884</v>
      </c>
      <c r="AA2516" t="s">
        <v>1884</v>
      </c>
      <c r="AB2516" t="s">
        <v>1884</v>
      </c>
      <c r="AC2516">
        <v>0</v>
      </c>
      <c r="AD2516">
        <v>0</v>
      </c>
      <c r="AE2516">
        <v>0</v>
      </c>
      <c r="AF2516">
        <v>0</v>
      </c>
      <c r="AG2516" t="s">
        <v>1884</v>
      </c>
      <c r="AH2516" s="181" t="s">
        <v>1886</v>
      </c>
      <c r="AI2516" s="182">
        <v>933</v>
      </c>
      <c r="AJ2516" s="181" t="s">
        <v>6338</v>
      </c>
      <c r="AK2516" s="181" t="s">
        <v>1886</v>
      </c>
      <c r="AL2516" s="181" t="s">
        <v>1886</v>
      </c>
      <c r="AO2516" s="181"/>
      <c r="AQ2516">
        <v>10</v>
      </c>
      <c r="AR2516" s="182">
        <v>40</v>
      </c>
      <c r="AS2516" s="183" t="s">
        <v>1885</v>
      </c>
      <c r="AT2516">
        <v>0</v>
      </c>
      <c r="AU2516">
        <v>0</v>
      </c>
      <c r="AV2516" s="182">
        <v>0</v>
      </c>
      <c r="AW2516" s="184">
        <v>0</v>
      </c>
      <c r="AX2516" s="183" t="s">
        <v>1884</v>
      </c>
      <c r="AY2516" s="184">
        <v>0</v>
      </c>
      <c r="AZ2516">
        <v>0</v>
      </c>
      <c r="BA2516">
        <v>0</v>
      </c>
      <c r="BB2516">
        <v>0</v>
      </c>
      <c r="BC2516" s="182">
        <v>10902</v>
      </c>
      <c r="BD2516" t="s">
        <v>1886</v>
      </c>
      <c r="BE2516" t="s">
        <v>1886</v>
      </c>
      <c r="BF2516" t="s">
        <v>1886</v>
      </c>
      <c r="BG2516" s="181" t="s">
        <v>1886</v>
      </c>
      <c r="BH2516">
        <v>0</v>
      </c>
      <c r="BI2516" s="184">
        <v>0</v>
      </c>
      <c r="BJ2516" s="182">
        <v>0</v>
      </c>
      <c r="BK2516" s="181" t="s">
        <v>1886</v>
      </c>
      <c r="BL2516">
        <v>0</v>
      </c>
      <c r="BM2516">
        <v>0</v>
      </c>
      <c r="BN2516">
        <v>0</v>
      </c>
    </row>
    <row r="2517" spans="1:66" x14ac:dyDescent="0.25">
      <c r="A2517">
        <v>10903</v>
      </c>
      <c r="B2517" t="s">
        <v>6364</v>
      </c>
      <c r="C2517">
        <v>30</v>
      </c>
      <c r="D2517">
        <v>0</v>
      </c>
      <c r="E2517">
        <v>0</v>
      </c>
      <c r="F2517" t="s">
        <v>1884</v>
      </c>
      <c r="G2517" t="s">
        <v>1885</v>
      </c>
      <c r="H2517" t="s">
        <v>1884</v>
      </c>
      <c r="I2517" t="s">
        <v>1884</v>
      </c>
      <c r="J2517" t="s">
        <v>1884</v>
      </c>
      <c r="K2517" t="s">
        <v>1884</v>
      </c>
      <c r="L2517" t="s">
        <v>1884</v>
      </c>
      <c r="M2517" s="180">
        <v>45721</v>
      </c>
      <c r="N2517" t="s">
        <v>1886</v>
      </c>
      <c r="O2517" t="s">
        <v>1886</v>
      </c>
      <c r="P2517" t="s">
        <v>6365</v>
      </c>
      <c r="Q2517">
        <v>0</v>
      </c>
      <c r="R2517">
        <v>0</v>
      </c>
      <c r="S2517" t="s">
        <v>1886</v>
      </c>
      <c r="T2517" t="s">
        <v>1886</v>
      </c>
      <c r="U2517">
        <v>0</v>
      </c>
      <c r="V2517" t="s">
        <v>1886</v>
      </c>
      <c r="W2517">
        <v>0</v>
      </c>
      <c r="X2517">
        <v>0</v>
      </c>
      <c r="Y2517">
        <v>0</v>
      </c>
      <c r="Z2517" t="s">
        <v>1884</v>
      </c>
      <c r="AA2517" t="s">
        <v>1884</v>
      </c>
      <c r="AB2517" t="s">
        <v>1884</v>
      </c>
      <c r="AC2517">
        <v>0</v>
      </c>
      <c r="AD2517">
        <v>0</v>
      </c>
      <c r="AE2517">
        <v>0</v>
      </c>
      <c r="AF2517">
        <v>0</v>
      </c>
      <c r="AG2517" t="s">
        <v>1884</v>
      </c>
      <c r="AH2517" s="181" t="s">
        <v>1886</v>
      </c>
      <c r="AI2517" s="182">
        <v>933</v>
      </c>
      <c r="AJ2517" s="181" t="s">
        <v>6338</v>
      </c>
      <c r="AK2517" s="181" t="s">
        <v>1886</v>
      </c>
      <c r="AL2517" s="181" t="s">
        <v>1886</v>
      </c>
      <c r="AO2517" s="181"/>
      <c r="AQ2517">
        <v>10</v>
      </c>
      <c r="AR2517" s="182">
        <v>40</v>
      </c>
      <c r="AS2517" s="183" t="s">
        <v>1885</v>
      </c>
      <c r="AT2517">
        <v>0</v>
      </c>
      <c r="AU2517">
        <v>0</v>
      </c>
      <c r="AV2517" s="182">
        <v>0</v>
      </c>
      <c r="AW2517" s="184">
        <v>0</v>
      </c>
      <c r="AX2517" s="183" t="s">
        <v>1884</v>
      </c>
      <c r="AY2517" s="184">
        <v>0</v>
      </c>
      <c r="AZ2517">
        <v>0</v>
      </c>
      <c r="BA2517">
        <v>0</v>
      </c>
      <c r="BB2517">
        <v>0</v>
      </c>
      <c r="BC2517" s="182">
        <v>10903</v>
      </c>
      <c r="BD2517" t="s">
        <v>1886</v>
      </c>
      <c r="BE2517" t="s">
        <v>1886</v>
      </c>
      <c r="BF2517" t="s">
        <v>1886</v>
      </c>
      <c r="BG2517" s="181" t="s">
        <v>1886</v>
      </c>
      <c r="BH2517">
        <v>0</v>
      </c>
      <c r="BI2517" s="184">
        <v>0</v>
      </c>
      <c r="BJ2517" s="182">
        <v>0</v>
      </c>
      <c r="BK2517" s="181" t="s">
        <v>1886</v>
      </c>
      <c r="BL2517">
        <v>0</v>
      </c>
      <c r="BM2517">
        <v>0</v>
      </c>
      <c r="BN2517">
        <v>0</v>
      </c>
    </row>
    <row r="2518" spans="1:66" x14ac:dyDescent="0.25">
      <c r="A2518">
        <v>10904</v>
      </c>
      <c r="B2518" t="s">
        <v>6366</v>
      </c>
      <c r="C2518">
        <v>30</v>
      </c>
      <c r="D2518">
        <v>0</v>
      </c>
      <c r="E2518">
        <v>0</v>
      </c>
      <c r="F2518" t="s">
        <v>1884</v>
      </c>
      <c r="G2518" t="s">
        <v>1885</v>
      </c>
      <c r="H2518" t="s">
        <v>1884</v>
      </c>
      <c r="I2518" t="s">
        <v>1884</v>
      </c>
      <c r="J2518" t="s">
        <v>1884</v>
      </c>
      <c r="K2518" t="s">
        <v>1884</v>
      </c>
      <c r="L2518" t="s">
        <v>1884</v>
      </c>
      <c r="M2518" s="180">
        <v>45721</v>
      </c>
      <c r="N2518" t="s">
        <v>1886</v>
      </c>
      <c r="O2518" t="s">
        <v>1886</v>
      </c>
      <c r="P2518" t="s">
        <v>6367</v>
      </c>
      <c r="Q2518">
        <v>0</v>
      </c>
      <c r="R2518">
        <v>0</v>
      </c>
      <c r="S2518" t="s">
        <v>1886</v>
      </c>
      <c r="T2518" t="s">
        <v>1886</v>
      </c>
      <c r="U2518">
        <v>0</v>
      </c>
      <c r="V2518" t="s">
        <v>1886</v>
      </c>
      <c r="W2518">
        <v>0</v>
      </c>
      <c r="X2518">
        <v>0</v>
      </c>
      <c r="Y2518">
        <v>0</v>
      </c>
      <c r="Z2518" t="s">
        <v>1884</v>
      </c>
      <c r="AA2518" t="s">
        <v>1884</v>
      </c>
      <c r="AB2518" t="s">
        <v>1884</v>
      </c>
      <c r="AC2518">
        <v>0</v>
      </c>
      <c r="AD2518">
        <v>0</v>
      </c>
      <c r="AE2518">
        <v>0</v>
      </c>
      <c r="AF2518">
        <v>0</v>
      </c>
      <c r="AG2518" t="s">
        <v>1884</v>
      </c>
      <c r="AH2518" s="181" t="s">
        <v>1886</v>
      </c>
      <c r="AI2518" s="182">
        <v>933</v>
      </c>
      <c r="AJ2518" s="181" t="s">
        <v>6338</v>
      </c>
      <c r="AK2518" s="181" t="s">
        <v>1886</v>
      </c>
      <c r="AL2518" s="181" t="s">
        <v>1886</v>
      </c>
      <c r="AO2518" s="181"/>
      <c r="AQ2518">
        <v>10</v>
      </c>
      <c r="AR2518" s="182">
        <v>40</v>
      </c>
      <c r="AS2518" s="183" t="s">
        <v>1885</v>
      </c>
      <c r="AT2518">
        <v>0</v>
      </c>
      <c r="AU2518">
        <v>0</v>
      </c>
      <c r="AV2518" s="182">
        <v>0</v>
      </c>
      <c r="AW2518" s="184">
        <v>0</v>
      </c>
      <c r="AX2518" s="183" t="s">
        <v>1884</v>
      </c>
      <c r="AY2518" s="184">
        <v>0</v>
      </c>
      <c r="AZ2518">
        <v>0</v>
      </c>
      <c r="BA2518">
        <v>0</v>
      </c>
      <c r="BB2518">
        <v>0</v>
      </c>
      <c r="BC2518" s="182">
        <v>10904</v>
      </c>
      <c r="BD2518" t="s">
        <v>1886</v>
      </c>
      <c r="BE2518" t="s">
        <v>1886</v>
      </c>
      <c r="BF2518" t="s">
        <v>1886</v>
      </c>
      <c r="BG2518" s="181" t="s">
        <v>1886</v>
      </c>
      <c r="BH2518">
        <v>0</v>
      </c>
      <c r="BI2518" s="184">
        <v>0</v>
      </c>
      <c r="BJ2518" s="182">
        <v>0</v>
      </c>
      <c r="BK2518" s="181" t="s">
        <v>1886</v>
      </c>
      <c r="BL2518">
        <v>0</v>
      </c>
      <c r="BM2518">
        <v>0</v>
      </c>
      <c r="BN2518">
        <v>0</v>
      </c>
    </row>
    <row r="2519" spans="1:66" x14ac:dyDescent="0.25">
      <c r="A2519">
        <v>10905</v>
      </c>
      <c r="B2519" t="s">
        <v>6368</v>
      </c>
      <c r="C2519">
        <v>30</v>
      </c>
      <c r="D2519">
        <v>0</v>
      </c>
      <c r="E2519">
        <v>0</v>
      </c>
      <c r="F2519" t="s">
        <v>1884</v>
      </c>
      <c r="G2519" t="s">
        <v>1885</v>
      </c>
      <c r="H2519" t="s">
        <v>1884</v>
      </c>
      <c r="I2519" t="s">
        <v>1884</v>
      </c>
      <c r="J2519" t="s">
        <v>1884</v>
      </c>
      <c r="K2519" t="s">
        <v>1884</v>
      </c>
      <c r="L2519" t="s">
        <v>1884</v>
      </c>
      <c r="M2519" s="180">
        <v>45721</v>
      </c>
      <c r="N2519" t="s">
        <v>1886</v>
      </c>
      <c r="O2519" t="s">
        <v>1886</v>
      </c>
      <c r="P2519" t="s">
        <v>6369</v>
      </c>
      <c r="Q2519">
        <v>0</v>
      </c>
      <c r="R2519">
        <v>0</v>
      </c>
      <c r="S2519" t="s">
        <v>1886</v>
      </c>
      <c r="T2519" t="s">
        <v>1886</v>
      </c>
      <c r="U2519">
        <v>0</v>
      </c>
      <c r="V2519" t="s">
        <v>1886</v>
      </c>
      <c r="W2519">
        <v>0</v>
      </c>
      <c r="X2519">
        <v>0</v>
      </c>
      <c r="Y2519">
        <v>0</v>
      </c>
      <c r="Z2519" t="s">
        <v>1884</v>
      </c>
      <c r="AA2519" t="s">
        <v>1884</v>
      </c>
      <c r="AB2519" t="s">
        <v>1884</v>
      </c>
      <c r="AC2519">
        <v>0</v>
      </c>
      <c r="AD2519">
        <v>0</v>
      </c>
      <c r="AE2519">
        <v>0</v>
      </c>
      <c r="AF2519">
        <v>0</v>
      </c>
      <c r="AG2519" t="s">
        <v>1884</v>
      </c>
      <c r="AH2519" s="181" t="s">
        <v>1886</v>
      </c>
      <c r="AI2519" s="182">
        <v>933</v>
      </c>
      <c r="AJ2519" s="181" t="s">
        <v>6338</v>
      </c>
      <c r="AK2519" s="181" t="s">
        <v>1886</v>
      </c>
      <c r="AL2519" s="181" t="s">
        <v>1886</v>
      </c>
      <c r="AO2519" s="181"/>
      <c r="AQ2519">
        <v>10</v>
      </c>
      <c r="AR2519" s="182">
        <v>40</v>
      </c>
      <c r="AS2519" s="183" t="s">
        <v>1885</v>
      </c>
      <c r="AT2519">
        <v>0</v>
      </c>
      <c r="AU2519">
        <v>0</v>
      </c>
      <c r="AV2519" s="182">
        <v>0</v>
      </c>
      <c r="AW2519" s="184">
        <v>0</v>
      </c>
      <c r="AX2519" s="183" t="s">
        <v>1884</v>
      </c>
      <c r="AY2519" s="184">
        <v>0</v>
      </c>
      <c r="AZ2519">
        <v>0</v>
      </c>
      <c r="BA2519">
        <v>0</v>
      </c>
      <c r="BB2519">
        <v>0</v>
      </c>
      <c r="BC2519" s="182">
        <v>10905</v>
      </c>
      <c r="BD2519" t="s">
        <v>1886</v>
      </c>
      <c r="BE2519" t="s">
        <v>1886</v>
      </c>
      <c r="BF2519" t="s">
        <v>1886</v>
      </c>
      <c r="BG2519" s="181" t="s">
        <v>1886</v>
      </c>
      <c r="BH2519">
        <v>0</v>
      </c>
      <c r="BI2519" s="184">
        <v>0</v>
      </c>
      <c r="BJ2519" s="182">
        <v>0</v>
      </c>
      <c r="BK2519" s="181" t="s">
        <v>1886</v>
      </c>
      <c r="BL2519">
        <v>0</v>
      </c>
      <c r="BM2519">
        <v>0</v>
      </c>
      <c r="BN2519">
        <v>0</v>
      </c>
    </row>
    <row r="2520" spans="1:66" x14ac:dyDescent="0.25">
      <c r="A2520">
        <v>10906</v>
      </c>
      <c r="B2520" t="s">
        <v>6370</v>
      </c>
      <c r="C2520">
        <v>30</v>
      </c>
      <c r="D2520">
        <v>0</v>
      </c>
      <c r="E2520">
        <v>0</v>
      </c>
      <c r="F2520" t="s">
        <v>1884</v>
      </c>
      <c r="G2520" t="s">
        <v>1885</v>
      </c>
      <c r="H2520" t="s">
        <v>1884</v>
      </c>
      <c r="I2520" t="s">
        <v>1884</v>
      </c>
      <c r="J2520" t="s">
        <v>1884</v>
      </c>
      <c r="K2520" t="s">
        <v>1884</v>
      </c>
      <c r="L2520" t="s">
        <v>1884</v>
      </c>
      <c r="M2520" s="180">
        <v>45721</v>
      </c>
      <c r="N2520" t="s">
        <v>1886</v>
      </c>
      <c r="O2520" t="s">
        <v>1886</v>
      </c>
      <c r="P2520" t="s">
        <v>1886</v>
      </c>
      <c r="Q2520">
        <v>0</v>
      </c>
      <c r="R2520">
        <v>0</v>
      </c>
      <c r="S2520" t="s">
        <v>1886</v>
      </c>
      <c r="T2520" t="s">
        <v>1886</v>
      </c>
      <c r="U2520">
        <v>0</v>
      </c>
      <c r="V2520" t="s">
        <v>1886</v>
      </c>
      <c r="W2520">
        <v>0</v>
      </c>
      <c r="X2520">
        <v>0</v>
      </c>
      <c r="Y2520">
        <v>0</v>
      </c>
      <c r="Z2520" t="s">
        <v>1884</v>
      </c>
      <c r="AA2520" t="s">
        <v>1884</v>
      </c>
      <c r="AB2520" t="s">
        <v>1884</v>
      </c>
      <c r="AC2520">
        <v>0</v>
      </c>
      <c r="AD2520">
        <v>0</v>
      </c>
      <c r="AE2520">
        <v>0</v>
      </c>
      <c r="AF2520">
        <v>0</v>
      </c>
      <c r="AG2520" t="s">
        <v>1884</v>
      </c>
      <c r="AH2520" s="181" t="s">
        <v>1886</v>
      </c>
      <c r="AI2520" s="182">
        <v>933</v>
      </c>
      <c r="AJ2520" s="181" t="s">
        <v>6338</v>
      </c>
      <c r="AK2520" s="181" t="s">
        <v>1886</v>
      </c>
      <c r="AL2520" s="181" t="s">
        <v>1886</v>
      </c>
      <c r="AO2520" s="181"/>
      <c r="AQ2520">
        <v>10</v>
      </c>
      <c r="AR2520" s="182">
        <v>40</v>
      </c>
      <c r="AS2520" s="183" t="s">
        <v>1885</v>
      </c>
      <c r="AT2520">
        <v>0</v>
      </c>
      <c r="AU2520">
        <v>0</v>
      </c>
      <c r="AV2520" s="182">
        <v>0</v>
      </c>
      <c r="AW2520" s="184">
        <v>0</v>
      </c>
      <c r="AX2520" s="183" t="s">
        <v>1884</v>
      </c>
      <c r="AY2520" s="184">
        <v>0</v>
      </c>
      <c r="AZ2520">
        <v>0</v>
      </c>
      <c r="BA2520">
        <v>0</v>
      </c>
      <c r="BB2520">
        <v>0</v>
      </c>
      <c r="BC2520" s="182">
        <v>10906</v>
      </c>
      <c r="BD2520" t="s">
        <v>1886</v>
      </c>
      <c r="BE2520" t="s">
        <v>1886</v>
      </c>
      <c r="BF2520" t="s">
        <v>1886</v>
      </c>
      <c r="BG2520" s="181" t="s">
        <v>1886</v>
      </c>
      <c r="BH2520">
        <v>0</v>
      </c>
      <c r="BI2520" s="184">
        <v>0</v>
      </c>
      <c r="BJ2520" s="182">
        <v>0</v>
      </c>
      <c r="BK2520" s="181" t="s">
        <v>1886</v>
      </c>
      <c r="BL2520">
        <v>0</v>
      </c>
      <c r="BM2520">
        <v>0</v>
      </c>
      <c r="BN2520">
        <v>0</v>
      </c>
    </row>
    <row r="2521" spans="1:66" x14ac:dyDescent="0.25">
      <c r="A2521">
        <v>10907</v>
      </c>
      <c r="B2521" t="s">
        <v>6371</v>
      </c>
      <c r="C2521">
        <v>1</v>
      </c>
      <c r="D2521">
        <v>0</v>
      </c>
      <c r="E2521">
        <v>0</v>
      </c>
      <c r="F2521" t="s">
        <v>1884</v>
      </c>
      <c r="G2521" t="s">
        <v>1885</v>
      </c>
      <c r="H2521" t="s">
        <v>1884</v>
      </c>
      <c r="I2521" t="s">
        <v>1884</v>
      </c>
      <c r="J2521" t="s">
        <v>1884</v>
      </c>
      <c r="K2521" t="s">
        <v>1884</v>
      </c>
      <c r="L2521" t="s">
        <v>1884</v>
      </c>
      <c r="M2521" s="180">
        <v>45721</v>
      </c>
      <c r="N2521" t="s">
        <v>1886</v>
      </c>
      <c r="O2521" t="s">
        <v>1886</v>
      </c>
      <c r="P2521" t="s">
        <v>6372</v>
      </c>
      <c r="Q2521">
        <v>0</v>
      </c>
      <c r="R2521">
        <v>0</v>
      </c>
      <c r="S2521" t="s">
        <v>1886</v>
      </c>
      <c r="T2521" t="s">
        <v>1886</v>
      </c>
      <c r="U2521">
        <v>0</v>
      </c>
      <c r="V2521" t="s">
        <v>1886</v>
      </c>
      <c r="W2521">
        <v>0</v>
      </c>
      <c r="X2521">
        <v>0</v>
      </c>
      <c r="Y2521">
        <v>0</v>
      </c>
      <c r="Z2521" t="s">
        <v>1884</v>
      </c>
      <c r="AA2521" t="s">
        <v>1884</v>
      </c>
      <c r="AB2521" t="s">
        <v>1884</v>
      </c>
      <c r="AC2521">
        <v>0</v>
      </c>
      <c r="AD2521">
        <v>0</v>
      </c>
      <c r="AE2521">
        <v>0</v>
      </c>
      <c r="AF2521">
        <v>0</v>
      </c>
      <c r="AG2521" t="s">
        <v>1884</v>
      </c>
      <c r="AH2521" s="181" t="s">
        <v>1886</v>
      </c>
      <c r="AI2521" s="182">
        <v>933</v>
      </c>
      <c r="AJ2521" s="181" t="s">
        <v>6338</v>
      </c>
      <c r="AK2521" s="181" t="s">
        <v>1886</v>
      </c>
      <c r="AL2521" s="181" t="s">
        <v>1886</v>
      </c>
      <c r="AO2521" s="181"/>
      <c r="AQ2521">
        <v>10</v>
      </c>
      <c r="AR2521" s="182">
        <v>40</v>
      </c>
      <c r="AS2521" s="183" t="s">
        <v>1885</v>
      </c>
      <c r="AT2521">
        <v>0</v>
      </c>
      <c r="AU2521">
        <v>0</v>
      </c>
      <c r="AV2521" s="182">
        <v>0</v>
      </c>
      <c r="AW2521" s="184">
        <v>0</v>
      </c>
      <c r="AX2521" s="183" t="s">
        <v>1884</v>
      </c>
      <c r="AY2521" s="184">
        <v>0</v>
      </c>
      <c r="AZ2521">
        <v>0</v>
      </c>
      <c r="BA2521">
        <v>0</v>
      </c>
      <c r="BB2521">
        <v>0</v>
      </c>
      <c r="BC2521" s="182">
        <v>10907</v>
      </c>
      <c r="BD2521" t="s">
        <v>1886</v>
      </c>
      <c r="BE2521" t="s">
        <v>1886</v>
      </c>
      <c r="BF2521" t="s">
        <v>1886</v>
      </c>
      <c r="BG2521" s="181" t="s">
        <v>1886</v>
      </c>
      <c r="BH2521">
        <v>1.2</v>
      </c>
      <c r="BI2521" s="184">
        <v>0</v>
      </c>
      <c r="BJ2521" s="182">
        <v>0</v>
      </c>
      <c r="BK2521" s="181" t="s">
        <v>1886</v>
      </c>
      <c r="BL2521">
        <v>0</v>
      </c>
      <c r="BM2521">
        <v>0</v>
      </c>
      <c r="BN2521">
        <v>0</v>
      </c>
    </row>
    <row r="2522" spans="1:66" x14ac:dyDescent="0.25">
      <c r="A2522">
        <v>10908</v>
      </c>
      <c r="B2522" t="s">
        <v>6373</v>
      </c>
      <c r="C2522">
        <v>1</v>
      </c>
      <c r="D2522">
        <v>0</v>
      </c>
      <c r="E2522">
        <v>0</v>
      </c>
      <c r="F2522" t="s">
        <v>1884</v>
      </c>
      <c r="G2522" t="s">
        <v>1885</v>
      </c>
      <c r="H2522" t="s">
        <v>1884</v>
      </c>
      <c r="I2522" t="s">
        <v>1884</v>
      </c>
      <c r="J2522" t="s">
        <v>1884</v>
      </c>
      <c r="K2522" t="s">
        <v>1884</v>
      </c>
      <c r="L2522" t="s">
        <v>1884</v>
      </c>
      <c r="M2522" s="180">
        <v>45721</v>
      </c>
      <c r="N2522" t="s">
        <v>1886</v>
      </c>
      <c r="O2522" t="s">
        <v>1886</v>
      </c>
      <c r="P2522" t="s">
        <v>6374</v>
      </c>
      <c r="Q2522">
        <v>0</v>
      </c>
      <c r="R2522">
        <v>0</v>
      </c>
      <c r="S2522" t="s">
        <v>1886</v>
      </c>
      <c r="T2522" t="s">
        <v>1886</v>
      </c>
      <c r="U2522">
        <v>0</v>
      </c>
      <c r="V2522" t="s">
        <v>1886</v>
      </c>
      <c r="W2522">
        <v>0</v>
      </c>
      <c r="X2522">
        <v>0</v>
      </c>
      <c r="Y2522">
        <v>0</v>
      </c>
      <c r="Z2522" t="s">
        <v>1884</v>
      </c>
      <c r="AA2522" t="s">
        <v>1884</v>
      </c>
      <c r="AB2522" t="s">
        <v>1884</v>
      </c>
      <c r="AC2522">
        <v>0</v>
      </c>
      <c r="AD2522">
        <v>0</v>
      </c>
      <c r="AE2522">
        <v>0</v>
      </c>
      <c r="AF2522">
        <v>0</v>
      </c>
      <c r="AG2522" t="s">
        <v>1884</v>
      </c>
      <c r="AH2522" s="181" t="s">
        <v>1886</v>
      </c>
      <c r="AI2522" s="182">
        <v>933</v>
      </c>
      <c r="AJ2522" s="181" t="s">
        <v>6338</v>
      </c>
      <c r="AK2522" s="181" t="s">
        <v>1886</v>
      </c>
      <c r="AL2522" s="181" t="s">
        <v>1886</v>
      </c>
      <c r="AO2522" s="181"/>
      <c r="AQ2522">
        <v>10</v>
      </c>
      <c r="AR2522" s="182">
        <v>40</v>
      </c>
      <c r="AS2522" s="183" t="s">
        <v>1885</v>
      </c>
      <c r="AT2522">
        <v>0</v>
      </c>
      <c r="AU2522">
        <v>0</v>
      </c>
      <c r="AV2522" s="182">
        <v>0</v>
      </c>
      <c r="AW2522" s="184">
        <v>0</v>
      </c>
      <c r="AX2522" s="183" t="s">
        <v>1884</v>
      </c>
      <c r="AY2522" s="184">
        <v>0</v>
      </c>
      <c r="AZ2522">
        <v>0</v>
      </c>
      <c r="BA2522">
        <v>0</v>
      </c>
      <c r="BB2522">
        <v>0</v>
      </c>
      <c r="BC2522" s="182">
        <v>10908</v>
      </c>
      <c r="BD2522" t="s">
        <v>1886</v>
      </c>
      <c r="BE2522" t="s">
        <v>1886</v>
      </c>
      <c r="BF2522" t="s">
        <v>1886</v>
      </c>
      <c r="BG2522" s="181" t="s">
        <v>1886</v>
      </c>
      <c r="BH2522">
        <v>1.2</v>
      </c>
      <c r="BI2522" s="184">
        <v>0</v>
      </c>
      <c r="BJ2522" s="182">
        <v>0</v>
      </c>
      <c r="BK2522" s="181" t="s">
        <v>1886</v>
      </c>
      <c r="BL2522">
        <v>0</v>
      </c>
      <c r="BM2522">
        <v>0</v>
      </c>
      <c r="BN2522">
        <v>0</v>
      </c>
    </row>
    <row r="2523" spans="1:66" x14ac:dyDescent="0.25">
      <c r="A2523">
        <v>10909</v>
      </c>
      <c r="B2523" t="s">
        <v>6375</v>
      </c>
      <c r="C2523">
        <v>36</v>
      </c>
      <c r="D2523">
        <v>0</v>
      </c>
      <c r="E2523">
        <v>0</v>
      </c>
      <c r="F2523" t="s">
        <v>1884</v>
      </c>
      <c r="G2523" t="s">
        <v>1885</v>
      </c>
      <c r="H2523" t="s">
        <v>1884</v>
      </c>
      <c r="I2523" t="s">
        <v>1884</v>
      </c>
      <c r="J2523" t="s">
        <v>1884</v>
      </c>
      <c r="K2523" t="s">
        <v>1884</v>
      </c>
      <c r="L2523" t="s">
        <v>1884</v>
      </c>
      <c r="M2523" s="180">
        <v>45721</v>
      </c>
      <c r="N2523" t="s">
        <v>1886</v>
      </c>
      <c r="O2523" t="s">
        <v>6376</v>
      </c>
      <c r="P2523" t="s">
        <v>6377</v>
      </c>
      <c r="Q2523">
        <v>0</v>
      </c>
      <c r="R2523">
        <v>0</v>
      </c>
      <c r="S2523" t="s">
        <v>1886</v>
      </c>
      <c r="T2523" t="s">
        <v>1886</v>
      </c>
      <c r="U2523">
        <v>0</v>
      </c>
      <c r="V2523" t="s">
        <v>1886</v>
      </c>
      <c r="W2523">
        <v>0</v>
      </c>
      <c r="X2523">
        <v>0</v>
      </c>
      <c r="Y2523">
        <v>0</v>
      </c>
      <c r="Z2523" t="s">
        <v>1884</v>
      </c>
      <c r="AA2523" t="s">
        <v>1884</v>
      </c>
      <c r="AB2523" t="s">
        <v>1884</v>
      </c>
      <c r="AC2523">
        <v>0</v>
      </c>
      <c r="AD2523">
        <v>0</v>
      </c>
      <c r="AE2523">
        <v>0</v>
      </c>
      <c r="AF2523">
        <v>0</v>
      </c>
      <c r="AG2523" t="s">
        <v>1884</v>
      </c>
      <c r="AH2523" s="181" t="s">
        <v>1886</v>
      </c>
      <c r="AI2523" s="182">
        <v>933</v>
      </c>
      <c r="AJ2523" s="181" t="s">
        <v>6338</v>
      </c>
      <c r="AK2523" s="181" t="s">
        <v>1886</v>
      </c>
      <c r="AL2523" s="181" t="s">
        <v>1886</v>
      </c>
      <c r="AO2523" s="181"/>
      <c r="AQ2523">
        <v>10</v>
      </c>
      <c r="AR2523" s="182">
        <v>40</v>
      </c>
      <c r="AS2523" s="183" t="s">
        <v>1885</v>
      </c>
      <c r="AT2523">
        <v>0</v>
      </c>
      <c r="AU2523">
        <v>0</v>
      </c>
      <c r="AV2523" s="182">
        <v>0</v>
      </c>
      <c r="AW2523" s="184">
        <v>0</v>
      </c>
      <c r="AX2523" s="183" t="s">
        <v>1884</v>
      </c>
      <c r="AY2523" s="184">
        <v>0</v>
      </c>
      <c r="AZ2523">
        <v>0</v>
      </c>
      <c r="BA2523">
        <v>0</v>
      </c>
      <c r="BB2523">
        <v>0</v>
      </c>
      <c r="BC2523" s="182">
        <v>10909</v>
      </c>
      <c r="BD2523" t="s">
        <v>1886</v>
      </c>
      <c r="BE2523" t="s">
        <v>1886</v>
      </c>
      <c r="BF2523" t="s">
        <v>1886</v>
      </c>
      <c r="BG2523" s="181" t="s">
        <v>1886</v>
      </c>
      <c r="BH2523">
        <v>0</v>
      </c>
      <c r="BI2523" s="184">
        <v>0</v>
      </c>
      <c r="BJ2523" s="182">
        <v>0</v>
      </c>
      <c r="BK2523" s="181" t="s">
        <v>1886</v>
      </c>
      <c r="BL2523">
        <v>0</v>
      </c>
      <c r="BM2523">
        <v>0</v>
      </c>
      <c r="BN2523">
        <v>0</v>
      </c>
    </row>
    <row r="2524" spans="1:66" x14ac:dyDescent="0.25">
      <c r="A2524">
        <v>10910</v>
      </c>
      <c r="B2524" t="s">
        <v>6378</v>
      </c>
      <c r="C2524">
        <v>36</v>
      </c>
      <c r="D2524">
        <v>0</v>
      </c>
      <c r="E2524">
        <v>0</v>
      </c>
      <c r="F2524" t="s">
        <v>1884</v>
      </c>
      <c r="G2524" t="s">
        <v>1885</v>
      </c>
      <c r="H2524" t="s">
        <v>1884</v>
      </c>
      <c r="I2524" t="s">
        <v>1884</v>
      </c>
      <c r="J2524" t="s">
        <v>1884</v>
      </c>
      <c r="K2524" t="s">
        <v>1884</v>
      </c>
      <c r="L2524" t="s">
        <v>1884</v>
      </c>
      <c r="M2524" s="180">
        <v>45721</v>
      </c>
      <c r="N2524" t="s">
        <v>1886</v>
      </c>
      <c r="O2524" t="s">
        <v>6379</v>
      </c>
      <c r="P2524" t="s">
        <v>6380</v>
      </c>
      <c r="Q2524">
        <v>0</v>
      </c>
      <c r="R2524">
        <v>0</v>
      </c>
      <c r="S2524" t="s">
        <v>1886</v>
      </c>
      <c r="T2524" t="s">
        <v>1886</v>
      </c>
      <c r="U2524">
        <v>0</v>
      </c>
      <c r="V2524" t="s">
        <v>1886</v>
      </c>
      <c r="W2524">
        <v>0</v>
      </c>
      <c r="X2524">
        <v>0</v>
      </c>
      <c r="Y2524">
        <v>0</v>
      </c>
      <c r="Z2524" t="s">
        <v>1884</v>
      </c>
      <c r="AA2524" t="s">
        <v>1884</v>
      </c>
      <c r="AB2524" t="s">
        <v>1884</v>
      </c>
      <c r="AC2524">
        <v>0</v>
      </c>
      <c r="AD2524">
        <v>0</v>
      </c>
      <c r="AE2524">
        <v>0</v>
      </c>
      <c r="AF2524">
        <v>0</v>
      </c>
      <c r="AG2524" t="s">
        <v>1884</v>
      </c>
      <c r="AH2524" s="181" t="s">
        <v>1886</v>
      </c>
      <c r="AI2524" s="182">
        <v>933</v>
      </c>
      <c r="AJ2524" s="181" t="s">
        <v>6338</v>
      </c>
      <c r="AK2524" s="181" t="s">
        <v>1886</v>
      </c>
      <c r="AL2524" s="181" t="s">
        <v>1886</v>
      </c>
      <c r="AO2524" s="181"/>
      <c r="AQ2524">
        <v>10</v>
      </c>
      <c r="AR2524" s="182">
        <v>40</v>
      </c>
      <c r="AS2524" s="183" t="s">
        <v>1885</v>
      </c>
      <c r="AT2524">
        <v>0</v>
      </c>
      <c r="AU2524">
        <v>0</v>
      </c>
      <c r="AV2524" s="182">
        <v>0</v>
      </c>
      <c r="AW2524" s="184">
        <v>0</v>
      </c>
      <c r="AX2524" s="183" t="s">
        <v>1884</v>
      </c>
      <c r="AY2524" s="184">
        <v>0</v>
      </c>
      <c r="AZ2524">
        <v>0</v>
      </c>
      <c r="BA2524">
        <v>0</v>
      </c>
      <c r="BB2524">
        <v>0</v>
      </c>
      <c r="BC2524" s="182">
        <v>10910</v>
      </c>
      <c r="BD2524" t="s">
        <v>1886</v>
      </c>
      <c r="BE2524" t="s">
        <v>1886</v>
      </c>
      <c r="BF2524" t="s">
        <v>1886</v>
      </c>
      <c r="BG2524" s="181" t="s">
        <v>1886</v>
      </c>
      <c r="BH2524">
        <v>1.82</v>
      </c>
      <c r="BI2524" s="184">
        <v>0</v>
      </c>
      <c r="BJ2524" s="182">
        <v>0</v>
      </c>
      <c r="BK2524" s="181" t="s">
        <v>1886</v>
      </c>
      <c r="BL2524">
        <v>0</v>
      </c>
      <c r="BM2524">
        <v>0</v>
      </c>
      <c r="BN2524">
        <v>0</v>
      </c>
    </row>
    <row r="2525" spans="1:66" x14ac:dyDescent="0.25">
      <c r="A2525">
        <v>10911</v>
      </c>
      <c r="B2525" t="s">
        <v>6381</v>
      </c>
      <c r="C2525">
        <v>36</v>
      </c>
      <c r="D2525">
        <v>0</v>
      </c>
      <c r="E2525">
        <v>0</v>
      </c>
      <c r="F2525" t="s">
        <v>1884</v>
      </c>
      <c r="G2525" t="s">
        <v>1885</v>
      </c>
      <c r="H2525" t="s">
        <v>1884</v>
      </c>
      <c r="I2525" t="s">
        <v>1884</v>
      </c>
      <c r="J2525" t="s">
        <v>1884</v>
      </c>
      <c r="K2525" t="s">
        <v>1884</v>
      </c>
      <c r="L2525" t="s">
        <v>1884</v>
      </c>
      <c r="M2525" s="180">
        <v>45721</v>
      </c>
      <c r="N2525" t="s">
        <v>1886</v>
      </c>
      <c r="O2525" t="s">
        <v>1886</v>
      </c>
      <c r="P2525" t="s">
        <v>6382</v>
      </c>
      <c r="Q2525">
        <v>0</v>
      </c>
      <c r="R2525">
        <v>0</v>
      </c>
      <c r="S2525" t="s">
        <v>1886</v>
      </c>
      <c r="T2525" t="s">
        <v>1886</v>
      </c>
      <c r="U2525">
        <v>0</v>
      </c>
      <c r="V2525" t="s">
        <v>1886</v>
      </c>
      <c r="W2525">
        <v>0</v>
      </c>
      <c r="X2525">
        <v>0</v>
      </c>
      <c r="Y2525">
        <v>0</v>
      </c>
      <c r="Z2525" t="s">
        <v>1884</v>
      </c>
      <c r="AA2525" t="s">
        <v>1884</v>
      </c>
      <c r="AB2525" t="s">
        <v>1884</v>
      </c>
      <c r="AC2525">
        <v>0</v>
      </c>
      <c r="AD2525">
        <v>0</v>
      </c>
      <c r="AE2525">
        <v>0</v>
      </c>
      <c r="AF2525">
        <v>0</v>
      </c>
      <c r="AG2525" t="s">
        <v>1884</v>
      </c>
      <c r="AH2525" s="181" t="s">
        <v>1886</v>
      </c>
      <c r="AI2525" s="182">
        <v>933</v>
      </c>
      <c r="AJ2525" s="181" t="s">
        <v>6338</v>
      </c>
      <c r="AK2525" s="181" t="s">
        <v>1886</v>
      </c>
      <c r="AL2525" s="181" t="s">
        <v>1886</v>
      </c>
      <c r="AO2525" s="181"/>
      <c r="AQ2525">
        <v>10</v>
      </c>
      <c r="AR2525" s="182">
        <v>40</v>
      </c>
      <c r="AS2525" s="183" t="s">
        <v>1885</v>
      </c>
      <c r="AT2525">
        <v>0</v>
      </c>
      <c r="AU2525">
        <v>0</v>
      </c>
      <c r="AV2525" s="182">
        <v>0</v>
      </c>
      <c r="AW2525" s="184">
        <v>0</v>
      </c>
      <c r="AX2525" s="183" t="s">
        <v>1884</v>
      </c>
      <c r="AY2525" s="184">
        <v>0</v>
      </c>
      <c r="AZ2525">
        <v>0</v>
      </c>
      <c r="BA2525">
        <v>0</v>
      </c>
      <c r="BB2525">
        <v>0</v>
      </c>
      <c r="BC2525" s="182">
        <v>10911</v>
      </c>
      <c r="BD2525" t="s">
        <v>1886</v>
      </c>
      <c r="BE2525" t="s">
        <v>1886</v>
      </c>
      <c r="BF2525" t="s">
        <v>1886</v>
      </c>
      <c r="BG2525" s="181" t="s">
        <v>1886</v>
      </c>
      <c r="BH2525">
        <v>0</v>
      </c>
      <c r="BI2525" s="184">
        <v>0</v>
      </c>
      <c r="BJ2525" s="182">
        <v>0</v>
      </c>
      <c r="BK2525" s="181" t="s">
        <v>1886</v>
      </c>
      <c r="BL2525">
        <v>0</v>
      </c>
      <c r="BM2525">
        <v>0</v>
      </c>
      <c r="BN2525">
        <v>0</v>
      </c>
    </row>
    <row r="2526" spans="1:66" x14ac:dyDescent="0.25">
      <c r="A2526">
        <v>10912</v>
      </c>
      <c r="B2526" t="s">
        <v>6383</v>
      </c>
      <c r="C2526">
        <v>36</v>
      </c>
      <c r="D2526">
        <v>0</v>
      </c>
      <c r="E2526">
        <v>0</v>
      </c>
      <c r="F2526" t="s">
        <v>1884</v>
      </c>
      <c r="G2526" t="s">
        <v>1885</v>
      </c>
      <c r="H2526" t="s">
        <v>1884</v>
      </c>
      <c r="I2526" t="s">
        <v>1884</v>
      </c>
      <c r="J2526" t="s">
        <v>1884</v>
      </c>
      <c r="K2526" t="s">
        <v>1884</v>
      </c>
      <c r="L2526" t="s">
        <v>1884</v>
      </c>
      <c r="M2526" s="180">
        <v>45721</v>
      </c>
      <c r="N2526" t="s">
        <v>1886</v>
      </c>
      <c r="O2526" t="s">
        <v>6384</v>
      </c>
      <c r="P2526" t="s">
        <v>6385</v>
      </c>
      <c r="Q2526">
        <v>0</v>
      </c>
      <c r="R2526">
        <v>0</v>
      </c>
      <c r="S2526" t="s">
        <v>1886</v>
      </c>
      <c r="T2526" t="s">
        <v>1886</v>
      </c>
      <c r="U2526">
        <v>0</v>
      </c>
      <c r="V2526" t="s">
        <v>1886</v>
      </c>
      <c r="W2526">
        <v>0</v>
      </c>
      <c r="X2526">
        <v>0</v>
      </c>
      <c r="Y2526">
        <v>0</v>
      </c>
      <c r="Z2526" t="s">
        <v>1884</v>
      </c>
      <c r="AA2526" t="s">
        <v>1884</v>
      </c>
      <c r="AB2526" t="s">
        <v>1884</v>
      </c>
      <c r="AC2526">
        <v>0</v>
      </c>
      <c r="AD2526">
        <v>0</v>
      </c>
      <c r="AE2526">
        <v>0</v>
      </c>
      <c r="AF2526">
        <v>0</v>
      </c>
      <c r="AG2526" t="s">
        <v>1884</v>
      </c>
      <c r="AH2526" s="181" t="s">
        <v>1886</v>
      </c>
      <c r="AI2526" s="182">
        <v>933</v>
      </c>
      <c r="AJ2526" s="181" t="s">
        <v>6338</v>
      </c>
      <c r="AK2526" s="181" t="s">
        <v>1886</v>
      </c>
      <c r="AL2526" s="181" t="s">
        <v>1886</v>
      </c>
      <c r="AO2526" s="181"/>
      <c r="AQ2526">
        <v>10</v>
      </c>
      <c r="AR2526" s="182">
        <v>40</v>
      </c>
      <c r="AS2526" s="183" t="s">
        <v>1885</v>
      </c>
      <c r="AT2526">
        <v>0</v>
      </c>
      <c r="AU2526">
        <v>0</v>
      </c>
      <c r="AV2526" s="182">
        <v>0</v>
      </c>
      <c r="AW2526" s="184">
        <v>0</v>
      </c>
      <c r="AX2526" s="183" t="s">
        <v>1884</v>
      </c>
      <c r="AY2526" s="184">
        <v>0</v>
      </c>
      <c r="AZ2526">
        <v>0</v>
      </c>
      <c r="BA2526">
        <v>0</v>
      </c>
      <c r="BB2526">
        <v>0</v>
      </c>
      <c r="BC2526" s="182">
        <v>10912</v>
      </c>
      <c r="BD2526" t="s">
        <v>1886</v>
      </c>
      <c r="BE2526" t="s">
        <v>1886</v>
      </c>
      <c r="BF2526" t="s">
        <v>1886</v>
      </c>
      <c r="BG2526" s="181" t="s">
        <v>1886</v>
      </c>
      <c r="BH2526">
        <v>0</v>
      </c>
      <c r="BI2526" s="184">
        <v>0</v>
      </c>
      <c r="BJ2526" s="182">
        <v>0</v>
      </c>
      <c r="BK2526" s="181" t="s">
        <v>1886</v>
      </c>
      <c r="BL2526">
        <v>0</v>
      </c>
      <c r="BM2526">
        <v>0</v>
      </c>
      <c r="BN2526">
        <v>0</v>
      </c>
    </row>
    <row r="2527" spans="1:66" x14ac:dyDescent="0.25">
      <c r="A2527">
        <v>10913</v>
      </c>
      <c r="B2527" t="s">
        <v>6386</v>
      </c>
      <c r="C2527">
        <v>18</v>
      </c>
      <c r="D2527">
        <v>0</v>
      </c>
      <c r="E2527">
        <v>0</v>
      </c>
      <c r="F2527" t="s">
        <v>1884</v>
      </c>
      <c r="G2527" t="s">
        <v>1885</v>
      </c>
      <c r="H2527" t="s">
        <v>1884</v>
      </c>
      <c r="I2527" t="s">
        <v>1884</v>
      </c>
      <c r="J2527" t="s">
        <v>1884</v>
      </c>
      <c r="K2527" t="s">
        <v>1884</v>
      </c>
      <c r="L2527" t="s">
        <v>1884</v>
      </c>
      <c r="M2527" s="180">
        <v>45721</v>
      </c>
      <c r="N2527" t="s">
        <v>1886</v>
      </c>
      <c r="O2527" t="s">
        <v>6387</v>
      </c>
      <c r="P2527" t="s">
        <v>6388</v>
      </c>
      <c r="Q2527">
        <v>0</v>
      </c>
      <c r="R2527">
        <v>0</v>
      </c>
      <c r="S2527" t="s">
        <v>1886</v>
      </c>
      <c r="T2527" t="s">
        <v>1886</v>
      </c>
      <c r="U2527">
        <v>0</v>
      </c>
      <c r="V2527" t="s">
        <v>1886</v>
      </c>
      <c r="W2527">
        <v>0</v>
      </c>
      <c r="X2527">
        <v>0</v>
      </c>
      <c r="Y2527">
        <v>0</v>
      </c>
      <c r="Z2527" t="s">
        <v>1884</v>
      </c>
      <c r="AA2527" t="s">
        <v>1884</v>
      </c>
      <c r="AB2527" t="s">
        <v>1884</v>
      </c>
      <c r="AC2527">
        <v>0</v>
      </c>
      <c r="AD2527">
        <v>0</v>
      </c>
      <c r="AE2527">
        <v>0</v>
      </c>
      <c r="AF2527">
        <v>0</v>
      </c>
      <c r="AG2527" t="s">
        <v>1884</v>
      </c>
      <c r="AH2527" s="181" t="s">
        <v>1886</v>
      </c>
      <c r="AI2527" s="182">
        <v>933</v>
      </c>
      <c r="AJ2527" s="181" t="s">
        <v>6338</v>
      </c>
      <c r="AK2527" s="181" t="s">
        <v>1886</v>
      </c>
      <c r="AL2527" s="181" t="s">
        <v>1886</v>
      </c>
      <c r="AO2527" s="181"/>
      <c r="AQ2527">
        <v>10</v>
      </c>
      <c r="AR2527" s="182">
        <v>40</v>
      </c>
      <c r="AS2527" s="183" t="s">
        <v>1885</v>
      </c>
      <c r="AT2527">
        <v>0</v>
      </c>
      <c r="AU2527">
        <v>0</v>
      </c>
      <c r="AV2527" s="182">
        <v>0</v>
      </c>
      <c r="AW2527" s="184">
        <v>0</v>
      </c>
      <c r="AX2527" s="183" t="s">
        <v>1884</v>
      </c>
      <c r="AY2527" s="184">
        <v>0</v>
      </c>
      <c r="AZ2527">
        <v>0</v>
      </c>
      <c r="BA2527">
        <v>0</v>
      </c>
      <c r="BB2527">
        <v>0</v>
      </c>
      <c r="BC2527" s="182">
        <v>10913</v>
      </c>
      <c r="BD2527" t="s">
        <v>1886</v>
      </c>
      <c r="BE2527" t="s">
        <v>1886</v>
      </c>
      <c r="BF2527" t="s">
        <v>1886</v>
      </c>
      <c r="BG2527" s="181" t="s">
        <v>1886</v>
      </c>
      <c r="BH2527">
        <v>3.6</v>
      </c>
      <c r="BI2527" s="184">
        <v>0</v>
      </c>
      <c r="BJ2527" s="182">
        <v>0</v>
      </c>
      <c r="BK2527" s="181" t="s">
        <v>1886</v>
      </c>
      <c r="BL2527">
        <v>0</v>
      </c>
      <c r="BM2527">
        <v>0</v>
      </c>
      <c r="BN2527">
        <v>0</v>
      </c>
    </row>
    <row r="2528" spans="1:66" x14ac:dyDescent="0.25">
      <c r="A2528">
        <v>10914</v>
      </c>
      <c r="B2528" t="s">
        <v>6389</v>
      </c>
      <c r="C2528">
        <v>18</v>
      </c>
      <c r="D2528">
        <v>0</v>
      </c>
      <c r="E2528">
        <v>0</v>
      </c>
      <c r="F2528" t="s">
        <v>1884</v>
      </c>
      <c r="G2528" t="s">
        <v>1885</v>
      </c>
      <c r="H2528" t="s">
        <v>1884</v>
      </c>
      <c r="I2528" t="s">
        <v>1884</v>
      </c>
      <c r="J2528" t="s">
        <v>1884</v>
      </c>
      <c r="K2528" t="s">
        <v>1884</v>
      </c>
      <c r="L2528" t="s">
        <v>1884</v>
      </c>
      <c r="M2528" s="180">
        <v>45721</v>
      </c>
      <c r="N2528" t="s">
        <v>1886</v>
      </c>
      <c r="O2528" t="s">
        <v>6390</v>
      </c>
      <c r="P2528" t="s">
        <v>6391</v>
      </c>
      <c r="Q2528">
        <v>0</v>
      </c>
      <c r="R2528">
        <v>0</v>
      </c>
      <c r="S2528" t="s">
        <v>1886</v>
      </c>
      <c r="T2528" t="s">
        <v>1886</v>
      </c>
      <c r="U2528">
        <v>0</v>
      </c>
      <c r="V2528" t="s">
        <v>1886</v>
      </c>
      <c r="W2528">
        <v>0</v>
      </c>
      <c r="X2528">
        <v>0</v>
      </c>
      <c r="Y2528">
        <v>0</v>
      </c>
      <c r="Z2528" t="s">
        <v>1884</v>
      </c>
      <c r="AA2528" t="s">
        <v>1884</v>
      </c>
      <c r="AB2528" t="s">
        <v>1884</v>
      </c>
      <c r="AC2528">
        <v>0</v>
      </c>
      <c r="AD2528">
        <v>0</v>
      </c>
      <c r="AE2528">
        <v>0</v>
      </c>
      <c r="AF2528">
        <v>0</v>
      </c>
      <c r="AG2528" t="s">
        <v>1884</v>
      </c>
      <c r="AH2528" s="181" t="s">
        <v>1886</v>
      </c>
      <c r="AI2528" s="182">
        <v>933</v>
      </c>
      <c r="AJ2528" s="181" t="s">
        <v>6338</v>
      </c>
      <c r="AK2528" s="181" t="s">
        <v>1886</v>
      </c>
      <c r="AL2528" s="181" t="s">
        <v>1886</v>
      </c>
      <c r="AO2528" s="181"/>
      <c r="AQ2528">
        <v>10</v>
      </c>
      <c r="AR2528" s="182">
        <v>40</v>
      </c>
      <c r="AS2528" s="183" t="s">
        <v>1885</v>
      </c>
      <c r="AT2528">
        <v>0</v>
      </c>
      <c r="AU2528">
        <v>0</v>
      </c>
      <c r="AV2528" s="182">
        <v>0</v>
      </c>
      <c r="AW2528" s="184">
        <v>0</v>
      </c>
      <c r="AX2528" s="183" t="s">
        <v>1884</v>
      </c>
      <c r="AY2528" s="184">
        <v>0</v>
      </c>
      <c r="AZ2528">
        <v>0</v>
      </c>
      <c r="BA2528">
        <v>0</v>
      </c>
      <c r="BB2528">
        <v>0</v>
      </c>
      <c r="BC2528" s="182">
        <v>10914</v>
      </c>
      <c r="BD2528" t="s">
        <v>1886</v>
      </c>
      <c r="BE2528" t="s">
        <v>1886</v>
      </c>
      <c r="BF2528" t="s">
        <v>1886</v>
      </c>
      <c r="BG2528" s="181" t="s">
        <v>1886</v>
      </c>
      <c r="BH2528">
        <v>3.6</v>
      </c>
      <c r="BI2528" s="184">
        <v>0</v>
      </c>
      <c r="BJ2528" s="182">
        <v>0</v>
      </c>
      <c r="BK2528" s="181" t="s">
        <v>1886</v>
      </c>
      <c r="BL2528">
        <v>0</v>
      </c>
      <c r="BM2528">
        <v>0</v>
      </c>
      <c r="BN2528">
        <v>0</v>
      </c>
    </row>
    <row r="2529" spans="1:66" x14ac:dyDescent="0.25">
      <c r="A2529">
        <v>10915</v>
      </c>
      <c r="B2529" t="s">
        <v>6392</v>
      </c>
      <c r="C2529">
        <v>18</v>
      </c>
      <c r="D2529">
        <v>0</v>
      </c>
      <c r="E2529">
        <v>0</v>
      </c>
      <c r="F2529" t="s">
        <v>1884</v>
      </c>
      <c r="G2529" t="s">
        <v>1885</v>
      </c>
      <c r="H2529" t="s">
        <v>1884</v>
      </c>
      <c r="I2529" t="s">
        <v>1884</v>
      </c>
      <c r="J2529" t="s">
        <v>1884</v>
      </c>
      <c r="K2529" t="s">
        <v>1884</v>
      </c>
      <c r="L2529" t="s">
        <v>1884</v>
      </c>
      <c r="M2529" s="180">
        <v>45721</v>
      </c>
      <c r="N2529" t="s">
        <v>1886</v>
      </c>
      <c r="O2529" t="s">
        <v>6393</v>
      </c>
      <c r="P2529" t="s">
        <v>6394</v>
      </c>
      <c r="Q2529">
        <v>0</v>
      </c>
      <c r="R2529">
        <v>0</v>
      </c>
      <c r="S2529" t="s">
        <v>1886</v>
      </c>
      <c r="T2529" t="s">
        <v>1886</v>
      </c>
      <c r="U2529">
        <v>0</v>
      </c>
      <c r="V2529" t="s">
        <v>1886</v>
      </c>
      <c r="W2529">
        <v>0</v>
      </c>
      <c r="X2529">
        <v>0</v>
      </c>
      <c r="Y2529">
        <v>0</v>
      </c>
      <c r="Z2529" t="s">
        <v>1884</v>
      </c>
      <c r="AA2529" t="s">
        <v>1884</v>
      </c>
      <c r="AB2529" t="s">
        <v>1884</v>
      </c>
      <c r="AC2529">
        <v>0</v>
      </c>
      <c r="AD2529">
        <v>0</v>
      </c>
      <c r="AE2529">
        <v>0</v>
      </c>
      <c r="AF2529">
        <v>0</v>
      </c>
      <c r="AG2529" t="s">
        <v>1884</v>
      </c>
      <c r="AH2529" s="181" t="s">
        <v>1886</v>
      </c>
      <c r="AI2529" s="182">
        <v>933</v>
      </c>
      <c r="AJ2529" s="181" t="s">
        <v>6338</v>
      </c>
      <c r="AK2529" s="181" t="s">
        <v>1886</v>
      </c>
      <c r="AL2529" s="181" t="s">
        <v>1886</v>
      </c>
      <c r="AO2529" s="181"/>
      <c r="AQ2529">
        <v>10</v>
      </c>
      <c r="AR2529" s="182">
        <v>40</v>
      </c>
      <c r="AS2529" s="183" t="s">
        <v>1885</v>
      </c>
      <c r="AT2529">
        <v>0</v>
      </c>
      <c r="AU2529">
        <v>0</v>
      </c>
      <c r="AV2529" s="182">
        <v>0</v>
      </c>
      <c r="AW2529" s="184">
        <v>0</v>
      </c>
      <c r="AX2529" s="183" t="s">
        <v>1884</v>
      </c>
      <c r="AY2529" s="184">
        <v>0</v>
      </c>
      <c r="AZ2529">
        <v>0</v>
      </c>
      <c r="BA2529">
        <v>0</v>
      </c>
      <c r="BB2529">
        <v>0</v>
      </c>
      <c r="BC2529" s="182">
        <v>10915</v>
      </c>
      <c r="BD2529" t="s">
        <v>1886</v>
      </c>
      <c r="BE2529" t="s">
        <v>1886</v>
      </c>
      <c r="BF2529" t="s">
        <v>1886</v>
      </c>
      <c r="BG2529" s="181" t="s">
        <v>1886</v>
      </c>
      <c r="BH2529">
        <v>3.6</v>
      </c>
      <c r="BI2529" s="184">
        <v>0</v>
      </c>
      <c r="BJ2529" s="182">
        <v>0</v>
      </c>
      <c r="BK2529" s="181" t="s">
        <v>1886</v>
      </c>
      <c r="BL2529">
        <v>0</v>
      </c>
      <c r="BM2529">
        <v>0</v>
      </c>
      <c r="BN2529">
        <v>0</v>
      </c>
    </row>
    <row r="2530" spans="1:66" x14ac:dyDescent="0.25">
      <c r="A2530">
        <v>10916</v>
      </c>
      <c r="B2530" t="s">
        <v>6395</v>
      </c>
      <c r="C2530">
        <v>18</v>
      </c>
      <c r="D2530">
        <v>0</v>
      </c>
      <c r="E2530">
        <v>0</v>
      </c>
      <c r="F2530" t="s">
        <v>1884</v>
      </c>
      <c r="G2530" t="s">
        <v>1885</v>
      </c>
      <c r="H2530" t="s">
        <v>1884</v>
      </c>
      <c r="I2530" t="s">
        <v>1884</v>
      </c>
      <c r="J2530" t="s">
        <v>1884</v>
      </c>
      <c r="K2530" t="s">
        <v>1884</v>
      </c>
      <c r="L2530" t="s">
        <v>1884</v>
      </c>
      <c r="M2530" s="180">
        <v>45721</v>
      </c>
      <c r="N2530" t="s">
        <v>1886</v>
      </c>
      <c r="O2530" t="s">
        <v>1886</v>
      </c>
      <c r="P2530" t="s">
        <v>6396</v>
      </c>
      <c r="Q2530">
        <v>0</v>
      </c>
      <c r="R2530">
        <v>0</v>
      </c>
      <c r="S2530" t="s">
        <v>1886</v>
      </c>
      <c r="T2530" t="s">
        <v>1886</v>
      </c>
      <c r="U2530">
        <v>0</v>
      </c>
      <c r="V2530" t="s">
        <v>1886</v>
      </c>
      <c r="W2530">
        <v>0</v>
      </c>
      <c r="X2530">
        <v>0</v>
      </c>
      <c r="Y2530">
        <v>0</v>
      </c>
      <c r="Z2530" t="s">
        <v>1884</v>
      </c>
      <c r="AA2530" t="s">
        <v>1884</v>
      </c>
      <c r="AB2530" t="s">
        <v>1884</v>
      </c>
      <c r="AC2530">
        <v>0</v>
      </c>
      <c r="AD2530">
        <v>0</v>
      </c>
      <c r="AE2530">
        <v>0</v>
      </c>
      <c r="AF2530">
        <v>0</v>
      </c>
      <c r="AG2530" t="s">
        <v>1884</v>
      </c>
      <c r="AH2530" s="181" t="s">
        <v>1886</v>
      </c>
      <c r="AI2530" s="182">
        <v>933</v>
      </c>
      <c r="AJ2530" s="181" t="s">
        <v>6338</v>
      </c>
      <c r="AK2530" s="181" t="s">
        <v>1886</v>
      </c>
      <c r="AL2530" s="181" t="s">
        <v>1886</v>
      </c>
      <c r="AO2530" s="181"/>
      <c r="AQ2530">
        <v>10</v>
      </c>
      <c r="AR2530" s="182">
        <v>40</v>
      </c>
      <c r="AS2530" s="183" t="s">
        <v>1885</v>
      </c>
      <c r="AT2530">
        <v>0</v>
      </c>
      <c r="AU2530">
        <v>0</v>
      </c>
      <c r="AV2530" s="182">
        <v>0</v>
      </c>
      <c r="AW2530" s="184">
        <v>0</v>
      </c>
      <c r="AX2530" s="183" t="s">
        <v>1884</v>
      </c>
      <c r="AY2530" s="184">
        <v>0</v>
      </c>
      <c r="AZ2530">
        <v>0</v>
      </c>
      <c r="BA2530">
        <v>0</v>
      </c>
      <c r="BB2530">
        <v>0</v>
      </c>
      <c r="BC2530" s="182">
        <v>10916</v>
      </c>
      <c r="BD2530" t="s">
        <v>1886</v>
      </c>
      <c r="BE2530" t="s">
        <v>1886</v>
      </c>
      <c r="BF2530" t="s">
        <v>1886</v>
      </c>
      <c r="BG2530" s="181" t="s">
        <v>1886</v>
      </c>
      <c r="BH2530">
        <v>3.6</v>
      </c>
      <c r="BI2530" s="184">
        <v>0</v>
      </c>
      <c r="BJ2530" s="182">
        <v>0</v>
      </c>
      <c r="BK2530" s="181" t="s">
        <v>1886</v>
      </c>
      <c r="BL2530">
        <v>0</v>
      </c>
      <c r="BM2530">
        <v>0</v>
      </c>
      <c r="BN2530">
        <v>0</v>
      </c>
    </row>
    <row r="2531" spans="1:66" x14ac:dyDescent="0.25">
      <c r="A2531">
        <v>10917</v>
      </c>
      <c r="B2531" t="s">
        <v>6397</v>
      </c>
      <c r="C2531">
        <v>18</v>
      </c>
      <c r="D2531">
        <v>0</v>
      </c>
      <c r="E2531">
        <v>0</v>
      </c>
      <c r="F2531" t="s">
        <v>1884</v>
      </c>
      <c r="G2531" t="s">
        <v>1885</v>
      </c>
      <c r="H2531" t="s">
        <v>1884</v>
      </c>
      <c r="I2531" t="s">
        <v>1884</v>
      </c>
      <c r="J2531" t="s">
        <v>1884</v>
      </c>
      <c r="K2531" t="s">
        <v>1884</v>
      </c>
      <c r="L2531" t="s">
        <v>1884</v>
      </c>
      <c r="M2531" s="180">
        <v>45721</v>
      </c>
      <c r="N2531" t="s">
        <v>1886</v>
      </c>
      <c r="O2531" t="s">
        <v>6398</v>
      </c>
      <c r="P2531" t="s">
        <v>6399</v>
      </c>
      <c r="Q2531">
        <v>0</v>
      </c>
      <c r="R2531">
        <v>0</v>
      </c>
      <c r="S2531" t="s">
        <v>1886</v>
      </c>
      <c r="T2531" t="s">
        <v>1886</v>
      </c>
      <c r="U2531">
        <v>0</v>
      </c>
      <c r="V2531" t="s">
        <v>1886</v>
      </c>
      <c r="W2531">
        <v>0</v>
      </c>
      <c r="X2531">
        <v>0</v>
      </c>
      <c r="Y2531">
        <v>0</v>
      </c>
      <c r="Z2531" t="s">
        <v>1884</v>
      </c>
      <c r="AA2531" t="s">
        <v>1884</v>
      </c>
      <c r="AB2531" t="s">
        <v>1884</v>
      </c>
      <c r="AC2531">
        <v>0</v>
      </c>
      <c r="AD2531">
        <v>0</v>
      </c>
      <c r="AE2531">
        <v>0</v>
      </c>
      <c r="AF2531">
        <v>0</v>
      </c>
      <c r="AG2531" t="s">
        <v>1884</v>
      </c>
      <c r="AH2531" s="181" t="s">
        <v>1886</v>
      </c>
      <c r="AI2531" s="182">
        <v>933</v>
      </c>
      <c r="AJ2531" s="181" t="s">
        <v>6338</v>
      </c>
      <c r="AK2531" s="181" t="s">
        <v>1886</v>
      </c>
      <c r="AL2531" s="181" t="s">
        <v>1886</v>
      </c>
      <c r="AO2531" s="181"/>
      <c r="AQ2531">
        <v>10</v>
      </c>
      <c r="AR2531" s="182">
        <v>40</v>
      </c>
      <c r="AS2531" s="183" t="s">
        <v>1885</v>
      </c>
      <c r="AT2531">
        <v>0</v>
      </c>
      <c r="AU2531">
        <v>0</v>
      </c>
      <c r="AV2531" s="182">
        <v>0</v>
      </c>
      <c r="AW2531" s="184">
        <v>0</v>
      </c>
      <c r="AX2531" s="183" t="s">
        <v>1884</v>
      </c>
      <c r="AY2531" s="184">
        <v>0</v>
      </c>
      <c r="AZ2531">
        <v>0</v>
      </c>
      <c r="BA2531">
        <v>0</v>
      </c>
      <c r="BB2531">
        <v>0</v>
      </c>
      <c r="BC2531" s="182">
        <v>10917</v>
      </c>
      <c r="BD2531" t="s">
        <v>1886</v>
      </c>
      <c r="BE2531" t="s">
        <v>1886</v>
      </c>
      <c r="BF2531" t="s">
        <v>1886</v>
      </c>
      <c r="BG2531" s="181" t="s">
        <v>1886</v>
      </c>
      <c r="BH2531">
        <v>0</v>
      </c>
      <c r="BI2531" s="184">
        <v>0</v>
      </c>
      <c r="BJ2531" s="182">
        <v>0</v>
      </c>
      <c r="BK2531" s="181" t="s">
        <v>1886</v>
      </c>
      <c r="BL2531">
        <v>0</v>
      </c>
      <c r="BM2531">
        <v>0</v>
      </c>
      <c r="BN2531">
        <v>0</v>
      </c>
    </row>
    <row r="2532" spans="1:66" x14ac:dyDescent="0.25">
      <c r="A2532">
        <v>10918</v>
      </c>
      <c r="B2532" t="s">
        <v>6400</v>
      </c>
      <c r="C2532">
        <v>6</v>
      </c>
      <c r="D2532">
        <v>0</v>
      </c>
      <c r="E2532">
        <v>0</v>
      </c>
      <c r="F2532" t="s">
        <v>1884</v>
      </c>
      <c r="G2532" t="s">
        <v>1885</v>
      </c>
      <c r="H2532" t="s">
        <v>1884</v>
      </c>
      <c r="I2532" t="s">
        <v>1884</v>
      </c>
      <c r="J2532" t="s">
        <v>1884</v>
      </c>
      <c r="K2532" t="s">
        <v>1884</v>
      </c>
      <c r="L2532" t="s">
        <v>1884</v>
      </c>
      <c r="M2532" s="180">
        <v>45723</v>
      </c>
      <c r="N2532" t="s">
        <v>1886</v>
      </c>
      <c r="O2532" t="s">
        <v>6401</v>
      </c>
      <c r="P2532" t="s">
        <v>6402</v>
      </c>
      <c r="Q2532">
        <v>0</v>
      </c>
      <c r="R2532">
        <v>0</v>
      </c>
      <c r="S2532" t="s">
        <v>1886</v>
      </c>
      <c r="T2532" t="s">
        <v>1886</v>
      </c>
      <c r="U2532">
        <v>0</v>
      </c>
      <c r="V2532" t="s">
        <v>1886</v>
      </c>
      <c r="W2532">
        <v>0</v>
      </c>
      <c r="X2532">
        <v>0</v>
      </c>
      <c r="Y2532">
        <v>0</v>
      </c>
      <c r="Z2532" t="s">
        <v>1884</v>
      </c>
      <c r="AA2532" t="s">
        <v>1884</v>
      </c>
      <c r="AB2532" t="s">
        <v>1884</v>
      </c>
      <c r="AC2532">
        <v>0</v>
      </c>
      <c r="AD2532">
        <v>0</v>
      </c>
      <c r="AE2532">
        <v>0</v>
      </c>
      <c r="AF2532">
        <v>0</v>
      </c>
      <c r="AG2532" t="s">
        <v>1884</v>
      </c>
      <c r="AH2532" s="181" t="s">
        <v>1886</v>
      </c>
      <c r="AI2532" s="182">
        <v>116</v>
      </c>
      <c r="AJ2532" s="181" t="s">
        <v>1995</v>
      </c>
      <c r="AK2532" s="181" t="s">
        <v>6403</v>
      </c>
      <c r="AL2532" s="181" t="s">
        <v>1886</v>
      </c>
      <c r="AO2532" s="181"/>
      <c r="AQ2532">
        <v>10</v>
      </c>
      <c r="AR2532" s="182">
        <v>40</v>
      </c>
      <c r="AS2532" s="183" t="s">
        <v>1885</v>
      </c>
      <c r="AT2532">
        <v>0</v>
      </c>
      <c r="AU2532">
        <v>407</v>
      </c>
      <c r="AV2532" s="182">
        <v>11</v>
      </c>
      <c r="AW2532" s="184">
        <v>0</v>
      </c>
      <c r="AX2532" s="183" t="s">
        <v>1884</v>
      </c>
      <c r="AY2532" s="184">
        <v>0</v>
      </c>
      <c r="AZ2532">
        <v>0</v>
      </c>
      <c r="BA2532">
        <v>0</v>
      </c>
      <c r="BB2532">
        <v>0</v>
      </c>
      <c r="BC2532" s="182">
        <v>10918</v>
      </c>
      <c r="BD2532" t="s">
        <v>1886</v>
      </c>
      <c r="BE2532" t="s">
        <v>1886</v>
      </c>
      <c r="BF2532" t="s">
        <v>1886</v>
      </c>
      <c r="BG2532" s="181" t="s">
        <v>1886</v>
      </c>
      <c r="BH2532">
        <v>0</v>
      </c>
      <c r="BI2532" s="184">
        <v>0</v>
      </c>
      <c r="BJ2532" s="182">
        <v>0</v>
      </c>
      <c r="BK2532" s="181" t="s">
        <v>1886</v>
      </c>
      <c r="BL2532">
        <v>0</v>
      </c>
      <c r="BM2532">
        <v>0</v>
      </c>
      <c r="BN2532">
        <v>0</v>
      </c>
    </row>
    <row r="2533" spans="1:66" x14ac:dyDescent="0.25">
      <c r="A2533">
        <v>10919</v>
      </c>
      <c r="B2533" t="s">
        <v>6404</v>
      </c>
      <c r="C2533">
        <v>1</v>
      </c>
      <c r="D2533">
        <v>0</v>
      </c>
      <c r="E2533">
        <v>0</v>
      </c>
      <c r="F2533" t="s">
        <v>1884</v>
      </c>
      <c r="G2533" t="s">
        <v>1885</v>
      </c>
      <c r="H2533" t="s">
        <v>1884</v>
      </c>
      <c r="I2533" t="s">
        <v>1884</v>
      </c>
      <c r="J2533" t="s">
        <v>1884</v>
      </c>
      <c r="K2533" t="s">
        <v>1884</v>
      </c>
      <c r="L2533" t="s">
        <v>1884</v>
      </c>
      <c r="M2533" s="180">
        <v>45723</v>
      </c>
      <c r="N2533" t="s">
        <v>1886</v>
      </c>
      <c r="O2533" t="s">
        <v>1886</v>
      </c>
      <c r="P2533" t="s">
        <v>1886</v>
      </c>
      <c r="Q2533">
        <v>0</v>
      </c>
      <c r="R2533">
        <v>0</v>
      </c>
      <c r="S2533" t="s">
        <v>1886</v>
      </c>
      <c r="T2533" t="s">
        <v>1886</v>
      </c>
      <c r="U2533">
        <v>0</v>
      </c>
      <c r="V2533" t="s">
        <v>1886</v>
      </c>
      <c r="W2533">
        <v>0</v>
      </c>
      <c r="X2533">
        <v>0</v>
      </c>
      <c r="Y2533">
        <v>0</v>
      </c>
      <c r="Z2533" t="s">
        <v>1884</v>
      </c>
      <c r="AA2533" t="s">
        <v>1884</v>
      </c>
      <c r="AB2533" t="s">
        <v>1884</v>
      </c>
      <c r="AC2533">
        <v>0</v>
      </c>
      <c r="AD2533">
        <v>0</v>
      </c>
      <c r="AE2533">
        <v>0</v>
      </c>
      <c r="AF2533">
        <v>0</v>
      </c>
      <c r="AG2533" t="s">
        <v>1884</v>
      </c>
      <c r="AH2533" s="181" t="s">
        <v>1886</v>
      </c>
      <c r="AI2533" s="182">
        <v>47</v>
      </c>
      <c r="AJ2533" s="181" t="s">
        <v>2015</v>
      </c>
      <c r="AK2533" s="181" t="s">
        <v>6405</v>
      </c>
      <c r="AL2533" s="181" t="s">
        <v>1886</v>
      </c>
      <c r="AO2533" s="181"/>
      <c r="AQ2533">
        <v>10</v>
      </c>
      <c r="AR2533" s="182">
        <v>40</v>
      </c>
      <c r="AS2533" s="183" t="s">
        <v>1885</v>
      </c>
      <c r="AT2533">
        <v>0</v>
      </c>
      <c r="AU2533">
        <v>0</v>
      </c>
      <c r="AV2533" s="182">
        <v>0</v>
      </c>
      <c r="AW2533" s="184">
        <v>0</v>
      </c>
      <c r="AX2533" s="183" t="s">
        <v>1884</v>
      </c>
      <c r="AY2533" s="184">
        <v>0</v>
      </c>
      <c r="AZ2533">
        <v>0</v>
      </c>
      <c r="BA2533">
        <v>0</v>
      </c>
      <c r="BB2533">
        <v>0</v>
      </c>
      <c r="BC2533" s="182">
        <v>10919</v>
      </c>
      <c r="BD2533" t="s">
        <v>1886</v>
      </c>
      <c r="BE2533" t="s">
        <v>1886</v>
      </c>
      <c r="BF2533" t="s">
        <v>1886</v>
      </c>
      <c r="BG2533" s="181" t="s">
        <v>1886</v>
      </c>
      <c r="BH2533">
        <v>0</v>
      </c>
      <c r="BI2533" s="184">
        <v>0</v>
      </c>
      <c r="BJ2533" s="182">
        <v>0</v>
      </c>
      <c r="BK2533" s="181" t="s">
        <v>1886</v>
      </c>
      <c r="BL2533">
        <v>0</v>
      </c>
      <c r="BM2533">
        <v>0</v>
      </c>
      <c r="BN2533">
        <v>0</v>
      </c>
    </row>
    <row r="2534" spans="1:66" x14ac:dyDescent="0.25">
      <c r="A2534">
        <v>10920</v>
      </c>
      <c r="B2534" t="s">
        <v>6406</v>
      </c>
      <c r="C2534">
        <v>1</v>
      </c>
      <c r="D2534">
        <v>0</v>
      </c>
      <c r="E2534">
        <v>0</v>
      </c>
      <c r="F2534" t="s">
        <v>1884</v>
      </c>
      <c r="G2534" t="s">
        <v>1885</v>
      </c>
      <c r="H2534" t="s">
        <v>1884</v>
      </c>
      <c r="I2534" t="s">
        <v>1884</v>
      </c>
      <c r="J2534" t="s">
        <v>1884</v>
      </c>
      <c r="K2534" t="s">
        <v>1884</v>
      </c>
      <c r="L2534" t="s">
        <v>1884</v>
      </c>
      <c r="M2534" s="180">
        <v>45723</v>
      </c>
      <c r="N2534" t="s">
        <v>1886</v>
      </c>
      <c r="O2534" t="s">
        <v>1886</v>
      </c>
      <c r="P2534" t="s">
        <v>1886</v>
      </c>
      <c r="Q2534">
        <v>0</v>
      </c>
      <c r="R2534">
        <v>0</v>
      </c>
      <c r="S2534" t="s">
        <v>1886</v>
      </c>
      <c r="T2534" t="s">
        <v>1886</v>
      </c>
      <c r="U2534">
        <v>0</v>
      </c>
      <c r="V2534" t="s">
        <v>1886</v>
      </c>
      <c r="W2534">
        <v>0</v>
      </c>
      <c r="X2534">
        <v>0</v>
      </c>
      <c r="Y2534">
        <v>0</v>
      </c>
      <c r="Z2534" t="s">
        <v>1884</v>
      </c>
      <c r="AA2534" t="s">
        <v>1884</v>
      </c>
      <c r="AB2534" t="s">
        <v>1884</v>
      </c>
      <c r="AC2534">
        <v>0</v>
      </c>
      <c r="AD2534">
        <v>0</v>
      </c>
      <c r="AE2534">
        <v>0</v>
      </c>
      <c r="AF2534">
        <v>0</v>
      </c>
      <c r="AG2534" t="s">
        <v>1884</v>
      </c>
      <c r="AH2534" s="181" t="s">
        <v>1886</v>
      </c>
      <c r="AI2534" s="182">
        <v>47</v>
      </c>
      <c r="AJ2534" s="181" t="s">
        <v>2015</v>
      </c>
      <c r="AK2534" s="181" t="s">
        <v>6407</v>
      </c>
      <c r="AL2534" s="181" t="s">
        <v>1886</v>
      </c>
      <c r="AO2534" s="181"/>
      <c r="AQ2534">
        <v>10</v>
      </c>
      <c r="AR2534" s="182">
        <v>40</v>
      </c>
      <c r="AS2534" s="183" t="s">
        <v>1885</v>
      </c>
      <c r="AT2534">
        <v>0</v>
      </c>
      <c r="AU2534">
        <v>0</v>
      </c>
      <c r="AV2534" s="182">
        <v>0</v>
      </c>
      <c r="AW2534" s="184">
        <v>0</v>
      </c>
      <c r="AX2534" s="183" t="s">
        <v>1884</v>
      </c>
      <c r="AY2534" s="184">
        <v>0</v>
      </c>
      <c r="AZ2534">
        <v>0</v>
      </c>
      <c r="BA2534">
        <v>0</v>
      </c>
      <c r="BB2534">
        <v>0</v>
      </c>
      <c r="BC2534" s="182">
        <v>10920</v>
      </c>
      <c r="BD2534" t="s">
        <v>1886</v>
      </c>
      <c r="BE2534" t="s">
        <v>1886</v>
      </c>
      <c r="BF2534" t="s">
        <v>1886</v>
      </c>
      <c r="BG2534" s="181" t="s">
        <v>1886</v>
      </c>
      <c r="BH2534">
        <v>0</v>
      </c>
      <c r="BI2534" s="184">
        <v>0</v>
      </c>
      <c r="BJ2534" s="182">
        <v>0</v>
      </c>
      <c r="BK2534" s="181" t="s">
        <v>1886</v>
      </c>
      <c r="BL2534">
        <v>0</v>
      </c>
      <c r="BM2534">
        <v>0</v>
      </c>
      <c r="BN2534">
        <v>0</v>
      </c>
    </row>
    <row r="2535" spans="1:66" x14ac:dyDescent="0.25">
      <c r="A2535">
        <v>10922</v>
      </c>
      <c r="B2535" t="s">
        <v>6408</v>
      </c>
      <c r="C2535">
        <v>24</v>
      </c>
      <c r="D2535">
        <v>0</v>
      </c>
      <c r="E2535">
        <v>0</v>
      </c>
      <c r="F2535" t="s">
        <v>1884</v>
      </c>
      <c r="G2535" t="s">
        <v>1885</v>
      </c>
      <c r="H2535" t="s">
        <v>1884</v>
      </c>
      <c r="I2535" t="s">
        <v>1884</v>
      </c>
      <c r="J2535" t="s">
        <v>1884</v>
      </c>
      <c r="K2535" t="s">
        <v>1884</v>
      </c>
      <c r="L2535" t="s">
        <v>1884</v>
      </c>
      <c r="M2535" s="180">
        <v>45726</v>
      </c>
      <c r="N2535" t="s">
        <v>1886</v>
      </c>
      <c r="O2535" t="s">
        <v>1886</v>
      </c>
      <c r="P2535" t="s">
        <v>6409</v>
      </c>
      <c r="Q2535">
        <v>0</v>
      </c>
      <c r="R2535">
        <v>0</v>
      </c>
      <c r="S2535" t="s">
        <v>1886</v>
      </c>
      <c r="T2535" t="s">
        <v>1886</v>
      </c>
      <c r="U2535">
        <v>0</v>
      </c>
      <c r="V2535" t="s">
        <v>1886</v>
      </c>
      <c r="W2535">
        <v>0</v>
      </c>
      <c r="X2535">
        <v>0</v>
      </c>
      <c r="Y2535">
        <v>0</v>
      </c>
      <c r="Z2535" t="s">
        <v>1884</v>
      </c>
      <c r="AA2535" t="s">
        <v>1884</v>
      </c>
      <c r="AB2535" t="s">
        <v>1884</v>
      </c>
      <c r="AC2535">
        <v>0</v>
      </c>
      <c r="AD2535">
        <v>0</v>
      </c>
      <c r="AE2535">
        <v>0</v>
      </c>
      <c r="AF2535">
        <v>0</v>
      </c>
      <c r="AG2535" t="s">
        <v>1884</v>
      </c>
      <c r="AH2535" s="181" t="s">
        <v>1886</v>
      </c>
      <c r="AI2535" s="182">
        <v>51</v>
      </c>
      <c r="AJ2535" s="181" t="s">
        <v>1967</v>
      </c>
      <c r="AK2535" s="181" t="s">
        <v>1886</v>
      </c>
      <c r="AL2535" s="181" t="s">
        <v>1886</v>
      </c>
      <c r="AO2535" s="181"/>
      <c r="AQ2535">
        <v>10</v>
      </c>
      <c r="AR2535" s="182">
        <v>40</v>
      </c>
      <c r="AS2535" s="183" t="s">
        <v>1885</v>
      </c>
      <c r="AT2535">
        <v>0</v>
      </c>
      <c r="AU2535">
        <v>0</v>
      </c>
      <c r="AV2535" s="182">
        <v>0</v>
      </c>
      <c r="AW2535" s="184">
        <v>0</v>
      </c>
      <c r="AX2535" s="183" t="s">
        <v>1884</v>
      </c>
      <c r="AY2535" s="184">
        <v>0</v>
      </c>
      <c r="AZ2535">
        <v>0</v>
      </c>
      <c r="BA2535">
        <v>0</v>
      </c>
      <c r="BB2535">
        <v>0</v>
      </c>
      <c r="BC2535" s="182">
        <v>10922</v>
      </c>
      <c r="BD2535" t="s">
        <v>1886</v>
      </c>
      <c r="BE2535" t="s">
        <v>1886</v>
      </c>
      <c r="BF2535" t="s">
        <v>1886</v>
      </c>
      <c r="BG2535" s="181" t="s">
        <v>1886</v>
      </c>
      <c r="BH2535">
        <v>0</v>
      </c>
      <c r="BI2535" s="184">
        <v>0</v>
      </c>
      <c r="BJ2535" s="182">
        <v>0</v>
      </c>
      <c r="BK2535" s="181" t="s">
        <v>1886</v>
      </c>
      <c r="BL2535">
        <v>0</v>
      </c>
      <c r="BM2535">
        <v>0</v>
      </c>
      <c r="BN2535">
        <v>0</v>
      </c>
    </row>
    <row r="2536" spans="1:66" x14ac:dyDescent="0.25">
      <c r="A2536">
        <v>10923</v>
      </c>
      <c r="B2536" t="s">
        <v>6410</v>
      </c>
      <c r="C2536">
        <v>18</v>
      </c>
      <c r="D2536">
        <v>0</v>
      </c>
      <c r="E2536">
        <v>0</v>
      </c>
      <c r="F2536" t="s">
        <v>1884</v>
      </c>
      <c r="G2536" t="s">
        <v>1885</v>
      </c>
      <c r="H2536" t="s">
        <v>1884</v>
      </c>
      <c r="I2536" t="s">
        <v>1884</v>
      </c>
      <c r="J2536" t="s">
        <v>1884</v>
      </c>
      <c r="K2536" t="s">
        <v>1884</v>
      </c>
      <c r="L2536" t="s">
        <v>1884</v>
      </c>
      <c r="M2536" s="180">
        <v>45726</v>
      </c>
      <c r="N2536" t="s">
        <v>1886</v>
      </c>
      <c r="O2536" t="s">
        <v>1886</v>
      </c>
      <c r="P2536" t="s">
        <v>1886</v>
      </c>
      <c r="Q2536">
        <v>0</v>
      </c>
      <c r="R2536">
        <v>0</v>
      </c>
      <c r="S2536" t="s">
        <v>1886</v>
      </c>
      <c r="T2536" t="s">
        <v>1886</v>
      </c>
      <c r="U2536">
        <v>0</v>
      </c>
      <c r="V2536" t="s">
        <v>1886</v>
      </c>
      <c r="W2536">
        <v>0</v>
      </c>
      <c r="X2536">
        <v>0</v>
      </c>
      <c r="Y2536">
        <v>0</v>
      </c>
      <c r="Z2536" t="s">
        <v>1884</v>
      </c>
      <c r="AA2536" t="s">
        <v>1884</v>
      </c>
      <c r="AB2536" t="s">
        <v>1884</v>
      </c>
      <c r="AC2536">
        <v>0</v>
      </c>
      <c r="AD2536">
        <v>0</v>
      </c>
      <c r="AE2536">
        <v>0</v>
      </c>
      <c r="AF2536">
        <v>0</v>
      </c>
      <c r="AG2536" t="s">
        <v>1884</v>
      </c>
      <c r="AH2536" s="181" t="s">
        <v>1886</v>
      </c>
      <c r="AI2536" s="182">
        <v>51</v>
      </c>
      <c r="AJ2536" s="181" t="s">
        <v>1967</v>
      </c>
      <c r="AK2536" s="181" t="s">
        <v>1886</v>
      </c>
      <c r="AL2536" s="181" t="s">
        <v>1886</v>
      </c>
      <c r="AO2536" s="181"/>
      <c r="AQ2536">
        <v>10</v>
      </c>
      <c r="AR2536" s="182">
        <v>40</v>
      </c>
      <c r="AS2536" s="183" t="s">
        <v>1885</v>
      </c>
      <c r="AT2536">
        <v>0</v>
      </c>
      <c r="AU2536">
        <v>0</v>
      </c>
      <c r="AV2536" s="182">
        <v>0</v>
      </c>
      <c r="AW2536" s="184">
        <v>0</v>
      </c>
      <c r="AX2536" s="183" t="s">
        <v>1884</v>
      </c>
      <c r="AY2536" s="184">
        <v>0</v>
      </c>
      <c r="AZ2536">
        <v>0</v>
      </c>
      <c r="BA2536">
        <v>0</v>
      </c>
      <c r="BB2536">
        <v>0</v>
      </c>
      <c r="BC2536" s="182">
        <v>10923</v>
      </c>
      <c r="BD2536" t="s">
        <v>1886</v>
      </c>
      <c r="BE2536" t="s">
        <v>1886</v>
      </c>
      <c r="BF2536" t="s">
        <v>1886</v>
      </c>
      <c r="BG2536" s="181" t="s">
        <v>1886</v>
      </c>
      <c r="BH2536">
        <v>0</v>
      </c>
      <c r="BI2536" s="184">
        <v>0</v>
      </c>
      <c r="BJ2536" s="182">
        <v>0</v>
      </c>
      <c r="BK2536" s="181" t="s">
        <v>1886</v>
      </c>
      <c r="BL2536">
        <v>0</v>
      </c>
      <c r="BM2536">
        <v>0</v>
      </c>
      <c r="BN2536">
        <v>0</v>
      </c>
    </row>
    <row r="2537" spans="1:66" x14ac:dyDescent="0.25">
      <c r="A2537">
        <v>10924</v>
      </c>
      <c r="B2537" t="s">
        <v>6411</v>
      </c>
      <c r="C2537">
        <v>15</v>
      </c>
      <c r="D2537">
        <v>0</v>
      </c>
      <c r="E2537">
        <v>0</v>
      </c>
      <c r="F2537" t="s">
        <v>1884</v>
      </c>
      <c r="G2537" t="s">
        <v>1885</v>
      </c>
      <c r="H2537" t="s">
        <v>1884</v>
      </c>
      <c r="I2537" t="s">
        <v>1884</v>
      </c>
      <c r="J2537" t="s">
        <v>1884</v>
      </c>
      <c r="K2537" t="s">
        <v>1884</v>
      </c>
      <c r="L2537" t="s">
        <v>1884</v>
      </c>
      <c r="M2537" s="180">
        <v>45726</v>
      </c>
      <c r="N2537" t="s">
        <v>1886</v>
      </c>
      <c r="O2537" t="s">
        <v>1886</v>
      </c>
      <c r="P2537" t="s">
        <v>1886</v>
      </c>
      <c r="Q2537">
        <v>0</v>
      </c>
      <c r="R2537">
        <v>0</v>
      </c>
      <c r="S2537" t="s">
        <v>1886</v>
      </c>
      <c r="T2537" t="s">
        <v>1886</v>
      </c>
      <c r="U2537">
        <v>0</v>
      </c>
      <c r="V2537" t="s">
        <v>1886</v>
      </c>
      <c r="W2537">
        <v>0</v>
      </c>
      <c r="X2537">
        <v>0</v>
      </c>
      <c r="Y2537">
        <v>0</v>
      </c>
      <c r="Z2537" t="s">
        <v>1884</v>
      </c>
      <c r="AA2537" t="s">
        <v>1884</v>
      </c>
      <c r="AB2537" t="s">
        <v>1884</v>
      </c>
      <c r="AC2537">
        <v>0</v>
      </c>
      <c r="AD2537">
        <v>0</v>
      </c>
      <c r="AE2537">
        <v>0</v>
      </c>
      <c r="AF2537">
        <v>0</v>
      </c>
      <c r="AG2537" t="s">
        <v>1884</v>
      </c>
      <c r="AH2537" s="181" t="s">
        <v>1886</v>
      </c>
      <c r="AI2537" s="182">
        <v>51</v>
      </c>
      <c r="AJ2537" s="181" t="s">
        <v>1967</v>
      </c>
      <c r="AK2537" s="181" t="s">
        <v>1886</v>
      </c>
      <c r="AL2537" s="181" t="s">
        <v>1886</v>
      </c>
      <c r="AO2537" s="181"/>
      <c r="AQ2537">
        <v>10</v>
      </c>
      <c r="AR2537" s="182">
        <v>40</v>
      </c>
      <c r="AS2537" s="183" t="s">
        <v>1885</v>
      </c>
      <c r="AT2537">
        <v>0</v>
      </c>
      <c r="AU2537">
        <v>0</v>
      </c>
      <c r="AV2537" s="182">
        <v>0</v>
      </c>
      <c r="AW2537" s="184">
        <v>0</v>
      </c>
      <c r="AX2537" s="183" t="s">
        <v>1884</v>
      </c>
      <c r="AY2537" s="184">
        <v>0</v>
      </c>
      <c r="AZ2537">
        <v>0</v>
      </c>
      <c r="BA2537">
        <v>0</v>
      </c>
      <c r="BB2537">
        <v>0</v>
      </c>
      <c r="BC2537" s="182">
        <v>10924</v>
      </c>
      <c r="BD2537" t="s">
        <v>1886</v>
      </c>
      <c r="BE2537" t="s">
        <v>1886</v>
      </c>
      <c r="BF2537" t="s">
        <v>1886</v>
      </c>
      <c r="BG2537" s="181" t="s">
        <v>1886</v>
      </c>
      <c r="BH2537">
        <v>0</v>
      </c>
      <c r="BI2537" s="184">
        <v>0</v>
      </c>
      <c r="BJ2537" s="182">
        <v>0</v>
      </c>
      <c r="BK2537" s="181" t="s">
        <v>1886</v>
      </c>
      <c r="BL2537">
        <v>0</v>
      </c>
      <c r="BM2537">
        <v>0</v>
      </c>
      <c r="BN2537">
        <v>0</v>
      </c>
    </row>
    <row r="2538" spans="1:66" x14ac:dyDescent="0.25">
      <c r="A2538">
        <v>10925</v>
      </c>
      <c r="B2538" t="s">
        <v>6412</v>
      </c>
      <c r="C2538">
        <v>6</v>
      </c>
      <c r="D2538">
        <v>0</v>
      </c>
      <c r="E2538">
        <v>0</v>
      </c>
      <c r="F2538" t="s">
        <v>1884</v>
      </c>
      <c r="G2538" t="s">
        <v>1885</v>
      </c>
      <c r="H2538" t="s">
        <v>1884</v>
      </c>
      <c r="I2538" t="s">
        <v>1884</v>
      </c>
      <c r="J2538" t="s">
        <v>1884</v>
      </c>
      <c r="K2538" t="s">
        <v>1884</v>
      </c>
      <c r="L2538" t="s">
        <v>1884</v>
      </c>
      <c r="M2538" s="180">
        <v>45726</v>
      </c>
      <c r="N2538" t="s">
        <v>1886</v>
      </c>
      <c r="O2538" t="s">
        <v>6413</v>
      </c>
      <c r="P2538" t="s">
        <v>6414</v>
      </c>
      <c r="Q2538">
        <v>0</v>
      </c>
      <c r="R2538">
        <v>0</v>
      </c>
      <c r="S2538" t="s">
        <v>1886</v>
      </c>
      <c r="T2538" t="s">
        <v>1886</v>
      </c>
      <c r="U2538">
        <v>0</v>
      </c>
      <c r="V2538" t="s">
        <v>1886</v>
      </c>
      <c r="W2538">
        <v>0</v>
      </c>
      <c r="X2538">
        <v>0</v>
      </c>
      <c r="Y2538">
        <v>0</v>
      </c>
      <c r="Z2538" t="s">
        <v>1884</v>
      </c>
      <c r="AA2538" t="s">
        <v>1884</v>
      </c>
      <c r="AB2538" t="s">
        <v>1884</v>
      </c>
      <c r="AC2538">
        <v>0</v>
      </c>
      <c r="AD2538">
        <v>0</v>
      </c>
      <c r="AE2538">
        <v>0</v>
      </c>
      <c r="AF2538">
        <v>0</v>
      </c>
      <c r="AG2538" t="s">
        <v>1884</v>
      </c>
      <c r="AH2538" s="181" t="s">
        <v>1886</v>
      </c>
      <c r="AI2538" s="182">
        <v>51</v>
      </c>
      <c r="AJ2538" s="181" t="s">
        <v>1967</v>
      </c>
      <c r="AK2538" s="181" t="s">
        <v>1886</v>
      </c>
      <c r="AL2538" s="181" t="s">
        <v>1886</v>
      </c>
      <c r="AO2538" s="181"/>
      <c r="AQ2538">
        <v>10</v>
      </c>
      <c r="AR2538" s="182">
        <v>40</v>
      </c>
      <c r="AS2538" s="183" t="s">
        <v>1885</v>
      </c>
      <c r="AT2538">
        <v>0</v>
      </c>
      <c r="AU2538">
        <v>0</v>
      </c>
      <c r="AV2538" s="182">
        <v>0</v>
      </c>
      <c r="AW2538" s="184">
        <v>0</v>
      </c>
      <c r="AX2538" s="183" t="s">
        <v>1884</v>
      </c>
      <c r="AY2538" s="184">
        <v>0</v>
      </c>
      <c r="AZ2538">
        <v>0</v>
      </c>
      <c r="BA2538">
        <v>0</v>
      </c>
      <c r="BB2538">
        <v>0</v>
      </c>
      <c r="BC2538" s="182">
        <v>10925</v>
      </c>
      <c r="BD2538" t="s">
        <v>1886</v>
      </c>
      <c r="BE2538" t="s">
        <v>1886</v>
      </c>
      <c r="BF2538" t="s">
        <v>1886</v>
      </c>
      <c r="BG2538" s="181" t="s">
        <v>1886</v>
      </c>
      <c r="BH2538">
        <v>0</v>
      </c>
      <c r="BI2538" s="184">
        <v>0</v>
      </c>
      <c r="BJ2538" s="182">
        <v>0</v>
      </c>
      <c r="BK2538" s="181" t="s">
        <v>1886</v>
      </c>
      <c r="BL2538">
        <v>0</v>
      </c>
      <c r="BM2538">
        <v>0</v>
      </c>
      <c r="BN2538">
        <v>0</v>
      </c>
    </row>
    <row r="2539" spans="1:66" x14ac:dyDescent="0.25">
      <c r="A2539">
        <v>10926</v>
      </c>
      <c r="B2539" t="s">
        <v>6415</v>
      </c>
      <c r="C2539">
        <v>24</v>
      </c>
      <c r="D2539">
        <v>0</v>
      </c>
      <c r="E2539">
        <v>0</v>
      </c>
      <c r="F2539" t="s">
        <v>1884</v>
      </c>
      <c r="G2539" t="s">
        <v>1885</v>
      </c>
      <c r="H2539" t="s">
        <v>1884</v>
      </c>
      <c r="I2539" t="s">
        <v>1884</v>
      </c>
      <c r="J2539" t="s">
        <v>1884</v>
      </c>
      <c r="K2539" t="s">
        <v>1884</v>
      </c>
      <c r="L2539" t="s">
        <v>1884</v>
      </c>
      <c r="M2539" s="180">
        <v>45726</v>
      </c>
      <c r="N2539" t="s">
        <v>1886</v>
      </c>
      <c r="O2539" t="s">
        <v>1886</v>
      </c>
      <c r="P2539" t="s">
        <v>1886</v>
      </c>
      <c r="Q2539">
        <v>0</v>
      </c>
      <c r="R2539">
        <v>0</v>
      </c>
      <c r="S2539" t="s">
        <v>1886</v>
      </c>
      <c r="T2539" t="s">
        <v>1886</v>
      </c>
      <c r="U2539">
        <v>0</v>
      </c>
      <c r="V2539" t="s">
        <v>1886</v>
      </c>
      <c r="W2539">
        <v>0</v>
      </c>
      <c r="X2539">
        <v>0</v>
      </c>
      <c r="Y2539">
        <v>0</v>
      </c>
      <c r="Z2539" t="s">
        <v>1884</v>
      </c>
      <c r="AA2539" t="s">
        <v>1884</v>
      </c>
      <c r="AB2539" t="s">
        <v>1884</v>
      </c>
      <c r="AC2539">
        <v>0</v>
      </c>
      <c r="AD2539">
        <v>0</v>
      </c>
      <c r="AE2539">
        <v>0</v>
      </c>
      <c r="AF2539">
        <v>0</v>
      </c>
      <c r="AG2539" t="s">
        <v>1884</v>
      </c>
      <c r="AH2539" s="181" t="s">
        <v>1886</v>
      </c>
      <c r="AI2539" s="182">
        <v>51</v>
      </c>
      <c r="AJ2539" s="181" t="s">
        <v>1967</v>
      </c>
      <c r="AK2539" s="181" t="s">
        <v>1886</v>
      </c>
      <c r="AL2539" s="181" t="s">
        <v>1886</v>
      </c>
      <c r="AO2539" s="181"/>
      <c r="AQ2539">
        <v>10</v>
      </c>
      <c r="AR2539" s="182">
        <v>40</v>
      </c>
      <c r="AS2539" s="183" t="s">
        <v>1885</v>
      </c>
      <c r="AT2539">
        <v>0</v>
      </c>
      <c r="AU2539">
        <v>0</v>
      </c>
      <c r="AV2539" s="182">
        <v>0</v>
      </c>
      <c r="AW2539" s="184">
        <v>0</v>
      </c>
      <c r="AX2539" s="183" t="s">
        <v>1884</v>
      </c>
      <c r="AY2539" s="184">
        <v>0</v>
      </c>
      <c r="AZ2539">
        <v>0</v>
      </c>
      <c r="BA2539">
        <v>0</v>
      </c>
      <c r="BB2539">
        <v>0</v>
      </c>
      <c r="BC2539" s="182">
        <v>10926</v>
      </c>
      <c r="BD2539" t="s">
        <v>1886</v>
      </c>
      <c r="BE2539" t="s">
        <v>1886</v>
      </c>
      <c r="BF2539" t="s">
        <v>1886</v>
      </c>
      <c r="BG2539" s="181" t="s">
        <v>1886</v>
      </c>
      <c r="BH2539">
        <v>0</v>
      </c>
      <c r="BI2539" s="184">
        <v>0</v>
      </c>
      <c r="BJ2539" s="182">
        <v>0</v>
      </c>
      <c r="BK2539" s="181" t="s">
        <v>1886</v>
      </c>
      <c r="BL2539">
        <v>0</v>
      </c>
      <c r="BM2539">
        <v>0</v>
      </c>
      <c r="BN2539">
        <v>0</v>
      </c>
    </row>
    <row r="2540" spans="1:66" x14ac:dyDescent="0.25">
      <c r="A2540">
        <v>10927</v>
      </c>
      <c r="B2540" t="s">
        <v>6416</v>
      </c>
      <c r="C2540">
        <v>6</v>
      </c>
      <c r="D2540">
        <v>0</v>
      </c>
      <c r="E2540">
        <v>0</v>
      </c>
      <c r="F2540" t="s">
        <v>1884</v>
      </c>
      <c r="G2540" t="s">
        <v>1885</v>
      </c>
      <c r="H2540" t="s">
        <v>1884</v>
      </c>
      <c r="I2540" t="s">
        <v>1884</v>
      </c>
      <c r="J2540" t="s">
        <v>1884</v>
      </c>
      <c r="K2540" t="s">
        <v>1884</v>
      </c>
      <c r="L2540" t="s">
        <v>1884</v>
      </c>
      <c r="M2540" s="180">
        <v>45726</v>
      </c>
      <c r="N2540" t="s">
        <v>1886</v>
      </c>
      <c r="O2540" t="s">
        <v>6417</v>
      </c>
      <c r="P2540" t="s">
        <v>6418</v>
      </c>
      <c r="Q2540">
        <v>0</v>
      </c>
      <c r="R2540">
        <v>0</v>
      </c>
      <c r="S2540" t="s">
        <v>1886</v>
      </c>
      <c r="T2540" t="s">
        <v>1886</v>
      </c>
      <c r="U2540">
        <v>0</v>
      </c>
      <c r="V2540" t="s">
        <v>1886</v>
      </c>
      <c r="W2540">
        <v>0</v>
      </c>
      <c r="X2540">
        <v>0</v>
      </c>
      <c r="Y2540">
        <v>0</v>
      </c>
      <c r="Z2540" t="s">
        <v>1884</v>
      </c>
      <c r="AA2540" t="s">
        <v>1884</v>
      </c>
      <c r="AB2540" t="s">
        <v>1884</v>
      </c>
      <c r="AC2540">
        <v>0</v>
      </c>
      <c r="AD2540">
        <v>0</v>
      </c>
      <c r="AE2540">
        <v>0</v>
      </c>
      <c r="AF2540">
        <v>0</v>
      </c>
      <c r="AG2540" t="s">
        <v>1884</v>
      </c>
      <c r="AH2540" s="181" t="s">
        <v>1886</v>
      </c>
      <c r="AI2540" s="182">
        <v>51</v>
      </c>
      <c r="AJ2540" s="181" t="s">
        <v>1967</v>
      </c>
      <c r="AK2540" s="181" t="s">
        <v>1886</v>
      </c>
      <c r="AL2540" s="181" t="s">
        <v>1886</v>
      </c>
      <c r="AO2540" s="181"/>
      <c r="AQ2540">
        <v>10</v>
      </c>
      <c r="AR2540" s="182">
        <v>40</v>
      </c>
      <c r="AS2540" s="183" t="s">
        <v>1885</v>
      </c>
      <c r="AT2540">
        <v>0</v>
      </c>
      <c r="AU2540">
        <v>0</v>
      </c>
      <c r="AV2540" s="182">
        <v>0</v>
      </c>
      <c r="AW2540" s="184">
        <v>0</v>
      </c>
      <c r="AX2540" s="183" t="s">
        <v>1884</v>
      </c>
      <c r="AY2540" s="184">
        <v>0</v>
      </c>
      <c r="AZ2540">
        <v>0</v>
      </c>
      <c r="BA2540">
        <v>0</v>
      </c>
      <c r="BB2540">
        <v>0</v>
      </c>
      <c r="BC2540" s="182">
        <v>10927</v>
      </c>
      <c r="BD2540" t="s">
        <v>1886</v>
      </c>
      <c r="BE2540" t="s">
        <v>1886</v>
      </c>
      <c r="BF2540" t="s">
        <v>1886</v>
      </c>
      <c r="BG2540" s="181" t="s">
        <v>1886</v>
      </c>
      <c r="BH2540">
        <v>0</v>
      </c>
      <c r="BI2540" s="184">
        <v>0</v>
      </c>
      <c r="BJ2540" s="182">
        <v>0</v>
      </c>
      <c r="BK2540" s="181" t="s">
        <v>1886</v>
      </c>
      <c r="BL2540">
        <v>0</v>
      </c>
      <c r="BM2540">
        <v>0</v>
      </c>
      <c r="BN2540">
        <v>0</v>
      </c>
    </row>
    <row r="2541" spans="1:66" x14ac:dyDescent="0.25">
      <c r="A2541">
        <v>10928</v>
      </c>
      <c r="B2541" t="s">
        <v>6419</v>
      </c>
      <c r="C2541">
        <v>24</v>
      </c>
      <c r="D2541">
        <v>0</v>
      </c>
      <c r="E2541">
        <v>0</v>
      </c>
      <c r="F2541" t="s">
        <v>1884</v>
      </c>
      <c r="G2541" t="s">
        <v>1885</v>
      </c>
      <c r="H2541" t="s">
        <v>1884</v>
      </c>
      <c r="I2541" t="s">
        <v>1884</v>
      </c>
      <c r="J2541" t="s">
        <v>1884</v>
      </c>
      <c r="K2541" t="s">
        <v>1884</v>
      </c>
      <c r="L2541" t="s">
        <v>1884</v>
      </c>
      <c r="M2541" s="180">
        <v>45726</v>
      </c>
      <c r="N2541" t="s">
        <v>1886</v>
      </c>
      <c r="O2541" t="s">
        <v>1886</v>
      </c>
      <c r="P2541" t="s">
        <v>6420</v>
      </c>
      <c r="Q2541">
        <v>0</v>
      </c>
      <c r="R2541">
        <v>0</v>
      </c>
      <c r="S2541" t="s">
        <v>1886</v>
      </c>
      <c r="T2541" t="s">
        <v>1886</v>
      </c>
      <c r="U2541">
        <v>0</v>
      </c>
      <c r="V2541" t="s">
        <v>1886</v>
      </c>
      <c r="W2541">
        <v>0</v>
      </c>
      <c r="X2541">
        <v>0</v>
      </c>
      <c r="Y2541">
        <v>0</v>
      </c>
      <c r="Z2541" t="s">
        <v>1884</v>
      </c>
      <c r="AA2541" t="s">
        <v>1884</v>
      </c>
      <c r="AB2541" t="s">
        <v>1884</v>
      </c>
      <c r="AC2541">
        <v>0</v>
      </c>
      <c r="AD2541">
        <v>0</v>
      </c>
      <c r="AE2541">
        <v>0</v>
      </c>
      <c r="AF2541">
        <v>0</v>
      </c>
      <c r="AG2541" t="s">
        <v>1884</v>
      </c>
      <c r="AH2541" s="181" t="s">
        <v>1886</v>
      </c>
      <c r="AI2541" s="182">
        <v>51</v>
      </c>
      <c r="AJ2541" s="181" t="s">
        <v>1967</v>
      </c>
      <c r="AK2541" s="181" t="s">
        <v>1886</v>
      </c>
      <c r="AL2541" s="181" t="s">
        <v>1886</v>
      </c>
      <c r="AO2541" s="181"/>
      <c r="AQ2541">
        <v>10</v>
      </c>
      <c r="AR2541" s="182">
        <v>40</v>
      </c>
      <c r="AS2541" s="183" t="s">
        <v>1885</v>
      </c>
      <c r="AT2541">
        <v>0</v>
      </c>
      <c r="AU2541">
        <v>0</v>
      </c>
      <c r="AV2541" s="182">
        <v>0</v>
      </c>
      <c r="AW2541" s="184">
        <v>0</v>
      </c>
      <c r="AX2541" s="183" t="s">
        <v>1884</v>
      </c>
      <c r="AY2541" s="184">
        <v>0</v>
      </c>
      <c r="AZ2541">
        <v>0</v>
      </c>
      <c r="BA2541">
        <v>0</v>
      </c>
      <c r="BB2541">
        <v>0</v>
      </c>
      <c r="BC2541" s="182">
        <v>10928</v>
      </c>
      <c r="BD2541" t="s">
        <v>1886</v>
      </c>
      <c r="BE2541" t="s">
        <v>1886</v>
      </c>
      <c r="BF2541" t="s">
        <v>1886</v>
      </c>
      <c r="BG2541" s="181" t="s">
        <v>1886</v>
      </c>
      <c r="BH2541">
        <v>0</v>
      </c>
      <c r="BI2541" s="184">
        <v>0</v>
      </c>
      <c r="BJ2541" s="182">
        <v>0</v>
      </c>
      <c r="BK2541" s="181" t="s">
        <v>1886</v>
      </c>
      <c r="BL2541">
        <v>0</v>
      </c>
      <c r="BM2541">
        <v>0</v>
      </c>
      <c r="BN2541">
        <v>0</v>
      </c>
    </row>
    <row r="2542" spans="1:66" x14ac:dyDescent="0.25">
      <c r="A2542">
        <v>10929</v>
      </c>
      <c r="B2542" t="s">
        <v>6421</v>
      </c>
      <c r="C2542">
        <v>30</v>
      </c>
      <c r="D2542">
        <v>0</v>
      </c>
      <c r="E2542">
        <v>0</v>
      </c>
      <c r="F2542" t="s">
        <v>1884</v>
      </c>
      <c r="G2542" t="s">
        <v>1885</v>
      </c>
      <c r="H2542" t="s">
        <v>1884</v>
      </c>
      <c r="I2542" t="s">
        <v>1884</v>
      </c>
      <c r="J2542" t="s">
        <v>1884</v>
      </c>
      <c r="K2542" t="s">
        <v>1884</v>
      </c>
      <c r="L2542" t="s">
        <v>1884</v>
      </c>
      <c r="M2542" s="180">
        <v>45726</v>
      </c>
      <c r="N2542" t="s">
        <v>1886</v>
      </c>
      <c r="O2542" t="s">
        <v>6422</v>
      </c>
      <c r="P2542" t="s">
        <v>6423</v>
      </c>
      <c r="Q2542">
        <v>0</v>
      </c>
      <c r="R2542">
        <v>0</v>
      </c>
      <c r="S2542" t="s">
        <v>1886</v>
      </c>
      <c r="T2542" t="s">
        <v>1886</v>
      </c>
      <c r="U2542">
        <v>0</v>
      </c>
      <c r="V2542" t="s">
        <v>1886</v>
      </c>
      <c r="W2542">
        <v>0</v>
      </c>
      <c r="X2542">
        <v>0</v>
      </c>
      <c r="Y2542">
        <v>0</v>
      </c>
      <c r="Z2542" t="s">
        <v>1884</v>
      </c>
      <c r="AA2542" t="s">
        <v>1884</v>
      </c>
      <c r="AB2542" t="s">
        <v>1884</v>
      </c>
      <c r="AC2542">
        <v>0</v>
      </c>
      <c r="AD2542">
        <v>0</v>
      </c>
      <c r="AE2542">
        <v>0</v>
      </c>
      <c r="AF2542">
        <v>0</v>
      </c>
      <c r="AG2542" t="s">
        <v>1884</v>
      </c>
      <c r="AH2542" s="181" t="s">
        <v>1886</v>
      </c>
      <c r="AI2542" s="182">
        <v>51</v>
      </c>
      <c r="AJ2542" s="181" t="s">
        <v>1967</v>
      </c>
      <c r="AK2542" s="181" t="s">
        <v>1886</v>
      </c>
      <c r="AL2542" s="181" t="s">
        <v>1886</v>
      </c>
      <c r="AO2542" s="181"/>
      <c r="AQ2542">
        <v>10</v>
      </c>
      <c r="AR2542" s="182">
        <v>40</v>
      </c>
      <c r="AS2542" s="183" t="s">
        <v>1885</v>
      </c>
      <c r="AT2542">
        <v>0</v>
      </c>
      <c r="AU2542">
        <v>0</v>
      </c>
      <c r="AV2542" s="182">
        <v>0</v>
      </c>
      <c r="AW2542" s="184">
        <v>0</v>
      </c>
      <c r="AX2542" s="183" t="s">
        <v>1884</v>
      </c>
      <c r="AY2542" s="184">
        <v>0</v>
      </c>
      <c r="AZ2542">
        <v>0</v>
      </c>
      <c r="BA2542">
        <v>0</v>
      </c>
      <c r="BB2542">
        <v>0</v>
      </c>
      <c r="BC2542" s="182">
        <v>10929</v>
      </c>
      <c r="BD2542" t="s">
        <v>1886</v>
      </c>
      <c r="BE2542" t="s">
        <v>1886</v>
      </c>
      <c r="BF2542" t="s">
        <v>1886</v>
      </c>
      <c r="BG2542" s="181" t="s">
        <v>1886</v>
      </c>
      <c r="BH2542">
        <v>0</v>
      </c>
      <c r="BI2542" s="184">
        <v>0</v>
      </c>
      <c r="BJ2542" s="182">
        <v>0</v>
      </c>
      <c r="BK2542" s="181" t="s">
        <v>1886</v>
      </c>
      <c r="BL2542">
        <v>0</v>
      </c>
      <c r="BM2542">
        <v>0</v>
      </c>
      <c r="BN2542">
        <v>0</v>
      </c>
    </row>
    <row r="2543" spans="1:66" x14ac:dyDescent="0.25">
      <c r="A2543">
        <v>10930</v>
      </c>
      <c r="B2543" t="s">
        <v>6424</v>
      </c>
      <c r="C2543">
        <v>36</v>
      </c>
      <c r="D2543">
        <v>0</v>
      </c>
      <c r="E2543">
        <v>0</v>
      </c>
      <c r="F2543" t="s">
        <v>1884</v>
      </c>
      <c r="G2543" t="s">
        <v>1885</v>
      </c>
      <c r="H2543" t="s">
        <v>1884</v>
      </c>
      <c r="I2543" t="s">
        <v>1884</v>
      </c>
      <c r="J2543" t="s">
        <v>1884</v>
      </c>
      <c r="K2543" t="s">
        <v>1884</v>
      </c>
      <c r="L2543" t="s">
        <v>1884</v>
      </c>
      <c r="M2543" s="180">
        <v>45726</v>
      </c>
      <c r="N2543" t="s">
        <v>1886</v>
      </c>
      <c r="O2543" t="s">
        <v>6425</v>
      </c>
      <c r="P2543" t="s">
        <v>6426</v>
      </c>
      <c r="Q2543">
        <v>0</v>
      </c>
      <c r="R2543">
        <v>0</v>
      </c>
      <c r="S2543" t="s">
        <v>1886</v>
      </c>
      <c r="T2543" t="s">
        <v>1886</v>
      </c>
      <c r="U2543">
        <v>0</v>
      </c>
      <c r="V2543" t="s">
        <v>1886</v>
      </c>
      <c r="W2543">
        <v>0</v>
      </c>
      <c r="X2543">
        <v>0</v>
      </c>
      <c r="Y2543">
        <v>0</v>
      </c>
      <c r="Z2543" t="s">
        <v>1884</v>
      </c>
      <c r="AA2543" t="s">
        <v>1884</v>
      </c>
      <c r="AB2543" t="s">
        <v>1884</v>
      </c>
      <c r="AC2543">
        <v>0</v>
      </c>
      <c r="AD2543">
        <v>0</v>
      </c>
      <c r="AE2543">
        <v>0</v>
      </c>
      <c r="AF2543">
        <v>0</v>
      </c>
      <c r="AG2543" t="s">
        <v>1884</v>
      </c>
      <c r="AH2543" s="181" t="s">
        <v>1886</v>
      </c>
      <c r="AI2543" s="182">
        <v>51</v>
      </c>
      <c r="AJ2543" s="181" t="s">
        <v>1967</v>
      </c>
      <c r="AK2543" s="181" t="s">
        <v>1886</v>
      </c>
      <c r="AL2543" s="181" t="s">
        <v>1886</v>
      </c>
      <c r="AO2543" s="181"/>
      <c r="AQ2543">
        <v>10</v>
      </c>
      <c r="AR2543" s="182">
        <v>40</v>
      </c>
      <c r="AS2543" s="183" t="s">
        <v>1885</v>
      </c>
      <c r="AT2543">
        <v>0</v>
      </c>
      <c r="AU2543">
        <v>0</v>
      </c>
      <c r="AV2543" s="182">
        <v>0</v>
      </c>
      <c r="AW2543" s="184">
        <v>0</v>
      </c>
      <c r="AX2543" s="183" t="s">
        <v>1884</v>
      </c>
      <c r="AY2543" s="184">
        <v>0</v>
      </c>
      <c r="AZ2543">
        <v>0</v>
      </c>
      <c r="BA2543">
        <v>0</v>
      </c>
      <c r="BB2543">
        <v>0</v>
      </c>
      <c r="BC2543" s="182">
        <v>10930</v>
      </c>
      <c r="BD2543" t="s">
        <v>1886</v>
      </c>
      <c r="BE2543" t="s">
        <v>1886</v>
      </c>
      <c r="BF2543" t="s">
        <v>1886</v>
      </c>
      <c r="BG2543" s="181" t="s">
        <v>1886</v>
      </c>
      <c r="BH2543">
        <v>0</v>
      </c>
      <c r="BI2543" s="184">
        <v>0</v>
      </c>
      <c r="BJ2543" s="182">
        <v>0</v>
      </c>
      <c r="BK2543" s="181" t="s">
        <v>1886</v>
      </c>
      <c r="BL2543">
        <v>0</v>
      </c>
      <c r="BM2543">
        <v>0</v>
      </c>
      <c r="BN2543">
        <v>0</v>
      </c>
    </row>
    <row r="2544" spans="1:66" x14ac:dyDescent="0.25">
      <c r="A2544">
        <v>10931</v>
      </c>
      <c r="B2544" t="s">
        <v>6427</v>
      </c>
      <c r="C2544">
        <v>12</v>
      </c>
      <c r="D2544">
        <v>0</v>
      </c>
      <c r="E2544">
        <v>0</v>
      </c>
      <c r="F2544" t="s">
        <v>1884</v>
      </c>
      <c r="G2544" t="s">
        <v>1885</v>
      </c>
      <c r="H2544" t="s">
        <v>1884</v>
      </c>
      <c r="I2544" t="s">
        <v>1884</v>
      </c>
      <c r="J2544" t="s">
        <v>1884</v>
      </c>
      <c r="K2544" t="s">
        <v>1884</v>
      </c>
      <c r="L2544" t="s">
        <v>1884</v>
      </c>
      <c r="M2544" s="180">
        <v>45726</v>
      </c>
      <c r="N2544" t="s">
        <v>1886</v>
      </c>
      <c r="O2544" t="s">
        <v>1886</v>
      </c>
      <c r="P2544" t="s">
        <v>6428</v>
      </c>
      <c r="Q2544">
        <v>0</v>
      </c>
      <c r="R2544">
        <v>0</v>
      </c>
      <c r="S2544" t="s">
        <v>1886</v>
      </c>
      <c r="T2544" t="s">
        <v>1886</v>
      </c>
      <c r="U2544">
        <v>0</v>
      </c>
      <c r="V2544" t="s">
        <v>1886</v>
      </c>
      <c r="W2544">
        <v>0</v>
      </c>
      <c r="X2544">
        <v>0</v>
      </c>
      <c r="Y2544">
        <v>0</v>
      </c>
      <c r="Z2544" t="s">
        <v>1884</v>
      </c>
      <c r="AA2544" t="s">
        <v>1884</v>
      </c>
      <c r="AB2544" t="s">
        <v>1884</v>
      </c>
      <c r="AC2544">
        <v>0</v>
      </c>
      <c r="AD2544">
        <v>0</v>
      </c>
      <c r="AE2544">
        <v>0</v>
      </c>
      <c r="AF2544">
        <v>0</v>
      </c>
      <c r="AG2544" t="s">
        <v>1884</v>
      </c>
      <c r="AH2544" s="181" t="s">
        <v>1886</v>
      </c>
      <c r="AI2544" s="182">
        <v>51</v>
      </c>
      <c r="AJ2544" s="181" t="s">
        <v>1967</v>
      </c>
      <c r="AK2544" s="181" t="s">
        <v>1886</v>
      </c>
      <c r="AL2544" s="181" t="s">
        <v>1886</v>
      </c>
      <c r="AO2544" s="181"/>
      <c r="AQ2544">
        <v>10</v>
      </c>
      <c r="AR2544" s="182">
        <v>40</v>
      </c>
      <c r="AS2544" s="183" t="s">
        <v>1885</v>
      </c>
      <c r="AT2544">
        <v>0</v>
      </c>
      <c r="AU2544">
        <v>0</v>
      </c>
      <c r="AV2544" s="182">
        <v>0</v>
      </c>
      <c r="AW2544" s="184">
        <v>0</v>
      </c>
      <c r="AX2544" s="183" t="s">
        <v>1884</v>
      </c>
      <c r="AY2544" s="184">
        <v>0</v>
      </c>
      <c r="AZ2544">
        <v>0</v>
      </c>
      <c r="BA2544">
        <v>0</v>
      </c>
      <c r="BB2544">
        <v>0</v>
      </c>
      <c r="BC2544" s="182">
        <v>10931</v>
      </c>
      <c r="BD2544" t="s">
        <v>1886</v>
      </c>
      <c r="BE2544" t="s">
        <v>1886</v>
      </c>
      <c r="BF2544" t="s">
        <v>1886</v>
      </c>
      <c r="BG2544" s="181" t="s">
        <v>1886</v>
      </c>
      <c r="BH2544">
        <v>0</v>
      </c>
      <c r="BI2544" s="184">
        <v>0</v>
      </c>
      <c r="BJ2544" s="182">
        <v>0</v>
      </c>
      <c r="BK2544" s="181" t="s">
        <v>1886</v>
      </c>
      <c r="BL2544">
        <v>0</v>
      </c>
      <c r="BM2544">
        <v>0</v>
      </c>
      <c r="BN2544">
        <v>0</v>
      </c>
    </row>
    <row r="2545" spans="1:66" x14ac:dyDescent="0.25">
      <c r="A2545">
        <v>10932</v>
      </c>
      <c r="B2545" t="s">
        <v>6429</v>
      </c>
      <c r="C2545">
        <v>12</v>
      </c>
      <c r="D2545">
        <v>0</v>
      </c>
      <c r="E2545">
        <v>0</v>
      </c>
      <c r="F2545" t="s">
        <v>1884</v>
      </c>
      <c r="G2545" t="s">
        <v>1885</v>
      </c>
      <c r="H2545" t="s">
        <v>1884</v>
      </c>
      <c r="I2545" t="s">
        <v>1884</v>
      </c>
      <c r="J2545" t="s">
        <v>1884</v>
      </c>
      <c r="K2545" t="s">
        <v>1884</v>
      </c>
      <c r="L2545" t="s">
        <v>1884</v>
      </c>
      <c r="M2545" s="180">
        <v>45726</v>
      </c>
      <c r="N2545" t="s">
        <v>1886</v>
      </c>
      <c r="O2545" t="s">
        <v>1886</v>
      </c>
      <c r="P2545" t="s">
        <v>6430</v>
      </c>
      <c r="Q2545">
        <v>0</v>
      </c>
      <c r="R2545">
        <v>0</v>
      </c>
      <c r="S2545" t="s">
        <v>1886</v>
      </c>
      <c r="T2545" t="s">
        <v>1886</v>
      </c>
      <c r="U2545">
        <v>0</v>
      </c>
      <c r="V2545" t="s">
        <v>1886</v>
      </c>
      <c r="W2545">
        <v>0</v>
      </c>
      <c r="X2545">
        <v>0</v>
      </c>
      <c r="Y2545">
        <v>0</v>
      </c>
      <c r="Z2545" t="s">
        <v>1884</v>
      </c>
      <c r="AA2545" t="s">
        <v>1884</v>
      </c>
      <c r="AB2545" t="s">
        <v>1884</v>
      </c>
      <c r="AC2545">
        <v>0</v>
      </c>
      <c r="AD2545">
        <v>0</v>
      </c>
      <c r="AE2545">
        <v>0</v>
      </c>
      <c r="AF2545">
        <v>0</v>
      </c>
      <c r="AG2545" t="s">
        <v>1884</v>
      </c>
      <c r="AH2545" s="181" t="s">
        <v>1886</v>
      </c>
      <c r="AI2545" s="182">
        <v>51</v>
      </c>
      <c r="AJ2545" s="181" t="s">
        <v>1967</v>
      </c>
      <c r="AK2545" s="181" t="s">
        <v>1886</v>
      </c>
      <c r="AL2545" s="181" t="s">
        <v>1886</v>
      </c>
      <c r="AO2545" s="181"/>
      <c r="AQ2545">
        <v>10</v>
      </c>
      <c r="AR2545" s="182">
        <v>40</v>
      </c>
      <c r="AS2545" s="183" t="s">
        <v>1885</v>
      </c>
      <c r="AT2545">
        <v>0</v>
      </c>
      <c r="AU2545">
        <v>0</v>
      </c>
      <c r="AV2545" s="182">
        <v>0</v>
      </c>
      <c r="AW2545" s="184">
        <v>0</v>
      </c>
      <c r="AX2545" s="183" t="s">
        <v>1884</v>
      </c>
      <c r="AY2545" s="184">
        <v>0</v>
      </c>
      <c r="AZ2545">
        <v>0</v>
      </c>
      <c r="BA2545">
        <v>0</v>
      </c>
      <c r="BB2545">
        <v>0</v>
      </c>
      <c r="BC2545" s="182">
        <v>10932</v>
      </c>
      <c r="BD2545" t="s">
        <v>1886</v>
      </c>
      <c r="BE2545" t="s">
        <v>1886</v>
      </c>
      <c r="BF2545" t="s">
        <v>1886</v>
      </c>
      <c r="BG2545" s="181" t="s">
        <v>1886</v>
      </c>
      <c r="BH2545">
        <v>0</v>
      </c>
      <c r="BI2545" s="184">
        <v>0</v>
      </c>
      <c r="BJ2545" s="182">
        <v>0</v>
      </c>
      <c r="BK2545" s="181" t="s">
        <v>1886</v>
      </c>
      <c r="BL2545">
        <v>0</v>
      </c>
      <c r="BM2545">
        <v>0</v>
      </c>
      <c r="BN2545">
        <v>0</v>
      </c>
    </row>
    <row r="2546" spans="1:66" x14ac:dyDescent="0.25">
      <c r="A2546">
        <v>10933</v>
      </c>
      <c r="B2546" t="s">
        <v>6431</v>
      </c>
      <c r="C2546">
        <v>12</v>
      </c>
      <c r="D2546">
        <v>0</v>
      </c>
      <c r="E2546">
        <v>0</v>
      </c>
      <c r="F2546" t="s">
        <v>1884</v>
      </c>
      <c r="G2546" t="s">
        <v>1885</v>
      </c>
      <c r="H2546" t="s">
        <v>1884</v>
      </c>
      <c r="I2546" t="s">
        <v>1884</v>
      </c>
      <c r="J2546" t="s">
        <v>1884</v>
      </c>
      <c r="K2546" t="s">
        <v>1884</v>
      </c>
      <c r="L2546" t="s">
        <v>1884</v>
      </c>
      <c r="M2546" s="180">
        <v>45726</v>
      </c>
      <c r="N2546" t="s">
        <v>1886</v>
      </c>
      <c r="O2546" t="s">
        <v>1886</v>
      </c>
      <c r="P2546" t="s">
        <v>6432</v>
      </c>
      <c r="Q2546">
        <v>0</v>
      </c>
      <c r="R2546">
        <v>0</v>
      </c>
      <c r="S2546" t="s">
        <v>1886</v>
      </c>
      <c r="T2546" t="s">
        <v>1886</v>
      </c>
      <c r="U2546">
        <v>0</v>
      </c>
      <c r="V2546" t="s">
        <v>1886</v>
      </c>
      <c r="W2546">
        <v>0</v>
      </c>
      <c r="X2546">
        <v>0</v>
      </c>
      <c r="Y2546">
        <v>0</v>
      </c>
      <c r="Z2546" t="s">
        <v>1884</v>
      </c>
      <c r="AA2546" t="s">
        <v>1884</v>
      </c>
      <c r="AB2546" t="s">
        <v>1884</v>
      </c>
      <c r="AC2546">
        <v>0</v>
      </c>
      <c r="AD2546">
        <v>0</v>
      </c>
      <c r="AE2546">
        <v>0</v>
      </c>
      <c r="AF2546">
        <v>0</v>
      </c>
      <c r="AG2546" t="s">
        <v>1884</v>
      </c>
      <c r="AH2546" s="181" t="s">
        <v>1886</v>
      </c>
      <c r="AI2546" s="182">
        <v>51</v>
      </c>
      <c r="AJ2546" s="181" t="s">
        <v>1967</v>
      </c>
      <c r="AK2546" s="181" t="s">
        <v>1886</v>
      </c>
      <c r="AL2546" s="181" t="s">
        <v>1886</v>
      </c>
      <c r="AO2546" s="181"/>
      <c r="AQ2546">
        <v>10</v>
      </c>
      <c r="AR2546" s="182">
        <v>40</v>
      </c>
      <c r="AS2546" s="183" t="s">
        <v>1885</v>
      </c>
      <c r="AT2546">
        <v>0</v>
      </c>
      <c r="AU2546">
        <v>0</v>
      </c>
      <c r="AV2546" s="182">
        <v>0</v>
      </c>
      <c r="AW2546" s="184">
        <v>0</v>
      </c>
      <c r="AX2546" s="183" t="s">
        <v>1884</v>
      </c>
      <c r="AY2546" s="184">
        <v>0</v>
      </c>
      <c r="AZ2546">
        <v>0</v>
      </c>
      <c r="BA2546">
        <v>0</v>
      </c>
      <c r="BB2546">
        <v>0</v>
      </c>
      <c r="BC2546" s="182">
        <v>10933</v>
      </c>
      <c r="BD2546" t="s">
        <v>1886</v>
      </c>
      <c r="BE2546" t="s">
        <v>1886</v>
      </c>
      <c r="BF2546" t="s">
        <v>1886</v>
      </c>
      <c r="BG2546" s="181" t="s">
        <v>1886</v>
      </c>
      <c r="BH2546">
        <v>0</v>
      </c>
      <c r="BI2546" s="184">
        <v>0</v>
      </c>
      <c r="BJ2546" s="182">
        <v>0</v>
      </c>
      <c r="BK2546" s="181" t="s">
        <v>1886</v>
      </c>
      <c r="BL2546">
        <v>0</v>
      </c>
      <c r="BM2546">
        <v>0</v>
      </c>
      <c r="BN2546">
        <v>0</v>
      </c>
    </row>
    <row r="2547" spans="1:66" x14ac:dyDescent="0.25">
      <c r="A2547">
        <v>10934</v>
      </c>
      <c r="B2547" t="s">
        <v>6433</v>
      </c>
      <c r="C2547">
        <v>12</v>
      </c>
      <c r="D2547">
        <v>0</v>
      </c>
      <c r="E2547">
        <v>0</v>
      </c>
      <c r="F2547" t="s">
        <v>1884</v>
      </c>
      <c r="G2547" t="s">
        <v>1885</v>
      </c>
      <c r="H2547" t="s">
        <v>1884</v>
      </c>
      <c r="I2547" t="s">
        <v>1884</v>
      </c>
      <c r="J2547" t="s">
        <v>1884</v>
      </c>
      <c r="K2547" t="s">
        <v>1884</v>
      </c>
      <c r="L2547" t="s">
        <v>1884</v>
      </c>
      <c r="M2547" s="180">
        <v>45726</v>
      </c>
      <c r="N2547" t="s">
        <v>1886</v>
      </c>
      <c r="O2547" t="s">
        <v>1886</v>
      </c>
      <c r="P2547" t="s">
        <v>6434</v>
      </c>
      <c r="Q2547">
        <v>0</v>
      </c>
      <c r="R2547">
        <v>0</v>
      </c>
      <c r="S2547" t="s">
        <v>1886</v>
      </c>
      <c r="T2547" t="s">
        <v>1886</v>
      </c>
      <c r="U2547">
        <v>0</v>
      </c>
      <c r="V2547" t="s">
        <v>1886</v>
      </c>
      <c r="W2547">
        <v>0</v>
      </c>
      <c r="X2547">
        <v>0</v>
      </c>
      <c r="Y2547">
        <v>0</v>
      </c>
      <c r="Z2547" t="s">
        <v>1884</v>
      </c>
      <c r="AA2547" t="s">
        <v>1884</v>
      </c>
      <c r="AB2547" t="s">
        <v>1884</v>
      </c>
      <c r="AC2547">
        <v>0</v>
      </c>
      <c r="AD2547">
        <v>0</v>
      </c>
      <c r="AE2547">
        <v>0</v>
      </c>
      <c r="AF2547">
        <v>0</v>
      </c>
      <c r="AG2547" t="s">
        <v>1884</v>
      </c>
      <c r="AH2547" s="181" t="s">
        <v>1886</v>
      </c>
      <c r="AI2547" s="182">
        <v>51</v>
      </c>
      <c r="AJ2547" s="181" t="s">
        <v>1967</v>
      </c>
      <c r="AK2547" s="181" t="s">
        <v>1886</v>
      </c>
      <c r="AL2547" s="181" t="s">
        <v>1886</v>
      </c>
      <c r="AO2547" s="181"/>
      <c r="AQ2547">
        <v>10</v>
      </c>
      <c r="AR2547" s="182">
        <v>40</v>
      </c>
      <c r="AS2547" s="183" t="s">
        <v>1885</v>
      </c>
      <c r="AT2547">
        <v>0</v>
      </c>
      <c r="AU2547">
        <v>0</v>
      </c>
      <c r="AV2547" s="182">
        <v>0</v>
      </c>
      <c r="AW2547" s="184">
        <v>0</v>
      </c>
      <c r="AX2547" s="183" t="s">
        <v>1884</v>
      </c>
      <c r="AY2547" s="184">
        <v>0</v>
      </c>
      <c r="AZ2547">
        <v>0</v>
      </c>
      <c r="BA2547">
        <v>0</v>
      </c>
      <c r="BB2547">
        <v>0</v>
      </c>
      <c r="BC2547" s="182">
        <v>10934</v>
      </c>
      <c r="BD2547" t="s">
        <v>1886</v>
      </c>
      <c r="BE2547" t="s">
        <v>1886</v>
      </c>
      <c r="BF2547" t="s">
        <v>1886</v>
      </c>
      <c r="BG2547" s="181" t="s">
        <v>1886</v>
      </c>
      <c r="BH2547">
        <v>0</v>
      </c>
      <c r="BI2547" s="184">
        <v>0</v>
      </c>
      <c r="BJ2547" s="182">
        <v>0</v>
      </c>
      <c r="BK2547" s="181" t="s">
        <v>1886</v>
      </c>
      <c r="BL2547">
        <v>0</v>
      </c>
      <c r="BM2547">
        <v>0</v>
      </c>
      <c r="BN2547">
        <v>0</v>
      </c>
    </row>
    <row r="2548" spans="1:66" x14ac:dyDescent="0.25">
      <c r="A2548">
        <v>10935</v>
      </c>
      <c r="B2548" t="s">
        <v>6435</v>
      </c>
      <c r="C2548">
        <v>360</v>
      </c>
      <c r="D2548">
        <v>0</v>
      </c>
      <c r="E2548">
        <v>0</v>
      </c>
      <c r="F2548" t="s">
        <v>1884</v>
      </c>
      <c r="G2548" t="s">
        <v>1885</v>
      </c>
      <c r="H2548" t="s">
        <v>1884</v>
      </c>
      <c r="I2548" t="s">
        <v>1884</v>
      </c>
      <c r="J2548" t="s">
        <v>1884</v>
      </c>
      <c r="K2548" t="s">
        <v>1884</v>
      </c>
      <c r="L2548" t="s">
        <v>1884</v>
      </c>
      <c r="M2548" s="180">
        <v>45727</v>
      </c>
      <c r="N2548" t="s">
        <v>1886</v>
      </c>
      <c r="O2548" t="s">
        <v>1886</v>
      </c>
      <c r="P2548" t="s">
        <v>6436</v>
      </c>
      <c r="Q2548">
        <v>0</v>
      </c>
      <c r="R2548">
        <v>0</v>
      </c>
      <c r="S2548" t="s">
        <v>1886</v>
      </c>
      <c r="T2548" t="s">
        <v>1886</v>
      </c>
      <c r="U2548">
        <v>2</v>
      </c>
      <c r="V2548" t="s">
        <v>1899</v>
      </c>
      <c r="W2548">
        <v>22.14</v>
      </c>
      <c r="X2548">
        <v>6</v>
      </c>
      <c r="Y2548">
        <v>0</v>
      </c>
      <c r="Z2548" t="s">
        <v>1884</v>
      </c>
      <c r="AA2548" t="s">
        <v>1884</v>
      </c>
      <c r="AB2548" t="s">
        <v>1884</v>
      </c>
      <c r="AC2548">
        <v>0</v>
      </c>
      <c r="AD2548">
        <v>0</v>
      </c>
      <c r="AE2548">
        <v>0</v>
      </c>
      <c r="AF2548">
        <v>0</v>
      </c>
      <c r="AG2548" t="s">
        <v>1884</v>
      </c>
      <c r="AH2548" s="181" t="s">
        <v>1886</v>
      </c>
      <c r="AI2548" s="182">
        <v>48</v>
      </c>
      <c r="AJ2548" s="181" t="s">
        <v>1900</v>
      </c>
      <c r="AK2548" s="181" t="s">
        <v>1886</v>
      </c>
      <c r="AL2548" s="181" t="s">
        <v>1886</v>
      </c>
      <c r="AO2548" s="181"/>
      <c r="AQ2548">
        <v>10</v>
      </c>
      <c r="AR2548" s="182">
        <v>40</v>
      </c>
      <c r="AS2548" s="183" t="s">
        <v>1885</v>
      </c>
      <c r="AT2548">
        <v>0</v>
      </c>
      <c r="AU2548">
        <v>0</v>
      </c>
      <c r="AV2548" s="182">
        <v>0</v>
      </c>
      <c r="AW2548" s="184">
        <v>0</v>
      </c>
      <c r="AX2548" s="183" t="s">
        <v>1884</v>
      </c>
      <c r="AY2548" s="184">
        <v>0</v>
      </c>
      <c r="AZ2548">
        <v>0</v>
      </c>
      <c r="BA2548">
        <v>0</v>
      </c>
      <c r="BB2548">
        <v>0</v>
      </c>
      <c r="BC2548" s="182">
        <v>10935</v>
      </c>
      <c r="BD2548" t="s">
        <v>1886</v>
      </c>
      <c r="BE2548" t="s">
        <v>1886</v>
      </c>
      <c r="BF2548" t="s">
        <v>1886</v>
      </c>
      <c r="BG2548" s="181" t="s">
        <v>1886</v>
      </c>
      <c r="BH2548">
        <v>0</v>
      </c>
      <c r="BI2548" s="184">
        <v>0</v>
      </c>
      <c r="BJ2548" s="182">
        <v>0</v>
      </c>
      <c r="BK2548" s="181" t="s">
        <v>1886</v>
      </c>
      <c r="BL2548">
        <v>0</v>
      </c>
      <c r="BM2548">
        <v>0</v>
      </c>
      <c r="BN2548">
        <v>0</v>
      </c>
    </row>
    <row r="2549" spans="1:66" x14ac:dyDescent="0.25">
      <c r="A2549">
        <v>10936</v>
      </c>
      <c r="B2549" t="s">
        <v>6437</v>
      </c>
      <c r="C2549">
        <v>360</v>
      </c>
      <c r="D2549">
        <v>0</v>
      </c>
      <c r="E2549">
        <v>0</v>
      </c>
      <c r="F2549" t="s">
        <v>1884</v>
      </c>
      <c r="G2549" t="s">
        <v>1885</v>
      </c>
      <c r="H2549" t="s">
        <v>1884</v>
      </c>
      <c r="I2549" t="s">
        <v>1884</v>
      </c>
      <c r="J2549" t="s">
        <v>1884</v>
      </c>
      <c r="K2549" t="s">
        <v>1884</v>
      </c>
      <c r="L2549" t="s">
        <v>1884</v>
      </c>
      <c r="M2549" s="180">
        <v>45727</v>
      </c>
      <c r="N2549" t="s">
        <v>1886</v>
      </c>
      <c r="O2549" t="s">
        <v>1886</v>
      </c>
      <c r="P2549" t="s">
        <v>6438</v>
      </c>
      <c r="Q2549">
        <v>0</v>
      </c>
      <c r="R2549">
        <v>0</v>
      </c>
      <c r="S2549" t="s">
        <v>1886</v>
      </c>
      <c r="T2549" t="s">
        <v>1886</v>
      </c>
      <c r="U2549">
        <v>2</v>
      </c>
      <c r="V2549" t="s">
        <v>1899</v>
      </c>
      <c r="W2549">
        <v>22.14</v>
      </c>
      <c r="X2549">
        <v>6</v>
      </c>
      <c r="Y2549">
        <v>0</v>
      </c>
      <c r="Z2549" t="s">
        <v>1884</v>
      </c>
      <c r="AA2549" t="s">
        <v>1884</v>
      </c>
      <c r="AB2549" t="s">
        <v>1884</v>
      </c>
      <c r="AC2549">
        <v>0</v>
      </c>
      <c r="AD2549">
        <v>0</v>
      </c>
      <c r="AE2549">
        <v>0</v>
      </c>
      <c r="AF2549">
        <v>0</v>
      </c>
      <c r="AG2549" t="s">
        <v>1884</v>
      </c>
      <c r="AH2549" s="181" t="s">
        <v>1886</v>
      </c>
      <c r="AI2549" s="182">
        <v>48</v>
      </c>
      <c r="AJ2549" s="181" t="s">
        <v>1900</v>
      </c>
      <c r="AK2549" s="181" t="s">
        <v>1886</v>
      </c>
      <c r="AL2549" s="181" t="s">
        <v>1886</v>
      </c>
      <c r="AO2549" s="181"/>
      <c r="AQ2549">
        <v>10</v>
      </c>
      <c r="AR2549" s="182">
        <v>40</v>
      </c>
      <c r="AS2549" s="183" t="s">
        <v>1885</v>
      </c>
      <c r="AT2549">
        <v>0</v>
      </c>
      <c r="AU2549">
        <v>0</v>
      </c>
      <c r="AV2549" s="182">
        <v>0</v>
      </c>
      <c r="AW2549" s="184">
        <v>0</v>
      </c>
      <c r="AX2549" s="183" t="s">
        <v>1884</v>
      </c>
      <c r="AY2549" s="184">
        <v>0</v>
      </c>
      <c r="AZ2549">
        <v>0</v>
      </c>
      <c r="BA2549">
        <v>0</v>
      </c>
      <c r="BB2549">
        <v>0</v>
      </c>
      <c r="BC2549" s="182">
        <v>10936</v>
      </c>
      <c r="BD2549" t="s">
        <v>1886</v>
      </c>
      <c r="BE2549" t="s">
        <v>1886</v>
      </c>
      <c r="BF2549" t="s">
        <v>1886</v>
      </c>
      <c r="BG2549" s="181" t="s">
        <v>1886</v>
      </c>
      <c r="BH2549">
        <v>0</v>
      </c>
      <c r="BI2549" s="184">
        <v>0</v>
      </c>
      <c r="BJ2549" s="182">
        <v>0</v>
      </c>
      <c r="BK2549" s="181" t="s">
        <v>1886</v>
      </c>
      <c r="BL2549">
        <v>0</v>
      </c>
      <c r="BM2549">
        <v>0</v>
      </c>
      <c r="BN2549">
        <v>0</v>
      </c>
    </row>
    <row r="2550" spans="1:66" x14ac:dyDescent="0.25">
      <c r="A2550">
        <v>10937</v>
      </c>
      <c r="B2550" t="s">
        <v>6439</v>
      </c>
      <c r="C2550">
        <v>360</v>
      </c>
      <c r="D2550">
        <v>0</v>
      </c>
      <c r="E2550">
        <v>0</v>
      </c>
      <c r="F2550" t="s">
        <v>1884</v>
      </c>
      <c r="G2550" t="s">
        <v>1885</v>
      </c>
      <c r="H2550" t="s">
        <v>1884</v>
      </c>
      <c r="I2550" t="s">
        <v>1884</v>
      </c>
      <c r="J2550" t="s">
        <v>1884</v>
      </c>
      <c r="K2550" t="s">
        <v>1884</v>
      </c>
      <c r="L2550" t="s">
        <v>1884</v>
      </c>
      <c r="M2550" s="180">
        <v>45727</v>
      </c>
      <c r="N2550" t="s">
        <v>1886</v>
      </c>
      <c r="O2550" t="s">
        <v>6440</v>
      </c>
      <c r="P2550" t="s">
        <v>6441</v>
      </c>
      <c r="Q2550">
        <v>0</v>
      </c>
      <c r="R2550">
        <v>0</v>
      </c>
      <c r="S2550" t="s">
        <v>1886</v>
      </c>
      <c r="T2550" t="s">
        <v>1886</v>
      </c>
      <c r="U2550">
        <v>2</v>
      </c>
      <c r="V2550" t="s">
        <v>1899</v>
      </c>
      <c r="W2550">
        <v>21.13</v>
      </c>
      <c r="X2550">
        <v>3</v>
      </c>
      <c r="Y2550">
        <v>0</v>
      </c>
      <c r="Z2550" t="s">
        <v>1884</v>
      </c>
      <c r="AA2550" t="s">
        <v>1884</v>
      </c>
      <c r="AB2550" t="s">
        <v>1884</v>
      </c>
      <c r="AC2550">
        <v>0</v>
      </c>
      <c r="AD2550">
        <v>0</v>
      </c>
      <c r="AE2550">
        <v>0</v>
      </c>
      <c r="AF2550">
        <v>0</v>
      </c>
      <c r="AG2550" t="s">
        <v>1884</v>
      </c>
      <c r="AH2550" s="181" t="s">
        <v>1886</v>
      </c>
      <c r="AI2550" s="182">
        <v>48</v>
      </c>
      <c r="AJ2550" s="181" t="s">
        <v>1900</v>
      </c>
      <c r="AK2550" s="181" t="s">
        <v>1886</v>
      </c>
      <c r="AL2550" s="181" t="s">
        <v>1886</v>
      </c>
      <c r="AO2550" s="181"/>
      <c r="AQ2550">
        <v>10</v>
      </c>
      <c r="AR2550" s="182">
        <v>40</v>
      </c>
      <c r="AS2550" s="183" t="s">
        <v>1885</v>
      </c>
      <c r="AT2550">
        <v>0</v>
      </c>
      <c r="AU2550">
        <v>0</v>
      </c>
      <c r="AV2550" s="182">
        <v>0</v>
      </c>
      <c r="AW2550" s="184">
        <v>0</v>
      </c>
      <c r="AX2550" s="183" t="s">
        <v>1884</v>
      </c>
      <c r="AY2550" s="184">
        <v>0</v>
      </c>
      <c r="AZ2550">
        <v>0</v>
      </c>
      <c r="BA2550">
        <v>0</v>
      </c>
      <c r="BB2550">
        <v>0</v>
      </c>
      <c r="BC2550" s="182">
        <v>10937</v>
      </c>
      <c r="BD2550" t="s">
        <v>1886</v>
      </c>
      <c r="BE2550" t="s">
        <v>1886</v>
      </c>
      <c r="BF2550" t="s">
        <v>1886</v>
      </c>
      <c r="BG2550" s="181" t="s">
        <v>1886</v>
      </c>
      <c r="BH2550">
        <v>0</v>
      </c>
      <c r="BI2550" s="184">
        <v>0</v>
      </c>
      <c r="BJ2550" s="182">
        <v>0</v>
      </c>
      <c r="BK2550" s="181" t="s">
        <v>1886</v>
      </c>
      <c r="BL2550">
        <v>0</v>
      </c>
      <c r="BM2550">
        <v>0</v>
      </c>
      <c r="BN2550">
        <v>0</v>
      </c>
    </row>
    <row r="2551" spans="1:66" x14ac:dyDescent="0.25">
      <c r="A2551">
        <v>10938</v>
      </c>
      <c r="B2551" t="s">
        <v>6442</v>
      </c>
      <c r="C2551">
        <v>1</v>
      </c>
      <c r="D2551">
        <v>0</v>
      </c>
      <c r="E2551">
        <v>0</v>
      </c>
      <c r="F2551" t="s">
        <v>1884</v>
      </c>
      <c r="G2551" t="s">
        <v>1884</v>
      </c>
      <c r="H2551" t="s">
        <v>1884</v>
      </c>
      <c r="I2551" t="s">
        <v>1884</v>
      </c>
      <c r="J2551" t="s">
        <v>1884</v>
      </c>
      <c r="K2551" t="s">
        <v>1884</v>
      </c>
      <c r="L2551" t="s">
        <v>1884</v>
      </c>
      <c r="M2551" s="180">
        <v>45730</v>
      </c>
      <c r="N2551" t="s">
        <v>2007</v>
      </c>
      <c r="O2551" t="s">
        <v>1886</v>
      </c>
      <c r="P2551" t="s">
        <v>1886</v>
      </c>
      <c r="Q2551">
        <v>0</v>
      </c>
      <c r="R2551">
        <v>0</v>
      </c>
      <c r="S2551" t="s">
        <v>1886</v>
      </c>
      <c r="T2551" t="s">
        <v>1886</v>
      </c>
      <c r="U2551">
        <v>0</v>
      </c>
      <c r="V2551" t="s">
        <v>1886</v>
      </c>
      <c r="W2551">
        <v>0</v>
      </c>
      <c r="X2551">
        <v>0</v>
      </c>
      <c r="Y2551">
        <v>0</v>
      </c>
      <c r="Z2551" t="s">
        <v>1884</v>
      </c>
      <c r="AA2551" t="s">
        <v>1884</v>
      </c>
      <c r="AB2551" t="s">
        <v>1884</v>
      </c>
      <c r="AC2551">
        <v>0</v>
      </c>
      <c r="AD2551">
        <v>0</v>
      </c>
      <c r="AE2551">
        <v>0</v>
      </c>
      <c r="AF2551">
        <v>0</v>
      </c>
      <c r="AG2551" t="s">
        <v>1884</v>
      </c>
      <c r="AH2551" s="181" t="s">
        <v>1886</v>
      </c>
      <c r="AI2551" s="182">
        <v>47</v>
      </c>
      <c r="AJ2551" s="181" t="s">
        <v>2015</v>
      </c>
      <c r="AK2551" s="181" t="s">
        <v>1886</v>
      </c>
      <c r="AL2551" s="181" t="s">
        <v>1886</v>
      </c>
      <c r="AO2551" s="181"/>
      <c r="AQ2551">
        <v>10</v>
      </c>
      <c r="AR2551" s="182">
        <v>40</v>
      </c>
      <c r="AS2551" s="183" t="s">
        <v>1885</v>
      </c>
      <c r="AT2551">
        <v>0</v>
      </c>
      <c r="AU2551">
        <v>0</v>
      </c>
      <c r="AV2551" s="182">
        <v>0</v>
      </c>
      <c r="AW2551" s="184">
        <v>0</v>
      </c>
      <c r="AX2551" s="183" t="s">
        <v>1884</v>
      </c>
      <c r="AY2551" s="184">
        <v>0</v>
      </c>
      <c r="AZ2551">
        <v>0</v>
      </c>
      <c r="BA2551">
        <v>0</v>
      </c>
      <c r="BB2551">
        <v>0</v>
      </c>
      <c r="BC2551" s="182">
        <v>10938</v>
      </c>
      <c r="BD2551" t="s">
        <v>1886</v>
      </c>
      <c r="BE2551" t="s">
        <v>1886</v>
      </c>
      <c r="BF2551" t="s">
        <v>1886</v>
      </c>
      <c r="BG2551" s="181" t="s">
        <v>1886</v>
      </c>
      <c r="BH2551">
        <v>0</v>
      </c>
      <c r="BI2551" s="184">
        <v>0</v>
      </c>
      <c r="BJ2551" s="182">
        <v>0</v>
      </c>
      <c r="BK2551" s="181" t="s">
        <v>1886</v>
      </c>
      <c r="BL2551">
        <v>0</v>
      </c>
      <c r="BM2551">
        <v>0</v>
      </c>
      <c r="BN2551">
        <v>0</v>
      </c>
    </row>
    <row r="2552" spans="1:66" x14ac:dyDescent="0.25">
      <c r="A2552">
        <v>10940</v>
      </c>
      <c r="B2552" t="s">
        <v>6443</v>
      </c>
      <c r="C2552">
        <v>2</v>
      </c>
      <c r="D2552">
        <v>0</v>
      </c>
      <c r="E2552">
        <v>0</v>
      </c>
      <c r="F2552" t="s">
        <v>1884</v>
      </c>
      <c r="G2552" t="s">
        <v>1884</v>
      </c>
      <c r="H2552" t="s">
        <v>1884</v>
      </c>
      <c r="I2552" t="s">
        <v>1884</v>
      </c>
      <c r="J2552" t="s">
        <v>1884</v>
      </c>
      <c r="K2552" t="s">
        <v>1884</v>
      </c>
      <c r="L2552" t="s">
        <v>1884</v>
      </c>
      <c r="M2552" s="180">
        <v>45731</v>
      </c>
      <c r="N2552" t="s">
        <v>1886</v>
      </c>
      <c r="O2552" t="s">
        <v>1886</v>
      </c>
      <c r="P2552" t="s">
        <v>6444</v>
      </c>
      <c r="Q2552">
        <v>0</v>
      </c>
      <c r="R2552">
        <v>0</v>
      </c>
      <c r="S2552" t="s">
        <v>1886</v>
      </c>
      <c r="T2552" t="s">
        <v>1886</v>
      </c>
      <c r="U2552">
        <v>0</v>
      </c>
      <c r="V2552" t="s">
        <v>1886</v>
      </c>
      <c r="W2552">
        <v>0</v>
      </c>
      <c r="X2552">
        <v>0</v>
      </c>
      <c r="Y2552">
        <v>0</v>
      </c>
      <c r="Z2552" t="s">
        <v>1884</v>
      </c>
      <c r="AA2552" t="s">
        <v>1884</v>
      </c>
      <c r="AB2552" t="s">
        <v>1884</v>
      </c>
      <c r="AC2552">
        <v>0</v>
      </c>
      <c r="AD2552">
        <v>0</v>
      </c>
      <c r="AE2552">
        <v>0</v>
      </c>
      <c r="AF2552">
        <v>0</v>
      </c>
      <c r="AG2552" t="s">
        <v>1884</v>
      </c>
      <c r="AH2552" s="181" t="s">
        <v>1886</v>
      </c>
      <c r="AI2552" s="182">
        <v>26</v>
      </c>
      <c r="AJ2552" s="181" t="s">
        <v>1902</v>
      </c>
      <c r="AK2552" s="181" t="s">
        <v>1886</v>
      </c>
      <c r="AL2552" s="181" t="s">
        <v>1886</v>
      </c>
      <c r="AO2552" s="181"/>
      <c r="AQ2552">
        <v>10</v>
      </c>
      <c r="AR2552" s="182">
        <v>40</v>
      </c>
      <c r="AS2552" s="183" t="s">
        <v>1885</v>
      </c>
      <c r="AT2552">
        <v>0</v>
      </c>
      <c r="AU2552">
        <v>0</v>
      </c>
      <c r="AV2552" s="182">
        <v>0</v>
      </c>
      <c r="AW2552" s="184">
        <v>0</v>
      </c>
      <c r="AX2552" s="183" t="s">
        <v>1884</v>
      </c>
      <c r="AY2552" s="184">
        <v>0</v>
      </c>
      <c r="AZ2552">
        <v>0</v>
      </c>
      <c r="BA2552">
        <v>0</v>
      </c>
      <c r="BB2552">
        <v>0</v>
      </c>
      <c r="BC2552" s="182">
        <v>10940</v>
      </c>
      <c r="BD2552" t="s">
        <v>1886</v>
      </c>
      <c r="BE2552" t="s">
        <v>1886</v>
      </c>
      <c r="BF2552" t="s">
        <v>1886</v>
      </c>
      <c r="BG2552" s="181" t="s">
        <v>1886</v>
      </c>
      <c r="BH2552">
        <v>0</v>
      </c>
      <c r="BI2552" s="184">
        <v>0</v>
      </c>
      <c r="BJ2552" s="182">
        <v>0</v>
      </c>
      <c r="BK2552" s="181" t="s">
        <v>1886</v>
      </c>
      <c r="BL2552">
        <v>0</v>
      </c>
      <c r="BM2552">
        <v>0</v>
      </c>
      <c r="BN2552">
        <v>0</v>
      </c>
    </row>
    <row r="2553" spans="1:66" x14ac:dyDescent="0.25">
      <c r="A2553">
        <v>10941</v>
      </c>
      <c r="B2553" t="s">
        <v>6445</v>
      </c>
      <c r="C2553">
        <v>20</v>
      </c>
      <c r="D2553">
        <v>0</v>
      </c>
      <c r="E2553">
        <v>0</v>
      </c>
      <c r="F2553" t="s">
        <v>1884</v>
      </c>
      <c r="G2553" t="s">
        <v>1885</v>
      </c>
      <c r="H2553" t="s">
        <v>1884</v>
      </c>
      <c r="I2553" t="s">
        <v>1884</v>
      </c>
      <c r="J2553" t="s">
        <v>1884</v>
      </c>
      <c r="K2553" t="s">
        <v>1884</v>
      </c>
      <c r="L2553" t="s">
        <v>1884</v>
      </c>
      <c r="M2553" s="180">
        <v>45736</v>
      </c>
      <c r="N2553" t="s">
        <v>2007</v>
      </c>
      <c r="O2553" t="s">
        <v>6446</v>
      </c>
      <c r="P2553" t="s">
        <v>6446</v>
      </c>
      <c r="Q2553">
        <v>0</v>
      </c>
      <c r="R2553">
        <v>0</v>
      </c>
      <c r="S2553" t="s">
        <v>1886</v>
      </c>
      <c r="T2553" t="s">
        <v>1886</v>
      </c>
      <c r="U2553">
        <v>0</v>
      </c>
      <c r="V2553" t="s">
        <v>1886</v>
      </c>
      <c r="W2553">
        <v>0</v>
      </c>
      <c r="X2553">
        <v>0</v>
      </c>
      <c r="Y2553">
        <v>0</v>
      </c>
      <c r="Z2553" t="s">
        <v>1884</v>
      </c>
      <c r="AA2553" t="s">
        <v>1884</v>
      </c>
      <c r="AB2553" t="s">
        <v>1884</v>
      </c>
      <c r="AC2553">
        <v>0</v>
      </c>
      <c r="AD2553">
        <v>0</v>
      </c>
      <c r="AE2553">
        <v>0</v>
      </c>
      <c r="AF2553">
        <v>0</v>
      </c>
      <c r="AG2553" t="s">
        <v>1884</v>
      </c>
      <c r="AH2553" s="181" t="s">
        <v>1886</v>
      </c>
      <c r="AI2553" s="182">
        <v>48</v>
      </c>
      <c r="AJ2553" s="181" t="s">
        <v>1900</v>
      </c>
      <c r="AK2553" s="181" t="s">
        <v>6447</v>
      </c>
      <c r="AL2553" s="181" t="s">
        <v>1886</v>
      </c>
      <c r="AO2553" s="181"/>
      <c r="AQ2553">
        <v>10</v>
      </c>
      <c r="AR2553" s="182">
        <v>40</v>
      </c>
      <c r="AS2553" s="183" t="s">
        <v>1885</v>
      </c>
      <c r="AT2553">
        <v>0</v>
      </c>
      <c r="AU2553">
        <v>0</v>
      </c>
      <c r="AV2553" s="182">
        <v>0</v>
      </c>
      <c r="AW2553" s="184">
        <v>0</v>
      </c>
      <c r="AX2553" s="183" t="s">
        <v>1884</v>
      </c>
      <c r="AY2553" s="184">
        <v>0</v>
      </c>
      <c r="AZ2553">
        <v>0</v>
      </c>
      <c r="BA2553">
        <v>0</v>
      </c>
      <c r="BB2553">
        <v>0</v>
      </c>
      <c r="BC2553" s="182">
        <v>10941</v>
      </c>
      <c r="BD2553" t="s">
        <v>1886</v>
      </c>
      <c r="BE2553" t="s">
        <v>1886</v>
      </c>
      <c r="BF2553" t="s">
        <v>1886</v>
      </c>
      <c r="BG2553" s="181" t="s">
        <v>1886</v>
      </c>
      <c r="BH2553">
        <v>0</v>
      </c>
      <c r="BI2553" s="184">
        <v>0</v>
      </c>
      <c r="BJ2553" s="182">
        <v>0</v>
      </c>
      <c r="BK2553" s="181" t="s">
        <v>1886</v>
      </c>
      <c r="BL2553">
        <v>0</v>
      </c>
      <c r="BM2553">
        <v>0</v>
      </c>
      <c r="BN2553">
        <v>0</v>
      </c>
    </row>
    <row r="2554" spans="1:66" x14ac:dyDescent="0.25">
      <c r="A2554">
        <v>10942</v>
      </c>
      <c r="B2554" t="s">
        <v>6448</v>
      </c>
      <c r="C2554">
        <v>36</v>
      </c>
      <c r="D2554">
        <v>0</v>
      </c>
      <c r="E2554">
        <v>0</v>
      </c>
      <c r="F2554" t="s">
        <v>1884</v>
      </c>
      <c r="G2554" t="s">
        <v>1885</v>
      </c>
      <c r="H2554" t="s">
        <v>1884</v>
      </c>
      <c r="I2554" t="s">
        <v>1884</v>
      </c>
      <c r="J2554" t="s">
        <v>1884</v>
      </c>
      <c r="K2554" t="s">
        <v>1884</v>
      </c>
      <c r="L2554" t="s">
        <v>1884</v>
      </c>
      <c r="M2554" s="180">
        <v>45738</v>
      </c>
      <c r="N2554" t="s">
        <v>1886</v>
      </c>
      <c r="O2554" t="s">
        <v>6449</v>
      </c>
      <c r="P2554" t="s">
        <v>6450</v>
      </c>
      <c r="Q2554">
        <v>0</v>
      </c>
      <c r="R2554">
        <v>0</v>
      </c>
      <c r="S2554" t="s">
        <v>1886</v>
      </c>
      <c r="T2554" t="s">
        <v>1886</v>
      </c>
      <c r="U2554">
        <v>0</v>
      </c>
      <c r="V2554" t="s">
        <v>1886</v>
      </c>
      <c r="W2554">
        <v>0</v>
      </c>
      <c r="X2554">
        <v>0</v>
      </c>
      <c r="Y2554">
        <v>0</v>
      </c>
      <c r="Z2554" t="s">
        <v>1884</v>
      </c>
      <c r="AA2554" t="s">
        <v>1884</v>
      </c>
      <c r="AB2554" t="s">
        <v>1884</v>
      </c>
      <c r="AC2554">
        <v>0</v>
      </c>
      <c r="AD2554">
        <v>0</v>
      </c>
      <c r="AE2554">
        <v>0</v>
      </c>
      <c r="AF2554">
        <v>0</v>
      </c>
      <c r="AG2554" t="s">
        <v>1884</v>
      </c>
      <c r="AH2554" s="181" t="s">
        <v>1886</v>
      </c>
      <c r="AI2554" s="182">
        <v>210</v>
      </c>
      <c r="AJ2554" s="181" t="s">
        <v>2010</v>
      </c>
      <c r="AK2554" s="181" t="s">
        <v>1886</v>
      </c>
      <c r="AL2554" s="181" t="s">
        <v>1886</v>
      </c>
      <c r="AO2554" s="181"/>
      <c r="AQ2554">
        <v>10</v>
      </c>
      <c r="AR2554" s="182">
        <v>40</v>
      </c>
      <c r="AS2554" s="183" t="s">
        <v>1885</v>
      </c>
      <c r="AT2554">
        <v>0</v>
      </c>
      <c r="AU2554">
        <v>0</v>
      </c>
      <c r="AV2554" s="182">
        <v>0</v>
      </c>
      <c r="AW2554" s="184">
        <v>0</v>
      </c>
      <c r="AX2554" s="183" t="s">
        <v>1884</v>
      </c>
      <c r="AY2554" s="184">
        <v>0</v>
      </c>
      <c r="AZ2554">
        <v>0</v>
      </c>
      <c r="BA2554">
        <v>0</v>
      </c>
      <c r="BB2554">
        <v>0</v>
      </c>
      <c r="BC2554" s="182">
        <v>10942</v>
      </c>
      <c r="BD2554" t="s">
        <v>1886</v>
      </c>
      <c r="BE2554" t="s">
        <v>1886</v>
      </c>
      <c r="BF2554" t="s">
        <v>1886</v>
      </c>
      <c r="BG2554" s="181" t="s">
        <v>1886</v>
      </c>
      <c r="BH2554">
        <v>0</v>
      </c>
      <c r="BI2554" s="184">
        <v>0</v>
      </c>
      <c r="BJ2554" s="182">
        <v>0</v>
      </c>
      <c r="BK2554" s="181" t="s">
        <v>1886</v>
      </c>
      <c r="BL2554">
        <v>0</v>
      </c>
      <c r="BM2554">
        <v>0</v>
      </c>
      <c r="BN2554">
        <v>0</v>
      </c>
    </row>
    <row r="2555" spans="1:66" x14ac:dyDescent="0.25">
      <c r="A2555">
        <v>10943</v>
      </c>
      <c r="B2555" t="s">
        <v>6451</v>
      </c>
      <c r="C2555">
        <v>150</v>
      </c>
      <c r="D2555">
        <v>0</v>
      </c>
      <c r="E2555">
        <v>0</v>
      </c>
      <c r="F2555" t="s">
        <v>1884</v>
      </c>
      <c r="G2555" t="s">
        <v>1885</v>
      </c>
      <c r="H2555" t="s">
        <v>1884</v>
      </c>
      <c r="I2555" t="s">
        <v>1884</v>
      </c>
      <c r="J2555" t="s">
        <v>1884</v>
      </c>
      <c r="K2555" t="s">
        <v>1884</v>
      </c>
      <c r="L2555" t="s">
        <v>1884</v>
      </c>
      <c r="M2555" s="180">
        <v>45738</v>
      </c>
      <c r="N2555" t="s">
        <v>1886</v>
      </c>
      <c r="O2555" t="s">
        <v>6452</v>
      </c>
      <c r="P2555" t="s">
        <v>6453</v>
      </c>
      <c r="Q2555">
        <v>0</v>
      </c>
      <c r="R2555">
        <v>0</v>
      </c>
      <c r="S2555" t="s">
        <v>1886</v>
      </c>
      <c r="T2555" t="s">
        <v>1886</v>
      </c>
      <c r="U2555">
        <v>0</v>
      </c>
      <c r="V2555" t="s">
        <v>1886</v>
      </c>
      <c r="W2555">
        <v>0</v>
      </c>
      <c r="X2555">
        <v>0</v>
      </c>
      <c r="Y2555">
        <v>0</v>
      </c>
      <c r="Z2555" t="s">
        <v>1884</v>
      </c>
      <c r="AA2555" t="s">
        <v>1884</v>
      </c>
      <c r="AB2555" t="s">
        <v>1884</v>
      </c>
      <c r="AC2555">
        <v>0</v>
      </c>
      <c r="AD2555">
        <v>0</v>
      </c>
      <c r="AE2555">
        <v>0</v>
      </c>
      <c r="AF2555">
        <v>0</v>
      </c>
      <c r="AG2555" t="s">
        <v>1884</v>
      </c>
      <c r="AH2555" s="181" t="s">
        <v>1886</v>
      </c>
      <c r="AI2555" s="182">
        <v>210</v>
      </c>
      <c r="AJ2555" s="181" t="s">
        <v>2010</v>
      </c>
      <c r="AK2555" s="181" t="s">
        <v>1886</v>
      </c>
      <c r="AL2555" s="181" t="s">
        <v>1886</v>
      </c>
      <c r="AO2555" s="181"/>
      <c r="AQ2555">
        <v>10</v>
      </c>
      <c r="AR2555" s="182">
        <v>40</v>
      </c>
      <c r="AS2555" s="183" t="s">
        <v>1885</v>
      </c>
      <c r="AT2555">
        <v>0</v>
      </c>
      <c r="AU2555">
        <v>0</v>
      </c>
      <c r="AV2555" s="182">
        <v>0</v>
      </c>
      <c r="AW2555" s="184">
        <v>0</v>
      </c>
      <c r="AX2555" s="183" t="s">
        <v>1884</v>
      </c>
      <c r="AY2555" s="184">
        <v>0</v>
      </c>
      <c r="AZ2555">
        <v>0</v>
      </c>
      <c r="BA2555">
        <v>0</v>
      </c>
      <c r="BB2555">
        <v>0</v>
      </c>
      <c r="BC2555" s="182">
        <v>10943</v>
      </c>
      <c r="BD2555" t="s">
        <v>1886</v>
      </c>
      <c r="BE2555" t="s">
        <v>1886</v>
      </c>
      <c r="BF2555" t="s">
        <v>1886</v>
      </c>
      <c r="BG2555" s="181" t="s">
        <v>1886</v>
      </c>
      <c r="BH2555">
        <v>0</v>
      </c>
      <c r="BI2555" s="184">
        <v>0</v>
      </c>
      <c r="BJ2555" s="182">
        <v>0</v>
      </c>
      <c r="BK2555" s="181" t="s">
        <v>1886</v>
      </c>
      <c r="BL2555">
        <v>0</v>
      </c>
      <c r="BM2555">
        <v>0</v>
      </c>
      <c r="BN2555">
        <v>0</v>
      </c>
    </row>
    <row r="2556" spans="1:66" x14ac:dyDescent="0.25">
      <c r="A2556">
        <v>10944</v>
      </c>
      <c r="B2556" t="s">
        <v>6454</v>
      </c>
      <c r="C2556">
        <v>54</v>
      </c>
      <c r="D2556">
        <v>0</v>
      </c>
      <c r="E2556">
        <v>0</v>
      </c>
      <c r="F2556" t="s">
        <v>1884</v>
      </c>
      <c r="G2556" t="s">
        <v>1885</v>
      </c>
      <c r="H2556" t="s">
        <v>1884</v>
      </c>
      <c r="I2556" t="s">
        <v>1884</v>
      </c>
      <c r="J2556" t="s">
        <v>1884</v>
      </c>
      <c r="K2556" t="s">
        <v>1884</v>
      </c>
      <c r="L2556" t="s">
        <v>1884</v>
      </c>
      <c r="M2556" s="180">
        <v>45738</v>
      </c>
      <c r="N2556" t="s">
        <v>1886</v>
      </c>
      <c r="O2556" t="s">
        <v>6455</v>
      </c>
      <c r="P2556" t="s">
        <v>6456</v>
      </c>
      <c r="Q2556">
        <v>0</v>
      </c>
      <c r="R2556">
        <v>0</v>
      </c>
      <c r="S2556" t="s">
        <v>1886</v>
      </c>
      <c r="T2556" t="s">
        <v>1886</v>
      </c>
      <c r="U2556">
        <v>0</v>
      </c>
      <c r="V2556" t="s">
        <v>1886</v>
      </c>
      <c r="W2556">
        <v>0</v>
      </c>
      <c r="X2556">
        <v>0</v>
      </c>
      <c r="Y2556">
        <v>0</v>
      </c>
      <c r="Z2556" t="s">
        <v>1884</v>
      </c>
      <c r="AA2556" t="s">
        <v>1884</v>
      </c>
      <c r="AB2556" t="s">
        <v>1884</v>
      </c>
      <c r="AC2556">
        <v>0</v>
      </c>
      <c r="AD2556">
        <v>0</v>
      </c>
      <c r="AE2556">
        <v>0</v>
      </c>
      <c r="AF2556">
        <v>0</v>
      </c>
      <c r="AG2556" t="s">
        <v>1884</v>
      </c>
      <c r="AH2556" s="181" t="s">
        <v>1886</v>
      </c>
      <c r="AI2556" s="182">
        <v>210</v>
      </c>
      <c r="AJ2556" s="181" t="s">
        <v>2010</v>
      </c>
      <c r="AK2556" s="181" t="s">
        <v>1886</v>
      </c>
      <c r="AL2556" s="181" t="s">
        <v>1886</v>
      </c>
      <c r="AO2556" s="181"/>
      <c r="AQ2556">
        <v>10</v>
      </c>
      <c r="AR2556" s="182">
        <v>40</v>
      </c>
      <c r="AS2556" s="183" t="s">
        <v>1885</v>
      </c>
      <c r="AT2556">
        <v>0</v>
      </c>
      <c r="AU2556">
        <v>0</v>
      </c>
      <c r="AV2556" s="182">
        <v>0</v>
      </c>
      <c r="AW2556" s="184">
        <v>0</v>
      </c>
      <c r="AX2556" s="183" t="s">
        <v>1884</v>
      </c>
      <c r="AY2556" s="184">
        <v>0</v>
      </c>
      <c r="AZ2556">
        <v>0</v>
      </c>
      <c r="BA2556">
        <v>0</v>
      </c>
      <c r="BB2556">
        <v>0</v>
      </c>
      <c r="BC2556" s="182">
        <v>10944</v>
      </c>
      <c r="BD2556" t="s">
        <v>1886</v>
      </c>
      <c r="BE2556" t="s">
        <v>1886</v>
      </c>
      <c r="BF2556" t="s">
        <v>1886</v>
      </c>
      <c r="BG2556" s="181" t="s">
        <v>1886</v>
      </c>
      <c r="BH2556">
        <v>0</v>
      </c>
      <c r="BI2556" s="184">
        <v>0</v>
      </c>
      <c r="BJ2556" s="182">
        <v>0</v>
      </c>
      <c r="BK2556" s="181" t="s">
        <v>1886</v>
      </c>
      <c r="BL2556">
        <v>0</v>
      </c>
      <c r="BM2556">
        <v>0</v>
      </c>
      <c r="BN2556">
        <v>0</v>
      </c>
    </row>
    <row r="2557" spans="1:66" x14ac:dyDescent="0.25">
      <c r="A2557">
        <v>10945</v>
      </c>
      <c r="B2557" t="s">
        <v>6457</v>
      </c>
      <c r="C2557">
        <v>54</v>
      </c>
      <c r="D2557">
        <v>0</v>
      </c>
      <c r="E2557">
        <v>0</v>
      </c>
      <c r="F2557" t="s">
        <v>1884</v>
      </c>
      <c r="G2557" t="s">
        <v>1885</v>
      </c>
      <c r="H2557" t="s">
        <v>1884</v>
      </c>
      <c r="I2557" t="s">
        <v>1884</v>
      </c>
      <c r="J2557" t="s">
        <v>1884</v>
      </c>
      <c r="K2557" t="s">
        <v>1884</v>
      </c>
      <c r="L2557" t="s">
        <v>1884</v>
      </c>
      <c r="M2557" s="180">
        <v>45738</v>
      </c>
      <c r="N2557" t="s">
        <v>1886</v>
      </c>
      <c r="O2557" t="s">
        <v>6458</v>
      </c>
      <c r="P2557" t="s">
        <v>6459</v>
      </c>
      <c r="Q2557">
        <v>0</v>
      </c>
      <c r="R2557">
        <v>0</v>
      </c>
      <c r="S2557" t="s">
        <v>1886</v>
      </c>
      <c r="T2557" t="s">
        <v>1886</v>
      </c>
      <c r="U2557">
        <v>0</v>
      </c>
      <c r="V2557" t="s">
        <v>1886</v>
      </c>
      <c r="W2557">
        <v>0</v>
      </c>
      <c r="X2557">
        <v>0</v>
      </c>
      <c r="Y2557">
        <v>0</v>
      </c>
      <c r="Z2557" t="s">
        <v>1884</v>
      </c>
      <c r="AA2557" t="s">
        <v>1884</v>
      </c>
      <c r="AB2557" t="s">
        <v>1884</v>
      </c>
      <c r="AC2557">
        <v>0</v>
      </c>
      <c r="AD2557">
        <v>0</v>
      </c>
      <c r="AE2557">
        <v>0</v>
      </c>
      <c r="AF2557">
        <v>0</v>
      </c>
      <c r="AG2557" t="s">
        <v>1884</v>
      </c>
      <c r="AH2557" s="181" t="s">
        <v>1886</v>
      </c>
      <c r="AI2557" s="182">
        <v>210</v>
      </c>
      <c r="AJ2557" s="181" t="s">
        <v>2010</v>
      </c>
      <c r="AK2557" s="181" t="s">
        <v>1886</v>
      </c>
      <c r="AL2557" s="181" t="s">
        <v>1886</v>
      </c>
      <c r="AO2557" s="181"/>
      <c r="AQ2557">
        <v>10</v>
      </c>
      <c r="AR2557" s="182">
        <v>40</v>
      </c>
      <c r="AS2557" s="183" t="s">
        <v>1885</v>
      </c>
      <c r="AT2557">
        <v>0</v>
      </c>
      <c r="AU2557">
        <v>0</v>
      </c>
      <c r="AV2557" s="182">
        <v>0</v>
      </c>
      <c r="AW2557" s="184">
        <v>0</v>
      </c>
      <c r="AX2557" s="183" t="s">
        <v>1884</v>
      </c>
      <c r="AY2557" s="184">
        <v>0</v>
      </c>
      <c r="AZ2557">
        <v>0</v>
      </c>
      <c r="BA2557">
        <v>0</v>
      </c>
      <c r="BB2557">
        <v>0</v>
      </c>
      <c r="BC2557" s="182">
        <v>10945</v>
      </c>
      <c r="BD2557" t="s">
        <v>1886</v>
      </c>
      <c r="BE2557" t="s">
        <v>1886</v>
      </c>
      <c r="BF2557" t="s">
        <v>1886</v>
      </c>
      <c r="BG2557" s="181" t="s">
        <v>1886</v>
      </c>
      <c r="BH2557">
        <v>0</v>
      </c>
      <c r="BI2557" s="184">
        <v>0</v>
      </c>
      <c r="BJ2557" s="182">
        <v>0</v>
      </c>
      <c r="BK2557" s="181" t="s">
        <v>1886</v>
      </c>
      <c r="BL2557">
        <v>0</v>
      </c>
      <c r="BM2557">
        <v>0</v>
      </c>
      <c r="BN2557">
        <v>0</v>
      </c>
    </row>
    <row r="2558" spans="1:66" x14ac:dyDescent="0.25">
      <c r="A2558">
        <v>10946</v>
      </c>
      <c r="B2558" t="s">
        <v>6460</v>
      </c>
      <c r="C2558">
        <v>12</v>
      </c>
      <c r="D2558">
        <v>0</v>
      </c>
      <c r="E2558">
        <v>0</v>
      </c>
      <c r="F2558" t="s">
        <v>1884</v>
      </c>
      <c r="G2558" t="s">
        <v>1885</v>
      </c>
      <c r="H2558" t="s">
        <v>1884</v>
      </c>
      <c r="I2558" t="s">
        <v>1884</v>
      </c>
      <c r="J2558" t="s">
        <v>1884</v>
      </c>
      <c r="K2558" t="s">
        <v>1884</v>
      </c>
      <c r="L2558" t="s">
        <v>1884</v>
      </c>
      <c r="M2558" s="180">
        <v>45738</v>
      </c>
      <c r="N2558" t="s">
        <v>1886</v>
      </c>
      <c r="O2558" t="s">
        <v>6461</v>
      </c>
      <c r="P2558" t="s">
        <v>6462</v>
      </c>
      <c r="Q2558">
        <v>0</v>
      </c>
      <c r="R2558">
        <v>0</v>
      </c>
      <c r="S2558" t="s">
        <v>1886</v>
      </c>
      <c r="T2558" t="s">
        <v>1886</v>
      </c>
      <c r="U2558">
        <v>0</v>
      </c>
      <c r="V2558" t="s">
        <v>1886</v>
      </c>
      <c r="W2558">
        <v>0</v>
      </c>
      <c r="X2558">
        <v>0</v>
      </c>
      <c r="Y2558">
        <v>0</v>
      </c>
      <c r="Z2558" t="s">
        <v>1884</v>
      </c>
      <c r="AA2558" t="s">
        <v>1884</v>
      </c>
      <c r="AB2558" t="s">
        <v>1884</v>
      </c>
      <c r="AC2558">
        <v>0</v>
      </c>
      <c r="AD2558">
        <v>0</v>
      </c>
      <c r="AE2558">
        <v>0</v>
      </c>
      <c r="AF2558">
        <v>0</v>
      </c>
      <c r="AG2558" t="s">
        <v>1884</v>
      </c>
      <c r="AH2558" s="181" t="s">
        <v>1886</v>
      </c>
      <c r="AI2558" s="182">
        <v>210</v>
      </c>
      <c r="AJ2558" s="181" t="s">
        <v>2010</v>
      </c>
      <c r="AK2558" s="181" t="s">
        <v>1886</v>
      </c>
      <c r="AL2558" s="181" t="s">
        <v>1886</v>
      </c>
      <c r="AO2558" s="181"/>
      <c r="AQ2558">
        <v>10</v>
      </c>
      <c r="AR2558" s="182">
        <v>40</v>
      </c>
      <c r="AS2558" s="183" t="s">
        <v>1885</v>
      </c>
      <c r="AT2558">
        <v>0</v>
      </c>
      <c r="AU2558">
        <v>0</v>
      </c>
      <c r="AV2558" s="182">
        <v>0</v>
      </c>
      <c r="AW2558" s="184">
        <v>0</v>
      </c>
      <c r="AX2558" s="183" t="s">
        <v>1884</v>
      </c>
      <c r="AY2558" s="184">
        <v>0</v>
      </c>
      <c r="AZ2558">
        <v>0</v>
      </c>
      <c r="BA2558">
        <v>0</v>
      </c>
      <c r="BB2558">
        <v>0</v>
      </c>
      <c r="BC2558" s="182">
        <v>10946</v>
      </c>
      <c r="BD2558" t="s">
        <v>1886</v>
      </c>
      <c r="BE2558" t="s">
        <v>1886</v>
      </c>
      <c r="BF2558" t="s">
        <v>1886</v>
      </c>
      <c r="BG2558" s="181" t="s">
        <v>1886</v>
      </c>
      <c r="BH2558">
        <v>0</v>
      </c>
      <c r="BI2558" s="184">
        <v>0</v>
      </c>
      <c r="BJ2558" s="182">
        <v>0</v>
      </c>
      <c r="BK2558" s="181" t="s">
        <v>1886</v>
      </c>
      <c r="BL2558">
        <v>0</v>
      </c>
      <c r="BM2558">
        <v>0</v>
      </c>
      <c r="BN2558">
        <v>0</v>
      </c>
    </row>
    <row r="2559" spans="1:66" x14ac:dyDescent="0.25">
      <c r="A2559">
        <v>10947</v>
      </c>
      <c r="B2559" t="s">
        <v>6463</v>
      </c>
      <c r="C2559">
        <v>12</v>
      </c>
      <c r="D2559">
        <v>0</v>
      </c>
      <c r="E2559">
        <v>0</v>
      </c>
      <c r="F2559" t="s">
        <v>1884</v>
      </c>
      <c r="G2559" t="s">
        <v>1885</v>
      </c>
      <c r="H2559" t="s">
        <v>1884</v>
      </c>
      <c r="I2559" t="s">
        <v>1884</v>
      </c>
      <c r="J2559" t="s">
        <v>1884</v>
      </c>
      <c r="K2559" t="s">
        <v>1884</v>
      </c>
      <c r="L2559" t="s">
        <v>1884</v>
      </c>
      <c r="M2559" s="180">
        <v>45741</v>
      </c>
      <c r="N2559" t="s">
        <v>1886</v>
      </c>
      <c r="O2559" t="s">
        <v>6464</v>
      </c>
      <c r="P2559" t="s">
        <v>6465</v>
      </c>
      <c r="Q2559">
        <v>0</v>
      </c>
      <c r="R2559">
        <v>0</v>
      </c>
      <c r="S2559" t="s">
        <v>1886</v>
      </c>
      <c r="T2559" t="s">
        <v>1886</v>
      </c>
      <c r="U2559">
        <v>0</v>
      </c>
      <c r="V2559" t="s">
        <v>1886</v>
      </c>
      <c r="W2559">
        <v>0</v>
      </c>
      <c r="X2559">
        <v>0</v>
      </c>
      <c r="Y2559">
        <v>0</v>
      </c>
      <c r="Z2559" t="s">
        <v>1884</v>
      </c>
      <c r="AA2559" t="s">
        <v>1884</v>
      </c>
      <c r="AB2559" t="s">
        <v>1884</v>
      </c>
      <c r="AC2559">
        <v>0</v>
      </c>
      <c r="AD2559">
        <v>0</v>
      </c>
      <c r="AE2559">
        <v>0</v>
      </c>
      <c r="AF2559">
        <v>0</v>
      </c>
      <c r="AG2559" t="s">
        <v>1884</v>
      </c>
      <c r="AH2559" s="181" t="s">
        <v>1886</v>
      </c>
      <c r="AI2559" s="182">
        <v>51</v>
      </c>
      <c r="AJ2559" s="181" t="s">
        <v>1967</v>
      </c>
      <c r="AK2559" s="181" t="s">
        <v>1886</v>
      </c>
      <c r="AL2559" s="181" t="s">
        <v>1886</v>
      </c>
      <c r="AO2559" s="181"/>
      <c r="AQ2559">
        <v>10</v>
      </c>
      <c r="AR2559" s="182">
        <v>40</v>
      </c>
      <c r="AS2559" s="183" t="s">
        <v>1885</v>
      </c>
      <c r="AT2559">
        <v>0</v>
      </c>
      <c r="AU2559">
        <v>0</v>
      </c>
      <c r="AV2559" s="182">
        <v>0</v>
      </c>
      <c r="AW2559" s="184">
        <v>0</v>
      </c>
      <c r="AX2559" s="183" t="s">
        <v>1884</v>
      </c>
      <c r="AY2559" s="184">
        <v>0</v>
      </c>
      <c r="AZ2559">
        <v>0</v>
      </c>
      <c r="BA2559">
        <v>0</v>
      </c>
      <c r="BB2559">
        <v>0</v>
      </c>
      <c r="BC2559" s="182">
        <v>10947</v>
      </c>
      <c r="BD2559" t="s">
        <v>1886</v>
      </c>
      <c r="BE2559" t="s">
        <v>1886</v>
      </c>
      <c r="BF2559" t="s">
        <v>1886</v>
      </c>
      <c r="BG2559" s="181" t="s">
        <v>1886</v>
      </c>
      <c r="BH2559">
        <v>0</v>
      </c>
      <c r="BI2559" s="184">
        <v>0</v>
      </c>
      <c r="BJ2559" s="182">
        <v>0</v>
      </c>
      <c r="BK2559" s="181" t="s">
        <v>1886</v>
      </c>
      <c r="BL2559">
        <v>0</v>
      </c>
      <c r="BM2559">
        <v>0</v>
      </c>
      <c r="BN2559">
        <v>0</v>
      </c>
    </row>
    <row r="2560" spans="1:66" x14ac:dyDescent="0.25">
      <c r="A2560">
        <v>10948</v>
      </c>
      <c r="B2560" t="s">
        <v>6466</v>
      </c>
      <c r="C2560">
        <v>14</v>
      </c>
      <c r="D2560">
        <v>0</v>
      </c>
      <c r="E2560">
        <v>0</v>
      </c>
      <c r="F2560" t="s">
        <v>1884</v>
      </c>
      <c r="G2560" t="s">
        <v>1885</v>
      </c>
      <c r="H2560" t="s">
        <v>1884</v>
      </c>
      <c r="I2560" t="s">
        <v>1884</v>
      </c>
      <c r="J2560" t="s">
        <v>1884</v>
      </c>
      <c r="K2560" t="s">
        <v>1884</v>
      </c>
      <c r="L2560" t="s">
        <v>1884</v>
      </c>
      <c r="M2560" s="180">
        <v>45741</v>
      </c>
      <c r="N2560" t="s">
        <v>1886</v>
      </c>
      <c r="O2560" t="s">
        <v>6467</v>
      </c>
      <c r="P2560" t="s">
        <v>6468</v>
      </c>
      <c r="Q2560">
        <v>0</v>
      </c>
      <c r="R2560">
        <v>0</v>
      </c>
      <c r="S2560" t="s">
        <v>1886</v>
      </c>
      <c r="T2560" t="s">
        <v>1886</v>
      </c>
      <c r="U2560">
        <v>0</v>
      </c>
      <c r="V2560" t="s">
        <v>1886</v>
      </c>
      <c r="W2560">
        <v>0</v>
      </c>
      <c r="X2560">
        <v>0</v>
      </c>
      <c r="Y2560">
        <v>0</v>
      </c>
      <c r="Z2560" t="s">
        <v>1884</v>
      </c>
      <c r="AA2560" t="s">
        <v>1884</v>
      </c>
      <c r="AB2560" t="s">
        <v>1884</v>
      </c>
      <c r="AC2560">
        <v>0</v>
      </c>
      <c r="AD2560">
        <v>0</v>
      </c>
      <c r="AE2560">
        <v>0</v>
      </c>
      <c r="AF2560">
        <v>0</v>
      </c>
      <c r="AG2560" t="s">
        <v>1884</v>
      </c>
      <c r="AH2560" s="181" t="s">
        <v>1886</v>
      </c>
      <c r="AI2560" s="182">
        <v>51</v>
      </c>
      <c r="AJ2560" s="181" t="s">
        <v>1967</v>
      </c>
      <c r="AK2560" s="181" t="s">
        <v>1886</v>
      </c>
      <c r="AL2560" s="181" t="s">
        <v>1886</v>
      </c>
      <c r="AO2560" s="181"/>
      <c r="AQ2560">
        <v>10</v>
      </c>
      <c r="AR2560" s="182">
        <v>40</v>
      </c>
      <c r="AS2560" s="183" t="s">
        <v>1885</v>
      </c>
      <c r="AT2560">
        <v>0</v>
      </c>
      <c r="AU2560">
        <v>0</v>
      </c>
      <c r="AV2560" s="182">
        <v>0</v>
      </c>
      <c r="AW2560" s="184">
        <v>0</v>
      </c>
      <c r="AX2560" s="183" t="s">
        <v>1884</v>
      </c>
      <c r="AY2560" s="184">
        <v>0</v>
      </c>
      <c r="AZ2560">
        <v>0</v>
      </c>
      <c r="BA2560">
        <v>0</v>
      </c>
      <c r="BB2560">
        <v>0</v>
      </c>
      <c r="BC2560" s="182">
        <v>10948</v>
      </c>
      <c r="BD2560" t="s">
        <v>1886</v>
      </c>
      <c r="BE2560" t="s">
        <v>1886</v>
      </c>
      <c r="BF2560" t="s">
        <v>1886</v>
      </c>
      <c r="BG2560" s="181" t="s">
        <v>1886</v>
      </c>
      <c r="BH2560">
        <v>0</v>
      </c>
      <c r="BI2560" s="184">
        <v>0</v>
      </c>
      <c r="BJ2560" s="182">
        <v>0</v>
      </c>
      <c r="BK2560" s="181" t="s">
        <v>1886</v>
      </c>
      <c r="BL2560">
        <v>0</v>
      </c>
      <c r="BM2560">
        <v>0</v>
      </c>
      <c r="BN2560">
        <v>0</v>
      </c>
    </row>
    <row r="2561" spans="1:66" x14ac:dyDescent="0.25">
      <c r="A2561">
        <v>10949</v>
      </c>
      <c r="B2561" t="s">
        <v>6469</v>
      </c>
      <c r="C2561">
        <v>24</v>
      </c>
      <c r="D2561">
        <v>0</v>
      </c>
      <c r="E2561">
        <v>0</v>
      </c>
      <c r="F2561" t="s">
        <v>1884</v>
      </c>
      <c r="G2561" t="s">
        <v>1885</v>
      </c>
      <c r="H2561" t="s">
        <v>1884</v>
      </c>
      <c r="I2561" t="s">
        <v>1884</v>
      </c>
      <c r="J2561" t="s">
        <v>1884</v>
      </c>
      <c r="K2561" t="s">
        <v>1884</v>
      </c>
      <c r="L2561" t="s">
        <v>1884</v>
      </c>
      <c r="M2561" s="180"/>
      <c r="N2561" t="s">
        <v>1886</v>
      </c>
      <c r="O2561" t="s">
        <v>1886</v>
      </c>
      <c r="P2561" t="s">
        <v>6470</v>
      </c>
      <c r="Q2561">
        <v>0</v>
      </c>
      <c r="R2561">
        <v>0</v>
      </c>
      <c r="S2561" t="s">
        <v>1886</v>
      </c>
      <c r="T2561" t="s">
        <v>1886</v>
      </c>
      <c r="U2561">
        <v>0</v>
      </c>
      <c r="V2561" t="s">
        <v>1886</v>
      </c>
      <c r="W2561">
        <v>0</v>
      </c>
      <c r="X2561">
        <v>0</v>
      </c>
      <c r="Y2561">
        <v>0</v>
      </c>
      <c r="Z2561" t="s">
        <v>1884</v>
      </c>
      <c r="AA2561" t="s">
        <v>1884</v>
      </c>
      <c r="AB2561" t="s">
        <v>1884</v>
      </c>
      <c r="AC2561">
        <v>0</v>
      </c>
      <c r="AD2561">
        <v>0</v>
      </c>
      <c r="AE2561">
        <v>0</v>
      </c>
      <c r="AF2561">
        <v>0</v>
      </c>
      <c r="AG2561" t="s">
        <v>1885</v>
      </c>
      <c r="AH2561" s="181" t="s">
        <v>1886</v>
      </c>
      <c r="AI2561" s="182">
        <v>27</v>
      </c>
      <c r="AJ2561" s="181" t="s">
        <v>1889</v>
      </c>
      <c r="AK2561" s="181" t="s">
        <v>1886</v>
      </c>
      <c r="AL2561" s="181" t="s">
        <v>1886</v>
      </c>
      <c r="AO2561" s="181"/>
      <c r="AQ2561">
        <v>10</v>
      </c>
      <c r="AR2561" s="182">
        <v>40</v>
      </c>
      <c r="AS2561" s="183" t="s">
        <v>1885</v>
      </c>
      <c r="AT2561">
        <v>0</v>
      </c>
      <c r="AU2561">
        <v>0</v>
      </c>
      <c r="AV2561" s="182">
        <v>0</v>
      </c>
      <c r="AW2561" s="184">
        <v>0</v>
      </c>
      <c r="AX2561" s="183" t="s">
        <v>1884</v>
      </c>
      <c r="AY2561" s="184">
        <v>0</v>
      </c>
      <c r="AZ2561">
        <v>0</v>
      </c>
      <c r="BA2561">
        <v>0</v>
      </c>
      <c r="BB2561">
        <v>0</v>
      </c>
      <c r="BC2561" s="182">
        <v>10949</v>
      </c>
      <c r="BD2561" t="s">
        <v>1886</v>
      </c>
      <c r="BE2561" t="s">
        <v>1886</v>
      </c>
      <c r="BF2561" t="s">
        <v>1886</v>
      </c>
      <c r="BG2561" s="181" t="s">
        <v>1886</v>
      </c>
      <c r="BH2561">
        <v>0</v>
      </c>
      <c r="BI2561" s="184">
        <v>0</v>
      </c>
      <c r="BJ2561" s="182">
        <v>0</v>
      </c>
      <c r="BK2561" s="181" t="s">
        <v>1886</v>
      </c>
      <c r="BL2561">
        <v>0</v>
      </c>
      <c r="BM2561">
        <v>0</v>
      </c>
      <c r="BN2561">
        <v>0</v>
      </c>
    </row>
    <row r="2562" spans="1:66" x14ac:dyDescent="0.25">
      <c r="A2562">
        <v>10950</v>
      </c>
      <c r="B2562" t="s">
        <v>6471</v>
      </c>
      <c r="C2562">
        <v>24</v>
      </c>
      <c r="D2562">
        <v>0</v>
      </c>
      <c r="E2562">
        <v>0</v>
      </c>
      <c r="F2562" t="s">
        <v>1884</v>
      </c>
      <c r="G2562" t="s">
        <v>1885</v>
      </c>
      <c r="H2562" t="s">
        <v>1884</v>
      </c>
      <c r="I2562" t="s">
        <v>1884</v>
      </c>
      <c r="J2562" t="s">
        <v>1884</v>
      </c>
      <c r="K2562" t="s">
        <v>1884</v>
      </c>
      <c r="L2562" t="s">
        <v>1884</v>
      </c>
      <c r="M2562" s="180"/>
      <c r="N2562" t="s">
        <v>1886</v>
      </c>
      <c r="O2562" t="s">
        <v>1886</v>
      </c>
      <c r="P2562" t="s">
        <v>6472</v>
      </c>
      <c r="Q2562">
        <v>0</v>
      </c>
      <c r="R2562">
        <v>0</v>
      </c>
      <c r="S2562" t="s">
        <v>1886</v>
      </c>
      <c r="T2562" t="s">
        <v>1886</v>
      </c>
      <c r="U2562">
        <v>0</v>
      </c>
      <c r="V2562" t="s">
        <v>1886</v>
      </c>
      <c r="W2562">
        <v>0</v>
      </c>
      <c r="X2562">
        <v>0</v>
      </c>
      <c r="Y2562">
        <v>0</v>
      </c>
      <c r="Z2562" t="s">
        <v>1884</v>
      </c>
      <c r="AA2562" t="s">
        <v>1884</v>
      </c>
      <c r="AB2562" t="s">
        <v>1884</v>
      </c>
      <c r="AC2562">
        <v>0</v>
      </c>
      <c r="AD2562">
        <v>0</v>
      </c>
      <c r="AE2562">
        <v>0</v>
      </c>
      <c r="AF2562">
        <v>0</v>
      </c>
      <c r="AG2562" t="s">
        <v>1885</v>
      </c>
      <c r="AH2562" s="181" t="s">
        <v>1886</v>
      </c>
      <c r="AI2562" s="182">
        <v>27</v>
      </c>
      <c r="AJ2562" s="181" t="s">
        <v>1889</v>
      </c>
      <c r="AK2562" s="181" t="s">
        <v>1886</v>
      </c>
      <c r="AL2562" s="181" t="s">
        <v>1886</v>
      </c>
      <c r="AO2562" s="181"/>
      <c r="AQ2562">
        <v>10</v>
      </c>
      <c r="AR2562" s="182">
        <v>40</v>
      </c>
      <c r="AS2562" s="183" t="s">
        <v>1885</v>
      </c>
      <c r="AT2562">
        <v>0</v>
      </c>
      <c r="AU2562">
        <v>0</v>
      </c>
      <c r="AV2562" s="182">
        <v>0</v>
      </c>
      <c r="AW2562" s="184">
        <v>0</v>
      </c>
      <c r="AX2562" s="183" t="s">
        <v>1884</v>
      </c>
      <c r="AY2562" s="184">
        <v>0</v>
      </c>
      <c r="AZ2562">
        <v>0</v>
      </c>
      <c r="BA2562">
        <v>0</v>
      </c>
      <c r="BB2562">
        <v>0</v>
      </c>
      <c r="BC2562" s="182">
        <v>10950</v>
      </c>
      <c r="BD2562" t="s">
        <v>1886</v>
      </c>
      <c r="BE2562" t="s">
        <v>1886</v>
      </c>
      <c r="BF2562" t="s">
        <v>1886</v>
      </c>
      <c r="BG2562" s="181" t="s">
        <v>1886</v>
      </c>
      <c r="BH2562">
        <v>0</v>
      </c>
      <c r="BI2562" s="184">
        <v>0</v>
      </c>
      <c r="BJ2562" s="182">
        <v>0</v>
      </c>
      <c r="BK2562" s="181" t="s">
        <v>1886</v>
      </c>
      <c r="BL2562">
        <v>0</v>
      </c>
      <c r="BM2562">
        <v>0</v>
      </c>
      <c r="BN2562">
        <v>0</v>
      </c>
    </row>
    <row r="2563" spans="1:66" x14ac:dyDescent="0.25">
      <c r="A2563">
        <v>10953</v>
      </c>
      <c r="B2563" t="s">
        <v>6473</v>
      </c>
      <c r="C2563">
        <v>24</v>
      </c>
      <c r="D2563">
        <v>0</v>
      </c>
      <c r="E2563">
        <v>0</v>
      </c>
      <c r="F2563" t="s">
        <v>1884</v>
      </c>
      <c r="G2563" t="s">
        <v>1885</v>
      </c>
      <c r="H2563" t="s">
        <v>1884</v>
      </c>
      <c r="I2563" t="s">
        <v>1884</v>
      </c>
      <c r="J2563" t="s">
        <v>1884</v>
      </c>
      <c r="K2563" t="s">
        <v>1884</v>
      </c>
      <c r="L2563" t="s">
        <v>1884</v>
      </c>
      <c r="M2563" s="180"/>
      <c r="N2563" t="s">
        <v>1886</v>
      </c>
      <c r="O2563" t="s">
        <v>1886</v>
      </c>
      <c r="P2563" t="s">
        <v>1886</v>
      </c>
      <c r="Q2563">
        <v>0</v>
      </c>
      <c r="R2563">
        <v>0</v>
      </c>
      <c r="S2563" t="s">
        <v>1886</v>
      </c>
      <c r="T2563" t="s">
        <v>1886</v>
      </c>
      <c r="U2563">
        <v>0</v>
      </c>
      <c r="V2563" t="s">
        <v>1886</v>
      </c>
      <c r="W2563">
        <v>0</v>
      </c>
      <c r="X2563">
        <v>0</v>
      </c>
      <c r="Y2563">
        <v>0</v>
      </c>
      <c r="Z2563" t="s">
        <v>1884</v>
      </c>
      <c r="AA2563" t="s">
        <v>1884</v>
      </c>
      <c r="AB2563" t="s">
        <v>1884</v>
      </c>
      <c r="AC2563">
        <v>0</v>
      </c>
      <c r="AD2563">
        <v>0</v>
      </c>
      <c r="AE2563">
        <v>0</v>
      </c>
      <c r="AF2563">
        <v>0</v>
      </c>
      <c r="AG2563" t="s">
        <v>1885</v>
      </c>
      <c r="AH2563" s="181" t="s">
        <v>1886</v>
      </c>
      <c r="AI2563" s="182">
        <v>27</v>
      </c>
      <c r="AJ2563" s="181" t="s">
        <v>1889</v>
      </c>
      <c r="AK2563" s="181" t="s">
        <v>1886</v>
      </c>
      <c r="AL2563" s="181" t="s">
        <v>1886</v>
      </c>
      <c r="AO2563" s="181"/>
      <c r="AQ2563">
        <v>10</v>
      </c>
      <c r="AR2563" s="182">
        <v>40</v>
      </c>
      <c r="AS2563" s="183" t="s">
        <v>1885</v>
      </c>
      <c r="AT2563">
        <v>0</v>
      </c>
      <c r="AU2563">
        <v>0</v>
      </c>
      <c r="AV2563" s="182">
        <v>0</v>
      </c>
      <c r="AW2563" s="184">
        <v>0</v>
      </c>
      <c r="AX2563" s="183" t="s">
        <v>1884</v>
      </c>
      <c r="AY2563" s="184">
        <v>0</v>
      </c>
      <c r="AZ2563">
        <v>0</v>
      </c>
      <c r="BA2563">
        <v>0</v>
      </c>
      <c r="BB2563">
        <v>0</v>
      </c>
      <c r="BC2563" s="182">
        <v>10953</v>
      </c>
      <c r="BD2563" t="s">
        <v>1886</v>
      </c>
      <c r="BE2563" t="s">
        <v>1886</v>
      </c>
      <c r="BF2563" t="s">
        <v>1886</v>
      </c>
      <c r="BG2563" s="181" t="s">
        <v>1886</v>
      </c>
      <c r="BH2563">
        <v>0</v>
      </c>
      <c r="BI2563" s="184">
        <v>0</v>
      </c>
      <c r="BJ2563" s="182">
        <v>0</v>
      </c>
      <c r="BK2563" s="181" t="s">
        <v>1886</v>
      </c>
      <c r="BL2563">
        <v>0</v>
      </c>
      <c r="BM2563">
        <v>0</v>
      </c>
      <c r="BN2563">
        <v>0</v>
      </c>
    </row>
    <row r="2564" spans="1:66" x14ac:dyDescent="0.25">
      <c r="A2564">
        <v>10955</v>
      </c>
      <c r="B2564" t="s">
        <v>1380</v>
      </c>
      <c r="C2564">
        <v>12</v>
      </c>
      <c r="D2564">
        <v>0</v>
      </c>
      <c r="E2564">
        <v>0</v>
      </c>
      <c r="F2564" t="s">
        <v>1884</v>
      </c>
      <c r="G2564" t="s">
        <v>1885</v>
      </c>
      <c r="H2564" t="s">
        <v>1884</v>
      </c>
      <c r="I2564" t="s">
        <v>1884</v>
      </c>
      <c r="J2564" t="s">
        <v>1884</v>
      </c>
      <c r="K2564" t="s">
        <v>1884</v>
      </c>
      <c r="L2564" t="s">
        <v>1884</v>
      </c>
      <c r="M2564" s="180"/>
      <c r="N2564" t="s">
        <v>1886</v>
      </c>
      <c r="O2564" t="s">
        <v>1886</v>
      </c>
      <c r="P2564" t="s">
        <v>6474</v>
      </c>
      <c r="Q2564">
        <v>0</v>
      </c>
      <c r="R2564">
        <v>0</v>
      </c>
      <c r="S2564" t="s">
        <v>1886</v>
      </c>
      <c r="T2564" t="s">
        <v>1886</v>
      </c>
      <c r="U2564">
        <v>0</v>
      </c>
      <c r="V2564" t="s">
        <v>1886</v>
      </c>
      <c r="W2564">
        <v>0</v>
      </c>
      <c r="X2564">
        <v>0</v>
      </c>
      <c r="Y2564">
        <v>0</v>
      </c>
      <c r="Z2564" t="s">
        <v>1884</v>
      </c>
      <c r="AA2564" t="s">
        <v>1884</v>
      </c>
      <c r="AB2564" t="s">
        <v>1884</v>
      </c>
      <c r="AC2564">
        <v>0</v>
      </c>
      <c r="AD2564">
        <v>0</v>
      </c>
      <c r="AE2564">
        <v>0</v>
      </c>
      <c r="AF2564">
        <v>0</v>
      </c>
      <c r="AG2564" t="s">
        <v>1885</v>
      </c>
      <c r="AH2564" s="181" t="s">
        <v>1886</v>
      </c>
      <c r="AI2564" s="182">
        <v>27</v>
      </c>
      <c r="AJ2564" s="181" t="s">
        <v>1889</v>
      </c>
      <c r="AK2564" s="181" t="s">
        <v>1886</v>
      </c>
      <c r="AL2564" s="181" t="s">
        <v>1886</v>
      </c>
      <c r="AO2564" s="181"/>
      <c r="AQ2564">
        <v>10</v>
      </c>
      <c r="AR2564" s="182">
        <v>40</v>
      </c>
      <c r="AS2564" s="183" t="s">
        <v>1885</v>
      </c>
      <c r="AT2564">
        <v>0</v>
      </c>
      <c r="AU2564">
        <v>0</v>
      </c>
      <c r="AV2564" s="182">
        <v>0</v>
      </c>
      <c r="AW2564" s="184">
        <v>0</v>
      </c>
      <c r="AX2564" s="183" t="s">
        <v>1884</v>
      </c>
      <c r="AY2564" s="184">
        <v>0</v>
      </c>
      <c r="AZ2564">
        <v>0</v>
      </c>
      <c r="BA2564">
        <v>0</v>
      </c>
      <c r="BB2564">
        <v>0</v>
      </c>
      <c r="BC2564" s="182">
        <v>10955</v>
      </c>
      <c r="BD2564" t="s">
        <v>1886</v>
      </c>
      <c r="BE2564" t="s">
        <v>1886</v>
      </c>
      <c r="BF2564" t="s">
        <v>1886</v>
      </c>
      <c r="BG2564" s="181" t="s">
        <v>1886</v>
      </c>
      <c r="BH2564">
        <v>0</v>
      </c>
      <c r="BI2564" s="184">
        <v>0</v>
      </c>
      <c r="BJ2564" s="182">
        <v>0</v>
      </c>
      <c r="BK2564" s="181" t="s">
        <v>1886</v>
      </c>
      <c r="BL2564">
        <v>0</v>
      </c>
      <c r="BM2564">
        <v>0</v>
      </c>
      <c r="BN2564">
        <v>0</v>
      </c>
    </row>
    <row r="2565" spans="1:66" x14ac:dyDescent="0.25">
      <c r="A2565">
        <v>10956</v>
      </c>
      <c r="B2565" t="s">
        <v>6475</v>
      </c>
      <c r="C2565">
        <v>5</v>
      </c>
      <c r="D2565">
        <v>0</v>
      </c>
      <c r="E2565">
        <v>0</v>
      </c>
      <c r="F2565" t="s">
        <v>1884</v>
      </c>
      <c r="G2565" t="s">
        <v>1884</v>
      </c>
      <c r="H2565" t="s">
        <v>1884</v>
      </c>
      <c r="I2565" t="s">
        <v>1884</v>
      </c>
      <c r="J2565" t="s">
        <v>1884</v>
      </c>
      <c r="K2565" t="s">
        <v>1884</v>
      </c>
      <c r="L2565" t="s">
        <v>1884</v>
      </c>
      <c r="M2565" s="180"/>
      <c r="N2565" t="s">
        <v>1886</v>
      </c>
      <c r="O2565" t="s">
        <v>1886</v>
      </c>
      <c r="P2565" t="s">
        <v>1886</v>
      </c>
      <c r="Q2565">
        <v>0</v>
      </c>
      <c r="R2565">
        <v>0</v>
      </c>
      <c r="S2565" t="s">
        <v>1886</v>
      </c>
      <c r="T2565" t="s">
        <v>1886</v>
      </c>
      <c r="U2565">
        <v>0</v>
      </c>
      <c r="V2565" t="s">
        <v>1886</v>
      </c>
      <c r="W2565">
        <v>0</v>
      </c>
      <c r="X2565">
        <v>0</v>
      </c>
      <c r="Y2565">
        <v>0</v>
      </c>
      <c r="Z2565" t="s">
        <v>1884</v>
      </c>
      <c r="AA2565" t="s">
        <v>1884</v>
      </c>
      <c r="AB2565" t="s">
        <v>1884</v>
      </c>
      <c r="AC2565">
        <v>0</v>
      </c>
      <c r="AD2565">
        <v>0</v>
      </c>
      <c r="AE2565">
        <v>0</v>
      </c>
      <c r="AF2565">
        <v>0</v>
      </c>
      <c r="AG2565" t="s">
        <v>1885</v>
      </c>
      <c r="AH2565" s="181" t="s">
        <v>1886</v>
      </c>
      <c r="AI2565" s="182">
        <v>27</v>
      </c>
      <c r="AJ2565" s="181" t="s">
        <v>1889</v>
      </c>
      <c r="AK2565" s="181" t="s">
        <v>1886</v>
      </c>
      <c r="AL2565" s="181" t="s">
        <v>1886</v>
      </c>
      <c r="AO2565" s="181"/>
      <c r="AQ2565">
        <v>10</v>
      </c>
      <c r="AR2565" s="182">
        <v>40</v>
      </c>
      <c r="AS2565" s="183" t="s">
        <v>1885</v>
      </c>
      <c r="AT2565">
        <v>0</v>
      </c>
      <c r="AU2565">
        <v>0</v>
      </c>
      <c r="AV2565" s="182">
        <v>0</v>
      </c>
      <c r="AW2565" s="184">
        <v>0</v>
      </c>
      <c r="AX2565" s="183" t="s">
        <v>1884</v>
      </c>
      <c r="AY2565" s="184">
        <v>0</v>
      </c>
      <c r="AZ2565">
        <v>0</v>
      </c>
      <c r="BA2565">
        <v>0</v>
      </c>
      <c r="BB2565">
        <v>0</v>
      </c>
      <c r="BC2565" s="182">
        <v>10956</v>
      </c>
      <c r="BD2565" t="s">
        <v>1886</v>
      </c>
      <c r="BE2565" t="s">
        <v>1886</v>
      </c>
      <c r="BF2565" t="s">
        <v>1886</v>
      </c>
      <c r="BG2565" s="181" t="s">
        <v>1886</v>
      </c>
      <c r="BH2565">
        <v>0</v>
      </c>
      <c r="BI2565" s="184">
        <v>0</v>
      </c>
      <c r="BJ2565" s="182">
        <v>0</v>
      </c>
      <c r="BK2565" s="181" t="s">
        <v>1886</v>
      </c>
      <c r="BL2565">
        <v>0</v>
      </c>
      <c r="BM2565">
        <v>0</v>
      </c>
      <c r="BN2565">
        <v>0</v>
      </c>
    </row>
    <row r="2566" spans="1:66" x14ac:dyDescent="0.25">
      <c r="A2566">
        <v>10957</v>
      </c>
      <c r="B2566" t="s">
        <v>1521</v>
      </c>
      <c r="C2566">
        <v>8</v>
      </c>
      <c r="D2566">
        <v>0</v>
      </c>
      <c r="E2566">
        <v>0</v>
      </c>
      <c r="F2566" t="s">
        <v>1884</v>
      </c>
      <c r="G2566" t="s">
        <v>1885</v>
      </c>
      <c r="H2566" t="s">
        <v>1884</v>
      </c>
      <c r="I2566" t="s">
        <v>1884</v>
      </c>
      <c r="J2566" t="s">
        <v>1884</v>
      </c>
      <c r="K2566" t="s">
        <v>1884</v>
      </c>
      <c r="L2566" t="s">
        <v>1884</v>
      </c>
      <c r="M2566" s="180"/>
      <c r="N2566" t="s">
        <v>1886</v>
      </c>
      <c r="O2566" t="s">
        <v>1886</v>
      </c>
      <c r="P2566" t="s">
        <v>6476</v>
      </c>
      <c r="Q2566">
        <v>0</v>
      </c>
      <c r="R2566">
        <v>0</v>
      </c>
      <c r="S2566" t="s">
        <v>1886</v>
      </c>
      <c r="T2566" t="s">
        <v>1886</v>
      </c>
      <c r="U2566">
        <v>0</v>
      </c>
      <c r="V2566" t="s">
        <v>1886</v>
      </c>
      <c r="W2566">
        <v>0</v>
      </c>
      <c r="X2566">
        <v>0</v>
      </c>
      <c r="Y2566">
        <v>0</v>
      </c>
      <c r="Z2566" t="s">
        <v>1884</v>
      </c>
      <c r="AA2566" t="s">
        <v>1884</v>
      </c>
      <c r="AB2566" t="s">
        <v>1884</v>
      </c>
      <c r="AC2566">
        <v>0</v>
      </c>
      <c r="AD2566">
        <v>0</v>
      </c>
      <c r="AE2566">
        <v>0</v>
      </c>
      <c r="AF2566">
        <v>0</v>
      </c>
      <c r="AG2566" t="s">
        <v>1885</v>
      </c>
      <c r="AH2566" s="181" t="s">
        <v>1886</v>
      </c>
      <c r="AI2566" s="182">
        <v>27</v>
      </c>
      <c r="AJ2566" s="181" t="s">
        <v>1889</v>
      </c>
      <c r="AK2566" s="181" t="s">
        <v>1886</v>
      </c>
      <c r="AL2566" s="181" t="s">
        <v>1886</v>
      </c>
      <c r="AO2566" s="181"/>
      <c r="AQ2566">
        <v>10</v>
      </c>
      <c r="AR2566" s="182">
        <v>40</v>
      </c>
      <c r="AS2566" s="183" t="s">
        <v>1885</v>
      </c>
      <c r="AT2566">
        <v>0</v>
      </c>
      <c r="AU2566">
        <v>0</v>
      </c>
      <c r="AV2566" s="182">
        <v>0</v>
      </c>
      <c r="AW2566" s="184">
        <v>0</v>
      </c>
      <c r="AX2566" s="183" t="s">
        <v>1884</v>
      </c>
      <c r="AY2566" s="184">
        <v>0</v>
      </c>
      <c r="AZ2566">
        <v>0</v>
      </c>
      <c r="BA2566">
        <v>0</v>
      </c>
      <c r="BB2566">
        <v>0</v>
      </c>
      <c r="BC2566" s="182">
        <v>10957</v>
      </c>
      <c r="BD2566" t="s">
        <v>1886</v>
      </c>
      <c r="BE2566" t="s">
        <v>1886</v>
      </c>
      <c r="BF2566" t="s">
        <v>1886</v>
      </c>
      <c r="BG2566" s="181" t="s">
        <v>1886</v>
      </c>
      <c r="BH2566">
        <v>0</v>
      </c>
      <c r="BI2566" s="184">
        <v>0</v>
      </c>
      <c r="BJ2566" s="182">
        <v>0</v>
      </c>
      <c r="BK2566" s="181" t="s">
        <v>1886</v>
      </c>
      <c r="BL2566">
        <v>0</v>
      </c>
      <c r="BM2566">
        <v>0</v>
      </c>
      <c r="BN2566">
        <v>0</v>
      </c>
    </row>
    <row r="2567" spans="1:66" x14ac:dyDescent="0.25">
      <c r="A2567">
        <v>10958</v>
      </c>
      <c r="B2567" t="s">
        <v>6477</v>
      </c>
      <c r="C2567">
        <v>1</v>
      </c>
      <c r="D2567">
        <v>0</v>
      </c>
      <c r="E2567">
        <v>0</v>
      </c>
      <c r="F2567" t="s">
        <v>1884</v>
      </c>
      <c r="G2567" t="s">
        <v>1884</v>
      </c>
      <c r="H2567" t="s">
        <v>1884</v>
      </c>
      <c r="I2567" t="s">
        <v>1884</v>
      </c>
      <c r="J2567" t="s">
        <v>1884</v>
      </c>
      <c r="K2567" t="s">
        <v>1884</v>
      </c>
      <c r="L2567" t="s">
        <v>1884</v>
      </c>
      <c r="M2567" s="180">
        <v>45745</v>
      </c>
      <c r="N2567" t="s">
        <v>2007</v>
      </c>
      <c r="O2567" t="s">
        <v>1886</v>
      </c>
      <c r="P2567" t="s">
        <v>1886</v>
      </c>
      <c r="Q2567">
        <v>0</v>
      </c>
      <c r="R2567">
        <v>0</v>
      </c>
      <c r="S2567" t="s">
        <v>1886</v>
      </c>
      <c r="T2567" t="s">
        <v>1886</v>
      </c>
      <c r="U2567">
        <v>0</v>
      </c>
      <c r="V2567" t="s">
        <v>1886</v>
      </c>
      <c r="W2567">
        <v>0</v>
      </c>
      <c r="X2567">
        <v>0</v>
      </c>
      <c r="Y2567">
        <v>0</v>
      </c>
      <c r="Z2567" t="s">
        <v>1884</v>
      </c>
      <c r="AA2567" t="s">
        <v>1884</v>
      </c>
      <c r="AB2567" t="s">
        <v>1884</v>
      </c>
      <c r="AC2567">
        <v>0</v>
      </c>
      <c r="AD2567">
        <v>0</v>
      </c>
      <c r="AE2567">
        <v>0</v>
      </c>
      <c r="AF2567">
        <v>0</v>
      </c>
      <c r="AG2567" t="s">
        <v>1884</v>
      </c>
      <c r="AH2567" s="181" t="s">
        <v>1886</v>
      </c>
      <c r="AI2567" s="182">
        <v>48</v>
      </c>
      <c r="AJ2567" s="181" t="s">
        <v>1900</v>
      </c>
      <c r="AK2567" s="181" t="s">
        <v>1886</v>
      </c>
      <c r="AL2567" s="181" t="s">
        <v>1886</v>
      </c>
      <c r="AO2567" s="181"/>
      <c r="AQ2567">
        <v>10</v>
      </c>
      <c r="AR2567" s="182">
        <v>40</v>
      </c>
      <c r="AS2567" s="183" t="s">
        <v>1885</v>
      </c>
      <c r="AT2567">
        <v>0</v>
      </c>
      <c r="AU2567">
        <v>0</v>
      </c>
      <c r="AV2567" s="182">
        <v>0</v>
      </c>
      <c r="AW2567" s="184">
        <v>0</v>
      </c>
      <c r="AX2567" s="183" t="s">
        <v>1884</v>
      </c>
      <c r="AY2567" s="184">
        <v>0</v>
      </c>
      <c r="AZ2567">
        <v>0</v>
      </c>
      <c r="BA2567">
        <v>0</v>
      </c>
      <c r="BB2567">
        <v>0</v>
      </c>
      <c r="BC2567" s="182">
        <v>10958</v>
      </c>
      <c r="BD2567" t="s">
        <v>1886</v>
      </c>
      <c r="BE2567" t="s">
        <v>1886</v>
      </c>
      <c r="BF2567" t="s">
        <v>1886</v>
      </c>
      <c r="BG2567" s="181" t="s">
        <v>1886</v>
      </c>
      <c r="BH2567">
        <v>0</v>
      </c>
      <c r="BI2567" s="184">
        <v>0</v>
      </c>
      <c r="BJ2567" s="182">
        <v>0</v>
      </c>
      <c r="BK2567" s="181" t="s">
        <v>1886</v>
      </c>
      <c r="BL2567">
        <v>0</v>
      </c>
      <c r="BM2567">
        <v>0</v>
      </c>
      <c r="BN2567">
        <v>0</v>
      </c>
    </row>
    <row r="2568" spans="1:66" x14ac:dyDescent="0.25">
      <c r="A2568">
        <v>10959</v>
      </c>
      <c r="B2568" t="s">
        <v>6478</v>
      </c>
      <c r="C2568">
        <v>12</v>
      </c>
      <c r="D2568">
        <v>0</v>
      </c>
      <c r="E2568">
        <v>0</v>
      </c>
      <c r="F2568" t="s">
        <v>1884</v>
      </c>
      <c r="G2568" t="s">
        <v>1885</v>
      </c>
      <c r="H2568" t="s">
        <v>1884</v>
      </c>
      <c r="I2568" t="s">
        <v>1884</v>
      </c>
      <c r="J2568" t="s">
        <v>1884</v>
      </c>
      <c r="K2568" t="s">
        <v>1884</v>
      </c>
      <c r="L2568" t="s">
        <v>1884</v>
      </c>
      <c r="M2568" s="180">
        <v>45748</v>
      </c>
      <c r="N2568" t="s">
        <v>1886</v>
      </c>
      <c r="O2568" t="s">
        <v>6479</v>
      </c>
      <c r="P2568" t="s">
        <v>6480</v>
      </c>
      <c r="Q2568">
        <v>0</v>
      </c>
      <c r="R2568">
        <v>0</v>
      </c>
      <c r="S2568" t="s">
        <v>1886</v>
      </c>
      <c r="T2568" t="s">
        <v>1886</v>
      </c>
      <c r="U2568">
        <v>0</v>
      </c>
      <c r="V2568" t="s">
        <v>1886</v>
      </c>
      <c r="W2568">
        <v>0</v>
      </c>
      <c r="X2568">
        <v>0</v>
      </c>
      <c r="Y2568">
        <v>0</v>
      </c>
      <c r="Z2568" t="s">
        <v>1884</v>
      </c>
      <c r="AA2568" t="s">
        <v>1884</v>
      </c>
      <c r="AB2568" t="s">
        <v>1884</v>
      </c>
      <c r="AC2568">
        <v>0</v>
      </c>
      <c r="AD2568">
        <v>0</v>
      </c>
      <c r="AE2568">
        <v>0</v>
      </c>
      <c r="AF2568">
        <v>0</v>
      </c>
      <c r="AG2568" t="s">
        <v>1884</v>
      </c>
      <c r="AH2568" s="181" t="s">
        <v>1886</v>
      </c>
      <c r="AI2568" s="182">
        <v>933</v>
      </c>
      <c r="AJ2568" s="181" t="s">
        <v>6338</v>
      </c>
      <c r="AK2568" s="181" t="s">
        <v>1886</v>
      </c>
      <c r="AL2568" s="181" t="s">
        <v>1886</v>
      </c>
      <c r="AO2568" s="181"/>
      <c r="AQ2568">
        <v>10</v>
      </c>
      <c r="AR2568" s="182">
        <v>40</v>
      </c>
      <c r="AS2568" s="183" t="s">
        <v>1885</v>
      </c>
      <c r="AT2568">
        <v>0</v>
      </c>
      <c r="AU2568">
        <v>0</v>
      </c>
      <c r="AV2568" s="182">
        <v>0</v>
      </c>
      <c r="AW2568" s="184">
        <v>0</v>
      </c>
      <c r="AX2568" s="183" t="s">
        <v>1884</v>
      </c>
      <c r="AY2568" s="184">
        <v>0</v>
      </c>
      <c r="AZ2568">
        <v>0</v>
      </c>
      <c r="BA2568">
        <v>0</v>
      </c>
      <c r="BB2568">
        <v>0</v>
      </c>
      <c r="BC2568" s="182">
        <v>10959</v>
      </c>
      <c r="BD2568" t="s">
        <v>1886</v>
      </c>
      <c r="BE2568" t="s">
        <v>1886</v>
      </c>
      <c r="BF2568" t="s">
        <v>1886</v>
      </c>
      <c r="BG2568" s="181" t="s">
        <v>1886</v>
      </c>
      <c r="BH2568">
        <v>4.2</v>
      </c>
      <c r="BI2568" s="184">
        <v>0</v>
      </c>
      <c r="BJ2568" s="182">
        <v>0</v>
      </c>
      <c r="BK2568" s="181" t="s">
        <v>1886</v>
      </c>
      <c r="BL2568">
        <v>0</v>
      </c>
      <c r="BM2568">
        <v>0</v>
      </c>
      <c r="BN2568">
        <v>0</v>
      </c>
    </row>
    <row r="2569" spans="1:66" x14ac:dyDescent="0.25">
      <c r="A2569">
        <v>10960</v>
      </c>
      <c r="B2569" t="s">
        <v>6481</v>
      </c>
      <c r="C2569">
        <v>6</v>
      </c>
      <c r="D2569">
        <v>0</v>
      </c>
      <c r="E2569">
        <v>0</v>
      </c>
      <c r="F2569" t="s">
        <v>1884</v>
      </c>
      <c r="G2569" t="s">
        <v>1885</v>
      </c>
      <c r="H2569" t="s">
        <v>1884</v>
      </c>
      <c r="I2569" t="s">
        <v>1884</v>
      </c>
      <c r="J2569" t="s">
        <v>1884</v>
      </c>
      <c r="K2569" t="s">
        <v>1884</v>
      </c>
      <c r="L2569" t="s">
        <v>1884</v>
      </c>
      <c r="M2569" s="180">
        <v>45748</v>
      </c>
      <c r="N2569" t="s">
        <v>1886</v>
      </c>
      <c r="O2569" t="s">
        <v>1886</v>
      </c>
      <c r="P2569" t="s">
        <v>6482</v>
      </c>
      <c r="Q2569">
        <v>0</v>
      </c>
      <c r="R2569">
        <v>0</v>
      </c>
      <c r="S2569" t="s">
        <v>1886</v>
      </c>
      <c r="T2569" t="s">
        <v>1886</v>
      </c>
      <c r="U2569">
        <v>0</v>
      </c>
      <c r="V2569" t="s">
        <v>1886</v>
      </c>
      <c r="W2569">
        <v>0</v>
      </c>
      <c r="X2569">
        <v>0</v>
      </c>
      <c r="Y2569">
        <v>0</v>
      </c>
      <c r="Z2569" t="s">
        <v>1884</v>
      </c>
      <c r="AA2569" t="s">
        <v>1884</v>
      </c>
      <c r="AB2569" t="s">
        <v>1884</v>
      </c>
      <c r="AC2569">
        <v>0</v>
      </c>
      <c r="AD2569">
        <v>0</v>
      </c>
      <c r="AE2569">
        <v>0</v>
      </c>
      <c r="AF2569">
        <v>0</v>
      </c>
      <c r="AG2569" t="s">
        <v>1885</v>
      </c>
      <c r="AH2569" s="181" t="s">
        <v>1886</v>
      </c>
      <c r="AI2569" s="182">
        <v>27</v>
      </c>
      <c r="AJ2569" s="181" t="s">
        <v>1889</v>
      </c>
      <c r="AK2569" s="181" t="s">
        <v>1886</v>
      </c>
      <c r="AL2569" s="181" t="s">
        <v>1886</v>
      </c>
      <c r="AO2569" s="181"/>
      <c r="AQ2569">
        <v>10</v>
      </c>
      <c r="AR2569" s="182">
        <v>40</v>
      </c>
      <c r="AS2569" s="183" t="s">
        <v>1885</v>
      </c>
      <c r="AT2569">
        <v>0</v>
      </c>
      <c r="AU2569">
        <v>0</v>
      </c>
      <c r="AV2569" s="182">
        <v>0</v>
      </c>
      <c r="AW2569" s="184">
        <v>0</v>
      </c>
      <c r="AX2569" s="183" t="s">
        <v>1884</v>
      </c>
      <c r="AY2569" s="184">
        <v>0</v>
      </c>
      <c r="AZ2569">
        <v>0</v>
      </c>
      <c r="BA2569">
        <v>0</v>
      </c>
      <c r="BB2569">
        <v>0</v>
      </c>
      <c r="BC2569" s="182">
        <v>10960</v>
      </c>
      <c r="BD2569" t="s">
        <v>1886</v>
      </c>
      <c r="BE2569" t="s">
        <v>1886</v>
      </c>
      <c r="BF2569" t="s">
        <v>1886</v>
      </c>
      <c r="BG2569" s="181" t="s">
        <v>1886</v>
      </c>
      <c r="BH2569">
        <v>0</v>
      </c>
      <c r="BI2569" s="184">
        <v>0</v>
      </c>
      <c r="BJ2569" s="182">
        <v>0</v>
      </c>
      <c r="BK2569" s="181" t="s">
        <v>1886</v>
      </c>
      <c r="BL2569">
        <v>0</v>
      </c>
      <c r="BM2569">
        <v>0</v>
      </c>
      <c r="BN2569">
        <v>0</v>
      </c>
    </row>
    <row r="2570" spans="1:66" x14ac:dyDescent="0.25">
      <c r="A2570">
        <v>10961</v>
      </c>
      <c r="B2570" t="s">
        <v>6483</v>
      </c>
      <c r="C2570">
        <v>1</v>
      </c>
      <c r="D2570">
        <v>0</v>
      </c>
      <c r="E2570">
        <v>0</v>
      </c>
      <c r="F2570" t="s">
        <v>1884</v>
      </c>
      <c r="G2570" t="s">
        <v>1885</v>
      </c>
      <c r="H2570" t="s">
        <v>1884</v>
      </c>
      <c r="I2570" t="s">
        <v>1884</v>
      </c>
      <c r="J2570" t="s">
        <v>1884</v>
      </c>
      <c r="K2570" t="s">
        <v>1884</v>
      </c>
      <c r="L2570" t="s">
        <v>1884</v>
      </c>
      <c r="M2570" s="180">
        <v>45748</v>
      </c>
      <c r="N2570" t="s">
        <v>1886</v>
      </c>
      <c r="O2570" t="s">
        <v>1886</v>
      </c>
      <c r="P2570" t="s">
        <v>1886</v>
      </c>
      <c r="Q2570">
        <v>0</v>
      </c>
      <c r="R2570">
        <v>0</v>
      </c>
      <c r="S2570" t="s">
        <v>1886</v>
      </c>
      <c r="T2570" t="s">
        <v>1886</v>
      </c>
      <c r="U2570">
        <v>0</v>
      </c>
      <c r="V2570" t="s">
        <v>1886</v>
      </c>
      <c r="W2570">
        <v>0</v>
      </c>
      <c r="X2570">
        <v>0</v>
      </c>
      <c r="Y2570">
        <v>0</v>
      </c>
      <c r="Z2570" t="s">
        <v>1884</v>
      </c>
      <c r="AA2570" t="s">
        <v>1884</v>
      </c>
      <c r="AB2570" t="s">
        <v>1884</v>
      </c>
      <c r="AC2570">
        <v>0</v>
      </c>
      <c r="AD2570">
        <v>0</v>
      </c>
      <c r="AE2570">
        <v>0</v>
      </c>
      <c r="AF2570">
        <v>0</v>
      </c>
      <c r="AG2570" t="s">
        <v>1884</v>
      </c>
      <c r="AH2570" s="181" t="s">
        <v>1886</v>
      </c>
      <c r="AI2570" s="182">
        <v>933</v>
      </c>
      <c r="AJ2570" s="181" t="s">
        <v>6338</v>
      </c>
      <c r="AK2570" s="181" t="s">
        <v>1886</v>
      </c>
      <c r="AL2570" s="181" t="s">
        <v>1886</v>
      </c>
      <c r="AO2570" s="181"/>
      <c r="AQ2570">
        <v>10</v>
      </c>
      <c r="AR2570" s="182">
        <v>40</v>
      </c>
      <c r="AS2570" s="183" t="s">
        <v>1885</v>
      </c>
      <c r="AT2570">
        <v>0</v>
      </c>
      <c r="AU2570">
        <v>0</v>
      </c>
      <c r="AV2570" s="182">
        <v>0</v>
      </c>
      <c r="AW2570" s="184">
        <v>0</v>
      </c>
      <c r="AX2570" s="183" t="s">
        <v>1884</v>
      </c>
      <c r="AY2570" s="184">
        <v>0</v>
      </c>
      <c r="AZ2570">
        <v>0</v>
      </c>
      <c r="BA2570">
        <v>0</v>
      </c>
      <c r="BB2570">
        <v>0</v>
      </c>
      <c r="BC2570" s="182">
        <v>10961</v>
      </c>
      <c r="BD2570" t="s">
        <v>1886</v>
      </c>
      <c r="BE2570" t="s">
        <v>1886</v>
      </c>
      <c r="BF2570" t="s">
        <v>1886</v>
      </c>
      <c r="BG2570" s="181" t="s">
        <v>1886</v>
      </c>
      <c r="BH2570">
        <v>1.2</v>
      </c>
      <c r="BI2570" s="184">
        <v>0</v>
      </c>
      <c r="BJ2570" s="182">
        <v>0</v>
      </c>
      <c r="BK2570" s="181" t="s">
        <v>1886</v>
      </c>
      <c r="BL2570">
        <v>0</v>
      </c>
      <c r="BM2570">
        <v>0</v>
      </c>
      <c r="BN2570">
        <v>0</v>
      </c>
    </row>
    <row r="2571" spans="1:66" x14ac:dyDescent="0.25">
      <c r="A2571">
        <v>10962</v>
      </c>
      <c r="B2571" t="s">
        <v>6484</v>
      </c>
      <c r="C2571">
        <v>1</v>
      </c>
      <c r="D2571">
        <v>0</v>
      </c>
      <c r="E2571">
        <v>0</v>
      </c>
      <c r="F2571" t="s">
        <v>1884</v>
      </c>
      <c r="G2571" t="s">
        <v>1884</v>
      </c>
      <c r="H2571" t="s">
        <v>1884</v>
      </c>
      <c r="I2571" t="s">
        <v>1884</v>
      </c>
      <c r="J2571" t="s">
        <v>1884</v>
      </c>
      <c r="K2571" t="s">
        <v>1884</v>
      </c>
      <c r="L2571" t="s">
        <v>1884</v>
      </c>
      <c r="M2571" s="180">
        <v>45748</v>
      </c>
      <c r="N2571" t="s">
        <v>1886</v>
      </c>
      <c r="O2571" t="s">
        <v>1886</v>
      </c>
      <c r="P2571" t="s">
        <v>1886</v>
      </c>
      <c r="Q2571">
        <v>0</v>
      </c>
      <c r="R2571">
        <v>0</v>
      </c>
      <c r="S2571" t="s">
        <v>1886</v>
      </c>
      <c r="T2571" t="s">
        <v>1886</v>
      </c>
      <c r="U2571">
        <v>0</v>
      </c>
      <c r="V2571" t="s">
        <v>1886</v>
      </c>
      <c r="W2571">
        <v>0</v>
      </c>
      <c r="X2571">
        <v>0</v>
      </c>
      <c r="Y2571">
        <v>0</v>
      </c>
      <c r="Z2571" t="s">
        <v>1884</v>
      </c>
      <c r="AA2571" t="s">
        <v>1884</v>
      </c>
      <c r="AB2571" t="s">
        <v>1884</v>
      </c>
      <c r="AC2571">
        <v>0</v>
      </c>
      <c r="AD2571">
        <v>0</v>
      </c>
      <c r="AE2571">
        <v>0</v>
      </c>
      <c r="AF2571">
        <v>0</v>
      </c>
      <c r="AG2571" t="s">
        <v>1884</v>
      </c>
      <c r="AH2571" s="181" t="s">
        <v>1886</v>
      </c>
      <c r="AI2571" s="182">
        <v>933</v>
      </c>
      <c r="AJ2571" s="181" t="s">
        <v>6338</v>
      </c>
      <c r="AK2571" s="181" t="s">
        <v>1886</v>
      </c>
      <c r="AL2571" s="181" t="s">
        <v>1886</v>
      </c>
      <c r="AO2571" s="181"/>
      <c r="AQ2571">
        <v>10</v>
      </c>
      <c r="AR2571" s="182">
        <v>40</v>
      </c>
      <c r="AS2571" s="183" t="s">
        <v>1885</v>
      </c>
      <c r="AT2571">
        <v>0</v>
      </c>
      <c r="AU2571">
        <v>0</v>
      </c>
      <c r="AV2571" s="182">
        <v>0</v>
      </c>
      <c r="AW2571" s="184">
        <v>0</v>
      </c>
      <c r="AX2571" s="183" t="s">
        <v>1884</v>
      </c>
      <c r="AY2571" s="184">
        <v>0</v>
      </c>
      <c r="AZ2571">
        <v>0</v>
      </c>
      <c r="BA2571">
        <v>0</v>
      </c>
      <c r="BB2571">
        <v>0</v>
      </c>
      <c r="BC2571" s="182">
        <v>10962</v>
      </c>
      <c r="BD2571" t="s">
        <v>1886</v>
      </c>
      <c r="BE2571" t="s">
        <v>1886</v>
      </c>
      <c r="BF2571" t="s">
        <v>1886</v>
      </c>
      <c r="BG2571" s="181" t="s">
        <v>1886</v>
      </c>
      <c r="BH2571">
        <v>0</v>
      </c>
      <c r="BI2571" s="184">
        <v>0</v>
      </c>
      <c r="BJ2571" s="182">
        <v>0</v>
      </c>
      <c r="BK2571" s="181" t="s">
        <v>1886</v>
      </c>
      <c r="BL2571">
        <v>0</v>
      </c>
      <c r="BM2571">
        <v>0</v>
      </c>
      <c r="BN2571">
        <v>0</v>
      </c>
    </row>
    <row r="2572" spans="1:66" x14ac:dyDescent="0.25">
      <c r="A2572">
        <v>10963</v>
      </c>
      <c r="B2572" t="s">
        <v>6485</v>
      </c>
      <c r="C2572">
        <v>1</v>
      </c>
      <c r="D2572">
        <v>0</v>
      </c>
      <c r="E2572">
        <v>0</v>
      </c>
      <c r="F2572" t="s">
        <v>1884</v>
      </c>
      <c r="G2572" t="s">
        <v>1885</v>
      </c>
      <c r="H2572" t="s">
        <v>1884</v>
      </c>
      <c r="I2572" t="s">
        <v>1884</v>
      </c>
      <c r="J2572" t="s">
        <v>1884</v>
      </c>
      <c r="K2572" t="s">
        <v>1884</v>
      </c>
      <c r="L2572" t="s">
        <v>1884</v>
      </c>
      <c r="M2572" s="180">
        <v>45748</v>
      </c>
      <c r="N2572" t="s">
        <v>1886</v>
      </c>
      <c r="O2572" t="s">
        <v>1886</v>
      </c>
      <c r="P2572" t="s">
        <v>1886</v>
      </c>
      <c r="Q2572">
        <v>0</v>
      </c>
      <c r="R2572">
        <v>0</v>
      </c>
      <c r="S2572" t="s">
        <v>1886</v>
      </c>
      <c r="T2572" t="s">
        <v>1886</v>
      </c>
      <c r="U2572">
        <v>0</v>
      </c>
      <c r="V2572" t="s">
        <v>1886</v>
      </c>
      <c r="W2572">
        <v>0</v>
      </c>
      <c r="X2572">
        <v>0</v>
      </c>
      <c r="Y2572">
        <v>0</v>
      </c>
      <c r="Z2572" t="s">
        <v>1884</v>
      </c>
      <c r="AA2572" t="s">
        <v>1884</v>
      </c>
      <c r="AB2572" t="s">
        <v>1884</v>
      </c>
      <c r="AC2572">
        <v>0</v>
      </c>
      <c r="AD2572">
        <v>0</v>
      </c>
      <c r="AE2572">
        <v>0</v>
      </c>
      <c r="AF2572">
        <v>0</v>
      </c>
      <c r="AG2572" t="s">
        <v>1884</v>
      </c>
      <c r="AH2572" s="181" t="s">
        <v>1886</v>
      </c>
      <c r="AI2572" s="182">
        <v>933</v>
      </c>
      <c r="AJ2572" s="181" t="s">
        <v>6338</v>
      </c>
      <c r="AK2572" s="181" t="s">
        <v>1886</v>
      </c>
      <c r="AL2572" s="181" t="s">
        <v>1886</v>
      </c>
      <c r="AO2572" s="181"/>
      <c r="AQ2572">
        <v>10</v>
      </c>
      <c r="AR2572" s="182">
        <v>40</v>
      </c>
      <c r="AS2572" s="183" t="s">
        <v>1885</v>
      </c>
      <c r="AT2572">
        <v>0</v>
      </c>
      <c r="AU2572">
        <v>0</v>
      </c>
      <c r="AV2572" s="182">
        <v>0</v>
      </c>
      <c r="AW2572" s="184">
        <v>0</v>
      </c>
      <c r="AX2572" s="183" t="s">
        <v>1884</v>
      </c>
      <c r="AY2572" s="184">
        <v>0</v>
      </c>
      <c r="AZ2572">
        <v>0</v>
      </c>
      <c r="BA2572">
        <v>0</v>
      </c>
      <c r="BB2572">
        <v>0</v>
      </c>
      <c r="BC2572" s="182">
        <v>10963</v>
      </c>
      <c r="BD2572" t="s">
        <v>1886</v>
      </c>
      <c r="BE2572" t="s">
        <v>1886</v>
      </c>
      <c r="BF2572" t="s">
        <v>1886</v>
      </c>
      <c r="BG2572" s="181" t="s">
        <v>1886</v>
      </c>
      <c r="BH2572">
        <v>0</v>
      </c>
      <c r="BI2572" s="184">
        <v>0</v>
      </c>
      <c r="BJ2572" s="182">
        <v>0</v>
      </c>
      <c r="BK2572" s="181" t="s">
        <v>1886</v>
      </c>
      <c r="BL2572">
        <v>0</v>
      </c>
      <c r="BM2572">
        <v>0</v>
      </c>
      <c r="BN2572">
        <v>0</v>
      </c>
    </row>
    <row r="2573" spans="1:66" x14ac:dyDescent="0.25">
      <c r="A2573">
        <v>10964</v>
      </c>
      <c r="B2573" t="s">
        <v>6486</v>
      </c>
      <c r="C2573">
        <v>1</v>
      </c>
      <c r="D2573">
        <v>0</v>
      </c>
      <c r="E2573">
        <v>0</v>
      </c>
      <c r="F2573" t="s">
        <v>1884</v>
      </c>
      <c r="G2573" t="s">
        <v>1885</v>
      </c>
      <c r="H2573" t="s">
        <v>1884</v>
      </c>
      <c r="I2573" t="s">
        <v>1884</v>
      </c>
      <c r="J2573" t="s">
        <v>1884</v>
      </c>
      <c r="K2573" t="s">
        <v>1884</v>
      </c>
      <c r="L2573" t="s">
        <v>1884</v>
      </c>
      <c r="M2573" s="180">
        <v>45748</v>
      </c>
      <c r="N2573" t="s">
        <v>1886</v>
      </c>
      <c r="O2573" t="s">
        <v>1886</v>
      </c>
      <c r="P2573" t="s">
        <v>6487</v>
      </c>
      <c r="Q2573">
        <v>0</v>
      </c>
      <c r="R2573">
        <v>0</v>
      </c>
      <c r="S2573" t="s">
        <v>1886</v>
      </c>
      <c r="T2573" t="s">
        <v>1886</v>
      </c>
      <c r="U2573">
        <v>0</v>
      </c>
      <c r="V2573" t="s">
        <v>1886</v>
      </c>
      <c r="W2573">
        <v>0</v>
      </c>
      <c r="X2573">
        <v>0</v>
      </c>
      <c r="Y2573">
        <v>0</v>
      </c>
      <c r="Z2573" t="s">
        <v>1884</v>
      </c>
      <c r="AA2573" t="s">
        <v>1884</v>
      </c>
      <c r="AB2573" t="s">
        <v>1884</v>
      </c>
      <c r="AC2573">
        <v>0</v>
      </c>
      <c r="AD2573">
        <v>0</v>
      </c>
      <c r="AE2573">
        <v>0</v>
      </c>
      <c r="AF2573">
        <v>0</v>
      </c>
      <c r="AG2573" t="s">
        <v>1884</v>
      </c>
      <c r="AH2573" s="181" t="s">
        <v>1886</v>
      </c>
      <c r="AI2573" s="182">
        <v>933</v>
      </c>
      <c r="AJ2573" s="181" t="s">
        <v>6338</v>
      </c>
      <c r="AK2573" s="181" t="s">
        <v>1886</v>
      </c>
      <c r="AL2573" s="181" t="s">
        <v>1886</v>
      </c>
      <c r="AO2573" s="181"/>
      <c r="AQ2573">
        <v>10</v>
      </c>
      <c r="AR2573" s="182">
        <v>40</v>
      </c>
      <c r="AS2573" s="183" t="s">
        <v>1885</v>
      </c>
      <c r="AT2573">
        <v>0</v>
      </c>
      <c r="AU2573">
        <v>0</v>
      </c>
      <c r="AV2573" s="182">
        <v>0</v>
      </c>
      <c r="AW2573" s="184">
        <v>0</v>
      </c>
      <c r="AX2573" s="183" t="s">
        <v>1884</v>
      </c>
      <c r="AY2573" s="184">
        <v>0</v>
      </c>
      <c r="AZ2573">
        <v>0</v>
      </c>
      <c r="BA2573">
        <v>0</v>
      </c>
      <c r="BB2573">
        <v>0</v>
      </c>
      <c r="BC2573" s="182">
        <v>10964</v>
      </c>
      <c r="BD2573" t="s">
        <v>1886</v>
      </c>
      <c r="BE2573" t="s">
        <v>1886</v>
      </c>
      <c r="BF2573" t="s">
        <v>1886</v>
      </c>
      <c r="BG2573" s="181" t="s">
        <v>1886</v>
      </c>
      <c r="BH2573">
        <v>0</v>
      </c>
      <c r="BI2573" s="184">
        <v>0</v>
      </c>
      <c r="BJ2573" s="182">
        <v>0</v>
      </c>
      <c r="BK2573" s="181" t="s">
        <v>1886</v>
      </c>
      <c r="BL2573">
        <v>0</v>
      </c>
      <c r="BM2573">
        <v>0</v>
      </c>
      <c r="BN2573">
        <v>0</v>
      </c>
    </row>
    <row r="2574" spans="1:66" x14ac:dyDescent="0.25">
      <c r="A2574">
        <v>10965</v>
      </c>
      <c r="B2574" t="s">
        <v>6488</v>
      </c>
      <c r="C2574">
        <v>6</v>
      </c>
      <c r="D2574">
        <v>0</v>
      </c>
      <c r="E2574">
        <v>0</v>
      </c>
      <c r="F2574" t="s">
        <v>1884</v>
      </c>
      <c r="G2574" t="s">
        <v>1885</v>
      </c>
      <c r="H2574" t="s">
        <v>1884</v>
      </c>
      <c r="I2574" t="s">
        <v>1884</v>
      </c>
      <c r="J2574" t="s">
        <v>1884</v>
      </c>
      <c r="K2574" t="s">
        <v>1884</v>
      </c>
      <c r="L2574" t="s">
        <v>1884</v>
      </c>
      <c r="M2574" s="180">
        <v>45755</v>
      </c>
      <c r="N2574" t="s">
        <v>1886</v>
      </c>
      <c r="O2574" t="s">
        <v>1886</v>
      </c>
      <c r="P2574" t="s">
        <v>6489</v>
      </c>
      <c r="Q2574">
        <v>0</v>
      </c>
      <c r="R2574">
        <v>0</v>
      </c>
      <c r="S2574" t="s">
        <v>1886</v>
      </c>
      <c r="T2574" t="s">
        <v>1886</v>
      </c>
      <c r="U2574">
        <v>0</v>
      </c>
      <c r="V2574" t="s">
        <v>1886</v>
      </c>
      <c r="W2574">
        <v>0</v>
      </c>
      <c r="X2574">
        <v>0</v>
      </c>
      <c r="Y2574">
        <v>0</v>
      </c>
      <c r="Z2574" t="s">
        <v>1884</v>
      </c>
      <c r="AA2574" t="s">
        <v>1884</v>
      </c>
      <c r="AB2574" t="s">
        <v>1884</v>
      </c>
      <c r="AC2574">
        <v>0</v>
      </c>
      <c r="AD2574">
        <v>0</v>
      </c>
      <c r="AE2574">
        <v>0</v>
      </c>
      <c r="AF2574">
        <v>0</v>
      </c>
      <c r="AG2574" t="s">
        <v>1884</v>
      </c>
      <c r="AH2574" s="181" t="s">
        <v>1886</v>
      </c>
      <c r="AI2574" s="182">
        <v>51</v>
      </c>
      <c r="AJ2574" s="181" t="s">
        <v>1967</v>
      </c>
      <c r="AK2574" s="181" t="s">
        <v>1886</v>
      </c>
      <c r="AL2574" s="181" t="s">
        <v>1886</v>
      </c>
      <c r="AO2574" s="181"/>
      <c r="AQ2574">
        <v>10</v>
      </c>
      <c r="AR2574" s="182">
        <v>40</v>
      </c>
      <c r="AS2574" s="183" t="s">
        <v>1885</v>
      </c>
      <c r="AT2574">
        <v>0</v>
      </c>
      <c r="AU2574">
        <v>0</v>
      </c>
      <c r="AV2574" s="182">
        <v>0</v>
      </c>
      <c r="AW2574" s="184">
        <v>0</v>
      </c>
      <c r="AX2574" s="183" t="s">
        <v>1884</v>
      </c>
      <c r="AY2574" s="184">
        <v>0</v>
      </c>
      <c r="AZ2574">
        <v>0</v>
      </c>
      <c r="BA2574">
        <v>0</v>
      </c>
      <c r="BB2574">
        <v>0</v>
      </c>
      <c r="BC2574" s="182">
        <v>10965</v>
      </c>
      <c r="BD2574" t="s">
        <v>1886</v>
      </c>
      <c r="BE2574" t="s">
        <v>1886</v>
      </c>
      <c r="BF2574" t="s">
        <v>1886</v>
      </c>
      <c r="BG2574" s="181" t="s">
        <v>1886</v>
      </c>
      <c r="BH2574">
        <v>3</v>
      </c>
      <c r="BI2574" s="184">
        <v>0</v>
      </c>
      <c r="BJ2574" s="182">
        <v>0</v>
      </c>
      <c r="BK2574" s="181" t="s">
        <v>1886</v>
      </c>
      <c r="BL2574">
        <v>0</v>
      </c>
      <c r="BM2574">
        <v>0</v>
      </c>
      <c r="BN2574">
        <v>0</v>
      </c>
    </row>
    <row r="2575" spans="1:66" x14ac:dyDescent="0.25">
      <c r="A2575">
        <v>10966</v>
      </c>
      <c r="B2575" t="s">
        <v>6490</v>
      </c>
      <c r="C2575">
        <v>6</v>
      </c>
      <c r="D2575">
        <v>0</v>
      </c>
      <c r="E2575">
        <v>0</v>
      </c>
      <c r="F2575" t="s">
        <v>1884</v>
      </c>
      <c r="G2575" t="s">
        <v>1885</v>
      </c>
      <c r="H2575" t="s">
        <v>1884</v>
      </c>
      <c r="I2575" t="s">
        <v>1884</v>
      </c>
      <c r="J2575" t="s">
        <v>1884</v>
      </c>
      <c r="K2575" t="s">
        <v>1884</v>
      </c>
      <c r="L2575" t="s">
        <v>1884</v>
      </c>
      <c r="M2575" s="180">
        <v>45755</v>
      </c>
      <c r="N2575" t="s">
        <v>1886</v>
      </c>
      <c r="O2575" t="s">
        <v>1886</v>
      </c>
      <c r="P2575" t="s">
        <v>6491</v>
      </c>
      <c r="Q2575">
        <v>0</v>
      </c>
      <c r="R2575">
        <v>0</v>
      </c>
      <c r="S2575" t="s">
        <v>1886</v>
      </c>
      <c r="T2575" t="s">
        <v>1886</v>
      </c>
      <c r="U2575">
        <v>0</v>
      </c>
      <c r="V2575" t="s">
        <v>1886</v>
      </c>
      <c r="W2575">
        <v>0</v>
      </c>
      <c r="X2575">
        <v>0</v>
      </c>
      <c r="Y2575">
        <v>0</v>
      </c>
      <c r="Z2575" t="s">
        <v>1884</v>
      </c>
      <c r="AA2575" t="s">
        <v>1884</v>
      </c>
      <c r="AB2575" t="s">
        <v>1884</v>
      </c>
      <c r="AC2575">
        <v>0</v>
      </c>
      <c r="AD2575">
        <v>0</v>
      </c>
      <c r="AE2575">
        <v>0</v>
      </c>
      <c r="AF2575">
        <v>0</v>
      </c>
      <c r="AG2575" t="s">
        <v>1884</v>
      </c>
      <c r="AH2575" s="181" t="s">
        <v>1886</v>
      </c>
      <c r="AI2575" s="182">
        <v>51</v>
      </c>
      <c r="AJ2575" s="181" t="s">
        <v>1967</v>
      </c>
      <c r="AK2575" s="181" t="s">
        <v>1886</v>
      </c>
      <c r="AL2575" s="181" t="s">
        <v>1886</v>
      </c>
      <c r="AO2575" s="181"/>
      <c r="AQ2575">
        <v>10</v>
      </c>
      <c r="AR2575" s="182">
        <v>40</v>
      </c>
      <c r="AS2575" s="183" t="s">
        <v>1885</v>
      </c>
      <c r="AT2575">
        <v>0</v>
      </c>
      <c r="AU2575">
        <v>0</v>
      </c>
      <c r="AV2575" s="182">
        <v>0</v>
      </c>
      <c r="AW2575" s="184">
        <v>0</v>
      </c>
      <c r="AX2575" s="183" t="s">
        <v>1884</v>
      </c>
      <c r="AY2575" s="184">
        <v>0</v>
      </c>
      <c r="AZ2575">
        <v>0</v>
      </c>
      <c r="BA2575">
        <v>0</v>
      </c>
      <c r="BB2575">
        <v>0</v>
      </c>
      <c r="BC2575" s="182">
        <v>10966</v>
      </c>
      <c r="BD2575" t="s">
        <v>1886</v>
      </c>
      <c r="BE2575" t="s">
        <v>1886</v>
      </c>
      <c r="BF2575" t="s">
        <v>1886</v>
      </c>
      <c r="BG2575" s="181" t="s">
        <v>1886</v>
      </c>
      <c r="BH2575">
        <v>0</v>
      </c>
      <c r="BI2575" s="184">
        <v>0</v>
      </c>
      <c r="BJ2575" s="182">
        <v>0</v>
      </c>
      <c r="BK2575" s="181" t="s">
        <v>1886</v>
      </c>
      <c r="BL2575">
        <v>0</v>
      </c>
      <c r="BM2575">
        <v>0</v>
      </c>
      <c r="BN2575">
        <v>0</v>
      </c>
    </row>
    <row r="2576" spans="1:66" x14ac:dyDescent="0.25">
      <c r="A2576">
        <v>10967</v>
      </c>
      <c r="B2576" t="s">
        <v>6492</v>
      </c>
      <c r="C2576">
        <v>6</v>
      </c>
      <c r="D2576">
        <v>0</v>
      </c>
      <c r="E2576">
        <v>0</v>
      </c>
      <c r="F2576" t="s">
        <v>1884</v>
      </c>
      <c r="G2576" t="s">
        <v>1885</v>
      </c>
      <c r="H2576" t="s">
        <v>1884</v>
      </c>
      <c r="I2576" t="s">
        <v>1884</v>
      </c>
      <c r="J2576" t="s">
        <v>1884</v>
      </c>
      <c r="K2576" t="s">
        <v>1884</v>
      </c>
      <c r="L2576" t="s">
        <v>1884</v>
      </c>
      <c r="M2576" s="180">
        <v>45755</v>
      </c>
      <c r="N2576" t="s">
        <v>1886</v>
      </c>
      <c r="O2576" t="s">
        <v>1886</v>
      </c>
      <c r="P2576" t="s">
        <v>6493</v>
      </c>
      <c r="Q2576">
        <v>0</v>
      </c>
      <c r="R2576">
        <v>0</v>
      </c>
      <c r="S2576" t="s">
        <v>1886</v>
      </c>
      <c r="T2576" t="s">
        <v>1886</v>
      </c>
      <c r="U2576">
        <v>0</v>
      </c>
      <c r="V2576" t="s">
        <v>1886</v>
      </c>
      <c r="W2576">
        <v>0</v>
      </c>
      <c r="X2576">
        <v>0</v>
      </c>
      <c r="Y2576">
        <v>0</v>
      </c>
      <c r="Z2576" t="s">
        <v>1884</v>
      </c>
      <c r="AA2576" t="s">
        <v>1884</v>
      </c>
      <c r="AB2576" t="s">
        <v>1884</v>
      </c>
      <c r="AC2576">
        <v>0</v>
      </c>
      <c r="AD2576">
        <v>0</v>
      </c>
      <c r="AE2576">
        <v>0</v>
      </c>
      <c r="AF2576">
        <v>0</v>
      </c>
      <c r="AG2576" t="s">
        <v>1884</v>
      </c>
      <c r="AH2576" s="181" t="s">
        <v>1886</v>
      </c>
      <c r="AI2576" s="182">
        <v>51</v>
      </c>
      <c r="AJ2576" s="181" t="s">
        <v>1967</v>
      </c>
      <c r="AK2576" s="181" t="s">
        <v>1886</v>
      </c>
      <c r="AL2576" s="181" t="s">
        <v>1886</v>
      </c>
      <c r="AO2576" s="181"/>
      <c r="AQ2576">
        <v>10</v>
      </c>
      <c r="AR2576" s="182">
        <v>40</v>
      </c>
      <c r="AS2576" s="183" t="s">
        <v>1885</v>
      </c>
      <c r="AT2576">
        <v>0</v>
      </c>
      <c r="AU2576">
        <v>0</v>
      </c>
      <c r="AV2576" s="182">
        <v>0</v>
      </c>
      <c r="AW2576" s="184">
        <v>0</v>
      </c>
      <c r="AX2576" s="183" t="s">
        <v>1884</v>
      </c>
      <c r="AY2576" s="184">
        <v>0</v>
      </c>
      <c r="AZ2576">
        <v>0</v>
      </c>
      <c r="BA2576">
        <v>0</v>
      </c>
      <c r="BB2576">
        <v>0</v>
      </c>
      <c r="BC2576" s="182">
        <v>10967</v>
      </c>
      <c r="BD2576" t="s">
        <v>1886</v>
      </c>
      <c r="BE2576" t="s">
        <v>1886</v>
      </c>
      <c r="BF2576" t="s">
        <v>1886</v>
      </c>
      <c r="BG2576" s="181" t="s">
        <v>1886</v>
      </c>
      <c r="BH2576">
        <v>0</v>
      </c>
      <c r="BI2576" s="184">
        <v>0</v>
      </c>
      <c r="BJ2576" s="182">
        <v>0</v>
      </c>
      <c r="BK2576" s="181" t="s">
        <v>1886</v>
      </c>
      <c r="BL2576">
        <v>0</v>
      </c>
      <c r="BM2576">
        <v>0</v>
      </c>
      <c r="BN2576">
        <v>0</v>
      </c>
    </row>
    <row r="2577" spans="1:66" x14ac:dyDescent="0.25">
      <c r="A2577">
        <v>10968</v>
      </c>
      <c r="B2577" t="s">
        <v>6494</v>
      </c>
      <c r="C2577">
        <v>6</v>
      </c>
      <c r="D2577">
        <v>0</v>
      </c>
      <c r="E2577">
        <v>0</v>
      </c>
      <c r="F2577" t="s">
        <v>1884</v>
      </c>
      <c r="G2577" t="s">
        <v>1885</v>
      </c>
      <c r="H2577" t="s">
        <v>1884</v>
      </c>
      <c r="I2577" t="s">
        <v>1884</v>
      </c>
      <c r="J2577" t="s">
        <v>1884</v>
      </c>
      <c r="K2577" t="s">
        <v>1884</v>
      </c>
      <c r="L2577" t="s">
        <v>1884</v>
      </c>
      <c r="M2577" s="180">
        <v>45755</v>
      </c>
      <c r="N2577" t="s">
        <v>1886</v>
      </c>
      <c r="O2577" t="s">
        <v>1886</v>
      </c>
      <c r="P2577" t="s">
        <v>6495</v>
      </c>
      <c r="Q2577">
        <v>0</v>
      </c>
      <c r="R2577">
        <v>0</v>
      </c>
      <c r="S2577" t="s">
        <v>1886</v>
      </c>
      <c r="T2577" t="s">
        <v>1886</v>
      </c>
      <c r="U2577">
        <v>0</v>
      </c>
      <c r="V2577" t="s">
        <v>1886</v>
      </c>
      <c r="W2577">
        <v>0</v>
      </c>
      <c r="X2577">
        <v>0</v>
      </c>
      <c r="Y2577">
        <v>0</v>
      </c>
      <c r="Z2577" t="s">
        <v>1884</v>
      </c>
      <c r="AA2577" t="s">
        <v>1884</v>
      </c>
      <c r="AB2577" t="s">
        <v>1884</v>
      </c>
      <c r="AC2577">
        <v>0</v>
      </c>
      <c r="AD2577">
        <v>0</v>
      </c>
      <c r="AE2577">
        <v>0</v>
      </c>
      <c r="AF2577">
        <v>0</v>
      </c>
      <c r="AG2577" t="s">
        <v>1884</v>
      </c>
      <c r="AH2577" s="181" t="s">
        <v>1886</v>
      </c>
      <c r="AI2577" s="182">
        <v>51</v>
      </c>
      <c r="AJ2577" s="181" t="s">
        <v>1967</v>
      </c>
      <c r="AK2577" s="181" t="s">
        <v>1886</v>
      </c>
      <c r="AL2577" s="181" t="s">
        <v>1886</v>
      </c>
      <c r="AO2577" s="181"/>
      <c r="AQ2577">
        <v>10</v>
      </c>
      <c r="AR2577" s="182">
        <v>40</v>
      </c>
      <c r="AS2577" s="183" t="s">
        <v>1885</v>
      </c>
      <c r="AT2577">
        <v>0</v>
      </c>
      <c r="AU2577">
        <v>0</v>
      </c>
      <c r="AV2577" s="182">
        <v>0</v>
      </c>
      <c r="AW2577" s="184">
        <v>0</v>
      </c>
      <c r="AX2577" s="183" t="s">
        <v>1884</v>
      </c>
      <c r="AY2577" s="184">
        <v>0</v>
      </c>
      <c r="AZ2577">
        <v>0</v>
      </c>
      <c r="BA2577">
        <v>0</v>
      </c>
      <c r="BB2577">
        <v>0</v>
      </c>
      <c r="BC2577" s="182">
        <v>10968</v>
      </c>
      <c r="BD2577" t="s">
        <v>1886</v>
      </c>
      <c r="BE2577" t="s">
        <v>1886</v>
      </c>
      <c r="BF2577" t="s">
        <v>1886</v>
      </c>
      <c r="BG2577" s="181" t="s">
        <v>1886</v>
      </c>
      <c r="BH2577">
        <v>0</v>
      </c>
      <c r="BI2577" s="184">
        <v>0</v>
      </c>
      <c r="BJ2577" s="182">
        <v>0</v>
      </c>
      <c r="BK2577" s="181" t="s">
        <v>1886</v>
      </c>
      <c r="BL2577">
        <v>0</v>
      </c>
      <c r="BM2577">
        <v>0</v>
      </c>
      <c r="BN2577">
        <v>0</v>
      </c>
    </row>
    <row r="2578" spans="1:66" x14ac:dyDescent="0.25">
      <c r="A2578">
        <v>10969</v>
      </c>
      <c r="B2578" t="s">
        <v>6496</v>
      </c>
      <c r="C2578">
        <v>24</v>
      </c>
      <c r="D2578">
        <v>0</v>
      </c>
      <c r="E2578">
        <v>0</v>
      </c>
      <c r="F2578" t="s">
        <v>1884</v>
      </c>
      <c r="G2578" t="s">
        <v>1885</v>
      </c>
      <c r="H2578" t="s">
        <v>1884</v>
      </c>
      <c r="I2578" t="s">
        <v>1884</v>
      </c>
      <c r="J2578" t="s">
        <v>1884</v>
      </c>
      <c r="K2578" t="s">
        <v>1884</v>
      </c>
      <c r="L2578" t="s">
        <v>1884</v>
      </c>
      <c r="M2578" s="180">
        <v>45755</v>
      </c>
      <c r="N2578" t="s">
        <v>1886</v>
      </c>
      <c r="O2578" t="s">
        <v>6497</v>
      </c>
      <c r="P2578" t="s">
        <v>6498</v>
      </c>
      <c r="Q2578">
        <v>0</v>
      </c>
      <c r="R2578">
        <v>0</v>
      </c>
      <c r="S2578" t="s">
        <v>1886</v>
      </c>
      <c r="T2578" t="s">
        <v>1886</v>
      </c>
      <c r="U2578">
        <v>0</v>
      </c>
      <c r="V2578" t="s">
        <v>1886</v>
      </c>
      <c r="W2578">
        <v>0</v>
      </c>
      <c r="X2578">
        <v>0</v>
      </c>
      <c r="Y2578">
        <v>0</v>
      </c>
      <c r="Z2578" t="s">
        <v>1884</v>
      </c>
      <c r="AA2578" t="s">
        <v>1884</v>
      </c>
      <c r="AB2578" t="s">
        <v>1884</v>
      </c>
      <c r="AC2578">
        <v>0</v>
      </c>
      <c r="AD2578">
        <v>0</v>
      </c>
      <c r="AE2578">
        <v>0</v>
      </c>
      <c r="AF2578">
        <v>0</v>
      </c>
      <c r="AG2578" t="s">
        <v>1884</v>
      </c>
      <c r="AH2578" s="181" t="s">
        <v>1886</v>
      </c>
      <c r="AI2578" s="182">
        <v>51</v>
      </c>
      <c r="AJ2578" s="181" t="s">
        <v>1967</v>
      </c>
      <c r="AK2578" s="181" t="s">
        <v>1886</v>
      </c>
      <c r="AL2578" s="181" t="s">
        <v>1886</v>
      </c>
      <c r="AO2578" s="181"/>
      <c r="AQ2578">
        <v>10</v>
      </c>
      <c r="AR2578" s="182">
        <v>40</v>
      </c>
      <c r="AS2578" s="183" t="s">
        <v>1885</v>
      </c>
      <c r="AT2578">
        <v>0</v>
      </c>
      <c r="AU2578">
        <v>0</v>
      </c>
      <c r="AV2578" s="182">
        <v>0</v>
      </c>
      <c r="AW2578" s="184">
        <v>0</v>
      </c>
      <c r="AX2578" s="183" t="s">
        <v>1884</v>
      </c>
      <c r="AY2578" s="184">
        <v>0</v>
      </c>
      <c r="AZ2578">
        <v>0</v>
      </c>
      <c r="BA2578">
        <v>0</v>
      </c>
      <c r="BB2578">
        <v>0</v>
      </c>
      <c r="BC2578" s="182">
        <v>10969</v>
      </c>
      <c r="BD2578" t="s">
        <v>1886</v>
      </c>
      <c r="BE2578" t="s">
        <v>1886</v>
      </c>
      <c r="BF2578" t="s">
        <v>1886</v>
      </c>
      <c r="BG2578" s="181" t="s">
        <v>1886</v>
      </c>
      <c r="BH2578">
        <v>0</v>
      </c>
      <c r="BI2578" s="184">
        <v>0</v>
      </c>
      <c r="BJ2578" s="182">
        <v>0</v>
      </c>
      <c r="BK2578" s="181" t="s">
        <v>1886</v>
      </c>
      <c r="BL2578">
        <v>0</v>
      </c>
      <c r="BM2578">
        <v>0</v>
      </c>
      <c r="BN2578">
        <v>0</v>
      </c>
    </row>
    <row r="2579" spans="1:66" x14ac:dyDescent="0.25">
      <c r="A2579">
        <v>10970</v>
      </c>
      <c r="B2579" t="s">
        <v>6499</v>
      </c>
      <c r="C2579">
        <v>24</v>
      </c>
      <c r="D2579">
        <v>0</v>
      </c>
      <c r="E2579">
        <v>0</v>
      </c>
      <c r="F2579" t="s">
        <v>1884</v>
      </c>
      <c r="G2579" t="s">
        <v>1885</v>
      </c>
      <c r="H2579" t="s">
        <v>1884</v>
      </c>
      <c r="I2579" t="s">
        <v>1884</v>
      </c>
      <c r="J2579" t="s">
        <v>1884</v>
      </c>
      <c r="K2579" t="s">
        <v>1884</v>
      </c>
      <c r="L2579" t="s">
        <v>1884</v>
      </c>
      <c r="M2579" s="180">
        <v>45755</v>
      </c>
      <c r="N2579" t="s">
        <v>1886</v>
      </c>
      <c r="O2579" t="s">
        <v>6500</v>
      </c>
      <c r="P2579" t="s">
        <v>6501</v>
      </c>
      <c r="Q2579">
        <v>0</v>
      </c>
      <c r="R2579">
        <v>0</v>
      </c>
      <c r="S2579" t="s">
        <v>1886</v>
      </c>
      <c r="T2579" t="s">
        <v>1886</v>
      </c>
      <c r="U2579">
        <v>0</v>
      </c>
      <c r="V2579" t="s">
        <v>1886</v>
      </c>
      <c r="W2579">
        <v>0</v>
      </c>
      <c r="X2579">
        <v>0</v>
      </c>
      <c r="Y2579">
        <v>0</v>
      </c>
      <c r="Z2579" t="s">
        <v>1884</v>
      </c>
      <c r="AA2579" t="s">
        <v>1884</v>
      </c>
      <c r="AB2579" t="s">
        <v>1884</v>
      </c>
      <c r="AC2579">
        <v>0</v>
      </c>
      <c r="AD2579">
        <v>0</v>
      </c>
      <c r="AE2579">
        <v>0</v>
      </c>
      <c r="AF2579">
        <v>0</v>
      </c>
      <c r="AG2579" t="s">
        <v>1884</v>
      </c>
      <c r="AH2579" s="181" t="s">
        <v>1886</v>
      </c>
      <c r="AI2579" s="182">
        <v>51</v>
      </c>
      <c r="AJ2579" s="181" t="s">
        <v>1967</v>
      </c>
      <c r="AK2579" s="181" t="s">
        <v>1886</v>
      </c>
      <c r="AL2579" s="181" t="s">
        <v>1886</v>
      </c>
      <c r="AO2579" s="181"/>
      <c r="AQ2579">
        <v>10</v>
      </c>
      <c r="AR2579" s="182">
        <v>40</v>
      </c>
      <c r="AS2579" s="183" t="s">
        <v>1885</v>
      </c>
      <c r="AT2579">
        <v>0</v>
      </c>
      <c r="AU2579">
        <v>0</v>
      </c>
      <c r="AV2579" s="182">
        <v>0</v>
      </c>
      <c r="AW2579" s="184">
        <v>0</v>
      </c>
      <c r="AX2579" s="183" t="s">
        <v>1884</v>
      </c>
      <c r="AY2579" s="184">
        <v>0</v>
      </c>
      <c r="AZ2579">
        <v>0</v>
      </c>
      <c r="BA2579">
        <v>0</v>
      </c>
      <c r="BB2579">
        <v>0</v>
      </c>
      <c r="BC2579" s="182">
        <v>10970</v>
      </c>
      <c r="BD2579" t="s">
        <v>1886</v>
      </c>
      <c r="BE2579" t="s">
        <v>1886</v>
      </c>
      <c r="BF2579" t="s">
        <v>1886</v>
      </c>
      <c r="BG2579" s="181" t="s">
        <v>1886</v>
      </c>
      <c r="BH2579">
        <v>0</v>
      </c>
      <c r="BI2579" s="184">
        <v>0</v>
      </c>
      <c r="BJ2579" s="182">
        <v>0</v>
      </c>
      <c r="BK2579" s="181" t="s">
        <v>1886</v>
      </c>
      <c r="BL2579">
        <v>0</v>
      </c>
      <c r="BM2579">
        <v>0</v>
      </c>
      <c r="BN2579">
        <v>0</v>
      </c>
    </row>
    <row r="2580" spans="1:66" x14ac:dyDescent="0.25">
      <c r="A2580">
        <v>10971</v>
      </c>
      <c r="B2580" t="s">
        <v>6502</v>
      </c>
      <c r="C2580">
        <v>24</v>
      </c>
      <c r="D2580">
        <v>0</v>
      </c>
      <c r="E2580">
        <v>0</v>
      </c>
      <c r="F2580" t="s">
        <v>1884</v>
      </c>
      <c r="G2580" t="s">
        <v>1885</v>
      </c>
      <c r="H2580" t="s">
        <v>1884</v>
      </c>
      <c r="I2580" t="s">
        <v>1884</v>
      </c>
      <c r="J2580" t="s">
        <v>1884</v>
      </c>
      <c r="K2580" t="s">
        <v>1884</v>
      </c>
      <c r="L2580" t="s">
        <v>1884</v>
      </c>
      <c r="M2580" s="180">
        <v>45755</v>
      </c>
      <c r="N2580" t="s">
        <v>1886</v>
      </c>
      <c r="O2580" t="s">
        <v>6503</v>
      </c>
      <c r="P2580" t="s">
        <v>6504</v>
      </c>
      <c r="Q2580">
        <v>0</v>
      </c>
      <c r="R2580">
        <v>0</v>
      </c>
      <c r="S2580" t="s">
        <v>1886</v>
      </c>
      <c r="T2580" t="s">
        <v>1886</v>
      </c>
      <c r="U2580">
        <v>0</v>
      </c>
      <c r="V2580" t="s">
        <v>1886</v>
      </c>
      <c r="W2580">
        <v>0</v>
      </c>
      <c r="X2580">
        <v>0</v>
      </c>
      <c r="Y2580">
        <v>0</v>
      </c>
      <c r="Z2580" t="s">
        <v>1884</v>
      </c>
      <c r="AA2580" t="s">
        <v>1884</v>
      </c>
      <c r="AB2580" t="s">
        <v>1884</v>
      </c>
      <c r="AC2580">
        <v>0</v>
      </c>
      <c r="AD2580">
        <v>0</v>
      </c>
      <c r="AE2580">
        <v>0</v>
      </c>
      <c r="AF2580">
        <v>0</v>
      </c>
      <c r="AG2580" t="s">
        <v>1884</v>
      </c>
      <c r="AH2580" s="181" t="s">
        <v>1886</v>
      </c>
      <c r="AI2580" s="182">
        <v>51</v>
      </c>
      <c r="AJ2580" s="181" t="s">
        <v>1967</v>
      </c>
      <c r="AK2580" s="181" t="s">
        <v>1886</v>
      </c>
      <c r="AL2580" s="181" t="s">
        <v>1886</v>
      </c>
      <c r="AO2580" s="181"/>
      <c r="AQ2580">
        <v>10</v>
      </c>
      <c r="AR2580" s="182">
        <v>40</v>
      </c>
      <c r="AS2580" s="183" t="s">
        <v>1885</v>
      </c>
      <c r="AT2580">
        <v>0</v>
      </c>
      <c r="AU2580">
        <v>0</v>
      </c>
      <c r="AV2580" s="182">
        <v>0</v>
      </c>
      <c r="AW2580" s="184">
        <v>0</v>
      </c>
      <c r="AX2580" s="183" t="s">
        <v>1884</v>
      </c>
      <c r="AY2580" s="184">
        <v>0</v>
      </c>
      <c r="AZ2580">
        <v>0</v>
      </c>
      <c r="BA2580">
        <v>0</v>
      </c>
      <c r="BB2580">
        <v>0</v>
      </c>
      <c r="BC2580" s="182">
        <v>10971</v>
      </c>
      <c r="BD2580" t="s">
        <v>1886</v>
      </c>
      <c r="BE2580" t="s">
        <v>1886</v>
      </c>
      <c r="BF2580" t="s">
        <v>1886</v>
      </c>
      <c r="BG2580" s="181" t="s">
        <v>1886</v>
      </c>
      <c r="BH2580">
        <v>0</v>
      </c>
      <c r="BI2580" s="184">
        <v>0</v>
      </c>
      <c r="BJ2580" s="182">
        <v>0</v>
      </c>
      <c r="BK2580" s="181" t="s">
        <v>1886</v>
      </c>
      <c r="BL2580">
        <v>0</v>
      </c>
      <c r="BM2580">
        <v>0</v>
      </c>
      <c r="BN2580">
        <v>0</v>
      </c>
    </row>
    <row r="2581" spans="1:66" x14ac:dyDescent="0.25">
      <c r="A2581">
        <v>10972</v>
      </c>
      <c r="B2581" t="s">
        <v>6505</v>
      </c>
      <c r="C2581">
        <v>24</v>
      </c>
      <c r="D2581">
        <v>0</v>
      </c>
      <c r="E2581">
        <v>0</v>
      </c>
      <c r="F2581" t="s">
        <v>1884</v>
      </c>
      <c r="G2581" t="s">
        <v>1885</v>
      </c>
      <c r="H2581" t="s">
        <v>1884</v>
      </c>
      <c r="I2581" t="s">
        <v>1884</v>
      </c>
      <c r="J2581" t="s">
        <v>1884</v>
      </c>
      <c r="K2581" t="s">
        <v>1884</v>
      </c>
      <c r="L2581" t="s">
        <v>1884</v>
      </c>
      <c r="M2581" s="180">
        <v>45755</v>
      </c>
      <c r="N2581" t="s">
        <v>1886</v>
      </c>
      <c r="O2581" t="s">
        <v>6506</v>
      </c>
      <c r="P2581" t="s">
        <v>6507</v>
      </c>
      <c r="Q2581">
        <v>0</v>
      </c>
      <c r="R2581">
        <v>0</v>
      </c>
      <c r="S2581" t="s">
        <v>1886</v>
      </c>
      <c r="T2581" t="s">
        <v>1886</v>
      </c>
      <c r="U2581">
        <v>0</v>
      </c>
      <c r="V2581" t="s">
        <v>1886</v>
      </c>
      <c r="W2581">
        <v>0</v>
      </c>
      <c r="X2581">
        <v>0</v>
      </c>
      <c r="Y2581">
        <v>0</v>
      </c>
      <c r="Z2581" t="s">
        <v>1884</v>
      </c>
      <c r="AA2581" t="s">
        <v>1884</v>
      </c>
      <c r="AB2581" t="s">
        <v>1884</v>
      </c>
      <c r="AC2581">
        <v>0</v>
      </c>
      <c r="AD2581">
        <v>0</v>
      </c>
      <c r="AE2581">
        <v>0</v>
      </c>
      <c r="AF2581">
        <v>0</v>
      </c>
      <c r="AG2581" t="s">
        <v>1884</v>
      </c>
      <c r="AH2581" s="181" t="s">
        <v>1886</v>
      </c>
      <c r="AI2581" s="182">
        <v>51</v>
      </c>
      <c r="AJ2581" s="181" t="s">
        <v>1967</v>
      </c>
      <c r="AK2581" s="181" t="s">
        <v>1886</v>
      </c>
      <c r="AL2581" s="181" t="s">
        <v>1886</v>
      </c>
      <c r="AO2581" s="181"/>
      <c r="AQ2581">
        <v>10</v>
      </c>
      <c r="AR2581" s="182">
        <v>40</v>
      </c>
      <c r="AS2581" s="183" t="s">
        <v>1885</v>
      </c>
      <c r="AT2581">
        <v>0</v>
      </c>
      <c r="AU2581">
        <v>0</v>
      </c>
      <c r="AV2581" s="182">
        <v>0</v>
      </c>
      <c r="AW2581" s="184">
        <v>0</v>
      </c>
      <c r="AX2581" s="183" t="s">
        <v>1884</v>
      </c>
      <c r="AY2581" s="184">
        <v>0</v>
      </c>
      <c r="AZ2581">
        <v>0</v>
      </c>
      <c r="BA2581">
        <v>0</v>
      </c>
      <c r="BB2581">
        <v>0</v>
      </c>
      <c r="BC2581" s="182">
        <v>10972</v>
      </c>
      <c r="BD2581" t="s">
        <v>1886</v>
      </c>
      <c r="BE2581" t="s">
        <v>1886</v>
      </c>
      <c r="BF2581" t="s">
        <v>1886</v>
      </c>
      <c r="BG2581" s="181" t="s">
        <v>1886</v>
      </c>
      <c r="BH2581">
        <v>0</v>
      </c>
      <c r="BI2581" s="184">
        <v>0</v>
      </c>
      <c r="BJ2581" s="182">
        <v>0</v>
      </c>
      <c r="BK2581" s="181" t="s">
        <v>1886</v>
      </c>
      <c r="BL2581">
        <v>0</v>
      </c>
      <c r="BM2581">
        <v>0</v>
      </c>
      <c r="BN2581">
        <v>0</v>
      </c>
    </row>
    <row r="2582" spans="1:66" x14ac:dyDescent="0.25">
      <c r="A2582">
        <v>10973</v>
      </c>
      <c r="B2582" t="s">
        <v>6508</v>
      </c>
      <c r="C2582">
        <v>36</v>
      </c>
      <c r="D2582">
        <v>0</v>
      </c>
      <c r="E2582">
        <v>0</v>
      </c>
      <c r="F2582" t="s">
        <v>1884</v>
      </c>
      <c r="G2582" t="s">
        <v>1885</v>
      </c>
      <c r="H2582" t="s">
        <v>1884</v>
      </c>
      <c r="I2582" t="s">
        <v>1884</v>
      </c>
      <c r="J2582" t="s">
        <v>1884</v>
      </c>
      <c r="K2582" t="s">
        <v>1884</v>
      </c>
      <c r="L2582" t="s">
        <v>1884</v>
      </c>
      <c r="M2582" s="180">
        <v>45755</v>
      </c>
      <c r="N2582" t="s">
        <v>1886</v>
      </c>
      <c r="O2582" t="s">
        <v>1886</v>
      </c>
      <c r="P2582" t="s">
        <v>6509</v>
      </c>
      <c r="Q2582">
        <v>0</v>
      </c>
      <c r="R2582">
        <v>0</v>
      </c>
      <c r="S2582" t="s">
        <v>1886</v>
      </c>
      <c r="T2582" t="s">
        <v>1886</v>
      </c>
      <c r="U2582">
        <v>0</v>
      </c>
      <c r="V2582" t="s">
        <v>1886</v>
      </c>
      <c r="W2582">
        <v>0</v>
      </c>
      <c r="X2582">
        <v>0</v>
      </c>
      <c r="Y2582">
        <v>0</v>
      </c>
      <c r="Z2582" t="s">
        <v>1884</v>
      </c>
      <c r="AA2582" t="s">
        <v>1884</v>
      </c>
      <c r="AB2582" t="s">
        <v>1884</v>
      </c>
      <c r="AC2582">
        <v>0</v>
      </c>
      <c r="AD2582">
        <v>0</v>
      </c>
      <c r="AE2582">
        <v>0</v>
      </c>
      <c r="AF2582">
        <v>0</v>
      </c>
      <c r="AG2582" t="s">
        <v>1884</v>
      </c>
      <c r="AH2582" s="181" t="s">
        <v>1886</v>
      </c>
      <c r="AI2582" s="182">
        <v>51</v>
      </c>
      <c r="AJ2582" s="181" t="s">
        <v>1967</v>
      </c>
      <c r="AK2582" s="181" t="s">
        <v>1886</v>
      </c>
      <c r="AL2582" s="181" t="s">
        <v>1886</v>
      </c>
      <c r="AO2582" s="181"/>
      <c r="AQ2582">
        <v>10</v>
      </c>
      <c r="AR2582" s="182">
        <v>40</v>
      </c>
      <c r="AS2582" s="183" t="s">
        <v>1885</v>
      </c>
      <c r="AT2582">
        <v>0</v>
      </c>
      <c r="AU2582">
        <v>0</v>
      </c>
      <c r="AV2582" s="182">
        <v>0</v>
      </c>
      <c r="AW2582" s="184">
        <v>0</v>
      </c>
      <c r="AX2582" s="183" t="s">
        <v>1884</v>
      </c>
      <c r="AY2582" s="184">
        <v>0</v>
      </c>
      <c r="AZ2582">
        <v>0</v>
      </c>
      <c r="BA2582">
        <v>0</v>
      </c>
      <c r="BB2582">
        <v>0</v>
      </c>
      <c r="BC2582" s="182">
        <v>10973</v>
      </c>
      <c r="BD2582" t="s">
        <v>1886</v>
      </c>
      <c r="BE2582" t="s">
        <v>1886</v>
      </c>
      <c r="BF2582" t="s">
        <v>1886</v>
      </c>
      <c r="BG2582" s="181" t="s">
        <v>1886</v>
      </c>
      <c r="BH2582">
        <v>0</v>
      </c>
      <c r="BI2582" s="184">
        <v>0</v>
      </c>
      <c r="BJ2582" s="182">
        <v>0</v>
      </c>
      <c r="BK2582" s="181" t="s">
        <v>1886</v>
      </c>
      <c r="BL2582">
        <v>0</v>
      </c>
      <c r="BM2582">
        <v>0</v>
      </c>
      <c r="BN2582">
        <v>0</v>
      </c>
    </row>
    <row r="2583" spans="1:66" x14ac:dyDescent="0.25">
      <c r="A2583">
        <v>10974</v>
      </c>
      <c r="B2583" t="s">
        <v>6510</v>
      </c>
      <c r="C2583">
        <v>6</v>
      </c>
      <c r="D2583">
        <v>0</v>
      </c>
      <c r="E2583">
        <v>0</v>
      </c>
      <c r="F2583" t="s">
        <v>1884</v>
      </c>
      <c r="G2583" t="s">
        <v>1885</v>
      </c>
      <c r="H2583" t="s">
        <v>1884</v>
      </c>
      <c r="I2583" t="s">
        <v>1884</v>
      </c>
      <c r="J2583" t="s">
        <v>1884</v>
      </c>
      <c r="K2583" t="s">
        <v>1884</v>
      </c>
      <c r="L2583" t="s">
        <v>1884</v>
      </c>
      <c r="M2583" s="180">
        <v>45755</v>
      </c>
      <c r="N2583" t="s">
        <v>1886</v>
      </c>
      <c r="O2583" t="s">
        <v>1886</v>
      </c>
      <c r="P2583" t="s">
        <v>6511</v>
      </c>
      <c r="Q2583">
        <v>0</v>
      </c>
      <c r="R2583">
        <v>0</v>
      </c>
      <c r="S2583" t="s">
        <v>1886</v>
      </c>
      <c r="T2583" t="s">
        <v>1886</v>
      </c>
      <c r="U2583">
        <v>0</v>
      </c>
      <c r="V2583" t="s">
        <v>1886</v>
      </c>
      <c r="W2583">
        <v>0</v>
      </c>
      <c r="X2583">
        <v>0</v>
      </c>
      <c r="Y2583">
        <v>0</v>
      </c>
      <c r="Z2583" t="s">
        <v>1884</v>
      </c>
      <c r="AA2583" t="s">
        <v>1884</v>
      </c>
      <c r="AB2583" t="s">
        <v>1884</v>
      </c>
      <c r="AC2583">
        <v>0</v>
      </c>
      <c r="AD2583">
        <v>0</v>
      </c>
      <c r="AE2583">
        <v>0</v>
      </c>
      <c r="AF2583">
        <v>0</v>
      </c>
      <c r="AG2583" t="s">
        <v>1884</v>
      </c>
      <c r="AH2583" s="181" t="s">
        <v>1886</v>
      </c>
      <c r="AI2583" s="182">
        <v>51</v>
      </c>
      <c r="AJ2583" s="181" t="s">
        <v>1967</v>
      </c>
      <c r="AK2583" s="181" t="s">
        <v>1886</v>
      </c>
      <c r="AL2583" s="181" t="s">
        <v>1886</v>
      </c>
      <c r="AO2583" s="181"/>
      <c r="AQ2583">
        <v>10</v>
      </c>
      <c r="AR2583" s="182">
        <v>40</v>
      </c>
      <c r="AS2583" s="183" t="s">
        <v>1885</v>
      </c>
      <c r="AT2583">
        <v>0</v>
      </c>
      <c r="AU2583">
        <v>0</v>
      </c>
      <c r="AV2583" s="182">
        <v>0</v>
      </c>
      <c r="AW2583" s="184">
        <v>0</v>
      </c>
      <c r="AX2583" s="183" t="s">
        <v>1884</v>
      </c>
      <c r="AY2583" s="184">
        <v>0</v>
      </c>
      <c r="AZ2583">
        <v>0</v>
      </c>
      <c r="BA2583">
        <v>0</v>
      </c>
      <c r="BB2583">
        <v>0</v>
      </c>
      <c r="BC2583" s="182">
        <v>10974</v>
      </c>
      <c r="BD2583" t="s">
        <v>1886</v>
      </c>
      <c r="BE2583" t="s">
        <v>1886</v>
      </c>
      <c r="BF2583" t="s">
        <v>1886</v>
      </c>
      <c r="BG2583" s="181" t="s">
        <v>1886</v>
      </c>
      <c r="BH2583">
        <v>0</v>
      </c>
      <c r="BI2583" s="184">
        <v>0</v>
      </c>
      <c r="BJ2583" s="182">
        <v>0</v>
      </c>
      <c r="BK2583" s="181" t="s">
        <v>1886</v>
      </c>
      <c r="BL2583">
        <v>0</v>
      </c>
      <c r="BM2583">
        <v>0</v>
      </c>
      <c r="BN2583">
        <v>0</v>
      </c>
    </row>
    <row r="2584" spans="1:66" x14ac:dyDescent="0.25">
      <c r="A2584">
        <v>10975</v>
      </c>
      <c r="B2584" t="s">
        <v>6512</v>
      </c>
      <c r="C2584">
        <v>1</v>
      </c>
      <c r="D2584">
        <v>0</v>
      </c>
      <c r="E2584">
        <v>0</v>
      </c>
      <c r="F2584" t="s">
        <v>1884</v>
      </c>
      <c r="G2584" t="s">
        <v>1884</v>
      </c>
      <c r="H2584" t="s">
        <v>1884</v>
      </c>
      <c r="I2584" t="s">
        <v>1884</v>
      </c>
      <c r="J2584" t="s">
        <v>1884</v>
      </c>
      <c r="K2584" t="s">
        <v>1884</v>
      </c>
      <c r="L2584" t="s">
        <v>1884</v>
      </c>
      <c r="M2584" s="180">
        <v>45757</v>
      </c>
      <c r="N2584" t="s">
        <v>1886</v>
      </c>
      <c r="O2584" t="s">
        <v>1886</v>
      </c>
      <c r="P2584" t="s">
        <v>1886</v>
      </c>
      <c r="Q2584">
        <v>0</v>
      </c>
      <c r="R2584">
        <v>0</v>
      </c>
      <c r="S2584" t="s">
        <v>1886</v>
      </c>
      <c r="T2584" t="s">
        <v>1886</v>
      </c>
      <c r="U2584">
        <v>0</v>
      </c>
      <c r="V2584" t="s">
        <v>1886</v>
      </c>
      <c r="W2584">
        <v>0</v>
      </c>
      <c r="X2584">
        <v>0</v>
      </c>
      <c r="Y2584">
        <v>0</v>
      </c>
      <c r="Z2584" t="s">
        <v>1884</v>
      </c>
      <c r="AA2584" t="s">
        <v>1884</v>
      </c>
      <c r="AB2584" t="s">
        <v>1884</v>
      </c>
      <c r="AC2584">
        <v>0</v>
      </c>
      <c r="AD2584">
        <v>0</v>
      </c>
      <c r="AE2584">
        <v>0</v>
      </c>
      <c r="AF2584">
        <v>0</v>
      </c>
      <c r="AG2584" t="s">
        <v>1884</v>
      </c>
      <c r="AH2584" s="181" t="s">
        <v>1886</v>
      </c>
      <c r="AI2584" s="182">
        <v>48</v>
      </c>
      <c r="AJ2584" s="181" t="s">
        <v>1900</v>
      </c>
      <c r="AK2584" s="181" t="s">
        <v>1886</v>
      </c>
      <c r="AL2584" s="181" t="s">
        <v>1886</v>
      </c>
      <c r="AO2584" s="181"/>
      <c r="AQ2584">
        <v>10</v>
      </c>
      <c r="AR2584" s="182">
        <v>40</v>
      </c>
      <c r="AS2584" s="183" t="s">
        <v>1885</v>
      </c>
      <c r="AT2584">
        <v>0</v>
      </c>
      <c r="AU2584">
        <v>0</v>
      </c>
      <c r="AV2584" s="182">
        <v>0</v>
      </c>
      <c r="AW2584" s="184">
        <v>0</v>
      </c>
      <c r="AX2584" s="183" t="s">
        <v>1884</v>
      </c>
      <c r="AY2584" s="184">
        <v>0</v>
      </c>
      <c r="AZ2584">
        <v>0</v>
      </c>
      <c r="BA2584">
        <v>0</v>
      </c>
      <c r="BB2584">
        <v>0</v>
      </c>
      <c r="BC2584" s="182">
        <v>10975</v>
      </c>
      <c r="BD2584" t="s">
        <v>1886</v>
      </c>
      <c r="BE2584" t="s">
        <v>1886</v>
      </c>
      <c r="BF2584" t="s">
        <v>1886</v>
      </c>
      <c r="BG2584" s="181" t="s">
        <v>1886</v>
      </c>
      <c r="BH2584">
        <v>0</v>
      </c>
      <c r="BI2584" s="184">
        <v>0</v>
      </c>
      <c r="BJ2584" s="182">
        <v>0</v>
      </c>
      <c r="BK2584" s="181" t="s">
        <v>1886</v>
      </c>
      <c r="BL2584">
        <v>0</v>
      </c>
      <c r="BM2584">
        <v>0</v>
      </c>
      <c r="BN2584">
        <v>0</v>
      </c>
    </row>
    <row r="2585" spans="1:66" x14ac:dyDescent="0.25">
      <c r="A2585">
        <v>10976</v>
      </c>
      <c r="B2585" t="s">
        <v>6513</v>
      </c>
      <c r="C2585">
        <v>1</v>
      </c>
      <c r="D2585">
        <v>0</v>
      </c>
      <c r="E2585">
        <v>0</v>
      </c>
      <c r="F2585" t="s">
        <v>1884</v>
      </c>
      <c r="G2585" t="s">
        <v>1884</v>
      </c>
      <c r="H2585" t="s">
        <v>1884</v>
      </c>
      <c r="I2585" t="s">
        <v>1884</v>
      </c>
      <c r="J2585" t="s">
        <v>1884</v>
      </c>
      <c r="K2585" t="s">
        <v>1884</v>
      </c>
      <c r="L2585" t="s">
        <v>1884</v>
      </c>
      <c r="M2585" s="180">
        <v>45757</v>
      </c>
      <c r="N2585" t="s">
        <v>2007</v>
      </c>
      <c r="O2585" t="s">
        <v>1886</v>
      </c>
      <c r="P2585" t="s">
        <v>1886</v>
      </c>
      <c r="Q2585">
        <v>0</v>
      </c>
      <c r="R2585">
        <v>0</v>
      </c>
      <c r="S2585" t="s">
        <v>1886</v>
      </c>
      <c r="T2585" t="s">
        <v>1886</v>
      </c>
      <c r="U2585">
        <v>0</v>
      </c>
      <c r="V2585" t="s">
        <v>1886</v>
      </c>
      <c r="W2585">
        <v>0</v>
      </c>
      <c r="X2585">
        <v>0</v>
      </c>
      <c r="Y2585">
        <v>0</v>
      </c>
      <c r="Z2585" t="s">
        <v>1884</v>
      </c>
      <c r="AA2585" t="s">
        <v>1884</v>
      </c>
      <c r="AB2585" t="s">
        <v>1884</v>
      </c>
      <c r="AC2585">
        <v>0</v>
      </c>
      <c r="AD2585">
        <v>0</v>
      </c>
      <c r="AE2585">
        <v>0</v>
      </c>
      <c r="AF2585">
        <v>0</v>
      </c>
      <c r="AG2585" t="s">
        <v>1884</v>
      </c>
      <c r="AH2585" s="181" t="s">
        <v>1886</v>
      </c>
      <c r="AI2585" s="182">
        <v>0</v>
      </c>
      <c r="AJ2585" s="181" t="s">
        <v>1886</v>
      </c>
      <c r="AK2585" s="181" t="s">
        <v>1886</v>
      </c>
      <c r="AL2585" s="181" t="s">
        <v>1886</v>
      </c>
      <c r="AO2585" s="181"/>
      <c r="AQ2585">
        <v>10</v>
      </c>
      <c r="AR2585" s="182">
        <v>40</v>
      </c>
      <c r="AS2585" s="183" t="s">
        <v>1885</v>
      </c>
      <c r="AT2585">
        <v>0</v>
      </c>
      <c r="AU2585">
        <v>0</v>
      </c>
      <c r="AV2585" s="182">
        <v>0</v>
      </c>
      <c r="AW2585" s="184">
        <v>0</v>
      </c>
      <c r="AX2585" s="183" t="s">
        <v>1884</v>
      </c>
      <c r="AY2585" s="184">
        <v>0</v>
      </c>
      <c r="AZ2585">
        <v>0</v>
      </c>
      <c r="BA2585">
        <v>0</v>
      </c>
      <c r="BB2585">
        <v>0</v>
      </c>
      <c r="BC2585" s="182">
        <v>10976</v>
      </c>
      <c r="BD2585" t="s">
        <v>1886</v>
      </c>
      <c r="BE2585" t="s">
        <v>1886</v>
      </c>
      <c r="BF2585" t="s">
        <v>1886</v>
      </c>
      <c r="BG2585" s="181" t="s">
        <v>1886</v>
      </c>
      <c r="BH2585">
        <v>0</v>
      </c>
      <c r="BI2585" s="184">
        <v>0</v>
      </c>
      <c r="BJ2585" s="182">
        <v>0</v>
      </c>
      <c r="BK2585" s="181" t="s">
        <v>1886</v>
      </c>
      <c r="BL2585">
        <v>0</v>
      </c>
      <c r="BM2585">
        <v>0</v>
      </c>
      <c r="BN2585">
        <v>0</v>
      </c>
    </row>
    <row r="2586" spans="1:66" x14ac:dyDescent="0.25">
      <c r="A2586">
        <v>10977</v>
      </c>
      <c r="B2586" t="s">
        <v>6514</v>
      </c>
      <c r="C2586">
        <v>24</v>
      </c>
      <c r="D2586">
        <v>0</v>
      </c>
      <c r="E2586">
        <v>0</v>
      </c>
      <c r="F2586" t="s">
        <v>1884</v>
      </c>
      <c r="G2586" t="s">
        <v>1885</v>
      </c>
      <c r="H2586" t="s">
        <v>1884</v>
      </c>
      <c r="I2586" t="s">
        <v>1884</v>
      </c>
      <c r="J2586" t="s">
        <v>1884</v>
      </c>
      <c r="K2586" t="s">
        <v>1884</v>
      </c>
      <c r="L2586" t="s">
        <v>1884</v>
      </c>
      <c r="M2586" s="180">
        <v>45762</v>
      </c>
      <c r="N2586" t="s">
        <v>1886</v>
      </c>
      <c r="O2586" t="s">
        <v>1886</v>
      </c>
      <c r="P2586" t="s">
        <v>6515</v>
      </c>
      <c r="Q2586">
        <v>0</v>
      </c>
      <c r="R2586">
        <v>0</v>
      </c>
      <c r="S2586" t="s">
        <v>1886</v>
      </c>
      <c r="T2586" t="s">
        <v>1886</v>
      </c>
      <c r="U2586">
        <v>0</v>
      </c>
      <c r="V2586" t="s">
        <v>1886</v>
      </c>
      <c r="W2586">
        <v>0</v>
      </c>
      <c r="X2586">
        <v>0</v>
      </c>
      <c r="Y2586">
        <v>0</v>
      </c>
      <c r="Z2586" t="s">
        <v>1884</v>
      </c>
      <c r="AA2586" t="s">
        <v>1884</v>
      </c>
      <c r="AB2586" t="s">
        <v>1884</v>
      </c>
      <c r="AC2586">
        <v>0</v>
      </c>
      <c r="AD2586">
        <v>0</v>
      </c>
      <c r="AE2586">
        <v>0</v>
      </c>
      <c r="AF2586">
        <v>0</v>
      </c>
      <c r="AG2586" t="s">
        <v>1884</v>
      </c>
      <c r="AH2586" s="181" t="s">
        <v>1886</v>
      </c>
      <c r="AI2586" s="182">
        <v>51</v>
      </c>
      <c r="AJ2586" s="181" t="s">
        <v>1967</v>
      </c>
      <c r="AK2586" s="181" t="s">
        <v>1886</v>
      </c>
      <c r="AL2586" s="181" t="s">
        <v>1886</v>
      </c>
      <c r="AO2586" s="181"/>
      <c r="AQ2586">
        <v>10</v>
      </c>
      <c r="AR2586" s="182">
        <v>40</v>
      </c>
      <c r="AS2586" s="183" t="s">
        <v>1885</v>
      </c>
      <c r="AT2586">
        <v>0</v>
      </c>
      <c r="AU2586">
        <v>0</v>
      </c>
      <c r="AV2586" s="182">
        <v>0</v>
      </c>
      <c r="AW2586" s="184">
        <v>0</v>
      </c>
      <c r="AX2586" s="183" t="s">
        <v>1884</v>
      </c>
      <c r="AY2586" s="184">
        <v>0</v>
      </c>
      <c r="AZ2586">
        <v>0</v>
      </c>
      <c r="BA2586">
        <v>0</v>
      </c>
      <c r="BB2586">
        <v>0</v>
      </c>
      <c r="BC2586" s="182">
        <v>10977</v>
      </c>
      <c r="BD2586" t="s">
        <v>1886</v>
      </c>
      <c r="BE2586" t="s">
        <v>1886</v>
      </c>
      <c r="BF2586" t="s">
        <v>1886</v>
      </c>
      <c r="BG2586" s="181" t="s">
        <v>1886</v>
      </c>
      <c r="BH2586">
        <v>0</v>
      </c>
      <c r="BI2586" s="184">
        <v>0</v>
      </c>
      <c r="BJ2586" s="182">
        <v>0</v>
      </c>
      <c r="BK2586" s="181" t="s">
        <v>1886</v>
      </c>
      <c r="BL2586">
        <v>0</v>
      </c>
      <c r="BM2586">
        <v>0</v>
      </c>
      <c r="BN2586">
        <v>0</v>
      </c>
    </row>
    <row r="2587" spans="1:66" x14ac:dyDescent="0.25">
      <c r="A2587">
        <v>10978</v>
      </c>
      <c r="B2587" t="s">
        <v>6516</v>
      </c>
      <c r="C2587">
        <v>24</v>
      </c>
      <c r="D2587">
        <v>0</v>
      </c>
      <c r="E2587">
        <v>0</v>
      </c>
      <c r="F2587" t="s">
        <v>1884</v>
      </c>
      <c r="G2587" t="s">
        <v>1885</v>
      </c>
      <c r="H2587" t="s">
        <v>1884</v>
      </c>
      <c r="I2587" t="s">
        <v>1884</v>
      </c>
      <c r="J2587" t="s">
        <v>1884</v>
      </c>
      <c r="K2587" t="s">
        <v>1884</v>
      </c>
      <c r="L2587" t="s">
        <v>1884</v>
      </c>
      <c r="M2587" s="180">
        <v>45762</v>
      </c>
      <c r="N2587" t="s">
        <v>1886</v>
      </c>
      <c r="O2587" t="s">
        <v>1886</v>
      </c>
      <c r="P2587" t="s">
        <v>6517</v>
      </c>
      <c r="Q2587">
        <v>0</v>
      </c>
      <c r="R2587">
        <v>0</v>
      </c>
      <c r="S2587" t="s">
        <v>1886</v>
      </c>
      <c r="T2587" t="s">
        <v>1886</v>
      </c>
      <c r="U2587">
        <v>0</v>
      </c>
      <c r="V2587" t="s">
        <v>1886</v>
      </c>
      <c r="W2587">
        <v>0</v>
      </c>
      <c r="X2587">
        <v>0</v>
      </c>
      <c r="Y2587">
        <v>0</v>
      </c>
      <c r="Z2587" t="s">
        <v>1884</v>
      </c>
      <c r="AA2587" t="s">
        <v>1884</v>
      </c>
      <c r="AB2587" t="s">
        <v>1884</v>
      </c>
      <c r="AC2587">
        <v>0</v>
      </c>
      <c r="AD2587">
        <v>0</v>
      </c>
      <c r="AE2587">
        <v>0</v>
      </c>
      <c r="AF2587">
        <v>0</v>
      </c>
      <c r="AG2587" t="s">
        <v>1884</v>
      </c>
      <c r="AH2587" s="181" t="s">
        <v>1886</v>
      </c>
      <c r="AI2587" s="182">
        <v>51</v>
      </c>
      <c r="AJ2587" s="181" t="s">
        <v>1967</v>
      </c>
      <c r="AK2587" s="181" t="s">
        <v>1886</v>
      </c>
      <c r="AL2587" s="181" t="s">
        <v>1886</v>
      </c>
      <c r="AO2587" s="181"/>
      <c r="AQ2587">
        <v>10</v>
      </c>
      <c r="AR2587" s="182">
        <v>40</v>
      </c>
      <c r="AS2587" s="183" t="s">
        <v>1885</v>
      </c>
      <c r="AT2587">
        <v>0</v>
      </c>
      <c r="AU2587">
        <v>0</v>
      </c>
      <c r="AV2587" s="182">
        <v>0</v>
      </c>
      <c r="AW2587" s="184">
        <v>0</v>
      </c>
      <c r="AX2587" s="183" t="s">
        <v>1884</v>
      </c>
      <c r="AY2587" s="184">
        <v>0</v>
      </c>
      <c r="AZ2587">
        <v>0</v>
      </c>
      <c r="BA2587">
        <v>0</v>
      </c>
      <c r="BB2587">
        <v>0</v>
      </c>
      <c r="BC2587" s="182">
        <v>10978</v>
      </c>
      <c r="BD2587" t="s">
        <v>1886</v>
      </c>
      <c r="BE2587" t="s">
        <v>1886</v>
      </c>
      <c r="BF2587" t="s">
        <v>1886</v>
      </c>
      <c r="BG2587" s="181" t="s">
        <v>1886</v>
      </c>
      <c r="BH2587">
        <v>0</v>
      </c>
      <c r="BI2587" s="184">
        <v>0</v>
      </c>
      <c r="BJ2587" s="182">
        <v>0</v>
      </c>
      <c r="BK2587" s="181" t="s">
        <v>1886</v>
      </c>
      <c r="BL2587">
        <v>0</v>
      </c>
      <c r="BM2587">
        <v>0</v>
      </c>
      <c r="BN2587">
        <v>0</v>
      </c>
    </row>
    <row r="2588" spans="1:66" x14ac:dyDescent="0.25">
      <c r="A2588">
        <v>10979</v>
      </c>
      <c r="B2588" t="s">
        <v>6518</v>
      </c>
      <c r="C2588">
        <v>24</v>
      </c>
      <c r="D2588">
        <v>0</v>
      </c>
      <c r="E2588">
        <v>0</v>
      </c>
      <c r="F2588" t="s">
        <v>1884</v>
      </c>
      <c r="G2588" t="s">
        <v>1885</v>
      </c>
      <c r="H2588" t="s">
        <v>1884</v>
      </c>
      <c r="I2588" t="s">
        <v>1884</v>
      </c>
      <c r="J2588" t="s">
        <v>1884</v>
      </c>
      <c r="K2588" t="s">
        <v>1884</v>
      </c>
      <c r="L2588" t="s">
        <v>1884</v>
      </c>
      <c r="M2588" s="180">
        <v>45762</v>
      </c>
      <c r="N2588" t="s">
        <v>1886</v>
      </c>
      <c r="O2588" t="s">
        <v>1886</v>
      </c>
      <c r="P2588" t="s">
        <v>6519</v>
      </c>
      <c r="Q2588">
        <v>0</v>
      </c>
      <c r="R2588">
        <v>0</v>
      </c>
      <c r="S2588" t="s">
        <v>1886</v>
      </c>
      <c r="T2588" t="s">
        <v>1886</v>
      </c>
      <c r="U2588">
        <v>0</v>
      </c>
      <c r="V2588" t="s">
        <v>1886</v>
      </c>
      <c r="W2588">
        <v>0</v>
      </c>
      <c r="X2588">
        <v>0</v>
      </c>
      <c r="Y2588">
        <v>0</v>
      </c>
      <c r="Z2588" t="s">
        <v>1884</v>
      </c>
      <c r="AA2588" t="s">
        <v>1884</v>
      </c>
      <c r="AB2588" t="s">
        <v>1884</v>
      </c>
      <c r="AC2588">
        <v>0</v>
      </c>
      <c r="AD2588">
        <v>0</v>
      </c>
      <c r="AE2588">
        <v>0</v>
      </c>
      <c r="AF2588">
        <v>0</v>
      </c>
      <c r="AG2588" t="s">
        <v>1884</v>
      </c>
      <c r="AH2588" s="181" t="s">
        <v>1886</v>
      </c>
      <c r="AI2588" s="182">
        <v>51</v>
      </c>
      <c r="AJ2588" s="181" t="s">
        <v>1967</v>
      </c>
      <c r="AK2588" s="181" t="s">
        <v>1886</v>
      </c>
      <c r="AL2588" s="181" t="s">
        <v>1886</v>
      </c>
      <c r="AO2588" s="181"/>
      <c r="AQ2588">
        <v>10</v>
      </c>
      <c r="AR2588" s="182">
        <v>40</v>
      </c>
      <c r="AS2588" s="183" t="s">
        <v>1885</v>
      </c>
      <c r="AT2588">
        <v>0</v>
      </c>
      <c r="AU2588">
        <v>0</v>
      </c>
      <c r="AV2588" s="182">
        <v>0</v>
      </c>
      <c r="AW2588" s="184">
        <v>0</v>
      </c>
      <c r="AX2588" s="183" t="s">
        <v>1884</v>
      </c>
      <c r="AY2588" s="184">
        <v>0</v>
      </c>
      <c r="AZ2588">
        <v>0</v>
      </c>
      <c r="BA2588">
        <v>0</v>
      </c>
      <c r="BB2588">
        <v>0</v>
      </c>
      <c r="BC2588" s="182">
        <v>10979</v>
      </c>
      <c r="BD2588" t="s">
        <v>1886</v>
      </c>
      <c r="BE2588" t="s">
        <v>1886</v>
      </c>
      <c r="BF2588" t="s">
        <v>1886</v>
      </c>
      <c r="BG2588" s="181" t="s">
        <v>1886</v>
      </c>
      <c r="BH2588">
        <v>0</v>
      </c>
      <c r="BI2588" s="184">
        <v>0</v>
      </c>
      <c r="BJ2588" s="182">
        <v>0</v>
      </c>
      <c r="BK2588" s="181" t="s">
        <v>1886</v>
      </c>
      <c r="BL2588">
        <v>0</v>
      </c>
      <c r="BM2588">
        <v>0</v>
      </c>
      <c r="BN2588">
        <v>0</v>
      </c>
    </row>
    <row r="2589" spans="1:66" x14ac:dyDescent="0.25">
      <c r="A2589">
        <v>10981</v>
      </c>
      <c r="B2589" t="s">
        <v>6520</v>
      </c>
      <c r="C2589">
        <v>20</v>
      </c>
      <c r="D2589">
        <v>0</v>
      </c>
      <c r="E2589">
        <v>0</v>
      </c>
      <c r="F2589" t="s">
        <v>1884</v>
      </c>
      <c r="G2589" t="s">
        <v>1885</v>
      </c>
      <c r="H2589" t="s">
        <v>1884</v>
      </c>
      <c r="I2589" t="s">
        <v>1884</v>
      </c>
      <c r="J2589" t="s">
        <v>1884</v>
      </c>
      <c r="K2589" t="s">
        <v>1884</v>
      </c>
      <c r="L2589" t="s">
        <v>1884</v>
      </c>
      <c r="M2589" s="180">
        <v>45768</v>
      </c>
      <c r="N2589" t="s">
        <v>1886</v>
      </c>
      <c r="O2589" t="s">
        <v>1886</v>
      </c>
      <c r="P2589" t="s">
        <v>6521</v>
      </c>
      <c r="Q2589">
        <v>0</v>
      </c>
      <c r="R2589">
        <v>0</v>
      </c>
      <c r="S2589" t="s">
        <v>1886</v>
      </c>
      <c r="T2589" t="s">
        <v>1886</v>
      </c>
      <c r="U2589">
        <v>0</v>
      </c>
      <c r="V2589" t="s">
        <v>1886</v>
      </c>
      <c r="W2589">
        <v>0</v>
      </c>
      <c r="X2589">
        <v>0</v>
      </c>
      <c r="Y2589">
        <v>0</v>
      </c>
      <c r="Z2589" t="s">
        <v>1884</v>
      </c>
      <c r="AA2589" t="s">
        <v>1884</v>
      </c>
      <c r="AB2589" t="s">
        <v>1884</v>
      </c>
      <c r="AC2589">
        <v>0</v>
      </c>
      <c r="AD2589">
        <v>0</v>
      </c>
      <c r="AE2589">
        <v>0</v>
      </c>
      <c r="AF2589">
        <v>0</v>
      </c>
      <c r="AG2589" t="s">
        <v>1884</v>
      </c>
      <c r="AH2589" s="181" t="s">
        <v>1886</v>
      </c>
      <c r="AI2589" s="182">
        <v>111</v>
      </c>
      <c r="AJ2589" s="181" t="s">
        <v>2109</v>
      </c>
      <c r="AK2589" s="181" t="s">
        <v>6522</v>
      </c>
      <c r="AL2589" s="181" t="s">
        <v>1886</v>
      </c>
      <c r="AO2589" s="181"/>
      <c r="AQ2589">
        <v>10</v>
      </c>
      <c r="AR2589" s="182">
        <v>40</v>
      </c>
      <c r="AS2589" s="183" t="s">
        <v>1885</v>
      </c>
      <c r="AT2589">
        <v>0</v>
      </c>
      <c r="AU2589">
        <v>0</v>
      </c>
      <c r="AV2589" s="182">
        <v>0</v>
      </c>
      <c r="AW2589" s="184">
        <v>0</v>
      </c>
      <c r="AX2589" s="183" t="s">
        <v>1884</v>
      </c>
      <c r="AY2589" s="184">
        <v>0</v>
      </c>
      <c r="AZ2589">
        <v>0</v>
      </c>
      <c r="BA2589">
        <v>0</v>
      </c>
      <c r="BB2589">
        <v>0</v>
      </c>
      <c r="BC2589" s="182">
        <v>10981</v>
      </c>
      <c r="BD2589" t="s">
        <v>1886</v>
      </c>
      <c r="BE2589" t="s">
        <v>1886</v>
      </c>
      <c r="BF2589" t="s">
        <v>1886</v>
      </c>
      <c r="BG2589" s="181" t="s">
        <v>1886</v>
      </c>
      <c r="BH2589">
        <v>0</v>
      </c>
      <c r="BI2589" s="184">
        <v>0</v>
      </c>
      <c r="BJ2589" s="182">
        <v>0</v>
      </c>
      <c r="BK2589" s="181" t="s">
        <v>1886</v>
      </c>
      <c r="BL2589">
        <v>0</v>
      </c>
      <c r="BM2589">
        <v>0</v>
      </c>
      <c r="BN2589">
        <v>0</v>
      </c>
    </row>
    <row r="2590" spans="1:66" x14ac:dyDescent="0.25">
      <c r="A2590">
        <v>10982</v>
      </c>
      <c r="B2590" t="s">
        <v>6523</v>
      </c>
      <c r="C2590">
        <v>30</v>
      </c>
      <c r="D2590">
        <v>0</v>
      </c>
      <c r="E2590">
        <v>0</v>
      </c>
      <c r="F2590" t="s">
        <v>1884</v>
      </c>
      <c r="G2590" t="s">
        <v>1885</v>
      </c>
      <c r="H2590" t="s">
        <v>1884</v>
      </c>
      <c r="I2590" t="s">
        <v>1884</v>
      </c>
      <c r="J2590" t="s">
        <v>1884</v>
      </c>
      <c r="K2590" t="s">
        <v>1884</v>
      </c>
      <c r="L2590" t="s">
        <v>1884</v>
      </c>
      <c r="M2590" s="180">
        <v>45769</v>
      </c>
      <c r="N2590" t="s">
        <v>1886</v>
      </c>
      <c r="O2590" t="s">
        <v>1886</v>
      </c>
      <c r="P2590" t="s">
        <v>6524</v>
      </c>
      <c r="Q2590">
        <v>0</v>
      </c>
      <c r="R2590">
        <v>0</v>
      </c>
      <c r="S2590" t="s">
        <v>1886</v>
      </c>
      <c r="T2590" t="s">
        <v>1886</v>
      </c>
      <c r="U2590">
        <v>0</v>
      </c>
      <c r="V2590" t="s">
        <v>1886</v>
      </c>
      <c r="W2590">
        <v>0</v>
      </c>
      <c r="X2590">
        <v>0</v>
      </c>
      <c r="Y2590">
        <v>0</v>
      </c>
      <c r="Z2590" t="s">
        <v>1884</v>
      </c>
      <c r="AA2590" t="s">
        <v>1884</v>
      </c>
      <c r="AB2590" t="s">
        <v>1884</v>
      </c>
      <c r="AC2590">
        <v>0</v>
      </c>
      <c r="AD2590">
        <v>0</v>
      </c>
      <c r="AE2590">
        <v>0</v>
      </c>
      <c r="AF2590">
        <v>0</v>
      </c>
      <c r="AG2590" t="s">
        <v>1884</v>
      </c>
      <c r="AH2590" s="181" t="s">
        <v>1886</v>
      </c>
      <c r="AI2590" s="182">
        <v>215</v>
      </c>
      <c r="AJ2590" s="181" t="s">
        <v>1937</v>
      </c>
      <c r="AK2590" s="181" t="s">
        <v>6525</v>
      </c>
      <c r="AL2590" s="181" t="s">
        <v>1886</v>
      </c>
      <c r="AO2590" s="181"/>
      <c r="AQ2590">
        <v>10</v>
      </c>
      <c r="AR2590" s="182">
        <v>40</v>
      </c>
      <c r="AS2590" s="183" t="s">
        <v>1885</v>
      </c>
      <c r="AT2590">
        <v>0</v>
      </c>
      <c r="AU2590">
        <v>0</v>
      </c>
      <c r="AV2590" s="182">
        <v>0</v>
      </c>
      <c r="AW2590" s="184">
        <v>0</v>
      </c>
      <c r="AX2590" s="183" t="s">
        <v>1884</v>
      </c>
      <c r="AY2590" s="184">
        <v>0</v>
      </c>
      <c r="AZ2590">
        <v>0</v>
      </c>
      <c r="BA2590">
        <v>0</v>
      </c>
      <c r="BB2590">
        <v>0</v>
      </c>
      <c r="BC2590" s="182">
        <v>10982</v>
      </c>
      <c r="BD2590" t="s">
        <v>1886</v>
      </c>
      <c r="BE2590" t="s">
        <v>1886</v>
      </c>
      <c r="BF2590" t="s">
        <v>1886</v>
      </c>
      <c r="BG2590" s="181" t="s">
        <v>1886</v>
      </c>
      <c r="BH2590">
        <v>0</v>
      </c>
      <c r="BI2590" s="184">
        <v>0</v>
      </c>
      <c r="BJ2590" s="182">
        <v>0</v>
      </c>
      <c r="BK2590" s="181" t="s">
        <v>1886</v>
      </c>
      <c r="BL2590">
        <v>0</v>
      </c>
      <c r="BM2590">
        <v>0</v>
      </c>
      <c r="BN2590">
        <v>0</v>
      </c>
    </row>
    <row r="2591" spans="1:66" x14ac:dyDescent="0.25">
      <c r="A2591">
        <v>10983</v>
      </c>
      <c r="B2591" t="s">
        <v>6526</v>
      </c>
      <c r="C2591">
        <v>16</v>
      </c>
      <c r="D2591">
        <v>0</v>
      </c>
      <c r="E2591">
        <v>0</v>
      </c>
      <c r="F2591" t="s">
        <v>1884</v>
      </c>
      <c r="G2591" t="s">
        <v>1885</v>
      </c>
      <c r="H2591" t="s">
        <v>1884</v>
      </c>
      <c r="I2591" t="s">
        <v>1884</v>
      </c>
      <c r="J2591" t="s">
        <v>1884</v>
      </c>
      <c r="K2591" t="s">
        <v>1884</v>
      </c>
      <c r="L2591" t="s">
        <v>1884</v>
      </c>
      <c r="M2591" s="180">
        <v>45770</v>
      </c>
      <c r="N2591" t="s">
        <v>1886</v>
      </c>
      <c r="O2591" t="s">
        <v>6527</v>
      </c>
      <c r="P2591" t="s">
        <v>6528</v>
      </c>
      <c r="Q2591">
        <v>0</v>
      </c>
      <c r="R2591">
        <v>0</v>
      </c>
      <c r="S2591" t="s">
        <v>1886</v>
      </c>
      <c r="T2591" t="s">
        <v>1886</v>
      </c>
      <c r="U2591">
        <v>0</v>
      </c>
      <c r="V2591" t="s">
        <v>1886</v>
      </c>
      <c r="W2591">
        <v>0</v>
      </c>
      <c r="X2591">
        <v>0</v>
      </c>
      <c r="Y2591">
        <v>0</v>
      </c>
      <c r="Z2591" t="s">
        <v>1884</v>
      </c>
      <c r="AA2591" t="s">
        <v>1884</v>
      </c>
      <c r="AB2591" t="s">
        <v>1884</v>
      </c>
      <c r="AC2591">
        <v>0</v>
      </c>
      <c r="AD2591">
        <v>0</v>
      </c>
      <c r="AE2591">
        <v>0</v>
      </c>
      <c r="AF2591">
        <v>0</v>
      </c>
      <c r="AG2591" t="s">
        <v>1884</v>
      </c>
      <c r="AH2591" s="181" t="s">
        <v>1886</v>
      </c>
      <c r="AI2591" s="182">
        <v>51</v>
      </c>
      <c r="AJ2591" s="181" t="s">
        <v>1967</v>
      </c>
      <c r="AK2591" s="181" t="s">
        <v>1886</v>
      </c>
      <c r="AL2591" s="181" t="s">
        <v>1886</v>
      </c>
      <c r="AO2591" s="181"/>
      <c r="AQ2591">
        <v>10</v>
      </c>
      <c r="AR2591" s="182">
        <v>40</v>
      </c>
      <c r="AS2591" s="183" t="s">
        <v>1885</v>
      </c>
      <c r="AT2591">
        <v>0</v>
      </c>
      <c r="AU2591">
        <v>0</v>
      </c>
      <c r="AV2591" s="182">
        <v>0</v>
      </c>
      <c r="AW2591" s="184">
        <v>0</v>
      </c>
      <c r="AX2591" s="183" t="s">
        <v>1884</v>
      </c>
      <c r="AY2591" s="184">
        <v>0</v>
      </c>
      <c r="AZ2591">
        <v>0</v>
      </c>
      <c r="BA2591">
        <v>0</v>
      </c>
      <c r="BB2591">
        <v>0</v>
      </c>
      <c r="BC2591" s="182">
        <v>10983</v>
      </c>
      <c r="BD2591" t="s">
        <v>1886</v>
      </c>
      <c r="BE2591" t="s">
        <v>1886</v>
      </c>
      <c r="BF2591" t="s">
        <v>1886</v>
      </c>
      <c r="BG2591" s="181" t="s">
        <v>1886</v>
      </c>
      <c r="BH2591">
        <v>0</v>
      </c>
      <c r="BI2591" s="184">
        <v>0</v>
      </c>
      <c r="BJ2591" s="182">
        <v>0</v>
      </c>
      <c r="BK2591" s="181" t="s">
        <v>1886</v>
      </c>
      <c r="BL2591">
        <v>0</v>
      </c>
      <c r="BM2591">
        <v>0</v>
      </c>
      <c r="BN2591">
        <v>0</v>
      </c>
    </row>
    <row r="2592" spans="1:66" x14ac:dyDescent="0.25">
      <c r="A2592">
        <v>10984</v>
      </c>
      <c r="B2592" t="s">
        <v>1189</v>
      </c>
      <c r="C2592">
        <v>6</v>
      </c>
      <c r="D2592">
        <v>0</v>
      </c>
      <c r="E2592">
        <v>0</v>
      </c>
      <c r="F2592" t="s">
        <v>1884</v>
      </c>
      <c r="G2592" t="s">
        <v>1885</v>
      </c>
      <c r="H2592" t="s">
        <v>1884</v>
      </c>
      <c r="I2592" t="s">
        <v>1884</v>
      </c>
      <c r="J2592" t="s">
        <v>1884</v>
      </c>
      <c r="K2592" t="s">
        <v>1884</v>
      </c>
      <c r="L2592" t="s">
        <v>1884</v>
      </c>
      <c r="M2592" s="180">
        <v>45772</v>
      </c>
      <c r="N2592" t="s">
        <v>1886</v>
      </c>
      <c r="O2592" t="s">
        <v>1886</v>
      </c>
      <c r="P2592" t="s">
        <v>6529</v>
      </c>
      <c r="Q2592">
        <v>0</v>
      </c>
      <c r="R2592">
        <v>0</v>
      </c>
      <c r="S2592" t="s">
        <v>1886</v>
      </c>
      <c r="T2592" t="s">
        <v>1886</v>
      </c>
      <c r="U2592">
        <v>0</v>
      </c>
      <c r="V2592" t="s">
        <v>1886</v>
      </c>
      <c r="W2592">
        <v>0</v>
      </c>
      <c r="X2592">
        <v>0</v>
      </c>
      <c r="Y2592">
        <v>0</v>
      </c>
      <c r="Z2592" t="s">
        <v>1884</v>
      </c>
      <c r="AA2592" t="s">
        <v>1884</v>
      </c>
      <c r="AB2592" t="s">
        <v>1884</v>
      </c>
      <c r="AC2592">
        <v>0</v>
      </c>
      <c r="AD2592">
        <v>0</v>
      </c>
      <c r="AE2592">
        <v>0</v>
      </c>
      <c r="AF2592">
        <v>0</v>
      </c>
      <c r="AG2592" t="s">
        <v>1884</v>
      </c>
      <c r="AH2592" s="181" t="s">
        <v>1886</v>
      </c>
      <c r="AI2592" s="182">
        <v>215</v>
      </c>
      <c r="AJ2592" s="181" t="s">
        <v>1937</v>
      </c>
      <c r="AK2592" s="181" t="s">
        <v>1886</v>
      </c>
      <c r="AL2592" s="181" t="s">
        <v>1886</v>
      </c>
      <c r="AO2592" s="181"/>
      <c r="AQ2592">
        <v>10</v>
      </c>
      <c r="AR2592" s="182">
        <v>40</v>
      </c>
      <c r="AS2592" s="183" t="s">
        <v>1885</v>
      </c>
      <c r="AT2592">
        <v>0</v>
      </c>
      <c r="AU2592">
        <v>0</v>
      </c>
      <c r="AV2592" s="182">
        <v>0</v>
      </c>
      <c r="AW2592" s="184">
        <v>0</v>
      </c>
      <c r="AX2592" s="183" t="s">
        <v>1884</v>
      </c>
      <c r="AY2592" s="184">
        <v>0</v>
      </c>
      <c r="AZ2592">
        <v>0</v>
      </c>
      <c r="BA2592">
        <v>0</v>
      </c>
      <c r="BB2592">
        <v>0</v>
      </c>
      <c r="BC2592" s="182">
        <v>10984</v>
      </c>
      <c r="BD2592" t="s">
        <v>1886</v>
      </c>
      <c r="BE2592" t="s">
        <v>1886</v>
      </c>
      <c r="BF2592" t="s">
        <v>1886</v>
      </c>
      <c r="BG2592" s="181" t="s">
        <v>1886</v>
      </c>
      <c r="BH2592">
        <v>0</v>
      </c>
      <c r="BI2592" s="184">
        <v>0</v>
      </c>
      <c r="BJ2592" s="182">
        <v>0</v>
      </c>
      <c r="BK2592" s="181" t="s">
        <v>1886</v>
      </c>
      <c r="BL2592">
        <v>0</v>
      </c>
      <c r="BM2592">
        <v>0</v>
      </c>
      <c r="BN2592">
        <v>0</v>
      </c>
    </row>
    <row r="2593" spans="1:66" x14ac:dyDescent="0.25">
      <c r="A2593">
        <v>10985</v>
      </c>
      <c r="B2593" t="s">
        <v>905</v>
      </c>
      <c r="C2593">
        <v>6</v>
      </c>
      <c r="D2593">
        <v>0</v>
      </c>
      <c r="E2593">
        <v>0</v>
      </c>
      <c r="F2593" t="s">
        <v>1884</v>
      </c>
      <c r="G2593" t="s">
        <v>1885</v>
      </c>
      <c r="H2593" t="s">
        <v>1884</v>
      </c>
      <c r="I2593" t="s">
        <v>1884</v>
      </c>
      <c r="J2593" t="s">
        <v>1884</v>
      </c>
      <c r="K2593" t="s">
        <v>1884</v>
      </c>
      <c r="L2593" t="s">
        <v>1884</v>
      </c>
      <c r="M2593" s="180">
        <v>45773</v>
      </c>
      <c r="N2593" t="s">
        <v>1886</v>
      </c>
      <c r="O2593" t="s">
        <v>1886</v>
      </c>
      <c r="P2593" t="s">
        <v>6530</v>
      </c>
      <c r="Q2593">
        <v>0</v>
      </c>
      <c r="R2593">
        <v>0</v>
      </c>
      <c r="S2593" t="s">
        <v>1886</v>
      </c>
      <c r="T2593" t="s">
        <v>1886</v>
      </c>
      <c r="U2593">
        <v>0</v>
      </c>
      <c r="V2593" t="s">
        <v>1886</v>
      </c>
      <c r="W2593">
        <v>0</v>
      </c>
      <c r="X2593">
        <v>0</v>
      </c>
      <c r="Y2593">
        <v>0</v>
      </c>
      <c r="Z2593" t="s">
        <v>1884</v>
      </c>
      <c r="AA2593" t="s">
        <v>1884</v>
      </c>
      <c r="AB2593" t="s">
        <v>1884</v>
      </c>
      <c r="AC2593">
        <v>0</v>
      </c>
      <c r="AD2593">
        <v>0</v>
      </c>
      <c r="AE2593">
        <v>0</v>
      </c>
      <c r="AF2593">
        <v>0</v>
      </c>
      <c r="AG2593" t="s">
        <v>1884</v>
      </c>
      <c r="AH2593" s="181" t="s">
        <v>1886</v>
      </c>
      <c r="AI2593" s="182">
        <v>116</v>
      </c>
      <c r="AJ2593" s="181" t="s">
        <v>1995</v>
      </c>
      <c r="AK2593" s="181" t="s">
        <v>6531</v>
      </c>
      <c r="AL2593" s="181" t="s">
        <v>1886</v>
      </c>
      <c r="AO2593" s="181"/>
      <c r="AQ2593">
        <v>10</v>
      </c>
      <c r="AR2593" s="182">
        <v>40</v>
      </c>
      <c r="AS2593" s="183" t="s">
        <v>1885</v>
      </c>
      <c r="AT2593">
        <v>0</v>
      </c>
      <c r="AU2593">
        <v>407</v>
      </c>
      <c r="AV2593" s="182">
        <v>11</v>
      </c>
      <c r="AW2593" s="184">
        <v>0</v>
      </c>
      <c r="AX2593" s="183" t="s">
        <v>1884</v>
      </c>
      <c r="AY2593" s="184">
        <v>0</v>
      </c>
      <c r="AZ2593">
        <v>0</v>
      </c>
      <c r="BA2593">
        <v>0</v>
      </c>
      <c r="BB2593">
        <v>0</v>
      </c>
      <c r="BC2593" s="182">
        <v>10985</v>
      </c>
      <c r="BD2593" t="s">
        <v>1886</v>
      </c>
      <c r="BE2593" t="s">
        <v>1886</v>
      </c>
      <c r="BF2593" t="s">
        <v>1886</v>
      </c>
      <c r="BG2593" s="181" t="s">
        <v>1886</v>
      </c>
      <c r="BH2593">
        <v>0</v>
      </c>
      <c r="BI2593" s="184">
        <v>0</v>
      </c>
      <c r="BJ2593" s="182">
        <v>0</v>
      </c>
      <c r="BK2593" s="181" t="s">
        <v>1886</v>
      </c>
      <c r="BL2593">
        <v>0</v>
      </c>
      <c r="BM2593">
        <v>0</v>
      </c>
      <c r="BN2593">
        <v>0</v>
      </c>
    </row>
    <row r="2594" spans="1:66" x14ac:dyDescent="0.25">
      <c r="A2594">
        <v>10986</v>
      </c>
      <c r="B2594" t="s">
        <v>1037</v>
      </c>
      <c r="C2594">
        <v>14</v>
      </c>
      <c r="D2594">
        <v>0</v>
      </c>
      <c r="E2594">
        <v>0</v>
      </c>
      <c r="F2594" t="s">
        <v>1884</v>
      </c>
      <c r="G2594" t="s">
        <v>1885</v>
      </c>
      <c r="H2594" t="s">
        <v>1884</v>
      </c>
      <c r="I2594" t="s">
        <v>1884</v>
      </c>
      <c r="J2594" t="s">
        <v>1884</v>
      </c>
      <c r="K2594" t="s">
        <v>1884</v>
      </c>
      <c r="L2594" t="s">
        <v>1884</v>
      </c>
      <c r="M2594" s="180">
        <v>45775</v>
      </c>
      <c r="N2594" t="s">
        <v>1886</v>
      </c>
      <c r="O2594" t="s">
        <v>1886</v>
      </c>
      <c r="P2594" t="s">
        <v>6532</v>
      </c>
      <c r="Q2594">
        <v>0</v>
      </c>
      <c r="R2594">
        <v>0</v>
      </c>
      <c r="S2594" t="s">
        <v>1886</v>
      </c>
      <c r="T2594" t="s">
        <v>1886</v>
      </c>
      <c r="U2594">
        <v>0</v>
      </c>
      <c r="V2594" t="s">
        <v>1886</v>
      </c>
      <c r="W2594">
        <v>0</v>
      </c>
      <c r="X2594">
        <v>0</v>
      </c>
      <c r="Y2594">
        <v>0</v>
      </c>
      <c r="Z2594" t="s">
        <v>1884</v>
      </c>
      <c r="AA2594" t="s">
        <v>1884</v>
      </c>
      <c r="AB2594" t="s">
        <v>1884</v>
      </c>
      <c r="AC2594">
        <v>0</v>
      </c>
      <c r="AD2594">
        <v>0</v>
      </c>
      <c r="AE2594">
        <v>0</v>
      </c>
      <c r="AF2594">
        <v>0</v>
      </c>
      <c r="AG2594" t="s">
        <v>1884</v>
      </c>
      <c r="AH2594" s="181" t="s">
        <v>1886</v>
      </c>
      <c r="AI2594" s="182">
        <v>129</v>
      </c>
      <c r="AJ2594" s="181" t="s">
        <v>2178</v>
      </c>
      <c r="AK2594" s="181" t="s">
        <v>1886</v>
      </c>
      <c r="AL2594" s="181" t="s">
        <v>1886</v>
      </c>
      <c r="AO2594" s="181"/>
      <c r="AQ2594">
        <v>10</v>
      </c>
      <c r="AR2594" s="182">
        <v>40</v>
      </c>
      <c r="AS2594" s="183" t="s">
        <v>1885</v>
      </c>
      <c r="AT2594">
        <v>0</v>
      </c>
      <c r="AU2594">
        <v>64</v>
      </c>
      <c r="AV2594" s="182">
        <v>8</v>
      </c>
      <c r="AW2594" s="184">
        <v>0</v>
      </c>
      <c r="AX2594" s="183" t="s">
        <v>1884</v>
      </c>
      <c r="AY2594" s="184">
        <v>0</v>
      </c>
      <c r="AZ2594">
        <v>0</v>
      </c>
      <c r="BA2594">
        <v>0</v>
      </c>
      <c r="BB2594">
        <v>0</v>
      </c>
      <c r="BC2594" s="182">
        <v>10986</v>
      </c>
      <c r="BD2594" t="s">
        <v>1886</v>
      </c>
      <c r="BE2594" t="s">
        <v>1886</v>
      </c>
      <c r="BF2594" t="s">
        <v>1886</v>
      </c>
      <c r="BG2594" s="181" t="s">
        <v>1886</v>
      </c>
      <c r="BH2594">
        <v>0</v>
      </c>
      <c r="BI2594" s="184">
        <v>0</v>
      </c>
      <c r="BJ2594" s="182">
        <v>0</v>
      </c>
      <c r="BK2594" s="181" t="s">
        <v>1886</v>
      </c>
      <c r="BL2594">
        <v>0</v>
      </c>
      <c r="BM2594">
        <v>0</v>
      </c>
      <c r="BN2594">
        <v>0</v>
      </c>
    </row>
    <row r="2595" spans="1:66" x14ac:dyDescent="0.25">
      <c r="A2595">
        <v>10987</v>
      </c>
      <c r="B2595" t="s">
        <v>1039</v>
      </c>
      <c r="C2595">
        <v>14</v>
      </c>
      <c r="D2595">
        <v>0</v>
      </c>
      <c r="E2595">
        <v>0</v>
      </c>
      <c r="F2595" t="s">
        <v>1884</v>
      </c>
      <c r="G2595" t="s">
        <v>1885</v>
      </c>
      <c r="H2595" t="s">
        <v>1884</v>
      </c>
      <c r="I2595" t="s">
        <v>1884</v>
      </c>
      <c r="J2595" t="s">
        <v>1884</v>
      </c>
      <c r="K2595" t="s">
        <v>1884</v>
      </c>
      <c r="L2595" t="s">
        <v>1884</v>
      </c>
      <c r="M2595" s="180">
        <v>45775</v>
      </c>
      <c r="N2595" t="s">
        <v>1886</v>
      </c>
      <c r="O2595" t="s">
        <v>1886</v>
      </c>
      <c r="P2595" t="s">
        <v>6533</v>
      </c>
      <c r="Q2595">
        <v>0</v>
      </c>
      <c r="R2595">
        <v>0</v>
      </c>
      <c r="S2595" t="s">
        <v>1886</v>
      </c>
      <c r="T2595" t="s">
        <v>1886</v>
      </c>
      <c r="U2595">
        <v>0</v>
      </c>
      <c r="V2595" t="s">
        <v>1886</v>
      </c>
      <c r="W2595">
        <v>0</v>
      </c>
      <c r="X2595">
        <v>0</v>
      </c>
      <c r="Y2595">
        <v>0</v>
      </c>
      <c r="Z2595" t="s">
        <v>1884</v>
      </c>
      <c r="AA2595" t="s">
        <v>1884</v>
      </c>
      <c r="AB2595" t="s">
        <v>1884</v>
      </c>
      <c r="AC2595">
        <v>0</v>
      </c>
      <c r="AD2595">
        <v>0</v>
      </c>
      <c r="AE2595">
        <v>0</v>
      </c>
      <c r="AF2595">
        <v>0</v>
      </c>
      <c r="AG2595" t="s">
        <v>1884</v>
      </c>
      <c r="AH2595" s="181" t="s">
        <v>1886</v>
      </c>
      <c r="AI2595" s="182">
        <v>129</v>
      </c>
      <c r="AJ2595" s="181" t="s">
        <v>2178</v>
      </c>
      <c r="AK2595" s="181" t="s">
        <v>1886</v>
      </c>
      <c r="AL2595" s="181" t="s">
        <v>1886</v>
      </c>
      <c r="AO2595" s="181"/>
      <c r="AQ2595">
        <v>10</v>
      </c>
      <c r="AR2595" s="182">
        <v>40</v>
      </c>
      <c r="AS2595" s="183" t="s">
        <v>1885</v>
      </c>
      <c r="AT2595">
        <v>0</v>
      </c>
      <c r="AU2595">
        <v>64</v>
      </c>
      <c r="AV2595" s="182">
        <v>8</v>
      </c>
      <c r="AW2595" s="184">
        <v>0</v>
      </c>
      <c r="AX2595" s="183" t="s">
        <v>1884</v>
      </c>
      <c r="AY2595" s="184">
        <v>0</v>
      </c>
      <c r="AZ2595">
        <v>0</v>
      </c>
      <c r="BA2595">
        <v>0</v>
      </c>
      <c r="BB2595">
        <v>0</v>
      </c>
      <c r="BC2595" s="182">
        <v>10987</v>
      </c>
      <c r="BD2595" t="s">
        <v>1886</v>
      </c>
      <c r="BE2595" t="s">
        <v>1886</v>
      </c>
      <c r="BF2595" t="s">
        <v>1886</v>
      </c>
      <c r="BG2595" s="181" t="s">
        <v>1886</v>
      </c>
      <c r="BH2595">
        <v>0</v>
      </c>
      <c r="BI2595" s="184">
        <v>0</v>
      </c>
      <c r="BJ2595" s="182">
        <v>0</v>
      </c>
      <c r="BK2595" s="181" t="s">
        <v>1886</v>
      </c>
      <c r="BL2595">
        <v>0</v>
      </c>
      <c r="BM2595">
        <v>0</v>
      </c>
      <c r="BN2595">
        <v>0</v>
      </c>
    </row>
    <row r="2596" spans="1:66" x14ac:dyDescent="0.25">
      <c r="A2596">
        <v>10988</v>
      </c>
      <c r="B2596" t="s">
        <v>907</v>
      </c>
      <c r="C2596">
        <v>14</v>
      </c>
      <c r="D2596">
        <v>0</v>
      </c>
      <c r="E2596">
        <v>0</v>
      </c>
      <c r="F2596" t="s">
        <v>1884</v>
      </c>
      <c r="G2596" t="s">
        <v>1885</v>
      </c>
      <c r="H2596" t="s">
        <v>1884</v>
      </c>
      <c r="I2596" t="s">
        <v>1884</v>
      </c>
      <c r="J2596" t="s">
        <v>1884</v>
      </c>
      <c r="K2596" t="s">
        <v>1884</v>
      </c>
      <c r="L2596" t="s">
        <v>1884</v>
      </c>
      <c r="M2596" s="180">
        <v>45775</v>
      </c>
      <c r="N2596" t="s">
        <v>1886</v>
      </c>
      <c r="O2596" t="s">
        <v>1886</v>
      </c>
      <c r="P2596" t="s">
        <v>6534</v>
      </c>
      <c r="Q2596">
        <v>0</v>
      </c>
      <c r="R2596">
        <v>0</v>
      </c>
      <c r="S2596" t="s">
        <v>1886</v>
      </c>
      <c r="T2596" t="s">
        <v>1886</v>
      </c>
      <c r="U2596">
        <v>0</v>
      </c>
      <c r="V2596" t="s">
        <v>1886</v>
      </c>
      <c r="W2596">
        <v>0</v>
      </c>
      <c r="X2596">
        <v>0</v>
      </c>
      <c r="Y2596">
        <v>0</v>
      </c>
      <c r="Z2596" t="s">
        <v>1884</v>
      </c>
      <c r="AA2596" t="s">
        <v>1884</v>
      </c>
      <c r="AB2596" t="s">
        <v>1884</v>
      </c>
      <c r="AC2596">
        <v>0</v>
      </c>
      <c r="AD2596">
        <v>0</v>
      </c>
      <c r="AE2596">
        <v>0</v>
      </c>
      <c r="AF2596">
        <v>0</v>
      </c>
      <c r="AG2596" t="s">
        <v>1884</v>
      </c>
      <c r="AH2596" s="181" t="s">
        <v>1886</v>
      </c>
      <c r="AI2596" s="182">
        <v>129</v>
      </c>
      <c r="AJ2596" s="181" t="s">
        <v>2178</v>
      </c>
      <c r="AK2596" s="181" t="s">
        <v>1886</v>
      </c>
      <c r="AL2596" s="181" t="s">
        <v>1886</v>
      </c>
      <c r="AO2596" s="181"/>
      <c r="AQ2596">
        <v>10</v>
      </c>
      <c r="AR2596" s="182">
        <v>40</v>
      </c>
      <c r="AS2596" s="183" t="s">
        <v>1885</v>
      </c>
      <c r="AT2596">
        <v>0</v>
      </c>
      <c r="AU2596">
        <v>64</v>
      </c>
      <c r="AV2596" s="182">
        <v>8</v>
      </c>
      <c r="AW2596" s="184">
        <v>0</v>
      </c>
      <c r="AX2596" s="183" t="s">
        <v>1884</v>
      </c>
      <c r="AY2596" s="184">
        <v>0</v>
      </c>
      <c r="AZ2596">
        <v>0</v>
      </c>
      <c r="BA2596">
        <v>0</v>
      </c>
      <c r="BB2596">
        <v>0</v>
      </c>
      <c r="BC2596" s="182">
        <v>10988</v>
      </c>
      <c r="BD2596" t="s">
        <v>1886</v>
      </c>
      <c r="BE2596" t="s">
        <v>1886</v>
      </c>
      <c r="BF2596" t="s">
        <v>1886</v>
      </c>
      <c r="BG2596" s="181" t="s">
        <v>1886</v>
      </c>
      <c r="BH2596">
        <v>0</v>
      </c>
      <c r="BI2596" s="184">
        <v>0</v>
      </c>
      <c r="BJ2596" s="182">
        <v>0</v>
      </c>
      <c r="BK2596" s="181" t="s">
        <v>1886</v>
      </c>
      <c r="BL2596">
        <v>0</v>
      </c>
      <c r="BM2596">
        <v>0</v>
      </c>
      <c r="BN2596">
        <v>0</v>
      </c>
    </row>
    <row r="2597" spans="1:66" x14ac:dyDescent="0.25">
      <c r="A2597">
        <v>10989</v>
      </c>
      <c r="B2597" t="s">
        <v>6535</v>
      </c>
      <c r="C2597">
        <v>6</v>
      </c>
      <c r="D2597">
        <v>0</v>
      </c>
      <c r="E2597">
        <v>0</v>
      </c>
      <c r="F2597" t="s">
        <v>1884</v>
      </c>
      <c r="G2597" t="s">
        <v>1885</v>
      </c>
      <c r="H2597" t="s">
        <v>1884</v>
      </c>
      <c r="I2597" t="s">
        <v>1884</v>
      </c>
      <c r="J2597" t="s">
        <v>1884</v>
      </c>
      <c r="K2597" t="s">
        <v>1884</v>
      </c>
      <c r="L2597" t="s">
        <v>1884</v>
      </c>
      <c r="M2597" s="180">
        <v>45776</v>
      </c>
      <c r="N2597" t="s">
        <v>1886</v>
      </c>
      <c r="O2597" t="s">
        <v>6536</v>
      </c>
      <c r="P2597" t="s">
        <v>6537</v>
      </c>
      <c r="Q2597">
        <v>0</v>
      </c>
      <c r="R2597">
        <v>0</v>
      </c>
      <c r="S2597" t="s">
        <v>1886</v>
      </c>
      <c r="T2597" t="s">
        <v>1886</v>
      </c>
      <c r="U2597">
        <v>0</v>
      </c>
      <c r="V2597" t="s">
        <v>1886</v>
      </c>
      <c r="W2597">
        <v>0</v>
      </c>
      <c r="X2597">
        <v>0</v>
      </c>
      <c r="Y2597">
        <v>0</v>
      </c>
      <c r="Z2597" t="s">
        <v>1884</v>
      </c>
      <c r="AA2597" t="s">
        <v>1884</v>
      </c>
      <c r="AB2597" t="s">
        <v>1884</v>
      </c>
      <c r="AC2597">
        <v>0</v>
      </c>
      <c r="AD2597">
        <v>0</v>
      </c>
      <c r="AE2597">
        <v>0</v>
      </c>
      <c r="AF2597">
        <v>0</v>
      </c>
      <c r="AG2597" t="s">
        <v>1884</v>
      </c>
      <c r="AH2597" s="181" t="s">
        <v>1886</v>
      </c>
      <c r="AI2597" s="182">
        <v>244</v>
      </c>
      <c r="AJ2597" s="181" t="s">
        <v>2723</v>
      </c>
      <c r="AK2597" s="181" t="s">
        <v>6538</v>
      </c>
      <c r="AL2597" s="181" t="s">
        <v>1886</v>
      </c>
      <c r="AO2597" s="181"/>
      <c r="AQ2597">
        <v>10</v>
      </c>
      <c r="AR2597" s="182">
        <v>40</v>
      </c>
      <c r="AS2597" s="183" t="s">
        <v>1885</v>
      </c>
      <c r="AT2597">
        <v>0</v>
      </c>
      <c r="AU2597">
        <v>0</v>
      </c>
      <c r="AV2597" s="182">
        <v>0</v>
      </c>
      <c r="AW2597" s="184">
        <v>0</v>
      </c>
      <c r="AX2597" s="183" t="s">
        <v>1884</v>
      </c>
      <c r="AY2597" s="184">
        <v>0</v>
      </c>
      <c r="AZ2597">
        <v>0</v>
      </c>
      <c r="BA2597">
        <v>0</v>
      </c>
      <c r="BB2597">
        <v>0</v>
      </c>
      <c r="BC2597" s="182">
        <v>10989</v>
      </c>
      <c r="BD2597" t="s">
        <v>1886</v>
      </c>
      <c r="BE2597" t="s">
        <v>1886</v>
      </c>
      <c r="BF2597" t="s">
        <v>1886</v>
      </c>
      <c r="BG2597" s="181" t="s">
        <v>1886</v>
      </c>
      <c r="BH2597">
        <v>0</v>
      </c>
      <c r="BI2597" s="184">
        <v>0</v>
      </c>
      <c r="BJ2597" s="182">
        <v>0</v>
      </c>
      <c r="BK2597" s="181" t="s">
        <v>1886</v>
      </c>
      <c r="BL2597">
        <v>0</v>
      </c>
      <c r="BM2597">
        <v>0</v>
      </c>
      <c r="BN2597">
        <v>0</v>
      </c>
    </row>
    <row r="2598" spans="1:66" x14ac:dyDescent="0.25">
      <c r="A2598">
        <v>10990</v>
      </c>
      <c r="B2598" t="s">
        <v>6539</v>
      </c>
      <c r="C2598">
        <v>12</v>
      </c>
      <c r="D2598">
        <v>0</v>
      </c>
      <c r="E2598">
        <v>0</v>
      </c>
      <c r="F2598" t="s">
        <v>1884</v>
      </c>
      <c r="G2598" t="s">
        <v>1885</v>
      </c>
      <c r="H2598" t="s">
        <v>1884</v>
      </c>
      <c r="I2598" t="s">
        <v>1884</v>
      </c>
      <c r="J2598" t="s">
        <v>1884</v>
      </c>
      <c r="K2598" t="s">
        <v>1884</v>
      </c>
      <c r="L2598" t="s">
        <v>1884</v>
      </c>
      <c r="M2598" s="180">
        <v>45776</v>
      </c>
      <c r="N2598" t="s">
        <v>1886</v>
      </c>
      <c r="O2598" t="s">
        <v>6540</v>
      </c>
      <c r="P2598" t="s">
        <v>6541</v>
      </c>
      <c r="Q2598">
        <v>0</v>
      </c>
      <c r="R2598">
        <v>0</v>
      </c>
      <c r="S2598" t="s">
        <v>1886</v>
      </c>
      <c r="T2598" t="s">
        <v>1886</v>
      </c>
      <c r="U2598">
        <v>0</v>
      </c>
      <c r="V2598" t="s">
        <v>1886</v>
      </c>
      <c r="W2598">
        <v>0</v>
      </c>
      <c r="X2598">
        <v>0</v>
      </c>
      <c r="Y2598">
        <v>0</v>
      </c>
      <c r="Z2598" t="s">
        <v>1884</v>
      </c>
      <c r="AA2598" t="s">
        <v>1884</v>
      </c>
      <c r="AB2598" t="s">
        <v>1884</v>
      </c>
      <c r="AC2598">
        <v>0</v>
      </c>
      <c r="AD2598">
        <v>0</v>
      </c>
      <c r="AE2598">
        <v>0</v>
      </c>
      <c r="AF2598">
        <v>0</v>
      </c>
      <c r="AG2598" t="s">
        <v>1884</v>
      </c>
      <c r="AH2598" s="181" t="s">
        <v>1886</v>
      </c>
      <c r="AI2598" s="182">
        <v>210</v>
      </c>
      <c r="AJ2598" s="181" t="s">
        <v>2010</v>
      </c>
      <c r="AK2598" s="181" t="s">
        <v>1886</v>
      </c>
      <c r="AL2598" s="181" t="s">
        <v>1886</v>
      </c>
      <c r="AO2598" s="181"/>
      <c r="AQ2598">
        <v>10</v>
      </c>
      <c r="AR2598" s="182">
        <v>40</v>
      </c>
      <c r="AS2598" s="183" t="s">
        <v>1885</v>
      </c>
      <c r="AT2598">
        <v>0</v>
      </c>
      <c r="AU2598">
        <v>96</v>
      </c>
      <c r="AV2598" s="182">
        <v>6</v>
      </c>
      <c r="AW2598" s="184">
        <v>0</v>
      </c>
      <c r="AX2598" s="183" t="s">
        <v>1884</v>
      </c>
      <c r="AY2598" s="184">
        <v>0</v>
      </c>
      <c r="AZ2598">
        <v>0</v>
      </c>
      <c r="BA2598">
        <v>0</v>
      </c>
      <c r="BB2598">
        <v>0</v>
      </c>
      <c r="BC2598" s="182">
        <v>10990</v>
      </c>
      <c r="BD2598" t="s">
        <v>1886</v>
      </c>
      <c r="BE2598" t="s">
        <v>1886</v>
      </c>
      <c r="BF2598" t="s">
        <v>1886</v>
      </c>
      <c r="BG2598" s="181" t="s">
        <v>1886</v>
      </c>
      <c r="BH2598">
        <v>0</v>
      </c>
      <c r="BI2598" s="184">
        <v>0</v>
      </c>
      <c r="BJ2598" s="182">
        <v>0</v>
      </c>
      <c r="BK2598" s="181" t="s">
        <v>1886</v>
      </c>
      <c r="BL2598">
        <v>0</v>
      </c>
      <c r="BM2598">
        <v>0</v>
      </c>
      <c r="BN2598">
        <v>0</v>
      </c>
    </row>
    <row r="2599" spans="1:66" x14ac:dyDescent="0.25">
      <c r="A2599">
        <v>10991</v>
      </c>
      <c r="B2599" t="s">
        <v>6542</v>
      </c>
      <c r="C2599">
        <v>12</v>
      </c>
      <c r="D2599">
        <v>0</v>
      </c>
      <c r="E2599">
        <v>0</v>
      </c>
      <c r="F2599" t="s">
        <v>1884</v>
      </c>
      <c r="G2599" t="s">
        <v>1885</v>
      </c>
      <c r="H2599" t="s">
        <v>1884</v>
      </c>
      <c r="I2599" t="s">
        <v>1884</v>
      </c>
      <c r="J2599" t="s">
        <v>1884</v>
      </c>
      <c r="K2599" t="s">
        <v>1884</v>
      </c>
      <c r="L2599" t="s">
        <v>1884</v>
      </c>
      <c r="M2599" s="180">
        <v>45776</v>
      </c>
      <c r="N2599" t="s">
        <v>1886</v>
      </c>
      <c r="O2599" t="s">
        <v>6543</v>
      </c>
      <c r="P2599" t="s">
        <v>6544</v>
      </c>
      <c r="Q2599">
        <v>0</v>
      </c>
      <c r="R2599">
        <v>0</v>
      </c>
      <c r="S2599" t="s">
        <v>1886</v>
      </c>
      <c r="T2599" t="s">
        <v>1886</v>
      </c>
      <c r="U2599">
        <v>0</v>
      </c>
      <c r="V2599" t="s">
        <v>1886</v>
      </c>
      <c r="W2599">
        <v>0</v>
      </c>
      <c r="X2599">
        <v>0</v>
      </c>
      <c r="Y2599">
        <v>0</v>
      </c>
      <c r="Z2599" t="s">
        <v>1884</v>
      </c>
      <c r="AA2599" t="s">
        <v>1884</v>
      </c>
      <c r="AB2599" t="s">
        <v>1884</v>
      </c>
      <c r="AC2599">
        <v>0</v>
      </c>
      <c r="AD2599">
        <v>0</v>
      </c>
      <c r="AE2599">
        <v>0</v>
      </c>
      <c r="AF2599">
        <v>0</v>
      </c>
      <c r="AG2599" t="s">
        <v>1884</v>
      </c>
      <c r="AH2599" s="181" t="s">
        <v>1886</v>
      </c>
      <c r="AI2599" s="182">
        <v>210</v>
      </c>
      <c r="AJ2599" s="181" t="s">
        <v>2010</v>
      </c>
      <c r="AK2599" s="181" t="s">
        <v>1886</v>
      </c>
      <c r="AL2599" s="181" t="s">
        <v>1886</v>
      </c>
      <c r="AO2599" s="181"/>
      <c r="AQ2599">
        <v>10</v>
      </c>
      <c r="AR2599" s="182">
        <v>40</v>
      </c>
      <c r="AS2599" s="183" t="s">
        <v>1885</v>
      </c>
      <c r="AT2599">
        <v>0</v>
      </c>
      <c r="AU2599">
        <v>96</v>
      </c>
      <c r="AV2599" s="182">
        <v>6</v>
      </c>
      <c r="AW2599" s="184">
        <v>0</v>
      </c>
      <c r="AX2599" s="183" t="s">
        <v>1884</v>
      </c>
      <c r="AY2599" s="184">
        <v>0</v>
      </c>
      <c r="AZ2599">
        <v>0</v>
      </c>
      <c r="BA2599">
        <v>0</v>
      </c>
      <c r="BB2599">
        <v>0</v>
      </c>
      <c r="BC2599" s="182">
        <v>10991</v>
      </c>
      <c r="BD2599" t="s">
        <v>1886</v>
      </c>
      <c r="BE2599" t="s">
        <v>1886</v>
      </c>
      <c r="BF2599" t="s">
        <v>1886</v>
      </c>
      <c r="BG2599" s="181" t="s">
        <v>1886</v>
      </c>
      <c r="BH2599">
        <v>0</v>
      </c>
      <c r="BI2599" s="184">
        <v>0</v>
      </c>
      <c r="BJ2599" s="182">
        <v>0</v>
      </c>
      <c r="BK2599" s="181" t="s">
        <v>1886</v>
      </c>
      <c r="BL2599">
        <v>0</v>
      </c>
      <c r="BM2599">
        <v>0</v>
      </c>
      <c r="BN2599">
        <v>0</v>
      </c>
    </row>
    <row r="2600" spans="1:66" x14ac:dyDescent="0.25">
      <c r="A2600">
        <v>10992</v>
      </c>
      <c r="B2600" t="s">
        <v>6545</v>
      </c>
      <c r="C2600">
        <v>12</v>
      </c>
      <c r="D2600">
        <v>0</v>
      </c>
      <c r="E2600">
        <v>0</v>
      </c>
      <c r="F2600" t="s">
        <v>1884</v>
      </c>
      <c r="G2600" t="s">
        <v>1885</v>
      </c>
      <c r="H2600" t="s">
        <v>1884</v>
      </c>
      <c r="I2600" t="s">
        <v>1884</v>
      </c>
      <c r="J2600" t="s">
        <v>1884</v>
      </c>
      <c r="K2600" t="s">
        <v>1884</v>
      </c>
      <c r="L2600" t="s">
        <v>1884</v>
      </c>
      <c r="M2600" s="180">
        <v>45777</v>
      </c>
      <c r="N2600" t="s">
        <v>1886</v>
      </c>
      <c r="O2600" t="s">
        <v>6546</v>
      </c>
      <c r="P2600" t="s">
        <v>6547</v>
      </c>
      <c r="Q2600">
        <v>0</v>
      </c>
      <c r="R2600">
        <v>0</v>
      </c>
      <c r="S2600" t="s">
        <v>1886</v>
      </c>
      <c r="T2600" t="s">
        <v>1886</v>
      </c>
      <c r="U2600">
        <v>0</v>
      </c>
      <c r="V2600" t="s">
        <v>1886</v>
      </c>
      <c r="W2600">
        <v>0</v>
      </c>
      <c r="X2600">
        <v>0</v>
      </c>
      <c r="Y2600">
        <v>0</v>
      </c>
      <c r="Z2600" t="s">
        <v>1884</v>
      </c>
      <c r="AA2600" t="s">
        <v>1884</v>
      </c>
      <c r="AB2600" t="s">
        <v>1884</v>
      </c>
      <c r="AC2600">
        <v>0</v>
      </c>
      <c r="AD2600">
        <v>0</v>
      </c>
      <c r="AE2600">
        <v>0</v>
      </c>
      <c r="AF2600">
        <v>0</v>
      </c>
      <c r="AG2600" t="s">
        <v>1884</v>
      </c>
      <c r="AH2600" s="181" t="s">
        <v>1886</v>
      </c>
      <c r="AI2600" s="182">
        <v>210</v>
      </c>
      <c r="AJ2600" s="181" t="s">
        <v>2010</v>
      </c>
      <c r="AK2600" s="181" t="s">
        <v>1886</v>
      </c>
      <c r="AL2600" s="181" t="s">
        <v>1886</v>
      </c>
      <c r="AO2600" s="181"/>
      <c r="AQ2600">
        <v>10</v>
      </c>
      <c r="AR2600" s="182">
        <v>40</v>
      </c>
      <c r="AS2600" s="183" t="s">
        <v>1885</v>
      </c>
      <c r="AT2600">
        <v>0</v>
      </c>
      <c r="AU2600">
        <v>0</v>
      </c>
      <c r="AV2600" s="182">
        <v>0</v>
      </c>
      <c r="AW2600" s="184">
        <v>0</v>
      </c>
      <c r="AX2600" s="183" t="s">
        <v>1884</v>
      </c>
      <c r="AY2600" s="184">
        <v>0</v>
      </c>
      <c r="AZ2600">
        <v>0</v>
      </c>
      <c r="BA2600">
        <v>0</v>
      </c>
      <c r="BB2600">
        <v>0</v>
      </c>
      <c r="BC2600" s="182">
        <v>10992</v>
      </c>
      <c r="BD2600" t="s">
        <v>1886</v>
      </c>
      <c r="BE2600" t="s">
        <v>1886</v>
      </c>
      <c r="BF2600" t="s">
        <v>1886</v>
      </c>
      <c r="BG2600" s="181" t="s">
        <v>1886</v>
      </c>
      <c r="BH2600">
        <v>1.8</v>
      </c>
      <c r="BI2600" s="184">
        <v>0</v>
      </c>
      <c r="BJ2600" s="182">
        <v>0</v>
      </c>
      <c r="BK2600" s="181" t="s">
        <v>1886</v>
      </c>
      <c r="BL2600">
        <v>0</v>
      </c>
      <c r="BM2600">
        <v>0</v>
      </c>
      <c r="BN2600">
        <v>0</v>
      </c>
    </row>
    <row r="2601" spans="1:66" x14ac:dyDescent="0.25">
      <c r="A2601">
        <v>10993</v>
      </c>
      <c r="B2601" t="s">
        <v>6548</v>
      </c>
      <c r="C2601">
        <v>120</v>
      </c>
      <c r="D2601">
        <v>0</v>
      </c>
      <c r="E2601">
        <v>0</v>
      </c>
      <c r="F2601" t="s">
        <v>1884</v>
      </c>
      <c r="G2601" t="s">
        <v>1885</v>
      </c>
      <c r="H2601" t="s">
        <v>1884</v>
      </c>
      <c r="I2601" t="s">
        <v>1884</v>
      </c>
      <c r="J2601" t="s">
        <v>1884</v>
      </c>
      <c r="K2601" t="s">
        <v>1884</v>
      </c>
      <c r="L2601" t="s">
        <v>1884</v>
      </c>
      <c r="M2601" s="180">
        <v>45783</v>
      </c>
      <c r="N2601" t="s">
        <v>1886</v>
      </c>
      <c r="O2601" t="s">
        <v>1886</v>
      </c>
      <c r="P2601" t="s">
        <v>6549</v>
      </c>
      <c r="Q2601">
        <v>0</v>
      </c>
      <c r="R2601">
        <v>0</v>
      </c>
      <c r="S2601" t="s">
        <v>1886</v>
      </c>
      <c r="T2601" t="s">
        <v>1886</v>
      </c>
      <c r="U2601">
        <v>0</v>
      </c>
      <c r="V2601" t="s">
        <v>1886</v>
      </c>
      <c r="W2601">
        <v>0</v>
      </c>
      <c r="X2601">
        <v>3</v>
      </c>
      <c r="Y2601">
        <v>3</v>
      </c>
      <c r="Z2601" t="s">
        <v>1884</v>
      </c>
      <c r="AA2601" t="s">
        <v>1884</v>
      </c>
      <c r="AB2601" t="s">
        <v>1884</v>
      </c>
      <c r="AC2601">
        <v>0</v>
      </c>
      <c r="AD2601">
        <v>0</v>
      </c>
      <c r="AE2601">
        <v>0</v>
      </c>
      <c r="AF2601">
        <v>0</v>
      </c>
      <c r="AG2601" t="s">
        <v>1884</v>
      </c>
      <c r="AH2601" s="181" t="s">
        <v>1886</v>
      </c>
      <c r="AI2601" s="182">
        <v>26</v>
      </c>
      <c r="AJ2601" s="181" t="s">
        <v>1902</v>
      </c>
      <c r="AK2601" s="181" t="s">
        <v>1886</v>
      </c>
      <c r="AL2601" s="181" t="s">
        <v>1886</v>
      </c>
      <c r="AO2601" s="181"/>
      <c r="AQ2601">
        <v>10</v>
      </c>
      <c r="AR2601" s="182">
        <v>40</v>
      </c>
      <c r="AS2601" s="183" t="s">
        <v>1885</v>
      </c>
      <c r="AT2601">
        <v>0</v>
      </c>
      <c r="AU2601">
        <v>0</v>
      </c>
      <c r="AV2601" s="182">
        <v>0</v>
      </c>
      <c r="AW2601" s="184">
        <v>0</v>
      </c>
      <c r="AX2601" s="183" t="s">
        <v>1884</v>
      </c>
      <c r="AY2601" s="184">
        <v>0</v>
      </c>
      <c r="AZ2601">
        <v>0</v>
      </c>
      <c r="BA2601">
        <v>0</v>
      </c>
      <c r="BB2601">
        <v>0</v>
      </c>
      <c r="BC2601" s="182">
        <v>10993</v>
      </c>
      <c r="BD2601" t="s">
        <v>1886</v>
      </c>
      <c r="BE2601" t="s">
        <v>1886</v>
      </c>
      <c r="BF2601" t="s">
        <v>1886</v>
      </c>
      <c r="BG2601" s="181" t="s">
        <v>1886</v>
      </c>
      <c r="BH2601">
        <v>0</v>
      </c>
      <c r="BI2601" s="184">
        <v>0</v>
      </c>
      <c r="BJ2601" s="182">
        <v>0</v>
      </c>
      <c r="BK2601" s="181" t="s">
        <v>1886</v>
      </c>
      <c r="BL2601">
        <v>0</v>
      </c>
      <c r="BM2601">
        <v>0</v>
      </c>
      <c r="BN2601">
        <v>0</v>
      </c>
    </row>
    <row r="2602" spans="1:66" x14ac:dyDescent="0.25">
      <c r="A2602">
        <v>10994</v>
      </c>
      <c r="B2602" t="s">
        <v>6550</v>
      </c>
      <c r="C2602">
        <v>1</v>
      </c>
      <c r="D2602">
        <v>0</v>
      </c>
      <c r="E2602">
        <v>0</v>
      </c>
      <c r="F2602" t="s">
        <v>1884</v>
      </c>
      <c r="G2602" t="s">
        <v>1885</v>
      </c>
      <c r="H2602" t="s">
        <v>1884</v>
      </c>
      <c r="I2602" t="s">
        <v>1884</v>
      </c>
      <c r="J2602" t="s">
        <v>1884</v>
      </c>
      <c r="K2602" t="s">
        <v>1884</v>
      </c>
      <c r="L2602" t="s">
        <v>1884</v>
      </c>
      <c r="M2602" s="180">
        <v>45784</v>
      </c>
      <c r="N2602" t="s">
        <v>1886</v>
      </c>
      <c r="O2602" t="s">
        <v>1886</v>
      </c>
      <c r="P2602" t="s">
        <v>6551</v>
      </c>
      <c r="Q2602">
        <v>0</v>
      </c>
      <c r="R2602">
        <v>0</v>
      </c>
      <c r="S2602" t="s">
        <v>1886</v>
      </c>
      <c r="T2602" t="s">
        <v>1886</v>
      </c>
      <c r="U2602">
        <v>0</v>
      </c>
      <c r="V2602" t="s">
        <v>1886</v>
      </c>
      <c r="W2602">
        <v>0</v>
      </c>
      <c r="X2602">
        <v>0</v>
      </c>
      <c r="Y2602">
        <v>0</v>
      </c>
      <c r="Z2602" t="s">
        <v>1884</v>
      </c>
      <c r="AA2602" t="s">
        <v>1884</v>
      </c>
      <c r="AB2602" t="s">
        <v>1884</v>
      </c>
      <c r="AC2602">
        <v>0</v>
      </c>
      <c r="AD2602">
        <v>0</v>
      </c>
      <c r="AE2602">
        <v>0</v>
      </c>
      <c r="AF2602">
        <v>0</v>
      </c>
      <c r="AG2602" t="s">
        <v>1884</v>
      </c>
      <c r="AH2602" s="181" t="s">
        <v>1886</v>
      </c>
      <c r="AI2602" s="182">
        <v>46</v>
      </c>
      <c r="AJ2602" s="181" t="s">
        <v>1935</v>
      </c>
      <c r="AK2602" s="181" t="s">
        <v>6552</v>
      </c>
      <c r="AL2602" s="181" t="s">
        <v>1886</v>
      </c>
      <c r="AO2602" s="181"/>
      <c r="AQ2602">
        <v>10</v>
      </c>
      <c r="AR2602" s="182">
        <v>40</v>
      </c>
      <c r="AS2602" s="183" t="s">
        <v>1885</v>
      </c>
      <c r="AT2602">
        <v>0</v>
      </c>
      <c r="AU2602">
        <v>0</v>
      </c>
      <c r="AV2602" s="182">
        <v>0</v>
      </c>
      <c r="AW2602" s="184">
        <v>0</v>
      </c>
      <c r="AX2602" s="183" t="s">
        <v>1884</v>
      </c>
      <c r="AY2602" s="184">
        <v>0</v>
      </c>
      <c r="AZ2602">
        <v>0</v>
      </c>
      <c r="BA2602">
        <v>0</v>
      </c>
      <c r="BB2602">
        <v>0</v>
      </c>
      <c r="BC2602" s="182">
        <v>10994</v>
      </c>
      <c r="BD2602" t="s">
        <v>1886</v>
      </c>
      <c r="BE2602" t="s">
        <v>1886</v>
      </c>
      <c r="BF2602" t="s">
        <v>1886</v>
      </c>
      <c r="BG2602" s="181" t="s">
        <v>1886</v>
      </c>
      <c r="BH2602">
        <v>0</v>
      </c>
      <c r="BI2602" s="184">
        <v>0</v>
      </c>
      <c r="BJ2602" s="182">
        <v>0</v>
      </c>
      <c r="BK2602" s="181" t="s">
        <v>1886</v>
      </c>
      <c r="BL2602">
        <v>0</v>
      </c>
      <c r="BM2602">
        <v>0</v>
      </c>
      <c r="BN2602">
        <v>0</v>
      </c>
    </row>
    <row r="2603" spans="1:66" x14ac:dyDescent="0.25">
      <c r="A2603">
        <v>10995</v>
      </c>
      <c r="B2603" t="s">
        <v>6553</v>
      </c>
      <c r="C2603">
        <v>12</v>
      </c>
      <c r="D2603">
        <v>0</v>
      </c>
      <c r="E2603">
        <v>0</v>
      </c>
      <c r="F2603" t="s">
        <v>1884</v>
      </c>
      <c r="G2603" t="s">
        <v>1885</v>
      </c>
      <c r="H2603" t="s">
        <v>1884</v>
      </c>
      <c r="I2603" t="s">
        <v>1884</v>
      </c>
      <c r="J2603" t="s">
        <v>1884</v>
      </c>
      <c r="K2603" t="s">
        <v>1884</v>
      </c>
      <c r="L2603" t="s">
        <v>1884</v>
      </c>
      <c r="M2603" s="180">
        <v>45784</v>
      </c>
      <c r="N2603" t="s">
        <v>1886</v>
      </c>
      <c r="O2603" t="s">
        <v>1886</v>
      </c>
      <c r="P2603" t="s">
        <v>6554</v>
      </c>
      <c r="Q2603">
        <v>0</v>
      </c>
      <c r="R2603">
        <v>0</v>
      </c>
      <c r="S2603" t="s">
        <v>1886</v>
      </c>
      <c r="T2603" t="s">
        <v>1886</v>
      </c>
      <c r="U2603">
        <v>0</v>
      </c>
      <c r="V2603" t="s">
        <v>1886</v>
      </c>
      <c r="W2603">
        <v>0</v>
      </c>
      <c r="X2603">
        <v>0</v>
      </c>
      <c r="Y2603">
        <v>0</v>
      </c>
      <c r="Z2603" t="s">
        <v>1884</v>
      </c>
      <c r="AA2603" t="s">
        <v>1884</v>
      </c>
      <c r="AB2603" t="s">
        <v>1884</v>
      </c>
      <c r="AC2603">
        <v>0</v>
      </c>
      <c r="AD2603">
        <v>0</v>
      </c>
      <c r="AE2603">
        <v>0</v>
      </c>
      <c r="AF2603">
        <v>0</v>
      </c>
      <c r="AG2603" t="s">
        <v>1884</v>
      </c>
      <c r="AH2603" s="181" t="s">
        <v>1886</v>
      </c>
      <c r="AI2603" s="182">
        <v>215</v>
      </c>
      <c r="AJ2603" s="181" t="s">
        <v>1937</v>
      </c>
      <c r="AK2603" s="181" t="s">
        <v>1886</v>
      </c>
      <c r="AL2603" s="181" t="s">
        <v>1886</v>
      </c>
      <c r="AO2603" s="181"/>
      <c r="AQ2603">
        <v>10</v>
      </c>
      <c r="AR2603" s="182">
        <v>40</v>
      </c>
      <c r="AS2603" s="183" t="s">
        <v>1885</v>
      </c>
      <c r="AT2603">
        <v>0</v>
      </c>
      <c r="AU2603">
        <v>0</v>
      </c>
      <c r="AV2603" s="182">
        <v>0</v>
      </c>
      <c r="AW2603" s="184">
        <v>0</v>
      </c>
      <c r="AX2603" s="183" t="s">
        <v>1884</v>
      </c>
      <c r="AY2603" s="184">
        <v>0</v>
      </c>
      <c r="AZ2603">
        <v>0</v>
      </c>
      <c r="BA2603">
        <v>0</v>
      </c>
      <c r="BB2603">
        <v>0</v>
      </c>
      <c r="BC2603" s="182">
        <v>10995</v>
      </c>
      <c r="BD2603" t="s">
        <v>1886</v>
      </c>
      <c r="BE2603" t="s">
        <v>1886</v>
      </c>
      <c r="BF2603" t="s">
        <v>1886</v>
      </c>
      <c r="BG2603" s="181" t="s">
        <v>1886</v>
      </c>
      <c r="BH2603">
        <v>0</v>
      </c>
      <c r="BI2603" s="184">
        <v>0</v>
      </c>
      <c r="BJ2603" s="182">
        <v>0</v>
      </c>
      <c r="BK2603" s="181" t="s">
        <v>1886</v>
      </c>
      <c r="BL2603">
        <v>0</v>
      </c>
      <c r="BM2603">
        <v>0</v>
      </c>
      <c r="BN2603">
        <v>0</v>
      </c>
    </row>
    <row r="2604" spans="1:66" x14ac:dyDescent="0.25">
      <c r="A2604">
        <v>10996</v>
      </c>
      <c r="B2604" t="s">
        <v>6555</v>
      </c>
      <c r="C2604">
        <v>1</v>
      </c>
      <c r="D2604">
        <v>0</v>
      </c>
      <c r="E2604">
        <v>0</v>
      </c>
      <c r="F2604" t="s">
        <v>1884</v>
      </c>
      <c r="G2604" t="s">
        <v>1885</v>
      </c>
      <c r="H2604" t="s">
        <v>1884</v>
      </c>
      <c r="I2604" t="s">
        <v>1884</v>
      </c>
      <c r="J2604" t="s">
        <v>1884</v>
      </c>
      <c r="K2604" t="s">
        <v>1884</v>
      </c>
      <c r="L2604" t="s">
        <v>1884</v>
      </c>
      <c r="M2604" s="180">
        <v>45786</v>
      </c>
      <c r="N2604" t="s">
        <v>1886</v>
      </c>
      <c r="O2604" t="s">
        <v>6556</v>
      </c>
      <c r="P2604" t="s">
        <v>1886</v>
      </c>
      <c r="Q2604">
        <v>0</v>
      </c>
      <c r="R2604">
        <v>0</v>
      </c>
      <c r="S2604" t="s">
        <v>1886</v>
      </c>
      <c r="T2604" t="s">
        <v>1886</v>
      </c>
      <c r="U2604">
        <v>0</v>
      </c>
      <c r="V2604" t="s">
        <v>1886</v>
      </c>
      <c r="W2604">
        <v>0</v>
      </c>
      <c r="X2604">
        <v>0</v>
      </c>
      <c r="Y2604">
        <v>0</v>
      </c>
      <c r="Z2604" t="s">
        <v>1884</v>
      </c>
      <c r="AA2604" t="s">
        <v>1884</v>
      </c>
      <c r="AB2604" t="s">
        <v>1884</v>
      </c>
      <c r="AC2604">
        <v>0</v>
      </c>
      <c r="AD2604">
        <v>0</v>
      </c>
      <c r="AE2604">
        <v>0</v>
      </c>
      <c r="AF2604">
        <v>0</v>
      </c>
      <c r="AG2604" t="s">
        <v>1884</v>
      </c>
      <c r="AH2604" s="181" t="s">
        <v>1886</v>
      </c>
      <c r="AI2604" s="182">
        <v>51</v>
      </c>
      <c r="AJ2604" s="181" t="s">
        <v>1967</v>
      </c>
      <c r="AK2604" s="181" t="s">
        <v>1886</v>
      </c>
      <c r="AL2604" s="181" t="s">
        <v>1886</v>
      </c>
      <c r="AO2604" s="181"/>
      <c r="AQ2604">
        <v>10</v>
      </c>
      <c r="AR2604" s="182">
        <v>40</v>
      </c>
      <c r="AS2604" s="183" t="s">
        <v>1885</v>
      </c>
      <c r="AT2604">
        <v>0</v>
      </c>
      <c r="AU2604">
        <v>0</v>
      </c>
      <c r="AV2604" s="182">
        <v>0</v>
      </c>
      <c r="AW2604" s="184">
        <v>0</v>
      </c>
      <c r="AX2604" s="183" t="s">
        <v>1884</v>
      </c>
      <c r="AY2604" s="184">
        <v>0</v>
      </c>
      <c r="AZ2604">
        <v>0</v>
      </c>
      <c r="BA2604">
        <v>0</v>
      </c>
      <c r="BB2604">
        <v>0</v>
      </c>
      <c r="BC2604" s="182">
        <v>10996</v>
      </c>
      <c r="BD2604" t="s">
        <v>1886</v>
      </c>
      <c r="BE2604" t="s">
        <v>1886</v>
      </c>
      <c r="BF2604" t="s">
        <v>1886</v>
      </c>
      <c r="BG2604" s="181" t="s">
        <v>1886</v>
      </c>
      <c r="BH2604">
        <v>0.92</v>
      </c>
      <c r="BI2604" s="184">
        <v>0</v>
      </c>
      <c r="BJ2604" s="182">
        <v>0</v>
      </c>
      <c r="BK2604" s="181" t="s">
        <v>1886</v>
      </c>
      <c r="BL2604">
        <v>0</v>
      </c>
      <c r="BM2604">
        <v>0</v>
      </c>
      <c r="BN2604">
        <v>0</v>
      </c>
    </row>
    <row r="2605" spans="1:66" x14ac:dyDescent="0.25">
      <c r="A2605">
        <v>10997</v>
      </c>
      <c r="B2605" t="s">
        <v>6557</v>
      </c>
      <c r="C2605">
        <v>48</v>
      </c>
      <c r="D2605">
        <v>0</v>
      </c>
      <c r="E2605">
        <v>0</v>
      </c>
      <c r="F2605" t="s">
        <v>1884</v>
      </c>
      <c r="G2605" t="s">
        <v>1885</v>
      </c>
      <c r="H2605" t="s">
        <v>1884</v>
      </c>
      <c r="I2605" t="s">
        <v>1884</v>
      </c>
      <c r="J2605" t="s">
        <v>1884</v>
      </c>
      <c r="K2605" t="s">
        <v>1884</v>
      </c>
      <c r="L2605" t="s">
        <v>1884</v>
      </c>
      <c r="M2605" s="180">
        <v>45786</v>
      </c>
      <c r="N2605" t="s">
        <v>1886</v>
      </c>
      <c r="O2605" t="s">
        <v>1886</v>
      </c>
      <c r="P2605" t="s">
        <v>6558</v>
      </c>
      <c r="Q2605">
        <v>0</v>
      </c>
      <c r="R2605">
        <v>0</v>
      </c>
      <c r="S2605" t="s">
        <v>1886</v>
      </c>
      <c r="T2605" t="s">
        <v>1886</v>
      </c>
      <c r="U2605">
        <v>0</v>
      </c>
      <c r="V2605" t="s">
        <v>1886</v>
      </c>
      <c r="W2605">
        <v>0</v>
      </c>
      <c r="X2605">
        <v>0</v>
      </c>
      <c r="Y2605">
        <v>0</v>
      </c>
      <c r="Z2605" t="s">
        <v>1884</v>
      </c>
      <c r="AA2605" t="s">
        <v>1884</v>
      </c>
      <c r="AB2605" t="s">
        <v>1884</v>
      </c>
      <c r="AC2605">
        <v>0</v>
      </c>
      <c r="AD2605">
        <v>0</v>
      </c>
      <c r="AE2605">
        <v>0</v>
      </c>
      <c r="AF2605">
        <v>0</v>
      </c>
      <c r="AG2605" t="s">
        <v>1885</v>
      </c>
      <c r="AH2605" s="181" t="s">
        <v>1886</v>
      </c>
      <c r="AI2605" s="182">
        <v>27</v>
      </c>
      <c r="AJ2605" s="181" t="s">
        <v>1889</v>
      </c>
      <c r="AK2605" s="181" t="s">
        <v>1886</v>
      </c>
      <c r="AL2605" s="181" t="s">
        <v>1886</v>
      </c>
      <c r="AO2605" s="181"/>
      <c r="AQ2605">
        <v>10</v>
      </c>
      <c r="AR2605" s="182">
        <v>40</v>
      </c>
      <c r="AS2605" s="183" t="s">
        <v>1885</v>
      </c>
      <c r="AT2605">
        <v>0</v>
      </c>
      <c r="AU2605">
        <v>0</v>
      </c>
      <c r="AV2605" s="182">
        <v>0</v>
      </c>
      <c r="AW2605" s="184">
        <v>0</v>
      </c>
      <c r="AX2605" s="183" t="s">
        <v>1884</v>
      </c>
      <c r="AY2605" s="184">
        <v>0</v>
      </c>
      <c r="AZ2605">
        <v>0</v>
      </c>
      <c r="BA2605">
        <v>0</v>
      </c>
      <c r="BB2605">
        <v>0</v>
      </c>
      <c r="BC2605" s="182">
        <v>10997</v>
      </c>
      <c r="BD2605" t="s">
        <v>1886</v>
      </c>
      <c r="BE2605" t="s">
        <v>1886</v>
      </c>
      <c r="BF2605" t="s">
        <v>1886</v>
      </c>
      <c r="BG2605" s="181" t="s">
        <v>1886</v>
      </c>
      <c r="BH2605">
        <v>0</v>
      </c>
      <c r="BI2605" s="184">
        <v>0</v>
      </c>
      <c r="BJ2605" s="182">
        <v>0</v>
      </c>
      <c r="BK2605" s="181" t="s">
        <v>1886</v>
      </c>
      <c r="BL2605">
        <v>0</v>
      </c>
      <c r="BM2605">
        <v>0</v>
      </c>
      <c r="BN2605">
        <v>0</v>
      </c>
    </row>
    <row r="2606" spans="1:66" x14ac:dyDescent="0.25">
      <c r="A2606">
        <v>10998</v>
      </c>
      <c r="B2606" t="s">
        <v>6559</v>
      </c>
      <c r="C2606">
        <v>48</v>
      </c>
      <c r="D2606">
        <v>0</v>
      </c>
      <c r="E2606">
        <v>0</v>
      </c>
      <c r="F2606" t="s">
        <v>1884</v>
      </c>
      <c r="G2606" t="s">
        <v>1885</v>
      </c>
      <c r="H2606" t="s">
        <v>1884</v>
      </c>
      <c r="I2606" t="s">
        <v>1884</v>
      </c>
      <c r="J2606" t="s">
        <v>1884</v>
      </c>
      <c r="K2606" t="s">
        <v>1884</v>
      </c>
      <c r="L2606" t="s">
        <v>1884</v>
      </c>
      <c r="M2606" s="180">
        <v>45786</v>
      </c>
      <c r="N2606" t="s">
        <v>1886</v>
      </c>
      <c r="O2606" t="s">
        <v>1886</v>
      </c>
      <c r="P2606" t="s">
        <v>6560</v>
      </c>
      <c r="Q2606">
        <v>0</v>
      </c>
      <c r="R2606">
        <v>0</v>
      </c>
      <c r="S2606" t="s">
        <v>1886</v>
      </c>
      <c r="T2606" t="s">
        <v>1886</v>
      </c>
      <c r="U2606">
        <v>0</v>
      </c>
      <c r="V2606" t="s">
        <v>1886</v>
      </c>
      <c r="W2606">
        <v>0</v>
      </c>
      <c r="X2606">
        <v>0</v>
      </c>
      <c r="Y2606">
        <v>0</v>
      </c>
      <c r="Z2606" t="s">
        <v>1884</v>
      </c>
      <c r="AA2606" t="s">
        <v>1884</v>
      </c>
      <c r="AB2606" t="s">
        <v>1884</v>
      </c>
      <c r="AC2606">
        <v>0</v>
      </c>
      <c r="AD2606">
        <v>0</v>
      </c>
      <c r="AE2606">
        <v>0</v>
      </c>
      <c r="AF2606">
        <v>0</v>
      </c>
      <c r="AG2606" t="s">
        <v>1885</v>
      </c>
      <c r="AH2606" s="181" t="s">
        <v>1886</v>
      </c>
      <c r="AI2606" s="182">
        <v>27</v>
      </c>
      <c r="AJ2606" s="181" t="s">
        <v>1889</v>
      </c>
      <c r="AK2606" s="181" t="s">
        <v>1886</v>
      </c>
      <c r="AL2606" s="181" t="s">
        <v>1886</v>
      </c>
      <c r="AO2606" s="181"/>
      <c r="AQ2606">
        <v>10</v>
      </c>
      <c r="AR2606" s="182">
        <v>40</v>
      </c>
      <c r="AS2606" s="183" t="s">
        <v>1885</v>
      </c>
      <c r="AT2606">
        <v>0</v>
      </c>
      <c r="AU2606">
        <v>0</v>
      </c>
      <c r="AV2606" s="182">
        <v>0</v>
      </c>
      <c r="AW2606" s="184">
        <v>0</v>
      </c>
      <c r="AX2606" s="183" t="s">
        <v>1884</v>
      </c>
      <c r="AY2606" s="184">
        <v>0</v>
      </c>
      <c r="AZ2606">
        <v>0</v>
      </c>
      <c r="BA2606">
        <v>0</v>
      </c>
      <c r="BB2606">
        <v>0</v>
      </c>
      <c r="BC2606" s="182">
        <v>10998</v>
      </c>
      <c r="BD2606" t="s">
        <v>1886</v>
      </c>
      <c r="BE2606" t="s">
        <v>1886</v>
      </c>
      <c r="BF2606" t="s">
        <v>1886</v>
      </c>
      <c r="BG2606" s="181" t="s">
        <v>1886</v>
      </c>
      <c r="BH2606">
        <v>0</v>
      </c>
      <c r="BI2606" s="184">
        <v>0</v>
      </c>
      <c r="BJ2606" s="182">
        <v>0</v>
      </c>
      <c r="BK2606" s="181" t="s">
        <v>1886</v>
      </c>
      <c r="BL2606">
        <v>0</v>
      </c>
      <c r="BM2606">
        <v>0</v>
      </c>
      <c r="BN2606">
        <v>0</v>
      </c>
    </row>
    <row r="2607" spans="1:66" x14ac:dyDescent="0.25">
      <c r="A2607">
        <v>10999</v>
      </c>
      <c r="B2607" t="s">
        <v>6561</v>
      </c>
      <c r="C2607">
        <v>1</v>
      </c>
      <c r="D2607">
        <v>0</v>
      </c>
      <c r="E2607">
        <v>0</v>
      </c>
      <c r="F2607" t="s">
        <v>1884</v>
      </c>
      <c r="G2607" t="s">
        <v>1884</v>
      </c>
      <c r="H2607" t="s">
        <v>1884</v>
      </c>
      <c r="I2607" t="s">
        <v>1884</v>
      </c>
      <c r="J2607" t="s">
        <v>1884</v>
      </c>
      <c r="K2607" t="s">
        <v>1884</v>
      </c>
      <c r="L2607" t="s">
        <v>1884</v>
      </c>
      <c r="M2607" s="180">
        <v>45792</v>
      </c>
      <c r="N2607" t="s">
        <v>3315</v>
      </c>
      <c r="O2607" t="s">
        <v>1886</v>
      </c>
      <c r="P2607" t="s">
        <v>1886</v>
      </c>
      <c r="Q2607">
        <v>0</v>
      </c>
      <c r="R2607">
        <v>0</v>
      </c>
      <c r="S2607" t="s">
        <v>1886</v>
      </c>
      <c r="T2607" t="s">
        <v>1886</v>
      </c>
      <c r="U2607">
        <v>0</v>
      </c>
      <c r="V2607" t="s">
        <v>1886</v>
      </c>
      <c r="W2607">
        <v>0</v>
      </c>
      <c r="X2607">
        <v>0</v>
      </c>
      <c r="Y2607">
        <v>0</v>
      </c>
      <c r="Z2607" t="s">
        <v>1884</v>
      </c>
      <c r="AA2607" t="s">
        <v>1884</v>
      </c>
      <c r="AB2607" t="s">
        <v>1884</v>
      </c>
      <c r="AC2607">
        <v>0</v>
      </c>
      <c r="AD2607">
        <v>0</v>
      </c>
      <c r="AE2607">
        <v>0</v>
      </c>
      <c r="AF2607">
        <v>0</v>
      </c>
      <c r="AG2607" t="s">
        <v>1884</v>
      </c>
      <c r="AH2607" s="181" t="s">
        <v>1886</v>
      </c>
      <c r="AI2607" s="182">
        <v>0</v>
      </c>
      <c r="AJ2607" s="181" t="s">
        <v>1886</v>
      </c>
      <c r="AK2607" s="181" t="s">
        <v>1886</v>
      </c>
      <c r="AL2607" s="181" t="s">
        <v>1886</v>
      </c>
      <c r="AO2607" s="181"/>
      <c r="AQ2607">
        <v>10</v>
      </c>
      <c r="AR2607" s="182">
        <v>40</v>
      </c>
      <c r="AS2607" s="183" t="s">
        <v>1884</v>
      </c>
      <c r="AT2607">
        <v>0</v>
      </c>
      <c r="AU2607">
        <v>0</v>
      </c>
      <c r="AV2607" s="182">
        <v>0</v>
      </c>
      <c r="AW2607" s="184">
        <v>0</v>
      </c>
      <c r="AX2607" s="183" t="s">
        <v>1884</v>
      </c>
      <c r="AY2607" s="184">
        <v>0</v>
      </c>
      <c r="AZ2607">
        <v>0</v>
      </c>
      <c r="BA2607">
        <v>0</v>
      </c>
      <c r="BB2607">
        <v>0</v>
      </c>
      <c r="BC2607" s="182">
        <v>10999</v>
      </c>
      <c r="BD2607" t="s">
        <v>1886</v>
      </c>
      <c r="BE2607" t="s">
        <v>1886</v>
      </c>
      <c r="BF2607" t="s">
        <v>1886</v>
      </c>
      <c r="BG2607" s="181" t="s">
        <v>1886</v>
      </c>
      <c r="BH2607">
        <v>0</v>
      </c>
      <c r="BI2607" s="184">
        <v>0</v>
      </c>
      <c r="BJ2607" s="182">
        <v>0</v>
      </c>
      <c r="BK2607" s="181" t="s">
        <v>1886</v>
      </c>
      <c r="BL2607">
        <v>0</v>
      </c>
      <c r="BM2607">
        <v>0</v>
      </c>
      <c r="BN2607">
        <v>0</v>
      </c>
    </row>
    <row r="2608" spans="1:66" x14ac:dyDescent="0.25">
      <c r="A2608">
        <v>11000</v>
      </c>
      <c r="B2608" t="s">
        <v>6562</v>
      </c>
      <c r="C2608">
        <v>1</v>
      </c>
      <c r="D2608">
        <v>0</v>
      </c>
      <c r="E2608">
        <v>0</v>
      </c>
      <c r="F2608" t="s">
        <v>1884</v>
      </c>
      <c r="G2608" t="s">
        <v>1884</v>
      </c>
      <c r="H2608" t="s">
        <v>1884</v>
      </c>
      <c r="I2608" t="s">
        <v>1884</v>
      </c>
      <c r="J2608" t="s">
        <v>1884</v>
      </c>
      <c r="K2608" t="s">
        <v>1884</v>
      </c>
      <c r="L2608" t="s">
        <v>1884</v>
      </c>
      <c r="M2608" s="180">
        <v>45793</v>
      </c>
      <c r="N2608" t="s">
        <v>2007</v>
      </c>
      <c r="O2608" t="s">
        <v>1886</v>
      </c>
      <c r="P2608" t="s">
        <v>1886</v>
      </c>
      <c r="Q2608">
        <v>0</v>
      </c>
      <c r="R2608">
        <v>0</v>
      </c>
      <c r="S2608" t="s">
        <v>1886</v>
      </c>
      <c r="T2608" t="s">
        <v>1886</v>
      </c>
      <c r="U2608">
        <v>0</v>
      </c>
      <c r="V2608" t="s">
        <v>1886</v>
      </c>
      <c r="W2608">
        <v>0</v>
      </c>
      <c r="X2608">
        <v>0</v>
      </c>
      <c r="Y2608">
        <v>0</v>
      </c>
      <c r="Z2608" t="s">
        <v>1884</v>
      </c>
      <c r="AA2608" t="s">
        <v>1884</v>
      </c>
      <c r="AB2608" t="s">
        <v>1884</v>
      </c>
      <c r="AC2608">
        <v>0</v>
      </c>
      <c r="AD2608">
        <v>0</v>
      </c>
      <c r="AE2608">
        <v>0</v>
      </c>
      <c r="AF2608">
        <v>0</v>
      </c>
      <c r="AG2608" t="s">
        <v>1884</v>
      </c>
      <c r="AH2608" s="181" t="s">
        <v>1886</v>
      </c>
      <c r="AI2608" s="182">
        <v>48</v>
      </c>
      <c r="AJ2608" s="181" t="s">
        <v>1900</v>
      </c>
      <c r="AK2608" s="181" t="s">
        <v>1886</v>
      </c>
      <c r="AL2608" s="181" t="s">
        <v>1886</v>
      </c>
      <c r="AO2608" s="181"/>
      <c r="AQ2608">
        <v>10</v>
      </c>
      <c r="AR2608" s="182">
        <v>40</v>
      </c>
      <c r="AS2608" s="183" t="s">
        <v>1884</v>
      </c>
      <c r="AT2608">
        <v>0</v>
      </c>
      <c r="AU2608">
        <v>0</v>
      </c>
      <c r="AV2608" s="182">
        <v>0</v>
      </c>
      <c r="AW2608" s="184">
        <v>0</v>
      </c>
      <c r="AX2608" s="183" t="s">
        <v>1884</v>
      </c>
      <c r="AY2608" s="184">
        <v>0</v>
      </c>
      <c r="AZ2608">
        <v>0</v>
      </c>
      <c r="BA2608">
        <v>0</v>
      </c>
      <c r="BB2608">
        <v>0</v>
      </c>
      <c r="BC2608" s="182">
        <v>11000</v>
      </c>
      <c r="BD2608" t="s">
        <v>1886</v>
      </c>
      <c r="BE2608" t="s">
        <v>1886</v>
      </c>
      <c r="BF2608" t="s">
        <v>1886</v>
      </c>
      <c r="BG2608" s="181" t="s">
        <v>1886</v>
      </c>
      <c r="BH2608">
        <v>0</v>
      </c>
      <c r="BI2608" s="184">
        <v>0</v>
      </c>
      <c r="BJ2608" s="182">
        <v>0</v>
      </c>
      <c r="BK2608" s="181" t="s">
        <v>1886</v>
      </c>
      <c r="BL2608">
        <v>0</v>
      </c>
      <c r="BM2608">
        <v>0</v>
      </c>
      <c r="BN2608">
        <v>0</v>
      </c>
    </row>
    <row r="2609" spans="1:66" x14ac:dyDescent="0.25">
      <c r="A2609">
        <v>11001</v>
      </c>
      <c r="B2609" t="s">
        <v>6563</v>
      </c>
      <c r="C2609">
        <v>1</v>
      </c>
      <c r="D2609">
        <v>0</v>
      </c>
      <c r="E2609">
        <v>0</v>
      </c>
      <c r="F2609" t="s">
        <v>1884</v>
      </c>
      <c r="G2609" t="s">
        <v>1885</v>
      </c>
      <c r="H2609" t="s">
        <v>1884</v>
      </c>
      <c r="I2609" t="s">
        <v>1884</v>
      </c>
      <c r="J2609" t="s">
        <v>1884</v>
      </c>
      <c r="K2609" t="s">
        <v>1884</v>
      </c>
      <c r="L2609" t="s">
        <v>1884</v>
      </c>
      <c r="M2609" s="180">
        <v>45793</v>
      </c>
      <c r="N2609" t="s">
        <v>1886</v>
      </c>
      <c r="O2609" t="s">
        <v>1886</v>
      </c>
      <c r="P2609" t="s">
        <v>1886</v>
      </c>
      <c r="Q2609">
        <v>0</v>
      </c>
      <c r="R2609">
        <v>0</v>
      </c>
      <c r="S2609" t="s">
        <v>1886</v>
      </c>
      <c r="T2609" t="s">
        <v>1886</v>
      </c>
      <c r="U2609">
        <v>0</v>
      </c>
      <c r="V2609" t="s">
        <v>1886</v>
      </c>
      <c r="W2609">
        <v>0</v>
      </c>
      <c r="X2609">
        <v>0</v>
      </c>
      <c r="Y2609">
        <v>0</v>
      </c>
      <c r="Z2609" t="s">
        <v>1884</v>
      </c>
      <c r="AA2609" t="s">
        <v>1884</v>
      </c>
      <c r="AB2609" t="s">
        <v>1884</v>
      </c>
      <c r="AC2609">
        <v>0</v>
      </c>
      <c r="AD2609">
        <v>0</v>
      </c>
      <c r="AE2609">
        <v>0</v>
      </c>
      <c r="AF2609">
        <v>0</v>
      </c>
      <c r="AG2609" t="s">
        <v>1884</v>
      </c>
      <c r="AH2609" s="181" t="s">
        <v>1886</v>
      </c>
      <c r="AI2609" s="182">
        <v>48</v>
      </c>
      <c r="AJ2609" s="181" t="s">
        <v>1900</v>
      </c>
      <c r="AK2609" s="181" t="s">
        <v>1886</v>
      </c>
      <c r="AL2609" s="181" t="s">
        <v>1886</v>
      </c>
      <c r="AO2609" s="181"/>
      <c r="AQ2609">
        <v>10</v>
      </c>
      <c r="AR2609" s="182">
        <v>40</v>
      </c>
      <c r="AS2609" s="183" t="s">
        <v>1884</v>
      </c>
      <c r="AT2609">
        <v>0</v>
      </c>
      <c r="AU2609">
        <v>0</v>
      </c>
      <c r="AV2609" s="182">
        <v>0</v>
      </c>
      <c r="AW2609" s="184">
        <v>0</v>
      </c>
      <c r="AX2609" s="183" t="s">
        <v>1884</v>
      </c>
      <c r="AY2609" s="184">
        <v>0</v>
      </c>
      <c r="AZ2609">
        <v>0</v>
      </c>
      <c r="BA2609">
        <v>0</v>
      </c>
      <c r="BB2609">
        <v>0</v>
      </c>
      <c r="BC2609" s="182">
        <v>11001</v>
      </c>
      <c r="BD2609" t="s">
        <v>1886</v>
      </c>
      <c r="BE2609" t="s">
        <v>1886</v>
      </c>
      <c r="BF2609" t="s">
        <v>1886</v>
      </c>
      <c r="BG2609" s="181" t="s">
        <v>1886</v>
      </c>
      <c r="BH2609">
        <v>0</v>
      </c>
      <c r="BI2609" s="184">
        <v>0</v>
      </c>
      <c r="BJ2609" s="182">
        <v>0</v>
      </c>
      <c r="BK2609" s="181" t="s">
        <v>1886</v>
      </c>
      <c r="BL2609">
        <v>0</v>
      </c>
      <c r="BM2609">
        <v>0</v>
      </c>
      <c r="BN2609">
        <v>0</v>
      </c>
    </row>
    <row r="2610" spans="1:66" x14ac:dyDescent="0.25">
      <c r="A2610">
        <v>11002</v>
      </c>
      <c r="B2610" t="s">
        <v>6564</v>
      </c>
      <c r="C2610">
        <v>1</v>
      </c>
      <c r="D2610">
        <v>0</v>
      </c>
      <c r="E2610">
        <v>0</v>
      </c>
      <c r="F2610" t="s">
        <v>1884</v>
      </c>
      <c r="G2610" t="s">
        <v>1885</v>
      </c>
      <c r="H2610" t="s">
        <v>1884</v>
      </c>
      <c r="I2610" t="s">
        <v>1884</v>
      </c>
      <c r="J2610" t="s">
        <v>1884</v>
      </c>
      <c r="K2610" t="s">
        <v>1884</v>
      </c>
      <c r="L2610" t="s">
        <v>1884</v>
      </c>
      <c r="M2610" s="180">
        <v>45793</v>
      </c>
      <c r="N2610" t="s">
        <v>2007</v>
      </c>
      <c r="O2610" t="s">
        <v>1886</v>
      </c>
      <c r="P2610" t="s">
        <v>1886</v>
      </c>
      <c r="Q2610">
        <v>0</v>
      </c>
      <c r="R2610">
        <v>0</v>
      </c>
      <c r="S2610" t="s">
        <v>1886</v>
      </c>
      <c r="T2610" t="s">
        <v>1886</v>
      </c>
      <c r="U2610">
        <v>0</v>
      </c>
      <c r="V2610" t="s">
        <v>1886</v>
      </c>
      <c r="W2610">
        <v>0</v>
      </c>
      <c r="X2610">
        <v>0</v>
      </c>
      <c r="Y2610">
        <v>0</v>
      </c>
      <c r="Z2610" t="s">
        <v>1884</v>
      </c>
      <c r="AA2610" t="s">
        <v>1884</v>
      </c>
      <c r="AB2610" t="s">
        <v>1884</v>
      </c>
      <c r="AC2610">
        <v>0</v>
      </c>
      <c r="AD2610">
        <v>0</v>
      </c>
      <c r="AE2610">
        <v>0</v>
      </c>
      <c r="AF2610">
        <v>0</v>
      </c>
      <c r="AG2610" t="s">
        <v>1884</v>
      </c>
      <c r="AH2610" s="181" t="s">
        <v>1886</v>
      </c>
      <c r="AI2610" s="182">
        <v>48</v>
      </c>
      <c r="AJ2610" s="181" t="s">
        <v>1900</v>
      </c>
      <c r="AK2610" s="181" t="s">
        <v>1886</v>
      </c>
      <c r="AL2610" s="181" t="s">
        <v>1886</v>
      </c>
      <c r="AO2610" s="181"/>
      <c r="AQ2610">
        <v>10</v>
      </c>
      <c r="AR2610" s="182">
        <v>40</v>
      </c>
      <c r="AS2610" s="183" t="s">
        <v>1884</v>
      </c>
      <c r="AT2610">
        <v>0</v>
      </c>
      <c r="AU2610">
        <v>0</v>
      </c>
      <c r="AV2610" s="182">
        <v>0</v>
      </c>
      <c r="AW2610" s="184">
        <v>0</v>
      </c>
      <c r="AX2610" s="183" t="s">
        <v>1884</v>
      </c>
      <c r="AY2610" s="184">
        <v>0</v>
      </c>
      <c r="AZ2610">
        <v>0</v>
      </c>
      <c r="BA2610">
        <v>0</v>
      </c>
      <c r="BB2610">
        <v>0</v>
      </c>
      <c r="BC2610" s="182">
        <v>11002</v>
      </c>
      <c r="BD2610" t="s">
        <v>1886</v>
      </c>
      <c r="BE2610" t="s">
        <v>1886</v>
      </c>
      <c r="BF2610" t="s">
        <v>1886</v>
      </c>
      <c r="BG2610" s="181" t="s">
        <v>1886</v>
      </c>
      <c r="BH2610">
        <v>0</v>
      </c>
      <c r="BI2610" s="184">
        <v>0</v>
      </c>
      <c r="BJ2610" s="182">
        <v>0</v>
      </c>
      <c r="BK2610" s="181" t="s">
        <v>1886</v>
      </c>
      <c r="BL2610">
        <v>0</v>
      </c>
      <c r="BM2610">
        <v>0</v>
      </c>
      <c r="BN2610">
        <v>0</v>
      </c>
    </row>
    <row r="2611" spans="1:66" x14ac:dyDescent="0.25">
      <c r="A2611">
        <v>11003</v>
      </c>
      <c r="B2611" t="s">
        <v>6565</v>
      </c>
      <c r="C2611">
        <v>10</v>
      </c>
      <c r="D2611">
        <v>0</v>
      </c>
      <c r="E2611">
        <v>0</v>
      </c>
      <c r="F2611" t="s">
        <v>1884</v>
      </c>
      <c r="G2611" t="s">
        <v>1885</v>
      </c>
      <c r="H2611" t="s">
        <v>1884</v>
      </c>
      <c r="I2611" t="s">
        <v>1884</v>
      </c>
      <c r="J2611" t="s">
        <v>1884</v>
      </c>
      <c r="K2611" t="s">
        <v>1884</v>
      </c>
      <c r="L2611" t="s">
        <v>1884</v>
      </c>
      <c r="M2611" s="180">
        <v>45793</v>
      </c>
      <c r="N2611" t="s">
        <v>1886</v>
      </c>
      <c r="O2611" t="s">
        <v>1886</v>
      </c>
      <c r="P2611" t="s">
        <v>6566</v>
      </c>
      <c r="Q2611">
        <v>0</v>
      </c>
      <c r="R2611">
        <v>0</v>
      </c>
      <c r="S2611" t="s">
        <v>1886</v>
      </c>
      <c r="T2611" t="s">
        <v>1886</v>
      </c>
      <c r="U2611">
        <v>0</v>
      </c>
      <c r="V2611" t="s">
        <v>1886</v>
      </c>
      <c r="W2611">
        <v>0</v>
      </c>
      <c r="X2611">
        <v>0</v>
      </c>
      <c r="Y2611">
        <v>0</v>
      </c>
      <c r="Z2611" t="s">
        <v>1884</v>
      </c>
      <c r="AA2611" t="s">
        <v>1884</v>
      </c>
      <c r="AB2611" t="s">
        <v>1885</v>
      </c>
      <c r="AC2611">
        <v>10.5</v>
      </c>
      <c r="AD2611">
        <v>0</v>
      </c>
      <c r="AE2611">
        <v>0</v>
      </c>
      <c r="AF2611">
        <v>0</v>
      </c>
      <c r="AG2611" t="s">
        <v>1884</v>
      </c>
      <c r="AH2611" s="181" t="s">
        <v>1886</v>
      </c>
      <c r="AI2611" s="182">
        <v>129</v>
      </c>
      <c r="AJ2611" s="181" t="s">
        <v>2178</v>
      </c>
      <c r="AK2611" s="181" t="s">
        <v>1886</v>
      </c>
      <c r="AL2611" s="181" t="s">
        <v>1886</v>
      </c>
      <c r="AO2611" s="181"/>
      <c r="AQ2611">
        <v>10</v>
      </c>
      <c r="AR2611" s="182">
        <v>40</v>
      </c>
      <c r="AS2611" s="183" t="s">
        <v>1885</v>
      </c>
      <c r="AT2611">
        <v>0</v>
      </c>
      <c r="AU2611">
        <v>104</v>
      </c>
      <c r="AV2611" s="182">
        <v>0</v>
      </c>
      <c r="AW2611" s="184">
        <v>0</v>
      </c>
      <c r="AX2611" s="183" t="s">
        <v>1884</v>
      </c>
      <c r="AY2611" s="184">
        <v>0</v>
      </c>
      <c r="AZ2611">
        <v>0</v>
      </c>
      <c r="BA2611">
        <v>0</v>
      </c>
      <c r="BB2611">
        <v>0</v>
      </c>
      <c r="BC2611" s="182">
        <v>11003</v>
      </c>
      <c r="BD2611" t="s">
        <v>1886</v>
      </c>
      <c r="BE2611" t="s">
        <v>1886</v>
      </c>
      <c r="BF2611" t="s">
        <v>1886</v>
      </c>
      <c r="BG2611" s="181" t="s">
        <v>1886</v>
      </c>
      <c r="BH2611">
        <v>0</v>
      </c>
      <c r="BI2611" s="184">
        <v>0</v>
      </c>
      <c r="BJ2611" s="182">
        <v>0</v>
      </c>
      <c r="BK2611" s="181" t="s">
        <v>1886</v>
      </c>
      <c r="BL2611">
        <v>0</v>
      </c>
      <c r="BM2611">
        <v>0</v>
      </c>
      <c r="BN2611">
        <v>0</v>
      </c>
    </row>
    <row r="2612" spans="1:66" x14ac:dyDescent="0.25">
      <c r="A2612">
        <v>11004</v>
      </c>
      <c r="B2612" t="s">
        <v>6567</v>
      </c>
      <c r="C2612">
        <v>6</v>
      </c>
      <c r="D2612">
        <v>0</v>
      </c>
      <c r="E2612">
        <v>0</v>
      </c>
      <c r="F2612" t="s">
        <v>1884</v>
      </c>
      <c r="G2612" t="s">
        <v>1885</v>
      </c>
      <c r="H2612" t="s">
        <v>1884</v>
      </c>
      <c r="I2612" t="s">
        <v>1884</v>
      </c>
      <c r="J2612" t="s">
        <v>1884</v>
      </c>
      <c r="K2612" t="s">
        <v>1884</v>
      </c>
      <c r="L2612" t="s">
        <v>1884</v>
      </c>
      <c r="M2612" s="180">
        <v>45798</v>
      </c>
      <c r="N2612" t="s">
        <v>1886</v>
      </c>
      <c r="O2612" t="s">
        <v>1886</v>
      </c>
      <c r="P2612" t="s">
        <v>6568</v>
      </c>
      <c r="Q2612">
        <v>0</v>
      </c>
      <c r="R2612">
        <v>0</v>
      </c>
      <c r="S2612" t="s">
        <v>1886</v>
      </c>
      <c r="T2612" t="s">
        <v>1886</v>
      </c>
      <c r="U2612">
        <v>0</v>
      </c>
      <c r="V2612" t="s">
        <v>1886</v>
      </c>
      <c r="W2612">
        <v>0</v>
      </c>
      <c r="X2612">
        <v>0</v>
      </c>
      <c r="Y2612">
        <v>0</v>
      </c>
      <c r="Z2612" t="s">
        <v>1884</v>
      </c>
      <c r="AA2612" t="s">
        <v>1884</v>
      </c>
      <c r="AB2612" t="s">
        <v>1884</v>
      </c>
      <c r="AC2612">
        <v>0</v>
      </c>
      <c r="AD2612">
        <v>0</v>
      </c>
      <c r="AE2612">
        <v>0</v>
      </c>
      <c r="AF2612">
        <v>0</v>
      </c>
      <c r="AG2612" t="s">
        <v>1884</v>
      </c>
      <c r="AH2612" s="181" t="s">
        <v>1886</v>
      </c>
      <c r="AI2612" s="182">
        <v>244</v>
      </c>
      <c r="AJ2612" s="181" t="s">
        <v>2723</v>
      </c>
      <c r="AK2612" s="181" t="s">
        <v>1886</v>
      </c>
      <c r="AL2612" s="181" t="s">
        <v>1886</v>
      </c>
      <c r="AO2612" s="181"/>
      <c r="AQ2612">
        <v>10</v>
      </c>
      <c r="AR2612" s="182">
        <v>40</v>
      </c>
      <c r="AS2612" s="183" t="s">
        <v>1885</v>
      </c>
      <c r="AT2612">
        <v>0</v>
      </c>
      <c r="AU2612">
        <v>270</v>
      </c>
      <c r="AV2612" s="182">
        <v>0</v>
      </c>
      <c r="AW2612" s="184">
        <v>0</v>
      </c>
      <c r="AX2612" s="183" t="s">
        <v>1884</v>
      </c>
      <c r="AY2612" s="184">
        <v>0</v>
      </c>
      <c r="AZ2612">
        <v>0</v>
      </c>
      <c r="BA2612">
        <v>0</v>
      </c>
      <c r="BB2612">
        <v>0</v>
      </c>
      <c r="BC2612" s="182">
        <v>11004</v>
      </c>
      <c r="BD2612" t="s">
        <v>1886</v>
      </c>
      <c r="BE2612" t="s">
        <v>1886</v>
      </c>
      <c r="BF2612" t="s">
        <v>1886</v>
      </c>
      <c r="BG2612" s="181" t="s">
        <v>1886</v>
      </c>
      <c r="BH2612">
        <v>3.32</v>
      </c>
      <c r="BI2612" s="184">
        <v>0</v>
      </c>
      <c r="BJ2612" s="182">
        <v>0</v>
      </c>
      <c r="BK2612" s="181" t="s">
        <v>1886</v>
      </c>
      <c r="BL2612">
        <v>0</v>
      </c>
      <c r="BM2612">
        <v>0</v>
      </c>
      <c r="BN2612">
        <v>0</v>
      </c>
    </row>
    <row r="2613" spans="1:66" x14ac:dyDescent="0.25">
      <c r="A2613">
        <v>11005</v>
      </c>
      <c r="B2613" t="s">
        <v>1656</v>
      </c>
      <c r="C2613">
        <v>30</v>
      </c>
      <c r="D2613">
        <v>0</v>
      </c>
      <c r="E2613">
        <v>0</v>
      </c>
      <c r="F2613" t="s">
        <v>1884</v>
      </c>
      <c r="G2613" t="s">
        <v>1885</v>
      </c>
      <c r="H2613" t="s">
        <v>1884</v>
      </c>
      <c r="I2613" t="s">
        <v>1884</v>
      </c>
      <c r="J2613" t="s">
        <v>1884</v>
      </c>
      <c r="K2613" t="s">
        <v>1884</v>
      </c>
      <c r="L2613" t="s">
        <v>1884</v>
      </c>
      <c r="M2613" s="180">
        <v>45800</v>
      </c>
      <c r="N2613" t="s">
        <v>1886</v>
      </c>
      <c r="O2613" t="s">
        <v>1886</v>
      </c>
      <c r="P2613" t="s">
        <v>6569</v>
      </c>
      <c r="Q2613">
        <v>0</v>
      </c>
      <c r="R2613">
        <v>0</v>
      </c>
      <c r="S2613" t="s">
        <v>1886</v>
      </c>
      <c r="T2613" t="s">
        <v>1886</v>
      </c>
      <c r="U2613">
        <v>0</v>
      </c>
      <c r="V2613" t="s">
        <v>1886</v>
      </c>
      <c r="W2613">
        <v>0</v>
      </c>
      <c r="X2613">
        <v>0</v>
      </c>
      <c r="Y2613">
        <v>0</v>
      </c>
      <c r="Z2613" t="s">
        <v>1884</v>
      </c>
      <c r="AA2613" t="s">
        <v>1884</v>
      </c>
      <c r="AB2613" t="s">
        <v>1884</v>
      </c>
      <c r="AC2613">
        <v>0</v>
      </c>
      <c r="AD2613">
        <v>0</v>
      </c>
      <c r="AE2613">
        <v>0</v>
      </c>
      <c r="AF2613">
        <v>0</v>
      </c>
      <c r="AG2613" t="s">
        <v>1884</v>
      </c>
      <c r="AH2613" s="181" t="s">
        <v>1886</v>
      </c>
      <c r="AI2613" s="182">
        <v>215</v>
      </c>
      <c r="AJ2613" s="181" t="s">
        <v>1937</v>
      </c>
      <c r="AK2613" s="181" t="s">
        <v>1886</v>
      </c>
      <c r="AL2613" s="181" t="s">
        <v>1886</v>
      </c>
      <c r="AO2613" s="181"/>
      <c r="AQ2613">
        <v>10</v>
      </c>
      <c r="AR2613" s="182">
        <v>40</v>
      </c>
      <c r="AS2613" s="183" t="s">
        <v>1885</v>
      </c>
      <c r="AT2613">
        <v>0</v>
      </c>
      <c r="AU2613">
        <v>0</v>
      </c>
      <c r="AV2613" s="182">
        <v>0</v>
      </c>
      <c r="AW2613" s="184">
        <v>0</v>
      </c>
      <c r="AX2613" s="183" t="s">
        <v>1884</v>
      </c>
      <c r="AY2613" s="184">
        <v>0</v>
      </c>
      <c r="AZ2613">
        <v>0</v>
      </c>
      <c r="BA2613">
        <v>0</v>
      </c>
      <c r="BB2613">
        <v>0</v>
      </c>
      <c r="BC2613" s="182">
        <v>11005</v>
      </c>
      <c r="BD2613" t="s">
        <v>1886</v>
      </c>
      <c r="BE2613" t="s">
        <v>1886</v>
      </c>
      <c r="BF2613" t="s">
        <v>1886</v>
      </c>
      <c r="BG2613" s="181" t="s">
        <v>1886</v>
      </c>
      <c r="BH2613">
        <v>0</v>
      </c>
      <c r="BI2613" s="184">
        <v>0</v>
      </c>
      <c r="BJ2613" s="182">
        <v>0</v>
      </c>
      <c r="BK2613" s="181" t="s">
        <v>1886</v>
      </c>
      <c r="BL2613">
        <v>0</v>
      </c>
      <c r="BM2613">
        <v>0</v>
      </c>
      <c r="BN2613">
        <v>0</v>
      </c>
    </row>
    <row r="2614" spans="1:66" x14ac:dyDescent="0.25">
      <c r="A2614">
        <v>11006</v>
      </c>
      <c r="B2614" t="s">
        <v>6570</v>
      </c>
      <c r="C2614">
        <v>8</v>
      </c>
      <c r="D2614">
        <v>0</v>
      </c>
      <c r="E2614">
        <v>0</v>
      </c>
      <c r="F2614" t="s">
        <v>1884</v>
      </c>
      <c r="G2614" t="s">
        <v>1885</v>
      </c>
      <c r="H2614" t="s">
        <v>1884</v>
      </c>
      <c r="I2614" t="s">
        <v>1884</v>
      </c>
      <c r="J2614" t="s">
        <v>1884</v>
      </c>
      <c r="K2614" t="s">
        <v>1884</v>
      </c>
      <c r="L2614" t="s">
        <v>1884</v>
      </c>
      <c r="M2614" s="180">
        <v>45800</v>
      </c>
      <c r="N2614" t="s">
        <v>1886</v>
      </c>
      <c r="O2614" t="s">
        <v>1886</v>
      </c>
      <c r="P2614" t="s">
        <v>6571</v>
      </c>
      <c r="Q2614">
        <v>0</v>
      </c>
      <c r="R2614">
        <v>0</v>
      </c>
      <c r="S2614" t="s">
        <v>1886</v>
      </c>
      <c r="T2614" t="s">
        <v>1886</v>
      </c>
      <c r="U2614">
        <v>0</v>
      </c>
      <c r="V2614" t="s">
        <v>1886</v>
      </c>
      <c r="W2614">
        <v>0</v>
      </c>
      <c r="X2614">
        <v>0</v>
      </c>
      <c r="Y2614">
        <v>0</v>
      </c>
      <c r="Z2614" t="s">
        <v>1884</v>
      </c>
      <c r="AA2614" t="s">
        <v>1884</v>
      </c>
      <c r="AB2614" t="s">
        <v>1884</v>
      </c>
      <c r="AC2614">
        <v>0</v>
      </c>
      <c r="AD2614">
        <v>0</v>
      </c>
      <c r="AE2614">
        <v>0</v>
      </c>
      <c r="AF2614">
        <v>0</v>
      </c>
      <c r="AG2614" t="s">
        <v>1884</v>
      </c>
      <c r="AH2614" s="181" t="s">
        <v>1886</v>
      </c>
      <c r="AI2614" s="182">
        <v>49</v>
      </c>
      <c r="AJ2614" s="181" t="s">
        <v>1963</v>
      </c>
      <c r="AK2614" s="181" t="s">
        <v>6572</v>
      </c>
      <c r="AL2614" s="181" t="s">
        <v>1886</v>
      </c>
      <c r="AO2614" s="181"/>
      <c r="AQ2614">
        <v>10</v>
      </c>
      <c r="AR2614" s="182">
        <v>40</v>
      </c>
      <c r="AS2614" s="183" t="s">
        <v>1885</v>
      </c>
      <c r="AT2614">
        <v>0</v>
      </c>
      <c r="AU2614">
        <v>0</v>
      </c>
      <c r="AV2614" s="182">
        <v>0</v>
      </c>
      <c r="AW2614" s="184">
        <v>0</v>
      </c>
      <c r="AX2614" s="183" t="s">
        <v>1884</v>
      </c>
      <c r="AY2614" s="184">
        <v>0</v>
      </c>
      <c r="AZ2614">
        <v>0</v>
      </c>
      <c r="BA2614">
        <v>0</v>
      </c>
      <c r="BB2614">
        <v>0</v>
      </c>
      <c r="BC2614" s="182">
        <v>11006</v>
      </c>
      <c r="BD2614" t="s">
        <v>1886</v>
      </c>
      <c r="BE2614" t="s">
        <v>1886</v>
      </c>
      <c r="BF2614" t="s">
        <v>1886</v>
      </c>
      <c r="BG2614" s="181" t="s">
        <v>1886</v>
      </c>
      <c r="BH2614">
        <v>0</v>
      </c>
      <c r="BI2614" s="184">
        <v>0</v>
      </c>
      <c r="BJ2614" s="182">
        <v>0</v>
      </c>
      <c r="BK2614" s="181" t="s">
        <v>1886</v>
      </c>
      <c r="BL2614">
        <v>0</v>
      </c>
      <c r="BM2614">
        <v>0</v>
      </c>
      <c r="BN2614">
        <v>0</v>
      </c>
    </row>
    <row r="2615" spans="1:66" x14ac:dyDescent="0.25">
      <c r="A2615">
        <v>11007</v>
      </c>
      <c r="B2615" t="s">
        <v>1489</v>
      </c>
      <c r="C2615">
        <v>1</v>
      </c>
      <c r="D2615">
        <v>0</v>
      </c>
      <c r="E2615">
        <v>0</v>
      </c>
      <c r="F2615" t="s">
        <v>1884</v>
      </c>
      <c r="G2615" t="s">
        <v>1885</v>
      </c>
      <c r="H2615" t="s">
        <v>1884</v>
      </c>
      <c r="I2615" t="s">
        <v>1884</v>
      </c>
      <c r="J2615" t="s">
        <v>1884</v>
      </c>
      <c r="K2615" t="s">
        <v>1884</v>
      </c>
      <c r="L2615" t="s">
        <v>1884</v>
      </c>
      <c r="M2615" s="180">
        <v>45803</v>
      </c>
      <c r="N2615" t="s">
        <v>1886</v>
      </c>
      <c r="O2615" t="s">
        <v>1886</v>
      </c>
      <c r="P2615" t="s">
        <v>6573</v>
      </c>
      <c r="Q2615">
        <v>0</v>
      </c>
      <c r="R2615">
        <v>0</v>
      </c>
      <c r="S2615" t="s">
        <v>1886</v>
      </c>
      <c r="T2615" t="s">
        <v>1886</v>
      </c>
      <c r="U2615">
        <v>2</v>
      </c>
      <c r="V2615" t="s">
        <v>1899</v>
      </c>
      <c r="W2615">
        <v>10</v>
      </c>
      <c r="X2615">
        <v>0</v>
      </c>
      <c r="Y2615">
        <v>0</v>
      </c>
      <c r="Z2615" t="s">
        <v>1884</v>
      </c>
      <c r="AA2615" t="s">
        <v>1884</v>
      </c>
      <c r="AB2615" t="s">
        <v>1884</v>
      </c>
      <c r="AC2615">
        <v>0</v>
      </c>
      <c r="AD2615">
        <v>0</v>
      </c>
      <c r="AE2615">
        <v>0</v>
      </c>
      <c r="AF2615">
        <v>0</v>
      </c>
      <c r="AG2615" t="s">
        <v>1884</v>
      </c>
      <c r="AH2615" s="181" t="s">
        <v>1886</v>
      </c>
      <c r="AI2615" s="182">
        <v>290</v>
      </c>
      <c r="AJ2615" s="181" t="s">
        <v>3093</v>
      </c>
      <c r="AK2615" s="181" t="s">
        <v>1886</v>
      </c>
      <c r="AL2615" s="181" t="s">
        <v>1886</v>
      </c>
      <c r="AO2615" s="181"/>
      <c r="AQ2615">
        <v>10</v>
      </c>
      <c r="AR2615" s="182">
        <v>40</v>
      </c>
      <c r="AS2615" s="183" t="s">
        <v>1885</v>
      </c>
      <c r="AT2615">
        <v>0</v>
      </c>
      <c r="AU2615">
        <v>63</v>
      </c>
      <c r="AV2615" s="182">
        <v>9</v>
      </c>
      <c r="AW2615" s="184">
        <v>0</v>
      </c>
      <c r="AX2615" s="183" t="s">
        <v>1884</v>
      </c>
      <c r="AY2615" s="184">
        <v>0</v>
      </c>
      <c r="AZ2615">
        <v>0</v>
      </c>
      <c r="BA2615">
        <v>0</v>
      </c>
      <c r="BB2615">
        <v>0</v>
      </c>
      <c r="BC2615" s="182">
        <v>11007</v>
      </c>
      <c r="BD2615" t="s">
        <v>1886</v>
      </c>
      <c r="BE2615" t="s">
        <v>1886</v>
      </c>
      <c r="BF2615" t="s">
        <v>1886</v>
      </c>
      <c r="BG2615" s="181" t="s">
        <v>1886</v>
      </c>
      <c r="BH2615">
        <v>10</v>
      </c>
      <c r="BI2615" s="184">
        <v>0</v>
      </c>
      <c r="BJ2615" s="182">
        <v>0</v>
      </c>
      <c r="BK2615" s="181" t="s">
        <v>1886</v>
      </c>
      <c r="BL2615">
        <v>0</v>
      </c>
      <c r="BM2615">
        <v>0</v>
      </c>
      <c r="BN2615">
        <v>0</v>
      </c>
    </row>
    <row r="2616" spans="1:66" x14ac:dyDescent="0.25">
      <c r="A2616">
        <v>11008</v>
      </c>
      <c r="B2616" t="s">
        <v>6574</v>
      </c>
      <c r="C2616">
        <v>1</v>
      </c>
      <c r="D2616">
        <v>0</v>
      </c>
      <c r="E2616">
        <v>0</v>
      </c>
      <c r="F2616" t="s">
        <v>1884</v>
      </c>
      <c r="G2616" t="s">
        <v>1885</v>
      </c>
      <c r="H2616" t="s">
        <v>1884</v>
      </c>
      <c r="I2616" t="s">
        <v>1884</v>
      </c>
      <c r="J2616" t="s">
        <v>1884</v>
      </c>
      <c r="K2616" t="s">
        <v>1884</v>
      </c>
      <c r="L2616" t="s">
        <v>1884</v>
      </c>
      <c r="M2616" s="180">
        <v>45803</v>
      </c>
      <c r="N2616" t="s">
        <v>1886</v>
      </c>
      <c r="O2616" t="s">
        <v>1886</v>
      </c>
      <c r="P2616" t="s">
        <v>6575</v>
      </c>
      <c r="Q2616">
        <v>0</v>
      </c>
      <c r="R2616">
        <v>0</v>
      </c>
      <c r="S2616" t="s">
        <v>1886</v>
      </c>
      <c r="T2616" t="s">
        <v>1886</v>
      </c>
      <c r="U2616">
        <v>2</v>
      </c>
      <c r="V2616" t="s">
        <v>1899</v>
      </c>
      <c r="W2616">
        <v>15</v>
      </c>
      <c r="X2616">
        <v>0</v>
      </c>
      <c r="Y2616">
        <v>0</v>
      </c>
      <c r="Z2616" t="s">
        <v>1884</v>
      </c>
      <c r="AA2616" t="s">
        <v>1884</v>
      </c>
      <c r="AB2616" t="s">
        <v>1884</v>
      </c>
      <c r="AC2616">
        <v>0</v>
      </c>
      <c r="AD2616">
        <v>0</v>
      </c>
      <c r="AE2616">
        <v>0</v>
      </c>
      <c r="AF2616">
        <v>0</v>
      </c>
      <c r="AG2616" t="s">
        <v>1885</v>
      </c>
      <c r="AH2616" s="181" t="s">
        <v>1886</v>
      </c>
      <c r="AI2616" s="182">
        <v>290</v>
      </c>
      <c r="AJ2616" s="181" t="s">
        <v>3093</v>
      </c>
      <c r="AK2616" s="181" t="s">
        <v>1886</v>
      </c>
      <c r="AL2616" s="181" t="s">
        <v>1886</v>
      </c>
      <c r="AO2616" s="181"/>
      <c r="AQ2616">
        <v>10</v>
      </c>
      <c r="AR2616" s="182">
        <v>40</v>
      </c>
      <c r="AS2616" s="183" t="s">
        <v>1885</v>
      </c>
      <c r="AT2616">
        <v>0</v>
      </c>
      <c r="AU2616">
        <v>35</v>
      </c>
      <c r="AV2616" s="182">
        <v>5</v>
      </c>
      <c r="AW2616" s="184">
        <v>0</v>
      </c>
      <c r="AX2616" s="183" t="s">
        <v>1884</v>
      </c>
      <c r="AY2616" s="184">
        <v>0</v>
      </c>
      <c r="AZ2616">
        <v>0</v>
      </c>
      <c r="BA2616">
        <v>0</v>
      </c>
      <c r="BB2616">
        <v>0</v>
      </c>
      <c r="BC2616" s="182">
        <v>11008</v>
      </c>
      <c r="BD2616" t="s">
        <v>1886</v>
      </c>
      <c r="BE2616" t="s">
        <v>1886</v>
      </c>
      <c r="BF2616" t="s">
        <v>1886</v>
      </c>
      <c r="BG2616" s="181" t="s">
        <v>1886</v>
      </c>
      <c r="BH2616">
        <v>15</v>
      </c>
      <c r="BI2616" s="184">
        <v>0</v>
      </c>
      <c r="BJ2616" s="182">
        <v>0</v>
      </c>
      <c r="BK2616" s="181" t="s">
        <v>1886</v>
      </c>
      <c r="BL2616">
        <v>0</v>
      </c>
      <c r="BM2616">
        <v>0</v>
      </c>
      <c r="BN2616">
        <v>0</v>
      </c>
    </row>
    <row r="2617" spans="1:66" x14ac:dyDescent="0.25">
      <c r="A2617">
        <v>11009</v>
      </c>
      <c r="B2617" t="s">
        <v>6576</v>
      </c>
      <c r="C2617">
        <v>1</v>
      </c>
      <c r="D2617">
        <v>0</v>
      </c>
      <c r="E2617">
        <v>0</v>
      </c>
      <c r="F2617" t="s">
        <v>1884</v>
      </c>
      <c r="G2617" t="s">
        <v>1885</v>
      </c>
      <c r="H2617" t="s">
        <v>1884</v>
      </c>
      <c r="I2617" t="s">
        <v>1884</v>
      </c>
      <c r="J2617" t="s">
        <v>1884</v>
      </c>
      <c r="K2617" t="s">
        <v>1884</v>
      </c>
      <c r="L2617" t="s">
        <v>1884</v>
      </c>
      <c r="M2617" s="180">
        <v>45803</v>
      </c>
      <c r="N2617" t="s">
        <v>1886</v>
      </c>
      <c r="O2617" t="s">
        <v>1886</v>
      </c>
      <c r="P2617" t="s">
        <v>6577</v>
      </c>
      <c r="Q2617">
        <v>0</v>
      </c>
      <c r="R2617">
        <v>0</v>
      </c>
      <c r="S2617" t="s">
        <v>1886</v>
      </c>
      <c r="T2617" t="s">
        <v>1886</v>
      </c>
      <c r="U2617">
        <v>2</v>
      </c>
      <c r="V2617" t="s">
        <v>1899</v>
      </c>
      <c r="W2617">
        <v>15</v>
      </c>
      <c r="X2617">
        <v>0</v>
      </c>
      <c r="Y2617">
        <v>0</v>
      </c>
      <c r="Z2617" t="s">
        <v>1884</v>
      </c>
      <c r="AA2617" t="s">
        <v>1884</v>
      </c>
      <c r="AB2617" t="s">
        <v>1884</v>
      </c>
      <c r="AC2617">
        <v>0</v>
      </c>
      <c r="AD2617">
        <v>0</v>
      </c>
      <c r="AE2617">
        <v>0</v>
      </c>
      <c r="AF2617">
        <v>0</v>
      </c>
      <c r="AG2617" t="s">
        <v>1885</v>
      </c>
      <c r="AH2617" s="181" t="s">
        <v>1886</v>
      </c>
      <c r="AI2617" s="182">
        <v>290</v>
      </c>
      <c r="AJ2617" s="181" t="s">
        <v>3093</v>
      </c>
      <c r="AK2617" s="181" t="s">
        <v>1886</v>
      </c>
      <c r="AL2617" s="181" t="s">
        <v>1886</v>
      </c>
      <c r="AO2617" s="181"/>
      <c r="AQ2617">
        <v>10</v>
      </c>
      <c r="AR2617" s="182">
        <v>40</v>
      </c>
      <c r="AS2617" s="183" t="s">
        <v>1885</v>
      </c>
      <c r="AT2617">
        <v>0</v>
      </c>
      <c r="AU2617">
        <v>35</v>
      </c>
      <c r="AV2617" s="182">
        <v>5</v>
      </c>
      <c r="AW2617" s="184">
        <v>0</v>
      </c>
      <c r="AX2617" s="183" t="s">
        <v>1884</v>
      </c>
      <c r="AY2617" s="184">
        <v>0</v>
      </c>
      <c r="AZ2617">
        <v>0</v>
      </c>
      <c r="BA2617">
        <v>0</v>
      </c>
      <c r="BB2617">
        <v>0</v>
      </c>
      <c r="BC2617" s="182">
        <v>11009</v>
      </c>
      <c r="BD2617" t="s">
        <v>1886</v>
      </c>
      <c r="BE2617" t="s">
        <v>1886</v>
      </c>
      <c r="BF2617" t="s">
        <v>1886</v>
      </c>
      <c r="BG2617" s="181" t="s">
        <v>1886</v>
      </c>
      <c r="BH2617">
        <v>15</v>
      </c>
      <c r="BI2617" s="184">
        <v>0</v>
      </c>
      <c r="BJ2617" s="182">
        <v>0</v>
      </c>
      <c r="BK2617" s="181" t="s">
        <v>1886</v>
      </c>
      <c r="BL2617">
        <v>0</v>
      </c>
      <c r="BM2617">
        <v>0</v>
      </c>
      <c r="BN2617">
        <v>0</v>
      </c>
    </row>
    <row r="2618" spans="1:66" x14ac:dyDescent="0.25">
      <c r="A2618">
        <v>11010</v>
      </c>
      <c r="B2618" t="s">
        <v>1325</v>
      </c>
      <c r="C2618">
        <v>1</v>
      </c>
      <c r="D2618">
        <v>0</v>
      </c>
      <c r="E2618">
        <v>0</v>
      </c>
      <c r="F2618" t="s">
        <v>1884</v>
      </c>
      <c r="G2618" t="s">
        <v>1885</v>
      </c>
      <c r="H2618" t="s">
        <v>1884</v>
      </c>
      <c r="I2618" t="s">
        <v>1884</v>
      </c>
      <c r="J2618" t="s">
        <v>1884</v>
      </c>
      <c r="K2618" t="s">
        <v>1884</v>
      </c>
      <c r="L2618" t="s">
        <v>1884</v>
      </c>
      <c r="M2618" s="180">
        <v>45803</v>
      </c>
      <c r="N2618" t="s">
        <v>1886</v>
      </c>
      <c r="O2618" t="s">
        <v>1886</v>
      </c>
      <c r="P2618" t="s">
        <v>6578</v>
      </c>
      <c r="Q2618">
        <v>0</v>
      </c>
      <c r="R2618">
        <v>0</v>
      </c>
      <c r="S2618" t="s">
        <v>1886</v>
      </c>
      <c r="T2618" t="s">
        <v>1886</v>
      </c>
      <c r="U2618">
        <v>2</v>
      </c>
      <c r="V2618" t="s">
        <v>1899</v>
      </c>
      <c r="W2618">
        <v>15</v>
      </c>
      <c r="X2618">
        <v>0</v>
      </c>
      <c r="Y2618">
        <v>0</v>
      </c>
      <c r="Z2618" t="s">
        <v>1884</v>
      </c>
      <c r="AA2618" t="s">
        <v>1884</v>
      </c>
      <c r="AB2618" t="s">
        <v>1884</v>
      </c>
      <c r="AC2618">
        <v>0</v>
      </c>
      <c r="AD2618">
        <v>0</v>
      </c>
      <c r="AE2618">
        <v>0</v>
      </c>
      <c r="AF2618">
        <v>0</v>
      </c>
      <c r="AG2618" t="s">
        <v>1884</v>
      </c>
      <c r="AH2618" s="181" t="s">
        <v>1886</v>
      </c>
      <c r="AI2618" s="182">
        <v>290</v>
      </c>
      <c r="AJ2618" s="181" t="s">
        <v>3093</v>
      </c>
      <c r="AK2618" s="181" t="s">
        <v>1886</v>
      </c>
      <c r="AL2618" s="181" t="s">
        <v>1886</v>
      </c>
      <c r="AO2618" s="181"/>
      <c r="AQ2618">
        <v>10</v>
      </c>
      <c r="AR2618" s="182">
        <v>40</v>
      </c>
      <c r="AS2618" s="183" t="s">
        <v>1885</v>
      </c>
      <c r="AT2618">
        <v>0</v>
      </c>
      <c r="AU2618">
        <v>35</v>
      </c>
      <c r="AV2618" s="182">
        <v>5</v>
      </c>
      <c r="AW2618" s="184">
        <v>0</v>
      </c>
      <c r="AX2618" s="183" t="s">
        <v>1884</v>
      </c>
      <c r="AY2618" s="184">
        <v>0</v>
      </c>
      <c r="AZ2618">
        <v>0</v>
      </c>
      <c r="BA2618">
        <v>0</v>
      </c>
      <c r="BB2618">
        <v>0</v>
      </c>
      <c r="BC2618" s="182">
        <v>11010</v>
      </c>
      <c r="BD2618" t="s">
        <v>1886</v>
      </c>
      <c r="BE2618" t="s">
        <v>1886</v>
      </c>
      <c r="BF2618" t="s">
        <v>1886</v>
      </c>
      <c r="BG2618" s="181" t="s">
        <v>1886</v>
      </c>
      <c r="BH2618">
        <v>15</v>
      </c>
      <c r="BI2618" s="184">
        <v>0</v>
      </c>
      <c r="BJ2618" s="182">
        <v>0</v>
      </c>
      <c r="BK2618" s="181" t="s">
        <v>1886</v>
      </c>
      <c r="BL2618">
        <v>0</v>
      </c>
      <c r="BM2618">
        <v>0</v>
      </c>
      <c r="BN2618">
        <v>0</v>
      </c>
    </row>
    <row r="2619" spans="1:66" x14ac:dyDescent="0.25">
      <c r="A2619">
        <v>11011</v>
      </c>
      <c r="B2619" t="s">
        <v>1525</v>
      </c>
      <c r="C2619">
        <v>1</v>
      </c>
      <c r="D2619">
        <v>0</v>
      </c>
      <c r="E2619">
        <v>0</v>
      </c>
      <c r="F2619" t="s">
        <v>1884</v>
      </c>
      <c r="G2619" t="s">
        <v>1885</v>
      </c>
      <c r="H2619" t="s">
        <v>1884</v>
      </c>
      <c r="I2619" t="s">
        <v>1884</v>
      </c>
      <c r="J2619" t="s">
        <v>1884</v>
      </c>
      <c r="K2619" t="s">
        <v>1884</v>
      </c>
      <c r="L2619" t="s">
        <v>1884</v>
      </c>
      <c r="M2619" s="180">
        <v>45803</v>
      </c>
      <c r="N2619" t="s">
        <v>1886</v>
      </c>
      <c r="O2619" t="s">
        <v>1886</v>
      </c>
      <c r="P2619" t="s">
        <v>6579</v>
      </c>
      <c r="Q2619">
        <v>0</v>
      </c>
      <c r="R2619">
        <v>0</v>
      </c>
      <c r="S2619" t="s">
        <v>1886</v>
      </c>
      <c r="T2619" t="s">
        <v>1886</v>
      </c>
      <c r="U2619">
        <v>2</v>
      </c>
      <c r="V2619" t="s">
        <v>1899</v>
      </c>
      <c r="W2619">
        <v>15</v>
      </c>
      <c r="X2619">
        <v>0</v>
      </c>
      <c r="Y2619">
        <v>0</v>
      </c>
      <c r="Z2619" t="s">
        <v>1884</v>
      </c>
      <c r="AA2619" t="s">
        <v>1884</v>
      </c>
      <c r="AB2619" t="s">
        <v>1884</v>
      </c>
      <c r="AC2619">
        <v>0</v>
      </c>
      <c r="AD2619">
        <v>0</v>
      </c>
      <c r="AE2619">
        <v>0</v>
      </c>
      <c r="AF2619">
        <v>0</v>
      </c>
      <c r="AG2619" t="s">
        <v>1885</v>
      </c>
      <c r="AH2619" s="181" t="s">
        <v>1886</v>
      </c>
      <c r="AI2619" s="182">
        <v>290</v>
      </c>
      <c r="AJ2619" s="181" t="s">
        <v>3093</v>
      </c>
      <c r="AK2619" s="181" t="s">
        <v>1886</v>
      </c>
      <c r="AL2619" s="181" t="s">
        <v>1886</v>
      </c>
      <c r="AO2619" s="181"/>
      <c r="AQ2619">
        <v>10</v>
      </c>
      <c r="AR2619" s="182">
        <v>40</v>
      </c>
      <c r="AS2619" s="183" t="s">
        <v>1885</v>
      </c>
      <c r="AT2619">
        <v>0</v>
      </c>
      <c r="AU2619">
        <v>35</v>
      </c>
      <c r="AV2619" s="182">
        <v>5</v>
      </c>
      <c r="AW2619" s="184">
        <v>0</v>
      </c>
      <c r="AX2619" s="183" t="s">
        <v>1884</v>
      </c>
      <c r="AY2619" s="184">
        <v>0</v>
      </c>
      <c r="AZ2619">
        <v>0</v>
      </c>
      <c r="BA2619">
        <v>0</v>
      </c>
      <c r="BB2619">
        <v>0</v>
      </c>
      <c r="BC2619" s="182">
        <v>11011</v>
      </c>
      <c r="BD2619" t="s">
        <v>1886</v>
      </c>
      <c r="BE2619" t="s">
        <v>1886</v>
      </c>
      <c r="BF2619" t="s">
        <v>1886</v>
      </c>
      <c r="BG2619" s="181" t="s">
        <v>1886</v>
      </c>
      <c r="BH2619">
        <v>15</v>
      </c>
      <c r="BI2619" s="184">
        <v>0</v>
      </c>
      <c r="BJ2619" s="182">
        <v>0</v>
      </c>
      <c r="BK2619" s="181" t="s">
        <v>1886</v>
      </c>
      <c r="BL2619">
        <v>0</v>
      </c>
      <c r="BM2619">
        <v>0</v>
      </c>
      <c r="BN2619">
        <v>0</v>
      </c>
    </row>
    <row r="2620" spans="1:66" x14ac:dyDescent="0.25">
      <c r="A2620">
        <v>11013</v>
      </c>
      <c r="B2620" t="s">
        <v>6580</v>
      </c>
      <c r="C2620">
        <v>1</v>
      </c>
      <c r="D2620">
        <v>0</v>
      </c>
      <c r="E2620">
        <v>0</v>
      </c>
      <c r="F2620" t="s">
        <v>1884</v>
      </c>
      <c r="G2620" t="s">
        <v>1885</v>
      </c>
      <c r="H2620" t="s">
        <v>1884</v>
      </c>
      <c r="I2620" t="s">
        <v>1884</v>
      </c>
      <c r="J2620" t="s">
        <v>1884</v>
      </c>
      <c r="K2620" t="s">
        <v>1884</v>
      </c>
      <c r="L2620" t="s">
        <v>1884</v>
      </c>
      <c r="M2620" s="180">
        <v>45804</v>
      </c>
      <c r="N2620" t="s">
        <v>1886</v>
      </c>
      <c r="O2620" t="s">
        <v>1886</v>
      </c>
      <c r="P2620" t="s">
        <v>6581</v>
      </c>
      <c r="Q2620">
        <v>0</v>
      </c>
      <c r="R2620">
        <v>0</v>
      </c>
      <c r="S2620" t="s">
        <v>1886</v>
      </c>
      <c r="T2620" t="s">
        <v>1886</v>
      </c>
      <c r="U2620">
        <v>2</v>
      </c>
      <c r="V2620" t="s">
        <v>1899</v>
      </c>
      <c r="W2620">
        <v>14</v>
      </c>
      <c r="X2620">
        <v>0</v>
      </c>
      <c r="Y2620">
        <v>0</v>
      </c>
      <c r="Z2620" t="s">
        <v>1884</v>
      </c>
      <c r="AA2620" t="s">
        <v>1884</v>
      </c>
      <c r="AB2620" t="s">
        <v>1884</v>
      </c>
      <c r="AC2620">
        <v>0</v>
      </c>
      <c r="AD2620">
        <v>0</v>
      </c>
      <c r="AE2620">
        <v>0</v>
      </c>
      <c r="AF2620">
        <v>0</v>
      </c>
      <c r="AG2620" t="s">
        <v>1885</v>
      </c>
      <c r="AH2620" s="181" t="s">
        <v>1886</v>
      </c>
      <c r="AI2620" s="182">
        <v>290</v>
      </c>
      <c r="AJ2620" s="181" t="s">
        <v>3093</v>
      </c>
      <c r="AK2620" s="181" t="s">
        <v>1886</v>
      </c>
      <c r="AL2620" s="181" t="s">
        <v>1886</v>
      </c>
      <c r="AO2620" s="181"/>
      <c r="AQ2620">
        <v>10</v>
      </c>
      <c r="AR2620" s="182">
        <v>40</v>
      </c>
      <c r="AS2620" s="183" t="s">
        <v>1885</v>
      </c>
      <c r="AT2620">
        <v>0</v>
      </c>
      <c r="AU2620">
        <v>0</v>
      </c>
      <c r="AV2620" s="182">
        <v>0</v>
      </c>
      <c r="AW2620" s="184">
        <v>0</v>
      </c>
      <c r="AX2620" s="183" t="s">
        <v>1884</v>
      </c>
      <c r="AY2620" s="184">
        <v>0</v>
      </c>
      <c r="AZ2620">
        <v>0</v>
      </c>
      <c r="BA2620">
        <v>0</v>
      </c>
      <c r="BB2620">
        <v>0</v>
      </c>
      <c r="BC2620" s="182">
        <v>11013</v>
      </c>
      <c r="BD2620" t="s">
        <v>1886</v>
      </c>
      <c r="BE2620" t="s">
        <v>1886</v>
      </c>
      <c r="BF2620" t="s">
        <v>1886</v>
      </c>
      <c r="BG2620" s="181" t="s">
        <v>1886</v>
      </c>
      <c r="BH2620">
        <v>14</v>
      </c>
      <c r="BI2620" s="184">
        <v>0</v>
      </c>
      <c r="BJ2620" s="182">
        <v>0</v>
      </c>
      <c r="BK2620" s="181" t="s">
        <v>1886</v>
      </c>
      <c r="BL2620">
        <v>0</v>
      </c>
      <c r="BM2620">
        <v>0</v>
      </c>
      <c r="BN2620">
        <v>0</v>
      </c>
    </row>
    <row r="2621" spans="1:66" x14ac:dyDescent="0.25">
      <c r="A2621">
        <v>11014</v>
      </c>
      <c r="B2621" t="s">
        <v>1361</v>
      </c>
      <c r="C2621">
        <v>16</v>
      </c>
      <c r="D2621">
        <v>0</v>
      </c>
      <c r="E2621">
        <v>0</v>
      </c>
      <c r="F2621" t="s">
        <v>1884</v>
      </c>
      <c r="G2621" t="s">
        <v>1885</v>
      </c>
      <c r="H2621" t="s">
        <v>1884</v>
      </c>
      <c r="I2621" t="s">
        <v>1884</v>
      </c>
      <c r="J2621" t="s">
        <v>1884</v>
      </c>
      <c r="K2621" t="s">
        <v>1884</v>
      </c>
      <c r="L2621" t="s">
        <v>1884</v>
      </c>
      <c r="M2621" s="180">
        <v>45804</v>
      </c>
      <c r="N2621" t="s">
        <v>1886</v>
      </c>
      <c r="O2621" t="s">
        <v>1886</v>
      </c>
      <c r="P2621" t="s">
        <v>6582</v>
      </c>
      <c r="Q2621">
        <v>0</v>
      </c>
      <c r="R2621">
        <v>0</v>
      </c>
      <c r="S2621" t="s">
        <v>1886</v>
      </c>
      <c r="T2621" t="s">
        <v>1886</v>
      </c>
      <c r="U2621">
        <v>2</v>
      </c>
      <c r="V2621" t="s">
        <v>1899</v>
      </c>
      <c r="W2621">
        <v>16</v>
      </c>
      <c r="X2621">
        <v>0</v>
      </c>
      <c r="Y2621">
        <v>0</v>
      </c>
      <c r="Z2621" t="s">
        <v>1884</v>
      </c>
      <c r="AA2621" t="s">
        <v>1884</v>
      </c>
      <c r="AB2621" t="s">
        <v>1884</v>
      </c>
      <c r="AC2621">
        <v>0</v>
      </c>
      <c r="AD2621">
        <v>0</v>
      </c>
      <c r="AE2621">
        <v>0</v>
      </c>
      <c r="AF2621">
        <v>0</v>
      </c>
      <c r="AG2621" t="s">
        <v>1885</v>
      </c>
      <c r="AH2621" s="181" t="s">
        <v>1886</v>
      </c>
      <c r="AI2621" s="182">
        <v>290</v>
      </c>
      <c r="AJ2621" s="181" t="s">
        <v>3093</v>
      </c>
      <c r="AK2621" s="181" t="s">
        <v>1886</v>
      </c>
      <c r="AL2621" s="181" t="s">
        <v>1886</v>
      </c>
      <c r="AO2621" s="181"/>
      <c r="AQ2621">
        <v>10</v>
      </c>
      <c r="AR2621" s="182">
        <v>40</v>
      </c>
      <c r="AS2621" s="183" t="s">
        <v>1885</v>
      </c>
      <c r="AT2621">
        <v>0</v>
      </c>
      <c r="AU2621">
        <v>30</v>
      </c>
      <c r="AV2621" s="182">
        <v>5</v>
      </c>
      <c r="AW2621" s="184">
        <v>0</v>
      </c>
      <c r="AX2621" s="183" t="s">
        <v>1884</v>
      </c>
      <c r="AY2621" s="184">
        <v>0</v>
      </c>
      <c r="AZ2621">
        <v>0</v>
      </c>
      <c r="BA2621">
        <v>0</v>
      </c>
      <c r="BB2621">
        <v>0</v>
      </c>
      <c r="BC2621" s="182">
        <v>11014</v>
      </c>
      <c r="BD2621" t="s">
        <v>1886</v>
      </c>
      <c r="BE2621" t="s">
        <v>1886</v>
      </c>
      <c r="BF2621" t="s">
        <v>1886</v>
      </c>
      <c r="BG2621" s="181" t="s">
        <v>1886</v>
      </c>
      <c r="BH2621">
        <v>0</v>
      </c>
      <c r="BI2621" s="184">
        <v>0</v>
      </c>
      <c r="BJ2621" s="182">
        <v>0</v>
      </c>
      <c r="BK2621" s="181" t="s">
        <v>1886</v>
      </c>
      <c r="BL2621">
        <v>0</v>
      </c>
      <c r="BM2621">
        <v>0</v>
      </c>
      <c r="BN2621">
        <v>0</v>
      </c>
    </row>
    <row r="2622" spans="1:66" x14ac:dyDescent="0.25">
      <c r="A2622">
        <v>11015</v>
      </c>
      <c r="B2622" t="s">
        <v>6583</v>
      </c>
      <c r="C2622">
        <v>20</v>
      </c>
      <c r="D2622">
        <v>0</v>
      </c>
      <c r="E2622">
        <v>0</v>
      </c>
      <c r="F2622" t="s">
        <v>1884</v>
      </c>
      <c r="G2622" t="s">
        <v>1885</v>
      </c>
      <c r="H2622" t="s">
        <v>1884</v>
      </c>
      <c r="I2622" t="s">
        <v>1884</v>
      </c>
      <c r="J2622" t="s">
        <v>1884</v>
      </c>
      <c r="K2622" t="s">
        <v>1884</v>
      </c>
      <c r="L2622" t="s">
        <v>1884</v>
      </c>
      <c r="M2622" s="180">
        <v>45810</v>
      </c>
      <c r="N2622" t="s">
        <v>1886</v>
      </c>
      <c r="O2622" t="s">
        <v>1886</v>
      </c>
      <c r="P2622" t="s">
        <v>6584</v>
      </c>
      <c r="Q2622">
        <v>0</v>
      </c>
      <c r="R2622">
        <v>0</v>
      </c>
      <c r="S2622" t="s">
        <v>1886</v>
      </c>
      <c r="T2622" t="s">
        <v>1886</v>
      </c>
      <c r="U2622">
        <v>0</v>
      </c>
      <c r="V2622" t="s">
        <v>1886</v>
      </c>
      <c r="W2622">
        <v>0</v>
      </c>
      <c r="X2622">
        <v>0</v>
      </c>
      <c r="Y2622">
        <v>0</v>
      </c>
      <c r="Z2622" t="s">
        <v>1884</v>
      </c>
      <c r="AA2622" t="s">
        <v>1884</v>
      </c>
      <c r="AB2622" t="s">
        <v>1884</v>
      </c>
      <c r="AC2622">
        <v>0</v>
      </c>
      <c r="AD2622">
        <v>0</v>
      </c>
      <c r="AE2622">
        <v>0</v>
      </c>
      <c r="AF2622">
        <v>0</v>
      </c>
      <c r="AG2622" t="s">
        <v>1884</v>
      </c>
      <c r="AH2622" s="181" t="s">
        <v>1886</v>
      </c>
      <c r="AI2622" s="182">
        <v>129</v>
      </c>
      <c r="AJ2622" s="181" t="s">
        <v>2178</v>
      </c>
      <c r="AK2622" s="181" t="s">
        <v>1886</v>
      </c>
      <c r="AL2622" s="181" t="s">
        <v>1886</v>
      </c>
      <c r="AO2622" s="181"/>
      <c r="AQ2622">
        <v>10</v>
      </c>
      <c r="AR2622" s="182">
        <v>40</v>
      </c>
      <c r="AS2622" s="183" t="s">
        <v>1885</v>
      </c>
      <c r="AT2622">
        <v>0</v>
      </c>
      <c r="AU2622">
        <v>104</v>
      </c>
      <c r="AV2622" s="182">
        <v>0</v>
      </c>
      <c r="AW2622" s="184">
        <v>0</v>
      </c>
      <c r="AX2622" s="183" t="s">
        <v>1884</v>
      </c>
      <c r="AY2622" s="184">
        <v>0</v>
      </c>
      <c r="AZ2622">
        <v>0</v>
      </c>
      <c r="BA2622">
        <v>0</v>
      </c>
      <c r="BB2622">
        <v>0</v>
      </c>
      <c r="BC2622" s="182">
        <v>11015</v>
      </c>
      <c r="BD2622" t="s">
        <v>1886</v>
      </c>
      <c r="BE2622" t="s">
        <v>1886</v>
      </c>
      <c r="BF2622" t="s">
        <v>1886</v>
      </c>
      <c r="BG2622" s="181" t="s">
        <v>1886</v>
      </c>
      <c r="BH2622">
        <v>3.6</v>
      </c>
      <c r="BI2622" s="184">
        <v>0</v>
      </c>
      <c r="BJ2622" s="182">
        <v>0</v>
      </c>
      <c r="BK2622" s="181" t="s">
        <v>1886</v>
      </c>
      <c r="BL2622">
        <v>0</v>
      </c>
      <c r="BM2622">
        <v>0</v>
      </c>
      <c r="BN2622">
        <v>0</v>
      </c>
    </row>
    <row r="2623" spans="1:66" x14ac:dyDescent="0.25">
      <c r="A2623">
        <v>11016</v>
      </c>
      <c r="B2623" t="s">
        <v>1327</v>
      </c>
      <c r="C2623">
        <v>1</v>
      </c>
      <c r="D2623">
        <v>0</v>
      </c>
      <c r="E2623">
        <v>0</v>
      </c>
      <c r="F2623" t="s">
        <v>1884</v>
      </c>
      <c r="G2623" t="s">
        <v>1885</v>
      </c>
      <c r="H2623" t="s">
        <v>1884</v>
      </c>
      <c r="I2623" t="s">
        <v>1884</v>
      </c>
      <c r="J2623" t="s">
        <v>1884</v>
      </c>
      <c r="K2623" t="s">
        <v>1884</v>
      </c>
      <c r="L2623" t="s">
        <v>1884</v>
      </c>
      <c r="M2623" s="180">
        <v>45810</v>
      </c>
      <c r="N2623" t="s">
        <v>1886</v>
      </c>
      <c r="O2623" t="s">
        <v>1886</v>
      </c>
      <c r="P2623" t="s">
        <v>6585</v>
      </c>
      <c r="Q2623">
        <v>0</v>
      </c>
      <c r="R2623">
        <v>0</v>
      </c>
      <c r="S2623" t="s">
        <v>1886</v>
      </c>
      <c r="T2623" t="s">
        <v>1886</v>
      </c>
      <c r="U2623">
        <v>2</v>
      </c>
      <c r="V2623" t="s">
        <v>1899</v>
      </c>
      <c r="W2623">
        <v>25</v>
      </c>
      <c r="X2623">
        <v>0</v>
      </c>
      <c r="Y2623">
        <v>0</v>
      </c>
      <c r="Z2623" t="s">
        <v>1884</v>
      </c>
      <c r="AA2623" t="s">
        <v>1884</v>
      </c>
      <c r="AB2623" t="s">
        <v>1884</v>
      </c>
      <c r="AC2623">
        <v>0</v>
      </c>
      <c r="AD2623">
        <v>0</v>
      </c>
      <c r="AE2623">
        <v>0</v>
      </c>
      <c r="AF2623">
        <v>0</v>
      </c>
      <c r="AG2623" t="s">
        <v>1885</v>
      </c>
      <c r="AH2623" s="181" t="s">
        <v>1886</v>
      </c>
      <c r="AI2623" s="182">
        <v>861</v>
      </c>
      <c r="AJ2623" s="181" t="s">
        <v>5671</v>
      </c>
      <c r="AK2623" s="181" t="s">
        <v>1886</v>
      </c>
      <c r="AL2623" s="181" t="s">
        <v>1886</v>
      </c>
      <c r="AO2623" s="181"/>
      <c r="AQ2623">
        <v>10</v>
      </c>
      <c r="AR2623" s="182">
        <v>40</v>
      </c>
      <c r="AS2623" s="183" t="s">
        <v>1885</v>
      </c>
      <c r="AT2623">
        <v>0</v>
      </c>
      <c r="AU2623">
        <v>20</v>
      </c>
      <c r="AV2623" s="182">
        <v>0</v>
      </c>
      <c r="AW2623" s="184">
        <v>0</v>
      </c>
      <c r="AX2623" s="183" t="s">
        <v>1884</v>
      </c>
      <c r="AY2623" s="184">
        <v>0</v>
      </c>
      <c r="AZ2623">
        <v>0</v>
      </c>
      <c r="BA2623">
        <v>0</v>
      </c>
      <c r="BB2623">
        <v>0</v>
      </c>
      <c r="BC2623" s="182">
        <v>11016</v>
      </c>
      <c r="BD2623" t="s">
        <v>1886</v>
      </c>
      <c r="BE2623" t="s">
        <v>1886</v>
      </c>
      <c r="BF2623" t="s">
        <v>1886</v>
      </c>
      <c r="BG2623" s="181" t="s">
        <v>1886</v>
      </c>
      <c r="BH2623">
        <v>25</v>
      </c>
      <c r="BI2623" s="184">
        <v>0</v>
      </c>
      <c r="BJ2623" s="182">
        <v>0</v>
      </c>
      <c r="BK2623" s="181" t="s">
        <v>1886</v>
      </c>
      <c r="BL2623">
        <v>0</v>
      </c>
      <c r="BM2623">
        <v>0</v>
      </c>
      <c r="BN2623">
        <v>0</v>
      </c>
    </row>
    <row r="2624" spans="1:66" x14ac:dyDescent="0.25">
      <c r="A2624">
        <v>11017</v>
      </c>
      <c r="B2624" t="s">
        <v>6586</v>
      </c>
      <c r="C2624">
        <v>1</v>
      </c>
      <c r="D2624">
        <v>0</v>
      </c>
      <c r="E2624">
        <v>0</v>
      </c>
      <c r="F2624" t="s">
        <v>1884</v>
      </c>
      <c r="G2624" t="s">
        <v>1885</v>
      </c>
      <c r="H2624" t="s">
        <v>1884</v>
      </c>
      <c r="I2624" t="s">
        <v>1884</v>
      </c>
      <c r="J2624" t="s">
        <v>1884</v>
      </c>
      <c r="K2624" t="s">
        <v>1884</v>
      </c>
      <c r="L2624" t="s">
        <v>1884</v>
      </c>
      <c r="M2624" s="180">
        <v>45810</v>
      </c>
      <c r="N2624" t="s">
        <v>1886</v>
      </c>
      <c r="O2624" t="s">
        <v>1886</v>
      </c>
      <c r="P2624" t="s">
        <v>6587</v>
      </c>
      <c r="Q2624">
        <v>0</v>
      </c>
      <c r="R2624">
        <v>0</v>
      </c>
      <c r="S2624" t="s">
        <v>1886</v>
      </c>
      <c r="T2624" t="s">
        <v>1886</v>
      </c>
      <c r="U2624">
        <v>2</v>
      </c>
      <c r="V2624" t="s">
        <v>1899</v>
      </c>
      <c r="W2624">
        <v>15</v>
      </c>
      <c r="X2624">
        <v>0</v>
      </c>
      <c r="Y2624">
        <v>0</v>
      </c>
      <c r="Z2624" t="s">
        <v>1884</v>
      </c>
      <c r="AA2624" t="s">
        <v>1884</v>
      </c>
      <c r="AB2624" t="s">
        <v>1884</v>
      </c>
      <c r="AC2624">
        <v>0</v>
      </c>
      <c r="AD2624">
        <v>0</v>
      </c>
      <c r="AE2624">
        <v>0</v>
      </c>
      <c r="AF2624">
        <v>0</v>
      </c>
      <c r="AG2624" t="s">
        <v>1884</v>
      </c>
      <c r="AH2624" s="181" t="s">
        <v>1886</v>
      </c>
      <c r="AI2624" s="182">
        <v>861</v>
      </c>
      <c r="AJ2624" s="181" t="s">
        <v>5671</v>
      </c>
      <c r="AK2624" s="181" t="s">
        <v>1886</v>
      </c>
      <c r="AL2624" s="181" t="s">
        <v>1886</v>
      </c>
      <c r="AO2624" s="181"/>
      <c r="AQ2624">
        <v>10</v>
      </c>
      <c r="AR2624" s="182">
        <v>40</v>
      </c>
      <c r="AS2624" s="183" t="s">
        <v>1885</v>
      </c>
      <c r="AT2624">
        <v>0</v>
      </c>
      <c r="AU2624">
        <v>40</v>
      </c>
      <c r="AV2624" s="182">
        <v>8</v>
      </c>
      <c r="AW2624" s="184">
        <v>0</v>
      </c>
      <c r="AX2624" s="183" t="s">
        <v>1884</v>
      </c>
      <c r="AY2624" s="184">
        <v>0</v>
      </c>
      <c r="AZ2624">
        <v>0</v>
      </c>
      <c r="BA2624">
        <v>0</v>
      </c>
      <c r="BB2624">
        <v>0</v>
      </c>
      <c r="BC2624" s="182">
        <v>11017</v>
      </c>
      <c r="BD2624" t="s">
        <v>1886</v>
      </c>
      <c r="BE2624" t="s">
        <v>1886</v>
      </c>
      <c r="BF2624" t="s">
        <v>1886</v>
      </c>
      <c r="BG2624" s="181" t="s">
        <v>1886</v>
      </c>
      <c r="BH2624">
        <v>15</v>
      </c>
      <c r="BI2624" s="184">
        <v>0</v>
      </c>
      <c r="BJ2624" s="182">
        <v>0</v>
      </c>
      <c r="BK2624" s="181" t="s">
        <v>1886</v>
      </c>
      <c r="BL2624">
        <v>0</v>
      </c>
      <c r="BM2624">
        <v>0</v>
      </c>
      <c r="BN2624">
        <v>0</v>
      </c>
    </row>
    <row r="2625" spans="1:66" x14ac:dyDescent="0.25">
      <c r="A2625">
        <v>11018</v>
      </c>
      <c r="B2625" t="s">
        <v>6588</v>
      </c>
      <c r="C2625">
        <v>1</v>
      </c>
      <c r="D2625">
        <v>0</v>
      </c>
      <c r="E2625">
        <v>0</v>
      </c>
      <c r="F2625" t="s">
        <v>1884</v>
      </c>
      <c r="G2625" t="s">
        <v>1885</v>
      </c>
      <c r="H2625" t="s">
        <v>1884</v>
      </c>
      <c r="I2625" t="s">
        <v>1884</v>
      </c>
      <c r="J2625" t="s">
        <v>1884</v>
      </c>
      <c r="K2625" t="s">
        <v>1884</v>
      </c>
      <c r="L2625" t="s">
        <v>1884</v>
      </c>
      <c r="M2625" s="180">
        <v>45811</v>
      </c>
      <c r="N2625" t="s">
        <v>1886</v>
      </c>
      <c r="O2625" t="s">
        <v>1886</v>
      </c>
      <c r="P2625" t="s">
        <v>6589</v>
      </c>
      <c r="Q2625">
        <v>0</v>
      </c>
      <c r="R2625">
        <v>0</v>
      </c>
      <c r="S2625" t="s">
        <v>1886</v>
      </c>
      <c r="T2625" t="s">
        <v>1886</v>
      </c>
      <c r="U2625">
        <v>2</v>
      </c>
      <c r="V2625" t="s">
        <v>1899</v>
      </c>
      <c r="W2625">
        <v>15</v>
      </c>
      <c r="X2625">
        <v>0</v>
      </c>
      <c r="Y2625">
        <v>0</v>
      </c>
      <c r="Z2625" t="s">
        <v>1884</v>
      </c>
      <c r="AA2625" t="s">
        <v>1884</v>
      </c>
      <c r="AB2625" t="s">
        <v>1884</v>
      </c>
      <c r="AC2625">
        <v>0</v>
      </c>
      <c r="AD2625">
        <v>0</v>
      </c>
      <c r="AE2625">
        <v>0</v>
      </c>
      <c r="AF2625">
        <v>0</v>
      </c>
      <c r="AG2625" t="s">
        <v>1884</v>
      </c>
      <c r="AH2625" s="181" t="s">
        <v>1886</v>
      </c>
      <c r="AI2625" s="182">
        <v>861</v>
      </c>
      <c r="AJ2625" s="181" t="s">
        <v>5671</v>
      </c>
      <c r="AK2625" s="181" t="s">
        <v>1886</v>
      </c>
      <c r="AL2625" s="181" t="s">
        <v>1886</v>
      </c>
      <c r="AO2625" s="181"/>
      <c r="AQ2625">
        <v>10</v>
      </c>
      <c r="AR2625" s="182">
        <v>40</v>
      </c>
      <c r="AS2625" s="183" t="s">
        <v>1885</v>
      </c>
      <c r="AT2625">
        <v>0</v>
      </c>
      <c r="AU2625">
        <v>40</v>
      </c>
      <c r="AV2625" s="182">
        <v>8</v>
      </c>
      <c r="AW2625" s="184">
        <v>0</v>
      </c>
      <c r="AX2625" s="183" t="s">
        <v>1884</v>
      </c>
      <c r="AY2625" s="184">
        <v>0</v>
      </c>
      <c r="AZ2625">
        <v>0</v>
      </c>
      <c r="BA2625">
        <v>0</v>
      </c>
      <c r="BB2625">
        <v>0</v>
      </c>
      <c r="BC2625" s="182">
        <v>11018</v>
      </c>
      <c r="BD2625" t="s">
        <v>1886</v>
      </c>
      <c r="BE2625" t="s">
        <v>1886</v>
      </c>
      <c r="BF2625" t="s">
        <v>1886</v>
      </c>
      <c r="BG2625" s="181" t="s">
        <v>1886</v>
      </c>
      <c r="BH2625">
        <v>15</v>
      </c>
      <c r="BI2625" s="184">
        <v>0</v>
      </c>
      <c r="BJ2625" s="182">
        <v>0</v>
      </c>
      <c r="BK2625" s="181" t="s">
        <v>1886</v>
      </c>
      <c r="BL2625">
        <v>0</v>
      </c>
      <c r="BM2625">
        <v>0</v>
      </c>
      <c r="BN2625">
        <v>0</v>
      </c>
    </row>
    <row r="2626" spans="1:66" x14ac:dyDescent="0.25">
      <c r="A2626">
        <v>11019</v>
      </c>
      <c r="B2626" t="s">
        <v>6590</v>
      </c>
      <c r="C2626">
        <v>30</v>
      </c>
      <c r="D2626">
        <v>0</v>
      </c>
      <c r="E2626">
        <v>0</v>
      </c>
      <c r="F2626" t="s">
        <v>1884</v>
      </c>
      <c r="G2626" t="s">
        <v>1884</v>
      </c>
      <c r="H2626" t="s">
        <v>1884</v>
      </c>
      <c r="I2626" t="s">
        <v>1884</v>
      </c>
      <c r="J2626" t="s">
        <v>1884</v>
      </c>
      <c r="K2626" t="s">
        <v>1884</v>
      </c>
      <c r="L2626" t="s">
        <v>1884</v>
      </c>
      <c r="M2626" s="180">
        <v>45811</v>
      </c>
      <c r="N2626" t="s">
        <v>1886</v>
      </c>
      <c r="O2626" t="s">
        <v>1886</v>
      </c>
      <c r="P2626" t="s">
        <v>6591</v>
      </c>
      <c r="Q2626">
        <v>0</v>
      </c>
      <c r="R2626">
        <v>0</v>
      </c>
      <c r="S2626" t="s">
        <v>1886</v>
      </c>
      <c r="T2626" t="s">
        <v>1886</v>
      </c>
      <c r="U2626">
        <v>0</v>
      </c>
      <c r="V2626" t="s">
        <v>1886</v>
      </c>
      <c r="W2626">
        <v>0</v>
      </c>
      <c r="X2626">
        <v>0</v>
      </c>
      <c r="Y2626">
        <v>0</v>
      </c>
      <c r="Z2626" t="s">
        <v>1884</v>
      </c>
      <c r="AA2626" t="s">
        <v>1884</v>
      </c>
      <c r="AB2626" t="s">
        <v>1884</v>
      </c>
      <c r="AC2626">
        <v>0</v>
      </c>
      <c r="AD2626">
        <v>0</v>
      </c>
      <c r="AE2626">
        <v>0</v>
      </c>
      <c r="AF2626">
        <v>0</v>
      </c>
      <c r="AG2626" t="s">
        <v>1884</v>
      </c>
      <c r="AH2626" s="181" t="s">
        <v>1886</v>
      </c>
      <c r="AI2626" s="182">
        <v>116</v>
      </c>
      <c r="AJ2626" s="181" t="s">
        <v>1995</v>
      </c>
      <c r="AK2626" s="181" t="s">
        <v>6592</v>
      </c>
      <c r="AL2626" s="181" t="s">
        <v>1886</v>
      </c>
      <c r="AO2626" s="181"/>
      <c r="AQ2626">
        <v>10</v>
      </c>
      <c r="AR2626" s="182">
        <v>40</v>
      </c>
      <c r="AS2626" s="183" t="s">
        <v>1885</v>
      </c>
      <c r="AT2626">
        <v>0</v>
      </c>
      <c r="AU2626">
        <v>140</v>
      </c>
      <c r="AV2626" s="182">
        <v>7</v>
      </c>
      <c r="AW2626" s="184">
        <v>0</v>
      </c>
      <c r="AX2626" s="183" t="s">
        <v>1884</v>
      </c>
      <c r="AY2626" s="184">
        <v>0</v>
      </c>
      <c r="AZ2626">
        <v>0</v>
      </c>
      <c r="BA2626">
        <v>0</v>
      </c>
      <c r="BB2626">
        <v>0</v>
      </c>
      <c r="BC2626" s="182">
        <v>11019</v>
      </c>
      <c r="BD2626" t="s">
        <v>1886</v>
      </c>
      <c r="BE2626" t="s">
        <v>1886</v>
      </c>
      <c r="BF2626" t="s">
        <v>1886</v>
      </c>
      <c r="BG2626" s="181" t="s">
        <v>1886</v>
      </c>
      <c r="BH2626">
        <v>0</v>
      </c>
      <c r="BI2626" s="184">
        <v>0</v>
      </c>
      <c r="BJ2626" s="182">
        <v>0</v>
      </c>
      <c r="BK2626" s="181" t="s">
        <v>1886</v>
      </c>
      <c r="BL2626">
        <v>0</v>
      </c>
      <c r="BM2626">
        <v>0</v>
      </c>
      <c r="BN2626">
        <v>0</v>
      </c>
    </row>
    <row r="2627" spans="1:66" x14ac:dyDescent="0.25">
      <c r="A2627">
        <v>11020</v>
      </c>
      <c r="B2627" t="s">
        <v>6593</v>
      </c>
      <c r="C2627">
        <v>1</v>
      </c>
      <c r="D2627">
        <v>0</v>
      </c>
      <c r="E2627">
        <v>0</v>
      </c>
      <c r="F2627" t="s">
        <v>1884</v>
      </c>
      <c r="G2627" t="s">
        <v>1885</v>
      </c>
      <c r="H2627" t="s">
        <v>1884</v>
      </c>
      <c r="I2627" t="s">
        <v>1884</v>
      </c>
      <c r="J2627" t="s">
        <v>1884</v>
      </c>
      <c r="K2627" t="s">
        <v>1884</v>
      </c>
      <c r="L2627" t="s">
        <v>1884</v>
      </c>
      <c r="M2627" s="180">
        <v>45811</v>
      </c>
      <c r="N2627" t="s">
        <v>1886</v>
      </c>
      <c r="O2627" t="s">
        <v>1886</v>
      </c>
      <c r="P2627" t="s">
        <v>6594</v>
      </c>
      <c r="Q2627">
        <v>0</v>
      </c>
      <c r="R2627">
        <v>0</v>
      </c>
      <c r="S2627" t="s">
        <v>1886</v>
      </c>
      <c r="T2627" t="s">
        <v>1886</v>
      </c>
      <c r="U2627">
        <v>2</v>
      </c>
      <c r="V2627" t="s">
        <v>1899</v>
      </c>
      <c r="W2627">
        <v>7.5</v>
      </c>
      <c r="X2627">
        <v>0</v>
      </c>
      <c r="Y2627">
        <v>0</v>
      </c>
      <c r="Z2627" t="s">
        <v>1884</v>
      </c>
      <c r="AA2627" t="s">
        <v>1884</v>
      </c>
      <c r="AB2627" t="s">
        <v>1884</v>
      </c>
      <c r="AC2627">
        <v>0</v>
      </c>
      <c r="AD2627">
        <v>0</v>
      </c>
      <c r="AE2627">
        <v>0</v>
      </c>
      <c r="AF2627">
        <v>0</v>
      </c>
      <c r="AG2627" t="s">
        <v>1884</v>
      </c>
      <c r="AH2627" s="181" t="s">
        <v>1886</v>
      </c>
      <c r="AI2627" s="182">
        <v>861</v>
      </c>
      <c r="AJ2627" s="181" t="s">
        <v>5671</v>
      </c>
      <c r="AK2627" s="181" t="s">
        <v>1886</v>
      </c>
      <c r="AL2627" s="181" t="s">
        <v>1886</v>
      </c>
      <c r="AO2627" s="181"/>
      <c r="AQ2627">
        <v>10</v>
      </c>
      <c r="AR2627" s="182">
        <v>40</v>
      </c>
      <c r="AS2627" s="183" t="s">
        <v>1885</v>
      </c>
      <c r="AT2627">
        <v>0</v>
      </c>
      <c r="AU2627">
        <v>60</v>
      </c>
      <c r="AV2627" s="182">
        <v>10</v>
      </c>
      <c r="AW2627" s="184">
        <v>0</v>
      </c>
      <c r="AX2627" s="183" t="s">
        <v>1884</v>
      </c>
      <c r="AY2627" s="184">
        <v>0</v>
      </c>
      <c r="AZ2627">
        <v>0</v>
      </c>
      <c r="BA2627">
        <v>0</v>
      </c>
      <c r="BB2627">
        <v>0</v>
      </c>
      <c r="BC2627" s="182">
        <v>11020</v>
      </c>
      <c r="BD2627" t="s">
        <v>1886</v>
      </c>
      <c r="BE2627" t="s">
        <v>1886</v>
      </c>
      <c r="BF2627" t="s">
        <v>1886</v>
      </c>
      <c r="BG2627" s="181" t="s">
        <v>1886</v>
      </c>
      <c r="BH2627">
        <v>7.5</v>
      </c>
      <c r="BI2627" s="184">
        <v>0</v>
      </c>
      <c r="BJ2627" s="182">
        <v>0</v>
      </c>
      <c r="BK2627" s="181" t="s">
        <v>1886</v>
      </c>
      <c r="BL2627">
        <v>0</v>
      </c>
      <c r="BM2627">
        <v>0</v>
      </c>
      <c r="BN2627">
        <v>0</v>
      </c>
    </row>
    <row r="2628" spans="1:66" x14ac:dyDescent="0.25">
      <c r="A2628">
        <v>11021</v>
      </c>
      <c r="B2628" t="s">
        <v>6595</v>
      </c>
      <c r="C2628">
        <v>1</v>
      </c>
      <c r="D2628">
        <v>0</v>
      </c>
      <c r="E2628">
        <v>0</v>
      </c>
      <c r="F2628" t="s">
        <v>1884</v>
      </c>
      <c r="G2628" t="s">
        <v>1885</v>
      </c>
      <c r="H2628" t="s">
        <v>1884</v>
      </c>
      <c r="I2628" t="s">
        <v>1884</v>
      </c>
      <c r="J2628" t="s">
        <v>1884</v>
      </c>
      <c r="K2628" t="s">
        <v>1884</v>
      </c>
      <c r="L2628" t="s">
        <v>1884</v>
      </c>
      <c r="M2628" s="180">
        <v>45811</v>
      </c>
      <c r="N2628" t="s">
        <v>1886</v>
      </c>
      <c r="O2628" t="s">
        <v>1886</v>
      </c>
      <c r="P2628" t="s">
        <v>6596</v>
      </c>
      <c r="Q2628">
        <v>0</v>
      </c>
      <c r="R2628">
        <v>0</v>
      </c>
      <c r="S2628" t="s">
        <v>1886</v>
      </c>
      <c r="T2628" t="s">
        <v>1886</v>
      </c>
      <c r="U2628">
        <v>2</v>
      </c>
      <c r="V2628" t="s">
        <v>1899</v>
      </c>
      <c r="W2628">
        <v>22</v>
      </c>
      <c r="X2628">
        <v>0</v>
      </c>
      <c r="Y2628">
        <v>0</v>
      </c>
      <c r="Z2628" t="s">
        <v>1884</v>
      </c>
      <c r="AA2628" t="s">
        <v>1884</v>
      </c>
      <c r="AB2628" t="s">
        <v>1884</v>
      </c>
      <c r="AC2628">
        <v>0</v>
      </c>
      <c r="AD2628">
        <v>0</v>
      </c>
      <c r="AE2628">
        <v>0</v>
      </c>
      <c r="AF2628">
        <v>0</v>
      </c>
      <c r="AG2628" t="s">
        <v>1885</v>
      </c>
      <c r="AH2628" s="181" t="s">
        <v>1886</v>
      </c>
      <c r="AI2628" s="182">
        <v>861</v>
      </c>
      <c r="AJ2628" s="181" t="s">
        <v>5671</v>
      </c>
      <c r="AK2628" s="181" t="s">
        <v>1886</v>
      </c>
      <c r="AL2628" s="181" t="s">
        <v>1886</v>
      </c>
      <c r="AO2628" s="181"/>
      <c r="AQ2628">
        <v>10</v>
      </c>
      <c r="AR2628" s="182">
        <v>40</v>
      </c>
      <c r="AS2628" s="183" t="s">
        <v>1885</v>
      </c>
      <c r="AT2628">
        <v>0</v>
      </c>
      <c r="AU2628">
        <v>24</v>
      </c>
      <c r="AV2628" s="182">
        <v>6</v>
      </c>
      <c r="AW2628" s="184">
        <v>0</v>
      </c>
      <c r="AX2628" s="183" t="s">
        <v>1884</v>
      </c>
      <c r="AY2628" s="184">
        <v>0</v>
      </c>
      <c r="AZ2628">
        <v>0</v>
      </c>
      <c r="BA2628">
        <v>0</v>
      </c>
      <c r="BB2628">
        <v>0</v>
      </c>
      <c r="BC2628" s="182">
        <v>11021</v>
      </c>
      <c r="BD2628" t="s">
        <v>1886</v>
      </c>
      <c r="BE2628" t="s">
        <v>1886</v>
      </c>
      <c r="BF2628" t="s">
        <v>1886</v>
      </c>
      <c r="BG2628" s="181" t="s">
        <v>1886</v>
      </c>
      <c r="BH2628">
        <v>22</v>
      </c>
      <c r="BI2628" s="184">
        <v>0</v>
      </c>
      <c r="BJ2628" s="182">
        <v>0</v>
      </c>
      <c r="BK2628" s="181" t="s">
        <v>1886</v>
      </c>
      <c r="BL2628">
        <v>0</v>
      </c>
      <c r="BM2628">
        <v>0</v>
      </c>
      <c r="BN2628">
        <v>0</v>
      </c>
    </row>
    <row r="2629" spans="1:66" x14ac:dyDescent="0.25">
      <c r="A2629">
        <v>11022</v>
      </c>
      <c r="B2629" t="s">
        <v>6597</v>
      </c>
      <c r="C2629">
        <v>1</v>
      </c>
      <c r="D2629">
        <v>0</v>
      </c>
      <c r="E2629">
        <v>0</v>
      </c>
      <c r="F2629" t="s">
        <v>1884</v>
      </c>
      <c r="G2629" t="s">
        <v>1885</v>
      </c>
      <c r="H2629" t="s">
        <v>1884</v>
      </c>
      <c r="I2629" t="s">
        <v>1884</v>
      </c>
      <c r="J2629" t="s">
        <v>1884</v>
      </c>
      <c r="K2629" t="s">
        <v>1884</v>
      </c>
      <c r="L2629" t="s">
        <v>1884</v>
      </c>
      <c r="M2629" s="180">
        <v>45811</v>
      </c>
      <c r="N2629" t="s">
        <v>1886</v>
      </c>
      <c r="O2629" t="s">
        <v>1886</v>
      </c>
      <c r="P2629" t="s">
        <v>6598</v>
      </c>
      <c r="Q2629">
        <v>0</v>
      </c>
      <c r="R2629">
        <v>0</v>
      </c>
      <c r="S2629" t="s">
        <v>1886</v>
      </c>
      <c r="T2629" t="s">
        <v>1886</v>
      </c>
      <c r="U2629">
        <v>2</v>
      </c>
      <c r="V2629" t="s">
        <v>1899</v>
      </c>
      <c r="W2629">
        <v>7.5</v>
      </c>
      <c r="X2629">
        <v>0</v>
      </c>
      <c r="Y2629">
        <v>0</v>
      </c>
      <c r="Z2629" t="s">
        <v>1884</v>
      </c>
      <c r="AA2629" t="s">
        <v>1884</v>
      </c>
      <c r="AB2629" t="s">
        <v>1884</v>
      </c>
      <c r="AC2629">
        <v>0</v>
      </c>
      <c r="AD2629">
        <v>0</v>
      </c>
      <c r="AE2629">
        <v>0</v>
      </c>
      <c r="AF2629">
        <v>0</v>
      </c>
      <c r="AG2629" t="s">
        <v>1884</v>
      </c>
      <c r="AH2629" s="181" t="s">
        <v>1886</v>
      </c>
      <c r="AI2629" s="182">
        <v>861</v>
      </c>
      <c r="AJ2629" s="181" t="s">
        <v>5671</v>
      </c>
      <c r="AK2629" s="181" t="s">
        <v>1886</v>
      </c>
      <c r="AL2629" s="181" t="s">
        <v>1886</v>
      </c>
      <c r="AO2629" s="181"/>
      <c r="AQ2629">
        <v>10</v>
      </c>
      <c r="AR2629" s="182">
        <v>40</v>
      </c>
      <c r="AS2629" s="183" t="s">
        <v>1885</v>
      </c>
      <c r="AT2629">
        <v>0</v>
      </c>
      <c r="AU2629">
        <v>60</v>
      </c>
      <c r="AV2629" s="182">
        <v>10</v>
      </c>
      <c r="AW2629" s="184">
        <v>0</v>
      </c>
      <c r="AX2629" s="183" t="s">
        <v>1884</v>
      </c>
      <c r="AY2629" s="184">
        <v>0</v>
      </c>
      <c r="AZ2629">
        <v>0</v>
      </c>
      <c r="BA2629">
        <v>0</v>
      </c>
      <c r="BB2629">
        <v>0</v>
      </c>
      <c r="BC2629" s="182">
        <v>11022</v>
      </c>
      <c r="BD2629" t="s">
        <v>1886</v>
      </c>
      <c r="BE2629" t="s">
        <v>1886</v>
      </c>
      <c r="BF2629" t="s">
        <v>1886</v>
      </c>
      <c r="BG2629" s="181" t="s">
        <v>1886</v>
      </c>
      <c r="BH2629">
        <v>7.5</v>
      </c>
      <c r="BI2629" s="184">
        <v>0</v>
      </c>
      <c r="BJ2629" s="182">
        <v>0</v>
      </c>
      <c r="BK2629" s="181" t="s">
        <v>1886</v>
      </c>
      <c r="BL2629">
        <v>0</v>
      </c>
      <c r="BM2629">
        <v>0</v>
      </c>
      <c r="BN2629">
        <v>0</v>
      </c>
    </row>
    <row r="2630" spans="1:66" x14ac:dyDescent="0.25">
      <c r="A2630">
        <v>11023</v>
      </c>
      <c r="B2630" t="s">
        <v>6599</v>
      </c>
      <c r="C2630">
        <v>1</v>
      </c>
      <c r="D2630">
        <v>0</v>
      </c>
      <c r="E2630">
        <v>0</v>
      </c>
      <c r="F2630" t="s">
        <v>1884</v>
      </c>
      <c r="G2630" t="s">
        <v>1885</v>
      </c>
      <c r="H2630" t="s">
        <v>1884</v>
      </c>
      <c r="I2630" t="s">
        <v>1884</v>
      </c>
      <c r="J2630" t="s">
        <v>1884</v>
      </c>
      <c r="K2630" t="s">
        <v>1884</v>
      </c>
      <c r="L2630" t="s">
        <v>1884</v>
      </c>
      <c r="M2630" s="180">
        <v>45811</v>
      </c>
      <c r="N2630" t="s">
        <v>1886</v>
      </c>
      <c r="O2630" t="s">
        <v>1886</v>
      </c>
      <c r="P2630" t="s">
        <v>6600</v>
      </c>
      <c r="Q2630">
        <v>0</v>
      </c>
      <c r="R2630">
        <v>0</v>
      </c>
      <c r="S2630" t="s">
        <v>1886</v>
      </c>
      <c r="T2630" t="s">
        <v>1886</v>
      </c>
      <c r="U2630">
        <v>2</v>
      </c>
      <c r="V2630" t="s">
        <v>1899</v>
      </c>
      <c r="W2630">
        <v>7.5</v>
      </c>
      <c r="X2630">
        <v>0</v>
      </c>
      <c r="Y2630">
        <v>0</v>
      </c>
      <c r="Z2630" t="s">
        <v>1884</v>
      </c>
      <c r="AA2630" t="s">
        <v>1884</v>
      </c>
      <c r="AB2630" t="s">
        <v>1884</v>
      </c>
      <c r="AC2630">
        <v>0</v>
      </c>
      <c r="AD2630">
        <v>0</v>
      </c>
      <c r="AE2630">
        <v>0</v>
      </c>
      <c r="AF2630">
        <v>0</v>
      </c>
      <c r="AG2630" t="s">
        <v>1884</v>
      </c>
      <c r="AH2630" s="181" t="s">
        <v>1886</v>
      </c>
      <c r="AI2630" s="182">
        <v>861</v>
      </c>
      <c r="AJ2630" s="181" t="s">
        <v>5671</v>
      </c>
      <c r="AK2630" s="181" t="s">
        <v>1886</v>
      </c>
      <c r="AL2630" s="181" t="s">
        <v>1886</v>
      </c>
      <c r="AO2630" s="181"/>
      <c r="AQ2630">
        <v>10</v>
      </c>
      <c r="AR2630" s="182">
        <v>40</v>
      </c>
      <c r="AS2630" s="183" t="s">
        <v>1885</v>
      </c>
      <c r="AT2630">
        <v>0</v>
      </c>
      <c r="AU2630">
        <v>60</v>
      </c>
      <c r="AV2630" s="182">
        <v>10</v>
      </c>
      <c r="AW2630" s="184">
        <v>0</v>
      </c>
      <c r="AX2630" s="183" t="s">
        <v>1884</v>
      </c>
      <c r="AY2630" s="184">
        <v>0</v>
      </c>
      <c r="AZ2630">
        <v>0</v>
      </c>
      <c r="BA2630">
        <v>0</v>
      </c>
      <c r="BB2630">
        <v>0</v>
      </c>
      <c r="BC2630" s="182">
        <v>11023</v>
      </c>
      <c r="BD2630" t="s">
        <v>1886</v>
      </c>
      <c r="BE2630" t="s">
        <v>1886</v>
      </c>
      <c r="BF2630" t="s">
        <v>1886</v>
      </c>
      <c r="BG2630" s="181" t="s">
        <v>1886</v>
      </c>
      <c r="BH2630">
        <v>7.5</v>
      </c>
      <c r="BI2630" s="184">
        <v>0</v>
      </c>
      <c r="BJ2630" s="182">
        <v>0</v>
      </c>
      <c r="BK2630" s="181" t="s">
        <v>1886</v>
      </c>
      <c r="BL2630">
        <v>0</v>
      </c>
      <c r="BM2630">
        <v>0</v>
      </c>
      <c r="BN2630">
        <v>0</v>
      </c>
    </row>
    <row r="2631" spans="1:66" x14ac:dyDescent="0.25">
      <c r="A2631">
        <v>11024</v>
      </c>
      <c r="B2631" t="s">
        <v>1571</v>
      </c>
      <c r="C2631">
        <v>1</v>
      </c>
      <c r="D2631">
        <v>0</v>
      </c>
      <c r="E2631">
        <v>0</v>
      </c>
      <c r="F2631" t="s">
        <v>1884</v>
      </c>
      <c r="G2631" t="s">
        <v>1885</v>
      </c>
      <c r="H2631" t="s">
        <v>1884</v>
      </c>
      <c r="I2631" t="s">
        <v>1884</v>
      </c>
      <c r="J2631" t="s">
        <v>1884</v>
      </c>
      <c r="K2631" t="s">
        <v>1884</v>
      </c>
      <c r="L2631" t="s">
        <v>1884</v>
      </c>
      <c r="M2631" s="180">
        <v>45811</v>
      </c>
      <c r="N2631" t="s">
        <v>1886</v>
      </c>
      <c r="O2631" t="s">
        <v>1886</v>
      </c>
      <c r="P2631" t="s">
        <v>6601</v>
      </c>
      <c r="Q2631">
        <v>0</v>
      </c>
      <c r="R2631">
        <v>0</v>
      </c>
      <c r="S2631" t="s">
        <v>1886</v>
      </c>
      <c r="T2631" t="s">
        <v>1886</v>
      </c>
      <c r="U2631">
        <v>2</v>
      </c>
      <c r="V2631" t="s">
        <v>1899</v>
      </c>
      <c r="W2631">
        <v>18</v>
      </c>
      <c r="X2631">
        <v>0</v>
      </c>
      <c r="Y2631">
        <v>0</v>
      </c>
      <c r="Z2631" t="s">
        <v>1884</v>
      </c>
      <c r="AA2631" t="s">
        <v>1884</v>
      </c>
      <c r="AB2631" t="s">
        <v>1884</v>
      </c>
      <c r="AC2631">
        <v>0</v>
      </c>
      <c r="AD2631">
        <v>0</v>
      </c>
      <c r="AE2631">
        <v>0</v>
      </c>
      <c r="AF2631">
        <v>0</v>
      </c>
      <c r="AG2631" t="s">
        <v>1884</v>
      </c>
      <c r="AH2631" s="181" t="s">
        <v>1886</v>
      </c>
      <c r="AI2631" s="182">
        <v>861</v>
      </c>
      <c r="AJ2631" s="181" t="s">
        <v>5671</v>
      </c>
      <c r="AK2631" s="181" t="s">
        <v>1886</v>
      </c>
      <c r="AL2631" s="181" t="s">
        <v>1886</v>
      </c>
      <c r="AO2631" s="181"/>
      <c r="AQ2631">
        <v>10</v>
      </c>
      <c r="AR2631" s="182">
        <v>40</v>
      </c>
      <c r="AS2631" s="183" t="s">
        <v>1885</v>
      </c>
      <c r="AT2631">
        <v>0</v>
      </c>
      <c r="AU2631">
        <v>35</v>
      </c>
      <c r="AV2631" s="182">
        <v>7</v>
      </c>
      <c r="AW2631" s="184">
        <v>0</v>
      </c>
      <c r="AX2631" s="183" t="s">
        <v>1884</v>
      </c>
      <c r="AY2631" s="184">
        <v>0</v>
      </c>
      <c r="AZ2631">
        <v>0</v>
      </c>
      <c r="BA2631">
        <v>0</v>
      </c>
      <c r="BB2631">
        <v>0</v>
      </c>
      <c r="BC2631" s="182">
        <v>11024</v>
      </c>
      <c r="BD2631" t="s">
        <v>1886</v>
      </c>
      <c r="BE2631" t="s">
        <v>1886</v>
      </c>
      <c r="BF2631" t="s">
        <v>1886</v>
      </c>
      <c r="BG2631" s="181" t="s">
        <v>1886</v>
      </c>
      <c r="BH2631">
        <v>18</v>
      </c>
      <c r="BI2631" s="184">
        <v>0</v>
      </c>
      <c r="BJ2631" s="182">
        <v>0</v>
      </c>
      <c r="BK2631" s="181" t="s">
        <v>1886</v>
      </c>
      <c r="BL2631">
        <v>0</v>
      </c>
      <c r="BM2631">
        <v>0</v>
      </c>
      <c r="BN2631">
        <v>0</v>
      </c>
    </row>
    <row r="2632" spans="1:66" x14ac:dyDescent="0.25">
      <c r="A2632">
        <v>11025</v>
      </c>
      <c r="B2632" t="s">
        <v>6602</v>
      </c>
      <c r="C2632">
        <v>1</v>
      </c>
      <c r="D2632">
        <v>0</v>
      </c>
      <c r="E2632">
        <v>0</v>
      </c>
      <c r="F2632" t="s">
        <v>1884</v>
      </c>
      <c r="G2632" t="s">
        <v>1885</v>
      </c>
      <c r="H2632" t="s">
        <v>1884</v>
      </c>
      <c r="I2632" t="s">
        <v>1884</v>
      </c>
      <c r="J2632" t="s">
        <v>1884</v>
      </c>
      <c r="K2632" t="s">
        <v>1884</v>
      </c>
      <c r="L2632" t="s">
        <v>1884</v>
      </c>
      <c r="M2632" s="180">
        <v>45811</v>
      </c>
      <c r="N2632" t="s">
        <v>1886</v>
      </c>
      <c r="O2632" t="s">
        <v>1886</v>
      </c>
      <c r="P2632" t="s">
        <v>6603</v>
      </c>
      <c r="Q2632">
        <v>0</v>
      </c>
      <c r="R2632">
        <v>0</v>
      </c>
      <c r="S2632" t="s">
        <v>1886</v>
      </c>
      <c r="T2632" t="s">
        <v>1886</v>
      </c>
      <c r="U2632">
        <v>2</v>
      </c>
      <c r="V2632" t="s">
        <v>1899</v>
      </c>
      <c r="W2632">
        <v>15</v>
      </c>
      <c r="X2632">
        <v>0</v>
      </c>
      <c r="Y2632">
        <v>0</v>
      </c>
      <c r="Z2632" t="s">
        <v>1884</v>
      </c>
      <c r="AA2632" t="s">
        <v>1884</v>
      </c>
      <c r="AB2632" t="s">
        <v>1884</v>
      </c>
      <c r="AC2632">
        <v>0</v>
      </c>
      <c r="AD2632">
        <v>0</v>
      </c>
      <c r="AE2632">
        <v>0</v>
      </c>
      <c r="AF2632">
        <v>0</v>
      </c>
      <c r="AG2632" t="s">
        <v>1884</v>
      </c>
      <c r="AH2632" s="181" t="s">
        <v>1886</v>
      </c>
      <c r="AI2632" s="182">
        <v>861</v>
      </c>
      <c r="AJ2632" s="181" t="s">
        <v>5671</v>
      </c>
      <c r="AK2632" s="181" t="s">
        <v>1886</v>
      </c>
      <c r="AL2632" s="181" t="s">
        <v>1886</v>
      </c>
      <c r="AO2632" s="181"/>
      <c r="AQ2632">
        <v>10</v>
      </c>
      <c r="AR2632" s="182">
        <v>40</v>
      </c>
      <c r="AS2632" s="183" t="s">
        <v>1885</v>
      </c>
      <c r="AT2632">
        <v>0</v>
      </c>
      <c r="AU2632">
        <v>35</v>
      </c>
      <c r="AV2632" s="182">
        <v>7</v>
      </c>
      <c r="AW2632" s="184">
        <v>0</v>
      </c>
      <c r="AX2632" s="183" t="s">
        <v>1884</v>
      </c>
      <c r="AY2632" s="184">
        <v>0</v>
      </c>
      <c r="AZ2632">
        <v>0</v>
      </c>
      <c r="BA2632">
        <v>0</v>
      </c>
      <c r="BB2632">
        <v>0</v>
      </c>
      <c r="BC2632" s="182">
        <v>11025</v>
      </c>
      <c r="BD2632" t="s">
        <v>1886</v>
      </c>
      <c r="BE2632" t="s">
        <v>1886</v>
      </c>
      <c r="BF2632" t="s">
        <v>1886</v>
      </c>
      <c r="BG2632" s="181" t="s">
        <v>1886</v>
      </c>
      <c r="BH2632">
        <v>15</v>
      </c>
      <c r="BI2632" s="184">
        <v>0</v>
      </c>
      <c r="BJ2632" s="182">
        <v>0</v>
      </c>
      <c r="BK2632" s="181" t="s">
        <v>1886</v>
      </c>
      <c r="BL2632">
        <v>0</v>
      </c>
      <c r="BM2632">
        <v>0</v>
      </c>
      <c r="BN2632">
        <v>0</v>
      </c>
    </row>
    <row r="2633" spans="1:66" x14ac:dyDescent="0.25">
      <c r="A2633">
        <v>11026</v>
      </c>
      <c r="B2633" t="s">
        <v>6604</v>
      </c>
      <c r="C2633">
        <v>8</v>
      </c>
      <c r="D2633">
        <v>0</v>
      </c>
      <c r="E2633">
        <v>0</v>
      </c>
      <c r="F2633" t="s">
        <v>1884</v>
      </c>
      <c r="G2633" t="s">
        <v>1885</v>
      </c>
      <c r="H2633" t="s">
        <v>1884</v>
      </c>
      <c r="I2633" t="s">
        <v>1884</v>
      </c>
      <c r="J2633" t="s">
        <v>1884</v>
      </c>
      <c r="K2633" t="s">
        <v>1884</v>
      </c>
      <c r="L2633" t="s">
        <v>1884</v>
      </c>
      <c r="M2633" s="180">
        <v>45817</v>
      </c>
      <c r="N2633" t="s">
        <v>1886</v>
      </c>
      <c r="O2633" t="s">
        <v>1886</v>
      </c>
      <c r="P2633" t="s">
        <v>6605</v>
      </c>
      <c r="Q2633">
        <v>0</v>
      </c>
      <c r="R2633">
        <v>0</v>
      </c>
      <c r="S2633" t="s">
        <v>1886</v>
      </c>
      <c r="T2633" t="s">
        <v>1886</v>
      </c>
      <c r="U2633">
        <v>0</v>
      </c>
      <c r="V2633" t="s">
        <v>1886</v>
      </c>
      <c r="W2633">
        <v>0</v>
      </c>
      <c r="X2633">
        <v>0</v>
      </c>
      <c r="Y2633">
        <v>0</v>
      </c>
      <c r="Z2633" t="s">
        <v>1884</v>
      </c>
      <c r="AA2633" t="s">
        <v>1884</v>
      </c>
      <c r="AB2633" t="s">
        <v>1884</v>
      </c>
      <c r="AC2633">
        <v>0</v>
      </c>
      <c r="AD2633">
        <v>0</v>
      </c>
      <c r="AE2633">
        <v>0</v>
      </c>
      <c r="AF2633">
        <v>0</v>
      </c>
      <c r="AG2633" t="s">
        <v>1884</v>
      </c>
      <c r="AH2633" s="181" t="s">
        <v>1886</v>
      </c>
      <c r="AI2633" s="182">
        <v>215</v>
      </c>
      <c r="AJ2633" s="181" t="s">
        <v>1937</v>
      </c>
      <c r="AK2633" s="181" t="s">
        <v>1886</v>
      </c>
      <c r="AL2633" s="181" t="s">
        <v>1886</v>
      </c>
      <c r="AO2633" s="181"/>
      <c r="AQ2633">
        <v>10</v>
      </c>
      <c r="AR2633" s="182">
        <v>40</v>
      </c>
      <c r="AS2633" s="183" t="s">
        <v>1885</v>
      </c>
      <c r="AT2633">
        <v>0</v>
      </c>
      <c r="AU2633">
        <v>0</v>
      </c>
      <c r="AV2633" s="182">
        <v>0</v>
      </c>
      <c r="AW2633" s="184">
        <v>0</v>
      </c>
      <c r="AX2633" s="183" t="s">
        <v>1884</v>
      </c>
      <c r="AY2633" s="184">
        <v>0</v>
      </c>
      <c r="AZ2633">
        <v>0</v>
      </c>
      <c r="BA2633">
        <v>0</v>
      </c>
      <c r="BB2633">
        <v>0</v>
      </c>
      <c r="BC2633" s="182">
        <v>11026</v>
      </c>
      <c r="BD2633" t="s">
        <v>1886</v>
      </c>
      <c r="BE2633" t="s">
        <v>1886</v>
      </c>
      <c r="BF2633" t="s">
        <v>1886</v>
      </c>
      <c r="BG2633" s="181" t="s">
        <v>1886</v>
      </c>
      <c r="BH2633">
        <v>3.58</v>
      </c>
      <c r="BI2633" s="184">
        <v>0</v>
      </c>
      <c r="BJ2633" s="182">
        <v>0</v>
      </c>
      <c r="BK2633" s="181" t="s">
        <v>1886</v>
      </c>
      <c r="BL2633">
        <v>0</v>
      </c>
      <c r="BM2633">
        <v>0</v>
      </c>
      <c r="BN2633">
        <v>0</v>
      </c>
    </row>
    <row r="2634" spans="1:66" x14ac:dyDescent="0.25">
      <c r="A2634">
        <v>11027</v>
      </c>
      <c r="B2634" t="s">
        <v>6606</v>
      </c>
      <c r="C2634">
        <v>24</v>
      </c>
      <c r="D2634">
        <v>0</v>
      </c>
      <c r="E2634">
        <v>0</v>
      </c>
      <c r="F2634" t="s">
        <v>1884</v>
      </c>
      <c r="G2634" t="s">
        <v>1885</v>
      </c>
      <c r="H2634" t="s">
        <v>1884</v>
      </c>
      <c r="I2634" t="s">
        <v>1884</v>
      </c>
      <c r="J2634" t="s">
        <v>1884</v>
      </c>
      <c r="K2634" t="s">
        <v>1884</v>
      </c>
      <c r="L2634" t="s">
        <v>1884</v>
      </c>
      <c r="M2634" s="180">
        <v>45817</v>
      </c>
      <c r="N2634" t="s">
        <v>1886</v>
      </c>
      <c r="O2634" t="s">
        <v>1886</v>
      </c>
      <c r="P2634" t="s">
        <v>6607</v>
      </c>
      <c r="Q2634">
        <v>0</v>
      </c>
      <c r="R2634">
        <v>0</v>
      </c>
      <c r="S2634" t="s">
        <v>1886</v>
      </c>
      <c r="T2634" t="s">
        <v>1886</v>
      </c>
      <c r="U2634">
        <v>0</v>
      </c>
      <c r="V2634" t="s">
        <v>1886</v>
      </c>
      <c r="W2634">
        <v>0</v>
      </c>
      <c r="X2634">
        <v>0</v>
      </c>
      <c r="Y2634">
        <v>0</v>
      </c>
      <c r="Z2634" t="s">
        <v>1884</v>
      </c>
      <c r="AA2634" t="s">
        <v>1884</v>
      </c>
      <c r="AB2634" t="s">
        <v>1884</v>
      </c>
      <c r="AC2634">
        <v>0</v>
      </c>
      <c r="AD2634">
        <v>0</v>
      </c>
      <c r="AE2634">
        <v>0</v>
      </c>
      <c r="AF2634">
        <v>0</v>
      </c>
      <c r="AG2634" t="s">
        <v>1884</v>
      </c>
      <c r="AH2634" s="181" t="s">
        <v>1886</v>
      </c>
      <c r="AI2634" s="182">
        <v>129</v>
      </c>
      <c r="AJ2634" s="181" t="s">
        <v>2178</v>
      </c>
      <c r="AK2634" s="181" t="s">
        <v>6608</v>
      </c>
      <c r="AL2634" s="181" t="s">
        <v>1886</v>
      </c>
      <c r="AO2634" s="181"/>
      <c r="AQ2634">
        <v>10</v>
      </c>
      <c r="AR2634" s="182">
        <v>40</v>
      </c>
      <c r="AS2634" s="183" t="s">
        <v>1885</v>
      </c>
      <c r="AT2634">
        <v>0</v>
      </c>
      <c r="AU2634">
        <v>0</v>
      </c>
      <c r="AV2634" s="182">
        <v>0</v>
      </c>
      <c r="AW2634" s="184">
        <v>0</v>
      </c>
      <c r="AX2634" s="183" t="s">
        <v>1884</v>
      </c>
      <c r="AY2634" s="184">
        <v>0</v>
      </c>
      <c r="AZ2634">
        <v>0</v>
      </c>
      <c r="BA2634">
        <v>0</v>
      </c>
      <c r="BB2634">
        <v>0</v>
      </c>
      <c r="BC2634" s="182">
        <v>11027</v>
      </c>
      <c r="BD2634" t="s">
        <v>1886</v>
      </c>
      <c r="BE2634" t="s">
        <v>1886</v>
      </c>
      <c r="BF2634" t="s">
        <v>1886</v>
      </c>
      <c r="BG2634" s="181" t="s">
        <v>1886</v>
      </c>
      <c r="BH2634">
        <v>1.08</v>
      </c>
      <c r="BI2634" s="184">
        <v>0</v>
      </c>
      <c r="BJ2634" s="182">
        <v>0</v>
      </c>
      <c r="BK2634" s="181" t="s">
        <v>1886</v>
      </c>
      <c r="BL2634">
        <v>0</v>
      </c>
      <c r="BM2634">
        <v>0</v>
      </c>
      <c r="BN2634">
        <v>0</v>
      </c>
    </row>
    <row r="2635" spans="1:66" x14ac:dyDescent="0.25">
      <c r="A2635">
        <v>11028</v>
      </c>
      <c r="B2635" t="s">
        <v>6609</v>
      </c>
      <c r="C2635">
        <v>24</v>
      </c>
      <c r="D2635">
        <v>0</v>
      </c>
      <c r="E2635">
        <v>0</v>
      </c>
      <c r="F2635" t="s">
        <v>1884</v>
      </c>
      <c r="G2635" t="s">
        <v>1885</v>
      </c>
      <c r="H2635" t="s">
        <v>1884</v>
      </c>
      <c r="I2635" t="s">
        <v>1884</v>
      </c>
      <c r="J2635" t="s">
        <v>1884</v>
      </c>
      <c r="K2635" t="s">
        <v>1884</v>
      </c>
      <c r="L2635" t="s">
        <v>1884</v>
      </c>
      <c r="M2635" s="180">
        <v>45817</v>
      </c>
      <c r="N2635" t="s">
        <v>1886</v>
      </c>
      <c r="O2635" t="s">
        <v>1886</v>
      </c>
      <c r="P2635" t="s">
        <v>6610</v>
      </c>
      <c r="Q2635">
        <v>0</v>
      </c>
      <c r="R2635">
        <v>0</v>
      </c>
      <c r="S2635" t="s">
        <v>1886</v>
      </c>
      <c r="T2635" t="s">
        <v>1886</v>
      </c>
      <c r="U2635">
        <v>0</v>
      </c>
      <c r="V2635" t="s">
        <v>1886</v>
      </c>
      <c r="W2635">
        <v>0</v>
      </c>
      <c r="X2635">
        <v>0</v>
      </c>
      <c r="Y2635">
        <v>0</v>
      </c>
      <c r="Z2635" t="s">
        <v>1884</v>
      </c>
      <c r="AA2635" t="s">
        <v>1884</v>
      </c>
      <c r="AB2635" t="s">
        <v>1884</v>
      </c>
      <c r="AC2635">
        <v>0</v>
      </c>
      <c r="AD2635">
        <v>0</v>
      </c>
      <c r="AE2635">
        <v>0</v>
      </c>
      <c r="AF2635">
        <v>0</v>
      </c>
      <c r="AG2635" t="s">
        <v>1884</v>
      </c>
      <c r="AH2635" s="181" t="s">
        <v>1886</v>
      </c>
      <c r="AI2635" s="182">
        <v>129</v>
      </c>
      <c r="AJ2635" s="181" t="s">
        <v>2178</v>
      </c>
      <c r="AK2635" s="181" t="s">
        <v>6611</v>
      </c>
      <c r="AL2635" s="181" t="s">
        <v>1886</v>
      </c>
      <c r="AO2635" s="181"/>
      <c r="AQ2635">
        <v>10</v>
      </c>
      <c r="AR2635" s="182">
        <v>40</v>
      </c>
      <c r="AS2635" s="183" t="s">
        <v>1885</v>
      </c>
      <c r="AT2635">
        <v>0</v>
      </c>
      <c r="AU2635">
        <v>0</v>
      </c>
      <c r="AV2635" s="182">
        <v>0</v>
      </c>
      <c r="AW2635" s="184">
        <v>0</v>
      </c>
      <c r="AX2635" s="183" t="s">
        <v>1884</v>
      </c>
      <c r="AY2635" s="184">
        <v>0</v>
      </c>
      <c r="AZ2635">
        <v>0</v>
      </c>
      <c r="BA2635">
        <v>0</v>
      </c>
      <c r="BB2635">
        <v>0</v>
      </c>
      <c r="BC2635" s="182">
        <v>11028</v>
      </c>
      <c r="BD2635" t="s">
        <v>1886</v>
      </c>
      <c r="BE2635" t="s">
        <v>1886</v>
      </c>
      <c r="BF2635" t="s">
        <v>1886</v>
      </c>
      <c r="BG2635" s="181" t="s">
        <v>1886</v>
      </c>
      <c r="BH2635">
        <v>1.08</v>
      </c>
      <c r="BI2635" s="184">
        <v>0</v>
      </c>
      <c r="BJ2635" s="182">
        <v>0</v>
      </c>
      <c r="BK2635" s="181" t="s">
        <v>1886</v>
      </c>
      <c r="BL2635">
        <v>0</v>
      </c>
      <c r="BM2635">
        <v>0</v>
      </c>
      <c r="BN2635">
        <v>0</v>
      </c>
    </row>
    <row r="2636" spans="1:66" x14ac:dyDescent="0.25">
      <c r="A2636">
        <v>11029</v>
      </c>
      <c r="B2636" t="s">
        <v>6612</v>
      </c>
      <c r="C2636">
        <v>24</v>
      </c>
      <c r="D2636">
        <v>0</v>
      </c>
      <c r="E2636">
        <v>0</v>
      </c>
      <c r="F2636" t="s">
        <v>1884</v>
      </c>
      <c r="G2636" t="s">
        <v>1885</v>
      </c>
      <c r="H2636" t="s">
        <v>1884</v>
      </c>
      <c r="I2636" t="s">
        <v>1884</v>
      </c>
      <c r="J2636" t="s">
        <v>1884</v>
      </c>
      <c r="K2636" t="s">
        <v>1884</v>
      </c>
      <c r="L2636" t="s">
        <v>1884</v>
      </c>
      <c r="M2636" s="180">
        <v>45817</v>
      </c>
      <c r="N2636" t="s">
        <v>1886</v>
      </c>
      <c r="O2636" t="s">
        <v>1886</v>
      </c>
      <c r="P2636" t="s">
        <v>6613</v>
      </c>
      <c r="Q2636">
        <v>0</v>
      </c>
      <c r="R2636">
        <v>0</v>
      </c>
      <c r="S2636" t="s">
        <v>1886</v>
      </c>
      <c r="T2636" t="s">
        <v>1886</v>
      </c>
      <c r="U2636">
        <v>0</v>
      </c>
      <c r="V2636" t="s">
        <v>1886</v>
      </c>
      <c r="W2636">
        <v>0</v>
      </c>
      <c r="X2636">
        <v>0</v>
      </c>
      <c r="Y2636">
        <v>0</v>
      </c>
      <c r="Z2636" t="s">
        <v>1884</v>
      </c>
      <c r="AA2636" t="s">
        <v>1884</v>
      </c>
      <c r="AB2636" t="s">
        <v>1884</v>
      </c>
      <c r="AC2636">
        <v>0</v>
      </c>
      <c r="AD2636">
        <v>0</v>
      </c>
      <c r="AE2636">
        <v>0</v>
      </c>
      <c r="AF2636">
        <v>0</v>
      </c>
      <c r="AG2636" t="s">
        <v>1884</v>
      </c>
      <c r="AH2636" s="181" t="s">
        <v>1886</v>
      </c>
      <c r="AI2636" s="182">
        <v>129</v>
      </c>
      <c r="AJ2636" s="181" t="s">
        <v>2178</v>
      </c>
      <c r="AK2636" s="181" t="s">
        <v>6614</v>
      </c>
      <c r="AL2636" s="181" t="s">
        <v>1886</v>
      </c>
      <c r="AO2636" s="181"/>
      <c r="AQ2636">
        <v>10</v>
      </c>
      <c r="AR2636" s="182">
        <v>40</v>
      </c>
      <c r="AS2636" s="183" t="s">
        <v>1885</v>
      </c>
      <c r="AT2636">
        <v>0</v>
      </c>
      <c r="AU2636">
        <v>0</v>
      </c>
      <c r="AV2636" s="182">
        <v>0</v>
      </c>
      <c r="AW2636" s="184">
        <v>0</v>
      </c>
      <c r="AX2636" s="183" t="s">
        <v>1884</v>
      </c>
      <c r="AY2636" s="184">
        <v>0</v>
      </c>
      <c r="AZ2636">
        <v>0</v>
      </c>
      <c r="BA2636">
        <v>0</v>
      </c>
      <c r="BB2636">
        <v>0</v>
      </c>
      <c r="BC2636" s="182">
        <v>11029</v>
      </c>
      <c r="BD2636" t="s">
        <v>1886</v>
      </c>
      <c r="BE2636" t="s">
        <v>1886</v>
      </c>
      <c r="BF2636" t="s">
        <v>1886</v>
      </c>
      <c r="BG2636" s="181" t="s">
        <v>1886</v>
      </c>
      <c r="BH2636">
        <v>1.08</v>
      </c>
      <c r="BI2636" s="184">
        <v>0</v>
      </c>
      <c r="BJ2636" s="182">
        <v>0</v>
      </c>
      <c r="BK2636" s="181" t="s">
        <v>1886</v>
      </c>
      <c r="BL2636">
        <v>0</v>
      </c>
      <c r="BM2636">
        <v>0</v>
      </c>
      <c r="BN2636">
        <v>0</v>
      </c>
    </row>
    <row r="2637" spans="1:66" x14ac:dyDescent="0.25">
      <c r="A2637">
        <v>11030</v>
      </c>
      <c r="B2637" t="s">
        <v>6615</v>
      </c>
      <c r="C2637">
        <v>6</v>
      </c>
      <c r="D2637">
        <v>0</v>
      </c>
      <c r="E2637">
        <v>0</v>
      </c>
      <c r="F2637" t="s">
        <v>1884</v>
      </c>
      <c r="G2637" t="s">
        <v>1885</v>
      </c>
      <c r="H2637" t="s">
        <v>1884</v>
      </c>
      <c r="I2637" t="s">
        <v>1884</v>
      </c>
      <c r="J2637" t="s">
        <v>1884</v>
      </c>
      <c r="K2637" t="s">
        <v>1884</v>
      </c>
      <c r="L2637" t="s">
        <v>1884</v>
      </c>
      <c r="M2637" s="180">
        <v>45824</v>
      </c>
      <c r="N2637" t="s">
        <v>1886</v>
      </c>
      <c r="O2637" t="s">
        <v>1886</v>
      </c>
      <c r="P2637" t="s">
        <v>6616</v>
      </c>
      <c r="Q2637">
        <v>0</v>
      </c>
      <c r="R2637">
        <v>0</v>
      </c>
      <c r="S2637" t="s">
        <v>1886</v>
      </c>
      <c r="T2637" t="s">
        <v>1886</v>
      </c>
      <c r="U2637">
        <v>0</v>
      </c>
      <c r="V2637" t="s">
        <v>1886</v>
      </c>
      <c r="W2637">
        <v>0</v>
      </c>
      <c r="X2637">
        <v>0</v>
      </c>
      <c r="Y2637">
        <v>0</v>
      </c>
      <c r="Z2637" t="s">
        <v>1884</v>
      </c>
      <c r="AA2637" t="s">
        <v>1884</v>
      </c>
      <c r="AB2637" t="s">
        <v>1884</v>
      </c>
      <c r="AC2637">
        <v>0</v>
      </c>
      <c r="AD2637">
        <v>0</v>
      </c>
      <c r="AE2637">
        <v>0</v>
      </c>
      <c r="AF2637">
        <v>0</v>
      </c>
      <c r="AG2637" t="s">
        <v>1884</v>
      </c>
      <c r="AH2637" s="181" t="s">
        <v>1886</v>
      </c>
      <c r="AI2637" s="182">
        <v>29</v>
      </c>
      <c r="AJ2637" s="181" t="s">
        <v>2082</v>
      </c>
      <c r="AK2637" s="181" t="s">
        <v>1886</v>
      </c>
      <c r="AL2637" s="181" t="s">
        <v>1886</v>
      </c>
      <c r="AO2637" s="181"/>
      <c r="AQ2637">
        <v>10</v>
      </c>
      <c r="AR2637" s="182">
        <v>40</v>
      </c>
      <c r="AS2637" s="183" t="s">
        <v>1885</v>
      </c>
      <c r="AT2637">
        <v>0</v>
      </c>
      <c r="AU2637">
        <v>0</v>
      </c>
      <c r="AV2637" s="182">
        <v>0</v>
      </c>
      <c r="AW2637" s="184">
        <v>0</v>
      </c>
      <c r="AX2637" s="183" t="s">
        <v>1884</v>
      </c>
      <c r="AY2637" s="184">
        <v>0</v>
      </c>
      <c r="AZ2637">
        <v>0</v>
      </c>
      <c r="BA2637">
        <v>0</v>
      </c>
      <c r="BB2637">
        <v>0</v>
      </c>
      <c r="BC2637" s="182">
        <v>11030</v>
      </c>
      <c r="BD2637" t="s">
        <v>1886</v>
      </c>
      <c r="BE2637" t="s">
        <v>1886</v>
      </c>
      <c r="BF2637" t="s">
        <v>1886</v>
      </c>
      <c r="BG2637" s="181" t="s">
        <v>1886</v>
      </c>
      <c r="BH2637">
        <v>0</v>
      </c>
      <c r="BI2637" s="184">
        <v>0</v>
      </c>
      <c r="BJ2637" s="182">
        <v>0</v>
      </c>
      <c r="BK2637" s="181" t="s">
        <v>1886</v>
      </c>
      <c r="BL2637">
        <v>0</v>
      </c>
      <c r="BM2637">
        <v>0</v>
      </c>
      <c r="BN2637">
        <v>0</v>
      </c>
    </row>
    <row r="2638" spans="1:66" x14ac:dyDescent="0.25">
      <c r="A2638">
        <v>11031</v>
      </c>
      <c r="B2638" t="s">
        <v>6617</v>
      </c>
      <c r="C2638">
        <v>12</v>
      </c>
      <c r="D2638">
        <v>0</v>
      </c>
      <c r="E2638">
        <v>0</v>
      </c>
      <c r="F2638" t="s">
        <v>1884</v>
      </c>
      <c r="G2638" t="s">
        <v>1885</v>
      </c>
      <c r="H2638" t="s">
        <v>1884</v>
      </c>
      <c r="I2638" t="s">
        <v>1884</v>
      </c>
      <c r="J2638" t="s">
        <v>1884</v>
      </c>
      <c r="K2638" t="s">
        <v>1884</v>
      </c>
      <c r="L2638" t="s">
        <v>1884</v>
      </c>
      <c r="M2638" s="180">
        <v>45825</v>
      </c>
      <c r="N2638" t="s">
        <v>1886</v>
      </c>
      <c r="O2638" t="s">
        <v>1886</v>
      </c>
      <c r="P2638" t="s">
        <v>6618</v>
      </c>
      <c r="Q2638">
        <v>0</v>
      </c>
      <c r="R2638">
        <v>0</v>
      </c>
      <c r="S2638" t="s">
        <v>1886</v>
      </c>
      <c r="T2638" t="s">
        <v>1886</v>
      </c>
      <c r="U2638">
        <v>0</v>
      </c>
      <c r="V2638" t="s">
        <v>1886</v>
      </c>
      <c r="W2638">
        <v>0</v>
      </c>
      <c r="X2638">
        <v>0</v>
      </c>
      <c r="Y2638">
        <v>0</v>
      </c>
      <c r="Z2638" t="s">
        <v>1884</v>
      </c>
      <c r="AA2638" t="s">
        <v>1884</v>
      </c>
      <c r="AB2638" t="s">
        <v>1884</v>
      </c>
      <c r="AC2638">
        <v>0</v>
      </c>
      <c r="AD2638">
        <v>0</v>
      </c>
      <c r="AE2638">
        <v>0</v>
      </c>
      <c r="AF2638">
        <v>0</v>
      </c>
      <c r="AG2638" t="s">
        <v>1884</v>
      </c>
      <c r="AH2638" s="181" t="s">
        <v>1886</v>
      </c>
      <c r="AI2638" s="182">
        <v>210</v>
      </c>
      <c r="AJ2638" s="181" t="s">
        <v>2010</v>
      </c>
      <c r="AK2638" s="181" t="s">
        <v>1886</v>
      </c>
      <c r="AL2638" s="181" t="s">
        <v>1886</v>
      </c>
      <c r="AO2638" s="181"/>
      <c r="AQ2638">
        <v>10</v>
      </c>
      <c r="AR2638" s="182">
        <v>40</v>
      </c>
      <c r="AS2638" s="183" t="s">
        <v>1885</v>
      </c>
      <c r="AT2638">
        <v>0</v>
      </c>
      <c r="AU2638">
        <v>96</v>
      </c>
      <c r="AV2638" s="182">
        <v>6</v>
      </c>
      <c r="AW2638" s="184">
        <v>0</v>
      </c>
      <c r="AX2638" s="183" t="s">
        <v>1884</v>
      </c>
      <c r="AY2638" s="184">
        <v>0</v>
      </c>
      <c r="AZ2638">
        <v>0</v>
      </c>
      <c r="BA2638">
        <v>0</v>
      </c>
      <c r="BB2638">
        <v>0</v>
      </c>
      <c r="BC2638" s="182">
        <v>11031</v>
      </c>
      <c r="BD2638" t="s">
        <v>1886</v>
      </c>
      <c r="BE2638" t="s">
        <v>1886</v>
      </c>
      <c r="BF2638" t="s">
        <v>1886</v>
      </c>
      <c r="BG2638" s="181" t="s">
        <v>1886</v>
      </c>
      <c r="BH2638">
        <v>0</v>
      </c>
      <c r="BI2638" s="184">
        <v>0</v>
      </c>
      <c r="BJ2638" s="182">
        <v>0</v>
      </c>
      <c r="BK2638" s="181" t="s">
        <v>1886</v>
      </c>
      <c r="BL2638">
        <v>0</v>
      </c>
      <c r="BM2638">
        <v>0</v>
      </c>
      <c r="BN2638">
        <v>0</v>
      </c>
    </row>
    <row r="2639" spans="1:66" x14ac:dyDescent="0.25">
      <c r="A2639">
        <v>11032</v>
      </c>
      <c r="B2639" t="s">
        <v>6619</v>
      </c>
      <c r="C2639">
        <v>12</v>
      </c>
      <c r="D2639">
        <v>0</v>
      </c>
      <c r="E2639">
        <v>0</v>
      </c>
      <c r="F2639" t="s">
        <v>1884</v>
      </c>
      <c r="G2639" t="s">
        <v>1885</v>
      </c>
      <c r="H2639" t="s">
        <v>1884</v>
      </c>
      <c r="I2639" t="s">
        <v>1884</v>
      </c>
      <c r="J2639" t="s">
        <v>1884</v>
      </c>
      <c r="K2639" t="s">
        <v>1884</v>
      </c>
      <c r="L2639" t="s">
        <v>1884</v>
      </c>
      <c r="M2639" s="180">
        <v>45825</v>
      </c>
      <c r="N2639" t="s">
        <v>1886</v>
      </c>
      <c r="O2639" t="s">
        <v>1886</v>
      </c>
      <c r="P2639" t="s">
        <v>6620</v>
      </c>
      <c r="Q2639">
        <v>0</v>
      </c>
      <c r="R2639">
        <v>0</v>
      </c>
      <c r="S2639" t="s">
        <v>1886</v>
      </c>
      <c r="T2639" t="s">
        <v>1886</v>
      </c>
      <c r="U2639">
        <v>0</v>
      </c>
      <c r="V2639" t="s">
        <v>1886</v>
      </c>
      <c r="W2639">
        <v>0</v>
      </c>
      <c r="X2639">
        <v>0</v>
      </c>
      <c r="Y2639">
        <v>0</v>
      </c>
      <c r="Z2639" t="s">
        <v>1884</v>
      </c>
      <c r="AA2639" t="s">
        <v>1884</v>
      </c>
      <c r="AB2639" t="s">
        <v>1884</v>
      </c>
      <c r="AC2639">
        <v>0</v>
      </c>
      <c r="AD2639">
        <v>0</v>
      </c>
      <c r="AE2639">
        <v>0</v>
      </c>
      <c r="AF2639">
        <v>0</v>
      </c>
      <c r="AG2639" t="s">
        <v>1884</v>
      </c>
      <c r="AH2639" s="181" t="s">
        <v>1886</v>
      </c>
      <c r="AI2639" s="182">
        <v>210</v>
      </c>
      <c r="AJ2639" s="181" t="s">
        <v>2010</v>
      </c>
      <c r="AK2639" s="181" t="s">
        <v>1886</v>
      </c>
      <c r="AL2639" s="181" t="s">
        <v>1886</v>
      </c>
      <c r="AO2639" s="181"/>
      <c r="AQ2639">
        <v>10</v>
      </c>
      <c r="AR2639" s="182">
        <v>40</v>
      </c>
      <c r="AS2639" s="183" t="s">
        <v>1885</v>
      </c>
      <c r="AT2639">
        <v>0</v>
      </c>
      <c r="AU2639">
        <v>40</v>
      </c>
      <c r="AV2639" s="182">
        <v>5</v>
      </c>
      <c r="AW2639" s="184">
        <v>0</v>
      </c>
      <c r="AX2639" s="183" t="s">
        <v>1884</v>
      </c>
      <c r="AY2639" s="184">
        <v>0</v>
      </c>
      <c r="AZ2639">
        <v>0</v>
      </c>
      <c r="BA2639">
        <v>0</v>
      </c>
      <c r="BB2639">
        <v>0</v>
      </c>
      <c r="BC2639" s="182">
        <v>11032</v>
      </c>
      <c r="BD2639" t="s">
        <v>1886</v>
      </c>
      <c r="BE2639" t="s">
        <v>1886</v>
      </c>
      <c r="BF2639" t="s">
        <v>1886</v>
      </c>
      <c r="BG2639" s="181" t="s">
        <v>1886</v>
      </c>
      <c r="BH2639">
        <v>0</v>
      </c>
      <c r="BI2639" s="184">
        <v>0</v>
      </c>
      <c r="BJ2639" s="182">
        <v>0</v>
      </c>
      <c r="BK2639" s="181" t="s">
        <v>1886</v>
      </c>
      <c r="BL2639">
        <v>0</v>
      </c>
      <c r="BM2639">
        <v>0</v>
      </c>
      <c r="BN2639">
        <v>0</v>
      </c>
    </row>
    <row r="2640" spans="1:66" x14ac:dyDescent="0.25">
      <c r="A2640">
        <v>11033</v>
      </c>
      <c r="B2640" t="s">
        <v>6621</v>
      </c>
      <c r="C2640">
        <v>18</v>
      </c>
      <c r="D2640">
        <v>0</v>
      </c>
      <c r="E2640">
        <v>0</v>
      </c>
      <c r="F2640" t="s">
        <v>1884</v>
      </c>
      <c r="G2640" t="s">
        <v>1885</v>
      </c>
      <c r="H2640" t="s">
        <v>1884</v>
      </c>
      <c r="I2640" t="s">
        <v>1884</v>
      </c>
      <c r="J2640" t="s">
        <v>1884</v>
      </c>
      <c r="K2640" t="s">
        <v>1884</v>
      </c>
      <c r="L2640" t="s">
        <v>1884</v>
      </c>
      <c r="M2640" s="180">
        <v>45825</v>
      </c>
      <c r="N2640" t="s">
        <v>1886</v>
      </c>
      <c r="O2640" t="s">
        <v>1886</v>
      </c>
      <c r="P2640" t="s">
        <v>6622</v>
      </c>
      <c r="Q2640">
        <v>0</v>
      </c>
      <c r="R2640">
        <v>0</v>
      </c>
      <c r="S2640" t="s">
        <v>1886</v>
      </c>
      <c r="T2640" t="s">
        <v>1886</v>
      </c>
      <c r="U2640">
        <v>0</v>
      </c>
      <c r="V2640" t="s">
        <v>1886</v>
      </c>
      <c r="W2640">
        <v>0</v>
      </c>
      <c r="X2640">
        <v>0</v>
      </c>
      <c r="Y2640">
        <v>0</v>
      </c>
      <c r="Z2640" t="s">
        <v>1884</v>
      </c>
      <c r="AA2640" t="s">
        <v>1884</v>
      </c>
      <c r="AB2640" t="s">
        <v>1884</v>
      </c>
      <c r="AC2640">
        <v>0</v>
      </c>
      <c r="AD2640">
        <v>0</v>
      </c>
      <c r="AE2640">
        <v>0</v>
      </c>
      <c r="AF2640">
        <v>0</v>
      </c>
      <c r="AG2640" t="s">
        <v>1884</v>
      </c>
      <c r="AH2640" s="181" t="s">
        <v>1886</v>
      </c>
      <c r="AI2640" s="182">
        <v>210</v>
      </c>
      <c r="AJ2640" s="181" t="s">
        <v>2010</v>
      </c>
      <c r="AK2640" s="181" t="s">
        <v>1886</v>
      </c>
      <c r="AL2640" s="181" t="s">
        <v>1886</v>
      </c>
      <c r="AO2640" s="181"/>
      <c r="AQ2640">
        <v>10</v>
      </c>
      <c r="AR2640" s="182">
        <v>40</v>
      </c>
      <c r="AS2640" s="183" t="s">
        <v>1885</v>
      </c>
      <c r="AT2640">
        <v>0</v>
      </c>
      <c r="AU2640">
        <v>36</v>
      </c>
      <c r="AV2640" s="182">
        <v>6</v>
      </c>
      <c r="AW2640" s="184">
        <v>0</v>
      </c>
      <c r="AX2640" s="183" t="s">
        <v>1884</v>
      </c>
      <c r="AY2640" s="184">
        <v>0</v>
      </c>
      <c r="AZ2640">
        <v>0</v>
      </c>
      <c r="BA2640">
        <v>0</v>
      </c>
      <c r="BB2640">
        <v>0</v>
      </c>
      <c r="BC2640" s="182">
        <v>11033</v>
      </c>
      <c r="BD2640" t="s">
        <v>1886</v>
      </c>
      <c r="BE2640" t="s">
        <v>1886</v>
      </c>
      <c r="BF2640" t="s">
        <v>1886</v>
      </c>
      <c r="BG2640" s="181" t="s">
        <v>1886</v>
      </c>
      <c r="BH2640">
        <v>0</v>
      </c>
      <c r="BI2640" s="184">
        <v>0</v>
      </c>
      <c r="BJ2640" s="182">
        <v>0</v>
      </c>
      <c r="BK2640" s="181" t="s">
        <v>1886</v>
      </c>
      <c r="BL2640">
        <v>0</v>
      </c>
      <c r="BM2640">
        <v>0</v>
      </c>
      <c r="BN2640">
        <v>0</v>
      </c>
    </row>
    <row r="2641" spans="1:66" x14ac:dyDescent="0.25">
      <c r="A2641">
        <v>11034</v>
      </c>
      <c r="B2641" t="s">
        <v>6623</v>
      </c>
      <c r="C2641">
        <v>20</v>
      </c>
      <c r="D2641">
        <v>0</v>
      </c>
      <c r="E2641">
        <v>0</v>
      </c>
      <c r="F2641" t="s">
        <v>1884</v>
      </c>
      <c r="G2641" t="s">
        <v>1885</v>
      </c>
      <c r="H2641" t="s">
        <v>1884</v>
      </c>
      <c r="I2641" t="s">
        <v>1884</v>
      </c>
      <c r="J2641" t="s">
        <v>1884</v>
      </c>
      <c r="K2641" t="s">
        <v>1884</v>
      </c>
      <c r="L2641" t="s">
        <v>1884</v>
      </c>
      <c r="M2641" s="180">
        <v>45825</v>
      </c>
      <c r="N2641" t="s">
        <v>1886</v>
      </c>
      <c r="O2641" t="s">
        <v>1886</v>
      </c>
      <c r="P2641" t="s">
        <v>6624</v>
      </c>
      <c r="Q2641">
        <v>0</v>
      </c>
      <c r="R2641">
        <v>0</v>
      </c>
      <c r="S2641" t="s">
        <v>1886</v>
      </c>
      <c r="T2641" t="s">
        <v>1886</v>
      </c>
      <c r="U2641">
        <v>0</v>
      </c>
      <c r="V2641" t="s">
        <v>1886</v>
      </c>
      <c r="W2641">
        <v>0</v>
      </c>
      <c r="X2641">
        <v>0</v>
      </c>
      <c r="Y2641">
        <v>0</v>
      </c>
      <c r="Z2641" t="s">
        <v>1884</v>
      </c>
      <c r="AA2641" t="s">
        <v>1884</v>
      </c>
      <c r="AB2641" t="s">
        <v>1884</v>
      </c>
      <c r="AC2641">
        <v>0</v>
      </c>
      <c r="AD2641">
        <v>0</v>
      </c>
      <c r="AE2641">
        <v>0</v>
      </c>
      <c r="AF2641">
        <v>0</v>
      </c>
      <c r="AG2641" t="s">
        <v>1884</v>
      </c>
      <c r="AH2641" s="181" t="s">
        <v>1886</v>
      </c>
      <c r="AI2641" s="182">
        <v>210</v>
      </c>
      <c r="AJ2641" s="181" t="s">
        <v>2010</v>
      </c>
      <c r="AK2641" s="181" t="s">
        <v>1886</v>
      </c>
      <c r="AL2641" s="181" t="s">
        <v>1886</v>
      </c>
      <c r="AO2641" s="181"/>
      <c r="AQ2641">
        <v>10</v>
      </c>
      <c r="AR2641" s="182">
        <v>40</v>
      </c>
      <c r="AS2641" s="183" t="s">
        <v>1885</v>
      </c>
      <c r="AT2641">
        <v>0</v>
      </c>
      <c r="AU2641">
        <v>150</v>
      </c>
      <c r="AV2641" s="182">
        <v>6</v>
      </c>
      <c r="AW2641" s="184">
        <v>0</v>
      </c>
      <c r="AX2641" s="183" t="s">
        <v>1884</v>
      </c>
      <c r="AY2641" s="184">
        <v>0</v>
      </c>
      <c r="AZ2641">
        <v>0</v>
      </c>
      <c r="BA2641">
        <v>0</v>
      </c>
      <c r="BB2641">
        <v>0</v>
      </c>
      <c r="BC2641" s="182">
        <v>11034</v>
      </c>
      <c r="BD2641" t="s">
        <v>1886</v>
      </c>
      <c r="BE2641" t="s">
        <v>1886</v>
      </c>
      <c r="BF2641" t="s">
        <v>1886</v>
      </c>
      <c r="BG2641" s="181" t="s">
        <v>1886</v>
      </c>
      <c r="BH2641">
        <v>0</v>
      </c>
      <c r="BI2641" s="184">
        <v>0</v>
      </c>
      <c r="BJ2641" s="182">
        <v>0</v>
      </c>
      <c r="BK2641" s="181" t="s">
        <v>1886</v>
      </c>
      <c r="BL2641">
        <v>0</v>
      </c>
      <c r="BM2641">
        <v>0</v>
      </c>
      <c r="BN2641">
        <v>0</v>
      </c>
    </row>
    <row r="2642" spans="1:66" x14ac:dyDescent="0.25">
      <c r="A2642">
        <v>11035</v>
      </c>
      <c r="B2642" t="s">
        <v>6625</v>
      </c>
      <c r="C2642">
        <v>30</v>
      </c>
      <c r="D2642">
        <v>0</v>
      </c>
      <c r="E2642">
        <v>0</v>
      </c>
      <c r="F2642" t="s">
        <v>1884</v>
      </c>
      <c r="G2642" t="s">
        <v>1885</v>
      </c>
      <c r="H2642" t="s">
        <v>1884</v>
      </c>
      <c r="I2642" t="s">
        <v>1884</v>
      </c>
      <c r="J2642" t="s">
        <v>1884</v>
      </c>
      <c r="K2642" t="s">
        <v>1884</v>
      </c>
      <c r="L2642" t="s">
        <v>1884</v>
      </c>
      <c r="M2642" s="180">
        <v>45825</v>
      </c>
      <c r="N2642" t="s">
        <v>1886</v>
      </c>
      <c r="O2642" t="s">
        <v>1886</v>
      </c>
      <c r="P2642" t="s">
        <v>6626</v>
      </c>
      <c r="Q2642">
        <v>0</v>
      </c>
      <c r="R2642">
        <v>0</v>
      </c>
      <c r="S2642" t="s">
        <v>1886</v>
      </c>
      <c r="T2642" t="s">
        <v>1886</v>
      </c>
      <c r="U2642">
        <v>0</v>
      </c>
      <c r="V2642" t="s">
        <v>1886</v>
      </c>
      <c r="W2642">
        <v>0</v>
      </c>
      <c r="X2642">
        <v>0</v>
      </c>
      <c r="Y2642">
        <v>0</v>
      </c>
      <c r="Z2642" t="s">
        <v>1884</v>
      </c>
      <c r="AA2642" t="s">
        <v>1884</v>
      </c>
      <c r="AB2642" t="s">
        <v>1884</v>
      </c>
      <c r="AC2642">
        <v>0</v>
      </c>
      <c r="AD2642">
        <v>0</v>
      </c>
      <c r="AE2642">
        <v>0</v>
      </c>
      <c r="AF2642">
        <v>0</v>
      </c>
      <c r="AG2642" t="s">
        <v>1884</v>
      </c>
      <c r="AH2642" s="181" t="s">
        <v>1886</v>
      </c>
      <c r="AI2642" s="182">
        <v>210</v>
      </c>
      <c r="AJ2642" s="181" t="s">
        <v>2010</v>
      </c>
      <c r="AK2642" s="181" t="s">
        <v>1886</v>
      </c>
      <c r="AL2642" s="181" t="s">
        <v>1886</v>
      </c>
      <c r="AO2642" s="181"/>
      <c r="AQ2642">
        <v>10</v>
      </c>
      <c r="AR2642" s="182">
        <v>40</v>
      </c>
      <c r="AS2642" s="183" t="s">
        <v>1885</v>
      </c>
      <c r="AT2642">
        <v>0</v>
      </c>
      <c r="AU2642">
        <v>112</v>
      </c>
      <c r="AV2642" s="182">
        <v>7</v>
      </c>
      <c r="AW2642" s="184">
        <v>0</v>
      </c>
      <c r="AX2642" s="183" t="s">
        <v>1884</v>
      </c>
      <c r="AY2642" s="184">
        <v>0</v>
      </c>
      <c r="AZ2642">
        <v>0</v>
      </c>
      <c r="BA2642">
        <v>0</v>
      </c>
      <c r="BB2642">
        <v>0</v>
      </c>
      <c r="BC2642" s="182">
        <v>11035</v>
      </c>
      <c r="BD2642" t="s">
        <v>1886</v>
      </c>
      <c r="BE2642" t="s">
        <v>1886</v>
      </c>
      <c r="BF2642" t="s">
        <v>1886</v>
      </c>
      <c r="BG2642" s="181" t="s">
        <v>1886</v>
      </c>
      <c r="BH2642">
        <v>0</v>
      </c>
      <c r="BI2642" s="184">
        <v>0</v>
      </c>
      <c r="BJ2642" s="182">
        <v>0</v>
      </c>
      <c r="BK2642" s="181" t="s">
        <v>1886</v>
      </c>
      <c r="BL2642">
        <v>0</v>
      </c>
      <c r="BM2642">
        <v>0</v>
      </c>
      <c r="BN2642">
        <v>0</v>
      </c>
    </row>
    <row r="2643" spans="1:66" x14ac:dyDescent="0.25">
      <c r="A2643">
        <v>11036</v>
      </c>
      <c r="B2643" t="s">
        <v>6627</v>
      </c>
      <c r="C2643">
        <v>30</v>
      </c>
      <c r="D2643">
        <v>0</v>
      </c>
      <c r="E2643">
        <v>0</v>
      </c>
      <c r="F2643" t="s">
        <v>1884</v>
      </c>
      <c r="G2643" t="s">
        <v>1885</v>
      </c>
      <c r="H2643" t="s">
        <v>1884</v>
      </c>
      <c r="I2643" t="s">
        <v>1884</v>
      </c>
      <c r="J2643" t="s">
        <v>1884</v>
      </c>
      <c r="K2643" t="s">
        <v>1884</v>
      </c>
      <c r="L2643" t="s">
        <v>1884</v>
      </c>
      <c r="M2643" s="180">
        <v>45825</v>
      </c>
      <c r="N2643" t="s">
        <v>1886</v>
      </c>
      <c r="O2643" t="s">
        <v>1886</v>
      </c>
      <c r="P2643" t="s">
        <v>6628</v>
      </c>
      <c r="Q2643">
        <v>0</v>
      </c>
      <c r="R2643">
        <v>0</v>
      </c>
      <c r="S2643" t="s">
        <v>1886</v>
      </c>
      <c r="T2643" t="s">
        <v>1886</v>
      </c>
      <c r="U2643">
        <v>0</v>
      </c>
      <c r="V2643" t="s">
        <v>1886</v>
      </c>
      <c r="W2643">
        <v>0</v>
      </c>
      <c r="X2643">
        <v>0</v>
      </c>
      <c r="Y2643">
        <v>0</v>
      </c>
      <c r="Z2643" t="s">
        <v>1884</v>
      </c>
      <c r="AA2643" t="s">
        <v>1884</v>
      </c>
      <c r="AB2643" t="s">
        <v>1884</v>
      </c>
      <c r="AC2643">
        <v>0</v>
      </c>
      <c r="AD2643">
        <v>0</v>
      </c>
      <c r="AE2643">
        <v>0</v>
      </c>
      <c r="AF2643">
        <v>0</v>
      </c>
      <c r="AG2643" t="s">
        <v>1884</v>
      </c>
      <c r="AH2643" s="181" t="s">
        <v>1886</v>
      </c>
      <c r="AI2643" s="182">
        <v>210</v>
      </c>
      <c r="AJ2643" s="181" t="s">
        <v>2010</v>
      </c>
      <c r="AK2643" s="181" t="s">
        <v>1886</v>
      </c>
      <c r="AL2643" s="181" t="s">
        <v>1886</v>
      </c>
      <c r="AO2643" s="181"/>
      <c r="AQ2643">
        <v>10</v>
      </c>
      <c r="AR2643" s="182">
        <v>40</v>
      </c>
      <c r="AS2643" s="183" t="s">
        <v>1885</v>
      </c>
      <c r="AT2643">
        <v>0</v>
      </c>
      <c r="AU2643">
        <v>0</v>
      </c>
      <c r="AV2643" s="182">
        <v>0</v>
      </c>
      <c r="AW2643" s="184">
        <v>0</v>
      </c>
      <c r="AX2643" s="183" t="s">
        <v>1884</v>
      </c>
      <c r="AY2643" s="184">
        <v>0</v>
      </c>
      <c r="AZ2643">
        <v>0</v>
      </c>
      <c r="BA2643">
        <v>0</v>
      </c>
      <c r="BB2643">
        <v>0</v>
      </c>
      <c r="BC2643" s="182">
        <v>11036</v>
      </c>
      <c r="BD2643" t="s">
        <v>1886</v>
      </c>
      <c r="BE2643" t="s">
        <v>1886</v>
      </c>
      <c r="BF2643" t="s">
        <v>1886</v>
      </c>
      <c r="BG2643" s="181" t="s">
        <v>1886</v>
      </c>
      <c r="BH2643">
        <v>0</v>
      </c>
      <c r="BI2643" s="184">
        <v>0</v>
      </c>
      <c r="BJ2643" s="182">
        <v>0</v>
      </c>
      <c r="BK2643" s="181" t="s">
        <v>1886</v>
      </c>
      <c r="BL2643">
        <v>0</v>
      </c>
      <c r="BM2643">
        <v>0</v>
      </c>
      <c r="BN2643">
        <v>0</v>
      </c>
    </row>
    <row r="2644" spans="1:66" x14ac:dyDescent="0.25">
      <c r="A2644">
        <v>11037</v>
      </c>
      <c r="B2644" t="s">
        <v>6629</v>
      </c>
      <c r="C2644">
        <v>30</v>
      </c>
      <c r="D2644">
        <v>0</v>
      </c>
      <c r="E2644">
        <v>0</v>
      </c>
      <c r="F2644" t="s">
        <v>1884</v>
      </c>
      <c r="G2644" t="s">
        <v>1885</v>
      </c>
      <c r="H2644" t="s">
        <v>1884</v>
      </c>
      <c r="I2644" t="s">
        <v>1884</v>
      </c>
      <c r="J2644" t="s">
        <v>1884</v>
      </c>
      <c r="K2644" t="s">
        <v>1884</v>
      </c>
      <c r="L2644" t="s">
        <v>1884</v>
      </c>
      <c r="M2644" s="180">
        <v>45825</v>
      </c>
      <c r="N2644" t="s">
        <v>1886</v>
      </c>
      <c r="O2644" t="s">
        <v>1886</v>
      </c>
      <c r="P2644" t="s">
        <v>6630</v>
      </c>
      <c r="Q2644">
        <v>0</v>
      </c>
      <c r="R2644">
        <v>0</v>
      </c>
      <c r="S2644" t="s">
        <v>1886</v>
      </c>
      <c r="T2644" t="s">
        <v>1886</v>
      </c>
      <c r="U2644">
        <v>0</v>
      </c>
      <c r="V2644" t="s">
        <v>1886</v>
      </c>
      <c r="W2644">
        <v>0</v>
      </c>
      <c r="X2644">
        <v>0</v>
      </c>
      <c r="Y2644">
        <v>0</v>
      </c>
      <c r="Z2644" t="s">
        <v>1884</v>
      </c>
      <c r="AA2644" t="s">
        <v>1884</v>
      </c>
      <c r="AB2644" t="s">
        <v>1884</v>
      </c>
      <c r="AC2644">
        <v>0</v>
      </c>
      <c r="AD2644">
        <v>0</v>
      </c>
      <c r="AE2644">
        <v>0</v>
      </c>
      <c r="AF2644">
        <v>0</v>
      </c>
      <c r="AG2644" t="s">
        <v>1884</v>
      </c>
      <c r="AH2644" s="181" t="s">
        <v>1886</v>
      </c>
      <c r="AI2644" s="182">
        <v>210</v>
      </c>
      <c r="AJ2644" s="181" t="s">
        <v>2010</v>
      </c>
      <c r="AK2644" s="181" t="s">
        <v>1886</v>
      </c>
      <c r="AL2644" s="181" t="s">
        <v>1886</v>
      </c>
      <c r="AO2644" s="181"/>
      <c r="AQ2644">
        <v>10</v>
      </c>
      <c r="AR2644" s="182">
        <v>40</v>
      </c>
      <c r="AS2644" s="183" t="s">
        <v>1885</v>
      </c>
      <c r="AT2644">
        <v>0</v>
      </c>
      <c r="AU2644">
        <v>112</v>
      </c>
      <c r="AV2644" s="182">
        <v>7</v>
      </c>
      <c r="AW2644" s="184">
        <v>0</v>
      </c>
      <c r="AX2644" s="183" t="s">
        <v>1884</v>
      </c>
      <c r="AY2644" s="184">
        <v>0</v>
      </c>
      <c r="AZ2644">
        <v>0</v>
      </c>
      <c r="BA2644">
        <v>0</v>
      </c>
      <c r="BB2644">
        <v>0</v>
      </c>
      <c r="BC2644" s="182">
        <v>11037</v>
      </c>
      <c r="BD2644" t="s">
        <v>1886</v>
      </c>
      <c r="BE2644" t="s">
        <v>1886</v>
      </c>
      <c r="BF2644" t="s">
        <v>1886</v>
      </c>
      <c r="BG2644" s="181" t="s">
        <v>1886</v>
      </c>
      <c r="BH2644">
        <v>0</v>
      </c>
      <c r="BI2644" s="184">
        <v>0</v>
      </c>
      <c r="BJ2644" s="182">
        <v>0</v>
      </c>
      <c r="BK2644" s="181" t="s">
        <v>1886</v>
      </c>
      <c r="BL2644">
        <v>0</v>
      </c>
      <c r="BM2644">
        <v>0</v>
      </c>
      <c r="BN2644">
        <v>0</v>
      </c>
    </row>
    <row r="2645" spans="1:66" x14ac:dyDescent="0.25">
      <c r="A2645">
        <v>11038</v>
      </c>
      <c r="B2645" t="s">
        <v>6631</v>
      </c>
      <c r="C2645">
        <v>8</v>
      </c>
      <c r="D2645">
        <v>0</v>
      </c>
      <c r="E2645">
        <v>0</v>
      </c>
      <c r="F2645" t="s">
        <v>1884</v>
      </c>
      <c r="G2645" t="s">
        <v>1885</v>
      </c>
      <c r="H2645" t="s">
        <v>1884</v>
      </c>
      <c r="I2645" t="s">
        <v>1884</v>
      </c>
      <c r="J2645" t="s">
        <v>1884</v>
      </c>
      <c r="K2645" t="s">
        <v>1884</v>
      </c>
      <c r="L2645" t="s">
        <v>1884</v>
      </c>
      <c r="M2645" s="180">
        <v>45825</v>
      </c>
      <c r="N2645" t="s">
        <v>1886</v>
      </c>
      <c r="O2645" t="s">
        <v>1886</v>
      </c>
      <c r="P2645" t="s">
        <v>6632</v>
      </c>
      <c r="Q2645">
        <v>0</v>
      </c>
      <c r="R2645">
        <v>0</v>
      </c>
      <c r="S2645" t="s">
        <v>1886</v>
      </c>
      <c r="T2645" t="s">
        <v>1886</v>
      </c>
      <c r="U2645">
        <v>0</v>
      </c>
      <c r="V2645" t="s">
        <v>1886</v>
      </c>
      <c r="W2645">
        <v>0</v>
      </c>
      <c r="X2645">
        <v>0</v>
      </c>
      <c r="Y2645">
        <v>0</v>
      </c>
      <c r="Z2645" t="s">
        <v>1884</v>
      </c>
      <c r="AA2645" t="s">
        <v>1884</v>
      </c>
      <c r="AB2645" t="s">
        <v>1884</v>
      </c>
      <c r="AC2645">
        <v>0</v>
      </c>
      <c r="AD2645">
        <v>0</v>
      </c>
      <c r="AE2645">
        <v>0</v>
      </c>
      <c r="AF2645">
        <v>0</v>
      </c>
      <c r="AG2645" t="s">
        <v>1884</v>
      </c>
      <c r="AH2645" s="181" t="s">
        <v>1886</v>
      </c>
      <c r="AI2645" s="182">
        <v>215</v>
      </c>
      <c r="AJ2645" s="181" t="s">
        <v>1937</v>
      </c>
      <c r="AK2645" s="181" t="s">
        <v>6633</v>
      </c>
      <c r="AL2645" s="181" t="s">
        <v>1886</v>
      </c>
      <c r="AO2645" s="181"/>
      <c r="AQ2645">
        <v>10</v>
      </c>
      <c r="AR2645" s="182">
        <v>40</v>
      </c>
      <c r="AS2645" s="183" t="s">
        <v>1885</v>
      </c>
      <c r="AT2645">
        <v>0</v>
      </c>
      <c r="AU2645">
        <v>0</v>
      </c>
      <c r="AV2645" s="182">
        <v>0</v>
      </c>
      <c r="AW2645" s="184">
        <v>0</v>
      </c>
      <c r="AX2645" s="183" t="s">
        <v>1884</v>
      </c>
      <c r="AY2645" s="184">
        <v>0</v>
      </c>
      <c r="AZ2645">
        <v>0</v>
      </c>
      <c r="BA2645">
        <v>0</v>
      </c>
      <c r="BB2645">
        <v>0</v>
      </c>
      <c r="BC2645" s="182">
        <v>11038</v>
      </c>
      <c r="BD2645" t="s">
        <v>1886</v>
      </c>
      <c r="BE2645" t="s">
        <v>1886</v>
      </c>
      <c r="BF2645" t="s">
        <v>1886</v>
      </c>
      <c r="BG2645" s="181" t="s">
        <v>1886</v>
      </c>
      <c r="BH2645">
        <v>0</v>
      </c>
      <c r="BI2645" s="184">
        <v>0</v>
      </c>
      <c r="BJ2645" s="182">
        <v>0</v>
      </c>
      <c r="BK2645" s="181" t="s">
        <v>1886</v>
      </c>
      <c r="BL2645">
        <v>0</v>
      </c>
      <c r="BM2645">
        <v>0</v>
      </c>
      <c r="BN2645">
        <v>0</v>
      </c>
    </row>
    <row r="2646" spans="1:66" x14ac:dyDescent="0.25">
      <c r="A2646">
        <v>11039</v>
      </c>
      <c r="B2646" t="s">
        <v>6634</v>
      </c>
      <c r="C2646">
        <v>8</v>
      </c>
      <c r="D2646">
        <v>0</v>
      </c>
      <c r="E2646">
        <v>0</v>
      </c>
      <c r="F2646" t="s">
        <v>1884</v>
      </c>
      <c r="G2646" t="s">
        <v>1885</v>
      </c>
      <c r="H2646" t="s">
        <v>1884</v>
      </c>
      <c r="I2646" t="s">
        <v>1884</v>
      </c>
      <c r="J2646" t="s">
        <v>1884</v>
      </c>
      <c r="K2646" t="s">
        <v>1884</v>
      </c>
      <c r="L2646" t="s">
        <v>1884</v>
      </c>
      <c r="M2646" s="180">
        <v>45825</v>
      </c>
      <c r="N2646" t="s">
        <v>1886</v>
      </c>
      <c r="O2646" t="s">
        <v>1886</v>
      </c>
      <c r="P2646" t="s">
        <v>6635</v>
      </c>
      <c r="Q2646">
        <v>0</v>
      </c>
      <c r="R2646">
        <v>0</v>
      </c>
      <c r="S2646" t="s">
        <v>1886</v>
      </c>
      <c r="T2646" t="s">
        <v>1886</v>
      </c>
      <c r="U2646">
        <v>0</v>
      </c>
      <c r="V2646" t="s">
        <v>1886</v>
      </c>
      <c r="W2646">
        <v>0</v>
      </c>
      <c r="X2646">
        <v>0</v>
      </c>
      <c r="Y2646">
        <v>0</v>
      </c>
      <c r="Z2646" t="s">
        <v>1884</v>
      </c>
      <c r="AA2646" t="s">
        <v>1884</v>
      </c>
      <c r="AB2646" t="s">
        <v>1884</v>
      </c>
      <c r="AC2646">
        <v>0</v>
      </c>
      <c r="AD2646">
        <v>0</v>
      </c>
      <c r="AE2646">
        <v>0</v>
      </c>
      <c r="AF2646">
        <v>0</v>
      </c>
      <c r="AG2646" t="s">
        <v>1884</v>
      </c>
      <c r="AH2646" s="181" t="s">
        <v>1886</v>
      </c>
      <c r="AI2646" s="182">
        <v>215</v>
      </c>
      <c r="AJ2646" s="181" t="s">
        <v>1937</v>
      </c>
      <c r="AK2646" s="181" t="s">
        <v>1886</v>
      </c>
      <c r="AL2646" s="181" t="s">
        <v>1886</v>
      </c>
      <c r="AO2646" s="181"/>
      <c r="AQ2646">
        <v>10</v>
      </c>
      <c r="AR2646" s="182">
        <v>40</v>
      </c>
      <c r="AS2646" s="183" t="s">
        <v>1885</v>
      </c>
      <c r="AT2646">
        <v>0</v>
      </c>
      <c r="AU2646">
        <v>0</v>
      </c>
      <c r="AV2646" s="182">
        <v>0</v>
      </c>
      <c r="AW2646" s="184">
        <v>0</v>
      </c>
      <c r="AX2646" s="183" t="s">
        <v>1884</v>
      </c>
      <c r="AY2646" s="184">
        <v>0</v>
      </c>
      <c r="AZ2646">
        <v>0</v>
      </c>
      <c r="BA2646">
        <v>0</v>
      </c>
      <c r="BB2646">
        <v>0</v>
      </c>
      <c r="BC2646" s="182">
        <v>11039</v>
      </c>
      <c r="BD2646" t="s">
        <v>1886</v>
      </c>
      <c r="BE2646" t="s">
        <v>1886</v>
      </c>
      <c r="BF2646" t="s">
        <v>1886</v>
      </c>
      <c r="BG2646" s="181" t="s">
        <v>1886</v>
      </c>
      <c r="BH2646">
        <v>0</v>
      </c>
      <c r="BI2646" s="184">
        <v>0</v>
      </c>
      <c r="BJ2646" s="182">
        <v>0</v>
      </c>
      <c r="BK2646" s="181" t="s">
        <v>1886</v>
      </c>
      <c r="BL2646">
        <v>0</v>
      </c>
      <c r="BM2646">
        <v>0</v>
      </c>
      <c r="BN2646">
        <v>0</v>
      </c>
    </row>
    <row r="2647" spans="1:66" x14ac:dyDescent="0.25">
      <c r="A2647">
        <v>11040</v>
      </c>
      <c r="B2647" t="s">
        <v>6636</v>
      </c>
      <c r="C2647">
        <v>1</v>
      </c>
      <c r="D2647">
        <v>0</v>
      </c>
      <c r="E2647">
        <v>0</v>
      </c>
      <c r="F2647" t="s">
        <v>1884</v>
      </c>
      <c r="G2647" t="s">
        <v>1885</v>
      </c>
      <c r="H2647" t="s">
        <v>1884</v>
      </c>
      <c r="I2647" t="s">
        <v>1884</v>
      </c>
      <c r="J2647" t="s">
        <v>1884</v>
      </c>
      <c r="K2647" t="s">
        <v>1884</v>
      </c>
      <c r="L2647" t="s">
        <v>1884</v>
      </c>
      <c r="M2647" s="180">
        <v>45826</v>
      </c>
      <c r="N2647" t="s">
        <v>1886</v>
      </c>
      <c r="O2647" t="s">
        <v>6637</v>
      </c>
      <c r="P2647" t="s">
        <v>1886</v>
      </c>
      <c r="Q2647">
        <v>0</v>
      </c>
      <c r="R2647">
        <v>0</v>
      </c>
      <c r="S2647" t="s">
        <v>1886</v>
      </c>
      <c r="T2647" t="s">
        <v>1886</v>
      </c>
      <c r="U2647">
        <v>2</v>
      </c>
      <c r="V2647" t="s">
        <v>1899</v>
      </c>
      <c r="W2647">
        <v>0.39</v>
      </c>
      <c r="X2647">
        <v>0</v>
      </c>
      <c r="Y2647">
        <v>0</v>
      </c>
      <c r="Z2647" t="s">
        <v>1884</v>
      </c>
      <c r="AA2647" t="s">
        <v>1884</v>
      </c>
      <c r="AB2647" t="s">
        <v>1884</v>
      </c>
      <c r="AC2647">
        <v>0</v>
      </c>
      <c r="AD2647">
        <v>0</v>
      </c>
      <c r="AE2647">
        <v>0</v>
      </c>
      <c r="AF2647">
        <v>0</v>
      </c>
      <c r="AG2647" t="s">
        <v>1884</v>
      </c>
      <c r="AH2647" s="181" t="s">
        <v>1886</v>
      </c>
      <c r="AI2647" s="182">
        <v>47</v>
      </c>
      <c r="AJ2647" s="181" t="s">
        <v>2015</v>
      </c>
      <c r="AK2647" s="181" t="s">
        <v>1886</v>
      </c>
      <c r="AL2647" s="181" t="s">
        <v>1886</v>
      </c>
      <c r="AO2647" s="181"/>
      <c r="AQ2647">
        <v>10</v>
      </c>
      <c r="AR2647" s="182">
        <v>40</v>
      </c>
      <c r="AS2647" s="183" t="s">
        <v>1885</v>
      </c>
      <c r="AT2647">
        <v>0</v>
      </c>
      <c r="AU2647">
        <v>0</v>
      </c>
      <c r="AV2647" s="182">
        <v>0</v>
      </c>
      <c r="AW2647" s="184">
        <v>0</v>
      </c>
      <c r="AX2647" s="183" t="s">
        <v>1884</v>
      </c>
      <c r="AY2647" s="184">
        <v>0</v>
      </c>
      <c r="AZ2647">
        <v>0</v>
      </c>
      <c r="BA2647">
        <v>0</v>
      </c>
      <c r="BB2647">
        <v>0</v>
      </c>
      <c r="BC2647" s="182">
        <v>11040</v>
      </c>
      <c r="BD2647" t="s">
        <v>1886</v>
      </c>
      <c r="BE2647" t="s">
        <v>1886</v>
      </c>
      <c r="BF2647" t="s">
        <v>1886</v>
      </c>
      <c r="BG2647" s="181" t="s">
        <v>1886</v>
      </c>
      <c r="BH2647">
        <v>0</v>
      </c>
      <c r="BI2647" s="184">
        <v>0</v>
      </c>
      <c r="BJ2647" s="182">
        <v>0</v>
      </c>
      <c r="BK2647" s="181" t="s">
        <v>1886</v>
      </c>
      <c r="BL2647">
        <v>0</v>
      </c>
      <c r="BM2647">
        <v>0</v>
      </c>
      <c r="BN2647">
        <v>0</v>
      </c>
    </row>
    <row r="2648" spans="1:66" x14ac:dyDescent="0.25">
      <c r="A2648">
        <v>11041</v>
      </c>
      <c r="B2648" t="s">
        <v>6638</v>
      </c>
      <c r="C2648">
        <v>36</v>
      </c>
      <c r="D2648">
        <v>0</v>
      </c>
      <c r="E2648">
        <v>0</v>
      </c>
      <c r="F2648" t="s">
        <v>1884</v>
      </c>
      <c r="G2648" t="s">
        <v>1885</v>
      </c>
      <c r="H2648" t="s">
        <v>1884</v>
      </c>
      <c r="I2648" t="s">
        <v>1884</v>
      </c>
      <c r="J2648" t="s">
        <v>1884</v>
      </c>
      <c r="K2648" t="s">
        <v>1884</v>
      </c>
      <c r="L2648" t="s">
        <v>1884</v>
      </c>
      <c r="M2648" s="180">
        <v>45826</v>
      </c>
      <c r="N2648" t="s">
        <v>1886</v>
      </c>
      <c r="O2648" t="s">
        <v>1886</v>
      </c>
      <c r="P2648" t="s">
        <v>6639</v>
      </c>
      <c r="Q2648">
        <v>0</v>
      </c>
      <c r="R2648">
        <v>0</v>
      </c>
      <c r="S2648" t="s">
        <v>1886</v>
      </c>
      <c r="T2648" t="s">
        <v>1886</v>
      </c>
      <c r="U2648">
        <v>0</v>
      </c>
      <c r="V2648" t="s">
        <v>1886</v>
      </c>
      <c r="W2648">
        <v>0</v>
      </c>
      <c r="X2648">
        <v>0</v>
      </c>
      <c r="Y2648">
        <v>0</v>
      </c>
      <c r="Z2648" t="s">
        <v>1884</v>
      </c>
      <c r="AA2648" t="s">
        <v>1884</v>
      </c>
      <c r="AB2648" t="s">
        <v>1884</v>
      </c>
      <c r="AC2648">
        <v>0</v>
      </c>
      <c r="AD2648">
        <v>0</v>
      </c>
      <c r="AE2648">
        <v>0</v>
      </c>
      <c r="AF2648">
        <v>0</v>
      </c>
      <c r="AG2648" t="s">
        <v>1884</v>
      </c>
      <c r="AH2648" s="181" t="s">
        <v>1886</v>
      </c>
      <c r="AI2648" s="182">
        <v>26</v>
      </c>
      <c r="AJ2648" s="181" t="s">
        <v>1902</v>
      </c>
      <c r="AK2648" s="181" t="s">
        <v>1886</v>
      </c>
      <c r="AL2648" s="181" t="s">
        <v>1886</v>
      </c>
      <c r="AO2648" s="181"/>
      <c r="AQ2648">
        <v>10</v>
      </c>
      <c r="AR2648" s="182">
        <v>40</v>
      </c>
      <c r="AS2648" s="183" t="s">
        <v>1885</v>
      </c>
      <c r="AT2648">
        <v>0</v>
      </c>
      <c r="AU2648">
        <v>0</v>
      </c>
      <c r="AV2648" s="182">
        <v>0</v>
      </c>
      <c r="AW2648" s="184">
        <v>0</v>
      </c>
      <c r="AX2648" s="183" t="s">
        <v>1884</v>
      </c>
      <c r="AY2648" s="184">
        <v>0</v>
      </c>
      <c r="AZ2648">
        <v>0</v>
      </c>
      <c r="BA2648">
        <v>0</v>
      </c>
      <c r="BB2648">
        <v>0</v>
      </c>
      <c r="BC2648" s="182">
        <v>11041</v>
      </c>
      <c r="BD2648" t="s">
        <v>1886</v>
      </c>
      <c r="BE2648" t="s">
        <v>1886</v>
      </c>
      <c r="BF2648" t="s">
        <v>1886</v>
      </c>
      <c r="BG2648" s="181" t="s">
        <v>1886</v>
      </c>
      <c r="BH2648">
        <v>0</v>
      </c>
      <c r="BI2648" s="184">
        <v>0</v>
      </c>
      <c r="BJ2648" s="182">
        <v>0</v>
      </c>
      <c r="BK2648" s="181" t="s">
        <v>1886</v>
      </c>
      <c r="BL2648">
        <v>0</v>
      </c>
      <c r="BM2648">
        <v>0</v>
      </c>
      <c r="BN2648">
        <v>0</v>
      </c>
    </row>
    <row r="2649" spans="1:66" x14ac:dyDescent="0.25">
      <c r="A2649">
        <v>11042</v>
      </c>
      <c r="B2649" t="s">
        <v>6640</v>
      </c>
      <c r="C2649">
        <v>36</v>
      </c>
      <c r="D2649">
        <v>0</v>
      </c>
      <c r="E2649">
        <v>0</v>
      </c>
      <c r="F2649" t="s">
        <v>1884</v>
      </c>
      <c r="G2649" t="s">
        <v>1885</v>
      </c>
      <c r="H2649" t="s">
        <v>1884</v>
      </c>
      <c r="I2649" t="s">
        <v>1884</v>
      </c>
      <c r="J2649" t="s">
        <v>1884</v>
      </c>
      <c r="K2649" t="s">
        <v>1884</v>
      </c>
      <c r="L2649" t="s">
        <v>1884</v>
      </c>
      <c r="M2649" s="180">
        <v>45826</v>
      </c>
      <c r="N2649" t="s">
        <v>1886</v>
      </c>
      <c r="O2649" t="s">
        <v>1886</v>
      </c>
      <c r="P2649" t="s">
        <v>6641</v>
      </c>
      <c r="Q2649">
        <v>0</v>
      </c>
      <c r="R2649">
        <v>0</v>
      </c>
      <c r="S2649" t="s">
        <v>1886</v>
      </c>
      <c r="T2649" t="s">
        <v>1886</v>
      </c>
      <c r="U2649">
        <v>0</v>
      </c>
      <c r="V2649" t="s">
        <v>1886</v>
      </c>
      <c r="W2649">
        <v>0</v>
      </c>
      <c r="X2649">
        <v>0</v>
      </c>
      <c r="Y2649">
        <v>0</v>
      </c>
      <c r="Z2649" t="s">
        <v>1884</v>
      </c>
      <c r="AA2649" t="s">
        <v>1884</v>
      </c>
      <c r="AB2649" t="s">
        <v>1884</v>
      </c>
      <c r="AC2649">
        <v>0</v>
      </c>
      <c r="AD2649">
        <v>0</v>
      </c>
      <c r="AE2649">
        <v>0</v>
      </c>
      <c r="AF2649">
        <v>0</v>
      </c>
      <c r="AG2649" t="s">
        <v>1884</v>
      </c>
      <c r="AH2649" s="181" t="s">
        <v>1886</v>
      </c>
      <c r="AI2649" s="182">
        <v>26</v>
      </c>
      <c r="AJ2649" s="181" t="s">
        <v>1902</v>
      </c>
      <c r="AK2649" s="181" t="s">
        <v>1886</v>
      </c>
      <c r="AL2649" s="181" t="s">
        <v>1886</v>
      </c>
      <c r="AO2649" s="181"/>
      <c r="AQ2649">
        <v>10</v>
      </c>
      <c r="AR2649" s="182">
        <v>40</v>
      </c>
      <c r="AS2649" s="183" t="s">
        <v>1885</v>
      </c>
      <c r="AT2649">
        <v>0</v>
      </c>
      <c r="AU2649">
        <v>0</v>
      </c>
      <c r="AV2649" s="182">
        <v>0</v>
      </c>
      <c r="AW2649" s="184">
        <v>0</v>
      </c>
      <c r="AX2649" s="183" t="s">
        <v>1884</v>
      </c>
      <c r="AY2649" s="184">
        <v>0</v>
      </c>
      <c r="AZ2649">
        <v>0</v>
      </c>
      <c r="BA2649">
        <v>0</v>
      </c>
      <c r="BB2649">
        <v>0</v>
      </c>
      <c r="BC2649" s="182">
        <v>11042</v>
      </c>
      <c r="BD2649" t="s">
        <v>1886</v>
      </c>
      <c r="BE2649" t="s">
        <v>1886</v>
      </c>
      <c r="BF2649" t="s">
        <v>1886</v>
      </c>
      <c r="BG2649" s="181" t="s">
        <v>1886</v>
      </c>
      <c r="BH2649">
        <v>0</v>
      </c>
      <c r="BI2649" s="184">
        <v>0</v>
      </c>
      <c r="BJ2649" s="182">
        <v>0</v>
      </c>
      <c r="BK2649" s="181" t="s">
        <v>1886</v>
      </c>
      <c r="BL2649">
        <v>0</v>
      </c>
      <c r="BM2649">
        <v>0</v>
      </c>
      <c r="BN2649">
        <v>0</v>
      </c>
    </row>
    <row r="2650" spans="1:66" x14ac:dyDescent="0.25">
      <c r="A2650">
        <v>11043</v>
      </c>
      <c r="B2650" t="s">
        <v>6642</v>
      </c>
      <c r="C2650">
        <v>12</v>
      </c>
      <c r="D2650">
        <v>0</v>
      </c>
      <c r="E2650">
        <v>0</v>
      </c>
      <c r="F2650" t="s">
        <v>1884</v>
      </c>
      <c r="G2650" t="s">
        <v>1885</v>
      </c>
      <c r="H2650" t="s">
        <v>1884</v>
      </c>
      <c r="I2650" t="s">
        <v>1884</v>
      </c>
      <c r="J2650" t="s">
        <v>1884</v>
      </c>
      <c r="K2650" t="s">
        <v>1884</v>
      </c>
      <c r="L2650" t="s">
        <v>1884</v>
      </c>
      <c r="M2650" s="180">
        <v>45827</v>
      </c>
      <c r="N2650" t="s">
        <v>1886</v>
      </c>
      <c r="O2650" t="s">
        <v>1886</v>
      </c>
      <c r="P2650" t="s">
        <v>6643</v>
      </c>
      <c r="Q2650">
        <v>0</v>
      </c>
      <c r="R2650">
        <v>0</v>
      </c>
      <c r="S2650" t="s">
        <v>1886</v>
      </c>
      <c r="T2650" t="s">
        <v>1886</v>
      </c>
      <c r="U2650">
        <v>0</v>
      </c>
      <c r="V2650" t="s">
        <v>1886</v>
      </c>
      <c r="W2650">
        <v>0</v>
      </c>
      <c r="X2650">
        <v>0</v>
      </c>
      <c r="Y2650">
        <v>0</v>
      </c>
      <c r="Z2650" t="s">
        <v>1884</v>
      </c>
      <c r="AA2650" t="s">
        <v>1884</v>
      </c>
      <c r="AB2650" t="s">
        <v>1884</v>
      </c>
      <c r="AC2650">
        <v>0</v>
      </c>
      <c r="AD2650">
        <v>0</v>
      </c>
      <c r="AE2650">
        <v>0</v>
      </c>
      <c r="AF2650">
        <v>0</v>
      </c>
      <c r="AG2650" t="s">
        <v>1884</v>
      </c>
      <c r="AH2650" s="181" t="s">
        <v>1886</v>
      </c>
      <c r="AI2650" s="182">
        <v>49</v>
      </c>
      <c r="AJ2650" s="181" t="s">
        <v>1963</v>
      </c>
      <c r="AK2650" s="181" t="s">
        <v>6644</v>
      </c>
      <c r="AL2650" s="181" t="s">
        <v>1886</v>
      </c>
      <c r="AO2650" s="181"/>
      <c r="AQ2650">
        <v>10</v>
      </c>
      <c r="AR2650" s="182">
        <v>40</v>
      </c>
      <c r="AS2650" s="183" t="s">
        <v>1885</v>
      </c>
      <c r="AT2650">
        <v>0</v>
      </c>
      <c r="AU2650">
        <v>0</v>
      </c>
      <c r="AV2650" s="182">
        <v>0</v>
      </c>
      <c r="AW2650" s="184">
        <v>0</v>
      </c>
      <c r="AX2650" s="183" t="s">
        <v>1884</v>
      </c>
      <c r="AY2650" s="184">
        <v>0</v>
      </c>
      <c r="AZ2650">
        <v>0</v>
      </c>
      <c r="BA2650">
        <v>0</v>
      </c>
      <c r="BB2650">
        <v>0</v>
      </c>
      <c r="BC2650" s="182">
        <v>11043</v>
      </c>
      <c r="BD2650" t="s">
        <v>1886</v>
      </c>
      <c r="BE2650" t="s">
        <v>1886</v>
      </c>
      <c r="BF2650" t="s">
        <v>1886</v>
      </c>
      <c r="BG2650" s="181" t="s">
        <v>1886</v>
      </c>
      <c r="BH2650">
        <v>0</v>
      </c>
      <c r="BI2650" s="184">
        <v>0</v>
      </c>
      <c r="BJ2650" s="182">
        <v>0</v>
      </c>
      <c r="BK2650" s="181" t="s">
        <v>1886</v>
      </c>
      <c r="BL2650">
        <v>0</v>
      </c>
      <c r="BM2650">
        <v>0</v>
      </c>
      <c r="BN2650">
        <v>0</v>
      </c>
    </row>
    <row r="2651" spans="1:66" x14ac:dyDescent="0.25">
      <c r="A2651">
        <v>11044</v>
      </c>
      <c r="B2651" t="s">
        <v>6645</v>
      </c>
      <c r="C2651">
        <v>1</v>
      </c>
      <c r="D2651">
        <v>0</v>
      </c>
      <c r="E2651">
        <v>0</v>
      </c>
      <c r="F2651" t="s">
        <v>1884</v>
      </c>
      <c r="G2651" t="s">
        <v>1884</v>
      </c>
      <c r="H2651" t="s">
        <v>1884</v>
      </c>
      <c r="I2651" t="s">
        <v>1884</v>
      </c>
      <c r="J2651" t="s">
        <v>1884</v>
      </c>
      <c r="K2651" t="s">
        <v>1884</v>
      </c>
      <c r="L2651" t="s">
        <v>1884</v>
      </c>
      <c r="M2651" s="180">
        <v>45834</v>
      </c>
      <c r="N2651" t="s">
        <v>2007</v>
      </c>
      <c r="O2651" t="s">
        <v>1886</v>
      </c>
      <c r="P2651" t="s">
        <v>1886</v>
      </c>
      <c r="Q2651">
        <v>0</v>
      </c>
      <c r="R2651">
        <v>0</v>
      </c>
      <c r="S2651" t="s">
        <v>1886</v>
      </c>
      <c r="T2651" t="s">
        <v>1886</v>
      </c>
      <c r="U2651">
        <v>0</v>
      </c>
      <c r="V2651" t="s">
        <v>1886</v>
      </c>
      <c r="W2651">
        <v>0</v>
      </c>
      <c r="X2651">
        <v>0</v>
      </c>
      <c r="Y2651">
        <v>0</v>
      </c>
      <c r="Z2651" t="s">
        <v>1884</v>
      </c>
      <c r="AA2651" t="s">
        <v>1884</v>
      </c>
      <c r="AB2651" t="s">
        <v>1884</v>
      </c>
      <c r="AC2651">
        <v>0</v>
      </c>
      <c r="AD2651">
        <v>0</v>
      </c>
      <c r="AE2651">
        <v>0</v>
      </c>
      <c r="AF2651">
        <v>0</v>
      </c>
      <c r="AG2651" t="s">
        <v>1884</v>
      </c>
      <c r="AH2651" s="181" t="s">
        <v>1886</v>
      </c>
      <c r="AI2651" s="182">
        <v>47</v>
      </c>
      <c r="AJ2651" s="181" t="s">
        <v>2015</v>
      </c>
      <c r="AK2651" s="181" t="s">
        <v>1886</v>
      </c>
      <c r="AL2651" s="181" t="s">
        <v>1886</v>
      </c>
      <c r="AO2651" s="181"/>
      <c r="AQ2651">
        <v>10</v>
      </c>
      <c r="AR2651" s="182">
        <v>40</v>
      </c>
      <c r="AS2651" s="183" t="s">
        <v>1884</v>
      </c>
      <c r="AT2651">
        <v>0</v>
      </c>
      <c r="AU2651">
        <v>0</v>
      </c>
      <c r="AV2651" s="182">
        <v>0</v>
      </c>
      <c r="AW2651" s="184">
        <v>0</v>
      </c>
      <c r="AX2651" s="183" t="s">
        <v>1884</v>
      </c>
      <c r="AY2651" s="184">
        <v>0</v>
      </c>
      <c r="AZ2651">
        <v>0</v>
      </c>
      <c r="BA2651">
        <v>0</v>
      </c>
      <c r="BB2651">
        <v>0</v>
      </c>
      <c r="BC2651" s="182">
        <v>11044</v>
      </c>
      <c r="BD2651" t="s">
        <v>1886</v>
      </c>
      <c r="BE2651" t="s">
        <v>1886</v>
      </c>
      <c r="BF2651" t="s">
        <v>1886</v>
      </c>
      <c r="BG2651" s="181" t="s">
        <v>1886</v>
      </c>
      <c r="BH2651">
        <v>0</v>
      </c>
      <c r="BI2651" s="184">
        <v>0</v>
      </c>
      <c r="BJ2651" s="182">
        <v>0</v>
      </c>
      <c r="BK2651" s="181" t="s">
        <v>1886</v>
      </c>
      <c r="BL2651">
        <v>0</v>
      </c>
      <c r="BM2651">
        <v>0</v>
      </c>
      <c r="BN2651">
        <v>0</v>
      </c>
    </row>
    <row r="2652" spans="1:66" x14ac:dyDescent="0.25">
      <c r="A2652">
        <v>11045</v>
      </c>
      <c r="B2652" t="s">
        <v>6646</v>
      </c>
      <c r="C2652">
        <v>1</v>
      </c>
      <c r="D2652">
        <v>0</v>
      </c>
      <c r="E2652">
        <v>0</v>
      </c>
      <c r="F2652" t="s">
        <v>1884</v>
      </c>
      <c r="G2652" t="s">
        <v>1884</v>
      </c>
      <c r="H2652" t="s">
        <v>1884</v>
      </c>
      <c r="I2652" t="s">
        <v>1884</v>
      </c>
      <c r="J2652" t="s">
        <v>1884</v>
      </c>
      <c r="K2652" t="s">
        <v>1884</v>
      </c>
      <c r="L2652" t="s">
        <v>1884</v>
      </c>
      <c r="M2652" s="180">
        <v>45840</v>
      </c>
      <c r="N2652" t="s">
        <v>2007</v>
      </c>
      <c r="O2652" t="s">
        <v>1886</v>
      </c>
      <c r="P2652" t="s">
        <v>1886</v>
      </c>
      <c r="Q2652">
        <v>0</v>
      </c>
      <c r="R2652">
        <v>0</v>
      </c>
      <c r="S2652" t="s">
        <v>1886</v>
      </c>
      <c r="T2652" t="s">
        <v>1886</v>
      </c>
      <c r="U2652">
        <v>0</v>
      </c>
      <c r="V2652" t="s">
        <v>1886</v>
      </c>
      <c r="W2652">
        <v>0</v>
      </c>
      <c r="X2652">
        <v>0</v>
      </c>
      <c r="Y2652">
        <v>0</v>
      </c>
      <c r="Z2652" t="s">
        <v>1884</v>
      </c>
      <c r="AA2652" t="s">
        <v>1884</v>
      </c>
      <c r="AB2652" t="s">
        <v>1884</v>
      </c>
      <c r="AC2652">
        <v>0</v>
      </c>
      <c r="AD2652">
        <v>0</v>
      </c>
      <c r="AE2652">
        <v>0</v>
      </c>
      <c r="AF2652">
        <v>0</v>
      </c>
      <c r="AG2652" t="s">
        <v>1884</v>
      </c>
      <c r="AH2652" s="181" t="s">
        <v>1886</v>
      </c>
      <c r="AI2652" s="182">
        <v>27</v>
      </c>
      <c r="AJ2652" s="181" t="s">
        <v>1889</v>
      </c>
      <c r="AK2652" s="181" t="s">
        <v>1886</v>
      </c>
      <c r="AL2652" s="181" t="s">
        <v>1886</v>
      </c>
      <c r="AO2652" s="181"/>
      <c r="AQ2652">
        <v>10</v>
      </c>
      <c r="AR2652" s="182">
        <v>40</v>
      </c>
      <c r="AS2652" s="183" t="s">
        <v>1884</v>
      </c>
      <c r="AT2652">
        <v>0</v>
      </c>
      <c r="AU2652">
        <v>0</v>
      </c>
      <c r="AV2652" s="182">
        <v>0</v>
      </c>
      <c r="AW2652" s="184">
        <v>0</v>
      </c>
      <c r="AX2652" s="183" t="s">
        <v>1884</v>
      </c>
      <c r="AY2652" s="184">
        <v>0</v>
      </c>
      <c r="AZ2652">
        <v>0</v>
      </c>
      <c r="BA2652">
        <v>0</v>
      </c>
      <c r="BB2652">
        <v>0</v>
      </c>
      <c r="BC2652" s="182">
        <v>11045</v>
      </c>
      <c r="BD2652" t="s">
        <v>1886</v>
      </c>
      <c r="BE2652" t="s">
        <v>1886</v>
      </c>
      <c r="BF2652" t="s">
        <v>1886</v>
      </c>
      <c r="BG2652" s="181" t="s">
        <v>1886</v>
      </c>
      <c r="BH2652">
        <v>0</v>
      </c>
      <c r="BI2652" s="184">
        <v>0</v>
      </c>
      <c r="BJ2652" s="182">
        <v>0</v>
      </c>
      <c r="BK2652" s="181" t="s">
        <v>1886</v>
      </c>
      <c r="BL2652">
        <v>0</v>
      </c>
      <c r="BM2652">
        <v>0</v>
      </c>
      <c r="BN2652">
        <v>0</v>
      </c>
    </row>
    <row r="2653" spans="1:66" x14ac:dyDescent="0.25">
      <c r="A2653">
        <v>11046</v>
      </c>
      <c r="B2653" t="s">
        <v>6647</v>
      </c>
      <c r="C2653">
        <v>1</v>
      </c>
      <c r="D2653">
        <v>0</v>
      </c>
      <c r="E2653">
        <v>0</v>
      </c>
      <c r="F2653" t="s">
        <v>1884</v>
      </c>
      <c r="G2653" t="s">
        <v>1884</v>
      </c>
      <c r="H2653" t="s">
        <v>1884</v>
      </c>
      <c r="I2653" t="s">
        <v>1884</v>
      </c>
      <c r="J2653" t="s">
        <v>1884</v>
      </c>
      <c r="K2653" t="s">
        <v>1884</v>
      </c>
      <c r="L2653" t="s">
        <v>1884</v>
      </c>
      <c r="M2653" s="180">
        <v>45840</v>
      </c>
      <c r="N2653" t="s">
        <v>2007</v>
      </c>
      <c r="O2653" t="s">
        <v>1886</v>
      </c>
      <c r="P2653" t="s">
        <v>1886</v>
      </c>
      <c r="Q2653">
        <v>0</v>
      </c>
      <c r="R2653">
        <v>0</v>
      </c>
      <c r="S2653" t="s">
        <v>1886</v>
      </c>
      <c r="T2653" t="s">
        <v>1886</v>
      </c>
      <c r="U2653">
        <v>0</v>
      </c>
      <c r="V2653" t="s">
        <v>1886</v>
      </c>
      <c r="W2653">
        <v>0</v>
      </c>
      <c r="X2653">
        <v>0</v>
      </c>
      <c r="Y2653">
        <v>0</v>
      </c>
      <c r="Z2653" t="s">
        <v>1884</v>
      </c>
      <c r="AA2653" t="s">
        <v>1884</v>
      </c>
      <c r="AB2653" t="s">
        <v>1884</v>
      </c>
      <c r="AC2653">
        <v>0</v>
      </c>
      <c r="AD2653">
        <v>0</v>
      </c>
      <c r="AE2653">
        <v>0</v>
      </c>
      <c r="AF2653">
        <v>0</v>
      </c>
      <c r="AG2653" t="s">
        <v>1884</v>
      </c>
      <c r="AH2653" s="181" t="s">
        <v>1886</v>
      </c>
      <c r="AI2653" s="182">
        <v>27</v>
      </c>
      <c r="AJ2653" s="181" t="s">
        <v>1889</v>
      </c>
      <c r="AK2653" s="181" t="s">
        <v>1886</v>
      </c>
      <c r="AL2653" s="181" t="s">
        <v>1886</v>
      </c>
      <c r="AO2653" s="181"/>
      <c r="AQ2653">
        <v>10</v>
      </c>
      <c r="AR2653" s="182">
        <v>40</v>
      </c>
      <c r="AS2653" s="183" t="s">
        <v>1884</v>
      </c>
      <c r="AT2653">
        <v>0</v>
      </c>
      <c r="AU2653">
        <v>0</v>
      </c>
      <c r="AV2653" s="182">
        <v>0</v>
      </c>
      <c r="AW2653" s="184">
        <v>0</v>
      </c>
      <c r="AX2653" s="183" t="s">
        <v>1884</v>
      </c>
      <c r="AY2653" s="184">
        <v>0</v>
      </c>
      <c r="AZ2653">
        <v>0</v>
      </c>
      <c r="BA2653">
        <v>0</v>
      </c>
      <c r="BB2653">
        <v>0</v>
      </c>
      <c r="BC2653" s="182">
        <v>11046</v>
      </c>
      <c r="BD2653" t="s">
        <v>1886</v>
      </c>
      <c r="BE2653" t="s">
        <v>1886</v>
      </c>
      <c r="BF2653" t="s">
        <v>1886</v>
      </c>
      <c r="BG2653" s="181" t="s">
        <v>1886</v>
      </c>
      <c r="BH2653">
        <v>0</v>
      </c>
      <c r="BI2653" s="184">
        <v>0</v>
      </c>
      <c r="BJ2653" s="182">
        <v>0</v>
      </c>
      <c r="BK2653" s="181" t="s">
        <v>1886</v>
      </c>
      <c r="BL2653">
        <v>0</v>
      </c>
      <c r="BM2653">
        <v>0</v>
      </c>
      <c r="BN2653">
        <v>0</v>
      </c>
    </row>
    <row r="2654" spans="1:66" x14ac:dyDescent="0.25">
      <c r="A2654">
        <v>11047</v>
      </c>
      <c r="B2654" t="s">
        <v>6648</v>
      </c>
      <c r="C2654">
        <v>1</v>
      </c>
      <c r="D2654">
        <v>0</v>
      </c>
      <c r="E2654">
        <v>0</v>
      </c>
      <c r="F2654" t="s">
        <v>1884</v>
      </c>
      <c r="G2654" t="s">
        <v>1884</v>
      </c>
      <c r="H2654" t="s">
        <v>1884</v>
      </c>
      <c r="I2654" t="s">
        <v>1884</v>
      </c>
      <c r="J2654" t="s">
        <v>1884</v>
      </c>
      <c r="K2654" t="s">
        <v>1884</v>
      </c>
      <c r="L2654" t="s">
        <v>1884</v>
      </c>
      <c r="M2654" s="180">
        <v>45840</v>
      </c>
      <c r="N2654" t="s">
        <v>1886</v>
      </c>
      <c r="O2654" t="s">
        <v>1886</v>
      </c>
      <c r="P2654" t="s">
        <v>1886</v>
      </c>
      <c r="Q2654">
        <v>0</v>
      </c>
      <c r="R2654">
        <v>0</v>
      </c>
      <c r="S2654" t="s">
        <v>1886</v>
      </c>
      <c r="T2654" t="s">
        <v>1886</v>
      </c>
      <c r="U2654">
        <v>0</v>
      </c>
      <c r="V2654" t="s">
        <v>1886</v>
      </c>
      <c r="W2654">
        <v>0</v>
      </c>
      <c r="X2654">
        <v>0</v>
      </c>
      <c r="Y2654">
        <v>0</v>
      </c>
      <c r="Z2654" t="s">
        <v>1884</v>
      </c>
      <c r="AA2654" t="s">
        <v>1884</v>
      </c>
      <c r="AB2654" t="s">
        <v>1884</v>
      </c>
      <c r="AC2654">
        <v>0</v>
      </c>
      <c r="AD2654">
        <v>0</v>
      </c>
      <c r="AE2654">
        <v>0</v>
      </c>
      <c r="AF2654">
        <v>0</v>
      </c>
      <c r="AG2654" t="s">
        <v>1884</v>
      </c>
      <c r="AH2654" s="181" t="s">
        <v>1886</v>
      </c>
      <c r="AI2654" s="182">
        <v>27</v>
      </c>
      <c r="AJ2654" s="181" t="s">
        <v>1889</v>
      </c>
      <c r="AK2654" s="181" t="s">
        <v>1886</v>
      </c>
      <c r="AL2654" s="181" t="s">
        <v>1886</v>
      </c>
      <c r="AO2654" s="181"/>
      <c r="AQ2654">
        <v>10</v>
      </c>
      <c r="AR2654" s="182">
        <v>40</v>
      </c>
      <c r="AS2654" s="183" t="s">
        <v>1884</v>
      </c>
      <c r="AT2654">
        <v>0</v>
      </c>
      <c r="AU2654">
        <v>0</v>
      </c>
      <c r="AV2654" s="182">
        <v>0</v>
      </c>
      <c r="AW2654" s="184">
        <v>0</v>
      </c>
      <c r="AX2654" s="183" t="s">
        <v>1884</v>
      </c>
      <c r="AY2654" s="184">
        <v>0</v>
      </c>
      <c r="AZ2654">
        <v>0</v>
      </c>
      <c r="BA2654">
        <v>0</v>
      </c>
      <c r="BB2654">
        <v>0</v>
      </c>
      <c r="BC2654" s="182">
        <v>11047</v>
      </c>
      <c r="BD2654" t="s">
        <v>1886</v>
      </c>
      <c r="BE2654" t="s">
        <v>1886</v>
      </c>
      <c r="BF2654" t="s">
        <v>1886</v>
      </c>
      <c r="BG2654" s="181" t="s">
        <v>1886</v>
      </c>
      <c r="BH2654">
        <v>0</v>
      </c>
      <c r="BI2654" s="184">
        <v>0</v>
      </c>
      <c r="BJ2654" s="182">
        <v>0</v>
      </c>
      <c r="BK2654" s="181" t="s">
        <v>1886</v>
      </c>
      <c r="BL2654">
        <v>0</v>
      </c>
      <c r="BM2654">
        <v>0</v>
      </c>
      <c r="BN2654">
        <v>0</v>
      </c>
    </row>
    <row r="2655" spans="1:66" x14ac:dyDescent="0.25">
      <c r="A2655">
        <v>11048</v>
      </c>
      <c r="B2655" t="s">
        <v>6649</v>
      </c>
      <c r="C2655">
        <v>4</v>
      </c>
      <c r="D2655">
        <v>0</v>
      </c>
      <c r="E2655">
        <v>0</v>
      </c>
      <c r="F2655" t="s">
        <v>1884</v>
      </c>
      <c r="G2655" t="s">
        <v>1885</v>
      </c>
      <c r="H2655" t="s">
        <v>1884</v>
      </c>
      <c r="I2655" t="s">
        <v>1884</v>
      </c>
      <c r="J2655" t="s">
        <v>1884</v>
      </c>
      <c r="K2655" t="s">
        <v>1884</v>
      </c>
      <c r="L2655" t="s">
        <v>1884</v>
      </c>
      <c r="M2655" s="180">
        <v>45845</v>
      </c>
      <c r="N2655" t="s">
        <v>1886</v>
      </c>
      <c r="O2655" t="s">
        <v>1886</v>
      </c>
      <c r="P2655" t="s">
        <v>6650</v>
      </c>
      <c r="Q2655">
        <v>0</v>
      </c>
      <c r="R2655">
        <v>0</v>
      </c>
      <c r="S2655" t="s">
        <v>1886</v>
      </c>
      <c r="T2655" t="s">
        <v>1886</v>
      </c>
      <c r="U2655">
        <v>0</v>
      </c>
      <c r="V2655" t="s">
        <v>1886</v>
      </c>
      <c r="W2655">
        <v>0</v>
      </c>
      <c r="X2655">
        <v>0</v>
      </c>
      <c r="Y2655">
        <v>0</v>
      </c>
      <c r="Z2655" t="s">
        <v>1884</v>
      </c>
      <c r="AA2655" t="s">
        <v>1884</v>
      </c>
      <c r="AB2655" t="s">
        <v>1884</v>
      </c>
      <c r="AC2655">
        <v>0</v>
      </c>
      <c r="AD2655">
        <v>0</v>
      </c>
      <c r="AE2655">
        <v>0</v>
      </c>
      <c r="AF2655">
        <v>0</v>
      </c>
      <c r="AG2655" t="s">
        <v>1885</v>
      </c>
      <c r="AH2655" s="181" t="s">
        <v>1886</v>
      </c>
      <c r="AI2655" s="182">
        <v>27</v>
      </c>
      <c r="AJ2655" s="181" t="s">
        <v>1889</v>
      </c>
      <c r="AK2655" s="181" t="s">
        <v>1886</v>
      </c>
      <c r="AL2655" s="181" t="s">
        <v>1886</v>
      </c>
      <c r="AO2655" s="181"/>
      <c r="AQ2655">
        <v>10</v>
      </c>
      <c r="AR2655" s="182">
        <v>40</v>
      </c>
      <c r="AS2655" s="183" t="s">
        <v>1884</v>
      </c>
      <c r="AT2655">
        <v>0</v>
      </c>
      <c r="AU2655">
        <v>0</v>
      </c>
      <c r="AV2655" s="182">
        <v>0</v>
      </c>
      <c r="AW2655" s="184">
        <v>0</v>
      </c>
      <c r="AX2655" s="183" t="s">
        <v>1884</v>
      </c>
      <c r="AY2655" s="184">
        <v>0</v>
      </c>
      <c r="AZ2655">
        <v>0</v>
      </c>
      <c r="BA2655">
        <v>0</v>
      </c>
      <c r="BB2655">
        <v>0</v>
      </c>
      <c r="BC2655" s="182">
        <v>11048</v>
      </c>
      <c r="BD2655" t="s">
        <v>1886</v>
      </c>
      <c r="BE2655" t="s">
        <v>1886</v>
      </c>
      <c r="BF2655" t="s">
        <v>1886</v>
      </c>
      <c r="BG2655" s="181" t="s">
        <v>1886</v>
      </c>
      <c r="BH2655">
        <v>0</v>
      </c>
      <c r="BI2655" s="184">
        <v>0</v>
      </c>
      <c r="BJ2655" s="182">
        <v>0</v>
      </c>
      <c r="BK2655" s="181" t="s">
        <v>1886</v>
      </c>
      <c r="BL2655">
        <v>0</v>
      </c>
      <c r="BM2655">
        <v>0</v>
      </c>
      <c r="BN2655">
        <v>0</v>
      </c>
    </row>
    <row r="2656" spans="1:66" x14ac:dyDescent="0.25">
      <c r="A2656">
        <v>11049</v>
      </c>
      <c r="B2656" t="s">
        <v>6651</v>
      </c>
      <c r="C2656">
        <v>4</v>
      </c>
      <c r="D2656">
        <v>0</v>
      </c>
      <c r="E2656">
        <v>0</v>
      </c>
      <c r="F2656" t="s">
        <v>1884</v>
      </c>
      <c r="G2656" t="s">
        <v>1885</v>
      </c>
      <c r="H2656" t="s">
        <v>1884</v>
      </c>
      <c r="I2656" t="s">
        <v>1884</v>
      </c>
      <c r="J2656" t="s">
        <v>1884</v>
      </c>
      <c r="K2656" t="s">
        <v>1884</v>
      </c>
      <c r="L2656" t="s">
        <v>1884</v>
      </c>
      <c r="M2656" s="180">
        <v>45845</v>
      </c>
      <c r="N2656" t="s">
        <v>1886</v>
      </c>
      <c r="O2656" t="s">
        <v>1886</v>
      </c>
      <c r="P2656" t="s">
        <v>6652</v>
      </c>
      <c r="Q2656">
        <v>0</v>
      </c>
      <c r="R2656">
        <v>0</v>
      </c>
      <c r="S2656" t="s">
        <v>1886</v>
      </c>
      <c r="T2656" t="s">
        <v>1886</v>
      </c>
      <c r="U2656">
        <v>0</v>
      </c>
      <c r="V2656" t="s">
        <v>1886</v>
      </c>
      <c r="W2656">
        <v>0</v>
      </c>
      <c r="X2656">
        <v>0</v>
      </c>
      <c r="Y2656">
        <v>0</v>
      </c>
      <c r="Z2656" t="s">
        <v>1884</v>
      </c>
      <c r="AA2656" t="s">
        <v>1884</v>
      </c>
      <c r="AB2656" t="s">
        <v>1884</v>
      </c>
      <c r="AC2656">
        <v>0</v>
      </c>
      <c r="AD2656">
        <v>0</v>
      </c>
      <c r="AE2656">
        <v>0</v>
      </c>
      <c r="AF2656">
        <v>0</v>
      </c>
      <c r="AG2656" t="s">
        <v>1885</v>
      </c>
      <c r="AH2656" s="181" t="s">
        <v>1886</v>
      </c>
      <c r="AI2656" s="182">
        <v>27</v>
      </c>
      <c r="AJ2656" s="181" t="s">
        <v>1889</v>
      </c>
      <c r="AK2656" s="181" t="s">
        <v>1886</v>
      </c>
      <c r="AL2656" s="181" t="s">
        <v>1886</v>
      </c>
      <c r="AO2656" s="181"/>
      <c r="AQ2656">
        <v>10</v>
      </c>
      <c r="AR2656" s="182">
        <v>40</v>
      </c>
      <c r="AS2656" s="183" t="s">
        <v>1884</v>
      </c>
      <c r="AT2656">
        <v>0</v>
      </c>
      <c r="AU2656">
        <v>0</v>
      </c>
      <c r="AV2656" s="182">
        <v>0</v>
      </c>
      <c r="AW2656" s="184">
        <v>0</v>
      </c>
      <c r="AX2656" s="183" t="s">
        <v>1884</v>
      </c>
      <c r="AY2656" s="184">
        <v>0</v>
      </c>
      <c r="AZ2656">
        <v>0</v>
      </c>
      <c r="BA2656">
        <v>0</v>
      </c>
      <c r="BB2656">
        <v>0</v>
      </c>
      <c r="BC2656" s="182">
        <v>11049</v>
      </c>
      <c r="BD2656" t="s">
        <v>1886</v>
      </c>
      <c r="BE2656" t="s">
        <v>1886</v>
      </c>
      <c r="BF2656" t="s">
        <v>1886</v>
      </c>
      <c r="BG2656" s="181" t="s">
        <v>1886</v>
      </c>
      <c r="BH2656">
        <v>0</v>
      </c>
      <c r="BI2656" s="184">
        <v>0</v>
      </c>
      <c r="BJ2656" s="182">
        <v>0</v>
      </c>
      <c r="BK2656" s="181" t="s">
        <v>1886</v>
      </c>
      <c r="BL2656">
        <v>0</v>
      </c>
      <c r="BM2656">
        <v>0</v>
      </c>
      <c r="BN2656">
        <v>0</v>
      </c>
    </row>
    <row r="2657" spans="1:66" x14ac:dyDescent="0.25">
      <c r="A2657">
        <v>11050</v>
      </c>
      <c r="B2657" t="s">
        <v>6653</v>
      </c>
      <c r="C2657">
        <v>2</v>
      </c>
      <c r="D2657">
        <v>0</v>
      </c>
      <c r="E2657">
        <v>0</v>
      </c>
      <c r="F2657" t="s">
        <v>1884</v>
      </c>
      <c r="G2657" t="s">
        <v>1885</v>
      </c>
      <c r="H2657" t="s">
        <v>1884</v>
      </c>
      <c r="I2657" t="s">
        <v>1884</v>
      </c>
      <c r="J2657" t="s">
        <v>1884</v>
      </c>
      <c r="K2657" t="s">
        <v>1884</v>
      </c>
      <c r="L2657" t="s">
        <v>1884</v>
      </c>
      <c r="M2657" s="180">
        <v>45845</v>
      </c>
      <c r="N2657" t="s">
        <v>1886</v>
      </c>
      <c r="O2657" t="s">
        <v>1886</v>
      </c>
      <c r="P2657" t="s">
        <v>6654</v>
      </c>
      <c r="Q2657">
        <v>0</v>
      </c>
      <c r="R2657">
        <v>0</v>
      </c>
      <c r="S2657" t="s">
        <v>1886</v>
      </c>
      <c r="T2657" t="s">
        <v>1886</v>
      </c>
      <c r="U2657">
        <v>0</v>
      </c>
      <c r="V2657" t="s">
        <v>1886</v>
      </c>
      <c r="W2657">
        <v>0</v>
      </c>
      <c r="X2657">
        <v>0</v>
      </c>
      <c r="Y2657">
        <v>0</v>
      </c>
      <c r="Z2657" t="s">
        <v>1884</v>
      </c>
      <c r="AA2657" t="s">
        <v>1884</v>
      </c>
      <c r="AB2657" t="s">
        <v>1884</v>
      </c>
      <c r="AC2657">
        <v>0</v>
      </c>
      <c r="AD2657">
        <v>0</v>
      </c>
      <c r="AE2657">
        <v>0</v>
      </c>
      <c r="AF2657">
        <v>0</v>
      </c>
      <c r="AG2657" t="s">
        <v>1885</v>
      </c>
      <c r="AH2657" s="181" t="s">
        <v>1886</v>
      </c>
      <c r="AI2657" s="182">
        <v>27</v>
      </c>
      <c r="AJ2657" s="181" t="s">
        <v>1889</v>
      </c>
      <c r="AK2657" s="181" t="s">
        <v>1886</v>
      </c>
      <c r="AL2657" s="181" t="s">
        <v>1886</v>
      </c>
      <c r="AO2657" s="181"/>
      <c r="AQ2657">
        <v>10</v>
      </c>
      <c r="AR2657" s="182">
        <v>40</v>
      </c>
      <c r="AS2657" s="183" t="s">
        <v>1884</v>
      </c>
      <c r="AT2657">
        <v>0</v>
      </c>
      <c r="AU2657">
        <v>0</v>
      </c>
      <c r="AV2657" s="182">
        <v>0</v>
      </c>
      <c r="AW2657" s="184">
        <v>0</v>
      </c>
      <c r="AX2657" s="183" t="s">
        <v>1884</v>
      </c>
      <c r="AY2657" s="184">
        <v>0</v>
      </c>
      <c r="AZ2657">
        <v>0</v>
      </c>
      <c r="BA2657">
        <v>0</v>
      </c>
      <c r="BB2657">
        <v>0</v>
      </c>
      <c r="BC2657" s="182">
        <v>11050</v>
      </c>
      <c r="BD2657" t="s">
        <v>1886</v>
      </c>
      <c r="BE2657" t="s">
        <v>1886</v>
      </c>
      <c r="BF2657" t="s">
        <v>1886</v>
      </c>
      <c r="BG2657" s="181" t="s">
        <v>1886</v>
      </c>
      <c r="BH2657">
        <v>0</v>
      </c>
      <c r="BI2657" s="184">
        <v>0</v>
      </c>
      <c r="BJ2657" s="182">
        <v>0</v>
      </c>
      <c r="BK2657" s="181" t="s">
        <v>1886</v>
      </c>
      <c r="BL2657">
        <v>0</v>
      </c>
      <c r="BM2657">
        <v>0</v>
      </c>
      <c r="BN2657">
        <v>0</v>
      </c>
    </row>
    <row r="2658" spans="1:66" x14ac:dyDescent="0.25">
      <c r="A2658">
        <v>11051</v>
      </c>
      <c r="B2658" t="s">
        <v>6655</v>
      </c>
      <c r="C2658">
        <v>4</v>
      </c>
      <c r="D2658">
        <v>0</v>
      </c>
      <c r="E2658">
        <v>0</v>
      </c>
      <c r="F2658" t="s">
        <v>1884</v>
      </c>
      <c r="G2658" t="s">
        <v>1885</v>
      </c>
      <c r="H2658" t="s">
        <v>1884</v>
      </c>
      <c r="I2658" t="s">
        <v>1884</v>
      </c>
      <c r="J2658" t="s">
        <v>1884</v>
      </c>
      <c r="K2658" t="s">
        <v>1884</v>
      </c>
      <c r="L2658" t="s">
        <v>1884</v>
      </c>
      <c r="M2658" s="180">
        <v>45845</v>
      </c>
      <c r="N2658" t="s">
        <v>1886</v>
      </c>
      <c r="O2658" t="s">
        <v>1886</v>
      </c>
      <c r="P2658" t="s">
        <v>6656</v>
      </c>
      <c r="Q2658">
        <v>0</v>
      </c>
      <c r="R2658">
        <v>0</v>
      </c>
      <c r="S2658" t="s">
        <v>1886</v>
      </c>
      <c r="T2658" t="s">
        <v>1886</v>
      </c>
      <c r="U2658">
        <v>0</v>
      </c>
      <c r="V2658" t="s">
        <v>1886</v>
      </c>
      <c r="W2658">
        <v>0</v>
      </c>
      <c r="X2658">
        <v>0</v>
      </c>
      <c r="Y2658">
        <v>0</v>
      </c>
      <c r="Z2658" t="s">
        <v>1884</v>
      </c>
      <c r="AA2658" t="s">
        <v>1884</v>
      </c>
      <c r="AB2658" t="s">
        <v>1884</v>
      </c>
      <c r="AC2658">
        <v>0</v>
      </c>
      <c r="AD2658">
        <v>0</v>
      </c>
      <c r="AE2658">
        <v>0</v>
      </c>
      <c r="AF2658">
        <v>0</v>
      </c>
      <c r="AG2658" t="s">
        <v>1885</v>
      </c>
      <c r="AH2658" s="181" t="s">
        <v>1886</v>
      </c>
      <c r="AI2658" s="182">
        <v>27</v>
      </c>
      <c r="AJ2658" s="181" t="s">
        <v>1889</v>
      </c>
      <c r="AK2658" s="181" t="s">
        <v>1886</v>
      </c>
      <c r="AL2658" s="181" t="s">
        <v>1886</v>
      </c>
      <c r="AO2658" s="181"/>
      <c r="AQ2658">
        <v>10</v>
      </c>
      <c r="AR2658" s="182">
        <v>40</v>
      </c>
      <c r="AS2658" s="183" t="s">
        <v>1884</v>
      </c>
      <c r="AT2658">
        <v>0</v>
      </c>
      <c r="AU2658">
        <v>0</v>
      </c>
      <c r="AV2658" s="182">
        <v>0</v>
      </c>
      <c r="AW2658" s="184">
        <v>0</v>
      </c>
      <c r="AX2658" s="183" t="s">
        <v>1884</v>
      </c>
      <c r="AY2658" s="184">
        <v>0</v>
      </c>
      <c r="AZ2658">
        <v>0</v>
      </c>
      <c r="BA2658">
        <v>0</v>
      </c>
      <c r="BB2658">
        <v>0</v>
      </c>
      <c r="BC2658" s="182">
        <v>11051</v>
      </c>
      <c r="BD2658" t="s">
        <v>1886</v>
      </c>
      <c r="BE2658" t="s">
        <v>1886</v>
      </c>
      <c r="BF2658" t="s">
        <v>1886</v>
      </c>
      <c r="BG2658" s="181" t="s">
        <v>1886</v>
      </c>
      <c r="BH2658">
        <v>0</v>
      </c>
      <c r="BI2658" s="184">
        <v>0</v>
      </c>
      <c r="BJ2658" s="182">
        <v>0</v>
      </c>
      <c r="BK2658" s="181" t="s">
        <v>1886</v>
      </c>
      <c r="BL2658">
        <v>0</v>
      </c>
      <c r="BM2658">
        <v>0</v>
      </c>
      <c r="BN2658">
        <v>0</v>
      </c>
    </row>
    <row r="2659" spans="1:66" x14ac:dyDescent="0.25">
      <c r="A2659">
        <v>11052</v>
      </c>
      <c r="B2659" t="s">
        <v>6657</v>
      </c>
      <c r="C2659">
        <v>4</v>
      </c>
      <c r="D2659">
        <v>0</v>
      </c>
      <c r="E2659">
        <v>0</v>
      </c>
      <c r="F2659" t="s">
        <v>1884</v>
      </c>
      <c r="G2659" t="s">
        <v>1885</v>
      </c>
      <c r="H2659" t="s">
        <v>1884</v>
      </c>
      <c r="I2659" t="s">
        <v>1884</v>
      </c>
      <c r="J2659" t="s">
        <v>1884</v>
      </c>
      <c r="K2659" t="s">
        <v>1884</v>
      </c>
      <c r="L2659" t="s">
        <v>1884</v>
      </c>
      <c r="M2659" s="180">
        <v>45845</v>
      </c>
      <c r="N2659" t="s">
        <v>1886</v>
      </c>
      <c r="O2659" t="s">
        <v>1886</v>
      </c>
      <c r="P2659" t="s">
        <v>6658</v>
      </c>
      <c r="Q2659">
        <v>0</v>
      </c>
      <c r="R2659">
        <v>0</v>
      </c>
      <c r="S2659" t="s">
        <v>1886</v>
      </c>
      <c r="T2659" t="s">
        <v>1886</v>
      </c>
      <c r="U2659">
        <v>0</v>
      </c>
      <c r="V2659" t="s">
        <v>1886</v>
      </c>
      <c r="W2659">
        <v>0</v>
      </c>
      <c r="X2659">
        <v>0</v>
      </c>
      <c r="Y2659">
        <v>0</v>
      </c>
      <c r="Z2659" t="s">
        <v>1884</v>
      </c>
      <c r="AA2659" t="s">
        <v>1884</v>
      </c>
      <c r="AB2659" t="s">
        <v>1884</v>
      </c>
      <c r="AC2659">
        <v>0</v>
      </c>
      <c r="AD2659">
        <v>0</v>
      </c>
      <c r="AE2659">
        <v>0</v>
      </c>
      <c r="AF2659">
        <v>0</v>
      </c>
      <c r="AG2659" t="s">
        <v>1885</v>
      </c>
      <c r="AH2659" s="181" t="s">
        <v>1886</v>
      </c>
      <c r="AI2659" s="182">
        <v>27</v>
      </c>
      <c r="AJ2659" s="181" t="s">
        <v>1889</v>
      </c>
      <c r="AK2659" s="181" t="s">
        <v>1886</v>
      </c>
      <c r="AL2659" s="181" t="s">
        <v>1886</v>
      </c>
      <c r="AO2659" s="181"/>
      <c r="AQ2659">
        <v>10</v>
      </c>
      <c r="AR2659" s="182">
        <v>40</v>
      </c>
      <c r="AS2659" s="183" t="s">
        <v>1884</v>
      </c>
      <c r="AT2659">
        <v>0</v>
      </c>
      <c r="AU2659">
        <v>0</v>
      </c>
      <c r="AV2659" s="182">
        <v>0</v>
      </c>
      <c r="AW2659" s="184">
        <v>0</v>
      </c>
      <c r="AX2659" s="183" t="s">
        <v>1884</v>
      </c>
      <c r="AY2659" s="184">
        <v>0</v>
      </c>
      <c r="AZ2659">
        <v>0</v>
      </c>
      <c r="BA2659">
        <v>0</v>
      </c>
      <c r="BB2659">
        <v>0</v>
      </c>
      <c r="BC2659" s="182">
        <v>11052</v>
      </c>
      <c r="BD2659" t="s">
        <v>1886</v>
      </c>
      <c r="BE2659" t="s">
        <v>1886</v>
      </c>
      <c r="BF2659" t="s">
        <v>1886</v>
      </c>
      <c r="BG2659" s="181" t="s">
        <v>1886</v>
      </c>
      <c r="BH2659">
        <v>0</v>
      </c>
      <c r="BI2659" s="184">
        <v>0</v>
      </c>
      <c r="BJ2659" s="182">
        <v>0</v>
      </c>
      <c r="BK2659" s="181" t="s">
        <v>1886</v>
      </c>
      <c r="BL2659">
        <v>0</v>
      </c>
      <c r="BM2659">
        <v>0</v>
      </c>
      <c r="BN2659">
        <v>0</v>
      </c>
    </row>
    <row r="2660" spans="1:66" x14ac:dyDescent="0.25">
      <c r="A2660">
        <v>11053</v>
      </c>
      <c r="B2660" t="s">
        <v>6659</v>
      </c>
      <c r="C2660">
        <v>4</v>
      </c>
      <c r="D2660">
        <v>0</v>
      </c>
      <c r="E2660">
        <v>0</v>
      </c>
      <c r="F2660" t="s">
        <v>1884</v>
      </c>
      <c r="G2660" t="s">
        <v>1885</v>
      </c>
      <c r="H2660" t="s">
        <v>1884</v>
      </c>
      <c r="I2660" t="s">
        <v>1884</v>
      </c>
      <c r="J2660" t="s">
        <v>1884</v>
      </c>
      <c r="K2660" t="s">
        <v>1884</v>
      </c>
      <c r="L2660" t="s">
        <v>1884</v>
      </c>
      <c r="M2660" s="180">
        <v>45845</v>
      </c>
      <c r="N2660" t="s">
        <v>1886</v>
      </c>
      <c r="O2660" t="s">
        <v>1886</v>
      </c>
      <c r="P2660" t="s">
        <v>6660</v>
      </c>
      <c r="Q2660">
        <v>0</v>
      </c>
      <c r="R2660">
        <v>0</v>
      </c>
      <c r="S2660" t="s">
        <v>1886</v>
      </c>
      <c r="T2660" t="s">
        <v>1886</v>
      </c>
      <c r="U2660">
        <v>0</v>
      </c>
      <c r="V2660" t="s">
        <v>1886</v>
      </c>
      <c r="W2660">
        <v>0</v>
      </c>
      <c r="X2660">
        <v>0</v>
      </c>
      <c r="Y2660">
        <v>0</v>
      </c>
      <c r="Z2660" t="s">
        <v>1884</v>
      </c>
      <c r="AA2660" t="s">
        <v>1884</v>
      </c>
      <c r="AB2660" t="s">
        <v>1884</v>
      </c>
      <c r="AC2660">
        <v>0</v>
      </c>
      <c r="AD2660">
        <v>0</v>
      </c>
      <c r="AE2660">
        <v>0</v>
      </c>
      <c r="AF2660">
        <v>0</v>
      </c>
      <c r="AG2660" t="s">
        <v>1885</v>
      </c>
      <c r="AH2660" s="181" t="s">
        <v>1886</v>
      </c>
      <c r="AI2660" s="182">
        <v>27</v>
      </c>
      <c r="AJ2660" s="181" t="s">
        <v>1889</v>
      </c>
      <c r="AK2660" s="181" t="s">
        <v>1886</v>
      </c>
      <c r="AL2660" s="181" t="s">
        <v>1886</v>
      </c>
      <c r="AO2660" s="181"/>
      <c r="AQ2660">
        <v>10</v>
      </c>
      <c r="AR2660" s="182">
        <v>40</v>
      </c>
      <c r="AS2660" s="183" t="s">
        <v>1884</v>
      </c>
      <c r="AT2660">
        <v>0</v>
      </c>
      <c r="AU2660">
        <v>0</v>
      </c>
      <c r="AV2660" s="182">
        <v>0</v>
      </c>
      <c r="AW2660" s="184">
        <v>0</v>
      </c>
      <c r="AX2660" s="183" t="s">
        <v>1884</v>
      </c>
      <c r="AY2660" s="184">
        <v>0</v>
      </c>
      <c r="AZ2660">
        <v>0</v>
      </c>
      <c r="BA2660">
        <v>0</v>
      </c>
      <c r="BB2660">
        <v>0</v>
      </c>
      <c r="BC2660" s="182">
        <v>11053</v>
      </c>
      <c r="BD2660" t="s">
        <v>1886</v>
      </c>
      <c r="BE2660" t="s">
        <v>1886</v>
      </c>
      <c r="BF2660" t="s">
        <v>1886</v>
      </c>
      <c r="BG2660" s="181" t="s">
        <v>1886</v>
      </c>
      <c r="BH2660">
        <v>0</v>
      </c>
      <c r="BI2660" s="184">
        <v>0</v>
      </c>
      <c r="BJ2660" s="182">
        <v>0</v>
      </c>
      <c r="BK2660" s="181" t="s">
        <v>1886</v>
      </c>
      <c r="BL2660">
        <v>0</v>
      </c>
      <c r="BM2660">
        <v>0</v>
      </c>
      <c r="BN2660">
        <v>0</v>
      </c>
    </row>
    <row r="2661" spans="1:66" x14ac:dyDescent="0.25">
      <c r="A2661">
        <v>11054</v>
      </c>
      <c r="B2661" t="s">
        <v>6661</v>
      </c>
      <c r="C2661">
        <v>24</v>
      </c>
      <c r="D2661">
        <v>0</v>
      </c>
      <c r="E2661">
        <v>0</v>
      </c>
      <c r="F2661" t="s">
        <v>1884</v>
      </c>
      <c r="G2661" t="s">
        <v>1885</v>
      </c>
      <c r="H2661" t="s">
        <v>1884</v>
      </c>
      <c r="I2661" t="s">
        <v>1884</v>
      </c>
      <c r="J2661" t="s">
        <v>1884</v>
      </c>
      <c r="K2661" t="s">
        <v>1884</v>
      </c>
      <c r="L2661" t="s">
        <v>1884</v>
      </c>
      <c r="M2661" s="180">
        <v>45846</v>
      </c>
      <c r="N2661" t="s">
        <v>1886</v>
      </c>
      <c r="O2661" t="s">
        <v>1886</v>
      </c>
      <c r="P2661" t="s">
        <v>6662</v>
      </c>
      <c r="Q2661">
        <v>0</v>
      </c>
      <c r="R2661">
        <v>0</v>
      </c>
      <c r="S2661" t="s">
        <v>1886</v>
      </c>
      <c r="T2661" t="s">
        <v>1886</v>
      </c>
      <c r="U2661">
        <v>0</v>
      </c>
      <c r="V2661" t="s">
        <v>1886</v>
      </c>
      <c r="W2661">
        <v>0</v>
      </c>
      <c r="X2661">
        <v>0</v>
      </c>
      <c r="Y2661">
        <v>0</v>
      </c>
      <c r="Z2661" t="s">
        <v>1884</v>
      </c>
      <c r="AA2661" t="s">
        <v>1884</v>
      </c>
      <c r="AB2661" t="s">
        <v>1884</v>
      </c>
      <c r="AC2661">
        <v>0</v>
      </c>
      <c r="AD2661">
        <v>0</v>
      </c>
      <c r="AE2661">
        <v>0</v>
      </c>
      <c r="AF2661">
        <v>0</v>
      </c>
      <c r="AG2661" t="s">
        <v>1884</v>
      </c>
      <c r="AH2661" s="181" t="s">
        <v>1886</v>
      </c>
      <c r="AI2661" s="182">
        <v>49</v>
      </c>
      <c r="AJ2661" s="181" t="s">
        <v>1963</v>
      </c>
      <c r="AK2661" s="181" t="s">
        <v>1886</v>
      </c>
      <c r="AL2661" s="181" t="s">
        <v>1886</v>
      </c>
      <c r="AO2661" s="181"/>
      <c r="AQ2661">
        <v>10</v>
      </c>
      <c r="AR2661" s="182">
        <v>40</v>
      </c>
      <c r="AS2661" s="183" t="s">
        <v>1885</v>
      </c>
      <c r="AT2661">
        <v>0</v>
      </c>
      <c r="AU2661">
        <v>0</v>
      </c>
      <c r="AV2661" s="182">
        <v>0</v>
      </c>
      <c r="AW2661" s="184">
        <v>0</v>
      </c>
      <c r="AX2661" s="183" t="s">
        <v>1884</v>
      </c>
      <c r="AY2661" s="184">
        <v>0</v>
      </c>
      <c r="AZ2661">
        <v>0</v>
      </c>
      <c r="BA2661">
        <v>0</v>
      </c>
      <c r="BB2661">
        <v>0</v>
      </c>
      <c r="BC2661" s="182">
        <v>11054</v>
      </c>
      <c r="BD2661" t="s">
        <v>1886</v>
      </c>
      <c r="BE2661" t="s">
        <v>1886</v>
      </c>
      <c r="BF2661" t="s">
        <v>1886</v>
      </c>
      <c r="BG2661" s="181" t="s">
        <v>1886</v>
      </c>
      <c r="BH2661">
        <v>0</v>
      </c>
      <c r="BI2661" s="184">
        <v>0</v>
      </c>
      <c r="BJ2661" s="182">
        <v>0</v>
      </c>
      <c r="BK2661" s="181" t="s">
        <v>1886</v>
      </c>
      <c r="BL2661">
        <v>0</v>
      </c>
      <c r="BM2661">
        <v>0</v>
      </c>
      <c r="BN2661">
        <v>0</v>
      </c>
    </row>
    <row r="2662" spans="1:66" x14ac:dyDescent="0.25">
      <c r="A2662">
        <v>11055</v>
      </c>
      <c r="B2662" t="s">
        <v>6663</v>
      </c>
      <c r="C2662">
        <v>8</v>
      </c>
      <c r="D2662">
        <v>0</v>
      </c>
      <c r="E2662">
        <v>0</v>
      </c>
      <c r="F2662" t="s">
        <v>1884</v>
      </c>
      <c r="G2662" t="s">
        <v>1885</v>
      </c>
      <c r="H2662" t="s">
        <v>1884</v>
      </c>
      <c r="I2662" t="s">
        <v>1884</v>
      </c>
      <c r="J2662" t="s">
        <v>1884</v>
      </c>
      <c r="K2662" t="s">
        <v>1884</v>
      </c>
      <c r="L2662" t="s">
        <v>1884</v>
      </c>
      <c r="M2662" s="180">
        <v>45854</v>
      </c>
      <c r="N2662" t="s">
        <v>1886</v>
      </c>
      <c r="O2662" t="s">
        <v>1886</v>
      </c>
      <c r="P2662" t="s">
        <v>6664</v>
      </c>
      <c r="Q2662">
        <v>0</v>
      </c>
      <c r="R2662">
        <v>0</v>
      </c>
      <c r="S2662" t="s">
        <v>1886</v>
      </c>
      <c r="T2662" t="s">
        <v>1886</v>
      </c>
      <c r="U2662">
        <v>0</v>
      </c>
      <c r="V2662" t="s">
        <v>1886</v>
      </c>
      <c r="W2662">
        <v>0</v>
      </c>
      <c r="X2662">
        <v>0</v>
      </c>
      <c r="Y2662">
        <v>0</v>
      </c>
      <c r="Z2662" t="s">
        <v>1884</v>
      </c>
      <c r="AA2662" t="s">
        <v>1884</v>
      </c>
      <c r="AB2662" t="s">
        <v>1884</v>
      </c>
      <c r="AC2662">
        <v>0</v>
      </c>
      <c r="AD2662">
        <v>0</v>
      </c>
      <c r="AE2662">
        <v>0</v>
      </c>
      <c r="AF2662">
        <v>0</v>
      </c>
      <c r="AG2662" t="s">
        <v>1884</v>
      </c>
      <c r="AH2662" s="181" t="s">
        <v>1886</v>
      </c>
      <c r="AI2662" s="182">
        <v>51</v>
      </c>
      <c r="AJ2662" s="181" t="s">
        <v>1967</v>
      </c>
      <c r="AK2662" s="181" t="s">
        <v>1886</v>
      </c>
      <c r="AL2662" s="181" t="s">
        <v>1886</v>
      </c>
      <c r="AO2662" s="181"/>
      <c r="AQ2662">
        <v>10</v>
      </c>
      <c r="AR2662" s="182">
        <v>40</v>
      </c>
      <c r="AS2662" s="183" t="s">
        <v>1885</v>
      </c>
      <c r="AT2662">
        <v>0</v>
      </c>
      <c r="AU2662">
        <v>0</v>
      </c>
      <c r="AV2662" s="182">
        <v>0</v>
      </c>
      <c r="AW2662" s="184">
        <v>0</v>
      </c>
      <c r="AX2662" s="183" t="s">
        <v>1884</v>
      </c>
      <c r="AY2662" s="184">
        <v>0</v>
      </c>
      <c r="AZ2662">
        <v>0</v>
      </c>
      <c r="BA2662">
        <v>0</v>
      </c>
      <c r="BB2662">
        <v>0</v>
      </c>
      <c r="BC2662" s="182">
        <v>11055</v>
      </c>
      <c r="BD2662" t="s">
        <v>1886</v>
      </c>
      <c r="BE2662" t="s">
        <v>1886</v>
      </c>
      <c r="BF2662" t="s">
        <v>1886</v>
      </c>
      <c r="BG2662" s="181" t="s">
        <v>1886</v>
      </c>
      <c r="BH2662">
        <v>0</v>
      </c>
      <c r="BI2662" s="184">
        <v>0</v>
      </c>
      <c r="BJ2662" s="182">
        <v>0</v>
      </c>
      <c r="BK2662" s="181" t="s">
        <v>1886</v>
      </c>
      <c r="BL2662">
        <v>0</v>
      </c>
      <c r="BM2662">
        <v>0</v>
      </c>
      <c r="BN2662">
        <v>0</v>
      </c>
    </row>
    <row r="2663" spans="1:66" x14ac:dyDescent="0.25">
      <c r="A2663">
        <v>11056</v>
      </c>
      <c r="B2663" t="s">
        <v>1329</v>
      </c>
      <c r="C2663">
        <v>1</v>
      </c>
      <c r="D2663">
        <v>0</v>
      </c>
      <c r="E2663">
        <v>0</v>
      </c>
      <c r="F2663" t="s">
        <v>1884</v>
      </c>
      <c r="G2663" t="s">
        <v>1885</v>
      </c>
      <c r="H2663" t="s">
        <v>1884</v>
      </c>
      <c r="I2663" t="s">
        <v>1884</v>
      </c>
      <c r="J2663" t="s">
        <v>1884</v>
      </c>
      <c r="K2663" t="s">
        <v>1884</v>
      </c>
      <c r="L2663" t="s">
        <v>1884</v>
      </c>
      <c r="M2663" s="180">
        <v>45854</v>
      </c>
      <c r="N2663" t="s">
        <v>1886</v>
      </c>
      <c r="O2663" t="s">
        <v>1886</v>
      </c>
      <c r="P2663" t="s">
        <v>6665</v>
      </c>
      <c r="Q2663">
        <v>0</v>
      </c>
      <c r="R2663">
        <v>0</v>
      </c>
      <c r="S2663" t="s">
        <v>1886</v>
      </c>
      <c r="T2663" t="s">
        <v>1886</v>
      </c>
      <c r="U2663">
        <v>2</v>
      </c>
      <c r="V2663" t="s">
        <v>1899</v>
      </c>
      <c r="W2663">
        <v>25</v>
      </c>
      <c r="X2663">
        <v>0</v>
      </c>
      <c r="Y2663">
        <v>0</v>
      </c>
      <c r="Z2663" t="s">
        <v>1884</v>
      </c>
      <c r="AA2663" t="s">
        <v>1884</v>
      </c>
      <c r="AB2663" t="s">
        <v>1884</v>
      </c>
      <c r="AC2663">
        <v>0</v>
      </c>
      <c r="AD2663">
        <v>0</v>
      </c>
      <c r="AE2663">
        <v>0</v>
      </c>
      <c r="AF2663">
        <v>0</v>
      </c>
      <c r="AG2663" t="s">
        <v>1885</v>
      </c>
      <c r="AH2663" s="181" t="s">
        <v>1886</v>
      </c>
      <c r="AI2663" s="182">
        <v>861</v>
      </c>
      <c r="AJ2663" s="181" t="s">
        <v>5671</v>
      </c>
      <c r="AK2663" s="181" t="s">
        <v>1886</v>
      </c>
      <c r="AL2663" s="181" t="s">
        <v>1886</v>
      </c>
      <c r="AO2663" s="181"/>
      <c r="AQ2663">
        <v>10</v>
      </c>
      <c r="AR2663" s="182">
        <v>40</v>
      </c>
      <c r="AS2663" s="183" t="s">
        <v>1885</v>
      </c>
      <c r="AT2663">
        <v>0</v>
      </c>
      <c r="AU2663">
        <v>20</v>
      </c>
      <c r="AV2663" s="182">
        <v>0</v>
      </c>
      <c r="AW2663" s="184">
        <v>0</v>
      </c>
      <c r="AX2663" s="183" t="s">
        <v>1884</v>
      </c>
      <c r="AY2663" s="184">
        <v>0</v>
      </c>
      <c r="AZ2663">
        <v>0</v>
      </c>
      <c r="BA2663">
        <v>0</v>
      </c>
      <c r="BB2663">
        <v>0</v>
      </c>
      <c r="BC2663" s="182">
        <v>11056</v>
      </c>
      <c r="BD2663" t="s">
        <v>1886</v>
      </c>
      <c r="BE2663" t="s">
        <v>1886</v>
      </c>
      <c r="BF2663" t="s">
        <v>1886</v>
      </c>
      <c r="BG2663" s="181" t="s">
        <v>1886</v>
      </c>
      <c r="BH2663">
        <v>0</v>
      </c>
      <c r="BI2663" s="184">
        <v>0</v>
      </c>
      <c r="BJ2663" s="182">
        <v>0</v>
      </c>
      <c r="BK2663" s="181" t="s">
        <v>1886</v>
      </c>
      <c r="BL2663">
        <v>0</v>
      </c>
      <c r="BM2663">
        <v>0</v>
      </c>
      <c r="BN2663">
        <v>0</v>
      </c>
    </row>
    <row r="2664" spans="1:66" x14ac:dyDescent="0.25">
      <c r="A2664">
        <v>11057</v>
      </c>
      <c r="B2664" t="s">
        <v>6666</v>
      </c>
      <c r="C2664">
        <v>36</v>
      </c>
      <c r="D2664">
        <v>0</v>
      </c>
      <c r="E2664">
        <v>0</v>
      </c>
      <c r="F2664" t="s">
        <v>1884</v>
      </c>
      <c r="G2664" t="s">
        <v>1885</v>
      </c>
      <c r="H2664" t="s">
        <v>1884</v>
      </c>
      <c r="I2664" t="s">
        <v>1884</v>
      </c>
      <c r="J2664" t="s">
        <v>1884</v>
      </c>
      <c r="K2664" t="s">
        <v>1884</v>
      </c>
      <c r="L2664" t="s">
        <v>1884</v>
      </c>
      <c r="M2664" s="180">
        <v>45855</v>
      </c>
      <c r="N2664" t="s">
        <v>1886</v>
      </c>
      <c r="O2664" t="s">
        <v>1886</v>
      </c>
      <c r="P2664" t="s">
        <v>6667</v>
      </c>
      <c r="Q2664">
        <v>0</v>
      </c>
      <c r="R2664">
        <v>0</v>
      </c>
      <c r="S2664" t="s">
        <v>1886</v>
      </c>
      <c r="T2664" t="s">
        <v>1886</v>
      </c>
      <c r="U2664">
        <v>0</v>
      </c>
      <c r="V2664" t="s">
        <v>1886</v>
      </c>
      <c r="W2664">
        <v>0</v>
      </c>
      <c r="X2664">
        <v>0</v>
      </c>
      <c r="Y2664">
        <v>0</v>
      </c>
      <c r="Z2664" t="s">
        <v>1884</v>
      </c>
      <c r="AA2664" t="s">
        <v>1884</v>
      </c>
      <c r="AB2664" t="s">
        <v>1884</v>
      </c>
      <c r="AC2664">
        <v>0</v>
      </c>
      <c r="AD2664">
        <v>0</v>
      </c>
      <c r="AE2664">
        <v>0</v>
      </c>
      <c r="AF2664">
        <v>0</v>
      </c>
      <c r="AG2664" t="s">
        <v>1884</v>
      </c>
      <c r="AH2664" s="181" t="s">
        <v>1886</v>
      </c>
      <c r="AI2664" s="182">
        <v>51</v>
      </c>
      <c r="AJ2664" s="181" t="s">
        <v>1967</v>
      </c>
      <c r="AK2664" s="181" t="s">
        <v>1886</v>
      </c>
      <c r="AL2664" s="181" t="s">
        <v>1886</v>
      </c>
      <c r="AO2664" s="181"/>
      <c r="AQ2664">
        <v>10</v>
      </c>
      <c r="AR2664" s="182">
        <v>40</v>
      </c>
      <c r="AS2664" s="183" t="s">
        <v>1885</v>
      </c>
      <c r="AT2664">
        <v>0</v>
      </c>
      <c r="AU2664">
        <v>0</v>
      </c>
      <c r="AV2664" s="182">
        <v>0</v>
      </c>
      <c r="AW2664" s="184">
        <v>0</v>
      </c>
      <c r="AX2664" s="183" t="s">
        <v>1884</v>
      </c>
      <c r="AY2664" s="184">
        <v>0</v>
      </c>
      <c r="AZ2664">
        <v>0</v>
      </c>
      <c r="BA2664">
        <v>0</v>
      </c>
      <c r="BB2664">
        <v>0</v>
      </c>
      <c r="BC2664" s="182">
        <v>11057</v>
      </c>
      <c r="BD2664" t="s">
        <v>1886</v>
      </c>
      <c r="BE2664" t="s">
        <v>1886</v>
      </c>
      <c r="BF2664" t="s">
        <v>1886</v>
      </c>
      <c r="BG2664" s="181" t="s">
        <v>1886</v>
      </c>
      <c r="BH2664">
        <v>0</v>
      </c>
      <c r="BI2664" s="184">
        <v>0</v>
      </c>
      <c r="BJ2664" s="182">
        <v>0</v>
      </c>
      <c r="BK2664" s="181" t="s">
        <v>1886</v>
      </c>
      <c r="BL2664">
        <v>0</v>
      </c>
      <c r="BM2664">
        <v>0</v>
      </c>
      <c r="BN2664">
        <v>0</v>
      </c>
    </row>
    <row r="2665" spans="1:66" x14ac:dyDescent="0.25">
      <c r="A2665">
        <v>11058</v>
      </c>
      <c r="B2665" t="s">
        <v>6668</v>
      </c>
      <c r="C2665">
        <v>8</v>
      </c>
      <c r="D2665">
        <v>0</v>
      </c>
      <c r="E2665">
        <v>0</v>
      </c>
      <c r="F2665" t="s">
        <v>1884</v>
      </c>
      <c r="G2665" t="s">
        <v>1885</v>
      </c>
      <c r="H2665" t="s">
        <v>1884</v>
      </c>
      <c r="I2665" t="s">
        <v>1884</v>
      </c>
      <c r="J2665" t="s">
        <v>1884</v>
      </c>
      <c r="K2665" t="s">
        <v>1884</v>
      </c>
      <c r="L2665" t="s">
        <v>1884</v>
      </c>
      <c r="M2665" s="180">
        <v>45860</v>
      </c>
      <c r="N2665" t="s">
        <v>1886</v>
      </c>
      <c r="O2665" t="s">
        <v>1886</v>
      </c>
      <c r="P2665" t="s">
        <v>6669</v>
      </c>
      <c r="Q2665">
        <v>0</v>
      </c>
      <c r="R2665">
        <v>0</v>
      </c>
      <c r="S2665" t="s">
        <v>1886</v>
      </c>
      <c r="T2665" t="s">
        <v>1886</v>
      </c>
      <c r="U2665">
        <v>0</v>
      </c>
      <c r="V2665" t="s">
        <v>1886</v>
      </c>
      <c r="W2665">
        <v>0</v>
      </c>
      <c r="X2665">
        <v>0</v>
      </c>
      <c r="Y2665">
        <v>0</v>
      </c>
      <c r="Z2665" t="s">
        <v>1884</v>
      </c>
      <c r="AA2665" t="s">
        <v>1884</v>
      </c>
      <c r="AB2665" t="s">
        <v>1884</v>
      </c>
      <c r="AC2665">
        <v>0</v>
      </c>
      <c r="AD2665">
        <v>0</v>
      </c>
      <c r="AE2665">
        <v>0</v>
      </c>
      <c r="AF2665">
        <v>0</v>
      </c>
      <c r="AG2665" t="s">
        <v>1884</v>
      </c>
      <c r="AH2665" s="181" t="s">
        <v>1886</v>
      </c>
      <c r="AI2665" s="182">
        <v>215</v>
      </c>
      <c r="AJ2665" s="181" t="s">
        <v>1937</v>
      </c>
      <c r="AK2665" s="181" t="s">
        <v>1886</v>
      </c>
      <c r="AL2665" s="181" t="s">
        <v>1886</v>
      </c>
      <c r="AO2665" s="181"/>
      <c r="AQ2665">
        <v>10</v>
      </c>
      <c r="AR2665" s="182">
        <v>40</v>
      </c>
      <c r="AS2665" s="183" t="s">
        <v>1885</v>
      </c>
      <c r="AT2665">
        <v>0</v>
      </c>
      <c r="AU2665">
        <v>0</v>
      </c>
      <c r="AV2665" s="182">
        <v>0</v>
      </c>
      <c r="AW2665" s="184">
        <v>0</v>
      </c>
      <c r="AX2665" s="183" t="s">
        <v>1884</v>
      </c>
      <c r="AY2665" s="184">
        <v>0</v>
      </c>
      <c r="AZ2665">
        <v>0</v>
      </c>
      <c r="BA2665">
        <v>0</v>
      </c>
      <c r="BB2665">
        <v>0</v>
      </c>
      <c r="BC2665" s="182">
        <v>11058</v>
      </c>
      <c r="BD2665" t="s">
        <v>1886</v>
      </c>
      <c r="BE2665" t="s">
        <v>1886</v>
      </c>
      <c r="BF2665" t="s">
        <v>1886</v>
      </c>
      <c r="BG2665" s="181" t="s">
        <v>1886</v>
      </c>
      <c r="BH2665">
        <v>0</v>
      </c>
      <c r="BI2665" s="184">
        <v>0</v>
      </c>
      <c r="BJ2665" s="182">
        <v>0</v>
      </c>
      <c r="BK2665" s="181" t="s">
        <v>1886</v>
      </c>
      <c r="BL2665">
        <v>0</v>
      </c>
      <c r="BM2665">
        <v>0</v>
      </c>
      <c r="BN2665">
        <v>0</v>
      </c>
    </row>
    <row r="2666" spans="1:66" x14ac:dyDescent="0.25">
      <c r="A2666">
        <v>11059</v>
      </c>
      <c r="B2666" t="s">
        <v>6670</v>
      </c>
      <c r="C2666">
        <v>30</v>
      </c>
      <c r="D2666">
        <v>0</v>
      </c>
      <c r="E2666">
        <v>0</v>
      </c>
      <c r="F2666" t="s">
        <v>1884</v>
      </c>
      <c r="G2666" t="s">
        <v>1885</v>
      </c>
      <c r="H2666" t="s">
        <v>1884</v>
      </c>
      <c r="I2666" t="s">
        <v>1884</v>
      </c>
      <c r="J2666" t="s">
        <v>1884</v>
      </c>
      <c r="K2666" t="s">
        <v>1884</v>
      </c>
      <c r="L2666" t="s">
        <v>1884</v>
      </c>
      <c r="M2666" s="180">
        <v>45860</v>
      </c>
      <c r="N2666" t="s">
        <v>1886</v>
      </c>
      <c r="O2666" t="s">
        <v>1886</v>
      </c>
      <c r="P2666" t="s">
        <v>6671</v>
      </c>
      <c r="Q2666">
        <v>0</v>
      </c>
      <c r="R2666">
        <v>0</v>
      </c>
      <c r="S2666" t="s">
        <v>1886</v>
      </c>
      <c r="T2666" t="s">
        <v>1886</v>
      </c>
      <c r="U2666">
        <v>0</v>
      </c>
      <c r="V2666" t="s">
        <v>1886</v>
      </c>
      <c r="W2666">
        <v>0</v>
      </c>
      <c r="X2666">
        <v>0</v>
      </c>
      <c r="Y2666">
        <v>0</v>
      </c>
      <c r="Z2666" t="s">
        <v>1884</v>
      </c>
      <c r="AA2666" t="s">
        <v>1884</v>
      </c>
      <c r="AB2666" t="s">
        <v>1884</v>
      </c>
      <c r="AC2666">
        <v>0</v>
      </c>
      <c r="AD2666">
        <v>0</v>
      </c>
      <c r="AE2666">
        <v>0</v>
      </c>
      <c r="AF2666">
        <v>0</v>
      </c>
      <c r="AG2666" t="s">
        <v>1884</v>
      </c>
      <c r="AH2666" s="181" t="s">
        <v>1886</v>
      </c>
      <c r="AI2666" s="182">
        <v>210</v>
      </c>
      <c r="AJ2666" s="181" t="s">
        <v>2010</v>
      </c>
      <c r="AK2666" s="181" t="s">
        <v>1886</v>
      </c>
      <c r="AL2666" s="181" t="s">
        <v>1886</v>
      </c>
      <c r="AO2666" s="181"/>
      <c r="AQ2666">
        <v>10</v>
      </c>
      <c r="AR2666" s="182">
        <v>40</v>
      </c>
      <c r="AS2666" s="183" t="s">
        <v>1885</v>
      </c>
      <c r="AT2666">
        <v>0</v>
      </c>
      <c r="AU2666">
        <v>112</v>
      </c>
      <c r="AV2666" s="182">
        <v>7</v>
      </c>
      <c r="AW2666" s="184">
        <v>0</v>
      </c>
      <c r="AX2666" s="183" t="s">
        <v>1884</v>
      </c>
      <c r="AY2666" s="184">
        <v>0</v>
      </c>
      <c r="AZ2666">
        <v>0</v>
      </c>
      <c r="BA2666">
        <v>0</v>
      </c>
      <c r="BB2666">
        <v>0</v>
      </c>
      <c r="BC2666" s="182">
        <v>11059</v>
      </c>
      <c r="BD2666" t="s">
        <v>1886</v>
      </c>
      <c r="BE2666" t="s">
        <v>1886</v>
      </c>
      <c r="BF2666" t="s">
        <v>1886</v>
      </c>
      <c r="BG2666" s="181" t="s">
        <v>1886</v>
      </c>
      <c r="BH2666">
        <v>0</v>
      </c>
      <c r="BI2666" s="184">
        <v>0</v>
      </c>
      <c r="BJ2666" s="182">
        <v>0</v>
      </c>
      <c r="BK2666" s="181" t="s">
        <v>1886</v>
      </c>
      <c r="BL2666">
        <v>0</v>
      </c>
      <c r="BM2666">
        <v>0</v>
      </c>
      <c r="BN2666">
        <v>0</v>
      </c>
    </row>
    <row r="2667" spans="1:66" x14ac:dyDescent="0.25">
      <c r="A2667">
        <v>11060</v>
      </c>
      <c r="B2667" t="s">
        <v>6672</v>
      </c>
      <c r="C2667">
        <v>24</v>
      </c>
      <c r="D2667">
        <v>0</v>
      </c>
      <c r="E2667">
        <v>0</v>
      </c>
      <c r="F2667" t="s">
        <v>1884</v>
      </c>
      <c r="G2667" t="s">
        <v>1885</v>
      </c>
      <c r="H2667" t="s">
        <v>1884</v>
      </c>
      <c r="I2667" t="s">
        <v>1884</v>
      </c>
      <c r="J2667" t="s">
        <v>1884</v>
      </c>
      <c r="K2667" t="s">
        <v>1884</v>
      </c>
      <c r="L2667" t="s">
        <v>1884</v>
      </c>
      <c r="M2667" s="180">
        <v>45860</v>
      </c>
      <c r="N2667" t="s">
        <v>1886</v>
      </c>
      <c r="O2667" t="s">
        <v>1886</v>
      </c>
      <c r="P2667" t="s">
        <v>6673</v>
      </c>
      <c r="Q2667">
        <v>0</v>
      </c>
      <c r="R2667">
        <v>0</v>
      </c>
      <c r="S2667" t="s">
        <v>1886</v>
      </c>
      <c r="T2667" t="s">
        <v>1886</v>
      </c>
      <c r="U2667">
        <v>0</v>
      </c>
      <c r="V2667" t="s">
        <v>1886</v>
      </c>
      <c r="W2667">
        <v>0</v>
      </c>
      <c r="X2667">
        <v>0</v>
      </c>
      <c r="Y2667">
        <v>0</v>
      </c>
      <c r="Z2667" t="s">
        <v>1884</v>
      </c>
      <c r="AA2667" t="s">
        <v>1884</v>
      </c>
      <c r="AB2667" t="s">
        <v>1884</v>
      </c>
      <c r="AC2667">
        <v>0</v>
      </c>
      <c r="AD2667">
        <v>0</v>
      </c>
      <c r="AE2667">
        <v>0</v>
      </c>
      <c r="AF2667">
        <v>0</v>
      </c>
      <c r="AG2667" t="s">
        <v>1884</v>
      </c>
      <c r="AH2667" s="181" t="s">
        <v>1886</v>
      </c>
      <c r="AI2667" s="182">
        <v>210</v>
      </c>
      <c r="AJ2667" s="181" t="s">
        <v>2010</v>
      </c>
      <c r="AK2667" s="181" t="s">
        <v>1886</v>
      </c>
      <c r="AL2667" s="181" t="s">
        <v>1886</v>
      </c>
      <c r="AO2667" s="181"/>
      <c r="AQ2667">
        <v>10</v>
      </c>
      <c r="AR2667" s="182">
        <v>40</v>
      </c>
      <c r="AS2667" s="183" t="s">
        <v>1885</v>
      </c>
      <c r="AT2667">
        <v>0</v>
      </c>
      <c r="AU2667">
        <v>0</v>
      </c>
      <c r="AV2667" s="182">
        <v>0</v>
      </c>
      <c r="AW2667" s="184">
        <v>0</v>
      </c>
      <c r="AX2667" s="183" t="s">
        <v>1884</v>
      </c>
      <c r="AY2667" s="184">
        <v>0</v>
      </c>
      <c r="AZ2667">
        <v>0</v>
      </c>
      <c r="BA2667">
        <v>0</v>
      </c>
      <c r="BB2667">
        <v>0</v>
      </c>
      <c r="BC2667" s="182">
        <v>11060</v>
      </c>
      <c r="BD2667" t="s">
        <v>1886</v>
      </c>
      <c r="BE2667" t="s">
        <v>1886</v>
      </c>
      <c r="BF2667" t="s">
        <v>1886</v>
      </c>
      <c r="BG2667" s="181" t="s">
        <v>1886</v>
      </c>
      <c r="BH2667">
        <v>0</v>
      </c>
      <c r="BI2667" s="184">
        <v>0</v>
      </c>
      <c r="BJ2667" s="182">
        <v>0</v>
      </c>
      <c r="BK2667" s="181" t="s">
        <v>1886</v>
      </c>
      <c r="BL2667">
        <v>0</v>
      </c>
      <c r="BM2667">
        <v>0</v>
      </c>
      <c r="BN2667">
        <v>0</v>
      </c>
    </row>
    <row r="2668" spans="1:66" x14ac:dyDescent="0.25">
      <c r="A2668">
        <v>11061</v>
      </c>
      <c r="B2668" t="s">
        <v>6674</v>
      </c>
      <c r="C2668">
        <v>1</v>
      </c>
      <c r="D2668">
        <v>0</v>
      </c>
      <c r="E2668">
        <v>0</v>
      </c>
      <c r="F2668" t="s">
        <v>1884</v>
      </c>
      <c r="G2668" t="s">
        <v>1885</v>
      </c>
      <c r="H2668" t="s">
        <v>1884</v>
      </c>
      <c r="I2668" t="s">
        <v>1884</v>
      </c>
      <c r="J2668" t="s">
        <v>1884</v>
      </c>
      <c r="K2668" t="s">
        <v>1884</v>
      </c>
      <c r="L2668" t="s">
        <v>1884</v>
      </c>
      <c r="M2668" s="180">
        <v>45862</v>
      </c>
      <c r="N2668" t="s">
        <v>2007</v>
      </c>
      <c r="O2668" t="s">
        <v>1886</v>
      </c>
      <c r="P2668" t="s">
        <v>1886</v>
      </c>
      <c r="Q2668">
        <v>0</v>
      </c>
      <c r="R2668">
        <v>0</v>
      </c>
      <c r="S2668" t="s">
        <v>1886</v>
      </c>
      <c r="T2668" t="s">
        <v>1886</v>
      </c>
      <c r="U2668">
        <v>0</v>
      </c>
      <c r="V2668" t="s">
        <v>1886</v>
      </c>
      <c r="W2668">
        <v>0</v>
      </c>
      <c r="X2668">
        <v>0</v>
      </c>
      <c r="Y2668">
        <v>0</v>
      </c>
      <c r="Z2668" t="s">
        <v>1884</v>
      </c>
      <c r="AA2668" t="s">
        <v>1884</v>
      </c>
      <c r="AB2668" t="s">
        <v>1884</v>
      </c>
      <c r="AC2668">
        <v>0</v>
      </c>
      <c r="AD2668">
        <v>0</v>
      </c>
      <c r="AE2668">
        <v>0</v>
      </c>
      <c r="AF2668">
        <v>0</v>
      </c>
      <c r="AG2668" t="s">
        <v>1884</v>
      </c>
      <c r="AH2668" s="181" t="s">
        <v>1886</v>
      </c>
      <c r="AI2668" s="182">
        <v>26</v>
      </c>
      <c r="AJ2668" s="181" t="s">
        <v>1902</v>
      </c>
      <c r="AK2668" s="181" t="s">
        <v>6675</v>
      </c>
      <c r="AL2668" s="181" t="s">
        <v>1886</v>
      </c>
      <c r="AO2668" s="181"/>
      <c r="AQ2668">
        <v>10</v>
      </c>
      <c r="AR2668" s="182">
        <v>40</v>
      </c>
      <c r="AS2668" s="183" t="s">
        <v>1884</v>
      </c>
      <c r="AT2668">
        <v>0</v>
      </c>
      <c r="AU2668">
        <v>0</v>
      </c>
      <c r="AV2668" s="182">
        <v>0</v>
      </c>
      <c r="AW2668" s="184">
        <v>0</v>
      </c>
      <c r="AX2668" s="183" t="s">
        <v>1884</v>
      </c>
      <c r="AY2668" s="184">
        <v>0</v>
      </c>
      <c r="AZ2668">
        <v>0</v>
      </c>
      <c r="BA2668">
        <v>0</v>
      </c>
      <c r="BB2668">
        <v>0</v>
      </c>
      <c r="BC2668" s="182">
        <v>11061</v>
      </c>
      <c r="BD2668" t="s">
        <v>1886</v>
      </c>
      <c r="BE2668" t="s">
        <v>1886</v>
      </c>
      <c r="BF2668" t="s">
        <v>1886</v>
      </c>
      <c r="BG2668" s="181" t="s">
        <v>1886</v>
      </c>
      <c r="BH2668">
        <v>0</v>
      </c>
      <c r="BI2668" s="184">
        <v>0</v>
      </c>
      <c r="BJ2668" s="182">
        <v>0</v>
      </c>
      <c r="BK2668" s="181" t="s">
        <v>1886</v>
      </c>
      <c r="BL2668">
        <v>0</v>
      </c>
      <c r="BM2668">
        <v>0</v>
      </c>
      <c r="BN2668">
        <v>0</v>
      </c>
    </row>
    <row r="2669" spans="1:66" x14ac:dyDescent="0.25">
      <c r="A2669">
        <v>11062</v>
      </c>
      <c r="B2669" t="s">
        <v>6676</v>
      </c>
      <c r="C2669">
        <v>1</v>
      </c>
      <c r="D2669">
        <v>0</v>
      </c>
      <c r="E2669">
        <v>0</v>
      </c>
      <c r="F2669" t="s">
        <v>1884</v>
      </c>
      <c r="G2669" t="s">
        <v>1885</v>
      </c>
      <c r="H2669" t="s">
        <v>1884</v>
      </c>
      <c r="I2669" t="s">
        <v>1884</v>
      </c>
      <c r="J2669" t="s">
        <v>1884</v>
      </c>
      <c r="K2669" t="s">
        <v>1884</v>
      </c>
      <c r="L2669" t="s">
        <v>1884</v>
      </c>
      <c r="M2669" s="180">
        <v>45862</v>
      </c>
      <c r="N2669" t="s">
        <v>2007</v>
      </c>
      <c r="O2669" t="s">
        <v>1886</v>
      </c>
      <c r="P2669" t="s">
        <v>1886</v>
      </c>
      <c r="Q2669">
        <v>0</v>
      </c>
      <c r="R2669">
        <v>0</v>
      </c>
      <c r="S2669" t="s">
        <v>1886</v>
      </c>
      <c r="T2669" t="s">
        <v>1886</v>
      </c>
      <c r="U2669">
        <v>0</v>
      </c>
      <c r="V2669" t="s">
        <v>1886</v>
      </c>
      <c r="W2669">
        <v>0</v>
      </c>
      <c r="X2669">
        <v>0</v>
      </c>
      <c r="Y2669">
        <v>0</v>
      </c>
      <c r="Z2669" t="s">
        <v>1884</v>
      </c>
      <c r="AA2669" t="s">
        <v>1884</v>
      </c>
      <c r="AB2669" t="s">
        <v>1884</v>
      </c>
      <c r="AC2669">
        <v>0</v>
      </c>
      <c r="AD2669">
        <v>0</v>
      </c>
      <c r="AE2669">
        <v>0</v>
      </c>
      <c r="AF2669">
        <v>0</v>
      </c>
      <c r="AG2669" t="s">
        <v>1884</v>
      </c>
      <c r="AH2669" s="181" t="s">
        <v>1886</v>
      </c>
      <c r="AI2669" s="182">
        <v>26</v>
      </c>
      <c r="AJ2669" s="181" t="s">
        <v>1902</v>
      </c>
      <c r="AK2669" s="181" t="s">
        <v>1886</v>
      </c>
      <c r="AL2669" s="181" t="s">
        <v>1886</v>
      </c>
      <c r="AO2669" s="181"/>
      <c r="AQ2669">
        <v>10</v>
      </c>
      <c r="AR2669" s="182">
        <v>40</v>
      </c>
      <c r="AS2669" s="183" t="s">
        <v>1884</v>
      </c>
      <c r="AT2669">
        <v>0</v>
      </c>
      <c r="AU2669">
        <v>0</v>
      </c>
      <c r="AV2669" s="182">
        <v>0</v>
      </c>
      <c r="AW2669" s="184">
        <v>0</v>
      </c>
      <c r="AX2669" s="183" t="s">
        <v>1884</v>
      </c>
      <c r="AY2669" s="184">
        <v>0</v>
      </c>
      <c r="AZ2669">
        <v>0</v>
      </c>
      <c r="BA2669">
        <v>0</v>
      </c>
      <c r="BB2669">
        <v>0</v>
      </c>
      <c r="BC2669" s="182">
        <v>11062</v>
      </c>
      <c r="BD2669" t="s">
        <v>1886</v>
      </c>
      <c r="BE2669" t="s">
        <v>1886</v>
      </c>
      <c r="BF2669" t="s">
        <v>1886</v>
      </c>
      <c r="BG2669" s="181" t="s">
        <v>1886</v>
      </c>
      <c r="BH2669">
        <v>0</v>
      </c>
      <c r="BI2669" s="184">
        <v>0</v>
      </c>
      <c r="BJ2669" s="182">
        <v>0</v>
      </c>
      <c r="BK2669" s="181" t="s">
        <v>1886</v>
      </c>
      <c r="BL2669">
        <v>0</v>
      </c>
      <c r="BM2669">
        <v>0</v>
      </c>
      <c r="BN2669">
        <v>0</v>
      </c>
    </row>
    <row r="2670" spans="1:66" x14ac:dyDescent="0.25">
      <c r="A2670">
        <v>11063</v>
      </c>
      <c r="B2670" t="s">
        <v>6677</v>
      </c>
      <c r="C2670">
        <v>1</v>
      </c>
      <c r="D2670">
        <v>0</v>
      </c>
      <c r="E2670">
        <v>0</v>
      </c>
      <c r="F2670" t="s">
        <v>1884</v>
      </c>
      <c r="G2670" t="s">
        <v>1885</v>
      </c>
      <c r="H2670" t="s">
        <v>1884</v>
      </c>
      <c r="I2670" t="s">
        <v>1884</v>
      </c>
      <c r="J2670" t="s">
        <v>1884</v>
      </c>
      <c r="K2670" t="s">
        <v>1884</v>
      </c>
      <c r="L2670" t="s">
        <v>1884</v>
      </c>
      <c r="M2670" s="180">
        <v>45862</v>
      </c>
      <c r="N2670" t="s">
        <v>2007</v>
      </c>
      <c r="O2670" t="s">
        <v>1886</v>
      </c>
      <c r="P2670" t="s">
        <v>1886</v>
      </c>
      <c r="Q2670">
        <v>0</v>
      </c>
      <c r="R2670">
        <v>0</v>
      </c>
      <c r="S2670" t="s">
        <v>1886</v>
      </c>
      <c r="T2670" t="s">
        <v>1886</v>
      </c>
      <c r="U2670">
        <v>0</v>
      </c>
      <c r="V2670" t="s">
        <v>1886</v>
      </c>
      <c r="W2670">
        <v>0</v>
      </c>
      <c r="X2670">
        <v>0</v>
      </c>
      <c r="Y2670">
        <v>0</v>
      </c>
      <c r="Z2670" t="s">
        <v>1884</v>
      </c>
      <c r="AA2670" t="s">
        <v>1884</v>
      </c>
      <c r="AB2670" t="s">
        <v>1884</v>
      </c>
      <c r="AC2670">
        <v>0</v>
      </c>
      <c r="AD2670">
        <v>0</v>
      </c>
      <c r="AE2670">
        <v>0</v>
      </c>
      <c r="AF2670">
        <v>0</v>
      </c>
      <c r="AG2670" t="s">
        <v>1884</v>
      </c>
      <c r="AH2670" s="181" t="s">
        <v>1886</v>
      </c>
      <c r="AI2670" s="182">
        <v>26</v>
      </c>
      <c r="AJ2670" s="181" t="s">
        <v>1902</v>
      </c>
      <c r="AK2670" s="181" t="s">
        <v>6678</v>
      </c>
      <c r="AL2670" s="181" t="s">
        <v>1886</v>
      </c>
      <c r="AO2670" s="181"/>
      <c r="AQ2670">
        <v>10</v>
      </c>
      <c r="AR2670" s="182">
        <v>40</v>
      </c>
      <c r="AS2670" s="183" t="s">
        <v>1884</v>
      </c>
      <c r="AT2670">
        <v>0</v>
      </c>
      <c r="AU2670">
        <v>0</v>
      </c>
      <c r="AV2670" s="182">
        <v>0</v>
      </c>
      <c r="AW2670" s="184">
        <v>0</v>
      </c>
      <c r="AX2670" s="183" t="s">
        <v>1884</v>
      </c>
      <c r="AY2670" s="184">
        <v>0</v>
      </c>
      <c r="AZ2670">
        <v>0</v>
      </c>
      <c r="BA2670">
        <v>0</v>
      </c>
      <c r="BB2670">
        <v>0</v>
      </c>
      <c r="BC2670" s="182">
        <v>11063</v>
      </c>
      <c r="BD2670" t="s">
        <v>1886</v>
      </c>
      <c r="BE2670" t="s">
        <v>1886</v>
      </c>
      <c r="BF2670" t="s">
        <v>1886</v>
      </c>
      <c r="BG2670" s="181" t="s">
        <v>1886</v>
      </c>
      <c r="BH2670">
        <v>0</v>
      </c>
      <c r="BI2670" s="184">
        <v>0</v>
      </c>
      <c r="BJ2670" s="182">
        <v>0</v>
      </c>
      <c r="BK2670" s="181" t="s">
        <v>1886</v>
      </c>
      <c r="BL2670">
        <v>0</v>
      </c>
      <c r="BM2670">
        <v>0</v>
      </c>
      <c r="BN2670">
        <v>0</v>
      </c>
    </row>
    <row r="2671" spans="1:66" x14ac:dyDescent="0.25">
      <c r="A2671">
        <v>11064</v>
      </c>
      <c r="B2671" t="s">
        <v>911</v>
      </c>
      <c r="C2671">
        <v>16</v>
      </c>
      <c r="D2671">
        <v>0</v>
      </c>
      <c r="E2671">
        <v>0</v>
      </c>
      <c r="F2671" t="s">
        <v>1884</v>
      </c>
      <c r="G2671" t="s">
        <v>1885</v>
      </c>
      <c r="H2671" t="s">
        <v>1884</v>
      </c>
      <c r="I2671" t="s">
        <v>1884</v>
      </c>
      <c r="J2671" t="s">
        <v>1884</v>
      </c>
      <c r="K2671" t="s">
        <v>1884</v>
      </c>
      <c r="L2671" t="s">
        <v>1884</v>
      </c>
      <c r="M2671" s="180">
        <v>45863</v>
      </c>
      <c r="N2671" t="s">
        <v>1886</v>
      </c>
      <c r="O2671" t="s">
        <v>1886</v>
      </c>
      <c r="P2671" t="s">
        <v>6679</v>
      </c>
      <c r="Q2671">
        <v>0</v>
      </c>
      <c r="R2671">
        <v>0</v>
      </c>
      <c r="S2671" t="s">
        <v>1886</v>
      </c>
      <c r="T2671" t="s">
        <v>1886</v>
      </c>
      <c r="U2671">
        <v>0</v>
      </c>
      <c r="V2671" t="s">
        <v>1886</v>
      </c>
      <c r="W2671">
        <v>0</v>
      </c>
      <c r="X2671">
        <v>0</v>
      </c>
      <c r="Y2671">
        <v>0</v>
      </c>
      <c r="Z2671" t="s">
        <v>1884</v>
      </c>
      <c r="AA2671" t="s">
        <v>1884</v>
      </c>
      <c r="AB2671" t="s">
        <v>1884</v>
      </c>
      <c r="AC2671">
        <v>0</v>
      </c>
      <c r="AD2671">
        <v>0</v>
      </c>
      <c r="AE2671">
        <v>0</v>
      </c>
      <c r="AF2671">
        <v>0</v>
      </c>
      <c r="AG2671" t="s">
        <v>1884</v>
      </c>
      <c r="AH2671" s="181" t="s">
        <v>1886</v>
      </c>
      <c r="AI2671" s="182">
        <v>46</v>
      </c>
      <c r="AJ2671" s="181" t="s">
        <v>1935</v>
      </c>
      <c r="AK2671" s="181" t="s">
        <v>1886</v>
      </c>
      <c r="AL2671" s="181" t="s">
        <v>1886</v>
      </c>
      <c r="AO2671" s="181"/>
      <c r="AQ2671">
        <v>10</v>
      </c>
      <c r="AR2671" s="182">
        <v>40</v>
      </c>
      <c r="AS2671" s="183" t="s">
        <v>1885</v>
      </c>
      <c r="AT2671">
        <v>0</v>
      </c>
      <c r="AU2671">
        <v>104</v>
      </c>
      <c r="AV2671" s="182">
        <v>8</v>
      </c>
      <c r="AW2671" s="184">
        <v>0</v>
      </c>
      <c r="AX2671" s="183" t="s">
        <v>1884</v>
      </c>
      <c r="AY2671" s="184">
        <v>0</v>
      </c>
      <c r="AZ2671">
        <v>0</v>
      </c>
      <c r="BA2671">
        <v>0</v>
      </c>
      <c r="BB2671">
        <v>0</v>
      </c>
      <c r="BC2671" s="182">
        <v>11064</v>
      </c>
      <c r="BD2671" t="s">
        <v>1886</v>
      </c>
      <c r="BE2671" t="s">
        <v>1886</v>
      </c>
      <c r="BF2671" t="s">
        <v>1886</v>
      </c>
      <c r="BG2671" s="181" t="s">
        <v>1886</v>
      </c>
      <c r="BH2671">
        <v>0</v>
      </c>
      <c r="BI2671" s="184">
        <v>0</v>
      </c>
      <c r="BJ2671" s="182">
        <v>0</v>
      </c>
      <c r="BK2671" s="181" t="s">
        <v>1886</v>
      </c>
      <c r="BL2671">
        <v>0</v>
      </c>
      <c r="BM2671">
        <v>0</v>
      </c>
      <c r="BN2671">
        <v>0</v>
      </c>
    </row>
    <row r="2672" spans="1:66" x14ac:dyDescent="0.25">
      <c r="A2672">
        <v>11065</v>
      </c>
      <c r="B2672" t="s">
        <v>6680</v>
      </c>
      <c r="C2672">
        <v>6</v>
      </c>
      <c r="D2672">
        <v>0</v>
      </c>
      <c r="E2672">
        <v>0</v>
      </c>
      <c r="F2672" t="s">
        <v>1884</v>
      </c>
      <c r="G2672" t="s">
        <v>1885</v>
      </c>
      <c r="H2672" t="s">
        <v>1884</v>
      </c>
      <c r="I2672" t="s">
        <v>1884</v>
      </c>
      <c r="J2672" t="s">
        <v>1884</v>
      </c>
      <c r="K2672" t="s">
        <v>1884</v>
      </c>
      <c r="L2672" t="s">
        <v>1884</v>
      </c>
      <c r="M2672" s="180">
        <v>45863</v>
      </c>
      <c r="N2672" t="s">
        <v>1886</v>
      </c>
      <c r="O2672" t="s">
        <v>1886</v>
      </c>
      <c r="P2672" t="s">
        <v>6681</v>
      </c>
      <c r="Q2672">
        <v>0</v>
      </c>
      <c r="R2672">
        <v>0</v>
      </c>
      <c r="S2672" t="s">
        <v>1886</v>
      </c>
      <c r="T2672" t="s">
        <v>1886</v>
      </c>
      <c r="U2672">
        <v>0</v>
      </c>
      <c r="V2672" t="s">
        <v>1886</v>
      </c>
      <c r="W2672">
        <v>0</v>
      </c>
      <c r="X2672">
        <v>0</v>
      </c>
      <c r="Y2672">
        <v>0</v>
      </c>
      <c r="Z2672" t="s">
        <v>1884</v>
      </c>
      <c r="AA2672" t="s">
        <v>1884</v>
      </c>
      <c r="AB2672" t="s">
        <v>1884</v>
      </c>
      <c r="AC2672">
        <v>0</v>
      </c>
      <c r="AD2672">
        <v>0</v>
      </c>
      <c r="AE2672">
        <v>0</v>
      </c>
      <c r="AF2672">
        <v>0</v>
      </c>
      <c r="AG2672" t="s">
        <v>1884</v>
      </c>
      <c r="AH2672" s="181" t="s">
        <v>1886</v>
      </c>
      <c r="AI2672" s="182">
        <v>46</v>
      </c>
      <c r="AJ2672" s="181" t="s">
        <v>1935</v>
      </c>
      <c r="AK2672" s="181" t="s">
        <v>1886</v>
      </c>
      <c r="AL2672" s="181" t="s">
        <v>1886</v>
      </c>
      <c r="AO2672" s="181"/>
      <c r="AQ2672">
        <v>10</v>
      </c>
      <c r="AR2672" s="182">
        <v>40</v>
      </c>
      <c r="AS2672" s="183" t="s">
        <v>1885</v>
      </c>
      <c r="AT2672">
        <v>0</v>
      </c>
      <c r="AU2672">
        <v>0</v>
      </c>
      <c r="AV2672" s="182">
        <v>0</v>
      </c>
      <c r="AW2672" s="184">
        <v>0</v>
      </c>
      <c r="AX2672" s="183" t="s">
        <v>1884</v>
      </c>
      <c r="AY2672" s="184">
        <v>0</v>
      </c>
      <c r="AZ2672">
        <v>0</v>
      </c>
      <c r="BA2672">
        <v>0</v>
      </c>
      <c r="BB2672">
        <v>0</v>
      </c>
      <c r="BC2672" s="182">
        <v>11065</v>
      </c>
      <c r="BD2672" t="s">
        <v>1886</v>
      </c>
      <c r="BE2672" t="s">
        <v>1886</v>
      </c>
      <c r="BF2672" t="s">
        <v>1886</v>
      </c>
      <c r="BG2672" s="181" t="s">
        <v>1886</v>
      </c>
      <c r="BH2672">
        <v>0</v>
      </c>
      <c r="BI2672" s="184">
        <v>0</v>
      </c>
      <c r="BJ2672" s="182">
        <v>0</v>
      </c>
      <c r="BK2672" s="181" t="s">
        <v>1886</v>
      </c>
      <c r="BL2672">
        <v>0</v>
      </c>
      <c r="BM2672">
        <v>0</v>
      </c>
      <c r="BN2672">
        <v>0</v>
      </c>
    </row>
    <row r="2673" spans="1:66" x14ac:dyDescent="0.25">
      <c r="A2673">
        <v>11066</v>
      </c>
      <c r="B2673" t="s">
        <v>1604</v>
      </c>
      <c r="C2673">
        <v>12</v>
      </c>
      <c r="D2673">
        <v>0</v>
      </c>
      <c r="E2673">
        <v>0</v>
      </c>
      <c r="F2673" t="s">
        <v>1884</v>
      </c>
      <c r="G2673" t="s">
        <v>1885</v>
      </c>
      <c r="H2673" t="s">
        <v>1884</v>
      </c>
      <c r="I2673" t="s">
        <v>1884</v>
      </c>
      <c r="J2673" t="s">
        <v>1884</v>
      </c>
      <c r="K2673" t="s">
        <v>1884</v>
      </c>
      <c r="L2673" t="s">
        <v>1884</v>
      </c>
      <c r="M2673" s="180">
        <v>45863</v>
      </c>
      <c r="N2673" t="s">
        <v>1886</v>
      </c>
      <c r="O2673" t="s">
        <v>1886</v>
      </c>
      <c r="P2673" t="s">
        <v>6682</v>
      </c>
      <c r="Q2673">
        <v>0</v>
      </c>
      <c r="R2673">
        <v>0</v>
      </c>
      <c r="S2673" t="s">
        <v>1886</v>
      </c>
      <c r="T2673" t="s">
        <v>1886</v>
      </c>
      <c r="U2673">
        <v>0</v>
      </c>
      <c r="V2673" t="s">
        <v>1886</v>
      </c>
      <c r="W2673">
        <v>0</v>
      </c>
      <c r="X2673">
        <v>0</v>
      </c>
      <c r="Y2673">
        <v>0</v>
      </c>
      <c r="Z2673" t="s">
        <v>1884</v>
      </c>
      <c r="AA2673" t="s">
        <v>1884</v>
      </c>
      <c r="AB2673" t="s">
        <v>1884</v>
      </c>
      <c r="AC2673">
        <v>0</v>
      </c>
      <c r="AD2673">
        <v>0</v>
      </c>
      <c r="AE2673">
        <v>0</v>
      </c>
      <c r="AF2673">
        <v>0</v>
      </c>
      <c r="AG2673" t="s">
        <v>1884</v>
      </c>
      <c r="AH2673" s="181" t="s">
        <v>1886</v>
      </c>
      <c r="AI2673" s="182">
        <v>46</v>
      </c>
      <c r="AJ2673" s="181" t="s">
        <v>1935</v>
      </c>
      <c r="AK2673" s="181" t="s">
        <v>1886</v>
      </c>
      <c r="AL2673" s="181" t="s">
        <v>1886</v>
      </c>
      <c r="AO2673" s="181"/>
      <c r="AQ2673">
        <v>10</v>
      </c>
      <c r="AR2673" s="182">
        <v>40</v>
      </c>
      <c r="AS2673" s="183" t="s">
        <v>1885</v>
      </c>
      <c r="AT2673">
        <v>0</v>
      </c>
      <c r="AU2673">
        <v>72</v>
      </c>
      <c r="AV2673" s="182">
        <v>6</v>
      </c>
      <c r="AW2673" s="184">
        <v>0</v>
      </c>
      <c r="AX2673" s="183" t="s">
        <v>1884</v>
      </c>
      <c r="AY2673" s="184">
        <v>0</v>
      </c>
      <c r="AZ2673">
        <v>0</v>
      </c>
      <c r="BA2673">
        <v>0</v>
      </c>
      <c r="BB2673">
        <v>0</v>
      </c>
      <c r="BC2673" s="182">
        <v>11066</v>
      </c>
      <c r="BD2673" t="s">
        <v>1886</v>
      </c>
      <c r="BE2673" t="s">
        <v>1886</v>
      </c>
      <c r="BF2673" t="s">
        <v>1886</v>
      </c>
      <c r="BG2673" s="181" t="s">
        <v>1886</v>
      </c>
      <c r="BH2673">
        <v>0</v>
      </c>
      <c r="BI2673" s="184">
        <v>0</v>
      </c>
      <c r="BJ2673" s="182">
        <v>0</v>
      </c>
      <c r="BK2673" s="181" t="s">
        <v>1886</v>
      </c>
      <c r="BL2673">
        <v>0</v>
      </c>
      <c r="BM2673">
        <v>0</v>
      </c>
      <c r="BN2673">
        <v>0</v>
      </c>
    </row>
    <row r="2674" spans="1:66" x14ac:dyDescent="0.25">
      <c r="A2674">
        <v>11067</v>
      </c>
      <c r="B2674" t="s">
        <v>6683</v>
      </c>
      <c r="C2674">
        <v>12</v>
      </c>
      <c r="D2674">
        <v>0</v>
      </c>
      <c r="E2674">
        <v>0</v>
      </c>
      <c r="F2674" t="s">
        <v>1884</v>
      </c>
      <c r="G2674" t="s">
        <v>1885</v>
      </c>
      <c r="H2674" t="s">
        <v>1884</v>
      </c>
      <c r="I2674" t="s">
        <v>1884</v>
      </c>
      <c r="J2674" t="s">
        <v>1884</v>
      </c>
      <c r="K2674" t="s">
        <v>1884</v>
      </c>
      <c r="L2674" t="s">
        <v>1884</v>
      </c>
      <c r="M2674" s="180">
        <v>45863</v>
      </c>
      <c r="N2674" t="s">
        <v>1886</v>
      </c>
      <c r="O2674" t="s">
        <v>1886</v>
      </c>
      <c r="P2674" t="s">
        <v>6684</v>
      </c>
      <c r="Q2674">
        <v>0</v>
      </c>
      <c r="R2674">
        <v>0</v>
      </c>
      <c r="S2674" t="s">
        <v>1886</v>
      </c>
      <c r="T2674" t="s">
        <v>1886</v>
      </c>
      <c r="U2674">
        <v>0</v>
      </c>
      <c r="V2674" t="s">
        <v>1886</v>
      </c>
      <c r="W2674">
        <v>0</v>
      </c>
      <c r="X2674">
        <v>0</v>
      </c>
      <c r="Y2674">
        <v>0</v>
      </c>
      <c r="Z2674" t="s">
        <v>1884</v>
      </c>
      <c r="AA2674" t="s">
        <v>1884</v>
      </c>
      <c r="AB2674" t="s">
        <v>1884</v>
      </c>
      <c r="AC2674">
        <v>0</v>
      </c>
      <c r="AD2674">
        <v>0</v>
      </c>
      <c r="AE2674">
        <v>0</v>
      </c>
      <c r="AF2674">
        <v>0</v>
      </c>
      <c r="AG2674" t="s">
        <v>1884</v>
      </c>
      <c r="AH2674" s="181" t="s">
        <v>1886</v>
      </c>
      <c r="AI2674" s="182">
        <v>46</v>
      </c>
      <c r="AJ2674" s="181" t="s">
        <v>1935</v>
      </c>
      <c r="AK2674" s="181" t="s">
        <v>1886</v>
      </c>
      <c r="AL2674" s="181" t="s">
        <v>1886</v>
      </c>
      <c r="AO2674" s="181"/>
      <c r="AQ2674">
        <v>10</v>
      </c>
      <c r="AR2674" s="182">
        <v>40</v>
      </c>
      <c r="AS2674" s="183" t="s">
        <v>1885</v>
      </c>
      <c r="AT2674">
        <v>0</v>
      </c>
      <c r="AU2674">
        <v>72</v>
      </c>
      <c r="AV2674" s="182">
        <v>6</v>
      </c>
      <c r="AW2674" s="184">
        <v>0</v>
      </c>
      <c r="AX2674" s="183" t="s">
        <v>1884</v>
      </c>
      <c r="AY2674" s="184">
        <v>0</v>
      </c>
      <c r="AZ2674">
        <v>0</v>
      </c>
      <c r="BA2674">
        <v>0</v>
      </c>
      <c r="BB2674">
        <v>0</v>
      </c>
      <c r="BC2674" s="182">
        <v>11067</v>
      </c>
      <c r="BD2674" t="s">
        <v>1886</v>
      </c>
      <c r="BE2674" t="s">
        <v>1886</v>
      </c>
      <c r="BF2674" t="s">
        <v>1886</v>
      </c>
      <c r="BG2674" s="181" t="s">
        <v>1886</v>
      </c>
      <c r="BH2674">
        <v>0</v>
      </c>
      <c r="BI2674" s="184">
        <v>0</v>
      </c>
      <c r="BJ2674" s="182">
        <v>0</v>
      </c>
      <c r="BK2674" s="181" t="s">
        <v>1886</v>
      </c>
      <c r="BL2674">
        <v>0</v>
      </c>
      <c r="BM2674">
        <v>0</v>
      </c>
      <c r="BN2674">
        <v>0</v>
      </c>
    </row>
    <row r="2675" spans="1:66" x14ac:dyDescent="0.25">
      <c r="A2675">
        <v>11068</v>
      </c>
      <c r="B2675" t="s">
        <v>1041</v>
      </c>
      <c r="C2675">
        <v>6</v>
      </c>
      <c r="D2675">
        <v>0</v>
      </c>
      <c r="E2675">
        <v>0</v>
      </c>
      <c r="F2675" t="s">
        <v>1884</v>
      </c>
      <c r="G2675" t="s">
        <v>1885</v>
      </c>
      <c r="H2675" t="s">
        <v>1884</v>
      </c>
      <c r="I2675" t="s">
        <v>1884</v>
      </c>
      <c r="J2675" t="s">
        <v>1884</v>
      </c>
      <c r="K2675" t="s">
        <v>1884</v>
      </c>
      <c r="L2675" t="s">
        <v>1884</v>
      </c>
      <c r="M2675" s="180">
        <v>45869</v>
      </c>
      <c r="N2675" t="s">
        <v>1886</v>
      </c>
      <c r="O2675" t="s">
        <v>1886</v>
      </c>
      <c r="P2675" t="s">
        <v>6685</v>
      </c>
      <c r="Q2675">
        <v>0</v>
      </c>
      <c r="R2675">
        <v>0</v>
      </c>
      <c r="S2675" t="s">
        <v>1886</v>
      </c>
      <c r="T2675" t="s">
        <v>1886</v>
      </c>
      <c r="U2675">
        <v>0</v>
      </c>
      <c r="V2675" t="s">
        <v>1886</v>
      </c>
      <c r="W2675">
        <v>0</v>
      </c>
      <c r="X2675">
        <v>0</v>
      </c>
      <c r="Y2675">
        <v>0</v>
      </c>
      <c r="Z2675" t="s">
        <v>1884</v>
      </c>
      <c r="AA2675" t="s">
        <v>1884</v>
      </c>
      <c r="AB2675" t="s">
        <v>1884</v>
      </c>
      <c r="AC2675">
        <v>0</v>
      </c>
      <c r="AD2675">
        <v>0</v>
      </c>
      <c r="AE2675">
        <v>0</v>
      </c>
      <c r="AF2675">
        <v>0</v>
      </c>
      <c r="AG2675" t="s">
        <v>1884</v>
      </c>
      <c r="AH2675" s="181" t="s">
        <v>1886</v>
      </c>
      <c r="AI2675" s="182">
        <v>1005</v>
      </c>
      <c r="AJ2675" s="181" t="s">
        <v>6686</v>
      </c>
      <c r="AK2675" s="181" t="s">
        <v>1886</v>
      </c>
      <c r="AL2675" s="181" t="s">
        <v>1886</v>
      </c>
      <c r="AO2675" s="181"/>
      <c r="AQ2675">
        <v>10</v>
      </c>
      <c r="AR2675" s="182">
        <v>40</v>
      </c>
      <c r="AS2675" s="183" t="s">
        <v>1884</v>
      </c>
      <c r="AT2675">
        <v>0</v>
      </c>
      <c r="AU2675">
        <v>0</v>
      </c>
      <c r="AV2675" s="182">
        <v>0</v>
      </c>
      <c r="AW2675" s="184">
        <v>0</v>
      </c>
      <c r="AX2675" s="183" t="s">
        <v>1884</v>
      </c>
      <c r="AY2675" s="184">
        <v>0</v>
      </c>
      <c r="AZ2675">
        <v>0</v>
      </c>
      <c r="BA2675">
        <v>0</v>
      </c>
      <c r="BB2675">
        <v>0</v>
      </c>
      <c r="BC2675" s="182">
        <v>11068</v>
      </c>
      <c r="BD2675" t="s">
        <v>1886</v>
      </c>
      <c r="BE2675" t="s">
        <v>1886</v>
      </c>
      <c r="BF2675" t="s">
        <v>1886</v>
      </c>
      <c r="BG2675" s="181" t="s">
        <v>1886</v>
      </c>
      <c r="BH2675">
        <v>6.75</v>
      </c>
      <c r="BI2675" s="184">
        <v>0</v>
      </c>
      <c r="BJ2675" s="182">
        <v>0</v>
      </c>
      <c r="BK2675" s="181" t="s">
        <v>1886</v>
      </c>
      <c r="BL2675">
        <v>0</v>
      </c>
      <c r="BM2675">
        <v>0</v>
      </c>
      <c r="BN2675">
        <v>0</v>
      </c>
    </row>
    <row r="2676" spans="1:66" x14ac:dyDescent="0.25">
      <c r="A2676">
        <v>11069</v>
      </c>
      <c r="B2676" t="s">
        <v>6687</v>
      </c>
      <c r="C2676">
        <v>1</v>
      </c>
      <c r="D2676">
        <v>0</v>
      </c>
      <c r="E2676">
        <v>0</v>
      </c>
      <c r="F2676" t="s">
        <v>1884</v>
      </c>
      <c r="G2676" t="s">
        <v>1885</v>
      </c>
      <c r="H2676" t="s">
        <v>1884</v>
      </c>
      <c r="I2676" t="s">
        <v>1884</v>
      </c>
      <c r="J2676" t="s">
        <v>1884</v>
      </c>
      <c r="K2676" t="s">
        <v>1884</v>
      </c>
      <c r="L2676" t="s">
        <v>1884</v>
      </c>
      <c r="M2676" s="180">
        <v>45870</v>
      </c>
      <c r="N2676" t="s">
        <v>1886</v>
      </c>
      <c r="O2676" t="s">
        <v>6688</v>
      </c>
      <c r="P2676" t="s">
        <v>1886</v>
      </c>
      <c r="Q2676">
        <v>0</v>
      </c>
      <c r="R2676">
        <v>0</v>
      </c>
      <c r="S2676" t="s">
        <v>1886</v>
      </c>
      <c r="T2676" t="s">
        <v>1886</v>
      </c>
      <c r="U2676">
        <v>0</v>
      </c>
      <c r="V2676" t="s">
        <v>1886</v>
      </c>
      <c r="W2676">
        <v>0</v>
      </c>
      <c r="X2676">
        <v>0</v>
      </c>
      <c r="Y2676">
        <v>0</v>
      </c>
      <c r="Z2676" t="s">
        <v>1884</v>
      </c>
      <c r="AA2676" t="s">
        <v>1884</v>
      </c>
      <c r="AB2676" t="s">
        <v>1884</v>
      </c>
      <c r="AC2676">
        <v>0</v>
      </c>
      <c r="AD2676">
        <v>0</v>
      </c>
      <c r="AE2676">
        <v>0</v>
      </c>
      <c r="AF2676">
        <v>0</v>
      </c>
      <c r="AG2676" t="s">
        <v>1884</v>
      </c>
      <c r="AH2676" s="181" t="s">
        <v>1886</v>
      </c>
      <c r="AI2676" s="182">
        <v>1004</v>
      </c>
      <c r="AJ2676" s="181" t="s">
        <v>6689</v>
      </c>
      <c r="AK2676" s="181" t="s">
        <v>1886</v>
      </c>
      <c r="AL2676" s="181" t="s">
        <v>1886</v>
      </c>
      <c r="AO2676" s="181"/>
      <c r="AQ2676">
        <v>10</v>
      </c>
      <c r="AR2676" s="182">
        <v>40</v>
      </c>
      <c r="AS2676" s="183" t="s">
        <v>1885</v>
      </c>
      <c r="AT2676">
        <v>0</v>
      </c>
      <c r="AU2676">
        <v>0</v>
      </c>
      <c r="AV2676" s="182">
        <v>0</v>
      </c>
      <c r="AW2676" s="184">
        <v>0</v>
      </c>
      <c r="AX2676" s="183" t="s">
        <v>1884</v>
      </c>
      <c r="AY2676" s="184">
        <v>0</v>
      </c>
      <c r="AZ2676">
        <v>0</v>
      </c>
      <c r="BA2676">
        <v>0</v>
      </c>
      <c r="BB2676">
        <v>0</v>
      </c>
      <c r="BC2676" s="182">
        <v>11069</v>
      </c>
      <c r="BD2676" t="s">
        <v>1886</v>
      </c>
      <c r="BE2676" t="s">
        <v>1886</v>
      </c>
      <c r="BF2676" t="s">
        <v>1886</v>
      </c>
      <c r="BG2676" s="181" t="s">
        <v>1886</v>
      </c>
      <c r="BH2676">
        <v>0</v>
      </c>
      <c r="BI2676" s="184">
        <v>0</v>
      </c>
      <c r="BJ2676" s="182">
        <v>0</v>
      </c>
      <c r="BK2676" s="181" t="s">
        <v>1886</v>
      </c>
      <c r="BL2676">
        <v>0</v>
      </c>
      <c r="BM2676">
        <v>0</v>
      </c>
      <c r="BN2676">
        <v>0</v>
      </c>
    </row>
    <row r="2677" spans="1:66" x14ac:dyDescent="0.25">
      <c r="A2677">
        <v>11070</v>
      </c>
      <c r="B2677" t="s">
        <v>6690</v>
      </c>
      <c r="C2677">
        <v>1</v>
      </c>
      <c r="D2677">
        <v>0</v>
      </c>
      <c r="E2677">
        <v>0</v>
      </c>
      <c r="F2677" t="s">
        <v>1884</v>
      </c>
      <c r="G2677" t="s">
        <v>1885</v>
      </c>
      <c r="H2677" t="s">
        <v>1884</v>
      </c>
      <c r="I2677" t="s">
        <v>1884</v>
      </c>
      <c r="J2677" t="s">
        <v>1884</v>
      </c>
      <c r="K2677" t="s">
        <v>1884</v>
      </c>
      <c r="L2677" t="s">
        <v>1884</v>
      </c>
      <c r="M2677" s="180">
        <v>45870</v>
      </c>
      <c r="N2677" t="s">
        <v>1886</v>
      </c>
      <c r="O2677" t="s">
        <v>6691</v>
      </c>
      <c r="P2677" t="s">
        <v>6692</v>
      </c>
      <c r="Q2677">
        <v>0</v>
      </c>
      <c r="R2677">
        <v>0</v>
      </c>
      <c r="S2677" t="s">
        <v>1886</v>
      </c>
      <c r="T2677" t="s">
        <v>1886</v>
      </c>
      <c r="U2677">
        <v>0</v>
      </c>
      <c r="V2677" t="s">
        <v>1886</v>
      </c>
      <c r="W2677">
        <v>0</v>
      </c>
      <c r="X2677">
        <v>0</v>
      </c>
      <c r="Y2677">
        <v>0</v>
      </c>
      <c r="Z2677" t="s">
        <v>1884</v>
      </c>
      <c r="AA2677" t="s">
        <v>1884</v>
      </c>
      <c r="AB2677" t="s">
        <v>1884</v>
      </c>
      <c r="AC2677">
        <v>0</v>
      </c>
      <c r="AD2677">
        <v>0</v>
      </c>
      <c r="AE2677">
        <v>0</v>
      </c>
      <c r="AF2677">
        <v>0</v>
      </c>
      <c r="AG2677" t="s">
        <v>1884</v>
      </c>
      <c r="AH2677" s="181" t="s">
        <v>1886</v>
      </c>
      <c r="AI2677" s="182">
        <v>1004</v>
      </c>
      <c r="AJ2677" s="181" t="s">
        <v>6689</v>
      </c>
      <c r="AK2677" s="181" t="s">
        <v>1886</v>
      </c>
      <c r="AL2677" s="181" t="s">
        <v>1886</v>
      </c>
      <c r="AO2677" s="181"/>
      <c r="AQ2677">
        <v>10</v>
      </c>
      <c r="AR2677" s="182">
        <v>40</v>
      </c>
      <c r="AS2677" s="183" t="s">
        <v>1885</v>
      </c>
      <c r="AT2677">
        <v>0</v>
      </c>
      <c r="AU2677">
        <v>0</v>
      </c>
      <c r="AV2677" s="182">
        <v>0</v>
      </c>
      <c r="AW2677" s="184">
        <v>0</v>
      </c>
      <c r="AX2677" s="183" t="s">
        <v>1884</v>
      </c>
      <c r="AY2677" s="184">
        <v>0</v>
      </c>
      <c r="AZ2677">
        <v>0</v>
      </c>
      <c r="BA2677">
        <v>0</v>
      </c>
      <c r="BB2677">
        <v>0</v>
      </c>
      <c r="BC2677" s="182">
        <v>11070</v>
      </c>
      <c r="BD2677" t="s">
        <v>1886</v>
      </c>
      <c r="BE2677" t="s">
        <v>1886</v>
      </c>
      <c r="BF2677" t="s">
        <v>1886</v>
      </c>
      <c r="BG2677" s="181" t="s">
        <v>1886</v>
      </c>
      <c r="BH2677">
        <v>0</v>
      </c>
      <c r="BI2677" s="184">
        <v>0</v>
      </c>
      <c r="BJ2677" s="182">
        <v>0</v>
      </c>
      <c r="BK2677" s="181" t="s">
        <v>1886</v>
      </c>
      <c r="BL2677">
        <v>0</v>
      </c>
      <c r="BM2677">
        <v>0</v>
      </c>
      <c r="BN2677">
        <v>0</v>
      </c>
    </row>
    <row r="2678" spans="1:66" x14ac:dyDescent="0.25">
      <c r="A2678">
        <v>11071</v>
      </c>
      <c r="B2678" t="s">
        <v>6693</v>
      </c>
      <c r="C2678">
        <v>12</v>
      </c>
      <c r="D2678">
        <v>0</v>
      </c>
      <c r="E2678">
        <v>0</v>
      </c>
      <c r="F2678" t="s">
        <v>1884</v>
      </c>
      <c r="G2678" t="s">
        <v>1885</v>
      </c>
      <c r="H2678" t="s">
        <v>1884</v>
      </c>
      <c r="I2678" t="s">
        <v>1884</v>
      </c>
      <c r="J2678" t="s">
        <v>1884</v>
      </c>
      <c r="K2678" t="s">
        <v>1884</v>
      </c>
      <c r="L2678" t="s">
        <v>1884</v>
      </c>
      <c r="M2678" s="180">
        <v>45870</v>
      </c>
      <c r="N2678" t="s">
        <v>1886</v>
      </c>
      <c r="O2678" t="s">
        <v>6694</v>
      </c>
      <c r="P2678" t="s">
        <v>1886</v>
      </c>
      <c r="Q2678">
        <v>0</v>
      </c>
      <c r="R2678">
        <v>0</v>
      </c>
      <c r="S2678" t="s">
        <v>1886</v>
      </c>
      <c r="T2678" t="s">
        <v>1886</v>
      </c>
      <c r="U2678">
        <v>0</v>
      </c>
      <c r="V2678" t="s">
        <v>1886</v>
      </c>
      <c r="W2678">
        <v>0</v>
      </c>
      <c r="X2678">
        <v>0</v>
      </c>
      <c r="Y2678">
        <v>0</v>
      </c>
      <c r="Z2678" t="s">
        <v>1884</v>
      </c>
      <c r="AA2678" t="s">
        <v>1884</v>
      </c>
      <c r="AB2678" t="s">
        <v>1884</v>
      </c>
      <c r="AC2678">
        <v>0</v>
      </c>
      <c r="AD2678">
        <v>0</v>
      </c>
      <c r="AE2678">
        <v>0</v>
      </c>
      <c r="AF2678">
        <v>0</v>
      </c>
      <c r="AG2678" t="s">
        <v>1884</v>
      </c>
      <c r="AH2678" s="181" t="s">
        <v>1886</v>
      </c>
      <c r="AI2678" s="182">
        <v>1004</v>
      </c>
      <c r="AJ2678" s="181" t="s">
        <v>6689</v>
      </c>
      <c r="AK2678" s="181" t="s">
        <v>1886</v>
      </c>
      <c r="AL2678" s="181" t="s">
        <v>1886</v>
      </c>
      <c r="AO2678" s="181"/>
      <c r="AQ2678">
        <v>10</v>
      </c>
      <c r="AR2678" s="182">
        <v>40</v>
      </c>
      <c r="AS2678" s="183" t="s">
        <v>1885</v>
      </c>
      <c r="AT2678">
        <v>0</v>
      </c>
      <c r="AU2678">
        <v>0</v>
      </c>
      <c r="AV2678" s="182">
        <v>0</v>
      </c>
      <c r="AW2678" s="184">
        <v>0</v>
      </c>
      <c r="AX2678" s="183" t="s">
        <v>1884</v>
      </c>
      <c r="AY2678" s="184">
        <v>0</v>
      </c>
      <c r="AZ2678">
        <v>0</v>
      </c>
      <c r="BA2678">
        <v>0</v>
      </c>
      <c r="BB2678">
        <v>0</v>
      </c>
      <c r="BC2678" s="182">
        <v>11071</v>
      </c>
      <c r="BD2678" t="s">
        <v>1886</v>
      </c>
      <c r="BE2678" t="s">
        <v>1886</v>
      </c>
      <c r="BF2678" t="s">
        <v>1886</v>
      </c>
      <c r="BG2678" s="181" t="s">
        <v>1886</v>
      </c>
      <c r="BH2678">
        <v>0</v>
      </c>
      <c r="BI2678" s="184">
        <v>0</v>
      </c>
      <c r="BJ2678" s="182">
        <v>0</v>
      </c>
      <c r="BK2678" s="181" t="s">
        <v>1886</v>
      </c>
      <c r="BL2678">
        <v>0</v>
      </c>
      <c r="BM2678">
        <v>0</v>
      </c>
      <c r="BN2678">
        <v>0</v>
      </c>
    </row>
    <row r="2679" spans="1:66" x14ac:dyDescent="0.25">
      <c r="A2679">
        <v>11072</v>
      </c>
      <c r="B2679" t="s">
        <v>6695</v>
      </c>
      <c r="C2679">
        <v>12</v>
      </c>
      <c r="D2679">
        <v>0</v>
      </c>
      <c r="E2679">
        <v>0</v>
      </c>
      <c r="F2679" t="s">
        <v>1884</v>
      </c>
      <c r="G2679" t="s">
        <v>1885</v>
      </c>
      <c r="H2679" t="s">
        <v>1884</v>
      </c>
      <c r="I2679" t="s">
        <v>1884</v>
      </c>
      <c r="J2679" t="s">
        <v>1884</v>
      </c>
      <c r="K2679" t="s">
        <v>1884</v>
      </c>
      <c r="L2679" t="s">
        <v>1884</v>
      </c>
      <c r="M2679" s="180">
        <v>45870</v>
      </c>
      <c r="N2679" t="s">
        <v>1886</v>
      </c>
      <c r="O2679" t="s">
        <v>6696</v>
      </c>
      <c r="P2679" t="s">
        <v>1886</v>
      </c>
      <c r="Q2679">
        <v>0</v>
      </c>
      <c r="R2679">
        <v>0</v>
      </c>
      <c r="S2679" t="s">
        <v>1886</v>
      </c>
      <c r="T2679" t="s">
        <v>1886</v>
      </c>
      <c r="U2679">
        <v>0</v>
      </c>
      <c r="V2679" t="s">
        <v>1886</v>
      </c>
      <c r="W2679">
        <v>0</v>
      </c>
      <c r="X2679">
        <v>0</v>
      </c>
      <c r="Y2679">
        <v>0</v>
      </c>
      <c r="Z2679" t="s">
        <v>1884</v>
      </c>
      <c r="AA2679" t="s">
        <v>1884</v>
      </c>
      <c r="AB2679" t="s">
        <v>1884</v>
      </c>
      <c r="AC2679">
        <v>0</v>
      </c>
      <c r="AD2679">
        <v>0</v>
      </c>
      <c r="AE2679">
        <v>0</v>
      </c>
      <c r="AF2679">
        <v>0</v>
      </c>
      <c r="AG2679" t="s">
        <v>1884</v>
      </c>
      <c r="AH2679" s="181" t="s">
        <v>1886</v>
      </c>
      <c r="AI2679" s="182">
        <v>1004</v>
      </c>
      <c r="AJ2679" s="181" t="s">
        <v>6689</v>
      </c>
      <c r="AK2679" s="181" t="s">
        <v>1886</v>
      </c>
      <c r="AL2679" s="181" t="s">
        <v>1886</v>
      </c>
      <c r="AO2679" s="181"/>
      <c r="AQ2679">
        <v>10</v>
      </c>
      <c r="AR2679" s="182">
        <v>40</v>
      </c>
      <c r="AS2679" s="183" t="s">
        <v>1885</v>
      </c>
      <c r="AT2679">
        <v>0</v>
      </c>
      <c r="AU2679">
        <v>0</v>
      </c>
      <c r="AV2679" s="182">
        <v>0</v>
      </c>
      <c r="AW2679" s="184">
        <v>0</v>
      </c>
      <c r="AX2679" s="183" t="s">
        <v>1884</v>
      </c>
      <c r="AY2679" s="184">
        <v>0</v>
      </c>
      <c r="AZ2679">
        <v>0</v>
      </c>
      <c r="BA2679">
        <v>0</v>
      </c>
      <c r="BB2679">
        <v>0</v>
      </c>
      <c r="BC2679" s="182">
        <v>11072</v>
      </c>
      <c r="BD2679" t="s">
        <v>1886</v>
      </c>
      <c r="BE2679" t="s">
        <v>1886</v>
      </c>
      <c r="BF2679" t="s">
        <v>1886</v>
      </c>
      <c r="BG2679" s="181" t="s">
        <v>1886</v>
      </c>
      <c r="BH2679">
        <v>0</v>
      </c>
      <c r="BI2679" s="184">
        <v>0</v>
      </c>
      <c r="BJ2679" s="182">
        <v>0</v>
      </c>
      <c r="BK2679" s="181" t="s">
        <v>1886</v>
      </c>
      <c r="BL2679">
        <v>0</v>
      </c>
      <c r="BM2679">
        <v>0</v>
      </c>
      <c r="BN2679">
        <v>0</v>
      </c>
    </row>
    <row r="2680" spans="1:66" x14ac:dyDescent="0.25">
      <c r="A2680">
        <v>11073</v>
      </c>
      <c r="B2680" t="s">
        <v>6697</v>
      </c>
      <c r="C2680">
        <v>1</v>
      </c>
      <c r="D2680">
        <v>0</v>
      </c>
      <c r="E2680">
        <v>0</v>
      </c>
      <c r="F2680" t="s">
        <v>1884</v>
      </c>
      <c r="G2680" t="s">
        <v>1884</v>
      </c>
      <c r="H2680" t="s">
        <v>1884</v>
      </c>
      <c r="I2680" t="s">
        <v>1884</v>
      </c>
      <c r="J2680" t="s">
        <v>1884</v>
      </c>
      <c r="K2680" t="s">
        <v>1884</v>
      </c>
      <c r="L2680" t="s">
        <v>1884</v>
      </c>
      <c r="M2680" s="180">
        <v>45873</v>
      </c>
      <c r="N2680" t="s">
        <v>1886</v>
      </c>
      <c r="O2680" t="s">
        <v>1886</v>
      </c>
      <c r="P2680" t="s">
        <v>1886</v>
      </c>
      <c r="Q2680">
        <v>0</v>
      </c>
      <c r="R2680">
        <v>0</v>
      </c>
      <c r="S2680" t="s">
        <v>1886</v>
      </c>
      <c r="T2680" t="s">
        <v>1886</v>
      </c>
      <c r="U2680">
        <v>0</v>
      </c>
      <c r="V2680" t="s">
        <v>1886</v>
      </c>
      <c r="W2680">
        <v>0</v>
      </c>
      <c r="X2680">
        <v>0</v>
      </c>
      <c r="Y2680">
        <v>0</v>
      </c>
      <c r="Z2680" t="s">
        <v>1884</v>
      </c>
      <c r="AA2680" t="s">
        <v>1884</v>
      </c>
      <c r="AB2680" t="s">
        <v>1884</v>
      </c>
      <c r="AC2680">
        <v>0</v>
      </c>
      <c r="AD2680">
        <v>0</v>
      </c>
      <c r="AE2680">
        <v>0</v>
      </c>
      <c r="AF2680">
        <v>0</v>
      </c>
      <c r="AG2680" t="s">
        <v>1884</v>
      </c>
      <c r="AH2680" s="181" t="s">
        <v>1886</v>
      </c>
      <c r="AI2680" s="182">
        <v>141</v>
      </c>
      <c r="AJ2680" s="181" t="s">
        <v>2297</v>
      </c>
      <c r="AK2680" s="181" t="s">
        <v>2664</v>
      </c>
      <c r="AL2680" s="181" t="s">
        <v>1886</v>
      </c>
      <c r="AO2680" s="181"/>
      <c r="AQ2680">
        <v>10</v>
      </c>
      <c r="AR2680" s="182">
        <v>40</v>
      </c>
      <c r="AS2680" s="183" t="s">
        <v>1884</v>
      </c>
      <c r="AT2680">
        <v>0</v>
      </c>
      <c r="AU2680">
        <v>0</v>
      </c>
      <c r="AV2680" s="182">
        <v>0</v>
      </c>
      <c r="AW2680" s="184">
        <v>0</v>
      </c>
      <c r="AX2680" s="183" t="s">
        <v>1884</v>
      </c>
      <c r="AY2680" s="184">
        <v>0</v>
      </c>
      <c r="AZ2680">
        <v>0</v>
      </c>
      <c r="BA2680">
        <v>0</v>
      </c>
      <c r="BB2680">
        <v>0</v>
      </c>
      <c r="BC2680" s="182">
        <v>11073</v>
      </c>
      <c r="BD2680" t="s">
        <v>1886</v>
      </c>
      <c r="BE2680" t="s">
        <v>1886</v>
      </c>
      <c r="BF2680" t="s">
        <v>1886</v>
      </c>
      <c r="BG2680" s="181" t="s">
        <v>1886</v>
      </c>
      <c r="BH2680">
        <v>0</v>
      </c>
      <c r="BI2680" s="184">
        <v>0</v>
      </c>
      <c r="BJ2680" s="182">
        <v>0</v>
      </c>
      <c r="BK2680" s="181" t="s">
        <v>1886</v>
      </c>
      <c r="BL2680">
        <v>0</v>
      </c>
      <c r="BM2680">
        <v>0</v>
      </c>
      <c r="BN2680">
        <v>0</v>
      </c>
    </row>
    <row r="2681" spans="1:66" x14ac:dyDescent="0.25">
      <c r="A2681">
        <v>11074</v>
      </c>
      <c r="B2681" t="s">
        <v>6698</v>
      </c>
      <c r="C2681">
        <v>30</v>
      </c>
      <c r="D2681">
        <v>0</v>
      </c>
      <c r="E2681">
        <v>0</v>
      </c>
      <c r="F2681" t="s">
        <v>1884</v>
      </c>
      <c r="G2681" t="s">
        <v>1885</v>
      </c>
      <c r="H2681" t="s">
        <v>1884</v>
      </c>
      <c r="I2681" t="s">
        <v>1884</v>
      </c>
      <c r="J2681" t="s">
        <v>1884</v>
      </c>
      <c r="K2681" t="s">
        <v>1884</v>
      </c>
      <c r="L2681" t="s">
        <v>1884</v>
      </c>
      <c r="M2681" s="180">
        <v>45873</v>
      </c>
      <c r="N2681" t="s">
        <v>1886</v>
      </c>
      <c r="O2681" t="s">
        <v>1886</v>
      </c>
      <c r="P2681" t="s">
        <v>6699</v>
      </c>
      <c r="Q2681">
        <v>0</v>
      </c>
      <c r="R2681">
        <v>0</v>
      </c>
      <c r="S2681" t="s">
        <v>1886</v>
      </c>
      <c r="T2681" t="s">
        <v>1886</v>
      </c>
      <c r="U2681">
        <v>0</v>
      </c>
      <c r="V2681" t="s">
        <v>1886</v>
      </c>
      <c r="W2681">
        <v>0</v>
      </c>
      <c r="X2681">
        <v>0</v>
      </c>
      <c r="Y2681">
        <v>0</v>
      </c>
      <c r="Z2681" t="s">
        <v>1884</v>
      </c>
      <c r="AA2681" t="s">
        <v>1884</v>
      </c>
      <c r="AB2681" t="s">
        <v>1884</v>
      </c>
      <c r="AC2681">
        <v>0</v>
      </c>
      <c r="AD2681">
        <v>0</v>
      </c>
      <c r="AE2681">
        <v>0</v>
      </c>
      <c r="AF2681">
        <v>0</v>
      </c>
      <c r="AG2681" t="s">
        <v>1884</v>
      </c>
      <c r="AH2681" s="181" t="s">
        <v>1886</v>
      </c>
      <c r="AI2681" s="182">
        <v>141</v>
      </c>
      <c r="AJ2681" s="181" t="s">
        <v>2297</v>
      </c>
      <c r="AK2681" s="181" t="s">
        <v>1886</v>
      </c>
      <c r="AL2681" s="181" t="s">
        <v>1886</v>
      </c>
      <c r="AO2681" s="181"/>
      <c r="AQ2681">
        <v>10</v>
      </c>
      <c r="AR2681" s="182">
        <v>50</v>
      </c>
      <c r="AS2681" s="183" t="s">
        <v>1885</v>
      </c>
      <c r="AT2681">
        <v>0</v>
      </c>
      <c r="AU2681">
        <v>84</v>
      </c>
      <c r="AV2681" s="182">
        <v>7</v>
      </c>
      <c r="AW2681" s="184">
        <v>0</v>
      </c>
      <c r="AX2681" s="183" t="s">
        <v>1884</v>
      </c>
      <c r="AY2681" s="184">
        <v>0</v>
      </c>
      <c r="AZ2681">
        <v>0</v>
      </c>
      <c r="BA2681">
        <v>0</v>
      </c>
      <c r="BB2681">
        <v>0</v>
      </c>
      <c r="BC2681" s="182">
        <v>11074</v>
      </c>
      <c r="BD2681" t="s">
        <v>1886</v>
      </c>
      <c r="BE2681" t="s">
        <v>1886</v>
      </c>
      <c r="BF2681" t="s">
        <v>1886</v>
      </c>
      <c r="BG2681" s="181" t="s">
        <v>1886</v>
      </c>
      <c r="BH2681">
        <v>0</v>
      </c>
      <c r="BI2681" s="184">
        <v>0</v>
      </c>
      <c r="BJ2681" s="182">
        <v>0</v>
      </c>
      <c r="BK2681" s="181" t="s">
        <v>1886</v>
      </c>
      <c r="BL2681">
        <v>0</v>
      </c>
      <c r="BM2681">
        <v>0</v>
      </c>
      <c r="BN2681">
        <v>0</v>
      </c>
    </row>
    <row r="2682" spans="1:66" x14ac:dyDescent="0.25">
      <c r="A2682">
        <v>11075</v>
      </c>
      <c r="B2682" t="s">
        <v>1384</v>
      </c>
      <c r="C2682">
        <v>36</v>
      </c>
      <c r="D2682">
        <v>0</v>
      </c>
      <c r="E2682">
        <v>0</v>
      </c>
      <c r="F2682" t="s">
        <v>1884</v>
      </c>
      <c r="G2682" t="s">
        <v>1885</v>
      </c>
      <c r="H2682" t="s">
        <v>1884</v>
      </c>
      <c r="I2682" t="s">
        <v>1884</v>
      </c>
      <c r="J2682" t="s">
        <v>1884</v>
      </c>
      <c r="K2682" t="s">
        <v>1884</v>
      </c>
      <c r="L2682" t="s">
        <v>1884</v>
      </c>
      <c r="M2682" s="180">
        <v>45875</v>
      </c>
      <c r="N2682" t="s">
        <v>1886</v>
      </c>
      <c r="O2682" t="s">
        <v>1886</v>
      </c>
      <c r="P2682" t="s">
        <v>6700</v>
      </c>
      <c r="Q2682">
        <v>0</v>
      </c>
      <c r="R2682">
        <v>0</v>
      </c>
      <c r="S2682" t="s">
        <v>1886</v>
      </c>
      <c r="T2682" t="s">
        <v>1886</v>
      </c>
      <c r="U2682">
        <v>0</v>
      </c>
      <c r="V2682" t="s">
        <v>1886</v>
      </c>
      <c r="W2682">
        <v>0</v>
      </c>
      <c r="X2682">
        <v>0</v>
      </c>
      <c r="Y2682">
        <v>0</v>
      </c>
      <c r="Z2682" t="s">
        <v>1884</v>
      </c>
      <c r="AA2682" t="s">
        <v>1884</v>
      </c>
      <c r="AB2682" t="s">
        <v>1884</v>
      </c>
      <c r="AC2682">
        <v>0</v>
      </c>
      <c r="AD2682">
        <v>0</v>
      </c>
      <c r="AE2682">
        <v>0</v>
      </c>
      <c r="AF2682">
        <v>0</v>
      </c>
      <c r="AG2682" t="s">
        <v>1884</v>
      </c>
      <c r="AH2682" s="181" t="s">
        <v>1886</v>
      </c>
      <c r="AI2682" s="182">
        <v>116</v>
      </c>
      <c r="AJ2682" s="181" t="s">
        <v>1995</v>
      </c>
      <c r="AK2682" s="181" t="s">
        <v>6701</v>
      </c>
      <c r="AL2682" s="181" t="s">
        <v>1886</v>
      </c>
      <c r="AO2682" s="181"/>
      <c r="AQ2682">
        <v>10</v>
      </c>
      <c r="AR2682" s="182">
        <v>40</v>
      </c>
      <c r="AS2682" s="183" t="s">
        <v>1885</v>
      </c>
      <c r="AT2682">
        <v>0</v>
      </c>
      <c r="AU2682">
        <v>14</v>
      </c>
      <c r="AV2682" s="182">
        <v>2</v>
      </c>
      <c r="AW2682" s="184">
        <v>0</v>
      </c>
      <c r="AX2682" s="183" t="s">
        <v>1884</v>
      </c>
      <c r="AY2682" s="184">
        <v>0</v>
      </c>
      <c r="AZ2682">
        <v>0</v>
      </c>
      <c r="BA2682">
        <v>0</v>
      </c>
      <c r="BB2682">
        <v>0</v>
      </c>
      <c r="BC2682" s="182">
        <v>11075</v>
      </c>
      <c r="BD2682" t="s">
        <v>1886</v>
      </c>
      <c r="BE2682" t="s">
        <v>1886</v>
      </c>
      <c r="BF2682" t="s">
        <v>1886</v>
      </c>
      <c r="BG2682" s="181" t="s">
        <v>1886</v>
      </c>
      <c r="BH2682">
        <v>8.64</v>
      </c>
      <c r="BI2682" s="184">
        <v>0</v>
      </c>
      <c r="BJ2682" s="182">
        <v>0</v>
      </c>
      <c r="BK2682" s="181" t="s">
        <v>1886</v>
      </c>
      <c r="BL2682">
        <v>0</v>
      </c>
      <c r="BM2682">
        <v>0</v>
      </c>
      <c r="BN2682">
        <v>0</v>
      </c>
    </row>
    <row r="2683" spans="1:66" x14ac:dyDescent="0.25">
      <c r="A2683">
        <v>11076</v>
      </c>
      <c r="B2683" t="s">
        <v>6702</v>
      </c>
      <c r="C2683">
        <v>40</v>
      </c>
      <c r="D2683">
        <v>0</v>
      </c>
      <c r="E2683">
        <v>0</v>
      </c>
      <c r="F2683" t="s">
        <v>1884</v>
      </c>
      <c r="G2683" t="s">
        <v>1885</v>
      </c>
      <c r="H2683" t="s">
        <v>1884</v>
      </c>
      <c r="I2683" t="s">
        <v>1884</v>
      </c>
      <c r="J2683" t="s">
        <v>1884</v>
      </c>
      <c r="K2683" t="s">
        <v>1884</v>
      </c>
      <c r="L2683" t="s">
        <v>1884</v>
      </c>
      <c r="M2683" s="180">
        <v>45875</v>
      </c>
      <c r="N2683" t="s">
        <v>1886</v>
      </c>
      <c r="O2683" t="s">
        <v>1886</v>
      </c>
      <c r="P2683" t="s">
        <v>6703</v>
      </c>
      <c r="Q2683">
        <v>0</v>
      </c>
      <c r="R2683">
        <v>0</v>
      </c>
      <c r="S2683" t="s">
        <v>1886</v>
      </c>
      <c r="T2683" t="s">
        <v>1886</v>
      </c>
      <c r="U2683">
        <v>0</v>
      </c>
      <c r="V2683" t="s">
        <v>1886</v>
      </c>
      <c r="W2683">
        <v>0</v>
      </c>
      <c r="X2683">
        <v>0</v>
      </c>
      <c r="Y2683">
        <v>0</v>
      </c>
      <c r="Z2683" t="s">
        <v>1884</v>
      </c>
      <c r="AA2683" t="s">
        <v>1884</v>
      </c>
      <c r="AB2683" t="s">
        <v>1884</v>
      </c>
      <c r="AC2683">
        <v>0</v>
      </c>
      <c r="AD2683">
        <v>0</v>
      </c>
      <c r="AE2683">
        <v>0</v>
      </c>
      <c r="AF2683">
        <v>0</v>
      </c>
      <c r="AG2683" t="s">
        <v>1884</v>
      </c>
      <c r="AH2683" s="181" t="s">
        <v>1886</v>
      </c>
      <c r="AI2683" s="182">
        <v>51</v>
      </c>
      <c r="AJ2683" s="181" t="s">
        <v>1967</v>
      </c>
      <c r="AK2683" s="181" t="s">
        <v>6704</v>
      </c>
      <c r="AL2683" s="181" t="s">
        <v>1886</v>
      </c>
      <c r="AO2683" s="181"/>
      <c r="AQ2683">
        <v>10</v>
      </c>
      <c r="AR2683" s="182">
        <v>40</v>
      </c>
      <c r="AS2683" s="183" t="s">
        <v>1885</v>
      </c>
      <c r="AT2683">
        <v>0</v>
      </c>
      <c r="AU2683">
        <v>0</v>
      </c>
      <c r="AV2683" s="182">
        <v>0</v>
      </c>
      <c r="AW2683" s="184">
        <v>0</v>
      </c>
      <c r="AX2683" s="183" t="s">
        <v>1884</v>
      </c>
      <c r="AY2683" s="184">
        <v>0</v>
      </c>
      <c r="AZ2683">
        <v>0</v>
      </c>
      <c r="BA2683">
        <v>0</v>
      </c>
      <c r="BB2683">
        <v>0</v>
      </c>
      <c r="BC2683" s="182">
        <v>11076</v>
      </c>
      <c r="BD2683" t="s">
        <v>1886</v>
      </c>
      <c r="BE2683" t="s">
        <v>1886</v>
      </c>
      <c r="BF2683" t="s">
        <v>1886</v>
      </c>
      <c r="BG2683" s="181" t="s">
        <v>1886</v>
      </c>
      <c r="BH2683">
        <v>0</v>
      </c>
      <c r="BI2683" s="184">
        <v>0</v>
      </c>
      <c r="BJ2683" s="182">
        <v>0</v>
      </c>
      <c r="BK2683" s="181" t="s">
        <v>1886</v>
      </c>
      <c r="BL2683">
        <v>0</v>
      </c>
      <c r="BM2683">
        <v>0</v>
      </c>
      <c r="BN2683">
        <v>0</v>
      </c>
    </row>
    <row r="2684" spans="1:66" x14ac:dyDescent="0.25">
      <c r="A2684">
        <v>11077</v>
      </c>
      <c r="B2684" t="s">
        <v>6705</v>
      </c>
      <c r="C2684">
        <v>1</v>
      </c>
      <c r="D2684">
        <v>0</v>
      </c>
      <c r="E2684">
        <v>0</v>
      </c>
      <c r="F2684" t="s">
        <v>1884</v>
      </c>
      <c r="G2684" t="s">
        <v>1885</v>
      </c>
      <c r="H2684" t="s">
        <v>1884</v>
      </c>
      <c r="I2684" t="s">
        <v>1884</v>
      </c>
      <c r="J2684" t="s">
        <v>1884</v>
      </c>
      <c r="K2684" t="s">
        <v>1884</v>
      </c>
      <c r="L2684" t="s">
        <v>1884</v>
      </c>
      <c r="M2684" s="180">
        <v>45875</v>
      </c>
      <c r="N2684" t="s">
        <v>1886</v>
      </c>
      <c r="O2684" t="s">
        <v>1886</v>
      </c>
      <c r="P2684" t="s">
        <v>6706</v>
      </c>
      <c r="Q2684">
        <v>0</v>
      </c>
      <c r="R2684">
        <v>0</v>
      </c>
      <c r="S2684" t="s">
        <v>1886</v>
      </c>
      <c r="T2684" t="s">
        <v>1886</v>
      </c>
      <c r="U2684">
        <v>0</v>
      </c>
      <c r="V2684" t="s">
        <v>1886</v>
      </c>
      <c r="W2684">
        <v>0</v>
      </c>
      <c r="X2684">
        <v>0</v>
      </c>
      <c r="Y2684">
        <v>0</v>
      </c>
      <c r="Z2684" t="s">
        <v>1884</v>
      </c>
      <c r="AA2684" t="s">
        <v>1884</v>
      </c>
      <c r="AB2684" t="s">
        <v>1884</v>
      </c>
      <c r="AC2684">
        <v>0</v>
      </c>
      <c r="AD2684">
        <v>0</v>
      </c>
      <c r="AE2684">
        <v>0</v>
      </c>
      <c r="AF2684">
        <v>0</v>
      </c>
      <c r="AG2684" t="s">
        <v>1884</v>
      </c>
      <c r="AH2684" s="181" t="s">
        <v>1886</v>
      </c>
      <c r="AI2684" s="182">
        <v>51</v>
      </c>
      <c r="AJ2684" s="181" t="s">
        <v>1967</v>
      </c>
      <c r="AK2684" s="181" t="s">
        <v>1886</v>
      </c>
      <c r="AL2684" s="181" t="s">
        <v>1886</v>
      </c>
      <c r="AO2684" s="181"/>
      <c r="AQ2684">
        <v>10</v>
      </c>
      <c r="AR2684" s="182">
        <v>40</v>
      </c>
      <c r="AS2684" s="183" t="s">
        <v>1885</v>
      </c>
      <c r="AT2684">
        <v>0</v>
      </c>
      <c r="AU2684">
        <v>0</v>
      </c>
      <c r="AV2684" s="182">
        <v>0</v>
      </c>
      <c r="AW2684" s="184">
        <v>0</v>
      </c>
      <c r="AX2684" s="183" t="s">
        <v>1884</v>
      </c>
      <c r="AY2684" s="184">
        <v>0</v>
      </c>
      <c r="AZ2684">
        <v>0</v>
      </c>
      <c r="BA2684">
        <v>0</v>
      </c>
      <c r="BB2684">
        <v>0</v>
      </c>
      <c r="BC2684" s="182">
        <v>11077</v>
      </c>
      <c r="BD2684" t="s">
        <v>1886</v>
      </c>
      <c r="BE2684" t="s">
        <v>1886</v>
      </c>
      <c r="BF2684" t="s">
        <v>1886</v>
      </c>
      <c r="BG2684" s="181" t="s">
        <v>1886</v>
      </c>
      <c r="BH2684">
        <v>0</v>
      </c>
      <c r="BI2684" s="184">
        <v>0</v>
      </c>
      <c r="BJ2684" s="182">
        <v>0</v>
      </c>
      <c r="BK2684" s="181" t="s">
        <v>1886</v>
      </c>
      <c r="BL2684">
        <v>0</v>
      </c>
      <c r="BM2684">
        <v>0</v>
      </c>
      <c r="BN2684">
        <v>0</v>
      </c>
    </row>
    <row r="2685" spans="1:66" x14ac:dyDescent="0.25">
      <c r="A2685">
        <v>11078</v>
      </c>
      <c r="B2685" t="s">
        <v>915</v>
      </c>
      <c r="C2685">
        <v>18</v>
      </c>
      <c r="D2685">
        <v>0</v>
      </c>
      <c r="E2685">
        <v>0</v>
      </c>
      <c r="F2685" t="s">
        <v>1884</v>
      </c>
      <c r="G2685" t="s">
        <v>1885</v>
      </c>
      <c r="H2685" t="s">
        <v>1884</v>
      </c>
      <c r="I2685" t="s">
        <v>1884</v>
      </c>
      <c r="J2685" t="s">
        <v>1884</v>
      </c>
      <c r="K2685" t="s">
        <v>1884</v>
      </c>
      <c r="L2685" t="s">
        <v>1884</v>
      </c>
      <c r="M2685" s="180">
        <v>45876</v>
      </c>
      <c r="N2685" t="s">
        <v>1886</v>
      </c>
      <c r="O2685" t="s">
        <v>1886</v>
      </c>
      <c r="P2685" t="s">
        <v>6707</v>
      </c>
      <c r="Q2685">
        <v>0</v>
      </c>
      <c r="R2685">
        <v>0</v>
      </c>
      <c r="S2685" t="s">
        <v>1886</v>
      </c>
      <c r="T2685" t="s">
        <v>1886</v>
      </c>
      <c r="U2685">
        <v>0</v>
      </c>
      <c r="V2685" t="s">
        <v>1886</v>
      </c>
      <c r="W2685">
        <v>0</v>
      </c>
      <c r="X2685">
        <v>0</v>
      </c>
      <c r="Y2685">
        <v>0</v>
      </c>
      <c r="Z2685" t="s">
        <v>1884</v>
      </c>
      <c r="AA2685" t="s">
        <v>1884</v>
      </c>
      <c r="AB2685" t="s">
        <v>1884</v>
      </c>
      <c r="AC2685">
        <v>0</v>
      </c>
      <c r="AD2685">
        <v>0</v>
      </c>
      <c r="AE2685">
        <v>0</v>
      </c>
      <c r="AF2685">
        <v>0</v>
      </c>
      <c r="AG2685" t="s">
        <v>1885</v>
      </c>
      <c r="AH2685" s="181" t="s">
        <v>1886</v>
      </c>
      <c r="AI2685" s="182">
        <v>27</v>
      </c>
      <c r="AJ2685" s="181" t="s">
        <v>1889</v>
      </c>
      <c r="AK2685" s="181" t="s">
        <v>1886</v>
      </c>
      <c r="AL2685" s="181" t="s">
        <v>1886</v>
      </c>
      <c r="AO2685" s="181"/>
      <c r="AQ2685">
        <v>10</v>
      </c>
      <c r="AR2685" s="182">
        <v>40</v>
      </c>
      <c r="AS2685" s="183" t="s">
        <v>1885</v>
      </c>
      <c r="AT2685">
        <v>0</v>
      </c>
      <c r="AU2685">
        <v>0</v>
      </c>
      <c r="AV2685" s="182">
        <v>0</v>
      </c>
      <c r="AW2685" s="184">
        <v>0</v>
      </c>
      <c r="AX2685" s="183" t="s">
        <v>1884</v>
      </c>
      <c r="AY2685" s="184">
        <v>0</v>
      </c>
      <c r="AZ2685">
        <v>0</v>
      </c>
      <c r="BA2685">
        <v>0</v>
      </c>
      <c r="BB2685">
        <v>0</v>
      </c>
      <c r="BC2685" s="182">
        <v>11078</v>
      </c>
      <c r="BD2685" t="s">
        <v>1886</v>
      </c>
      <c r="BE2685" t="s">
        <v>1886</v>
      </c>
      <c r="BF2685" t="s">
        <v>1886</v>
      </c>
      <c r="BG2685" s="181" t="s">
        <v>1886</v>
      </c>
      <c r="BH2685">
        <v>0</v>
      </c>
      <c r="BI2685" s="184">
        <v>0</v>
      </c>
      <c r="BJ2685" s="182">
        <v>0</v>
      </c>
      <c r="BK2685" s="181" t="s">
        <v>1886</v>
      </c>
      <c r="BL2685">
        <v>0</v>
      </c>
      <c r="BM2685">
        <v>0</v>
      </c>
      <c r="BN2685">
        <v>0</v>
      </c>
    </row>
    <row r="2686" spans="1:66" x14ac:dyDescent="0.25">
      <c r="A2686">
        <v>11079</v>
      </c>
      <c r="B2686" t="s">
        <v>917</v>
      </c>
      <c r="C2686">
        <v>18</v>
      </c>
      <c r="D2686">
        <v>0</v>
      </c>
      <c r="E2686">
        <v>0</v>
      </c>
      <c r="F2686" t="s">
        <v>1884</v>
      </c>
      <c r="G2686" t="s">
        <v>1885</v>
      </c>
      <c r="H2686" t="s">
        <v>1884</v>
      </c>
      <c r="I2686" t="s">
        <v>1884</v>
      </c>
      <c r="J2686" t="s">
        <v>1884</v>
      </c>
      <c r="K2686" t="s">
        <v>1884</v>
      </c>
      <c r="L2686" t="s">
        <v>1884</v>
      </c>
      <c r="M2686" s="180">
        <v>45876</v>
      </c>
      <c r="N2686" t="s">
        <v>1886</v>
      </c>
      <c r="O2686" t="s">
        <v>1886</v>
      </c>
      <c r="P2686" t="s">
        <v>6708</v>
      </c>
      <c r="Q2686">
        <v>0</v>
      </c>
      <c r="R2686">
        <v>0</v>
      </c>
      <c r="S2686" t="s">
        <v>1886</v>
      </c>
      <c r="T2686" t="s">
        <v>1886</v>
      </c>
      <c r="U2686">
        <v>0</v>
      </c>
      <c r="V2686" t="s">
        <v>1886</v>
      </c>
      <c r="W2686">
        <v>0</v>
      </c>
      <c r="X2686">
        <v>0</v>
      </c>
      <c r="Y2686">
        <v>0</v>
      </c>
      <c r="Z2686" t="s">
        <v>1884</v>
      </c>
      <c r="AA2686" t="s">
        <v>1884</v>
      </c>
      <c r="AB2686" t="s">
        <v>1884</v>
      </c>
      <c r="AC2686">
        <v>0</v>
      </c>
      <c r="AD2686">
        <v>0</v>
      </c>
      <c r="AE2686">
        <v>0</v>
      </c>
      <c r="AF2686">
        <v>0</v>
      </c>
      <c r="AG2686" t="s">
        <v>1885</v>
      </c>
      <c r="AH2686" s="181" t="s">
        <v>1886</v>
      </c>
      <c r="AI2686" s="182">
        <v>27</v>
      </c>
      <c r="AJ2686" s="181" t="s">
        <v>1889</v>
      </c>
      <c r="AK2686" s="181" t="s">
        <v>1886</v>
      </c>
      <c r="AL2686" s="181" t="s">
        <v>1886</v>
      </c>
      <c r="AO2686" s="181"/>
      <c r="AQ2686">
        <v>10</v>
      </c>
      <c r="AR2686" s="182">
        <v>40</v>
      </c>
      <c r="AS2686" s="183" t="s">
        <v>1885</v>
      </c>
      <c r="AT2686">
        <v>0</v>
      </c>
      <c r="AU2686">
        <v>0</v>
      </c>
      <c r="AV2686" s="182">
        <v>0</v>
      </c>
      <c r="AW2686" s="184">
        <v>0</v>
      </c>
      <c r="AX2686" s="183" t="s">
        <v>1884</v>
      </c>
      <c r="AY2686" s="184">
        <v>0</v>
      </c>
      <c r="AZ2686">
        <v>0</v>
      </c>
      <c r="BA2686">
        <v>0</v>
      </c>
      <c r="BB2686">
        <v>0</v>
      </c>
      <c r="BC2686" s="182">
        <v>11079</v>
      </c>
      <c r="BD2686" t="s">
        <v>1886</v>
      </c>
      <c r="BE2686" t="s">
        <v>1886</v>
      </c>
      <c r="BF2686" t="s">
        <v>1886</v>
      </c>
      <c r="BG2686" s="181" t="s">
        <v>1886</v>
      </c>
      <c r="BH2686">
        <v>0</v>
      </c>
      <c r="BI2686" s="184">
        <v>0</v>
      </c>
      <c r="BJ2686" s="182">
        <v>0</v>
      </c>
      <c r="BK2686" s="181" t="s">
        <v>1886</v>
      </c>
      <c r="BL2686">
        <v>0</v>
      </c>
      <c r="BM2686">
        <v>0</v>
      </c>
      <c r="BN2686">
        <v>0</v>
      </c>
    </row>
    <row r="2687" spans="1:66" x14ac:dyDescent="0.25">
      <c r="A2687">
        <v>11080</v>
      </c>
      <c r="B2687" t="s">
        <v>6709</v>
      </c>
      <c r="C2687">
        <v>6</v>
      </c>
      <c r="D2687">
        <v>0</v>
      </c>
      <c r="E2687">
        <v>0</v>
      </c>
      <c r="F2687" t="s">
        <v>1884</v>
      </c>
      <c r="G2687" t="s">
        <v>1885</v>
      </c>
      <c r="H2687" t="s">
        <v>1884</v>
      </c>
      <c r="I2687" t="s">
        <v>1884</v>
      </c>
      <c r="J2687" t="s">
        <v>1884</v>
      </c>
      <c r="K2687" t="s">
        <v>1884</v>
      </c>
      <c r="L2687" t="s">
        <v>1884</v>
      </c>
      <c r="M2687" s="180">
        <v>45877</v>
      </c>
      <c r="N2687" t="s">
        <v>1886</v>
      </c>
      <c r="O2687" t="s">
        <v>1886</v>
      </c>
      <c r="P2687" t="s">
        <v>6710</v>
      </c>
      <c r="Q2687">
        <v>0</v>
      </c>
      <c r="R2687">
        <v>0</v>
      </c>
      <c r="S2687" t="s">
        <v>1886</v>
      </c>
      <c r="T2687" t="s">
        <v>1886</v>
      </c>
      <c r="U2687">
        <v>0</v>
      </c>
      <c r="V2687" t="s">
        <v>1886</v>
      </c>
      <c r="W2687">
        <v>0</v>
      </c>
      <c r="X2687">
        <v>0</v>
      </c>
      <c r="Y2687">
        <v>0</v>
      </c>
      <c r="Z2687" t="s">
        <v>1884</v>
      </c>
      <c r="AA2687" t="s">
        <v>1884</v>
      </c>
      <c r="AB2687" t="s">
        <v>1884</v>
      </c>
      <c r="AC2687">
        <v>0</v>
      </c>
      <c r="AD2687">
        <v>0</v>
      </c>
      <c r="AE2687">
        <v>0</v>
      </c>
      <c r="AF2687">
        <v>0</v>
      </c>
      <c r="AG2687" t="s">
        <v>1884</v>
      </c>
      <c r="AH2687" s="181" t="s">
        <v>1886</v>
      </c>
      <c r="AI2687" s="182">
        <v>1008</v>
      </c>
      <c r="AJ2687" s="181" t="s">
        <v>6711</v>
      </c>
      <c r="AK2687" s="181" t="s">
        <v>1886</v>
      </c>
      <c r="AL2687" s="181" t="s">
        <v>1886</v>
      </c>
      <c r="AO2687" s="181"/>
      <c r="AQ2687">
        <v>10</v>
      </c>
      <c r="AR2687" s="182">
        <v>40</v>
      </c>
      <c r="AS2687" s="183" t="s">
        <v>1885</v>
      </c>
      <c r="AT2687">
        <v>0</v>
      </c>
      <c r="AU2687">
        <v>0</v>
      </c>
      <c r="AV2687" s="182">
        <v>0</v>
      </c>
      <c r="AW2687" s="184">
        <v>0</v>
      </c>
      <c r="AX2687" s="183" t="s">
        <v>1884</v>
      </c>
      <c r="AY2687" s="184">
        <v>0</v>
      </c>
      <c r="AZ2687">
        <v>0</v>
      </c>
      <c r="BA2687">
        <v>0</v>
      </c>
      <c r="BB2687">
        <v>0</v>
      </c>
      <c r="BC2687" s="182">
        <v>11080</v>
      </c>
      <c r="BD2687" t="s">
        <v>1886</v>
      </c>
      <c r="BE2687" t="s">
        <v>1886</v>
      </c>
      <c r="BF2687" t="s">
        <v>1886</v>
      </c>
      <c r="BG2687" s="181" t="s">
        <v>1886</v>
      </c>
      <c r="BH2687">
        <v>4.5</v>
      </c>
      <c r="BI2687" s="184">
        <v>0</v>
      </c>
      <c r="BJ2687" s="182">
        <v>0</v>
      </c>
      <c r="BK2687" s="181" t="s">
        <v>1886</v>
      </c>
      <c r="BL2687">
        <v>0</v>
      </c>
      <c r="BM2687">
        <v>0</v>
      </c>
      <c r="BN2687">
        <v>0</v>
      </c>
    </row>
    <row r="2688" spans="1:66" x14ac:dyDescent="0.25">
      <c r="A2688">
        <v>11081</v>
      </c>
      <c r="B2688" t="s">
        <v>6712</v>
      </c>
      <c r="C2688">
        <v>6</v>
      </c>
      <c r="D2688">
        <v>0</v>
      </c>
      <c r="E2688">
        <v>0</v>
      </c>
      <c r="F2688" t="s">
        <v>1884</v>
      </c>
      <c r="G2688" t="s">
        <v>1885</v>
      </c>
      <c r="H2688" t="s">
        <v>1884</v>
      </c>
      <c r="I2688" t="s">
        <v>1884</v>
      </c>
      <c r="J2688" t="s">
        <v>1884</v>
      </c>
      <c r="K2688" t="s">
        <v>1884</v>
      </c>
      <c r="L2688" t="s">
        <v>1884</v>
      </c>
      <c r="M2688" s="180">
        <v>45877</v>
      </c>
      <c r="N2688" t="s">
        <v>1886</v>
      </c>
      <c r="O2688" t="s">
        <v>1886</v>
      </c>
      <c r="P2688" t="s">
        <v>6713</v>
      </c>
      <c r="Q2688">
        <v>0</v>
      </c>
      <c r="R2688">
        <v>0</v>
      </c>
      <c r="S2688" t="s">
        <v>1886</v>
      </c>
      <c r="T2688" t="s">
        <v>1886</v>
      </c>
      <c r="U2688">
        <v>0</v>
      </c>
      <c r="V2688" t="s">
        <v>1886</v>
      </c>
      <c r="W2688">
        <v>0</v>
      </c>
      <c r="X2688">
        <v>0</v>
      </c>
      <c r="Y2688">
        <v>0</v>
      </c>
      <c r="Z2688" t="s">
        <v>1884</v>
      </c>
      <c r="AA2688" t="s">
        <v>1884</v>
      </c>
      <c r="AB2688" t="s">
        <v>1884</v>
      </c>
      <c r="AC2688">
        <v>0</v>
      </c>
      <c r="AD2688">
        <v>0</v>
      </c>
      <c r="AE2688">
        <v>0</v>
      </c>
      <c r="AF2688">
        <v>0</v>
      </c>
      <c r="AG2688" t="s">
        <v>1884</v>
      </c>
      <c r="AH2688" s="181" t="s">
        <v>1886</v>
      </c>
      <c r="AI2688" s="182">
        <v>1008</v>
      </c>
      <c r="AJ2688" s="181" t="s">
        <v>6711</v>
      </c>
      <c r="AK2688" s="181" t="s">
        <v>1886</v>
      </c>
      <c r="AL2688" s="181" t="s">
        <v>1886</v>
      </c>
      <c r="AO2688" s="181"/>
      <c r="AQ2688">
        <v>10</v>
      </c>
      <c r="AR2688" s="182">
        <v>40</v>
      </c>
      <c r="AS2688" s="183" t="s">
        <v>1885</v>
      </c>
      <c r="AT2688">
        <v>0</v>
      </c>
      <c r="AU2688">
        <v>0</v>
      </c>
      <c r="AV2688" s="182">
        <v>0</v>
      </c>
      <c r="AW2688" s="184">
        <v>0</v>
      </c>
      <c r="AX2688" s="183" t="s">
        <v>1884</v>
      </c>
      <c r="AY2688" s="184">
        <v>0</v>
      </c>
      <c r="AZ2688">
        <v>0</v>
      </c>
      <c r="BA2688">
        <v>0</v>
      </c>
      <c r="BB2688">
        <v>0</v>
      </c>
      <c r="BC2688" s="182">
        <v>11081</v>
      </c>
      <c r="BD2688" t="s">
        <v>1886</v>
      </c>
      <c r="BE2688" t="s">
        <v>1886</v>
      </c>
      <c r="BF2688" t="s">
        <v>1886</v>
      </c>
      <c r="BG2688" s="181" t="s">
        <v>1886</v>
      </c>
      <c r="BH2688">
        <v>4.5</v>
      </c>
      <c r="BI2688" s="184">
        <v>0</v>
      </c>
      <c r="BJ2688" s="182">
        <v>0</v>
      </c>
      <c r="BK2688" s="181" t="s">
        <v>1886</v>
      </c>
      <c r="BL2688">
        <v>0</v>
      </c>
      <c r="BM2688">
        <v>0</v>
      </c>
      <c r="BN2688">
        <v>0</v>
      </c>
    </row>
    <row r="2689" spans="1:66" x14ac:dyDescent="0.25">
      <c r="A2689">
        <v>11082</v>
      </c>
      <c r="B2689" t="s">
        <v>6714</v>
      </c>
      <c r="C2689">
        <v>6</v>
      </c>
      <c r="D2689">
        <v>0</v>
      </c>
      <c r="E2689">
        <v>0</v>
      </c>
      <c r="F2689" t="s">
        <v>1884</v>
      </c>
      <c r="G2689" t="s">
        <v>1885</v>
      </c>
      <c r="H2689" t="s">
        <v>1884</v>
      </c>
      <c r="I2689" t="s">
        <v>1884</v>
      </c>
      <c r="J2689" t="s">
        <v>1884</v>
      </c>
      <c r="K2689" t="s">
        <v>1884</v>
      </c>
      <c r="L2689" t="s">
        <v>1884</v>
      </c>
      <c r="M2689" s="180">
        <v>45877</v>
      </c>
      <c r="N2689" t="s">
        <v>1886</v>
      </c>
      <c r="O2689" t="s">
        <v>1886</v>
      </c>
      <c r="P2689" t="s">
        <v>6715</v>
      </c>
      <c r="Q2689">
        <v>0</v>
      </c>
      <c r="R2689">
        <v>0</v>
      </c>
      <c r="S2689" t="s">
        <v>1886</v>
      </c>
      <c r="T2689" t="s">
        <v>1886</v>
      </c>
      <c r="U2689">
        <v>0</v>
      </c>
      <c r="V2689" t="s">
        <v>1886</v>
      </c>
      <c r="W2689">
        <v>0</v>
      </c>
      <c r="X2689">
        <v>0</v>
      </c>
      <c r="Y2689">
        <v>0</v>
      </c>
      <c r="Z2689" t="s">
        <v>1884</v>
      </c>
      <c r="AA2689" t="s">
        <v>1884</v>
      </c>
      <c r="AB2689" t="s">
        <v>1884</v>
      </c>
      <c r="AC2689">
        <v>0</v>
      </c>
      <c r="AD2689">
        <v>0</v>
      </c>
      <c r="AE2689">
        <v>0</v>
      </c>
      <c r="AF2689">
        <v>0</v>
      </c>
      <c r="AG2689" t="s">
        <v>1884</v>
      </c>
      <c r="AH2689" s="181" t="s">
        <v>1886</v>
      </c>
      <c r="AI2689" s="182">
        <v>1008</v>
      </c>
      <c r="AJ2689" s="181" t="s">
        <v>6711</v>
      </c>
      <c r="AK2689" s="181" t="s">
        <v>1886</v>
      </c>
      <c r="AL2689" s="181" t="s">
        <v>1886</v>
      </c>
      <c r="AO2689" s="181"/>
      <c r="AQ2689">
        <v>10</v>
      </c>
      <c r="AR2689" s="182">
        <v>40</v>
      </c>
      <c r="AS2689" s="183" t="s">
        <v>1885</v>
      </c>
      <c r="AT2689">
        <v>0</v>
      </c>
      <c r="AU2689">
        <v>0</v>
      </c>
      <c r="AV2689" s="182">
        <v>0</v>
      </c>
      <c r="AW2689" s="184">
        <v>0</v>
      </c>
      <c r="AX2689" s="183" t="s">
        <v>1884</v>
      </c>
      <c r="AY2689" s="184">
        <v>0</v>
      </c>
      <c r="AZ2689">
        <v>0</v>
      </c>
      <c r="BA2689">
        <v>0</v>
      </c>
      <c r="BB2689">
        <v>0</v>
      </c>
      <c r="BC2689" s="182">
        <v>11082</v>
      </c>
      <c r="BD2689" t="s">
        <v>1886</v>
      </c>
      <c r="BE2689" t="s">
        <v>1886</v>
      </c>
      <c r="BF2689" t="s">
        <v>1886</v>
      </c>
      <c r="BG2689" s="181" t="s">
        <v>1886</v>
      </c>
      <c r="BH2689">
        <v>4.5</v>
      </c>
      <c r="BI2689" s="184">
        <v>0</v>
      </c>
      <c r="BJ2689" s="182">
        <v>0</v>
      </c>
      <c r="BK2689" s="181" t="s">
        <v>1886</v>
      </c>
      <c r="BL2689">
        <v>0</v>
      </c>
      <c r="BM2689">
        <v>0</v>
      </c>
      <c r="BN2689">
        <v>0</v>
      </c>
    </row>
    <row r="2690" spans="1:66" x14ac:dyDescent="0.25">
      <c r="A2690">
        <v>11083</v>
      </c>
      <c r="B2690" t="s">
        <v>6716</v>
      </c>
      <c r="C2690">
        <v>1</v>
      </c>
      <c r="D2690">
        <v>0</v>
      </c>
      <c r="E2690">
        <v>0</v>
      </c>
      <c r="F2690" t="s">
        <v>1884</v>
      </c>
      <c r="G2690" t="s">
        <v>1885</v>
      </c>
      <c r="H2690" t="s">
        <v>1884</v>
      </c>
      <c r="I2690" t="s">
        <v>1884</v>
      </c>
      <c r="J2690" t="s">
        <v>1884</v>
      </c>
      <c r="K2690" t="s">
        <v>1884</v>
      </c>
      <c r="L2690" t="s">
        <v>1884</v>
      </c>
      <c r="M2690" s="180">
        <v>45882</v>
      </c>
      <c r="N2690" t="s">
        <v>2007</v>
      </c>
      <c r="O2690" t="s">
        <v>1886</v>
      </c>
      <c r="P2690" t="s">
        <v>1886</v>
      </c>
      <c r="Q2690">
        <v>0</v>
      </c>
      <c r="R2690">
        <v>0</v>
      </c>
      <c r="S2690" t="s">
        <v>1886</v>
      </c>
      <c r="T2690" t="s">
        <v>1886</v>
      </c>
      <c r="U2690">
        <v>0</v>
      </c>
      <c r="V2690" t="s">
        <v>1886</v>
      </c>
      <c r="W2690">
        <v>0</v>
      </c>
      <c r="X2690">
        <v>0</v>
      </c>
      <c r="Y2690">
        <v>0</v>
      </c>
      <c r="Z2690" t="s">
        <v>1884</v>
      </c>
      <c r="AA2690" t="s">
        <v>1884</v>
      </c>
      <c r="AB2690" t="s">
        <v>1884</v>
      </c>
      <c r="AC2690">
        <v>0</v>
      </c>
      <c r="AD2690">
        <v>0</v>
      </c>
      <c r="AE2690">
        <v>0</v>
      </c>
      <c r="AF2690">
        <v>0</v>
      </c>
      <c r="AG2690" t="s">
        <v>1884</v>
      </c>
      <c r="AH2690" s="181" t="s">
        <v>1886</v>
      </c>
      <c r="AI2690" s="182">
        <v>0</v>
      </c>
      <c r="AJ2690" s="181" t="s">
        <v>1886</v>
      </c>
      <c r="AK2690" s="181" t="s">
        <v>1886</v>
      </c>
      <c r="AL2690" s="181" t="s">
        <v>1886</v>
      </c>
      <c r="AO2690" s="181"/>
      <c r="AQ2690">
        <v>10</v>
      </c>
      <c r="AR2690" s="182">
        <v>40</v>
      </c>
      <c r="AS2690" s="183" t="s">
        <v>1884</v>
      </c>
      <c r="AT2690">
        <v>0</v>
      </c>
      <c r="AU2690">
        <v>0</v>
      </c>
      <c r="AV2690" s="182">
        <v>0</v>
      </c>
      <c r="AW2690" s="184">
        <v>0</v>
      </c>
      <c r="AX2690" s="183" t="s">
        <v>1884</v>
      </c>
      <c r="AY2690" s="184">
        <v>0</v>
      </c>
      <c r="AZ2690">
        <v>0</v>
      </c>
      <c r="BA2690">
        <v>0</v>
      </c>
      <c r="BB2690">
        <v>0</v>
      </c>
      <c r="BC2690" s="182">
        <v>11083</v>
      </c>
      <c r="BD2690" t="s">
        <v>1886</v>
      </c>
      <c r="BE2690" t="s">
        <v>1886</v>
      </c>
      <c r="BF2690" t="s">
        <v>1886</v>
      </c>
      <c r="BG2690" s="181" t="s">
        <v>1886</v>
      </c>
      <c r="BH2690">
        <v>0</v>
      </c>
      <c r="BI2690" s="184">
        <v>0</v>
      </c>
      <c r="BJ2690" s="182">
        <v>0</v>
      </c>
      <c r="BK2690" s="181" t="s">
        <v>1886</v>
      </c>
      <c r="BL2690">
        <v>0</v>
      </c>
      <c r="BM2690">
        <v>0</v>
      </c>
      <c r="BN2690">
        <v>0</v>
      </c>
    </row>
    <row r="2691" spans="1:66" x14ac:dyDescent="0.25">
      <c r="A2691">
        <v>11084</v>
      </c>
      <c r="B2691" t="s">
        <v>6717</v>
      </c>
      <c r="C2691">
        <v>50</v>
      </c>
      <c r="D2691">
        <v>0</v>
      </c>
      <c r="E2691">
        <v>0</v>
      </c>
      <c r="F2691" t="s">
        <v>1884</v>
      </c>
      <c r="G2691" t="s">
        <v>1884</v>
      </c>
      <c r="H2691" t="s">
        <v>1884</v>
      </c>
      <c r="I2691" t="s">
        <v>1884</v>
      </c>
      <c r="J2691" t="s">
        <v>1884</v>
      </c>
      <c r="K2691" t="s">
        <v>1884</v>
      </c>
      <c r="L2691" t="s">
        <v>1884</v>
      </c>
      <c r="M2691" s="180">
        <v>45883</v>
      </c>
      <c r="N2691" t="s">
        <v>1886</v>
      </c>
      <c r="O2691" t="s">
        <v>1886</v>
      </c>
      <c r="P2691" t="s">
        <v>1886</v>
      </c>
      <c r="Q2691">
        <v>0</v>
      </c>
      <c r="R2691">
        <v>0</v>
      </c>
      <c r="S2691" t="s">
        <v>1886</v>
      </c>
      <c r="T2691" t="s">
        <v>1886</v>
      </c>
      <c r="U2691">
        <v>0</v>
      </c>
      <c r="V2691" t="s">
        <v>1886</v>
      </c>
      <c r="W2691">
        <v>0</v>
      </c>
      <c r="X2691">
        <v>0</v>
      </c>
      <c r="Y2691">
        <v>0</v>
      </c>
      <c r="Z2691" t="s">
        <v>1884</v>
      </c>
      <c r="AA2691" t="s">
        <v>1884</v>
      </c>
      <c r="AB2691" t="s">
        <v>1884</v>
      </c>
      <c r="AC2691">
        <v>0</v>
      </c>
      <c r="AD2691">
        <v>0</v>
      </c>
      <c r="AE2691">
        <v>0</v>
      </c>
      <c r="AF2691">
        <v>0</v>
      </c>
      <c r="AG2691" t="s">
        <v>1884</v>
      </c>
      <c r="AH2691" s="181" t="s">
        <v>1886</v>
      </c>
      <c r="AI2691" s="182">
        <v>861</v>
      </c>
      <c r="AJ2691" s="181" t="s">
        <v>5671</v>
      </c>
      <c r="AK2691" s="181" t="s">
        <v>6718</v>
      </c>
      <c r="AL2691" s="181" t="s">
        <v>1886</v>
      </c>
      <c r="AO2691" s="181"/>
      <c r="AQ2691">
        <v>10</v>
      </c>
      <c r="AR2691" s="182">
        <v>40</v>
      </c>
      <c r="AS2691" s="183" t="s">
        <v>1885</v>
      </c>
      <c r="AT2691">
        <v>0</v>
      </c>
      <c r="AU2691">
        <v>0</v>
      </c>
      <c r="AV2691" s="182">
        <v>0</v>
      </c>
      <c r="AW2691" s="184">
        <v>0</v>
      </c>
      <c r="AX2691" s="183" t="s">
        <v>1884</v>
      </c>
      <c r="AY2691" s="184">
        <v>0</v>
      </c>
      <c r="AZ2691">
        <v>0</v>
      </c>
      <c r="BA2691">
        <v>0</v>
      </c>
      <c r="BB2691">
        <v>0</v>
      </c>
      <c r="BC2691" s="182">
        <v>11084</v>
      </c>
      <c r="BD2691" t="s">
        <v>1886</v>
      </c>
      <c r="BE2691" t="s">
        <v>1886</v>
      </c>
      <c r="BF2691" t="s">
        <v>1886</v>
      </c>
      <c r="BG2691" s="181" t="s">
        <v>1886</v>
      </c>
      <c r="BH2691">
        <v>0</v>
      </c>
      <c r="BI2691" s="184">
        <v>0</v>
      </c>
      <c r="BJ2691" s="182">
        <v>0</v>
      </c>
      <c r="BK2691" s="181" t="s">
        <v>1886</v>
      </c>
      <c r="BL2691">
        <v>0</v>
      </c>
      <c r="BM2691">
        <v>0</v>
      </c>
      <c r="BN2691">
        <v>0</v>
      </c>
    </row>
    <row r="2692" spans="1:66" x14ac:dyDescent="0.25">
      <c r="A2692">
        <v>11085</v>
      </c>
      <c r="B2692" t="s">
        <v>1191</v>
      </c>
      <c r="C2692">
        <v>1</v>
      </c>
      <c r="D2692">
        <v>0</v>
      </c>
      <c r="E2692">
        <v>0</v>
      </c>
      <c r="F2692" t="s">
        <v>1884</v>
      </c>
      <c r="G2692" t="s">
        <v>1885</v>
      </c>
      <c r="H2692" t="s">
        <v>1884</v>
      </c>
      <c r="I2692" t="s">
        <v>1884</v>
      </c>
      <c r="J2692" t="s">
        <v>1884</v>
      </c>
      <c r="K2692" t="s">
        <v>1884</v>
      </c>
      <c r="L2692" t="s">
        <v>1884</v>
      </c>
      <c r="M2692" s="180">
        <v>45884</v>
      </c>
      <c r="N2692" t="s">
        <v>1886</v>
      </c>
      <c r="O2692" t="s">
        <v>1886</v>
      </c>
      <c r="P2692" t="s">
        <v>6719</v>
      </c>
      <c r="Q2692">
        <v>0</v>
      </c>
      <c r="R2692">
        <v>0</v>
      </c>
      <c r="S2692" t="s">
        <v>1886</v>
      </c>
      <c r="T2692" t="s">
        <v>1886</v>
      </c>
      <c r="U2692">
        <v>2</v>
      </c>
      <c r="V2692" t="s">
        <v>1899</v>
      </c>
      <c r="W2692">
        <v>20</v>
      </c>
      <c r="X2692">
        <v>0</v>
      </c>
      <c r="Y2692">
        <v>0</v>
      </c>
      <c r="Z2692" t="s">
        <v>1884</v>
      </c>
      <c r="AA2692" t="s">
        <v>1884</v>
      </c>
      <c r="AB2692" t="s">
        <v>1884</v>
      </c>
      <c r="AC2692">
        <v>0</v>
      </c>
      <c r="AD2692">
        <v>0</v>
      </c>
      <c r="AE2692">
        <v>0</v>
      </c>
      <c r="AF2692">
        <v>0</v>
      </c>
      <c r="AG2692" t="s">
        <v>1885</v>
      </c>
      <c r="AH2692" s="181" t="s">
        <v>1886</v>
      </c>
      <c r="AI2692" s="182">
        <v>290</v>
      </c>
      <c r="AJ2692" s="181" t="s">
        <v>3093</v>
      </c>
      <c r="AK2692" s="181" t="s">
        <v>1886</v>
      </c>
      <c r="AL2692" s="181" t="s">
        <v>1886</v>
      </c>
      <c r="AO2692" s="181"/>
      <c r="AQ2692">
        <v>10</v>
      </c>
      <c r="AR2692" s="182">
        <v>40</v>
      </c>
      <c r="AS2692" s="183" t="s">
        <v>1885</v>
      </c>
      <c r="AT2692">
        <v>0</v>
      </c>
      <c r="AU2692">
        <v>28</v>
      </c>
      <c r="AV2692" s="182">
        <v>4</v>
      </c>
      <c r="AW2692" s="184">
        <v>0</v>
      </c>
      <c r="AX2692" s="183" t="s">
        <v>1884</v>
      </c>
      <c r="AY2692" s="184">
        <v>0</v>
      </c>
      <c r="AZ2692">
        <v>0</v>
      </c>
      <c r="BA2692">
        <v>0</v>
      </c>
      <c r="BB2692">
        <v>0</v>
      </c>
      <c r="BC2692" s="182">
        <v>11085</v>
      </c>
      <c r="BD2692" t="s">
        <v>1886</v>
      </c>
      <c r="BE2692" t="s">
        <v>1886</v>
      </c>
      <c r="BF2692" t="s">
        <v>1886</v>
      </c>
      <c r="BG2692" s="181" t="s">
        <v>1886</v>
      </c>
      <c r="BH2692">
        <v>16</v>
      </c>
      <c r="BI2692" s="184">
        <v>0</v>
      </c>
      <c r="BJ2692" s="182">
        <v>0</v>
      </c>
      <c r="BK2692" s="181" t="s">
        <v>1886</v>
      </c>
      <c r="BL2692">
        <v>0</v>
      </c>
      <c r="BM2692">
        <v>0</v>
      </c>
      <c r="BN2692">
        <v>0</v>
      </c>
    </row>
    <row r="2693" spans="1:66" x14ac:dyDescent="0.25">
      <c r="A2693">
        <v>11086</v>
      </c>
      <c r="B2693" t="s">
        <v>1193</v>
      </c>
      <c r="C2693">
        <v>1</v>
      </c>
      <c r="D2693">
        <v>0</v>
      </c>
      <c r="E2693">
        <v>0</v>
      </c>
      <c r="F2693" t="s">
        <v>1884</v>
      </c>
      <c r="G2693" t="s">
        <v>1885</v>
      </c>
      <c r="H2693" t="s">
        <v>1884</v>
      </c>
      <c r="I2693" t="s">
        <v>1884</v>
      </c>
      <c r="J2693" t="s">
        <v>1884</v>
      </c>
      <c r="K2693" t="s">
        <v>1884</v>
      </c>
      <c r="L2693" t="s">
        <v>1884</v>
      </c>
      <c r="M2693" s="180">
        <v>45884</v>
      </c>
      <c r="N2693" t="s">
        <v>1886</v>
      </c>
      <c r="O2693" t="s">
        <v>1886</v>
      </c>
      <c r="P2693" t="s">
        <v>6720</v>
      </c>
      <c r="Q2693">
        <v>0</v>
      </c>
      <c r="R2693">
        <v>0</v>
      </c>
      <c r="S2693" t="s">
        <v>1886</v>
      </c>
      <c r="T2693" t="s">
        <v>1886</v>
      </c>
      <c r="U2693">
        <v>2</v>
      </c>
      <c r="V2693" t="s">
        <v>1899</v>
      </c>
      <c r="W2693">
        <v>20</v>
      </c>
      <c r="X2693">
        <v>0</v>
      </c>
      <c r="Y2693">
        <v>0</v>
      </c>
      <c r="Z2693" t="s">
        <v>1884</v>
      </c>
      <c r="AA2693" t="s">
        <v>1884</v>
      </c>
      <c r="AB2693" t="s">
        <v>1884</v>
      </c>
      <c r="AC2693">
        <v>0</v>
      </c>
      <c r="AD2693">
        <v>0</v>
      </c>
      <c r="AE2693">
        <v>0</v>
      </c>
      <c r="AF2693">
        <v>0</v>
      </c>
      <c r="AG2693" t="s">
        <v>1885</v>
      </c>
      <c r="AH2693" s="181" t="s">
        <v>1886</v>
      </c>
      <c r="AI2693" s="182">
        <v>290</v>
      </c>
      <c r="AJ2693" s="181" t="s">
        <v>3093</v>
      </c>
      <c r="AK2693" s="181" t="s">
        <v>1886</v>
      </c>
      <c r="AL2693" s="181" t="s">
        <v>1886</v>
      </c>
      <c r="AO2693" s="181"/>
      <c r="AQ2693">
        <v>10</v>
      </c>
      <c r="AR2693" s="182">
        <v>40</v>
      </c>
      <c r="AS2693" s="183" t="s">
        <v>1885</v>
      </c>
      <c r="AT2693">
        <v>0</v>
      </c>
      <c r="AU2693">
        <v>28</v>
      </c>
      <c r="AV2693" s="182">
        <v>0</v>
      </c>
      <c r="AW2693" s="184">
        <v>0</v>
      </c>
      <c r="AX2693" s="183" t="s">
        <v>1884</v>
      </c>
      <c r="AY2693" s="184">
        <v>0</v>
      </c>
      <c r="AZ2693">
        <v>0</v>
      </c>
      <c r="BA2693">
        <v>0</v>
      </c>
      <c r="BB2693">
        <v>0</v>
      </c>
      <c r="BC2693" s="182">
        <v>11086</v>
      </c>
      <c r="BD2693" t="s">
        <v>1886</v>
      </c>
      <c r="BE2693" t="s">
        <v>1886</v>
      </c>
      <c r="BF2693" t="s">
        <v>1886</v>
      </c>
      <c r="BG2693" s="181" t="s">
        <v>1886</v>
      </c>
      <c r="BH2693">
        <v>20</v>
      </c>
      <c r="BI2693" s="184">
        <v>0</v>
      </c>
      <c r="BJ2693" s="182">
        <v>0</v>
      </c>
      <c r="BK2693" s="181" t="s">
        <v>1886</v>
      </c>
      <c r="BL2693">
        <v>0</v>
      </c>
      <c r="BM2693">
        <v>0</v>
      </c>
      <c r="BN2693">
        <v>0</v>
      </c>
    </row>
    <row r="2694" spans="1:66" x14ac:dyDescent="0.25">
      <c r="A2694">
        <v>11087</v>
      </c>
      <c r="B2694" t="s">
        <v>6721</v>
      </c>
      <c r="C2694">
        <v>12</v>
      </c>
      <c r="D2694">
        <v>0</v>
      </c>
      <c r="E2694">
        <v>0</v>
      </c>
      <c r="F2694" t="s">
        <v>1884</v>
      </c>
      <c r="G2694" t="s">
        <v>1885</v>
      </c>
      <c r="H2694" t="s">
        <v>1884</v>
      </c>
      <c r="I2694" t="s">
        <v>1884</v>
      </c>
      <c r="J2694" t="s">
        <v>1884</v>
      </c>
      <c r="K2694" t="s">
        <v>1884</v>
      </c>
      <c r="L2694" t="s">
        <v>1884</v>
      </c>
      <c r="M2694" s="180">
        <v>45887</v>
      </c>
      <c r="N2694" t="s">
        <v>1886</v>
      </c>
      <c r="O2694" t="s">
        <v>1886</v>
      </c>
      <c r="P2694" t="s">
        <v>6722</v>
      </c>
      <c r="Q2694">
        <v>0</v>
      </c>
      <c r="R2694">
        <v>0</v>
      </c>
      <c r="S2694" t="s">
        <v>1886</v>
      </c>
      <c r="T2694" t="s">
        <v>1886</v>
      </c>
      <c r="U2694">
        <v>0</v>
      </c>
      <c r="V2694" t="s">
        <v>1886</v>
      </c>
      <c r="W2694">
        <v>0</v>
      </c>
      <c r="X2694">
        <v>3</v>
      </c>
      <c r="Y2694">
        <v>0</v>
      </c>
      <c r="Z2694" t="s">
        <v>1884</v>
      </c>
      <c r="AA2694" t="s">
        <v>1884</v>
      </c>
      <c r="AB2694" t="s">
        <v>1884</v>
      </c>
      <c r="AC2694">
        <v>0</v>
      </c>
      <c r="AD2694">
        <v>0</v>
      </c>
      <c r="AE2694">
        <v>0</v>
      </c>
      <c r="AF2694">
        <v>0</v>
      </c>
      <c r="AG2694" t="s">
        <v>1884</v>
      </c>
      <c r="AH2694" s="181" t="s">
        <v>1886</v>
      </c>
      <c r="AI2694" s="182">
        <v>1013</v>
      </c>
      <c r="AJ2694" s="181" t="s">
        <v>6723</v>
      </c>
      <c r="AK2694" s="181" t="s">
        <v>1886</v>
      </c>
      <c r="AL2694" s="181" t="s">
        <v>1886</v>
      </c>
      <c r="AO2694" s="181"/>
      <c r="AQ2694">
        <v>10</v>
      </c>
      <c r="AR2694" s="182">
        <v>40</v>
      </c>
      <c r="AS2694" s="183" t="s">
        <v>1885</v>
      </c>
      <c r="AT2694">
        <v>0</v>
      </c>
      <c r="AU2694">
        <v>0</v>
      </c>
      <c r="AV2694" s="182">
        <v>0</v>
      </c>
      <c r="AW2694" s="184">
        <v>0</v>
      </c>
      <c r="AX2694" s="183" t="s">
        <v>1884</v>
      </c>
      <c r="AY2694" s="184">
        <v>0</v>
      </c>
      <c r="AZ2694">
        <v>0</v>
      </c>
      <c r="BA2694">
        <v>0</v>
      </c>
      <c r="BB2694">
        <v>0</v>
      </c>
      <c r="BC2694" s="182">
        <v>11087</v>
      </c>
      <c r="BD2694" t="s">
        <v>1886</v>
      </c>
      <c r="BE2694" t="s">
        <v>1886</v>
      </c>
      <c r="BF2694" t="s">
        <v>1886</v>
      </c>
      <c r="BG2694" s="181" t="s">
        <v>1886</v>
      </c>
      <c r="BH2694">
        <v>0</v>
      </c>
      <c r="BI2694" s="184">
        <v>0</v>
      </c>
      <c r="BJ2694" s="182">
        <v>0</v>
      </c>
      <c r="BK2694" s="181" t="s">
        <v>1886</v>
      </c>
      <c r="BL2694">
        <v>0</v>
      </c>
      <c r="BM2694">
        <v>0</v>
      </c>
      <c r="BN2694">
        <v>0</v>
      </c>
    </row>
    <row r="2695" spans="1:66" x14ac:dyDescent="0.25">
      <c r="A2695">
        <v>11088</v>
      </c>
      <c r="B2695" t="s">
        <v>6724</v>
      </c>
      <c r="C2695">
        <v>12</v>
      </c>
      <c r="D2695">
        <v>0</v>
      </c>
      <c r="E2695">
        <v>0</v>
      </c>
      <c r="F2695" t="s">
        <v>1884</v>
      </c>
      <c r="G2695" t="s">
        <v>1885</v>
      </c>
      <c r="H2695" t="s">
        <v>1884</v>
      </c>
      <c r="I2695" t="s">
        <v>1884</v>
      </c>
      <c r="J2695" t="s">
        <v>1884</v>
      </c>
      <c r="K2695" t="s">
        <v>1884</v>
      </c>
      <c r="L2695" t="s">
        <v>1884</v>
      </c>
      <c r="M2695" s="180">
        <v>45887</v>
      </c>
      <c r="N2695" t="s">
        <v>1886</v>
      </c>
      <c r="O2695" t="s">
        <v>1886</v>
      </c>
      <c r="P2695" t="s">
        <v>6725</v>
      </c>
      <c r="Q2695">
        <v>0</v>
      </c>
      <c r="R2695">
        <v>0</v>
      </c>
      <c r="S2695" t="s">
        <v>1886</v>
      </c>
      <c r="T2695" t="s">
        <v>1886</v>
      </c>
      <c r="U2695">
        <v>0</v>
      </c>
      <c r="V2695" t="s">
        <v>1886</v>
      </c>
      <c r="W2695">
        <v>0</v>
      </c>
      <c r="X2695">
        <v>3</v>
      </c>
      <c r="Y2695">
        <v>0</v>
      </c>
      <c r="Z2695" t="s">
        <v>1884</v>
      </c>
      <c r="AA2695" t="s">
        <v>1884</v>
      </c>
      <c r="AB2695" t="s">
        <v>1884</v>
      </c>
      <c r="AC2695">
        <v>0</v>
      </c>
      <c r="AD2695">
        <v>0</v>
      </c>
      <c r="AE2695">
        <v>0</v>
      </c>
      <c r="AF2695">
        <v>0</v>
      </c>
      <c r="AG2695" t="s">
        <v>1884</v>
      </c>
      <c r="AH2695" s="181" t="s">
        <v>1886</v>
      </c>
      <c r="AI2695" s="182">
        <v>1013</v>
      </c>
      <c r="AJ2695" s="181" t="s">
        <v>6723</v>
      </c>
      <c r="AK2695" s="181" t="s">
        <v>1886</v>
      </c>
      <c r="AL2695" s="181" t="s">
        <v>1886</v>
      </c>
      <c r="AO2695" s="181"/>
      <c r="AQ2695">
        <v>10</v>
      </c>
      <c r="AR2695" s="182">
        <v>40</v>
      </c>
      <c r="AS2695" s="183" t="s">
        <v>1885</v>
      </c>
      <c r="AT2695">
        <v>0</v>
      </c>
      <c r="AU2695">
        <v>0</v>
      </c>
      <c r="AV2695" s="182">
        <v>0</v>
      </c>
      <c r="AW2695" s="184">
        <v>0</v>
      </c>
      <c r="AX2695" s="183" t="s">
        <v>1884</v>
      </c>
      <c r="AY2695" s="184">
        <v>0</v>
      </c>
      <c r="AZ2695">
        <v>0</v>
      </c>
      <c r="BA2695">
        <v>0</v>
      </c>
      <c r="BB2695">
        <v>0</v>
      </c>
      <c r="BC2695" s="182">
        <v>11088</v>
      </c>
      <c r="BD2695" t="s">
        <v>1886</v>
      </c>
      <c r="BE2695" t="s">
        <v>1886</v>
      </c>
      <c r="BF2695" t="s">
        <v>1886</v>
      </c>
      <c r="BG2695" s="181" t="s">
        <v>1886</v>
      </c>
      <c r="BH2695">
        <v>0</v>
      </c>
      <c r="BI2695" s="184">
        <v>0</v>
      </c>
      <c r="BJ2695" s="182">
        <v>0</v>
      </c>
      <c r="BK2695" s="181" t="s">
        <v>1886</v>
      </c>
      <c r="BL2695">
        <v>0</v>
      </c>
      <c r="BM2695">
        <v>0</v>
      </c>
      <c r="BN2695">
        <v>0</v>
      </c>
    </row>
    <row r="2696" spans="1:66" x14ac:dyDescent="0.25">
      <c r="A2696">
        <v>11089</v>
      </c>
      <c r="B2696" t="s">
        <v>6726</v>
      </c>
      <c r="C2696">
        <v>12</v>
      </c>
      <c r="D2696">
        <v>0</v>
      </c>
      <c r="E2696">
        <v>0</v>
      </c>
      <c r="F2696" t="s">
        <v>1884</v>
      </c>
      <c r="G2696" t="s">
        <v>1885</v>
      </c>
      <c r="H2696" t="s">
        <v>1884</v>
      </c>
      <c r="I2696" t="s">
        <v>1884</v>
      </c>
      <c r="J2696" t="s">
        <v>1884</v>
      </c>
      <c r="K2696" t="s">
        <v>1884</v>
      </c>
      <c r="L2696" t="s">
        <v>1884</v>
      </c>
      <c r="M2696" s="180">
        <v>45887</v>
      </c>
      <c r="N2696" t="s">
        <v>1886</v>
      </c>
      <c r="O2696" t="s">
        <v>1886</v>
      </c>
      <c r="P2696" t="s">
        <v>6727</v>
      </c>
      <c r="Q2696">
        <v>0</v>
      </c>
      <c r="R2696">
        <v>0</v>
      </c>
      <c r="S2696" t="s">
        <v>1886</v>
      </c>
      <c r="T2696" t="s">
        <v>1886</v>
      </c>
      <c r="U2696">
        <v>0</v>
      </c>
      <c r="V2696" t="s">
        <v>1886</v>
      </c>
      <c r="W2696">
        <v>0</v>
      </c>
      <c r="X2696">
        <v>3</v>
      </c>
      <c r="Y2696">
        <v>0</v>
      </c>
      <c r="Z2696" t="s">
        <v>1884</v>
      </c>
      <c r="AA2696" t="s">
        <v>1884</v>
      </c>
      <c r="AB2696" t="s">
        <v>1884</v>
      </c>
      <c r="AC2696">
        <v>0</v>
      </c>
      <c r="AD2696">
        <v>0</v>
      </c>
      <c r="AE2696">
        <v>0</v>
      </c>
      <c r="AF2696">
        <v>0</v>
      </c>
      <c r="AG2696" t="s">
        <v>1884</v>
      </c>
      <c r="AH2696" s="181" t="s">
        <v>1886</v>
      </c>
      <c r="AI2696" s="182">
        <v>1013</v>
      </c>
      <c r="AJ2696" s="181" t="s">
        <v>6723</v>
      </c>
      <c r="AK2696" s="181" t="s">
        <v>1886</v>
      </c>
      <c r="AL2696" s="181" t="s">
        <v>1886</v>
      </c>
      <c r="AO2696" s="181"/>
      <c r="AQ2696">
        <v>10</v>
      </c>
      <c r="AR2696" s="182">
        <v>40</v>
      </c>
      <c r="AS2696" s="183" t="s">
        <v>1885</v>
      </c>
      <c r="AT2696">
        <v>0</v>
      </c>
      <c r="AU2696">
        <v>0</v>
      </c>
      <c r="AV2696" s="182">
        <v>0</v>
      </c>
      <c r="AW2696" s="184">
        <v>0</v>
      </c>
      <c r="AX2696" s="183" t="s">
        <v>1884</v>
      </c>
      <c r="AY2696" s="184">
        <v>0</v>
      </c>
      <c r="AZ2696">
        <v>0</v>
      </c>
      <c r="BA2696">
        <v>0</v>
      </c>
      <c r="BB2696">
        <v>0</v>
      </c>
      <c r="BC2696" s="182">
        <v>11089</v>
      </c>
      <c r="BD2696" t="s">
        <v>1886</v>
      </c>
      <c r="BE2696" t="s">
        <v>1886</v>
      </c>
      <c r="BF2696" t="s">
        <v>1886</v>
      </c>
      <c r="BG2696" s="181" t="s">
        <v>1886</v>
      </c>
      <c r="BH2696">
        <v>0</v>
      </c>
      <c r="BI2696" s="184">
        <v>0</v>
      </c>
      <c r="BJ2696" s="182">
        <v>0</v>
      </c>
      <c r="BK2696" s="181" t="s">
        <v>1886</v>
      </c>
      <c r="BL2696">
        <v>0</v>
      </c>
      <c r="BM2696">
        <v>0</v>
      </c>
      <c r="BN2696">
        <v>0</v>
      </c>
    </row>
    <row r="2697" spans="1:66" x14ac:dyDescent="0.25">
      <c r="A2697">
        <v>11090</v>
      </c>
      <c r="B2697" t="s">
        <v>6728</v>
      </c>
      <c r="C2697">
        <v>12</v>
      </c>
      <c r="D2697">
        <v>0</v>
      </c>
      <c r="E2697">
        <v>0</v>
      </c>
      <c r="F2697" t="s">
        <v>1884</v>
      </c>
      <c r="G2697" t="s">
        <v>1885</v>
      </c>
      <c r="H2697" t="s">
        <v>1884</v>
      </c>
      <c r="I2697" t="s">
        <v>1884</v>
      </c>
      <c r="J2697" t="s">
        <v>1884</v>
      </c>
      <c r="K2697" t="s">
        <v>1884</v>
      </c>
      <c r="L2697" t="s">
        <v>1884</v>
      </c>
      <c r="M2697" s="180">
        <v>45887</v>
      </c>
      <c r="N2697" t="s">
        <v>1886</v>
      </c>
      <c r="O2697" t="s">
        <v>1886</v>
      </c>
      <c r="P2697" t="s">
        <v>6729</v>
      </c>
      <c r="Q2697">
        <v>0</v>
      </c>
      <c r="R2697">
        <v>0</v>
      </c>
      <c r="S2697" t="s">
        <v>1886</v>
      </c>
      <c r="T2697" t="s">
        <v>1886</v>
      </c>
      <c r="U2697">
        <v>0</v>
      </c>
      <c r="V2697" t="s">
        <v>1886</v>
      </c>
      <c r="W2697">
        <v>0</v>
      </c>
      <c r="X2697">
        <v>3</v>
      </c>
      <c r="Y2697">
        <v>0</v>
      </c>
      <c r="Z2697" t="s">
        <v>1884</v>
      </c>
      <c r="AA2697" t="s">
        <v>1884</v>
      </c>
      <c r="AB2697" t="s">
        <v>1884</v>
      </c>
      <c r="AC2697">
        <v>0</v>
      </c>
      <c r="AD2697">
        <v>0</v>
      </c>
      <c r="AE2697">
        <v>0</v>
      </c>
      <c r="AF2697">
        <v>0</v>
      </c>
      <c r="AG2697" t="s">
        <v>1884</v>
      </c>
      <c r="AH2697" s="181" t="s">
        <v>1886</v>
      </c>
      <c r="AI2697" s="182">
        <v>1013</v>
      </c>
      <c r="AJ2697" s="181" t="s">
        <v>6723</v>
      </c>
      <c r="AK2697" s="181" t="s">
        <v>1886</v>
      </c>
      <c r="AL2697" s="181" t="s">
        <v>1886</v>
      </c>
      <c r="AO2697" s="181"/>
      <c r="AQ2697">
        <v>10</v>
      </c>
      <c r="AR2697" s="182">
        <v>40</v>
      </c>
      <c r="AS2697" s="183" t="s">
        <v>1885</v>
      </c>
      <c r="AT2697">
        <v>0</v>
      </c>
      <c r="AU2697">
        <v>0</v>
      </c>
      <c r="AV2697" s="182">
        <v>0</v>
      </c>
      <c r="AW2697" s="184">
        <v>0</v>
      </c>
      <c r="AX2697" s="183" t="s">
        <v>1884</v>
      </c>
      <c r="AY2697" s="184">
        <v>0</v>
      </c>
      <c r="AZ2697">
        <v>0</v>
      </c>
      <c r="BA2697">
        <v>0</v>
      </c>
      <c r="BB2697">
        <v>0</v>
      </c>
      <c r="BC2697" s="182">
        <v>11090</v>
      </c>
      <c r="BD2697" t="s">
        <v>1886</v>
      </c>
      <c r="BE2697" t="s">
        <v>1886</v>
      </c>
      <c r="BF2697" t="s">
        <v>1886</v>
      </c>
      <c r="BG2697" s="181" t="s">
        <v>1886</v>
      </c>
      <c r="BH2697">
        <v>0</v>
      </c>
      <c r="BI2697" s="184">
        <v>0</v>
      </c>
      <c r="BJ2697" s="182">
        <v>0</v>
      </c>
      <c r="BK2697" s="181" t="s">
        <v>1886</v>
      </c>
      <c r="BL2697">
        <v>0</v>
      </c>
      <c r="BM2697">
        <v>0</v>
      </c>
      <c r="BN2697">
        <v>0</v>
      </c>
    </row>
    <row r="2698" spans="1:66" x14ac:dyDescent="0.25">
      <c r="A2698">
        <v>11091</v>
      </c>
      <c r="B2698" t="s">
        <v>6730</v>
      </c>
      <c r="C2698">
        <v>12</v>
      </c>
      <c r="D2698">
        <v>0</v>
      </c>
      <c r="E2698">
        <v>0</v>
      </c>
      <c r="F2698" t="s">
        <v>1884</v>
      </c>
      <c r="G2698" t="s">
        <v>1885</v>
      </c>
      <c r="H2698" t="s">
        <v>1884</v>
      </c>
      <c r="I2698" t="s">
        <v>1884</v>
      </c>
      <c r="J2698" t="s">
        <v>1884</v>
      </c>
      <c r="K2698" t="s">
        <v>1884</v>
      </c>
      <c r="L2698" t="s">
        <v>1884</v>
      </c>
      <c r="M2698" s="180">
        <v>45887</v>
      </c>
      <c r="N2698" t="s">
        <v>1886</v>
      </c>
      <c r="O2698" t="s">
        <v>1886</v>
      </c>
      <c r="P2698" t="s">
        <v>6731</v>
      </c>
      <c r="Q2698">
        <v>0</v>
      </c>
      <c r="R2698">
        <v>0</v>
      </c>
      <c r="S2698" t="s">
        <v>1886</v>
      </c>
      <c r="T2698" t="s">
        <v>1886</v>
      </c>
      <c r="U2698">
        <v>0</v>
      </c>
      <c r="V2698" t="s">
        <v>1886</v>
      </c>
      <c r="W2698">
        <v>0</v>
      </c>
      <c r="X2698">
        <v>3</v>
      </c>
      <c r="Y2698">
        <v>0</v>
      </c>
      <c r="Z2698" t="s">
        <v>1884</v>
      </c>
      <c r="AA2698" t="s">
        <v>1884</v>
      </c>
      <c r="AB2698" t="s">
        <v>1884</v>
      </c>
      <c r="AC2698">
        <v>0</v>
      </c>
      <c r="AD2698">
        <v>0</v>
      </c>
      <c r="AE2698">
        <v>0</v>
      </c>
      <c r="AF2698">
        <v>0</v>
      </c>
      <c r="AG2698" t="s">
        <v>1884</v>
      </c>
      <c r="AH2698" s="181" t="s">
        <v>1886</v>
      </c>
      <c r="AI2698" s="182">
        <v>1013</v>
      </c>
      <c r="AJ2698" s="181" t="s">
        <v>6723</v>
      </c>
      <c r="AK2698" s="181" t="s">
        <v>1886</v>
      </c>
      <c r="AL2698" s="181" t="s">
        <v>1886</v>
      </c>
      <c r="AO2698" s="181"/>
      <c r="AQ2698">
        <v>10</v>
      </c>
      <c r="AR2698" s="182">
        <v>40</v>
      </c>
      <c r="AS2698" s="183" t="s">
        <v>1885</v>
      </c>
      <c r="AT2698">
        <v>0</v>
      </c>
      <c r="AU2698">
        <v>0</v>
      </c>
      <c r="AV2698" s="182">
        <v>0</v>
      </c>
      <c r="AW2698" s="184">
        <v>0</v>
      </c>
      <c r="AX2698" s="183" t="s">
        <v>1884</v>
      </c>
      <c r="AY2698" s="184">
        <v>0</v>
      </c>
      <c r="AZ2698">
        <v>0</v>
      </c>
      <c r="BA2698">
        <v>0</v>
      </c>
      <c r="BB2698">
        <v>0</v>
      </c>
      <c r="BC2698" s="182">
        <v>11091</v>
      </c>
      <c r="BD2698" t="s">
        <v>1886</v>
      </c>
      <c r="BE2698" t="s">
        <v>1886</v>
      </c>
      <c r="BF2698" t="s">
        <v>1886</v>
      </c>
      <c r="BG2698" s="181" t="s">
        <v>1886</v>
      </c>
      <c r="BH2698">
        <v>0</v>
      </c>
      <c r="BI2698" s="184">
        <v>0</v>
      </c>
      <c r="BJ2698" s="182">
        <v>0</v>
      </c>
      <c r="BK2698" s="181" t="s">
        <v>1886</v>
      </c>
      <c r="BL2698">
        <v>0</v>
      </c>
      <c r="BM2698">
        <v>0</v>
      </c>
      <c r="BN2698">
        <v>0</v>
      </c>
    </row>
    <row r="2699" spans="1:66" x14ac:dyDescent="0.25">
      <c r="A2699">
        <v>11092</v>
      </c>
      <c r="B2699" t="s">
        <v>6732</v>
      </c>
      <c r="C2699">
        <v>1</v>
      </c>
      <c r="D2699">
        <v>0</v>
      </c>
      <c r="E2699">
        <v>0</v>
      </c>
      <c r="F2699" t="s">
        <v>1884</v>
      </c>
      <c r="G2699" t="s">
        <v>1885</v>
      </c>
      <c r="H2699" t="s">
        <v>1884</v>
      </c>
      <c r="I2699" t="s">
        <v>1884</v>
      </c>
      <c r="J2699" t="s">
        <v>1884</v>
      </c>
      <c r="K2699" t="s">
        <v>1884</v>
      </c>
      <c r="L2699" t="s">
        <v>1884</v>
      </c>
      <c r="M2699" s="180">
        <v>45888</v>
      </c>
      <c r="N2699" t="s">
        <v>1886</v>
      </c>
      <c r="O2699" t="s">
        <v>1886</v>
      </c>
      <c r="P2699" t="s">
        <v>6733</v>
      </c>
      <c r="Q2699">
        <v>0</v>
      </c>
      <c r="R2699">
        <v>0</v>
      </c>
      <c r="S2699" t="s">
        <v>1886</v>
      </c>
      <c r="T2699" t="s">
        <v>1886</v>
      </c>
      <c r="U2699">
        <v>2</v>
      </c>
      <c r="V2699" t="s">
        <v>1899</v>
      </c>
      <c r="W2699">
        <v>22</v>
      </c>
      <c r="X2699">
        <v>0</v>
      </c>
      <c r="Y2699">
        <v>0</v>
      </c>
      <c r="Z2699" t="s">
        <v>1884</v>
      </c>
      <c r="AA2699" t="s">
        <v>1884</v>
      </c>
      <c r="AB2699" t="s">
        <v>1884</v>
      </c>
      <c r="AC2699">
        <v>0</v>
      </c>
      <c r="AD2699">
        <v>0</v>
      </c>
      <c r="AE2699">
        <v>0</v>
      </c>
      <c r="AF2699">
        <v>0</v>
      </c>
      <c r="AG2699" t="s">
        <v>1885</v>
      </c>
      <c r="AH2699" s="181" t="s">
        <v>1886</v>
      </c>
      <c r="AI2699" s="182">
        <v>290</v>
      </c>
      <c r="AJ2699" s="181" t="s">
        <v>3093</v>
      </c>
      <c r="AK2699" s="181" t="s">
        <v>1886</v>
      </c>
      <c r="AL2699" s="181" t="s">
        <v>1886</v>
      </c>
      <c r="AO2699" s="181"/>
      <c r="AQ2699">
        <v>10</v>
      </c>
      <c r="AR2699" s="182">
        <v>40</v>
      </c>
      <c r="AS2699" s="183" t="s">
        <v>1885</v>
      </c>
      <c r="AT2699">
        <v>0</v>
      </c>
      <c r="AU2699">
        <v>24</v>
      </c>
      <c r="AV2699" s="182">
        <v>0</v>
      </c>
      <c r="AW2699" s="184">
        <v>0</v>
      </c>
      <c r="AX2699" s="183" t="s">
        <v>1884</v>
      </c>
      <c r="AY2699" s="184">
        <v>0</v>
      </c>
      <c r="AZ2699">
        <v>0</v>
      </c>
      <c r="BA2699">
        <v>0</v>
      </c>
      <c r="BB2699">
        <v>0</v>
      </c>
      <c r="BC2699" s="182">
        <v>11092</v>
      </c>
      <c r="BD2699" t="s">
        <v>1886</v>
      </c>
      <c r="BE2699" t="s">
        <v>1886</v>
      </c>
      <c r="BF2699" t="s">
        <v>1886</v>
      </c>
      <c r="BG2699" s="181" t="s">
        <v>1886</v>
      </c>
      <c r="BH2699">
        <v>22</v>
      </c>
      <c r="BI2699" s="184">
        <v>0</v>
      </c>
      <c r="BJ2699" s="182">
        <v>0</v>
      </c>
      <c r="BK2699" s="181" t="s">
        <v>1886</v>
      </c>
      <c r="BL2699">
        <v>0</v>
      </c>
      <c r="BM2699">
        <v>0</v>
      </c>
      <c r="BN2699">
        <v>0</v>
      </c>
    </row>
    <row r="2700" spans="1:66" x14ac:dyDescent="0.25">
      <c r="A2700">
        <v>11093</v>
      </c>
      <c r="B2700" t="s">
        <v>919</v>
      </c>
      <c r="C2700">
        <v>24</v>
      </c>
      <c r="D2700">
        <v>0</v>
      </c>
      <c r="E2700">
        <v>0</v>
      </c>
      <c r="F2700" t="s">
        <v>1884</v>
      </c>
      <c r="G2700" t="s">
        <v>1885</v>
      </c>
      <c r="H2700" t="s">
        <v>1884</v>
      </c>
      <c r="I2700" t="s">
        <v>1884</v>
      </c>
      <c r="J2700" t="s">
        <v>1884</v>
      </c>
      <c r="K2700" t="s">
        <v>1884</v>
      </c>
      <c r="L2700" t="s">
        <v>1884</v>
      </c>
      <c r="M2700" s="180">
        <v>45889</v>
      </c>
      <c r="N2700" t="s">
        <v>1886</v>
      </c>
      <c r="O2700" t="s">
        <v>1886</v>
      </c>
      <c r="P2700" t="s">
        <v>6734</v>
      </c>
      <c r="Q2700">
        <v>0</v>
      </c>
      <c r="R2700">
        <v>0</v>
      </c>
      <c r="S2700" t="s">
        <v>1886</v>
      </c>
      <c r="T2700" t="s">
        <v>1886</v>
      </c>
      <c r="U2700">
        <v>2</v>
      </c>
      <c r="V2700" t="s">
        <v>1899</v>
      </c>
      <c r="W2700">
        <v>4.7300000000000004</v>
      </c>
      <c r="X2700">
        <v>0</v>
      </c>
      <c r="Y2700">
        <v>0</v>
      </c>
      <c r="Z2700" t="s">
        <v>1884</v>
      </c>
      <c r="AA2700" t="s">
        <v>1884</v>
      </c>
      <c r="AB2700" t="s">
        <v>1884</v>
      </c>
      <c r="AC2700">
        <v>0</v>
      </c>
      <c r="AD2700">
        <v>0</v>
      </c>
      <c r="AE2700">
        <v>0</v>
      </c>
      <c r="AF2700">
        <v>0</v>
      </c>
      <c r="AG2700" t="s">
        <v>1884</v>
      </c>
      <c r="AH2700" s="181" t="s">
        <v>1886</v>
      </c>
      <c r="AI2700" s="182">
        <v>47</v>
      </c>
      <c r="AJ2700" s="181" t="s">
        <v>2015</v>
      </c>
      <c r="AK2700" s="181" t="s">
        <v>6735</v>
      </c>
      <c r="AL2700" s="181" t="s">
        <v>1886</v>
      </c>
      <c r="AO2700" s="181"/>
      <c r="AQ2700">
        <v>10</v>
      </c>
      <c r="AR2700" s="182">
        <v>40</v>
      </c>
      <c r="AS2700" s="183" t="s">
        <v>1885</v>
      </c>
      <c r="AT2700">
        <v>0</v>
      </c>
      <c r="AU2700">
        <v>84</v>
      </c>
      <c r="AV2700" s="182">
        <v>6</v>
      </c>
      <c r="AW2700" s="184">
        <v>0</v>
      </c>
      <c r="AX2700" s="183" t="s">
        <v>1884</v>
      </c>
      <c r="AY2700" s="184">
        <v>0</v>
      </c>
      <c r="AZ2700">
        <v>0</v>
      </c>
      <c r="BA2700">
        <v>0</v>
      </c>
      <c r="BB2700">
        <v>0</v>
      </c>
      <c r="BC2700" s="182">
        <v>11093</v>
      </c>
      <c r="BD2700" t="s">
        <v>1886</v>
      </c>
      <c r="BE2700" t="s">
        <v>1886</v>
      </c>
      <c r="BF2700" t="s">
        <v>1886</v>
      </c>
      <c r="BG2700" s="181" t="s">
        <v>1886</v>
      </c>
      <c r="BH2700">
        <v>0</v>
      </c>
      <c r="BI2700" s="184">
        <v>0</v>
      </c>
      <c r="BJ2700" s="182">
        <v>0</v>
      </c>
      <c r="BK2700" s="181" t="s">
        <v>1886</v>
      </c>
      <c r="BL2700">
        <v>0</v>
      </c>
      <c r="BM2700">
        <v>0</v>
      </c>
      <c r="BN2700">
        <v>0</v>
      </c>
    </row>
    <row r="2701" spans="1:66" x14ac:dyDescent="0.25">
      <c r="A2701">
        <v>11094</v>
      </c>
      <c r="B2701" t="s">
        <v>6736</v>
      </c>
      <c r="C2701">
        <v>1</v>
      </c>
      <c r="D2701">
        <v>0</v>
      </c>
      <c r="E2701">
        <v>0</v>
      </c>
      <c r="F2701" t="s">
        <v>1884</v>
      </c>
      <c r="G2701" t="s">
        <v>1885</v>
      </c>
      <c r="H2701" t="s">
        <v>1884</v>
      </c>
      <c r="I2701" t="s">
        <v>1884</v>
      </c>
      <c r="J2701" t="s">
        <v>1884</v>
      </c>
      <c r="K2701" t="s">
        <v>1884</v>
      </c>
      <c r="L2701" t="s">
        <v>1884</v>
      </c>
      <c r="M2701" s="180">
        <v>45889</v>
      </c>
      <c r="N2701" t="s">
        <v>2007</v>
      </c>
      <c r="O2701" t="s">
        <v>1886</v>
      </c>
      <c r="P2701" t="s">
        <v>1886</v>
      </c>
      <c r="Q2701">
        <v>0</v>
      </c>
      <c r="R2701">
        <v>0</v>
      </c>
      <c r="S2701" t="s">
        <v>1886</v>
      </c>
      <c r="T2701" t="s">
        <v>1886</v>
      </c>
      <c r="U2701">
        <v>0</v>
      </c>
      <c r="V2701" t="s">
        <v>1886</v>
      </c>
      <c r="W2701">
        <v>0</v>
      </c>
      <c r="X2701">
        <v>0</v>
      </c>
      <c r="Y2701">
        <v>0</v>
      </c>
      <c r="Z2701" t="s">
        <v>1884</v>
      </c>
      <c r="AA2701" t="s">
        <v>1884</v>
      </c>
      <c r="AB2701" t="s">
        <v>1884</v>
      </c>
      <c r="AC2701">
        <v>0</v>
      </c>
      <c r="AD2701">
        <v>0</v>
      </c>
      <c r="AE2701">
        <v>0</v>
      </c>
      <c r="AF2701">
        <v>0</v>
      </c>
      <c r="AG2701" t="s">
        <v>1884</v>
      </c>
      <c r="AH2701" s="181" t="s">
        <v>1886</v>
      </c>
      <c r="AI2701" s="182">
        <v>47</v>
      </c>
      <c r="AJ2701" s="181" t="s">
        <v>2015</v>
      </c>
      <c r="AK2701" s="181" t="s">
        <v>1886</v>
      </c>
      <c r="AL2701" s="181" t="s">
        <v>1886</v>
      </c>
      <c r="AO2701" s="181"/>
      <c r="AQ2701">
        <v>10</v>
      </c>
      <c r="AR2701" s="182">
        <v>40</v>
      </c>
      <c r="AS2701" s="183" t="s">
        <v>1884</v>
      </c>
      <c r="AT2701">
        <v>0</v>
      </c>
      <c r="AU2701">
        <v>0</v>
      </c>
      <c r="AV2701" s="182">
        <v>0</v>
      </c>
      <c r="AW2701" s="184">
        <v>0</v>
      </c>
      <c r="AX2701" s="183" t="s">
        <v>1884</v>
      </c>
      <c r="AY2701" s="184">
        <v>0</v>
      </c>
      <c r="AZ2701">
        <v>0</v>
      </c>
      <c r="BA2701">
        <v>0</v>
      </c>
      <c r="BB2701">
        <v>0</v>
      </c>
      <c r="BC2701" s="182">
        <v>11094</v>
      </c>
      <c r="BD2701" t="s">
        <v>1886</v>
      </c>
      <c r="BE2701" t="s">
        <v>1886</v>
      </c>
      <c r="BF2701" t="s">
        <v>1886</v>
      </c>
      <c r="BG2701" s="181" t="s">
        <v>1886</v>
      </c>
      <c r="BH2701">
        <v>0</v>
      </c>
      <c r="BI2701" s="184">
        <v>0</v>
      </c>
      <c r="BJ2701" s="182">
        <v>0</v>
      </c>
      <c r="BK2701" s="181" t="s">
        <v>1886</v>
      </c>
      <c r="BL2701">
        <v>0</v>
      </c>
      <c r="BM2701">
        <v>0</v>
      </c>
      <c r="BN2701">
        <v>0</v>
      </c>
    </row>
    <row r="2702" spans="1:66" x14ac:dyDescent="0.25">
      <c r="A2702">
        <v>11095</v>
      </c>
      <c r="B2702" t="s">
        <v>6737</v>
      </c>
      <c r="C2702">
        <v>30</v>
      </c>
      <c r="D2702">
        <v>0</v>
      </c>
      <c r="E2702">
        <v>0</v>
      </c>
      <c r="F2702" t="s">
        <v>1884</v>
      </c>
      <c r="G2702" t="s">
        <v>1885</v>
      </c>
      <c r="H2702" t="s">
        <v>1884</v>
      </c>
      <c r="I2702" t="s">
        <v>1884</v>
      </c>
      <c r="J2702" t="s">
        <v>1884</v>
      </c>
      <c r="K2702" t="s">
        <v>1884</v>
      </c>
      <c r="L2702" t="s">
        <v>1884</v>
      </c>
      <c r="M2702" s="180">
        <v>45901</v>
      </c>
      <c r="N2702" t="s">
        <v>1886</v>
      </c>
      <c r="O2702" t="s">
        <v>1886</v>
      </c>
      <c r="P2702" t="s">
        <v>6738</v>
      </c>
      <c r="Q2702">
        <v>0</v>
      </c>
      <c r="R2702">
        <v>0</v>
      </c>
      <c r="S2702" t="s">
        <v>1886</v>
      </c>
      <c r="T2702" t="s">
        <v>1886</v>
      </c>
      <c r="U2702">
        <v>0</v>
      </c>
      <c r="V2702" t="s">
        <v>1886</v>
      </c>
      <c r="W2702">
        <v>0</v>
      </c>
      <c r="X2702">
        <v>0</v>
      </c>
      <c r="Y2702">
        <v>0</v>
      </c>
      <c r="Z2702" t="s">
        <v>1884</v>
      </c>
      <c r="AA2702" t="s">
        <v>1884</v>
      </c>
      <c r="AB2702" t="s">
        <v>1884</v>
      </c>
      <c r="AC2702">
        <v>0</v>
      </c>
      <c r="AD2702">
        <v>0</v>
      </c>
      <c r="AE2702">
        <v>0</v>
      </c>
      <c r="AF2702">
        <v>0</v>
      </c>
      <c r="AG2702" t="s">
        <v>1884</v>
      </c>
      <c r="AH2702" s="181" t="s">
        <v>1886</v>
      </c>
      <c r="AI2702" s="182">
        <v>210</v>
      </c>
      <c r="AJ2702" s="181" t="s">
        <v>2010</v>
      </c>
      <c r="AK2702" s="181" t="s">
        <v>1886</v>
      </c>
      <c r="AL2702" s="181" t="s">
        <v>1886</v>
      </c>
      <c r="AO2702" s="181"/>
      <c r="AQ2702">
        <v>10</v>
      </c>
      <c r="AR2702" s="182">
        <v>40</v>
      </c>
      <c r="AS2702" s="183" t="s">
        <v>1885</v>
      </c>
      <c r="AT2702">
        <v>0</v>
      </c>
      <c r="AU2702">
        <v>112</v>
      </c>
      <c r="AV2702" s="182">
        <v>7</v>
      </c>
      <c r="AW2702" s="184">
        <v>0</v>
      </c>
      <c r="AX2702" s="183" t="s">
        <v>1884</v>
      </c>
      <c r="AY2702" s="184">
        <v>0</v>
      </c>
      <c r="AZ2702">
        <v>0</v>
      </c>
      <c r="BA2702">
        <v>0</v>
      </c>
      <c r="BB2702">
        <v>0</v>
      </c>
      <c r="BC2702" s="182">
        <v>11095</v>
      </c>
      <c r="BD2702" t="s">
        <v>1886</v>
      </c>
      <c r="BE2702" t="s">
        <v>1886</v>
      </c>
      <c r="BF2702" t="s">
        <v>1886</v>
      </c>
      <c r="BG2702" s="181" t="s">
        <v>1886</v>
      </c>
      <c r="BH2702">
        <v>0</v>
      </c>
      <c r="BI2702" s="184">
        <v>0</v>
      </c>
      <c r="BJ2702" s="182">
        <v>0</v>
      </c>
      <c r="BK2702" s="181" t="s">
        <v>1886</v>
      </c>
      <c r="BL2702">
        <v>0</v>
      </c>
      <c r="BM2702">
        <v>0</v>
      </c>
      <c r="BN2702">
        <v>0</v>
      </c>
    </row>
    <row r="2703" spans="1:66" x14ac:dyDescent="0.25">
      <c r="A2703">
        <v>11096</v>
      </c>
      <c r="B2703" t="s">
        <v>6739</v>
      </c>
      <c r="C2703">
        <v>16</v>
      </c>
      <c r="D2703">
        <v>0</v>
      </c>
      <c r="E2703">
        <v>0</v>
      </c>
      <c r="F2703" t="s">
        <v>1884</v>
      </c>
      <c r="G2703" t="s">
        <v>1885</v>
      </c>
      <c r="H2703" t="s">
        <v>1884</v>
      </c>
      <c r="I2703" t="s">
        <v>1884</v>
      </c>
      <c r="J2703" t="s">
        <v>1884</v>
      </c>
      <c r="K2703" t="s">
        <v>1884</v>
      </c>
      <c r="L2703" t="s">
        <v>1884</v>
      </c>
      <c r="M2703" s="180">
        <v>45901</v>
      </c>
      <c r="N2703" t="s">
        <v>1886</v>
      </c>
      <c r="O2703" t="s">
        <v>1886</v>
      </c>
      <c r="P2703" t="s">
        <v>6740</v>
      </c>
      <c r="Q2703">
        <v>0</v>
      </c>
      <c r="R2703">
        <v>0</v>
      </c>
      <c r="S2703" t="s">
        <v>1886</v>
      </c>
      <c r="T2703" t="s">
        <v>1886</v>
      </c>
      <c r="U2703">
        <v>0</v>
      </c>
      <c r="V2703" t="s">
        <v>1886</v>
      </c>
      <c r="W2703">
        <v>0</v>
      </c>
      <c r="X2703">
        <v>0</v>
      </c>
      <c r="Y2703">
        <v>0</v>
      </c>
      <c r="Z2703" t="s">
        <v>1884</v>
      </c>
      <c r="AA2703" t="s">
        <v>1884</v>
      </c>
      <c r="AB2703" t="s">
        <v>1884</v>
      </c>
      <c r="AC2703">
        <v>0</v>
      </c>
      <c r="AD2703">
        <v>0</v>
      </c>
      <c r="AE2703">
        <v>0</v>
      </c>
      <c r="AF2703">
        <v>0</v>
      </c>
      <c r="AG2703" t="s">
        <v>1884</v>
      </c>
      <c r="AH2703" s="181" t="s">
        <v>1886</v>
      </c>
      <c r="AI2703" s="182">
        <v>210</v>
      </c>
      <c r="AJ2703" s="181" t="s">
        <v>2010</v>
      </c>
      <c r="AK2703" s="181" t="s">
        <v>1886</v>
      </c>
      <c r="AL2703" s="181" t="s">
        <v>1886</v>
      </c>
      <c r="AO2703" s="181"/>
      <c r="AQ2703">
        <v>10</v>
      </c>
      <c r="AR2703" s="182">
        <v>40</v>
      </c>
      <c r="AS2703" s="183" t="s">
        <v>1885</v>
      </c>
      <c r="AT2703">
        <v>0</v>
      </c>
      <c r="AU2703">
        <v>162</v>
      </c>
      <c r="AV2703" s="182">
        <v>6</v>
      </c>
      <c r="AW2703" s="184">
        <v>0</v>
      </c>
      <c r="AX2703" s="183" t="s">
        <v>1884</v>
      </c>
      <c r="AY2703" s="184">
        <v>0</v>
      </c>
      <c r="AZ2703">
        <v>0</v>
      </c>
      <c r="BA2703">
        <v>0</v>
      </c>
      <c r="BB2703">
        <v>0</v>
      </c>
      <c r="BC2703" s="182">
        <v>11096</v>
      </c>
      <c r="BD2703" t="s">
        <v>1886</v>
      </c>
      <c r="BE2703" t="s">
        <v>1886</v>
      </c>
      <c r="BF2703" t="s">
        <v>1886</v>
      </c>
      <c r="BG2703" s="181" t="s">
        <v>1886</v>
      </c>
      <c r="BH2703">
        <v>0</v>
      </c>
      <c r="BI2703" s="184">
        <v>0</v>
      </c>
      <c r="BJ2703" s="182">
        <v>0</v>
      </c>
      <c r="BK2703" s="181" t="s">
        <v>1886</v>
      </c>
      <c r="BL2703">
        <v>0</v>
      </c>
      <c r="BM2703">
        <v>0</v>
      </c>
      <c r="BN2703">
        <v>0</v>
      </c>
    </row>
    <row r="2704" spans="1:66" x14ac:dyDescent="0.25">
      <c r="A2704">
        <v>11097</v>
      </c>
      <c r="B2704" t="s">
        <v>6741</v>
      </c>
      <c r="C2704">
        <v>4</v>
      </c>
      <c r="D2704">
        <v>0</v>
      </c>
      <c r="E2704">
        <v>0</v>
      </c>
      <c r="F2704" t="s">
        <v>1884</v>
      </c>
      <c r="G2704" t="s">
        <v>1885</v>
      </c>
      <c r="H2704" t="s">
        <v>1884</v>
      </c>
      <c r="I2704" t="s">
        <v>1884</v>
      </c>
      <c r="J2704" t="s">
        <v>1884</v>
      </c>
      <c r="K2704" t="s">
        <v>1884</v>
      </c>
      <c r="L2704" t="s">
        <v>1884</v>
      </c>
      <c r="M2704" s="180">
        <v>45903</v>
      </c>
      <c r="N2704" t="s">
        <v>1886</v>
      </c>
      <c r="O2704" t="s">
        <v>1886</v>
      </c>
      <c r="P2704" t="s">
        <v>6742</v>
      </c>
      <c r="Q2704">
        <v>0</v>
      </c>
      <c r="R2704">
        <v>0</v>
      </c>
      <c r="S2704" t="s">
        <v>1886</v>
      </c>
      <c r="T2704" t="s">
        <v>1886</v>
      </c>
      <c r="U2704">
        <v>0</v>
      </c>
      <c r="V2704" t="s">
        <v>1886</v>
      </c>
      <c r="W2704">
        <v>0</v>
      </c>
      <c r="X2704">
        <v>0</v>
      </c>
      <c r="Y2704">
        <v>0</v>
      </c>
      <c r="Z2704" t="s">
        <v>1884</v>
      </c>
      <c r="AA2704" t="s">
        <v>1884</v>
      </c>
      <c r="AB2704" t="s">
        <v>1884</v>
      </c>
      <c r="AC2704">
        <v>0</v>
      </c>
      <c r="AD2704">
        <v>0</v>
      </c>
      <c r="AE2704">
        <v>0</v>
      </c>
      <c r="AF2704">
        <v>0</v>
      </c>
      <c r="AG2704" t="s">
        <v>1885</v>
      </c>
      <c r="AH2704" s="181" t="s">
        <v>1886</v>
      </c>
      <c r="AI2704" s="182">
        <v>27</v>
      </c>
      <c r="AJ2704" s="181" t="s">
        <v>1889</v>
      </c>
      <c r="AK2704" s="181" t="s">
        <v>1886</v>
      </c>
      <c r="AL2704" s="181" t="s">
        <v>1886</v>
      </c>
      <c r="AO2704" s="181"/>
      <c r="AQ2704">
        <v>10</v>
      </c>
      <c r="AR2704" s="182">
        <v>40</v>
      </c>
      <c r="AS2704" s="183" t="s">
        <v>1885</v>
      </c>
      <c r="AT2704">
        <v>0</v>
      </c>
      <c r="AU2704">
        <v>0</v>
      </c>
      <c r="AV2704" s="182">
        <v>0</v>
      </c>
      <c r="AW2704" s="184">
        <v>0</v>
      </c>
      <c r="AX2704" s="183" t="s">
        <v>1884</v>
      </c>
      <c r="AY2704" s="184">
        <v>0</v>
      </c>
      <c r="AZ2704">
        <v>0</v>
      </c>
      <c r="BA2704">
        <v>0</v>
      </c>
      <c r="BB2704">
        <v>0</v>
      </c>
      <c r="BC2704" s="182">
        <v>11097</v>
      </c>
      <c r="BD2704" t="s">
        <v>1886</v>
      </c>
      <c r="BE2704" t="s">
        <v>1886</v>
      </c>
      <c r="BF2704" t="s">
        <v>1886</v>
      </c>
      <c r="BG2704" s="181" t="s">
        <v>1886</v>
      </c>
      <c r="BH2704">
        <v>0</v>
      </c>
      <c r="BI2704" s="184">
        <v>0</v>
      </c>
      <c r="BJ2704" s="182">
        <v>0</v>
      </c>
      <c r="BK2704" s="181" t="s">
        <v>1886</v>
      </c>
      <c r="BL2704">
        <v>0</v>
      </c>
      <c r="BM2704">
        <v>0</v>
      </c>
      <c r="BN2704">
        <v>0</v>
      </c>
    </row>
    <row r="2705" spans="1:66" x14ac:dyDescent="0.25">
      <c r="A2705">
        <v>11098</v>
      </c>
      <c r="B2705" t="s">
        <v>6743</v>
      </c>
      <c r="C2705">
        <v>4</v>
      </c>
      <c r="D2705">
        <v>0</v>
      </c>
      <c r="E2705">
        <v>0</v>
      </c>
      <c r="F2705" t="s">
        <v>1884</v>
      </c>
      <c r="G2705" t="s">
        <v>1885</v>
      </c>
      <c r="H2705" t="s">
        <v>1884</v>
      </c>
      <c r="I2705" t="s">
        <v>1884</v>
      </c>
      <c r="J2705" t="s">
        <v>1884</v>
      </c>
      <c r="K2705" t="s">
        <v>1884</v>
      </c>
      <c r="L2705" t="s">
        <v>1884</v>
      </c>
      <c r="M2705" s="180">
        <v>45903</v>
      </c>
      <c r="N2705" t="s">
        <v>1886</v>
      </c>
      <c r="O2705" t="s">
        <v>1886</v>
      </c>
      <c r="P2705" t="s">
        <v>6744</v>
      </c>
      <c r="Q2705">
        <v>0</v>
      </c>
      <c r="R2705">
        <v>0</v>
      </c>
      <c r="S2705" t="s">
        <v>1886</v>
      </c>
      <c r="T2705" t="s">
        <v>1886</v>
      </c>
      <c r="U2705">
        <v>0</v>
      </c>
      <c r="V2705" t="s">
        <v>1886</v>
      </c>
      <c r="W2705">
        <v>0</v>
      </c>
      <c r="X2705">
        <v>0</v>
      </c>
      <c r="Y2705">
        <v>0</v>
      </c>
      <c r="Z2705" t="s">
        <v>1884</v>
      </c>
      <c r="AA2705" t="s">
        <v>1884</v>
      </c>
      <c r="AB2705" t="s">
        <v>1884</v>
      </c>
      <c r="AC2705">
        <v>0</v>
      </c>
      <c r="AD2705">
        <v>0</v>
      </c>
      <c r="AE2705">
        <v>0</v>
      </c>
      <c r="AF2705">
        <v>0</v>
      </c>
      <c r="AG2705" t="s">
        <v>1885</v>
      </c>
      <c r="AH2705" s="181" t="s">
        <v>1886</v>
      </c>
      <c r="AI2705" s="182">
        <v>27</v>
      </c>
      <c r="AJ2705" s="181" t="s">
        <v>1889</v>
      </c>
      <c r="AK2705" s="181" t="s">
        <v>6745</v>
      </c>
      <c r="AL2705" s="181" t="s">
        <v>1886</v>
      </c>
      <c r="AO2705" s="181"/>
      <c r="AQ2705">
        <v>10</v>
      </c>
      <c r="AR2705" s="182">
        <v>40</v>
      </c>
      <c r="AS2705" s="183" t="s">
        <v>1885</v>
      </c>
      <c r="AT2705">
        <v>0</v>
      </c>
      <c r="AU2705">
        <v>0</v>
      </c>
      <c r="AV2705" s="182">
        <v>0</v>
      </c>
      <c r="AW2705" s="184">
        <v>0</v>
      </c>
      <c r="AX2705" s="183" t="s">
        <v>1884</v>
      </c>
      <c r="AY2705" s="184">
        <v>0</v>
      </c>
      <c r="AZ2705">
        <v>0</v>
      </c>
      <c r="BA2705">
        <v>0</v>
      </c>
      <c r="BB2705">
        <v>0</v>
      </c>
      <c r="BC2705" s="182">
        <v>11098</v>
      </c>
      <c r="BD2705" t="s">
        <v>1886</v>
      </c>
      <c r="BE2705" t="s">
        <v>1886</v>
      </c>
      <c r="BF2705" t="s">
        <v>1886</v>
      </c>
      <c r="BG2705" s="181" t="s">
        <v>1886</v>
      </c>
      <c r="BH2705">
        <v>0</v>
      </c>
      <c r="BI2705" s="184">
        <v>0</v>
      </c>
      <c r="BJ2705" s="182">
        <v>0</v>
      </c>
      <c r="BK2705" s="181" t="s">
        <v>1886</v>
      </c>
      <c r="BL2705">
        <v>0</v>
      </c>
      <c r="BM2705">
        <v>0</v>
      </c>
      <c r="BN2705">
        <v>0</v>
      </c>
    </row>
    <row r="2706" spans="1:66" x14ac:dyDescent="0.25">
      <c r="A2706">
        <v>11099</v>
      </c>
      <c r="B2706" t="s">
        <v>6746</v>
      </c>
      <c r="C2706">
        <v>36</v>
      </c>
      <c r="D2706">
        <v>0</v>
      </c>
      <c r="E2706">
        <v>0</v>
      </c>
      <c r="F2706" t="s">
        <v>1884</v>
      </c>
      <c r="G2706" t="s">
        <v>1885</v>
      </c>
      <c r="H2706" t="s">
        <v>1884</v>
      </c>
      <c r="I2706" t="s">
        <v>1884</v>
      </c>
      <c r="J2706" t="s">
        <v>1884</v>
      </c>
      <c r="K2706" t="s">
        <v>1884</v>
      </c>
      <c r="L2706" t="s">
        <v>1884</v>
      </c>
      <c r="M2706" s="180">
        <v>45903</v>
      </c>
      <c r="N2706" t="s">
        <v>1886</v>
      </c>
      <c r="O2706" t="s">
        <v>1886</v>
      </c>
      <c r="P2706" t="s">
        <v>6747</v>
      </c>
      <c r="Q2706">
        <v>0</v>
      </c>
      <c r="R2706">
        <v>0</v>
      </c>
      <c r="S2706" t="s">
        <v>1886</v>
      </c>
      <c r="T2706" t="s">
        <v>1886</v>
      </c>
      <c r="U2706">
        <v>0</v>
      </c>
      <c r="V2706" t="s">
        <v>1886</v>
      </c>
      <c r="W2706">
        <v>0</v>
      </c>
      <c r="X2706">
        <v>0</v>
      </c>
      <c r="Y2706">
        <v>0</v>
      </c>
      <c r="Z2706" t="s">
        <v>1884</v>
      </c>
      <c r="AA2706" t="s">
        <v>1884</v>
      </c>
      <c r="AB2706" t="s">
        <v>1884</v>
      </c>
      <c r="AC2706">
        <v>0</v>
      </c>
      <c r="AD2706">
        <v>0</v>
      </c>
      <c r="AE2706">
        <v>0</v>
      </c>
      <c r="AF2706">
        <v>0</v>
      </c>
      <c r="AG2706" t="s">
        <v>1885</v>
      </c>
      <c r="AH2706" s="181" t="s">
        <v>1886</v>
      </c>
      <c r="AI2706" s="182">
        <v>27</v>
      </c>
      <c r="AJ2706" s="181" t="s">
        <v>1889</v>
      </c>
      <c r="AK2706" s="181" t="s">
        <v>1886</v>
      </c>
      <c r="AL2706" s="181" t="s">
        <v>1886</v>
      </c>
      <c r="AO2706" s="181"/>
      <c r="AQ2706">
        <v>10</v>
      </c>
      <c r="AR2706" s="182">
        <v>40</v>
      </c>
      <c r="AS2706" s="183" t="s">
        <v>1885</v>
      </c>
      <c r="AT2706">
        <v>0</v>
      </c>
      <c r="AU2706">
        <v>0</v>
      </c>
      <c r="AV2706" s="182">
        <v>0</v>
      </c>
      <c r="AW2706" s="184">
        <v>0</v>
      </c>
      <c r="AX2706" s="183" t="s">
        <v>1884</v>
      </c>
      <c r="AY2706" s="184">
        <v>0</v>
      </c>
      <c r="AZ2706">
        <v>0</v>
      </c>
      <c r="BA2706">
        <v>0</v>
      </c>
      <c r="BB2706">
        <v>0</v>
      </c>
      <c r="BC2706" s="182">
        <v>11099</v>
      </c>
      <c r="BD2706" t="s">
        <v>1886</v>
      </c>
      <c r="BE2706" t="s">
        <v>1886</v>
      </c>
      <c r="BF2706" t="s">
        <v>1886</v>
      </c>
      <c r="BG2706" s="181" t="s">
        <v>1886</v>
      </c>
      <c r="BH2706">
        <v>0</v>
      </c>
      <c r="BI2706" s="184">
        <v>0</v>
      </c>
      <c r="BJ2706" s="182">
        <v>0</v>
      </c>
      <c r="BK2706" s="181" t="s">
        <v>1886</v>
      </c>
      <c r="BL2706">
        <v>0</v>
      </c>
      <c r="BM2706">
        <v>0</v>
      </c>
      <c r="BN2706">
        <v>0</v>
      </c>
    </row>
    <row r="2707" spans="1:66" x14ac:dyDescent="0.25">
      <c r="A2707">
        <v>11100</v>
      </c>
      <c r="B2707" t="s">
        <v>6748</v>
      </c>
      <c r="C2707">
        <v>36</v>
      </c>
      <c r="D2707">
        <v>0</v>
      </c>
      <c r="E2707">
        <v>0</v>
      </c>
      <c r="F2707" t="s">
        <v>1884</v>
      </c>
      <c r="G2707" t="s">
        <v>1885</v>
      </c>
      <c r="H2707" t="s">
        <v>1884</v>
      </c>
      <c r="I2707" t="s">
        <v>1884</v>
      </c>
      <c r="J2707" t="s">
        <v>1884</v>
      </c>
      <c r="K2707" t="s">
        <v>1884</v>
      </c>
      <c r="L2707" t="s">
        <v>1884</v>
      </c>
      <c r="M2707" s="180">
        <v>45903</v>
      </c>
      <c r="N2707" t="s">
        <v>1886</v>
      </c>
      <c r="O2707" t="s">
        <v>1886</v>
      </c>
      <c r="P2707" t="s">
        <v>6749</v>
      </c>
      <c r="Q2707">
        <v>0</v>
      </c>
      <c r="R2707">
        <v>0</v>
      </c>
      <c r="S2707" t="s">
        <v>1886</v>
      </c>
      <c r="T2707" t="s">
        <v>1886</v>
      </c>
      <c r="U2707">
        <v>0</v>
      </c>
      <c r="V2707" t="s">
        <v>1886</v>
      </c>
      <c r="W2707">
        <v>0</v>
      </c>
      <c r="X2707">
        <v>0</v>
      </c>
      <c r="Y2707">
        <v>0</v>
      </c>
      <c r="Z2707" t="s">
        <v>1884</v>
      </c>
      <c r="AA2707" t="s">
        <v>1884</v>
      </c>
      <c r="AB2707" t="s">
        <v>1884</v>
      </c>
      <c r="AC2707">
        <v>0</v>
      </c>
      <c r="AD2707">
        <v>0</v>
      </c>
      <c r="AE2707">
        <v>0</v>
      </c>
      <c r="AF2707">
        <v>0</v>
      </c>
      <c r="AG2707" t="s">
        <v>1885</v>
      </c>
      <c r="AH2707" s="181" t="s">
        <v>1886</v>
      </c>
      <c r="AI2707" s="182">
        <v>27</v>
      </c>
      <c r="AJ2707" s="181" t="s">
        <v>1889</v>
      </c>
      <c r="AK2707" s="181" t="s">
        <v>1886</v>
      </c>
      <c r="AL2707" s="181" t="s">
        <v>1886</v>
      </c>
      <c r="AO2707" s="181"/>
      <c r="AQ2707">
        <v>10</v>
      </c>
      <c r="AR2707" s="182">
        <v>40</v>
      </c>
      <c r="AS2707" s="183" t="s">
        <v>1885</v>
      </c>
      <c r="AT2707">
        <v>0</v>
      </c>
      <c r="AU2707">
        <v>0</v>
      </c>
      <c r="AV2707" s="182">
        <v>0</v>
      </c>
      <c r="AW2707" s="184">
        <v>0</v>
      </c>
      <c r="AX2707" s="183" t="s">
        <v>1884</v>
      </c>
      <c r="AY2707" s="184">
        <v>0</v>
      </c>
      <c r="AZ2707">
        <v>0</v>
      </c>
      <c r="BA2707">
        <v>0</v>
      </c>
      <c r="BB2707">
        <v>0</v>
      </c>
      <c r="BC2707" s="182">
        <v>11100</v>
      </c>
      <c r="BD2707" t="s">
        <v>1886</v>
      </c>
      <c r="BE2707" t="s">
        <v>1886</v>
      </c>
      <c r="BF2707" t="s">
        <v>1886</v>
      </c>
      <c r="BG2707" s="181" t="s">
        <v>1886</v>
      </c>
      <c r="BH2707">
        <v>0</v>
      </c>
      <c r="BI2707" s="184">
        <v>0</v>
      </c>
      <c r="BJ2707" s="182">
        <v>0</v>
      </c>
      <c r="BK2707" s="181" t="s">
        <v>1886</v>
      </c>
      <c r="BL2707">
        <v>0</v>
      </c>
      <c r="BM2707">
        <v>0</v>
      </c>
      <c r="BN2707">
        <v>0</v>
      </c>
    </row>
    <row r="2708" spans="1:66" x14ac:dyDescent="0.25">
      <c r="A2708">
        <v>11102</v>
      </c>
      <c r="B2708" t="s">
        <v>6750</v>
      </c>
      <c r="C2708">
        <v>1</v>
      </c>
      <c r="D2708">
        <v>0</v>
      </c>
      <c r="E2708">
        <v>0</v>
      </c>
      <c r="F2708" t="s">
        <v>1884</v>
      </c>
      <c r="G2708" t="s">
        <v>1884</v>
      </c>
      <c r="H2708" t="s">
        <v>1884</v>
      </c>
      <c r="I2708" t="s">
        <v>1884</v>
      </c>
      <c r="J2708" t="s">
        <v>1884</v>
      </c>
      <c r="K2708" t="s">
        <v>1884</v>
      </c>
      <c r="L2708" t="s">
        <v>1884</v>
      </c>
      <c r="M2708" s="180">
        <v>45904</v>
      </c>
      <c r="N2708" t="s">
        <v>2007</v>
      </c>
      <c r="O2708" t="s">
        <v>1886</v>
      </c>
      <c r="P2708" t="s">
        <v>1886</v>
      </c>
      <c r="Q2708">
        <v>0</v>
      </c>
      <c r="R2708">
        <v>0</v>
      </c>
      <c r="S2708" t="s">
        <v>1886</v>
      </c>
      <c r="T2708" t="s">
        <v>1886</v>
      </c>
      <c r="U2708">
        <v>0</v>
      </c>
      <c r="V2708" t="s">
        <v>1886</v>
      </c>
      <c r="W2708">
        <v>0</v>
      </c>
      <c r="X2708">
        <v>0</v>
      </c>
      <c r="Y2708">
        <v>0</v>
      </c>
      <c r="Z2708" t="s">
        <v>1884</v>
      </c>
      <c r="AA2708" t="s">
        <v>1884</v>
      </c>
      <c r="AB2708" t="s">
        <v>1884</v>
      </c>
      <c r="AC2708">
        <v>0</v>
      </c>
      <c r="AD2708">
        <v>0</v>
      </c>
      <c r="AE2708">
        <v>0</v>
      </c>
      <c r="AF2708">
        <v>0</v>
      </c>
      <c r="AG2708" t="s">
        <v>1884</v>
      </c>
      <c r="AH2708" s="181" t="s">
        <v>1886</v>
      </c>
      <c r="AI2708" s="182">
        <v>861</v>
      </c>
      <c r="AJ2708" s="181" t="s">
        <v>5671</v>
      </c>
      <c r="AK2708" s="181" t="s">
        <v>1886</v>
      </c>
      <c r="AL2708" s="181" t="s">
        <v>1886</v>
      </c>
      <c r="AO2708" s="181"/>
      <c r="AQ2708">
        <v>10</v>
      </c>
      <c r="AR2708" s="182">
        <v>40</v>
      </c>
      <c r="AS2708" s="183" t="s">
        <v>1884</v>
      </c>
      <c r="AT2708">
        <v>0</v>
      </c>
      <c r="AU2708">
        <v>0</v>
      </c>
      <c r="AV2708" s="182">
        <v>0</v>
      </c>
      <c r="AW2708" s="184">
        <v>0</v>
      </c>
      <c r="AX2708" s="183" t="s">
        <v>1884</v>
      </c>
      <c r="AY2708" s="184">
        <v>0</v>
      </c>
      <c r="AZ2708">
        <v>0</v>
      </c>
      <c r="BA2708">
        <v>0</v>
      </c>
      <c r="BB2708">
        <v>0</v>
      </c>
      <c r="BC2708" s="182">
        <v>11102</v>
      </c>
      <c r="BD2708" t="s">
        <v>1886</v>
      </c>
      <c r="BE2708" t="s">
        <v>1886</v>
      </c>
      <c r="BF2708" t="s">
        <v>1886</v>
      </c>
      <c r="BG2708" s="181" t="s">
        <v>1886</v>
      </c>
      <c r="BH2708">
        <v>0</v>
      </c>
      <c r="BI2708" s="184">
        <v>0</v>
      </c>
      <c r="BJ2708" s="182">
        <v>0</v>
      </c>
      <c r="BK2708" s="181" t="s">
        <v>1886</v>
      </c>
      <c r="BL2708">
        <v>0</v>
      </c>
      <c r="BM2708">
        <v>0</v>
      </c>
      <c r="BN2708">
        <v>0</v>
      </c>
    </row>
    <row r="2709" spans="1:66" x14ac:dyDescent="0.25">
      <c r="A2709">
        <v>11103</v>
      </c>
      <c r="B2709" t="s">
        <v>6751</v>
      </c>
      <c r="C2709">
        <v>1</v>
      </c>
      <c r="D2709">
        <v>0</v>
      </c>
      <c r="E2709">
        <v>0</v>
      </c>
      <c r="F2709" t="s">
        <v>1884</v>
      </c>
      <c r="G2709" t="s">
        <v>1884</v>
      </c>
      <c r="H2709" t="s">
        <v>1884</v>
      </c>
      <c r="I2709" t="s">
        <v>1884</v>
      </c>
      <c r="J2709" t="s">
        <v>1884</v>
      </c>
      <c r="K2709" t="s">
        <v>1884</v>
      </c>
      <c r="L2709" t="s">
        <v>1884</v>
      </c>
      <c r="M2709" s="180">
        <v>45904</v>
      </c>
      <c r="N2709" t="s">
        <v>2007</v>
      </c>
      <c r="O2709" t="s">
        <v>1886</v>
      </c>
      <c r="P2709" t="s">
        <v>1886</v>
      </c>
      <c r="Q2709">
        <v>0</v>
      </c>
      <c r="R2709">
        <v>0</v>
      </c>
      <c r="S2709" t="s">
        <v>1886</v>
      </c>
      <c r="T2709" t="s">
        <v>1886</v>
      </c>
      <c r="U2709">
        <v>0</v>
      </c>
      <c r="V2709" t="s">
        <v>1886</v>
      </c>
      <c r="W2709">
        <v>0</v>
      </c>
      <c r="X2709">
        <v>0</v>
      </c>
      <c r="Y2709">
        <v>0</v>
      </c>
      <c r="Z2709" t="s">
        <v>1884</v>
      </c>
      <c r="AA2709" t="s">
        <v>1884</v>
      </c>
      <c r="AB2709" t="s">
        <v>1884</v>
      </c>
      <c r="AC2709">
        <v>0</v>
      </c>
      <c r="AD2709">
        <v>0</v>
      </c>
      <c r="AE2709">
        <v>0</v>
      </c>
      <c r="AF2709">
        <v>0</v>
      </c>
      <c r="AG2709" t="s">
        <v>1884</v>
      </c>
      <c r="AH2709" s="181" t="s">
        <v>1886</v>
      </c>
      <c r="AI2709" s="182">
        <v>861</v>
      </c>
      <c r="AJ2709" s="181" t="s">
        <v>5671</v>
      </c>
      <c r="AK2709" s="181" t="s">
        <v>1886</v>
      </c>
      <c r="AL2709" s="181" t="s">
        <v>1886</v>
      </c>
      <c r="AO2709" s="181"/>
      <c r="AQ2709">
        <v>10</v>
      </c>
      <c r="AR2709" s="182">
        <v>40</v>
      </c>
      <c r="AS2709" s="183" t="s">
        <v>1884</v>
      </c>
      <c r="AT2709">
        <v>0</v>
      </c>
      <c r="AU2709">
        <v>0</v>
      </c>
      <c r="AV2709" s="182">
        <v>0</v>
      </c>
      <c r="AW2709" s="184">
        <v>0</v>
      </c>
      <c r="AX2709" s="183" t="s">
        <v>1884</v>
      </c>
      <c r="AY2709" s="184">
        <v>0</v>
      </c>
      <c r="AZ2709">
        <v>0</v>
      </c>
      <c r="BA2709">
        <v>0</v>
      </c>
      <c r="BB2709">
        <v>0</v>
      </c>
      <c r="BC2709" s="182">
        <v>11103</v>
      </c>
      <c r="BD2709" t="s">
        <v>1886</v>
      </c>
      <c r="BE2709" t="s">
        <v>1886</v>
      </c>
      <c r="BF2709" t="s">
        <v>1886</v>
      </c>
      <c r="BG2709" s="181" t="s">
        <v>1886</v>
      </c>
      <c r="BH2709">
        <v>0</v>
      </c>
      <c r="BI2709" s="184">
        <v>0</v>
      </c>
      <c r="BJ2709" s="182">
        <v>0</v>
      </c>
      <c r="BK2709" s="181" t="s">
        <v>1886</v>
      </c>
      <c r="BL2709">
        <v>0</v>
      </c>
      <c r="BM2709">
        <v>0</v>
      </c>
      <c r="BN2709">
        <v>0</v>
      </c>
    </row>
    <row r="2710" spans="1:66" x14ac:dyDescent="0.25">
      <c r="A2710">
        <v>11104</v>
      </c>
      <c r="B2710" t="s">
        <v>6752</v>
      </c>
      <c r="C2710">
        <v>15</v>
      </c>
      <c r="D2710">
        <v>0</v>
      </c>
      <c r="E2710">
        <v>0</v>
      </c>
      <c r="F2710" t="s">
        <v>1884</v>
      </c>
      <c r="G2710" t="s">
        <v>1885</v>
      </c>
      <c r="H2710" t="s">
        <v>1884</v>
      </c>
      <c r="I2710" t="s">
        <v>1884</v>
      </c>
      <c r="J2710" t="s">
        <v>1884</v>
      </c>
      <c r="K2710" t="s">
        <v>1884</v>
      </c>
      <c r="L2710" t="s">
        <v>1884</v>
      </c>
      <c r="M2710" s="180">
        <v>45908</v>
      </c>
      <c r="N2710" t="s">
        <v>1886</v>
      </c>
      <c r="O2710" t="s">
        <v>1886</v>
      </c>
      <c r="P2710" t="s">
        <v>6753</v>
      </c>
      <c r="Q2710">
        <v>0</v>
      </c>
      <c r="R2710">
        <v>0</v>
      </c>
      <c r="S2710" t="s">
        <v>1886</v>
      </c>
      <c r="T2710" t="s">
        <v>1886</v>
      </c>
      <c r="U2710">
        <v>0</v>
      </c>
      <c r="V2710" t="s">
        <v>1886</v>
      </c>
      <c r="W2710">
        <v>0</v>
      </c>
      <c r="X2710">
        <v>0</v>
      </c>
      <c r="Y2710">
        <v>0</v>
      </c>
      <c r="Z2710" t="s">
        <v>1884</v>
      </c>
      <c r="AA2710" t="s">
        <v>1884</v>
      </c>
      <c r="AB2710" t="s">
        <v>1884</v>
      </c>
      <c r="AC2710">
        <v>0</v>
      </c>
      <c r="AD2710">
        <v>0</v>
      </c>
      <c r="AE2710">
        <v>0</v>
      </c>
      <c r="AF2710">
        <v>0</v>
      </c>
      <c r="AG2710" t="s">
        <v>1884</v>
      </c>
      <c r="AH2710" s="181" t="s">
        <v>1886</v>
      </c>
      <c r="AI2710" s="182">
        <v>215</v>
      </c>
      <c r="AJ2710" s="181" t="s">
        <v>1937</v>
      </c>
      <c r="AK2710" s="181" t="s">
        <v>1886</v>
      </c>
      <c r="AL2710" s="181" t="s">
        <v>1886</v>
      </c>
      <c r="AO2710" s="181"/>
      <c r="AQ2710">
        <v>10</v>
      </c>
      <c r="AR2710" s="182">
        <v>40</v>
      </c>
      <c r="AS2710" s="183" t="s">
        <v>1885</v>
      </c>
      <c r="AT2710">
        <v>0</v>
      </c>
      <c r="AU2710">
        <v>0</v>
      </c>
      <c r="AV2710" s="182">
        <v>0</v>
      </c>
      <c r="AW2710" s="184">
        <v>0</v>
      </c>
      <c r="AX2710" s="183" t="s">
        <v>1884</v>
      </c>
      <c r="AY2710" s="184">
        <v>0</v>
      </c>
      <c r="AZ2710">
        <v>0</v>
      </c>
      <c r="BA2710">
        <v>0</v>
      </c>
      <c r="BB2710">
        <v>0</v>
      </c>
      <c r="BC2710" s="182">
        <v>11104</v>
      </c>
      <c r="BD2710" t="s">
        <v>1886</v>
      </c>
      <c r="BE2710" t="s">
        <v>1886</v>
      </c>
      <c r="BF2710" t="s">
        <v>1886</v>
      </c>
      <c r="BG2710" s="181" t="s">
        <v>1886</v>
      </c>
      <c r="BH2710">
        <v>5.76</v>
      </c>
      <c r="BI2710" s="184">
        <v>0</v>
      </c>
      <c r="BJ2710" s="182">
        <v>0</v>
      </c>
      <c r="BK2710" s="181" t="s">
        <v>1886</v>
      </c>
      <c r="BL2710">
        <v>0</v>
      </c>
      <c r="BM2710">
        <v>0</v>
      </c>
      <c r="BN2710">
        <v>0</v>
      </c>
    </row>
    <row r="2711" spans="1:66" x14ac:dyDescent="0.25">
      <c r="A2711">
        <v>11105</v>
      </c>
      <c r="B2711" t="s">
        <v>6754</v>
      </c>
      <c r="C2711">
        <v>30</v>
      </c>
      <c r="D2711">
        <v>0</v>
      </c>
      <c r="E2711">
        <v>0</v>
      </c>
      <c r="F2711" t="s">
        <v>1884</v>
      </c>
      <c r="G2711" t="s">
        <v>1885</v>
      </c>
      <c r="H2711" t="s">
        <v>1884</v>
      </c>
      <c r="I2711" t="s">
        <v>1884</v>
      </c>
      <c r="J2711" t="s">
        <v>1884</v>
      </c>
      <c r="K2711" t="s">
        <v>1884</v>
      </c>
      <c r="L2711" t="s">
        <v>1884</v>
      </c>
      <c r="M2711" s="180">
        <v>45908</v>
      </c>
      <c r="N2711" t="s">
        <v>1886</v>
      </c>
      <c r="O2711" t="s">
        <v>1886</v>
      </c>
      <c r="P2711" t="s">
        <v>6755</v>
      </c>
      <c r="Q2711">
        <v>0</v>
      </c>
      <c r="R2711">
        <v>0</v>
      </c>
      <c r="S2711" t="s">
        <v>1886</v>
      </c>
      <c r="T2711" t="s">
        <v>1886</v>
      </c>
      <c r="U2711">
        <v>0</v>
      </c>
      <c r="V2711" t="s">
        <v>1886</v>
      </c>
      <c r="W2711">
        <v>0</v>
      </c>
      <c r="X2711">
        <v>0</v>
      </c>
      <c r="Y2711">
        <v>0</v>
      </c>
      <c r="Z2711" t="s">
        <v>1884</v>
      </c>
      <c r="AA2711" t="s">
        <v>1884</v>
      </c>
      <c r="AB2711" t="s">
        <v>1884</v>
      </c>
      <c r="AC2711">
        <v>0</v>
      </c>
      <c r="AD2711">
        <v>0</v>
      </c>
      <c r="AE2711">
        <v>0</v>
      </c>
      <c r="AF2711">
        <v>0</v>
      </c>
      <c r="AG2711" t="s">
        <v>1884</v>
      </c>
      <c r="AH2711" s="181" t="s">
        <v>1886</v>
      </c>
      <c r="AI2711" s="182">
        <v>215</v>
      </c>
      <c r="AJ2711" s="181" t="s">
        <v>1937</v>
      </c>
      <c r="AK2711" s="181" t="s">
        <v>1886</v>
      </c>
      <c r="AL2711" s="181" t="s">
        <v>1886</v>
      </c>
      <c r="AO2711" s="181"/>
      <c r="AQ2711">
        <v>10</v>
      </c>
      <c r="AR2711" s="182">
        <v>40</v>
      </c>
      <c r="AS2711" s="183" t="s">
        <v>1885</v>
      </c>
      <c r="AT2711">
        <v>0</v>
      </c>
      <c r="AU2711">
        <v>0</v>
      </c>
      <c r="AV2711" s="182">
        <v>0</v>
      </c>
      <c r="AW2711" s="184">
        <v>0</v>
      </c>
      <c r="AX2711" s="183" t="s">
        <v>1884</v>
      </c>
      <c r="AY2711" s="184">
        <v>0</v>
      </c>
      <c r="AZ2711">
        <v>0</v>
      </c>
      <c r="BA2711">
        <v>0</v>
      </c>
      <c r="BB2711">
        <v>0</v>
      </c>
      <c r="BC2711" s="182">
        <v>11105</v>
      </c>
      <c r="BD2711" t="s">
        <v>1886</v>
      </c>
      <c r="BE2711" t="s">
        <v>1886</v>
      </c>
      <c r="BF2711" t="s">
        <v>1886</v>
      </c>
      <c r="BG2711" s="181" t="s">
        <v>1886</v>
      </c>
      <c r="BH2711">
        <v>0</v>
      </c>
      <c r="BI2711" s="184">
        <v>0</v>
      </c>
      <c r="BJ2711" s="182">
        <v>0</v>
      </c>
      <c r="BK2711" s="181" t="s">
        <v>1886</v>
      </c>
      <c r="BL2711">
        <v>0</v>
      </c>
      <c r="BM2711">
        <v>0</v>
      </c>
      <c r="BN2711">
        <v>0</v>
      </c>
    </row>
    <row r="2712" spans="1:66" x14ac:dyDescent="0.25">
      <c r="A2712">
        <v>11106</v>
      </c>
      <c r="B2712" t="s">
        <v>6756</v>
      </c>
      <c r="C2712">
        <v>6</v>
      </c>
      <c r="D2712">
        <v>0</v>
      </c>
      <c r="E2712">
        <v>0</v>
      </c>
      <c r="F2712" t="s">
        <v>1884</v>
      </c>
      <c r="G2712" t="s">
        <v>1885</v>
      </c>
      <c r="H2712" t="s">
        <v>1884</v>
      </c>
      <c r="I2712" t="s">
        <v>1884</v>
      </c>
      <c r="J2712" t="s">
        <v>1884</v>
      </c>
      <c r="K2712" t="s">
        <v>1884</v>
      </c>
      <c r="L2712" t="s">
        <v>1884</v>
      </c>
      <c r="M2712" s="180">
        <v>45908</v>
      </c>
      <c r="N2712" t="s">
        <v>1886</v>
      </c>
      <c r="O2712" t="s">
        <v>1886</v>
      </c>
      <c r="P2712" t="s">
        <v>6757</v>
      </c>
      <c r="Q2712">
        <v>0</v>
      </c>
      <c r="R2712">
        <v>0</v>
      </c>
      <c r="S2712" t="s">
        <v>1886</v>
      </c>
      <c r="T2712" t="s">
        <v>1886</v>
      </c>
      <c r="U2712">
        <v>0</v>
      </c>
      <c r="V2712" t="s">
        <v>1886</v>
      </c>
      <c r="W2712">
        <v>0</v>
      </c>
      <c r="X2712">
        <v>0</v>
      </c>
      <c r="Y2712">
        <v>0</v>
      </c>
      <c r="Z2712" t="s">
        <v>1884</v>
      </c>
      <c r="AA2712" t="s">
        <v>1884</v>
      </c>
      <c r="AB2712" t="s">
        <v>1884</v>
      </c>
      <c r="AC2712">
        <v>0</v>
      </c>
      <c r="AD2712">
        <v>0</v>
      </c>
      <c r="AE2712">
        <v>0</v>
      </c>
      <c r="AF2712">
        <v>0</v>
      </c>
      <c r="AG2712" t="s">
        <v>1884</v>
      </c>
      <c r="AH2712" s="181" t="s">
        <v>1886</v>
      </c>
      <c r="AI2712" s="182">
        <v>215</v>
      </c>
      <c r="AJ2712" s="181" t="s">
        <v>1937</v>
      </c>
      <c r="AK2712" s="181" t="s">
        <v>1886</v>
      </c>
      <c r="AL2712" s="181" t="s">
        <v>1886</v>
      </c>
      <c r="AO2712" s="181"/>
      <c r="AQ2712">
        <v>10</v>
      </c>
      <c r="AR2712" s="182">
        <v>40</v>
      </c>
      <c r="AS2712" s="183" t="s">
        <v>1885</v>
      </c>
      <c r="AT2712">
        <v>0</v>
      </c>
      <c r="AU2712">
        <v>0</v>
      </c>
      <c r="AV2712" s="182">
        <v>0</v>
      </c>
      <c r="AW2712" s="184">
        <v>0</v>
      </c>
      <c r="AX2712" s="183" t="s">
        <v>1884</v>
      </c>
      <c r="AY2712" s="184">
        <v>0</v>
      </c>
      <c r="AZ2712">
        <v>0</v>
      </c>
      <c r="BA2712">
        <v>0</v>
      </c>
      <c r="BB2712">
        <v>0</v>
      </c>
      <c r="BC2712" s="182">
        <v>11106</v>
      </c>
      <c r="BD2712" t="s">
        <v>1886</v>
      </c>
      <c r="BE2712" t="s">
        <v>1886</v>
      </c>
      <c r="BF2712" t="s">
        <v>1886</v>
      </c>
      <c r="BG2712" s="181" t="s">
        <v>1886</v>
      </c>
      <c r="BH2712">
        <v>0</v>
      </c>
      <c r="BI2712" s="184">
        <v>0</v>
      </c>
      <c r="BJ2712" s="182">
        <v>0</v>
      </c>
      <c r="BK2712" s="181" t="s">
        <v>1886</v>
      </c>
      <c r="BL2712">
        <v>0</v>
      </c>
      <c r="BM2712">
        <v>0</v>
      </c>
      <c r="BN2712">
        <v>0</v>
      </c>
    </row>
    <row r="2713" spans="1:66" x14ac:dyDescent="0.25">
      <c r="A2713">
        <v>11107</v>
      </c>
      <c r="B2713" t="s">
        <v>6758</v>
      </c>
      <c r="C2713">
        <v>1</v>
      </c>
      <c r="D2713">
        <v>0</v>
      </c>
      <c r="E2713">
        <v>0</v>
      </c>
      <c r="F2713" t="s">
        <v>1884</v>
      </c>
      <c r="G2713" t="s">
        <v>1885</v>
      </c>
      <c r="H2713" t="s">
        <v>1884</v>
      </c>
      <c r="I2713" t="s">
        <v>1884</v>
      </c>
      <c r="J2713" t="s">
        <v>1884</v>
      </c>
      <c r="K2713" t="s">
        <v>1884</v>
      </c>
      <c r="L2713" t="s">
        <v>1884</v>
      </c>
      <c r="M2713" s="180">
        <v>45911</v>
      </c>
      <c r="N2713" t="s">
        <v>1886</v>
      </c>
      <c r="O2713" t="s">
        <v>1886</v>
      </c>
      <c r="P2713" t="s">
        <v>1886</v>
      </c>
      <c r="Q2713">
        <v>0</v>
      </c>
      <c r="R2713">
        <v>0</v>
      </c>
      <c r="S2713" t="s">
        <v>1886</v>
      </c>
      <c r="T2713" t="s">
        <v>1886</v>
      </c>
      <c r="U2713">
        <v>0</v>
      </c>
      <c r="V2713" t="s">
        <v>1886</v>
      </c>
      <c r="W2713">
        <v>0</v>
      </c>
      <c r="X2713">
        <v>0</v>
      </c>
      <c r="Y2713">
        <v>0</v>
      </c>
      <c r="Z2713" t="s">
        <v>1884</v>
      </c>
      <c r="AA2713" t="s">
        <v>1884</v>
      </c>
      <c r="AB2713" t="s">
        <v>1884</v>
      </c>
      <c r="AC2713">
        <v>0</v>
      </c>
      <c r="AD2713">
        <v>0</v>
      </c>
      <c r="AE2713">
        <v>0</v>
      </c>
      <c r="AF2713">
        <v>0</v>
      </c>
      <c r="AG2713" t="s">
        <v>1884</v>
      </c>
      <c r="AH2713" s="181" t="s">
        <v>1886</v>
      </c>
      <c r="AI2713" s="182">
        <v>47</v>
      </c>
      <c r="AJ2713" s="181" t="s">
        <v>2015</v>
      </c>
      <c r="AK2713" s="181" t="s">
        <v>6759</v>
      </c>
      <c r="AL2713" s="181" t="s">
        <v>1886</v>
      </c>
      <c r="AO2713" s="181"/>
      <c r="AQ2713">
        <v>10</v>
      </c>
      <c r="AR2713" s="182">
        <v>40</v>
      </c>
      <c r="AS2713" s="183" t="s">
        <v>1885</v>
      </c>
      <c r="AT2713">
        <v>0</v>
      </c>
      <c r="AU2713">
        <v>0</v>
      </c>
      <c r="AV2713" s="182">
        <v>0</v>
      </c>
      <c r="AW2713" s="184">
        <v>0</v>
      </c>
      <c r="AX2713" s="183" t="s">
        <v>1884</v>
      </c>
      <c r="AY2713" s="184">
        <v>0</v>
      </c>
      <c r="AZ2713">
        <v>0</v>
      </c>
      <c r="BA2713">
        <v>0</v>
      </c>
      <c r="BB2713">
        <v>0</v>
      </c>
      <c r="BC2713" s="182">
        <v>11107</v>
      </c>
      <c r="BD2713" t="s">
        <v>1886</v>
      </c>
      <c r="BE2713" t="s">
        <v>1886</v>
      </c>
      <c r="BF2713" t="s">
        <v>1886</v>
      </c>
      <c r="BG2713" s="181" t="s">
        <v>1886</v>
      </c>
      <c r="BH2713">
        <v>0</v>
      </c>
      <c r="BI2713" s="184">
        <v>0</v>
      </c>
      <c r="BJ2713" s="182">
        <v>0</v>
      </c>
      <c r="BK2713" s="181" t="s">
        <v>1886</v>
      </c>
      <c r="BL2713">
        <v>0</v>
      </c>
      <c r="BM2713">
        <v>0</v>
      </c>
      <c r="BN2713">
        <v>0</v>
      </c>
    </row>
    <row r="2714" spans="1:66" x14ac:dyDescent="0.25">
      <c r="A2714">
        <v>11108</v>
      </c>
      <c r="B2714" t="s">
        <v>6760</v>
      </c>
      <c r="C2714">
        <v>1</v>
      </c>
      <c r="D2714">
        <v>0</v>
      </c>
      <c r="E2714">
        <v>0</v>
      </c>
      <c r="F2714" t="s">
        <v>1884</v>
      </c>
      <c r="G2714" t="s">
        <v>1885</v>
      </c>
      <c r="H2714" t="s">
        <v>1884</v>
      </c>
      <c r="I2714" t="s">
        <v>1884</v>
      </c>
      <c r="J2714" t="s">
        <v>1884</v>
      </c>
      <c r="K2714" t="s">
        <v>1884</v>
      </c>
      <c r="L2714" t="s">
        <v>1884</v>
      </c>
      <c r="M2714" s="180">
        <v>45911</v>
      </c>
      <c r="N2714" t="s">
        <v>2007</v>
      </c>
      <c r="O2714" t="s">
        <v>1886</v>
      </c>
      <c r="P2714" t="s">
        <v>1886</v>
      </c>
      <c r="Q2714">
        <v>0</v>
      </c>
      <c r="R2714">
        <v>0</v>
      </c>
      <c r="S2714" t="s">
        <v>1886</v>
      </c>
      <c r="T2714" t="s">
        <v>1886</v>
      </c>
      <c r="U2714">
        <v>0</v>
      </c>
      <c r="V2714" t="s">
        <v>1886</v>
      </c>
      <c r="W2714">
        <v>0</v>
      </c>
      <c r="X2714">
        <v>0</v>
      </c>
      <c r="Y2714">
        <v>0</v>
      </c>
      <c r="Z2714" t="s">
        <v>1884</v>
      </c>
      <c r="AA2714" t="s">
        <v>1884</v>
      </c>
      <c r="AB2714" t="s">
        <v>1884</v>
      </c>
      <c r="AC2714">
        <v>0</v>
      </c>
      <c r="AD2714">
        <v>0</v>
      </c>
      <c r="AE2714">
        <v>0</v>
      </c>
      <c r="AF2714">
        <v>0</v>
      </c>
      <c r="AG2714" t="s">
        <v>1884</v>
      </c>
      <c r="AH2714" s="181" t="s">
        <v>1886</v>
      </c>
      <c r="AI2714" s="182">
        <v>47</v>
      </c>
      <c r="AJ2714" s="181" t="s">
        <v>2015</v>
      </c>
      <c r="AK2714" s="181" t="s">
        <v>6761</v>
      </c>
      <c r="AL2714" s="181" t="s">
        <v>1886</v>
      </c>
      <c r="AO2714" s="181"/>
      <c r="AQ2714">
        <v>10</v>
      </c>
      <c r="AR2714" s="182">
        <v>40</v>
      </c>
      <c r="AS2714" s="183" t="s">
        <v>1885</v>
      </c>
      <c r="AT2714">
        <v>0</v>
      </c>
      <c r="AU2714">
        <v>0</v>
      </c>
      <c r="AV2714" s="182">
        <v>0</v>
      </c>
      <c r="AW2714" s="184">
        <v>0</v>
      </c>
      <c r="AX2714" s="183" t="s">
        <v>1884</v>
      </c>
      <c r="AY2714" s="184">
        <v>0</v>
      </c>
      <c r="AZ2714">
        <v>0</v>
      </c>
      <c r="BA2714">
        <v>0</v>
      </c>
      <c r="BB2714">
        <v>0</v>
      </c>
      <c r="BC2714" s="182">
        <v>11108</v>
      </c>
      <c r="BD2714" t="s">
        <v>1886</v>
      </c>
      <c r="BE2714" t="s">
        <v>1886</v>
      </c>
      <c r="BF2714" t="s">
        <v>1886</v>
      </c>
      <c r="BG2714" s="181" t="s">
        <v>1886</v>
      </c>
      <c r="BH2714">
        <v>0</v>
      </c>
      <c r="BI2714" s="184">
        <v>0</v>
      </c>
      <c r="BJ2714" s="182">
        <v>0</v>
      </c>
      <c r="BK2714" s="181" t="s">
        <v>1886</v>
      </c>
      <c r="BL2714">
        <v>0</v>
      </c>
      <c r="BM2714">
        <v>0</v>
      </c>
      <c r="BN2714">
        <v>0</v>
      </c>
    </row>
    <row r="2715" spans="1:66" x14ac:dyDescent="0.25">
      <c r="A2715">
        <v>11109</v>
      </c>
      <c r="B2715" t="s">
        <v>6762</v>
      </c>
      <c r="C2715">
        <v>1</v>
      </c>
      <c r="D2715">
        <v>0</v>
      </c>
      <c r="E2715">
        <v>0</v>
      </c>
      <c r="F2715" t="s">
        <v>1884</v>
      </c>
      <c r="G2715" t="s">
        <v>1885</v>
      </c>
      <c r="H2715" t="s">
        <v>1884</v>
      </c>
      <c r="I2715" t="s">
        <v>1884</v>
      </c>
      <c r="J2715" t="s">
        <v>1884</v>
      </c>
      <c r="K2715" t="s">
        <v>1884</v>
      </c>
      <c r="L2715" t="s">
        <v>1884</v>
      </c>
      <c r="M2715" s="180">
        <v>45911</v>
      </c>
      <c r="N2715" t="s">
        <v>2007</v>
      </c>
      <c r="O2715" t="s">
        <v>1886</v>
      </c>
      <c r="P2715" t="s">
        <v>1886</v>
      </c>
      <c r="Q2715">
        <v>0</v>
      </c>
      <c r="R2715">
        <v>0</v>
      </c>
      <c r="S2715" t="s">
        <v>1886</v>
      </c>
      <c r="T2715" t="s">
        <v>1886</v>
      </c>
      <c r="U2715">
        <v>0</v>
      </c>
      <c r="V2715" t="s">
        <v>1886</v>
      </c>
      <c r="W2715">
        <v>0</v>
      </c>
      <c r="X2715">
        <v>0</v>
      </c>
      <c r="Y2715">
        <v>0</v>
      </c>
      <c r="Z2715" t="s">
        <v>1884</v>
      </c>
      <c r="AA2715" t="s">
        <v>1884</v>
      </c>
      <c r="AB2715" t="s">
        <v>1884</v>
      </c>
      <c r="AC2715">
        <v>0</v>
      </c>
      <c r="AD2715">
        <v>0</v>
      </c>
      <c r="AE2715">
        <v>0</v>
      </c>
      <c r="AF2715">
        <v>0</v>
      </c>
      <c r="AG2715" t="s">
        <v>1884</v>
      </c>
      <c r="AH2715" s="181" t="s">
        <v>1886</v>
      </c>
      <c r="AI2715" s="182">
        <v>47</v>
      </c>
      <c r="AJ2715" s="181" t="s">
        <v>2015</v>
      </c>
      <c r="AK2715" s="181" t="s">
        <v>6763</v>
      </c>
      <c r="AL2715" s="181" t="s">
        <v>1886</v>
      </c>
      <c r="AO2715" s="181"/>
      <c r="AQ2715">
        <v>10</v>
      </c>
      <c r="AR2715" s="182">
        <v>40</v>
      </c>
      <c r="AS2715" s="183" t="s">
        <v>1885</v>
      </c>
      <c r="AT2715">
        <v>0</v>
      </c>
      <c r="AU2715">
        <v>0</v>
      </c>
      <c r="AV2715" s="182">
        <v>0</v>
      </c>
      <c r="AW2715" s="184">
        <v>0</v>
      </c>
      <c r="AX2715" s="183" t="s">
        <v>1884</v>
      </c>
      <c r="AY2715" s="184">
        <v>0</v>
      </c>
      <c r="AZ2715">
        <v>0</v>
      </c>
      <c r="BA2715">
        <v>0</v>
      </c>
      <c r="BB2715">
        <v>0</v>
      </c>
      <c r="BC2715" s="182">
        <v>11109</v>
      </c>
      <c r="BD2715" t="s">
        <v>1886</v>
      </c>
      <c r="BE2715" t="s">
        <v>1886</v>
      </c>
      <c r="BF2715" t="s">
        <v>1886</v>
      </c>
      <c r="BG2715" s="181" t="s">
        <v>1886</v>
      </c>
      <c r="BH2715">
        <v>0</v>
      </c>
      <c r="BI2715" s="184">
        <v>0</v>
      </c>
      <c r="BJ2715" s="182">
        <v>0</v>
      </c>
      <c r="BK2715" s="181" t="s">
        <v>1886</v>
      </c>
      <c r="BL2715">
        <v>0</v>
      </c>
      <c r="BM2715">
        <v>0</v>
      </c>
      <c r="BN2715">
        <v>0</v>
      </c>
    </row>
    <row r="2716" spans="1:66" x14ac:dyDescent="0.25">
      <c r="A2716">
        <v>11110</v>
      </c>
      <c r="B2716" t="s">
        <v>6764</v>
      </c>
      <c r="C2716">
        <v>1</v>
      </c>
      <c r="D2716">
        <v>0</v>
      </c>
      <c r="E2716">
        <v>0</v>
      </c>
      <c r="F2716" t="s">
        <v>1884</v>
      </c>
      <c r="G2716" t="s">
        <v>1885</v>
      </c>
      <c r="H2716" t="s">
        <v>1884</v>
      </c>
      <c r="I2716" t="s">
        <v>1884</v>
      </c>
      <c r="J2716" t="s">
        <v>1884</v>
      </c>
      <c r="K2716" t="s">
        <v>1884</v>
      </c>
      <c r="L2716" t="s">
        <v>1884</v>
      </c>
      <c r="M2716" s="180">
        <v>45911</v>
      </c>
      <c r="N2716" t="s">
        <v>2007</v>
      </c>
      <c r="O2716" t="s">
        <v>1886</v>
      </c>
      <c r="P2716" t="s">
        <v>1886</v>
      </c>
      <c r="Q2716">
        <v>0</v>
      </c>
      <c r="R2716">
        <v>0</v>
      </c>
      <c r="S2716" t="s">
        <v>1886</v>
      </c>
      <c r="T2716" t="s">
        <v>1886</v>
      </c>
      <c r="U2716">
        <v>0</v>
      </c>
      <c r="V2716" t="s">
        <v>1886</v>
      </c>
      <c r="W2716">
        <v>0</v>
      </c>
      <c r="X2716">
        <v>0</v>
      </c>
      <c r="Y2716">
        <v>0</v>
      </c>
      <c r="Z2716" t="s">
        <v>1884</v>
      </c>
      <c r="AA2716" t="s">
        <v>1884</v>
      </c>
      <c r="AB2716" t="s">
        <v>1884</v>
      </c>
      <c r="AC2716">
        <v>0</v>
      </c>
      <c r="AD2716">
        <v>0</v>
      </c>
      <c r="AE2716">
        <v>0</v>
      </c>
      <c r="AF2716">
        <v>0</v>
      </c>
      <c r="AG2716" t="s">
        <v>1884</v>
      </c>
      <c r="AH2716" s="181" t="s">
        <v>1886</v>
      </c>
      <c r="AI2716" s="182">
        <v>47</v>
      </c>
      <c r="AJ2716" s="181" t="s">
        <v>2015</v>
      </c>
      <c r="AK2716" s="181" t="s">
        <v>1886</v>
      </c>
      <c r="AL2716" s="181" t="s">
        <v>1886</v>
      </c>
      <c r="AO2716" s="181"/>
      <c r="AQ2716">
        <v>10</v>
      </c>
      <c r="AR2716" s="182">
        <v>40</v>
      </c>
      <c r="AS2716" s="183" t="s">
        <v>1885</v>
      </c>
      <c r="AT2716">
        <v>0</v>
      </c>
      <c r="AU2716">
        <v>0</v>
      </c>
      <c r="AV2716" s="182">
        <v>0</v>
      </c>
      <c r="AW2716" s="184">
        <v>0</v>
      </c>
      <c r="AX2716" s="183" t="s">
        <v>1884</v>
      </c>
      <c r="AY2716" s="184">
        <v>0</v>
      </c>
      <c r="AZ2716">
        <v>0</v>
      </c>
      <c r="BA2716">
        <v>0</v>
      </c>
      <c r="BB2716">
        <v>0</v>
      </c>
      <c r="BC2716" s="182">
        <v>11110</v>
      </c>
      <c r="BD2716" t="s">
        <v>1886</v>
      </c>
      <c r="BE2716" t="s">
        <v>1886</v>
      </c>
      <c r="BF2716" t="s">
        <v>1886</v>
      </c>
      <c r="BG2716" s="181" t="s">
        <v>1886</v>
      </c>
      <c r="BH2716">
        <v>0</v>
      </c>
      <c r="BI2716" s="184">
        <v>0</v>
      </c>
      <c r="BJ2716" s="182">
        <v>0</v>
      </c>
      <c r="BK2716" s="181" t="s">
        <v>1886</v>
      </c>
      <c r="BL2716">
        <v>0</v>
      </c>
      <c r="BM2716">
        <v>0</v>
      </c>
      <c r="BN2716">
        <v>0</v>
      </c>
    </row>
    <row r="2717" spans="1:66" x14ac:dyDescent="0.25">
      <c r="A2717">
        <v>11111</v>
      </c>
      <c r="B2717" t="s">
        <v>921</v>
      </c>
      <c r="C2717">
        <v>1</v>
      </c>
      <c r="D2717">
        <v>0</v>
      </c>
      <c r="E2717">
        <v>0</v>
      </c>
      <c r="F2717" t="s">
        <v>1884</v>
      </c>
      <c r="G2717" t="s">
        <v>1885</v>
      </c>
      <c r="H2717" t="s">
        <v>1884</v>
      </c>
      <c r="I2717" t="s">
        <v>1884</v>
      </c>
      <c r="J2717" t="s">
        <v>1884</v>
      </c>
      <c r="K2717" t="s">
        <v>1884</v>
      </c>
      <c r="L2717" t="s">
        <v>1884</v>
      </c>
      <c r="M2717" s="180">
        <v>45911</v>
      </c>
      <c r="N2717" t="s">
        <v>1886</v>
      </c>
      <c r="O2717" t="s">
        <v>6765</v>
      </c>
      <c r="P2717" t="s">
        <v>1886</v>
      </c>
      <c r="Q2717">
        <v>0</v>
      </c>
      <c r="R2717">
        <v>0</v>
      </c>
      <c r="S2717" t="s">
        <v>1886</v>
      </c>
      <c r="T2717" t="s">
        <v>1886</v>
      </c>
      <c r="U2717">
        <v>0</v>
      </c>
      <c r="V2717" t="s">
        <v>1886</v>
      </c>
      <c r="W2717">
        <v>0</v>
      </c>
      <c r="X2717">
        <v>0</v>
      </c>
      <c r="Y2717">
        <v>0</v>
      </c>
      <c r="Z2717" t="s">
        <v>1884</v>
      </c>
      <c r="AA2717" t="s">
        <v>1884</v>
      </c>
      <c r="AB2717" t="s">
        <v>1884</v>
      </c>
      <c r="AC2717">
        <v>0</v>
      </c>
      <c r="AD2717">
        <v>0</v>
      </c>
      <c r="AE2717">
        <v>0</v>
      </c>
      <c r="AF2717">
        <v>0</v>
      </c>
      <c r="AG2717" t="s">
        <v>1884</v>
      </c>
      <c r="AH2717" s="181" t="s">
        <v>1886</v>
      </c>
      <c r="AI2717" s="182">
        <v>1004</v>
      </c>
      <c r="AJ2717" s="181" t="s">
        <v>6689</v>
      </c>
      <c r="AK2717" s="181" t="s">
        <v>1886</v>
      </c>
      <c r="AL2717" s="181" t="s">
        <v>1886</v>
      </c>
      <c r="AO2717" s="181"/>
      <c r="AQ2717">
        <v>10</v>
      </c>
      <c r="AR2717" s="182">
        <v>40</v>
      </c>
      <c r="AS2717" s="183" t="s">
        <v>1885</v>
      </c>
      <c r="AT2717">
        <v>0</v>
      </c>
      <c r="AU2717">
        <v>0</v>
      </c>
      <c r="AV2717" s="182">
        <v>0</v>
      </c>
      <c r="AW2717" s="184">
        <v>0</v>
      </c>
      <c r="AX2717" s="183" t="s">
        <v>1884</v>
      </c>
      <c r="AY2717" s="184">
        <v>0</v>
      </c>
      <c r="AZ2717">
        <v>0</v>
      </c>
      <c r="BA2717">
        <v>0</v>
      </c>
      <c r="BB2717">
        <v>0</v>
      </c>
      <c r="BC2717" s="182">
        <v>11111</v>
      </c>
      <c r="BD2717" t="s">
        <v>1886</v>
      </c>
      <c r="BE2717" t="s">
        <v>1886</v>
      </c>
      <c r="BF2717" t="s">
        <v>1886</v>
      </c>
      <c r="BG2717" s="181" t="s">
        <v>1886</v>
      </c>
      <c r="BH2717">
        <v>0</v>
      </c>
      <c r="BI2717" s="184">
        <v>0</v>
      </c>
      <c r="BJ2717" s="182">
        <v>0</v>
      </c>
      <c r="BK2717" s="181" t="s">
        <v>1886</v>
      </c>
      <c r="BL2717">
        <v>0</v>
      </c>
      <c r="BM2717">
        <v>0</v>
      </c>
      <c r="BN2717">
        <v>0</v>
      </c>
    </row>
    <row r="2718" spans="1:66" x14ac:dyDescent="0.25">
      <c r="A2718">
        <v>11113</v>
      </c>
      <c r="B2718" t="s">
        <v>6766</v>
      </c>
      <c r="C2718">
        <v>1</v>
      </c>
      <c r="D2718">
        <v>0</v>
      </c>
      <c r="E2718">
        <v>0</v>
      </c>
      <c r="F2718" t="s">
        <v>1884</v>
      </c>
      <c r="G2718" t="s">
        <v>1885</v>
      </c>
      <c r="H2718" t="s">
        <v>1884</v>
      </c>
      <c r="I2718" t="s">
        <v>1884</v>
      </c>
      <c r="J2718" t="s">
        <v>1884</v>
      </c>
      <c r="K2718" t="s">
        <v>1884</v>
      </c>
      <c r="L2718" t="s">
        <v>1884</v>
      </c>
      <c r="M2718" s="180">
        <v>45911</v>
      </c>
      <c r="N2718" t="s">
        <v>2007</v>
      </c>
      <c r="O2718" t="s">
        <v>1886</v>
      </c>
      <c r="P2718" t="s">
        <v>1886</v>
      </c>
      <c r="Q2718">
        <v>0</v>
      </c>
      <c r="R2718">
        <v>0</v>
      </c>
      <c r="S2718" t="s">
        <v>1886</v>
      </c>
      <c r="T2718" t="s">
        <v>1886</v>
      </c>
      <c r="U2718">
        <v>0</v>
      </c>
      <c r="V2718" t="s">
        <v>1886</v>
      </c>
      <c r="W2718">
        <v>0</v>
      </c>
      <c r="X2718">
        <v>0</v>
      </c>
      <c r="Y2718">
        <v>0</v>
      </c>
      <c r="Z2718" t="s">
        <v>1884</v>
      </c>
      <c r="AA2718" t="s">
        <v>1884</v>
      </c>
      <c r="AB2718" t="s">
        <v>1884</v>
      </c>
      <c r="AC2718">
        <v>0</v>
      </c>
      <c r="AD2718">
        <v>0</v>
      </c>
      <c r="AE2718">
        <v>0</v>
      </c>
      <c r="AF2718">
        <v>0</v>
      </c>
      <c r="AG2718" t="s">
        <v>1884</v>
      </c>
      <c r="AH2718" s="181" t="s">
        <v>1886</v>
      </c>
      <c r="AI2718" s="182">
        <v>1004</v>
      </c>
      <c r="AJ2718" s="181" t="s">
        <v>6689</v>
      </c>
      <c r="AK2718" s="181" t="s">
        <v>1886</v>
      </c>
      <c r="AL2718" s="181" t="s">
        <v>1886</v>
      </c>
      <c r="AO2718" s="181"/>
      <c r="AQ2718">
        <v>10</v>
      </c>
      <c r="AR2718" s="182">
        <v>40</v>
      </c>
      <c r="AS2718" s="183" t="s">
        <v>1885</v>
      </c>
      <c r="AT2718">
        <v>0</v>
      </c>
      <c r="AU2718">
        <v>0</v>
      </c>
      <c r="AV2718" s="182">
        <v>0</v>
      </c>
      <c r="AW2718" s="184">
        <v>0</v>
      </c>
      <c r="AX2718" s="183" t="s">
        <v>1884</v>
      </c>
      <c r="AY2718" s="184">
        <v>0</v>
      </c>
      <c r="AZ2718">
        <v>0</v>
      </c>
      <c r="BA2718">
        <v>0</v>
      </c>
      <c r="BB2718">
        <v>0</v>
      </c>
      <c r="BC2718" s="182">
        <v>11113</v>
      </c>
      <c r="BD2718" t="s">
        <v>1886</v>
      </c>
      <c r="BE2718" t="s">
        <v>1886</v>
      </c>
      <c r="BF2718" t="s">
        <v>1886</v>
      </c>
      <c r="BG2718" s="181" t="s">
        <v>1886</v>
      </c>
      <c r="BH2718">
        <v>0</v>
      </c>
      <c r="BI2718" s="184">
        <v>0</v>
      </c>
      <c r="BJ2718" s="182">
        <v>0</v>
      </c>
      <c r="BK2718" s="181" t="s">
        <v>1886</v>
      </c>
      <c r="BL2718">
        <v>0</v>
      </c>
      <c r="BM2718">
        <v>0</v>
      </c>
      <c r="BN2718">
        <v>0</v>
      </c>
    </row>
    <row r="2719" spans="1:66" x14ac:dyDescent="0.25">
      <c r="A2719">
        <v>11114</v>
      </c>
      <c r="B2719" t="s">
        <v>6767</v>
      </c>
      <c r="C2719">
        <v>1</v>
      </c>
      <c r="D2719">
        <v>0</v>
      </c>
      <c r="E2719">
        <v>0</v>
      </c>
      <c r="F2719" t="s">
        <v>1884</v>
      </c>
      <c r="G2719" t="s">
        <v>1885</v>
      </c>
      <c r="H2719" t="s">
        <v>1884</v>
      </c>
      <c r="I2719" t="s">
        <v>1884</v>
      </c>
      <c r="J2719" t="s">
        <v>1884</v>
      </c>
      <c r="K2719" t="s">
        <v>1884</v>
      </c>
      <c r="L2719" t="s">
        <v>1884</v>
      </c>
      <c r="M2719" s="180">
        <v>45911</v>
      </c>
      <c r="N2719" t="s">
        <v>2007</v>
      </c>
      <c r="O2719" t="s">
        <v>1886</v>
      </c>
      <c r="P2719" t="s">
        <v>1886</v>
      </c>
      <c r="Q2719">
        <v>0</v>
      </c>
      <c r="R2719">
        <v>0</v>
      </c>
      <c r="S2719" t="s">
        <v>1886</v>
      </c>
      <c r="T2719" t="s">
        <v>1886</v>
      </c>
      <c r="U2719">
        <v>0</v>
      </c>
      <c r="V2719" t="s">
        <v>1886</v>
      </c>
      <c r="W2719">
        <v>0</v>
      </c>
      <c r="X2719">
        <v>0</v>
      </c>
      <c r="Y2719">
        <v>0</v>
      </c>
      <c r="Z2719" t="s">
        <v>1884</v>
      </c>
      <c r="AA2719" t="s">
        <v>1884</v>
      </c>
      <c r="AB2719" t="s">
        <v>1884</v>
      </c>
      <c r="AC2719">
        <v>0</v>
      </c>
      <c r="AD2719">
        <v>0</v>
      </c>
      <c r="AE2719">
        <v>0</v>
      </c>
      <c r="AF2719">
        <v>0</v>
      </c>
      <c r="AG2719" t="s">
        <v>1884</v>
      </c>
      <c r="AH2719" s="181" t="s">
        <v>1886</v>
      </c>
      <c r="AI2719" s="182">
        <v>1004</v>
      </c>
      <c r="AJ2719" s="181" t="s">
        <v>6689</v>
      </c>
      <c r="AK2719" s="181" t="s">
        <v>1886</v>
      </c>
      <c r="AL2719" s="181" t="s">
        <v>1886</v>
      </c>
      <c r="AO2719" s="181"/>
      <c r="AQ2719">
        <v>10</v>
      </c>
      <c r="AR2719" s="182">
        <v>40</v>
      </c>
      <c r="AS2719" s="183" t="s">
        <v>1885</v>
      </c>
      <c r="AT2719">
        <v>0</v>
      </c>
      <c r="AU2719">
        <v>0</v>
      </c>
      <c r="AV2719" s="182">
        <v>0</v>
      </c>
      <c r="AW2719" s="184">
        <v>0</v>
      </c>
      <c r="AX2719" s="183" t="s">
        <v>1884</v>
      </c>
      <c r="AY2719" s="184">
        <v>0</v>
      </c>
      <c r="AZ2719">
        <v>0</v>
      </c>
      <c r="BA2719">
        <v>0</v>
      </c>
      <c r="BB2719">
        <v>0</v>
      </c>
      <c r="BC2719" s="182">
        <v>11114</v>
      </c>
      <c r="BD2719" t="s">
        <v>1886</v>
      </c>
      <c r="BE2719" t="s">
        <v>1886</v>
      </c>
      <c r="BF2719" t="s">
        <v>1886</v>
      </c>
      <c r="BG2719" s="181" t="s">
        <v>1886</v>
      </c>
      <c r="BH2719">
        <v>0</v>
      </c>
      <c r="BI2719" s="184">
        <v>0</v>
      </c>
      <c r="BJ2719" s="182">
        <v>0</v>
      </c>
      <c r="BK2719" s="181" t="s">
        <v>1886</v>
      </c>
      <c r="BL2719">
        <v>0</v>
      </c>
      <c r="BM2719">
        <v>0</v>
      </c>
      <c r="BN2719">
        <v>0</v>
      </c>
    </row>
    <row r="2720" spans="1:66" x14ac:dyDescent="0.25">
      <c r="A2720">
        <v>11115</v>
      </c>
      <c r="B2720" t="s">
        <v>6768</v>
      </c>
      <c r="C2720">
        <v>60</v>
      </c>
      <c r="D2720">
        <v>0</v>
      </c>
      <c r="E2720">
        <v>0</v>
      </c>
      <c r="F2720" t="s">
        <v>1884</v>
      </c>
      <c r="G2720" t="s">
        <v>1884</v>
      </c>
      <c r="H2720" t="s">
        <v>1884</v>
      </c>
      <c r="I2720" t="s">
        <v>1884</v>
      </c>
      <c r="J2720" t="s">
        <v>1884</v>
      </c>
      <c r="K2720" t="s">
        <v>1884</v>
      </c>
      <c r="L2720" t="s">
        <v>1884</v>
      </c>
      <c r="M2720" s="180">
        <v>45915</v>
      </c>
      <c r="N2720" t="s">
        <v>1886</v>
      </c>
      <c r="O2720" t="s">
        <v>1886</v>
      </c>
      <c r="P2720" t="s">
        <v>6769</v>
      </c>
      <c r="Q2720">
        <v>0</v>
      </c>
      <c r="R2720">
        <v>0</v>
      </c>
      <c r="S2720" t="s">
        <v>1886</v>
      </c>
      <c r="T2720" t="s">
        <v>1886</v>
      </c>
      <c r="U2720">
        <v>0</v>
      </c>
      <c r="V2720" t="s">
        <v>1886</v>
      </c>
      <c r="W2720">
        <v>0</v>
      </c>
      <c r="X2720">
        <v>0</v>
      </c>
      <c r="Y2720">
        <v>0</v>
      </c>
      <c r="Z2720" t="s">
        <v>1884</v>
      </c>
      <c r="AA2720" t="s">
        <v>1884</v>
      </c>
      <c r="AB2720" t="s">
        <v>1884</v>
      </c>
      <c r="AC2720">
        <v>0</v>
      </c>
      <c r="AD2720">
        <v>0</v>
      </c>
      <c r="AE2720">
        <v>0</v>
      </c>
      <c r="AF2720">
        <v>0</v>
      </c>
      <c r="AG2720" t="s">
        <v>1884</v>
      </c>
      <c r="AH2720" s="181" t="s">
        <v>1886</v>
      </c>
      <c r="AI2720" s="182">
        <v>51</v>
      </c>
      <c r="AJ2720" s="181" t="s">
        <v>1967</v>
      </c>
      <c r="AK2720" s="181" t="s">
        <v>6770</v>
      </c>
      <c r="AL2720" s="181" t="s">
        <v>1886</v>
      </c>
      <c r="AO2720" s="181"/>
      <c r="AQ2720">
        <v>10</v>
      </c>
      <c r="AR2720" s="182">
        <v>40</v>
      </c>
      <c r="AS2720" s="183" t="s">
        <v>1885</v>
      </c>
      <c r="AT2720">
        <v>0</v>
      </c>
      <c r="AU2720">
        <v>0</v>
      </c>
      <c r="AV2720" s="182">
        <v>0</v>
      </c>
      <c r="AW2720" s="184">
        <v>0</v>
      </c>
      <c r="AX2720" s="183" t="s">
        <v>1884</v>
      </c>
      <c r="AY2720" s="184">
        <v>0</v>
      </c>
      <c r="AZ2720">
        <v>0</v>
      </c>
      <c r="BA2720">
        <v>0</v>
      </c>
      <c r="BB2720">
        <v>0</v>
      </c>
      <c r="BC2720" s="182">
        <v>11115</v>
      </c>
      <c r="BD2720" t="s">
        <v>1886</v>
      </c>
      <c r="BE2720" t="s">
        <v>1886</v>
      </c>
      <c r="BF2720" t="s">
        <v>1886</v>
      </c>
      <c r="BG2720" s="181" t="s">
        <v>1886</v>
      </c>
      <c r="BH2720">
        <v>0</v>
      </c>
      <c r="BI2720" s="184">
        <v>0</v>
      </c>
      <c r="BJ2720" s="182">
        <v>0</v>
      </c>
      <c r="BK2720" s="181" t="s">
        <v>1886</v>
      </c>
      <c r="BL2720">
        <v>0</v>
      </c>
      <c r="BM2720">
        <v>0</v>
      </c>
      <c r="BN2720">
        <v>0</v>
      </c>
    </row>
    <row r="2721" spans="1:66" x14ac:dyDescent="0.25">
      <c r="A2721">
        <v>11116</v>
      </c>
      <c r="B2721" t="s">
        <v>6771</v>
      </c>
      <c r="C2721">
        <v>36</v>
      </c>
      <c r="D2721">
        <v>0</v>
      </c>
      <c r="E2721">
        <v>0</v>
      </c>
      <c r="F2721" t="s">
        <v>1884</v>
      </c>
      <c r="G2721" t="s">
        <v>1885</v>
      </c>
      <c r="H2721" t="s">
        <v>1884</v>
      </c>
      <c r="I2721" t="s">
        <v>1884</v>
      </c>
      <c r="J2721" t="s">
        <v>1884</v>
      </c>
      <c r="K2721" t="s">
        <v>1884</v>
      </c>
      <c r="L2721" t="s">
        <v>1884</v>
      </c>
      <c r="M2721" s="180">
        <v>45915</v>
      </c>
      <c r="N2721" t="s">
        <v>1886</v>
      </c>
      <c r="O2721" t="s">
        <v>1886</v>
      </c>
      <c r="P2721" t="s">
        <v>6772</v>
      </c>
      <c r="Q2721">
        <v>0</v>
      </c>
      <c r="R2721">
        <v>0</v>
      </c>
      <c r="S2721" t="s">
        <v>1886</v>
      </c>
      <c r="T2721" t="s">
        <v>1886</v>
      </c>
      <c r="U2721">
        <v>0</v>
      </c>
      <c r="V2721" t="s">
        <v>1886</v>
      </c>
      <c r="W2721">
        <v>0</v>
      </c>
      <c r="X2721">
        <v>0</v>
      </c>
      <c r="Y2721">
        <v>0</v>
      </c>
      <c r="Z2721" t="s">
        <v>1884</v>
      </c>
      <c r="AA2721" t="s">
        <v>1884</v>
      </c>
      <c r="AB2721" t="s">
        <v>1884</v>
      </c>
      <c r="AC2721">
        <v>0</v>
      </c>
      <c r="AD2721">
        <v>0</v>
      </c>
      <c r="AE2721">
        <v>0</v>
      </c>
      <c r="AF2721">
        <v>0</v>
      </c>
      <c r="AG2721" t="s">
        <v>1884</v>
      </c>
      <c r="AH2721" s="181" t="s">
        <v>1886</v>
      </c>
      <c r="AI2721" s="182">
        <v>51</v>
      </c>
      <c r="AJ2721" s="181" t="s">
        <v>1967</v>
      </c>
      <c r="AK2721" s="181" t="s">
        <v>6773</v>
      </c>
      <c r="AL2721" s="181" t="s">
        <v>1886</v>
      </c>
      <c r="AO2721" s="181"/>
      <c r="AQ2721">
        <v>10</v>
      </c>
      <c r="AR2721" s="182">
        <v>40</v>
      </c>
      <c r="AS2721" s="183" t="s">
        <v>1885</v>
      </c>
      <c r="AT2721">
        <v>0</v>
      </c>
      <c r="AU2721">
        <v>0</v>
      </c>
      <c r="AV2721" s="182">
        <v>0</v>
      </c>
      <c r="AW2721" s="184">
        <v>0</v>
      </c>
      <c r="AX2721" s="183" t="s">
        <v>1884</v>
      </c>
      <c r="AY2721" s="184">
        <v>0</v>
      </c>
      <c r="AZ2721">
        <v>0</v>
      </c>
      <c r="BA2721">
        <v>0</v>
      </c>
      <c r="BB2721">
        <v>0</v>
      </c>
      <c r="BC2721" s="182">
        <v>11116</v>
      </c>
      <c r="BD2721" t="s">
        <v>1886</v>
      </c>
      <c r="BE2721" t="s">
        <v>1886</v>
      </c>
      <c r="BF2721" t="s">
        <v>1886</v>
      </c>
      <c r="BG2721" s="181" t="s">
        <v>1886</v>
      </c>
      <c r="BH2721">
        <v>0</v>
      </c>
      <c r="BI2721" s="184">
        <v>0</v>
      </c>
      <c r="BJ2721" s="182">
        <v>0</v>
      </c>
      <c r="BK2721" s="181" t="s">
        <v>1886</v>
      </c>
      <c r="BL2721">
        <v>0</v>
      </c>
      <c r="BM2721">
        <v>0</v>
      </c>
      <c r="BN2721">
        <v>0</v>
      </c>
    </row>
    <row r="2722" spans="1:66" x14ac:dyDescent="0.25">
      <c r="A2722">
        <v>11117</v>
      </c>
      <c r="B2722" t="s">
        <v>6774</v>
      </c>
      <c r="C2722">
        <v>24</v>
      </c>
      <c r="D2722">
        <v>0</v>
      </c>
      <c r="E2722">
        <v>0</v>
      </c>
      <c r="F2722" t="s">
        <v>1884</v>
      </c>
      <c r="G2722" t="s">
        <v>1885</v>
      </c>
      <c r="H2722" t="s">
        <v>1884</v>
      </c>
      <c r="I2722" t="s">
        <v>1884</v>
      </c>
      <c r="J2722" t="s">
        <v>1884</v>
      </c>
      <c r="K2722" t="s">
        <v>1884</v>
      </c>
      <c r="L2722" t="s">
        <v>1884</v>
      </c>
      <c r="M2722" s="180">
        <v>45916</v>
      </c>
      <c r="N2722" t="s">
        <v>1886</v>
      </c>
      <c r="O2722" t="s">
        <v>1886</v>
      </c>
      <c r="P2722" t="s">
        <v>6775</v>
      </c>
      <c r="Q2722">
        <v>0</v>
      </c>
      <c r="R2722">
        <v>0</v>
      </c>
      <c r="S2722" t="s">
        <v>1886</v>
      </c>
      <c r="T2722" t="s">
        <v>1886</v>
      </c>
      <c r="U2722">
        <v>0</v>
      </c>
      <c r="V2722" t="s">
        <v>1886</v>
      </c>
      <c r="W2722">
        <v>0</v>
      </c>
      <c r="X2722">
        <v>0</v>
      </c>
      <c r="Y2722">
        <v>0</v>
      </c>
      <c r="Z2722" t="s">
        <v>1884</v>
      </c>
      <c r="AA2722" t="s">
        <v>1884</v>
      </c>
      <c r="AB2722" t="s">
        <v>1884</v>
      </c>
      <c r="AC2722">
        <v>0</v>
      </c>
      <c r="AD2722">
        <v>0</v>
      </c>
      <c r="AE2722">
        <v>0</v>
      </c>
      <c r="AF2722">
        <v>0</v>
      </c>
      <c r="AG2722" t="s">
        <v>1884</v>
      </c>
      <c r="AH2722" s="181" t="s">
        <v>1886</v>
      </c>
      <c r="AI2722" s="182">
        <v>51</v>
      </c>
      <c r="AJ2722" s="181" t="s">
        <v>1967</v>
      </c>
      <c r="AK2722" s="181" t="s">
        <v>6776</v>
      </c>
      <c r="AL2722" s="181" t="s">
        <v>1886</v>
      </c>
      <c r="AO2722" s="181"/>
      <c r="AQ2722">
        <v>10</v>
      </c>
      <c r="AR2722" s="182">
        <v>40</v>
      </c>
      <c r="AS2722" s="183" t="s">
        <v>1885</v>
      </c>
      <c r="AT2722">
        <v>0</v>
      </c>
      <c r="AU2722">
        <v>0</v>
      </c>
      <c r="AV2722" s="182">
        <v>0</v>
      </c>
      <c r="AW2722" s="184">
        <v>0</v>
      </c>
      <c r="AX2722" s="183" t="s">
        <v>1884</v>
      </c>
      <c r="AY2722" s="184">
        <v>0</v>
      </c>
      <c r="AZ2722">
        <v>0</v>
      </c>
      <c r="BA2722">
        <v>0</v>
      </c>
      <c r="BB2722">
        <v>0</v>
      </c>
      <c r="BC2722" s="182">
        <v>11117</v>
      </c>
      <c r="BD2722" t="s">
        <v>1886</v>
      </c>
      <c r="BE2722" t="s">
        <v>1886</v>
      </c>
      <c r="BF2722" t="s">
        <v>1886</v>
      </c>
      <c r="BG2722" s="181" t="s">
        <v>1886</v>
      </c>
      <c r="BH2722">
        <v>0</v>
      </c>
      <c r="BI2722" s="184">
        <v>0</v>
      </c>
      <c r="BJ2722" s="182">
        <v>0</v>
      </c>
      <c r="BK2722" s="181" t="s">
        <v>1886</v>
      </c>
      <c r="BL2722">
        <v>0</v>
      </c>
      <c r="BM2722">
        <v>0</v>
      </c>
      <c r="BN2722">
        <v>0</v>
      </c>
    </row>
    <row r="2723" spans="1:66" x14ac:dyDescent="0.25">
      <c r="A2723">
        <v>11118</v>
      </c>
      <c r="B2723" t="s">
        <v>6777</v>
      </c>
      <c r="C2723">
        <v>24</v>
      </c>
      <c r="D2723">
        <v>0</v>
      </c>
      <c r="E2723">
        <v>0</v>
      </c>
      <c r="F2723" t="s">
        <v>1884</v>
      </c>
      <c r="G2723" t="s">
        <v>1885</v>
      </c>
      <c r="H2723" t="s">
        <v>1884</v>
      </c>
      <c r="I2723" t="s">
        <v>1884</v>
      </c>
      <c r="J2723" t="s">
        <v>1884</v>
      </c>
      <c r="K2723" t="s">
        <v>1884</v>
      </c>
      <c r="L2723" t="s">
        <v>1884</v>
      </c>
      <c r="M2723" s="180">
        <v>45916</v>
      </c>
      <c r="N2723" t="s">
        <v>1886</v>
      </c>
      <c r="O2723" t="s">
        <v>1886</v>
      </c>
      <c r="P2723" t="s">
        <v>6778</v>
      </c>
      <c r="Q2723">
        <v>0</v>
      </c>
      <c r="R2723">
        <v>0</v>
      </c>
      <c r="S2723" t="s">
        <v>1886</v>
      </c>
      <c r="T2723" t="s">
        <v>1886</v>
      </c>
      <c r="U2723">
        <v>0</v>
      </c>
      <c r="V2723" t="s">
        <v>1886</v>
      </c>
      <c r="W2723">
        <v>0</v>
      </c>
      <c r="X2723">
        <v>0</v>
      </c>
      <c r="Y2723">
        <v>0</v>
      </c>
      <c r="Z2723" t="s">
        <v>1884</v>
      </c>
      <c r="AA2723" t="s">
        <v>1884</v>
      </c>
      <c r="AB2723" t="s">
        <v>1884</v>
      </c>
      <c r="AC2723">
        <v>0</v>
      </c>
      <c r="AD2723">
        <v>0</v>
      </c>
      <c r="AE2723">
        <v>0</v>
      </c>
      <c r="AF2723">
        <v>0</v>
      </c>
      <c r="AG2723" t="s">
        <v>1884</v>
      </c>
      <c r="AH2723" s="181" t="s">
        <v>1886</v>
      </c>
      <c r="AI2723" s="182">
        <v>51</v>
      </c>
      <c r="AJ2723" s="181" t="s">
        <v>1967</v>
      </c>
      <c r="AK2723" s="181" t="s">
        <v>6779</v>
      </c>
      <c r="AL2723" s="181" t="s">
        <v>1886</v>
      </c>
      <c r="AO2723" s="181"/>
      <c r="AQ2723">
        <v>10</v>
      </c>
      <c r="AR2723" s="182">
        <v>40</v>
      </c>
      <c r="AS2723" s="183" t="s">
        <v>1885</v>
      </c>
      <c r="AT2723">
        <v>0</v>
      </c>
      <c r="AU2723">
        <v>0</v>
      </c>
      <c r="AV2723" s="182">
        <v>0</v>
      </c>
      <c r="AW2723" s="184">
        <v>0</v>
      </c>
      <c r="AX2723" s="183" t="s">
        <v>1884</v>
      </c>
      <c r="AY2723" s="184">
        <v>0</v>
      </c>
      <c r="AZ2723">
        <v>0</v>
      </c>
      <c r="BA2723">
        <v>0</v>
      </c>
      <c r="BB2723">
        <v>0</v>
      </c>
      <c r="BC2723" s="182">
        <v>11118</v>
      </c>
      <c r="BD2723" t="s">
        <v>1886</v>
      </c>
      <c r="BE2723" t="s">
        <v>1886</v>
      </c>
      <c r="BF2723" t="s">
        <v>1886</v>
      </c>
      <c r="BG2723" s="181" t="s">
        <v>1886</v>
      </c>
      <c r="BH2723">
        <v>0</v>
      </c>
      <c r="BI2723" s="184">
        <v>0</v>
      </c>
      <c r="BJ2723" s="182">
        <v>0</v>
      </c>
      <c r="BK2723" s="181" t="s">
        <v>1886</v>
      </c>
      <c r="BL2723">
        <v>0</v>
      </c>
      <c r="BM2723">
        <v>0</v>
      </c>
      <c r="BN2723">
        <v>0</v>
      </c>
    </row>
    <row r="2724" spans="1:66" x14ac:dyDescent="0.25">
      <c r="A2724">
        <v>11119</v>
      </c>
      <c r="B2724" t="s">
        <v>6780</v>
      </c>
      <c r="C2724">
        <v>12</v>
      </c>
      <c r="D2724">
        <v>0</v>
      </c>
      <c r="E2724">
        <v>0</v>
      </c>
      <c r="F2724" t="s">
        <v>1884</v>
      </c>
      <c r="G2724" t="s">
        <v>1885</v>
      </c>
      <c r="H2724" t="s">
        <v>1884</v>
      </c>
      <c r="I2724" t="s">
        <v>1884</v>
      </c>
      <c r="J2724" t="s">
        <v>1884</v>
      </c>
      <c r="K2724" t="s">
        <v>1884</v>
      </c>
      <c r="L2724" t="s">
        <v>1884</v>
      </c>
      <c r="M2724" s="180">
        <v>45919</v>
      </c>
      <c r="N2724" t="s">
        <v>1886</v>
      </c>
      <c r="O2724" t="s">
        <v>1886</v>
      </c>
      <c r="P2724" t="s">
        <v>6781</v>
      </c>
      <c r="Q2724">
        <v>0</v>
      </c>
      <c r="R2724">
        <v>0</v>
      </c>
      <c r="S2724" t="s">
        <v>1886</v>
      </c>
      <c r="T2724" t="s">
        <v>1886</v>
      </c>
      <c r="U2724">
        <v>2</v>
      </c>
      <c r="V2724" t="s">
        <v>1899</v>
      </c>
      <c r="W2724">
        <v>1.97</v>
      </c>
      <c r="X2724">
        <v>3</v>
      </c>
      <c r="Y2724">
        <v>0</v>
      </c>
      <c r="Z2724" t="s">
        <v>1884</v>
      </c>
      <c r="AA2724" t="s">
        <v>1884</v>
      </c>
      <c r="AB2724" t="s">
        <v>1884</v>
      </c>
      <c r="AC2724">
        <v>0</v>
      </c>
      <c r="AD2724">
        <v>0</v>
      </c>
      <c r="AE2724">
        <v>0</v>
      </c>
      <c r="AF2724">
        <v>0</v>
      </c>
      <c r="AG2724" t="s">
        <v>1884</v>
      </c>
      <c r="AH2724" s="181" t="s">
        <v>1886</v>
      </c>
      <c r="AI2724" s="182">
        <v>48</v>
      </c>
      <c r="AJ2724" s="181" t="s">
        <v>1900</v>
      </c>
      <c r="AK2724" s="181" t="s">
        <v>1886</v>
      </c>
      <c r="AL2724" s="181" t="s">
        <v>1886</v>
      </c>
      <c r="AO2724" s="181"/>
      <c r="AQ2724">
        <v>10</v>
      </c>
      <c r="AR2724" s="182">
        <v>40</v>
      </c>
      <c r="AS2724" s="183" t="s">
        <v>1885</v>
      </c>
      <c r="AT2724">
        <v>0</v>
      </c>
      <c r="AU2724">
        <v>0</v>
      </c>
      <c r="AV2724" s="182">
        <v>0</v>
      </c>
      <c r="AW2724" s="184">
        <v>0</v>
      </c>
      <c r="AX2724" s="183" t="s">
        <v>1884</v>
      </c>
      <c r="AY2724" s="184">
        <v>0</v>
      </c>
      <c r="AZ2724">
        <v>0</v>
      </c>
      <c r="BA2724">
        <v>0</v>
      </c>
      <c r="BB2724">
        <v>0</v>
      </c>
      <c r="BC2724" s="182">
        <v>11119</v>
      </c>
      <c r="BD2724" t="s">
        <v>1886</v>
      </c>
      <c r="BE2724" t="s">
        <v>1886</v>
      </c>
      <c r="BF2724" t="s">
        <v>1886</v>
      </c>
      <c r="BG2724" s="181" t="s">
        <v>1886</v>
      </c>
      <c r="BH2724">
        <v>0</v>
      </c>
      <c r="BI2724" s="184">
        <v>0</v>
      </c>
      <c r="BJ2724" s="182">
        <v>0</v>
      </c>
      <c r="BK2724" s="181" t="s">
        <v>1886</v>
      </c>
      <c r="BL2724">
        <v>0</v>
      </c>
      <c r="BM2724">
        <v>0</v>
      </c>
      <c r="BN2724">
        <v>0</v>
      </c>
    </row>
    <row r="2725" spans="1:66" x14ac:dyDescent="0.25">
      <c r="A2725">
        <v>11120</v>
      </c>
      <c r="B2725" t="s">
        <v>6782</v>
      </c>
      <c r="C2725">
        <v>288</v>
      </c>
      <c r="D2725">
        <v>0</v>
      </c>
      <c r="E2725">
        <v>0</v>
      </c>
      <c r="F2725" t="s">
        <v>1884</v>
      </c>
      <c r="G2725" t="s">
        <v>1885</v>
      </c>
      <c r="H2725" t="s">
        <v>1884</v>
      </c>
      <c r="I2725" t="s">
        <v>1884</v>
      </c>
      <c r="J2725" t="s">
        <v>1884</v>
      </c>
      <c r="K2725" t="s">
        <v>1884</v>
      </c>
      <c r="L2725" t="s">
        <v>1884</v>
      </c>
      <c r="M2725" s="180">
        <v>45919</v>
      </c>
      <c r="N2725" t="s">
        <v>1886</v>
      </c>
      <c r="O2725" t="s">
        <v>1886</v>
      </c>
      <c r="P2725" t="s">
        <v>6783</v>
      </c>
      <c r="Q2725">
        <v>0</v>
      </c>
      <c r="R2725">
        <v>0</v>
      </c>
      <c r="S2725" t="s">
        <v>1886</v>
      </c>
      <c r="T2725" t="s">
        <v>1886</v>
      </c>
      <c r="U2725">
        <v>2</v>
      </c>
      <c r="V2725" t="s">
        <v>1899</v>
      </c>
      <c r="W2725">
        <v>14.37</v>
      </c>
      <c r="X2725">
        <v>3</v>
      </c>
      <c r="Y2725">
        <v>0</v>
      </c>
      <c r="Z2725" t="s">
        <v>1884</v>
      </c>
      <c r="AA2725" t="s">
        <v>1884</v>
      </c>
      <c r="AB2725" t="s">
        <v>1884</v>
      </c>
      <c r="AC2725">
        <v>0</v>
      </c>
      <c r="AD2725">
        <v>0</v>
      </c>
      <c r="AE2725">
        <v>0</v>
      </c>
      <c r="AF2725">
        <v>0</v>
      </c>
      <c r="AG2725" t="s">
        <v>1884</v>
      </c>
      <c r="AH2725" s="181" t="s">
        <v>1886</v>
      </c>
      <c r="AI2725" s="182">
        <v>48</v>
      </c>
      <c r="AJ2725" s="181" t="s">
        <v>1900</v>
      </c>
      <c r="AK2725" s="181" t="s">
        <v>1886</v>
      </c>
      <c r="AL2725" s="181" t="s">
        <v>1886</v>
      </c>
      <c r="AO2725" s="181"/>
      <c r="AQ2725">
        <v>10</v>
      </c>
      <c r="AR2725" s="182">
        <v>40</v>
      </c>
      <c r="AS2725" s="183" t="s">
        <v>1885</v>
      </c>
      <c r="AT2725">
        <v>0</v>
      </c>
      <c r="AU2725">
        <v>0</v>
      </c>
      <c r="AV2725" s="182">
        <v>0</v>
      </c>
      <c r="AW2725" s="184">
        <v>0</v>
      </c>
      <c r="AX2725" s="183" t="s">
        <v>1884</v>
      </c>
      <c r="AY2725" s="184">
        <v>0</v>
      </c>
      <c r="AZ2725">
        <v>0</v>
      </c>
      <c r="BA2725">
        <v>0</v>
      </c>
      <c r="BB2725">
        <v>0</v>
      </c>
      <c r="BC2725" s="182">
        <v>11120</v>
      </c>
      <c r="BD2725" t="s">
        <v>1886</v>
      </c>
      <c r="BE2725" t="s">
        <v>1886</v>
      </c>
      <c r="BF2725" t="s">
        <v>1886</v>
      </c>
      <c r="BG2725" s="181" t="s">
        <v>1886</v>
      </c>
      <c r="BH2725">
        <v>0</v>
      </c>
      <c r="BI2725" s="184">
        <v>0</v>
      </c>
      <c r="BJ2725" s="182">
        <v>0</v>
      </c>
      <c r="BK2725" s="181" t="s">
        <v>1886</v>
      </c>
      <c r="BL2725">
        <v>0</v>
      </c>
      <c r="BM2725">
        <v>0</v>
      </c>
      <c r="BN2725">
        <v>0</v>
      </c>
    </row>
    <row r="2726" spans="1:66" x14ac:dyDescent="0.25">
      <c r="A2726">
        <v>11121</v>
      </c>
      <c r="B2726" t="s">
        <v>6784</v>
      </c>
      <c r="C2726">
        <v>288</v>
      </c>
      <c r="D2726">
        <v>0</v>
      </c>
      <c r="E2726">
        <v>0</v>
      </c>
      <c r="F2726" t="s">
        <v>1884</v>
      </c>
      <c r="G2726" t="s">
        <v>1885</v>
      </c>
      <c r="H2726" t="s">
        <v>1884</v>
      </c>
      <c r="I2726" t="s">
        <v>1884</v>
      </c>
      <c r="J2726" t="s">
        <v>1884</v>
      </c>
      <c r="K2726" t="s">
        <v>1884</v>
      </c>
      <c r="L2726" t="s">
        <v>1884</v>
      </c>
      <c r="M2726" s="180">
        <v>45919</v>
      </c>
      <c r="N2726" t="s">
        <v>1886</v>
      </c>
      <c r="O2726" t="s">
        <v>1886</v>
      </c>
      <c r="P2726" t="s">
        <v>6785</v>
      </c>
      <c r="Q2726">
        <v>0</v>
      </c>
      <c r="R2726">
        <v>0</v>
      </c>
      <c r="S2726" t="s">
        <v>1886</v>
      </c>
      <c r="T2726" t="s">
        <v>1886</v>
      </c>
      <c r="U2726">
        <v>2</v>
      </c>
      <c r="V2726" t="s">
        <v>1899</v>
      </c>
      <c r="W2726">
        <v>11.52</v>
      </c>
      <c r="X2726">
        <v>3</v>
      </c>
      <c r="Y2726">
        <v>0</v>
      </c>
      <c r="Z2726" t="s">
        <v>1884</v>
      </c>
      <c r="AA2726" t="s">
        <v>1884</v>
      </c>
      <c r="AB2726" t="s">
        <v>1884</v>
      </c>
      <c r="AC2726">
        <v>0</v>
      </c>
      <c r="AD2726">
        <v>0</v>
      </c>
      <c r="AE2726">
        <v>0</v>
      </c>
      <c r="AF2726">
        <v>0</v>
      </c>
      <c r="AG2726" t="s">
        <v>1884</v>
      </c>
      <c r="AH2726" s="181" t="s">
        <v>1886</v>
      </c>
      <c r="AI2726" s="182">
        <v>48</v>
      </c>
      <c r="AJ2726" s="181" t="s">
        <v>1900</v>
      </c>
      <c r="AK2726" s="181" t="s">
        <v>1886</v>
      </c>
      <c r="AL2726" s="181" t="s">
        <v>1886</v>
      </c>
      <c r="AO2726" s="181"/>
      <c r="AQ2726">
        <v>10</v>
      </c>
      <c r="AR2726" s="182">
        <v>40</v>
      </c>
      <c r="AS2726" s="183" t="s">
        <v>1885</v>
      </c>
      <c r="AT2726">
        <v>0</v>
      </c>
      <c r="AU2726">
        <v>0</v>
      </c>
      <c r="AV2726" s="182">
        <v>0</v>
      </c>
      <c r="AW2726" s="184">
        <v>0</v>
      </c>
      <c r="AX2726" s="183" t="s">
        <v>1884</v>
      </c>
      <c r="AY2726" s="184">
        <v>0</v>
      </c>
      <c r="AZ2726">
        <v>0</v>
      </c>
      <c r="BA2726">
        <v>0</v>
      </c>
      <c r="BB2726">
        <v>0</v>
      </c>
      <c r="BC2726" s="182">
        <v>11121</v>
      </c>
      <c r="BD2726" t="s">
        <v>1886</v>
      </c>
      <c r="BE2726" t="s">
        <v>1886</v>
      </c>
      <c r="BF2726" t="s">
        <v>1886</v>
      </c>
      <c r="BG2726" s="181" t="s">
        <v>1886</v>
      </c>
      <c r="BH2726">
        <v>0</v>
      </c>
      <c r="BI2726" s="184">
        <v>0</v>
      </c>
      <c r="BJ2726" s="182">
        <v>0</v>
      </c>
      <c r="BK2726" s="181" t="s">
        <v>1886</v>
      </c>
      <c r="BL2726">
        <v>0</v>
      </c>
      <c r="BM2726">
        <v>0</v>
      </c>
      <c r="BN2726">
        <v>0</v>
      </c>
    </row>
    <row r="2727" spans="1:66" x14ac:dyDescent="0.25">
      <c r="A2727">
        <v>11122</v>
      </c>
      <c r="B2727" t="s">
        <v>6786</v>
      </c>
      <c r="C2727">
        <v>360</v>
      </c>
      <c r="D2727">
        <v>0</v>
      </c>
      <c r="E2727">
        <v>0</v>
      </c>
      <c r="F2727" t="s">
        <v>1884</v>
      </c>
      <c r="G2727" t="s">
        <v>1885</v>
      </c>
      <c r="H2727" t="s">
        <v>1884</v>
      </c>
      <c r="I2727" t="s">
        <v>1884</v>
      </c>
      <c r="J2727" t="s">
        <v>1884</v>
      </c>
      <c r="K2727" t="s">
        <v>1884</v>
      </c>
      <c r="L2727" t="s">
        <v>1884</v>
      </c>
      <c r="M2727" s="180">
        <v>45919</v>
      </c>
      <c r="N2727" t="s">
        <v>1886</v>
      </c>
      <c r="O2727" t="s">
        <v>1886</v>
      </c>
      <c r="P2727" t="s">
        <v>6787</v>
      </c>
      <c r="Q2727">
        <v>0</v>
      </c>
      <c r="R2727">
        <v>0</v>
      </c>
      <c r="S2727" t="s">
        <v>1886</v>
      </c>
      <c r="T2727" t="s">
        <v>1886</v>
      </c>
      <c r="U2727">
        <v>2</v>
      </c>
      <c r="V2727" t="s">
        <v>1899</v>
      </c>
      <c r="W2727">
        <v>18.25</v>
      </c>
      <c r="X2727">
        <v>3</v>
      </c>
      <c r="Y2727">
        <v>0</v>
      </c>
      <c r="Z2727" t="s">
        <v>1884</v>
      </c>
      <c r="AA2727" t="s">
        <v>1884</v>
      </c>
      <c r="AB2727" t="s">
        <v>1884</v>
      </c>
      <c r="AC2727">
        <v>0</v>
      </c>
      <c r="AD2727">
        <v>0</v>
      </c>
      <c r="AE2727">
        <v>0</v>
      </c>
      <c r="AF2727">
        <v>0</v>
      </c>
      <c r="AG2727" t="s">
        <v>1884</v>
      </c>
      <c r="AH2727" s="181" t="s">
        <v>1886</v>
      </c>
      <c r="AI2727" s="182">
        <v>48</v>
      </c>
      <c r="AJ2727" s="181" t="s">
        <v>1900</v>
      </c>
      <c r="AK2727" s="181" t="s">
        <v>1886</v>
      </c>
      <c r="AL2727" s="181" t="s">
        <v>1886</v>
      </c>
      <c r="AO2727" s="181"/>
      <c r="AQ2727">
        <v>10</v>
      </c>
      <c r="AR2727" s="182">
        <v>40</v>
      </c>
      <c r="AS2727" s="183" t="s">
        <v>1885</v>
      </c>
      <c r="AT2727">
        <v>0</v>
      </c>
      <c r="AU2727">
        <v>0</v>
      </c>
      <c r="AV2727" s="182">
        <v>0</v>
      </c>
      <c r="AW2727" s="184">
        <v>0</v>
      </c>
      <c r="AX2727" s="183" t="s">
        <v>1884</v>
      </c>
      <c r="AY2727" s="184">
        <v>0</v>
      </c>
      <c r="AZ2727">
        <v>0</v>
      </c>
      <c r="BA2727">
        <v>0</v>
      </c>
      <c r="BB2727">
        <v>0</v>
      </c>
      <c r="BC2727" s="182">
        <v>11122</v>
      </c>
      <c r="BD2727" t="s">
        <v>1886</v>
      </c>
      <c r="BE2727" t="s">
        <v>1886</v>
      </c>
      <c r="BF2727" t="s">
        <v>1886</v>
      </c>
      <c r="BG2727" s="181" t="s">
        <v>1886</v>
      </c>
      <c r="BH2727">
        <v>0</v>
      </c>
      <c r="BI2727" s="184">
        <v>0</v>
      </c>
      <c r="BJ2727" s="182">
        <v>0</v>
      </c>
      <c r="BK2727" s="181" t="s">
        <v>1886</v>
      </c>
      <c r="BL2727">
        <v>0</v>
      </c>
      <c r="BM2727">
        <v>0</v>
      </c>
      <c r="BN2727">
        <v>0</v>
      </c>
    </row>
    <row r="2728" spans="1:66" x14ac:dyDescent="0.25">
      <c r="A2728">
        <v>11123</v>
      </c>
      <c r="B2728" t="s">
        <v>6788</v>
      </c>
      <c r="C2728">
        <v>8</v>
      </c>
      <c r="D2728">
        <v>0</v>
      </c>
      <c r="E2728">
        <v>0</v>
      </c>
      <c r="F2728" t="s">
        <v>1884</v>
      </c>
      <c r="G2728" t="s">
        <v>1885</v>
      </c>
      <c r="H2728" t="s">
        <v>1884</v>
      </c>
      <c r="I2728" t="s">
        <v>1884</v>
      </c>
      <c r="J2728" t="s">
        <v>1884</v>
      </c>
      <c r="K2728" t="s">
        <v>1884</v>
      </c>
      <c r="L2728" t="s">
        <v>1884</v>
      </c>
      <c r="M2728" s="180">
        <v>45922</v>
      </c>
      <c r="N2728" t="s">
        <v>1886</v>
      </c>
      <c r="O2728" t="s">
        <v>1886</v>
      </c>
      <c r="P2728" t="s">
        <v>6789</v>
      </c>
      <c r="Q2728">
        <v>0</v>
      </c>
      <c r="R2728">
        <v>0</v>
      </c>
      <c r="S2728" t="s">
        <v>1886</v>
      </c>
      <c r="T2728" t="s">
        <v>1886</v>
      </c>
      <c r="U2728">
        <v>0</v>
      </c>
      <c r="V2728" t="s">
        <v>1886</v>
      </c>
      <c r="W2728">
        <v>0</v>
      </c>
      <c r="X2728">
        <v>0</v>
      </c>
      <c r="Y2728">
        <v>0</v>
      </c>
      <c r="Z2728" t="s">
        <v>1884</v>
      </c>
      <c r="AA2728" t="s">
        <v>1884</v>
      </c>
      <c r="AB2728" t="s">
        <v>1884</v>
      </c>
      <c r="AC2728">
        <v>0</v>
      </c>
      <c r="AD2728">
        <v>0</v>
      </c>
      <c r="AE2728">
        <v>0</v>
      </c>
      <c r="AF2728">
        <v>0</v>
      </c>
      <c r="AG2728" t="s">
        <v>1884</v>
      </c>
      <c r="AH2728" s="181" t="s">
        <v>1886</v>
      </c>
      <c r="AI2728" s="182">
        <v>244</v>
      </c>
      <c r="AJ2728" s="181" t="s">
        <v>2723</v>
      </c>
      <c r="AK2728" s="181" t="s">
        <v>6790</v>
      </c>
      <c r="AL2728" s="181" t="s">
        <v>1886</v>
      </c>
      <c r="AO2728" s="181"/>
      <c r="AQ2728">
        <v>10</v>
      </c>
      <c r="AR2728" s="182">
        <v>40</v>
      </c>
      <c r="AS2728" s="183" t="s">
        <v>1885</v>
      </c>
      <c r="AT2728">
        <v>0</v>
      </c>
      <c r="AU2728">
        <v>115</v>
      </c>
      <c r="AV2728" s="182">
        <v>0</v>
      </c>
      <c r="AW2728" s="184">
        <v>0</v>
      </c>
      <c r="AX2728" s="183" t="s">
        <v>1884</v>
      </c>
      <c r="AY2728" s="184">
        <v>0</v>
      </c>
      <c r="AZ2728">
        <v>0</v>
      </c>
      <c r="BA2728">
        <v>0</v>
      </c>
      <c r="BB2728">
        <v>0</v>
      </c>
      <c r="BC2728" s="182">
        <v>11123</v>
      </c>
      <c r="BD2728" t="s">
        <v>1886</v>
      </c>
      <c r="BE2728" t="s">
        <v>1886</v>
      </c>
      <c r="BF2728" t="s">
        <v>1886</v>
      </c>
      <c r="BG2728" s="181" t="s">
        <v>1886</v>
      </c>
      <c r="BH2728">
        <v>0</v>
      </c>
      <c r="BI2728" s="184">
        <v>0</v>
      </c>
      <c r="BJ2728" s="182">
        <v>0</v>
      </c>
      <c r="BK2728" s="181" t="s">
        <v>1886</v>
      </c>
      <c r="BL2728">
        <v>0</v>
      </c>
      <c r="BM2728">
        <v>0</v>
      </c>
      <c r="BN2728">
        <v>0</v>
      </c>
    </row>
    <row r="2729" spans="1:66" x14ac:dyDescent="0.25">
      <c r="A2729">
        <v>11124</v>
      </c>
      <c r="B2729" t="s">
        <v>6791</v>
      </c>
      <c r="C2729">
        <v>14</v>
      </c>
      <c r="D2729">
        <v>0</v>
      </c>
      <c r="E2729">
        <v>0</v>
      </c>
      <c r="F2729" t="s">
        <v>1884</v>
      </c>
      <c r="G2729" t="s">
        <v>1885</v>
      </c>
      <c r="H2729" t="s">
        <v>1884</v>
      </c>
      <c r="I2729" t="s">
        <v>1884</v>
      </c>
      <c r="J2729" t="s">
        <v>1884</v>
      </c>
      <c r="K2729" t="s">
        <v>1884</v>
      </c>
      <c r="L2729" t="s">
        <v>1884</v>
      </c>
      <c r="M2729" s="180">
        <v>45926</v>
      </c>
      <c r="N2729" t="s">
        <v>2007</v>
      </c>
      <c r="O2729" t="s">
        <v>1886</v>
      </c>
      <c r="P2729" t="s">
        <v>6792</v>
      </c>
      <c r="Q2729">
        <v>0</v>
      </c>
      <c r="R2729">
        <v>0</v>
      </c>
      <c r="S2729" t="s">
        <v>1886</v>
      </c>
      <c r="T2729" t="s">
        <v>1886</v>
      </c>
      <c r="U2729">
        <v>0</v>
      </c>
      <c r="V2729" t="s">
        <v>1886</v>
      </c>
      <c r="W2729">
        <v>0</v>
      </c>
      <c r="X2729">
        <v>0</v>
      </c>
      <c r="Y2729">
        <v>0</v>
      </c>
      <c r="Z2729" t="s">
        <v>1884</v>
      </c>
      <c r="AA2729" t="s">
        <v>1884</v>
      </c>
      <c r="AB2729" t="s">
        <v>1884</v>
      </c>
      <c r="AC2729">
        <v>0</v>
      </c>
      <c r="AD2729">
        <v>0</v>
      </c>
      <c r="AE2729">
        <v>0</v>
      </c>
      <c r="AF2729">
        <v>0</v>
      </c>
      <c r="AG2729" t="s">
        <v>1885</v>
      </c>
      <c r="AH2729" s="181" t="s">
        <v>1886</v>
      </c>
      <c r="AI2729" s="182">
        <v>861</v>
      </c>
      <c r="AJ2729" s="181" t="s">
        <v>5671</v>
      </c>
      <c r="AK2729" s="181" t="s">
        <v>6793</v>
      </c>
      <c r="AL2729" s="181" t="s">
        <v>1886</v>
      </c>
      <c r="AO2729" s="181"/>
      <c r="AQ2729">
        <v>10</v>
      </c>
      <c r="AR2729" s="182">
        <v>40</v>
      </c>
      <c r="AS2729" s="183" t="s">
        <v>1885</v>
      </c>
      <c r="AT2729">
        <v>0</v>
      </c>
      <c r="AU2729">
        <v>72</v>
      </c>
      <c r="AV2729" s="182">
        <v>12</v>
      </c>
      <c r="AW2729" s="184">
        <v>0</v>
      </c>
      <c r="AX2729" s="183" t="s">
        <v>1884</v>
      </c>
      <c r="AY2729" s="184">
        <v>0</v>
      </c>
      <c r="AZ2729">
        <v>0</v>
      </c>
      <c r="BA2729">
        <v>0</v>
      </c>
      <c r="BB2729">
        <v>0</v>
      </c>
      <c r="BC2729" s="182">
        <v>11124</v>
      </c>
      <c r="BD2729" t="s">
        <v>1886</v>
      </c>
      <c r="BE2729" t="s">
        <v>1886</v>
      </c>
      <c r="BF2729" t="s">
        <v>1886</v>
      </c>
      <c r="BG2729" s="181" t="s">
        <v>1886</v>
      </c>
      <c r="BH2729">
        <v>0</v>
      </c>
      <c r="BI2729" s="184">
        <v>0</v>
      </c>
      <c r="BJ2729" s="182">
        <v>0</v>
      </c>
      <c r="BK2729" s="181" t="s">
        <v>1886</v>
      </c>
      <c r="BL2729">
        <v>0</v>
      </c>
      <c r="BM2729">
        <v>0</v>
      </c>
      <c r="BN2729">
        <v>0</v>
      </c>
    </row>
    <row r="2730" spans="1:66" x14ac:dyDescent="0.25">
      <c r="A2730">
        <v>11125</v>
      </c>
      <c r="B2730" t="s">
        <v>6794</v>
      </c>
      <c r="C2730">
        <v>6</v>
      </c>
      <c r="D2730">
        <v>0</v>
      </c>
      <c r="E2730">
        <v>0</v>
      </c>
      <c r="F2730" t="s">
        <v>1884</v>
      </c>
      <c r="G2730" t="s">
        <v>1885</v>
      </c>
      <c r="H2730" t="s">
        <v>1884</v>
      </c>
      <c r="I2730" t="s">
        <v>1884</v>
      </c>
      <c r="J2730" t="s">
        <v>1884</v>
      </c>
      <c r="K2730" t="s">
        <v>1884</v>
      </c>
      <c r="L2730" t="s">
        <v>1884</v>
      </c>
      <c r="M2730" s="180">
        <v>45926</v>
      </c>
      <c r="N2730" t="s">
        <v>1886</v>
      </c>
      <c r="O2730" t="s">
        <v>1886</v>
      </c>
      <c r="P2730" t="s">
        <v>6795</v>
      </c>
      <c r="Q2730">
        <v>0</v>
      </c>
      <c r="R2730">
        <v>0</v>
      </c>
      <c r="S2730" t="s">
        <v>1886</v>
      </c>
      <c r="T2730" t="s">
        <v>1886</v>
      </c>
      <c r="U2730">
        <v>0</v>
      </c>
      <c r="V2730" t="s">
        <v>1886</v>
      </c>
      <c r="W2730">
        <v>0</v>
      </c>
      <c r="X2730">
        <v>0</v>
      </c>
      <c r="Y2730">
        <v>0</v>
      </c>
      <c r="Z2730" t="s">
        <v>1884</v>
      </c>
      <c r="AA2730" t="s">
        <v>1884</v>
      </c>
      <c r="AB2730" t="s">
        <v>1884</v>
      </c>
      <c r="AC2730">
        <v>0</v>
      </c>
      <c r="AD2730">
        <v>0</v>
      </c>
      <c r="AE2730">
        <v>0</v>
      </c>
      <c r="AF2730">
        <v>0</v>
      </c>
      <c r="AG2730" t="s">
        <v>1885</v>
      </c>
      <c r="AH2730" s="181" t="s">
        <v>1886</v>
      </c>
      <c r="AI2730" s="182">
        <v>861</v>
      </c>
      <c r="AJ2730" s="181" t="s">
        <v>5671</v>
      </c>
      <c r="AK2730" s="181" t="s">
        <v>1886</v>
      </c>
      <c r="AL2730" s="181" t="s">
        <v>1886</v>
      </c>
      <c r="AO2730" s="181"/>
      <c r="AQ2730">
        <v>10</v>
      </c>
      <c r="AR2730" s="182">
        <v>40</v>
      </c>
      <c r="AS2730" s="183" t="s">
        <v>1885</v>
      </c>
      <c r="AT2730">
        <v>0</v>
      </c>
      <c r="AU2730">
        <v>0</v>
      </c>
      <c r="AV2730" s="182">
        <v>0</v>
      </c>
      <c r="AW2730" s="184">
        <v>0</v>
      </c>
      <c r="AX2730" s="183" t="s">
        <v>1884</v>
      </c>
      <c r="AY2730" s="184">
        <v>0</v>
      </c>
      <c r="AZ2730">
        <v>0</v>
      </c>
      <c r="BA2730">
        <v>0</v>
      </c>
      <c r="BB2730">
        <v>0</v>
      </c>
      <c r="BC2730" s="182">
        <v>11125</v>
      </c>
      <c r="BD2730" t="s">
        <v>1886</v>
      </c>
      <c r="BE2730" t="s">
        <v>1886</v>
      </c>
      <c r="BF2730" t="s">
        <v>1886</v>
      </c>
      <c r="BG2730" s="181" t="s">
        <v>1886</v>
      </c>
      <c r="BH2730">
        <v>0</v>
      </c>
      <c r="BI2730" s="184">
        <v>0</v>
      </c>
      <c r="BJ2730" s="182">
        <v>0</v>
      </c>
      <c r="BK2730" s="181" t="s">
        <v>1886</v>
      </c>
      <c r="BL2730">
        <v>0</v>
      </c>
      <c r="BM2730">
        <v>0</v>
      </c>
      <c r="BN2730">
        <v>0</v>
      </c>
    </row>
    <row r="2731" spans="1:66" x14ac:dyDescent="0.25">
      <c r="A2731">
        <v>11126</v>
      </c>
      <c r="B2731" t="s">
        <v>6796</v>
      </c>
      <c r="C2731">
        <v>6</v>
      </c>
      <c r="D2731">
        <v>0</v>
      </c>
      <c r="E2731">
        <v>0</v>
      </c>
      <c r="F2731" t="s">
        <v>1884</v>
      </c>
      <c r="G2731" t="s">
        <v>1885</v>
      </c>
      <c r="H2731" t="s">
        <v>1884</v>
      </c>
      <c r="I2731" t="s">
        <v>1884</v>
      </c>
      <c r="J2731" t="s">
        <v>1884</v>
      </c>
      <c r="K2731" t="s">
        <v>1884</v>
      </c>
      <c r="L2731" t="s">
        <v>1884</v>
      </c>
      <c r="M2731" s="180">
        <v>45926</v>
      </c>
      <c r="N2731" t="s">
        <v>1886</v>
      </c>
      <c r="O2731" t="s">
        <v>1886</v>
      </c>
      <c r="P2731" t="s">
        <v>6797</v>
      </c>
      <c r="Q2731">
        <v>0</v>
      </c>
      <c r="R2731">
        <v>0</v>
      </c>
      <c r="S2731" t="s">
        <v>1886</v>
      </c>
      <c r="T2731" t="s">
        <v>1886</v>
      </c>
      <c r="U2731">
        <v>0</v>
      </c>
      <c r="V2731" t="s">
        <v>1886</v>
      </c>
      <c r="W2731">
        <v>0</v>
      </c>
      <c r="X2731">
        <v>0</v>
      </c>
      <c r="Y2731">
        <v>0</v>
      </c>
      <c r="Z2731" t="s">
        <v>1884</v>
      </c>
      <c r="AA2731" t="s">
        <v>1884</v>
      </c>
      <c r="AB2731" t="s">
        <v>1884</v>
      </c>
      <c r="AC2731">
        <v>0</v>
      </c>
      <c r="AD2731">
        <v>0</v>
      </c>
      <c r="AE2731">
        <v>0</v>
      </c>
      <c r="AF2731">
        <v>0</v>
      </c>
      <c r="AG2731" t="s">
        <v>1885</v>
      </c>
      <c r="AH2731" s="181" t="s">
        <v>1886</v>
      </c>
      <c r="AI2731" s="182">
        <v>861</v>
      </c>
      <c r="AJ2731" s="181" t="s">
        <v>5671</v>
      </c>
      <c r="AK2731" s="181" t="s">
        <v>1886</v>
      </c>
      <c r="AL2731" s="181" t="s">
        <v>1886</v>
      </c>
      <c r="AO2731" s="181"/>
      <c r="AQ2731">
        <v>10</v>
      </c>
      <c r="AR2731" s="182">
        <v>40</v>
      </c>
      <c r="AS2731" s="183" t="s">
        <v>1885</v>
      </c>
      <c r="AT2731">
        <v>0</v>
      </c>
      <c r="AU2731">
        <v>0</v>
      </c>
      <c r="AV2731" s="182">
        <v>0</v>
      </c>
      <c r="AW2731" s="184">
        <v>0</v>
      </c>
      <c r="AX2731" s="183" t="s">
        <v>1884</v>
      </c>
      <c r="AY2731" s="184">
        <v>0</v>
      </c>
      <c r="AZ2731">
        <v>0</v>
      </c>
      <c r="BA2731">
        <v>0</v>
      </c>
      <c r="BB2731">
        <v>0</v>
      </c>
      <c r="BC2731" s="182">
        <v>11126</v>
      </c>
      <c r="BD2731" t="s">
        <v>1886</v>
      </c>
      <c r="BE2731" t="s">
        <v>1886</v>
      </c>
      <c r="BF2731" t="s">
        <v>1886</v>
      </c>
      <c r="BG2731" s="181" t="s">
        <v>1886</v>
      </c>
      <c r="BH2731">
        <v>0</v>
      </c>
      <c r="BI2731" s="184">
        <v>0</v>
      </c>
      <c r="BJ2731" s="182">
        <v>0</v>
      </c>
      <c r="BK2731" s="181" t="s">
        <v>1886</v>
      </c>
      <c r="BL2731">
        <v>0</v>
      </c>
      <c r="BM2731">
        <v>0</v>
      </c>
      <c r="BN2731">
        <v>0</v>
      </c>
    </row>
    <row r="2732" spans="1:66" x14ac:dyDescent="0.25">
      <c r="A2732">
        <v>11127</v>
      </c>
      <c r="B2732" t="s">
        <v>6798</v>
      </c>
      <c r="C2732">
        <v>1</v>
      </c>
      <c r="D2732">
        <v>0</v>
      </c>
      <c r="E2732">
        <v>0</v>
      </c>
      <c r="F2732" t="s">
        <v>1884</v>
      </c>
      <c r="G2732" t="s">
        <v>1885</v>
      </c>
      <c r="H2732" t="s">
        <v>1884</v>
      </c>
      <c r="I2732" t="s">
        <v>1884</v>
      </c>
      <c r="J2732" t="s">
        <v>1884</v>
      </c>
      <c r="K2732" t="s">
        <v>1884</v>
      </c>
      <c r="L2732" t="s">
        <v>1884</v>
      </c>
      <c r="M2732" s="180">
        <v>45926</v>
      </c>
      <c r="N2732" t="s">
        <v>1886</v>
      </c>
      <c r="O2732" t="s">
        <v>1886</v>
      </c>
      <c r="P2732" t="s">
        <v>6799</v>
      </c>
      <c r="Q2732">
        <v>0</v>
      </c>
      <c r="R2732">
        <v>0</v>
      </c>
      <c r="S2732" t="s">
        <v>1886</v>
      </c>
      <c r="T2732" t="s">
        <v>1886</v>
      </c>
      <c r="U2732">
        <v>0</v>
      </c>
      <c r="V2732" t="s">
        <v>1886</v>
      </c>
      <c r="W2732">
        <v>0</v>
      </c>
      <c r="X2732">
        <v>0</v>
      </c>
      <c r="Y2732">
        <v>0</v>
      </c>
      <c r="Z2732" t="s">
        <v>1884</v>
      </c>
      <c r="AA2732" t="s">
        <v>1884</v>
      </c>
      <c r="AB2732" t="s">
        <v>1884</v>
      </c>
      <c r="AC2732">
        <v>0</v>
      </c>
      <c r="AD2732">
        <v>0</v>
      </c>
      <c r="AE2732">
        <v>0</v>
      </c>
      <c r="AF2732">
        <v>0</v>
      </c>
      <c r="AG2732" t="s">
        <v>1885</v>
      </c>
      <c r="AH2732" s="181" t="s">
        <v>1886</v>
      </c>
      <c r="AI2732" s="182">
        <v>861</v>
      </c>
      <c r="AJ2732" s="181" t="s">
        <v>5671</v>
      </c>
      <c r="AK2732" s="181" t="s">
        <v>1886</v>
      </c>
      <c r="AL2732" s="181" t="s">
        <v>1886</v>
      </c>
      <c r="AO2732" s="181"/>
      <c r="AQ2732">
        <v>10</v>
      </c>
      <c r="AR2732" s="182">
        <v>40</v>
      </c>
      <c r="AS2732" s="183" t="s">
        <v>1885</v>
      </c>
      <c r="AT2732">
        <v>0</v>
      </c>
      <c r="AU2732">
        <v>60</v>
      </c>
      <c r="AV2732" s="182">
        <v>0</v>
      </c>
      <c r="AW2732" s="184">
        <v>0</v>
      </c>
      <c r="AX2732" s="183" t="s">
        <v>1884</v>
      </c>
      <c r="AY2732" s="184">
        <v>0</v>
      </c>
      <c r="AZ2732">
        <v>0</v>
      </c>
      <c r="BA2732">
        <v>0</v>
      </c>
      <c r="BB2732">
        <v>0</v>
      </c>
      <c r="BC2732" s="182">
        <v>11127</v>
      </c>
      <c r="BD2732" t="s">
        <v>1886</v>
      </c>
      <c r="BE2732" t="s">
        <v>1886</v>
      </c>
      <c r="BF2732" t="s">
        <v>1886</v>
      </c>
      <c r="BG2732" s="181" t="s">
        <v>1886</v>
      </c>
      <c r="BH2732">
        <v>0</v>
      </c>
      <c r="BI2732" s="184">
        <v>0</v>
      </c>
      <c r="BJ2732" s="182">
        <v>0</v>
      </c>
      <c r="BK2732" s="181" t="s">
        <v>1886</v>
      </c>
      <c r="BL2732">
        <v>0</v>
      </c>
      <c r="BM2732">
        <v>0</v>
      </c>
      <c r="BN2732">
        <v>0</v>
      </c>
    </row>
    <row r="2733" spans="1:66" x14ac:dyDescent="0.25">
      <c r="A2733">
        <v>11128</v>
      </c>
      <c r="B2733" t="s">
        <v>1483</v>
      </c>
      <c r="C2733">
        <v>1</v>
      </c>
      <c r="D2733">
        <v>0</v>
      </c>
      <c r="E2733">
        <v>0</v>
      </c>
      <c r="F2733" t="s">
        <v>1884</v>
      </c>
      <c r="G2733" t="s">
        <v>1885</v>
      </c>
      <c r="H2733" t="s">
        <v>1884</v>
      </c>
      <c r="I2733" t="s">
        <v>1884</v>
      </c>
      <c r="J2733" t="s">
        <v>1884</v>
      </c>
      <c r="K2733" t="s">
        <v>1884</v>
      </c>
      <c r="L2733" t="s">
        <v>1884</v>
      </c>
      <c r="M2733" s="180">
        <v>45926</v>
      </c>
      <c r="N2733" t="s">
        <v>1886</v>
      </c>
      <c r="O2733" t="s">
        <v>1886</v>
      </c>
      <c r="P2733" t="s">
        <v>6800</v>
      </c>
      <c r="Q2733">
        <v>0</v>
      </c>
      <c r="R2733">
        <v>0</v>
      </c>
      <c r="S2733" t="s">
        <v>1886</v>
      </c>
      <c r="T2733" t="s">
        <v>1886</v>
      </c>
      <c r="U2733">
        <v>0</v>
      </c>
      <c r="V2733" t="s">
        <v>1886</v>
      </c>
      <c r="W2733">
        <v>0</v>
      </c>
      <c r="X2733">
        <v>0</v>
      </c>
      <c r="Y2733">
        <v>0</v>
      </c>
      <c r="Z2733" t="s">
        <v>1884</v>
      </c>
      <c r="AA2733" t="s">
        <v>1884</v>
      </c>
      <c r="AB2733" t="s">
        <v>1884</v>
      </c>
      <c r="AC2733">
        <v>0</v>
      </c>
      <c r="AD2733">
        <v>0</v>
      </c>
      <c r="AE2733">
        <v>0</v>
      </c>
      <c r="AF2733">
        <v>0</v>
      </c>
      <c r="AG2733" t="s">
        <v>1885</v>
      </c>
      <c r="AH2733" s="181" t="s">
        <v>1886</v>
      </c>
      <c r="AI2733" s="182">
        <v>290</v>
      </c>
      <c r="AJ2733" s="181" t="s">
        <v>3093</v>
      </c>
      <c r="AK2733" s="181" t="s">
        <v>1886</v>
      </c>
      <c r="AL2733" s="181" t="s">
        <v>1886</v>
      </c>
      <c r="AO2733" s="181"/>
      <c r="AQ2733">
        <v>10</v>
      </c>
      <c r="AR2733" s="182">
        <v>40</v>
      </c>
      <c r="AS2733" s="183" t="s">
        <v>1885</v>
      </c>
      <c r="AT2733">
        <v>0</v>
      </c>
      <c r="AU2733">
        <v>24</v>
      </c>
      <c r="AV2733" s="182">
        <v>0</v>
      </c>
      <c r="AW2733" s="184">
        <v>0</v>
      </c>
      <c r="AX2733" s="183" t="s">
        <v>1884</v>
      </c>
      <c r="AY2733" s="184">
        <v>0</v>
      </c>
      <c r="AZ2733">
        <v>0</v>
      </c>
      <c r="BA2733">
        <v>0</v>
      </c>
      <c r="BB2733">
        <v>0</v>
      </c>
      <c r="BC2733" s="182">
        <v>11128</v>
      </c>
      <c r="BD2733" t="s">
        <v>1886</v>
      </c>
      <c r="BE2733" t="s">
        <v>1886</v>
      </c>
      <c r="BF2733" t="s">
        <v>1886</v>
      </c>
      <c r="BG2733" s="181" t="s">
        <v>1886</v>
      </c>
      <c r="BH2733">
        <v>0</v>
      </c>
      <c r="BI2733" s="184">
        <v>0</v>
      </c>
      <c r="BJ2733" s="182">
        <v>0</v>
      </c>
      <c r="BK2733" s="181" t="s">
        <v>1886</v>
      </c>
      <c r="BL2733">
        <v>0</v>
      </c>
      <c r="BM2733">
        <v>0</v>
      </c>
      <c r="BN2733">
        <v>0</v>
      </c>
    </row>
    <row r="2734" spans="1:66" x14ac:dyDescent="0.25">
      <c r="A2734">
        <v>11129</v>
      </c>
      <c r="B2734" t="s">
        <v>6801</v>
      </c>
      <c r="C2734">
        <v>1</v>
      </c>
      <c r="D2734">
        <v>0</v>
      </c>
      <c r="E2734">
        <v>0</v>
      </c>
      <c r="F2734" t="s">
        <v>1884</v>
      </c>
      <c r="G2734" t="s">
        <v>1885</v>
      </c>
      <c r="H2734" t="s">
        <v>1884</v>
      </c>
      <c r="I2734" t="s">
        <v>1884</v>
      </c>
      <c r="J2734" t="s">
        <v>1884</v>
      </c>
      <c r="K2734" t="s">
        <v>1884</v>
      </c>
      <c r="L2734" t="s">
        <v>1884</v>
      </c>
      <c r="M2734" s="180">
        <v>45926</v>
      </c>
      <c r="N2734" t="s">
        <v>1886</v>
      </c>
      <c r="O2734" t="s">
        <v>1886</v>
      </c>
      <c r="P2734" t="s">
        <v>6802</v>
      </c>
      <c r="Q2734">
        <v>0</v>
      </c>
      <c r="R2734">
        <v>0</v>
      </c>
      <c r="S2734" t="s">
        <v>1886</v>
      </c>
      <c r="T2734" t="s">
        <v>1886</v>
      </c>
      <c r="U2734">
        <v>0</v>
      </c>
      <c r="V2734" t="s">
        <v>1886</v>
      </c>
      <c r="W2734">
        <v>0</v>
      </c>
      <c r="X2734">
        <v>0</v>
      </c>
      <c r="Y2734">
        <v>0</v>
      </c>
      <c r="Z2734" t="s">
        <v>1884</v>
      </c>
      <c r="AA2734" t="s">
        <v>1884</v>
      </c>
      <c r="AB2734" t="s">
        <v>1884</v>
      </c>
      <c r="AC2734">
        <v>0</v>
      </c>
      <c r="AD2734">
        <v>0</v>
      </c>
      <c r="AE2734">
        <v>0</v>
      </c>
      <c r="AF2734">
        <v>0</v>
      </c>
      <c r="AG2734" t="s">
        <v>1885</v>
      </c>
      <c r="AH2734" s="181" t="s">
        <v>1886</v>
      </c>
      <c r="AI2734" s="182">
        <v>861</v>
      </c>
      <c r="AJ2734" s="181" t="s">
        <v>5671</v>
      </c>
      <c r="AK2734" s="181" t="s">
        <v>1886</v>
      </c>
      <c r="AL2734" s="181" t="s">
        <v>1886</v>
      </c>
      <c r="AO2734" s="181"/>
      <c r="AQ2734">
        <v>10</v>
      </c>
      <c r="AR2734" s="182">
        <v>40</v>
      </c>
      <c r="AS2734" s="183" t="s">
        <v>1885</v>
      </c>
      <c r="AT2734">
        <v>0</v>
      </c>
      <c r="AU2734">
        <v>60</v>
      </c>
      <c r="AV2734" s="182">
        <v>0</v>
      </c>
      <c r="AW2734" s="184">
        <v>0</v>
      </c>
      <c r="AX2734" s="183" t="s">
        <v>1884</v>
      </c>
      <c r="AY2734" s="184">
        <v>0</v>
      </c>
      <c r="AZ2734">
        <v>0</v>
      </c>
      <c r="BA2734">
        <v>0</v>
      </c>
      <c r="BB2734">
        <v>0</v>
      </c>
      <c r="BC2734" s="182">
        <v>11129</v>
      </c>
      <c r="BD2734" t="s">
        <v>1886</v>
      </c>
      <c r="BE2734" t="s">
        <v>1886</v>
      </c>
      <c r="BF2734" t="s">
        <v>1886</v>
      </c>
      <c r="BG2734" s="181" t="s">
        <v>1886</v>
      </c>
      <c r="BH2734">
        <v>0</v>
      </c>
      <c r="BI2734" s="184">
        <v>0</v>
      </c>
      <c r="BJ2734" s="182">
        <v>0</v>
      </c>
      <c r="BK2734" s="181" t="s">
        <v>1886</v>
      </c>
      <c r="BL2734">
        <v>0</v>
      </c>
      <c r="BM2734">
        <v>0</v>
      </c>
      <c r="BN2734">
        <v>0</v>
      </c>
    </row>
    <row r="2735" spans="1:66" x14ac:dyDescent="0.25">
      <c r="A2735">
        <v>11130</v>
      </c>
      <c r="B2735" t="s">
        <v>6803</v>
      </c>
      <c r="C2735">
        <v>50</v>
      </c>
      <c r="D2735">
        <v>0</v>
      </c>
      <c r="E2735">
        <v>0</v>
      </c>
      <c r="F2735" t="s">
        <v>1884</v>
      </c>
      <c r="G2735" t="s">
        <v>1885</v>
      </c>
      <c r="H2735" t="s">
        <v>1884</v>
      </c>
      <c r="I2735" t="s">
        <v>1884</v>
      </c>
      <c r="J2735" t="s">
        <v>1884</v>
      </c>
      <c r="K2735" t="s">
        <v>1884</v>
      </c>
      <c r="L2735" t="s">
        <v>1884</v>
      </c>
      <c r="M2735" s="180">
        <v>45926</v>
      </c>
      <c r="N2735" t="s">
        <v>1886</v>
      </c>
      <c r="O2735" t="s">
        <v>1886</v>
      </c>
      <c r="P2735" t="s">
        <v>6804</v>
      </c>
      <c r="Q2735">
        <v>0</v>
      </c>
      <c r="R2735">
        <v>0</v>
      </c>
      <c r="S2735" t="s">
        <v>1886</v>
      </c>
      <c r="T2735" t="s">
        <v>1886</v>
      </c>
      <c r="U2735">
        <v>0</v>
      </c>
      <c r="V2735" t="s">
        <v>1886</v>
      </c>
      <c r="W2735">
        <v>0</v>
      </c>
      <c r="X2735">
        <v>0</v>
      </c>
      <c r="Y2735">
        <v>0</v>
      </c>
      <c r="Z2735" t="s">
        <v>1884</v>
      </c>
      <c r="AA2735" t="s">
        <v>1884</v>
      </c>
      <c r="AB2735" t="s">
        <v>1884</v>
      </c>
      <c r="AC2735">
        <v>0</v>
      </c>
      <c r="AD2735">
        <v>0</v>
      </c>
      <c r="AE2735">
        <v>0</v>
      </c>
      <c r="AF2735">
        <v>0</v>
      </c>
      <c r="AG2735" t="s">
        <v>1885</v>
      </c>
      <c r="AH2735" s="181" t="s">
        <v>1886</v>
      </c>
      <c r="AI2735" s="182">
        <v>861</v>
      </c>
      <c r="AJ2735" s="181" t="s">
        <v>5671</v>
      </c>
      <c r="AK2735" s="181" t="s">
        <v>6805</v>
      </c>
      <c r="AL2735" s="181" t="s">
        <v>1886</v>
      </c>
      <c r="AO2735" s="181"/>
      <c r="AQ2735">
        <v>10</v>
      </c>
      <c r="AR2735" s="182">
        <v>40</v>
      </c>
      <c r="AS2735" s="183" t="s">
        <v>1885</v>
      </c>
      <c r="AT2735">
        <v>0</v>
      </c>
      <c r="AU2735">
        <v>0</v>
      </c>
      <c r="AV2735" s="182">
        <v>0</v>
      </c>
      <c r="AW2735" s="184">
        <v>0</v>
      </c>
      <c r="AX2735" s="183" t="s">
        <v>1884</v>
      </c>
      <c r="AY2735" s="184">
        <v>0</v>
      </c>
      <c r="AZ2735">
        <v>0</v>
      </c>
      <c r="BA2735">
        <v>0</v>
      </c>
      <c r="BB2735">
        <v>0</v>
      </c>
      <c r="BC2735" s="182">
        <v>11130</v>
      </c>
      <c r="BD2735" t="s">
        <v>1886</v>
      </c>
      <c r="BE2735" t="s">
        <v>1886</v>
      </c>
      <c r="BF2735" t="s">
        <v>1886</v>
      </c>
      <c r="BG2735" s="181" t="s">
        <v>1886</v>
      </c>
      <c r="BH2735">
        <v>0</v>
      </c>
      <c r="BI2735" s="184">
        <v>0</v>
      </c>
      <c r="BJ2735" s="182">
        <v>0</v>
      </c>
      <c r="BK2735" s="181" t="s">
        <v>1886</v>
      </c>
      <c r="BL2735">
        <v>0</v>
      </c>
      <c r="BM2735">
        <v>0</v>
      </c>
      <c r="BN2735">
        <v>0</v>
      </c>
    </row>
    <row r="2736" spans="1:66" x14ac:dyDescent="0.25">
      <c r="A2736">
        <v>11131</v>
      </c>
      <c r="B2736" t="s">
        <v>6806</v>
      </c>
      <c r="C2736">
        <v>18</v>
      </c>
      <c r="D2736">
        <v>0</v>
      </c>
      <c r="E2736">
        <v>0</v>
      </c>
      <c r="F2736" t="s">
        <v>1884</v>
      </c>
      <c r="G2736" t="s">
        <v>1885</v>
      </c>
      <c r="H2736" t="s">
        <v>1884</v>
      </c>
      <c r="I2736" t="s">
        <v>1884</v>
      </c>
      <c r="J2736" t="s">
        <v>1884</v>
      </c>
      <c r="K2736" t="s">
        <v>1884</v>
      </c>
      <c r="L2736" t="s">
        <v>1884</v>
      </c>
      <c r="M2736" s="180">
        <v>45927</v>
      </c>
      <c r="N2736" t="s">
        <v>1886</v>
      </c>
      <c r="O2736" t="s">
        <v>1886</v>
      </c>
      <c r="P2736" t="s">
        <v>6807</v>
      </c>
      <c r="Q2736">
        <v>0</v>
      </c>
      <c r="R2736">
        <v>0</v>
      </c>
      <c r="S2736" t="s">
        <v>1886</v>
      </c>
      <c r="T2736" t="s">
        <v>1886</v>
      </c>
      <c r="U2736">
        <v>0</v>
      </c>
      <c r="V2736" t="s">
        <v>1886</v>
      </c>
      <c r="W2736">
        <v>0</v>
      </c>
      <c r="X2736">
        <v>0</v>
      </c>
      <c r="Y2736">
        <v>0</v>
      </c>
      <c r="Z2736" t="s">
        <v>1884</v>
      </c>
      <c r="AA2736" t="s">
        <v>1884</v>
      </c>
      <c r="AB2736" t="s">
        <v>1884</v>
      </c>
      <c r="AC2736">
        <v>0</v>
      </c>
      <c r="AD2736">
        <v>0</v>
      </c>
      <c r="AE2736">
        <v>0</v>
      </c>
      <c r="AF2736">
        <v>0</v>
      </c>
      <c r="AG2736" t="s">
        <v>1884</v>
      </c>
      <c r="AH2736" s="181" t="s">
        <v>1886</v>
      </c>
      <c r="AI2736" s="182">
        <v>51</v>
      </c>
      <c r="AJ2736" s="181" t="s">
        <v>1967</v>
      </c>
      <c r="AK2736" s="181" t="s">
        <v>1886</v>
      </c>
      <c r="AL2736" s="181" t="s">
        <v>1886</v>
      </c>
      <c r="AO2736" s="181"/>
      <c r="AQ2736">
        <v>10</v>
      </c>
      <c r="AR2736" s="182">
        <v>40</v>
      </c>
      <c r="AS2736" s="183" t="s">
        <v>1885</v>
      </c>
      <c r="AT2736">
        <v>0</v>
      </c>
      <c r="AU2736">
        <v>0</v>
      </c>
      <c r="AV2736" s="182">
        <v>0</v>
      </c>
      <c r="AW2736" s="184">
        <v>0</v>
      </c>
      <c r="AX2736" s="183" t="s">
        <v>1884</v>
      </c>
      <c r="AY2736" s="184">
        <v>0</v>
      </c>
      <c r="AZ2736">
        <v>0</v>
      </c>
      <c r="BA2736">
        <v>0</v>
      </c>
      <c r="BB2736">
        <v>0</v>
      </c>
      <c r="BC2736" s="182">
        <v>11131</v>
      </c>
      <c r="BD2736" t="s">
        <v>1886</v>
      </c>
      <c r="BE2736" t="s">
        <v>1886</v>
      </c>
      <c r="BF2736" t="s">
        <v>1886</v>
      </c>
      <c r="BG2736" s="181" t="s">
        <v>1886</v>
      </c>
      <c r="BH2736">
        <v>0</v>
      </c>
      <c r="BI2736" s="184">
        <v>0</v>
      </c>
      <c r="BJ2736" s="182">
        <v>0</v>
      </c>
      <c r="BK2736" s="181" t="s">
        <v>1886</v>
      </c>
      <c r="BL2736">
        <v>0</v>
      </c>
      <c r="BM2736">
        <v>0</v>
      </c>
      <c r="BN2736">
        <v>0</v>
      </c>
    </row>
    <row r="2737" spans="1:66" x14ac:dyDescent="0.25">
      <c r="A2737">
        <v>11132</v>
      </c>
      <c r="B2737" t="s">
        <v>6808</v>
      </c>
      <c r="C2737">
        <v>18</v>
      </c>
      <c r="D2737">
        <v>0</v>
      </c>
      <c r="E2737">
        <v>0</v>
      </c>
      <c r="F2737" t="s">
        <v>1884</v>
      </c>
      <c r="G2737" t="s">
        <v>1885</v>
      </c>
      <c r="H2737" t="s">
        <v>1884</v>
      </c>
      <c r="I2737" t="s">
        <v>1884</v>
      </c>
      <c r="J2737" t="s">
        <v>1884</v>
      </c>
      <c r="K2737" t="s">
        <v>1884</v>
      </c>
      <c r="L2737" t="s">
        <v>1884</v>
      </c>
      <c r="M2737" s="180">
        <v>45930</v>
      </c>
      <c r="N2737" t="s">
        <v>1886</v>
      </c>
      <c r="O2737" t="s">
        <v>1886</v>
      </c>
      <c r="P2737" t="s">
        <v>6809</v>
      </c>
      <c r="Q2737">
        <v>0</v>
      </c>
      <c r="R2737">
        <v>0</v>
      </c>
      <c r="S2737" t="s">
        <v>1886</v>
      </c>
      <c r="T2737" t="s">
        <v>1886</v>
      </c>
      <c r="U2737">
        <v>0</v>
      </c>
      <c r="V2737" t="s">
        <v>1886</v>
      </c>
      <c r="W2737">
        <v>0</v>
      </c>
      <c r="X2737">
        <v>0</v>
      </c>
      <c r="Y2737">
        <v>0</v>
      </c>
      <c r="Z2737" t="s">
        <v>1884</v>
      </c>
      <c r="AA2737" t="s">
        <v>1884</v>
      </c>
      <c r="AB2737" t="s">
        <v>1884</v>
      </c>
      <c r="AC2737">
        <v>0</v>
      </c>
      <c r="AD2737">
        <v>0</v>
      </c>
      <c r="AE2737">
        <v>0</v>
      </c>
      <c r="AF2737">
        <v>0</v>
      </c>
      <c r="AG2737" t="s">
        <v>1884</v>
      </c>
      <c r="AH2737" s="181" t="s">
        <v>1886</v>
      </c>
      <c r="AI2737" s="182">
        <v>46</v>
      </c>
      <c r="AJ2737" s="181" t="s">
        <v>1935</v>
      </c>
      <c r="AK2737" s="181" t="s">
        <v>1886</v>
      </c>
      <c r="AL2737" s="181" t="s">
        <v>1886</v>
      </c>
      <c r="AO2737" s="181"/>
      <c r="AQ2737">
        <v>10</v>
      </c>
      <c r="AR2737" s="182">
        <v>40</v>
      </c>
      <c r="AS2737" s="183" t="s">
        <v>1885</v>
      </c>
      <c r="AT2737">
        <v>0</v>
      </c>
      <c r="AU2737">
        <v>91</v>
      </c>
      <c r="AV2737" s="182">
        <v>7</v>
      </c>
      <c r="AW2737" s="184">
        <v>0</v>
      </c>
      <c r="AX2737" s="183" t="s">
        <v>1884</v>
      </c>
      <c r="AY2737" s="184">
        <v>0</v>
      </c>
      <c r="AZ2737">
        <v>0</v>
      </c>
      <c r="BA2737">
        <v>0</v>
      </c>
      <c r="BB2737">
        <v>0</v>
      </c>
      <c r="BC2737" s="182">
        <v>11132</v>
      </c>
      <c r="BD2737" t="s">
        <v>1886</v>
      </c>
      <c r="BE2737" t="s">
        <v>1886</v>
      </c>
      <c r="BF2737" t="s">
        <v>1886</v>
      </c>
      <c r="BG2737" s="181" t="s">
        <v>1886</v>
      </c>
      <c r="BH2737">
        <v>0</v>
      </c>
      <c r="BI2737" s="184">
        <v>0</v>
      </c>
      <c r="BJ2737" s="182">
        <v>0</v>
      </c>
      <c r="BK2737" s="181" t="s">
        <v>1886</v>
      </c>
      <c r="BL2737">
        <v>0</v>
      </c>
      <c r="BM2737">
        <v>0</v>
      </c>
      <c r="BN2737">
        <v>0</v>
      </c>
    </row>
    <row r="2738" spans="1:66" x14ac:dyDescent="0.25">
      <c r="A2738">
        <v>11133</v>
      </c>
      <c r="B2738" t="s">
        <v>6810</v>
      </c>
      <c r="C2738">
        <v>20</v>
      </c>
      <c r="D2738">
        <v>0</v>
      </c>
      <c r="E2738">
        <v>0</v>
      </c>
      <c r="F2738" t="s">
        <v>1884</v>
      </c>
      <c r="G2738" t="s">
        <v>1885</v>
      </c>
      <c r="H2738" t="s">
        <v>1884</v>
      </c>
      <c r="I2738" t="s">
        <v>1884</v>
      </c>
      <c r="J2738" t="s">
        <v>1884</v>
      </c>
      <c r="K2738" t="s">
        <v>1884</v>
      </c>
      <c r="L2738" t="s">
        <v>1884</v>
      </c>
      <c r="M2738" s="180">
        <v>45931</v>
      </c>
      <c r="N2738" t="s">
        <v>1886</v>
      </c>
      <c r="O2738" t="s">
        <v>1886</v>
      </c>
      <c r="P2738" t="s">
        <v>6811</v>
      </c>
      <c r="Q2738">
        <v>0</v>
      </c>
      <c r="R2738">
        <v>0</v>
      </c>
      <c r="S2738" t="s">
        <v>1886</v>
      </c>
      <c r="T2738" t="s">
        <v>1886</v>
      </c>
      <c r="U2738">
        <v>0</v>
      </c>
      <c r="V2738" t="s">
        <v>1886</v>
      </c>
      <c r="W2738">
        <v>0</v>
      </c>
      <c r="X2738">
        <v>0</v>
      </c>
      <c r="Y2738">
        <v>0</v>
      </c>
      <c r="Z2738" t="s">
        <v>1884</v>
      </c>
      <c r="AA2738" t="s">
        <v>1884</v>
      </c>
      <c r="AB2738" t="s">
        <v>1884</v>
      </c>
      <c r="AC2738">
        <v>0</v>
      </c>
      <c r="AD2738">
        <v>0</v>
      </c>
      <c r="AE2738">
        <v>0</v>
      </c>
      <c r="AF2738">
        <v>0</v>
      </c>
      <c r="AG2738" t="s">
        <v>1884</v>
      </c>
      <c r="AH2738" s="181" t="s">
        <v>1886</v>
      </c>
      <c r="AI2738" s="182">
        <v>46</v>
      </c>
      <c r="AJ2738" s="181" t="s">
        <v>1935</v>
      </c>
      <c r="AK2738" s="181" t="s">
        <v>1886</v>
      </c>
      <c r="AL2738" s="181" t="s">
        <v>1886</v>
      </c>
      <c r="AO2738" s="181"/>
      <c r="AQ2738">
        <v>10</v>
      </c>
      <c r="AR2738" s="182">
        <v>40</v>
      </c>
      <c r="AS2738" s="183" t="s">
        <v>1885</v>
      </c>
      <c r="AT2738">
        <v>0</v>
      </c>
      <c r="AU2738">
        <v>91</v>
      </c>
      <c r="AV2738" s="182">
        <v>7</v>
      </c>
      <c r="AW2738" s="184">
        <v>0</v>
      </c>
      <c r="AX2738" s="183" t="s">
        <v>1884</v>
      </c>
      <c r="AY2738" s="184">
        <v>0</v>
      </c>
      <c r="AZ2738">
        <v>0</v>
      </c>
      <c r="BA2738">
        <v>0</v>
      </c>
      <c r="BB2738">
        <v>0</v>
      </c>
      <c r="BC2738" s="182">
        <v>11133</v>
      </c>
      <c r="BD2738" t="s">
        <v>1886</v>
      </c>
      <c r="BE2738" t="s">
        <v>1886</v>
      </c>
      <c r="BF2738" t="s">
        <v>1886</v>
      </c>
      <c r="BG2738" s="181" t="s">
        <v>1886</v>
      </c>
      <c r="BH2738">
        <v>0</v>
      </c>
      <c r="BI2738" s="184">
        <v>0</v>
      </c>
      <c r="BJ2738" s="182">
        <v>0</v>
      </c>
      <c r="BK2738" s="181" t="s">
        <v>1886</v>
      </c>
      <c r="BL2738">
        <v>0</v>
      </c>
      <c r="BM2738">
        <v>0</v>
      </c>
      <c r="BN2738">
        <v>0</v>
      </c>
    </row>
    <row r="2739" spans="1:66" x14ac:dyDescent="0.25">
      <c r="A2739">
        <v>11134</v>
      </c>
      <c r="B2739" t="s">
        <v>1043</v>
      </c>
      <c r="C2739">
        <v>12</v>
      </c>
      <c r="D2739">
        <v>0</v>
      </c>
      <c r="E2739">
        <v>0</v>
      </c>
      <c r="F2739" t="s">
        <v>1884</v>
      </c>
      <c r="G2739" t="s">
        <v>1885</v>
      </c>
      <c r="H2739" t="s">
        <v>1884</v>
      </c>
      <c r="I2739" t="s">
        <v>1884</v>
      </c>
      <c r="J2739" t="s">
        <v>1884</v>
      </c>
      <c r="K2739" t="s">
        <v>1884</v>
      </c>
      <c r="L2739" t="s">
        <v>1884</v>
      </c>
      <c r="M2739" s="180">
        <v>45931</v>
      </c>
      <c r="N2739" t="s">
        <v>1886</v>
      </c>
      <c r="O2739" t="s">
        <v>1886</v>
      </c>
      <c r="P2739" t="s">
        <v>6812</v>
      </c>
      <c r="Q2739">
        <v>0</v>
      </c>
      <c r="R2739">
        <v>0</v>
      </c>
      <c r="S2739" t="s">
        <v>1886</v>
      </c>
      <c r="T2739" t="s">
        <v>1886</v>
      </c>
      <c r="U2739">
        <v>0</v>
      </c>
      <c r="V2739" t="s">
        <v>1886</v>
      </c>
      <c r="W2739">
        <v>0</v>
      </c>
      <c r="X2739">
        <v>0</v>
      </c>
      <c r="Y2739">
        <v>0</v>
      </c>
      <c r="Z2739" t="s">
        <v>1884</v>
      </c>
      <c r="AA2739" t="s">
        <v>1884</v>
      </c>
      <c r="AB2739" t="s">
        <v>1884</v>
      </c>
      <c r="AC2739">
        <v>0</v>
      </c>
      <c r="AD2739">
        <v>0</v>
      </c>
      <c r="AE2739">
        <v>0</v>
      </c>
      <c r="AF2739">
        <v>0</v>
      </c>
      <c r="AG2739" t="s">
        <v>1884</v>
      </c>
      <c r="AH2739" s="181" t="s">
        <v>1886</v>
      </c>
      <c r="AI2739" s="182">
        <v>215</v>
      </c>
      <c r="AJ2739" s="181" t="s">
        <v>1937</v>
      </c>
      <c r="AK2739" s="181" t="s">
        <v>1886</v>
      </c>
      <c r="AL2739" s="181" t="s">
        <v>1886</v>
      </c>
      <c r="AO2739" s="181"/>
      <c r="AQ2739">
        <v>10</v>
      </c>
      <c r="AR2739" s="182">
        <v>40</v>
      </c>
      <c r="AS2739" s="183" t="s">
        <v>1885</v>
      </c>
      <c r="AT2739">
        <v>0</v>
      </c>
      <c r="AU2739">
        <v>0</v>
      </c>
      <c r="AV2739" s="182">
        <v>0</v>
      </c>
      <c r="AW2739" s="184">
        <v>0</v>
      </c>
      <c r="AX2739" s="183" t="s">
        <v>1884</v>
      </c>
      <c r="AY2739" s="184">
        <v>0</v>
      </c>
      <c r="AZ2739">
        <v>0</v>
      </c>
      <c r="BA2739">
        <v>0</v>
      </c>
      <c r="BB2739">
        <v>0</v>
      </c>
      <c r="BC2739" s="182">
        <v>11134</v>
      </c>
      <c r="BD2739" t="s">
        <v>1886</v>
      </c>
      <c r="BE2739" t="s">
        <v>1886</v>
      </c>
      <c r="BF2739" t="s">
        <v>1886</v>
      </c>
      <c r="BG2739" s="181" t="s">
        <v>1886</v>
      </c>
      <c r="BH2739">
        <v>0</v>
      </c>
      <c r="BI2739" s="184">
        <v>0</v>
      </c>
      <c r="BJ2739" s="182">
        <v>0</v>
      </c>
      <c r="BK2739" s="181" t="s">
        <v>1886</v>
      </c>
      <c r="BL2739">
        <v>0</v>
      </c>
      <c r="BM2739">
        <v>0</v>
      </c>
      <c r="BN2739">
        <v>0</v>
      </c>
    </row>
    <row r="2740" spans="1:66" x14ac:dyDescent="0.25">
      <c r="A2740">
        <v>11135</v>
      </c>
      <c r="B2740" t="s">
        <v>1685</v>
      </c>
      <c r="C2740">
        <v>12</v>
      </c>
      <c r="D2740">
        <v>0</v>
      </c>
      <c r="E2740">
        <v>0</v>
      </c>
      <c r="F2740" t="s">
        <v>1884</v>
      </c>
      <c r="G2740" t="s">
        <v>1885</v>
      </c>
      <c r="H2740" t="s">
        <v>1884</v>
      </c>
      <c r="I2740" t="s">
        <v>1884</v>
      </c>
      <c r="J2740" t="s">
        <v>1884</v>
      </c>
      <c r="K2740" t="s">
        <v>1884</v>
      </c>
      <c r="L2740" t="s">
        <v>1884</v>
      </c>
      <c r="M2740" s="180">
        <v>45931</v>
      </c>
      <c r="N2740" t="s">
        <v>1886</v>
      </c>
      <c r="O2740" t="s">
        <v>1886</v>
      </c>
      <c r="P2740" t="s">
        <v>6813</v>
      </c>
      <c r="Q2740">
        <v>0</v>
      </c>
      <c r="R2740">
        <v>0</v>
      </c>
      <c r="S2740" t="s">
        <v>1886</v>
      </c>
      <c r="T2740" t="s">
        <v>1886</v>
      </c>
      <c r="U2740">
        <v>0</v>
      </c>
      <c r="V2740" t="s">
        <v>1886</v>
      </c>
      <c r="W2740">
        <v>0</v>
      </c>
      <c r="X2740">
        <v>0</v>
      </c>
      <c r="Y2740">
        <v>0</v>
      </c>
      <c r="Z2740" t="s">
        <v>1884</v>
      </c>
      <c r="AA2740" t="s">
        <v>1884</v>
      </c>
      <c r="AB2740" t="s">
        <v>1884</v>
      </c>
      <c r="AC2740">
        <v>0</v>
      </c>
      <c r="AD2740">
        <v>0</v>
      </c>
      <c r="AE2740">
        <v>0</v>
      </c>
      <c r="AF2740">
        <v>0</v>
      </c>
      <c r="AG2740" t="s">
        <v>1884</v>
      </c>
      <c r="AH2740" s="181" t="s">
        <v>1886</v>
      </c>
      <c r="AI2740" s="182">
        <v>215</v>
      </c>
      <c r="AJ2740" s="181" t="s">
        <v>1937</v>
      </c>
      <c r="AK2740" s="181" t="s">
        <v>1886</v>
      </c>
      <c r="AL2740" s="181" t="s">
        <v>1886</v>
      </c>
      <c r="AO2740" s="181"/>
      <c r="AQ2740">
        <v>10</v>
      </c>
      <c r="AR2740" s="182">
        <v>40</v>
      </c>
      <c r="AS2740" s="183" t="s">
        <v>1885</v>
      </c>
      <c r="AT2740">
        <v>0</v>
      </c>
      <c r="AU2740">
        <v>0</v>
      </c>
      <c r="AV2740" s="182">
        <v>0</v>
      </c>
      <c r="AW2740" s="184">
        <v>0</v>
      </c>
      <c r="AX2740" s="183" t="s">
        <v>1884</v>
      </c>
      <c r="AY2740" s="184">
        <v>0</v>
      </c>
      <c r="AZ2740">
        <v>0</v>
      </c>
      <c r="BA2740">
        <v>0</v>
      </c>
      <c r="BB2740">
        <v>0</v>
      </c>
      <c r="BC2740" s="182">
        <v>11135</v>
      </c>
      <c r="BD2740" t="s">
        <v>1886</v>
      </c>
      <c r="BE2740" t="s">
        <v>1886</v>
      </c>
      <c r="BF2740" t="s">
        <v>1886</v>
      </c>
      <c r="BG2740" s="181" t="s">
        <v>1886</v>
      </c>
      <c r="BH2740">
        <v>0</v>
      </c>
      <c r="BI2740" s="184">
        <v>0</v>
      </c>
      <c r="BJ2740" s="182">
        <v>0</v>
      </c>
      <c r="BK2740" s="181" t="s">
        <v>1886</v>
      </c>
      <c r="BL2740">
        <v>0</v>
      </c>
      <c r="BM2740">
        <v>0</v>
      </c>
      <c r="BN2740">
        <v>0</v>
      </c>
    </row>
    <row r="2741" spans="1:66" x14ac:dyDescent="0.25">
      <c r="A2741">
        <v>11136</v>
      </c>
      <c r="B2741" t="s">
        <v>6814</v>
      </c>
      <c r="C2741">
        <v>1</v>
      </c>
      <c r="D2741">
        <v>0</v>
      </c>
      <c r="E2741">
        <v>0</v>
      </c>
      <c r="F2741" t="s">
        <v>1884</v>
      </c>
      <c r="G2741" t="s">
        <v>1885</v>
      </c>
      <c r="H2741" t="s">
        <v>1884</v>
      </c>
      <c r="I2741" t="s">
        <v>1884</v>
      </c>
      <c r="J2741" t="s">
        <v>1884</v>
      </c>
      <c r="K2741" t="s">
        <v>1884</v>
      </c>
      <c r="L2741" t="s">
        <v>1884</v>
      </c>
      <c r="M2741" s="180">
        <v>45931</v>
      </c>
      <c r="N2741" t="s">
        <v>1886</v>
      </c>
      <c r="O2741" t="s">
        <v>1886</v>
      </c>
      <c r="P2741" t="s">
        <v>6815</v>
      </c>
      <c r="Q2741">
        <v>0</v>
      </c>
      <c r="R2741">
        <v>0</v>
      </c>
      <c r="S2741" t="s">
        <v>1886</v>
      </c>
      <c r="T2741" t="s">
        <v>1886</v>
      </c>
      <c r="U2741">
        <v>0</v>
      </c>
      <c r="V2741" t="s">
        <v>1886</v>
      </c>
      <c r="W2741">
        <v>0</v>
      </c>
      <c r="X2741">
        <v>0</v>
      </c>
      <c r="Y2741">
        <v>0</v>
      </c>
      <c r="Z2741" t="s">
        <v>1884</v>
      </c>
      <c r="AA2741" t="s">
        <v>1884</v>
      </c>
      <c r="AB2741" t="s">
        <v>1884</v>
      </c>
      <c r="AC2741">
        <v>0</v>
      </c>
      <c r="AD2741">
        <v>0</v>
      </c>
      <c r="AE2741">
        <v>0</v>
      </c>
      <c r="AF2741">
        <v>0</v>
      </c>
      <c r="AG2741" t="s">
        <v>1885</v>
      </c>
      <c r="AH2741" s="181" t="s">
        <v>1886</v>
      </c>
      <c r="AI2741" s="182">
        <v>290</v>
      </c>
      <c r="AJ2741" s="181" t="s">
        <v>3093</v>
      </c>
      <c r="AK2741" s="181" t="s">
        <v>1886</v>
      </c>
      <c r="AL2741" s="181" t="s">
        <v>1886</v>
      </c>
      <c r="AO2741" s="181"/>
      <c r="AQ2741">
        <v>10</v>
      </c>
      <c r="AR2741" s="182">
        <v>40</v>
      </c>
      <c r="AS2741" s="183" t="s">
        <v>1885</v>
      </c>
      <c r="AT2741">
        <v>0</v>
      </c>
      <c r="AU2741">
        <v>30</v>
      </c>
      <c r="AV2741" s="182">
        <v>5</v>
      </c>
      <c r="AW2741" s="184">
        <v>0</v>
      </c>
      <c r="AX2741" s="183" t="s">
        <v>1884</v>
      </c>
      <c r="AY2741" s="184">
        <v>0</v>
      </c>
      <c r="AZ2741">
        <v>0</v>
      </c>
      <c r="BA2741">
        <v>0</v>
      </c>
      <c r="BB2741">
        <v>0</v>
      </c>
      <c r="BC2741" s="182">
        <v>11136</v>
      </c>
      <c r="BD2741" t="s">
        <v>1886</v>
      </c>
      <c r="BE2741" t="s">
        <v>1886</v>
      </c>
      <c r="BF2741" t="s">
        <v>1886</v>
      </c>
      <c r="BG2741" s="181" t="s">
        <v>1886</v>
      </c>
      <c r="BH2741">
        <v>0</v>
      </c>
      <c r="BI2741" s="184">
        <v>0</v>
      </c>
      <c r="BJ2741" s="182">
        <v>0</v>
      </c>
      <c r="BK2741" s="181" t="s">
        <v>1886</v>
      </c>
      <c r="BL2741">
        <v>0</v>
      </c>
      <c r="BM2741">
        <v>0</v>
      </c>
      <c r="BN2741">
        <v>0</v>
      </c>
    </row>
    <row r="2742" spans="1:66" x14ac:dyDescent="0.25">
      <c r="A2742">
        <v>11137</v>
      </c>
      <c r="B2742" t="s">
        <v>6816</v>
      </c>
      <c r="C2742">
        <v>6</v>
      </c>
      <c r="D2742">
        <v>0</v>
      </c>
      <c r="E2742">
        <v>0</v>
      </c>
      <c r="F2742" t="s">
        <v>1884</v>
      </c>
      <c r="G2742" t="s">
        <v>1885</v>
      </c>
      <c r="H2742" t="s">
        <v>1884</v>
      </c>
      <c r="I2742" t="s">
        <v>1884</v>
      </c>
      <c r="J2742" t="s">
        <v>1884</v>
      </c>
      <c r="K2742" t="s">
        <v>1884</v>
      </c>
      <c r="L2742" t="s">
        <v>1884</v>
      </c>
      <c r="M2742" s="180">
        <v>45931</v>
      </c>
      <c r="N2742" t="s">
        <v>1886</v>
      </c>
      <c r="O2742" t="s">
        <v>1886</v>
      </c>
      <c r="P2742" t="s">
        <v>6817</v>
      </c>
      <c r="Q2742">
        <v>0</v>
      </c>
      <c r="R2742">
        <v>0</v>
      </c>
      <c r="S2742" t="s">
        <v>1886</v>
      </c>
      <c r="T2742" t="s">
        <v>1886</v>
      </c>
      <c r="U2742">
        <v>0</v>
      </c>
      <c r="V2742" t="s">
        <v>1886</v>
      </c>
      <c r="W2742">
        <v>0</v>
      </c>
      <c r="X2742">
        <v>0</v>
      </c>
      <c r="Y2742">
        <v>0</v>
      </c>
      <c r="Z2742" t="s">
        <v>1884</v>
      </c>
      <c r="AA2742" t="s">
        <v>1884</v>
      </c>
      <c r="AB2742" t="s">
        <v>1884</v>
      </c>
      <c r="AC2742">
        <v>0</v>
      </c>
      <c r="AD2742">
        <v>0</v>
      </c>
      <c r="AE2742">
        <v>0</v>
      </c>
      <c r="AF2742">
        <v>0</v>
      </c>
      <c r="AG2742" t="s">
        <v>1885</v>
      </c>
      <c r="AH2742" s="181" t="s">
        <v>1886</v>
      </c>
      <c r="AI2742" s="182">
        <v>290</v>
      </c>
      <c r="AJ2742" s="181" t="s">
        <v>3093</v>
      </c>
      <c r="AK2742" s="181" t="s">
        <v>1886</v>
      </c>
      <c r="AL2742" s="181" t="s">
        <v>1886</v>
      </c>
      <c r="AO2742" s="181"/>
      <c r="AQ2742">
        <v>10</v>
      </c>
      <c r="AR2742" s="182">
        <v>40</v>
      </c>
      <c r="AS2742" s="183" t="s">
        <v>1885</v>
      </c>
      <c r="AT2742">
        <v>0</v>
      </c>
      <c r="AU2742">
        <v>25</v>
      </c>
      <c r="AV2742" s="182">
        <v>5</v>
      </c>
      <c r="AW2742" s="184">
        <v>0</v>
      </c>
      <c r="AX2742" s="183" t="s">
        <v>1884</v>
      </c>
      <c r="AY2742" s="184">
        <v>0</v>
      </c>
      <c r="AZ2742">
        <v>0</v>
      </c>
      <c r="BA2742">
        <v>0</v>
      </c>
      <c r="BB2742">
        <v>0</v>
      </c>
      <c r="BC2742" s="182">
        <v>11137</v>
      </c>
      <c r="BD2742" t="s">
        <v>1886</v>
      </c>
      <c r="BE2742" t="s">
        <v>1886</v>
      </c>
      <c r="BF2742" t="s">
        <v>1886</v>
      </c>
      <c r="BG2742" s="181" t="s">
        <v>1886</v>
      </c>
      <c r="BH2742">
        <v>0</v>
      </c>
      <c r="BI2742" s="184">
        <v>0</v>
      </c>
      <c r="BJ2742" s="182">
        <v>0</v>
      </c>
      <c r="BK2742" s="181" t="s">
        <v>1886</v>
      </c>
      <c r="BL2742">
        <v>0</v>
      </c>
      <c r="BM2742">
        <v>0</v>
      </c>
      <c r="BN2742">
        <v>0</v>
      </c>
    </row>
    <row r="2743" spans="1:66" x14ac:dyDescent="0.25">
      <c r="A2743">
        <v>11138</v>
      </c>
      <c r="B2743" t="s">
        <v>6818</v>
      </c>
      <c r="C2743">
        <v>1</v>
      </c>
      <c r="D2743">
        <v>0</v>
      </c>
      <c r="E2743">
        <v>0</v>
      </c>
      <c r="F2743" t="s">
        <v>1884</v>
      </c>
      <c r="G2743" t="s">
        <v>1885</v>
      </c>
      <c r="H2743" t="s">
        <v>1884</v>
      </c>
      <c r="I2743" t="s">
        <v>1884</v>
      </c>
      <c r="J2743" t="s">
        <v>1884</v>
      </c>
      <c r="K2743" t="s">
        <v>1884</v>
      </c>
      <c r="L2743" t="s">
        <v>1884</v>
      </c>
      <c r="M2743" s="180">
        <v>45931</v>
      </c>
      <c r="N2743" t="s">
        <v>1886</v>
      </c>
      <c r="O2743" t="s">
        <v>1886</v>
      </c>
      <c r="P2743" t="s">
        <v>6819</v>
      </c>
      <c r="Q2743">
        <v>0</v>
      </c>
      <c r="R2743">
        <v>0</v>
      </c>
      <c r="S2743" t="s">
        <v>1886</v>
      </c>
      <c r="T2743" t="s">
        <v>1886</v>
      </c>
      <c r="U2743">
        <v>0</v>
      </c>
      <c r="V2743" t="s">
        <v>1886</v>
      </c>
      <c r="W2743">
        <v>0</v>
      </c>
      <c r="X2743">
        <v>0</v>
      </c>
      <c r="Y2743">
        <v>0</v>
      </c>
      <c r="Z2743" t="s">
        <v>1884</v>
      </c>
      <c r="AA2743" t="s">
        <v>1884</v>
      </c>
      <c r="AB2743" t="s">
        <v>1884</v>
      </c>
      <c r="AC2743">
        <v>0</v>
      </c>
      <c r="AD2743">
        <v>0</v>
      </c>
      <c r="AE2743">
        <v>0</v>
      </c>
      <c r="AF2743">
        <v>0</v>
      </c>
      <c r="AG2743" t="s">
        <v>1885</v>
      </c>
      <c r="AH2743" s="181" t="s">
        <v>1886</v>
      </c>
      <c r="AI2743" s="182">
        <v>290</v>
      </c>
      <c r="AJ2743" s="181" t="s">
        <v>3093</v>
      </c>
      <c r="AK2743" s="181" t="s">
        <v>1886</v>
      </c>
      <c r="AL2743" s="181" t="s">
        <v>1886</v>
      </c>
      <c r="AO2743" s="181"/>
      <c r="AQ2743">
        <v>10</v>
      </c>
      <c r="AR2743" s="182">
        <v>40</v>
      </c>
      <c r="AS2743" s="183" t="s">
        <v>1885</v>
      </c>
      <c r="AT2743">
        <v>0</v>
      </c>
      <c r="AU2743">
        <v>30</v>
      </c>
      <c r="AV2743" s="182">
        <v>5</v>
      </c>
      <c r="AW2743" s="184">
        <v>0</v>
      </c>
      <c r="AX2743" s="183" t="s">
        <v>1884</v>
      </c>
      <c r="AY2743" s="184">
        <v>0</v>
      </c>
      <c r="AZ2743">
        <v>0</v>
      </c>
      <c r="BA2743">
        <v>0</v>
      </c>
      <c r="BB2743">
        <v>0</v>
      </c>
      <c r="BC2743" s="182">
        <v>11138</v>
      </c>
      <c r="BD2743" t="s">
        <v>1886</v>
      </c>
      <c r="BE2743" t="s">
        <v>1886</v>
      </c>
      <c r="BF2743" t="s">
        <v>1886</v>
      </c>
      <c r="BG2743" s="181" t="s">
        <v>1886</v>
      </c>
      <c r="BH2743">
        <v>0</v>
      </c>
      <c r="BI2743" s="184">
        <v>0</v>
      </c>
      <c r="BJ2743" s="182">
        <v>0</v>
      </c>
      <c r="BK2743" s="181" t="s">
        <v>1886</v>
      </c>
      <c r="BL2743">
        <v>0</v>
      </c>
      <c r="BM2743">
        <v>0</v>
      </c>
      <c r="BN2743">
        <v>0</v>
      </c>
    </row>
    <row r="2744" spans="1:66" x14ac:dyDescent="0.25">
      <c r="A2744">
        <v>11139</v>
      </c>
      <c r="B2744" t="s">
        <v>6820</v>
      </c>
      <c r="C2744">
        <v>6</v>
      </c>
      <c r="D2744">
        <v>0</v>
      </c>
      <c r="E2744">
        <v>0</v>
      </c>
      <c r="F2744" t="s">
        <v>1884</v>
      </c>
      <c r="G2744" t="s">
        <v>1885</v>
      </c>
      <c r="H2744" t="s">
        <v>1884</v>
      </c>
      <c r="I2744" t="s">
        <v>1884</v>
      </c>
      <c r="J2744" t="s">
        <v>1884</v>
      </c>
      <c r="K2744" t="s">
        <v>1884</v>
      </c>
      <c r="L2744" t="s">
        <v>1884</v>
      </c>
      <c r="M2744" s="180">
        <v>45931</v>
      </c>
      <c r="N2744" t="s">
        <v>1886</v>
      </c>
      <c r="O2744" t="s">
        <v>1886</v>
      </c>
      <c r="P2744" t="s">
        <v>6821</v>
      </c>
      <c r="Q2744">
        <v>0</v>
      </c>
      <c r="R2744">
        <v>0</v>
      </c>
      <c r="S2744" t="s">
        <v>1886</v>
      </c>
      <c r="T2744" t="s">
        <v>1886</v>
      </c>
      <c r="U2744">
        <v>0</v>
      </c>
      <c r="V2744" t="s">
        <v>1886</v>
      </c>
      <c r="W2744">
        <v>0</v>
      </c>
      <c r="X2744">
        <v>0</v>
      </c>
      <c r="Y2744">
        <v>0</v>
      </c>
      <c r="Z2744" t="s">
        <v>1884</v>
      </c>
      <c r="AA2744" t="s">
        <v>1884</v>
      </c>
      <c r="AB2744" t="s">
        <v>1884</v>
      </c>
      <c r="AC2744">
        <v>0</v>
      </c>
      <c r="AD2744">
        <v>0</v>
      </c>
      <c r="AE2744">
        <v>0</v>
      </c>
      <c r="AF2744">
        <v>0</v>
      </c>
      <c r="AG2744" t="s">
        <v>1885</v>
      </c>
      <c r="AH2744" s="181" t="s">
        <v>1886</v>
      </c>
      <c r="AI2744" s="182">
        <v>290</v>
      </c>
      <c r="AJ2744" s="181" t="s">
        <v>3093</v>
      </c>
      <c r="AK2744" s="181" t="s">
        <v>1886</v>
      </c>
      <c r="AL2744" s="181" t="s">
        <v>1886</v>
      </c>
      <c r="AO2744" s="181"/>
      <c r="AQ2744">
        <v>10</v>
      </c>
      <c r="AR2744" s="182">
        <v>40</v>
      </c>
      <c r="AS2744" s="183" t="s">
        <v>1885</v>
      </c>
      <c r="AT2744">
        <v>0</v>
      </c>
      <c r="AU2744">
        <v>25</v>
      </c>
      <c r="AV2744" s="182">
        <v>5</v>
      </c>
      <c r="AW2744" s="184">
        <v>0</v>
      </c>
      <c r="AX2744" s="183" t="s">
        <v>1884</v>
      </c>
      <c r="AY2744" s="184">
        <v>0</v>
      </c>
      <c r="AZ2744">
        <v>0</v>
      </c>
      <c r="BA2744">
        <v>0</v>
      </c>
      <c r="BB2744">
        <v>0</v>
      </c>
      <c r="BC2744" s="182">
        <v>11139</v>
      </c>
      <c r="BD2744" t="s">
        <v>1886</v>
      </c>
      <c r="BE2744" t="s">
        <v>1886</v>
      </c>
      <c r="BF2744" t="s">
        <v>1886</v>
      </c>
      <c r="BG2744" s="181" t="s">
        <v>1886</v>
      </c>
      <c r="BH2744">
        <v>0</v>
      </c>
      <c r="BI2744" s="184">
        <v>0</v>
      </c>
      <c r="BJ2744" s="182">
        <v>0</v>
      </c>
      <c r="BK2744" s="181" t="s">
        <v>1886</v>
      </c>
      <c r="BL2744">
        <v>0</v>
      </c>
      <c r="BM2744">
        <v>0</v>
      </c>
      <c r="BN2744">
        <v>0</v>
      </c>
    </row>
    <row r="2745" spans="1:66" x14ac:dyDescent="0.25">
      <c r="A2745">
        <v>11140</v>
      </c>
      <c r="B2745" t="s">
        <v>6822</v>
      </c>
      <c r="C2745">
        <v>1</v>
      </c>
      <c r="D2745">
        <v>0</v>
      </c>
      <c r="E2745">
        <v>0</v>
      </c>
      <c r="F2745" t="s">
        <v>1884</v>
      </c>
      <c r="G2745" t="s">
        <v>1885</v>
      </c>
      <c r="H2745" t="s">
        <v>1884</v>
      </c>
      <c r="I2745" t="s">
        <v>1884</v>
      </c>
      <c r="J2745" t="s">
        <v>1884</v>
      </c>
      <c r="K2745" t="s">
        <v>1884</v>
      </c>
      <c r="L2745" t="s">
        <v>1884</v>
      </c>
      <c r="M2745" s="180">
        <v>45931</v>
      </c>
      <c r="N2745" t="s">
        <v>1886</v>
      </c>
      <c r="O2745" t="s">
        <v>1886</v>
      </c>
      <c r="P2745" t="s">
        <v>6823</v>
      </c>
      <c r="Q2745">
        <v>0</v>
      </c>
      <c r="R2745">
        <v>0</v>
      </c>
      <c r="S2745" t="s">
        <v>1886</v>
      </c>
      <c r="T2745" t="s">
        <v>1886</v>
      </c>
      <c r="U2745">
        <v>0</v>
      </c>
      <c r="V2745" t="s">
        <v>1886</v>
      </c>
      <c r="W2745">
        <v>0</v>
      </c>
      <c r="X2745">
        <v>0</v>
      </c>
      <c r="Y2745">
        <v>0</v>
      </c>
      <c r="Z2745" t="s">
        <v>1884</v>
      </c>
      <c r="AA2745" t="s">
        <v>1884</v>
      </c>
      <c r="AB2745" t="s">
        <v>1884</v>
      </c>
      <c r="AC2745">
        <v>0</v>
      </c>
      <c r="AD2745">
        <v>0</v>
      </c>
      <c r="AE2745">
        <v>0</v>
      </c>
      <c r="AF2745">
        <v>0</v>
      </c>
      <c r="AG2745" t="s">
        <v>1885</v>
      </c>
      <c r="AH2745" s="181" t="s">
        <v>1886</v>
      </c>
      <c r="AI2745" s="182">
        <v>290</v>
      </c>
      <c r="AJ2745" s="181" t="s">
        <v>3093</v>
      </c>
      <c r="AK2745" s="181" t="s">
        <v>1886</v>
      </c>
      <c r="AL2745" s="181" t="s">
        <v>1886</v>
      </c>
      <c r="AO2745" s="181"/>
      <c r="AQ2745">
        <v>10</v>
      </c>
      <c r="AR2745" s="182">
        <v>40</v>
      </c>
      <c r="AS2745" s="183" t="s">
        <v>1885</v>
      </c>
      <c r="AT2745">
        <v>0</v>
      </c>
      <c r="AU2745">
        <v>28</v>
      </c>
      <c r="AV2745" s="182">
        <v>4</v>
      </c>
      <c r="AW2745" s="184">
        <v>0</v>
      </c>
      <c r="AX2745" s="183" t="s">
        <v>1884</v>
      </c>
      <c r="AY2745" s="184">
        <v>0</v>
      </c>
      <c r="AZ2745">
        <v>0</v>
      </c>
      <c r="BA2745">
        <v>0</v>
      </c>
      <c r="BB2745">
        <v>0</v>
      </c>
      <c r="BC2745" s="182">
        <v>11140</v>
      </c>
      <c r="BD2745" t="s">
        <v>1886</v>
      </c>
      <c r="BE2745" t="s">
        <v>1886</v>
      </c>
      <c r="BF2745" t="s">
        <v>1886</v>
      </c>
      <c r="BG2745" s="181" t="s">
        <v>1886</v>
      </c>
      <c r="BH2745">
        <v>0</v>
      </c>
      <c r="BI2745" s="184">
        <v>0</v>
      </c>
      <c r="BJ2745" s="182">
        <v>0</v>
      </c>
      <c r="BK2745" s="181" t="s">
        <v>1886</v>
      </c>
      <c r="BL2745">
        <v>0</v>
      </c>
      <c r="BM2745">
        <v>0</v>
      </c>
      <c r="BN2745">
        <v>0</v>
      </c>
    </row>
    <row r="2746" spans="1:66" x14ac:dyDescent="0.25">
      <c r="A2746">
        <v>11141</v>
      </c>
      <c r="B2746" t="s">
        <v>6824</v>
      </c>
      <c r="C2746">
        <v>1</v>
      </c>
      <c r="D2746">
        <v>0</v>
      </c>
      <c r="E2746">
        <v>0</v>
      </c>
      <c r="F2746" t="s">
        <v>1884</v>
      </c>
      <c r="G2746" t="s">
        <v>1885</v>
      </c>
      <c r="H2746" t="s">
        <v>1884</v>
      </c>
      <c r="I2746" t="s">
        <v>1884</v>
      </c>
      <c r="J2746" t="s">
        <v>1884</v>
      </c>
      <c r="K2746" t="s">
        <v>1884</v>
      </c>
      <c r="L2746" t="s">
        <v>1884</v>
      </c>
      <c r="M2746" s="180">
        <v>45931</v>
      </c>
      <c r="N2746" t="s">
        <v>1886</v>
      </c>
      <c r="O2746" t="s">
        <v>1886</v>
      </c>
      <c r="P2746" t="s">
        <v>6825</v>
      </c>
      <c r="Q2746">
        <v>0</v>
      </c>
      <c r="R2746">
        <v>0</v>
      </c>
      <c r="S2746" t="s">
        <v>1886</v>
      </c>
      <c r="T2746" t="s">
        <v>1886</v>
      </c>
      <c r="U2746">
        <v>0</v>
      </c>
      <c r="V2746" t="s">
        <v>1886</v>
      </c>
      <c r="W2746">
        <v>0</v>
      </c>
      <c r="X2746">
        <v>0</v>
      </c>
      <c r="Y2746">
        <v>0</v>
      </c>
      <c r="Z2746" t="s">
        <v>1884</v>
      </c>
      <c r="AA2746" t="s">
        <v>1884</v>
      </c>
      <c r="AB2746" t="s">
        <v>1884</v>
      </c>
      <c r="AC2746">
        <v>0</v>
      </c>
      <c r="AD2746">
        <v>0</v>
      </c>
      <c r="AE2746">
        <v>0</v>
      </c>
      <c r="AF2746">
        <v>0</v>
      </c>
      <c r="AG2746" t="s">
        <v>1885</v>
      </c>
      <c r="AH2746" s="181" t="s">
        <v>1886</v>
      </c>
      <c r="AI2746" s="182">
        <v>290</v>
      </c>
      <c r="AJ2746" s="181" t="s">
        <v>3093</v>
      </c>
      <c r="AK2746" s="181" t="s">
        <v>1886</v>
      </c>
      <c r="AL2746" s="181" t="s">
        <v>1886</v>
      </c>
      <c r="AO2746" s="181"/>
      <c r="AQ2746">
        <v>10</v>
      </c>
      <c r="AR2746" s="182">
        <v>40</v>
      </c>
      <c r="AS2746" s="183" t="s">
        <v>1885</v>
      </c>
      <c r="AT2746">
        <v>0</v>
      </c>
      <c r="AU2746">
        <v>24</v>
      </c>
      <c r="AV2746" s="182">
        <v>4</v>
      </c>
      <c r="AW2746" s="184">
        <v>0</v>
      </c>
      <c r="AX2746" s="183" t="s">
        <v>1884</v>
      </c>
      <c r="AY2746" s="184">
        <v>0</v>
      </c>
      <c r="AZ2746">
        <v>0</v>
      </c>
      <c r="BA2746">
        <v>0</v>
      </c>
      <c r="BB2746">
        <v>0</v>
      </c>
      <c r="BC2746" s="182">
        <v>11141</v>
      </c>
      <c r="BD2746" t="s">
        <v>1886</v>
      </c>
      <c r="BE2746" t="s">
        <v>1886</v>
      </c>
      <c r="BF2746" t="s">
        <v>1886</v>
      </c>
      <c r="BG2746" s="181" t="s">
        <v>1886</v>
      </c>
      <c r="BH2746">
        <v>0</v>
      </c>
      <c r="BI2746" s="184">
        <v>0</v>
      </c>
      <c r="BJ2746" s="182">
        <v>0</v>
      </c>
      <c r="BK2746" s="181" t="s">
        <v>1886</v>
      </c>
      <c r="BL2746">
        <v>0</v>
      </c>
      <c r="BM2746">
        <v>0</v>
      </c>
      <c r="BN2746">
        <v>0</v>
      </c>
    </row>
    <row r="2747" spans="1:66" x14ac:dyDescent="0.25">
      <c r="A2747">
        <v>11142</v>
      </c>
      <c r="B2747" t="s">
        <v>6826</v>
      </c>
      <c r="C2747">
        <v>6</v>
      </c>
      <c r="D2747">
        <v>0</v>
      </c>
      <c r="E2747">
        <v>0</v>
      </c>
      <c r="F2747" t="s">
        <v>1884</v>
      </c>
      <c r="G2747" t="s">
        <v>1885</v>
      </c>
      <c r="H2747" t="s">
        <v>1884</v>
      </c>
      <c r="I2747" t="s">
        <v>1884</v>
      </c>
      <c r="J2747" t="s">
        <v>1884</v>
      </c>
      <c r="K2747" t="s">
        <v>1884</v>
      </c>
      <c r="L2747" t="s">
        <v>1884</v>
      </c>
      <c r="M2747" s="180">
        <v>45931</v>
      </c>
      <c r="N2747" t="s">
        <v>1886</v>
      </c>
      <c r="O2747" t="s">
        <v>1886</v>
      </c>
      <c r="P2747" t="s">
        <v>6827</v>
      </c>
      <c r="Q2747">
        <v>0</v>
      </c>
      <c r="R2747">
        <v>0</v>
      </c>
      <c r="S2747" t="s">
        <v>1886</v>
      </c>
      <c r="T2747" t="s">
        <v>1886</v>
      </c>
      <c r="U2747">
        <v>0</v>
      </c>
      <c r="V2747" t="s">
        <v>1886</v>
      </c>
      <c r="W2747">
        <v>0</v>
      </c>
      <c r="X2747">
        <v>0</v>
      </c>
      <c r="Y2747">
        <v>0</v>
      </c>
      <c r="Z2747" t="s">
        <v>1884</v>
      </c>
      <c r="AA2747" t="s">
        <v>1884</v>
      </c>
      <c r="AB2747" t="s">
        <v>1884</v>
      </c>
      <c r="AC2747">
        <v>0</v>
      </c>
      <c r="AD2747">
        <v>0</v>
      </c>
      <c r="AE2747">
        <v>0</v>
      </c>
      <c r="AF2747">
        <v>0</v>
      </c>
      <c r="AG2747" t="s">
        <v>1885</v>
      </c>
      <c r="AH2747" s="181" t="s">
        <v>1886</v>
      </c>
      <c r="AI2747" s="182">
        <v>290</v>
      </c>
      <c r="AJ2747" s="181" t="s">
        <v>3093</v>
      </c>
      <c r="AK2747" s="181" t="s">
        <v>1886</v>
      </c>
      <c r="AL2747" s="181" t="s">
        <v>1886</v>
      </c>
      <c r="AO2747" s="181"/>
      <c r="AQ2747">
        <v>10</v>
      </c>
      <c r="AR2747" s="182">
        <v>40</v>
      </c>
      <c r="AS2747" s="183" t="s">
        <v>1885</v>
      </c>
      <c r="AT2747">
        <v>0</v>
      </c>
      <c r="AU2747">
        <v>25</v>
      </c>
      <c r="AV2747" s="182">
        <v>5</v>
      </c>
      <c r="AW2747" s="184">
        <v>0</v>
      </c>
      <c r="AX2747" s="183" t="s">
        <v>1884</v>
      </c>
      <c r="AY2747" s="184">
        <v>0</v>
      </c>
      <c r="AZ2747">
        <v>0</v>
      </c>
      <c r="BA2747">
        <v>0</v>
      </c>
      <c r="BB2747">
        <v>0</v>
      </c>
      <c r="BC2747" s="182">
        <v>11142</v>
      </c>
      <c r="BD2747" t="s">
        <v>1886</v>
      </c>
      <c r="BE2747" t="s">
        <v>1886</v>
      </c>
      <c r="BF2747" t="s">
        <v>1886</v>
      </c>
      <c r="BG2747" s="181" t="s">
        <v>1886</v>
      </c>
      <c r="BH2747">
        <v>0</v>
      </c>
      <c r="BI2747" s="184">
        <v>0</v>
      </c>
      <c r="BJ2747" s="182">
        <v>0</v>
      </c>
      <c r="BK2747" s="181" t="s">
        <v>1886</v>
      </c>
      <c r="BL2747">
        <v>0</v>
      </c>
      <c r="BM2747">
        <v>0</v>
      </c>
      <c r="BN2747">
        <v>0</v>
      </c>
    </row>
    <row r="2748" spans="1:66" x14ac:dyDescent="0.25">
      <c r="A2748">
        <v>11143</v>
      </c>
      <c r="B2748" t="s">
        <v>6828</v>
      </c>
      <c r="C2748">
        <v>1</v>
      </c>
      <c r="D2748">
        <v>0</v>
      </c>
      <c r="E2748">
        <v>0</v>
      </c>
      <c r="F2748" t="s">
        <v>1884</v>
      </c>
      <c r="G2748" t="s">
        <v>1885</v>
      </c>
      <c r="H2748" t="s">
        <v>1884</v>
      </c>
      <c r="I2748" t="s">
        <v>1884</v>
      </c>
      <c r="J2748" t="s">
        <v>1884</v>
      </c>
      <c r="K2748" t="s">
        <v>1884</v>
      </c>
      <c r="L2748" t="s">
        <v>1884</v>
      </c>
      <c r="M2748" s="180">
        <v>45931</v>
      </c>
      <c r="N2748" t="s">
        <v>1886</v>
      </c>
      <c r="O2748" t="s">
        <v>1886</v>
      </c>
      <c r="P2748" t="s">
        <v>6829</v>
      </c>
      <c r="Q2748">
        <v>0</v>
      </c>
      <c r="R2748">
        <v>0</v>
      </c>
      <c r="S2748" t="s">
        <v>1886</v>
      </c>
      <c r="T2748" t="s">
        <v>1886</v>
      </c>
      <c r="U2748">
        <v>0</v>
      </c>
      <c r="V2748" t="s">
        <v>1886</v>
      </c>
      <c r="W2748">
        <v>0</v>
      </c>
      <c r="X2748">
        <v>0</v>
      </c>
      <c r="Y2748">
        <v>0</v>
      </c>
      <c r="Z2748" t="s">
        <v>1884</v>
      </c>
      <c r="AA2748" t="s">
        <v>1884</v>
      </c>
      <c r="AB2748" t="s">
        <v>1884</v>
      </c>
      <c r="AC2748">
        <v>0</v>
      </c>
      <c r="AD2748">
        <v>0</v>
      </c>
      <c r="AE2748">
        <v>0</v>
      </c>
      <c r="AF2748">
        <v>0</v>
      </c>
      <c r="AG2748" t="s">
        <v>1885</v>
      </c>
      <c r="AH2748" s="181" t="s">
        <v>1886</v>
      </c>
      <c r="AI2748" s="182">
        <v>290</v>
      </c>
      <c r="AJ2748" s="181" t="s">
        <v>3093</v>
      </c>
      <c r="AK2748" s="181" t="s">
        <v>1886</v>
      </c>
      <c r="AL2748" s="181" t="s">
        <v>1886</v>
      </c>
      <c r="AO2748" s="181"/>
      <c r="AQ2748">
        <v>10</v>
      </c>
      <c r="AR2748" s="182">
        <v>40</v>
      </c>
      <c r="AS2748" s="183" t="s">
        <v>1885</v>
      </c>
      <c r="AT2748">
        <v>0</v>
      </c>
      <c r="AU2748">
        <v>63</v>
      </c>
      <c r="AV2748" s="182">
        <v>5</v>
      </c>
      <c r="AW2748" s="184">
        <v>0</v>
      </c>
      <c r="AX2748" s="183" t="s">
        <v>1884</v>
      </c>
      <c r="AY2748" s="184">
        <v>0</v>
      </c>
      <c r="AZ2748">
        <v>0</v>
      </c>
      <c r="BA2748">
        <v>0</v>
      </c>
      <c r="BB2748">
        <v>0</v>
      </c>
      <c r="BC2748" s="182">
        <v>11143</v>
      </c>
      <c r="BD2748" t="s">
        <v>1886</v>
      </c>
      <c r="BE2748" t="s">
        <v>1886</v>
      </c>
      <c r="BF2748" t="s">
        <v>1886</v>
      </c>
      <c r="BG2748" s="181" t="s">
        <v>1886</v>
      </c>
      <c r="BH2748">
        <v>0</v>
      </c>
      <c r="BI2748" s="184">
        <v>0</v>
      </c>
      <c r="BJ2748" s="182">
        <v>0</v>
      </c>
      <c r="BK2748" s="181" t="s">
        <v>1886</v>
      </c>
      <c r="BL2748">
        <v>0</v>
      </c>
      <c r="BM2748">
        <v>0</v>
      </c>
      <c r="BN2748">
        <v>0</v>
      </c>
    </row>
    <row r="2749" spans="1:66" x14ac:dyDescent="0.25">
      <c r="A2749">
        <v>11144</v>
      </c>
      <c r="B2749" t="s">
        <v>6830</v>
      </c>
      <c r="C2749">
        <v>12</v>
      </c>
      <c r="D2749">
        <v>0</v>
      </c>
      <c r="E2749">
        <v>0</v>
      </c>
      <c r="F2749" t="s">
        <v>1884</v>
      </c>
      <c r="G2749" t="s">
        <v>1885</v>
      </c>
      <c r="H2749" t="s">
        <v>1884</v>
      </c>
      <c r="I2749" t="s">
        <v>1884</v>
      </c>
      <c r="J2749" t="s">
        <v>1884</v>
      </c>
      <c r="K2749" t="s">
        <v>1884</v>
      </c>
      <c r="L2749" t="s">
        <v>1884</v>
      </c>
      <c r="M2749" s="180">
        <v>45931</v>
      </c>
      <c r="N2749" t="s">
        <v>1886</v>
      </c>
      <c r="O2749" t="s">
        <v>1886</v>
      </c>
      <c r="P2749" t="s">
        <v>6831</v>
      </c>
      <c r="Q2749">
        <v>0</v>
      </c>
      <c r="R2749">
        <v>0</v>
      </c>
      <c r="S2749" t="s">
        <v>1886</v>
      </c>
      <c r="T2749" t="s">
        <v>1886</v>
      </c>
      <c r="U2749">
        <v>0</v>
      </c>
      <c r="V2749" t="s">
        <v>1886</v>
      </c>
      <c r="W2749">
        <v>0</v>
      </c>
      <c r="X2749">
        <v>0</v>
      </c>
      <c r="Y2749">
        <v>0</v>
      </c>
      <c r="Z2749" t="s">
        <v>1884</v>
      </c>
      <c r="AA2749" t="s">
        <v>1884</v>
      </c>
      <c r="AB2749" t="s">
        <v>1884</v>
      </c>
      <c r="AC2749">
        <v>0</v>
      </c>
      <c r="AD2749">
        <v>0</v>
      </c>
      <c r="AE2749">
        <v>0</v>
      </c>
      <c r="AF2749">
        <v>0</v>
      </c>
      <c r="AG2749" t="s">
        <v>1885</v>
      </c>
      <c r="AH2749" s="181" t="s">
        <v>1886</v>
      </c>
      <c r="AI2749" s="182">
        <v>290</v>
      </c>
      <c r="AJ2749" s="181" t="s">
        <v>3093</v>
      </c>
      <c r="AK2749" s="181" t="s">
        <v>1886</v>
      </c>
      <c r="AL2749" s="181" t="s">
        <v>1886</v>
      </c>
      <c r="AO2749" s="181"/>
      <c r="AQ2749">
        <v>10</v>
      </c>
      <c r="AR2749" s="182">
        <v>40</v>
      </c>
      <c r="AS2749" s="183" t="s">
        <v>1885</v>
      </c>
      <c r="AT2749">
        <v>0</v>
      </c>
      <c r="AU2749">
        <v>25</v>
      </c>
      <c r="AV2749" s="182">
        <v>5</v>
      </c>
      <c r="AW2749" s="184">
        <v>0</v>
      </c>
      <c r="AX2749" s="183" t="s">
        <v>1884</v>
      </c>
      <c r="AY2749" s="184">
        <v>0</v>
      </c>
      <c r="AZ2749">
        <v>0</v>
      </c>
      <c r="BA2749">
        <v>0</v>
      </c>
      <c r="BB2749">
        <v>0</v>
      </c>
      <c r="BC2749" s="182">
        <v>11144</v>
      </c>
      <c r="BD2749" t="s">
        <v>1886</v>
      </c>
      <c r="BE2749" t="s">
        <v>1886</v>
      </c>
      <c r="BF2749" t="s">
        <v>1886</v>
      </c>
      <c r="BG2749" s="181" t="s">
        <v>1886</v>
      </c>
      <c r="BH2749">
        <v>0</v>
      </c>
      <c r="BI2749" s="184">
        <v>0</v>
      </c>
      <c r="BJ2749" s="182">
        <v>0</v>
      </c>
      <c r="BK2749" s="181" t="s">
        <v>1886</v>
      </c>
      <c r="BL2749">
        <v>0</v>
      </c>
      <c r="BM2749">
        <v>0</v>
      </c>
      <c r="BN2749">
        <v>0</v>
      </c>
    </row>
    <row r="2750" spans="1:66" x14ac:dyDescent="0.25">
      <c r="A2750">
        <v>11145</v>
      </c>
      <c r="B2750" t="s">
        <v>1527</v>
      </c>
      <c r="C2750">
        <v>1</v>
      </c>
      <c r="D2750">
        <v>0</v>
      </c>
      <c r="E2750">
        <v>0</v>
      </c>
      <c r="F2750" t="s">
        <v>1884</v>
      </c>
      <c r="G2750" t="s">
        <v>1885</v>
      </c>
      <c r="H2750" t="s">
        <v>1884</v>
      </c>
      <c r="I2750" t="s">
        <v>1884</v>
      </c>
      <c r="J2750" t="s">
        <v>1884</v>
      </c>
      <c r="K2750" t="s">
        <v>1884</v>
      </c>
      <c r="L2750" t="s">
        <v>1884</v>
      </c>
      <c r="M2750" s="180">
        <v>45932</v>
      </c>
      <c r="N2750" t="s">
        <v>1886</v>
      </c>
      <c r="O2750" t="s">
        <v>1886</v>
      </c>
      <c r="P2750" t="s">
        <v>6832</v>
      </c>
      <c r="Q2750">
        <v>0</v>
      </c>
      <c r="R2750">
        <v>0</v>
      </c>
      <c r="S2750" t="s">
        <v>1886</v>
      </c>
      <c r="T2750" t="s">
        <v>1886</v>
      </c>
      <c r="U2750">
        <v>2</v>
      </c>
      <c r="V2750" t="s">
        <v>1899</v>
      </c>
      <c r="W2750">
        <v>20</v>
      </c>
      <c r="X2750">
        <v>0</v>
      </c>
      <c r="Y2750">
        <v>0</v>
      </c>
      <c r="Z2750" t="s">
        <v>1884</v>
      </c>
      <c r="AA2750" t="s">
        <v>1884</v>
      </c>
      <c r="AB2750" t="s">
        <v>1884</v>
      </c>
      <c r="AC2750">
        <v>0</v>
      </c>
      <c r="AD2750">
        <v>0</v>
      </c>
      <c r="AE2750">
        <v>0</v>
      </c>
      <c r="AF2750">
        <v>0</v>
      </c>
      <c r="AG2750" t="s">
        <v>1885</v>
      </c>
      <c r="AH2750" s="181" t="s">
        <v>1886</v>
      </c>
      <c r="AI2750" s="182">
        <v>48</v>
      </c>
      <c r="AJ2750" s="181" t="s">
        <v>1900</v>
      </c>
      <c r="AK2750" s="181" t="s">
        <v>1886</v>
      </c>
      <c r="AL2750" s="181" t="s">
        <v>1886</v>
      </c>
      <c r="AO2750" s="181"/>
      <c r="AQ2750">
        <v>10</v>
      </c>
      <c r="AR2750" s="182">
        <v>40</v>
      </c>
      <c r="AS2750" s="183" t="s">
        <v>1885</v>
      </c>
      <c r="AT2750">
        <v>0</v>
      </c>
      <c r="AU2750">
        <v>28</v>
      </c>
      <c r="AV2750" s="182">
        <v>0</v>
      </c>
      <c r="AW2750" s="184">
        <v>0</v>
      </c>
      <c r="AX2750" s="183" t="s">
        <v>1884</v>
      </c>
      <c r="AY2750" s="184">
        <v>0</v>
      </c>
      <c r="AZ2750">
        <v>0</v>
      </c>
      <c r="BA2750">
        <v>0</v>
      </c>
      <c r="BB2750">
        <v>0</v>
      </c>
      <c r="BC2750" s="182">
        <v>11145</v>
      </c>
      <c r="BD2750" t="s">
        <v>1886</v>
      </c>
      <c r="BE2750" t="s">
        <v>1886</v>
      </c>
      <c r="BF2750" t="s">
        <v>1886</v>
      </c>
      <c r="BG2750" s="181" t="s">
        <v>1886</v>
      </c>
      <c r="BH2750">
        <v>0</v>
      </c>
      <c r="BI2750" s="184">
        <v>0</v>
      </c>
      <c r="BJ2750" s="182">
        <v>0</v>
      </c>
      <c r="BK2750" s="181" t="s">
        <v>1886</v>
      </c>
      <c r="BL2750">
        <v>0</v>
      </c>
      <c r="BM2750">
        <v>0</v>
      </c>
      <c r="BN2750">
        <v>0</v>
      </c>
    </row>
    <row r="2751" spans="1:66" x14ac:dyDescent="0.25">
      <c r="A2751">
        <v>11146</v>
      </c>
      <c r="B2751" t="s">
        <v>1239</v>
      </c>
      <c r="C2751">
        <v>1</v>
      </c>
      <c r="D2751">
        <v>0</v>
      </c>
      <c r="E2751">
        <v>0</v>
      </c>
      <c r="F2751" t="s">
        <v>1884</v>
      </c>
      <c r="G2751" t="s">
        <v>1885</v>
      </c>
      <c r="H2751" t="s">
        <v>1884</v>
      </c>
      <c r="I2751" t="s">
        <v>1884</v>
      </c>
      <c r="J2751" t="s">
        <v>1884</v>
      </c>
      <c r="K2751" t="s">
        <v>1884</v>
      </c>
      <c r="L2751" t="s">
        <v>1884</v>
      </c>
      <c r="M2751" s="180">
        <v>45932</v>
      </c>
      <c r="N2751" t="s">
        <v>1886</v>
      </c>
      <c r="O2751" t="s">
        <v>1886</v>
      </c>
      <c r="P2751" t="s">
        <v>6833</v>
      </c>
      <c r="Q2751">
        <v>0</v>
      </c>
      <c r="R2751">
        <v>0</v>
      </c>
      <c r="S2751" t="s">
        <v>1886</v>
      </c>
      <c r="T2751" t="s">
        <v>1886</v>
      </c>
      <c r="U2751">
        <v>2</v>
      </c>
      <c r="V2751" t="s">
        <v>1899</v>
      </c>
      <c r="W2751">
        <v>20</v>
      </c>
      <c r="X2751">
        <v>0</v>
      </c>
      <c r="Y2751">
        <v>0</v>
      </c>
      <c r="Z2751" t="s">
        <v>1884</v>
      </c>
      <c r="AA2751" t="s">
        <v>1884</v>
      </c>
      <c r="AB2751" t="s">
        <v>1884</v>
      </c>
      <c r="AC2751">
        <v>0</v>
      </c>
      <c r="AD2751">
        <v>0</v>
      </c>
      <c r="AE2751">
        <v>0</v>
      </c>
      <c r="AF2751">
        <v>0</v>
      </c>
      <c r="AG2751" t="s">
        <v>1885</v>
      </c>
      <c r="AH2751" s="181" t="s">
        <v>1886</v>
      </c>
      <c r="AI2751" s="182">
        <v>48</v>
      </c>
      <c r="AJ2751" s="181" t="s">
        <v>1900</v>
      </c>
      <c r="AK2751" s="181" t="s">
        <v>1886</v>
      </c>
      <c r="AL2751" s="181" t="s">
        <v>1886</v>
      </c>
      <c r="AO2751" s="181"/>
      <c r="AQ2751">
        <v>10</v>
      </c>
      <c r="AR2751" s="182">
        <v>40</v>
      </c>
      <c r="AS2751" s="183" t="s">
        <v>1885</v>
      </c>
      <c r="AT2751">
        <v>0</v>
      </c>
      <c r="AU2751">
        <v>28</v>
      </c>
      <c r="AV2751" s="182">
        <v>0</v>
      </c>
      <c r="AW2751" s="184">
        <v>0</v>
      </c>
      <c r="AX2751" s="183" t="s">
        <v>1884</v>
      </c>
      <c r="AY2751" s="184">
        <v>0</v>
      </c>
      <c r="AZ2751">
        <v>0</v>
      </c>
      <c r="BA2751">
        <v>0</v>
      </c>
      <c r="BB2751">
        <v>0</v>
      </c>
      <c r="BC2751" s="182">
        <v>11146</v>
      </c>
      <c r="BD2751" t="s">
        <v>1886</v>
      </c>
      <c r="BE2751" t="s">
        <v>1886</v>
      </c>
      <c r="BF2751" t="s">
        <v>1886</v>
      </c>
      <c r="BG2751" s="181" t="s">
        <v>1886</v>
      </c>
      <c r="BH2751">
        <v>0</v>
      </c>
      <c r="BI2751" s="184">
        <v>0</v>
      </c>
      <c r="BJ2751" s="182">
        <v>0</v>
      </c>
      <c r="BK2751" s="181" t="s">
        <v>1886</v>
      </c>
      <c r="BL2751">
        <v>0</v>
      </c>
      <c r="BM2751">
        <v>0</v>
      </c>
      <c r="BN2751">
        <v>0</v>
      </c>
    </row>
    <row r="2752" spans="1:66" x14ac:dyDescent="0.25">
      <c r="A2752">
        <v>11147</v>
      </c>
      <c r="B2752" t="s">
        <v>1195</v>
      </c>
      <c r="C2752">
        <v>1</v>
      </c>
      <c r="D2752">
        <v>0</v>
      </c>
      <c r="E2752">
        <v>0</v>
      </c>
      <c r="F2752" t="s">
        <v>1884</v>
      </c>
      <c r="G2752" t="s">
        <v>1885</v>
      </c>
      <c r="H2752" t="s">
        <v>1884</v>
      </c>
      <c r="I2752" t="s">
        <v>1884</v>
      </c>
      <c r="J2752" t="s">
        <v>1884</v>
      </c>
      <c r="K2752" t="s">
        <v>1884</v>
      </c>
      <c r="L2752" t="s">
        <v>1884</v>
      </c>
      <c r="M2752" s="180">
        <v>45932</v>
      </c>
      <c r="N2752" t="s">
        <v>1886</v>
      </c>
      <c r="O2752" t="s">
        <v>1886</v>
      </c>
      <c r="P2752" t="s">
        <v>6834</v>
      </c>
      <c r="Q2752">
        <v>0</v>
      </c>
      <c r="R2752">
        <v>0</v>
      </c>
      <c r="S2752" t="s">
        <v>1886</v>
      </c>
      <c r="T2752" t="s">
        <v>1886</v>
      </c>
      <c r="U2752">
        <v>2</v>
      </c>
      <c r="V2752" t="s">
        <v>1899</v>
      </c>
      <c r="W2752">
        <v>21</v>
      </c>
      <c r="X2752">
        <v>0</v>
      </c>
      <c r="Y2752">
        <v>0</v>
      </c>
      <c r="Z2752" t="s">
        <v>1884</v>
      </c>
      <c r="AA2752" t="s">
        <v>1884</v>
      </c>
      <c r="AB2752" t="s">
        <v>1884</v>
      </c>
      <c r="AC2752">
        <v>0</v>
      </c>
      <c r="AD2752">
        <v>0</v>
      </c>
      <c r="AE2752">
        <v>0</v>
      </c>
      <c r="AF2752">
        <v>0</v>
      </c>
      <c r="AG2752" t="s">
        <v>1885</v>
      </c>
      <c r="AH2752" s="181" t="s">
        <v>1886</v>
      </c>
      <c r="AI2752" s="182">
        <v>48</v>
      </c>
      <c r="AJ2752" s="181" t="s">
        <v>1900</v>
      </c>
      <c r="AK2752" s="181" t="s">
        <v>1886</v>
      </c>
      <c r="AL2752" s="181" t="s">
        <v>1886</v>
      </c>
      <c r="AO2752" s="181"/>
      <c r="AQ2752">
        <v>10</v>
      </c>
      <c r="AR2752" s="182">
        <v>40</v>
      </c>
      <c r="AS2752" s="183" t="s">
        <v>1885</v>
      </c>
      <c r="AT2752">
        <v>0</v>
      </c>
      <c r="AU2752">
        <v>32</v>
      </c>
      <c r="AV2752" s="182">
        <v>0</v>
      </c>
      <c r="AW2752" s="184">
        <v>0</v>
      </c>
      <c r="AX2752" s="183" t="s">
        <v>1884</v>
      </c>
      <c r="AY2752" s="184">
        <v>0</v>
      </c>
      <c r="AZ2752">
        <v>0</v>
      </c>
      <c r="BA2752">
        <v>0</v>
      </c>
      <c r="BB2752">
        <v>0</v>
      </c>
      <c r="BC2752" s="182">
        <v>11147</v>
      </c>
      <c r="BD2752" t="s">
        <v>1886</v>
      </c>
      <c r="BE2752" t="s">
        <v>1886</v>
      </c>
      <c r="BF2752" t="s">
        <v>1886</v>
      </c>
      <c r="BG2752" s="181" t="s">
        <v>1886</v>
      </c>
      <c r="BH2752">
        <v>0</v>
      </c>
      <c r="BI2752" s="184">
        <v>0</v>
      </c>
      <c r="BJ2752" s="182">
        <v>0</v>
      </c>
      <c r="BK2752" s="181" t="s">
        <v>1886</v>
      </c>
      <c r="BL2752">
        <v>0</v>
      </c>
      <c r="BM2752">
        <v>0</v>
      </c>
      <c r="BN2752">
        <v>0</v>
      </c>
    </row>
    <row r="2753" spans="1:66" x14ac:dyDescent="0.25">
      <c r="A2753">
        <v>11148</v>
      </c>
      <c r="B2753" t="s">
        <v>6835</v>
      </c>
      <c r="C2753">
        <v>1</v>
      </c>
      <c r="D2753">
        <v>0</v>
      </c>
      <c r="E2753">
        <v>0</v>
      </c>
      <c r="F2753" t="s">
        <v>1884</v>
      </c>
      <c r="G2753" t="s">
        <v>1885</v>
      </c>
      <c r="H2753" t="s">
        <v>1884</v>
      </c>
      <c r="I2753" t="s">
        <v>1884</v>
      </c>
      <c r="J2753" t="s">
        <v>1884</v>
      </c>
      <c r="K2753" t="s">
        <v>1884</v>
      </c>
      <c r="L2753" t="s">
        <v>1884</v>
      </c>
      <c r="M2753" s="180">
        <v>45936</v>
      </c>
      <c r="N2753" t="s">
        <v>1886</v>
      </c>
      <c r="O2753" t="s">
        <v>1886</v>
      </c>
      <c r="P2753" t="s">
        <v>1886</v>
      </c>
      <c r="Q2753">
        <v>0</v>
      </c>
      <c r="R2753">
        <v>0</v>
      </c>
      <c r="S2753" t="s">
        <v>1886</v>
      </c>
      <c r="T2753" t="s">
        <v>1886</v>
      </c>
      <c r="U2753">
        <v>0</v>
      </c>
      <c r="V2753" t="s">
        <v>1886</v>
      </c>
      <c r="W2753">
        <v>0</v>
      </c>
      <c r="X2753">
        <v>0</v>
      </c>
      <c r="Y2753">
        <v>0</v>
      </c>
      <c r="Z2753" t="s">
        <v>1884</v>
      </c>
      <c r="AA2753" t="s">
        <v>1884</v>
      </c>
      <c r="AB2753" t="s">
        <v>1884</v>
      </c>
      <c r="AC2753">
        <v>0</v>
      </c>
      <c r="AD2753">
        <v>0</v>
      </c>
      <c r="AE2753">
        <v>0</v>
      </c>
      <c r="AF2753">
        <v>0</v>
      </c>
      <c r="AG2753" t="s">
        <v>1884</v>
      </c>
      <c r="AH2753" s="181" t="s">
        <v>1886</v>
      </c>
      <c r="AI2753" s="182">
        <v>1004</v>
      </c>
      <c r="AJ2753" s="181" t="s">
        <v>6689</v>
      </c>
      <c r="AK2753" s="181" t="s">
        <v>1886</v>
      </c>
      <c r="AL2753" s="181" t="s">
        <v>1886</v>
      </c>
      <c r="AO2753" s="181"/>
      <c r="AQ2753">
        <v>10</v>
      </c>
      <c r="AR2753" s="182">
        <v>40</v>
      </c>
      <c r="AS2753" s="183" t="s">
        <v>1885</v>
      </c>
      <c r="AT2753">
        <v>0</v>
      </c>
      <c r="AU2753">
        <v>0</v>
      </c>
      <c r="AV2753" s="182">
        <v>0</v>
      </c>
      <c r="AW2753" s="184">
        <v>0</v>
      </c>
      <c r="AX2753" s="183" t="s">
        <v>1884</v>
      </c>
      <c r="AY2753" s="184">
        <v>0</v>
      </c>
      <c r="AZ2753">
        <v>0</v>
      </c>
      <c r="BA2753">
        <v>0</v>
      </c>
      <c r="BB2753">
        <v>0</v>
      </c>
      <c r="BC2753" s="182">
        <v>11148</v>
      </c>
      <c r="BD2753" t="s">
        <v>1886</v>
      </c>
      <c r="BE2753" t="s">
        <v>1886</v>
      </c>
      <c r="BF2753" t="s">
        <v>1886</v>
      </c>
      <c r="BG2753" s="181" t="s">
        <v>1886</v>
      </c>
      <c r="BH2753">
        <v>0</v>
      </c>
      <c r="BI2753" s="184">
        <v>0</v>
      </c>
      <c r="BJ2753" s="182">
        <v>0</v>
      </c>
      <c r="BK2753" s="181" t="s">
        <v>1886</v>
      </c>
      <c r="BL2753">
        <v>0</v>
      </c>
      <c r="BM2753">
        <v>0</v>
      </c>
      <c r="BN2753">
        <v>0</v>
      </c>
    </row>
    <row r="2754" spans="1:66" x14ac:dyDescent="0.25">
      <c r="A2754">
        <v>11149</v>
      </c>
      <c r="B2754" t="s">
        <v>6836</v>
      </c>
      <c r="C2754">
        <v>6</v>
      </c>
      <c r="D2754">
        <v>0</v>
      </c>
      <c r="E2754">
        <v>0</v>
      </c>
      <c r="F2754" t="s">
        <v>1884</v>
      </c>
      <c r="G2754" t="s">
        <v>1885</v>
      </c>
      <c r="H2754" t="s">
        <v>1884</v>
      </c>
      <c r="I2754" t="s">
        <v>1884</v>
      </c>
      <c r="J2754" t="s">
        <v>1884</v>
      </c>
      <c r="K2754" t="s">
        <v>1884</v>
      </c>
      <c r="L2754" t="s">
        <v>1884</v>
      </c>
      <c r="M2754" s="180">
        <v>45937</v>
      </c>
      <c r="N2754" t="s">
        <v>1886</v>
      </c>
      <c r="O2754" t="s">
        <v>1886</v>
      </c>
      <c r="P2754" t="s">
        <v>6837</v>
      </c>
      <c r="Q2754">
        <v>0</v>
      </c>
      <c r="R2754">
        <v>0</v>
      </c>
      <c r="S2754" t="s">
        <v>1886</v>
      </c>
      <c r="T2754" t="s">
        <v>1886</v>
      </c>
      <c r="U2754">
        <v>0</v>
      </c>
      <c r="V2754" t="s">
        <v>1886</v>
      </c>
      <c r="W2754">
        <v>0</v>
      </c>
      <c r="X2754">
        <v>0</v>
      </c>
      <c r="Y2754">
        <v>0</v>
      </c>
      <c r="Z2754" t="s">
        <v>1884</v>
      </c>
      <c r="AA2754" t="s">
        <v>1884</v>
      </c>
      <c r="AB2754" t="s">
        <v>1884</v>
      </c>
      <c r="AC2754">
        <v>0</v>
      </c>
      <c r="AD2754">
        <v>8.6999999999999993</v>
      </c>
      <c r="AE2754">
        <v>0</v>
      </c>
      <c r="AF2754">
        <v>0</v>
      </c>
      <c r="AG2754" t="s">
        <v>1884</v>
      </c>
      <c r="AH2754" s="181" t="s">
        <v>1886</v>
      </c>
      <c r="AI2754" s="182">
        <v>244</v>
      </c>
      <c r="AJ2754" s="181" t="s">
        <v>2723</v>
      </c>
      <c r="AK2754" s="181" t="s">
        <v>6838</v>
      </c>
      <c r="AL2754" s="181" t="s">
        <v>1886</v>
      </c>
      <c r="AO2754" s="181"/>
      <c r="AQ2754">
        <v>10</v>
      </c>
      <c r="AR2754" s="182">
        <v>40</v>
      </c>
      <c r="AS2754" s="183" t="s">
        <v>1885</v>
      </c>
      <c r="AT2754">
        <v>0</v>
      </c>
      <c r="AU2754">
        <v>64</v>
      </c>
      <c r="AV2754" s="182">
        <v>0</v>
      </c>
      <c r="AW2754" s="184">
        <v>0</v>
      </c>
      <c r="AX2754" s="183" t="s">
        <v>1884</v>
      </c>
      <c r="AY2754" s="184">
        <v>0</v>
      </c>
      <c r="AZ2754">
        <v>0</v>
      </c>
      <c r="BA2754">
        <v>0</v>
      </c>
      <c r="BB2754">
        <v>0</v>
      </c>
      <c r="BC2754" s="182">
        <v>11149</v>
      </c>
      <c r="BD2754" t="s">
        <v>1886</v>
      </c>
      <c r="BE2754" t="s">
        <v>1886</v>
      </c>
      <c r="BF2754" t="s">
        <v>1886</v>
      </c>
      <c r="BG2754" s="181" t="s">
        <v>1886</v>
      </c>
      <c r="BH2754">
        <v>0</v>
      </c>
      <c r="BI2754" s="184">
        <v>0</v>
      </c>
      <c r="BJ2754" s="182">
        <v>0</v>
      </c>
      <c r="BK2754" s="181" t="s">
        <v>1886</v>
      </c>
      <c r="BL2754">
        <v>0</v>
      </c>
      <c r="BM2754">
        <v>0</v>
      </c>
      <c r="BN2754">
        <v>0</v>
      </c>
    </row>
    <row r="2755" spans="1:66" x14ac:dyDescent="0.25">
      <c r="A2755">
        <v>11150</v>
      </c>
      <c r="B2755" t="s">
        <v>6839</v>
      </c>
      <c r="C2755">
        <v>6</v>
      </c>
      <c r="D2755">
        <v>0</v>
      </c>
      <c r="E2755">
        <v>0</v>
      </c>
      <c r="F2755" t="s">
        <v>1884</v>
      </c>
      <c r="G2755" t="s">
        <v>1884</v>
      </c>
      <c r="H2755" t="s">
        <v>1884</v>
      </c>
      <c r="I2755" t="s">
        <v>1884</v>
      </c>
      <c r="J2755" t="s">
        <v>1884</v>
      </c>
      <c r="K2755" t="s">
        <v>1884</v>
      </c>
      <c r="L2755" t="s">
        <v>1884</v>
      </c>
      <c r="M2755" s="180">
        <v>45937</v>
      </c>
      <c r="N2755" t="s">
        <v>1886</v>
      </c>
      <c r="O2755" t="s">
        <v>1886</v>
      </c>
      <c r="P2755" t="s">
        <v>6840</v>
      </c>
      <c r="Q2755">
        <v>0</v>
      </c>
      <c r="R2755">
        <v>0</v>
      </c>
      <c r="S2755" t="s">
        <v>1886</v>
      </c>
      <c r="T2755" t="s">
        <v>1886</v>
      </c>
      <c r="U2755">
        <v>0</v>
      </c>
      <c r="V2755" t="s">
        <v>1886</v>
      </c>
      <c r="W2755">
        <v>0</v>
      </c>
      <c r="X2755">
        <v>0</v>
      </c>
      <c r="Y2755">
        <v>0</v>
      </c>
      <c r="Z2755" t="s">
        <v>1884</v>
      </c>
      <c r="AA2755" t="s">
        <v>1884</v>
      </c>
      <c r="AB2755" t="s">
        <v>1884</v>
      </c>
      <c r="AC2755">
        <v>0</v>
      </c>
      <c r="AD2755">
        <v>8.6999999999999993</v>
      </c>
      <c r="AE2755">
        <v>0</v>
      </c>
      <c r="AF2755">
        <v>0</v>
      </c>
      <c r="AG2755" t="s">
        <v>1884</v>
      </c>
      <c r="AH2755" s="181" t="s">
        <v>1886</v>
      </c>
      <c r="AI2755" s="182">
        <v>244</v>
      </c>
      <c r="AJ2755" s="181" t="s">
        <v>2723</v>
      </c>
      <c r="AK2755" s="181" t="s">
        <v>6841</v>
      </c>
      <c r="AL2755" s="181" t="s">
        <v>1886</v>
      </c>
      <c r="AO2755" s="181"/>
      <c r="AQ2755">
        <v>10</v>
      </c>
      <c r="AR2755" s="182">
        <v>40</v>
      </c>
      <c r="AS2755" s="183" t="s">
        <v>1885</v>
      </c>
      <c r="AT2755">
        <v>0</v>
      </c>
      <c r="AU2755">
        <v>64</v>
      </c>
      <c r="AV2755" s="182">
        <v>0</v>
      </c>
      <c r="AW2755" s="184">
        <v>0</v>
      </c>
      <c r="AX2755" s="183" t="s">
        <v>1884</v>
      </c>
      <c r="AY2755" s="184">
        <v>0</v>
      </c>
      <c r="AZ2755">
        <v>0</v>
      </c>
      <c r="BA2755">
        <v>0</v>
      </c>
      <c r="BB2755">
        <v>0</v>
      </c>
      <c r="BC2755" s="182">
        <v>11150</v>
      </c>
      <c r="BD2755" t="s">
        <v>1886</v>
      </c>
      <c r="BE2755" t="s">
        <v>1886</v>
      </c>
      <c r="BF2755" t="s">
        <v>1886</v>
      </c>
      <c r="BG2755" s="181" t="s">
        <v>1886</v>
      </c>
      <c r="BH2755">
        <v>0</v>
      </c>
      <c r="BI2755" s="184">
        <v>0</v>
      </c>
      <c r="BJ2755" s="182">
        <v>0</v>
      </c>
      <c r="BK2755" s="181" t="s">
        <v>1886</v>
      </c>
      <c r="BL2755">
        <v>0</v>
      </c>
      <c r="BM2755">
        <v>0</v>
      </c>
      <c r="BN2755">
        <v>0</v>
      </c>
    </row>
    <row r="2756" spans="1:66" x14ac:dyDescent="0.25">
      <c r="A2756">
        <v>11151</v>
      </c>
      <c r="B2756" t="s">
        <v>6842</v>
      </c>
      <c r="C2756">
        <v>25</v>
      </c>
      <c r="D2756">
        <v>0</v>
      </c>
      <c r="E2756">
        <v>0</v>
      </c>
      <c r="F2756" t="s">
        <v>1884</v>
      </c>
      <c r="G2756" t="s">
        <v>1885</v>
      </c>
      <c r="H2756" t="s">
        <v>1884</v>
      </c>
      <c r="I2756" t="s">
        <v>1884</v>
      </c>
      <c r="J2756" t="s">
        <v>1884</v>
      </c>
      <c r="K2756" t="s">
        <v>1884</v>
      </c>
      <c r="L2756" t="s">
        <v>1884</v>
      </c>
      <c r="M2756" s="180">
        <v>45938</v>
      </c>
      <c r="N2756" t="s">
        <v>1886</v>
      </c>
      <c r="O2756" t="s">
        <v>1886</v>
      </c>
      <c r="P2756" t="s">
        <v>1886</v>
      </c>
      <c r="Q2756">
        <v>0</v>
      </c>
      <c r="R2756">
        <v>0</v>
      </c>
      <c r="S2756" t="s">
        <v>1886</v>
      </c>
      <c r="T2756" t="s">
        <v>1886</v>
      </c>
      <c r="U2756">
        <v>0</v>
      </c>
      <c r="V2756" t="s">
        <v>1886</v>
      </c>
      <c r="W2756">
        <v>0</v>
      </c>
      <c r="X2756">
        <v>0</v>
      </c>
      <c r="Y2756">
        <v>0</v>
      </c>
      <c r="Z2756" t="s">
        <v>1884</v>
      </c>
      <c r="AA2756" t="s">
        <v>1884</v>
      </c>
      <c r="AB2756" t="s">
        <v>1884</v>
      </c>
      <c r="AC2756">
        <v>0</v>
      </c>
      <c r="AD2756">
        <v>0</v>
      </c>
      <c r="AE2756">
        <v>0</v>
      </c>
      <c r="AF2756">
        <v>0</v>
      </c>
      <c r="AG2756" t="s">
        <v>1884</v>
      </c>
      <c r="AH2756" s="181" t="s">
        <v>1886</v>
      </c>
      <c r="AI2756" s="182">
        <v>51</v>
      </c>
      <c r="AJ2756" s="181" t="s">
        <v>1967</v>
      </c>
      <c r="AK2756" s="181" t="s">
        <v>6843</v>
      </c>
      <c r="AL2756" s="181" t="s">
        <v>1886</v>
      </c>
      <c r="AO2756" s="181"/>
      <c r="AQ2756">
        <v>10</v>
      </c>
      <c r="AR2756" s="182">
        <v>40</v>
      </c>
      <c r="AS2756" s="183" t="s">
        <v>1885</v>
      </c>
      <c r="AT2756">
        <v>0</v>
      </c>
      <c r="AU2756">
        <v>0</v>
      </c>
      <c r="AV2756" s="182">
        <v>0</v>
      </c>
      <c r="AW2756" s="184">
        <v>0</v>
      </c>
      <c r="AX2756" s="183" t="s">
        <v>1884</v>
      </c>
      <c r="AY2756" s="184">
        <v>0</v>
      </c>
      <c r="AZ2756">
        <v>0</v>
      </c>
      <c r="BA2756">
        <v>0</v>
      </c>
      <c r="BB2756">
        <v>0</v>
      </c>
      <c r="BC2756" s="182">
        <v>11151</v>
      </c>
      <c r="BD2756" t="s">
        <v>1886</v>
      </c>
      <c r="BE2756" t="s">
        <v>1886</v>
      </c>
      <c r="BF2756" t="s">
        <v>1886</v>
      </c>
      <c r="BG2756" s="181" t="s">
        <v>1886</v>
      </c>
      <c r="BH2756">
        <v>0</v>
      </c>
      <c r="BI2756" s="184">
        <v>0</v>
      </c>
      <c r="BJ2756" s="182">
        <v>0</v>
      </c>
      <c r="BK2756" s="181" t="s">
        <v>1886</v>
      </c>
      <c r="BL2756">
        <v>0</v>
      </c>
      <c r="BM2756">
        <v>0</v>
      </c>
      <c r="BN2756">
        <v>0</v>
      </c>
    </row>
    <row r="2757" spans="1:66" x14ac:dyDescent="0.25">
      <c r="A2757">
        <v>11152</v>
      </c>
      <c r="B2757" t="s">
        <v>6844</v>
      </c>
      <c r="C2757">
        <v>16</v>
      </c>
      <c r="D2757">
        <v>0</v>
      </c>
      <c r="E2757">
        <v>0</v>
      </c>
      <c r="F2757" t="s">
        <v>1884</v>
      </c>
      <c r="G2757" t="s">
        <v>1885</v>
      </c>
      <c r="H2757" t="s">
        <v>1884</v>
      </c>
      <c r="I2757" t="s">
        <v>1884</v>
      </c>
      <c r="J2757" t="s">
        <v>1884</v>
      </c>
      <c r="K2757" t="s">
        <v>1884</v>
      </c>
      <c r="L2757" t="s">
        <v>1884</v>
      </c>
      <c r="M2757" s="180">
        <v>45944</v>
      </c>
      <c r="N2757" t="s">
        <v>1886</v>
      </c>
      <c r="O2757" t="s">
        <v>1886</v>
      </c>
      <c r="P2757" t="s">
        <v>6845</v>
      </c>
      <c r="Q2757">
        <v>0</v>
      </c>
      <c r="R2757">
        <v>0</v>
      </c>
      <c r="S2757" t="s">
        <v>1886</v>
      </c>
      <c r="T2757" t="s">
        <v>1886</v>
      </c>
      <c r="U2757">
        <v>0</v>
      </c>
      <c r="V2757" t="s">
        <v>1886</v>
      </c>
      <c r="W2757">
        <v>0</v>
      </c>
      <c r="X2757">
        <v>0</v>
      </c>
      <c r="Y2757">
        <v>0</v>
      </c>
      <c r="Z2757" t="s">
        <v>1884</v>
      </c>
      <c r="AA2757" t="s">
        <v>1884</v>
      </c>
      <c r="AB2757" t="s">
        <v>1884</v>
      </c>
      <c r="AC2757">
        <v>0</v>
      </c>
      <c r="AD2757">
        <v>0</v>
      </c>
      <c r="AE2757">
        <v>0</v>
      </c>
      <c r="AF2757">
        <v>0</v>
      </c>
      <c r="AG2757" t="s">
        <v>1884</v>
      </c>
      <c r="AH2757" s="181" t="s">
        <v>1886</v>
      </c>
      <c r="AI2757" s="182">
        <v>129</v>
      </c>
      <c r="AJ2757" s="181" t="s">
        <v>2178</v>
      </c>
      <c r="AK2757" s="181" t="s">
        <v>1886</v>
      </c>
      <c r="AL2757" s="181" t="s">
        <v>1886</v>
      </c>
      <c r="AO2757" s="181"/>
      <c r="AQ2757">
        <v>10</v>
      </c>
      <c r="AR2757" s="182">
        <v>40</v>
      </c>
      <c r="AS2757" s="183" t="s">
        <v>1885</v>
      </c>
      <c r="AT2757">
        <v>0</v>
      </c>
      <c r="AU2757">
        <v>104</v>
      </c>
      <c r="AV2757" s="182">
        <v>0</v>
      </c>
      <c r="AW2757" s="184">
        <v>0</v>
      </c>
      <c r="AX2757" s="183" t="s">
        <v>1884</v>
      </c>
      <c r="AY2757" s="184">
        <v>0</v>
      </c>
      <c r="AZ2757">
        <v>0</v>
      </c>
      <c r="BA2757">
        <v>0</v>
      </c>
      <c r="BB2757">
        <v>0</v>
      </c>
      <c r="BC2757" s="182">
        <v>11152</v>
      </c>
      <c r="BD2757" t="s">
        <v>1886</v>
      </c>
      <c r="BE2757" t="s">
        <v>1886</v>
      </c>
      <c r="BF2757" t="s">
        <v>1886</v>
      </c>
      <c r="BG2757" s="181" t="s">
        <v>1886</v>
      </c>
      <c r="BH2757">
        <v>0</v>
      </c>
      <c r="BI2757" s="184">
        <v>0</v>
      </c>
      <c r="BJ2757" s="182">
        <v>0</v>
      </c>
      <c r="BK2757" s="181" t="s">
        <v>1886</v>
      </c>
      <c r="BL2757">
        <v>0</v>
      </c>
      <c r="BM2757">
        <v>0</v>
      </c>
      <c r="BN2757">
        <v>0</v>
      </c>
    </row>
    <row r="2758" spans="1:66" x14ac:dyDescent="0.25">
      <c r="A2758">
        <v>11153</v>
      </c>
      <c r="B2758" t="s">
        <v>6846</v>
      </c>
      <c r="C2758">
        <v>16</v>
      </c>
      <c r="D2758">
        <v>0</v>
      </c>
      <c r="E2758">
        <v>0</v>
      </c>
      <c r="F2758" t="s">
        <v>1884</v>
      </c>
      <c r="G2758" t="s">
        <v>1885</v>
      </c>
      <c r="H2758" t="s">
        <v>1884</v>
      </c>
      <c r="I2758" t="s">
        <v>1884</v>
      </c>
      <c r="J2758" t="s">
        <v>1884</v>
      </c>
      <c r="K2758" t="s">
        <v>1884</v>
      </c>
      <c r="L2758" t="s">
        <v>1884</v>
      </c>
      <c r="M2758" s="180">
        <v>45944</v>
      </c>
      <c r="N2758" t="s">
        <v>1886</v>
      </c>
      <c r="O2758" t="s">
        <v>1886</v>
      </c>
      <c r="P2758" t="s">
        <v>6847</v>
      </c>
      <c r="Q2758">
        <v>0</v>
      </c>
      <c r="R2758">
        <v>0</v>
      </c>
      <c r="S2758" t="s">
        <v>1886</v>
      </c>
      <c r="T2758" t="s">
        <v>1886</v>
      </c>
      <c r="U2758">
        <v>0</v>
      </c>
      <c r="V2758" t="s">
        <v>1886</v>
      </c>
      <c r="W2758">
        <v>0</v>
      </c>
      <c r="X2758">
        <v>0</v>
      </c>
      <c r="Y2758">
        <v>0</v>
      </c>
      <c r="Z2758" t="s">
        <v>1884</v>
      </c>
      <c r="AA2758" t="s">
        <v>1884</v>
      </c>
      <c r="AB2758" t="s">
        <v>1884</v>
      </c>
      <c r="AC2758">
        <v>0</v>
      </c>
      <c r="AD2758">
        <v>0</v>
      </c>
      <c r="AE2758">
        <v>0</v>
      </c>
      <c r="AF2758">
        <v>0</v>
      </c>
      <c r="AG2758" t="s">
        <v>1884</v>
      </c>
      <c r="AH2758" s="181" t="s">
        <v>1886</v>
      </c>
      <c r="AI2758" s="182">
        <v>129</v>
      </c>
      <c r="AJ2758" s="181" t="s">
        <v>2178</v>
      </c>
      <c r="AK2758" s="181" t="s">
        <v>1886</v>
      </c>
      <c r="AL2758" s="181" t="s">
        <v>1886</v>
      </c>
      <c r="AO2758" s="181"/>
      <c r="AQ2758">
        <v>10</v>
      </c>
      <c r="AR2758" s="182">
        <v>40</v>
      </c>
      <c r="AS2758" s="183" t="s">
        <v>1885</v>
      </c>
      <c r="AT2758">
        <v>0</v>
      </c>
      <c r="AU2758">
        <v>104</v>
      </c>
      <c r="AV2758" s="182">
        <v>0</v>
      </c>
      <c r="AW2758" s="184">
        <v>0</v>
      </c>
      <c r="AX2758" s="183" t="s">
        <v>1884</v>
      </c>
      <c r="AY2758" s="184">
        <v>0</v>
      </c>
      <c r="AZ2758">
        <v>0</v>
      </c>
      <c r="BA2758">
        <v>0</v>
      </c>
      <c r="BB2758">
        <v>0</v>
      </c>
      <c r="BC2758" s="182">
        <v>11153</v>
      </c>
      <c r="BD2758" t="s">
        <v>1886</v>
      </c>
      <c r="BE2758" t="s">
        <v>1886</v>
      </c>
      <c r="BF2758" t="s">
        <v>1886</v>
      </c>
      <c r="BG2758" s="181" t="s">
        <v>1886</v>
      </c>
      <c r="BH2758">
        <v>0</v>
      </c>
      <c r="BI2758" s="184">
        <v>0</v>
      </c>
      <c r="BJ2758" s="182">
        <v>0</v>
      </c>
      <c r="BK2758" s="181" t="s">
        <v>1886</v>
      </c>
      <c r="BL2758">
        <v>0</v>
      </c>
      <c r="BM2758">
        <v>0</v>
      </c>
      <c r="BN2758">
        <v>0</v>
      </c>
    </row>
    <row r="2759" spans="1:66" x14ac:dyDescent="0.25">
      <c r="A2759">
        <v>11154</v>
      </c>
      <c r="B2759" t="s">
        <v>6848</v>
      </c>
      <c r="C2759">
        <v>16</v>
      </c>
      <c r="D2759">
        <v>0</v>
      </c>
      <c r="E2759">
        <v>0</v>
      </c>
      <c r="F2759" t="s">
        <v>1884</v>
      </c>
      <c r="G2759" t="s">
        <v>1885</v>
      </c>
      <c r="H2759" t="s">
        <v>1884</v>
      </c>
      <c r="I2759" t="s">
        <v>1884</v>
      </c>
      <c r="J2759" t="s">
        <v>1884</v>
      </c>
      <c r="K2759" t="s">
        <v>1884</v>
      </c>
      <c r="L2759" t="s">
        <v>1884</v>
      </c>
      <c r="M2759" s="180">
        <v>45944</v>
      </c>
      <c r="N2759" t="s">
        <v>1886</v>
      </c>
      <c r="O2759" t="s">
        <v>1886</v>
      </c>
      <c r="P2759" t="s">
        <v>6849</v>
      </c>
      <c r="Q2759">
        <v>0</v>
      </c>
      <c r="R2759">
        <v>0</v>
      </c>
      <c r="S2759" t="s">
        <v>1886</v>
      </c>
      <c r="T2759" t="s">
        <v>1886</v>
      </c>
      <c r="U2759">
        <v>0</v>
      </c>
      <c r="V2759" t="s">
        <v>1886</v>
      </c>
      <c r="W2759">
        <v>0</v>
      </c>
      <c r="X2759">
        <v>0</v>
      </c>
      <c r="Y2759">
        <v>0</v>
      </c>
      <c r="Z2759" t="s">
        <v>1884</v>
      </c>
      <c r="AA2759" t="s">
        <v>1884</v>
      </c>
      <c r="AB2759" t="s">
        <v>1884</v>
      </c>
      <c r="AC2759">
        <v>0</v>
      </c>
      <c r="AD2759">
        <v>0</v>
      </c>
      <c r="AE2759">
        <v>0</v>
      </c>
      <c r="AF2759">
        <v>0</v>
      </c>
      <c r="AG2759" t="s">
        <v>1884</v>
      </c>
      <c r="AH2759" s="181" t="s">
        <v>1886</v>
      </c>
      <c r="AI2759" s="182">
        <v>129</v>
      </c>
      <c r="AJ2759" s="181" t="s">
        <v>2178</v>
      </c>
      <c r="AK2759" s="181" t="s">
        <v>1886</v>
      </c>
      <c r="AL2759" s="181" t="s">
        <v>1886</v>
      </c>
      <c r="AO2759" s="181"/>
      <c r="AQ2759">
        <v>10</v>
      </c>
      <c r="AR2759" s="182">
        <v>40</v>
      </c>
      <c r="AS2759" s="183" t="s">
        <v>1885</v>
      </c>
      <c r="AT2759">
        <v>0</v>
      </c>
      <c r="AU2759">
        <v>104</v>
      </c>
      <c r="AV2759" s="182">
        <v>0</v>
      </c>
      <c r="AW2759" s="184">
        <v>0</v>
      </c>
      <c r="AX2759" s="183" t="s">
        <v>1884</v>
      </c>
      <c r="AY2759" s="184">
        <v>0</v>
      </c>
      <c r="AZ2759">
        <v>0</v>
      </c>
      <c r="BA2759">
        <v>0</v>
      </c>
      <c r="BB2759">
        <v>0</v>
      </c>
      <c r="BC2759" s="182">
        <v>11154</v>
      </c>
      <c r="BD2759" t="s">
        <v>1886</v>
      </c>
      <c r="BE2759" t="s">
        <v>1886</v>
      </c>
      <c r="BF2759" t="s">
        <v>1886</v>
      </c>
      <c r="BG2759" s="181" t="s">
        <v>1886</v>
      </c>
      <c r="BH2759">
        <v>0</v>
      </c>
      <c r="BI2759" s="184">
        <v>0</v>
      </c>
      <c r="BJ2759" s="182">
        <v>0</v>
      </c>
      <c r="BK2759" s="181" t="s">
        <v>1886</v>
      </c>
      <c r="BL2759">
        <v>0</v>
      </c>
      <c r="BM2759">
        <v>0</v>
      </c>
      <c r="BN2759">
        <v>0</v>
      </c>
    </row>
    <row r="2760" spans="1:66" x14ac:dyDescent="0.25">
      <c r="A2760">
        <v>11155</v>
      </c>
      <c r="B2760" t="s">
        <v>6850</v>
      </c>
      <c r="C2760">
        <v>16</v>
      </c>
      <c r="D2760">
        <v>0</v>
      </c>
      <c r="E2760">
        <v>0</v>
      </c>
      <c r="F2760" t="s">
        <v>1884</v>
      </c>
      <c r="G2760" t="s">
        <v>1885</v>
      </c>
      <c r="H2760" t="s">
        <v>1884</v>
      </c>
      <c r="I2760" t="s">
        <v>1884</v>
      </c>
      <c r="J2760" t="s">
        <v>1884</v>
      </c>
      <c r="K2760" t="s">
        <v>1884</v>
      </c>
      <c r="L2760" t="s">
        <v>1884</v>
      </c>
      <c r="M2760" s="180">
        <v>45944</v>
      </c>
      <c r="N2760" t="s">
        <v>1886</v>
      </c>
      <c r="O2760" t="s">
        <v>1886</v>
      </c>
      <c r="P2760" t="s">
        <v>6851</v>
      </c>
      <c r="Q2760">
        <v>0</v>
      </c>
      <c r="R2760">
        <v>0</v>
      </c>
      <c r="S2760" t="s">
        <v>1886</v>
      </c>
      <c r="T2760" t="s">
        <v>1886</v>
      </c>
      <c r="U2760">
        <v>0</v>
      </c>
      <c r="V2760" t="s">
        <v>1886</v>
      </c>
      <c r="W2760">
        <v>0</v>
      </c>
      <c r="X2760">
        <v>0</v>
      </c>
      <c r="Y2760">
        <v>0</v>
      </c>
      <c r="Z2760" t="s">
        <v>1884</v>
      </c>
      <c r="AA2760" t="s">
        <v>1884</v>
      </c>
      <c r="AB2760" t="s">
        <v>1884</v>
      </c>
      <c r="AC2760">
        <v>0</v>
      </c>
      <c r="AD2760">
        <v>0</v>
      </c>
      <c r="AE2760">
        <v>0</v>
      </c>
      <c r="AF2760">
        <v>0</v>
      </c>
      <c r="AG2760" t="s">
        <v>1884</v>
      </c>
      <c r="AH2760" s="181" t="s">
        <v>1886</v>
      </c>
      <c r="AI2760" s="182">
        <v>129</v>
      </c>
      <c r="AJ2760" s="181" t="s">
        <v>2178</v>
      </c>
      <c r="AK2760" s="181" t="s">
        <v>1886</v>
      </c>
      <c r="AL2760" s="181" t="s">
        <v>1886</v>
      </c>
      <c r="AO2760" s="181"/>
      <c r="AQ2760">
        <v>10</v>
      </c>
      <c r="AR2760" s="182">
        <v>40</v>
      </c>
      <c r="AS2760" s="183" t="s">
        <v>1885</v>
      </c>
      <c r="AT2760">
        <v>0</v>
      </c>
      <c r="AU2760">
        <v>104</v>
      </c>
      <c r="AV2760" s="182">
        <v>0</v>
      </c>
      <c r="AW2760" s="184">
        <v>0</v>
      </c>
      <c r="AX2760" s="183" t="s">
        <v>1884</v>
      </c>
      <c r="AY2760" s="184">
        <v>0</v>
      </c>
      <c r="AZ2760">
        <v>0</v>
      </c>
      <c r="BA2760">
        <v>0</v>
      </c>
      <c r="BB2760">
        <v>0</v>
      </c>
      <c r="BC2760" s="182">
        <v>11155</v>
      </c>
      <c r="BD2760" t="s">
        <v>1886</v>
      </c>
      <c r="BE2760" t="s">
        <v>1886</v>
      </c>
      <c r="BF2760" t="s">
        <v>1886</v>
      </c>
      <c r="BG2760" s="181" t="s">
        <v>1886</v>
      </c>
      <c r="BH2760">
        <v>0</v>
      </c>
      <c r="BI2760" s="184">
        <v>0</v>
      </c>
      <c r="BJ2760" s="182">
        <v>0</v>
      </c>
      <c r="BK2760" s="181" t="s">
        <v>1886</v>
      </c>
      <c r="BL2760">
        <v>0</v>
      </c>
      <c r="BM2760">
        <v>0</v>
      </c>
      <c r="BN2760">
        <v>0</v>
      </c>
    </row>
    <row r="2761" spans="1:66" x14ac:dyDescent="0.25">
      <c r="A2761">
        <v>11156</v>
      </c>
      <c r="B2761" t="s">
        <v>1399</v>
      </c>
      <c r="C2761">
        <v>16</v>
      </c>
      <c r="D2761">
        <v>0</v>
      </c>
      <c r="E2761">
        <v>0</v>
      </c>
      <c r="F2761" t="s">
        <v>1884</v>
      </c>
      <c r="G2761" t="s">
        <v>1885</v>
      </c>
      <c r="H2761" t="s">
        <v>1884</v>
      </c>
      <c r="I2761" t="s">
        <v>1884</v>
      </c>
      <c r="J2761" t="s">
        <v>1884</v>
      </c>
      <c r="K2761" t="s">
        <v>1884</v>
      </c>
      <c r="L2761" t="s">
        <v>1884</v>
      </c>
      <c r="M2761" s="180">
        <v>45944</v>
      </c>
      <c r="N2761" t="s">
        <v>1886</v>
      </c>
      <c r="O2761" t="s">
        <v>1886</v>
      </c>
      <c r="P2761" t="s">
        <v>6852</v>
      </c>
      <c r="Q2761">
        <v>0</v>
      </c>
      <c r="R2761">
        <v>0</v>
      </c>
      <c r="S2761" t="s">
        <v>1886</v>
      </c>
      <c r="T2761" t="s">
        <v>1886</v>
      </c>
      <c r="U2761">
        <v>0</v>
      </c>
      <c r="V2761" t="s">
        <v>1886</v>
      </c>
      <c r="W2761">
        <v>0</v>
      </c>
      <c r="X2761">
        <v>0</v>
      </c>
      <c r="Y2761">
        <v>0</v>
      </c>
      <c r="Z2761" t="s">
        <v>1884</v>
      </c>
      <c r="AA2761" t="s">
        <v>1884</v>
      </c>
      <c r="AB2761" t="s">
        <v>1884</v>
      </c>
      <c r="AC2761">
        <v>0</v>
      </c>
      <c r="AD2761">
        <v>0</v>
      </c>
      <c r="AE2761">
        <v>0</v>
      </c>
      <c r="AF2761">
        <v>0</v>
      </c>
      <c r="AG2761" t="s">
        <v>1884</v>
      </c>
      <c r="AH2761" s="181" t="s">
        <v>1886</v>
      </c>
      <c r="AI2761" s="182">
        <v>129</v>
      </c>
      <c r="AJ2761" s="181" t="s">
        <v>2178</v>
      </c>
      <c r="AK2761" s="181" t="s">
        <v>1886</v>
      </c>
      <c r="AL2761" s="181" t="s">
        <v>1886</v>
      </c>
      <c r="AO2761" s="181"/>
      <c r="AQ2761">
        <v>10</v>
      </c>
      <c r="AR2761" s="182">
        <v>40</v>
      </c>
      <c r="AS2761" s="183" t="s">
        <v>1885</v>
      </c>
      <c r="AT2761">
        <v>0</v>
      </c>
      <c r="AU2761">
        <v>104</v>
      </c>
      <c r="AV2761" s="182">
        <v>0</v>
      </c>
      <c r="AW2761" s="184">
        <v>0</v>
      </c>
      <c r="AX2761" s="183" t="s">
        <v>1884</v>
      </c>
      <c r="AY2761" s="184">
        <v>0</v>
      </c>
      <c r="AZ2761">
        <v>0</v>
      </c>
      <c r="BA2761">
        <v>0</v>
      </c>
      <c r="BB2761">
        <v>0</v>
      </c>
      <c r="BC2761" s="182">
        <v>11156</v>
      </c>
      <c r="BD2761" t="s">
        <v>1886</v>
      </c>
      <c r="BE2761" t="s">
        <v>1886</v>
      </c>
      <c r="BF2761" t="s">
        <v>1886</v>
      </c>
      <c r="BG2761" s="181" t="s">
        <v>1886</v>
      </c>
      <c r="BH2761">
        <v>0</v>
      </c>
      <c r="BI2761" s="184">
        <v>0</v>
      </c>
      <c r="BJ2761" s="182">
        <v>0</v>
      </c>
      <c r="BK2761" s="181" t="s">
        <v>1886</v>
      </c>
      <c r="BL2761">
        <v>0</v>
      </c>
      <c r="BM2761">
        <v>0</v>
      </c>
      <c r="BN2761">
        <v>0</v>
      </c>
    </row>
    <row r="2762" spans="1:66" x14ac:dyDescent="0.25">
      <c r="A2762">
        <v>11157</v>
      </c>
      <c r="B2762" t="s">
        <v>6853</v>
      </c>
      <c r="C2762">
        <v>6</v>
      </c>
      <c r="D2762">
        <v>0</v>
      </c>
      <c r="E2762">
        <v>0</v>
      </c>
      <c r="F2762" t="s">
        <v>1884</v>
      </c>
      <c r="G2762" t="s">
        <v>1885</v>
      </c>
      <c r="H2762" t="s">
        <v>1884</v>
      </c>
      <c r="I2762" t="s">
        <v>1884</v>
      </c>
      <c r="J2762" t="s">
        <v>1884</v>
      </c>
      <c r="K2762" t="s">
        <v>1884</v>
      </c>
      <c r="L2762" t="s">
        <v>1884</v>
      </c>
      <c r="M2762" s="180">
        <v>45945</v>
      </c>
      <c r="N2762" t="s">
        <v>1886</v>
      </c>
      <c r="O2762" t="s">
        <v>1886</v>
      </c>
      <c r="P2762" t="s">
        <v>6854</v>
      </c>
      <c r="Q2762">
        <v>0</v>
      </c>
      <c r="R2762">
        <v>0</v>
      </c>
      <c r="S2762" t="s">
        <v>1886</v>
      </c>
      <c r="T2762" t="s">
        <v>1886</v>
      </c>
      <c r="U2762">
        <v>0</v>
      </c>
      <c r="V2762" t="s">
        <v>1886</v>
      </c>
      <c r="W2762">
        <v>0</v>
      </c>
      <c r="X2762">
        <v>0</v>
      </c>
      <c r="Y2762">
        <v>0</v>
      </c>
      <c r="Z2762" t="s">
        <v>1884</v>
      </c>
      <c r="AA2762" t="s">
        <v>1884</v>
      </c>
      <c r="AB2762" t="s">
        <v>1884</v>
      </c>
      <c r="AC2762">
        <v>0</v>
      </c>
      <c r="AD2762">
        <v>0</v>
      </c>
      <c r="AE2762">
        <v>0</v>
      </c>
      <c r="AF2762">
        <v>0</v>
      </c>
      <c r="AG2762" t="s">
        <v>1884</v>
      </c>
      <c r="AH2762" s="181" t="s">
        <v>1886</v>
      </c>
      <c r="AI2762" s="182">
        <v>1108</v>
      </c>
      <c r="AJ2762" s="181" t="s">
        <v>6855</v>
      </c>
      <c r="AK2762" s="181" t="s">
        <v>1886</v>
      </c>
      <c r="AL2762" s="181" t="s">
        <v>1886</v>
      </c>
      <c r="AO2762" s="181"/>
      <c r="AQ2762">
        <v>10</v>
      </c>
      <c r="AR2762" s="182">
        <v>40</v>
      </c>
      <c r="AS2762" s="183" t="s">
        <v>1885</v>
      </c>
      <c r="AT2762">
        <v>0</v>
      </c>
      <c r="AU2762">
        <v>0</v>
      </c>
      <c r="AV2762" s="182">
        <v>0</v>
      </c>
      <c r="AW2762" s="184">
        <v>0</v>
      </c>
      <c r="AX2762" s="183" t="s">
        <v>1884</v>
      </c>
      <c r="AY2762" s="184">
        <v>0</v>
      </c>
      <c r="AZ2762">
        <v>0</v>
      </c>
      <c r="BA2762">
        <v>0</v>
      </c>
      <c r="BB2762">
        <v>0</v>
      </c>
      <c r="BC2762" s="182">
        <v>11157</v>
      </c>
      <c r="BD2762" t="s">
        <v>1886</v>
      </c>
      <c r="BE2762" t="s">
        <v>1886</v>
      </c>
      <c r="BF2762" t="s">
        <v>1886</v>
      </c>
      <c r="BG2762" s="181" t="s">
        <v>1886</v>
      </c>
      <c r="BH2762">
        <v>0</v>
      </c>
      <c r="BI2762" s="184">
        <v>0</v>
      </c>
      <c r="BJ2762" s="182">
        <v>0</v>
      </c>
      <c r="BK2762" s="181" t="s">
        <v>1886</v>
      </c>
      <c r="BL2762">
        <v>0</v>
      </c>
      <c r="BM2762">
        <v>0</v>
      </c>
      <c r="BN2762">
        <v>0</v>
      </c>
    </row>
    <row r="2763" spans="1:66" x14ac:dyDescent="0.25">
      <c r="A2763">
        <v>11158</v>
      </c>
      <c r="B2763" t="s">
        <v>6856</v>
      </c>
      <c r="C2763">
        <v>6</v>
      </c>
      <c r="D2763">
        <v>0</v>
      </c>
      <c r="E2763">
        <v>0</v>
      </c>
      <c r="F2763" t="s">
        <v>1884</v>
      </c>
      <c r="G2763" t="s">
        <v>1885</v>
      </c>
      <c r="H2763" t="s">
        <v>1884</v>
      </c>
      <c r="I2763" t="s">
        <v>1884</v>
      </c>
      <c r="J2763" t="s">
        <v>1884</v>
      </c>
      <c r="K2763" t="s">
        <v>1884</v>
      </c>
      <c r="L2763" t="s">
        <v>1884</v>
      </c>
      <c r="M2763" s="180">
        <v>45945</v>
      </c>
      <c r="N2763" t="s">
        <v>1886</v>
      </c>
      <c r="O2763" t="s">
        <v>1886</v>
      </c>
      <c r="P2763" t="s">
        <v>6857</v>
      </c>
      <c r="Q2763">
        <v>0</v>
      </c>
      <c r="R2763">
        <v>0</v>
      </c>
      <c r="S2763" t="s">
        <v>1886</v>
      </c>
      <c r="T2763" t="s">
        <v>1886</v>
      </c>
      <c r="U2763">
        <v>0</v>
      </c>
      <c r="V2763" t="s">
        <v>1886</v>
      </c>
      <c r="W2763">
        <v>0</v>
      </c>
      <c r="X2763">
        <v>0</v>
      </c>
      <c r="Y2763">
        <v>0</v>
      </c>
      <c r="Z2763" t="s">
        <v>1884</v>
      </c>
      <c r="AA2763" t="s">
        <v>1884</v>
      </c>
      <c r="AB2763" t="s">
        <v>1884</v>
      </c>
      <c r="AC2763">
        <v>0</v>
      </c>
      <c r="AD2763">
        <v>0</v>
      </c>
      <c r="AE2763">
        <v>0</v>
      </c>
      <c r="AF2763">
        <v>0</v>
      </c>
      <c r="AG2763" t="s">
        <v>1884</v>
      </c>
      <c r="AH2763" s="181" t="s">
        <v>1886</v>
      </c>
      <c r="AI2763" s="182">
        <v>1045</v>
      </c>
      <c r="AJ2763" s="181" t="s">
        <v>6858</v>
      </c>
      <c r="AK2763" s="181" t="s">
        <v>1886</v>
      </c>
      <c r="AL2763" s="181" t="s">
        <v>1886</v>
      </c>
      <c r="AO2763" s="181"/>
      <c r="AQ2763">
        <v>10</v>
      </c>
      <c r="AR2763" s="182">
        <v>40</v>
      </c>
      <c r="AS2763" s="183" t="s">
        <v>1885</v>
      </c>
      <c r="AT2763">
        <v>0</v>
      </c>
      <c r="AU2763">
        <v>0</v>
      </c>
      <c r="AV2763" s="182">
        <v>0</v>
      </c>
      <c r="AW2763" s="184">
        <v>0</v>
      </c>
      <c r="AX2763" s="183" t="s">
        <v>1884</v>
      </c>
      <c r="AY2763" s="184">
        <v>0</v>
      </c>
      <c r="AZ2763">
        <v>0</v>
      </c>
      <c r="BA2763">
        <v>0</v>
      </c>
      <c r="BB2763">
        <v>0</v>
      </c>
      <c r="BC2763" s="182">
        <v>11158</v>
      </c>
      <c r="BD2763" t="s">
        <v>1886</v>
      </c>
      <c r="BE2763" t="s">
        <v>1886</v>
      </c>
      <c r="BF2763" t="s">
        <v>1886</v>
      </c>
      <c r="BG2763" s="181" t="s">
        <v>1886</v>
      </c>
      <c r="BH2763">
        <v>0</v>
      </c>
      <c r="BI2763" s="184">
        <v>0</v>
      </c>
      <c r="BJ2763" s="182">
        <v>0</v>
      </c>
      <c r="BK2763" s="181" t="s">
        <v>1886</v>
      </c>
      <c r="BL2763">
        <v>0</v>
      </c>
      <c r="BM2763">
        <v>0</v>
      </c>
      <c r="BN2763">
        <v>0</v>
      </c>
    </row>
    <row r="2764" spans="1:66" x14ac:dyDescent="0.25">
      <c r="A2764">
        <v>11159</v>
      </c>
      <c r="B2764" t="s">
        <v>6859</v>
      </c>
      <c r="C2764">
        <v>6</v>
      </c>
      <c r="D2764">
        <v>0</v>
      </c>
      <c r="E2764">
        <v>0</v>
      </c>
      <c r="F2764" t="s">
        <v>1884</v>
      </c>
      <c r="G2764" t="s">
        <v>1885</v>
      </c>
      <c r="H2764" t="s">
        <v>1884</v>
      </c>
      <c r="I2764" t="s">
        <v>1884</v>
      </c>
      <c r="J2764" t="s">
        <v>1884</v>
      </c>
      <c r="K2764" t="s">
        <v>1884</v>
      </c>
      <c r="L2764" t="s">
        <v>1884</v>
      </c>
      <c r="M2764" s="180">
        <v>45945</v>
      </c>
      <c r="N2764" t="s">
        <v>1886</v>
      </c>
      <c r="O2764" t="s">
        <v>1886</v>
      </c>
      <c r="P2764" t="s">
        <v>6860</v>
      </c>
      <c r="Q2764">
        <v>0</v>
      </c>
      <c r="R2764">
        <v>0</v>
      </c>
      <c r="S2764" t="s">
        <v>1886</v>
      </c>
      <c r="T2764" t="s">
        <v>1886</v>
      </c>
      <c r="U2764">
        <v>0</v>
      </c>
      <c r="V2764" t="s">
        <v>1886</v>
      </c>
      <c r="W2764">
        <v>0</v>
      </c>
      <c r="X2764">
        <v>0</v>
      </c>
      <c r="Y2764">
        <v>0</v>
      </c>
      <c r="Z2764" t="s">
        <v>1884</v>
      </c>
      <c r="AA2764" t="s">
        <v>1884</v>
      </c>
      <c r="AB2764" t="s">
        <v>1884</v>
      </c>
      <c r="AC2764">
        <v>0</v>
      </c>
      <c r="AD2764">
        <v>0</v>
      </c>
      <c r="AE2764">
        <v>0</v>
      </c>
      <c r="AF2764">
        <v>0</v>
      </c>
      <c r="AG2764" t="s">
        <v>1884</v>
      </c>
      <c r="AH2764" s="181" t="s">
        <v>1886</v>
      </c>
      <c r="AI2764" s="182">
        <v>1045</v>
      </c>
      <c r="AJ2764" s="181" t="s">
        <v>6858</v>
      </c>
      <c r="AK2764" s="181" t="s">
        <v>1886</v>
      </c>
      <c r="AL2764" s="181" t="s">
        <v>1886</v>
      </c>
      <c r="AO2764" s="181"/>
      <c r="AQ2764">
        <v>10</v>
      </c>
      <c r="AR2764" s="182">
        <v>40</v>
      </c>
      <c r="AS2764" s="183" t="s">
        <v>1885</v>
      </c>
      <c r="AT2764">
        <v>0</v>
      </c>
      <c r="AU2764">
        <v>0</v>
      </c>
      <c r="AV2764" s="182">
        <v>0</v>
      </c>
      <c r="AW2764" s="184">
        <v>0</v>
      </c>
      <c r="AX2764" s="183" t="s">
        <v>1884</v>
      </c>
      <c r="AY2764" s="184">
        <v>0</v>
      </c>
      <c r="AZ2764">
        <v>0</v>
      </c>
      <c r="BA2764">
        <v>0</v>
      </c>
      <c r="BB2764">
        <v>0</v>
      </c>
      <c r="BC2764" s="182">
        <v>11159</v>
      </c>
      <c r="BD2764" t="s">
        <v>1886</v>
      </c>
      <c r="BE2764" t="s">
        <v>1886</v>
      </c>
      <c r="BF2764" t="s">
        <v>1886</v>
      </c>
      <c r="BG2764" s="181" t="s">
        <v>1886</v>
      </c>
      <c r="BH2764">
        <v>0</v>
      </c>
      <c r="BI2764" s="184">
        <v>0</v>
      </c>
      <c r="BJ2764" s="182">
        <v>0</v>
      </c>
      <c r="BK2764" s="181" t="s">
        <v>1886</v>
      </c>
      <c r="BL2764">
        <v>0</v>
      </c>
      <c r="BM2764">
        <v>0</v>
      </c>
      <c r="BN2764">
        <v>0</v>
      </c>
    </row>
    <row r="2765" spans="1:66" x14ac:dyDescent="0.25">
      <c r="A2765">
        <v>11160</v>
      </c>
      <c r="B2765" t="s">
        <v>6861</v>
      </c>
      <c r="C2765">
        <v>6</v>
      </c>
      <c r="D2765">
        <v>0</v>
      </c>
      <c r="E2765">
        <v>0</v>
      </c>
      <c r="F2765" t="s">
        <v>1884</v>
      </c>
      <c r="G2765" t="s">
        <v>1885</v>
      </c>
      <c r="H2765" t="s">
        <v>1884</v>
      </c>
      <c r="I2765" t="s">
        <v>1884</v>
      </c>
      <c r="J2765" t="s">
        <v>1884</v>
      </c>
      <c r="K2765" t="s">
        <v>1884</v>
      </c>
      <c r="L2765" t="s">
        <v>1884</v>
      </c>
      <c r="M2765" s="180">
        <v>45945</v>
      </c>
      <c r="N2765" t="s">
        <v>1886</v>
      </c>
      <c r="O2765" t="s">
        <v>1886</v>
      </c>
      <c r="P2765" t="s">
        <v>6862</v>
      </c>
      <c r="Q2765">
        <v>0</v>
      </c>
      <c r="R2765">
        <v>0</v>
      </c>
      <c r="S2765" t="s">
        <v>1886</v>
      </c>
      <c r="T2765" t="s">
        <v>1886</v>
      </c>
      <c r="U2765">
        <v>0</v>
      </c>
      <c r="V2765" t="s">
        <v>1886</v>
      </c>
      <c r="W2765">
        <v>0</v>
      </c>
      <c r="X2765">
        <v>0</v>
      </c>
      <c r="Y2765">
        <v>0</v>
      </c>
      <c r="Z2765" t="s">
        <v>1884</v>
      </c>
      <c r="AA2765" t="s">
        <v>1884</v>
      </c>
      <c r="AB2765" t="s">
        <v>1884</v>
      </c>
      <c r="AC2765">
        <v>0</v>
      </c>
      <c r="AD2765">
        <v>0</v>
      </c>
      <c r="AE2765">
        <v>0</v>
      </c>
      <c r="AF2765">
        <v>0</v>
      </c>
      <c r="AG2765" t="s">
        <v>1884</v>
      </c>
      <c r="AH2765" s="181" t="s">
        <v>1886</v>
      </c>
      <c r="AI2765" s="182">
        <v>1045</v>
      </c>
      <c r="AJ2765" s="181" t="s">
        <v>6858</v>
      </c>
      <c r="AK2765" s="181" t="s">
        <v>1886</v>
      </c>
      <c r="AL2765" s="181" t="s">
        <v>1886</v>
      </c>
      <c r="AO2765" s="181"/>
      <c r="AQ2765">
        <v>10</v>
      </c>
      <c r="AR2765" s="182">
        <v>40</v>
      </c>
      <c r="AS2765" s="183" t="s">
        <v>1885</v>
      </c>
      <c r="AT2765">
        <v>0</v>
      </c>
      <c r="AU2765">
        <v>0</v>
      </c>
      <c r="AV2765" s="182">
        <v>0</v>
      </c>
      <c r="AW2765" s="184">
        <v>0</v>
      </c>
      <c r="AX2765" s="183" t="s">
        <v>1884</v>
      </c>
      <c r="AY2765" s="184">
        <v>0</v>
      </c>
      <c r="AZ2765">
        <v>0</v>
      </c>
      <c r="BA2765">
        <v>0</v>
      </c>
      <c r="BB2765">
        <v>0</v>
      </c>
      <c r="BC2765" s="182">
        <v>11160</v>
      </c>
      <c r="BD2765" t="s">
        <v>1886</v>
      </c>
      <c r="BE2765" t="s">
        <v>1886</v>
      </c>
      <c r="BF2765" t="s">
        <v>1886</v>
      </c>
      <c r="BG2765" s="181" t="s">
        <v>1886</v>
      </c>
      <c r="BH2765">
        <v>0</v>
      </c>
      <c r="BI2765" s="184">
        <v>0</v>
      </c>
      <c r="BJ2765" s="182">
        <v>0</v>
      </c>
      <c r="BK2765" s="181" t="s">
        <v>1886</v>
      </c>
      <c r="BL2765">
        <v>0</v>
      </c>
      <c r="BM2765">
        <v>0</v>
      </c>
      <c r="BN2765">
        <v>0</v>
      </c>
    </row>
    <row r="2766" spans="1:66" x14ac:dyDescent="0.25">
      <c r="A2766">
        <v>11161</v>
      </c>
      <c r="B2766" t="s">
        <v>6863</v>
      </c>
      <c r="C2766">
        <v>6</v>
      </c>
      <c r="D2766">
        <v>0</v>
      </c>
      <c r="E2766">
        <v>0</v>
      </c>
      <c r="F2766" t="s">
        <v>1884</v>
      </c>
      <c r="G2766" t="s">
        <v>1885</v>
      </c>
      <c r="H2766" t="s">
        <v>1884</v>
      </c>
      <c r="I2766" t="s">
        <v>1884</v>
      </c>
      <c r="J2766" t="s">
        <v>1884</v>
      </c>
      <c r="K2766" t="s">
        <v>1884</v>
      </c>
      <c r="L2766" t="s">
        <v>1884</v>
      </c>
      <c r="M2766" s="180">
        <v>45945</v>
      </c>
      <c r="N2766" t="s">
        <v>1886</v>
      </c>
      <c r="O2766" t="s">
        <v>1886</v>
      </c>
      <c r="P2766" t="s">
        <v>6864</v>
      </c>
      <c r="Q2766">
        <v>0</v>
      </c>
      <c r="R2766">
        <v>0</v>
      </c>
      <c r="S2766" t="s">
        <v>1886</v>
      </c>
      <c r="T2766" t="s">
        <v>1886</v>
      </c>
      <c r="U2766">
        <v>0</v>
      </c>
      <c r="V2766" t="s">
        <v>1886</v>
      </c>
      <c r="W2766">
        <v>0</v>
      </c>
      <c r="X2766">
        <v>0</v>
      </c>
      <c r="Y2766">
        <v>0</v>
      </c>
      <c r="Z2766" t="s">
        <v>1884</v>
      </c>
      <c r="AA2766" t="s">
        <v>1884</v>
      </c>
      <c r="AB2766" t="s">
        <v>1884</v>
      </c>
      <c r="AC2766">
        <v>0</v>
      </c>
      <c r="AD2766">
        <v>0</v>
      </c>
      <c r="AE2766">
        <v>0</v>
      </c>
      <c r="AF2766">
        <v>0</v>
      </c>
      <c r="AG2766" t="s">
        <v>1884</v>
      </c>
      <c r="AH2766" s="181" t="s">
        <v>1886</v>
      </c>
      <c r="AI2766" s="182">
        <v>1045</v>
      </c>
      <c r="AJ2766" s="181" t="s">
        <v>6858</v>
      </c>
      <c r="AK2766" s="181" t="s">
        <v>1886</v>
      </c>
      <c r="AL2766" s="181" t="s">
        <v>1886</v>
      </c>
      <c r="AO2766" s="181"/>
      <c r="AQ2766">
        <v>10</v>
      </c>
      <c r="AR2766" s="182">
        <v>40</v>
      </c>
      <c r="AS2766" s="183" t="s">
        <v>1885</v>
      </c>
      <c r="AT2766">
        <v>0</v>
      </c>
      <c r="AU2766">
        <v>0</v>
      </c>
      <c r="AV2766" s="182">
        <v>0</v>
      </c>
      <c r="AW2766" s="184">
        <v>0</v>
      </c>
      <c r="AX2766" s="183" t="s">
        <v>1884</v>
      </c>
      <c r="AY2766" s="184">
        <v>0</v>
      </c>
      <c r="AZ2766">
        <v>0</v>
      </c>
      <c r="BA2766">
        <v>0</v>
      </c>
      <c r="BB2766">
        <v>0</v>
      </c>
      <c r="BC2766" s="182">
        <v>11161</v>
      </c>
      <c r="BD2766" t="s">
        <v>1886</v>
      </c>
      <c r="BE2766" t="s">
        <v>1886</v>
      </c>
      <c r="BF2766" t="s">
        <v>1886</v>
      </c>
      <c r="BG2766" s="181" t="s">
        <v>1886</v>
      </c>
      <c r="BH2766">
        <v>0</v>
      </c>
      <c r="BI2766" s="184">
        <v>0</v>
      </c>
      <c r="BJ2766" s="182">
        <v>0</v>
      </c>
      <c r="BK2766" s="181" t="s">
        <v>1886</v>
      </c>
      <c r="BL2766">
        <v>0</v>
      </c>
      <c r="BM2766">
        <v>0</v>
      </c>
      <c r="BN2766">
        <v>0</v>
      </c>
    </row>
    <row r="2767" spans="1:66" x14ac:dyDescent="0.25">
      <c r="A2767">
        <v>11162</v>
      </c>
      <c r="B2767" t="s">
        <v>6865</v>
      </c>
      <c r="C2767">
        <v>6</v>
      </c>
      <c r="D2767">
        <v>0</v>
      </c>
      <c r="E2767">
        <v>0</v>
      </c>
      <c r="F2767" t="s">
        <v>1884</v>
      </c>
      <c r="G2767" t="s">
        <v>1885</v>
      </c>
      <c r="H2767" t="s">
        <v>1884</v>
      </c>
      <c r="I2767" t="s">
        <v>1884</v>
      </c>
      <c r="J2767" t="s">
        <v>1884</v>
      </c>
      <c r="K2767" t="s">
        <v>1884</v>
      </c>
      <c r="L2767" t="s">
        <v>1884</v>
      </c>
      <c r="M2767" s="180">
        <v>45945</v>
      </c>
      <c r="N2767" t="s">
        <v>1886</v>
      </c>
      <c r="O2767" t="s">
        <v>1886</v>
      </c>
      <c r="P2767" t="s">
        <v>6866</v>
      </c>
      <c r="Q2767">
        <v>0</v>
      </c>
      <c r="R2767">
        <v>0</v>
      </c>
      <c r="S2767" t="s">
        <v>1886</v>
      </c>
      <c r="T2767" t="s">
        <v>1886</v>
      </c>
      <c r="U2767">
        <v>0</v>
      </c>
      <c r="V2767" t="s">
        <v>1886</v>
      </c>
      <c r="W2767">
        <v>0</v>
      </c>
      <c r="X2767">
        <v>0</v>
      </c>
      <c r="Y2767">
        <v>0</v>
      </c>
      <c r="Z2767" t="s">
        <v>1884</v>
      </c>
      <c r="AA2767" t="s">
        <v>1884</v>
      </c>
      <c r="AB2767" t="s">
        <v>1884</v>
      </c>
      <c r="AC2767">
        <v>0</v>
      </c>
      <c r="AD2767">
        <v>0</v>
      </c>
      <c r="AE2767">
        <v>0</v>
      </c>
      <c r="AF2767">
        <v>0</v>
      </c>
      <c r="AG2767" t="s">
        <v>1884</v>
      </c>
      <c r="AH2767" s="181" t="s">
        <v>1886</v>
      </c>
      <c r="AI2767" s="182">
        <v>1045</v>
      </c>
      <c r="AJ2767" s="181" t="s">
        <v>6858</v>
      </c>
      <c r="AK2767" s="181" t="s">
        <v>1886</v>
      </c>
      <c r="AL2767" s="181" t="s">
        <v>1886</v>
      </c>
      <c r="AO2767" s="181"/>
      <c r="AQ2767">
        <v>10</v>
      </c>
      <c r="AR2767" s="182">
        <v>40</v>
      </c>
      <c r="AS2767" s="183" t="s">
        <v>1885</v>
      </c>
      <c r="AT2767">
        <v>0</v>
      </c>
      <c r="AU2767">
        <v>0</v>
      </c>
      <c r="AV2767" s="182">
        <v>0</v>
      </c>
      <c r="AW2767" s="184">
        <v>0</v>
      </c>
      <c r="AX2767" s="183" t="s">
        <v>1884</v>
      </c>
      <c r="AY2767" s="184">
        <v>0</v>
      </c>
      <c r="AZ2767">
        <v>0</v>
      </c>
      <c r="BA2767">
        <v>0</v>
      </c>
      <c r="BB2767">
        <v>0</v>
      </c>
      <c r="BC2767" s="182">
        <v>11162</v>
      </c>
      <c r="BD2767" t="s">
        <v>1886</v>
      </c>
      <c r="BE2767" t="s">
        <v>1886</v>
      </c>
      <c r="BF2767" t="s">
        <v>1886</v>
      </c>
      <c r="BG2767" s="181" t="s">
        <v>1886</v>
      </c>
      <c r="BH2767">
        <v>0</v>
      </c>
      <c r="BI2767" s="184">
        <v>0</v>
      </c>
      <c r="BJ2767" s="182">
        <v>0</v>
      </c>
      <c r="BK2767" s="181" t="s">
        <v>1886</v>
      </c>
      <c r="BL2767">
        <v>0</v>
      </c>
      <c r="BM2767">
        <v>0</v>
      </c>
      <c r="BN2767">
        <v>0</v>
      </c>
    </row>
    <row r="2768" spans="1:66" x14ac:dyDescent="0.25">
      <c r="A2768">
        <v>11163</v>
      </c>
      <c r="B2768" t="s">
        <v>6867</v>
      </c>
      <c r="C2768">
        <v>12</v>
      </c>
      <c r="D2768">
        <v>0</v>
      </c>
      <c r="E2768">
        <v>0</v>
      </c>
      <c r="F2768" t="s">
        <v>1884</v>
      </c>
      <c r="G2768" t="s">
        <v>1885</v>
      </c>
      <c r="H2768" t="s">
        <v>1884</v>
      </c>
      <c r="I2768" t="s">
        <v>1884</v>
      </c>
      <c r="J2768" t="s">
        <v>1884</v>
      </c>
      <c r="K2768" t="s">
        <v>1884</v>
      </c>
      <c r="L2768" t="s">
        <v>1884</v>
      </c>
      <c r="M2768" s="180">
        <v>45951</v>
      </c>
      <c r="N2768" t="s">
        <v>1886</v>
      </c>
      <c r="O2768" t="s">
        <v>1886</v>
      </c>
      <c r="P2768" t="s">
        <v>6868</v>
      </c>
      <c r="Q2768">
        <v>0</v>
      </c>
      <c r="R2768">
        <v>0</v>
      </c>
      <c r="S2768" t="s">
        <v>1886</v>
      </c>
      <c r="T2768" t="s">
        <v>1886</v>
      </c>
      <c r="U2768">
        <v>0</v>
      </c>
      <c r="V2768" t="s">
        <v>1886</v>
      </c>
      <c r="W2768">
        <v>0</v>
      </c>
      <c r="X2768">
        <v>0</v>
      </c>
      <c r="Y2768">
        <v>0</v>
      </c>
      <c r="Z2768" t="s">
        <v>1884</v>
      </c>
      <c r="AA2768" t="s">
        <v>1884</v>
      </c>
      <c r="AB2768" t="s">
        <v>1884</v>
      </c>
      <c r="AC2768">
        <v>0</v>
      </c>
      <c r="AD2768">
        <v>0</v>
      </c>
      <c r="AE2768">
        <v>0</v>
      </c>
      <c r="AF2768">
        <v>0</v>
      </c>
      <c r="AG2768" t="s">
        <v>1884</v>
      </c>
      <c r="AH2768" s="181" t="s">
        <v>1886</v>
      </c>
      <c r="AI2768" s="182">
        <v>215</v>
      </c>
      <c r="AJ2768" s="181" t="s">
        <v>1937</v>
      </c>
      <c r="AK2768" s="181" t="s">
        <v>1886</v>
      </c>
      <c r="AL2768" s="181" t="s">
        <v>1886</v>
      </c>
      <c r="AO2768" s="181"/>
      <c r="AQ2768">
        <v>10</v>
      </c>
      <c r="AR2768" s="182">
        <v>40</v>
      </c>
      <c r="AS2768" s="183" t="s">
        <v>1885</v>
      </c>
      <c r="AT2768">
        <v>0</v>
      </c>
      <c r="AU2768">
        <v>0</v>
      </c>
      <c r="AV2768" s="182">
        <v>0</v>
      </c>
      <c r="AW2768" s="184">
        <v>0</v>
      </c>
      <c r="AX2768" s="183" t="s">
        <v>1884</v>
      </c>
      <c r="AY2768" s="184">
        <v>0</v>
      </c>
      <c r="AZ2768">
        <v>0</v>
      </c>
      <c r="BA2768">
        <v>0</v>
      </c>
      <c r="BB2768">
        <v>0</v>
      </c>
      <c r="BC2768" s="182">
        <v>11163</v>
      </c>
      <c r="BD2768" t="s">
        <v>1886</v>
      </c>
      <c r="BE2768" t="s">
        <v>1886</v>
      </c>
      <c r="BF2768" t="s">
        <v>1886</v>
      </c>
      <c r="BG2768" s="181" t="s">
        <v>1886</v>
      </c>
      <c r="BH2768">
        <v>0</v>
      </c>
      <c r="BI2768" s="184">
        <v>0</v>
      </c>
      <c r="BJ2768" s="182">
        <v>0</v>
      </c>
      <c r="BK2768" s="181" t="s">
        <v>1886</v>
      </c>
      <c r="BL2768">
        <v>0</v>
      </c>
      <c r="BM2768">
        <v>0</v>
      </c>
      <c r="BN2768">
        <v>0</v>
      </c>
    </row>
    <row r="2769" spans="1:66" x14ac:dyDescent="0.25">
      <c r="A2769">
        <v>11164</v>
      </c>
      <c r="B2769" t="s">
        <v>923</v>
      </c>
      <c r="C2769">
        <v>20</v>
      </c>
      <c r="D2769">
        <v>0</v>
      </c>
      <c r="E2769">
        <v>0</v>
      </c>
      <c r="F2769" t="s">
        <v>1884</v>
      </c>
      <c r="G2769" t="s">
        <v>1885</v>
      </c>
      <c r="H2769" t="s">
        <v>1884</v>
      </c>
      <c r="I2769" t="s">
        <v>1884</v>
      </c>
      <c r="J2769" t="s">
        <v>1884</v>
      </c>
      <c r="K2769" t="s">
        <v>1884</v>
      </c>
      <c r="L2769" t="s">
        <v>1884</v>
      </c>
      <c r="M2769" s="180">
        <v>45951</v>
      </c>
      <c r="N2769" t="s">
        <v>1886</v>
      </c>
      <c r="O2769" t="s">
        <v>1886</v>
      </c>
      <c r="P2769" t="s">
        <v>6869</v>
      </c>
      <c r="Q2769">
        <v>0</v>
      </c>
      <c r="R2769">
        <v>0</v>
      </c>
      <c r="S2769" t="s">
        <v>1886</v>
      </c>
      <c r="T2769" t="s">
        <v>1886</v>
      </c>
      <c r="U2769">
        <v>0</v>
      </c>
      <c r="V2769" t="s">
        <v>1886</v>
      </c>
      <c r="W2769">
        <v>0</v>
      </c>
      <c r="X2769">
        <v>0</v>
      </c>
      <c r="Y2769">
        <v>0</v>
      </c>
      <c r="Z2769" t="s">
        <v>1884</v>
      </c>
      <c r="AA2769" t="s">
        <v>1884</v>
      </c>
      <c r="AB2769" t="s">
        <v>1884</v>
      </c>
      <c r="AC2769">
        <v>0</v>
      </c>
      <c r="AD2769">
        <v>0</v>
      </c>
      <c r="AE2769">
        <v>0</v>
      </c>
      <c r="AF2769">
        <v>0</v>
      </c>
      <c r="AG2769" t="s">
        <v>1884</v>
      </c>
      <c r="AH2769" s="181" t="s">
        <v>1886</v>
      </c>
      <c r="AI2769" s="182">
        <v>210</v>
      </c>
      <c r="AJ2769" s="181" t="s">
        <v>2010</v>
      </c>
      <c r="AK2769" s="181" t="s">
        <v>1886</v>
      </c>
      <c r="AL2769" s="181" t="s">
        <v>1886</v>
      </c>
      <c r="AO2769" s="181"/>
      <c r="AQ2769">
        <v>10</v>
      </c>
      <c r="AR2769" s="182">
        <v>40</v>
      </c>
      <c r="AS2769" s="183" t="s">
        <v>1885</v>
      </c>
      <c r="AT2769">
        <v>0</v>
      </c>
      <c r="AU2769">
        <v>0</v>
      </c>
      <c r="AV2769" s="182">
        <v>0</v>
      </c>
      <c r="AW2769" s="184">
        <v>0</v>
      </c>
      <c r="AX2769" s="183" t="s">
        <v>1884</v>
      </c>
      <c r="AY2769" s="184">
        <v>0</v>
      </c>
      <c r="AZ2769">
        <v>0</v>
      </c>
      <c r="BA2769">
        <v>0</v>
      </c>
      <c r="BB2769">
        <v>0</v>
      </c>
      <c r="BC2769" s="182">
        <v>11164</v>
      </c>
      <c r="BD2769" t="s">
        <v>1886</v>
      </c>
      <c r="BE2769" t="s">
        <v>1886</v>
      </c>
      <c r="BF2769" t="s">
        <v>1886</v>
      </c>
      <c r="BG2769" s="181" t="s">
        <v>1886</v>
      </c>
      <c r="BH2769">
        <v>0</v>
      </c>
      <c r="BI2769" s="184">
        <v>0</v>
      </c>
      <c r="BJ2769" s="182">
        <v>0</v>
      </c>
      <c r="BK2769" s="181" t="s">
        <v>1886</v>
      </c>
      <c r="BL2769">
        <v>0</v>
      </c>
      <c r="BM2769">
        <v>0</v>
      </c>
      <c r="BN2769">
        <v>0</v>
      </c>
    </row>
    <row r="2770" spans="1:66" x14ac:dyDescent="0.25">
      <c r="A2770">
        <v>11165</v>
      </c>
      <c r="B2770" t="s">
        <v>1045</v>
      </c>
      <c r="C2770">
        <v>20</v>
      </c>
      <c r="D2770">
        <v>0</v>
      </c>
      <c r="E2770">
        <v>0</v>
      </c>
      <c r="F2770" t="s">
        <v>1884</v>
      </c>
      <c r="G2770" t="s">
        <v>1885</v>
      </c>
      <c r="H2770" t="s">
        <v>1884</v>
      </c>
      <c r="I2770" t="s">
        <v>1884</v>
      </c>
      <c r="J2770" t="s">
        <v>1884</v>
      </c>
      <c r="K2770" t="s">
        <v>1884</v>
      </c>
      <c r="L2770" t="s">
        <v>1884</v>
      </c>
      <c r="M2770" s="180">
        <v>45951</v>
      </c>
      <c r="N2770" t="s">
        <v>1886</v>
      </c>
      <c r="O2770" t="s">
        <v>1886</v>
      </c>
      <c r="P2770" t="s">
        <v>6870</v>
      </c>
      <c r="Q2770">
        <v>0</v>
      </c>
      <c r="R2770">
        <v>0</v>
      </c>
      <c r="S2770" t="s">
        <v>1886</v>
      </c>
      <c r="T2770" t="s">
        <v>1886</v>
      </c>
      <c r="U2770">
        <v>0</v>
      </c>
      <c r="V2770" t="s">
        <v>1886</v>
      </c>
      <c r="W2770">
        <v>0</v>
      </c>
      <c r="X2770">
        <v>0</v>
      </c>
      <c r="Y2770">
        <v>0</v>
      </c>
      <c r="Z2770" t="s">
        <v>1884</v>
      </c>
      <c r="AA2770" t="s">
        <v>1884</v>
      </c>
      <c r="AB2770" t="s">
        <v>1884</v>
      </c>
      <c r="AC2770">
        <v>0</v>
      </c>
      <c r="AD2770">
        <v>0</v>
      </c>
      <c r="AE2770">
        <v>0</v>
      </c>
      <c r="AF2770">
        <v>0</v>
      </c>
      <c r="AG2770" t="s">
        <v>1884</v>
      </c>
      <c r="AH2770" s="181" t="s">
        <v>1886</v>
      </c>
      <c r="AI2770" s="182">
        <v>210</v>
      </c>
      <c r="AJ2770" s="181" t="s">
        <v>2010</v>
      </c>
      <c r="AK2770" s="181" t="s">
        <v>1886</v>
      </c>
      <c r="AL2770" s="181" t="s">
        <v>1886</v>
      </c>
      <c r="AO2770" s="181"/>
      <c r="AQ2770">
        <v>10</v>
      </c>
      <c r="AR2770" s="182">
        <v>40</v>
      </c>
      <c r="AS2770" s="183" t="s">
        <v>1885</v>
      </c>
      <c r="AT2770">
        <v>0</v>
      </c>
      <c r="AU2770">
        <v>0</v>
      </c>
      <c r="AV2770" s="182">
        <v>0</v>
      </c>
      <c r="AW2770" s="184">
        <v>0</v>
      </c>
      <c r="AX2770" s="183" t="s">
        <v>1884</v>
      </c>
      <c r="AY2770" s="184">
        <v>0</v>
      </c>
      <c r="AZ2770">
        <v>0</v>
      </c>
      <c r="BA2770">
        <v>0</v>
      </c>
      <c r="BB2770">
        <v>0</v>
      </c>
      <c r="BC2770" s="182">
        <v>11165</v>
      </c>
      <c r="BD2770" t="s">
        <v>1886</v>
      </c>
      <c r="BE2770" t="s">
        <v>1886</v>
      </c>
      <c r="BF2770" t="s">
        <v>1886</v>
      </c>
      <c r="BG2770" s="181" t="s">
        <v>1886</v>
      </c>
      <c r="BH2770">
        <v>0</v>
      </c>
      <c r="BI2770" s="184">
        <v>0</v>
      </c>
      <c r="BJ2770" s="182">
        <v>0</v>
      </c>
      <c r="BK2770" s="181" t="s">
        <v>1886</v>
      </c>
      <c r="BL2770">
        <v>0</v>
      </c>
      <c r="BM2770">
        <v>0</v>
      </c>
      <c r="BN2770">
        <v>0</v>
      </c>
    </row>
    <row r="2771" spans="1:66" x14ac:dyDescent="0.25">
      <c r="A2771">
        <v>11166</v>
      </c>
      <c r="B2771" t="s">
        <v>925</v>
      </c>
      <c r="C2771">
        <v>20</v>
      </c>
      <c r="D2771">
        <v>0</v>
      </c>
      <c r="E2771">
        <v>0</v>
      </c>
      <c r="F2771" t="s">
        <v>1884</v>
      </c>
      <c r="G2771" t="s">
        <v>1885</v>
      </c>
      <c r="H2771" t="s">
        <v>1884</v>
      </c>
      <c r="I2771" t="s">
        <v>1884</v>
      </c>
      <c r="J2771" t="s">
        <v>1884</v>
      </c>
      <c r="K2771" t="s">
        <v>1884</v>
      </c>
      <c r="L2771" t="s">
        <v>1884</v>
      </c>
      <c r="M2771" s="180">
        <v>45951</v>
      </c>
      <c r="N2771" t="s">
        <v>1886</v>
      </c>
      <c r="O2771" t="s">
        <v>1886</v>
      </c>
      <c r="P2771" t="s">
        <v>6871</v>
      </c>
      <c r="Q2771">
        <v>0</v>
      </c>
      <c r="R2771">
        <v>0</v>
      </c>
      <c r="S2771" t="s">
        <v>1886</v>
      </c>
      <c r="T2771" t="s">
        <v>1886</v>
      </c>
      <c r="U2771">
        <v>0</v>
      </c>
      <c r="V2771" t="s">
        <v>1886</v>
      </c>
      <c r="W2771">
        <v>0</v>
      </c>
      <c r="X2771">
        <v>0</v>
      </c>
      <c r="Y2771">
        <v>0</v>
      </c>
      <c r="Z2771" t="s">
        <v>1884</v>
      </c>
      <c r="AA2771" t="s">
        <v>1884</v>
      </c>
      <c r="AB2771" t="s">
        <v>1884</v>
      </c>
      <c r="AC2771">
        <v>0</v>
      </c>
      <c r="AD2771">
        <v>0</v>
      </c>
      <c r="AE2771">
        <v>0</v>
      </c>
      <c r="AF2771">
        <v>0</v>
      </c>
      <c r="AG2771" t="s">
        <v>1884</v>
      </c>
      <c r="AH2771" s="181" t="s">
        <v>1886</v>
      </c>
      <c r="AI2771" s="182">
        <v>210</v>
      </c>
      <c r="AJ2771" s="181" t="s">
        <v>2010</v>
      </c>
      <c r="AK2771" s="181" t="s">
        <v>1886</v>
      </c>
      <c r="AL2771" s="181" t="s">
        <v>1886</v>
      </c>
      <c r="AO2771" s="181"/>
      <c r="AQ2771">
        <v>10</v>
      </c>
      <c r="AR2771" s="182">
        <v>40</v>
      </c>
      <c r="AS2771" s="183" t="s">
        <v>1885</v>
      </c>
      <c r="AT2771">
        <v>0</v>
      </c>
      <c r="AU2771">
        <v>0</v>
      </c>
      <c r="AV2771" s="182">
        <v>0</v>
      </c>
      <c r="AW2771" s="184">
        <v>0</v>
      </c>
      <c r="AX2771" s="183" t="s">
        <v>1884</v>
      </c>
      <c r="AY2771" s="184">
        <v>0</v>
      </c>
      <c r="AZ2771">
        <v>0</v>
      </c>
      <c r="BA2771">
        <v>0</v>
      </c>
      <c r="BB2771">
        <v>0</v>
      </c>
      <c r="BC2771" s="182">
        <v>11166</v>
      </c>
      <c r="BD2771" t="s">
        <v>1886</v>
      </c>
      <c r="BE2771" t="s">
        <v>1886</v>
      </c>
      <c r="BF2771" t="s">
        <v>1886</v>
      </c>
      <c r="BG2771" s="181" t="s">
        <v>1886</v>
      </c>
      <c r="BH2771">
        <v>0</v>
      </c>
      <c r="BI2771" s="184">
        <v>0</v>
      </c>
      <c r="BJ2771" s="182">
        <v>0</v>
      </c>
      <c r="BK2771" s="181" t="s">
        <v>1886</v>
      </c>
      <c r="BL2771">
        <v>0</v>
      </c>
      <c r="BM2771">
        <v>0</v>
      </c>
      <c r="BN2771">
        <v>0</v>
      </c>
    </row>
    <row r="2772" spans="1:66" x14ac:dyDescent="0.25">
      <c r="A2772">
        <v>11167</v>
      </c>
      <c r="B2772" t="s">
        <v>6872</v>
      </c>
      <c r="C2772">
        <v>20</v>
      </c>
      <c r="D2772">
        <v>0</v>
      </c>
      <c r="E2772">
        <v>0</v>
      </c>
      <c r="F2772" t="s">
        <v>1884</v>
      </c>
      <c r="G2772" t="s">
        <v>1885</v>
      </c>
      <c r="H2772" t="s">
        <v>1884</v>
      </c>
      <c r="I2772" t="s">
        <v>1884</v>
      </c>
      <c r="J2772" t="s">
        <v>1884</v>
      </c>
      <c r="K2772" t="s">
        <v>1884</v>
      </c>
      <c r="L2772" t="s">
        <v>1884</v>
      </c>
      <c r="M2772" s="180">
        <v>45951</v>
      </c>
      <c r="N2772" t="s">
        <v>1886</v>
      </c>
      <c r="O2772" t="s">
        <v>1886</v>
      </c>
      <c r="P2772" t="s">
        <v>6873</v>
      </c>
      <c r="Q2772">
        <v>0</v>
      </c>
      <c r="R2772">
        <v>0</v>
      </c>
      <c r="S2772" t="s">
        <v>1886</v>
      </c>
      <c r="T2772" t="s">
        <v>1886</v>
      </c>
      <c r="U2772">
        <v>0</v>
      </c>
      <c r="V2772" t="s">
        <v>1886</v>
      </c>
      <c r="W2772">
        <v>0</v>
      </c>
      <c r="X2772">
        <v>0</v>
      </c>
      <c r="Y2772">
        <v>0</v>
      </c>
      <c r="Z2772" t="s">
        <v>1884</v>
      </c>
      <c r="AA2772" t="s">
        <v>1884</v>
      </c>
      <c r="AB2772" t="s">
        <v>1884</v>
      </c>
      <c r="AC2772">
        <v>0</v>
      </c>
      <c r="AD2772">
        <v>0</v>
      </c>
      <c r="AE2772">
        <v>0</v>
      </c>
      <c r="AF2772">
        <v>0</v>
      </c>
      <c r="AG2772" t="s">
        <v>1884</v>
      </c>
      <c r="AH2772" s="181" t="s">
        <v>1886</v>
      </c>
      <c r="AI2772" s="182">
        <v>210</v>
      </c>
      <c r="AJ2772" s="181" t="s">
        <v>2010</v>
      </c>
      <c r="AK2772" s="181" t="s">
        <v>1886</v>
      </c>
      <c r="AL2772" s="181" t="s">
        <v>1886</v>
      </c>
      <c r="AO2772" s="181"/>
      <c r="AQ2772">
        <v>10</v>
      </c>
      <c r="AR2772" s="182">
        <v>40</v>
      </c>
      <c r="AS2772" s="183" t="s">
        <v>1885</v>
      </c>
      <c r="AT2772">
        <v>0</v>
      </c>
      <c r="AU2772">
        <v>0</v>
      </c>
      <c r="AV2772" s="182">
        <v>0</v>
      </c>
      <c r="AW2772" s="184">
        <v>0</v>
      </c>
      <c r="AX2772" s="183" t="s">
        <v>1884</v>
      </c>
      <c r="AY2772" s="184">
        <v>0</v>
      </c>
      <c r="AZ2772">
        <v>0</v>
      </c>
      <c r="BA2772">
        <v>0</v>
      </c>
      <c r="BB2772">
        <v>0</v>
      </c>
      <c r="BC2772" s="182">
        <v>11167</v>
      </c>
      <c r="BD2772" t="s">
        <v>1886</v>
      </c>
      <c r="BE2772" t="s">
        <v>1886</v>
      </c>
      <c r="BF2772" t="s">
        <v>1886</v>
      </c>
      <c r="BG2772" s="181" t="s">
        <v>1886</v>
      </c>
      <c r="BH2772">
        <v>0</v>
      </c>
      <c r="BI2772" s="184">
        <v>0</v>
      </c>
      <c r="BJ2772" s="182">
        <v>0</v>
      </c>
      <c r="BK2772" s="181" t="s">
        <v>1886</v>
      </c>
      <c r="BL2772">
        <v>0</v>
      </c>
      <c r="BM2772">
        <v>0</v>
      </c>
      <c r="BN2772">
        <v>0</v>
      </c>
    </row>
    <row r="2773" spans="1:66" x14ac:dyDescent="0.25">
      <c r="A2773">
        <v>11168</v>
      </c>
      <c r="B2773" t="s">
        <v>927</v>
      </c>
      <c r="C2773">
        <v>20</v>
      </c>
      <c r="D2773">
        <v>0</v>
      </c>
      <c r="E2773">
        <v>0</v>
      </c>
      <c r="F2773" t="s">
        <v>1884</v>
      </c>
      <c r="G2773" t="s">
        <v>1885</v>
      </c>
      <c r="H2773" t="s">
        <v>1884</v>
      </c>
      <c r="I2773" t="s">
        <v>1884</v>
      </c>
      <c r="J2773" t="s">
        <v>1884</v>
      </c>
      <c r="K2773" t="s">
        <v>1884</v>
      </c>
      <c r="L2773" t="s">
        <v>1884</v>
      </c>
      <c r="M2773" s="180">
        <v>45951</v>
      </c>
      <c r="N2773" t="s">
        <v>1886</v>
      </c>
      <c r="O2773" t="s">
        <v>1886</v>
      </c>
      <c r="P2773" t="s">
        <v>6874</v>
      </c>
      <c r="Q2773">
        <v>0</v>
      </c>
      <c r="R2773">
        <v>0</v>
      </c>
      <c r="S2773" t="s">
        <v>1886</v>
      </c>
      <c r="T2773" t="s">
        <v>1886</v>
      </c>
      <c r="U2773">
        <v>0</v>
      </c>
      <c r="V2773" t="s">
        <v>1886</v>
      </c>
      <c r="W2773">
        <v>0</v>
      </c>
      <c r="X2773">
        <v>0</v>
      </c>
      <c r="Y2773">
        <v>0</v>
      </c>
      <c r="Z2773" t="s">
        <v>1884</v>
      </c>
      <c r="AA2773" t="s">
        <v>1884</v>
      </c>
      <c r="AB2773" t="s">
        <v>1884</v>
      </c>
      <c r="AC2773">
        <v>0</v>
      </c>
      <c r="AD2773">
        <v>0</v>
      </c>
      <c r="AE2773">
        <v>0</v>
      </c>
      <c r="AF2773">
        <v>0</v>
      </c>
      <c r="AG2773" t="s">
        <v>1884</v>
      </c>
      <c r="AH2773" s="181" t="s">
        <v>1886</v>
      </c>
      <c r="AI2773" s="182">
        <v>210</v>
      </c>
      <c r="AJ2773" s="181" t="s">
        <v>2010</v>
      </c>
      <c r="AK2773" s="181" t="s">
        <v>1886</v>
      </c>
      <c r="AL2773" s="181" t="s">
        <v>1886</v>
      </c>
      <c r="AO2773" s="181"/>
      <c r="AQ2773">
        <v>10</v>
      </c>
      <c r="AR2773" s="182">
        <v>40</v>
      </c>
      <c r="AS2773" s="183" t="s">
        <v>1885</v>
      </c>
      <c r="AT2773">
        <v>0</v>
      </c>
      <c r="AU2773">
        <v>0</v>
      </c>
      <c r="AV2773" s="182">
        <v>0</v>
      </c>
      <c r="AW2773" s="184">
        <v>0</v>
      </c>
      <c r="AX2773" s="183" t="s">
        <v>1884</v>
      </c>
      <c r="AY2773" s="184">
        <v>0</v>
      </c>
      <c r="AZ2773">
        <v>0</v>
      </c>
      <c r="BA2773">
        <v>0</v>
      </c>
      <c r="BB2773">
        <v>0</v>
      </c>
      <c r="BC2773" s="182">
        <v>11168</v>
      </c>
      <c r="BD2773" t="s">
        <v>1886</v>
      </c>
      <c r="BE2773" t="s">
        <v>1886</v>
      </c>
      <c r="BF2773" t="s">
        <v>1886</v>
      </c>
      <c r="BG2773" s="181" t="s">
        <v>1886</v>
      </c>
      <c r="BH2773">
        <v>0</v>
      </c>
      <c r="BI2773" s="184">
        <v>0</v>
      </c>
      <c r="BJ2773" s="182">
        <v>0</v>
      </c>
      <c r="BK2773" s="181" t="s">
        <v>1886</v>
      </c>
      <c r="BL2773">
        <v>0</v>
      </c>
      <c r="BM2773">
        <v>0</v>
      </c>
      <c r="BN2773">
        <v>0</v>
      </c>
    </row>
    <row r="2774" spans="1:66" x14ac:dyDescent="0.25">
      <c r="A2774">
        <v>11169</v>
      </c>
      <c r="B2774" t="s">
        <v>6875</v>
      </c>
      <c r="C2774">
        <v>1</v>
      </c>
      <c r="D2774">
        <v>0</v>
      </c>
      <c r="E2774">
        <v>0</v>
      </c>
      <c r="F2774" t="s">
        <v>1884</v>
      </c>
      <c r="G2774" t="s">
        <v>1884</v>
      </c>
      <c r="H2774" t="s">
        <v>1884</v>
      </c>
      <c r="I2774" t="s">
        <v>1884</v>
      </c>
      <c r="J2774" t="s">
        <v>1884</v>
      </c>
      <c r="K2774" t="s">
        <v>1884</v>
      </c>
      <c r="L2774" t="s">
        <v>1884</v>
      </c>
      <c r="M2774" s="180">
        <v>45953</v>
      </c>
      <c r="N2774" t="s">
        <v>1886</v>
      </c>
      <c r="O2774" t="s">
        <v>1886</v>
      </c>
      <c r="P2774" t="s">
        <v>6876</v>
      </c>
      <c r="Q2774">
        <v>0</v>
      </c>
      <c r="R2774">
        <v>0</v>
      </c>
      <c r="S2774" t="s">
        <v>1886</v>
      </c>
      <c r="T2774" t="s">
        <v>1886</v>
      </c>
      <c r="U2774">
        <v>0</v>
      </c>
      <c r="V2774" t="s">
        <v>1886</v>
      </c>
      <c r="W2774">
        <v>0</v>
      </c>
      <c r="X2774">
        <v>0</v>
      </c>
      <c r="Y2774">
        <v>0</v>
      </c>
      <c r="Z2774" t="s">
        <v>1884</v>
      </c>
      <c r="AA2774" t="s">
        <v>1884</v>
      </c>
      <c r="AB2774" t="s">
        <v>1884</v>
      </c>
      <c r="AC2774">
        <v>0</v>
      </c>
      <c r="AD2774">
        <v>0</v>
      </c>
      <c r="AE2774">
        <v>0</v>
      </c>
      <c r="AF2774">
        <v>0</v>
      </c>
      <c r="AG2774" t="s">
        <v>1884</v>
      </c>
      <c r="AH2774" s="181" t="s">
        <v>1886</v>
      </c>
      <c r="AI2774" s="182">
        <v>215</v>
      </c>
      <c r="AJ2774" s="181" t="s">
        <v>1937</v>
      </c>
      <c r="AK2774" s="181" t="s">
        <v>1886</v>
      </c>
      <c r="AL2774" s="181" t="s">
        <v>1886</v>
      </c>
      <c r="AO2774" s="181"/>
      <c r="AQ2774">
        <v>10</v>
      </c>
      <c r="AR2774" s="182">
        <v>40</v>
      </c>
      <c r="AS2774" s="183" t="s">
        <v>1885</v>
      </c>
      <c r="AT2774">
        <v>0</v>
      </c>
      <c r="AU2774">
        <v>0</v>
      </c>
      <c r="AV2774" s="182">
        <v>0</v>
      </c>
      <c r="AW2774" s="184">
        <v>0</v>
      </c>
      <c r="AX2774" s="183" t="s">
        <v>1884</v>
      </c>
      <c r="AY2774" s="184">
        <v>0</v>
      </c>
      <c r="AZ2774">
        <v>0</v>
      </c>
      <c r="BA2774">
        <v>0</v>
      </c>
      <c r="BB2774">
        <v>0</v>
      </c>
      <c r="BC2774" s="182">
        <v>11169</v>
      </c>
      <c r="BD2774" t="s">
        <v>1886</v>
      </c>
      <c r="BE2774" t="s">
        <v>1886</v>
      </c>
      <c r="BF2774" t="s">
        <v>1886</v>
      </c>
      <c r="BG2774" s="181" t="s">
        <v>1886</v>
      </c>
      <c r="BH2774">
        <v>0</v>
      </c>
      <c r="BI2774" s="184">
        <v>0</v>
      </c>
      <c r="BJ2774" s="182">
        <v>0</v>
      </c>
      <c r="BK2774" s="181" t="s">
        <v>1886</v>
      </c>
      <c r="BL2774">
        <v>0</v>
      </c>
      <c r="BM2774">
        <v>0</v>
      </c>
      <c r="BN2774">
        <v>0</v>
      </c>
    </row>
    <row r="2775" spans="1:66" x14ac:dyDescent="0.25">
      <c r="A2775">
        <v>11170</v>
      </c>
      <c r="B2775" t="s">
        <v>6877</v>
      </c>
      <c r="C2775">
        <v>1</v>
      </c>
      <c r="D2775">
        <v>0</v>
      </c>
      <c r="E2775">
        <v>0</v>
      </c>
      <c r="F2775" t="s">
        <v>1884</v>
      </c>
      <c r="G2775" t="s">
        <v>1884</v>
      </c>
      <c r="H2775" t="s">
        <v>1884</v>
      </c>
      <c r="I2775" t="s">
        <v>1884</v>
      </c>
      <c r="J2775" t="s">
        <v>1884</v>
      </c>
      <c r="K2775" t="s">
        <v>1884</v>
      </c>
      <c r="L2775" t="s">
        <v>1884</v>
      </c>
      <c r="M2775" s="180">
        <v>45953</v>
      </c>
      <c r="N2775" t="s">
        <v>1886</v>
      </c>
      <c r="O2775" t="s">
        <v>1886</v>
      </c>
      <c r="P2775" t="s">
        <v>6878</v>
      </c>
      <c r="Q2775">
        <v>0</v>
      </c>
      <c r="R2775">
        <v>0</v>
      </c>
      <c r="S2775" t="s">
        <v>1886</v>
      </c>
      <c r="T2775" t="s">
        <v>1886</v>
      </c>
      <c r="U2775">
        <v>0</v>
      </c>
      <c r="V2775" t="s">
        <v>1886</v>
      </c>
      <c r="W2775">
        <v>0</v>
      </c>
      <c r="X2775">
        <v>0</v>
      </c>
      <c r="Y2775">
        <v>0</v>
      </c>
      <c r="Z2775" t="s">
        <v>1884</v>
      </c>
      <c r="AA2775" t="s">
        <v>1884</v>
      </c>
      <c r="AB2775" t="s">
        <v>1884</v>
      </c>
      <c r="AC2775">
        <v>0</v>
      </c>
      <c r="AD2775">
        <v>0</v>
      </c>
      <c r="AE2775">
        <v>0</v>
      </c>
      <c r="AF2775">
        <v>0</v>
      </c>
      <c r="AG2775" t="s">
        <v>1884</v>
      </c>
      <c r="AH2775" s="181" t="s">
        <v>1886</v>
      </c>
      <c r="AI2775" s="182">
        <v>215</v>
      </c>
      <c r="AJ2775" s="181" t="s">
        <v>1937</v>
      </c>
      <c r="AK2775" s="181" t="s">
        <v>1886</v>
      </c>
      <c r="AL2775" s="181" t="s">
        <v>1886</v>
      </c>
      <c r="AO2775" s="181"/>
      <c r="AQ2775">
        <v>10</v>
      </c>
      <c r="AR2775" s="182">
        <v>40</v>
      </c>
      <c r="AS2775" s="183" t="s">
        <v>1885</v>
      </c>
      <c r="AT2775">
        <v>0</v>
      </c>
      <c r="AU2775">
        <v>0</v>
      </c>
      <c r="AV2775" s="182">
        <v>0</v>
      </c>
      <c r="AW2775" s="184">
        <v>0</v>
      </c>
      <c r="AX2775" s="183" t="s">
        <v>1884</v>
      </c>
      <c r="AY2775" s="184">
        <v>0</v>
      </c>
      <c r="AZ2775">
        <v>0</v>
      </c>
      <c r="BA2775">
        <v>0</v>
      </c>
      <c r="BB2775">
        <v>0</v>
      </c>
      <c r="BC2775" s="182">
        <v>11170</v>
      </c>
      <c r="BD2775" t="s">
        <v>1886</v>
      </c>
      <c r="BE2775" t="s">
        <v>1886</v>
      </c>
      <c r="BF2775" t="s">
        <v>1886</v>
      </c>
      <c r="BG2775" s="181" t="s">
        <v>1886</v>
      </c>
      <c r="BH2775">
        <v>0</v>
      </c>
      <c r="BI2775" s="184">
        <v>0</v>
      </c>
      <c r="BJ2775" s="182">
        <v>0</v>
      </c>
      <c r="BK2775" s="181" t="s">
        <v>1886</v>
      </c>
      <c r="BL2775">
        <v>0</v>
      </c>
      <c r="BM2775">
        <v>0</v>
      </c>
      <c r="BN2775">
        <v>0</v>
      </c>
    </row>
    <row r="2776" spans="1:66" x14ac:dyDescent="0.25">
      <c r="A2776">
        <v>11171</v>
      </c>
      <c r="B2776" t="s">
        <v>6879</v>
      </c>
      <c r="C2776">
        <v>1</v>
      </c>
      <c r="D2776">
        <v>0</v>
      </c>
      <c r="E2776">
        <v>0</v>
      </c>
      <c r="F2776" t="s">
        <v>1884</v>
      </c>
      <c r="G2776" t="s">
        <v>1884</v>
      </c>
      <c r="H2776" t="s">
        <v>1884</v>
      </c>
      <c r="I2776" t="s">
        <v>1884</v>
      </c>
      <c r="J2776" t="s">
        <v>1884</v>
      </c>
      <c r="K2776" t="s">
        <v>1884</v>
      </c>
      <c r="L2776" t="s">
        <v>1884</v>
      </c>
      <c r="M2776" s="180">
        <v>45953</v>
      </c>
      <c r="N2776" t="s">
        <v>1886</v>
      </c>
      <c r="O2776" t="s">
        <v>1886</v>
      </c>
      <c r="P2776" t="s">
        <v>6880</v>
      </c>
      <c r="Q2776">
        <v>0</v>
      </c>
      <c r="R2776">
        <v>0</v>
      </c>
      <c r="S2776" t="s">
        <v>1886</v>
      </c>
      <c r="T2776" t="s">
        <v>1886</v>
      </c>
      <c r="U2776">
        <v>0</v>
      </c>
      <c r="V2776" t="s">
        <v>1886</v>
      </c>
      <c r="W2776">
        <v>0</v>
      </c>
      <c r="X2776">
        <v>0</v>
      </c>
      <c r="Y2776">
        <v>0</v>
      </c>
      <c r="Z2776" t="s">
        <v>1884</v>
      </c>
      <c r="AA2776" t="s">
        <v>1884</v>
      </c>
      <c r="AB2776" t="s">
        <v>1884</v>
      </c>
      <c r="AC2776">
        <v>0</v>
      </c>
      <c r="AD2776">
        <v>0</v>
      </c>
      <c r="AE2776">
        <v>0</v>
      </c>
      <c r="AF2776">
        <v>0</v>
      </c>
      <c r="AG2776" t="s">
        <v>1884</v>
      </c>
      <c r="AH2776" s="181" t="s">
        <v>1886</v>
      </c>
      <c r="AI2776" s="182">
        <v>215</v>
      </c>
      <c r="AJ2776" s="181" t="s">
        <v>1937</v>
      </c>
      <c r="AK2776" s="181" t="s">
        <v>1886</v>
      </c>
      <c r="AL2776" s="181" t="s">
        <v>1886</v>
      </c>
      <c r="AO2776" s="181"/>
      <c r="AQ2776">
        <v>10</v>
      </c>
      <c r="AR2776" s="182">
        <v>40</v>
      </c>
      <c r="AS2776" s="183" t="s">
        <v>1884</v>
      </c>
      <c r="AT2776">
        <v>0</v>
      </c>
      <c r="AU2776">
        <v>0</v>
      </c>
      <c r="AV2776" s="182">
        <v>0</v>
      </c>
      <c r="AW2776" s="184">
        <v>0</v>
      </c>
      <c r="AX2776" s="183" t="s">
        <v>1884</v>
      </c>
      <c r="AY2776" s="184">
        <v>0</v>
      </c>
      <c r="AZ2776">
        <v>0</v>
      </c>
      <c r="BA2776">
        <v>0</v>
      </c>
      <c r="BB2776">
        <v>0</v>
      </c>
      <c r="BC2776" s="182">
        <v>11171</v>
      </c>
      <c r="BD2776" t="s">
        <v>1886</v>
      </c>
      <c r="BE2776" t="s">
        <v>1886</v>
      </c>
      <c r="BF2776" t="s">
        <v>1886</v>
      </c>
      <c r="BG2776" s="181" t="s">
        <v>1886</v>
      </c>
      <c r="BH2776">
        <v>0</v>
      </c>
      <c r="BI2776" s="184">
        <v>0</v>
      </c>
      <c r="BJ2776" s="182">
        <v>0</v>
      </c>
      <c r="BK2776" s="181" t="s">
        <v>1886</v>
      </c>
      <c r="BL2776">
        <v>0</v>
      </c>
      <c r="BM2776">
        <v>0</v>
      </c>
      <c r="BN2776">
        <v>0</v>
      </c>
    </row>
    <row r="2777" spans="1:66" x14ac:dyDescent="0.25">
      <c r="A2777">
        <v>11172</v>
      </c>
      <c r="B2777" t="s">
        <v>6881</v>
      </c>
      <c r="C2777">
        <v>1</v>
      </c>
      <c r="D2777">
        <v>0</v>
      </c>
      <c r="E2777">
        <v>0</v>
      </c>
      <c r="F2777" t="s">
        <v>1884</v>
      </c>
      <c r="G2777" t="s">
        <v>1884</v>
      </c>
      <c r="H2777" t="s">
        <v>1884</v>
      </c>
      <c r="I2777" t="s">
        <v>1884</v>
      </c>
      <c r="J2777" t="s">
        <v>1884</v>
      </c>
      <c r="K2777" t="s">
        <v>1884</v>
      </c>
      <c r="L2777" t="s">
        <v>1884</v>
      </c>
      <c r="M2777" s="180">
        <v>45953</v>
      </c>
      <c r="N2777" t="s">
        <v>1886</v>
      </c>
      <c r="O2777" t="s">
        <v>1886</v>
      </c>
      <c r="P2777" t="s">
        <v>6882</v>
      </c>
      <c r="Q2777">
        <v>0</v>
      </c>
      <c r="R2777">
        <v>0</v>
      </c>
      <c r="S2777" t="s">
        <v>1886</v>
      </c>
      <c r="T2777" t="s">
        <v>1886</v>
      </c>
      <c r="U2777">
        <v>0</v>
      </c>
      <c r="V2777" t="s">
        <v>1886</v>
      </c>
      <c r="W2777">
        <v>0</v>
      </c>
      <c r="X2777">
        <v>0</v>
      </c>
      <c r="Y2777">
        <v>0</v>
      </c>
      <c r="Z2777" t="s">
        <v>1884</v>
      </c>
      <c r="AA2777" t="s">
        <v>1884</v>
      </c>
      <c r="AB2777" t="s">
        <v>1884</v>
      </c>
      <c r="AC2777">
        <v>0</v>
      </c>
      <c r="AD2777">
        <v>0</v>
      </c>
      <c r="AE2777">
        <v>0</v>
      </c>
      <c r="AF2777">
        <v>0</v>
      </c>
      <c r="AG2777" t="s">
        <v>1884</v>
      </c>
      <c r="AH2777" s="181" t="s">
        <v>1886</v>
      </c>
      <c r="AI2777" s="182">
        <v>215</v>
      </c>
      <c r="AJ2777" s="181" t="s">
        <v>1937</v>
      </c>
      <c r="AK2777" s="181" t="s">
        <v>1886</v>
      </c>
      <c r="AL2777" s="181" t="s">
        <v>1886</v>
      </c>
      <c r="AO2777" s="181"/>
      <c r="AQ2777">
        <v>10</v>
      </c>
      <c r="AR2777" s="182">
        <v>40</v>
      </c>
      <c r="AS2777" s="183" t="s">
        <v>1885</v>
      </c>
      <c r="AT2777">
        <v>0</v>
      </c>
      <c r="AU2777">
        <v>0</v>
      </c>
      <c r="AV2777" s="182">
        <v>0</v>
      </c>
      <c r="AW2777" s="184">
        <v>0</v>
      </c>
      <c r="AX2777" s="183" t="s">
        <v>1884</v>
      </c>
      <c r="AY2777" s="184">
        <v>0</v>
      </c>
      <c r="AZ2777">
        <v>0</v>
      </c>
      <c r="BA2777">
        <v>0</v>
      </c>
      <c r="BB2777">
        <v>0</v>
      </c>
      <c r="BC2777" s="182">
        <v>11172</v>
      </c>
      <c r="BD2777" t="s">
        <v>1886</v>
      </c>
      <c r="BE2777" t="s">
        <v>1886</v>
      </c>
      <c r="BF2777" t="s">
        <v>1886</v>
      </c>
      <c r="BG2777" s="181" t="s">
        <v>1886</v>
      </c>
      <c r="BH2777">
        <v>0</v>
      </c>
      <c r="BI2777" s="184">
        <v>0</v>
      </c>
      <c r="BJ2777" s="182">
        <v>0</v>
      </c>
      <c r="BK2777" s="181" t="s">
        <v>1886</v>
      </c>
      <c r="BL2777">
        <v>0</v>
      </c>
      <c r="BM2777">
        <v>0</v>
      </c>
      <c r="BN2777">
        <v>0</v>
      </c>
    </row>
    <row r="2778" spans="1:66" x14ac:dyDescent="0.25">
      <c r="A2778">
        <v>11173</v>
      </c>
      <c r="B2778" t="s">
        <v>6883</v>
      </c>
      <c r="C2778">
        <v>1</v>
      </c>
      <c r="D2778">
        <v>0</v>
      </c>
      <c r="E2778">
        <v>0</v>
      </c>
      <c r="F2778" t="s">
        <v>1884</v>
      </c>
      <c r="G2778" t="s">
        <v>1884</v>
      </c>
      <c r="H2778" t="s">
        <v>1884</v>
      </c>
      <c r="I2778" t="s">
        <v>1884</v>
      </c>
      <c r="J2778" t="s">
        <v>1884</v>
      </c>
      <c r="K2778" t="s">
        <v>1884</v>
      </c>
      <c r="L2778" t="s">
        <v>1884</v>
      </c>
      <c r="M2778" s="180">
        <v>45953</v>
      </c>
      <c r="N2778" t="s">
        <v>1886</v>
      </c>
      <c r="O2778" t="s">
        <v>1886</v>
      </c>
      <c r="P2778" t="s">
        <v>6884</v>
      </c>
      <c r="Q2778">
        <v>0</v>
      </c>
      <c r="R2778">
        <v>0</v>
      </c>
      <c r="S2778" t="s">
        <v>1886</v>
      </c>
      <c r="T2778" t="s">
        <v>1886</v>
      </c>
      <c r="U2778">
        <v>0</v>
      </c>
      <c r="V2778" t="s">
        <v>1886</v>
      </c>
      <c r="W2778">
        <v>0</v>
      </c>
      <c r="X2778">
        <v>0</v>
      </c>
      <c r="Y2778">
        <v>0</v>
      </c>
      <c r="Z2778" t="s">
        <v>1884</v>
      </c>
      <c r="AA2778" t="s">
        <v>1884</v>
      </c>
      <c r="AB2778" t="s">
        <v>1884</v>
      </c>
      <c r="AC2778">
        <v>0</v>
      </c>
      <c r="AD2778">
        <v>0</v>
      </c>
      <c r="AE2778">
        <v>0</v>
      </c>
      <c r="AF2778">
        <v>0</v>
      </c>
      <c r="AG2778" t="s">
        <v>1884</v>
      </c>
      <c r="AH2778" s="181" t="s">
        <v>1886</v>
      </c>
      <c r="AI2778" s="182">
        <v>215</v>
      </c>
      <c r="AJ2778" s="181" t="s">
        <v>1937</v>
      </c>
      <c r="AK2778" s="181" t="s">
        <v>1886</v>
      </c>
      <c r="AL2778" s="181" t="s">
        <v>1886</v>
      </c>
      <c r="AO2778" s="181"/>
      <c r="AQ2778">
        <v>10</v>
      </c>
      <c r="AR2778" s="182">
        <v>40</v>
      </c>
      <c r="AS2778" s="183" t="s">
        <v>1885</v>
      </c>
      <c r="AT2778">
        <v>0</v>
      </c>
      <c r="AU2778">
        <v>0</v>
      </c>
      <c r="AV2778" s="182">
        <v>0</v>
      </c>
      <c r="AW2778" s="184">
        <v>0</v>
      </c>
      <c r="AX2778" s="183" t="s">
        <v>1884</v>
      </c>
      <c r="AY2778" s="184">
        <v>0</v>
      </c>
      <c r="AZ2778">
        <v>0</v>
      </c>
      <c r="BA2778">
        <v>0</v>
      </c>
      <c r="BB2778">
        <v>0</v>
      </c>
      <c r="BC2778" s="182">
        <v>11173</v>
      </c>
      <c r="BD2778" t="s">
        <v>1886</v>
      </c>
      <c r="BE2778" t="s">
        <v>1886</v>
      </c>
      <c r="BF2778" t="s">
        <v>1886</v>
      </c>
      <c r="BG2778" s="181" t="s">
        <v>1886</v>
      </c>
      <c r="BH2778">
        <v>0</v>
      </c>
      <c r="BI2778" s="184">
        <v>0</v>
      </c>
      <c r="BJ2778" s="182">
        <v>0</v>
      </c>
      <c r="BK2778" s="181" t="s">
        <v>1886</v>
      </c>
      <c r="BL2778">
        <v>0</v>
      </c>
      <c r="BM2778">
        <v>0</v>
      </c>
      <c r="BN2778">
        <v>0</v>
      </c>
    </row>
    <row r="2779" spans="1:66" x14ac:dyDescent="0.25">
      <c r="A2779">
        <v>11174</v>
      </c>
      <c r="B2779" t="s">
        <v>6885</v>
      </c>
      <c r="C2779">
        <v>18</v>
      </c>
      <c r="D2779">
        <v>0</v>
      </c>
      <c r="E2779">
        <v>0</v>
      </c>
      <c r="F2779" t="s">
        <v>1884</v>
      </c>
      <c r="G2779" t="s">
        <v>1885</v>
      </c>
      <c r="H2779" t="s">
        <v>1884</v>
      </c>
      <c r="I2779" t="s">
        <v>1884</v>
      </c>
      <c r="J2779" t="s">
        <v>1884</v>
      </c>
      <c r="K2779" t="s">
        <v>1884</v>
      </c>
      <c r="L2779" t="s">
        <v>1884</v>
      </c>
      <c r="M2779" s="180">
        <v>45953</v>
      </c>
      <c r="N2779" t="s">
        <v>1886</v>
      </c>
      <c r="O2779" t="s">
        <v>1886</v>
      </c>
      <c r="P2779" t="s">
        <v>6886</v>
      </c>
      <c r="Q2779">
        <v>0</v>
      </c>
      <c r="R2779">
        <v>0</v>
      </c>
      <c r="S2779" t="s">
        <v>1886</v>
      </c>
      <c r="T2779" t="s">
        <v>1886</v>
      </c>
      <c r="U2779">
        <v>0</v>
      </c>
      <c r="V2779" t="s">
        <v>1886</v>
      </c>
      <c r="W2779">
        <v>0</v>
      </c>
      <c r="X2779">
        <v>0</v>
      </c>
      <c r="Y2779">
        <v>0</v>
      </c>
      <c r="Z2779" t="s">
        <v>1884</v>
      </c>
      <c r="AA2779" t="s">
        <v>1884</v>
      </c>
      <c r="AB2779" t="s">
        <v>1884</v>
      </c>
      <c r="AC2779">
        <v>0</v>
      </c>
      <c r="AD2779">
        <v>0</v>
      </c>
      <c r="AE2779">
        <v>0</v>
      </c>
      <c r="AF2779">
        <v>0</v>
      </c>
      <c r="AG2779" t="s">
        <v>1884</v>
      </c>
      <c r="AH2779" s="181" t="s">
        <v>1886</v>
      </c>
      <c r="AI2779" s="182">
        <v>116</v>
      </c>
      <c r="AJ2779" s="181" t="s">
        <v>1995</v>
      </c>
      <c r="AK2779" s="181" t="s">
        <v>1886</v>
      </c>
      <c r="AL2779" s="181" t="s">
        <v>1886</v>
      </c>
      <c r="AO2779" s="181"/>
      <c r="AQ2779">
        <v>10</v>
      </c>
      <c r="AR2779" s="182">
        <v>40</v>
      </c>
      <c r="AS2779" s="183" t="s">
        <v>1885</v>
      </c>
      <c r="AT2779">
        <v>0</v>
      </c>
      <c r="AU2779">
        <v>80</v>
      </c>
      <c r="AV2779" s="182">
        <v>0</v>
      </c>
      <c r="AW2779" s="184">
        <v>0</v>
      </c>
      <c r="AX2779" s="183" t="s">
        <v>1884</v>
      </c>
      <c r="AY2779" s="184">
        <v>0</v>
      </c>
      <c r="AZ2779">
        <v>0</v>
      </c>
      <c r="BA2779">
        <v>0</v>
      </c>
      <c r="BB2779">
        <v>0</v>
      </c>
      <c r="BC2779" s="182">
        <v>11174</v>
      </c>
      <c r="BD2779" t="s">
        <v>1886</v>
      </c>
      <c r="BE2779" t="s">
        <v>1886</v>
      </c>
      <c r="BF2779" t="s">
        <v>1886</v>
      </c>
      <c r="BG2779" s="181" t="s">
        <v>1886</v>
      </c>
      <c r="BH2779">
        <v>0</v>
      </c>
      <c r="BI2779" s="184">
        <v>0</v>
      </c>
      <c r="BJ2779" s="182">
        <v>0</v>
      </c>
      <c r="BK2779" s="181" t="s">
        <v>1886</v>
      </c>
      <c r="BL2779">
        <v>0</v>
      </c>
      <c r="BM2779">
        <v>0</v>
      </c>
      <c r="BN2779">
        <v>0</v>
      </c>
    </row>
    <row r="2780" spans="1:66" x14ac:dyDescent="0.25">
      <c r="A2780">
        <v>11175</v>
      </c>
      <c r="B2780" t="s">
        <v>6887</v>
      </c>
      <c r="C2780">
        <v>18</v>
      </c>
      <c r="D2780">
        <v>0</v>
      </c>
      <c r="E2780">
        <v>0</v>
      </c>
      <c r="F2780" t="s">
        <v>1884</v>
      </c>
      <c r="G2780" t="s">
        <v>1885</v>
      </c>
      <c r="H2780" t="s">
        <v>1884</v>
      </c>
      <c r="I2780" t="s">
        <v>1884</v>
      </c>
      <c r="J2780" t="s">
        <v>1884</v>
      </c>
      <c r="K2780" t="s">
        <v>1884</v>
      </c>
      <c r="L2780" t="s">
        <v>1884</v>
      </c>
      <c r="M2780" s="180">
        <v>45953</v>
      </c>
      <c r="N2780" t="s">
        <v>1886</v>
      </c>
      <c r="O2780" t="s">
        <v>1886</v>
      </c>
      <c r="P2780" t="s">
        <v>6888</v>
      </c>
      <c r="Q2780">
        <v>0</v>
      </c>
      <c r="R2780">
        <v>0</v>
      </c>
      <c r="S2780" t="s">
        <v>1886</v>
      </c>
      <c r="T2780" t="s">
        <v>1886</v>
      </c>
      <c r="U2780">
        <v>0</v>
      </c>
      <c r="V2780" t="s">
        <v>1886</v>
      </c>
      <c r="W2780">
        <v>0</v>
      </c>
      <c r="X2780">
        <v>0</v>
      </c>
      <c r="Y2780">
        <v>0</v>
      </c>
      <c r="Z2780" t="s">
        <v>1884</v>
      </c>
      <c r="AA2780" t="s">
        <v>1884</v>
      </c>
      <c r="AB2780" t="s">
        <v>1884</v>
      </c>
      <c r="AC2780">
        <v>0</v>
      </c>
      <c r="AD2780">
        <v>0</v>
      </c>
      <c r="AE2780">
        <v>0</v>
      </c>
      <c r="AF2780">
        <v>0</v>
      </c>
      <c r="AG2780" t="s">
        <v>1884</v>
      </c>
      <c r="AH2780" s="181" t="s">
        <v>1886</v>
      </c>
      <c r="AI2780" s="182">
        <v>116</v>
      </c>
      <c r="AJ2780" s="181" t="s">
        <v>1995</v>
      </c>
      <c r="AK2780" s="181" t="s">
        <v>1886</v>
      </c>
      <c r="AL2780" s="181" t="s">
        <v>1886</v>
      </c>
      <c r="AO2780" s="181"/>
      <c r="AQ2780">
        <v>10</v>
      </c>
      <c r="AR2780" s="182">
        <v>40</v>
      </c>
      <c r="AS2780" s="183" t="s">
        <v>1885</v>
      </c>
      <c r="AT2780">
        <v>0</v>
      </c>
      <c r="AU2780">
        <v>80</v>
      </c>
      <c r="AV2780" s="182">
        <v>0</v>
      </c>
      <c r="AW2780" s="184">
        <v>0</v>
      </c>
      <c r="AX2780" s="183" t="s">
        <v>1884</v>
      </c>
      <c r="AY2780" s="184">
        <v>0</v>
      </c>
      <c r="AZ2780">
        <v>0</v>
      </c>
      <c r="BA2780">
        <v>0</v>
      </c>
      <c r="BB2780">
        <v>0</v>
      </c>
      <c r="BC2780" s="182">
        <v>11175</v>
      </c>
      <c r="BD2780" t="s">
        <v>1886</v>
      </c>
      <c r="BE2780" t="s">
        <v>1886</v>
      </c>
      <c r="BF2780" t="s">
        <v>1886</v>
      </c>
      <c r="BG2780" s="181" t="s">
        <v>1886</v>
      </c>
      <c r="BH2780">
        <v>0</v>
      </c>
      <c r="BI2780" s="184">
        <v>0</v>
      </c>
      <c r="BJ2780" s="182">
        <v>0</v>
      </c>
      <c r="BK2780" s="181" t="s">
        <v>1886</v>
      </c>
      <c r="BL2780">
        <v>0</v>
      </c>
      <c r="BM2780">
        <v>0</v>
      </c>
      <c r="BN2780">
        <v>0</v>
      </c>
    </row>
    <row r="2781" spans="1:66" x14ac:dyDescent="0.25">
      <c r="A2781">
        <v>11176</v>
      </c>
      <c r="B2781" t="s">
        <v>6889</v>
      </c>
      <c r="C2781">
        <v>48</v>
      </c>
      <c r="D2781">
        <v>0</v>
      </c>
      <c r="E2781">
        <v>0</v>
      </c>
      <c r="F2781" t="s">
        <v>1884</v>
      </c>
      <c r="G2781" t="s">
        <v>1885</v>
      </c>
      <c r="H2781" t="s">
        <v>1884</v>
      </c>
      <c r="I2781" t="s">
        <v>1884</v>
      </c>
      <c r="J2781" t="s">
        <v>1884</v>
      </c>
      <c r="K2781" t="s">
        <v>1884</v>
      </c>
      <c r="L2781" t="s">
        <v>1884</v>
      </c>
      <c r="M2781" s="180">
        <v>45958</v>
      </c>
      <c r="N2781" t="s">
        <v>1886</v>
      </c>
      <c r="O2781" t="s">
        <v>1886</v>
      </c>
      <c r="P2781" t="s">
        <v>6890</v>
      </c>
      <c r="Q2781">
        <v>0</v>
      </c>
      <c r="R2781">
        <v>0</v>
      </c>
      <c r="S2781" t="s">
        <v>1886</v>
      </c>
      <c r="T2781" t="s">
        <v>1886</v>
      </c>
      <c r="U2781">
        <v>0</v>
      </c>
      <c r="V2781" t="s">
        <v>1886</v>
      </c>
      <c r="W2781">
        <v>0</v>
      </c>
      <c r="X2781">
        <v>0</v>
      </c>
      <c r="Y2781">
        <v>0</v>
      </c>
      <c r="Z2781" t="s">
        <v>1884</v>
      </c>
      <c r="AA2781" t="s">
        <v>1884</v>
      </c>
      <c r="AB2781" t="s">
        <v>1884</v>
      </c>
      <c r="AC2781">
        <v>0</v>
      </c>
      <c r="AD2781">
        <v>0</v>
      </c>
      <c r="AE2781">
        <v>0</v>
      </c>
      <c r="AF2781">
        <v>0</v>
      </c>
      <c r="AG2781" t="s">
        <v>1884</v>
      </c>
      <c r="AH2781" s="181" t="s">
        <v>1886</v>
      </c>
      <c r="AI2781" s="182">
        <v>140</v>
      </c>
      <c r="AJ2781" s="181" t="s">
        <v>2277</v>
      </c>
      <c r="AK2781" s="181" t="s">
        <v>1886</v>
      </c>
      <c r="AL2781" s="181" t="s">
        <v>1886</v>
      </c>
      <c r="AO2781" s="181"/>
      <c r="AQ2781">
        <v>10</v>
      </c>
      <c r="AR2781" s="182">
        <v>40</v>
      </c>
      <c r="AS2781" s="183" t="s">
        <v>1885</v>
      </c>
      <c r="AT2781">
        <v>0</v>
      </c>
      <c r="AU2781">
        <v>180</v>
      </c>
      <c r="AV2781" s="182">
        <v>12</v>
      </c>
      <c r="AW2781" s="184">
        <v>0</v>
      </c>
      <c r="AX2781" s="183" t="s">
        <v>1884</v>
      </c>
      <c r="AY2781" s="184">
        <v>0</v>
      </c>
      <c r="AZ2781">
        <v>0</v>
      </c>
      <c r="BA2781">
        <v>0</v>
      </c>
      <c r="BB2781">
        <v>0</v>
      </c>
      <c r="BC2781" s="182">
        <v>11176</v>
      </c>
      <c r="BD2781" t="s">
        <v>1886</v>
      </c>
      <c r="BE2781" t="s">
        <v>1886</v>
      </c>
      <c r="BF2781" t="s">
        <v>1886</v>
      </c>
      <c r="BG2781" s="181" t="s">
        <v>1886</v>
      </c>
      <c r="BH2781">
        <v>0</v>
      </c>
      <c r="BI2781" s="184">
        <v>0</v>
      </c>
      <c r="BJ2781" s="182">
        <v>0</v>
      </c>
      <c r="BK2781" s="181" t="s">
        <v>1886</v>
      </c>
      <c r="BL2781">
        <v>0</v>
      </c>
      <c r="BM2781">
        <v>0</v>
      </c>
      <c r="BN2781">
        <v>0</v>
      </c>
    </row>
    <row r="2782" spans="1:66" x14ac:dyDescent="0.25">
      <c r="A2782">
        <v>11177</v>
      </c>
      <c r="B2782" t="s">
        <v>6891</v>
      </c>
      <c r="C2782">
        <v>12</v>
      </c>
      <c r="D2782">
        <v>0</v>
      </c>
      <c r="E2782">
        <v>0</v>
      </c>
      <c r="F2782" t="s">
        <v>1884</v>
      </c>
      <c r="G2782" t="s">
        <v>1885</v>
      </c>
      <c r="H2782" t="s">
        <v>1884</v>
      </c>
      <c r="I2782" t="s">
        <v>1884</v>
      </c>
      <c r="J2782" t="s">
        <v>1884</v>
      </c>
      <c r="K2782" t="s">
        <v>1884</v>
      </c>
      <c r="L2782" t="s">
        <v>1884</v>
      </c>
      <c r="M2782" s="180">
        <v>45958</v>
      </c>
      <c r="N2782" t="s">
        <v>1886</v>
      </c>
      <c r="O2782" t="s">
        <v>1886</v>
      </c>
      <c r="P2782" t="s">
        <v>6892</v>
      </c>
      <c r="Q2782">
        <v>0</v>
      </c>
      <c r="R2782">
        <v>0</v>
      </c>
      <c r="S2782" t="s">
        <v>1886</v>
      </c>
      <c r="T2782" t="s">
        <v>1886</v>
      </c>
      <c r="U2782">
        <v>0</v>
      </c>
      <c r="V2782" t="s">
        <v>1886</v>
      </c>
      <c r="W2782">
        <v>0</v>
      </c>
      <c r="X2782">
        <v>0</v>
      </c>
      <c r="Y2782">
        <v>0</v>
      </c>
      <c r="Z2782" t="s">
        <v>1884</v>
      </c>
      <c r="AA2782" t="s">
        <v>1884</v>
      </c>
      <c r="AB2782" t="s">
        <v>1884</v>
      </c>
      <c r="AC2782">
        <v>0</v>
      </c>
      <c r="AD2782">
        <v>0</v>
      </c>
      <c r="AE2782">
        <v>0</v>
      </c>
      <c r="AF2782">
        <v>0</v>
      </c>
      <c r="AG2782" t="s">
        <v>1884</v>
      </c>
      <c r="AH2782" s="181" t="s">
        <v>1886</v>
      </c>
      <c r="AI2782" s="182">
        <v>140</v>
      </c>
      <c r="AJ2782" s="181" t="s">
        <v>2277</v>
      </c>
      <c r="AK2782" s="181" t="s">
        <v>1886</v>
      </c>
      <c r="AL2782" s="181" t="s">
        <v>1886</v>
      </c>
      <c r="AO2782" s="181"/>
      <c r="AQ2782">
        <v>10</v>
      </c>
      <c r="AR2782" s="182">
        <v>40</v>
      </c>
      <c r="AS2782" s="183" t="s">
        <v>1885</v>
      </c>
      <c r="AT2782">
        <v>0</v>
      </c>
      <c r="AU2782">
        <v>80</v>
      </c>
      <c r="AV2782" s="182">
        <v>8</v>
      </c>
      <c r="AW2782" s="184">
        <v>0</v>
      </c>
      <c r="AX2782" s="183" t="s">
        <v>1884</v>
      </c>
      <c r="AY2782" s="184">
        <v>0</v>
      </c>
      <c r="AZ2782">
        <v>0</v>
      </c>
      <c r="BA2782">
        <v>0</v>
      </c>
      <c r="BB2782">
        <v>0</v>
      </c>
      <c r="BC2782" s="182">
        <v>11177</v>
      </c>
      <c r="BD2782" t="s">
        <v>1886</v>
      </c>
      <c r="BE2782" t="s">
        <v>1886</v>
      </c>
      <c r="BF2782" t="s">
        <v>1886</v>
      </c>
      <c r="BG2782" s="181" t="s">
        <v>1886</v>
      </c>
      <c r="BH2782">
        <v>0</v>
      </c>
      <c r="BI2782" s="184">
        <v>0</v>
      </c>
      <c r="BJ2782" s="182">
        <v>0</v>
      </c>
      <c r="BK2782" s="181" t="s">
        <v>1886</v>
      </c>
      <c r="BL2782">
        <v>0</v>
      </c>
      <c r="BM2782">
        <v>0</v>
      </c>
      <c r="BN2782">
        <v>0</v>
      </c>
    </row>
    <row r="2783" spans="1:66" x14ac:dyDescent="0.25">
      <c r="A2783">
        <v>11178</v>
      </c>
      <c r="B2783" t="s">
        <v>6893</v>
      </c>
      <c r="C2783">
        <v>12</v>
      </c>
      <c r="D2783">
        <v>0</v>
      </c>
      <c r="E2783">
        <v>0</v>
      </c>
      <c r="F2783" t="s">
        <v>1884</v>
      </c>
      <c r="G2783" t="s">
        <v>1885</v>
      </c>
      <c r="H2783" t="s">
        <v>1884</v>
      </c>
      <c r="I2783" t="s">
        <v>1884</v>
      </c>
      <c r="J2783" t="s">
        <v>1884</v>
      </c>
      <c r="K2783" t="s">
        <v>1884</v>
      </c>
      <c r="L2783" t="s">
        <v>1884</v>
      </c>
      <c r="M2783" s="180">
        <v>45958</v>
      </c>
      <c r="N2783" t="s">
        <v>1886</v>
      </c>
      <c r="O2783" t="s">
        <v>1886</v>
      </c>
      <c r="P2783" t="s">
        <v>6894</v>
      </c>
      <c r="Q2783">
        <v>0</v>
      </c>
      <c r="R2783">
        <v>0</v>
      </c>
      <c r="S2783" t="s">
        <v>1886</v>
      </c>
      <c r="T2783" t="s">
        <v>1886</v>
      </c>
      <c r="U2783">
        <v>0</v>
      </c>
      <c r="V2783" t="s">
        <v>1886</v>
      </c>
      <c r="W2783">
        <v>0</v>
      </c>
      <c r="X2783">
        <v>0</v>
      </c>
      <c r="Y2783">
        <v>0</v>
      </c>
      <c r="Z2783" t="s">
        <v>1884</v>
      </c>
      <c r="AA2783" t="s">
        <v>1884</v>
      </c>
      <c r="AB2783" t="s">
        <v>1884</v>
      </c>
      <c r="AC2783">
        <v>0</v>
      </c>
      <c r="AD2783">
        <v>0</v>
      </c>
      <c r="AE2783">
        <v>0</v>
      </c>
      <c r="AF2783">
        <v>0</v>
      </c>
      <c r="AG2783" t="s">
        <v>1884</v>
      </c>
      <c r="AH2783" s="181" t="s">
        <v>1886</v>
      </c>
      <c r="AI2783" s="182">
        <v>140</v>
      </c>
      <c r="AJ2783" s="181" t="s">
        <v>2277</v>
      </c>
      <c r="AK2783" s="181" t="s">
        <v>1886</v>
      </c>
      <c r="AL2783" s="181" t="s">
        <v>1886</v>
      </c>
      <c r="AO2783" s="181"/>
      <c r="AQ2783">
        <v>10</v>
      </c>
      <c r="AR2783" s="182">
        <v>40</v>
      </c>
      <c r="AS2783" s="183" t="s">
        <v>1885</v>
      </c>
      <c r="AT2783">
        <v>0</v>
      </c>
      <c r="AU2783">
        <v>80</v>
      </c>
      <c r="AV2783" s="182">
        <v>8</v>
      </c>
      <c r="AW2783" s="184">
        <v>0</v>
      </c>
      <c r="AX2783" s="183" t="s">
        <v>1884</v>
      </c>
      <c r="AY2783" s="184">
        <v>0</v>
      </c>
      <c r="AZ2783">
        <v>0</v>
      </c>
      <c r="BA2783">
        <v>0</v>
      </c>
      <c r="BB2783">
        <v>0</v>
      </c>
      <c r="BC2783" s="182">
        <v>11178</v>
      </c>
      <c r="BD2783" t="s">
        <v>1886</v>
      </c>
      <c r="BE2783" t="s">
        <v>1886</v>
      </c>
      <c r="BF2783" t="s">
        <v>1886</v>
      </c>
      <c r="BG2783" s="181" t="s">
        <v>1886</v>
      </c>
      <c r="BH2783">
        <v>0</v>
      </c>
      <c r="BI2783" s="184">
        <v>0</v>
      </c>
      <c r="BJ2783" s="182">
        <v>0</v>
      </c>
      <c r="BK2783" s="181" t="s">
        <v>1886</v>
      </c>
      <c r="BL2783">
        <v>0</v>
      </c>
      <c r="BM2783">
        <v>0</v>
      </c>
      <c r="BN2783">
        <v>0</v>
      </c>
    </row>
    <row r="2784" spans="1:66" x14ac:dyDescent="0.25">
      <c r="A2784">
        <v>11179</v>
      </c>
      <c r="B2784" t="s">
        <v>6895</v>
      </c>
      <c r="C2784">
        <v>48</v>
      </c>
      <c r="D2784">
        <v>0</v>
      </c>
      <c r="E2784">
        <v>0</v>
      </c>
      <c r="F2784" t="s">
        <v>1884</v>
      </c>
      <c r="G2784" t="s">
        <v>1885</v>
      </c>
      <c r="H2784" t="s">
        <v>1884</v>
      </c>
      <c r="I2784" t="s">
        <v>1884</v>
      </c>
      <c r="J2784" t="s">
        <v>1884</v>
      </c>
      <c r="K2784" t="s">
        <v>1884</v>
      </c>
      <c r="L2784" t="s">
        <v>1884</v>
      </c>
      <c r="M2784" s="180">
        <v>45958</v>
      </c>
      <c r="N2784" t="s">
        <v>1886</v>
      </c>
      <c r="O2784" t="s">
        <v>1886</v>
      </c>
      <c r="P2784" t="s">
        <v>6896</v>
      </c>
      <c r="Q2784">
        <v>0</v>
      </c>
      <c r="R2784">
        <v>0</v>
      </c>
      <c r="S2784" t="s">
        <v>1886</v>
      </c>
      <c r="T2784" t="s">
        <v>1886</v>
      </c>
      <c r="U2784">
        <v>0</v>
      </c>
      <c r="V2784" t="s">
        <v>1886</v>
      </c>
      <c r="W2784">
        <v>0</v>
      </c>
      <c r="X2784">
        <v>0</v>
      </c>
      <c r="Y2784">
        <v>0</v>
      </c>
      <c r="Z2784" t="s">
        <v>1884</v>
      </c>
      <c r="AA2784" t="s">
        <v>1884</v>
      </c>
      <c r="AB2784" t="s">
        <v>1884</v>
      </c>
      <c r="AC2784">
        <v>0</v>
      </c>
      <c r="AD2784">
        <v>0</v>
      </c>
      <c r="AE2784">
        <v>0</v>
      </c>
      <c r="AF2784">
        <v>0</v>
      </c>
      <c r="AG2784" t="s">
        <v>1884</v>
      </c>
      <c r="AH2784" s="181" t="s">
        <v>1886</v>
      </c>
      <c r="AI2784" s="182">
        <v>140</v>
      </c>
      <c r="AJ2784" s="181" t="s">
        <v>2277</v>
      </c>
      <c r="AK2784" s="181" t="s">
        <v>1886</v>
      </c>
      <c r="AL2784" s="181" t="s">
        <v>1886</v>
      </c>
      <c r="AO2784" s="181"/>
      <c r="AQ2784">
        <v>10</v>
      </c>
      <c r="AR2784" s="182">
        <v>40</v>
      </c>
      <c r="AS2784" s="183" t="s">
        <v>1885</v>
      </c>
      <c r="AT2784">
        <v>0</v>
      </c>
      <c r="AU2784">
        <v>104</v>
      </c>
      <c r="AV2784" s="182">
        <v>8</v>
      </c>
      <c r="AW2784" s="184">
        <v>0</v>
      </c>
      <c r="AX2784" s="183" t="s">
        <v>1884</v>
      </c>
      <c r="AY2784" s="184">
        <v>0</v>
      </c>
      <c r="AZ2784">
        <v>0</v>
      </c>
      <c r="BA2784">
        <v>0</v>
      </c>
      <c r="BB2784">
        <v>0</v>
      </c>
      <c r="BC2784" s="182">
        <v>11179</v>
      </c>
      <c r="BD2784" t="s">
        <v>1886</v>
      </c>
      <c r="BE2784" t="s">
        <v>1886</v>
      </c>
      <c r="BF2784" t="s">
        <v>1886</v>
      </c>
      <c r="BG2784" s="181" t="s">
        <v>1886</v>
      </c>
      <c r="BH2784">
        <v>0</v>
      </c>
      <c r="BI2784" s="184">
        <v>0</v>
      </c>
      <c r="BJ2784" s="182">
        <v>0</v>
      </c>
      <c r="BK2784" s="181" t="s">
        <v>1886</v>
      </c>
      <c r="BL2784">
        <v>0</v>
      </c>
      <c r="BM2784">
        <v>0</v>
      </c>
      <c r="BN2784">
        <v>0</v>
      </c>
    </row>
    <row r="2785" spans="1:66" x14ac:dyDescent="0.25">
      <c r="A2785">
        <v>11180</v>
      </c>
      <c r="B2785" t="s">
        <v>6897</v>
      </c>
      <c r="C2785">
        <v>12</v>
      </c>
      <c r="D2785">
        <v>0</v>
      </c>
      <c r="E2785">
        <v>0</v>
      </c>
      <c r="F2785" t="s">
        <v>1884</v>
      </c>
      <c r="G2785" t="s">
        <v>1885</v>
      </c>
      <c r="H2785" t="s">
        <v>1884</v>
      </c>
      <c r="I2785" t="s">
        <v>1884</v>
      </c>
      <c r="J2785" t="s">
        <v>1884</v>
      </c>
      <c r="K2785" t="s">
        <v>1884</v>
      </c>
      <c r="L2785" t="s">
        <v>1884</v>
      </c>
      <c r="M2785" s="180">
        <v>45958</v>
      </c>
      <c r="N2785" t="s">
        <v>1886</v>
      </c>
      <c r="O2785" t="s">
        <v>1886</v>
      </c>
      <c r="P2785" t="s">
        <v>6898</v>
      </c>
      <c r="Q2785">
        <v>0</v>
      </c>
      <c r="R2785">
        <v>0</v>
      </c>
      <c r="S2785" t="s">
        <v>1886</v>
      </c>
      <c r="T2785" t="s">
        <v>1886</v>
      </c>
      <c r="U2785">
        <v>0</v>
      </c>
      <c r="V2785" t="s">
        <v>1886</v>
      </c>
      <c r="W2785">
        <v>0</v>
      </c>
      <c r="X2785">
        <v>0</v>
      </c>
      <c r="Y2785">
        <v>0</v>
      </c>
      <c r="Z2785" t="s">
        <v>1884</v>
      </c>
      <c r="AA2785" t="s">
        <v>1884</v>
      </c>
      <c r="AB2785" t="s">
        <v>1884</v>
      </c>
      <c r="AC2785">
        <v>0</v>
      </c>
      <c r="AD2785">
        <v>0</v>
      </c>
      <c r="AE2785">
        <v>0</v>
      </c>
      <c r="AF2785">
        <v>0</v>
      </c>
      <c r="AG2785" t="s">
        <v>1884</v>
      </c>
      <c r="AH2785" s="181" t="s">
        <v>1886</v>
      </c>
      <c r="AI2785" s="182">
        <v>140</v>
      </c>
      <c r="AJ2785" s="181" t="s">
        <v>2277</v>
      </c>
      <c r="AK2785" s="181" t="s">
        <v>1886</v>
      </c>
      <c r="AL2785" s="181" t="s">
        <v>1886</v>
      </c>
      <c r="AO2785" s="181"/>
      <c r="AQ2785">
        <v>10</v>
      </c>
      <c r="AR2785" s="182">
        <v>40</v>
      </c>
      <c r="AS2785" s="183" t="s">
        <v>1885</v>
      </c>
      <c r="AT2785">
        <v>0</v>
      </c>
      <c r="AU2785">
        <v>64</v>
      </c>
      <c r="AV2785" s="182">
        <v>8</v>
      </c>
      <c r="AW2785" s="184">
        <v>0</v>
      </c>
      <c r="AX2785" s="183" t="s">
        <v>1884</v>
      </c>
      <c r="AY2785" s="184">
        <v>0</v>
      </c>
      <c r="AZ2785">
        <v>0</v>
      </c>
      <c r="BA2785">
        <v>0</v>
      </c>
      <c r="BB2785">
        <v>0</v>
      </c>
      <c r="BC2785" s="182">
        <v>11180</v>
      </c>
      <c r="BD2785" t="s">
        <v>1886</v>
      </c>
      <c r="BE2785" t="s">
        <v>1886</v>
      </c>
      <c r="BF2785" t="s">
        <v>1886</v>
      </c>
      <c r="BG2785" s="181" t="s">
        <v>1886</v>
      </c>
      <c r="BH2785">
        <v>0</v>
      </c>
      <c r="BI2785" s="184">
        <v>0</v>
      </c>
      <c r="BJ2785" s="182">
        <v>0</v>
      </c>
      <c r="BK2785" s="181" t="s">
        <v>1886</v>
      </c>
      <c r="BL2785">
        <v>0</v>
      </c>
      <c r="BM2785">
        <v>0</v>
      </c>
      <c r="BN2785">
        <v>0</v>
      </c>
    </row>
    <row r="2786" spans="1:66" x14ac:dyDescent="0.25">
      <c r="A2786">
        <v>11181</v>
      </c>
      <c r="B2786" t="s">
        <v>1427</v>
      </c>
      <c r="C2786">
        <v>16</v>
      </c>
      <c r="D2786">
        <v>0</v>
      </c>
      <c r="E2786">
        <v>0</v>
      </c>
      <c r="F2786" t="s">
        <v>1884</v>
      </c>
      <c r="G2786" t="s">
        <v>1885</v>
      </c>
      <c r="H2786" t="s">
        <v>1884</v>
      </c>
      <c r="I2786" t="s">
        <v>1884</v>
      </c>
      <c r="J2786" t="s">
        <v>1884</v>
      </c>
      <c r="K2786" t="s">
        <v>1884</v>
      </c>
      <c r="L2786" t="s">
        <v>1884</v>
      </c>
      <c r="M2786" s="180">
        <v>45958</v>
      </c>
      <c r="N2786" t="s">
        <v>1886</v>
      </c>
      <c r="O2786" t="s">
        <v>1886</v>
      </c>
      <c r="P2786" t="s">
        <v>6899</v>
      </c>
      <c r="Q2786">
        <v>0</v>
      </c>
      <c r="R2786">
        <v>0</v>
      </c>
      <c r="S2786" t="s">
        <v>1886</v>
      </c>
      <c r="T2786" t="s">
        <v>1886</v>
      </c>
      <c r="U2786">
        <v>0</v>
      </c>
      <c r="V2786" t="s">
        <v>1886</v>
      </c>
      <c r="W2786">
        <v>0</v>
      </c>
      <c r="X2786">
        <v>0</v>
      </c>
      <c r="Y2786">
        <v>0</v>
      </c>
      <c r="Z2786" t="s">
        <v>1884</v>
      </c>
      <c r="AA2786" t="s">
        <v>1884</v>
      </c>
      <c r="AB2786" t="s">
        <v>1884</v>
      </c>
      <c r="AC2786">
        <v>0</v>
      </c>
      <c r="AD2786">
        <v>0</v>
      </c>
      <c r="AE2786">
        <v>0</v>
      </c>
      <c r="AF2786">
        <v>0</v>
      </c>
      <c r="AG2786" t="s">
        <v>1884</v>
      </c>
      <c r="AH2786" s="181" t="s">
        <v>1886</v>
      </c>
      <c r="AI2786" s="182">
        <v>140</v>
      </c>
      <c r="AJ2786" s="181" t="s">
        <v>2277</v>
      </c>
      <c r="AK2786" s="181" t="s">
        <v>1886</v>
      </c>
      <c r="AL2786" s="181" t="s">
        <v>1886</v>
      </c>
      <c r="AO2786" s="181"/>
      <c r="AQ2786">
        <v>10</v>
      </c>
      <c r="AR2786" s="182">
        <v>40</v>
      </c>
      <c r="AS2786" s="183" t="s">
        <v>1885</v>
      </c>
      <c r="AT2786">
        <v>0</v>
      </c>
      <c r="AU2786">
        <v>70</v>
      </c>
      <c r="AV2786" s="182">
        <v>7</v>
      </c>
      <c r="AW2786" s="184">
        <v>0</v>
      </c>
      <c r="AX2786" s="183" t="s">
        <v>1884</v>
      </c>
      <c r="AY2786" s="184">
        <v>0</v>
      </c>
      <c r="AZ2786">
        <v>0</v>
      </c>
      <c r="BA2786">
        <v>0</v>
      </c>
      <c r="BB2786">
        <v>0</v>
      </c>
      <c r="BC2786" s="182">
        <v>11181</v>
      </c>
      <c r="BD2786" t="s">
        <v>1886</v>
      </c>
      <c r="BE2786" t="s">
        <v>1886</v>
      </c>
      <c r="BF2786" t="s">
        <v>1886</v>
      </c>
      <c r="BG2786" s="181" t="s">
        <v>1886</v>
      </c>
      <c r="BH2786">
        <v>0</v>
      </c>
      <c r="BI2786" s="184">
        <v>0</v>
      </c>
      <c r="BJ2786" s="182">
        <v>0</v>
      </c>
      <c r="BK2786" s="181" t="s">
        <v>1886</v>
      </c>
      <c r="BL2786">
        <v>0</v>
      </c>
      <c r="BM2786">
        <v>0</v>
      </c>
      <c r="BN2786">
        <v>0</v>
      </c>
    </row>
    <row r="2787" spans="1:66" x14ac:dyDescent="0.25">
      <c r="A2787">
        <v>11182</v>
      </c>
      <c r="B2787" t="s">
        <v>6900</v>
      </c>
      <c r="C2787">
        <v>16</v>
      </c>
      <c r="D2787">
        <v>0</v>
      </c>
      <c r="E2787">
        <v>0</v>
      </c>
      <c r="F2787" t="s">
        <v>1884</v>
      </c>
      <c r="G2787" t="s">
        <v>1885</v>
      </c>
      <c r="H2787" t="s">
        <v>1884</v>
      </c>
      <c r="I2787" t="s">
        <v>1884</v>
      </c>
      <c r="J2787" t="s">
        <v>1884</v>
      </c>
      <c r="K2787" t="s">
        <v>1884</v>
      </c>
      <c r="L2787" t="s">
        <v>1884</v>
      </c>
      <c r="M2787" s="180">
        <v>45958</v>
      </c>
      <c r="N2787" t="s">
        <v>1886</v>
      </c>
      <c r="O2787" t="s">
        <v>1886</v>
      </c>
      <c r="P2787" t="s">
        <v>6901</v>
      </c>
      <c r="Q2787">
        <v>0</v>
      </c>
      <c r="R2787">
        <v>0</v>
      </c>
      <c r="S2787" t="s">
        <v>1886</v>
      </c>
      <c r="T2787" t="s">
        <v>1886</v>
      </c>
      <c r="U2787">
        <v>0</v>
      </c>
      <c r="V2787" t="s">
        <v>1886</v>
      </c>
      <c r="W2787">
        <v>0</v>
      </c>
      <c r="X2787">
        <v>0</v>
      </c>
      <c r="Y2787">
        <v>0</v>
      </c>
      <c r="Z2787" t="s">
        <v>1884</v>
      </c>
      <c r="AA2787" t="s">
        <v>1884</v>
      </c>
      <c r="AB2787" t="s">
        <v>1884</v>
      </c>
      <c r="AC2787">
        <v>0</v>
      </c>
      <c r="AD2787">
        <v>0</v>
      </c>
      <c r="AE2787">
        <v>0</v>
      </c>
      <c r="AF2787">
        <v>0</v>
      </c>
      <c r="AG2787" t="s">
        <v>1884</v>
      </c>
      <c r="AH2787" s="181" t="s">
        <v>1886</v>
      </c>
      <c r="AI2787" s="182">
        <v>140</v>
      </c>
      <c r="AJ2787" s="181" t="s">
        <v>2277</v>
      </c>
      <c r="AK2787" s="181" t="s">
        <v>1886</v>
      </c>
      <c r="AL2787" s="181" t="s">
        <v>1886</v>
      </c>
      <c r="AO2787" s="181"/>
      <c r="AQ2787">
        <v>10</v>
      </c>
      <c r="AR2787" s="182">
        <v>40</v>
      </c>
      <c r="AS2787" s="183" t="s">
        <v>1885</v>
      </c>
      <c r="AT2787">
        <v>0</v>
      </c>
      <c r="AU2787">
        <v>70</v>
      </c>
      <c r="AV2787" s="182">
        <v>7</v>
      </c>
      <c r="AW2787" s="184">
        <v>0</v>
      </c>
      <c r="AX2787" s="183" t="s">
        <v>1884</v>
      </c>
      <c r="AY2787" s="184">
        <v>0</v>
      </c>
      <c r="AZ2787">
        <v>0</v>
      </c>
      <c r="BA2787">
        <v>0</v>
      </c>
      <c r="BB2787">
        <v>0</v>
      </c>
      <c r="BC2787" s="182">
        <v>11182</v>
      </c>
      <c r="BD2787" t="s">
        <v>1886</v>
      </c>
      <c r="BE2787" t="s">
        <v>1886</v>
      </c>
      <c r="BF2787" t="s">
        <v>1886</v>
      </c>
      <c r="BG2787" s="181" t="s">
        <v>1886</v>
      </c>
      <c r="BH2787">
        <v>0</v>
      </c>
      <c r="BI2787" s="184">
        <v>0</v>
      </c>
      <c r="BJ2787" s="182">
        <v>0</v>
      </c>
      <c r="BK2787" s="181" t="s">
        <v>1886</v>
      </c>
      <c r="BL2787">
        <v>0</v>
      </c>
      <c r="BM2787">
        <v>0</v>
      </c>
      <c r="BN2787">
        <v>0</v>
      </c>
    </row>
    <row r="2788" spans="1:66" x14ac:dyDescent="0.25">
      <c r="A2788">
        <v>11183</v>
      </c>
      <c r="B2788" t="s">
        <v>1047</v>
      </c>
      <c r="C2788">
        <v>16</v>
      </c>
      <c r="D2788">
        <v>0</v>
      </c>
      <c r="E2788">
        <v>0</v>
      </c>
      <c r="F2788" t="s">
        <v>1884</v>
      </c>
      <c r="G2788" t="s">
        <v>1885</v>
      </c>
      <c r="H2788" t="s">
        <v>1884</v>
      </c>
      <c r="I2788" t="s">
        <v>1884</v>
      </c>
      <c r="J2788" t="s">
        <v>1884</v>
      </c>
      <c r="K2788" t="s">
        <v>1884</v>
      </c>
      <c r="L2788" t="s">
        <v>1884</v>
      </c>
      <c r="M2788" s="180">
        <v>45958</v>
      </c>
      <c r="N2788" t="s">
        <v>1886</v>
      </c>
      <c r="O2788" t="s">
        <v>1886</v>
      </c>
      <c r="P2788" t="s">
        <v>6902</v>
      </c>
      <c r="Q2788">
        <v>0</v>
      </c>
      <c r="R2788">
        <v>0</v>
      </c>
      <c r="S2788" t="s">
        <v>1886</v>
      </c>
      <c r="T2788" t="s">
        <v>1886</v>
      </c>
      <c r="U2788">
        <v>0</v>
      </c>
      <c r="V2788" t="s">
        <v>1886</v>
      </c>
      <c r="W2788">
        <v>0</v>
      </c>
      <c r="X2788">
        <v>0</v>
      </c>
      <c r="Y2788">
        <v>0</v>
      </c>
      <c r="Z2788" t="s">
        <v>1884</v>
      </c>
      <c r="AA2788" t="s">
        <v>1884</v>
      </c>
      <c r="AB2788" t="s">
        <v>1884</v>
      </c>
      <c r="AC2788">
        <v>0</v>
      </c>
      <c r="AD2788">
        <v>0</v>
      </c>
      <c r="AE2788">
        <v>0</v>
      </c>
      <c r="AF2788">
        <v>0</v>
      </c>
      <c r="AG2788" t="s">
        <v>1884</v>
      </c>
      <c r="AH2788" s="181" t="s">
        <v>1886</v>
      </c>
      <c r="AI2788" s="182">
        <v>140</v>
      </c>
      <c r="AJ2788" s="181" t="s">
        <v>2277</v>
      </c>
      <c r="AK2788" s="181" t="s">
        <v>1886</v>
      </c>
      <c r="AL2788" s="181" t="s">
        <v>1886</v>
      </c>
      <c r="AO2788" s="181"/>
      <c r="AQ2788">
        <v>10</v>
      </c>
      <c r="AR2788" s="182">
        <v>40</v>
      </c>
      <c r="AS2788" s="183" t="s">
        <v>1885</v>
      </c>
      <c r="AT2788">
        <v>0</v>
      </c>
      <c r="AU2788">
        <v>70</v>
      </c>
      <c r="AV2788" s="182">
        <v>7</v>
      </c>
      <c r="AW2788" s="184">
        <v>0</v>
      </c>
      <c r="AX2788" s="183" t="s">
        <v>1884</v>
      </c>
      <c r="AY2788" s="184">
        <v>0</v>
      </c>
      <c r="AZ2788">
        <v>0</v>
      </c>
      <c r="BA2788">
        <v>0</v>
      </c>
      <c r="BB2788">
        <v>0</v>
      </c>
      <c r="BC2788" s="182">
        <v>11183</v>
      </c>
      <c r="BD2788" t="s">
        <v>1886</v>
      </c>
      <c r="BE2788" t="s">
        <v>1886</v>
      </c>
      <c r="BF2788" t="s">
        <v>1886</v>
      </c>
      <c r="BG2788" s="181" t="s">
        <v>1886</v>
      </c>
      <c r="BH2788">
        <v>0</v>
      </c>
      <c r="BI2788" s="184">
        <v>0</v>
      </c>
      <c r="BJ2788" s="182">
        <v>0</v>
      </c>
      <c r="BK2788" s="181" t="s">
        <v>1886</v>
      </c>
      <c r="BL2788">
        <v>0</v>
      </c>
      <c r="BM2788">
        <v>0</v>
      </c>
      <c r="BN2788">
        <v>0</v>
      </c>
    </row>
    <row r="2789" spans="1:66" x14ac:dyDescent="0.25">
      <c r="A2789">
        <v>11184</v>
      </c>
      <c r="B2789" t="s">
        <v>6903</v>
      </c>
      <c r="C2789">
        <v>16</v>
      </c>
      <c r="D2789">
        <v>0</v>
      </c>
      <c r="E2789">
        <v>0</v>
      </c>
      <c r="F2789" t="s">
        <v>1884</v>
      </c>
      <c r="G2789" t="s">
        <v>1885</v>
      </c>
      <c r="H2789" t="s">
        <v>1884</v>
      </c>
      <c r="I2789" t="s">
        <v>1884</v>
      </c>
      <c r="J2789" t="s">
        <v>1884</v>
      </c>
      <c r="K2789" t="s">
        <v>1884</v>
      </c>
      <c r="L2789" t="s">
        <v>1884</v>
      </c>
      <c r="M2789" s="180">
        <v>45958</v>
      </c>
      <c r="N2789" t="s">
        <v>1886</v>
      </c>
      <c r="O2789" t="s">
        <v>1886</v>
      </c>
      <c r="P2789" t="s">
        <v>6904</v>
      </c>
      <c r="Q2789">
        <v>0</v>
      </c>
      <c r="R2789">
        <v>0</v>
      </c>
      <c r="S2789" t="s">
        <v>1886</v>
      </c>
      <c r="T2789" t="s">
        <v>1886</v>
      </c>
      <c r="U2789">
        <v>0</v>
      </c>
      <c r="V2789" t="s">
        <v>1886</v>
      </c>
      <c r="W2789">
        <v>0</v>
      </c>
      <c r="X2789">
        <v>0</v>
      </c>
      <c r="Y2789">
        <v>0</v>
      </c>
      <c r="Z2789" t="s">
        <v>1884</v>
      </c>
      <c r="AA2789" t="s">
        <v>1884</v>
      </c>
      <c r="AB2789" t="s">
        <v>1884</v>
      </c>
      <c r="AC2789">
        <v>0</v>
      </c>
      <c r="AD2789">
        <v>0</v>
      </c>
      <c r="AE2789">
        <v>0</v>
      </c>
      <c r="AF2789">
        <v>0</v>
      </c>
      <c r="AG2789" t="s">
        <v>1884</v>
      </c>
      <c r="AH2789" s="181" t="s">
        <v>1886</v>
      </c>
      <c r="AI2789" s="182">
        <v>140</v>
      </c>
      <c r="AJ2789" s="181" t="s">
        <v>2277</v>
      </c>
      <c r="AK2789" s="181" t="s">
        <v>1886</v>
      </c>
      <c r="AL2789" s="181" t="s">
        <v>1886</v>
      </c>
      <c r="AO2789" s="181"/>
      <c r="AQ2789">
        <v>10</v>
      </c>
      <c r="AR2789" s="182">
        <v>40</v>
      </c>
      <c r="AS2789" s="183" t="s">
        <v>1885</v>
      </c>
      <c r="AT2789">
        <v>0</v>
      </c>
      <c r="AU2789">
        <v>70</v>
      </c>
      <c r="AV2789" s="182">
        <v>7</v>
      </c>
      <c r="AW2789" s="184">
        <v>0</v>
      </c>
      <c r="AX2789" s="183" t="s">
        <v>1884</v>
      </c>
      <c r="AY2789" s="184">
        <v>0</v>
      </c>
      <c r="AZ2789">
        <v>0</v>
      </c>
      <c r="BA2789">
        <v>0</v>
      </c>
      <c r="BB2789">
        <v>0</v>
      </c>
      <c r="BC2789" s="182">
        <v>11184</v>
      </c>
      <c r="BD2789" t="s">
        <v>1886</v>
      </c>
      <c r="BE2789" t="s">
        <v>1886</v>
      </c>
      <c r="BF2789" t="s">
        <v>1886</v>
      </c>
      <c r="BG2789" s="181" t="s">
        <v>1886</v>
      </c>
      <c r="BH2789">
        <v>0</v>
      </c>
      <c r="BI2789" s="184">
        <v>0</v>
      </c>
      <c r="BJ2789" s="182">
        <v>0</v>
      </c>
      <c r="BK2789" s="181" t="s">
        <v>1886</v>
      </c>
      <c r="BL2789">
        <v>0</v>
      </c>
      <c r="BM2789">
        <v>0</v>
      </c>
      <c r="BN2789">
        <v>0</v>
      </c>
    </row>
    <row r="2790" spans="1:66" x14ac:dyDescent="0.25">
      <c r="A2790">
        <v>11185</v>
      </c>
      <c r="B2790" t="s">
        <v>6905</v>
      </c>
      <c r="C2790">
        <v>15</v>
      </c>
      <c r="D2790">
        <v>0</v>
      </c>
      <c r="E2790">
        <v>0</v>
      </c>
      <c r="F2790" t="s">
        <v>1884</v>
      </c>
      <c r="G2790" t="s">
        <v>1885</v>
      </c>
      <c r="H2790" t="s">
        <v>1884</v>
      </c>
      <c r="I2790" t="s">
        <v>1884</v>
      </c>
      <c r="J2790" t="s">
        <v>1884</v>
      </c>
      <c r="K2790" t="s">
        <v>1884</v>
      </c>
      <c r="L2790" t="s">
        <v>1884</v>
      </c>
      <c r="M2790" s="180">
        <v>45958</v>
      </c>
      <c r="N2790" t="s">
        <v>1886</v>
      </c>
      <c r="O2790" t="s">
        <v>1886</v>
      </c>
      <c r="P2790" t="s">
        <v>6906</v>
      </c>
      <c r="Q2790">
        <v>0</v>
      </c>
      <c r="R2790">
        <v>0</v>
      </c>
      <c r="S2790" t="s">
        <v>1886</v>
      </c>
      <c r="T2790" t="s">
        <v>1886</v>
      </c>
      <c r="U2790">
        <v>0</v>
      </c>
      <c r="V2790" t="s">
        <v>1886</v>
      </c>
      <c r="W2790">
        <v>0</v>
      </c>
      <c r="X2790">
        <v>0</v>
      </c>
      <c r="Y2790">
        <v>0</v>
      </c>
      <c r="Z2790" t="s">
        <v>1884</v>
      </c>
      <c r="AA2790" t="s">
        <v>1884</v>
      </c>
      <c r="AB2790" t="s">
        <v>1884</v>
      </c>
      <c r="AC2790">
        <v>0</v>
      </c>
      <c r="AD2790">
        <v>0</v>
      </c>
      <c r="AE2790">
        <v>0</v>
      </c>
      <c r="AF2790">
        <v>0</v>
      </c>
      <c r="AG2790" t="s">
        <v>1884</v>
      </c>
      <c r="AH2790" s="181" t="s">
        <v>1886</v>
      </c>
      <c r="AI2790" s="182">
        <v>140</v>
      </c>
      <c r="AJ2790" s="181" t="s">
        <v>2277</v>
      </c>
      <c r="AK2790" s="181" t="s">
        <v>1886</v>
      </c>
      <c r="AL2790" s="181" t="s">
        <v>1886</v>
      </c>
      <c r="AO2790" s="181"/>
      <c r="AQ2790">
        <v>10</v>
      </c>
      <c r="AR2790" s="182">
        <v>40</v>
      </c>
      <c r="AS2790" s="183" t="s">
        <v>1885</v>
      </c>
      <c r="AT2790">
        <v>0</v>
      </c>
      <c r="AU2790">
        <v>56</v>
      </c>
      <c r="AV2790" s="182">
        <v>7</v>
      </c>
      <c r="AW2790" s="184">
        <v>0</v>
      </c>
      <c r="AX2790" s="183" t="s">
        <v>1884</v>
      </c>
      <c r="AY2790" s="184">
        <v>0</v>
      </c>
      <c r="AZ2790">
        <v>0</v>
      </c>
      <c r="BA2790">
        <v>0</v>
      </c>
      <c r="BB2790">
        <v>0</v>
      </c>
      <c r="BC2790" s="182">
        <v>11185</v>
      </c>
      <c r="BD2790" t="s">
        <v>1886</v>
      </c>
      <c r="BE2790" t="s">
        <v>1886</v>
      </c>
      <c r="BF2790" t="s">
        <v>1886</v>
      </c>
      <c r="BG2790" s="181" t="s">
        <v>1886</v>
      </c>
      <c r="BH2790">
        <v>0</v>
      </c>
      <c r="BI2790" s="184">
        <v>0</v>
      </c>
      <c r="BJ2790" s="182">
        <v>0</v>
      </c>
      <c r="BK2790" s="181" t="s">
        <v>1886</v>
      </c>
      <c r="BL2790">
        <v>0</v>
      </c>
      <c r="BM2790">
        <v>0</v>
      </c>
      <c r="BN2790">
        <v>0</v>
      </c>
    </row>
    <row r="2791" spans="1:66" x14ac:dyDescent="0.25">
      <c r="A2791">
        <v>11186</v>
      </c>
      <c r="B2791" t="s">
        <v>6907</v>
      </c>
      <c r="C2791">
        <v>20</v>
      </c>
      <c r="D2791">
        <v>0</v>
      </c>
      <c r="E2791">
        <v>0</v>
      </c>
      <c r="F2791" t="s">
        <v>1884</v>
      </c>
      <c r="G2791" t="s">
        <v>1885</v>
      </c>
      <c r="H2791" t="s">
        <v>1884</v>
      </c>
      <c r="I2791" t="s">
        <v>1884</v>
      </c>
      <c r="J2791" t="s">
        <v>1884</v>
      </c>
      <c r="K2791" t="s">
        <v>1884</v>
      </c>
      <c r="L2791" t="s">
        <v>1884</v>
      </c>
      <c r="M2791" s="180">
        <v>45958</v>
      </c>
      <c r="N2791" t="s">
        <v>1886</v>
      </c>
      <c r="O2791" t="s">
        <v>1886</v>
      </c>
      <c r="P2791" t="s">
        <v>6908</v>
      </c>
      <c r="Q2791">
        <v>0</v>
      </c>
      <c r="R2791">
        <v>0</v>
      </c>
      <c r="S2791" t="s">
        <v>1886</v>
      </c>
      <c r="T2791" t="s">
        <v>1886</v>
      </c>
      <c r="U2791">
        <v>0</v>
      </c>
      <c r="V2791" t="s">
        <v>1886</v>
      </c>
      <c r="W2791">
        <v>0</v>
      </c>
      <c r="X2791">
        <v>0</v>
      </c>
      <c r="Y2791">
        <v>0</v>
      </c>
      <c r="Z2791" t="s">
        <v>1884</v>
      </c>
      <c r="AA2791" t="s">
        <v>1884</v>
      </c>
      <c r="AB2791" t="s">
        <v>1884</v>
      </c>
      <c r="AC2791">
        <v>0</v>
      </c>
      <c r="AD2791">
        <v>0</v>
      </c>
      <c r="AE2791">
        <v>0</v>
      </c>
      <c r="AF2791">
        <v>0</v>
      </c>
      <c r="AG2791" t="s">
        <v>1884</v>
      </c>
      <c r="AH2791" s="181" t="s">
        <v>1886</v>
      </c>
      <c r="AI2791" s="182">
        <v>140</v>
      </c>
      <c r="AJ2791" s="181" t="s">
        <v>2277</v>
      </c>
      <c r="AK2791" s="181" t="s">
        <v>1886</v>
      </c>
      <c r="AL2791" s="181" t="s">
        <v>1886</v>
      </c>
      <c r="AO2791" s="181"/>
      <c r="AQ2791">
        <v>10</v>
      </c>
      <c r="AR2791" s="182">
        <v>40</v>
      </c>
      <c r="AS2791" s="183" t="s">
        <v>1885</v>
      </c>
      <c r="AT2791">
        <v>0</v>
      </c>
      <c r="AU2791">
        <v>60</v>
      </c>
      <c r="AV2791" s="182">
        <v>6</v>
      </c>
      <c r="AW2791" s="184">
        <v>0</v>
      </c>
      <c r="AX2791" s="183" t="s">
        <v>1884</v>
      </c>
      <c r="AY2791" s="184">
        <v>0</v>
      </c>
      <c r="AZ2791">
        <v>0</v>
      </c>
      <c r="BA2791">
        <v>0</v>
      </c>
      <c r="BB2791">
        <v>0</v>
      </c>
      <c r="BC2791" s="182">
        <v>11186</v>
      </c>
      <c r="BD2791" t="s">
        <v>1886</v>
      </c>
      <c r="BE2791" t="s">
        <v>1886</v>
      </c>
      <c r="BF2791" t="s">
        <v>1886</v>
      </c>
      <c r="BG2791" s="181" t="s">
        <v>1886</v>
      </c>
      <c r="BH2791">
        <v>0</v>
      </c>
      <c r="BI2791" s="184">
        <v>0</v>
      </c>
      <c r="BJ2791" s="182">
        <v>0</v>
      </c>
      <c r="BK2791" s="181" t="s">
        <v>1886</v>
      </c>
      <c r="BL2791">
        <v>0</v>
      </c>
      <c r="BM2791">
        <v>0</v>
      </c>
      <c r="BN2791">
        <v>0</v>
      </c>
    </row>
    <row r="2792" spans="1:66" x14ac:dyDescent="0.25">
      <c r="A2792">
        <v>11187</v>
      </c>
      <c r="B2792" t="s">
        <v>6909</v>
      </c>
      <c r="C2792">
        <v>15</v>
      </c>
      <c r="D2792">
        <v>0</v>
      </c>
      <c r="E2792">
        <v>0</v>
      </c>
      <c r="F2792" t="s">
        <v>1884</v>
      </c>
      <c r="G2792" t="s">
        <v>1885</v>
      </c>
      <c r="H2792" t="s">
        <v>1884</v>
      </c>
      <c r="I2792" t="s">
        <v>1884</v>
      </c>
      <c r="J2792" t="s">
        <v>1884</v>
      </c>
      <c r="K2792" t="s">
        <v>1884</v>
      </c>
      <c r="L2792" t="s">
        <v>1884</v>
      </c>
      <c r="M2792" s="180">
        <v>45958</v>
      </c>
      <c r="N2792" t="s">
        <v>1886</v>
      </c>
      <c r="O2792" t="s">
        <v>1886</v>
      </c>
      <c r="P2792" t="s">
        <v>6910</v>
      </c>
      <c r="Q2792">
        <v>0</v>
      </c>
      <c r="R2792">
        <v>0</v>
      </c>
      <c r="S2792" t="s">
        <v>1886</v>
      </c>
      <c r="T2792" t="s">
        <v>1886</v>
      </c>
      <c r="U2792">
        <v>0</v>
      </c>
      <c r="V2792" t="s">
        <v>1886</v>
      </c>
      <c r="W2792">
        <v>0</v>
      </c>
      <c r="X2792">
        <v>0</v>
      </c>
      <c r="Y2792">
        <v>0</v>
      </c>
      <c r="Z2792" t="s">
        <v>1884</v>
      </c>
      <c r="AA2792" t="s">
        <v>1884</v>
      </c>
      <c r="AB2792" t="s">
        <v>1884</v>
      </c>
      <c r="AC2792">
        <v>0</v>
      </c>
      <c r="AD2792">
        <v>0</v>
      </c>
      <c r="AE2792">
        <v>0</v>
      </c>
      <c r="AF2792">
        <v>0</v>
      </c>
      <c r="AG2792" t="s">
        <v>1884</v>
      </c>
      <c r="AH2792" s="181" t="s">
        <v>1886</v>
      </c>
      <c r="AI2792" s="182">
        <v>140</v>
      </c>
      <c r="AJ2792" s="181" t="s">
        <v>2277</v>
      </c>
      <c r="AK2792" s="181" t="s">
        <v>1886</v>
      </c>
      <c r="AL2792" s="181" t="s">
        <v>1886</v>
      </c>
      <c r="AO2792" s="181"/>
      <c r="AQ2792">
        <v>10</v>
      </c>
      <c r="AR2792" s="182">
        <v>40</v>
      </c>
      <c r="AS2792" s="183" t="s">
        <v>1885</v>
      </c>
      <c r="AT2792">
        <v>0</v>
      </c>
      <c r="AU2792">
        <v>80</v>
      </c>
      <c r="AV2792" s="182">
        <v>10</v>
      </c>
      <c r="AW2792" s="184">
        <v>0</v>
      </c>
      <c r="AX2792" s="183" t="s">
        <v>1884</v>
      </c>
      <c r="AY2792" s="184">
        <v>0</v>
      </c>
      <c r="AZ2792">
        <v>0</v>
      </c>
      <c r="BA2792">
        <v>0</v>
      </c>
      <c r="BB2792">
        <v>0</v>
      </c>
      <c r="BC2792" s="182">
        <v>11187</v>
      </c>
      <c r="BD2792" t="s">
        <v>1886</v>
      </c>
      <c r="BE2792" t="s">
        <v>1886</v>
      </c>
      <c r="BF2792" t="s">
        <v>1886</v>
      </c>
      <c r="BG2792" s="181" t="s">
        <v>1886</v>
      </c>
      <c r="BH2792">
        <v>0</v>
      </c>
      <c r="BI2792" s="184">
        <v>0</v>
      </c>
      <c r="BJ2792" s="182">
        <v>0</v>
      </c>
      <c r="BK2792" s="181" t="s">
        <v>1886</v>
      </c>
      <c r="BL2792">
        <v>0</v>
      </c>
      <c r="BM2792">
        <v>0</v>
      </c>
      <c r="BN2792">
        <v>0</v>
      </c>
    </row>
    <row r="2793" spans="1:66" x14ac:dyDescent="0.25">
      <c r="A2793">
        <v>11188</v>
      </c>
      <c r="B2793" t="s">
        <v>6911</v>
      </c>
      <c r="C2793">
        <v>15</v>
      </c>
      <c r="D2793">
        <v>0</v>
      </c>
      <c r="E2793">
        <v>0</v>
      </c>
      <c r="F2793" t="s">
        <v>1884</v>
      </c>
      <c r="G2793" t="s">
        <v>1885</v>
      </c>
      <c r="H2793" t="s">
        <v>1884</v>
      </c>
      <c r="I2793" t="s">
        <v>1884</v>
      </c>
      <c r="J2793" t="s">
        <v>1884</v>
      </c>
      <c r="K2793" t="s">
        <v>1884</v>
      </c>
      <c r="L2793" t="s">
        <v>1884</v>
      </c>
      <c r="M2793" s="180">
        <v>45958</v>
      </c>
      <c r="N2793" t="s">
        <v>1886</v>
      </c>
      <c r="O2793" t="s">
        <v>1886</v>
      </c>
      <c r="P2793" t="s">
        <v>6912</v>
      </c>
      <c r="Q2793">
        <v>0</v>
      </c>
      <c r="R2793">
        <v>0</v>
      </c>
      <c r="S2793" t="s">
        <v>1886</v>
      </c>
      <c r="T2793" t="s">
        <v>1886</v>
      </c>
      <c r="U2793">
        <v>0</v>
      </c>
      <c r="V2793" t="s">
        <v>1886</v>
      </c>
      <c r="W2793">
        <v>0</v>
      </c>
      <c r="X2793">
        <v>0</v>
      </c>
      <c r="Y2793">
        <v>0</v>
      </c>
      <c r="Z2793" t="s">
        <v>1884</v>
      </c>
      <c r="AA2793" t="s">
        <v>1884</v>
      </c>
      <c r="AB2793" t="s">
        <v>1884</v>
      </c>
      <c r="AC2793">
        <v>0</v>
      </c>
      <c r="AD2793">
        <v>0</v>
      </c>
      <c r="AE2793">
        <v>0</v>
      </c>
      <c r="AF2793">
        <v>0</v>
      </c>
      <c r="AG2793" t="s">
        <v>1884</v>
      </c>
      <c r="AH2793" s="181" t="s">
        <v>1886</v>
      </c>
      <c r="AI2793" s="182">
        <v>140</v>
      </c>
      <c r="AJ2793" s="181" t="s">
        <v>2277</v>
      </c>
      <c r="AK2793" s="181" t="s">
        <v>1886</v>
      </c>
      <c r="AL2793" s="181" t="s">
        <v>1886</v>
      </c>
      <c r="AO2793" s="181"/>
      <c r="AQ2793">
        <v>10</v>
      </c>
      <c r="AR2793" s="182">
        <v>40</v>
      </c>
      <c r="AS2793" s="183" t="s">
        <v>1885</v>
      </c>
      <c r="AT2793">
        <v>0</v>
      </c>
      <c r="AU2793">
        <v>80</v>
      </c>
      <c r="AV2793" s="182">
        <v>10</v>
      </c>
      <c r="AW2793" s="184">
        <v>0</v>
      </c>
      <c r="AX2793" s="183" t="s">
        <v>1884</v>
      </c>
      <c r="AY2793" s="184">
        <v>0</v>
      </c>
      <c r="AZ2793">
        <v>0</v>
      </c>
      <c r="BA2793">
        <v>0</v>
      </c>
      <c r="BB2793">
        <v>0</v>
      </c>
      <c r="BC2793" s="182">
        <v>11188</v>
      </c>
      <c r="BD2793" t="s">
        <v>1886</v>
      </c>
      <c r="BE2793" t="s">
        <v>1886</v>
      </c>
      <c r="BF2793" t="s">
        <v>1886</v>
      </c>
      <c r="BG2793" s="181" t="s">
        <v>1886</v>
      </c>
      <c r="BH2793">
        <v>0</v>
      </c>
      <c r="BI2793" s="184">
        <v>0</v>
      </c>
      <c r="BJ2793" s="182">
        <v>0</v>
      </c>
      <c r="BK2793" s="181" t="s">
        <v>1886</v>
      </c>
      <c r="BL2793">
        <v>0</v>
      </c>
      <c r="BM2793">
        <v>0</v>
      </c>
      <c r="BN2793">
        <v>0</v>
      </c>
    </row>
    <row r="2794" spans="1:66" x14ac:dyDescent="0.25">
      <c r="A2794">
        <v>11189</v>
      </c>
      <c r="B2794" t="s">
        <v>1721</v>
      </c>
      <c r="C2794">
        <v>12</v>
      </c>
      <c r="D2794">
        <v>0</v>
      </c>
      <c r="E2794">
        <v>0</v>
      </c>
      <c r="F2794" t="s">
        <v>1884</v>
      </c>
      <c r="G2794" t="s">
        <v>1885</v>
      </c>
      <c r="H2794" t="s">
        <v>1884</v>
      </c>
      <c r="I2794" t="s">
        <v>1884</v>
      </c>
      <c r="J2794" t="s">
        <v>1884</v>
      </c>
      <c r="K2794" t="s">
        <v>1884</v>
      </c>
      <c r="L2794" t="s">
        <v>1884</v>
      </c>
      <c r="M2794" s="180">
        <v>45958</v>
      </c>
      <c r="N2794" t="s">
        <v>1886</v>
      </c>
      <c r="O2794" t="s">
        <v>1886</v>
      </c>
      <c r="P2794" t="s">
        <v>6913</v>
      </c>
      <c r="Q2794">
        <v>0</v>
      </c>
      <c r="R2794">
        <v>0</v>
      </c>
      <c r="S2794" t="s">
        <v>1886</v>
      </c>
      <c r="T2794" t="s">
        <v>1886</v>
      </c>
      <c r="U2794">
        <v>0</v>
      </c>
      <c r="V2794" t="s">
        <v>1886</v>
      </c>
      <c r="W2794">
        <v>0</v>
      </c>
      <c r="X2794">
        <v>0</v>
      </c>
      <c r="Y2794">
        <v>0</v>
      </c>
      <c r="Z2794" t="s">
        <v>1884</v>
      </c>
      <c r="AA2794" t="s">
        <v>1884</v>
      </c>
      <c r="AB2794" t="s">
        <v>1884</v>
      </c>
      <c r="AC2794">
        <v>0</v>
      </c>
      <c r="AD2794">
        <v>0</v>
      </c>
      <c r="AE2794">
        <v>0</v>
      </c>
      <c r="AF2794">
        <v>0</v>
      </c>
      <c r="AG2794" t="s">
        <v>1884</v>
      </c>
      <c r="AH2794" s="181" t="s">
        <v>1886</v>
      </c>
      <c r="AI2794" s="182">
        <v>210</v>
      </c>
      <c r="AJ2794" s="181" t="s">
        <v>2010</v>
      </c>
      <c r="AK2794" s="181" t="s">
        <v>1886</v>
      </c>
      <c r="AL2794" s="181" t="s">
        <v>1886</v>
      </c>
      <c r="AO2794" s="181"/>
      <c r="AQ2794">
        <v>10</v>
      </c>
      <c r="AR2794" s="182">
        <v>40</v>
      </c>
      <c r="AS2794" s="183" t="s">
        <v>1885</v>
      </c>
      <c r="AT2794">
        <v>0</v>
      </c>
      <c r="AU2794">
        <v>0</v>
      </c>
      <c r="AV2794" s="182">
        <v>0</v>
      </c>
      <c r="AW2794" s="184">
        <v>0</v>
      </c>
      <c r="AX2794" s="183" t="s">
        <v>1884</v>
      </c>
      <c r="AY2794" s="184">
        <v>0</v>
      </c>
      <c r="AZ2794">
        <v>0</v>
      </c>
      <c r="BA2794">
        <v>0</v>
      </c>
      <c r="BB2794">
        <v>0</v>
      </c>
      <c r="BC2794" s="182">
        <v>11189</v>
      </c>
      <c r="BD2794" t="s">
        <v>1886</v>
      </c>
      <c r="BE2794" t="s">
        <v>1886</v>
      </c>
      <c r="BF2794" t="s">
        <v>1886</v>
      </c>
      <c r="BG2794" s="181" t="s">
        <v>1886</v>
      </c>
      <c r="BH2794">
        <v>0</v>
      </c>
      <c r="BI2794" s="184">
        <v>0</v>
      </c>
      <c r="BJ2794" s="182">
        <v>0</v>
      </c>
      <c r="BK2794" s="181" t="s">
        <v>1886</v>
      </c>
      <c r="BL2794">
        <v>0</v>
      </c>
      <c r="BM2794">
        <v>0</v>
      </c>
      <c r="BN2794">
        <v>0</v>
      </c>
    </row>
    <row r="2795" spans="1:66" x14ac:dyDescent="0.25">
      <c r="A2795">
        <v>11190</v>
      </c>
      <c r="B2795" t="s">
        <v>1051</v>
      </c>
      <c r="C2795">
        <v>60</v>
      </c>
      <c r="D2795">
        <v>0</v>
      </c>
      <c r="E2795">
        <v>0</v>
      </c>
      <c r="F2795" t="s">
        <v>1884</v>
      </c>
      <c r="G2795" t="s">
        <v>1885</v>
      </c>
      <c r="H2795" t="s">
        <v>1884</v>
      </c>
      <c r="I2795" t="s">
        <v>1884</v>
      </c>
      <c r="J2795" t="s">
        <v>1884</v>
      </c>
      <c r="K2795" t="s">
        <v>1884</v>
      </c>
      <c r="L2795" t="s">
        <v>1884</v>
      </c>
      <c r="M2795" s="180">
        <v>45961</v>
      </c>
      <c r="N2795" t="s">
        <v>1886</v>
      </c>
      <c r="O2795" t="s">
        <v>1886</v>
      </c>
      <c r="P2795" t="s">
        <v>6914</v>
      </c>
      <c r="Q2795">
        <v>0</v>
      </c>
      <c r="R2795">
        <v>0</v>
      </c>
      <c r="S2795" t="s">
        <v>1886</v>
      </c>
      <c r="T2795" t="s">
        <v>1886</v>
      </c>
      <c r="U2795">
        <v>0</v>
      </c>
      <c r="V2795" t="s">
        <v>1886</v>
      </c>
      <c r="W2795">
        <v>0</v>
      </c>
      <c r="X2795">
        <v>0</v>
      </c>
      <c r="Y2795">
        <v>0</v>
      </c>
      <c r="Z2795" t="s">
        <v>1884</v>
      </c>
      <c r="AA2795" t="s">
        <v>1884</v>
      </c>
      <c r="AB2795" t="s">
        <v>1884</v>
      </c>
      <c r="AC2795">
        <v>0</v>
      </c>
      <c r="AD2795">
        <v>0</v>
      </c>
      <c r="AE2795">
        <v>0</v>
      </c>
      <c r="AF2795">
        <v>0</v>
      </c>
      <c r="AG2795" t="s">
        <v>1884</v>
      </c>
      <c r="AH2795" s="181" t="s">
        <v>1886</v>
      </c>
      <c r="AI2795" s="182">
        <v>47</v>
      </c>
      <c r="AJ2795" s="181" t="s">
        <v>2015</v>
      </c>
      <c r="AK2795" s="181" t="s">
        <v>1886</v>
      </c>
      <c r="AL2795" s="181" t="s">
        <v>1886</v>
      </c>
      <c r="AO2795" s="181"/>
      <c r="AQ2795">
        <v>10</v>
      </c>
      <c r="AR2795" s="182">
        <v>40</v>
      </c>
      <c r="AS2795" s="183" t="s">
        <v>1885</v>
      </c>
      <c r="AT2795">
        <v>0</v>
      </c>
      <c r="AU2795">
        <v>0</v>
      </c>
      <c r="AV2795" s="182">
        <v>0</v>
      </c>
      <c r="AW2795" s="184">
        <v>0</v>
      </c>
      <c r="AX2795" s="183" t="s">
        <v>1884</v>
      </c>
      <c r="AY2795" s="184">
        <v>0</v>
      </c>
      <c r="AZ2795">
        <v>0</v>
      </c>
      <c r="BA2795">
        <v>0</v>
      </c>
      <c r="BB2795">
        <v>0</v>
      </c>
      <c r="BC2795" s="182">
        <v>11190</v>
      </c>
      <c r="BD2795" t="s">
        <v>1886</v>
      </c>
      <c r="BE2795" t="s">
        <v>1886</v>
      </c>
      <c r="BF2795" t="s">
        <v>1886</v>
      </c>
      <c r="BG2795" s="181" t="s">
        <v>1886</v>
      </c>
      <c r="BH2795">
        <v>0</v>
      </c>
      <c r="BI2795" s="184">
        <v>0</v>
      </c>
      <c r="BJ2795" s="182">
        <v>0</v>
      </c>
      <c r="BK2795" s="181" t="s">
        <v>1886</v>
      </c>
      <c r="BL2795">
        <v>0</v>
      </c>
      <c r="BM2795">
        <v>0</v>
      </c>
      <c r="BN2795">
        <v>0</v>
      </c>
    </row>
    <row r="2796" spans="1:66" x14ac:dyDescent="0.25">
      <c r="A2796">
        <v>11191</v>
      </c>
      <c r="B2796" t="s">
        <v>6915</v>
      </c>
      <c r="C2796">
        <v>1</v>
      </c>
      <c r="D2796">
        <v>0</v>
      </c>
      <c r="E2796">
        <v>0</v>
      </c>
      <c r="F2796" t="s">
        <v>1884</v>
      </c>
      <c r="G2796" t="s">
        <v>1885</v>
      </c>
      <c r="H2796" t="s">
        <v>1884</v>
      </c>
      <c r="I2796" t="s">
        <v>1884</v>
      </c>
      <c r="J2796" t="s">
        <v>1884</v>
      </c>
      <c r="K2796" t="s">
        <v>1884</v>
      </c>
      <c r="L2796" t="s">
        <v>1884</v>
      </c>
      <c r="M2796" s="180">
        <v>45961</v>
      </c>
      <c r="N2796" t="s">
        <v>1886</v>
      </c>
      <c r="O2796" t="s">
        <v>1886</v>
      </c>
      <c r="P2796" t="s">
        <v>6916</v>
      </c>
      <c r="Q2796">
        <v>0</v>
      </c>
      <c r="R2796">
        <v>0</v>
      </c>
      <c r="S2796" t="s">
        <v>1886</v>
      </c>
      <c r="T2796" t="s">
        <v>1886</v>
      </c>
      <c r="U2796">
        <v>2</v>
      </c>
      <c r="V2796" t="s">
        <v>1899</v>
      </c>
      <c r="W2796">
        <v>21</v>
      </c>
      <c r="X2796">
        <v>0</v>
      </c>
      <c r="Y2796">
        <v>0</v>
      </c>
      <c r="Z2796" t="s">
        <v>1884</v>
      </c>
      <c r="AA2796" t="s">
        <v>1884</v>
      </c>
      <c r="AB2796" t="s">
        <v>1884</v>
      </c>
      <c r="AC2796">
        <v>0</v>
      </c>
      <c r="AD2796">
        <v>0</v>
      </c>
      <c r="AE2796">
        <v>0</v>
      </c>
      <c r="AF2796">
        <v>0</v>
      </c>
      <c r="AG2796" t="s">
        <v>1885</v>
      </c>
      <c r="AH2796" s="181" t="s">
        <v>1886</v>
      </c>
      <c r="AI2796" s="182">
        <v>48</v>
      </c>
      <c r="AJ2796" s="181" t="s">
        <v>1900</v>
      </c>
      <c r="AK2796" s="181" t="s">
        <v>1886</v>
      </c>
      <c r="AL2796" s="181" t="s">
        <v>1886</v>
      </c>
      <c r="AO2796" s="181"/>
      <c r="AQ2796">
        <v>10</v>
      </c>
      <c r="AR2796" s="182">
        <v>40</v>
      </c>
      <c r="AS2796" s="183" t="s">
        <v>1885</v>
      </c>
      <c r="AT2796">
        <v>0</v>
      </c>
      <c r="AU2796">
        <v>32</v>
      </c>
      <c r="AV2796" s="182">
        <v>0</v>
      </c>
      <c r="AW2796" s="184">
        <v>0</v>
      </c>
      <c r="AX2796" s="183" t="s">
        <v>1884</v>
      </c>
      <c r="AY2796" s="184">
        <v>0</v>
      </c>
      <c r="AZ2796">
        <v>0</v>
      </c>
      <c r="BA2796">
        <v>0</v>
      </c>
      <c r="BB2796">
        <v>0</v>
      </c>
      <c r="BC2796" s="182">
        <v>11191</v>
      </c>
      <c r="BD2796" t="s">
        <v>1886</v>
      </c>
      <c r="BE2796" t="s">
        <v>1886</v>
      </c>
      <c r="BF2796" t="s">
        <v>1886</v>
      </c>
      <c r="BG2796" s="181" t="s">
        <v>1886</v>
      </c>
      <c r="BH2796">
        <v>0</v>
      </c>
      <c r="BI2796" s="184">
        <v>0</v>
      </c>
      <c r="BJ2796" s="182">
        <v>0</v>
      </c>
      <c r="BK2796" s="181" t="s">
        <v>1886</v>
      </c>
      <c r="BL2796">
        <v>0</v>
      </c>
      <c r="BM2796">
        <v>0</v>
      </c>
      <c r="BN2796">
        <v>0</v>
      </c>
    </row>
    <row r="2797" spans="1:66" x14ac:dyDescent="0.25">
      <c r="A2797">
        <v>11192</v>
      </c>
      <c r="B2797" t="s">
        <v>6917</v>
      </c>
      <c r="C2797">
        <v>6</v>
      </c>
      <c r="D2797">
        <v>0</v>
      </c>
      <c r="E2797">
        <v>0</v>
      </c>
      <c r="F2797" t="s">
        <v>1884</v>
      </c>
      <c r="G2797" t="s">
        <v>1885</v>
      </c>
      <c r="H2797" t="s">
        <v>1884</v>
      </c>
      <c r="I2797" t="s">
        <v>1884</v>
      </c>
      <c r="J2797" t="s">
        <v>1884</v>
      </c>
      <c r="K2797" t="s">
        <v>1884</v>
      </c>
      <c r="L2797" t="s">
        <v>1884</v>
      </c>
      <c r="M2797" s="180">
        <v>45961</v>
      </c>
      <c r="N2797" t="s">
        <v>1886</v>
      </c>
      <c r="O2797" t="s">
        <v>1886</v>
      </c>
      <c r="P2797" t="s">
        <v>6918</v>
      </c>
      <c r="Q2797">
        <v>0</v>
      </c>
      <c r="R2797">
        <v>0</v>
      </c>
      <c r="S2797" t="s">
        <v>1886</v>
      </c>
      <c r="T2797" t="s">
        <v>1886</v>
      </c>
      <c r="U2797">
        <v>0</v>
      </c>
      <c r="V2797" t="s">
        <v>1886</v>
      </c>
      <c r="W2797">
        <v>0</v>
      </c>
      <c r="X2797">
        <v>0</v>
      </c>
      <c r="Y2797">
        <v>0</v>
      </c>
      <c r="Z2797" t="s">
        <v>1884</v>
      </c>
      <c r="AA2797" t="s">
        <v>1884</v>
      </c>
      <c r="AB2797" t="s">
        <v>1884</v>
      </c>
      <c r="AC2797">
        <v>0</v>
      </c>
      <c r="AD2797">
        <v>0</v>
      </c>
      <c r="AE2797">
        <v>0</v>
      </c>
      <c r="AF2797">
        <v>0</v>
      </c>
      <c r="AG2797" t="s">
        <v>1884</v>
      </c>
      <c r="AH2797" s="181" t="s">
        <v>1886</v>
      </c>
      <c r="AI2797" s="182">
        <v>1045</v>
      </c>
      <c r="AJ2797" s="181" t="s">
        <v>6858</v>
      </c>
      <c r="AK2797" s="181" t="s">
        <v>1886</v>
      </c>
      <c r="AL2797" s="181" t="s">
        <v>1886</v>
      </c>
      <c r="AO2797" s="181"/>
      <c r="AQ2797">
        <v>10</v>
      </c>
      <c r="AR2797" s="182">
        <v>40</v>
      </c>
      <c r="AS2797" s="183" t="s">
        <v>1885</v>
      </c>
      <c r="AT2797">
        <v>0</v>
      </c>
      <c r="AU2797">
        <v>0</v>
      </c>
      <c r="AV2797" s="182">
        <v>0</v>
      </c>
      <c r="AW2797" s="184">
        <v>0</v>
      </c>
      <c r="AX2797" s="183" t="s">
        <v>1884</v>
      </c>
      <c r="AY2797" s="184">
        <v>0</v>
      </c>
      <c r="AZ2797">
        <v>0</v>
      </c>
      <c r="BA2797">
        <v>0</v>
      </c>
      <c r="BB2797">
        <v>0</v>
      </c>
      <c r="BC2797" s="182">
        <v>11192</v>
      </c>
      <c r="BD2797" t="s">
        <v>1886</v>
      </c>
      <c r="BE2797" t="s">
        <v>1886</v>
      </c>
      <c r="BF2797" t="s">
        <v>1886</v>
      </c>
      <c r="BG2797" s="181" t="s">
        <v>1886</v>
      </c>
      <c r="BH2797">
        <v>0</v>
      </c>
      <c r="BI2797" s="184">
        <v>0</v>
      </c>
      <c r="BJ2797" s="182">
        <v>0</v>
      </c>
      <c r="BK2797" s="181" t="s">
        <v>1886</v>
      </c>
      <c r="BL2797">
        <v>0</v>
      </c>
      <c r="BM2797">
        <v>0</v>
      </c>
      <c r="BN2797">
        <v>0</v>
      </c>
    </row>
    <row r="2798" spans="1:66" x14ac:dyDescent="0.25">
      <c r="A2798">
        <v>11193</v>
      </c>
      <c r="B2798" t="s">
        <v>6919</v>
      </c>
      <c r="C2798">
        <v>1</v>
      </c>
      <c r="D2798">
        <v>0</v>
      </c>
      <c r="E2798">
        <v>0</v>
      </c>
      <c r="F2798" t="s">
        <v>1884</v>
      </c>
      <c r="G2798" t="s">
        <v>1885</v>
      </c>
      <c r="H2798" t="s">
        <v>1884</v>
      </c>
      <c r="I2798" t="s">
        <v>1884</v>
      </c>
      <c r="J2798" t="s">
        <v>1884</v>
      </c>
      <c r="K2798" t="s">
        <v>1884</v>
      </c>
      <c r="L2798" t="s">
        <v>1884</v>
      </c>
      <c r="M2798" s="180">
        <v>45964</v>
      </c>
      <c r="N2798" t="s">
        <v>1886</v>
      </c>
      <c r="O2798" t="s">
        <v>1886</v>
      </c>
      <c r="P2798" t="s">
        <v>1886</v>
      </c>
      <c r="Q2798">
        <v>0</v>
      </c>
      <c r="R2798">
        <v>0</v>
      </c>
      <c r="S2798" t="s">
        <v>1886</v>
      </c>
      <c r="T2798" t="s">
        <v>1886</v>
      </c>
      <c r="U2798">
        <v>0</v>
      </c>
      <c r="V2798" t="s">
        <v>1886</v>
      </c>
      <c r="W2798">
        <v>0</v>
      </c>
      <c r="X2798">
        <v>0</v>
      </c>
      <c r="Y2798">
        <v>0</v>
      </c>
      <c r="Z2798" t="s">
        <v>1884</v>
      </c>
      <c r="AA2798" t="s">
        <v>1884</v>
      </c>
      <c r="AB2798" t="s">
        <v>1884</v>
      </c>
      <c r="AC2798">
        <v>0</v>
      </c>
      <c r="AD2798">
        <v>0</v>
      </c>
      <c r="AE2798">
        <v>0</v>
      </c>
      <c r="AF2798">
        <v>0</v>
      </c>
      <c r="AG2798" t="s">
        <v>1884</v>
      </c>
      <c r="AH2798" s="181" t="s">
        <v>1886</v>
      </c>
      <c r="AI2798" s="182">
        <v>48</v>
      </c>
      <c r="AJ2798" s="181" t="s">
        <v>1900</v>
      </c>
      <c r="AK2798" s="181" t="s">
        <v>1886</v>
      </c>
      <c r="AL2798" s="181" t="s">
        <v>1886</v>
      </c>
      <c r="AO2798" s="181"/>
      <c r="AQ2798">
        <v>10</v>
      </c>
      <c r="AR2798" s="182">
        <v>40</v>
      </c>
      <c r="AS2798" s="183" t="s">
        <v>1885</v>
      </c>
      <c r="AT2798">
        <v>0</v>
      </c>
      <c r="AU2798">
        <v>0</v>
      </c>
      <c r="AV2798" s="182">
        <v>0</v>
      </c>
      <c r="AW2798" s="184">
        <v>0</v>
      </c>
      <c r="AX2798" s="183" t="s">
        <v>1884</v>
      </c>
      <c r="AY2798" s="184">
        <v>0</v>
      </c>
      <c r="AZ2798">
        <v>0</v>
      </c>
      <c r="BA2798">
        <v>0</v>
      </c>
      <c r="BB2798">
        <v>0</v>
      </c>
      <c r="BC2798" s="182">
        <v>11193</v>
      </c>
      <c r="BD2798" t="s">
        <v>1886</v>
      </c>
      <c r="BE2798" t="s">
        <v>1886</v>
      </c>
      <c r="BF2798" t="s">
        <v>1886</v>
      </c>
      <c r="BG2798" s="181" t="s">
        <v>1886</v>
      </c>
      <c r="BH2798">
        <v>0</v>
      </c>
      <c r="BI2798" s="184">
        <v>0</v>
      </c>
      <c r="BJ2798" s="182">
        <v>0</v>
      </c>
      <c r="BK2798" s="181" t="s">
        <v>1886</v>
      </c>
      <c r="BL2798">
        <v>0</v>
      </c>
      <c r="BM2798">
        <v>0</v>
      </c>
      <c r="BN2798">
        <v>0</v>
      </c>
    </row>
    <row r="2799" spans="1:66" x14ac:dyDescent="0.25">
      <c r="A2799">
        <v>11194</v>
      </c>
      <c r="B2799" t="s">
        <v>6920</v>
      </c>
      <c r="C2799">
        <v>1</v>
      </c>
      <c r="D2799">
        <v>0</v>
      </c>
      <c r="E2799">
        <v>0</v>
      </c>
      <c r="F2799" t="s">
        <v>1884</v>
      </c>
      <c r="G2799" t="s">
        <v>1885</v>
      </c>
      <c r="H2799" t="s">
        <v>1884</v>
      </c>
      <c r="I2799" t="s">
        <v>1884</v>
      </c>
      <c r="J2799" t="s">
        <v>1884</v>
      </c>
      <c r="K2799" t="s">
        <v>1884</v>
      </c>
      <c r="L2799" t="s">
        <v>1884</v>
      </c>
      <c r="M2799" s="180">
        <v>45964</v>
      </c>
      <c r="N2799" t="s">
        <v>1886</v>
      </c>
      <c r="O2799" t="s">
        <v>1886</v>
      </c>
      <c r="P2799" t="s">
        <v>1886</v>
      </c>
      <c r="Q2799">
        <v>0</v>
      </c>
      <c r="R2799">
        <v>0</v>
      </c>
      <c r="S2799" t="s">
        <v>1886</v>
      </c>
      <c r="T2799" t="s">
        <v>1886</v>
      </c>
      <c r="U2799">
        <v>0</v>
      </c>
      <c r="V2799" t="s">
        <v>1886</v>
      </c>
      <c r="W2799">
        <v>0</v>
      </c>
      <c r="X2799">
        <v>0</v>
      </c>
      <c r="Y2799">
        <v>0</v>
      </c>
      <c r="Z2799" t="s">
        <v>1884</v>
      </c>
      <c r="AA2799" t="s">
        <v>1884</v>
      </c>
      <c r="AB2799" t="s">
        <v>1884</v>
      </c>
      <c r="AC2799">
        <v>0</v>
      </c>
      <c r="AD2799">
        <v>0</v>
      </c>
      <c r="AE2799">
        <v>0</v>
      </c>
      <c r="AF2799">
        <v>0</v>
      </c>
      <c r="AG2799" t="s">
        <v>1884</v>
      </c>
      <c r="AH2799" s="181" t="s">
        <v>1886</v>
      </c>
      <c r="AI2799" s="182">
        <v>48</v>
      </c>
      <c r="AJ2799" s="181" t="s">
        <v>1900</v>
      </c>
      <c r="AK2799" s="181" t="s">
        <v>1886</v>
      </c>
      <c r="AL2799" s="181" t="s">
        <v>1886</v>
      </c>
      <c r="AO2799" s="181"/>
      <c r="AQ2799">
        <v>10</v>
      </c>
      <c r="AR2799" s="182">
        <v>40</v>
      </c>
      <c r="AS2799" s="183" t="s">
        <v>1885</v>
      </c>
      <c r="AT2799">
        <v>0</v>
      </c>
      <c r="AU2799">
        <v>0</v>
      </c>
      <c r="AV2799" s="182">
        <v>0</v>
      </c>
      <c r="AW2799" s="184">
        <v>0</v>
      </c>
      <c r="AX2799" s="183" t="s">
        <v>1884</v>
      </c>
      <c r="AY2799" s="184">
        <v>0</v>
      </c>
      <c r="AZ2799">
        <v>0</v>
      </c>
      <c r="BA2799">
        <v>0</v>
      </c>
      <c r="BB2799">
        <v>0</v>
      </c>
      <c r="BC2799" s="182">
        <v>11194</v>
      </c>
      <c r="BD2799" t="s">
        <v>1886</v>
      </c>
      <c r="BE2799" t="s">
        <v>1886</v>
      </c>
      <c r="BF2799" t="s">
        <v>1886</v>
      </c>
      <c r="BG2799" s="181" t="s">
        <v>1886</v>
      </c>
      <c r="BH2799">
        <v>0</v>
      </c>
      <c r="BI2799" s="184">
        <v>0</v>
      </c>
      <c r="BJ2799" s="182">
        <v>0</v>
      </c>
      <c r="BK2799" s="181" t="s">
        <v>1886</v>
      </c>
      <c r="BL2799">
        <v>0</v>
      </c>
      <c r="BM2799">
        <v>0</v>
      </c>
      <c r="BN2799">
        <v>0</v>
      </c>
    </row>
    <row r="2800" spans="1:66" x14ac:dyDescent="0.25">
      <c r="A2800">
        <v>11195</v>
      </c>
      <c r="B2800" t="s">
        <v>6921</v>
      </c>
      <c r="C2800">
        <v>25</v>
      </c>
      <c r="D2800">
        <v>0</v>
      </c>
      <c r="E2800">
        <v>0</v>
      </c>
      <c r="F2800" t="s">
        <v>1884</v>
      </c>
      <c r="G2800" t="s">
        <v>1885</v>
      </c>
      <c r="H2800" t="s">
        <v>1884</v>
      </c>
      <c r="I2800" t="s">
        <v>1884</v>
      </c>
      <c r="J2800" t="s">
        <v>1884</v>
      </c>
      <c r="K2800" t="s">
        <v>1884</v>
      </c>
      <c r="L2800" t="s">
        <v>1884</v>
      </c>
      <c r="M2800" s="180">
        <v>45965</v>
      </c>
      <c r="N2800" t="s">
        <v>1886</v>
      </c>
      <c r="O2800" t="s">
        <v>1886</v>
      </c>
      <c r="P2800" t="s">
        <v>6922</v>
      </c>
      <c r="Q2800">
        <v>0</v>
      </c>
      <c r="R2800">
        <v>0</v>
      </c>
      <c r="S2800" t="s">
        <v>1886</v>
      </c>
      <c r="T2800" t="s">
        <v>1886</v>
      </c>
      <c r="U2800">
        <v>0</v>
      </c>
      <c r="V2800" t="s">
        <v>1886</v>
      </c>
      <c r="W2800">
        <v>0</v>
      </c>
      <c r="X2800">
        <v>0</v>
      </c>
      <c r="Y2800">
        <v>0</v>
      </c>
      <c r="Z2800" t="s">
        <v>1884</v>
      </c>
      <c r="AA2800" t="s">
        <v>1884</v>
      </c>
      <c r="AB2800" t="s">
        <v>1884</v>
      </c>
      <c r="AC2800">
        <v>0</v>
      </c>
      <c r="AD2800">
        <v>0</v>
      </c>
      <c r="AE2800">
        <v>0</v>
      </c>
      <c r="AF2800">
        <v>0</v>
      </c>
      <c r="AG2800" t="s">
        <v>1884</v>
      </c>
      <c r="AH2800" s="181" t="s">
        <v>1886</v>
      </c>
      <c r="AI2800" s="182">
        <v>27</v>
      </c>
      <c r="AJ2800" s="181" t="s">
        <v>1889</v>
      </c>
      <c r="AK2800" s="181" t="s">
        <v>1886</v>
      </c>
      <c r="AL2800" s="181" t="s">
        <v>1886</v>
      </c>
      <c r="AO2800" s="181"/>
      <c r="AQ2800">
        <v>10</v>
      </c>
      <c r="AR2800" s="182">
        <v>40</v>
      </c>
      <c r="AS2800" s="183" t="s">
        <v>1885</v>
      </c>
      <c r="AT2800">
        <v>0</v>
      </c>
      <c r="AU2800">
        <v>0</v>
      </c>
      <c r="AV2800" s="182">
        <v>0</v>
      </c>
      <c r="AW2800" s="184">
        <v>0</v>
      </c>
      <c r="AX2800" s="183" t="s">
        <v>1884</v>
      </c>
      <c r="AY2800" s="184">
        <v>0</v>
      </c>
      <c r="AZ2800">
        <v>0</v>
      </c>
      <c r="BA2800">
        <v>0</v>
      </c>
      <c r="BB2800">
        <v>0</v>
      </c>
      <c r="BC2800" s="182">
        <v>11195</v>
      </c>
      <c r="BD2800" t="s">
        <v>1886</v>
      </c>
      <c r="BE2800" t="s">
        <v>1886</v>
      </c>
      <c r="BF2800" t="s">
        <v>1886</v>
      </c>
      <c r="BG2800" s="181" t="s">
        <v>1886</v>
      </c>
      <c r="BH2800">
        <v>0</v>
      </c>
      <c r="BI2800" s="184">
        <v>0</v>
      </c>
      <c r="BJ2800" s="182">
        <v>0</v>
      </c>
      <c r="BK2800" s="181" t="s">
        <v>1886</v>
      </c>
      <c r="BL2800">
        <v>0</v>
      </c>
      <c r="BM2800">
        <v>0</v>
      </c>
      <c r="BN2800">
        <v>0</v>
      </c>
    </row>
    <row r="2801" spans="1:66" x14ac:dyDescent="0.25">
      <c r="A2801">
        <v>11196</v>
      </c>
      <c r="B2801" t="s">
        <v>6923</v>
      </c>
      <c r="C2801">
        <v>1</v>
      </c>
      <c r="D2801">
        <v>0</v>
      </c>
      <c r="E2801">
        <v>0</v>
      </c>
      <c r="F2801" t="s">
        <v>1884</v>
      </c>
      <c r="G2801" t="s">
        <v>1885</v>
      </c>
      <c r="H2801" t="s">
        <v>1884</v>
      </c>
      <c r="I2801" t="s">
        <v>1884</v>
      </c>
      <c r="J2801" t="s">
        <v>1884</v>
      </c>
      <c r="K2801" t="s">
        <v>1884</v>
      </c>
      <c r="L2801" t="s">
        <v>1884</v>
      </c>
      <c r="M2801" s="180">
        <v>45968</v>
      </c>
      <c r="N2801" t="s">
        <v>1886</v>
      </c>
      <c r="O2801" t="s">
        <v>1886</v>
      </c>
      <c r="P2801" t="s">
        <v>6924</v>
      </c>
      <c r="Q2801">
        <v>0</v>
      </c>
      <c r="R2801">
        <v>0</v>
      </c>
      <c r="S2801" t="s">
        <v>1886</v>
      </c>
      <c r="T2801" t="s">
        <v>1886</v>
      </c>
      <c r="U2801">
        <v>2</v>
      </c>
      <c r="V2801" t="s">
        <v>1899</v>
      </c>
      <c r="W2801">
        <v>15</v>
      </c>
      <c r="X2801">
        <v>0</v>
      </c>
      <c r="Y2801">
        <v>0</v>
      </c>
      <c r="Z2801" t="s">
        <v>1884</v>
      </c>
      <c r="AA2801" t="s">
        <v>1884</v>
      </c>
      <c r="AB2801" t="s">
        <v>1884</v>
      </c>
      <c r="AC2801">
        <v>0</v>
      </c>
      <c r="AD2801">
        <v>0</v>
      </c>
      <c r="AE2801">
        <v>0</v>
      </c>
      <c r="AF2801">
        <v>0</v>
      </c>
      <c r="AG2801" t="s">
        <v>1885</v>
      </c>
      <c r="AH2801" s="181" t="s">
        <v>1886</v>
      </c>
      <c r="AI2801" s="182">
        <v>290</v>
      </c>
      <c r="AJ2801" s="181" t="s">
        <v>3093</v>
      </c>
      <c r="AK2801" s="181" t="s">
        <v>1886</v>
      </c>
      <c r="AL2801" s="181" t="s">
        <v>1886</v>
      </c>
      <c r="AO2801" s="181"/>
      <c r="AQ2801">
        <v>10</v>
      </c>
      <c r="AR2801" s="182">
        <v>40</v>
      </c>
      <c r="AS2801" s="183" t="s">
        <v>1885</v>
      </c>
      <c r="AT2801">
        <v>0</v>
      </c>
      <c r="AU2801">
        <v>35</v>
      </c>
      <c r="AV2801" s="182">
        <v>5</v>
      </c>
      <c r="AW2801" s="184">
        <v>0</v>
      </c>
      <c r="AX2801" s="183" t="s">
        <v>1884</v>
      </c>
      <c r="AY2801" s="184">
        <v>0</v>
      </c>
      <c r="AZ2801">
        <v>0</v>
      </c>
      <c r="BA2801">
        <v>0</v>
      </c>
      <c r="BB2801">
        <v>0</v>
      </c>
      <c r="BC2801" s="182">
        <v>11196</v>
      </c>
      <c r="BD2801" t="s">
        <v>1886</v>
      </c>
      <c r="BE2801" t="s">
        <v>1886</v>
      </c>
      <c r="BF2801" t="s">
        <v>1886</v>
      </c>
      <c r="BG2801" s="181" t="s">
        <v>1886</v>
      </c>
      <c r="BH2801">
        <v>0</v>
      </c>
      <c r="BI2801" s="184">
        <v>0</v>
      </c>
      <c r="BJ2801" s="182">
        <v>0</v>
      </c>
      <c r="BK2801" s="181" t="s">
        <v>1886</v>
      </c>
      <c r="BL2801">
        <v>0</v>
      </c>
      <c r="BM2801">
        <v>0</v>
      </c>
      <c r="BN2801">
        <v>0</v>
      </c>
    </row>
    <row r="2802" spans="1:66" x14ac:dyDescent="0.25">
      <c r="A2802">
        <v>11197</v>
      </c>
      <c r="B2802" t="s">
        <v>6925</v>
      </c>
      <c r="C2802">
        <v>1</v>
      </c>
      <c r="D2802">
        <v>0</v>
      </c>
      <c r="E2802">
        <v>0</v>
      </c>
      <c r="F2802" t="s">
        <v>1884</v>
      </c>
      <c r="G2802" t="s">
        <v>1885</v>
      </c>
      <c r="H2802" t="s">
        <v>1884</v>
      </c>
      <c r="I2802" t="s">
        <v>1884</v>
      </c>
      <c r="J2802" t="s">
        <v>1884</v>
      </c>
      <c r="K2802" t="s">
        <v>1884</v>
      </c>
      <c r="L2802" t="s">
        <v>1884</v>
      </c>
      <c r="M2802" s="180">
        <v>45968</v>
      </c>
      <c r="N2802" t="s">
        <v>1886</v>
      </c>
      <c r="O2802" t="s">
        <v>1886</v>
      </c>
      <c r="P2802" t="s">
        <v>6926</v>
      </c>
      <c r="Q2802">
        <v>0</v>
      </c>
      <c r="R2802">
        <v>0</v>
      </c>
      <c r="S2802" t="s">
        <v>1886</v>
      </c>
      <c r="T2802" t="s">
        <v>1886</v>
      </c>
      <c r="U2802">
        <v>2</v>
      </c>
      <c r="V2802" t="s">
        <v>1899</v>
      </c>
      <c r="W2802">
        <v>15</v>
      </c>
      <c r="X2802">
        <v>0</v>
      </c>
      <c r="Y2802">
        <v>0</v>
      </c>
      <c r="Z2802" t="s">
        <v>1884</v>
      </c>
      <c r="AA2802" t="s">
        <v>1884</v>
      </c>
      <c r="AB2802" t="s">
        <v>1884</v>
      </c>
      <c r="AC2802">
        <v>0</v>
      </c>
      <c r="AD2802">
        <v>0</v>
      </c>
      <c r="AE2802">
        <v>0</v>
      </c>
      <c r="AF2802">
        <v>0</v>
      </c>
      <c r="AG2802" t="s">
        <v>1885</v>
      </c>
      <c r="AH2802" s="181" t="s">
        <v>1886</v>
      </c>
      <c r="AI2802" s="182">
        <v>290</v>
      </c>
      <c r="AJ2802" s="181" t="s">
        <v>3093</v>
      </c>
      <c r="AK2802" s="181" t="s">
        <v>1886</v>
      </c>
      <c r="AL2802" s="181" t="s">
        <v>1886</v>
      </c>
      <c r="AO2802" s="181"/>
      <c r="AQ2802">
        <v>10</v>
      </c>
      <c r="AR2802" s="182">
        <v>40</v>
      </c>
      <c r="AS2802" s="183" t="s">
        <v>1885</v>
      </c>
      <c r="AT2802">
        <v>0</v>
      </c>
      <c r="AU2802">
        <v>28</v>
      </c>
      <c r="AV2802" s="182">
        <v>5</v>
      </c>
      <c r="AW2802" s="184">
        <v>0</v>
      </c>
      <c r="AX2802" s="183" t="s">
        <v>1884</v>
      </c>
      <c r="AY2802" s="184">
        <v>0</v>
      </c>
      <c r="AZ2802">
        <v>0</v>
      </c>
      <c r="BA2802">
        <v>0</v>
      </c>
      <c r="BB2802">
        <v>0</v>
      </c>
      <c r="BC2802" s="182">
        <v>11197</v>
      </c>
      <c r="BD2802" t="s">
        <v>1886</v>
      </c>
      <c r="BE2802" t="s">
        <v>1886</v>
      </c>
      <c r="BF2802" t="s">
        <v>1886</v>
      </c>
      <c r="BG2802" s="181" t="s">
        <v>1886</v>
      </c>
      <c r="BH2802">
        <v>0</v>
      </c>
      <c r="BI2802" s="184">
        <v>0</v>
      </c>
      <c r="BJ2802" s="182">
        <v>0</v>
      </c>
      <c r="BK2802" s="181" t="s">
        <v>1886</v>
      </c>
      <c r="BL2802">
        <v>0</v>
      </c>
      <c r="BM2802">
        <v>0</v>
      </c>
      <c r="BN2802">
        <v>0</v>
      </c>
    </row>
    <row r="2803" spans="1:66" x14ac:dyDescent="0.25">
      <c r="A2803">
        <v>11198</v>
      </c>
      <c r="B2803" t="s">
        <v>6927</v>
      </c>
      <c r="C2803">
        <v>1</v>
      </c>
      <c r="D2803">
        <v>0</v>
      </c>
      <c r="E2803">
        <v>0</v>
      </c>
      <c r="F2803" t="s">
        <v>1884</v>
      </c>
      <c r="G2803" t="s">
        <v>1885</v>
      </c>
      <c r="H2803" t="s">
        <v>1884</v>
      </c>
      <c r="I2803" t="s">
        <v>1884</v>
      </c>
      <c r="J2803" t="s">
        <v>1884</v>
      </c>
      <c r="K2803" t="s">
        <v>1884</v>
      </c>
      <c r="L2803" t="s">
        <v>1884</v>
      </c>
      <c r="M2803" s="180">
        <v>45968</v>
      </c>
      <c r="N2803" t="s">
        <v>1886</v>
      </c>
      <c r="O2803" t="s">
        <v>1886</v>
      </c>
      <c r="P2803" t="s">
        <v>6928</v>
      </c>
      <c r="Q2803">
        <v>0</v>
      </c>
      <c r="R2803">
        <v>0</v>
      </c>
      <c r="S2803" t="s">
        <v>1886</v>
      </c>
      <c r="T2803" t="s">
        <v>1886</v>
      </c>
      <c r="U2803">
        <v>2</v>
      </c>
      <c r="V2803" t="s">
        <v>1899</v>
      </c>
      <c r="W2803">
        <v>20</v>
      </c>
      <c r="X2803">
        <v>0</v>
      </c>
      <c r="Y2803">
        <v>0</v>
      </c>
      <c r="Z2803" t="s">
        <v>1884</v>
      </c>
      <c r="AA2803" t="s">
        <v>1884</v>
      </c>
      <c r="AB2803" t="s">
        <v>1884</v>
      </c>
      <c r="AC2803">
        <v>0</v>
      </c>
      <c r="AD2803">
        <v>0</v>
      </c>
      <c r="AE2803">
        <v>0</v>
      </c>
      <c r="AF2803">
        <v>0</v>
      </c>
      <c r="AG2803" t="s">
        <v>1885</v>
      </c>
      <c r="AH2803" s="181" t="s">
        <v>1886</v>
      </c>
      <c r="AI2803" s="182">
        <v>290</v>
      </c>
      <c r="AJ2803" s="181" t="s">
        <v>3093</v>
      </c>
      <c r="AK2803" s="181" t="s">
        <v>1886</v>
      </c>
      <c r="AL2803" s="181" t="s">
        <v>1886</v>
      </c>
      <c r="AO2803" s="181"/>
      <c r="AQ2803">
        <v>10</v>
      </c>
      <c r="AR2803" s="182">
        <v>40</v>
      </c>
      <c r="AS2803" s="183" t="s">
        <v>1885</v>
      </c>
      <c r="AT2803">
        <v>0</v>
      </c>
      <c r="AU2803">
        <v>28</v>
      </c>
      <c r="AV2803" s="182">
        <v>4</v>
      </c>
      <c r="AW2803" s="184">
        <v>0</v>
      </c>
      <c r="AX2803" s="183" t="s">
        <v>1884</v>
      </c>
      <c r="AY2803" s="184">
        <v>0</v>
      </c>
      <c r="AZ2803">
        <v>0</v>
      </c>
      <c r="BA2803">
        <v>0</v>
      </c>
      <c r="BB2803">
        <v>0</v>
      </c>
      <c r="BC2803" s="182">
        <v>11198</v>
      </c>
      <c r="BD2803" t="s">
        <v>1886</v>
      </c>
      <c r="BE2803" t="s">
        <v>1886</v>
      </c>
      <c r="BF2803" t="s">
        <v>1886</v>
      </c>
      <c r="BG2803" s="181" t="s">
        <v>1886</v>
      </c>
      <c r="BH2803">
        <v>0</v>
      </c>
      <c r="BI2803" s="184">
        <v>0</v>
      </c>
      <c r="BJ2803" s="182">
        <v>0</v>
      </c>
      <c r="BK2803" s="181" t="s">
        <v>1886</v>
      </c>
      <c r="BL2803">
        <v>0</v>
      </c>
      <c r="BM2803">
        <v>0</v>
      </c>
      <c r="BN2803">
        <v>0</v>
      </c>
    </row>
    <row r="2804" spans="1:66" x14ac:dyDescent="0.25">
      <c r="A2804">
        <v>11199</v>
      </c>
      <c r="B2804" t="s">
        <v>6929</v>
      </c>
      <c r="C2804">
        <v>1</v>
      </c>
      <c r="D2804">
        <v>0</v>
      </c>
      <c r="E2804">
        <v>0</v>
      </c>
      <c r="F2804" t="s">
        <v>1884</v>
      </c>
      <c r="G2804" t="s">
        <v>1885</v>
      </c>
      <c r="H2804" t="s">
        <v>1884</v>
      </c>
      <c r="I2804" t="s">
        <v>1884</v>
      </c>
      <c r="J2804" t="s">
        <v>1884</v>
      </c>
      <c r="K2804" t="s">
        <v>1884</v>
      </c>
      <c r="L2804" t="s">
        <v>1884</v>
      </c>
      <c r="M2804" s="180">
        <v>45968</v>
      </c>
      <c r="N2804" t="s">
        <v>1886</v>
      </c>
      <c r="O2804" t="s">
        <v>1886</v>
      </c>
      <c r="P2804" t="s">
        <v>6930</v>
      </c>
      <c r="Q2804">
        <v>0</v>
      </c>
      <c r="R2804">
        <v>0</v>
      </c>
      <c r="S2804" t="s">
        <v>1886</v>
      </c>
      <c r="T2804" t="s">
        <v>1886</v>
      </c>
      <c r="U2804">
        <v>2</v>
      </c>
      <c r="V2804" t="s">
        <v>1899</v>
      </c>
      <c r="W2804">
        <v>15</v>
      </c>
      <c r="X2804">
        <v>0</v>
      </c>
      <c r="Y2804">
        <v>0</v>
      </c>
      <c r="Z2804" t="s">
        <v>1884</v>
      </c>
      <c r="AA2804" t="s">
        <v>1884</v>
      </c>
      <c r="AB2804" t="s">
        <v>1884</v>
      </c>
      <c r="AC2804">
        <v>0</v>
      </c>
      <c r="AD2804">
        <v>0</v>
      </c>
      <c r="AE2804">
        <v>0</v>
      </c>
      <c r="AF2804">
        <v>0</v>
      </c>
      <c r="AG2804" t="s">
        <v>1885</v>
      </c>
      <c r="AH2804" s="181" t="s">
        <v>1886</v>
      </c>
      <c r="AI2804" s="182">
        <v>290</v>
      </c>
      <c r="AJ2804" s="181" t="s">
        <v>3093</v>
      </c>
      <c r="AK2804" s="181" t="s">
        <v>1886</v>
      </c>
      <c r="AL2804" s="181" t="s">
        <v>1886</v>
      </c>
      <c r="AO2804" s="181"/>
      <c r="AQ2804">
        <v>10</v>
      </c>
      <c r="AR2804" s="182">
        <v>40</v>
      </c>
      <c r="AS2804" s="183" t="s">
        <v>1885</v>
      </c>
      <c r="AT2804">
        <v>0</v>
      </c>
      <c r="AU2804">
        <v>28</v>
      </c>
      <c r="AV2804" s="182">
        <v>5</v>
      </c>
      <c r="AW2804" s="184">
        <v>0</v>
      </c>
      <c r="AX2804" s="183" t="s">
        <v>1884</v>
      </c>
      <c r="AY2804" s="184">
        <v>0</v>
      </c>
      <c r="AZ2804">
        <v>0</v>
      </c>
      <c r="BA2804">
        <v>0</v>
      </c>
      <c r="BB2804">
        <v>0</v>
      </c>
      <c r="BC2804" s="182">
        <v>11199</v>
      </c>
      <c r="BD2804" t="s">
        <v>1886</v>
      </c>
      <c r="BE2804" t="s">
        <v>1886</v>
      </c>
      <c r="BF2804" t="s">
        <v>1886</v>
      </c>
      <c r="BG2804" s="181" t="s">
        <v>1886</v>
      </c>
      <c r="BH2804">
        <v>0</v>
      </c>
      <c r="BI2804" s="184">
        <v>0</v>
      </c>
      <c r="BJ2804" s="182">
        <v>0</v>
      </c>
      <c r="BK2804" s="181" t="s">
        <v>1886</v>
      </c>
      <c r="BL2804">
        <v>0</v>
      </c>
      <c r="BM2804">
        <v>0</v>
      </c>
      <c r="BN2804">
        <v>0</v>
      </c>
    </row>
    <row r="2805" spans="1:66" x14ac:dyDescent="0.25">
      <c r="A2805">
        <v>11200</v>
      </c>
      <c r="B2805" t="s">
        <v>6931</v>
      </c>
      <c r="C2805">
        <v>60</v>
      </c>
      <c r="D2805">
        <v>0</v>
      </c>
      <c r="E2805">
        <v>0</v>
      </c>
      <c r="F2805" t="s">
        <v>1884</v>
      </c>
      <c r="G2805" t="s">
        <v>1885</v>
      </c>
      <c r="H2805" t="s">
        <v>1884</v>
      </c>
      <c r="I2805" t="s">
        <v>1884</v>
      </c>
      <c r="J2805" t="s">
        <v>1884</v>
      </c>
      <c r="K2805" t="s">
        <v>1884</v>
      </c>
      <c r="L2805" t="s">
        <v>1884</v>
      </c>
      <c r="M2805" s="180">
        <v>45971</v>
      </c>
      <c r="N2805" t="s">
        <v>1886</v>
      </c>
      <c r="O2805" t="s">
        <v>1886</v>
      </c>
      <c r="P2805" t="s">
        <v>6932</v>
      </c>
      <c r="Q2805">
        <v>0</v>
      </c>
      <c r="R2805">
        <v>0</v>
      </c>
      <c r="S2805" t="s">
        <v>1886</v>
      </c>
      <c r="T2805" t="s">
        <v>1886</v>
      </c>
      <c r="U2805">
        <v>0</v>
      </c>
      <c r="V2805" t="s">
        <v>1886</v>
      </c>
      <c r="W2805">
        <v>0</v>
      </c>
      <c r="X2805">
        <v>0</v>
      </c>
      <c r="Y2805">
        <v>0</v>
      </c>
      <c r="Z2805" t="s">
        <v>1884</v>
      </c>
      <c r="AA2805" t="s">
        <v>1884</v>
      </c>
      <c r="AB2805" t="s">
        <v>1884</v>
      </c>
      <c r="AC2805">
        <v>0</v>
      </c>
      <c r="AD2805">
        <v>0</v>
      </c>
      <c r="AE2805">
        <v>0</v>
      </c>
      <c r="AF2805">
        <v>0</v>
      </c>
      <c r="AG2805" t="s">
        <v>1885</v>
      </c>
      <c r="AH2805" s="181" t="s">
        <v>1886</v>
      </c>
      <c r="AI2805" s="182">
        <v>27</v>
      </c>
      <c r="AJ2805" s="181" t="s">
        <v>1889</v>
      </c>
      <c r="AK2805" s="181" t="s">
        <v>1886</v>
      </c>
      <c r="AL2805" s="181" t="s">
        <v>1886</v>
      </c>
      <c r="AO2805" s="181"/>
      <c r="AQ2805">
        <v>10</v>
      </c>
      <c r="AR2805" s="182">
        <v>40</v>
      </c>
      <c r="AS2805" s="183" t="s">
        <v>1885</v>
      </c>
      <c r="AT2805">
        <v>0</v>
      </c>
      <c r="AU2805">
        <v>0</v>
      </c>
      <c r="AV2805" s="182">
        <v>0</v>
      </c>
      <c r="AW2805" s="184">
        <v>0</v>
      </c>
      <c r="AX2805" s="183" t="s">
        <v>1884</v>
      </c>
      <c r="AY2805" s="184">
        <v>0</v>
      </c>
      <c r="AZ2805">
        <v>0</v>
      </c>
      <c r="BA2805">
        <v>0</v>
      </c>
      <c r="BB2805">
        <v>0</v>
      </c>
      <c r="BC2805" s="182">
        <v>11200</v>
      </c>
      <c r="BD2805" t="s">
        <v>1886</v>
      </c>
      <c r="BE2805" t="s">
        <v>1886</v>
      </c>
      <c r="BF2805" t="s">
        <v>1886</v>
      </c>
      <c r="BG2805" s="181" t="s">
        <v>1886</v>
      </c>
      <c r="BH2805">
        <v>0</v>
      </c>
      <c r="BI2805" s="184">
        <v>0</v>
      </c>
      <c r="BJ2805" s="182">
        <v>0</v>
      </c>
      <c r="BK2805" s="181" t="s">
        <v>1886</v>
      </c>
      <c r="BL2805">
        <v>0</v>
      </c>
      <c r="BM2805">
        <v>0</v>
      </c>
      <c r="BN2805">
        <v>0</v>
      </c>
    </row>
    <row r="2806" spans="1:66" x14ac:dyDescent="0.25">
      <c r="A2806">
        <v>11201</v>
      </c>
      <c r="B2806" t="s">
        <v>6933</v>
      </c>
      <c r="C2806">
        <v>1</v>
      </c>
      <c r="D2806">
        <v>0</v>
      </c>
      <c r="E2806">
        <v>0</v>
      </c>
      <c r="F2806" t="s">
        <v>1884</v>
      </c>
      <c r="G2806" t="s">
        <v>1884</v>
      </c>
      <c r="H2806" t="s">
        <v>1884</v>
      </c>
      <c r="I2806" t="s">
        <v>1884</v>
      </c>
      <c r="J2806" t="s">
        <v>1884</v>
      </c>
      <c r="K2806" t="s">
        <v>1884</v>
      </c>
      <c r="L2806" t="s">
        <v>1884</v>
      </c>
      <c r="M2806" s="180">
        <v>45972</v>
      </c>
      <c r="N2806" t="s">
        <v>2007</v>
      </c>
      <c r="O2806" t="s">
        <v>1886</v>
      </c>
      <c r="P2806" t="s">
        <v>1886</v>
      </c>
      <c r="Q2806">
        <v>0</v>
      </c>
      <c r="R2806">
        <v>0</v>
      </c>
      <c r="S2806" t="s">
        <v>1886</v>
      </c>
      <c r="T2806" t="s">
        <v>1886</v>
      </c>
      <c r="U2806">
        <v>0</v>
      </c>
      <c r="V2806" t="s">
        <v>1886</v>
      </c>
      <c r="W2806">
        <v>0</v>
      </c>
      <c r="X2806">
        <v>0</v>
      </c>
      <c r="Y2806">
        <v>0</v>
      </c>
      <c r="Z2806" t="s">
        <v>1884</v>
      </c>
      <c r="AA2806" t="s">
        <v>1884</v>
      </c>
      <c r="AB2806" t="s">
        <v>1884</v>
      </c>
      <c r="AC2806">
        <v>0</v>
      </c>
      <c r="AD2806">
        <v>0</v>
      </c>
      <c r="AE2806">
        <v>0</v>
      </c>
      <c r="AF2806">
        <v>0</v>
      </c>
      <c r="AG2806" t="s">
        <v>1884</v>
      </c>
      <c r="AH2806" s="181" t="s">
        <v>1886</v>
      </c>
      <c r="AI2806" s="182">
        <v>290</v>
      </c>
      <c r="AJ2806" s="181" t="s">
        <v>3093</v>
      </c>
      <c r="AK2806" s="181" t="s">
        <v>1886</v>
      </c>
      <c r="AL2806" s="181" t="s">
        <v>1886</v>
      </c>
      <c r="AO2806" s="181"/>
      <c r="AQ2806">
        <v>10</v>
      </c>
      <c r="AR2806" s="182">
        <v>40</v>
      </c>
      <c r="AS2806" s="183" t="s">
        <v>1884</v>
      </c>
      <c r="AT2806">
        <v>0</v>
      </c>
      <c r="AU2806">
        <v>0</v>
      </c>
      <c r="AV2806" s="182">
        <v>0</v>
      </c>
      <c r="AW2806" s="184">
        <v>0</v>
      </c>
      <c r="AX2806" s="183" t="s">
        <v>1884</v>
      </c>
      <c r="AY2806" s="184">
        <v>0</v>
      </c>
      <c r="AZ2806">
        <v>0</v>
      </c>
      <c r="BA2806">
        <v>0</v>
      </c>
      <c r="BB2806">
        <v>0</v>
      </c>
      <c r="BC2806" s="182">
        <v>11201</v>
      </c>
      <c r="BD2806" t="s">
        <v>1886</v>
      </c>
      <c r="BE2806" t="s">
        <v>1886</v>
      </c>
      <c r="BF2806" t="s">
        <v>1886</v>
      </c>
      <c r="BG2806" s="181" t="s">
        <v>1886</v>
      </c>
      <c r="BH2806">
        <v>0</v>
      </c>
      <c r="BI2806" s="184">
        <v>0</v>
      </c>
      <c r="BJ2806" s="182">
        <v>0</v>
      </c>
      <c r="BK2806" s="181" t="s">
        <v>1886</v>
      </c>
      <c r="BL2806">
        <v>0</v>
      </c>
      <c r="BM2806">
        <v>0</v>
      </c>
      <c r="BN2806">
        <v>0</v>
      </c>
    </row>
    <row r="2807" spans="1:66" x14ac:dyDescent="0.25">
      <c r="A2807">
        <v>11202</v>
      </c>
      <c r="B2807" t="s">
        <v>6934</v>
      </c>
      <c r="C2807">
        <v>1</v>
      </c>
      <c r="D2807">
        <v>0</v>
      </c>
      <c r="E2807">
        <v>0</v>
      </c>
      <c r="F2807" t="s">
        <v>1884</v>
      </c>
      <c r="G2807" t="s">
        <v>1884</v>
      </c>
      <c r="H2807" t="s">
        <v>1884</v>
      </c>
      <c r="I2807" t="s">
        <v>1884</v>
      </c>
      <c r="J2807" t="s">
        <v>1884</v>
      </c>
      <c r="K2807" t="s">
        <v>1884</v>
      </c>
      <c r="L2807" t="s">
        <v>1884</v>
      </c>
      <c r="M2807" s="180">
        <v>45972</v>
      </c>
      <c r="N2807" t="s">
        <v>2007</v>
      </c>
      <c r="O2807" t="s">
        <v>1886</v>
      </c>
      <c r="P2807" t="s">
        <v>1886</v>
      </c>
      <c r="Q2807">
        <v>0</v>
      </c>
      <c r="R2807">
        <v>0</v>
      </c>
      <c r="S2807" t="s">
        <v>1886</v>
      </c>
      <c r="T2807" t="s">
        <v>1886</v>
      </c>
      <c r="U2807">
        <v>0</v>
      </c>
      <c r="V2807" t="s">
        <v>1886</v>
      </c>
      <c r="W2807">
        <v>0</v>
      </c>
      <c r="X2807">
        <v>0</v>
      </c>
      <c r="Y2807">
        <v>0</v>
      </c>
      <c r="Z2807" t="s">
        <v>1884</v>
      </c>
      <c r="AA2807" t="s">
        <v>1884</v>
      </c>
      <c r="AB2807" t="s">
        <v>1884</v>
      </c>
      <c r="AC2807">
        <v>0</v>
      </c>
      <c r="AD2807">
        <v>0</v>
      </c>
      <c r="AE2807">
        <v>0</v>
      </c>
      <c r="AF2807">
        <v>0</v>
      </c>
      <c r="AG2807" t="s">
        <v>1884</v>
      </c>
      <c r="AH2807" s="181" t="s">
        <v>1886</v>
      </c>
      <c r="AI2807" s="182">
        <v>290</v>
      </c>
      <c r="AJ2807" s="181" t="s">
        <v>3093</v>
      </c>
      <c r="AK2807" s="181" t="s">
        <v>6935</v>
      </c>
      <c r="AL2807" s="181" t="s">
        <v>1886</v>
      </c>
      <c r="AO2807" s="181"/>
      <c r="AQ2807">
        <v>10</v>
      </c>
      <c r="AR2807" s="182">
        <v>40</v>
      </c>
      <c r="AS2807" s="183" t="s">
        <v>1884</v>
      </c>
      <c r="AT2807">
        <v>0</v>
      </c>
      <c r="AU2807">
        <v>0</v>
      </c>
      <c r="AV2807" s="182">
        <v>0</v>
      </c>
      <c r="AW2807" s="184">
        <v>0</v>
      </c>
      <c r="AX2807" s="183" t="s">
        <v>1884</v>
      </c>
      <c r="AY2807" s="184">
        <v>0</v>
      </c>
      <c r="AZ2807">
        <v>0</v>
      </c>
      <c r="BA2807">
        <v>0</v>
      </c>
      <c r="BB2807">
        <v>0</v>
      </c>
      <c r="BC2807" s="182">
        <v>11202</v>
      </c>
      <c r="BD2807" t="s">
        <v>1886</v>
      </c>
      <c r="BE2807" t="s">
        <v>1886</v>
      </c>
      <c r="BF2807" t="s">
        <v>1886</v>
      </c>
      <c r="BG2807" s="181" t="s">
        <v>1886</v>
      </c>
      <c r="BH2807">
        <v>0</v>
      </c>
      <c r="BI2807" s="184">
        <v>0</v>
      </c>
      <c r="BJ2807" s="182">
        <v>0</v>
      </c>
      <c r="BK2807" s="181" t="s">
        <v>1886</v>
      </c>
      <c r="BL2807">
        <v>0</v>
      </c>
      <c r="BM2807">
        <v>0</v>
      </c>
      <c r="BN2807">
        <v>0</v>
      </c>
    </row>
    <row r="2808" spans="1:66" x14ac:dyDescent="0.25">
      <c r="A2808">
        <v>11203</v>
      </c>
      <c r="B2808" t="s">
        <v>6936</v>
      </c>
      <c r="C2808">
        <v>1</v>
      </c>
      <c r="D2808">
        <v>0</v>
      </c>
      <c r="E2808">
        <v>0</v>
      </c>
      <c r="F2808" t="s">
        <v>1884</v>
      </c>
      <c r="G2808" t="s">
        <v>1884</v>
      </c>
      <c r="H2808" t="s">
        <v>1884</v>
      </c>
      <c r="I2808" t="s">
        <v>1884</v>
      </c>
      <c r="J2808" t="s">
        <v>1884</v>
      </c>
      <c r="K2808" t="s">
        <v>1884</v>
      </c>
      <c r="L2808" t="s">
        <v>1884</v>
      </c>
      <c r="M2808" s="180">
        <v>45972</v>
      </c>
      <c r="N2808" t="s">
        <v>2007</v>
      </c>
      <c r="O2808" t="s">
        <v>1886</v>
      </c>
      <c r="P2808" t="s">
        <v>1886</v>
      </c>
      <c r="Q2808">
        <v>0</v>
      </c>
      <c r="R2808">
        <v>0</v>
      </c>
      <c r="S2808" t="s">
        <v>1886</v>
      </c>
      <c r="T2808" t="s">
        <v>1886</v>
      </c>
      <c r="U2808">
        <v>0</v>
      </c>
      <c r="V2808" t="s">
        <v>1886</v>
      </c>
      <c r="W2808">
        <v>0</v>
      </c>
      <c r="X2808">
        <v>0</v>
      </c>
      <c r="Y2808">
        <v>0</v>
      </c>
      <c r="Z2808" t="s">
        <v>1884</v>
      </c>
      <c r="AA2808" t="s">
        <v>1884</v>
      </c>
      <c r="AB2808" t="s">
        <v>1884</v>
      </c>
      <c r="AC2808">
        <v>0</v>
      </c>
      <c r="AD2808">
        <v>0</v>
      </c>
      <c r="AE2808">
        <v>0</v>
      </c>
      <c r="AF2808">
        <v>0</v>
      </c>
      <c r="AG2808" t="s">
        <v>1884</v>
      </c>
      <c r="AH2808" s="181" t="s">
        <v>1886</v>
      </c>
      <c r="AI2808" s="182">
        <v>290</v>
      </c>
      <c r="AJ2808" s="181" t="s">
        <v>3093</v>
      </c>
      <c r="AK2808" s="181" t="s">
        <v>6937</v>
      </c>
      <c r="AL2808" s="181" t="s">
        <v>1886</v>
      </c>
      <c r="AO2808" s="181"/>
      <c r="AQ2808">
        <v>10</v>
      </c>
      <c r="AR2808" s="182">
        <v>40</v>
      </c>
      <c r="AS2808" s="183" t="s">
        <v>1884</v>
      </c>
      <c r="AT2808">
        <v>0</v>
      </c>
      <c r="AU2808">
        <v>0</v>
      </c>
      <c r="AV2808" s="182">
        <v>0</v>
      </c>
      <c r="AW2808" s="184">
        <v>0</v>
      </c>
      <c r="AX2808" s="183" t="s">
        <v>1884</v>
      </c>
      <c r="AY2808" s="184">
        <v>0</v>
      </c>
      <c r="AZ2808">
        <v>0</v>
      </c>
      <c r="BA2808">
        <v>0</v>
      </c>
      <c r="BB2808">
        <v>0</v>
      </c>
      <c r="BC2808" s="182">
        <v>11203</v>
      </c>
      <c r="BD2808" t="s">
        <v>1886</v>
      </c>
      <c r="BE2808" t="s">
        <v>1886</v>
      </c>
      <c r="BF2808" t="s">
        <v>1886</v>
      </c>
      <c r="BG2808" s="181" t="s">
        <v>1886</v>
      </c>
      <c r="BH2808">
        <v>0</v>
      </c>
      <c r="BI2808" s="184">
        <v>0</v>
      </c>
      <c r="BJ2808" s="182">
        <v>0</v>
      </c>
      <c r="BK2808" s="181" t="s">
        <v>1886</v>
      </c>
      <c r="BL2808">
        <v>0</v>
      </c>
      <c r="BM2808">
        <v>0</v>
      </c>
      <c r="BN2808">
        <v>0</v>
      </c>
    </row>
    <row r="2809" spans="1:66" x14ac:dyDescent="0.25">
      <c r="A2809">
        <v>11204</v>
      </c>
      <c r="B2809" t="s">
        <v>6938</v>
      </c>
      <c r="C2809">
        <v>1</v>
      </c>
      <c r="D2809">
        <v>0</v>
      </c>
      <c r="E2809">
        <v>0</v>
      </c>
      <c r="F2809" t="s">
        <v>1884</v>
      </c>
      <c r="G2809" t="s">
        <v>1884</v>
      </c>
      <c r="H2809" t="s">
        <v>1884</v>
      </c>
      <c r="I2809" t="s">
        <v>1884</v>
      </c>
      <c r="J2809" t="s">
        <v>1884</v>
      </c>
      <c r="K2809" t="s">
        <v>1884</v>
      </c>
      <c r="L2809" t="s">
        <v>1884</v>
      </c>
      <c r="M2809" s="180">
        <v>45972</v>
      </c>
      <c r="N2809" t="s">
        <v>1886</v>
      </c>
      <c r="O2809" t="s">
        <v>1886</v>
      </c>
      <c r="P2809" t="s">
        <v>1886</v>
      </c>
      <c r="Q2809">
        <v>0</v>
      </c>
      <c r="R2809">
        <v>0</v>
      </c>
      <c r="S2809" t="s">
        <v>1886</v>
      </c>
      <c r="T2809" t="s">
        <v>1886</v>
      </c>
      <c r="U2809">
        <v>0</v>
      </c>
      <c r="V2809" t="s">
        <v>1886</v>
      </c>
      <c r="W2809">
        <v>0</v>
      </c>
      <c r="X2809">
        <v>0</v>
      </c>
      <c r="Y2809">
        <v>0</v>
      </c>
      <c r="Z2809" t="s">
        <v>1884</v>
      </c>
      <c r="AA2809" t="s">
        <v>1884</v>
      </c>
      <c r="AB2809" t="s">
        <v>1884</v>
      </c>
      <c r="AC2809">
        <v>0</v>
      </c>
      <c r="AD2809">
        <v>0</v>
      </c>
      <c r="AE2809">
        <v>0</v>
      </c>
      <c r="AF2809">
        <v>0</v>
      </c>
      <c r="AG2809" t="s">
        <v>1884</v>
      </c>
      <c r="AH2809" s="181" t="s">
        <v>1886</v>
      </c>
      <c r="AI2809" s="182">
        <v>290</v>
      </c>
      <c r="AJ2809" s="181" t="s">
        <v>3093</v>
      </c>
      <c r="AK2809" s="181" t="s">
        <v>6939</v>
      </c>
      <c r="AL2809" s="181" t="s">
        <v>1886</v>
      </c>
      <c r="AO2809" s="181"/>
      <c r="AQ2809">
        <v>10</v>
      </c>
      <c r="AR2809" s="182">
        <v>40</v>
      </c>
      <c r="AS2809" s="183" t="s">
        <v>1884</v>
      </c>
      <c r="AT2809">
        <v>0</v>
      </c>
      <c r="AU2809">
        <v>0</v>
      </c>
      <c r="AV2809" s="182">
        <v>0</v>
      </c>
      <c r="AW2809" s="184">
        <v>0</v>
      </c>
      <c r="AX2809" s="183" t="s">
        <v>1884</v>
      </c>
      <c r="AY2809" s="184">
        <v>0</v>
      </c>
      <c r="AZ2809">
        <v>0</v>
      </c>
      <c r="BA2809">
        <v>0</v>
      </c>
      <c r="BB2809">
        <v>0</v>
      </c>
      <c r="BC2809" s="182">
        <v>11204</v>
      </c>
      <c r="BD2809" t="s">
        <v>1886</v>
      </c>
      <c r="BE2809" t="s">
        <v>1886</v>
      </c>
      <c r="BF2809" t="s">
        <v>1886</v>
      </c>
      <c r="BG2809" s="181" t="s">
        <v>1886</v>
      </c>
      <c r="BH2809">
        <v>0</v>
      </c>
      <c r="BI2809" s="184">
        <v>0</v>
      </c>
      <c r="BJ2809" s="182">
        <v>0</v>
      </c>
      <c r="BK2809" s="181" t="s">
        <v>1886</v>
      </c>
      <c r="BL2809">
        <v>0</v>
      </c>
      <c r="BM2809">
        <v>0</v>
      </c>
      <c r="BN2809">
        <v>0</v>
      </c>
    </row>
    <row r="2810" spans="1:66" x14ac:dyDescent="0.25">
      <c r="A2810">
        <v>11205</v>
      </c>
      <c r="B2810" t="s">
        <v>6940</v>
      </c>
      <c r="C2810">
        <v>1</v>
      </c>
      <c r="D2810">
        <v>0</v>
      </c>
      <c r="E2810">
        <v>0</v>
      </c>
      <c r="F2810" t="s">
        <v>1884</v>
      </c>
      <c r="G2810" t="s">
        <v>1885</v>
      </c>
      <c r="H2810" t="s">
        <v>1884</v>
      </c>
      <c r="I2810" t="s">
        <v>1884</v>
      </c>
      <c r="J2810" t="s">
        <v>1884</v>
      </c>
      <c r="K2810" t="s">
        <v>1884</v>
      </c>
      <c r="L2810" t="s">
        <v>1884</v>
      </c>
      <c r="M2810" s="180">
        <v>45975</v>
      </c>
      <c r="N2810" t="s">
        <v>1886</v>
      </c>
      <c r="O2810" t="s">
        <v>1886</v>
      </c>
      <c r="P2810" t="s">
        <v>1886</v>
      </c>
      <c r="Q2810">
        <v>0</v>
      </c>
      <c r="R2810">
        <v>0</v>
      </c>
      <c r="S2810" t="s">
        <v>1886</v>
      </c>
      <c r="T2810" t="s">
        <v>1886</v>
      </c>
      <c r="U2810">
        <v>0</v>
      </c>
      <c r="V2810" t="s">
        <v>1886</v>
      </c>
      <c r="W2810">
        <v>0</v>
      </c>
      <c r="X2810">
        <v>0</v>
      </c>
      <c r="Y2810">
        <v>0</v>
      </c>
      <c r="Z2810" t="s">
        <v>1884</v>
      </c>
      <c r="AA2810" t="s">
        <v>1884</v>
      </c>
      <c r="AB2810" t="s">
        <v>1884</v>
      </c>
      <c r="AC2810">
        <v>0</v>
      </c>
      <c r="AD2810">
        <v>0</v>
      </c>
      <c r="AE2810">
        <v>0</v>
      </c>
      <c r="AF2810">
        <v>0</v>
      </c>
      <c r="AG2810" t="s">
        <v>1884</v>
      </c>
      <c r="AH2810" s="181" t="s">
        <v>1886</v>
      </c>
      <c r="AI2810" s="182">
        <v>47</v>
      </c>
      <c r="AJ2810" s="181" t="s">
        <v>2015</v>
      </c>
      <c r="AK2810" s="181" t="s">
        <v>1886</v>
      </c>
      <c r="AL2810" s="181" t="s">
        <v>1886</v>
      </c>
      <c r="AO2810" s="181"/>
      <c r="AQ2810">
        <v>10</v>
      </c>
      <c r="AR2810" s="182">
        <v>40</v>
      </c>
      <c r="AS2810" s="183" t="s">
        <v>1885</v>
      </c>
      <c r="AT2810">
        <v>0</v>
      </c>
      <c r="AU2810">
        <v>0</v>
      </c>
      <c r="AV2810" s="182">
        <v>0</v>
      </c>
      <c r="AW2810" s="184">
        <v>0</v>
      </c>
      <c r="AX2810" s="183" t="s">
        <v>1884</v>
      </c>
      <c r="AY2810" s="184">
        <v>0</v>
      </c>
      <c r="AZ2810">
        <v>0</v>
      </c>
      <c r="BA2810">
        <v>0</v>
      </c>
      <c r="BB2810">
        <v>0</v>
      </c>
      <c r="BC2810" s="182">
        <v>11205</v>
      </c>
      <c r="BD2810" t="s">
        <v>1886</v>
      </c>
      <c r="BE2810" t="s">
        <v>1886</v>
      </c>
      <c r="BF2810" t="s">
        <v>1886</v>
      </c>
      <c r="BG2810" s="181" t="s">
        <v>1886</v>
      </c>
      <c r="BH2810">
        <v>0</v>
      </c>
      <c r="BI2810" s="184">
        <v>0</v>
      </c>
      <c r="BJ2810" s="182">
        <v>0</v>
      </c>
      <c r="BK2810" s="181" t="s">
        <v>1886</v>
      </c>
      <c r="BL2810">
        <v>0</v>
      </c>
      <c r="BM2810">
        <v>0</v>
      </c>
      <c r="BN2810">
        <v>0</v>
      </c>
    </row>
    <row r="2811" spans="1:66" x14ac:dyDescent="0.25">
      <c r="A2811">
        <v>11206</v>
      </c>
      <c r="B2811" t="s">
        <v>929</v>
      </c>
      <c r="C2811">
        <v>10</v>
      </c>
      <c r="D2811">
        <v>0</v>
      </c>
      <c r="E2811">
        <v>0</v>
      </c>
      <c r="F2811" t="s">
        <v>1884</v>
      </c>
      <c r="G2811" t="s">
        <v>1885</v>
      </c>
      <c r="H2811" t="s">
        <v>1884</v>
      </c>
      <c r="I2811" t="s">
        <v>1884</v>
      </c>
      <c r="J2811" t="s">
        <v>1884</v>
      </c>
      <c r="K2811" t="s">
        <v>1884</v>
      </c>
      <c r="L2811" t="s">
        <v>1884</v>
      </c>
      <c r="M2811" s="180">
        <v>45975</v>
      </c>
      <c r="N2811" t="s">
        <v>1886</v>
      </c>
      <c r="O2811" t="s">
        <v>1886</v>
      </c>
      <c r="P2811" t="s">
        <v>6941</v>
      </c>
      <c r="Q2811">
        <v>0</v>
      </c>
      <c r="R2811">
        <v>0</v>
      </c>
      <c r="S2811" t="s">
        <v>1886</v>
      </c>
      <c r="T2811" t="s">
        <v>1886</v>
      </c>
      <c r="U2811">
        <v>0</v>
      </c>
      <c r="V2811" t="s">
        <v>1886</v>
      </c>
      <c r="W2811">
        <v>0</v>
      </c>
      <c r="X2811">
        <v>0</v>
      </c>
      <c r="Y2811">
        <v>0</v>
      </c>
      <c r="Z2811" t="s">
        <v>1884</v>
      </c>
      <c r="AA2811" t="s">
        <v>1884</v>
      </c>
      <c r="AB2811" t="s">
        <v>1884</v>
      </c>
      <c r="AC2811">
        <v>0</v>
      </c>
      <c r="AD2811">
        <v>0</v>
      </c>
      <c r="AE2811">
        <v>0</v>
      </c>
      <c r="AF2811">
        <v>0</v>
      </c>
      <c r="AG2811" t="s">
        <v>1884</v>
      </c>
      <c r="AH2811" s="181" t="s">
        <v>1886</v>
      </c>
      <c r="AI2811" s="182">
        <v>116</v>
      </c>
      <c r="AJ2811" s="181" t="s">
        <v>1995</v>
      </c>
      <c r="AK2811" s="181" t="s">
        <v>1886</v>
      </c>
      <c r="AL2811" s="181" t="s">
        <v>1886</v>
      </c>
      <c r="AO2811" s="181"/>
      <c r="AQ2811">
        <v>10</v>
      </c>
      <c r="AR2811" s="182">
        <v>40</v>
      </c>
      <c r="AS2811" s="183" t="s">
        <v>1885</v>
      </c>
      <c r="AT2811">
        <v>0</v>
      </c>
      <c r="AU2811">
        <v>50</v>
      </c>
      <c r="AV2811" s="182">
        <v>0</v>
      </c>
      <c r="AW2811" s="184">
        <v>0</v>
      </c>
      <c r="AX2811" s="183" t="s">
        <v>1884</v>
      </c>
      <c r="AY2811" s="184">
        <v>0</v>
      </c>
      <c r="AZ2811">
        <v>0</v>
      </c>
      <c r="BA2811">
        <v>0</v>
      </c>
      <c r="BB2811">
        <v>0</v>
      </c>
      <c r="BC2811" s="182">
        <v>11206</v>
      </c>
      <c r="BD2811" t="s">
        <v>1886</v>
      </c>
      <c r="BE2811" t="s">
        <v>1886</v>
      </c>
      <c r="BF2811" t="s">
        <v>1886</v>
      </c>
      <c r="BG2811" s="181" t="s">
        <v>1886</v>
      </c>
      <c r="BH2811">
        <v>0</v>
      </c>
      <c r="BI2811" s="184">
        <v>0</v>
      </c>
      <c r="BJ2811" s="182">
        <v>0</v>
      </c>
      <c r="BK2811" s="181" t="s">
        <v>1886</v>
      </c>
      <c r="BL2811">
        <v>0</v>
      </c>
      <c r="BM2811">
        <v>0</v>
      </c>
      <c r="BN2811">
        <v>0</v>
      </c>
    </row>
    <row r="2812" spans="1:66" x14ac:dyDescent="0.25">
      <c r="A2812">
        <v>11207</v>
      </c>
      <c r="B2812" t="s">
        <v>6942</v>
      </c>
      <c r="C2812">
        <v>12</v>
      </c>
      <c r="D2812">
        <v>0</v>
      </c>
      <c r="E2812">
        <v>0</v>
      </c>
      <c r="F2812" t="s">
        <v>1884</v>
      </c>
      <c r="G2812" t="s">
        <v>1885</v>
      </c>
      <c r="H2812" t="s">
        <v>1884</v>
      </c>
      <c r="I2812" t="s">
        <v>1884</v>
      </c>
      <c r="J2812" t="s">
        <v>1884</v>
      </c>
      <c r="K2812" t="s">
        <v>1884</v>
      </c>
      <c r="L2812" t="s">
        <v>1884</v>
      </c>
      <c r="M2812" s="180">
        <v>45975</v>
      </c>
      <c r="N2812" t="s">
        <v>1886</v>
      </c>
      <c r="O2812" t="s">
        <v>1886</v>
      </c>
      <c r="P2812" t="s">
        <v>6943</v>
      </c>
      <c r="Q2812">
        <v>0</v>
      </c>
      <c r="R2812">
        <v>0</v>
      </c>
      <c r="S2812" t="s">
        <v>1886</v>
      </c>
      <c r="T2812" t="s">
        <v>1886</v>
      </c>
      <c r="U2812">
        <v>0</v>
      </c>
      <c r="V2812" t="s">
        <v>1886</v>
      </c>
      <c r="W2812">
        <v>0</v>
      </c>
      <c r="X2812">
        <v>0</v>
      </c>
      <c r="Y2812">
        <v>0</v>
      </c>
      <c r="Z2812" t="s">
        <v>1884</v>
      </c>
      <c r="AA2812" t="s">
        <v>1884</v>
      </c>
      <c r="AB2812" t="s">
        <v>1884</v>
      </c>
      <c r="AC2812">
        <v>0</v>
      </c>
      <c r="AD2812">
        <v>0</v>
      </c>
      <c r="AE2812">
        <v>0</v>
      </c>
      <c r="AF2812">
        <v>0</v>
      </c>
      <c r="AG2812" t="s">
        <v>1885</v>
      </c>
      <c r="AH2812" s="181" t="s">
        <v>1886</v>
      </c>
      <c r="AI2812" s="182">
        <v>27</v>
      </c>
      <c r="AJ2812" s="181" t="s">
        <v>1889</v>
      </c>
      <c r="AK2812" s="181" t="s">
        <v>1886</v>
      </c>
      <c r="AL2812" s="181" t="s">
        <v>1886</v>
      </c>
      <c r="AO2812" s="181"/>
      <c r="AQ2812">
        <v>10</v>
      </c>
      <c r="AR2812" s="182">
        <v>40</v>
      </c>
      <c r="AS2812" s="183" t="s">
        <v>1885</v>
      </c>
      <c r="AT2812">
        <v>0</v>
      </c>
      <c r="AU2812">
        <v>0</v>
      </c>
      <c r="AV2812" s="182">
        <v>0</v>
      </c>
      <c r="AW2812" s="184">
        <v>0</v>
      </c>
      <c r="AX2812" s="183" t="s">
        <v>1884</v>
      </c>
      <c r="AY2812" s="184">
        <v>0</v>
      </c>
      <c r="AZ2812">
        <v>0</v>
      </c>
      <c r="BA2812">
        <v>0</v>
      </c>
      <c r="BB2812">
        <v>0</v>
      </c>
      <c r="BC2812" s="182">
        <v>11207</v>
      </c>
      <c r="BD2812" t="s">
        <v>1886</v>
      </c>
      <c r="BE2812" t="s">
        <v>1886</v>
      </c>
      <c r="BF2812" t="s">
        <v>1886</v>
      </c>
      <c r="BG2812" s="181" t="s">
        <v>1886</v>
      </c>
      <c r="BH2812">
        <v>0</v>
      </c>
      <c r="BI2812" s="184">
        <v>0</v>
      </c>
      <c r="BJ2812" s="182">
        <v>0</v>
      </c>
      <c r="BK2812" s="181" t="s">
        <v>1886</v>
      </c>
      <c r="BL2812">
        <v>0</v>
      </c>
      <c r="BM2812">
        <v>0</v>
      </c>
      <c r="BN2812">
        <v>0</v>
      </c>
    </row>
    <row r="2813" spans="1:66" x14ac:dyDescent="0.25">
      <c r="A2813">
        <v>11208</v>
      </c>
      <c r="B2813" t="s">
        <v>6944</v>
      </c>
      <c r="C2813">
        <v>72</v>
      </c>
      <c r="D2813">
        <v>0</v>
      </c>
      <c r="E2813">
        <v>0</v>
      </c>
      <c r="F2813" t="s">
        <v>1884</v>
      </c>
      <c r="G2813" t="s">
        <v>1885</v>
      </c>
      <c r="H2813" t="s">
        <v>1884</v>
      </c>
      <c r="I2813" t="s">
        <v>1884</v>
      </c>
      <c r="J2813" t="s">
        <v>1884</v>
      </c>
      <c r="K2813" t="s">
        <v>1884</v>
      </c>
      <c r="L2813" t="s">
        <v>1884</v>
      </c>
      <c r="M2813" s="180">
        <v>45975</v>
      </c>
      <c r="N2813" t="s">
        <v>1886</v>
      </c>
      <c r="O2813" t="s">
        <v>1886</v>
      </c>
      <c r="P2813" t="s">
        <v>6945</v>
      </c>
      <c r="Q2813">
        <v>0</v>
      </c>
      <c r="R2813">
        <v>0</v>
      </c>
      <c r="S2813" t="s">
        <v>1886</v>
      </c>
      <c r="T2813" t="s">
        <v>1886</v>
      </c>
      <c r="U2813">
        <v>0</v>
      </c>
      <c r="V2813" t="s">
        <v>1886</v>
      </c>
      <c r="W2813">
        <v>0</v>
      </c>
      <c r="X2813">
        <v>0</v>
      </c>
      <c r="Y2813">
        <v>0</v>
      </c>
      <c r="Z2813" t="s">
        <v>1884</v>
      </c>
      <c r="AA2813" t="s">
        <v>1884</v>
      </c>
      <c r="AB2813" t="s">
        <v>1884</v>
      </c>
      <c r="AC2813">
        <v>0</v>
      </c>
      <c r="AD2813">
        <v>0</v>
      </c>
      <c r="AE2813">
        <v>0</v>
      </c>
      <c r="AF2813">
        <v>0</v>
      </c>
      <c r="AG2813" t="s">
        <v>1885</v>
      </c>
      <c r="AH2813" s="181" t="s">
        <v>1886</v>
      </c>
      <c r="AI2813" s="182">
        <v>27</v>
      </c>
      <c r="AJ2813" s="181" t="s">
        <v>1889</v>
      </c>
      <c r="AK2813" s="181" t="s">
        <v>1886</v>
      </c>
      <c r="AL2813" s="181" t="s">
        <v>1886</v>
      </c>
      <c r="AO2813" s="181"/>
      <c r="AQ2813">
        <v>10</v>
      </c>
      <c r="AR2813" s="182">
        <v>40</v>
      </c>
      <c r="AS2813" s="183" t="s">
        <v>1885</v>
      </c>
      <c r="AT2813">
        <v>0</v>
      </c>
      <c r="AU2813">
        <v>0</v>
      </c>
      <c r="AV2813" s="182">
        <v>0</v>
      </c>
      <c r="AW2813" s="184">
        <v>0</v>
      </c>
      <c r="AX2813" s="183" t="s">
        <v>1884</v>
      </c>
      <c r="AY2813" s="184">
        <v>0</v>
      </c>
      <c r="AZ2813">
        <v>0</v>
      </c>
      <c r="BA2813">
        <v>0</v>
      </c>
      <c r="BB2813">
        <v>0</v>
      </c>
      <c r="BC2813" s="182">
        <v>11208</v>
      </c>
      <c r="BD2813" t="s">
        <v>1886</v>
      </c>
      <c r="BE2813" t="s">
        <v>1886</v>
      </c>
      <c r="BF2813" t="s">
        <v>1886</v>
      </c>
      <c r="BG2813" s="181" t="s">
        <v>1886</v>
      </c>
      <c r="BH2813">
        <v>0</v>
      </c>
      <c r="BI2813" s="184">
        <v>0</v>
      </c>
      <c r="BJ2813" s="182">
        <v>0</v>
      </c>
      <c r="BK2813" s="181" t="s">
        <v>1886</v>
      </c>
      <c r="BL2813">
        <v>0</v>
      </c>
      <c r="BM2813">
        <v>0</v>
      </c>
      <c r="BN2813">
        <v>0</v>
      </c>
    </row>
    <row r="2814" spans="1:66" x14ac:dyDescent="0.25">
      <c r="A2814">
        <v>11209</v>
      </c>
      <c r="B2814" t="s">
        <v>6946</v>
      </c>
      <c r="C2814">
        <v>72</v>
      </c>
      <c r="D2814">
        <v>0</v>
      </c>
      <c r="E2814">
        <v>0</v>
      </c>
      <c r="F2814" t="s">
        <v>1884</v>
      </c>
      <c r="G2814" t="s">
        <v>1885</v>
      </c>
      <c r="H2814" t="s">
        <v>1884</v>
      </c>
      <c r="I2814" t="s">
        <v>1884</v>
      </c>
      <c r="J2814" t="s">
        <v>1884</v>
      </c>
      <c r="K2814" t="s">
        <v>1884</v>
      </c>
      <c r="L2814" t="s">
        <v>1884</v>
      </c>
      <c r="M2814" s="180">
        <v>45975</v>
      </c>
      <c r="N2814" t="s">
        <v>1886</v>
      </c>
      <c r="O2814" t="s">
        <v>1886</v>
      </c>
      <c r="P2814" t="s">
        <v>6947</v>
      </c>
      <c r="Q2814">
        <v>0</v>
      </c>
      <c r="R2814">
        <v>0</v>
      </c>
      <c r="S2814" t="s">
        <v>1886</v>
      </c>
      <c r="T2814" t="s">
        <v>1886</v>
      </c>
      <c r="U2814">
        <v>0</v>
      </c>
      <c r="V2814" t="s">
        <v>1886</v>
      </c>
      <c r="W2814">
        <v>0</v>
      </c>
      <c r="X2814">
        <v>0</v>
      </c>
      <c r="Y2814">
        <v>0</v>
      </c>
      <c r="Z2814" t="s">
        <v>1884</v>
      </c>
      <c r="AA2814" t="s">
        <v>1884</v>
      </c>
      <c r="AB2814" t="s">
        <v>1884</v>
      </c>
      <c r="AC2814">
        <v>0</v>
      </c>
      <c r="AD2814">
        <v>0</v>
      </c>
      <c r="AE2814">
        <v>0</v>
      </c>
      <c r="AF2814">
        <v>0</v>
      </c>
      <c r="AG2814" t="s">
        <v>1885</v>
      </c>
      <c r="AH2814" s="181" t="s">
        <v>1886</v>
      </c>
      <c r="AI2814" s="182">
        <v>27</v>
      </c>
      <c r="AJ2814" s="181" t="s">
        <v>1889</v>
      </c>
      <c r="AK2814" s="181" t="s">
        <v>1886</v>
      </c>
      <c r="AL2814" s="181" t="s">
        <v>1886</v>
      </c>
      <c r="AO2814" s="181"/>
      <c r="AQ2814">
        <v>10</v>
      </c>
      <c r="AR2814" s="182">
        <v>40</v>
      </c>
      <c r="AS2814" s="183" t="s">
        <v>1885</v>
      </c>
      <c r="AT2814">
        <v>0</v>
      </c>
      <c r="AU2814">
        <v>0</v>
      </c>
      <c r="AV2814" s="182">
        <v>0</v>
      </c>
      <c r="AW2814" s="184">
        <v>0</v>
      </c>
      <c r="AX2814" s="183" t="s">
        <v>1884</v>
      </c>
      <c r="AY2814" s="184">
        <v>0</v>
      </c>
      <c r="AZ2814">
        <v>0</v>
      </c>
      <c r="BA2814">
        <v>0</v>
      </c>
      <c r="BB2814">
        <v>0</v>
      </c>
      <c r="BC2814" s="182">
        <v>11209</v>
      </c>
      <c r="BD2814" t="s">
        <v>1886</v>
      </c>
      <c r="BE2814" t="s">
        <v>1886</v>
      </c>
      <c r="BF2814" t="s">
        <v>1886</v>
      </c>
      <c r="BG2814" s="181" t="s">
        <v>1886</v>
      </c>
      <c r="BH2814">
        <v>0</v>
      </c>
      <c r="BI2814" s="184">
        <v>0</v>
      </c>
      <c r="BJ2814" s="182">
        <v>0</v>
      </c>
      <c r="BK2814" s="181" t="s">
        <v>1886</v>
      </c>
      <c r="BL2814">
        <v>0</v>
      </c>
      <c r="BM2814">
        <v>0</v>
      </c>
      <c r="BN2814">
        <v>0</v>
      </c>
    </row>
    <row r="2815" spans="1:66" x14ac:dyDescent="0.25">
      <c r="A2815">
        <v>11210</v>
      </c>
      <c r="B2815" t="s">
        <v>6948</v>
      </c>
      <c r="C2815">
        <v>72</v>
      </c>
      <c r="D2815">
        <v>0</v>
      </c>
      <c r="E2815">
        <v>0</v>
      </c>
      <c r="F2815" t="s">
        <v>1884</v>
      </c>
      <c r="G2815" t="s">
        <v>1885</v>
      </c>
      <c r="H2815" t="s">
        <v>1884</v>
      </c>
      <c r="I2815" t="s">
        <v>1884</v>
      </c>
      <c r="J2815" t="s">
        <v>1884</v>
      </c>
      <c r="K2815" t="s">
        <v>1884</v>
      </c>
      <c r="L2815" t="s">
        <v>1884</v>
      </c>
      <c r="M2815" s="180">
        <v>45975</v>
      </c>
      <c r="N2815" t="s">
        <v>1886</v>
      </c>
      <c r="O2815" t="s">
        <v>1886</v>
      </c>
      <c r="P2815" t="s">
        <v>6949</v>
      </c>
      <c r="Q2815">
        <v>0</v>
      </c>
      <c r="R2815">
        <v>0</v>
      </c>
      <c r="S2815" t="s">
        <v>1886</v>
      </c>
      <c r="T2815" t="s">
        <v>1886</v>
      </c>
      <c r="U2815">
        <v>0</v>
      </c>
      <c r="V2815" t="s">
        <v>1886</v>
      </c>
      <c r="W2815">
        <v>0</v>
      </c>
      <c r="X2815">
        <v>0</v>
      </c>
      <c r="Y2815">
        <v>0</v>
      </c>
      <c r="Z2815" t="s">
        <v>1884</v>
      </c>
      <c r="AA2815" t="s">
        <v>1884</v>
      </c>
      <c r="AB2815" t="s">
        <v>1884</v>
      </c>
      <c r="AC2815">
        <v>0</v>
      </c>
      <c r="AD2815">
        <v>0</v>
      </c>
      <c r="AE2815">
        <v>0</v>
      </c>
      <c r="AF2815">
        <v>0</v>
      </c>
      <c r="AG2815" t="s">
        <v>1885</v>
      </c>
      <c r="AH2815" s="181" t="s">
        <v>1886</v>
      </c>
      <c r="AI2815" s="182">
        <v>27</v>
      </c>
      <c r="AJ2815" s="181" t="s">
        <v>1889</v>
      </c>
      <c r="AK2815" s="181" t="s">
        <v>1886</v>
      </c>
      <c r="AL2815" s="181" t="s">
        <v>1886</v>
      </c>
      <c r="AO2815" s="181"/>
      <c r="AQ2815">
        <v>10</v>
      </c>
      <c r="AR2815" s="182">
        <v>40</v>
      </c>
      <c r="AS2815" s="183" t="s">
        <v>1885</v>
      </c>
      <c r="AT2815">
        <v>0</v>
      </c>
      <c r="AU2815">
        <v>0</v>
      </c>
      <c r="AV2815" s="182">
        <v>0</v>
      </c>
      <c r="AW2815" s="184">
        <v>0</v>
      </c>
      <c r="AX2815" s="183" t="s">
        <v>1884</v>
      </c>
      <c r="AY2815" s="184">
        <v>0</v>
      </c>
      <c r="AZ2815">
        <v>0</v>
      </c>
      <c r="BA2815">
        <v>0</v>
      </c>
      <c r="BB2815">
        <v>0</v>
      </c>
      <c r="BC2815" s="182">
        <v>11210</v>
      </c>
      <c r="BD2815" t="s">
        <v>1886</v>
      </c>
      <c r="BE2815" t="s">
        <v>1886</v>
      </c>
      <c r="BF2815" t="s">
        <v>1886</v>
      </c>
      <c r="BG2815" s="181" t="s">
        <v>1886</v>
      </c>
      <c r="BH2815">
        <v>0</v>
      </c>
      <c r="BI2815" s="184">
        <v>0</v>
      </c>
      <c r="BJ2815" s="182">
        <v>0</v>
      </c>
      <c r="BK2815" s="181" t="s">
        <v>1886</v>
      </c>
      <c r="BL2815">
        <v>0</v>
      </c>
      <c r="BM2815">
        <v>0</v>
      </c>
      <c r="BN2815">
        <v>0</v>
      </c>
    </row>
    <row r="2816" spans="1:66" x14ac:dyDescent="0.25">
      <c r="A2816">
        <v>11211</v>
      </c>
      <c r="B2816" t="s">
        <v>6950</v>
      </c>
      <c r="C2816">
        <v>72</v>
      </c>
      <c r="D2816">
        <v>0</v>
      </c>
      <c r="E2816">
        <v>0</v>
      </c>
      <c r="F2816" t="s">
        <v>1884</v>
      </c>
      <c r="G2816" t="s">
        <v>1885</v>
      </c>
      <c r="H2816" t="s">
        <v>1884</v>
      </c>
      <c r="I2816" t="s">
        <v>1884</v>
      </c>
      <c r="J2816" t="s">
        <v>1884</v>
      </c>
      <c r="K2816" t="s">
        <v>1884</v>
      </c>
      <c r="L2816" t="s">
        <v>1884</v>
      </c>
      <c r="M2816" s="180">
        <v>45975</v>
      </c>
      <c r="N2816" t="s">
        <v>1886</v>
      </c>
      <c r="O2816" t="s">
        <v>1886</v>
      </c>
      <c r="P2816" t="s">
        <v>6951</v>
      </c>
      <c r="Q2816">
        <v>0</v>
      </c>
      <c r="R2816">
        <v>0</v>
      </c>
      <c r="S2816" t="s">
        <v>1886</v>
      </c>
      <c r="T2816" t="s">
        <v>1886</v>
      </c>
      <c r="U2816">
        <v>0</v>
      </c>
      <c r="V2816" t="s">
        <v>1886</v>
      </c>
      <c r="W2816">
        <v>0</v>
      </c>
      <c r="X2816">
        <v>0</v>
      </c>
      <c r="Y2816">
        <v>0</v>
      </c>
      <c r="Z2816" t="s">
        <v>1884</v>
      </c>
      <c r="AA2816" t="s">
        <v>1884</v>
      </c>
      <c r="AB2816" t="s">
        <v>1884</v>
      </c>
      <c r="AC2816">
        <v>0</v>
      </c>
      <c r="AD2816">
        <v>0</v>
      </c>
      <c r="AE2816">
        <v>0</v>
      </c>
      <c r="AF2816">
        <v>0</v>
      </c>
      <c r="AG2816" t="s">
        <v>1885</v>
      </c>
      <c r="AH2816" s="181" t="s">
        <v>1886</v>
      </c>
      <c r="AI2816" s="182">
        <v>27</v>
      </c>
      <c r="AJ2816" s="181" t="s">
        <v>1889</v>
      </c>
      <c r="AK2816" s="181" t="s">
        <v>1886</v>
      </c>
      <c r="AL2816" s="181" t="s">
        <v>1886</v>
      </c>
      <c r="AO2816" s="181"/>
      <c r="AQ2816">
        <v>10</v>
      </c>
      <c r="AR2816" s="182">
        <v>40</v>
      </c>
      <c r="AS2816" s="183" t="s">
        <v>1885</v>
      </c>
      <c r="AT2816">
        <v>0</v>
      </c>
      <c r="AU2816">
        <v>0</v>
      </c>
      <c r="AV2816" s="182">
        <v>0</v>
      </c>
      <c r="AW2816" s="184">
        <v>0</v>
      </c>
      <c r="AX2816" s="183" t="s">
        <v>1884</v>
      </c>
      <c r="AY2816" s="184">
        <v>0</v>
      </c>
      <c r="AZ2816">
        <v>0</v>
      </c>
      <c r="BA2816">
        <v>0</v>
      </c>
      <c r="BB2816">
        <v>0</v>
      </c>
      <c r="BC2816" s="182">
        <v>11211</v>
      </c>
      <c r="BD2816" t="s">
        <v>1886</v>
      </c>
      <c r="BE2816" t="s">
        <v>1886</v>
      </c>
      <c r="BF2816" t="s">
        <v>1886</v>
      </c>
      <c r="BG2816" s="181" t="s">
        <v>1886</v>
      </c>
      <c r="BH2816">
        <v>0</v>
      </c>
      <c r="BI2816" s="184">
        <v>0</v>
      </c>
      <c r="BJ2816" s="182">
        <v>0</v>
      </c>
      <c r="BK2816" s="181" t="s">
        <v>1886</v>
      </c>
      <c r="BL2816">
        <v>0</v>
      </c>
      <c r="BM2816">
        <v>0</v>
      </c>
      <c r="BN2816">
        <v>0</v>
      </c>
    </row>
    <row r="2817" spans="1:66" x14ac:dyDescent="0.25">
      <c r="A2817">
        <v>11212</v>
      </c>
      <c r="B2817" t="s">
        <v>6952</v>
      </c>
      <c r="C2817">
        <v>1</v>
      </c>
      <c r="D2817">
        <v>0</v>
      </c>
      <c r="E2817">
        <v>0</v>
      </c>
      <c r="F2817" t="s">
        <v>1884</v>
      </c>
      <c r="G2817" t="s">
        <v>1885</v>
      </c>
      <c r="H2817" t="s">
        <v>1884</v>
      </c>
      <c r="I2817" t="s">
        <v>1884</v>
      </c>
      <c r="J2817" t="s">
        <v>1884</v>
      </c>
      <c r="K2817" t="s">
        <v>1884</v>
      </c>
      <c r="L2817" t="s">
        <v>1884</v>
      </c>
      <c r="M2817" s="180">
        <v>45978</v>
      </c>
      <c r="N2817" t="s">
        <v>1886</v>
      </c>
      <c r="O2817" t="s">
        <v>1886</v>
      </c>
      <c r="P2817" t="s">
        <v>6953</v>
      </c>
      <c r="Q2817">
        <v>0</v>
      </c>
      <c r="R2817">
        <v>0</v>
      </c>
      <c r="S2817" t="s">
        <v>1886</v>
      </c>
      <c r="T2817" t="s">
        <v>1886</v>
      </c>
      <c r="U2817">
        <v>0</v>
      </c>
      <c r="V2817" t="s">
        <v>1886</v>
      </c>
      <c r="W2817">
        <v>0</v>
      </c>
      <c r="X2817">
        <v>0</v>
      </c>
      <c r="Y2817">
        <v>0</v>
      </c>
      <c r="Z2817" t="s">
        <v>1884</v>
      </c>
      <c r="AA2817" t="s">
        <v>1884</v>
      </c>
      <c r="AB2817" t="s">
        <v>1884</v>
      </c>
      <c r="AC2817">
        <v>0</v>
      </c>
      <c r="AD2817">
        <v>0</v>
      </c>
      <c r="AE2817">
        <v>0</v>
      </c>
      <c r="AF2817">
        <v>0</v>
      </c>
      <c r="AG2817" t="s">
        <v>1884</v>
      </c>
      <c r="AH2817" s="181" t="s">
        <v>1886</v>
      </c>
      <c r="AI2817" s="182">
        <v>861</v>
      </c>
      <c r="AJ2817" s="181" t="s">
        <v>5671</v>
      </c>
      <c r="AK2817" s="181" t="s">
        <v>1886</v>
      </c>
      <c r="AL2817" s="181" t="s">
        <v>1886</v>
      </c>
      <c r="AO2817" s="181"/>
      <c r="AQ2817">
        <v>10</v>
      </c>
      <c r="AR2817" s="182">
        <v>40</v>
      </c>
      <c r="AS2817" s="183" t="s">
        <v>1885</v>
      </c>
      <c r="AT2817">
        <v>0</v>
      </c>
      <c r="AU2817">
        <v>28</v>
      </c>
      <c r="AV2817" s="182">
        <v>7</v>
      </c>
      <c r="AW2817" s="184">
        <v>0</v>
      </c>
      <c r="AX2817" s="183" t="s">
        <v>1884</v>
      </c>
      <c r="AY2817" s="184">
        <v>0</v>
      </c>
      <c r="AZ2817">
        <v>0</v>
      </c>
      <c r="BA2817">
        <v>0</v>
      </c>
      <c r="BB2817">
        <v>0</v>
      </c>
      <c r="BC2817" s="182">
        <v>11212</v>
      </c>
      <c r="BD2817" t="s">
        <v>1886</v>
      </c>
      <c r="BE2817" t="s">
        <v>1886</v>
      </c>
      <c r="BF2817" t="s">
        <v>1886</v>
      </c>
      <c r="BG2817" s="181" t="s">
        <v>1886</v>
      </c>
      <c r="BH2817">
        <v>0</v>
      </c>
      <c r="BI2817" s="184">
        <v>0</v>
      </c>
      <c r="BJ2817" s="182">
        <v>0</v>
      </c>
      <c r="BK2817" s="181" t="s">
        <v>1886</v>
      </c>
      <c r="BL2817">
        <v>0</v>
      </c>
      <c r="BM2817">
        <v>0</v>
      </c>
      <c r="BN2817">
        <v>0</v>
      </c>
    </row>
    <row r="2818" spans="1:66" x14ac:dyDescent="0.25">
      <c r="A2818">
        <v>11213</v>
      </c>
      <c r="B2818" t="s">
        <v>6954</v>
      </c>
      <c r="C2818">
        <v>1</v>
      </c>
      <c r="D2818">
        <v>0</v>
      </c>
      <c r="E2818">
        <v>0</v>
      </c>
      <c r="F2818" t="s">
        <v>1884</v>
      </c>
      <c r="G2818" t="s">
        <v>1885</v>
      </c>
      <c r="H2818" t="s">
        <v>1884</v>
      </c>
      <c r="I2818" t="s">
        <v>1884</v>
      </c>
      <c r="J2818" t="s">
        <v>1884</v>
      </c>
      <c r="K2818" t="s">
        <v>1884</v>
      </c>
      <c r="L2818" t="s">
        <v>1884</v>
      </c>
      <c r="M2818" s="180">
        <v>45978</v>
      </c>
      <c r="N2818" t="s">
        <v>1886</v>
      </c>
      <c r="O2818" t="s">
        <v>1886</v>
      </c>
      <c r="P2818" t="s">
        <v>6955</v>
      </c>
      <c r="Q2818">
        <v>0</v>
      </c>
      <c r="R2818">
        <v>0</v>
      </c>
      <c r="S2818" t="s">
        <v>1886</v>
      </c>
      <c r="T2818" t="s">
        <v>1886</v>
      </c>
      <c r="U2818">
        <v>0</v>
      </c>
      <c r="V2818" t="s">
        <v>1886</v>
      </c>
      <c r="W2818">
        <v>0</v>
      </c>
      <c r="X2818">
        <v>0</v>
      </c>
      <c r="Y2818">
        <v>0</v>
      </c>
      <c r="Z2818" t="s">
        <v>1884</v>
      </c>
      <c r="AA2818" t="s">
        <v>1884</v>
      </c>
      <c r="AB2818" t="s">
        <v>1884</v>
      </c>
      <c r="AC2818">
        <v>0</v>
      </c>
      <c r="AD2818">
        <v>0</v>
      </c>
      <c r="AE2818">
        <v>0</v>
      </c>
      <c r="AF2818">
        <v>0</v>
      </c>
      <c r="AG2818" t="s">
        <v>1884</v>
      </c>
      <c r="AH2818" s="181" t="s">
        <v>1886</v>
      </c>
      <c r="AI2818" s="182">
        <v>861</v>
      </c>
      <c r="AJ2818" s="181" t="s">
        <v>5671</v>
      </c>
      <c r="AK2818" s="181" t="s">
        <v>1886</v>
      </c>
      <c r="AL2818" s="181" t="s">
        <v>1886</v>
      </c>
      <c r="AO2818" s="181"/>
      <c r="AQ2818">
        <v>10</v>
      </c>
      <c r="AR2818" s="182">
        <v>40</v>
      </c>
      <c r="AS2818" s="183" t="s">
        <v>1885</v>
      </c>
      <c r="AT2818">
        <v>0</v>
      </c>
      <c r="AU2818">
        <v>28</v>
      </c>
      <c r="AV2818" s="182">
        <v>7</v>
      </c>
      <c r="AW2818" s="184">
        <v>0</v>
      </c>
      <c r="AX2818" s="183" t="s">
        <v>1884</v>
      </c>
      <c r="AY2818" s="184">
        <v>0</v>
      </c>
      <c r="AZ2818">
        <v>0</v>
      </c>
      <c r="BA2818">
        <v>0</v>
      </c>
      <c r="BB2818">
        <v>0</v>
      </c>
      <c r="BC2818" s="182">
        <v>11213</v>
      </c>
      <c r="BD2818" t="s">
        <v>1886</v>
      </c>
      <c r="BE2818" t="s">
        <v>1886</v>
      </c>
      <c r="BF2818" t="s">
        <v>1886</v>
      </c>
      <c r="BG2818" s="181" t="s">
        <v>1886</v>
      </c>
      <c r="BH2818">
        <v>0</v>
      </c>
      <c r="BI2818" s="184">
        <v>0</v>
      </c>
      <c r="BJ2818" s="182">
        <v>0</v>
      </c>
      <c r="BK2818" s="181" t="s">
        <v>1886</v>
      </c>
      <c r="BL2818">
        <v>0</v>
      </c>
      <c r="BM2818">
        <v>0</v>
      </c>
      <c r="BN2818">
        <v>0</v>
      </c>
    </row>
    <row r="2819" spans="1:66" x14ac:dyDescent="0.25">
      <c r="A2819">
        <v>11214</v>
      </c>
      <c r="B2819" t="s">
        <v>6956</v>
      </c>
      <c r="C2819">
        <v>1</v>
      </c>
      <c r="D2819">
        <v>0</v>
      </c>
      <c r="E2819">
        <v>0</v>
      </c>
      <c r="F2819" t="s">
        <v>1884</v>
      </c>
      <c r="G2819" t="s">
        <v>1885</v>
      </c>
      <c r="H2819" t="s">
        <v>1884</v>
      </c>
      <c r="I2819" t="s">
        <v>1884</v>
      </c>
      <c r="J2819" t="s">
        <v>1884</v>
      </c>
      <c r="K2819" t="s">
        <v>1884</v>
      </c>
      <c r="L2819" t="s">
        <v>1884</v>
      </c>
      <c r="M2819" s="180">
        <v>45978</v>
      </c>
      <c r="N2819" t="s">
        <v>1886</v>
      </c>
      <c r="O2819" t="s">
        <v>1886</v>
      </c>
      <c r="P2819" t="s">
        <v>6957</v>
      </c>
      <c r="Q2819">
        <v>0</v>
      </c>
      <c r="R2819">
        <v>0</v>
      </c>
      <c r="S2819" t="s">
        <v>1886</v>
      </c>
      <c r="T2819" t="s">
        <v>1886</v>
      </c>
      <c r="U2819">
        <v>0</v>
      </c>
      <c r="V2819" t="s">
        <v>1886</v>
      </c>
      <c r="W2819">
        <v>0</v>
      </c>
      <c r="X2819">
        <v>0</v>
      </c>
      <c r="Y2819">
        <v>0</v>
      </c>
      <c r="Z2819" t="s">
        <v>1884</v>
      </c>
      <c r="AA2819" t="s">
        <v>1884</v>
      </c>
      <c r="AB2819" t="s">
        <v>1884</v>
      </c>
      <c r="AC2819">
        <v>0</v>
      </c>
      <c r="AD2819">
        <v>0</v>
      </c>
      <c r="AE2819">
        <v>0</v>
      </c>
      <c r="AF2819">
        <v>0</v>
      </c>
      <c r="AG2819" t="s">
        <v>1884</v>
      </c>
      <c r="AH2819" s="181" t="s">
        <v>1886</v>
      </c>
      <c r="AI2819" s="182">
        <v>861</v>
      </c>
      <c r="AJ2819" s="181" t="s">
        <v>5671</v>
      </c>
      <c r="AK2819" s="181" t="s">
        <v>1886</v>
      </c>
      <c r="AL2819" s="181" t="s">
        <v>1886</v>
      </c>
      <c r="AO2819" s="181"/>
      <c r="AQ2819">
        <v>10</v>
      </c>
      <c r="AR2819" s="182">
        <v>40</v>
      </c>
      <c r="AS2819" s="183" t="s">
        <v>1885</v>
      </c>
      <c r="AT2819">
        <v>0</v>
      </c>
      <c r="AU2819">
        <v>28</v>
      </c>
      <c r="AV2819" s="182">
        <v>7</v>
      </c>
      <c r="AW2819" s="184">
        <v>0</v>
      </c>
      <c r="AX2819" s="183" t="s">
        <v>1884</v>
      </c>
      <c r="AY2819" s="184">
        <v>0</v>
      </c>
      <c r="AZ2819">
        <v>0</v>
      </c>
      <c r="BA2819">
        <v>0</v>
      </c>
      <c r="BB2819">
        <v>0</v>
      </c>
      <c r="BC2819" s="182">
        <v>11214</v>
      </c>
      <c r="BD2819" t="s">
        <v>1886</v>
      </c>
      <c r="BE2819" t="s">
        <v>1886</v>
      </c>
      <c r="BF2819" t="s">
        <v>1886</v>
      </c>
      <c r="BG2819" s="181" t="s">
        <v>1886</v>
      </c>
      <c r="BH2819">
        <v>0</v>
      </c>
      <c r="BI2819" s="184">
        <v>0</v>
      </c>
      <c r="BJ2819" s="182">
        <v>0</v>
      </c>
      <c r="BK2819" s="181" t="s">
        <v>1886</v>
      </c>
      <c r="BL2819">
        <v>0</v>
      </c>
      <c r="BM2819">
        <v>0</v>
      </c>
      <c r="BN2819">
        <v>0</v>
      </c>
    </row>
    <row r="2820" spans="1:66" x14ac:dyDescent="0.25">
      <c r="A2820">
        <v>11215</v>
      </c>
      <c r="B2820" t="s">
        <v>6958</v>
      </c>
      <c r="C2820">
        <v>10</v>
      </c>
      <c r="D2820">
        <v>0</v>
      </c>
      <c r="E2820">
        <v>0</v>
      </c>
      <c r="F2820" t="s">
        <v>1884</v>
      </c>
      <c r="G2820" t="s">
        <v>1884</v>
      </c>
      <c r="H2820" t="s">
        <v>1884</v>
      </c>
      <c r="I2820" t="s">
        <v>1884</v>
      </c>
      <c r="J2820" t="s">
        <v>1884</v>
      </c>
      <c r="K2820" t="s">
        <v>1884</v>
      </c>
      <c r="L2820" t="s">
        <v>1884</v>
      </c>
      <c r="M2820" s="180">
        <v>45978</v>
      </c>
      <c r="N2820" t="s">
        <v>1886</v>
      </c>
      <c r="O2820" t="s">
        <v>1886</v>
      </c>
      <c r="P2820" t="s">
        <v>6959</v>
      </c>
      <c r="Q2820">
        <v>0</v>
      </c>
      <c r="R2820">
        <v>0</v>
      </c>
      <c r="S2820" t="s">
        <v>1886</v>
      </c>
      <c r="T2820" t="s">
        <v>1886</v>
      </c>
      <c r="U2820">
        <v>0</v>
      </c>
      <c r="V2820" t="s">
        <v>1886</v>
      </c>
      <c r="W2820">
        <v>0</v>
      </c>
      <c r="X2820">
        <v>0</v>
      </c>
      <c r="Y2820">
        <v>0</v>
      </c>
      <c r="Z2820" t="s">
        <v>1884</v>
      </c>
      <c r="AA2820" t="s">
        <v>1884</v>
      </c>
      <c r="AB2820" t="s">
        <v>1884</v>
      </c>
      <c r="AC2820">
        <v>0</v>
      </c>
      <c r="AD2820">
        <v>0</v>
      </c>
      <c r="AE2820">
        <v>0</v>
      </c>
      <c r="AF2820">
        <v>0</v>
      </c>
      <c r="AG2820" t="s">
        <v>1884</v>
      </c>
      <c r="AH2820" s="181" t="s">
        <v>1886</v>
      </c>
      <c r="AI2820" s="182">
        <v>861</v>
      </c>
      <c r="AJ2820" s="181" t="s">
        <v>5671</v>
      </c>
      <c r="AK2820" s="181" t="s">
        <v>1886</v>
      </c>
      <c r="AL2820" s="181" t="s">
        <v>1886</v>
      </c>
      <c r="AO2820" s="181"/>
      <c r="AQ2820">
        <v>10</v>
      </c>
      <c r="AR2820" s="182">
        <v>40</v>
      </c>
      <c r="AS2820" s="183" t="s">
        <v>1885</v>
      </c>
      <c r="AT2820">
        <v>0</v>
      </c>
      <c r="AU2820">
        <v>0</v>
      </c>
      <c r="AV2820" s="182">
        <v>0</v>
      </c>
      <c r="AW2820" s="184">
        <v>0</v>
      </c>
      <c r="AX2820" s="183" t="s">
        <v>1884</v>
      </c>
      <c r="AY2820" s="184">
        <v>0</v>
      </c>
      <c r="AZ2820">
        <v>0</v>
      </c>
      <c r="BA2820">
        <v>0</v>
      </c>
      <c r="BB2820">
        <v>0</v>
      </c>
      <c r="BC2820" s="182">
        <v>11215</v>
      </c>
      <c r="BD2820" t="s">
        <v>1886</v>
      </c>
      <c r="BE2820" t="s">
        <v>1886</v>
      </c>
      <c r="BF2820" t="s">
        <v>1886</v>
      </c>
      <c r="BG2820" s="181" t="s">
        <v>1886</v>
      </c>
      <c r="BH2820">
        <v>0</v>
      </c>
      <c r="BI2820" s="184">
        <v>0</v>
      </c>
      <c r="BJ2820" s="182">
        <v>0</v>
      </c>
      <c r="BK2820" s="181" t="s">
        <v>1886</v>
      </c>
      <c r="BL2820">
        <v>0</v>
      </c>
      <c r="BM2820">
        <v>0</v>
      </c>
      <c r="BN2820">
        <v>0</v>
      </c>
    </row>
    <row r="2821" spans="1:66" x14ac:dyDescent="0.25">
      <c r="A2821">
        <v>11216</v>
      </c>
      <c r="B2821" t="s">
        <v>6960</v>
      </c>
      <c r="C2821">
        <v>1</v>
      </c>
      <c r="D2821">
        <v>0</v>
      </c>
      <c r="E2821">
        <v>0</v>
      </c>
      <c r="F2821" t="s">
        <v>1884</v>
      </c>
      <c r="G2821" t="s">
        <v>1885</v>
      </c>
      <c r="H2821" t="s">
        <v>1884</v>
      </c>
      <c r="I2821" t="s">
        <v>1884</v>
      </c>
      <c r="J2821" t="s">
        <v>1884</v>
      </c>
      <c r="K2821" t="s">
        <v>1884</v>
      </c>
      <c r="L2821" t="s">
        <v>1884</v>
      </c>
      <c r="M2821" s="180">
        <v>45978</v>
      </c>
      <c r="N2821" t="s">
        <v>1886</v>
      </c>
      <c r="O2821" t="s">
        <v>1886</v>
      </c>
      <c r="P2821" t="s">
        <v>6961</v>
      </c>
      <c r="Q2821">
        <v>0</v>
      </c>
      <c r="R2821">
        <v>0</v>
      </c>
      <c r="S2821" t="s">
        <v>1886</v>
      </c>
      <c r="T2821" t="s">
        <v>1886</v>
      </c>
      <c r="U2821">
        <v>0</v>
      </c>
      <c r="V2821" t="s">
        <v>1886</v>
      </c>
      <c r="W2821">
        <v>0</v>
      </c>
      <c r="X2821">
        <v>0</v>
      </c>
      <c r="Y2821">
        <v>0</v>
      </c>
      <c r="Z2821" t="s">
        <v>1884</v>
      </c>
      <c r="AA2821" t="s">
        <v>1884</v>
      </c>
      <c r="AB2821" t="s">
        <v>1884</v>
      </c>
      <c r="AC2821">
        <v>0</v>
      </c>
      <c r="AD2821">
        <v>0</v>
      </c>
      <c r="AE2821">
        <v>0</v>
      </c>
      <c r="AF2821">
        <v>0</v>
      </c>
      <c r="AG2821" t="s">
        <v>1885</v>
      </c>
      <c r="AH2821" s="181" t="s">
        <v>1886</v>
      </c>
      <c r="AI2821" s="182">
        <v>861</v>
      </c>
      <c r="AJ2821" s="181" t="s">
        <v>5671</v>
      </c>
      <c r="AK2821" s="181" t="s">
        <v>1886</v>
      </c>
      <c r="AL2821" s="181" t="s">
        <v>1886</v>
      </c>
      <c r="AO2821" s="181"/>
      <c r="AQ2821">
        <v>10</v>
      </c>
      <c r="AR2821" s="182">
        <v>40</v>
      </c>
      <c r="AS2821" s="183" t="s">
        <v>1885</v>
      </c>
      <c r="AT2821">
        <v>0</v>
      </c>
      <c r="AU2821">
        <v>0</v>
      </c>
      <c r="AV2821" s="182">
        <v>0</v>
      </c>
      <c r="AW2821" s="184">
        <v>0</v>
      </c>
      <c r="AX2821" s="183" t="s">
        <v>1884</v>
      </c>
      <c r="AY2821" s="184">
        <v>0</v>
      </c>
      <c r="AZ2821">
        <v>0</v>
      </c>
      <c r="BA2821">
        <v>0</v>
      </c>
      <c r="BB2821">
        <v>0</v>
      </c>
      <c r="BC2821" s="182">
        <v>11216</v>
      </c>
      <c r="BD2821" t="s">
        <v>1886</v>
      </c>
      <c r="BE2821" t="s">
        <v>1886</v>
      </c>
      <c r="BF2821" t="s">
        <v>1886</v>
      </c>
      <c r="BG2821" s="181" t="s">
        <v>1886</v>
      </c>
      <c r="BH2821">
        <v>0</v>
      </c>
      <c r="BI2821" s="184">
        <v>0</v>
      </c>
      <c r="BJ2821" s="182">
        <v>0</v>
      </c>
      <c r="BK2821" s="181" t="s">
        <v>1886</v>
      </c>
      <c r="BL2821">
        <v>0</v>
      </c>
      <c r="BM2821">
        <v>0</v>
      </c>
      <c r="BN2821">
        <v>0</v>
      </c>
    </row>
    <row r="2822" spans="1:66" x14ac:dyDescent="0.25">
      <c r="A2822">
        <v>11217</v>
      </c>
      <c r="B2822" t="s">
        <v>6962</v>
      </c>
      <c r="C2822">
        <v>6</v>
      </c>
      <c r="D2822">
        <v>0</v>
      </c>
      <c r="E2822">
        <v>0</v>
      </c>
      <c r="F2822" t="s">
        <v>1884</v>
      </c>
      <c r="G2822" t="s">
        <v>1885</v>
      </c>
      <c r="H2822" t="s">
        <v>1884</v>
      </c>
      <c r="I2822" t="s">
        <v>1884</v>
      </c>
      <c r="J2822" t="s">
        <v>1884</v>
      </c>
      <c r="K2822" t="s">
        <v>1884</v>
      </c>
      <c r="L2822" t="s">
        <v>1884</v>
      </c>
      <c r="M2822" s="180">
        <v>45978</v>
      </c>
      <c r="N2822" t="s">
        <v>1886</v>
      </c>
      <c r="O2822" t="s">
        <v>1886</v>
      </c>
      <c r="P2822" t="s">
        <v>6963</v>
      </c>
      <c r="Q2822">
        <v>0</v>
      </c>
      <c r="R2822">
        <v>0</v>
      </c>
      <c r="S2822" t="s">
        <v>1886</v>
      </c>
      <c r="T2822" t="s">
        <v>1886</v>
      </c>
      <c r="U2822">
        <v>0</v>
      </c>
      <c r="V2822" t="s">
        <v>1886</v>
      </c>
      <c r="W2822">
        <v>0</v>
      </c>
      <c r="X2822">
        <v>0</v>
      </c>
      <c r="Y2822">
        <v>0</v>
      </c>
      <c r="Z2822" t="s">
        <v>1884</v>
      </c>
      <c r="AA2822" t="s">
        <v>1884</v>
      </c>
      <c r="AB2822" t="s">
        <v>1884</v>
      </c>
      <c r="AC2822">
        <v>0</v>
      </c>
      <c r="AD2822">
        <v>0</v>
      </c>
      <c r="AE2822">
        <v>0</v>
      </c>
      <c r="AF2822">
        <v>0</v>
      </c>
      <c r="AG2822" t="s">
        <v>1885</v>
      </c>
      <c r="AH2822" s="181" t="s">
        <v>1886</v>
      </c>
      <c r="AI2822" s="182">
        <v>861</v>
      </c>
      <c r="AJ2822" s="181" t="s">
        <v>5671</v>
      </c>
      <c r="AK2822" s="181" t="s">
        <v>1886</v>
      </c>
      <c r="AL2822" s="181" t="s">
        <v>1886</v>
      </c>
      <c r="AO2822" s="181"/>
      <c r="AQ2822">
        <v>10</v>
      </c>
      <c r="AR2822" s="182">
        <v>40</v>
      </c>
      <c r="AS2822" s="183" t="s">
        <v>1885</v>
      </c>
      <c r="AT2822">
        <v>0</v>
      </c>
      <c r="AU2822">
        <v>25</v>
      </c>
      <c r="AV2822" s="182">
        <v>5</v>
      </c>
      <c r="AW2822" s="184">
        <v>0</v>
      </c>
      <c r="AX2822" s="183" t="s">
        <v>1884</v>
      </c>
      <c r="AY2822" s="184">
        <v>0</v>
      </c>
      <c r="AZ2822">
        <v>0</v>
      </c>
      <c r="BA2822">
        <v>0</v>
      </c>
      <c r="BB2822">
        <v>0</v>
      </c>
      <c r="BC2822" s="182">
        <v>11217</v>
      </c>
      <c r="BD2822" t="s">
        <v>1886</v>
      </c>
      <c r="BE2822" t="s">
        <v>1886</v>
      </c>
      <c r="BF2822" t="s">
        <v>1886</v>
      </c>
      <c r="BG2822" s="181" t="s">
        <v>1886</v>
      </c>
      <c r="BH2822">
        <v>0</v>
      </c>
      <c r="BI2822" s="184">
        <v>0</v>
      </c>
      <c r="BJ2822" s="182">
        <v>0</v>
      </c>
      <c r="BK2822" s="181" t="s">
        <v>1886</v>
      </c>
      <c r="BL2822">
        <v>0</v>
      </c>
      <c r="BM2822">
        <v>0</v>
      </c>
      <c r="BN2822">
        <v>0</v>
      </c>
    </row>
    <row r="2823" spans="1:66" x14ac:dyDescent="0.25">
      <c r="A2823">
        <v>11218</v>
      </c>
      <c r="B2823" t="s">
        <v>6964</v>
      </c>
      <c r="C2823">
        <v>1</v>
      </c>
      <c r="D2823">
        <v>0</v>
      </c>
      <c r="E2823">
        <v>0</v>
      </c>
      <c r="F2823" t="s">
        <v>1884</v>
      </c>
      <c r="G2823" t="s">
        <v>1885</v>
      </c>
      <c r="H2823" t="s">
        <v>1884</v>
      </c>
      <c r="I2823" t="s">
        <v>1884</v>
      </c>
      <c r="J2823" t="s">
        <v>1884</v>
      </c>
      <c r="K2823" t="s">
        <v>1884</v>
      </c>
      <c r="L2823" t="s">
        <v>1884</v>
      </c>
      <c r="M2823" s="180">
        <v>45979</v>
      </c>
      <c r="N2823" t="s">
        <v>1886</v>
      </c>
      <c r="O2823" t="s">
        <v>1886</v>
      </c>
      <c r="P2823" t="s">
        <v>6965</v>
      </c>
      <c r="Q2823">
        <v>0</v>
      </c>
      <c r="R2823">
        <v>0</v>
      </c>
      <c r="S2823" t="s">
        <v>1886</v>
      </c>
      <c r="T2823" t="s">
        <v>1886</v>
      </c>
      <c r="U2823">
        <v>0</v>
      </c>
      <c r="V2823" t="s">
        <v>1886</v>
      </c>
      <c r="W2823">
        <v>0</v>
      </c>
      <c r="X2823">
        <v>0</v>
      </c>
      <c r="Y2823">
        <v>0</v>
      </c>
      <c r="Z2823" t="s">
        <v>1884</v>
      </c>
      <c r="AA2823" t="s">
        <v>1884</v>
      </c>
      <c r="AB2823" t="s">
        <v>1884</v>
      </c>
      <c r="AC2823">
        <v>0</v>
      </c>
      <c r="AD2823">
        <v>0</v>
      </c>
      <c r="AE2823">
        <v>0</v>
      </c>
      <c r="AF2823">
        <v>0</v>
      </c>
      <c r="AG2823" t="s">
        <v>1885</v>
      </c>
      <c r="AH2823" s="181" t="s">
        <v>1886</v>
      </c>
      <c r="AI2823" s="182">
        <v>861</v>
      </c>
      <c r="AJ2823" s="181" t="s">
        <v>5671</v>
      </c>
      <c r="AK2823" s="181" t="s">
        <v>1886</v>
      </c>
      <c r="AL2823" s="181" t="s">
        <v>1886</v>
      </c>
      <c r="AO2823" s="181"/>
      <c r="AQ2823">
        <v>10</v>
      </c>
      <c r="AR2823" s="182">
        <v>40</v>
      </c>
      <c r="AS2823" s="183" t="s">
        <v>1885</v>
      </c>
      <c r="AT2823">
        <v>0</v>
      </c>
      <c r="AU2823">
        <v>40</v>
      </c>
      <c r="AV2823" s="182">
        <v>8</v>
      </c>
      <c r="AW2823" s="184">
        <v>0</v>
      </c>
      <c r="AX2823" s="183" t="s">
        <v>1884</v>
      </c>
      <c r="AY2823" s="184">
        <v>0</v>
      </c>
      <c r="AZ2823">
        <v>0</v>
      </c>
      <c r="BA2823">
        <v>0</v>
      </c>
      <c r="BB2823">
        <v>0</v>
      </c>
      <c r="BC2823" s="182">
        <v>11218</v>
      </c>
      <c r="BD2823" t="s">
        <v>1886</v>
      </c>
      <c r="BE2823" t="s">
        <v>1886</v>
      </c>
      <c r="BF2823" t="s">
        <v>1886</v>
      </c>
      <c r="BG2823" s="181" t="s">
        <v>1886</v>
      </c>
      <c r="BH2823">
        <v>0</v>
      </c>
      <c r="BI2823" s="184">
        <v>0</v>
      </c>
      <c r="BJ2823" s="182">
        <v>0</v>
      </c>
      <c r="BK2823" s="181" t="s">
        <v>1886</v>
      </c>
      <c r="BL2823">
        <v>0</v>
      </c>
      <c r="BM2823">
        <v>0</v>
      </c>
      <c r="BN2823">
        <v>0</v>
      </c>
    </row>
    <row r="2824" spans="1:66" x14ac:dyDescent="0.25">
      <c r="A2824">
        <v>11219</v>
      </c>
      <c r="B2824" t="s">
        <v>6966</v>
      </c>
      <c r="C2824">
        <v>1</v>
      </c>
      <c r="D2824">
        <v>0</v>
      </c>
      <c r="E2824">
        <v>0</v>
      </c>
      <c r="F2824" t="s">
        <v>1884</v>
      </c>
      <c r="G2824" t="s">
        <v>1885</v>
      </c>
      <c r="H2824" t="s">
        <v>1884</v>
      </c>
      <c r="I2824" t="s">
        <v>1884</v>
      </c>
      <c r="J2824" t="s">
        <v>1884</v>
      </c>
      <c r="K2824" t="s">
        <v>1884</v>
      </c>
      <c r="L2824" t="s">
        <v>1884</v>
      </c>
      <c r="M2824" s="180">
        <v>45979</v>
      </c>
      <c r="N2824" t="s">
        <v>1886</v>
      </c>
      <c r="O2824" t="s">
        <v>1886</v>
      </c>
      <c r="P2824" t="s">
        <v>6967</v>
      </c>
      <c r="Q2824">
        <v>0</v>
      </c>
      <c r="R2824">
        <v>0</v>
      </c>
      <c r="S2824" t="s">
        <v>1886</v>
      </c>
      <c r="T2824" t="s">
        <v>1886</v>
      </c>
      <c r="U2824">
        <v>0</v>
      </c>
      <c r="V2824" t="s">
        <v>1886</v>
      </c>
      <c r="W2824">
        <v>0</v>
      </c>
      <c r="X2824">
        <v>0</v>
      </c>
      <c r="Y2824">
        <v>0</v>
      </c>
      <c r="Z2824" t="s">
        <v>1884</v>
      </c>
      <c r="AA2824" t="s">
        <v>1884</v>
      </c>
      <c r="AB2824" t="s">
        <v>1884</v>
      </c>
      <c r="AC2824">
        <v>0</v>
      </c>
      <c r="AD2824">
        <v>0</v>
      </c>
      <c r="AE2824">
        <v>0</v>
      </c>
      <c r="AF2824">
        <v>0</v>
      </c>
      <c r="AG2824" t="s">
        <v>1885</v>
      </c>
      <c r="AH2824" s="181" t="s">
        <v>1886</v>
      </c>
      <c r="AI2824" s="182">
        <v>861</v>
      </c>
      <c r="AJ2824" s="181" t="s">
        <v>5671</v>
      </c>
      <c r="AK2824" s="181" t="s">
        <v>1886</v>
      </c>
      <c r="AL2824" s="181" t="s">
        <v>1886</v>
      </c>
      <c r="AO2824" s="181"/>
      <c r="AQ2824">
        <v>10</v>
      </c>
      <c r="AR2824" s="182">
        <v>40</v>
      </c>
      <c r="AS2824" s="183" t="s">
        <v>1885</v>
      </c>
      <c r="AT2824">
        <v>0</v>
      </c>
      <c r="AU2824">
        <v>35</v>
      </c>
      <c r="AV2824" s="182">
        <v>8</v>
      </c>
      <c r="AW2824" s="184">
        <v>0</v>
      </c>
      <c r="AX2824" s="183" t="s">
        <v>1884</v>
      </c>
      <c r="AY2824" s="184">
        <v>0</v>
      </c>
      <c r="AZ2824">
        <v>0</v>
      </c>
      <c r="BA2824">
        <v>0</v>
      </c>
      <c r="BB2824">
        <v>0</v>
      </c>
      <c r="BC2824" s="182">
        <v>11219</v>
      </c>
      <c r="BD2824" t="s">
        <v>1886</v>
      </c>
      <c r="BE2824" t="s">
        <v>1886</v>
      </c>
      <c r="BF2824" t="s">
        <v>1886</v>
      </c>
      <c r="BG2824" s="181" t="s">
        <v>1886</v>
      </c>
      <c r="BH2824">
        <v>0</v>
      </c>
      <c r="BI2824" s="184">
        <v>0</v>
      </c>
      <c r="BJ2824" s="182">
        <v>0</v>
      </c>
      <c r="BK2824" s="181" t="s">
        <v>1886</v>
      </c>
      <c r="BL2824">
        <v>0</v>
      </c>
      <c r="BM2824">
        <v>0</v>
      </c>
      <c r="BN2824">
        <v>0</v>
      </c>
    </row>
    <row r="2825" spans="1:66" x14ac:dyDescent="0.25">
      <c r="A2825">
        <v>11220</v>
      </c>
      <c r="B2825" t="s">
        <v>6968</v>
      </c>
      <c r="C2825">
        <v>6</v>
      </c>
      <c r="D2825">
        <v>0</v>
      </c>
      <c r="E2825">
        <v>0</v>
      </c>
      <c r="F2825" t="s">
        <v>1884</v>
      </c>
      <c r="G2825" t="s">
        <v>1885</v>
      </c>
      <c r="H2825" t="s">
        <v>1884</v>
      </c>
      <c r="I2825" t="s">
        <v>1884</v>
      </c>
      <c r="J2825" t="s">
        <v>1884</v>
      </c>
      <c r="K2825" t="s">
        <v>1884</v>
      </c>
      <c r="L2825" t="s">
        <v>1884</v>
      </c>
      <c r="M2825" s="180">
        <v>45979</v>
      </c>
      <c r="N2825" t="s">
        <v>1886</v>
      </c>
      <c r="O2825" t="s">
        <v>1886</v>
      </c>
      <c r="P2825" t="s">
        <v>6969</v>
      </c>
      <c r="Q2825">
        <v>0</v>
      </c>
      <c r="R2825">
        <v>0</v>
      </c>
      <c r="S2825" t="s">
        <v>1886</v>
      </c>
      <c r="T2825" t="s">
        <v>1886</v>
      </c>
      <c r="U2825">
        <v>0</v>
      </c>
      <c r="V2825" t="s">
        <v>1886</v>
      </c>
      <c r="W2825">
        <v>0</v>
      </c>
      <c r="X2825">
        <v>0</v>
      </c>
      <c r="Y2825">
        <v>0</v>
      </c>
      <c r="Z2825" t="s">
        <v>1884</v>
      </c>
      <c r="AA2825" t="s">
        <v>1884</v>
      </c>
      <c r="AB2825" t="s">
        <v>1884</v>
      </c>
      <c r="AC2825">
        <v>0</v>
      </c>
      <c r="AD2825">
        <v>0</v>
      </c>
      <c r="AE2825">
        <v>0</v>
      </c>
      <c r="AF2825">
        <v>0</v>
      </c>
      <c r="AG2825" t="s">
        <v>1885</v>
      </c>
      <c r="AH2825" s="181" t="s">
        <v>1886</v>
      </c>
      <c r="AI2825" s="182">
        <v>861</v>
      </c>
      <c r="AJ2825" s="181" t="s">
        <v>5671</v>
      </c>
      <c r="AK2825" s="181" t="s">
        <v>1886</v>
      </c>
      <c r="AL2825" s="181" t="s">
        <v>1886</v>
      </c>
      <c r="AO2825" s="181"/>
      <c r="AQ2825">
        <v>10</v>
      </c>
      <c r="AR2825" s="182">
        <v>40</v>
      </c>
      <c r="AS2825" s="183" t="s">
        <v>1885</v>
      </c>
      <c r="AT2825">
        <v>0</v>
      </c>
      <c r="AU2825">
        <v>25</v>
      </c>
      <c r="AV2825" s="182">
        <v>5</v>
      </c>
      <c r="AW2825" s="184">
        <v>0</v>
      </c>
      <c r="AX2825" s="183" t="s">
        <v>1884</v>
      </c>
      <c r="AY2825" s="184">
        <v>0</v>
      </c>
      <c r="AZ2825">
        <v>0</v>
      </c>
      <c r="BA2825">
        <v>0</v>
      </c>
      <c r="BB2825">
        <v>0</v>
      </c>
      <c r="BC2825" s="182">
        <v>11220</v>
      </c>
      <c r="BD2825" t="s">
        <v>1886</v>
      </c>
      <c r="BE2825" t="s">
        <v>1886</v>
      </c>
      <c r="BF2825" t="s">
        <v>1886</v>
      </c>
      <c r="BG2825" s="181" t="s">
        <v>1886</v>
      </c>
      <c r="BH2825">
        <v>0</v>
      </c>
      <c r="BI2825" s="184">
        <v>0</v>
      </c>
      <c r="BJ2825" s="182">
        <v>0</v>
      </c>
      <c r="BK2825" s="181" t="s">
        <v>1886</v>
      </c>
      <c r="BL2825">
        <v>0</v>
      </c>
      <c r="BM2825">
        <v>0</v>
      </c>
      <c r="BN2825">
        <v>0</v>
      </c>
    </row>
    <row r="2826" spans="1:66" x14ac:dyDescent="0.25">
      <c r="A2826">
        <v>11221</v>
      </c>
      <c r="B2826" t="s">
        <v>6970</v>
      </c>
      <c r="C2826">
        <v>1</v>
      </c>
      <c r="D2826">
        <v>0</v>
      </c>
      <c r="E2826">
        <v>0</v>
      </c>
      <c r="F2826" t="s">
        <v>1884</v>
      </c>
      <c r="G2826" t="s">
        <v>1884</v>
      </c>
      <c r="H2826" t="s">
        <v>1884</v>
      </c>
      <c r="I2826" t="s">
        <v>1884</v>
      </c>
      <c r="J2826" t="s">
        <v>1884</v>
      </c>
      <c r="K2826" t="s">
        <v>1884</v>
      </c>
      <c r="L2826" t="s">
        <v>1884</v>
      </c>
      <c r="M2826" s="180">
        <v>45986</v>
      </c>
      <c r="N2826" t="s">
        <v>2007</v>
      </c>
      <c r="O2826" t="s">
        <v>1886</v>
      </c>
      <c r="P2826" t="s">
        <v>1886</v>
      </c>
      <c r="Q2826">
        <v>0</v>
      </c>
      <c r="R2826">
        <v>0</v>
      </c>
      <c r="S2826" t="s">
        <v>1886</v>
      </c>
      <c r="T2826" t="s">
        <v>1886</v>
      </c>
      <c r="U2826">
        <v>0</v>
      </c>
      <c r="V2826" t="s">
        <v>1886</v>
      </c>
      <c r="W2826">
        <v>0</v>
      </c>
      <c r="X2826">
        <v>0</v>
      </c>
      <c r="Y2826">
        <v>0</v>
      </c>
      <c r="Z2826" t="s">
        <v>1884</v>
      </c>
      <c r="AA2826" t="s">
        <v>1884</v>
      </c>
      <c r="AB2826" t="s">
        <v>1884</v>
      </c>
      <c r="AC2826">
        <v>0</v>
      </c>
      <c r="AD2826">
        <v>0</v>
      </c>
      <c r="AE2826">
        <v>0</v>
      </c>
      <c r="AF2826">
        <v>0</v>
      </c>
      <c r="AG2826" t="s">
        <v>1884</v>
      </c>
      <c r="AH2826" s="181" t="s">
        <v>1886</v>
      </c>
      <c r="AI2826" s="182">
        <v>215</v>
      </c>
      <c r="AJ2826" s="181" t="s">
        <v>1937</v>
      </c>
      <c r="AK2826" s="181" t="s">
        <v>1886</v>
      </c>
      <c r="AL2826" s="181" t="s">
        <v>1886</v>
      </c>
      <c r="AO2826" s="181"/>
      <c r="AQ2826">
        <v>10</v>
      </c>
      <c r="AR2826" s="182">
        <v>40</v>
      </c>
      <c r="AS2826" s="183" t="s">
        <v>1884</v>
      </c>
      <c r="AT2826">
        <v>0</v>
      </c>
      <c r="AU2826">
        <v>0</v>
      </c>
      <c r="AV2826" s="182">
        <v>0</v>
      </c>
      <c r="AW2826" s="184">
        <v>0</v>
      </c>
      <c r="AX2826" s="183" t="s">
        <v>1884</v>
      </c>
      <c r="AY2826" s="184">
        <v>0</v>
      </c>
      <c r="AZ2826">
        <v>0</v>
      </c>
      <c r="BA2826">
        <v>0</v>
      </c>
      <c r="BB2826">
        <v>0</v>
      </c>
      <c r="BC2826" s="182">
        <v>11221</v>
      </c>
      <c r="BD2826" t="s">
        <v>1886</v>
      </c>
      <c r="BE2826" t="s">
        <v>1886</v>
      </c>
      <c r="BF2826" t="s">
        <v>1886</v>
      </c>
      <c r="BG2826" s="181" t="s">
        <v>1886</v>
      </c>
      <c r="BH2826">
        <v>0</v>
      </c>
      <c r="BI2826" s="184">
        <v>0</v>
      </c>
      <c r="BJ2826" s="182">
        <v>0</v>
      </c>
      <c r="BK2826" s="181" t="s">
        <v>1886</v>
      </c>
      <c r="BL2826">
        <v>0</v>
      </c>
      <c r="BM2826">
        <v>0</v>
      </c>
      <c r="BN2826">
        <v>0</v>
      </c>
    </row>
    <row r="2827" spans="1:66" x14ac:dyDescent="0.25">
      <c r="A2827">
        <v>11222</v>
      </c>
      <c r="B2827" t="s">
        <v>6971</v>
      </c>
      <c r="C2827">
        <v>1</v>
      </c>
      <c r="D2827">
        <v>0</v>
      </c>
      <c r="E2827">
        <v>0</v>
      </c>
      <c r="F2827" t="s">
        <v>1884</v>
      </c>
      <c r="G2827" t="s">
        <v>1884</v>
      </c>
      <c r="H2827" t="s">
        <v>1884</v>
      </c>
      <c r="I2827" t="s">
        <v>1884</v>
      </c>
      <c r="J2827" t="s">
        <v>1884</v>
      </c>
      <c r="K2827" t="s">
        <v>1884</v>
      </c>
      <c r="L2827" t="s">
        <v>1884</v>
      </c>
      <c r="M2827" s="180">
        <v>45986</v>
      </c>
      <c r="N2827" t="s">
        <v>2007</v>
      </c>
      <c r="O2827" t="s">
        <v>1886</v>
      </c>
      <c r="P2827" t="s">
        <v>1886</v>
      </c>
      <c r="Q2827">
        <v>0</v>
      </c>
      <c r="R2827">
        <v>0</v>
      </c>
      <c r="S2827" t="s">
        <v>1886</v>
      </c>
      <c r="T2827" t="s">
        <v>1886</v>
      </c>
      <c r="U2827">
        <v>0</v>
      </c>
      <c r="V2827" t="s">
        <v>1886</v>
      </c>
      <c r="W2827">
        <v>0</v>
      </c>
      <c r="X2827">
        <v>0</v>
      </c>
      <c r="Y2827">
        <v>0</v>
      </c>
      <c r="Z2827" t="s">
        <v>1884</v>
      </c>
      <c r="AA2827" t="s">
        <v>1884</v>
      </c>
      <c r="AB2827" t="s">
        <v>1884</v>
      </c>
      <c r="AC2827">
        <v>0</v>
      </c>
      <c r="AD2827">
        <v>0</v>
      </c>
      <c r="AE2827">
        <v>0</v>
      </c>
      <c r="AF2827">
        <v>0</v>
      </c>
      <c r="AG2827" t="s">
        <v>1884</v>
      </c>
      <c r="AH2827" s="181" t="s">
        <v>1886</v>
      </c>
      <c r="AI2827" s="182">
        <v>215</v>
      </c>
      <c r="AJ2827" s="181" t="s">
        <v>1937</v>
      </c>
      <c r="AK2827" s="181" t="s">
        <v>1886</v>
      </c>
      <c r="AL2827" s="181" t="s">
        <v>1886</v>
      </c>
      <c r="AO2827" s="181"/>
      <c r="AQ2827">
        <v>10</v>
      </c>
      <c r="AR2827" s="182">
        <v>40</v>
      </c>
      <c r="AS2827" s="183" t="s">
        <v>1884</v>
      </c>
      <c r="AT2827">
        <v>0</v>
      </c>
      <c r="AU2827">
        <v>0</v>
      </c>
      <c r="AV2827" s="182">
        <v>0</v>
      </c>
      <c r="AW2827" s="184">
        <v>0</v>
      </c>
      <c r="AX2827" s="183" t="s">
        <v>1884</v>
      </c>
      <c r="AY2827" s="184">
        <v>0</v>
      </c>
      <c r="AZ2827">
        <v>0</v>
      </c>
      <c r="BA2827">
        <v>0</v>
      </c>
      <c r="BB2827">
        <v>0</v>
      </c>
      <c r="BC2827" s="182">
        <v>11222</v>
      </c>
      <c r="BD2827" t="s">
        <v>1886</v>
      </c>
      <c r="BE2827" t="s">
        <v>1886</v>
      </c>
      <c r="BF2827" t="s">
        <v>1886</v>
      </c>
      <c r="BG2827" s="181" t="s">
        <v>1886</v>
      </c>
      <c r="BH2827">
        <v>0</v>
      </c>
      <c r="BI2827" s="184">
        <v>0</v>
      </c>
      <c r="BJ2827" s="182">
        <v>0</v>
      </c>
      <c r="BK2827" s="181" t="s">
        <v>1886</v>
      </c>
      <c r="BL2827">
        <v>0</v>
      </c>
      <c r="BM2827">
        <v>0</v>
      </c>
      <c r="BN2827">
        <v>0</v>
      </c>
    </row>
    <row r="2828" spans="1:66" x14ac:dyDescent="0.25">
      <c r="A2828">
        <v>11223</v>
      </c>
      <c r="B2828" t="s">
        <v>6972</v>
      </c>
      <c r="C2828">
        <v>12</v>
      </c>
      <c r="D2828">
        <v>0</v>
      </c>
      <c r="E2828">
        <v>0</v>
      </c>
      <c r="F2828" t="s">
        <v>1884</v>
      </c>
      <c r="G2828" t="s">
        <v>1885</v>
      </c>
      <c r="H2828" t="s">
        <v>1884</v>
      </c>
      <c r="I2828" t="s">
        <v>1884</v>
      </c>
      <c r="J2828" t="s">
        <v>1884</v>
      </c>
      <c r="K2828" t="s">
        <v>1884</v>
      </c>
      <c r="L2828" t="s">
        <v>1884</v>
      </c>
      <c r="M2828" s="180">
        <v>45987</v>
      </c>
      <c r="N2828" t="s">
        <v>1886</v>
      </c>
      <c r="O2828" t="s">
        <v>1886</v>
      </c>
      <c r="P2828" t="s">
        <v>6973</v>
      </c>
      <c r="Q2828">
        <v>0</v>
      </c>
      <c r="R2828">
        <v>0</v>
      </c>
      <c r="S2828" t="s">
        <v>1886</v>
      </c>
      <c r="T2828" t="s">
        <v>1886</v>
      </c>
      <c r="U2828">
        <v>1</v>
      </c>
      <c r="V2828" t="s">
        <v>1888</v>
      </c>
      <c r="W2828">
        <v>12</v>
      </c>
      <c r="X2828">
        <v>0</v>
      </c>
      <c r="Y2828">
        <v>0</v>
      </c>
      <c r="Z2828" t="s">
        <v>1884</v>
      </c>
      <c r="AA2828" t="s">
        <v>1884</v>
      </c>
      <c r="AB2828" t="s">
        <v>1884</v>
      </c>
      <c r="AC2828">
        <v>0</v>
      </c>
      <c r="AD2828">
        <v>0</v>
      </c>
      <c r="AE2828">
        <v>0</v>
      </c>
      <c r="AF2828">
        <v>0</v>
      </c>
      <c r="AG2828" t="s">
        <v>1884</v>
      </c>
      <c r="AH2828" s="181" t="s">
        <v>1886</v>
      </c>
      <c r="AI2828" s="182">
        <v>111</v>
      </c>
      <c r="AJ2828" s="181" t="s">
        <v>2109</v>
      </c>
      <c r="AK2828" s="181" t="s">
        <v>1886</v>
      </c>
      <c r="AL2828" s="181" t="s">
        <v>1886</v>
      </c>
      <c r="AO2828" s="181"/>
      <c r="AQ2828">
        <v>10</v>
      </c>
      <c r="AR2828" s="182">
        <v>40</v>
      </c>
      <c r="AS2828" s="183" t="s">
        <v>1885</v>
      </c>
      <c r="AT2828">
        <v>0</v>
      </c>
      <c r="AU2828">
        <v>0</v>
      </c>
      <c r="AV2828" s="182">
        <v>0</v>
      </c>
      <c r="AW2828" s="184">
        <v>0</v>
      </c>
      <c r="AX2828" s="183" t="s">
        <v>1884</v>
      </c>
      <c r="AY2828" s="184">
        <v>0</v>
      </c>
      <c r="AZ2828">
        <v>0</v>
      </c>
      <c r="BA2828">
        <v>0</v>
      </c>
      <c r="BB2828">
        <v>0</v>
      </c>
      <c r="BC2828" s="182">
        <v>11223</v>
      </c>
      <c r="BD2828" t="s">
        <v>1886</v>
      </c>
      <c r="BE2828" t="s">
        <v>1886</v>
      </c>
      <c r="BF2828" t="s">
        <v>1886</v>
      </c>
      <c r="BG2828" s="181" t="s">
        <v>1886</v>
      </c>
      <c r="BH2828">
        <v>0</v>
      </c>
      <c r="BI2828" s="184">
        <v>0</v>
      </c>
      <c r="BJ2828" s="182">
        <v>0</v>
      </c>
      <c r="BK2828" s="181" t="s">
        <v>1886</v>
      </c>
      <c r="BL2828">
        <v>0</v>
      </c>
      <c r="BM2828">
        <v>0</v>
      </c>
      <c r="BN2828">
        <v>0</v>
      </c>
    </row>
    <row r="2829" spans="1:66" x14ac:dyDescent="0.25">
      <c r="A2829">
        <v>11224</v>
      </c>
      <c r="B2829" t="s">
        <v>6974</v>
      </c>
      <c r="C2829">
        <v>12</v>
      </c>
      <c r="D2829">
        <v>0</v>
      </c>
      <c r="E2829">
        <v>0</v>
      </c>
      <c r="F2829" t="s">
        <v>1884</v>
      </c>
      <c r="G2829" t="s">
        <v>1885</v>
      </c>
      <c r="H2829" t="s">
        <v>1884</v>
      </c>
      <c r="I2829" t="s">
        <v>1884</v>
      </c>
      <c r="J2829" t="s">
        <v>1884</v>
      </c>
      <c r="K2829" t="s">
        <v>1884</v>
      </c>
      <c r="L2829" t="s">
        <v>1884</v>
      </c>
      <c r="M2829" s="180">
        <v>45987</v>
      </c>
      <c r="N2829" t="s">
        <v>1886</v>
      </c>
      <c r="O2829" t="s">
        <v>1886</v>
      </c>
      <c r="P2829" t="s">
        <v>6975</v>
      </c>
      <c r="Q2829">
        <v>0</v>
      </c>
      <c r="R2829">
        <v>0</v>
      </c>
      <c r="S2829" t="s">
        <v>1886</v>
      </c>
      <c r="T2829" t="s">
        <v>1886</v>
      </c>
      <c r="U2829">
        <v>1</v>
      </c>
      <c r="V2829" t="s">
        <v>1888</v>
      </c>
      <c r="W2829">
        <v>12</v>
      </c>
      <c r="X2829">
        <v>0</v>
      </c>
      <c r="Y2829">
        <v>0</v>
      </c>
      <c r="Z2829" t="s">
        <v>1884</v>
      </c>
      <c r="AA2829" t="s">
        <v>1884</v>
      </c>
      <c r="AB2829" t="s">
        <v>1884</v>
      </c>
      <c r="AC2829">
        <v>0</v>
      </c>
      <c r="AD2829">
        <v>0</v>
      </c>
      <c r="AE2829">
        <v>0</v>
      </c>
      <c r="AF2829">
        <v>0</v>
      </c>
      <c r="AG2829" t="s">
        <v>1884</v>
      </c>
      <c r="AH2829" s="181" t="s">
        <v>1886</v>
      </c>
      <c r="AI2829" s="182">
        <v>111</v>
      </c>
      <c r="AJ2829" s="181" t="s">
        <v>2109</v>
      </c>
      <c r="AK2829" s="181" t="s">
        <v>1886</v>
      </c>
      <c r="AL2829" s="181" t="s">
        <v>1886</v>
      </c>
      <c r="AO2829" s="181"/>
      <c r="AQ2829">
        <v>10</v>
      </c>
      <c r="AR2829" s="182">
        <v>40</v>
      </c>
      <c r="AS2829" s="183" t="s">
        <v>1885</v>
      </c>
      <c r="AT2829">
        <v>0</v>
      </c>
      <c r="AU2829">
        <v>0</v>
      </c>
      <c r="AV2829" s="182">
        <v>0</v>
      </c>
      <c r="AW2829" s="184">
        <v>0</v>
      </c>
      <c r="AX2829" s="183" t="s">
        <v>1884</v>
      </c>
      <c r="AY2829" s="184">
        <v>0</v>
      </c>
      <c r="AZ2829">
        <v>0</v>
      </c>
      <c r="BA2829">
        <v>0</v>
      </c>
      <c r="BB2829">
        <v>0</v>
      </c>
      <c r="BC2829" s="182">
        <v>11224</v>
      </c>
      <c r="BD2829" t="s">
        <v>1886</v>
      </c>
      <c r="BE2829" t="s">
        <v>1886</v>
      </c>
      <c r="BF2829" t="s">
        <v>1886</v>
      </c>
      <c r="BG2829" s="181" t="s">
        <v>1886</v>
      </c>
      <c r="BH2829">
        <v>0</v>
      </c>
      <c r="BI2829" s="184">
        <v>0</v>
      </c>
      <c r="BJ2829" s="182">
        <v>0</v>
      </c>
      <c r="BK2829" s="181" t="s">
        <v>1886</v>
      </c>
      <c r="BL2829">
        <v>0</v>
      </c>
      <c r="BM2829">
        <v>0</v>
      </c>
      <c r="BN2829">
        <v>0</v>
      </c>
    </row>
    <row r="2830" spans="1:66" x14ac:dyDescent="0.25">
      <c r="A2830">
        <v>11225</v>
      </c>
      <c r="B2830" t="s">
        <v>6976</v>
      </c>
      <c r="C2830">
        <v>12</v>
      </c>
      <c r="D2830">
        <v>0</v>
      </c>
      <c r="E2830">
        <v>0</v>
      </c>
      <c r="F2830" t="s">
        <v>1884</v>
      </c>
      <c r="G2830" t="s">
        <v>1885</v>
      </c>
      <c r="H2830" t="s">
        <v>1884</v>
      </c>
      <c r="I2830" t="s">
        <v>1884</v>
      </c>
      <c r="J2830" t="s">
        <v>1884</v>
      </c>
      <c r="K2830" t="s">
        <v>1884</v>
      </c>
      <c r="L2830" t="s">
        <v>1884</v>
      </c>
      <c r="M2830" s="180">
        <v>45987</v>
      </c>
      <c r="N2830" t="s">
        <v>1886</v>
      </c>
      <c r="O2830" t="s">
        <v>1886</v>
      </c>
      <c r="P2830" t="s">
        <v>6977</v>
      </c>
      <c r="Q2830">
        <v>0</v>
      </c>
      <c r="R2830">
        <v>0</v>
      </c>
      <c r="S2830" t="s">
        <v>1886</v>
      </c>
      <c r="T2830" t="s">
        <v>1886</v>
      </c>
      <c r="U2830">
        <v>1</v>
      </c>
      <c r="V2830" t="s">
        <v>1888</v>
      </c>
      <c r="W2830">
        <v>12</v>
      </c>
      <c r="X2830">
        <v>0</v>
      </c>
      <c r="Y2830">
        <v>0</v>
      </c>
      <c r="Z2830" t="s">
        <v>1884</v>
      </c>
      <c r="AA2830" t="s">
        <v>1884</v>
      </c>
      <c r="AB2830" t="s">
        <v>1884</v>
      </c>
      <c r="AC2830">
        <v>0</v>
      </c>
      <c r="AD2830">
        <v>0</v>
      </c>
      <c r="AE2830">
        <v>0</v>
      </c>
      <c r="AF2830">
        <v>0</v>
      </c>
      <c r="AG2830" t="s">
        <v>1884</v>
      </c>
      <c r="AH2830" s="181" t="s">
        <v>1886</v>
      </c>
      <c r="AI2830" s="182">
        <v>111</v>
      </c>
      <c r="AJ2830" s="181" t="s">
        <v>2109</v>
      </c>
      <c r="AK2830" s="181" t="s">
        <v>1886</v>
      </c>
      <c r="AL2830" s="181" t="s">
        <v>1886</v>
      </c>
      <c r="AO2830" s="181"/>
      <c r="AQ2830">
        <v>10</v>
      </c>
      <c r="AR2830" s="182">
        <v>40</v>
      </c>
      <c r="AS2830" s="183" t="s">
        <v>1885</v>
      </c>
      <c r="AT2830">
        <v>0</v>
      </c>
      <c r="AU2830">
        <v>0</v>
      </c>
      <c r="AV2830" s="182">
        <v>0</v>
      </c>
      <c r="AW2830" s="184">
        <v>0</v>
      </c>
      <c r="AX2830" s="183" t="s">
        <v>1884</v>
      </c>
      <c r="AY2830" s="184">
        <v>0</v>
      </c>
      <c r="AZ2830">
        <v>0</v>
      </c>
      <c r="BA2830">
        <v>0</v>
      </c>
      <c r="BB2830">
        <v>0</v>
      </c>
      <c r="BC2830" s="182">
        <v>11225</v>
      </c>
      <c r="BD2830" t="s">
        <v>1886</v>
      </c>
      <c r="BE2830" t="s">
        <v>1886</v>
      </c>
      <c r="BF2830" t="s">
        <v>1886</v>
      </c>
      <c r="BG2830" s="181" t="s">
        <v>1886</v>
      </c>
      <c r="BH2830">
        <v>0</v>
      </c>
      <c r="BI2830" s="184">
        <v>0</v>
      </c>
      <c r="BJ2830" s="182">
        <v>0</v>
      </c>
      <c r="BK2830" s="181" t="s">
        <v>1886</v>
      </c>
      <c r="BL2830">
        <v>0</v>
      </c>
      <c r="BM2830">
        <v>0</v>
      </c>
      <c r="BN2830">
        <v>0</v>
      </c>
    </row>
    <row r="2831" spans="1:66" x14ac:dyDescent="0.25">
      <c r="A2831">
        <v>11226</v>
      </c>
      <c r="B2831" t="s">
        <v>6978</v>
      </c>
      <c r="C2831">
        <v>12</v>
      </c>
      <c r="D2831">
        <v>0</v>
      </c>
      <c r="E2831">
        <v>0</v>
      </c>
      <c r="F2831" t="s">
        <v>1884</v>
      </c>
      <c r="G2831" t="s">
        <v>1885</v>
      </c>
      <c r="H2831" t="s">
        <v>1884</v>
      </c>
      <c r="I2831" t="s">
        <v>1884</v>
      </c>
      <c r="J2831" t="s">
        <v>1884</v>
      </c>
      <c r="K2831" t="s">
        <v>1884</v>
      </c>
      <c r="L2831" t="s">
        <v>1884</v>
      </c>
      <c r="M2831" s="180">
        <v>45987</v>
      </c>
      <c r="N2831" t="s">
        <v>1886</v>
      </c>
      <c r="O2831" t="s">
        <v>1886</v>
      </c>
      <c r="P2831" t="s">
        <v>6979</v>
      </c>
      <c r="Q2831">
        <v>0</v>
      </c>
      <c r="R2831">
        <v>0</v>
      </c>
      <c r="S2831" t="s">
        <v>1886</v>
      </c>
      <c r="T2831" t="s">
        <v>1886</v>
      </c>
      <c r="U2831">
        <v>1</v>
      </c>
      <c r="V2831" t="s">
        <v>1888</v>
      </c>
      <c r="W2831">
        <v>12</v>
      </c>
      <c r="X2831">
        <v>0</v>
      </c>
      <c r="Y2831">
        <v>0</v>
      </c>
      <c r="Z2831" t="s">
        <v>1884</v>
      </c>
      <c r="AA2831" t="s">
        <v>1884</v>
      </c>
      <c r="AB2831" t="s">
        <v>1884</v>
      </c>
      <c r="AC2831">
        <v>0</v>
      </c>
      <c r="AD2831">
        <v>0</v>
      </c>
      <c r="AE2831">
        <v>0</v>
      </c>
      <c r="AF2831">
        <v>0</v>
      </c>
      <c r="AG2831" t="s">
        <v>1884</v>
      </c>
      <c r="AH2831" s="181" t="s">
        <v>1886</v>
      </c>
      <c r="AI2831" s="182">
        <v>111</v>
      </c>
      <c r="AJ2831" s="181" t="s">
        <v>2109</v>
      </c>
      <c r="AK2831" s="181" t="s">
        <v>1886</v>
      </c>
      <c r="AL2831" s="181" t="s">
        <v>1886</v>
      </c>
      <c r="AO2831" s="181"/>
      <c r="AQ2831">
        <v>10</v>
      </c>
      <c r="AR2831" s="182">
        <v>40</v>
      </c>
      <c r="AS2831" s="183" t="s">
        <v>1885</v>
      </c>
      <c r="AT2831">
        <v>0</v>
      </c>
      <c r="AU2831">
        <v>0</v>
      </c>
      <c r="AV2831" s="182">
        <v>0</v>
      </c>
      <c r="AW2831" s="184">
        <v>0</v>
      </c>
      <c r="AX2831" s="183" t="s">
        <v>1884</v>
      </c>
      <c r="AY2831" s="184">
        <v>0</v>
      </c>
      <c r="AZ2831">
        <v>0</v>
      </c>
      <c r="BA2831">
        <v>0</v>
      </c>
      <c r="BB2831">
        <v>0</v>
      </c>
      <c r="BC2831" s="182">
        <v>11226</v>
      </c>
      <c r="BD2831" t="s">
        <v>1886</v>
      </c>
      <c r="BE2831" t="s">
        <v>1886</v>
      </c>
      <c r="BF2831" t="s">
        <v>1886</v>
      </c>
      <c r="BG2831" s="181" t="s">
        <v>1886</v>
      </c>
      <c r="BH2831">
        <v>0</v>
      </c>
      <c r="BI2831" s="184">
        <v>0</v>
      </c>
      <c r="BJ2831" s="182">
        <v>0</v>
      </c>
      <c r="BK2831" s="181" t="s">
        <v>1886</v>
      </c>
      <c r="BL2831">
        <v>0</v>
      </c>
      <c r="BM2831">
        <v>0</v>
      </c>
      <c r="BN2831">
        <v>0</v>
      </c>
    </row>
    <row r="2832" spans="1:66" x14ac:dyDescent="0.25">
      <c r="A2832">
        <v>11227</v>
      </c>
      <c r="B2832" t="s">
        <v>6980</v>
      </c>
      <c r="C2832">
        <v>9</v>
      </c>
      <c r="D2832">
        <v>0</v>
      </c>
      <c r="E2832">
        <v>0</v>
      </c>
      <c r="F2832" t="s">
        <v>1884</v>
      </c>
      <c r="G2832" t="s">
        <v>1885</v>
      </c>
      <c r="H2832" t="s">
        <v>1884</v>
      </c>
      <c r="I2832" t="s">
        <v>1884</v>
      </c>
      <c r="J2832" t="s">
        <v>1884</v>
      </c>
      <c r="K2832" t="s">
        <v>1884</v>
      </c>
      <c r="L2832" t="s">
        <v>1884</v>
      </c>
      <c r="M2832" s="180">
        <v>45987</v>
      </c>
      <c r="N2832" t="s">
        <v>1886</v>
      </c>
      <c r="O2832" t="s">
        <v>1886</v>
      </c>
      <c r="P2832" t="s">
        <v>6981</v>
      </c>
      <c r="Q2832">
        <v>0</v>
      </c>
      <c r="R2832">
        <v>0</v>
      </c>
      <c r="S2832" t="s">
        <v>1886</v>
      </c>
      <c r="T2832" t="s">
        <v>1886</v>
      </c>
      <c r="U2832">
        <v>1</v>
      </c>
      <c r="V2832" t="s">
        <v>1888</v>
      </c>
      <c r="W2832">
        <v>9</v>
      </c>
      <c r="X2832">
        <v>0</v>
      </c>
      <c r="Y2832">
        <v>0</v>
      </c>
      <c r="Z2832" t="s">
        <v>1884</v>
      </c>
      <c r="AA2832" t="s">
        <v>1884</v>
      </c>
      <c r="AB2832" t="s">
        <v>1884</v>
      </c>
      <c r="AC2832">
        <v>0</v>
      </c>
      <c r="AD2832">
        <v>0</v>
      </c>
      <c r="AE2832">
        <v>0</v>
      </c>
      <c r="AF2832">
        <v>0</v>
      </c>
      <c r="AG2832" t="s">
        <v>1884</v>
      </c>
      <c r="AH2832" s="181" t="s">
        <v>1886</v>
      </c>
      <c r="AI2832" s="182">
        <v>111</v>
      </c>
      <c r="AJ2832" s="181" t="s">
        <v>2109</v>
      </c>
      <c r="AK2832" s="181" t="s">
        <v>1886</v>
      </c>
      <c r="AL2832" s="181" t="s">
        <v>1886</v>
      </c>
      <c r="AO2832" s="181"/>
      <c r="AQ2832">
        <v>10</v>
      </c>
      <c r="AR2832" s="182">
        <v>40</v>
      </c>
      <c r="AS2832" s="183" t="s">
        <v>1885</v>
      </c>
      <c r="AT2832">
        <v>0</v>
      </c>
      <c r="AU2832">
        <v>0</v>
      </c>
      <c r="AV2832" s="182">
        <v>0</v>
      </c>
      <c r="AW2832" s="184">
        <v>0</v>
      </c>
      <c r="AX2832" s="183" t="s">
        <v>1884</v>
      </c>
      <c r="AY2832" s="184">
        <v>0</v>
      </c>
      <c r="AZ2832">
        <v>0</v>
      </c>
      <c r="BA2832">
        <v>0</v>
      </c>
      <c r="BB2832">
        <v>0</v>
      </c>
      <c r="BC2832" s="182">
        <v>11227</v>
      </c>
      <c r="BD2832" t="s">
        <v>1886</v>
      </c>
      <c r="BE2832" t="s">
        <v>1886</v>
      </c>
      <c r="BF2832" t="s">
        <v>1886</v>
      </c>
      <c r="BG2832" s="181" t="s">
        <v>1886</v>
      </c>
      <c r="BH2832">
        <v>0</v>
      </c>
      <c r="BI2832" s="184">
        <v>0</v>
      </c>
      <c r="BJ2832" s="182">
        <v>0</v>
      </c>
      <c r="BK2832" s="181" t="s">
        <v>1886</v>
      </c>
      <c r="BL2832">
        <v>0</v>
      </c>
      <c r="BM2832">
        <v>0</v>
      </c>
      <c r="BN2832">
        <v>0</v>
      </c>
    </row>
    <row r="2833" spans="1:66" x14ac:dyDescent="0.25">
      <c r="A2833">
        <v>11228</v>
      </c>
      <c r="B2833" t="s">
        <v>6982</v>
      </c>
      <c r="C2833">
        <v>9</v>
      </c>
      <c r="D2833">
        <v>0</v>
      </c>
      <c r="E2833">
        <v>0</v>
      </c>
      <c r="F2833" t="s">
        <v>1884</v>
      </c>
      <c r="G2833" t="s">
        <v>1885</v>
      </c>
      <c r="H2833" t="s">
        <v>1884</v>
      </c>
      <c r="I2833" t="s">
        <v>1884</v>
      </c>
      <c r="J2833" t="s">
        <v>1884</v>
      </c>
      <c r="K2833" t="s">
        <v>1884</v>
      </c>
      <c r="L2833" t="s">
        <v>1884</v>
      </c>
      <c r="M2833" s="180">
        <v>45987</v>
      </c>
      <c r="N2833" t="s">
        <v>1886</v>
      </c>
      <c r="O2833" t="s">
        <v>1886</v>
      </c>
      <c r="P2833" t="s">
        <v>6983</v>
      </c>
      <c r="Q2833">
        <v>0</v>
      </c>
      <c r="R2833">
        <v>0</v>
      </c>
      <c r="S2833" t="s">
        <v>1886</v>
      </c>
      <c r="T2833" t="s">
        <v>1886</v>
      </c>
      <c r="U2833">
        <v>1</v>
      </c>
      <c r="V2833" t="s">
        <v>1888</v>
      </c>
      <c r="W2833">
        <v>9</v>
      </c>
      <c r="X2833">
        <v>0</v>
      </c>
      <c r="Y2833">
        <v>0</v>
      </c>
      <c r="Z2833" t="s">
        <v>1884</v>
      </c>
      <c r="AA2833" t="s">
        <v>1884</v>
      </c>
      <c r="AB2833" t="s">
        <v>1884</v>
      </c>
      <c r="AC2833">
        <v>0</v>
      </c>
      <c r="AD2833">
        <v>0</v>
      </c>
      <c r="AE2833">
        <v>0</v>
      </c>
      <c r="AF2833">
        <v>0</v>
      </c>
      <c r="AG2833" t="s">
        <v>1884</v>
      </c>
      <c r="AH2833" s="181" t="s">
        <v>1886</v>
      </c>
      <c r="AI2833" s="182">
        <v>111</v>
      </c>
      <c r="AJ2833" s="181" t="s">
        <v>2109</v>
      </c>
      <c r="AK2833" s="181" t="s">
        <v>1886</v>
      </c>
      <c r="AL2833" s="181" t="s">
        <v>1886</v>
      </c>
      <c r="AO2833" s="181"/>
      <c r="AQ2833">
        <v>10</v>
      </c>
      <c r="AR2833" s="182">
        <v>40</v>
      </c>
      <c r="AS2833" s="183" t="s">
        <v>1885</v>
      </c>
      <c r="AT2833">
        <v>0</v>
      </c>
      <c r="AU2833">
        <v>0</v>
      </c>
      <c r="AV2833" s="182">
        <v>0</v>
      </c>
      <c r="AW2833" s="184">
        <v>0</v>
      </c>
      <c r="AX2833" s="183" t="s">
        <v>1884</v>
      </c>
      <c r="AY2833" s="184">
        <v>0</v>
      </c>
      <c r="AZ2833">
        <v>0</v>
      </c>
      <c r="BA2833">
        <v>0</v>
      </c>
      <c r="BB2833">
        <v>0</v>
      </c>
      <c r="BC2833" s="182">
        <v>11228</v>
      </c>
      <c r="BD2833" t="s">
        <v>1886</v>
      </c>
      <c r="BE2833" t="s">
        <v>1886</v>
      </c>
      <c r="BF2833" t="s">
        <v>1886</v>
      </c>
      <c r="BG2833" s="181" t="s">
        <v>1886</v>
      </c>
      <c r="BH2833">
        <v>0</v>
      </c>
      <c r="BI2833" s="184">
        <v>0</v>
      </c>
      <c r="BJ2833" s="182">
        <v>0</v>
      </c>
      <c r="BK2833" s="181" t="s">
        <v>1886</v>
      </c>
      <c r="BL2833">
        <v>0</v>
      </c>
      <c r="BM2833">
        <v>0</v>
      </c>
      <c r="BN2833">
        <v>0</v>
      </c>
    </row>
    <row r="2834" spans="1:66" x14ac:dyDescent="0.25">
      <c r="A2834">
        <v>11229</v>
      </c>
      <c r="B2834" t="s">
        <v>6984</v>
      </c>
      <c r="C2834">
        <v>12</v>
      </c>
      <c r="D2834">
        <v>0</v>
      </c>
      <c r="E2834">
        <v>0</v>
      </c>
      <c r="F2834" t="s">
        <v>1884</v>
      </c>
      <c r="G2834" t="s">
        <v>1885</v>
      </c>
      <c r="H2834" t="s">
        <v>1884</v>
      </c>
      <c r="I2834" t="s">
        <v>1884</v>
      </c>
      <c r="J2834" t="s">
        <v>1884</v>
      </c>
      <c r="K2834" t="s">
        <v>1884</v>
      </c>
      <c r="L2834" t="s">
        <v>1884</v>
      </c>
      <c r="M2834" s="180">
        <v>45987</v>
      </c>
      <c r="N2834" t="s">
        <v>1886</v>
      </c>
      <c r="O2834" t="s">
        <v>1886</v>
      </c>
      <c r="P2834" t="s">
        <v>6985</v>
      </c>
      <c r="Q2834">
        <v>0</v>
      </c>
      <c r="R2834">
        <v>0</v>
      </c>
      <c r="S2834" t="s">
        <v>1886</v>
      </c>
      <c r="T2834" t="s">
        <v>1886</v>
      </c>
      <c r="U2834">
        <v>1</v>
      </c>
      <c r="V2834" t="s">
        <v>1888</v>
      </c>
      <c r="W2834">
        <v>12</v>
      </c>
      <c r="X2834">
        <v>0</v>
      </c>
      <c r="Y2834">
        <v>0</v>
      </c>
      <c r="Z2834" t="s">
        <v>1884</v>
      </c>
      <c r="AA2834" t="s">
        <v>1884</v>
      </c>
      <c r="AB2834" t="s">
        <v>1884</v>
      </c>
      <c r="AC2834">
        <v>0</v>
      </c>
      <c r="AD2834">
        <v>0</v>
      </c>
      <c r="AE2834">
        <v>0</v>
      </c>
      <c r="AF2834">
        <v>0</v>
      </c>
      <c r="AG2834" t="s">
        <v>1884</v>
      </c>
      <c r="AH2834" s="181" t="s">
        <v>1886</v>
      </c>
      <c r="AI2834" s="182">
        <v>111</v>
      </c>
      <c r="AJ2834" s="181" t="s">
        <v>2109</v>
      </c>
      <c r="AK2834" s="181" t="s">
        <v>1886</v>
      </c>
      <c r="AL2834" s="181" t="s">
        <v>1886</v>
      </c>
      <c r="AO2834" s="181"/>
      <c r="AQ2834">
        <v>10</v>
      </c>
      <c r="AR2834" s="182">
        <v>40</v>
      </c>
      <c r="AS2834" s="183" t="s">
        <v>1885</v>
      </c>
      <c r="AT2834">
        <v>0</v>
      </c>
      <c r="AU2834">
        <v>0</v>
      </c>
      <c r="AV2834" s="182">
        <v>0</v>
      </c>
      <c r="AW2834" s="184">
        <v>0</v>
      </c>
      <c r="AX2834" s="183" t="s">
        <v>1884</v>
      </c>
      <c r="AY2834" s="184">
        <v>0</v>
      </c>
      <c r="AZ2834">
        <v>0</v>
      </c>
      <c r="BA2834">
        <v>0</v>
      </c>
      <c r="BB2834">
        <v>0</v>
      </c>
      <c r="BC2834" s="182">
        <v>11229</v>
      </c>
      <c r="BD2834" t="s">
        <v>1886</v>
      </c>
      <c r="BE2834" t="s">
        <v>1886</v>
      </c>
      <c r="BF2834" t="s">
        <v>1886</v>
      </c>
      <c r="BG2834" s="181" t="s">
        <v>1886</v>
      </c>
      <c r="BH2834">
        <v>0</v>
      </c>
      <c r="BI2834" s="184">
        <v>0</v>
      </c>
      <c r="BJ2834" s="182">
        <v>0</v>
      </c>
      <c r="BK2834" s="181" t="s">
        <v>1886</v>
      </c>
      <c r="BL2834">
        <v>0</v>
      </c>
      <c r="BM2834">
        <v>0</v>
      </c>
      <c r="BN2834">
        <v>0</v>
      </c>
    </row>
    <row r="2835" spans="1:66" x14ac:dyDescent="0.25">
      <c r="A2835">
        <v>11230</v>
      </c>
      <c r="B2835" t="s">
        <v>6986</v>
      </c>
      <c r="C2835">
        <v>12</v>
      </c>
      <c r="D2835">
        <v>0</v>
      </c>
      <c r="E2835">
        <v>0</v>
      </c>
      <c r="F2835" t="s">
        <v>1884</v>
      </c>
      <c r="G2835" t="s">
        <v>1885</v>
      </c>
      <c r="H2835" t="s">
        <v>1884</v>
      </c>
      <c r="I2835" t="s">
        <v>1884</v>
      </c>
      <c r="J2835" t="s">
        <v>1884</v>
      </c>
      <c r="K2835" t="s">
        <v>1884</v>
      </c>
      <c r="L2835" t="s">
        <v>1884</v>
      </c>
      <c r="M2835" s="180">
        <v>45987</v>
      </c>
      <c r="N2835" t="s">
        <v>1886</v>
      </c>
      <c r="O2835" t="s">
        <v>1886</v>
      </c>
      <c r="P2835" t="s">
        <v>6987</v>
      </c>
      <c r="Q2835">
        <v>0</v>
      </c>
      <c r="R2835">
        <v>0</v>
      </c>
      <c r="S2835" t="s">
        <v>1886</v>
      </c>
      <c r="T2835" t="s">
        <v>1886</v>
      </c>
      <c r="U2835">
        <v>1</v>
      </c>
      <c r="V2835" t="s">
        <v>1888</v>
      </c>
      <c r="W2835">
        <v>12</v>
      </c>
      <c r="X2835">
        <v>0</v>
      </c>
      <c r="Y2835">
        <v>0</v>
      </c>
      <c r="Z2835" t="s">
        <v>1884</v>
      </c>
      <c r="AA2835" t="s">
        <v>1884</v>
      </c>
      <c r="AB2835" t="s">
        <v>1884</v>
      </c>
      <c r="AC2835">
        <v>0</v>
      </c>
      <c r="AD2835">
        <v>0</v>
      </c>
      <c r="AE2835">
        <v>0</v>
      </c>
      <c r="AF2835">
        <v>0</v>
      </c>
      <c r="AG2835" t="s">
        <v>1884</v>
      </c>
      <c r="AH2835" s="181" t="s">
        <v>1886</v>
      </c>
      <c r="AI2835" s="182">
        <v>111</v>
      </c>
      <c r="AJ2835" s="181" t="s">
        <v>2109</v>
      </c>
      <c r="AK2835" s="181" t="s">
        <v>1886</v>
      </c>
      <c r="AL2835" s="181" t="s">
        <v>1886</v>
      </c>
      <c r="AO2835" s="181"/>
      <c r="AQ2835">
        <v>10</v>
      </c>
      <c r="AR2835" s="182">
        <v>40</v>
      </c>
      <c r="AS2835" s="183" t="s">
        <v>1885</v>
      </c>
      <c r="AT2835">
        <v>0</v>
      </c>
      <c r="AU2835">
        <v>0</v>
      </c>
      <c r="AV2835" s="182">
        <v>0</v>
      </c>
      <c r="AW2835" s="184">
        <v>0</v>
      </c>
      <c r="AX2835" s="183" t="s">
        <v>1884</v>
      </c>
      <c r="AY2835" s="184">
        <v>0</v>
      </c>
      <c r="AZ2835">
        <v>0</v>
      </c>
      <c r="BA2835">
        <v>0</v>
      </c>
      <c r="BB2835">
        <v>0</v>
      </c>
      <c r="BC2835" s="182">
        <v>11230</v>
      </c>
      <c r="BD2835" t="s">
        <v>1886</v>
      </c>
      <c r="BE2835" t="s">
        <v>1886</v>
      </c>
      <c r="BF2835" t="s">
        <v>1886</v>
      </c>
      <c r="BG2835" s="181" t="s">
        <v>1886</v>
      </c>
      <c r="BH2835">
        <v>0</v>
      </c>
      <c r="BI2835" s="184">
        <v>0</v>
      </c>
      <c r="BJ2835" s="182">
        <v>0</v>
      </c>
      <c r="BK2835" s="181" t="s">
        <v>1886</v>
      </c>
      <c r="BL2835">
        <v>0</v>
      </c>
      <c r="BM2835">
        <v>0</v>
      </c>
      <c r="BN2835">
        <v>0</v>
      </c>
    </row>
    <row r="2836" spans="1:66" x14ac:dyDescent="0.25">
      <c r="A2836">
        <v>11231</v>
      </c>
      <c r="B2836" t="s">
        <v>6988</v>
      </c>
      <c r="C2836">
        <v>12</v>
      </c>
      <c r="D2836">
        <v>0</v>
      </c>
      <c r="E2836">
        <v>0</v>
      </c>
      <c r="F2836" t="s">
        <v>1884</v>
      </c>
      <c r="G2836" t="s">
        <v>1885</v>
      </c>
      <c r="H2836" t="s">
        <v>1884</v>
      </c>
      <c r="I2836" t="s">
        <v>1884</v>
      </c>
      <c r="J2836" t="s">
        <v>1884</v>
      </c>
      <c r="K2836" t="s">
        <v>1884</v>
      </c>
      <c r="L2836" t="s">
        <v>1884</v>
      </c>
      <c r="M2836" s="180">
        <v>45987</v>
      </c>
      <c r="N2836" t="s">
        <v>1886</v>
      </c>
      <c r="O2836" t="s">
        <v>1886</v>
      </c>
      <c r="P2836" t="s">
        <v>6989</v>
      </c>
      <c r="Q2836">
        <v>0</v>
      </c>
      <c r="R2836">
        <v>0</v>
      </c>
      <c r="S2836" t="s">
        <v>1886</v>
      </c>
      <c r="T2836" t="s">
        <v>1886</v>
      </c>
      <c r="U2836">
        <v>1</v>
      </c>
      <c r="V2836" t="s">
        <v>1888</v>
      </c>
      <c r="W2836">
        <v>12</v>
      </c>
      <c r="X2836">
        <v>0</v>
      </c>
      <c r="Y2836">
        <v>0</v>
      </c>
      <c r="Z2836" t="s">
        <v>1884</v>
      </c>
      <c r="AA2836" t="s">
        <v>1884</v>
      </c>
      <c r="AB2836" t="s">
        <v>1884</v>
      </c>
      <c r="AC2836">
        <v>0</v>
      </c>
      <c r="AD2836">
        <v>0</v>
      </c>
      <c r="AE2836">
        <v>0</v>
      </c>
      <c r="AF2836">
        <v>0</v>
      </c>
      <c r="AG2836" t="s">
        <v>1884</v>
      </c>
      <c r="AH2836" s="181" t="s">
        <v>1886</v>
      </c>
      <c r="AI2836" s="182">
        <v>111</v>
      </c>
      <c r="AJ2836" s="181" t="s">
        <v>2109</v>
      </c>
      <c r="AK2836" s="181" t="s">
        <v>1886</v>
      </c>
      <c r="AL2836" s="181" t="s">
        <v>1886</v>
      </c>
      <c r="AO2836" s="181"/>
      <c r="AQ2836">
        <v>10</v>
      </c>
      <c r="AR2836" s="182">
        <v>40</v>
      </c>
      <c r="AS2836" s="183" t="s">
        <v>1885</v>
      </c>
      <c r="AT2836">
        <v>0</v>
      </c>
      <c r="AU2836">
        <v>0</v>
      </c>
      <c r="AV2836" s="182">
        <v>0</v>
      </c>
      <c r="AW2836" s="184">
        <v>0</v>
      </c>
      <c r="AX2836" s="183" t="s">
        <v>1884</v>
      </c>
      <c r="AY2836" s="184">
        <v>0</v>
      </c>
      <c r="AZ2836">
        <v>0</v>
      </c>
      <c r="BA2836">
        <v>0</v>
      </c>
      <c r="BB2836">
        <v>0</v>
      </c>
      <c r="BC2836" s="182">
        <v>11231</v>
      </c>
      <c r="BD2836" t="s">
        <v>1886</v>
      </c>
      <c r="BE2836" t="s">
        <v>1886</v>
      </c>
      <c r="BF2836" t="s">
        <v>1886</v>
      </c>
      <c r="BG2836" s="181" t="s">
        <v>1886</v>
      </c>
      <c r="BH2836">
        <v>0</v>
      </c>
      <c r="BI2836" s="184">
        <v>0</v>
      </c>
      <c r="BJ2836" s="182">
        <v>0</v>
      </c>
      <c r="BK2836" s="181" t="s">
        <v>1886</v>
      </c>
      <c r="BL2836">
        <v>0</v>
      </c>
      <c r="BM2836">
        <v>0</v>
      </c>
      <c r="BN2836">
        <v>0</v>
      </c>
    </row>
    <row r="2837" spans="1:66" x14ac:dyDescent="0.25">
      <c r="A2837">
        <v>11232</v>
      </c>
      <c r="B2837" t="s">
        <v>1240</v>
      </c>
      <c r="C2837">
        <v>12</v>
      </c>
      <c r="D2837">
        <v>0</v>
      </c>
      <c r="E2837">
        <v>0</v>
      </c>
      <c r="F2837" t="s">
        <v>1884</v>
      </c>
      <c r="G2837" t="s">
        <v>1885</v>
      </c>
      <c r="H2837" t="s">
        <v>1884</v>
      </c>
      <c r="I2837" t="s">
        <v>1884</v>
      </c>
      <c r="J2837" t="s">
        <v>1884</v>
      </c>
      <c r="K2837" t="s">
        <v>1884</v>
      </c>
      <c r="L2837" t="s">
        <v>1884</v>
      </c>
      <c r="M2837" s="180">
        <v>45987</v>
      </c>
      <c r="N2837" t="s">
        <v>1886</v>
      </c>
      <c r="O2837" t="s">
        <v>1886</v>
      </c>
      <c r="P2837" t="s">
        <v>6990</v>
      </c>
      <c r="Q2837">
        <v>0</v>
      </c>
      <c r="R2837">
        <v>0</v>
      </c>
      <c r="S2837" t="s">
        <v>1886</v>
      </c>
      <c r="T2837" t="s">
        <v>1886</v>
      </c>
      <c r="U2837">
        <v>1</v>
      </c>
      <c r="V2837" t="s">
        <v>1888</v>
      </c>
      <c r="W2837">
        <v>12</v>
      </c>
      <c r="X2837">
        <v>0</v>
      </c>
      <c r="Y2837">
        <v>0</v>
      </c>
      <c r="Z2837" t="s">
        <v>1884</v>
      </c>
      <c r="AA2837" t="s">
        <v>1884</v>
      </c>
      <c r="AB2837" t="s">
        <v>1884</v>
      </c>
      <c r="AC2837">
        <v>0</v>
      </c>
      <c r="AD2837">
        <v>0</v>
      </c>
      <c r="AE2837">
        <v>0</v>
      </c>
      <c r="AF2837">
        <v>0</v>
      </c>
      <c r="AG2837" t="s">
        <v>1884</v>
      </c>
      <c r="AH2837" s="181" t="s">
        <v>1886</v>
      </c>
      <c r="AI2837" s="182">
        <v>111</v>
      </c>
      <c r="AJ2837" s="181" t="s">
        <v>2109</v>
      </c>
      <c r="AK2837" s="181" t="s">
        <v>1886</v>
      </c>
      <c r="AL2837" s="181" t="s">
        <v>1886</v>
      </c>
      <c r="AO2837" s="181"/>
      <c r="AQ2837">
        <v>10</v>
      </c>
      <c r="AR2837" s="182">
        <v>40</v>
      </c>
      <c r="AS2837" s="183" t="s">
        <v>1885</v>
      </c>
      <c r="AT2837">
        <v>0</v>
      </c>
      <c r="AU2837">
        <v>0</v>
      </c>
      <c r="AV2837" s="182">
        <v>0</v>
      </c>
      <c r="AW2837" s="184">
        <v>0</v>
      </c>
      <c r="AX2837" s="183" t="s">
        <v>1884</v>
      </c>
      <c r="AY2837" s="184">
        <v>0</v>
      </c>
      <c r="AZ2837">
        <v>0</v>
      </c>
      <c r="BA2837">
        <v>0</v>
      </c>
      <c r="BB2837">
        <v>0</v>
      </c>
      <c r="BC2837" s="182">
        <v>11232</v>
      </c>
      <c r="BD2837" t="s">
        <v>1886</v>
      </c>
      <c r="BE2837" t="s">
        <v>1886</v>
      </c>
      <c r="BF2837" t="s">
        <v>1886</v>
      </c>
      <c r="BG2837" s="181" t="s">
        <v>1886</v>
      </c>
      <c r="BH2837">
        <v>0</v>
      </c>
      <c r="BI2837" s="184">
        <v>0</v>
      </c>
      <c r="BJ2837" s="182">
        <v>0</v>
      </c>
      <c r="BK2837" s="181" t="s">
        <v>1886</v>
      </c>
      <c r="BL2837">
        <v>0</v>
      </c>
      <c r="BM2837">
        <v>0</v>
      </c>
      <c r="BN2837">
        <v>0</v>
      </c>
    </row>
    <row r="2838" spans="1:66" x14ac:dyDescent="0.25">
      <c r="A2838">
        <v>11233</v>
      </c>
      <c r="B2838" t="s">
        <v>6991</v>
      </c>
      <c r="C2838">
        <v>12</v>
      </c>
      <c r="D2838">
        <v>0</v>
      </c>
      <c r="E2838">
        <v>0</v>
      </c>
      <c r="F2838" t="s">
        <v>1884</v>
      </c>
      <c r="G2838" t="s">
        <v>1885</v>
      </c>
      <c r="H2838" t="s">
        <v>1884</v>
      </c>
      <c r="I2838" t="s">
        <v>1884</v>
      </c>
      <c r="J2838" t="s">
        <v>1884</v>
      </c>
      <c r="K2838" t="s">
        <v>1884</v>
      </c>
      <c r="L2838" t="s">
        <v>1884</v>
      </c>
      <c r="M2838" s="180">
        <v>45987</v>
      </c>
      <c r="N2838" t="s">
        <v>1886</v>
      </c>
      <c r="O2838" t="s">
        <v>1886</v>
      </c>
      <c r="P2838" t="s">
        <v>6992</v>
      </c>
      <c r="Q2838">
        <v>0</v>
      </c>
      <c r="R2838">
        <v>0</v>
      </c>
      <c r="S2838" t="s">
        <v>1886</v>
      </c>
      <c r="T2838" t="s">
        <v>1886</v>
      </c>
      <c r="U2838">
        <v>1</v>
      </c>
      <c r="V2838" t="s">
        <v>1888</v>
      </c>
      <c r="W2838">
        <v>12</v>
      </c>
      <c r="X2838">
        <v>0</v>
      </c>
      <c r="Y2838">
        <v>0</v>
      </c>
      <c r="Z2838" t="s">
        <v>1884</v>
      </c>
      <c r="AA2838" t="s">
        <v>1884</v>
      </c>
      <c r="AB2838" t="s">
        <v>1884</v>
      </c>
      <c r="AC2838">
        <v>0</v>
      </c>
      <c r="AD2838">
        <v>0</v>
      </c>
      <c r="AE2838">
        <v>0</v>
      </c>
      <c r="AF2838">
        <v>0</v>
      </c>
      <c r="AG2838" t="s">
        <v>1884</v>
      </c>
      <c r="AH2838" s="181" t="s">
        <v>1886</v>
      </c>
      <c r="AI2838" s="182">
        <v>111</v>
      </c>
      <c r="AJ2838" s="181" t="s">
        <v>2109</v>
      </c>
      <c r="AK2838" s="181" t="s">
        <v>1886</v>
      </c>
      <c r="AL2838" s="181" t="s">
        <v>1886</v>
      </c>
      <c r="AO2838" s="181"/>
      <c r="AQ2838">
        <v>10</v>
      </c>
      <c r="AR2838" s="182">
        <v>40</v>
      </c>
      <c r="AS2838" s="183" t="s">
        <v>1885</v>
      </c>
      <c r="AT2838">
        <v>0</v>
      </c>
      <c r="AU2838">
        <v>0</v>
      </c>
      <c r="AV2838" s="182">
        <v>0</v>
      </c>
      <c r="AW2838" s="184">
        <v>0</v>
      </c>
      <c r="AX2838" s="183" t="s">
        <v>1884</v>
      </c>
      <c r="AY2838" s="184">
        <v>0</v>
      </c>
      <c r="AZ2838">
        <v>0</v>
      </c>
      <c r="BA2838">
        <v>0</v>
      </c>
      <c r="BB2838">
        <v>0</v>
      </c>
      <c r="BC2838" s="182">
        <v>11233</v>
      </c>
      <c r="BD2838" t="s">
        <v>1886</v>
      </c>
      <c r="BE2838" t="s">
        <v>1886</v>
      </c>
      <c r="BF2838" t="s">
        <v>1886</v>
      </c>
      <c r="BG2838" s="181" t="s">
        <v>1886</v>
      </c>
      <c r="BH2838">
        <v>0</v>
      </c>
      <c r="BI2838" s="184">
        <v>0</v>
      </c>
      <c r="BJ2838" s="182">
        <v>0</v>
      </c>
      <c r="BK2838" s="181" t="s">
        <v>1886</v>
      </c>
      <c r="BL2838">
        <v>0</v>
      </c>
      <c r="BM2838">
        <v>0</v>
      </c>
      <c r="BN2838">
        <v>0</v>
      </c>
    </row>
    <row r="2839" spans="1:66" x14ac:dyDescent="0.25">
      <c r="A2839">
        <v>11234</v>
      </c>
      <c r="B2839" t="s">
        <v>6993</v>
      </c>
      <c r="C2839">
        <v>12</v>
      </c>
      <c r="D2839">
        <v>0</v>
      </c>
      <c r="E2839">
        <v>0</v>
      </c>
      <c r="F2839" t="s">
        <v>1884</v>
      </c>
      <c r="G2839" t="s">
        <v>1885</v>
      </c>
      <c r="H2839" t="s">
        <v>1884</v>
      </c>
      <c r="I2839" t="s">
        <v>1884</v>
      </c>
      <c r="J2839" t="s">
        <v>1884</v>
      </c>
      <c r="K2839" t="s">
        <v>1884</v>
      </c>
      <c r="L2839" t="s">
        <v>1884</v>
      </c>
      <c r="M2839" s="180">
        <v>45987</v>
      </c>
      <c r="N2839" t="s">
        <v>1886</v>
      </c>
      <c r="O2839" t="s">
        <v>1886</v>
      </c>
      <c r="P2839" t="s">
        <v>6994</v>
      </c>
      <c r="Q2839">
        <v>0</v>
      </c>
      <c r="R2839">
        <v>0</v>
      </c>
      <c r="S2839" t="s">
        <v>1886</v>
      </c>
      <c r="T2839" t="s">
        <v>1886</v>
      </c>
      <c r="U2839">
        <v>1</v>
      </c>
      <c r="V2839" t="s">
        <v>1888</v>
      </c>
      <c r="W2839">
        <v>12</v>
      </c>
      <c r="X2839">
        <v>0</v>
      </c>
      <c r="Y2839">
        <v>0</v>
      </c>
      <c r="Z2839" t="s">
        <v>1884</v>
      </c>
      <c r="AA2839" t="s">
        <v>1884</v>
      </c>
      <c r="AB2839" t="s">
        <v>1884</v>
      </c>
      <c r="AC2839">
        <v>0</v>
      </c>
      <c r="AD2839">
        <v>0</v>
      </c>
      <c r="AE2839">
        <v>0</v>
      </c>
      <c r="AF2839">
        <v>0</v>
      </c>
      <c r="AG2839" t="s">
        <v>1884</v>
      </c>
      <c r="AH2839" s="181" t="s">
        <v>1886</v>
      </c>
      <c r="AI2839" s="182">
        <v>111</v>
      </c>
      <c r="AJ2839" s="181" t="s">
        <v>2109</v>
      </c>
      <c r="AK2839" s="181" t="s">
        <v>1886</v>
      </c>
      <c r="AL2839" s="181" t="s">
        <v>1886</v>
      </c>
      <c r="AO2839" s="181"/>
      <c r="AQ2839">
        <v>10</v>
      </c>
      <c r="AR2839" s="182">
        <v>40</v>
      </c>
      <c r="AS2839" s="183" t="s">
        <v>1885</v>
      </c>
      <c r="AT2839">
        <v>0</v>
      </c>
      <c r="AU2839">
        <v>0</v>
      </c>
      <c r="AV2839" s="182">
        <v>0</v>
      </c>
      <c r="AW2839" s="184">
        <v>0</v>
      </c>
      <c r="AX2839" s="183" t="s">
        <v>1884</v>
      </c>
      <c r="AY2839" s="184">
        <v>0</v>
      </c>
      <c r="AZ2839">
        <v>0</v>
      </c>
      <c r="BA2839">
        <v>0</v>
      </c>
      <c r="BB2839">
        <v>0</v>
      </c>
      <c r="BC2839" s="182">
        <v>11234</v>
      </c>
      <c r="BD2839" t="s">
        <v>1886</v>
      </c>
      <c r="BE2839" t="s">
        <v>1886</v>
      </c>
      <c r="BF2839" t="s">
        <v>1886</v>
      </c>
      <c r="BG2839" s="181" t="s">
        <v>1886</v>
      </c>
      <c r="BH2839">
        <v>0</v>
      </c>
      <c r="BI2839" s="184">
        <v>0</v>
      </c>
      <c r="BJ2839" s="182">
        <v>0</v>
      </c>
      <c r="BK2839" s="181" t="s">
        <v>1886</v>
      </c>
      <c r="BL2839">
        <v>0</v>
      </c>
      <c r="BM2839">
        <v>0</v>
      </c>
      <c r="BN2839">
        <v>0</v>
      </c>
    </row>
    <row r="2840" spans="1:66" x14ac:dyDescent="0.25">
      <c r="A2840">
        <v>11235</v>
      </c>
      <c r="B2840" t="s">
        <v>6995</v>
      </c>
      <c r="C2840">
        <v>12</v>
      </c>
      <c r="D2840">
        <v>0</v>
      </c>
      <c r="E2840">
        <v>0</v>
      </c>
      <c r="F2840" t="s">
        <v>1884</v>
      </c>
      <c r="G2840" t="s">
        <v>1885</v>
      </c>
      <c r="H2840" t="s">
        <v>1884</v>
      </c>
      <c r="I2840" t="s">
        <v>1884</v>
      </c>
      <c r="J2840" t="s">
        <v>1884</v>
      </c>
      <c r="K2840" t="s">
        <v>1884</v>
      </c>
      <c r="L2840" t="s">
        <v>1884</v>
      </c>
      <c r="M2840" s="180">
        <v>45987</v>
      </c>
      <c r="N2840" t="s">
        <v>1886</v>
      </c>
      <c r="O2840" t="s">
        <v>1886</v>
      </c>
      <c r="P2840" t="s">
        <v>6996</v>
      </c>
      <c r="Q2840">
        <v>0</v>
      </c>
      <c r="R2840">
        <v>0</v>
      </c>
      <c r="S2840" t="s">
        <v>1886</v>
      </c>
      <c r="T2840" t="s">
        <v>1886</v>
      </c>
      <c r="U2840">
        <v>1</v>
      </c>
      <c r="V2840" t="s">
        <v>1888</v>
      </c>
      <c r="W2840">
        <v>12</v>
      </c>
      <c r="X2840">
        <v>0</v>
      </c>
      <c r="Y2840">
        <v>0</v>
      </c>
      <c r="Z2840" t="s">
        <v>1884</v>
      </c>
      <c r="AA2840" t="s">
        <v>1884</v>
      </c>
      <c r="AB2840" t="s">
        <v>1884</v>
      </c>
      <c r="AC2840">
        <v>0</v>
      </c>
      <c r="AD2840">
        <v>0</v>
      </c>
      <c r="AE2840">
        <v>0</v>
      </c>
      <c r="AF2840">
        <v>0</v>
      </c>
      <c r="AG2840" t="s">
        <v>1884</v>
      </c>
      <c r="AH2840" s="181" t="s">
        <v>1886</v>
      </c>
      <c r="AI2840" s="182">
        <v>111</v>
      </c>
      <c r="AJ2840" s="181" t="s">
        <v>2109</v>
      </c>
      <c r="AK2840" s="181" t="s">
        <v>1886</v>
      </c>
      <c r="AL2840" s="181" t="s">
        <v>1886</v>
      </c>
      <c r="AO2840" s="181"/>
      <c r="AQ2840">
        <v>10</v>
      </c>
      <c r="AR2840" s="182">
        <v>40</v>
      </c>
      <c r="AS2840" s="183" t="s">
        <v>1885</v>
      </c>
      <c r="AT2840">
        <v>0</v>
      </c>
      <c r="AU2840">
        <v>0</v>
      </c>
      <c r="AV2840" s="182">
        <v>0</v>
      </c>
      <c r="AW2840" s="184">
        <v>0</v>
      </c>
      <c r="AX2840" s="183" t="s">
        <v>1884</v>
      </c>
      <c r="AY2840" s="184">
        <v>0</v>
      </c>
      <c r="AZ2840">
        <v>0</v>
      </c>
      <c r="BA2840">
        <v>0</v>
      </c>
      <c r="BB2840">
        <v>0</v>
      </c>
      <c r="BC2840" s="182">
        <v>11235</v>
      </c>
      <c r="BD2840" t="s">
        <v>1886</v>
      </c>
      <c r="BE2840" t="s">
        <v>1886</v>
      </c>
      <c r="BF2840" t="s">
        <v>1886</v>
      </c>
      <c r="BG2840" s="181" t="s">
        <v>1886</v>
      </c>
      <c r="BH2840">
        <v>0</v>
      </c>
      <c r="BI2840" s="184">
        <v>0</v>
      </c>
      <c r="BJ2840" s="182">
        <v>0</v>
      </c>
      <c r="BK2840" s="181" t="s">
        <v>1886</v>
      </c>
      <c r="BL2840">
        <v>0</v>
      </c>
      <c r="BM2840">
        <v>0</v>
      </c>
      <c r="BN2840">
        <v>0</v>
      </c>
    </row>
    <row r="2841" spans="1:66" x14ac:dyDescent="0.25">
      <c r="A2841">
        <v>11236</v>
      </c>
      <c r="B2841" t="s">
        <v>6997</v>
      </c>
      <c r="C2841">
        <v>6</v>
      </c>
      <c r="D2841">
        <v>0</v>
      </c>
      <c r="E2841">
        <v>0</v>
      </c>
      <c r="F2841" t="s">
        <v>1884</v>
      </c>
      <c r="G2841" t="s">
        <v>1885</v>
      </c>
      <c r="H2841" t="s">
        <v>1884</v>
      </c>
      <c r="I2841" t="s">
        <v>1884</v>
      </c>
      <c r="J2841" t="s">
        <v>1884</v>
      </c>
      <c r="K2841" t="s">
        <v>1884</v>
      </c>
      <c r="L2841" t="s">
        <v>1884</v>
      </c>
      <c r="M2841" s="180">
        <v>45988</v>
      </c>
      <c r="N2841" t="s">
        <v>1886</v>
      </c>
      <c r="O2841" t="s">
        <v>1886</v>
      </c>
      <c r="P2841" t="s">
        <v>6998</v>
      </c>
      <c r="Q2841">
        <v>0</v>
      </c>
      <c r="R2841">
        <v>0</v>
      </c>
      <c r="S2841" t="s">
        <v>1886</v>
      </c>
      <c r="T2841" t="s">
        <v>1886</v>
      </c>
      <c r="U2841">
        <v>0</v>
      </c>
      <c r="V2841" t="s">
        <v>1886</v>
      </c>
      <c r="W2841">
        <v>0</v>
      </c>
      <c r="X2841">
        <v>0</v>
      </c>
      <c r="Y2841">
        <v>0</v>
      </c>
      <c r="Z2841" t="s">
        <v>1884</v>
      </c>
      <c r="AA2841" t="s">
        <v>1884</v>
      </c>
      <c r="AB2841" t="s">
        <v>1884</v>
      </c>
      <c r="AC2841">
        <v>0</v>
      </c>
      <c r="AD2841">
        <v>0</v>
      </c>
      <c r="AE2841">
        <v>0</v>
      </c>
      <c r="AF2841">
        <v>0</v>
      </c>
      <c r="AG2841" t="s">
        <v>1884</v>
      </c>
      <c r="AH2841" s="181" t="s">
        <v>1886</v>
      </c>
      <c r="AI2841" s="182">
        <v>244</v>
      </c>
      <c r="AJ2841" s="181" t="s">
        <v>2723</v>
      </c>
      <c r="AK2841" s="181" t="s">
        <v>1886</v>
      </c>
      <c r="AL2841" s="181" t="s">
        <v>1886</v>
      </c>
      <c r="AO2841" s="181"/>
      <c r="AQ2841">
        <v>10</v>
      </c>
      <c r="AR2841" s="182">
        <v>40</v>
      </c>
      <c r="AS2841" s="183" t="s">
        <v>1885</v>
      </c>
      <c r="AT2841">
        <v>0</v>
      </c>
      <c r="AU2841">
        <v>0</v>
      </c>
      <c r="AV2841" s="182">
        <v>0</v>
      </c>
      <c r="AW2841" s="184">
        <v>0</v>
      </c>
      <c r="AX2841" s="183" t="s">
        <v>1884</v>
      </c>
      <c r="AY2841" s="184">
        <v>0</v>
      </c>
      <c r="AZ2841">
        <v>0</v>
      </c>
      <c r="BA2841">
        <v>0</v>
      </c>
      <c r="BB2841">
        <v>0</v>
      </c>
      <c r="BC2841" s="182">
        <v>11236</v>
      </c>
      <c r="BD2841" t="s">
        <v>1886</v>
      </c>
      <c r="BE2841" t="s">
        <v>1886</v>
      </c>
      <c r="BF2841" t="s">
        <v>1886</v>
      </c>
      <c r="BG2841" s="181" t="s">
        <v>1886</v>
      </c>
      <c r="BH2841">
        <v>0</v>
      </c>
      <c r="BI2841" s="184">
        <v>0</v>
      </c>
      <c r="BJ2841" s="182">
        <v>0</v>
      </c>
      <c r="BK2841" s="181" t="s">
        <v>1886</v>
      </c>
      <c r="BL2841">
        <v>0</v>
      </c>
      <c r="BM2841">
        <v>0</v>
      </c>
      <c r="BN2841">
        <v>0</v>
      </c>
    </row>
    <row r="2842" spans="1:66" x14ac:dyDescent="0.25">
      <c r="A2842">
        <v>11237</v>
      </c>
      <c r="B2842" t="s">
        <v>6999</v>
      </c>
      <c r="C2842">
        <v>6</v>
      </c>
      <c r="D2842">
        <v>0</v>
      </c>
      <c r="E2842">
        <v>0</v>
      </c>
      <c r="F2842" t="s">
        <v>1884</v>
      </c>
      <c r="G2842" t="s">
        <v>1885</v>
      </c>
      <c r="H2842" t="s">
        <v>1884</v>
      </c>
      <c r="I2842" t="s">
        <v>1884</v>
      </c>
      <c r="J2842" t="s">
        <v>1884</v>
      </c>
      <c r="K2842" t="s">
        <v>1884</v>
      </c>
      <c r="L2842" t="s">
        <v>1884</v>
      </c>
      <c r="M2842" s="180">
        <v>45988</v>
      </c>
      <c r="N2842" t="s">
        <v>1886</v>
      </c>
      <c r="O2842" t="s">
        <v>1886</v>
      </c>
      <c r="P2842" t="s">
        <v>7000</v>
      </c>
      <c r="Q2842">
        <v>0</v>
      </c>
      <c r="R2842">
        <v>0</v>
      </c>
      <c r="S2842" t="s">
        <v>1886</v>
      </c>
      <c r="T2842" t="s">
        <v>1886</v>
      </c>
      <c r="U2842">
        <v>0</v>
      </c>
      <c r="V2842" t="s">
        <v>1886</v>
      </c>
      <c r="W2842">
        <v>0</v>
      </c>
      <c r="X2842">
        <v>0</v>
      </c>
      <c r="Y2842">
        <v>0</v>
      </c>
      <c r="Z2842" t="s">
        <v>1884</v>
      </c>
      <c r="AA2842" t="s">
        <v>1884</v>
      </c>
      <c r="AB2842" t="s">
        <v>1884</v>
      </c>
      <c r="AC2842">
        <v>0</v>
      </c>
      <c r="AD2842">
        <v>0</v>
      </c>
      <c r="AE2842">
        <v>0</v>
      </c>
      <c r="AF2842">
        <v>0</v>
      </c>
      <c r="AG2842" t="s">
        <v>1884</v>
      </c>
      <c r="AH2842" s="181" t="s">
        <v>1886</v>
      </c>
      <c r="AI2842" s="182">
        <v>244</v>
      </c>
      <c r="AJ2842" s="181" t="s">
        <v>2723</v>
      </c>
      <c r="AK2842" s="181" t="s">
        <v>1886</v>
      </c>
      <c r="AL2842" s="181" t="s">
        <v>1886</v>
      </c>
      <c r="AO2842" s="181"/>
      <c r="AQ2842">
        <v>10</v>
      </c>
      <c r="AR2842" s="182">
        <v>40</v>
      </c>
      <c r="AS2842" s="183" t="s">
        <v>1885</v>
      </c>
      <c r="AT2842">
        <v>0</v>
      </c>
      <c r="AU2842">
        <v>0</v>
      </c>
      <c r="AV2842" s="182">
        <v>0</v>
      </c>
      <c r="AW2842" s="184">
        <v>0</v>
      </c>
      <c r="AX2842" s="183" t="s">
        <v>1884</v>
      </c>
      <c r="AY2842" s="184">
        <v>0</v>
      </c>
      <c r="AZ2842">
        <v>0</v>
      </c>
      <c r="BA2842">
        <v>0</v>
      </c>
      <c r="BB2842">
        <v>0</v>
      </c>
      <c r="BC2842" s="182">
        <v>11237</v>
      </c>
      <c r="BD2842" t="s">
        <v>1886</v>
      </c>
      <c r="BE2842" t="s">
        <v>1886</v>
      </c>
      <c r="BF2842" t="s">
        <v>1886</v>
      </c>
      <c r="BG2842" s="181" t="s">
        <v>1886</v>
      </c>
      <c r="BH2842">
        <v>0</v>
      </c>
      <c r="BI2842" s="184">
        <v>0</v>
      </c>
      <c r="BJ2842" s="182">
        <v>0</v>
      </c>
      <c r="BK2842" s="181" t="s">
        <v>1886</v>
      </c>
      <c r="BL2842">
        <v>0</v>
      </c>
      <c r="BM2842">
        <v>0</v>
      </c>
      <c r="BN2842">
        <v>0</v>
      </c>
    </row>
    <row r="2843" spans="1:66" x14ac:dyDescent="0.25">
      <c r="A2843">
        <v>11238</v>
      </c>
      <c r="B2843" t="s">
        <v>7001</v>
      </c>
      <c r="C2843">
        <v>6</v>
      </c>
      <c r="D2843">
        <v>0</v>
      </c>
      <c r="E2843">
        <v>0</v>
      </c>
      <c r="F2843" t="s">
        <v>1884</v>
      </c>
      <c r="G2843" t="s">
        <v>1885</v>
      </c>
      <c r="H2843" t="s">
        <v>1884</v>
      </c>
      <c r="I2843" t="s">
        <v>1884</v>
      </c>
      <c r="J2843" t="s">
        <v>1884</v>
      </c>
      <c r="K2843" t="s">
        <v>1884</v>
      </c>
      <c r="L2843" t="s">
        <v>1884</v>
      </c>
      <c r="M2843" s="180">
        <v>45988</v>
      </c>
      <c r="N2843" t="s">
        <v>1886</v>
      </c>
      <c r="O2843" t="s">
        <v>1886</v>
      </c>
      <c r="P2843" t="s">
        <v>7002</v>
      </c>
      <c r="Q2843">
        <v>0</v>
      </c>
      <c r="R2843">
        <v>0</v>
      </c>
      <c r="S2843" t="s">
        <v>1886</v>
      </c>
      <c r="T2843" t="s">
        <v>1886</v>
      </c>
      <c r="U2843">
        <v>0</v>
      </c>
      <c r="V2843" t="s">
        <v>1886</v>
      </c>
      <c r="W2843">
        <v>0</v>
      </c>
      <c r="X2843">
        <v>0</v>
      </c>
      <c r="Y2843">
        <v>0</v>
      </c>
      <c r="Z2843" t="s">
        <v>1884</v>
      </c>
      <c r="AA2843" t="s">
        <v>1884</v>
      </c>
      <c r="AB2843" t="s">
        <v>1884</v>
      </c>
      <c r="AC2843">
        <v>0</v>
      </c>
      <c r="AD2843">
        <v>0</v>
      </c>
      <c r="AE2843">
        <v>0</v>
      </c>
      <c r="AF2843">
        <v>0</v>
      </c>
      <c r="AG2843" t="s">
        <v>1884</v>
      </c>
      <c r="AH2843" s="181" t="s">
        <v>1886</v>
      </c>
      <c r="AI2843" s="182">
        <v>244</v>
      </c>
      <c r="AJ2843" s="181" t="s">
        <v>2723</v>
      </c>
      <c r="AK2843" s="181" t="s">
        <v>1886</v>
      </c>
      <c r="AL2843" s="181" t="s">
        <v>1886</v>
      </c>
      <c r="AO2843" s="181"/>
      <c r="AQ2843">
        <v>10</v>
      </c>
      <c r="AR2843" s="182">
        <v>40</v>
      </c>
      <c r="AS2843" s="183" t="s">
        <v>1885</v>
      </c>
      <c r="AT2843">
        <v>0</v>
      </c>
      <c r="AU2843">
        <v>0</v>
      </c>
      <c r="AV2843" s="182">
        <v>0</v>
      </c>
      <c r="AW2843" s="184">
        <v>0</v>
      </c>
      <c r="AX2843" s="183" t="s">
        <v>1884</v>
      </c>
      <c r="AY2843" s="184">
        <v>0</v>
      </c>
      <c r="AZ2843">
        <v>0</v>
      </c>
      <c r="BA2843">
        <v>0</v>
      </c>
      <c r="BB2843">
        <v>0</v>
      </c>
      <c r="BC2843" s="182">
        <v>11238</v>
      </c>
      <c r="BD2843" t="s">
        <v>1886</v>
      </c>
      <c r="BE2843" t="s">
        <v>1886</v>
      </c>
      <c r="BF2843" t="s">
        <v>1886</v>
      </c>
      <c r="BG2843" s="181" t="s">
        <v>1886</v>
      </c>
      <c r="BH2843">
        <v>0</v>
      </c>
      <c r="BI2843" s="184">
        <v>0</v>
      </c>
      <c r="BJ2843" s="182">
        <v>0</v>
      </c>
      <c r="BK2843" s="181" t="s">
        <v>1886</v>
      </c>
      <c r="BL2843">
        <v>0</v>
      </c>
      <c r="BM2843">
        <v>0</v>
      </c>
      <c r="BN2843">
        <v>0</v>
      </c>
    </row>
    <row r="2844" spans="1:66" x14ac:dyDescent="0.25">
      <c r="A2844">
        <v>11239</v>
      </c>
      <c r="B2844" t="s">
        <v>7003</v>
      </c>
      <c r="C2844">
        <v>6</v>
      </c>
      <c r="D2844">
        <v>0</v>
      </c>
      <c r="E2844">
        <v>0</v>
      </c>
      <c r="F2844" t="s">
        <v>1884</v>
      </c>
      <c r="G2844" t="s">
        <v>1885</v>
      </c>
      <c r="H2844" t="s">
        <v>1884</v>
      </c>
      <c r="I2844" t="s">
        <v>1884</v>
      </c>
      <c r="J2844" t="s">
        <v>1884</v>
      </c>
      <c r="K2844" t="s">
        <v>1884</v>
      </c>
      <c r="L2844" t="s">
        <v>1884</v>
      </c>
      <c r="M2844" s="180">
        <v>45988</v>
      </c>
      <c r="N2844" t="s">
        <v>1886</v>
      </c>
      <c r="O2844" t="s">
        <v>1886</v>
      </c>
      <c r="P2844" t="s">
        <v>7004</v>
      </c>
      <c r="Q2844">
        <v>0</v>
      </c>
      <c r="R2844">
        <v>0</v>
      </c>
      <c r="S2844" t="s">
        <v>1886</v>
      </c>
      <c r="T2844" t="s">
        <v>1886</v>
      </c>
      <c r="U2844">
        <v>0</v>
      </c>
      <c r="V2844" t="s">
        <v>1886</v>
      </c>
      <c r="W2844">
        <v>0</v>
      </c>
      <c r="X2844">
        <v>0</v>
      </c>
      <c r="Y2844">
        <v>0</v>
      </c>
      <c r="Z2844" t="s">
        <v>1884</v>
      </c>
      <c r="AA2844" t="s">
        <v>1884</v>
      </c>
      <c r="AB2844" t="s">
        <v>1884</v>
      </c>
      <c r="AC2844">
        <v>0</v>
      </c>
      <c r="AD2844">
        <v>0</v>
      </c>
      <c r="AE2844">
        <v>0</v>
      </c>
      <c r="AF2844">
        <v>0</v>
      </c>
      <c r="AG2844" t="s">
        <v>1884</v>
      </c>
      <c r="AH2844" s="181" t="s">
        <v>1886</v>
      </c>
      <c r="AI2844" s="182">
        <v>244</v>
      </c>
      <c r="AJ2844" s="181" t="s">
        <v>2723</v>
      </c>
      <c r="AK2844" s="181" t="s">
        <v>1886</v>
      </c>
      <c r="AL2844" s="181" t="s">
        <v>1886</v>
      </c>
      <c r="AO2844" s="181"/>
      <c r="AQ2844">
        <v>10</v>
      </c>
      <c r="AR2844" s="182">
        <v>40</v>
      </c>
      <c r="AS2844" s="183" t="s">
        <v>1885</v>
      </c>
      <c r="AT2844">
        <v>0</v>
      </c>
      <c r="AU2844">
        <v>0</v>
      </c>
      <c r="AV2844" s="182">
        <v>0</v>
      </c>
      <c r="AW2844" s="184">
        <v>0</v>
      </c>
      <c r="AX2844" s="183" t="s">
        <v>1884</v>
      </c>
      <c r="AY2844" s="184">
        <v>0</v>
      </c>
      <c r="AZ2844">
        <v>0</v>
      </c>
      <c r="BA2844">
        <v>0</v>
      </c>
      <c r="BB2844">
        <v>0</v>
      </c>
      <c r="BC2844" s="182">
        <v>11239</v>
      </c>
      <c r="BD2844" t="s">
        <v>1886</v>
      </c>
      <c r="BE2844" t="s">
        <v>1886</v>
      </c>
      <c r="BF2844" t="s">
        <v>1886</v>
      </c>
      <c r="BG2844" s="181" t="s">
        <v>1886</v>
      </c>
      <c r="BH2844">
        <v>0</v>
      </c>
      <c r="BI2844" s="184">
        <v>0</v>
      </c>
      <c r="BJ2844" s="182">
        <v>0</v>
      </c>
      <c r="BK2844" s="181" t="s">
        <v>1886</v>
      </c>
      <c r="BL2844">
        <v>0</v>
      </c>
      <c r="BM2844">
        <v>0</v>
      </c>
      <c r="BN2844">
        <v>0</v>
      </c>
    </row>
    <row r="2845" spans="1:66" x14ac:dyDescent="0.25">
      <c r="A2845">
        <v>11240</v>
      </c>
      <c r="B2845" t="s">
        <v>7005</v>
      </c>
      <c r="C2845">
        <v>6</v>
      </c>
      <c r="D2845">
        <v>0</v>
      </c>
      <c r="E2845">
        <v>0</v>
      </c>
      <c r="F2845" t="s">
        <v>1884</v>
      </c>
      <c r="G2845" t="s">
        <v>1885</v>
      </c>
      <c r="H2845" t="s">
        <v>1884</v>
      </c>
      <c r="I2845" t="s">
        <v>1884</v>
      </c>
      <c r="J2845" t="s">
        <v>1884</v>
      </c>
      <c r="K2845" t="s">
        <v>1884</v>
      </c>
      <c r="L2845" t="s">
        <v>1884</v>
      </c>
      <c r="M2845" s="180">
        <v>45988</v>
      </c>
      <c r="N2845" t="s">
        <v>1886</v>
      </c>
      <c r="O2845" t="s">
        <v>1886</v>
      </c>
      <c r="P2845" t="s">
        <v>7006</v>
      </c>
      <c r="Q2845">
        <v>0</v>
      </c>
      <c r="R2845">
        <v>0</v>
      </c>
      <c r="S2845" t="s">
        <v>1886</v>
      </c>
      <c r="T2845" t="s">
        <v>1886</v>
      </c>
      <c r="U2845">
        <v>0</v>
      </c>
      <c r="V2845" t="s">
        <v>1886</v>
      </c>
      <c r="W2845">
        <v>0</v>
      </c>
      <c r="X2845">
        <v>0</v>
      </c>
      <c r="Y2845">
        <v>0</v>
      </c>
      <c r="Z2845" t="s">
        <v>1884</v>
      </c>
      <c r="AA2845" t="s">
        <v>1884</v>
      </c>
      <c r="AB2845" t="s">
        <v>1884</v>
      </c>
      <c r="AC2845">
        <v>0</v>
      </c>
      <c r="AD2845">
        <v>0</v>
      </c>
      <c r="AE2845">
        <v>0</v>
      </c>
      <c r="AF2845">
        <v>0</v>
      </c>
      <c r="AG2845" t="s">
        <v>1884</v>
      </c>
      <c r="AH2845" s="181" t="s">
        <v>1886</v>
      </c>
      <c r="AI2845" s="182">
        <v>244</v>
      </c>
      <c r="AJ2845" s="181" t="s">
        <v>2723</v>
      </c>
      <c r="AK2845" s="181" t="s">
        <v>1886</v>
      </c>
      <c r="AL2845" s="181" t="s">
        <v>1886</v>
      </c>
      <c r="AO2845" s="181"/>
      <c r="AQ2845">
        <v>10</v>
      </c>
      <c r="AR2845" s="182">
        <v>40</v>
      </c>
      <c r="AS2845" s="183" t="s">
        <v>1885</v>
      </c>
      <c r="AT2845">
        <v>0</v>
      </c>
      <c r="AU2845">
        <v>0</v>
      </c>
      <c r="AV2845" s="182">
        <v>0</v>
      </c>
      <c r="AW2845" s="184">
        <v>0</v>
      </c>
      <c r="AX2845" s="183" t="s">
        <v>1884</v>
      </c>
      <c r="AY2845" s="184">
        <v>0</v>
      </c>
      <c r="AZ2845">
        <v>0</v>
      </c>
      <c r="BA2845">
        <v>0</v>
      </c>
      <c r="BB2845">
        <v>0</v>
      </c>
      <c r="BC2845" s="182">
        <v>11240</v>
      </c>
      <c r="BD2845" t="s">
        <v>1886</v>
      </c>
      <c r="BE2845" t="s">
        <v>1886</v>
      </c>
      <c r="BF2845" t="s">
        <v>1886</v>
      </c>
      <c r="BG2845" s="181" t="s">
        <v>1886</v>
      </c>
      <c r="BH2845">
        <v>0</v>
      </c>
      <c r="BI2845" s="184">
        <v>0</v>
      </c>
      <c r="BJ2845" s="182">
        <v>0</v>
      </c>
      <c r="BK2845" s="181" t="s">
        <v>1886</v>
      </c>
      <c r="BL2845">
        <v>0</v>
      </c>
      <c r="BM2845">
        <v>0</v>
      </c>
      <c r="BN2845">
        <v>0</v>
      </c>
    </row>
    <row r="2846" spans="1:66" x14ac:dyDescent="0.25">
      <c r="A2846">
        <v>11241</v>
      </c>
      <c r="B2846" t="s">
        <v>7007</v>
      </c>
      <c r="C2846">
        <v>1</v>
      </c>
      <c r="D2846">
        <v>0</v>
      </c>
      <c r="E2846">
        <v>0</v>
      </c>
      <c r="F2846" t="s">
        <v>1884</v>
      </c>
      <c r="G2846" t="s">
        <v>1884</v>
      </c>
      <c r="H2846" t="s">
        <v>1884</v>
      </c>
      <c r="I2846" t="s">
        <v>1884</v>
      </c>
      <c r="J2846" t="s">
        <v>1884</v>
      </c>
      <c r="K2846" t="s">
        <v>1884</v>
      </c>
      <c r="L2846" t="s">
        <v>1884</v>
      </c>
      <c r="M2846" s="180">
        <v>45989</v>
      </c>
      <c r="N2846" t="s">
        <v>2007</v>
      </c>
      <c r="O2846" t="s">
        <v>1886</v>
      </c>
      <c r="P2846" t="s">
        <v>7008</v>
      </c>
      <c r="Q2846">
        <v>0</v>
      </c>
      <c r="R2846">
        <v>0</v>
      </c>
      <c r="S2846" t="s">
        <v>1886</v>
      </c>
      <c r="T2846" t="s">
        <v>1886</v>
      </c>
      <c r="U2846">
        <v>0</v>
      </c>
      <c r="V2846" t="s">
        <v>1886</v>
      </c>
      <c r="W2846">
        <v>0</v>
      </c>
      <c r="X2846">
        <v>0</v>
      </c>
      <c r="Y2846">
        <v>0</v>
      </c>
      <c r="Z2846" t="s">
        <v>1884</v>
      </c>
      <c r="AA2846" t="s">
        <v>1884</v>
      </c>
      <c r="AB2846" t="s">
        <v>1884</v>
      </c>
      <c r="AC2846">
        <v>0</v>
      </c>
      <c r="AD2846">
        <v>0</v>
      </c>
      <c r="AE2846">
        <v>0</v>
      </c>
      <c r="AF2846">
        <v>0</v>
      </c>
      <c r="AG2846" t="s">
        <v>1884</v>
      </c>
      <c r="AH2846" s="181" t="s">
        <v>1886</v>
      </c>
      <c r="AI2846" s="182">
        <v>111</v>
      </c>
      <c r="AJ2846" s="181" t="s">
        <v>2109</v>
      </c>
      <c r="AK2846" s="181" t="s">
        <v>1886</v>
      </c>
      <c r="AL2846" s="181" t="s">
        <v>1886</v>
      </c>
      <c r="AO2846" s="181"/>
      <c r="AQ2846">
        <v>10</v>
      </c>
      <c r="AR2846" s="182">
        <v>40</v>
      </c>
      <c r="AS2846" s="183" t="s">
        <v>1885</v>
      </c>
      <c r="AT2846">
        <v>0</v>
      </c>
      <c r="AU2846">
        <v>0</v>
      </c>
      <c r="AV2846" s="182">
        <v>0</v>
      </c>
      <c r="AW2846" s="184">
        <v>0</v>
      </c>
      <c r="AX2846" s="183" t="s">
        <v>1884</v>
      </c>
      <c r="AY2846" s="184">
        <v>0</v>
      </c>
      <c r="AZ2846">
        <v>0</v>
      </c>
      <c r="BA2846">
        <v>0</v>
      </c>
      <c r="BB2846">
        <v>0</v>
      </c>
      <c r="BC2846" s="182">
        <v>11241</v>
      </c>
      <c r="BD2846" t="s">
        <v>1886</v>
      </c>
      <c r="BE2846" t="s">
        <v>1886</v>
      </c>
      <c r="BF2846" t="s">
        <v>1886</v>
      </c>
      <c r="BG2846" s="181" t="s">
        <v>1886</v>
      </c>
      <c r="BH2846">
        <v>0</v>
      </c>
      <c r="BI2846" s="184">
        <v>0</v>
      </c>
      <c r="BJ2846" s="182">
        <v>0</v>
      </c>
      <c r="BK2846" s="181" t="s">
        <v>1886</v>
      </c>
      <c r="BL2846">
        <v>0</v>
      </c>
      <c r="BM2846">
        <v>0</v>
      </c>
      <c r="BN2846">
        <v>0</v>
      </c>
    </row>
    <row r="2847" spans="1:66" x14ac:dyDescent="0.25">
      <c r="A2847">
        <v>11242</v>
      </c>
      <c r="B2847" t="s">
        <v>7009</v>
      </c>
      <c r="C2847">
        <v>1</v>
      </c>
      <c r="D2847">
        <v>0</v>
      </c>
      <c r="E2847">
        <v>0</v>
      </c>
      <c r="F2847" t="s">
        <v>1884</v>
      </c>
      <c r="G2847" t="s">
        <v>1884</v>
      </c>
      <c r="H2847" t="s">
        <v>1884</v>
      </c>
      <c r="I2847" t="s">
        <v>1884</v>
      </c>
      <c r="J2847" t="s">
        <v>1884</v>
      </c>
      <c r="K2847" t="s">
        <v>1884</v>
      </c>
      <c r="L2847" t="s">
        <v>1884</v>
      </c>
      <c r="M2847" s="180">
        <v>45989</v>
      </c>
      <c r="N2847" t="s">
        <v>2007</v>
      </c>
      <c r="O2847" t="s">
        <v>1886</v>
      </c>
      <c r="P2847" t="s">
        <v>7010</v>
      </c>
      <c r="Q2847">
        <v>0</v>
      </c>
      <c r="R2847">
        <v>0</v>
      </c>
      <c r="S2847" t="s">
        <v>1886</v>
      </c>
      <c r="T2847" t="s">
        <v>1886</v>
      </c>
      <c r="U2847">
        <v>0</v>
      </c>
      <c r="V2847" t="s">
        <v>1886</v>
      </c>
      <c r="W2847">
        <v>0</v>
      </c>
      <c r="X2847">
        <v>0</v>
      </c>
      <c r="Y2847">
        <v>0</v>
      </c>
      <c r="Z2847" t="s">
        <v>1884</v>
      </c>
      <c r="AA2847" t="s">
        <v>1884</v>
      </c>
      <c r="AB2847" t="s">
        <v>1884</v>
      </c>
      <c r="AC2847">
        <v>0</v>
      </c>
      <c r="AD2847">
        <v>0</v>
      </c>
      <c r="AE2847">
        <v>0</v>
      </c>
      <c r="AF2847">
        <v>0</v>
      </c>
      <c r="AG2847" t="s">
        <v>1884</v>
      </c>
      <c r="AH2847" s="181" t="s">
        <v>1886</v>
      </c>
      <c r="AI2847" s="182">
        <v>111</v>
      </c>
      <c r="AJ2847" s="181" t="s">
        <v>2109</v>
      </c>
      <c r="AK2847" s="181" t="s">
        <v>1886</v>
      </c>
      <c r="AL2847" s="181" t="s">
        <v>1886</v>
      </c>
      <c r="AO2847" s="181"/>
      <c r="AQ2847">
        <v>10</v>
      </c>
      <c r="AR2847" s="182">
        <v>40</v>
      </c>
      <c r="AS2847" s="183" t="s">
        <v>1885</v>
      </c>
      <c r="AT2847">
        <v>0</v>
      </c>
      <c r="AU2847">
        <v>0</v>
      </c>
      <c r="AV2847" s="182">
        <v>0</v>
      </c>
      <c r="AW2847" s="184">
        <v>0</v>
      </c>
      <c r="AX2847" s="183" t="s">
        <v>1884</v>
      </c>
      <c r="AY2847" s="184">
        <v>0</v>
      </c>
      <c r="AZ2847">
        <v>0</v>
      </c>
      <c r="BA2847">
        <v>0</v>
      </c>
      <c r="BB2847">
        <v>0</v>
      </c>
      <c r="BC2847" s="182">
        <v>11242</v>
      </c>
      <c r="BD2847" t="s">
        <v>1886</v>
      </c>
      <c r="BE2847" t="s">
        <v>1886</v>
      </c>
      <c r="BF2847" t="s">
        <v>1886</v>
      </c>
      <c r="BG2847" s="181" t="s">
        <v>1886</v>
      </c>
      <c r="BH2847">
        <v>0</v>
      </c>
      <c r="BI2847" s="184">
        <v>0</v>
      </c>
      <c r="BJ2847" s="182">
        <v>0</v>
      </c>
      <c r="BK2847" s="181" t="s">
        <v>1886</v>
      </c>
      <c r="BL2847">
        <v>0</v>
      </c>
      <c r="BM2847">
        <v>0</v>
      </c>
      <c r="BN2847">
        <v>0</v>
      </c>
    </row>
    <row r="2848" spans="1:66" x14ac:dyDescent="0.25">
      <c r="A2848">
        <v>11243</v>
      </c>
      <c r="B2848" t="s">
        <v>7011</v>
      </c>
      <c r="C2848">
        <v>1</v>
      </c>
      <c r="D2848">
        <v>0</v>
      </c>
      <c r="E2848">
        <v>0</v>
      </c>
      <c r="F2848" t="s">
        <v>1884</v>
      </c>
      <c r="G2848" t="s">
        <v>1884</v>
      </c>
      <c r="H2848" t="s">
        <v>1884</v>
      </c>
      <c r="I2848" t="s">
        <v>1884</v>
      </c>
      <c r="J2848" t="s">
        <v>1884</v>
      </c>
      <c r="K2848" t="s">
        <v>1884</v>
      </c>
      <c r="L2848" t="s">
        <v>1884</v>
      </c>
      <c r="M2848" s="180">
        <v>45989</v>
      </c>
      <c r="N2848" t="s">
        <v>3315</v>
      </c>
      <c r="O2848" t="s">
        <v>1886</v>
      </c>
      <c r="P2848" t="s">
        <v>7012</v>
      </c>
      <c r="Q2848">
        <v>0</v>
      </c>
      <c r="R2848">
        <v>0</v>
      </c>
      <c r="S2848" t="s">
        <v>1886</v>
      </c>
      <c r="T2848" t="s">
        <v>1886</v>
      </c>
      <c r="U2848">
        <v>0</v>
      </c>
      <c r="V2848" t="s">
        <v>1886</v>
      </c>
      <c r="W2848">
        <v>0</v>
      </c>
      <c r="X2848">
        <v>0</v>
      </c>
      <c r="Y2848">
        <v>0</v>
      </c>
      <c r="Z2848" t="s">
        <v>1884</v>
      </c>
      <c r="AA2848" t="s">
        <v>1884</v>
      </c>
      <c r="AB2848" t="s">
        <v>1884</v>
      </c>
      <c r="AC2848">
        <v>0</v>
      </c>
      <c r="AD2848">
        <v>0</v>
      </c>
      <c r="AE2848">
        <v>0</v>
      </c>
      <c r="AF2848">
        <v>0</v>
      </c>
      <c r="AG2848" t="s">
        <v>1884</v>
      </c>
      <c r="AH2848" s="181" t="s">
        <v>1886</v>
      </c>
      <c r="AI2848" s="182">
        <v>111</v>
      </c>
      <c r="AJ2848" s="181" t="s">
        <v>2109</v>
      </c>
      <c r="AK2848" s="181" t="s">
        <v>1886</v>
      </c>
      <c r="AL2848" s="181" t="s">
        <v>1886</v>
      </c>
      <c r="AO2848" s="181"/>
      <c r="AQ2848">
        <v>10</v>
      </c>
      <c r="AR2848" s="182">
        <v>40</v>
      </c>
      <c r="AS2848" s="183" t="s">
        <v>1885</v>
      </c>
      <c r="AT2848">
        <v>0</v>
      </c>
      <c r="AU2848">
        <v>0</v>
      </c>
      <c r="AV2848" s="182">
        <v>0</v>
      </c>
      <c r="AW2848" s="184">
        <v>0</v>
      </c>
      <c r="AX2848" s="183" t="s">
        <v>1884</v>
      </c>
      <c r="AY2848" s="184">
        <v>0</v>
      </c>
      <c r="AZ2848">
        <v>0</v>
      </c>
      <c r="BA2848">
        <v>0</v>
      </c>
      <c r="BB2848">
        <v>0</v>
      </c>
      <c r="BC2848" s="182">
        <v>11243</v>
      </c>
      <c r="BD2848" t="s">
        <v>1886</v>
      </c>
      <c r="BE2848" t="s">
        <v>1886</v>
      </c>
      <c r="BF2848" t="s">
        <v>1886</v>
      </c>
      <c r="BG2848" s="181" t="s">
        <v>1886</v>
      </c>
      <c r="BH2848">
        <v>0</v>
      </c>
      <c r="BI2848" s="184">
        <v>0</v>
      </c>
      <c r="BJ2848" s="182">
        <v>0</v>
      </c>
      <c r="BK2848" s="181" t="s">
        <v>1886</v>
      </c>
      <c r="BL2848">
        <v>0</v>
      </c>
      <c r="BM2848">
        <v>0</v>
      </c>
      <c r="BN2848">
        <v>0</v>
      </c>
    </row>
    <row r="2849" spans="1:66" x14ac:dyDescent="0.25">
      <c r="A2849">
        <v>11244</v>
      </c>
      <c r="B2849" t="s">
        <v>7013</v>
      </c>
      <c r="C2849">
        <v>1</v>
      </c>
      <c r="D2849">
        <v>0</v>
      </c>
      <c r="E2849">
        <v>0</v>
      </c>
      <c r="F2849" t="s">
        <v>1884</v>
      </c>
      <c r="G2849" t="s">
        <v>1884</v>
      </c>
      <c r="H2849" t="s">
        <v>1884</v>
      </c>
      <c r="I2849" t="s">
        <v>1884</v>
      </c>
      <c r="J2849" t="s">
        <v>1884</v>
      </c>
      <c r="K2849" t="s">
        <v>1884</v>
      </c>
      <c r="L2849" t="s">
        <v>1884</v>
      </c>
      <c r="M2849" s="180">
        <v>45989</v>
      </c>
      <c r="N2849" t="s">
        <v>2007</v>
      </c>
      <c r="O2849" t="s">
        <v>1886</v>
      </c>
      <c r="P2849" t="s">
        <v>7014</v>
      </c>
      <c r="Q2849">
        <v>0</v>
      </c>
      <c r="R2849">
        <v>0</v>
      </c>
      <c r="S2849" t="s">
        <v>1886</v>
      </c>
      <c r="T2849" t="s">
        <v>1886</v>
      </c>
      <c r="U2849">
        <v>0</v>
      </c>
      <c r="V2849" t="s">
        <v>1886</v>
      </c>
      <c r="W2849">
        <v>0</v>
      </c>
      <c r="X2849">
        <v>0</v>
      </c>
      <c r="Y2849">
        <v>0</v>
      </c>
      <c r="Z2849" t="s">
        <v>1884</v>
      </c>
      <c r="AA2849" t="s">
        <v>1884</v>
      </c>
      <c r="AB2849" t="s">
        <v>1884</v>
      </c>
      <c r="AC2849">
        <v>0</v>
      </c>
      <c r="AD2849">
        <v>0</v>
      </c>
      <c r="AE2849">
        <v>0</v>
      </c>
      <c r="AF2849">
        <v>0</v>
      </c>
      <c r="AG2849" t="s">
        <v>1884</v>
      </c>
      <c r="AH2849" s="181" t="s">
        <v>1886</v>
      </c>
      <c r="AI2849" s="182">
        <v>111</v>
      </c>
      <c r="AJ2849" s="181" t="s">
        <v>2109</v>
      </c>
      <c r="AK2849" s="181" t="s">
        <v>1886</v>
      </c>
      <c r="AL2849" s="181" t="s">
        <v>1886</v>
      </c>
      <c r="AO2849" s="181"/>
      <c r="AQ2849">
        <v>10</v>
      </c>
      <c r="AR2849" s="182">
        <v>40</v>
      </c>
      <c r="AS2849" s="183" t="s">
        <v>1885</v>
      </c>
      <c r="AT2849">
        <v>0</v>
      </c>
      <c r="AU2849">
        <v>0</v>
      </c>
      <c r="AV2849" s="182">
        <v>0</v>
      </c>
      <c r="AW2849" s="184">
        <v>0</v>
      </c>
      <c r="AX2849" s="183" t="s">
        <v>1884</v>
      </c>
      <c r="AY2849" s="184">
        <v>0</v>
      </c>
      <c r="AZ2849">
        <v>0</v>
      </c>
      <c r="BA2849">
        <v>0</v>
      </c>
      <c r="BB2849">
        <v>0</v>
      </c>
      <c r="BC2849" s="182">
        <v>11244</v>
      </c>
      <c r="BD2849" t="s">
        <v>1886</v>
      </c>
      <c r="BE2849" t="s">
        <v>1886</v>
      </c>
      <c r="BF2849" t="s">
        <v>1886</v>
      </c>
      <c r="BG2849" s="181" t="s">
        <v>1886</v>
      </c>
      <c r="BH2849">
        <v>0</v>
      </c>
      <c r="BI2849" s="184">
        <v>0</v>
      </c>
      <c r="BJ2849" s="182">
        <v>0</v>
      </c>
      <c r="BK2849" s="181" t="s">
        <v>1886</v>
      </c>
      <c r="BL2849">
        <v>0</v>
      </c>
      <c r="BM2849">
        <v>0</v>
      </c>
      <c r="BN2849">
        <v>0</v>
      </c>
    </row>
    <row r="2850" spans="1:66" x14ac:dyDescent="0.25">
      <c r="A2850">
        <v>11245</v>
      </c>
      <c r="B2850" t="s">
        <v>7015</v>
      </c>
      <c r="C2850">
        <v>12</v>
      </c>
      <c r="D2850">
        <v>0</v>
      </c>
      <c r="E2850">
        <v>0</v>
      </c>
      <c r="F2850" t="s">
        <v>1884</v>
      </c>
      <c r="G2850" t="s">
        <v>1885</v>
      </c>
      <c r="H2850" t="s">
        <v>1884</v>
      </c>
      <c r="I2850" t="s">
        <v>1884</v>
      </c>
      <c r="J2850" t="s">
        <v>1884</v>
      </c>
      <c r="K2850" t="s">
        <v>1884</v>
      </c>
      <c r="L2850" t="s">
        <v>1884</v>
      </c>
      <c r="M2850" s="180">
        <v>45993</v>
      </c>
      <c r="N2850" t="s">
        <v>1886</v>
      </c>
      <c r="O2850" t="s">
        <v>1886</v>
      </c>
      <c r="P2850" t="s">
        <v>7016</v>
      </c>
      <c r="Q2850">
        <v>0</v>
      </c>
      <c r="R2850">
        <v>0</v>
      </c>
      <c r="S2850" t="s">
        <v>1886</v>
      </c>
      <c r="T2850" t="s">
        <v>1886</v>
      </c>
      <c r="U2850">
        <v>0</v>
      </c>
      <c r="V2850" t="s">
        <v>1886</v>
      </c>
      <c r="W2850">
        <v>0</v>
      </c>
      <c r="X2850">
        <v>0</v>
      </c>
      <c r="Y2850">
        <v>0</v>
      </c>
      <c r="Z2850" t="s">
        <v>1884</v>
      </c>
      <c r="AA2850" t="s">
        <v>1884</v>
      </c>
      <c r="AB2850" t="s">
        <v>1884</v>
      </c>
      <c r="AC2850">
        <v>0</v>
      </c>
      <c r="AD2850">
        <v>0</v>
      </c>
      <c r="AE2850">
        <v>0</v>
      </c>
      <c r="AF2850">
        <v>0</v>
      </c>
      <c r="AG2850" t="s">
        <v>1884</v>
      </c>
      <c r="AH2850" s="181" t="s">
        <v>1886</v>
      </c>
      <c r="AI2850" s="182">
        <v>244</v>
      </c>
      <c r="AJ2850" s="181" t="s">
        <v>2723</v>
      </c>
      <c r="AK2850" s="181" t="s">
        <v>1886</v>
      </c>
      <c r="AL2850" s="181" t="s">
        <v>1886</v>
      </c>
      <c r="AO2850" s="181"/>
      <c r="AQ2850">
        <v>10</v>
      </c>
      <c r="AR2850" s="182">
        <v>40</v>
      </c>
      <c r="AS2850" s="183" t="s">
        <v>1885</v>
      </c>
      <c r="AT2850">
        <v>0</v>
      </c>
      <c r="AU2850">
        <v>85</v>
      </c>
      <c r="AV2850" s="182">
        <v>0</v>
      </c>
      <c r="AW2850" s="184">
        <v>0</v>
      </c>
      <c r="AX2850" s="183" t="s">
        <v>1884</v>
      </c>
      <c r="AY2850" s="184">
        <v>0</v>
      </c>
      <c r="AZ2850">
        <v>0</v>
      </c>
      <c r="BA2850">
        <v>0</v>
      </c>
      <c r="BB2850">
        <v>0</v>
      </c>
      <c r="BC2850" s="182">
        <v>11245</v>
      </c>
      <c r="BD2850" t="s">
        <v>1886</v>
      </c>
      <c r="BE2850" t="s">
        <v>1886</v>
      </c>
      <c r="BF2850" t="s">
        <v>1886</v>
      </c>
      <c r="BG2850" s="181" t="s">
        <v>1886</v>
      </c>
      <c r="BH2850">
        <v>0</v>
      </c>
      <c r="BI2850" s="184">
        <v>0</v>
      </c>
      <c r="BJ2850" s="182">
        <v>0</v>
      </c>
      <c r="BK2850" s="181" t="s">
        <v>1886</v>
      </c>
      <c r="BL2850">
        <v>0</v>
      </c>
      <c r="BM2850">
        <v>0</v>
      </c>
      <c r="BN2850">
        <v>0</v>
      </c>
    </row>
    <row r="2851" spans="1:66" x14ac:dyDescent="0.25">
      <c r="A2851">
        <v>11246</v>
      </c>
      <c r="B2851" t="s">
        <v>7017</v>
      </c>
      <c r="C2851">
        <v>1</v>
      </c>
      <c r="D2851">
        <v>0</v>
      </c>
      <c r="E2851">
        <v>0</v>
      </c>
      <c r="F2851" t="s">
        <v>1884</v>
      </c>
      <c r="G2851" t="s">
        <v>1884</v>
      </c>
      <c r="H2851" t="s">
        <v>1884</v>
      </c>
      <c r="I2851" t="s">
        <v>1884</v>
      </c>
      <c r="J2851" t="s">
        <v>1884</v>
      </c>
      <c r="K2851" t="s">
        <v>1884</v>
      </c>
      <c r="L2851" t="s">
        <v>1884</v>
      </c>
      <c r="M2851" s="180">
        <v>46002</v>
      </c>
      <c r="N2851" t="s">
        <v>2007</v>
      </c>
      <c r="O2851" t="s">
        <v>1886</v>
      </c>
      <c r="P2851" t="s">
        <v>1886</v>
      </c>
      <c r="Q2851">
        <v>0</v>
      </c>
      <c r="R2851">
        <v>0</v>
      </c>
      <c r="S2851" t="s">
        <v>1886</v>
      </c>
      <c r="T2851" t="s">
        <v>1886</v>
      </c>
      <c r="U2851">
        <v>0</v>
      </c>
      <c r="V2851" t="s">
        <v>1886</v>
      </c>
      <c r="W2851">
        <v>0</v>
      </c>
      <c r="X2851">
        <v>0</v>
      </c>
      <c r="Y2851">
        <v>0</v>
      </c>
      <c r="Z2851" t="s">
        <v>1884</v>
      </c>
      <c r="AA2851" t="s">
        <v>1884</v>
      </c>
      <c r="AB2851" t="s">
        <v>1884</v>
      </c>
      <c r="AC2851">
        <v>0</v>
      </c>
      <c r="AD2851">
        <v>0</v>
      </c>
      <c r="AE2851">
        <v>0</v>
      </c>
      <c r="AF2851">
        <v>0</v>
      </c>
      <c r="AG2851" t="s">
        <v>1884</v>
      </c>
      <c r="AH2851" s="181" t="s">
        <v>1886</v>
      </c>
      <c r="AI2851" s="182">
        <v>215</v>
      </c>
      <c r="AJ2851" s="181" t="s">
        <v>1937</v>
      </c>
      <c r="AK2851" s="181" t="s">
        <v>1886</v>
      </c>
      <c r="AL2851" s="181" t="s">
        <v>1886</v>
      </c>
      <c r="AO2851" s="181"/>
      <c r="AQ2851">
        <v>10</v>
      </c>
      <c r="AR2851" s="182">
        <v>40</v>
      </c>
      <c r="AS2851" s="183" t="s">
        <v>1885</v>
      </c>
      <c r="AT2851">
        <v>0</v>
      </c>
      <c r="AU2851">
        <v>0</v>
      </c>
      <c r="AV2851" s="182">
        <v>0</v>
      </c>
      <c r="AW2851" s="184">
        <v>0</v>
      </c>
      <c r="AX2851" s="183" t="s">
        <v>1884</v>
      </c>
      <c r="AY2851" s="184">
        <v>0</v>
      </c>
      <c r="AZ2851">
        <v>0</v>
      </c>
      <c r="BA2851">
        <v>0</v>
      </c>
      <c r="BB2851">
        <v>0</v>
      </c>
      <c r="BC2851" s="182">
        <v>11246</v>
      </c>
      <c r="BD2851" t="s">
        <v>1886</v>
      </c>
      <c r="BE2851" t="s">
        <v>1886</v>
      </c>
      <c r="BF2851" t="s">
        <v>1886</v>
      </c>
      <c r="BG2851" s="181" t="s">
        <v>1886</v>
      </c>
      <c r="BH2851">
        <v>0</v>
      </c>
      <c r="BI2851" s="184">
        <v>0</v>
      </c>
      <c r="BJ2851" s="182">
        <v>0</v>
      </c>
      <c r="BK2851" s="181" t="s">
        <v>1886</v>
      </c>
      <c r="BL2851">
        <v>0</v>
      </c>
      <c r="BM2851">
        <v>0</v>
      </c>
      <c r="BN2851">
        <v>0</v>
      </c>
    </row>
    <row r="2852" spans="1:66" x14ac:dyDescent="0.25">
      <c r="A2852">
        <v>11247</v>
      </c>
      <c r="B2852" t="s">
        <v>7018</v>
      </c>
      <c r="C2852">
        <v>1</v>
      </c>
      <c r="D2852">
        <v>0</v>
      </c>
      <c r="E2852">
        <v>0</v>
      </c>
      <c r="F2852" t="s">
        <v>1884</v>
      </c>
      <c r="G2852" t="s">
        <v>1884</v>
      </c>
      <c r="H2852" t="s">
        <v>1884</v>
      </c>
      <c r="I2852" t="s">
        <v>1884</v>
      </c>
      <c r="J2852" t="s">
        <v>1884</v>
      </c>
      <c r="K2852" t="s">
        <v>1884</v>
      </c>
      <c r="L2852" t="s">
        <v>1884</v>
      </c>
      <c r="M2852" s="180">
        <v>46006</v>
      </c>
      <c r="N2852" t="s">
        <v>1886</v>
      </c>
      <c r="O2852" t="s">
        <v>1886</v>
      </c>
      <c r="P2852" t="s">
        <v>1886</v>
      </c>
      <c r="Q2852">
        <v>0</v>
      </c>
      <c r="R2852">
        <v>0</v>
      </c>
      <c r="S2852" t="s">
        <v>1886</v>
      </c>
      <c r="T2852" t="s">
        <v>1886</v>
      </c>
      <c r="U2852">
        <v>0</v>
      </c>
      <c r="V2852" t="s">
        <v>1886</v>
      </c>
      <c r="W2852">
        <v>0</v>
      </c>
      <c r="X2852">
        <v>0</v>
      </c>
      <c r="Y2852">
        <v>0</v>
      </c>
      <c r="Z2852" t="s">
        <v>1884</v>
      </c>
      <c r="AA2852" t="s">
        <v>1884</v>
      </c>
      <c r="AB2852" t="s">
        <v>1884</v>
      </c>
      <c r="AC2852">
        <v>0</v>
      </c>
      <c r="AD2852">
        <v>0</v>
      </c>
      <c r="AE2852">
        <v>0</v>
      </c>
      <c r="AF2852">
        <v>0</v>
      </c>
      <c r="AG2852" t="s">
        <v>1884</v>
      </c>
      <c r="AH2852" s="181" t="s">
        <v>1886</v>
      </c>
      <c r="AI2852" s="182">
        <v>290</v>
      </c>
      <c r="AJ2852" s="181" t="s">
        <v>3093</v>
      </c>
      <c r="AK2852" s="181" t="s">
        <v>1886</v>
      </c>
      <c r="AL2852" s="181" t="s">
        <v>1886</v>
      </c>
      <c r="AO2852" s="181"/>
      <c r="AQ2852">
        <v>10</v>
      </c>
      <c r="AR2852" s="182">
        <v>40</v>
      </c>
      <c r="AS2852" s="183" t="s">
        <v>1885</v>
      </c>
      <c r="AT2852">
        <v>0</v>
      </c>
      <c r="AU2852">
        <v>0</v>
      </c>
      <c r="AV2852" s="182">
        <v>0</v>
      </c>
      <c r="AW2852" s="184">
        <v>0</v>
      </c>
      <c r="AX2852" s="183" t="s">
        <v>1884</v>
      </c>
      <c r="AY2852" s="184">
        <v>0</v>
      </c>
      <c r="AZ2852">
        <v>0</v>
      </c>
      <c r="BA2852">
        <v>0</v>
      </c>
      <c r="BB2852">
        <v>0</v>
      </c>
      <c r="BC2852" s="182">
        <v>11247</v>
      </c>
      <c r="BD2852" t="s">
        <v>1886</v>
      </c>
      <c r="BE2852" t="s">
        <v>1886</v>
      </c>
      <c r="BF2852" t="s">
        <v>1886</v>
      </c>
      <c r="BG2852" s="181" t="s">
        <v>1886</v>
      </c>
      <c r="BH2852">
        <v>0</v>
      </c>
      <c r="BI2852" s="184">
        <v>0</v>
      </c>
      <c r="BJ2852" s="182">
        <v>0</v>
      </c>
      <c r="BK2852" s="181" t="s">
        <v>1886</v>
      </c>
      <c r="BL2852">
        <v>0</v>
      </c>
      <c r="BM2852">
        <v>0</v>
      </c>
      <c r="BN2852">
        <v>0</v>
      </c>
    </row>
    <row r="2853" spans="1:66" x14ac:dyDescent="0.25">
      <c r="A2853">
        <v>11248</v>
      </c>
      <c r="B2853" t="s">
        <v>7019</v>
      </c>
      <c r="C2853">
        <v>16</v>
      </c>
      <c r="D2853">
        <v>0</v>
      </c>
      <c r="E2853">
        <v>0</v>
      </c>
      <c r="F2853" t="s">
        <v>1884</v>
      </c>
      <c r="G2853" t="s">
        <v>1885</v>
      </c>
      <c r="H2853" t="s">
        <v>1884</v>
      </c>
      <c r="I2853" t="s">
        <v>1884</v>
      </c>
      <c r="J2853" t="s">
        <v>1884</v>
      </c>
      <c r="K2853" t="s">
        <v>1884</v>
      </c>
      <c r="L2853" t="s">
        <v>1884</v>
      </c>
      <c r="M2853" s="180">
        <v>46007</v>
      </c>
      <c r="N2853" t="s">
        <v>1886</v>
      </c>
      <c r="O2853" t="s">
        <v>1886</v>
      </c>
      <c r="P2853" t="s">
        <v>7020</v>
      </c>
      <c r="Q2853">
        <v>0</v>
      </c>
      <c r="R2853">
        <v>0</v>
      </c>
      <c r="S2853" t="s">
        <v>1886</v>
      </c>
      <c r="T2853" t="s">
        <v>1886</v>
      </c>
      <c r="U2853">
        <v>0</v>
      </c>
      <c r="V2853" t="s">
        <v>1886</v>
      </c>
      <c r="W2853">
        <v>0</v>
      </c>
      <c r="X2853">
        <v>0</v>
      </c>
      <c r="Y2853">
        <v>0</v>
      </c>
      <c r="Z2853" t="s">
        <v>1884</v>
      </c>
      <c r="AA2853" t="s">
        <v>1884</v>
      </c>
      <c r="AB2853" t="s">
        <v>1884</v>
      </c>
      <c r="AC2853">
        <v>0</v>
      </c>
      <c r="AD2853">
        <v>0</v>
      </c>
      <c r="AE2853">
        <v>0</v>
      </c>
      <c r="AF2853">
        <v>0</v>
      </c>
      <c r="AG2853" t="s">
        <v>1884</v>
      </c>
      <c r="AH2853" s="181" t="s">
        <v>1886</v>
      </c>
      <c r="AI2853" s="182">
        <v>210</v>
      </c>
      <c r="AJ2853" s="181" t="s">
        <v>2010</v>
      </c>
      <c r="AK2853" s="181" t="s">
        <v>1886</v>
      </c>
      <c r="AL2853" s="181" t="s">
        <v>1886</v>
      </c>
      <c r="AO2853" s="181"/>
      <c r="AQ2853">
        <v>10</v>
      </c>
      <c r="AR2853" s="182">
        <v>40</v>
      </c>
      <c r="AS2853" s="183" t="s">
        <v>1885</v>
      </c>
      <c r="AT2853">
        <v>0</v>
      </c>
      <c r="AU2853">
        <v>0</v>
      </c>
      <c r="AV2853" s="182">
        <v>0</v>
      </c>
      <c r="AW2853" s="184">
        <v>0</v>
      </c>
      <c r="AX2853" s="183" t="s">
        <v>1884</v>
      </c>
      <c r="AY2853" s="184">
        <v>0</v>
      </c>
      <c r="AZ2853">
        <v>0</v>
      </c>
      <c r="BA2853">
        <v>0</v>
      </c>
      <c r="BB2853">
        <v>0</v>
      </c>
      <c r="BC2853" s="182">
        <v>11248</v>
      </c>
      <c r="BD2853" t="s">
        <v>1886</v>
      </c>
      <c r="BE2853" t="s">
        <v>1886</v>
      </c>
      <c r="BF2853" t="s">
        <v>1886</v>
      </c>
      <c r="BG2853" s="181" t="s">
        <v>1886</v>
      </c>
      <c r="BH2853">
        <v>0</v>
      </c>
      <c r="BI2853" s="184">
        <v>0</v>
      </c>
      <c r="BJ2853" s="182">
        <v>0</v>
      </c>
      <c r="BK2853" s="181" t="s">
        <v>1886</v>
      </c>
      <c r="BL2853">
        <v>0</v>
      </c>
      <c r="BM2853">
        <v>0</v>
      </c>
      <c r="BN2853">
        <v>0</v>
      </c>
    </row>
    <row r="2854" spans="1:66" x14ac:dyDescent="0.25">
      <c r="A2854">
        <v>11249</v>
      </c>
      <c r="B2854" t="s">
        <v>7021</v>
      </c>
      <c r="C2854">
        <v>30</v>
      </c>
      <c r="D2854">
        <v>0</v>
      </c>
      <c r="E2854">
        <v>0</v>
      </c>
      <c r="F2854" t="s">
        <v>1884</v>
      </c>
      <c r="G2854" t="s">
        <v>1885</v>
      </c>
      <c r="H2854" t="s">
        <v>1884</v>
      </c>
      <c r="I2854" t="s">
        <v>1884</v>
      </c>
      <c r="J2854" t="s">
        <v>1884</v>
      </c>
      <c r="K2854" t="s">
        <v>1884</v>
      </c>
      <c r="L2854" t="s">
        <v>1884</v>
      </c>
      <c r="M2854" s="180">
        <v>46007</v>
      </c>
      <c r="N2854" t="s">
        <v>1886</v>
      </c>
      <c r="O2854" t="s">
        <v>1886</v>
      </c>
      <c r="P2854" t="s">
        <v>7022</v>
      </c>
      <c r="Q2854">
        <v>0</v>
      </c>
      <c r="R2854">
        <v>0</v>
      </c>
      <c r="S2854" t="s">
        <v>1886</v>
      </c>
      <c r="T2854" t="s">
        <v>1886</v>
      </c>
      <c r="U2854">
        <v>0</v>
      </c>
      <c r="V2854" t="s">
        <v>1886</v>
      </c>
      <c r="W2854">
        <v>0</v>
      </c>
      <c r="X2854">
        <v>0</v>
      </c>
      <c r="Y2854">
        <v>0</v>
      </c>
      <c r="Z2854" t="s">
        <v>1884</v>
      </c>
      <c r="AA2854" t="s">
        <v>1884</v>
      </c>
      <c r="AB2854" t="s">
        <v>1884</v>
      </c>
      <c r="AC2854">
        <v>0</v>
      </c>
      <c r="AD2854">
        <v>0</v>
      </c>
      <c r="AE2854">
        <v>0</v>
      </c>
      <c r="AF2854">
        <v>0</v>
      </c>
      <c r="AG2854" t="s">
        <v>1884</v>
      </c>
      <c r="AH2854" s="181" t="s">
        <v>1886</v>
      </c>
      <c r="AI2854" s="182">
        <v>210</v>
      </c>
      <c r="AJ2854" s="181" t="s">
        <v>2010</v>
      </c>
      <c r="AK2854" s="181" t="s">
        <v>1886</v>
      </c>
      <c r="AL2854" s="181" t="s">
        <v>1886</v>
      </c>
      <c r="AO2854" s="181"/>
      <c r="AQ2854">
        <v>10</v>
      </c>
      <c r="AR2854" s="182">
        <v>40</v>
      </c>
      <c r="AS2854" s="183" t="s">
        <v>1885</v>
      </c>
      <c r="AT2854">
        <v>0</v>
      </c>
      <c r="AU2854">
        <v>0</v>
      </c>
      <c r="AV2854" s="182">
        <v>0</v>
      </c>
      <c r="AW2854" s="184">
        <v>0</v>
      </c>
      <c r="AX2854" s="183" t="s">
        <v>1884</v>
      </c>
      <c r="AY2854" s="184">
        <v>0</v>
      </c>
      <c r="AZ2854">
        <v>0</v>
      </c>
      <c r="BA2854">
        <v>0</v>
      </c>
      <c r="BB2854">
        <v>0</v>
      </c>
      <c r="BC2854" s="182">
        <v>11249</v>
      </c>
      <c r="BD2854" t="s">
        <v>1886</v>
      </c>
      <c r="BE2854" t="s">
        <v>1886</v>
      </c>
      <c r="BF2854" t="s">
        <v>1886</v>
      </c>
      <c r="BG2854" s="181" t="s">
        <v>1886</v>
      </c>
      <c r="BH2854">
        <v>0</v>
      </c>
      <c r="BI2854" s="184">
        <v>0</v>
      </c>
      <c r="BJ2854" s="182">
        <v>0</v>
      </c>
      <c r="BK2854" s="181" t="s">
        <v>1886</v>
      </c>
      <c r="BL2854">
        <v>0</v>
      </c>
      <c r="BM2854">
        <v>0</v>
      </c>
      <c r="BN2854">
        <v>0</v>
      </c>
    </row>
    <row r="2855" spans="1:66" x14ac:dyDescent="0.25">
      <c r="A2855">
        <v>11250</v>
      </c>
      <c r="B2855" t="s">
        <v>7023</v>
      </c>
      <c r="C2855">
        <v>40</v>
      </c>
      <c r="D2855">
        <v>0</v>
      </c>
      <c r="E2855">
        <v>0</v>
      </c>
      <c r="F2855" t="s">
        <v>1884</v>
      </c>
      <c r="G2855" t="s">
        <v>1885</v>
      </c>
      <c r="H2855" t="s">
        <v>1884</v>
      </c>
      <c r="I2855" t="s">
        <v>1884</v>
      </c>
      <c r="J2855" t="s">
        <v>1884</v>
      </c>
      <c r="K2855" t="s">
        <v>1884</v>
      </c>
      <c r="L2855" t="s">
        <v>1884</v>
      </c>
      <c r="M2855" s="180">
        <v>46009</v>
      </c>
      <c r="N2855" t="s">
        <v>1886</v>
      </c>
      <c r="O2855" t="s">
        <v>1886</v>
      </c>
      <c r="P2855" t="s">
        <v>7024</v>
      </c>
      <c r="Q2855">
        <v>0</v>
      </c>
      <c r="R2855">
        <v>0</v>
      </c>
      <c r="S2855" t="s">
        <v>1886</v>
      </c>
      <c r="T2855" t="s">
        <v>1886</v>
      </c>
      <c r="U2855">
        <v>0</v>
      </c>
      <c r="V2855" t="s">
        <v>1886</v>
      </c>
      <c r="W2855">
        <v>0</v>
      </c>
      <c r="X2855">
        <v>0</v>
      </c>
      <c r="Y2855">
        <v>0</v>
      </c>
      <c r="Z2855" t="s">
        <v>1884</v>
      </c>
      <c r="AA2855" t="s">
        <v>1884</v>
      </c>
      <c r="AB2855" t="s">
        <v>1884</v>
      </c>
      <c r="AC2855">
        <v>0</v>
      </c>
      <c r="AD2855">
        <v>0</v>
      </c>
      <c r="AE2855">
        <v>0</v>
      </c>
      <c r="AF2855">
        <v>0</v>
      </c>
      <c r="AG2855" t="s">
        <v>1884</v>
      </c>
      <c r="AH2855" s="181" t="s">
        <v>1886</v>
      </c>
      <c r="AI2855" s="182">
        <v>111</v>
      </c>
      <c r="AJ2855" s="181" t="s">
        <v>2109</v>
      </c>
      <c r="AK2855" s="181" t="s">
        <v>1886</v>
      </c>
      <c r="AL2855" s="181" t="s">
        <v>1886</v>
      </c>
      <c r="AO2855" s="181"/>
      <c r="AQ2855">
        <v>10</v>
      </c>
      <c r="AR2855" s="182">
        <v>40</v>
      </c>
      <c r="AS2855" s="183" t="s">
        <v>1885</v>
      </c>
      <c r="AT2855">
        <v>0</v>
      </c>
      <c r="AU2855">
        <v>0</v>
      </c>
      <c r="AV2855" s="182">
        <v>0</v>
      </c>
      <c r="AW2855" s="184">
        <v>0</v>
      </c>
      <c r="AX2855" s="183" t="s">
        <v>1884</v>
      </c>
      <c r="AY2855" s="184">
        <v>0</v>
      </c>
      <c r="AZ2855">
        <v>0</v>
      </c>
      <c r="BA2855">
        <v>0</v>
      </c>
      <c r="BB2855">
        <v>0</v>
      </c>
      <c r="BC2855" s="182">
        <v>11250</v>
      </c>
      <c r="BD2855" t="s">
        <v>1886</v>
      </c>
      <c r="BE2855" t="s">
        <v>1886</v>
      </c>
      <c r="BF2855" t="s">
        <v>1886</v>
      </c>
      <c r="BG2855" s="181" t="s">
        <v>1886</v>
      </c>
      <c r="BH2855">
        <v>0</v>
      </c>
      <c r="BI2855" s="184">
        <v>0</v>
      </c>
      <c r="BJ2855" s="182">
        <v>0</v>
      </c>
      <c r="BK2855" s="181" t="s">
        <v>1886</v>
      </c>
      <c r="BL2855">
        <v>0</v>
      </c>
      <c r="BM2855">
        <v>0</v>
      </c>
      <c r="BN2855">
        <v>0</v>
      </c>
    </row>
    <row r="2856" spans="1:66" x14ac:dyDescent="0.25">
      <c r="A2856">
        <v>11251</v>
      </c>
      <c r="B2856" t="s">
        <v>7025</v>
      </c>
      <c r="C2856">
        <v>1</v>
      </c>
      <c r="D2856">
        <v>0</v>
      </c>
      <c r="E2856">
        <v>0</v>
      </c>
      <c r="F2856" t="s">
        <v>1884</v>
      </c>
      <c r="G2856" t="s">
        <v>1884</v>
      </c>
      <c r="H2856" t="s">
        <v>1884</v>
      </c>
      <c r="I2856" t="s">
        <v>1884</v>
      </c>
      <c r="J2856" t="s">
        <v>1884</v>
      </c>
      <c r="K2856" t="s">
        <v>1884</v>
      </c>
      <c r="L2856" t="s">
        <v>1884</v>
      </c>
      <c r="M2856" s="180">
        <v>46009</v>
      </c>
      <c r="N2856" t="s">
        <v>3315</v>
      </c>
      <c r="O2856" t="s">
        <v>1886</v>
      </c>
      <c r="P2856" t="s">
        <v>1886</v>
      </c>
      <c r="Q2856">
        <v>0</v>
      </c>
      <c r="R2856">
        <v>0</v>
      </c>
      <c r="S2856" t="s">
        <v>1886</v>
      </c>
      <c r="T2856" t="s">
        <v>1886</v>
      </c>
      <c r="U2856">
        <v>0</v>
      </c>
      <c r="V2856" t="s">
        <v>1886</v>
      </c>
      <c r="W2856">
        <v>0</v>
      </c>
      <c r="X2856">
        <v>0</v>
      </c>
      <c r="Y2856">
        <v>0</v>
      </c>
      <c r="Z2856" t="s">
        <v>1884</v>
      </c>
      <c r="AA2856" t="s">
        <v>1884</v>
      </c>
      <c r="AB2856" t="s">
        <v>1884</v>
      </c>
      <c r="AC2856">
        <v>0</v>
      </c>
      <c r="AD2856">
        <v>0</v>
      </c>
      <c r="AE2856">
        <v>0</v>
      </c>
      <c r="AF2856">
        <v>0</v>
      </c>
      <c r="AG2856" t="s">
        <v>1884</v>
      </c>
      <c r="AH2856" s="181" t="s">
        <v>1886</v>
      </c>
      <c r="AI2856" s="182">
        <v>111</v>
      </c>
      <c r="AJ2856" s="181" t="s">
        <v>2109</v>
      </c>
      <c r="AK2856" s="181" t="s">
        <v>7026</v>
      </c>
      <c r="AL2856" s="181" t="s">
        <v>1886</v>
      </c>
      <c r="AO2856" s="181"/>
      <c r="AQ2856">
        <v>10</v>
      </c>
      <c r="AR2856" s="182">
        <v>40</v>
      </c>
      <c r="AS2856" s="183" t="s">
        <v>1884</v>
      </c>
      <c r="AT2856">
        <v>0</v>
      </c>
      <c r="AU2856">
        <v>0</v>
      </c>
      <c r="AV2856" s="182">
        <v>0</v>
      </c>
      <c r="AW2856" s="184">
        <v>0</v>
      </c>
      <c r="AX2856" s="183" t="s">
        <v>1884</v>
      </c>
      <c r="AY2856" s="184">
        <v>0</v>
      </c>
      <c r="AZ2856">
        <v>0</v>
      </c>
      <c r="BA2856">
        <v>0</v>
      </c>
      <c r="BB2856">
        <v>0</v>
      </c>
      <c r="BC2856" s="182">
        <v>11251</v>
      </c>
      <c r="BD2856" t="s">
        <v>1886</v>
      </c>
      <c r="BE2856" t="s">
        <v>1886</v>
      </c>
      <c r="BF2856" t="s">
        <v>1886</v>
      </c>
      <c r="BG2856" s="181" t="s">
        <v>1886</v>
      </c>
      <c r="BH2856">
        <v>0</v>
      </c>
      <c r="BI2856" s="184">
        <v>0</v>
      </c>
      <c r="BJ2856" s="182">
        <v>0</v>
      </c>
      <c r="BK2856" s="181" t="s">
        <v>1886</v>
      </c>
      <c r="BL2856">
        <v>0</v>
      </c>
      <c r="BM2856">
        <v>0</v>
      </c>
      <c r="BN2856">
        <v>0</v>
      </c>
    </row>
    <row r="2857" spans="1:66" x14ac:dyDescent="0.25">
      <c r="A2857">
        <v>11252</v>
      </c>
      <c r="B2857" t="s">
        <v>7027</v>
      </c>
      <c r="C2857">
        <v>1</v>
      </c>
      <c r="D2857">
        <v>0</v>
      </c>
      <c r="E2857">
        <v>0</v>
      </c>
      <c r="F2857" t="s">
        <v>1884</v>
      </c>
      <c r="G2857" t="s">
        <v>1884</v>
      </c>
      <c r="H2857" t="s">
        <v>1884</v>
      </c>
      <c r="I2857" t="s">
        <v>1884</v>
      </c>
      <c r="J2857" t="s">
        <v>1884</v>
      </c>
      <c r="K2857" t="s">
        <v>1884</v>
      </c>
      <c r="L2857" t="s">
        <v>1884</v>
      </c>
      <c r="M2857" s="180">
        <v>46009</v>
      </c>
      <c r="N2857" t="s">
        <v>3315</v>
      </c>
      <c r="O2857" t="s">
        <v>1886</v>
      </c>
      <c r="P2857" t="s">
        <v>1886</v>
      </c>
      <c r="Q2857">
        <v>0</v>
      </c>
      <c r="R2857">
        <v>0</v>
      </c>
      <c r="S2857" t="s">
        <v>1886</v>
      </c>
      <c r="T2857" t="s">
        <v>1886</v>
      </c>
      <c r="U2857">
        <v>0</v>
      </c>
      <c r="V2857" t="s">
        <v>1886</v>
      </c>
      <c r="W2857">
        <v>0</v>
      </c>
      <c r="X2857">
        <v>0</v>
      </c>
      <c r="Y2857">
        <v>0</v>
      </c>
      <c r="Z2857" t="s">
        <v>1884</v>
      </c>
      <c r="AA2857" t="s">
        <v>1884</v>
      </c>
      <c r="AB2857" t="s">
        <v>1884</v>
      </c>
      <c r="AC2857">
        <v>0</v>
      </c>
      <c r="AD2857">
        <v>0</v>
      </c>
      <c r="AE2857">
        <v>0</v>
      </c>
      <c r="AF2857">
        <v>0</v>
      </c>
      <c r="AG2857" t="s">
        <v>1884</v>
      </c>
      <c r="AH2857" s="181" t="s">
        <v>1886</v>
      </c>
      <c r="AI2857" s="182">
        <v>111</v>
      </c>
      <c r="AJ2857" s="181" t="s">
        <v>2109</v>
      </c>
      <c r="AK2857" s="181" t="s">
        <v>1996</v>
      </c>
      <c r="AL2857" s="181" t="s">
        <v>1886</v>
      </c>
      <c r="AO2857" s="181"/>
      <c r="AQ2857">
        <v>10</v>
      </c>
      <c r="AR2857" s="182">
        <v>40</v>
      </c>
      <c r="AS2857" s="183" t="s">
        <v>1884</v>
      </c>
      <c r="AT2857">
        <v>0</v>
      </c>
      <c r="AU2857">
        <v>0</v>
      </c>
      <c r="AV2857" s="182">
        <v>0</v>
      </c>
      <c r="AW2857" s="184">
        <v>0</v>
      </c>
      <c r="AX2857" s="183" t="s">
        <v>1884</v>
      </c>
      <c r="AY2857" s="184">
        <v>0</v>
      </c>
      <c r="AZ2857">
        <v>0</v>
      </c>
      <c r="BA2857">
        <v>0</v>
      </c>
      <c r="BB2857">
        <v>0</v>
      </c>
      <c r="BC2857" s="182">
        <v>11252</v>
      </c>
      <c r="BD2857" t="s">
        <v>1886</v>
      </c>
      <c r="BE2857" t="s">
        <v>1886</v>
      </c>
      <c r="BF2857" t="s">
        <v>1886</v>
      </c>
      <c r="BG2857" s="181" t="s">
        <v>1886</v>
      </c>
      <c r="BH2857">
        <v>0</v>
      </c>
      <c r="BI2857" s="184">
        <v>0</v>
      </c>
      <c r="BJ2857" s="182">
        <v>0</v>
      </c>
      <c r="BK2857" s="181" t="s">
        <v>1886</v>
      </c>
      <c r="BL2857">
        <v>0</v>
      </c>
      <c r="BM2857">
        <v>0</v>
      </c>
      <c r="BN2857">
        <v>0</v>
      </c>
    </row>
    <row r="2858" spans="1:66" x14ac:dyDescent="0.25">
      <c r="A2858">
        <v>11253</v>
      </c>
      <c r="B2858" t="s">
        <v>1055</v>
      </c>
      <c r="C2858">
        <v>60</v>
      </c>
      <c r="D2858">
        <v>0</v>
      </c>
      <c r="E2858">
        <v>0</v>
      </c>
      <c r="F2858" t="s">
        <v>1884</v>
      </c>
      <c r="G2858" t="s">
        <v>1885</v>
      </c>
      <c r="H2858" t="s">
        <v>1884</v>
      </c>
      <c r="I2858" t="s">
        <v>1884</v>
      </c>
      <c r="J2858" t="s">
        <v>1884</v>
      </c>
      <c r="K2858" t="s">
        <v>1884</v>
      </c>
      <c r="L2858" t="s">
        <v>1884</v>
      </c>
      <c r="M2858" s="180">
        <v>46010</v>
      </c>
      <c r="N2858" t="s">
        <v>1886</v>
      </c>
      <c r="O2858" t="s">
        <v>1886</v>
      </c>
      <c r="P2858" t="s">
        <v>7028</v>
      </c>
      <c r="Q2858">
        <v>0</v>
      </c>
      <c r="R2858">
        <v>0</v>
      </c>
      <c r="S2858" t="s">
        <v>1886</v>
      </c>
      <c r="T2858" t="s">
        <v>1886</v>
      </c>
      <c r="U2858">
        <v>0</v>
      </c>
      <c r="V2858" t="s">
        <v>1886</v>
      </c>
      <c r="W2858">
        <v>0</v>
      </c>
      <c r="X2858">
        <v>0</v>
      </c>
      <c r="Y2858">
        <v>0</v>
      </c>
      <c r="Z2858" t="s">
        <v>1884</v>
      </c>
      <c r="AA2858" t="s">
        <v>1884</v>
      </c>
      <c r="AB2858" t="s">
        <v>1884</v>
      </c>
      <c r="AC2858">
        <v>0</v>
      </c>
      <c r="AD2858">
        <v>0</v>
      </c>
      <c r="AE2858">
        <v>0</v>
      </c>
      <c r="AF2858">
        <v>0</v>
      </c>
      <c r="AG2858" t="s">
        <v>1884</v>
      </c>
      <c r="AH2858" s="181" t="s">
        <v>1886</v>
      </c>
      <c r="AI2858" s="182">
        <v>47</v>
      </c>
      <c r="AJ2858" s="181" t="s">
        <v>2015</v>
      </c>
      <c r="AK2858" s="181" t="s">
        <v>1886</v>
      </c>
      <c r="AL2858" s="181" t="s">
        <v>1886</v>
      </c>
      <c r="AO2858" s="181"/>
      <c r="AQ2858">
        <v>10</v>
      </c>
      <c r="AR2858" s="182">
        <v>40</v>
      </c>
      <c r="AS2858" s="183" t="s">
        <v>1885</v>
      </c>
      <c r="AT2858">
        <v>0</v>
      </c>
      <c r="AU2858">
        <v>0</v>
      </c>
      <c r="AV2858" s="182">
        <v>0</v>
      </c>
      <c r="AW2858" s="184">
        <v>0</v>
      </c>
      <c r="AX2858" s="183" t="s">
        <v>1884</v>
      </c>
      <c r="AY2858" s="184">
        <v>0</v>
      </c>
      <c r="AZ2858">
        <v>0</v>
      </c>
      <c r="BA2858">
        <v>0</v>
      </c>
      <c r="BB2858">
        <v>0</v>
      </c>
      <c r="BC2858" s="182">
        <v>11253</v>
      </c>
      <c r="BD2858" t="s">
        <v>1886</v>
      </c>
      <c r="BE2858" t="s">
        <v>1886</v>
      </c>
      <c r="BF2858" t="s">
        <v>1886</v>
      </c>
      <c r="BG2858" s="181" t="s">
        <v>1886</v>
      </c>
      <c r="BH2858">
        <v>0</v>
      </c>
      <c r="BI2858" s="184">
        <v>0</v>
      </c>
      <c r="BJ2858" s="182">
        <v>0</v>
      </c>
      <c r="BK2858" s="181" t="s">
        <v>1886</v>
      </c>
      <c r="BL2858">
        <v>0</v>
      </c>
      <c r="BM2858">
        <v>0</v>
      </c>
      <c r="BN2858">
        <v>0</v>
      </c>
    </row>
    <row r="2859" spans="1:66" x14ac:dyDescent="0.25">
      <c r="A2859">
        <v>11254</v>
      </c>
      <c r="B2859" t="s">
        <v>7029</v>
      </c>
      <c r="C2859">
        <v>12</v>
      </c>
      <c r="D2859">
        <v>0</v>
      </c>
      <c r="E2859">
        <v>0</v>
      </c>
      <c r="F2859" t="s">
        <v>1884</v>
      </c>
      <c r="G2859" t="s">
        <v>1885</v>
      </c>
      <c r="H2859" t="s">
        <v>1884</v>
      </c>
      <c r="I2859" t="s">
        <v>1884</v>
      </c>
      <c r="J2859" t="s">
        <v>1884</v>
      </c>
      <c r="K2859" t="s">
        <v>1884</v>
      </c>
      <c r="L2859" t="s">
        <v>1884</v>
      </c>
      <c r="M2859" s="180">
        <v>46014</v>
      </c>
      <c r="N2859" t="s">
        <v>1886</v>
      </c>
      <c r="O2859" t="s">
        <v>1886</v>
      </c>
      <c r="P2859" t="s">
        <v>1886</v>
      </c>
      <c r="Q2859">
        <v>0</v>
      </c>
      <c r="R2859">
        <v>0</v>
      </c>
      <c r="S2859" t="s">
        <v>1886</v>
      </c>
      <c r="T2859" t="s">
        <v>1886</v>
      </c>
      <c r="U2859">
        <v>0</v>
      </c>
      <c r="V2859" t="s">
        <v>1886</v>
      </c>
      <c r="W2859">
        <v>0</v>
      </c>
      <c r="X2859">
        <v>0</v>
      </c>
      <c r="Y2859">
        <v>0</v>
      </c>
      <c r="Z2859" t="s">
        <v>1884</v>
      </c>
      <c r="AA2859" t="s">
        <v>1884</v>
      </c>
      <c r="AB2859" t="s">
        <v>1884</v>
      </c>
      <c r="AC2859">
        <v>0</v>
      </c>
      <c r="AD2859">
        <v>0</v>
      </c>
      <c r="AE2859">
        <v>0</v>
      </c>
      <c r="AF2859">
        <v>0</v>
      </c>
      <c r="AG2859" t="s">
        <v>1884</v>
      </c>
      <c r="AH2859" s="181" t="s">
        <v>1886</v>
      </c>
      <c r="AI2859" s="182">
        <v>26</v>
      </c>
      <c r="AJ2859" s="181" t="s">
        <v>1902</v>
      </c>
      <c r="AK2859" s="181" t="s">
        <v>1886</v>
      </c>
      <c r="AL2859" s="181" t="s">
        <v>1886</v>
      </c>
      <c r="AO2859" s="181"/>
      <c r="AQ2859">
        <v>10</v>
      </c>
      <c r="AR2859" s="182">
        <v>40</v>
      </c>
      <c r="AS2859" s="183" t="s">
        <v>1885</v>
      </c>
      <c r="AT2859">
        <v>0</v>
      </c>
      <c r="AU2859">
        <v>0</v>
      </c>
      <c r="AV2859" s="182">
        <v>0</v>
      </c>
      <c r="AW2859" s="184">
        <v>0</v>
      </c>
      <c r="AX2859" s="183" t="s">
        <v>1884</v>
      </c>
      <c r="AY2859" s="184">
        <v>0</v>
      </c>
      <c r="AZ2859">
        <v>0</v>
      </c>
      <c r="BA2859">
        <v>0</v>
      </c>
      <c r="BB2859">
        <v>0</v>
      </c>
      <c r="BC2859" s="182">
        <v>11254</v>
      </c>
      <c r="BD2859" t="s">
        <v>1886</v>
      </c>
      <c r="BE2859" t="s">
        <v>1886</v>
      </c>
      <c r="BF2859" t="s">
        <v>1886</v>
      </c>
      <c r="BG2859" s="181" t="s">
        <v>1886</v>
      </c>
      <c r="BH2859">
        <v>0</v>
      </c>
      <c r="BI2859" s="184">
        <v>0</v>
      </c>
      <c r="BJ2859" s="182">
        <v>0</v>
      </c>
      <c r="BK2859" s="181" t="s">
        <v>1886</v>
      </c>
      <c r="BL2859">
        <v>0</v>
      </c>
      <c r="BM2859">
        <v>0</v>
      </c>
      <c r="BN2859">
        <v>0</v>
      </c>
    </row>
    <row r="2860" spans="1:66" x14ac:dyDescent="0.25">
      <c r="A2860">
        <v>11255</v>
      </c>
      <c r="B2860" t="s">
        <v>7030</v>
      </c>
      <c r="C2860">
        <v>12</v>
      </c>
      <c r="D2860">
        <v>0</v>
      </c>
      <c r="E2860">
        <v>0</v>
      </c>
      <c r="F2860" t="s">
        <v>1884</v>
      </c>
      <c r="G2860" t="s">
        <v>1885</v>
      </c>
      <c r="H2860" t="s">
        <v>1884</v>
      </c>
      <c r="I2860" t="s">
        <v>1884</v>
      </c>
      <c r="J2860" t="s">
        <v>1884</v>
      </c>
      <c r="K2860" t="s">
        <v>1884</v>
      </c>
      <c r="L2860" t="s">
        <v>1884</v>
      </c>
      <c r="M2860" s="180">
        <v>46014</v>
      </c>
      <c r="N2860" t="s">
        <v>1886</v>
      </c>
      <c r="O2860" t="s">
        <v>1886</v>
      </c>
      <c r="P2860" t="s">
        <v>7031</v>
      </c>
      <c r="Q2860">
        <v>0</v>
      </c>
      <c r="R2860">
        <v>0</v>
      </c>
      <c r="S2860" t="s">
        <v>1886</v>
      </c>
      <c r="T2860" t="s">
        <v>1886</v>
      </c>
      <c r="U2860">
        <v>0</v>
      </c>
      <c r="V2860" t="s">
        <v>1886</v>
      </c>
      <c r="W2860">
        <v>0</v>
      </c>
      <c r="X2860">
        <v>0</v>
      </c>
      <c r="Y2860">
        <v>0</v>
      </c>
      <c r="Z2860" t="s">
        <v>1884</v>
      </c>
      <c r="AA2860" t="s">
        <v>1884</v>
      </c>
      <c r="AB2860" t="s">
        <v>1884</v>
      </c>
      <c r="AC2860">
        <v>0</v>
      </c>
      <c r="AD2860">
        <v>0</v>
      </c>
      <c r="AE2860">
        <v>0</v>
      </c>
      <c r="AF2860">
        <v>0</v>
      </c>
      <c r="AG2860" t="s">
        <v>1884</v>
      </c>
      <c r="AH2860" s="181" t="s">
        <v>1886</v>
      </c>
      <c r="AI2860" s="182">
        <v>26</v>
      </c>
      <c r="AJ2860" s="181" t="s">
        <v>1902</v>
      </c>
      <c r="AK2860" s="181" t="s">
        <v>1886</v>
      </c>
      <c r="AL2860" s="181" t="s">
        <v>1886</v>
      </c>
      <c r="AO2860" s="181"/>
      <c r="AQ2860">
        <v>10</v>
      </c>
      <c r="AR2860" s="182">
        <v>40</v>
      </c>
      <c r="AS2860" s="183" t="s">
        <v>1885</v>
      </c>
      <c r="AT2860">
        <v>0</v>
      </c>
      <c r="AU2860">
        <v>0</v>
      </c>
      <c r="AV2860" s="182">
        <v>0</v>
      </c>
      <c r="AW2860" s="184">
        <v>0</v>
      </c>
      <c r="AX2860" s="183" t="s">
        <v>1884</v>
      </c>
      <c r="AY2860" s="184">
        <v>0</v>
      </c>
      <c r="AZ2860">
        <v>0</v>
      </c>
      <c r="BA2860">
        <v>0</v>
      </c>
      <c r="BB2860">
        <v>0</v>
      </c>
      <c r="BC2860" s="182">
        <v>11255</v>
      </c>
      <c r="BD2860" t="s">
        <v>1886</v>
      </c>
      <c r="BE2860" t="s">
        <v>1886</v>
      </c>
      <c r="BF2860" t="s">
        <v>1886</v>
      </c>
      <c r="BG2860" s="181" t="s">
        <v>1886</v>
      </c>
      <c r="BH2860">
        <v>0</v>
      </c>
      <c r="BI2860" s="184">
        <v>0</v>
      </c>
      <c r="BJ2860" s="182">
        <v>0</v>
      </c>
      <c r="BK2860" s="181" t="s">
        <v>1886</v>
      </c>
      <c r="BL2860">
        <v>0</v>
      </c>
      <c r="BM2860">
        <v>0</v>
      </c>
      <c r="BN2860">
        <v>0</v>
      </c>
    </row>
    <row r="2861" spans="1:66" x14ac:dyDescent="0.25">
      <c r="A2861">
        <v>11256</v>
      </c>
      <c r="B2861" t="s">
        <v>7032</v>
      </c>
      <c r="C2861">
        <v>12</v>
      </c>
      <c r="D2861">
        <v>0</v>
      </c>
      <c r="E2861">
        <v>0</v>
      </c>
      <c r="F2861" t="s">
        <v>1884</v>
      </c>
      <c r="G2861" t="s">
        <v>1885</v>
      </c>
      <c r="H2861" t="s">
        <v>1884</v>
      </c>
      <c r="I2861" t="s">
        <v>1884</v>
      </c>
      <c r="J2861" t="s">
        <v>1884</v>
      </c>
      <c r="K2861" t="s">
        <v>1884</v>
      </c>
      <c r="L2861" t="s">
        <v>1884</v>
      </c>
      <c r="M2861" s="180">
        <v>46015</v>
      </c>
      <c r="N2861" t="s">
        <v>1886</v>
      </c>
      <c r="O2861" t="s">
        <v>1886</v>
      </c>
      <c r="P2861" t="s">
        <v>7033</v>
      </c>
      <c r="Q2861">
        <v>0</v>
      </c>
      <c r="R2861">
        <v>0</v>
      </c>
      <c r="S2861" t="s">
        <v>1886</v>
      </c>
      <c r="T2861" t="s">
        <v>1886</v>
      </c>
      <c r="U2861">
        <v>0</v>
      </c>
      <c r="V2861" t="s">
        <v>1886</v>
      </c>
      <c r="W2861">
        <v>0</v>
      </c>
      <c r="X2861">
        <v>0</v>
      </c>
      <c r="Y2861">
        <v>0</v>
      </c>
      <c r="Z2861" t="s">
        <v>1884</v>
      </c>
      <c r="AA2861" t="s">
        <v>1884</v>
      </c>
      <c r="AB2861" t="s">
        <v>1884</v>
      </c>
      <c r="AC2861">
        <v>0</v>
      </c>
      <c r="AD2861">
        <v>0</v>
      </c>
      <c r="AE2861">
        <v>0</v>
      </c>
      <c r="AF2861">
        <v>0</v>
      </c>
      <c r="AG2861" t="s">
        <v>1884</v>
      </c>
      <c r="AH2861" s="181" t="s">
        <v>1886</v>
      </c>
      <c r="AI2861" s="182">
        <v>46</v>
      </c>
      <c r="AJ2861" s="181" t="s">
        <v>1935</v>
      </c>
      <c r="AK2861" s="181" t="s">
        <v>1886</v>
      </c>
      <c r="AL2861" s="181" t="s">
        <v>1886</v>
      </c>
      <c r="AO2861" s="181"/>
      <c r="AQ2861">
        <v>10</v>
      </c>
      <c r="AR2861" s="182">
        <v>40</v>
      </c>
      <c r="AS2861" s="183" t="s">
        <v>1885</v>
      </c>
      <c r="AT2861">
        <v>0</v>
      </c>
      <c r="AU2861">
        <v>126</v>
      </c>
      <c r="AV2861" s="182">
        <v>9</v>
      </c>
      <c r="AW2861" s="184">
        <v>0</v>
      </c>
      <c r="AX2861" s="183" t="s">
        <v>1884</v>
      </c>
      <c r="AY2861" s="184">
        <v>0</v>
      </c>
      <c r="AZ2861">
        <v>0</v>
      </c>
      <c r="BA2861">
        <v>0</v>
      </c>
      <c r="BB2861">
        <v>0</v>
      </c>
      <c r="BC2861" s="182">
        <v>11256</v>
      </c>
      <c r="BD2861" t="s">
        <v>1886</v>
      </c>
      <c r="BE2861" t="s">
        <v>1886</v>
      </c>
      <c r="BF2861" t="s">
        <v>1886</v>
      </c>
      <c r="BG2861" s="181" t="s">
        <v>1886</v>
      </c>
      <c r="BH2861">
        <v>0</v>
      </c>
      <c r="BI2861" s="184">
        <v>0</v>
      </c>
      <c r="BJ2861" s="182">
        <v>0</v>
      </c>
      <c r="BK2861" s="181" t="s">
        <v>1886</v>
      </c>
      <c r="BL2861">
        <v>0</v>
      </c>
      <c r="BM2861">
        <v>0</v>
      </c>
      <c r="BN2861">
        <v>0</v>
      </c>
    </row>
    <row r="2862" spans="1:66" x14ac:dyDescent="0.25">
      <c r="A2862">
        <v>11257</v>
      </c>
      <c r="B2862" t="s">
        <v>1606</v>
      </c>
      <c r="C2862">
        <v>16</v>
      </c>
      <c r="D2862">
        <v>0</v>
      </c>
      <c r="E2862">
        <v>0</v>
      </c>
      <c r="F2862" t="s">
        <v>1884</v>
      </c>
      <c r="G2862" t="s">
        <v>1885</v>
      </c>
      <c r="H2862" t="s">
        <v>1884</v>
      </c>
      <c r="I2862" t="s">
        <v>1884</v>
      </c>
      <c r="J2862" t="s">
        <v>1884</v>
      </c>
      <c r="K2862" t="s">
        <v>1884</v>
      </c>
      <c r="L2862" t="s">
        <v>1884</v>
      </c>
      <c r="M2862" s="180">
        <v>46015</v>
      </c>
      <c r="N2862" t="s">
        <v>1886</v>
      </c>
      <c r="O2862" t="s">
        <v>1886</v>
      </c>
      <c r="P2862" t="s">
        <v>7034</v>
      </c>
      <c r="Q2862">
        <v>0</v>
      </c>
      <c r="R2862">
        <v>0</v>
      </c>
      <c r="S2862" t="s">
        <v>1886</v>
      </c>
      <c r="T2862" t="s">
        <v>1886</v>
      </c>
      <c r="U2862">
        <v>0</v>
      </c>
      <c r="V2862" t="s">
        <v>1886</v>
      </c>
      <c r="W2862">
        <v>0</v>
      </c>
      <c r="X2862">
        <v>0</v>
      </c>
      <c r="Y2862">
        <v>0</v>
      </c>
      <c r="Z2862" t="s">
        <v>1884</v>
      </c>
      <c r="AA2862" t="s">
        <v>1884</v>
      </c>
      <c r="AB2862" t="s">
        <v>1884</v>
      </c>
      <c r="AC2862">
        <v>0</v>
      </c>
      <c r="AD2862">
        <v>0</v>
      </c>
      <c r="AE2862">
        <v>0</v>
      </c>
      <c r="AF2862">
        <v>0</v>
      </c>
      <c r="AG2862" t="s">
        <v>1884</v>
      </c>
      <c r="AH2862" s="181" t="s">
        <v>1886</v>
      </c>
      <c r="AI2862" s="182">
        <v>46</v>
      </c>
      <c r="AJ2862" s="181" t="s">
        <v>1935</v>
      </c>
      <c r="AK2862" s="181" t="s">
        <v>1886</v>
      </c>
      <c r="AL2862" s="181" t="s">
        <v>1886</v>
      </c>
      <c r="AO2862" s="181"/>
      <c r="AQ2862">
        <v>10</v>
      </c>
      <c r="AR2862" s="182">
        <v>40</v>
      </c>
      <c r="AS2862" s="183" t="s">
        <v>1885</v>
      </c>
      <c r="AT2862">
        <v>0</v>
      </c>
      <c r="AU2862">
        <v>0</v>
      </c>
      <c r="AV2862" s="182">
        <v>0</v>
      </c>
      <c r="AW2862" s="184">
        <v>0</v>
      </c>
      <c r="AX2862" s="183" t="s">
        <v>1884</v>
      </c>
      <c r="AY2862" s="184">
        <v>0</v>
      </c>
      <c r="AZ2862">
        <v>0</v>
      </c>
      <c r="BA2862">
        <v>0</v>
      </c>
      <c r="BB2862">
        <v>0</v>
      </c>
      <c r="BC2862" s="182">
        <v>11257</v>
      </c>
      <c r="BD2862" t="s">
        <v>1886</v>
      </c>
      <c r="BE2862" t="s">
        <v>1886</v>
      </c>
      <c r="BF2862" t="s">
        <v>1886</v>
      </c>
      <c r="BG2862" s="181" t="s">
        <v>1886</v>
      </c>
      <c r="BH2862">
        <v>0</v>
      </c>
      <c r="BI2862" s="184">
        <v>0</v>
      </c>
      <c r="BJ2862" s="182">
        <v>0</v>
      </c>
      <c r="BK2862" s="181" t="s">
        <v>1886</v>
      </c>
      <c r="BL2862">
        <v>0</v>
      </c>
      <c r="BM2862">
        <v>0</v>
      </c>
      <c r="BN2862">
        <v>0</v>
      </c>
    </row>
    <row r="2863" spans="1:66" x14ac:dyDescent="0.25">
      <c r="A2863">
        <v>11258</v>
      </c>
      <c r="B2863" t="s">
        <v>7035</v>
      </c>
      <c r="C2863">
        <v>24</v>
      </c>
      <c r="D2863">
        <v>0</v>
      </c>
      <c r="E2863">
        <v>0</v>
      </c>
      <c r="F2863" t="s">
        <v>1884</v>
      </c>
      <c r="G2863" t="s">
        <v>1885</v>
      </c>
      <c r="H2863" t="s">
        <v>1884</v>
      </c>
      <c r="I2863" t="s">
        <v>1884</v>
      </c>
      <c r="J2863" t="s">
        <v>1884</v>
      </c>
      <c r="K2863" t="s">
        <v>1884</v>
      </c>
      <c r="L2863" t="s">
        <v>1884</v>
      </c>
      <c r="M2863" s="180">
        <v>46021</v>
      </c>
      <c r="N2863" t="s">
        <v>1886</v>
      </c>
      <c r="O2863" t="s">
        <v>1886</v>
      </c>
      <c r="P2863" t="s">
        <v>7036</v>
      </c>
      <c r="Q2863">
        <v>0</v>
      </c>
      <c r="R2863">
        <v>0</v>
      </c>
      <c r="S2863" t="s">
        <v>1886</v>
      </c>
      <c r="T2863" t="s">
        <v>1886</v>
      </c>
      <c r="U2863">
        <v>0</v>
      </c>
      <c r="V2863" t="s">
        <v>1886</v>
      </c>
      <c r="W2863">
        <v>0</v>
      </c>
      <c r="X2863">
        <v>0</v>
      </c>
      <c r="Y2863">
        <v>0</v>
      </c>
      <c r="Z2863" t="s">
        <v>1884</v>
      </c>
      <c r="AA2863" t="s">
        <v>1884</v>
      </c>
      <c r="AB2863" t="s">
        <v>1884</v>
      </c>
      <c r="AC2863">
        <v>0</v>
      </c>
      <c r="AD2863">
        <v>0</v>
      </c>
      <c r="AE2863">
        <v>0</v>
      </c>
      <c r="AF2863">
        <v>0</v>
      </c>
      <c r="AG2863" t="s">
        <v>1884</v>
      </c>
      <c r="AH2863" s="181" t="s">
        <v>1886</v>
      </c>
      <c r="AI2863" s="182">
        <v>27</v>
      </c>
      <c r="AJ2863" s="181" t="s">
        <v>1889</v>
      </c>
      <c r="AK2863" s="181" t="s">
        <v>7037</v>
      </c>
      <c r="AL2863" s="181" t="s">
        <v>1886</v>
      </c>
      <c r="AO2863" s="181"/>
      <c r="AQ2863">
        <v>10</v>
      </c>
      <c r="AR2863" s="182">
        <v>40</v>
      </c>
      <c r="AS2863" s="183" t="s">
        <v>1885</v>
      </c>
      <c r="AT2863">
        <v>0</v>
      </c>
      <c r="AU2863">
        <v>0</v>
      </c>
      <c r="AV2863" s="182">
        <v>0</v>
      </c>
      <c r="AW2863" s="184">
        <v>0</v>
      </c>
      <c r="AX2863" s="183" t="s">
        <v>1884</v>
      </c>
      <c r="AY2863" s="184">
        <v>0</v>
      </c>
      <c r="AZ2863">
        <v>0</v>
      </c>
      <c r="BA2863">
        <v>0</v>
      </c>
      <c r="BB2863">
        <v>0</v>
      </c>
      <c r="BC2863" s="182">
        <v>11258</v>
      </c>
      <c r="BD2863" t="s">
        <v>1886</v>
      </c>
      <c r="BE2863" t="s">
        <v>1886</v>
      </c>
      <c r="BF2863" t="s">
        <v>1886</v>
      </c>
      <c r="BG2863" s="181" t="s">
        <v>1886</v>
      </c>
      <c r="BH2863">
        <v>0</v>
      </c>
      <c r="BI2863" s="184">
        <v>0</v>
      </c>
      <c r="BJ2863" s="182">
        <v>0</v>
      </c>
      <c r="BK2863" s="181" t="s">
        <v>1886</v>
      </c>
      <c r="BL2863">
        <v>0</v>
      </c>
      <c r="BM2863">
        <v>0</v>
      </c>
      <c r="BN2863">
        <v>0</v>
      </c>
    </row>
    <row r="2864" spans="1:66" x14ac:dyDescent="0.25">
      <c r="A2864">
        <v>11259</v>
      </c>
      <c r="B2864" t="s">
        <v>7038</v>
      </c>
      <c r="C2864">
        <v>48</v>
      </c>
      <c r="D2864">
        <v>0</v>
      </c>
      <c r="E2864">
        <v>0</v>
      </c>
      <c r="F2864" t="s">
        <v>1884</v>
      </c>
      <c r="G2864" t="s">
        <v>1885</v>
      </c>
      <c r="H2864" t="s">
        <v>1884</v>
      </c>
      <c r="I2864" t="s">
        <v>1884</v>
      </c>
      <c r="J2864" t="s">
        <v>1884</v>
      </c>
      <c r="K2864" t="s">
        <v>1884</v>
      </c>
      <c r="L2864" t="s">
        <v>1884</v>
      </c>
      <c r="M2864" s="180">
        <v>46021</v>
      </c>
      <c r="N2864" t="s">
        <v>1886</v>
      </c>
      <c r="O2864" t="s">
        <v>1886</v>
      </c>
      <c r="P2864" t="s">
        <v>7039</v>
      </c>
      <c r="Q2864">
        <v>0</v>
      </c>
      <c r="R2864">
        <v>0</v>
      </c>
      <c r="S2864" t="s">
        <v>1886</v>
      </c>
      <c r="T2864" t="s">
        <v>1886</v>
      </c>
      <c r="U2864">
        <v>0</v>
      </c>
      <c r="V2864" t="s">
        <v>1886</v>
      </c>
      <c r="W2864">
        <v>0</v>
      </c>
      <c r="X2864">
        <v>0</v>
      </c>
      <c r="Y2864">
        <v>0</v>
      </c>
      <c r="Z2864" t="s">
        <v>1884</v>
      </c>
      <c r="AA2864" t="s">
        <v>1884</v>
      </c>
      <c r="AB2864" t="s">
        <v>1884</v>
      </c>
      <c r="AC2864">
        <v>0</v>
      </c>
      <c r="AD2864">
        <v>0</v>
      </c>
      <c r="AE2864">
        <v>0</v>
      </c>
      <c r="AF2864">
        <v>0</v>
      </c>
      <c r="AG2864" t="s">
        <v>1884</v>
      </c>
      <c r="AH2864" s="181" t="s">
        <v>1886</v>
      </c>
      <c r="AI2864" s="182">
        <v>27</v>
      </c>
      <c r="AJ2864" s="181" t="s">
        <v>1889</v>
      </c>
      <c r="AK2864" s="181" t="s">
        <v>7040</v>
      </c>
      <c r="AL2864" s="181" t="s">
        <v>1886</v>
      </c>
      <c r="AO2864" s="181"/>
      <c r="AQ2864">
        <v>10</v>
      </c>
      <c r="AR2864" s="182">
        <v>40</v>
      </c>
      <c r="AS2864" s="183" t="s">
        <v>1885</v>
      </c>
      <c r="AT2864">
        <v>0</v>
      </c>
      <c r="AU2864">
        <v>0</v>
      </c>
      <c r="AV2864" s="182">
        <v>0</v>
      </c>
      <c r="AW2864" s="184">
        <v>0</v>
      </c>
      <c r="AX2864" s="183" t="s">
        <v>1884</v>
      </c>
      <c r="AY2864" s="184">
        <v>0</v>
      </c>
      <c r="AZ2864">
        <v>0</v>
      </c>
      <c r="BA2864">
        <v>0</v>
      </c>
      <c r="BB2864">
        <v>0</v>
      </c>
      <c r="BC2864" s="182">
        <v>11259</v>
      </c>
      <c r="BD2864" t="s">
        <v>1886</v>
      </c>
      <c r="BE2864" t="s">
        <v>1886</v>
      </c>
      <c r="BF2864" t="s">
        <v>1886</v>
      </c>
      <c r="BG2864" s="181" t="s">
        <v>1886</v>
      </c>
      <c r="BH2864">
        <v>0</v>
      </c>
      <c r="BI2864" s="184">
        <v>0</v>
      </c>
      <c r="BJ2864" s="182">
        <v>0</v>
      </c>
      <c r="BK2864" s="181" t="s">
        <v>1886</v>
      </c>
      <c r="BL2864">
        <v>0</v>
      </c>
      <c r="BM2864">
        <v>0</v>
      </c>
      <c r="BN2864">
        <v>0</v>
      </c>
    </row>
    <row r="2865" spans="1:66" x14ac:dyDescent="0.25">
      <c r="A2865">
        <v>11260</v>
      </c>
      <c r="B2865" t="s">
        <v>7041</v>
      </c>
      <c r="C2865">
        <v>30</v>
      </c>
      <c r="D2865">
        <v>0</v>
      </c>
      <c r="E2865">
        <v>0</v>
      </c>
      <c r="F2865" t="s">
        <v>1884</v>
      </c>
      <c r="G2865" t="s">
        <v>1885</v>
      </c>
      <c r="H2865" t="s">
        <v>1884</v>
      </c>
      <c r="I2865" t="s">
        <v>1884</v>
      </c>
      <c r="J2865" t="s">
        <v>1884</v>
      </c>
      <c r="K2865" t="s">
        <v>1884</v>
      </c>
      <c r="L2865" t="s">
        <v>1884</v>
      </c>
      <c r="M2865" s="180">
        <v>46022</v>
      </c>
      <c r="N2865" t="s">
        <v>1886</v>
      </c>
      <c r="O2865" t="s">
        <v>1886</v>
      </c>
      <c r="P2865" t="s">
        <v>7042</v>
      </c>
      <c r="Q2865">
        <v>0</v>
      </c>
      <c r="R2865">
        <v>0</v>
      </c>
      <c r="S2865" t="s">
        <v>1886</v>
      </c>
      <c r="T2865" t="s">
        <v>1886</v>
      </c>
      <c r="U2865">
        <v>0</v>
      </c>
      <c r="V2865" t="s">
        <v>1886</v>
      </c>
      <c r="W2865">
        <v>0</v>
      </c>
      <c r="X2865">
        <v>0</v>
      </c>
      <c r="Y2865">
        <v>0</v>
      </c>
      <c r="Z2865" t="s">
        <v>1884</v>
      </c>
      <c r="AA2865" t="s">
        <v>1884</v>
      </c>
      <c r="AB2865" t="s">
        <v>1884</v>
      </c>
      <c r="AC2865">
        <v>0</v>
      </c>
      <c r="AD2865">
        <v>0</v>
      </c>
      <c r="AE2865">
        <v>0</v>
      </c>
      <c r="AF2865">
        <v>0</v>
      </c>
      <c r="AG2865" t="s">
        <v>1884</v>
      </c>
      <c r="AH2865" s="181" t="s">
        <v>1886</v>
      </c>
      <c r="AI2865" s="182">
        <v>116</v>
      </c>
      <c r="AJ2865" s="181" t="s">
        <v>1995</v>
      </c>
      <c r="AK2865" s="181" t="s">
        <v>1886</v>
      </c>
      <c r="AL2865" s="181" t="s">
        <v>1886</v>
      </c>
      <c r="AO2865" s="181"/>
      <c r="AQ2865">
        <v>10</v>
      </c>
      <c r="AR2865" s="182">
        <v>40</v>
      </c>
      <c r="AS2865" s="183" t="s">
        <v>1885</v>
      </c>
      <c r="AT2865">
        <v>0</v>
      </c>
      <c r="AU2865">
        <v>0</v>
      </c>
      <c r="AV2865" s="182">
        <v>0</v>
      </c>
      <c r="AW2865" s="184">
        <v>0</v>
      </c>
      <c r="AX2865" s="183" t="s">
        <v>1884</v>
      </c>
      <c r="AY2865" s="184">
        <v>0</v>
      </c>
      <c r="AZ2865">
        <v>0</v>
      </c>
      <c r="BA2865">
        <v>0</v>
      </c>
      <c r="BB2865">
        <v>0</v>
      </c>
      <c r="BC2865" s="182">
        <v>11260</v>
      </c>
      <c r="BD2865" t="s">
        <v>1886</v>
      </c>
      <c r="BE2865" t="s">
        <v>1886</v>
      </c>
      <c r="BF2865" t="s">
        <v>1886</v>
      </c>
      <c r="BG2865" s="181" t="s">
        <v>1886</v>
      </c>
      <c r="BH2865">
        <v>0</v>
      </c>
      <c r="BI2865" s="184">
        <v>0</v>
      </c>
      <c r="BJ2865" s="182">
        <v>0</v>
      </c>
      <c r="BK2865" s="181" t="s">
        <v>1886</v>
      </c>
      <c r="BL2865">
        <v>0</v>
      </c>
      <c r="BM2865">
        <v>0</v>
      </c>
      <c r="BN2865">
        <v>0</v>
      </c>
    </row>
    <row r="2866" spans="1:66" x14ac:dyDescent="0.25">
      <c r="A2866">
        <v>11261</v>
      </c>
      <c r="B2866" t="s">
        <v>7043</v>
      </c>
      <c r="C2866">
        <v>30</v>
      </c>
      <c r="D2866">
        <v>0</v>
      </c>
      <c r="E2866">
        <v>0</v>
      </c>
      <c r="F2866" t="s">
        <v>1884</v>
      </c>
      <c r="G2866" t="s">
        <v>1885</v>
      </c>
      <c r="H2866" t="s">
        <v>1884</v>
      </c>
      <c r="I2866" t="s">
        <v>1884</v>
      </c>
      <c r="J2866" t="s">
        <v>1884</v>
      </c>
      <c r="K2866" t="s">
        <v>1884</v>
      </c>
      <c r="L2866" t="s">
        <v>1884</v>
      </c>
      <c r="M2866" s="180">
        <v>46022</v>
      </c>
      <c r="N2866" t="s">
        <v>1886</v>
      </c>
      <c r="O2866" t="s">
        <v>1886</v>
      </c>
      <c r="P2866" t="s">
        <v>7044</v>
      </c>
      <c r="Q2866">
        <v>0</v>
      </c>
      <c r="R2866">
        <v>0</v>
      </c>
      <c r="S2866" t="s">
        <v>1886</v>
      </c>
      <c r="T2866" t="s">
        <v>1886</v>
      </c>
      <c r="U2866">
        <v>0</v>
      </c>
      <c r="V2866" t="s">
        <v>1886</v>
      </c>
      <c r="W2866">
        <v>0</v>
      </c>
      <c r="X2866">
        <v>0</v>
      </c>
      <c r="Y2866">
        <v>0</v>
      </c>
      <c r="Z2866" t="s">
        <v>1884</v>
      </c>
      <c r="AA2866" t="s">
        <v>1884</v>
      </c>
      <c r="AB2866" t="s">
        <v>1884</v>
      </c>
      <c r="AC2866">
        <v>0</v>
      </c>
      <c r="AD2866">
        <v>0</v>
      </c>
      <c r="AE2866">
        <v>0</v>
      </c>
      <c r="AF2866">
        <v>0</v>
      </c>
      <c r="AG2866" t="s">
        <v>1884</v>
      </c>
      <c r="AH2866" s="181" t="s">
        <v>1886</v>
      </c>
      <c r="AI2866" s="182">
        <v>116</v>
      </c>
      <c r="AJ2866" s="181" t="s">
        <v>1995</v>
      </c>
      <c r="AK2866" s="181" t="s">
        <v>1886</v>
      </c>
      <c r="AL2866" s="181" t="s">
        <v>1886</v>
      </c>
      <c r="AO2866" s="181"/>
      <c r="AQ2866">
        <v>10</v>
      </c>
      <c r="AR2866" s="182">
        <v>40</v>
      </c>
      <c r="AS2866" s="183" t="s">
        <v>1885</v>
      </c>
      <c r="AT2866">
        <v>0</v>
      </c>
      <c r="AU2866">
        <v>0</v>
      </c>
      <c r="AV2866" s="182">
        <v>0</v>
      </c>
      <c r="AW2866" s="184">
        <v>0</v>
      </c>
      <c r="AX2866" s="183" t="s">
        <v>1884</v>
      </c>
      <c r="AY2866" s="184">
        <v>0</v>
      </c>
      <c r="AZ2866">
        <v>0</v>
      </c>
      <c r="BA2866">
        <v>0</v>
      </c>
      <c r="BB2866">
        <v>0</v>
      </c>
      <c r="BC2866" s="182">
        <v>11261</v>
      </c>
      <c r="BD2866" t="s">
        <v>1886</v>
      </c>
      <c r="BE2866" t="s">
        <v>1886</v>
      </c>
      <c r="BF2866" t="s">
        <v>1886</v>
      </c>
      <c r="BG2866" s="181" t="s">
        <v>1886</v>
      </c>
      <c r="BH2866">
        <v>0</v>
      </c>
      <c r="BI2866" s="184">
        <v>0</v>
      </c>
      <c r="BJ2866" s="182">
        <v>0</v>
      </c>
      <c r="BK2866" s="181" t="s">
        <v>1886</v>
      </c>
      <c r="BL2866">
        <v>0</v>
      </c>
      <c r="BM2866">
        <v>0</v>
      </c>
      <c r="BN2866">
        <v>0</v>
      </c>
    </row>
    <row r="2867" spans="1:66" x14ac:dyDescent="0.25">
      <c r="A2867">
        <v>11262</v>
      </c>
      <c r="B2867" t="s">
        <v>7045</v>
      </c>
      <c r="C2867">
        <v>6</v>
      </c>
      <c r="D2867">
        <v>0</v>
      </c>
      <c r="E2867">
        <v>0</v>
      </c>
      <c r="F2867" t="s">
        <v>1884</v>
      </c>
      <c r="G2867" t="s">
        <v>1885</v>
      </c>
      <c r="H2867" t="s">
        <v>1884</v>
      </c>
      <c r="I2867" t="s">
        <v>1884</v>
      </c>
      <c r="J2867" t="s">
        <v>1884</v>
      </c>
      <c r="K2867" t="s">
        <v>1884</v>
      </c>
      <c r="L2867" t="s">
        <v>1884</v>
      </c>
      <c r="M2867" s="180">
        <v>46022</v>
      </c>
      <c r="N2867" t="s">
        <v>1886</v>
      </c>
      <c r="O2867" t="s">
        <v>1886</v>
      </c>
      <c r="P2867" t="s">
        <v>7046</v>
      </c>
      <c r="Q2867">
        <v>0</v>
      </c>
      <c r="R2867">
        <v>0</v>
      </c>
      <c r="S2867" t="s">
        <v>1886</v>
      </c>
      <c r="T2867" t="s">
        <v>1886</v>
      </c>
      <c r="U2867">
        <v>0</v>
      </c>
      <c r="V2867" t="s">
        <v>1886</v>
      </c>
      <c r="W2867">
        <v>0</v>
      </c>
      <c r="X2867">
        <v>0</v>
      </c>
      <c r="Y2867">
        <v>0</v>
      </c>
      <c r="Z2867" t="s">
        <v>1884</v>
      </c>
      <c r="AA2867" t="s">
        <v>1884</v>
      </c>
      <c r="AB2867" t="s">
        <v>1884</v>
      </c>
      <c r="AC2867">
        <v>0</v>
      </c>
      <c r="AD2867">
        <v>0</v>
      </c>
      <c r="AE2867">
        <v>0</v>
      </c>
      <c r="AF2867">
        <v>0</v>
      </c>
      <c r="AG2867" t="s">
        <v>1884</v>
      </c>
      <c r="AH2867" s="181" t="s">
        <v>1886</v>
      </c>
      <c r="AI2867" s="182">
        <v>244</v>
      </c>
      <c r="AJ2867" s="181" t="s">
        <v>2723</v>
      </c>
      <c r="AK2867" s="181" t="s">
        <v>7047</v>
      </c>
      <c r="AL2867" s="181" t="s">
        <v>1886</v>
      </c>
      <c r="AO2867" s="181"/>
      <c r="AQ2867">
        <v>10</v>
      </c>
      <c r="AR2867" s="182">
        <v>40</v>
      </c>
      <c r="AS2867" s="183" t="s">
        <v>1885</v>
      </c>
      <c r="AT2867">
        <v>0</v>
      </c>
      <c r="AU2867">
        <v>64</v>
      </c>
      <c r="AV2867" s="182">
        <v>0</v>
      </c>
      <c r="AW2867" s="184">
        <v>0</v>
      </c>
      <c r="AX2867" s="183" t="s">
        <v>1884</v>
      </c>
      <c r="AY2867" s="184">
        <v>0</v>
      </c>
      <c r="AZ2867">
        <v>0</v>
      </c>
      <c r="BA2867">
        <v>0</v>
      </c>
      <c r="BB2867">
        <v>0</v>
      </c>
      <c r="BC2867" s="182">
        <v>11262</v>
      </c>
      <c r="BD2867" t="s">
        <v>1886</v>
      </c>
      <c r="BE2867" t="s">
        <v>1886</v>
      </c>
      <c r="BF2867" t="s">
        <v>1886</v>
      </c>
      <c r="BG2867" s="181" t="s">
        <v>1886</v>
      </c>
      <c r="BH2867">
        <v>0</v>
      </c>
      <c r="BI2867" s="184">
        <v>0</v>
      </c>
      <c r="BJ2867" s="182">
        <v>0</v>
      </c>
      <c r="BK2867" s="181" t="s">
        <v>1886</v>
      </c>
      <c r="BL2867">
        <v>0</v>
      </c>
      <c r="BM2867">
        <v>0</v>
      </c>
      <c r="BN2867">
        <v>0</v>
      </c>
    </row>
    <row r="2868" spans="1:66" x14ac:dyDescent="0.25">
      <c r="A2868">
        <v>11263</v>
      </c>
      <c r="B2868" t="s">
        <v>1242</v>
      </c>
      <c r="C2868">
        <v>30</v>
      </c>
      <c r="D2868">
        <v>0</v>
      </c>
      <c r="E2868">
        <v>0</v>
      </c>
      <c r="F2868" t="s">
        <v>1884</v>
      </c>
      <c r="G2868" t="s">
        <v>1885</v>
      </c>
      <c r="H2868" t="s">
        <v>1884</v>
      </c>
      <c r="I2868" t="s">
        <v>1884</v>
      </c>
      <c r="J2868" t="s">
        <v>1884</v>
      </c>
      <c r="K2868" t="s">
        <v>1884</v>
      </c>
      <c r="L2868" t="s">
        <v>1884</v>
      </c>
      <c r="M2868" s="180">
        <v>46028</v>
      </c>
      <c r="N2868" t="s">
        <v>1886</v>
      </c>
      <c r="O2868" t="s">
        <v>1886</v>
      </c>
      <c r="P2868" t="s">
        <v>7048</v>
      </c>
      <c r="Q2868">
        <v>0</v>
      </c>
      <c r="R2868">
        <v>0</v>
      </c>
      <c r="S2868" t="s">
        <v>1886</v>
      </c>
      <c r="T2868" t="s">
        <v>1886</v>
      </c>
      <c r="U2868">
        <v>1</v>
      </c>
      <c r="V2868" t="s">
        <v>1888</v>
      </c>
      <c r="W2868">
        <v>30</v>
      </c>
      <c r="X2868">
        <v>0</v>
      </c>
      <c r="Y2868">
        <v>0</v>
      </c>
      <c r="Z2868" t="s">
        <v>1884</v>
      </c>
      <c r="AA2868" t="s">
        <v>1884</v>
      </c>
      <c r="AB2868" t="s">
        <v>1884</v>
      </c>
      <c r="AC2868">
        <v>0</v>
      </c>
      <c r="AD2868">
        <v>0</v>
      </c>
      <c r="AE2868">
        <v>0</v>
      </c>
      <c r="AF2868">
        <v>0</v>
      </c>
      <c r="AG2868" t="s">
        <v>1884</v>
      </c>
      <c r="AH2868" s="181" t="s">
        <v>1886</v>
      </c>
      <c r="AI2868" s="182">
        <v>37</v>
      </c>
      <c r="AJ2868" s="181" t="s">
        <v>2055</v>
      </c>
      <c r="AK2868" s="181" t="s">
        <v>1886</v>
      </c>
      <c r="AL2868" s="181" t="s">
        <v>1886</v>
      </c>
      <c r="AO2868" s="181"/>
      <c r="AQ2868">
        <v>10</v>
      </c>
      <c r="AR2868" s="182">
        <v>40</v>
      </c>
      <c r="AS2868" s="183" t="s">
        <v>1885</v>
      </c>
      <c r="AT2868">
        <v>0</v>
      </c>
      <c r="AU2868">
        <v>0</v>
      </c>
      <c r="AV2868" s="182">
        <v>0</v>
      </c>
      <c r="AW2868" s="184">
        <v>0</v>
      </c>
      <c r="AX2868" s="183" t="s">
        <v>1884</v>
      </c>
      <c r="AY2868" s="184">
        <v>0</v>
      </c>
      <c r="AZ2868">
        <v>0</v>
      </c>
      <c r="BA2868">
        <v>0</v>
      </c>
      <c r="BB2868">
        <v>0</v>
      </c>
      <c r="BC2868" s="182">
        <v>11263</v>
      </c>
      <c r="BD2868" t="s">
        <v>1886</v>
      </c>
      <c r="BE2868" t="s">
        <v>1886</v>
      </c>
      <c r="BF2868" t="s">
        <v>1886</v>
      </c>
      <c r="BG2868" s="181" t="s">
        <v>1886</v>
      </c>
      <c r="BH2868">
        <v>0</v>
      </c>
      <c r="BI2868" s="184">
        <v>0</v>
      </c>
      <c r="BJ2868" s="182">
        <v>0</v>
      </c>
      <c r="BK2868" s="181" t="s">
        <v>1886</v>
      </c>
      <c r="BL2868">
        <v>0</v>
      </c>
      <c r="BM2868">
        <v>0</v>
      </c>
      <c r="BN2868">
        <v>0</v>
      </c>
    </row>
    <row r="2869" spans="1:66" x14ac:dyDescent="0.25">
      <c r="A2869">
        <v>11264</v>
      </c>
      <c r="B2869" t="s">
        <v>7049</v>
      </c>
      <c r="C2869">
        <v>12</v>
      </c>
      <c r="D2869">
        <v>0</v>
      </c>
      <c r="E2869">
        <v>0</v>
      </c>
      <c r="F2869" t="s">
        <v>1884</v>
      </c>
      <c r="G2869" t="s">
        <v>1885</v>
      </c>
      <c r="H2869" t="s">
        <v>1884</v>
      </c>
      <c r="I2869" t="s">
        <v>1884</v>
      </c>
      <c r="J2869" t="s">
        <v>1884</v>
      </c>
      <c r="K2869" t="s">
        <v>1884</v>
      </c>
      <c r="L2869" t="s">
        <v>1884</v>
      </c>
      <c r="M2869" s="180">
        <v>46029</v>
      </c>
      <c r="N2869" t="s">
        <v>1886</v>
      </c>
      <c r="O2869" t="s">
        <v>1886</v>
      </c>
      <c r="P2869" t="s">
        <v>7050</v>
      </c>
      <c r="Q2869">
        <v>0</v>
      </c>
      <c r="R2869">
        <v>0</v>
      </c>
      <c r="S2869" t="s">
        <v>1886</v>
      </c>
      <c r="T2869" t="s">
        <v>1886</v>
      </c>
      <c r="U2869">
        <v>0</v>
      </c>
      <c r="V2869" t="s">
        <v>1886</v>
      </c>
      <c r="W2869">
        <v>0</v>
      </c>
      <c r="X2869">
        <v>0</v>
      </c>
      <c r="Y2869">
        <v>0</v>
      </c>
      <c r="Z2869" t="s">
        <v>1884</v>
      </c>
      <c r="AA2869" t="s">
        <v>1884</v>
      </c>
      <c r="AB2869" t="s">
        <v>1884</v>
      </c>
      <c r="AC2869">
        <v>0</v>
      </c>
      <c r="AD2869">
        <v>0</v>
      </c>
      <c r="AE2869">
        <v>0</v>
      </c>
      <c r="AF2869">
        <v>0</v>
      </c>
      <c r="AG2869" t="s">
        <v>1884</v>
      </c>
      <c r="AH2869" s="181" t="s">
        <v>1886</v>
      </c>
      <c r="AI2869" s="182">
        <v>215</v>
      </c>
      <c r="AJ2869" s="181" t="s">
        <v>1937</v>
      </c>
      <c r="AK2869" s="181" t="s">
        <v>1886</v>
      </c>
      <c r="AL2869" s="181" t="s">
        <v>1886</v>
      </c>
      <c r="AO2869" s="181"/>
      <c r="AQ2869">
        <v>0</v>
      </c>
      <c r="AR2869" s="182">
        <v>0</v>
      </c>
      <c r="AS2869" s="183" t="s">
        <v>1885</v>
      </c>
      <c r="AT2869">
        <v>0</v>
      </c>
      <c r="AU2869">
        <v>0</v>
      </c>
      <c r="AV2869" s="182">
        <v>0</v>
      </c>
      <c r="AW2869" s="184">
        <v>0</v>
      </c>
      <c r="AX2869" s="183" t="s">
        <v>1884</v>
      </c>
      <c r="AY2869" s="184">
        <v>0</v>
      </c>
      <c r="AZ2869">
        <v>0</v>
      </c>
      <c r="BA2869">
        <v>0</v>
      </c>
      <c r="BB2869">
        <v>0</v>
      </c>
      <c r="BC2869" s="182">
        <v>11264</v>
      </c>
      <c r="BD2869" t="s">
        <v>1886</v>
      </c>
      <c r="BE2869" t="s">
        <v>1886</v>
      </c>
      <c r="BF2869" t="s">
        <v>1886</v>
      </c>
      <c r="BG2869" s="181" t="s">
        <v>1886</v>
      </c>
      <c r="BH2869">
        <v>0</v>
      </c>
      <c r="BI2869" s="184">
        <v>0</v>
      </c>
      <c r="BJ2869" s="182">
        <v>0</v>
      </c>
      <c r="BK2869" s="181" t="s">
        <v>1886</v>
      </c>
      <c r="BL2869">
        <v>0</v>
      </c>
      <c r="BM2869">
        <v>0</v>
      </c>
      <c r="BN2869">
        <v>0</v>
      </c>
    </row>
    <row r="2870" spans="1:66" x14ac:dyDescent="0.25">
      <c r="A2870">
        <v>11265</v>
      </c>
      <c r="B2870" t="s">
        <v>7051</v>
      </c>
      <c r="C2870">
        <v>1</v>
      </c>
      <c r="D2870">
        <v>0</v>
      </c>
      <c r="E2870">
        <v>0</v>
      </c>
      <c r="F2870" t="s">
        <v>1884</v>
      </c>
      <c r="G2870" t="s">
        <v>1884</v>
      </c>
      <c r="H2870" t="s">
        <v>1884</v>
      </c>
      <c r="I2870" t="s">
        <v>1884</v>
      </c>
      <c r="J2870" t="s">
        <v>1884</v>
      </c>
      <c r="K2870" t="s">
        <v>1884</v>
      </c>
      <c r="L2870" t="s">
        <v>1884</v>
      </c>
      <c r="M2870" s="180">
        <v>46031</v>
      </c>
      <c r="N2870" t="s">
        <v>1886</v>
      </c>
      <c r="O2870" t="s">
        <v>1886</v>
      </c>
      <c r="P2870" t="s">
        <v>1886</v>
      </c>
      <c r="Q2870">
        <v>0</v>
      </c>
      <c r="R2870">
        <v>0</v>
      </c>
      <c r="S2870" t="s">
        <v>1886</v>
      </c>
      <c r="T2870" t="s">
        <v>1886</v>
      </c>
      <c r="U2870">
        <v>0</v>
      </c>
      <c r="V2870" t="s">
        <v>1886</v>
      </c>
      <c r="W2870">
        <v>0</v>
      </c>
      <c r="X2870">
        <v>0</v>
      </c>
      <c r="Y2870">
        <v>0</v>
      </c>
      <c r="Z2870" t="s">
        <v>1884</v>
      </c>
      <c r="AA2870" t="s">
        <v>1884</v>
      </c>
      <c r="AB2870" t="s">
        <v>1884</v>
      </c>
      <c r="AC2870">
        <v>0</v>
      </c>
      <c r="AD2870">
        <v>0</v>
      </c>
      <c r="AE2870">
        <v>0</v>
      </c>
      <c r="AF2870">
        <v>0</v>
      </c>
      <c r="AG2870" t="s">
        <v>1884</v>
      </c>
      <c r="AH2870" s="181" t="s">
        <v>1886</v>
      </c>
      <c r="AI2870" s="182">
        <v>48</v>
      </c>
      <c r="AJ2870" s="181" t="s">
        <v>1900</v>
      </c>
      <c r="AK2870" s="181" t="s">
        <v>1886</v>
      </c>
      <c r="AL2870" s="181" t="s">
        <v>1886</v>
      </c>
      <c r="AO2870" s="181"/>
      <c r="AQ2870">
        <v>0</v>
      </c>
      <c r="AR2870" s="182">
        <v>0</v>
      </c>
      <c r="AS2870" s="183" t="s">
        <v>1884</v>
      </c>
      <c r="AT2870">
        <v>0</v>
      </c>
      <c r="AU2870">
        <v>0</v>
      </c>
      <c r="AV2870" s="182">
        <v>0</v>
      </c>
      <c r="AW2870" s="184">
        <v>0</v>
      </c>
      <c r="AX2870" s="183" t="s">
        <v>1884</v>
      </c>
      <c r="AY2870" s="184">
        <v>0</v>
      </c>
      <c r="AZ2870">
        <v>0</v>
      </c>
      <c r="BA2870">
        <v>0</v>
      </c>
      <c r="BB2870">
        <v>0</v>
      </c>
      <c r="BC2870" s="182">
        <v>11265</v>
      </c>
      <c r="BD2870" t="s">
        <v>1886</v>
      </c>
      <c r="BE2870" t="s">
        <v>1886</v>
      </c>
      <c r="BF2870" t="s">
        <v>1886</v>
      </c>
      <c r="BG2870" s="181" t="s">
        <v>1886</v>
      </c>
      <c r="BH2870">
        <v>0</v>
      </c>
      <c r="BI2870" s="184">
        <v>0</v>
      </c>
      <c r="BJ2870" s="182">
        <v>0</v>
      </c>
      <c r="BK2870" s="181" t="s">
        <v>1886</v>
      </c>
      <c r="BL2870">
        <v>0</v>
      </c>
      <c r="BM2870">
        <v>0</v>
      </c>
      <c r="BN2870">
        <v>0</v>
      </c>
    </row>
    <row r="2871" spans="1:66" x14ac:dyDescent="0.25">
      <c r="A2871">
        <v>11266</v>
      </c>
      <c r="B2871" t="s">
        <v>7052</v>
      </c>
      <c r="C2871">
        <v>1</v>
      </c>
      <c r="D2871">
        <v>0</v>
      </c>
      <c r="E2871">
        <v>0</v>
      </c>
      <c r="F2871" t="s">
        <v>1884</v>
      </c>
      <c r="G2871" t="s">
        <v>1884</v>
      </c>
      <c r="H2871" t="s">
        <v>1884</v>
      </c>
      <c r="I2871" t="s">
        <v>1884</v>
      </c>
      <c r="J2871" t="s">
        <v>1884</v>
      </c>
      <c r="K2871" t="s">
        <v>1884</v>
      </c>
      <c r="L2871" t="s">
        <v>1884</v>
      </c>
      <c r="M2871" s="180">
        <v>46031</v>
      </c>
      <c r="N2871" t="s">
        <v>1886</v>
      </c>
      <c r="O2871" t="s">
        <v>1886</v>
      </c>
      <c r="P2871" t="s">
        <v>1886</v>
      </c>
      <c r="Q2871">
        <v>0</v>
      </c>
      <c r="R2871">
        <v>0</v>
      </c>
      <c r="S2871" t="s">
        <v>1886</v>
      </c>
      <c r="T2871" t="s">
        <v>1886</v>
      </c>
      <c r="U2871">
        <v>0</v>
      </c>
      <c r="V2871" t="s">
        <v>1886</v>
      </c>
      <c r="W2871">
        <v>0</v>
      </c>
      <c r="X2871">
        <v>0</v>
      </c>
      <c r="Y2871">
        <v>0</v>
      </c>
      <c r="Z2871" t="s">
        <v>1884</v>
      </c>
      <c r="AA2871" t="s">
        <v>1884</v>
      </c>
      <c r="AB2871" t="s">
        <v>1884</v>
      </c>
      <c r="AC2871">
        <v>0</v>
      </c>
      <c r="AD2871">
        <v>0</v>
      </c>
      <c r="AE2871">
        <v>0</v>
      </c>
      <c r="AF2871">
        <v>0</v>
      </c>
      <c r="AG2871" t="s">
        <v>1884</v>
      </c>
      <c r="AH2871" s="181" t="s">
        <v>1886</v>
      </c>
      <c r="AI2871" s="182">
        <v>48</v>
      </c>
      <c r="AJ2871" s="181" t="s">
        <v>1900</v>
      </c>
      <c r="AK2871" s="181" t="s">
        <v>1886</v>
      </c>
      <c r="AL2871" s="181" t="s">
        <v>1886</v>
      </c>
      <c r="AO2871" s="181"/>
      <c r="AQ2871">
        <v>0</v>
      </c>
      <c r="AR2871" s="182">
        <v>0</v>
      </c>
      <c r="AS2871" s="183" t="s">
        <v>1884</v>
      </c>
      <c r="AT2871">
        <v>0</v>
      </c>
      <c r="AU2871">
        <v>0</v>
      </c>
      <c r="AV2871" s="182">
        <v>0</v>
      </c>
      <c r="AW2871" s="184">
        <v>0</v>
      </c>
      <c r="AX2871" s="183" t="s">
        <v>1884</v>
      </c>
      <c r="AY2871" s="184">
        <v>0</v>
      </c>
      <c r="AZ2871">
        <v>0</v>
      </c>
      <c r="BA2871">
        <v>0</v>
      </c>
      <c r="BB2871">
        <v>0</v>
      </c>
      <c r="BC2871" s="182">
        <v>11266</v>
      </c>
      <c r="BD2871" t="s">
        <v>1886</v>
      </c>
      <c r="BE2871" t="s">
        <v>1886</v>
      </c>
      <c r="BF2871" t="s">
        <v>1886</v>
      </c>
      <c r="BG2871" s="181" t="s">
        <v>1886</v>
      </c>
      <c r="BH2871">
        <v>0</v>
      </c>
      <c r="BI2871" s="184">
        <v>0</v>
      </c>
      <c r="BJ2871" s="182">
        <v>0</v>
      </c>
      <c r="BK2871" s="181" t="s">
        <v>1886</v>
      </c>
      <c r="BL2871">
        <v>0</v>
      </c>
      <c r="BM2871">
        <v>0</v>
      </c>
      <c r="BN2871">
        <v>0</v>
      </c>
    </row>
    <row r="2872" spans="1:66" x14ac:dyDescent="0.25">
      <c r="A2872">
        <v>11267</v>
      </c>
      <c r="B2872" t="s">
        <v>7053</v>
      </c>
      <c r="C2872">
        <v>1</v>
      </c>
      <c r="D2872">
        <v>0</v>
      </c>
      <c r="E2872">
        <v>0</v>
      </c>
      <c r="F2872" t="s">
        <v>1884</v>
      </c>
      <c r="G2872" t="s">
        <v>1884</v>
      </c>
      <c r="H2872" t="s">
        <v>1884</v>
      </c>
      <c r="I2872" t="s">
        <v>1884</v>
      </c>
      <c r="J2872" t="s">
        <v>1884</v>
      </c>
      <c r="K2872" t="s">
        <v>1884</v>
      </c>
      <c r="L2872" t="s">
        <v>1884</v>
      </c>
      <c r="M2872" s="180">
        <v>46031</v>
      </c>
      <c r="N2872" t="s">
        <v>3315</v>
      </c>
      <c r="O2872" t="s">
        <v>1886</v>
      </c>
      <c r="P2872" t="s">
        <v>1886</v>
      </c>
      <c r="Q2872">
        <v>0</v>
      </c>
      <c r="R2872">
        <v>0</v>
      </c>
      <c r="S2872" t="s">
        <v>1886</v>
      </c>
      <c r="T2872" t="s">
        <v>1886</v>
      </c>
      <c r="U2872">
        <v>0</v>
      </c>
      <c r="V2872" t="s">
        <v>1886</v>
      </c>
      <c r="W2872">
        <v>0</v>
      </c>
      <c r="X2872">
        <v>0</v>
      </c>
      <c r="Y2872">
        <v>0</v>
      </c>
      <c r="Z2872" t="s">
        <v>1884</v>
      </c>
      <c r="AA2872" t="s">
        <v>1884</v>
      </c>
      <c r="AB2872" t="s">
        <v>1884</v>
      </c>
      <c r="AC2872">
        <v>0</v>
      </c>
      <c r="AD2872">
        <v>0</v>
      </c>
      <c r="AE2872">
        <v>0</v>
      </c>
      <c r="AF2872">
        <v>0</v>
      </c>
      <c r="AG2872" t="s">
        <v>1884</v>
      </c>
      <c r="AH2872" s="181" t="s">
        <v>1886</v>
      </c>
      <c r="AI2872" s="182">
        <v>604</v>
      </c>
      <c r="AJ2872" s="181" t="s">
        <v>5204</v>
      </c>
      <c r="AK2872" s="181" t="s">
        <v>1886</v>
      </c>
      <c r="AL2872" s="181" t="s">
        <v>1886</v>
      </c>
      <c r="AO2872" s="181"/>
      <c r="AQ2872">
        <v>0</v>
      </c>
      <c r="AR2872" s="182">
        <v>0</v>
      </c>
      <c r="AS2872" s="183" t="s">
        <v>1884</v>
      </c>
      <c r="AT2872">
        <v>0</v>
      </c>
      <c r="AU2872">
        <v>0</v>
      </c>
      <c r="AV2872" s="182">
        <v>0</v>
      </c>
      <c r="AW2872" s="184">
        <v>0</v>
      </c>
      <c r="AX2872" s="183" t="s">
        <v>1884</v>
      </c>
      <c r="AY2872" s="184">
        <v>0</v>
      </c>
      <c r="AZ2872">
        <v>0</v>
      </c>
      <c r="BA2872">
        <v>0</v>
      </c>
      <c r="BB2872">
        <v>0</v>
      </c>
      <c r="BC2872" s="182">
        <v>11267</v>
      </c>
      <c r="BD2872" t="s">
        <v>1886</v>
      </c>
      <c r="BE2872" t="s">
        <v>1886</v>
      </c>
      <c r="BF2872" t="s">
        <v>1886</v>
      </c>
      <c r="BG2872" s="181" t="s">
        <v>1886</v>
      </c>
      <c r="BH2872">
        <v>0</v>
      </c>
      <c r="BI2872" s="184">
        <v>0</v>
      </c>
      <c r="BJ2872" s="182">
        <v>0</v>
      </c>
      <c r="BK2872" s="181" t="s">
        <v>1886</v>
      </c>
      <c r="BL2872">
        <v>0</v>
      </c>
      <c r="BM2872">
        <v>0</v>
      </c>
      <c r="BN2872">
        <v>0</v>
      </c>
    </row>
    <row r="2873" spans="1:66" x14ac:dyDescent="0.25">
      <c r="A2873">
        <v>11268</v>
      </c>
      <c r="B2873" t="s">
        <v>7054</v>
      </c>
      <c r="C2873">
        <v>1</v>
      </c>
      <c r="D2873">
        <v>0</v>
      </c>
      <c r="E2873">
        <v>0</v>
      </c>
      <c r="F2873" t="s">
        <v>1884</v>
      </c>
      <c r="G2873" t="s">
        <v>1884</v>
      </c>
      <c r="H2873" t="s">
        <v>1884</v>
      </c>
      <c r="I2873" t="s">
        <v>1884</v>
      </c>
      <c r="J2873" t="s">
        <v>1884</v>
      </c>
      <c r="K2873" t="s">
        <v>1884</v>
      </c>
      <c r="L2873" t="s">
        <v>1884</v>
      </c>
      <c r="M2873" s="180">
        <v>46031</v>
      </c>
      <c r="N2873" t="s">
        <v>3315</v>
      </c>
      <c r="O2873" t="s">
        <v>1886</v>
      </c>
      <c r="P2873" t="s">
        <v>1886</v>
      </c>
      <c r="Q2873">
        <v>0</v>
      </c>
      <c r="R2873">
        <v>0</v>
      </c>
      <c r="S2873" t="s">
        <v>1886</v>
      </c>
      <c r="T2873" t="s">
        <v>1886</v>
      </c>
      <c r="U2873">
        <v>0</v>
      </c>
      <c r="V2873" t="s">
        <v>1886</v>
      </c>
      <c r="W2873">
        <v>0</v>
      </c>
      <c r="X2873">
        <v>0</v>
      </c>
      <c r="Y2873">
        <v>0</v>
      </c>
      <c r="Z2873" t="s">
        <v>1884</v>
      </c>
      <c r="AA2873" t="s">
        <v>1884</v>
      </c>
      <c r="AB2873" t="s">
        <v>1884</v>
      </c>
      <c r="AC2873">
        <v>0</v>
      </c>
      <c r="AD2873">
        <v>0</v>
      </c>
      <c r="AE2873">
        <v>0</v>
      </c>
      <c r="AF2873">
        <v>0</v>
      </c>
      <c r="AG2873" t="s">
        <v>1884</v>
      </c>
      <c r="AH2873" s="181" t="s">
        <v>1886</v>
      </c>
      <c r="AI2873" s="182">
        <v>184</v>
      </c>
      <c r="AJ2873" s="181" t="s">
        <v>2402</v>
      </c>
      <c r="AK2873" s="181" t="s">
        <v>1886</v>
      </c>
      <c r="AL2873" s="181" t="s">
        <v>1886</v>
      </c>
      <c r="AO2873" s="181"/>
      <c r="AQ2873">
        <v>0</v>
      </c>
      <c r="AR2873" s="182">
        <v>0</v>
      </c>
      <c r="AS2873" s="183" t="s">
        <v>1884</v>
      </c>
      <c r="AT2873">
        <v>0</v>
      </c>
      <c r="AU2873">
        <v>0</v>
      </c>
      <c r="AV2873" s="182">
        <v>0</v>
      </c>
      <c r="AW2873" s="184">
        <v>0</v>
      </c>
      <c r="AX2873" s="183" t="s">
        <v>1884</v>
      </c>
      <c r="AY2873" s="184">
        <v>0</v>
      </c>
      <c r="AZ2873">
        <v>0</v>
      </c>
      <c r="BA2873">
        <v>0</v>
      </c>
      <c r="BB2873">
        <v>0</v>
      </c>
      <c r="BC2873" s="182">
        <v>11268</v>
      </c>
      <c r="BD2873" t="s">
        <v>1886</v>
      </c>
      <c r="BE2873" t="s">
        <v>1886</v>
      </c>
      <c r="BF2873" t="s">
        <v>1886</v>
      </c>
      <c r="BG2873" s="181" t="s">
        <v>1886</v>
      </c>
      <c r="BH2873">
        <v>0</v>
      </c>
      <c r="BI2873" s="184">
        <v>0</v>
      </c>
      <c r="BJ2873" s="182">
        <v>0</v>
      </c>
      <c r="BK2873" s="181" t="s">
        <v>1886</v>
      </c>
      <c r="BL2873">
        <v>0</v>
      </c>
      <c r="BM2873">
        <v>0</v>
      </c>
      <c r="BN2873">
        <v>0</v>
      </c>
    </row>
    <row r="2874" spans="1:66" x14ac:dyDescent="0.25">
      <c r="A2874">
        <v>11269</v>
      </c>
      <c r="B2874" t="s">
        <v>7055</v>
      </c>
      <c r="C2874">
        <v>1</v>
      </c>
      <c r="D2874">
        <v>0</v>
      </c>
      <c r="E2874">
        <v>0</v>
      </c>
      <c r="F2874" t="s">
        <v>1884</v>
      </c>
      <c r="G2874" t="s">
        <v>1884</v>
      </c>
      <c r="H2874" t="s">
        <v>1884</v>
      </c>
      <c r="I2874" t="s">
        <v>1884</v>
      </c>
      <c r="J2874" t="s">
        <v>1884</v>
      </c>
      <c r="K2874" t="s">
        <v>1884</v>
      </c>
      <c r="L2874" t="s">
        <v>1884</v>
      </c>
      <c r="M2874" s="180">
        <v>46031</v>
      </c>
      <c r="N2874" t="s">
        <v>3315</v>
      </c>
      <c r="O2874" t="s">
        <v>1886</v>
      </c>
      <c r="P2874" t="s">
        <v>1886</v>
      </c>
      <c r="Q2874">
        <v>0</v>
      </c>
      <c r="R2874">
        <v>0</v>
      </c>
      <c r="S2874" t="s">
        <v>1886</v>
      </c>
      <c r="T2874" t="s">
        <v>1886</v>
      </c>
      <c r="U2874">
        <v>0</v>
      </c>
      <c r="V2874" t="s">
        <v>1886</v>
      </c>
      <c r="W2874">
        <v>0</v>
      </c>
      <c r="X2874">
        <v>0</v>
      </c>
      <c r="Y2874">
        <v>0</v>
      </c>
      <c r="Z2874" t="s">
        <v>1884</v>
      </c>
      <c r="AA2874" t="s">
        <v>1884</v>
      </c>
      <c r="AB2874" t="s">
        <v>1884</v>
      </c>
      <c r="AC2874">
        <v>0</v>
      </c>
      <c r="AD2874">
        <v>0</v>
      </c>
      <c r="AE2874">
        <v>0</v>
      </c>
      <c r="AF2874">
        <v>0</v>
      </c>
      <c r="AG2874" t="s">
        <v>1884</v>
      </c>
      <c r="AH2874" s="181" t="s">
        <v>1886</v>
      </c>
      <c r="AI2874" s="182">
        <v>184</v>
      </c>
      <c r="AJ2874" s="181" t="s">
        <v>2402</v>
      </c>
      <c r="AK2874" s="181" t="s">
        <v>1886</v>
      </c>
      <c r="AL2874" s="181" t="s">
        <v>1886</v>
      </c>
      <c r="AO2874" s="181"/>
      <c r="AQ2874">
        <v>0</v>
      </c>
      <c r="AR2874" s="182">
        <v>0</v>
      </c>
      <c r="AS2874" s="183" t="s">
        <v>1884</v>
      </c>
      <c r="AT2874">
        <v>0</v>
      </c>
      <c r="AU2874">
        <v>0</v>
      </c>
      <c r="AV2874" s="182">
        <v>0</v>
      </c>
      <c r="AW2874" s="184">
        <v>0</v>
      </c>
      <c r="AX2874" s="183" t="s">
        <v>1884</v>
      </c>
      <c r="AY2874" s="184">
        <v>0</v>
      </c>
      <c r="AZ2874">
        <v>0</v>
      </c>
      <c r="BA2874">
        <v>0</v>
      </c>
      <c r="BB2874">
        <v>0</v>
      </c>
      <c r="BC2874" s="182">
        <v>11269</v>
      </c>
      <c r="BD2874" t="s">
        <v>1886</v>
      </c>
      <c r="BE2874" t="s">
        <v>1886</v>
      </c>
      <c r="BF2874" t="s">
        <v>1886</v>
      </c>
      <c r="BG2874" s="181" t="s">
        <v>1886</v>
      </c>
      <c r="BH2874">
        <v>0</v>
      </c>
      <c r="BI2874" s="184">
        <v>0</v>
      </c>
      <c r="BJ2874" s="182">
        <v>0</v>
      </c>
      <c r="BK2874" s="181" t="s">
        <v>1886</v>
      </c>
      <c r="BL2874">
        <v>0</v>
      </c>
      <c r="BM2874">
        <v>0</v>
      </c>
      <c r="BN2874">
        <v>0</v>
      </c>
    </row>
    <row r="2875" spans="1:66" x14ac:dyDescent="0.25">
      <c r="A2875">
        <v>11270</v>
      </c>
      <c r="B2875" t="s">
        <v>7056</v>
      </c>
      <c r="C2875">
        <v>1</v>
      </c>
      <c r="D2875">
        <v>0</v>
      </c>
      <c r="E2875">
        <v>0</v>
      </c>
      <c r="F2875" t="s">
        <v>1884</v>
      </c>
      <c r="G2875" t="s">
        <v>1885</v>
      </c>
      <c r="H2875" t="s">
        <v>1884</v>
      </c>
      <c r="I2875" t="s">
        <v>1884</v>
      </c>
      <c r="J2875" t="s">
        <v>1884</v>
      </c>
      <c r="K2875" t="s">
        <v>1884</v>
      </c>
      <c r="L2875" t="s">
        <v>1884</v>
      </c>
      <c r="M2875" s="180">
        <v>46039</v>
      </c>
      <c r="N2875" t="s">
        <v>1886</v>
      </c>
      <c r="O2875" t="s">
        <v>1886</v>
      </c>
      <c r="P2875" t="s">
        <v>7057</v>
      </c>
      <c r="Q2875">
        <v>0</v>
      </c>
      <c r="R2875">
        <v>0</v>
      </c>
      <c r="S2875" t="s">
        <v>1886</v>
      </c>
      <c r="T2875" t="s">
        <v>1886</v>
      </c>
      <c r="U2875">
        <v>0</v>
      </c>
      <c r="V2875" t="s">
        <v>1886</v>
      </c>
      <c r="W2875">
        <v>0</v>
      </c>
      <c r="X2875">
        <v>0</v>
      </c>
      <c r="Y2875">
        <v>0</v>
      </c>
      <c r="Z2875" t="s">
        <v>1884</v>
      </c>
      <c r="AA2875" t="s">
        <v>1884</v>
      </c>
      <c r="AB2875" t="s">
        <v>1884</v>
      </c>
      <c r="AC2875">
        <v>0</v>
      </c>
      <c r="AD2875">
        <v>0</v>
      </c>
      <c r="AE2875">
        <v>0</v>
      </c>
      <c r="AF2875">
        <v>0</v>
      </c>
      <c r="AG2875" t="s">
        <v>1884</v>
      </c>
      <c r="AH2875" s="181" t="s">
        <v>1886</v>
      </c>
      <c r="AI2875" s="182">
        <v>290</v>
      </c>
      <c r="AJ2875" s="181" t="s">
        <v>3093</v>
      </c>
      <c r="AK2875" s="181" t="s">
        <v>1886</v>
      </c>
      <c r="AL2875" s="181" t="s">
        <v>1886</v>
      </c>
      <c r="AO2875" s="181"/>
      <c r="AQ2875">
        <v>0</v>
      </c>
      <c r="AR2875" s="182">
        <v>0</v>
      </c>
      <c r="AS2875" s="183" t="s">
        <v>1885</v>
      </c>
      <c r="AT2875">
        <v>0</v>
      </c>
      <c r="AU2875">
        <v>28</v>
      </c>
      <c r="AV2875" s="182">
        <v>4</v>
      </c>
      <c r="AW2875" s="184">
        <v>0</v>
      </c>
      <c r="AX2875" s="183" t="s">
        <v>1884</v>
      </c>
      <c r="AY2875" s="184">
        <v>0</v>
      </c>
      <c r="AZ2875">
        <v>0</v>
      </c>
      <c r="BA2875">
        <v>0</v>
      </c>
      <c r="BB2875">
        <v>0</v>
      </c>
      <c r="BC2875" s="182">
        <v>11270</v>
      </c>
      <c r="BD2875" t="s">
        <v>1886</v>
      </c>
      <c r="BE2875" t="s">
        <v>1886</v>
      </c>
      <c r="BF2875" t="s">
        <v>1886</v>
      </c>
      <c r="BG2875" s="181" t="s">
        <v>1886</v>
      </c>
      <c r="BH2875">
        <v>0</v>
      </c>
      <c r="BI2875" s="184">
        <v>0</v>
      </c>
      <c r="BJ2875" s="182">
        <v>0</v>
      </c>
      <c r="BK2875" s="181" t="s">
        <v>1886</v>
      </c>
      <c r="BL2875">
        <v>0</v>
      </c>
      <c r="BM2875">
        <v>0</v>
      </c>
      <c r="BN2875">
        <v>0</v>
      </c>
    </row>
    <row r="2876" spans="1:66" x14ac:dyDescent="0.25">
      <c r="A2876">
        <v>11271</v>
      </c>
      <c r="B2876" t="s">
        <v>7058</v>
      </c>
      <c r="C2876">
        <v>24</v>
      </c>
      <c r="D2876">
        <v>0</v>
      </c>
      <c r="E2876">
        <v>0</v>
      </c>
      <c r="F2876" t="s">
        <v>1884</v>
      </c>
      <c r="G2876" t="s">
        <v>1885</v>
      </c>
      <c r="H2876" t="s">
        <v>1884</v>
      </c>
      <c r="I2876" t="s">
        <v>1884</v>
      </c>
      <c r="J2876" t="s">
        <v>1884</v>
      </c>
      <c r="K2876" t="s">
        <v>1884</v>
      </c>
      <c r="L2876" t="s">
        <v>1884</v>
      </c>
      <c r="M2876" s="180">
        <v>46049</v>
      </c>
      <c r="N2876" t="s">
        <v>1886</v>
      </c>
      <c r="O2876" t="s">
        <v>1886</v>
      </c>
      <c r="P2876" t="s">
        <v>7059</v>
      </c>
      <c r="Q2876">
        <v>0</v>
      </c>
      <c r="R2876">
        <v>0</v>
      </c>
      <c r="S2876" t="s">
        <v>1886</v>
      </c>
      <c r="T2876" t="s">
        <v>1886</v>
      </c>
      <c r="U2876">
        <v>0</v>
      </c>
      <c r="V2876" t="s">
        <v>1886</v>
      </c>
      <c r="W2876">
        <v>0</v>
      </c>
      <c r="X2876">
        <v>0</v>
      </c>
      <c r="Y2876">
        <v>0</v>
      </c>
      <c r="Z2876" t="s">
        <v>1884</v>
      </c>
      <c r="AA2876" t="s">
        <v>1884</v>
      </c>
      <c r="AB2876" t="s">
        <v>1884</v>
      </c>
      <c r="AC2876">
        <v>0</v>
      </c>
      <c r="AD2876">
        <v>0</v>
      </c>
      <c r="AE2876">
        <v>0</v>
      </c>
      <c r="AF2876">
        <v>0</v>
      </c>
      <c r="AG2876" t="s">
        <v>1884</v>
      </c>
      <c r="AH2876" s="181" t="s">
        <v>1886</v>
      </c>
      <c r="AI2876" s="182">
        <v>116</v>
      </c>
      <c r="AJ2876" s="181" t="s">
        <v>1995</v>
      </c>
      <c r="AK2876" s="181" t="s">
        <v>7060</v>
      </c>
      <c r="AL2876" s="181" t="s">
        <v>1886</v>
      </c>
      <c r="AO2876" s="181"/>
      <c r="AQ2876">
        <v>0</v>
      </c>
      <c r="AR2876" s="182">
        <v>0</v>
      </c>
      <c r="AS2876" s="183" t="s">
        <v>1885</v>
      </c>
      <c r="AT2876">
        <v>0</v>
      </c>
      <c r="AU2876">
        <v>0</v>
      </c>
      <c r="AV2876" s="182">
        <v>0</v>
      </c>
      <c r="AW2876" s="184">
        <v>0</v>
      </c>
      <c r="AX2876" s="183" t="s">
        <v>1884</v>
      </c>
      <c r="AY2876" s="184">
        <v>0</v>
      </c>
      <c r="AZ2876">
        <v>0</v>
      </c>
      <c r="BA2876">
        <v>0</v>
      </c>
      <c r="BB2876">
        <v>0</v>
      </c>
      <c r="BC2876" s="182">
        <v>11271</v>
      </c>
      <c r="BD2876" t="s">
        <v>1886</v>
      </c>
      <c r="BE2876" t="s">
        <v>1886</v>
      </c>
      <c r="BF2876" t="s">
        <v>1886</v>
      </c>
      <c r="BG2876" s="181" t="s">
        <v>1886</v>
      </c>
      <c r="BH2876">
        <v>0</v>
      </c>
      <c r="BI2876" s="184">
        <v>0</v>
      </c>
      <c r="BJ2876" s="182">
        <v>0</v>
      </c>
      <c r="BK2876" s="181" t="s">
        <v>1886</v>
      </c>
      <c r="BL2876">
        <v>0</v>
      </c>
      <c r="BM2876">
        <v>0</v>
      </c>
      <c r="BN2876">
        <v>0</v>
      </c>
    </row>
    <row r="2877" spans="1:66" x14ac:dyDescent="0.25">
      <c r="A2877">
        <v>11272</v>
      </c>
      <c r="B2877" t="s">
        <v>7061</v>
      </c>
      <c r="C2877">
        <v>24</v>
      </c>
      <c r="D2877">
        <v>0</v>
      </c>
      <c r="E2877">
        <v>0</v>
      </c>
      <c r="F2877" t="s">
        <v>1884</v>
      </c>
      <c r="G2877" t="s">
        <v>1885</v>
      </c>
      <c r="H2877" t="s">
        <v>1884</v>
      </c>
      <c r="I2877" t="s">
        <v>1884</v>
      </c>
      <c r="J2877" t="s">
        <v>1884</v>
      </c>
      <c r="K2877" t="s">
        <v>1884</v>
      </c>
      <c r="L2877" t="s">
        <v>1884</v>
      </c>
      <c r="M2877" s="180">
        <v>46049</v>
      </c>
      <c r="N2877" t="s">
        <v>1886</v>
      </c>
      <c r="O2877" t="s">
        <v>1886</v>
      </c>
      <c r="P2877" t="s">
        <v>7062</v>
      </c>
      <c r="Q2877">
        <v>0</v>
      </c>
      <c r="R2877">
        <v>0</v>
      </c>
      <c r="S2877" t="s">
        <v>1886</v>
      </c>
      <c r="T2877" t="s">
        <v>1886</v>
      </c>
      <c r="U2877">
        <v>0</v>
      </c>
      <c r="V2877" t="s">
        <v>1886</v>
      </c>
      <c r="W2877">
        <v>0</v>
      </c>
      <c r="X2877">
        <v>0</v>
      </c>
      <c r="Y2877">
        <v>0</v>
      </c>
      <c r="Z2877" t="s">
        <v>1884</v>
      </c>
      <c r="AA2877" t="s">
        <v>1884</v>
      </c>
      <c r="AB2877" t="s">
        <v>1884</v>
      </c>
      <c r="AC2877">
        <v>0</v>
      </c>
      <c r="AD2877">
        <v>0</v>
      </c>
      <c r="AE2877">
        <v>0</v>
      </c>
      <c r="AF2877">
        <v>0</v>
      </c>
      <c r="AG2877" t="s">
        <v>1884</v>
      </c>
      <c r="AH2877" s="181" t="s">
        <v>1886</v>
      </c>
      <c r="AI2877" s="182">
        <v>116</v>
      </c>
      <c r="AJ2877" s="181" t="s">
        <v>1995</v>
      </c>
      <c r="AK2877" s="181" t="s">
        <v>7063</v>
      </c>
      <c r="AL2877" s="181" t="s">
        <v>1886</v>
      </c>
      <c r="AO2877" s="181"/>
      <c r="AQ2877">
        <v>0</v>
      </c>
      <c r="AR2877" s="182">
        <v>0</v>
      </c>
      <c r="AS2877" s="183" t="s">
        <v>1884</v>
      </c>
      <c r="AT2877">
        <v>0</v>
      </c>
      <c r="AU2877">
        <v>0</v>
      </c>
      <c r="AV2877" s="182">
        <v>0</v>
      </c>
      <c r="AW2877" s="184">
        <v>0</v>
      </c>
      <c r="AX2877" s="183" t="s">
        <v>1884</v>
      </c>
      <c r="AY2877" s="184">
        <v>0</v>
      </c>
      <c r="AZ2877">
        <v>0</v>
      </c>
      <c r="BA2877">
        <v>0</v>
      </c>
      <c r="BB2877">
        <v>0</v>
      </c>
      <c r="BC2877" s="182">
        <v>11272</v>
      </c>
      <c r="BD2877" t="s">
        <v>1886</v>
      </c>
      <c r="BE2877" t="s">
        <v>1886</v>
      </c>
      <c r="BF2877" t="s">
        <v>1886</v>
      </c>
      <c r="BG2877" s="181" t="s">
        <v>1886</v>
      </c>
      <c r="BH2877">
        <v>0</v>
      </c>
      <c r="BI2877" s="184">
        <v>0</v>
      </c>
      <c r="BJ2877" s="182">
        <v>0</v>
      </c>
      <c r="BK2877" s="181" t="s">
        <v>1886</v>
      </c>
      <c r="BL2877">
        <v>0</v>
      </c>
      <c r="BM2877">
        <v>0</v>
      </c>
      <c r="BN2877">
        <v>0</v>
      </c>
    </row>
    <row r="2878" spans="1:66" x14ac:dyDescent="0.25">
      <c r="A2878">
        <v>11273</v>
      </c>
      <c r="B2878" t="s">
        <v>7064</v>
      </c>
      <c r="C2878">
        <v>9</v>
      </c>
      <c r="D2878">
        <v>0</v>
      </c>
      <c r="E2878">
        <v>0</v>
      </c>
      <c r="F2878" t="s">
        <v>1884</v>
      </c>
      <c r="G2878" t="s">
        <v>1884</v>
      </c>
      <c r="H2878" t="s">
        <v>1884</v>
      </c>
      <c r="I2878" t="s">
        <v>1884</v>
      </c>
      <c r="J2878" t="s">
        <v>1884</v>
      </c>
      <c r="K2878" t="s">
        <v>1884</v>
      </c>
      <c r="L2878" t="s">
        <v>1884</v>
      </c>
      <c r="M2878" s="180">
        <v>46049</v>
      </c>
      <c r="N2878" t="s">
        <v>1886</v>
      </c>
      <c r="O2878" t="s">
        <v>1886</v>
      </c>
      <c r="P2878" t="s">
        <v>1886</v>
      </c>
      <c r="Q2878">
        <v>0</v>
      </c>
      <c r="R2878">
        <v>0</v>
      </c>
      <c r="S2878" t="s">
        <v>1886</v>
      </c>
      <c r="T2878" t="s">
        <v>1886</v>
      </c>
      <c r="U2878">
        <v>2</v>
      </c>
      <c r="V2878" t="s">
        <v>1899</v>
      </c>
      <c r="W2878">
        <v>27</v>
      </c>
      <c r="X2878">
        <v>0</v>
      </c>
      <c r="Y2878">
        <v>0</v>
      </c>
      <c r="Z2878" t="s">
        <v>1884</v>
      </c>
      <c r="AA2878" t="s">
        <v>1884</v>
      </c>
      <c r="AB2878" t="s">
        <v>1884</v>
      </c>
      <c r="AC2878">
        <v>0</v>
      </c>
      <c r="AD2878">
        <v>0</v>
      </c>
      <c r="AE2878">
        <v>0</v>
      </c>
      <c r="AF2878">
        <v>0</v>
      </c>
      <c r="AG2878" t="s">
        <v>1884</v>
      </c>
      <c r="AH2878" s="181" t="s">
        <v>1886</v>
      </c>
      <c r="AI2878" s="182">
        <v>48</v>
      </c>
      <c r="AJ2878" s="181" t="s">
        <v>1900</v>
      </c>
      <c r="AK2878" s="181" t="s">
        <v>7065</v>
      </c>
      <c r="AL2878" s="181" t="s">
        <v>1886</v>
      </c>
      <c r="AO2878" s="181"/>
      <c r="AQ2878">
        <v>0</v>
      </c>
      <c r="AR2878" s="182">
        <v>0</v>
      </c>
      <c r="AS2878" s="183" t="s">
        <v>1885</v>
      </c>
      <c r="AT2878">
        <v>0</v>
      </c>
      <c r="AU2878">
        <v>35</v>
      </c>
      <c r="AV2878" s="182">
        <v>0</v>
      </c>
      <c r="AW2878" s="184">
        <v>0</v>
      </c>
      <c r="AX2878" s="183" t="s">
        <v>1884</v>
      </c>
      <c r="AY2878" s="184">
        <v>0</v>
      </c>
      <c r="AZ2878">
        <v>0</v>
      </c>
      <c r="BA2878">
        <v>0</v>
      </c>
      <c r="BB2878">
        <v>0</v>
      </c>
      <c r="BC2878" s="182">
        <v>11273</v>
      </c>
      <c r="BD2878" t="s">
        <v>1886</v>
      </c>
      <c r="BE2878" t="s">
        <v>1886</v>
      </c>
      <c r="BF2878" t="s">
        <v>1886</v>
      </c>
      <c r="BG2878" s="181" t="s">
        <v>1886</v>
      </c>
      <c r="BH2878">
        <v>0</v>
      </c>
      <c r="BI2878" s="184">
        <v>0</v>
      </c>
      <c r="BJ2878" s="182">
        <v>0</v>
      </c>
      <c r="BK2878" s="181" t="s">
        <v>1886</v>
      </c>
      <c r="BL2878">
        <v>0</v>
      </c>
      <c r="BM2878">
        <v>0</v>
      </c>
      <c r="BN2878">
        <v>0</v>
      </c>
    </row>
    <row r="2879" spans="1:66" x14ac:dyDescent="0.25">
      <c r="A2879">
        <v>11274</v>
      </c>
      <c r="B2879" t="s">
        <v>7066</v>
      </c>
      <c r="C2879">
        <v>24</v>
      </c>
      <c r="D2879">
        <v>0</v>
      </c>
      <c r="E2879">
        <v>0</v>
      </c>
      <c r="F2879" t="s">
        <v>1884</v>
      </c>
      <c r="G2879" t="s">
        <v>1885</v>
      </c>
      <c r="H2879" t="s">
        <v>1884</v>
      </c>
      <c r="I2879" t="s">
        <v>1884</v>
      </c>
      <c r="J2879" t="s">
        <v>1884</v>
      </c>
      <c r="K2879" t="s">
        <v>1884</v>
      </c>
      <c r="L2879" t="s">
        <v>1884</v>
      </c>
      <c r="M2879" s="180">
        <v>46050</v>
      </c>
      <c r="N2879" t="s">
        <v>1886</v>
      </c>
      <c r="O2879" t="s">
        <v>1886</v>
      </c>
      <c r="P2879" t="s">
        <v>7067</v>
      </c>
      <c r="Q2879">
        <v>0</v>
      </c>
      <c r="R2879">
        <v>0</v>
      </c>
      <c r="S2879" t="s">
        <v>1886</v>
      </c>
      <c r="T2879" t="s">
        <v>1886</v>
      </c>
      <c r="U2879">
        <v>0</v>
      </c>
      <c r="V2879" t="s">
        <v>1886</v>
      </c>
      <c r="W2879">
        <v>0</v>
      </c>
      <c r="X2879">
        <v>0</v>
      </c>
      <c r="Y2879">
        <v>0</v>
      </c>
      <c r="Z2879" t="s">
        <v>1884</v>
      </c>
      <c r="AA2879" t="s">
        <v>1884</v>
      </c>
      <c r="AB2879" t="s">
        <v>1884</v>
      </c>
      <c r="AC2879">
        <v>0</v>
      </c>
      <c r="AD2879">
        <v>0</v>
      </c>
      <c r="AE2879">
        <v>0</v>
      </c>
      <c r="AF2879">
        <v>0</v>
      </c>
      <c r="AG2879" t="s">
        <v>1884</v>
      </c>
      <c r="AH2879" s="181" t="s">
        <v>1886</v>
      </c>
      <c r="AI2879" s="182">
        <v>210</v>
      </c>
      <c r="AJ2879" s="181" t="s">
        <v>2010</v>
      </c>
      <c r="AK2879" s="181" t="s">
        <v>1886</v>
      </c>
      <c r="AL2879" s="181" t="s">
        <v>1886</v>
      </c>
      <c r="AO2879" s="181"/>
      <c r="AQ2879">
        <v>0</v>
      </c>
      <c r="AR2879" s="182">
        <v>0</v>
      </c>
      <c r="AS2879" s="183" t="s">
        <v>1885</v>
      </c>
      <c r="AT2879">
        <v>0</v>
      </c>
      <c r="AU2879">
        <v>0</v>
      </c>
      <c r="AV2879" s="182">
        <v>0</v>
      </c>
      <c r="AW2879" s="184">
        <v>0</v>
      </c>
      <c r="AX2879" s="183" t="s">
        <v>1884</v>
      </c>
      <c r="AY2879" s="184">
        <v>0</v>
      </c>
      <c r="AZ2879">
        <v>0</v>
      </c>
      <c r="BA2879">
        <v>0</v>
      </c>
      <c r="BB2879">
        <v>0</v>
      </c>
      <c r="BC2879" s="182">
        <v>11274</v>
      </c>
      <c r="BD2879" t="s">
        <v>1886</v>
      </c>
      <c r="BE2879" t="s">
        <v>1886</v>
      </c>
      <c r="BF2879" t="s">
        <v>1886</v>
      </c>
      <c r="BG2879" s="181" t="s">
        <v>1886</v>
      </c>
      <c r="BH2879">
        <v>0</v>
      </c>
      <c r="BI2879" s="184">
        <v>0</v>
      </c>
      <c r="BJ2879" s="182">
        <v>0</v>
      </c>
      <c r="BK2879" s="181" t="s">
        <v>1886</v>
      </c>
      <c r="BL2879">
        <v>0</v>
      </c>
      <c r="BM2879">
        <v>0</v>
      </c>
      <c r="BN2879">
        <v>0</v>
      </c>
    </row>
    <row r="2880" spans="1:66" x14ac:dyDescent="0.25">
      <c r="A2880">
        <v>11275</v>
      </c>
      <c r="B2880" t="s">
        <v>7068</v>
      </c>
      <c r="C2880">
        <v>24</v>
      </c>
      <c r="D2880">
        <v>0</v>
      </c>
      <c r="E2880">
        <v>0</v>
      </c>
      <c r="F2880" t="s">
        <v>1884</v>
      </c>
      <c r="G2880" t="s">
        <v>1885</v>
      </c>
      <c r="H2880" t="s">
        <v>1884</v>
      </c>
      <c r="I2880" t="s">
        <v>1884</v>
      </c>
      <c r="J2880" t="s">
        <v>1884</v>
      </c>
      <c r="K2880" t="s">
        <v>1884</v>
      </c>
      <c r="L2880" t="s">
        <v>1884</v>
      </c>
      <c r="M2880" s="180">
        <v>46050</v>
      </c>
      <c r="N2880" t="s">
        <v>1886</v>
      </c>
      <c r="O2880" t="s">
        <v>1886</v>
      </c>
      <c r="P2880" t="s">
        <v>7069</v>
      </c>
      <c r="Q2880">
        <v>0</v>
      </c>
      <c r="R2880">
        <v>0</v>
      </c>
      <c r="S2880" t="s">
        <v>1886</v>
      </c>
      <c r="T2880" t="s">
        <v>1886</v>
      </c>
      <c r="U2880">
        <v>0</v>
      </c>
      <c r="V2880" t="s">
        <v>1886</v>
      </c>
      <c r="W2880">
        <v>0</v>
      </c>
      <c r="X2880">
        <v>0</v>
      </c>
      <c r="Y2880">
        <v>0</v>
      </c>
      <c r="Z2880" t="s">
        <v>1884</v>
      </c>
      <c r="AA2880" t="s">
        <v>1884</v>
      </c>
      <c r="AB2880" t="s">
        <v>1884</v>
      </c>
      <c r="AC2880">
        <v>0</v>
      </c>
      <c r="AD2880">
        <v>0</v>
      </c>
      <c r="AE2880">
        <v>0</v>
      </c>
      <c r="AF2880">
        <v>0</v>
      </c>
      <c r="AG2880" t="s">
        <v>1884</v>
      </c>
      <c r="AH2880" s="181" t="s">
        <v>1886</v>
      </c>
      <c r="AI2880" s="182">
        <v>210</v>
      </c>
      <c r="AJ2880" s="181" t="s">
        <v>2010</v>
      </c>
      <c r="AK2880" s="181" t="s">
        <v>1886</v>
      </c>
      <c r="AL2880" s="181" t="s">
        <v>1886</v>
      </c>
      <c r="AO2880" s="181"/>
      <c r="AQ2880">
        <v>0</v>
      </c>
      <c r="AR2880" s="182">
        <v>0</v>
      </c>
      <c r="AS2880" s="183" t="s">
        <v>1885</v>
      </c>
      <c r="AT2880">
        <v>0</v>
      </c>
      <c r="AU2880">
        <v>0</v>
      </c>
      <c r="AV2880" s="182">
        <v>0</v>
      </c>
      <c r="AW2880" s="184">
        <v>0</v>
      </c>
      <c r="AX2880" s="183" t="s">
        <v>1884</v>
      </c>
      <c r="AY2880" s="184">
        <v>0</v>
      </c>
      <c r="AZ2880">
        <v>0</v>
      </c>
      <c r="BA2880">
        <v>0</v>
      </c>
      <c r="BB2880">
        <v>0</v>
      </c>
      <c r="BC2880" s="182">
        <v>11275</v>
      </c>
      <c r="BD2880" t="s">
        <v>1886</v>
      </c>
      <c r="BE2880" t="s">
        <v>1886</v>
      </c>
      <c r="BF2880" t="s">
        <v>1886</v>
      </c>
      <c r="BG2880" s="181" t="s">
        <v>1886</v>
      </c>
      <c r="BH2880">
        <v>0</v>
      </c>
      <c r="BI2880" s="184">
        <v>0</v>
      </c>
      <c r="BJ2880" s="182">
        <v>0</v>
      </c>
      <c r="BK2880" s="181" t="s">
        <v>1886</v>
      </c>
      <c r="BL2880">
        <v>0</v>
      </c>
      <c r="BM2880">
        <v>0</v>
      </c>
      <c r="BN2880">
        <v>0</v>
      </c>
    </row>
    <row r="2881" spans="1:66" x14ac:dyDescent="0.25">
      <c r="A2881">
        <v>11276</v>
      </c>
      <c r="B2881" t="s">
        <v>7070</v>
      </c>
      <c r="C2881">
        <v>6</v>
      </c>
      <c r="D2881">
        <v>0</v>
      </c>
      <c r="E2881">
        <v>0</v>
      </c>
      <c r="F2881" t="s">
        <v>1884</v>
      </c>
      <c r="G2881" t="s">
        <v>1885</v>
      </c>
      <c r="H2881" t="s">
        <v>1884</v>
      </c>
      <c r="I2881" t="s">
        <v>1884</v>
      </c>
      <c r="J2881" t="s">
        <v>1884</v>
      </c>
      <c r="K2881" t="s">
        <v>1884</v>
      </c>
      <c r="L2881" t="s">
        <v>1884</v>
      </c>
      <c r="M2881" s="180">
        <v>46055</v>
      </c>
      <c r="N2881" t="s">
        <v>1886</v>
      </c>
      <c r="O2881" t="s">
        <v>1886</v>
      </c>
      <c r="P2881" t="s">
        <v>7071</v>
      </c>
      <c r="Q2881">
        <v>0</v>
      </c>
      <c r="R2881">
        <v>0</v>
      </c>
      <c r="S2881" t="s">
        <v>1886</v>
      </c>
      <c r="T2881" t="s">
        <v>1886</v>
      </c>
      <c r="U2881">
        <v>0</v>
      </c>
      <c r="V2881" t="s">
        <v>1886</v>
      </c>
      <c r="W2881">
        <v>0</v>
      </c>
      <c r="X2881">
        <v>0</v>
      </c>
      <c r="Y2881">
        <v>0</v>
      </c>
      <c r="Z2881" t="s">
        <v>1884</v>
      </c>
      <c r="AA2881" t="s">
        <v>1884</v>
      </c>
      <c r="AB2881" t="s">
        <v>1884</v>
      </c>
      <c r="AC2881">
        <v>0</v>
      </c>
      <c r="AD2881">
        <v>0</v>
      </c>
      <c r="AE2881">
        <v>0</v>
      </c>
      <c r="AF2881">
        <v>0</v>
      </c>
      <c r="AG2881" t="s">
        <v>1884</v>
      </c>
      <c r="AH2881" s="181" t="s">
        <v>1886</v>
      </c>
      <c r="AI2881" s="182">
        <v>1107</v>
      </c>
      <c r="AJ2881" s="181" t="s">
        <v>7072</v>
      </c>
      <c r="AK2881" s="181" t="s">
        <v>1886</v>
      </c>
      <c r="AL2881" s="181" t="s">
        <v>1886</v>
      </c>
      <c r="AO2881" s="181"/>
      <c r="AQ2881">
        <v>0</v>
      </c>
      <c r="AR2881" s="182">
        <v>0</v>
      </c>
      <c r="AS2881" s="183" t="s">
        <v>1885</v>
      </c>
      <c r="AT2881">
        <v>0</v>
      </c>
      <c r="AU2881">
        <v>0</v>
      </c>
      <c r="AV2881" s="182">
        <v>0</v>
      </c>
      <c r="AW2881" s="184">
        <v>0</v>
      </c>
      <c r="AX2881" s="183" t="s">
        <v>1884</v>
      </c>
      <c r="AY2881" s="184">
        <v>0</v>
      </c>
      <c r="AZ2881">
        <v>0</v>
      </c>
      <c r="BA2881">
        <v>0</v>
      </c>
      <c r="BB2881">
        <v>0</v>
      </c>
      <c r="BC2881" s="182">
        <v>11276</v>
      </c>
      <c r="BD2881" t="s">
        <v>1886</v>
      </c>
      <c r="BE2881" t="s">
        <v>1886</v>
      </c>
      <c r="BF2881" t="s">
        <v>1886</v>
      </c>
      <c r="BG2881" s="181" t="s">
        <v>1886</v>
      </c>
      <c r="BH2881">
        <v>0</v>
      </c>
      <c r="BI2881" s="184">
        <v>0</v>
      </c>
      <c r="BJ2881" s="182">
        <v>0</v>
      </c>
      <c r="BK2881" s="181" t="s">
        <v>1886</v>
      </c>
      <c r="BL2881">
        <v>0</v>
      </c>
      <c r="BM2881">
        <v>0</v>
      </c>
      <c r="BN2881">
        <v>0</v>
      </c>
    </row>
    <row r="2882" spans="1:66" x14ac:dyDescent="0.25">
      <c r="A2882">
        <v>11277</v>
      </c>
      <c r="B2882" t="s">
        <v>7073</v>
      </c>
      <c r="C2882">
        <v>6</v>
      </c>
      <c r="D2882">
        <v>0</v>
      </c>
      <c r="E2882">
        <v>0</v>
      </c>
      <c r="F2882" t="s">
        <v>1884</v>
      </c>
      <c r="G2882" t="s">
        <v>1885</v>
      </c>
      <c r="H2882" t="s">
        <v>1884</v>
      </c>
      <c r="I2882" t="s">
        <v>1884</v>
      </c>
      <c r="J2882" t="s">
        <v>1884</v>
      </c>
      <c r="K2882" t="s">
        <v>1884</v>
      </c>
      <c r="L2882" t="s">
        <v>1884</v>
      </c>
      <c r="M2882" s="180">
        <v>46055</v>
      </c>
      <c r="N2882" t="s">
        <v>1886</v>
      </c>
      <c r="O2882" t="s">
        <v>1886</v>
      </c>
      <c r="P2882" t="s">
        <v>7074</v>
      </c>
      <c r="Q2882">
        <v>0</v>
      </c>
      <c r="R2882">
        <v>0</v>
      </c>
      <c r="S2882" t="s">
        <v>1886</v>
      </c>
      <c r="T2882" t="s">
        <v>1886</v>
      </c>
      <c r="U2882">
        <v>0</v>
      </c>
      <c r="V2882" t="s">
        <v>1886</v>
      </c>
      <c r="W2882">
        <v>0</v>
      </c>
      <c r="X2882">
        <v>0</v>
      </c>
      <c r="Y2882">
        <v>0</v>
      </c>
      <c r="Z2882" t="s">
        <v>1884</v>
      </c>
      <c r="AA2882" t="s">
        <v>1884</v>
      </c>
      <c r="AB2882" t="s">
        <v>1884</v>
      </c>
      <c r="AC2882">
        <v>0</v>
      </c>
      <c r="AD2882">
        <v>0</v>
      </c>
      <c r="AE2882">
        <v>0</v>
      </c>
      <c r="AF2882">
        <v>0</v>
      </c>
      <c r="AG2882" t="s">
        <v>1884</v>
      </c>
      <c r="AH2882" s="181" t="s">
        <v>1886</v>
      </c>
      <c r="AI2882" s="182">
        <v>1107</v>
      </c>
      <c r="AJ2882" s="181" t="s">
        <v>7072</v>
      </c>
      <c r="AK2882" s="181" t="s">
        <v>1886</v>
      </c>
      <c r="AL2882" s="181" t="s">
        <v>1886</v>
      </c>
      <c r="AO2882" s="181"/>
      <c r="AQ2882">
        <v>0</v>
      </c>
      <c r="AR2882" s="182">
        <v>0</v>
      </c>
      <c r="AS2882" s="183" t="s">
        <v>1885</v>
      </c>
      <c r="AT2882">
        <v>0</v>
      </c>
      <c r="AU2882">
        <v>0</v>
      </c>
      <c r="AV2882" s="182">
        <v>0</v>
      </c>
      <c r="AW2882" s="184">
        <v>0</v>
      </c>
      <c r="AX2882" s="183" t="s">
        <v>1884</v>
      </c>
      <c r="AY2882" s="184">
        <v>0</v>
      </c>
      <c r="AZ2882">
        <v>0</v>
      </c>
      <c r="BA2882">
        <v>0</v>
      </c>
      <c r="BB2882">
        <v>0</v>
      </c>
      <c r="BC2882" s="182">
        <v>11277</v>
      </c>
      <c r="BD2882" t="s">
        <v>1886</v>
      </c>
      <c r="BE2882" t="s">
        <v>1886</v>
      </c>
      <c r="BF2882" t="s">
        <v>1886</v>
      </c>
      <c r="BG2882" s="181" t="s">
        <v>1886</v>
      </c>
      <c r="BH2882">
        <v>0</v>
      </c>
      <c r="BI2882" s="184">
        <v>0</v>
      </c>
      <c r="BJ2882" s="182">
        <v>0</v>
      </c>
      <c r="BK2882" s="181" t="s">
        <v>1886</v>
      </c>
      <c r="BL2882">
        <v>0</v>
      </c>
      <c r="BM2882">
        <v>0</v>
      </c>
      <c r="BN2882">
        <v>0</v>
      </c>
    </row>
    <row r="2883" spans="1:66" x14ac:dyDescent="0.25">
      <c r="A2883">
        <v>11278</v>
      </c>
      <c r="B2883" t="s">
        <v>7075</v>
      </c>
      <c r="C2883">
        <v>1</v>
      </c>
      <c r="D2883">
        <v>0</v>
      </c>
      <c r="E2883">
        <v>0</v>
      </c>
      <c r="F2883" t="s">
        <v>1884</v>
      </c>
      <c r="G2883" t="s">
        <v>1884</v>
      </c>
      <c r="H2883" t="s">
        <v>1884</v>
      </c>
      <c r="I2883" t="s">
        <v>1884</v>
      </c>
      <c r="J2883" t="s">
        <v>1884</v>
      </c>
      <c r="K2883" t="s">
        <v>1884</v>
      </c>
      <c r="L2883" t="s">
        <v>1884</v>
      </c>
      <c r="M2883" s="180">
        <v>46055</v>
      </c>
      <c r="N2883" t="s">
        <v>2007</v>
      </c>
      <c r="O2883" t="s">
        <v>1886</v>
      </c>
      <c r="P2883" t="s">
        <v>1886</v>
      </c>
      <c r="Q2883">
        <v>0</v>
      </c>
      <c r="R2883">
        <v>0</v>
      </c>
      <c r="S2883" t="s">
        <v>1886</v>
      </c>
      <c r="T2883" t="s">
        <v>1886</v>
      </c>
      <c r="U2883">
        <v>0</v>
      </c>
      <c r="V2883" t="s">
        <v>1886</v>
      </c>
      <c r="W2883">
        <v>0</v>
      </c>
      <c r="X2883">
        <v>0</v>
      </c>
      <c r="Y2883">
        <v>0</v>
      </c>
      <c r="Z2883" t="s">
        <v>1884</v>
      </c>
      <c r="AA2883" t="s">
        <v>1884</v>
      </c>
      <c r="AB2883" t="s">
        <v>1884</v>
      </c>
      <c r="AC2883">
        <v>0</v>
      </c>
      <c r="AD2883">
        <v>0</v>
      </c>
      <c r="AE2883">
        <v>0</v>
      </c>
      <c r="AF2883">
        <v>0</v>
      </c>
      <c r="AG2883" t="s">
        <v>1884</v>
      </c>
      <c r="AH2883" s="181" t="s">
        <v>1886</v>
      </c>
      <c r="AI2883" s="182">
        <v>27</v>
      </c>
      <c r="AJ2883" s="181" t="s">
        <v>1889</v>
      </c>
      <c r="AK2883" s="181" t="s">
        <v>1886</v>
      </c>
      <c r="AL2883" s="181" t="s">
        <v>1886</v>
      </c>
      <c r="AO2883" s="181"/>
      <c r="AQ2883">
        <v>0</v>
      </c>
      <c r="AR2883" s="182">
        <v>0</v>
      </c>
      <c r="AS2883" s="183" t="s">
        <v>1884</v>
      </c>
      <c r="AT2883">
        <v>0</v>
      </c>
      <c r="AU2883">
        <v>0</v>
      </c>
      <c r="AV2883" s="182">
        <v>0</v>
      </c>
      <c r="AW2883" s="184">
        <v>0</v>
      </c>
      <c r="AX2883" s="183" t="s">
        <v>1884</v>
      </c>
      <c r="AY2883" s="184">
        <v>0</v>
      </c>
      <c r="AZ2883">
        <v>0</v>
      </c>
      <c r="BA2883">
        <v>0</v>
      </c>
      <c r="BB2883">
        <v>0</v>
      </c>
      <c r="BC2883" s="182">
        <v>11278</v>
      </c>
      <c r="BD2883" t="s">
        <v>1886</v>
      </c>
      <c r="BE2883" t="s">
        <v>1886</v>
      </c>
      <c r="BF2883" t="s">
        <v>1886</v>
      </c>
      <c r="BG2883" s="181" t="s">
        <v>1886</v>
      </c>
      <c r="BH2883">
        <v>0</v>
      </c>
      <c r="BI2883" s="184">
        <v>0</v>
      </c>
      <c r="BJ2883" s="182">
        <v>0</v>
      </c>
      <c r="BK2883" s="181" t="s">
        <v>1886</v>
      </c>
      <c r="BL2883">
        <v>0</v>
      </c>
      <c r="BM2883">
        <v>0</v>
      </c>
      <c r="BN2883">
        <v>0</v>
      </c>
    </row>
    <row r="2884" spans="1:66" x14ac:dyDescent="0.25">
      <c r="A2884">
        <v>11279</v>
      </c>
      <c r="B2884" t="s">
        <v>7076</v>
      </c>
      <c r="C2884">
        <v>1</v>
      </c>
      <c r="D2884">
        <v>0</v>
      </c>
      <c r="E2884">
        <v>0</v>
      </c>
      <c r="F2884" t="s">
        <v>1884</v>
      </c>
      <c r="G2884" t="s">
        <v>1884</v>
      </c>
      <c r="H2884" t="s">
        <v>1884</v>
      </c>
      <c r="I2884" t="s">
        <v>1884</v>
      </c>
      <c r="J2884" t="s">
        <v>1884</v>
      </c>
      <c r="K2884" t="s">
        <v>1884</v>
      </c>
      <c r="L2884" t="s">
        <v>1884</v>
      </c>
      <c r="M2884" s="180">
        <v>46055</v>
      </c>
      <c r="N2884" t="s">
        <v>2007</v>
      </c>
      <c r="O2884" t="s">
        <v>1886</v>
      </c>
      <c r="P2884" t="s">
        <v>1886</v>
      </c>
      <c r="Q2884">
        <v>0</v>
      </c>
      <c r="R2884">
        <v>0</v>
      </c>
      <c r="S2884" t="s">
        <v>1886</v>
      </c>
      <c r="T2884" t="s">
        <v>1886</v>
      </c>
      <c r="U2884">
        <v>0</v>
      </c>
      <c r="V2884" t="s">
        <v>1886</v>
      </c>
      <c r="W2884">
        <v>0</v>
      </c>
      <c r="X2884">
        <v>0</v>
      </c>
      <c r="Y2884">
        <v>0</v>
      </c>
      <c r="Z2884" t="s">
        <v>1884</v>
      </c>
      <c r="AA2884" t="s">
        <v>1884</v>
      </c>
      <c r="AB2884" t="s">
        <v>1884</v>
      </c>
      <c r="AC2884">
        <v>0</v>
      </c>
      <c r="AD2884">
        <v>0</v>
      </c>
      <c r="AE2884">
        <v>0</v>
      </c>
      <c r="AF2884">
        <v>0</v>
      </c>
      <c r="AG2884" t="s">
        <v>1884</v>
      </c>
      <c r="AH2884" s="181" t="s">
        <v>1886</v>
      </c>
      <c r="AI2884" s="182">
        <v>27</v>
      </c>
      <c r="AJ2884" s="181" t="s">
        <v>1889</v>
      </c>
      <c r="AK2884" s="181" t="s">
        <v>1886</v>
      </c>
      <c r="AL2884" s="181" t="s">
        <v>1886</v>
      </c>
      <c r="AO2884" s="181"/>
      <c r="AQ2884">
        <v>0</v>
      </c>
      <c r="AR2884" s="182">
        <v>0</v>
      </c>
      <c r="AS2884" s="183" t="s">
        <v>1884</v>
      </c>
      <c r="AT2884">
        <v>0</v>
      </c>
      <c r="AU2884">
        <v>0</v>
      </c>
      <c r="AV2884" s="182">
        <v>0</v>
      </c>
      <c r="AW2884" s="184">
        <v>0</v>
      </c>
      <c r="AX2884" s="183" t="s">
        <v>1884</v>
      </c>
      <c r="AY2884" s="184">
        <v>0</v>
      </c>
      <c r="AZ2884">
        <v>0</v>
      </c>
      <c r="BA2884">
        <v>0</v>
      </c>
      <c r="BB2884">
        <v>0</v>
      </c>
      <c r="BC2884" s="182">
        <v>11279</v>
      </c>
      <c r="BD2884" t="s">
        <v>1886</v>
      </c>
      <c r="BE2884" t="s">
        <v>1886</v>
      </c>
      <c r="BF2884" t="s">
        <v>1886</v>
      </c>
      <c r="BG2884" s="181" t="s">
        <v>1886</v>
      </c>
      <c r="BH2884">
        <v>0</v>
      </c>
      <c r="BI2884" s="184">
        <v>0</v>
      </c>
      <c r="BJ2884" s="182">
        <v>0</v>
      </c>
      <c r="BK2884" s="181" t="s">
        <v>1886</v>
      </c>
      <c r="BL2884">
        <v>0</v>
      </c>
      <c r="BM2884">
        <v>0</v>
      </c>
      <c r="BN2884">
        <v>0</v>
      </c>
    </row>
    <row r="2885" spans="1:66" x14ac:dyDescent="0.25">
      <c r="A2885">
        <v>11280</v>
      </c>
      <c r="B2885" t="s">
        <v>7077</v>
      </c>
      <c r="C2885">
        <v>1</v>
      </c>
      <c r="D2885">
        <v>0</v>
      </c>
      <c r="E2885">
        <v>0</v>
      </c>
      <c r="F2885" t="s">
        <v>1884</v>
      </c>
      <c r="G2885" t="s">
        <v>1884</v>
      </c>
      <c r="H2885" t="s">
        <v>1884</v>
      </c>
      <c r="I2885" t="s">
        <v>1884</v>
      </c>
      <c r="J2885" t="s">
        <v>1884</v>
      </c>
      <c r="K2885" t="s">
        <v>1884</v>
      </c>
      <c r="L2885" t="s">
        <v>1884</v>
      </c>
      <c r="M2885" s="180">
        <v>46056</v>
      </c>
      <c r="N2885" t="s">
        <v>2007</v>
      </c>
      <c r="O2885" t="s">
        <v>1886</v>
      </c>
      <c r="P2885" t="s">
        <v>1886</v>
      </c>
      <c r="Q2885">
        <v>0</v>
      </c>
      <c r="R2885">
        <v>0</v>
      </c>
      <c r="S2885" t="s">
        <v>1886</v>
      </c>
      <c r="T2885" t="s">
        <v>1886</v>
      </c>
      <c r="U2885">
        <v>0</v>
      </c>
      <c r="V2885" t="s">
        <v>1886</v>
      </c>
      <c r="W2885">
        <v>0</v>
      </c>
      <c r="X2885">
        <v>0</v>
      </c>
      <c r="Y2885">
        <v>0</v>
      </c>
      <c r="Z2885" t="s">
        <v>1884</v>
      </c>
      <c r="AA2885" t="s">
        <v>1884</v>
      </c>
      <c r="AB2885" t="s">
        <v>1884</v>
      </c>
      <c r="AC2885">
        <v>0</v>
      </c>
      <c r="AD2885">
        <v>0</v>
      </c>
      <c r="AE2885">
        <v>0</v>
      </c>
      <c r="AF2885">
        <v>0</v>
      </c>
      <c r="AG2885" t="s">
        <v>1884</v>
      </c>
      <c r="AH2885" s="181" t="s">
        <v>1886</v>
      </c>
      <c r="AI2885" s="182">
        <v>27</v>
      </c>
      <c r="AJ2885" s="181" t="s">
        <v>1889</v>
      </c>
      <c r="AK2885" s="181" t="s">
        <v>1886</v>
      </c>
      <c r="AL2885" s="181" t="s">
        <v>1886</v>
      </c>
      <c r="AO2885" s="181"/>
      <c r="AQ2885">
        <v>0</v>
      </c>
      <c r="AR2885" s="182">
        <v>0</v>
      </c>
      <c r="AS2885" s="183" t="s">
        <v>1884</v>
      </c>
      <c r="AT2885">
        <v>0</v>
      </c>
      <c r="AU2885">
        <v>0</v>
      </c>
      <c r="AV2885" s="182">
        <v>0</v>
      </c>
      <c r="AW2885" s="184">
        <v>0</v>
      </c>
      <c r="AX2885" s="183" t="s">
        <v>1884</v>
      </c>
      <c r="AY2885" s="184">
        <v>0</v>
      </c>
      <c r="AZ2885">
        <v>0</v>
      </c>
      <c r="BA2885">
        <v>0</v>
      </c>
      <c r="BB2885">
        <v>0</v>
      </c>
      <c r="BC2885" s="182">
        <v>11280</v>
      </c>
      <c r="BD2885" t="s">
        <v>1886</v>
      </c>
      <c r="BE2885" t="s">
        <v>1886</v>
      </c>
      <c r="BF2885" t="s">
        <v>1886</v>
      </c>
      <c r="BG2885" s="181" t="s">
        <v>1886</v>
      </c>
      <c r="BH2885">
        <v>0</v>
      </c>
      <c r="BI2885" s="184">
        <v>0</v>
      </c>
      <c r="BJ2885" s="182">
        <v>0</v>
      </c>
      <c r="BK2885" s="181" t="s">
        <v>1886</v>
      </c>
      <c r="BL2885">
        <v>0</v>
      </c>
      <c r="BM2885">
        <v>0</v>
      </c>
      <c r="BN2885">
        <v>0</v>
      </c>
    </row>
    <row r="2886" spans="1:66" x14ac:dyDescent="0.25">
      <c r="A2886">
        <v>11281</v>
      </c>
      <c r="B2886" t="s">
        <v>7078</v>
      </c>
      <c r="C2886">
        <v>1</v>
      </c>
      <c r="D2886">
        <v>0</v>
      </c>
      <c r="E2886">
        <v>0</v>
      </c>
      <c r="F2886" t="s">
        <v>1884</v>
      </c>
      <c r="G2886" t="s">
        <v>1884</v>
      </c>
      <c r="H2886" t="s">
        <v>1884</v>
      </c>
      <c r="I2886" t="s">
        <v>1884</v>
      </c>
      <c r="J2886" t="s">
        <v>1884</v>
      </c>
      <c r="K2886" t="s">
        <v>1884</v>
      </c>
      <c r="L2886" t="s">
        <v>1884</v>
      </c>
      <c r="M2886" s="180">
        <v>46055</v>
      </c>
      <c r="N2886" t="s">
        <v>2007</v>
      </c>
      <c r="O2886" t="s">
        <v>1886</v>
      </c>
      <c r="P2886" t="s">
        <v>1886</v>
      </c>
      <c r="Q2886">
        <v>0</v>
      </c>
      <c r="R2886">
        <v>0</v>
      </c>
      <c r="S2886" t="s">
        <v>1886</v>
      </c>
      <c r="T2886" t="s">
        <v>1886</v>
      </c>
      <c r="U2886">
        <v>0</v>
      </c>
      <c r="V2886" t="s">
        <v>1886</v>
      </c>
      <c r="W2886">
        <v>0</v>
      </c>
      <c r="X2886">
        <v>0</v>
      </c>
      <c r="Y2886">
        <v>0</v>
      </c>
      <c r="Z2886" t="s">
        <v>1884</v>
      </c>
      <c r="AA2886" t="s">
        <v>1884</v>
      </c>
      <c r="AB2886" t="s">
        <v>1884</v>
      </c>
      <c r="AC2886">
        <v>0</v>
      </c>
      <c r="AD2886">
        <v>0</v>
      </c>
      <c r="AE2886">
        <v>0</v>
      </c>
      <c r="AF2886">
        <v>0</v>
      </c>
      <c r="AG2886" t="s">
        <v>1884</v>
      </c>
      <c r="AH2886" s="181" t="s">
        <v>1886</v>
      </c>
      <c r="AI2886" s="182">
        <v>27</v>
      </c>
      <c r="AJ2886" s="181" t="s">
        <v>1889</v>
      </c>
      <c r="AK2886" s="181" t="s">
        <v>1886</v>
      </c>
      <c r="AL2886" s="181" t="s">
        <v>1886</v>
      </c>
      <c r="AO2886" s="181"/>
      <c r="AQ2886">
        <v>0</v>
      </c>
      <c r="AR2886" s="182">
        <v>0</v>
      </c>
      <c r="AS2886" s="183" t="s">
        <v>1884</v>
      </c>
      <c r="AT2886">
        <v>0</v>
      </c>
      <c r="AU2886">
        <v>0</v>
      </c>
      <c r="AV2886" s="182">
        <v>0</v>
      </c>
      <c r="AW2886" s="184">
        <v>0</v>
      </c>
      <c r="AX2886" s="183" t="s">
        <v>1884</v>
      </c>
      <c r="AY2886" s="184">
        <v>0</v>
      </c>
      <c r="AZ2886">
        <v>0</v>
      </c>
      <c r="BA2886">
        <v>0</v>
      </c>
      <c r="BB2886">
        <v>0</v>
      </c>
      <c r="BC2886" s="182">
        <v>11281</v>
      </c>
      <c r="BD2886" t="s">
        <v>1886</v>
      </c>
      <c r="BE2886" t="s">
        <v>1886</v>
      </c>
      <c r="BF2886" t="s">
        <v>1886</v>
      </c>
      <c r="BG2886" s="181" t="s">
        <v>1886</v>
      </c>
      <c r="BH2886">
        <v>0</v>
      </c>
      <c r="BI2886" s="184">
        <v>0</v>
      </c>
      <c r="BJ2886" s="182">
        <v>0</v>
      </c>
      <c r="BK2886" s="181" t="s">
        <v>1886</v>
      </c>
      <c r="BL2886">
        <v>0</v>
      </c>
      <c r="BM2886">
        <v>0</v>
      </c>
      <c r="BN2886">
        <v>0</v>
      </c>
    </row>
    <row r="2887" spans="1:66" x14ac:dyDescent="0.25">
      <c r="A2887">
        <v>11282</v>
      </c>
      <c r="B2887" t="s">
        <v>7079</v>
      </c>
      <c r="C2887">
        <v>1</v>
      </c>
      <c r="D2887">
        <v>0</v>
      </c>
      <c r="E2887">
        <v>0</v>
      </c>
      <c r="F2887" t="s">
        <v>1884</v>
      </c>
      <c r="G2887" t="s">
        <v>1884</v>
      </c>
      <c r="H2887" t="s">
        <v>1884</v>
      </c>
      <c r="I2887" t="s">
        <v>1884</v>
      </c>
      <c r="J2887" t="s">
        <v>1884</v>
      </c>
      <c r="K2887" t="s">
        <v>1884</v>
      </c>
      <c r="L2887" t="s">
        <v>1884</v>
      </c>
      <c r="M2887" s="180">
        <v>46056</v>
      </c>
      <c r="N2887" t="s">
        <v>2007</v>
      </c>
      <c r="O2887" t="s">
        <v>1886</v>
      </c>
      <c r="P2887" t="s">
        <v>1886</v>
      </c>
      <c r="Q2887">
        <v>0</v>
      </c>
      <c r="R2887">
        <v>0</v>
      </c>
      <c r="S2887" t="s">
        <v>1886</v>
      </c>
      <c r="T2887" t="s">
        <v>1886</v>
      </c>
      <c r="U2887">
        <v>0</v>
      </c>
      <c r="V2887" t="s">
        <v>1886</v>
      </c>
      <c r="W2887">
        <v>0</v>
      </c>
      <c r="X2887">
        <v>0</v>
      </c>
      <c r="Y2887">
        <v>0</v>
      </c>
      <c r="Z2887" t="s">
        <v>1884</v>
      </c>
      <c r="AA2887" t="s">
        <v>1884</v>
      </c>
      <c r="AB2887" t="s">
        <v>1884</v>
      </c>
      <c r="AC2887">
        <v>0</v>
      </c>
      <c r="AD2887">
        <v>0</v>
      </c>
      <c r="AE2887">
        <v>0</v>
      </c>
      <c r="AF2887">
        <v>0</v>
      </c>
      <c r="AG2887" t="s">
        <v>1884</v>
      </c>
      <c r="AH2887" s="181" t="s">
        <v>1886</v>
      </c>
      <c r="AI2887" s="182">
        <v>27</v>
      </c>
      <c r="AJ2887" s="181" t="s">
        <v>1889</v>
      </c>
      <c r="AK2887" s="181" t="s">
        <v>1886</v>
      </c>
      <c r="AL2887" s="181" t="s">
        <v>1886</v>
      </c>
      <c r="AO2887" s="181"/>
      <c r="AQ2887">
        <v>0</v>
      </c>
      <c r="AR2887" s="182">
        <v>0</v>
      </c>
      <c r="AS2887" s="183" t="s">
        <v>1884</v>
      </c>
      <c r="AT2887">
        <v>0</v>
      </c>
      <c r="AU2887">
        <v>0</v>
      </c>
      <c r="AV2887" s="182">
        <v>0</v>
      </c>
      <c r="AW2887" s="184">
        <v>0</v>
      </c>
      <c r="AX2887" s="183" t="s">
        <v>1884</v>
      </c>
      <c r="AY2887" s="184">
        <v>0</v>
      </c>
      <c r="AZ2887">
        <v>0</v>
      </c>
      <c r="BA2887">
        <v>0</v>
      </c>
      <c r="BB2887">
        <v>0</v>
      </c>
      <c r="BC2887" s="182">
        <v>11282</v>
      </c>
      <c r="BD2887" t="s">
        <v>1886</v>
      </c>
      <c r="BE2887" t="s">
        <v>1886</v>
      </c>
      <c r="BF2887" t="s">
        <v>1886</v>
      </c>
      <c r="BG2887" s="181" t="s">
        <v>1886</v>
      </c>
      <c r="BH2887">
        <v>0</v>
      </c>
      <c r="BI2887" s="184">
        <v>0</v>
      </c>
      <c r="BJ2887" s="182">
        <v>0</v>
      </c>
      <c r="BK2887" s="181" t="s">
        <v>1886</v>
      </c>
      <c r="BL2887">
        <v>0</v>
      </c>
      <c r="BM2887">
        <v>0</v>
      </c>
      <c r="BN2887">
        <v>0</v>
      </c>
    </row>
    <row r="2888" spans="1:66" x14ac:dyDescent="0.25">
      <c r="A2888">
        <v>11283</v>
      </c>
      <c r="B2888" t="s">
        <v>7080</v>
      </c>
      <c r="C2888">
        <v>1</v>
      </c>
      <c r="D2888">
        <v>0</v>
      </c>
      <c r="E2888">
        <v>0</v>
      </c>
      <c r="F2888" t="s">
        <v>1884</v>
      </c>
      <c r="G2888" t="s">
        <v>1884</v>
      </c>
      <c r="H2888" t="s">
        <v>1884</v>
      </c>
      <c r="I2888" t="s">
        <v>1884</v>
      </c>
      <c r="J2888" t="s">
        <v>1884</v>
      </c>
      <c r="K2888" t="s">
        <v>1884</v>
      </c>
      <c r="L2888" t="s">
        <v>1884</v>
      </c>
      <c r="M2888" s="180">
        <v>46055</v>
      </c>
      <c r="N2888" t="s">
        <v>2007</v>
      </c>
      <c r="O2888" t="s">
        <v>1886</v>
      </c>
      <c r="P2888" t="s">
        <v>1886</v>
      </c>
      <c r="Q2888">
        <v>0</v>
      </c>
      <c r="R2888">
        <v>0</v>
      </c>
      <c r="S2888" t="s">
        <v>1886</v>
      </c>
      <c r="T2888" t="s">
        <v>1886</v>
      </c>
      <c r="U2888">
        <v>0</v>
      </c>
      <c r="V2888" t="s">
        <v>1886</v>
      </c>
      <c r="W2888">
        <v>0</v>
      </c>
      <c r="X2888">
        <v>0</v>
      </c>
      <c r="Y2888">
        <v>0</v>
      </c>
      <c r="Z2888" t="s">
        <v>1884</v>
      </c>
      <c r="AA2888" t="s">
        <v>1884</v>
      </c>
      <c r="AB2888" t="s">
        <v>1884</v>
      </c>
      <c r="AC2888">
        <v>0</v>
      </c>
      <c r="AD2888">
        <v>0</v>
      </c>
      <c r="AE2888">
        <v>0</v>
      </c>
      <c r="AF2888">
        <v>0</v>
      </c>
      <c r="AG2888" t="s">
        <v>1884</v>
      </c>
      <c r="AH2888" s="181" t="s">
        <v>1886</v>
      </c>
      <c r="AI2888" s="182">
        <v>27</v>
      </c>
      <c r="AJ2888" s="181" t="s">
        <v>1889</v>
      </c>
      <c r="AK2888" s="181" t="s">
        <v>1886</v>
      </c>
      <c r="AL2888" s="181" t="s">
        <v>1886</v>
      </c>
      <c r="AO2888" s="181"/>
      <c r="AQ2888">
        <v>0</v>
      </c>
      <c r="AR2888" s="182">
        <v>0</v>
      </c>
      <c r="AS2888" s="183" t="s">
        <v>1884</v>
      </c>
      <c r="AT2888">
        <v>0</v>
      </c>
      <c r="AU2888">
        <v>0</v>
      </c>
      <c r="AV2888" s="182">
        <v>0</v>
      </c>
      <c r="AW2888" s="184">
        <v>0</v>
      </c>
      <c r="AX2888" s="183" t="s">
        <v>1884</v>
      </c>
      <c r="AY2888" s="184">
        <v>0</v>
      </c>
      <c r="AZ2888">
        <v>0</v>
      </c>
      <c r="BA2888">
        <v>0</v>
      </c>
      <c r="BB2888">
        <v>0</v>
      </c>
      <c r="BC2888" s="182">
        <v>11283</v>
      </c>
      <c r="BD2888" t="s">
        <v>1886</v>
      </c>
      <c r="BE2888" t="s">
        <v>1886</v>
      </c>
      <c r="BF2888" t="s">
        <v>1886</v>
      </c>
      <c r="BG2888" s="181" t="s">
        <v>1886</v>
      </c>
      <c r="BH2888">
        <v>0</v>
      </c>
      <c r="BI2888" s="184">
        <v>0</v>
      </c>
      <c r="BJ2888" s="182">
        <v>0</v>
      </c>
      <c r="BK2888" s="181" t="s">
        <v>1886</v>
      </c>
      <c r="BL2888">
        <v>0</v>
      </c>
      <c r="BM2888">
        <v>0</v>
      </c>
      <c r="BN2888">
        <v>0</v>
      </c>
    </row>
    <row r="2889" spans="1:66" x14ac:dyDescent="0.25">
      <c r="A2889">
        <v>11284</v>
      </c>
      <c r="B2889" t="s">
        <v>7081</v>
      </c>
      <c r="C2889">
        <v>1</v>
      </c>
      <c r="D2889">
        <v>0</v>
      </c>
      <c r="E2889">
        <v>0</v>
      </c>
      <c r="F2889" t="s">
        <v>1884</v>
      </c>
      <c r="G2889" t="s">
        <v>1884</v>
      </c>
      <c r="H2889" t="s">
        <v>1884</v>
      </c>
      <c r="I2889" t="s">
        <v>1884</v>
      </c>
      <c r="J2889" t="s">
        <v>1884</v>
      </c>
      <c r="K2889" t="s">
        <v>1884</v>
      </c>
      <c r="L2889" t="s">
        <v>1884</v>
      </c>
      <c r="M2889" s="180">
        <v>46055</v>
      </c>
      <c r="N2889" t="s">
        <v>2007</v>
      </c>
      <c r="O2889" t="s">
        <v>1886</v>
      </c>
      <c r="P2889" t="s">
        <v>1886</v>
      </c>
      <c r="Q2889">
        <v>0</v>
      </c>
      <c r="R2889">
        <v>0</v>
      </c>
      <c r="S2889" t="s">
        <v>1886</v>
      </c>
      <c r="T2889" t="s">
        <v>1886</v>
      </c>
      <c r="U2889">
        <v>0</v>
      </c>
      <c r="V2889" t="s">
        <v>1886</v>
      </c>
      <c r="W2889">
        <v>0</v>
      </c>
      <c r="X2889">
        <v>0</v>
      </c>
      <c r="Y2889">
        <v>0</v>
      </c>
      <c r="Z2889" t="s">
        <v>1884</v>
      </c>
      <c r="AA2889" t="s">
        <v>1884</v>
      </c>
      <c r="AB2889" t="s">
        <v>1884</v>
      </c>
      <c r="AC2889">
        <v>0</v>
      </c>
      <c r="AD2889">
        <v>0</v>
      </c>
      <c r="AE2889">
        <v>0</v>
      </c>
      <c r="AF2889">
        <v>0</v>
      </c>
      <c r="AG2889" t="s">
        <v>1884</v>
      </c>
      <c r="AH2889" s="181" t="s">
        <v>1886</v>
      </c>
      <c r="AI2889" s="182">
        <v>27</v>
      </c>
      <c r="AJ2889" s="181" t="s">
        <v>1889</v>
      </c>
      <c r="AK2889" s="181" t="s">
        <v>1886</v>
      </c>
      <c r="AL2889" s="181" t="s">
        <v>1886</v>
      </c>
      <c r="AO2889" s="181"/>
      <c r="AQ2889">
        <v>0</v>
      </c>
      <c r="AR2889" s="182">
        <v>0</v>
      </c>
      <c r="AS2889" s="183" t="s">
        <v>1884</v>
      </c>
      <c r="AT2889">
        <v>0</v>
      </c>
      <c r="AU2889">
        <v>0</v>
      </c>
      <c r="AV2889" s="182">
        <v>0</v>
      </c>
      <c r="AW2889" s="184">
        <v>0</v>
      </c>
      <c r="AX2889" s="183" t="s">
        <v>1884</v>
      </c>
      <c r="AY2889" s="184">
        <v>0</v>
      </c>
      <c r="AZ2889">
        <v>0</v>
      </c>
      <c r="BA2889">
        <v>0</v>
      </c>
      <c r="BB2889">
        <v>0</v>
      </c>
      <c r="BC2889" s="182">
        <v>11284</v>
      </c>
      <c r="BD2889" t="s">
        <v>1886</v>
      </c>
      <c r="BE2889" t="s">
        <v>1886</v>
      </c>
      <c r="BF2889" t="s">
        <v>1886</v>
      </c>
      <c r="BG2889" s="181" t="s">
        <v>1886</v>
      </c>
      <c r="BH2889">
        <v>0</v>
      </c>
      <c r="BI2889" s="184">
        <v>0</v>
      </c>
      <c r="BJ2889" s="182">
        <v>0</v>
      </c>
      <c r="BK2889" s="181" t="s">
        <v>1886</v>
      </c>
      <c r="BL2889">
        <v>0</v>
      </c>
      <c r="BM2889">
        <v>0</v>
      </c>
      <c r="BN2889">
        <v>0</v>
      </c>
    </row>
    <row r="2890" spans="1:66" x14ac:dyDescent="0.25">
      <c r="A2890">
        <v>11285</v>
      </c>
      <c r="B2890" t="s">
        <v>7082</v>
      </c>
      <c r="C2890">
        <v>1</v>
      </c>
      <c r="D2890">
        <v>0</v>
      </c>
      <c r="E2890">
        <v>0</v>
      </c>
      <c r="F2890" t="s">
        <v>1884</v>
      </c>
      <c r="G2890" t="s">
        <v>1884</v>
      </c>
      <c r="H2890" t="s">
        <v>1884</v>
      </c>
      <c r="I2890" t="s">
        <v>1884</v>
      </c>
      <c r="J2890" t="s">
        <v>1884</v>
      </c>
      <c r="K2890" t="s">
        <v>1884</v>
      </c>
      <c r="L2890" t="s">
        <v>1884</v>
      </c>
      <c r="M2890" s="180">
        <v>46055</v>
      </c>
      <c r="N2890" t="s">
        <v>2007</v>
      </c>
      <c r="O2890" t="s">
        <v>1886</v>
      </c>
      <c r="P2890" t="s">
        <v>1886</v>
      </c>
      <c r="Q2890">
        <v>0</v>
      </c>
      <c r="R2890">
        <v>0</v>
      </c>
      <c r="S2890" t="s">
        <v>1886</v>
      </c>
      <c r="T2890" t="s">
        <v>1886</v>
      </c>
      <c r="U2890">
        <v>0</v>
      </c>
      <c r="V2890" t="s">
        <v>1886</v>
      </c>
      <c r="W2890">
        <v>0</v>
      </c>
      <c r="X2890">
        <v>0</v>
      </c>
      <c r="Y2890">
        <v>0</v>
      </c>
      <c r="Z2890" t="s">
        <v>1884</v>
      </c>
      <c r="AA2890" t="s">
        <v>1884</v>
      </c>
      <c r="AB2890" t="s">
        <v>1884</v>
      </c>
      <c r="AC2890">
        <v>0</v>
      </c>
      <c r="AD2890">
        <v>0</v>
      </c>
      <c r="AE2890">
        <v>0</v>
      </c>
      <c r="AF2890">
        <v>0</v>
      </c>
      <c r="AG2890" t="s">
        <v>1884</v>
      </c>
      <c r="AH2890" s="181" t="s">
        <v>1886</v>
      </c>
      <c r="AI2890" s="182">
        <v>0</v>
      </c>
      <c r="AJ2890" s="181" t="s">
        <v>1886</v>
      </c>
      <c r="AK2890" s="181" t="s">
        <v>1886</v>
      </c>
      <c r="AL2890" s="181" t="s">
        <v>1886</v>
      </c>
      <c r="AO2890" s="181"/>
      <c r="AQ2890">
        <v>0</v>
      </c>
      <c r="AR2890" s="182">
        <v>0</v>
      </c>
      <c r="AS2890" s="183" t="s">
        <v>1884</v>
      </c>
      <c r="AT2890">
        <v>0</v>
      </c>
      <c r="AU2890">
        <v>0</v>
      </c>
      <c r="AV2890" s="182">
        <v>0</v>
      </c>
      <c r="AW2890" s="184">
        <v>0</v>
      </c>
      <c r="AX2890" s="183" t="s">
        <v>1884</v>
      </c>
      <c r="AY2890" s="184">
        <v>0</v>
      </c>
      <c r="AZ2890">
        <v>0</v>
      </c>
      <c r="BA2890">
        <v>0</v>
      </c>
      <c r="BB2890">
        <v>0</v>
      </c>
      <c r="BC2890" s="182">
        <v>11285</v>
      </c>
      <c r="BD2890" t="s">
        <v>1886</v>
      </c>
      <c r="BE2890" t="s">
        <v>1886</v>
      </c>
      <c r="BF2890" t="s">
        <v>1886</v>
      </c>
      <c r="BG2890" s="181" t="s">
        <v>1886</v>
      </c>
      <c r="BH2890">
        <v>0</v>
      </c>
      <c r="BI2890" s="184">
        <v>0</v>
      </c>
      <c r="BJ2890" s="182">
        <v>0</v>
      </c>
      <c r="BK2890" s="181" t="s">
        <v>1886</v>
      </c>
      <c r="BL2890">
        <v>0</v>
      </c>
      <c r="BM2890">
        <v>0</v>
      </c>
      <c r="BN2890">
        <v>0</v>
      </c>
    </row>
    <row r="2891" spans="1:66" x14ac:dyDescent="0.25">
      <c r="A2891">
        <v>11286</v>
      </c>
      <c r="B2891" t="s">
        <v>7083</v>
      </c>
      <c r="C2891">
        <v>1</v>
      </c>
      <c r="D2891">
        <v>0</v>
      </c>
      <c r="E2891">
        <v>0</v>
      </c>
      <c r="F2891" t="s">
        <v>1884</v>
      </c>
      <c r="G2891" t="s">
        <v>1884</v>
      </c>
      <c r="H2891" t="s">
        <v>1884</v>
      </c>
      <c r="I2891" t="s">
        <v>1884</v>
      </c>
      <c r="J2891" t="s">
        <v>1884</v>
      </c>
      <c r="K2891" t="s">
        <v>1884</v>
      </c>
      <c r="L2891" t="s">
        <v>1884</v>
      </c>
      <c r="M2891" s="180">
        <v>46057</v>
      </c>
      <c r="N2891" t="s">
        <v>1886</v>
      </c>
      <c r="O2891" t="s">
        <v>1886</v>
      </c>
      <c r="P2891" t="s">
        <v>1886</v>
      </c>
      <c r="Q2891">
        <v>0</v>
      </c>
      <c r="R2891">
        <v>0</v>
      </c>
      <c r="S2891" t="s">
        <v>1886</v>
      </c>
      <c r="T2891" t="s">
        <v>1886</v>
      </c>
      <c r="U2891">
        <v>0</v>
      </c>
      <c r="V2891" t="s">
        <v>1886</v>
      </c>
      <c r="W2891">
        <v>0</v>
      </c>
      <c r="X2891">
        <v>0</v>
      </c>
      <c r="Y2891">
        <v>0</v>
      </c>
      <c r="Z2891" t="s">
        <v>1884</v>
      </c>
      <c r="AA2891" t="s">
        <v>1884</v>
      </c>
      <c r="AB2891" t="s">
        <v>1884</v>
      </c>
      <c r="AC2891">
        <v>0</v>
      </c>
      <c r="AD2891">
        <v>0</v>
      </c>
      <c r="AE2891">
        <v>0</v>
      </c>
      <c r="AF2891">
        <v>0</v>
      </c>
      <c r="AG2891" t="s">
        <v>1884</v>
      </c>
      <c r="AH2891" s="181" t="s">
        <v>1886</v>
      </c>
      <c r="AI2891" s="182">
        <v>290</v>
      </c>
      <c r="AJ2891" s="181" t="s">
        <v>3093</v>
      </c>
      <c r="AK2891" s="181" t="s">
        <v>1886</v>
      </c>
      <c r="AL2891" s="181" t="s">
        <v>1886</v>
      </c>
      <c r="AO2891" s="181"/>
      <c r="AQ2891">
        <v>0</v>
      </c>
      <c r="AR2891" s="182">
        <v>0</v>
      </c>
      <c r="AS2891" s="183" t="s">
        <v>1884</v>
      </c>
      <c r="AT2891">
        <v>0</v>
      </c>
      <c r="AU2891">
        <v>0</v>
      </c>
      <c r="AV2891" s="182">
        <v>0</v>
      </c>
      <c r="AW2891" s="184">
        <v>0</v>
      </c>
      <c r="AX2891" s="183" t="s">
        <v>1884</v>
      </c>
      <c r="AY2891" s="184">
        <v>0</v>
      </c>
      <c r="AZ2891">
        <v>0</v>
      </c>
      <c r="BA2891">
        <v>0</v>
      </c>
      <c r="BB2891">
        <v>0</v>
      </c>
      <c r="BC2891" s="182">
        <v>11286</v>
      </c>
      <c r="BD2891" t="s">
        <v>1886</v>
      </c>
      <c r="BE2891" t="s">
        <v>1886</v>
      </c>
      <c r="BF2891" t="s">
        <v>1886</v>
      </c>
      <c r="BG2891" s="181" t="s">
        <v>1886</v>
      </c>
      <c r="BH2891">
        <v>0</v>
      </c>
      <c r="BI2891" s="184">
        <v>0</v>
      </c>
      <c r="BJ2891" s="182">
        <v>0</v>
      </c>
      <c r="BK2891" s="181" t="s">
        <v>1886</v>
      </c>
      <c r="BL2891">
        <v>0</v>
      </c>
      <c r="BM2891">
        <v>0</v>
      </c>
      <c r="BN2891">
        <v>0</v>
      </c>
    </row>
    <row r="2892" spans="1:66" x14ac:dyDescent="0.25">
      <c r="A2892">
        <v>11287</v>
      </c>
      <c r="B2892" t="s">
        <v>7084</v>
      </c>
      <c r="C2892">
        <v>1</v>
      </c>
      <c r="D2892">
        <v>0</v>
      </c>
      <c r="E2892">
        <v>0</v>
      </c>
      <c r="F2892" t="s">
        <v>1884</v>
      </c>
      <c r="G2892" t="s">
        <v>1884</v>
      </c>
      <c r="H2892" t="s">
        <v>1884</v>
      </c>
      <c r="I2892" t="s">
        <v>1884</v>
      </c>
      <c r="J2892" t="s">
        <v>1884</v>
      </c>
      <c r="K2892" t="s">
        <v>1884</v>
      </c>
      <c r="L2892" t="s">
        <v>1884</v>
      </c>
      <c r="M2892" s="180">
        <v>46057</v>
      </c>
      <c r="N2892" t="s">
        <v>1886</v>
      </c>
      <c r="O2892" t="s">
        <v>1886</v>
      </c>
      <c r="P2892" t="s">
        <v>1886</v>
      </c>
      <c r="Q2892">
        <v>0</v>
      </c>
      <c r="R2892">
        <v>0</v>
      </c>
      <c r="S2892" t="s">
        <v>1886</v>
      </c>
      <c r="T2892" t="s">
        <v>1886</v>
      </c>
      <c r="U2892">
        <v>0</v>
      </c>
      <c r="V2892" t="s">
        <v>1886</v>
      </c>
      <c r="W2892">
        <v>0</v>
      </c>
      <c r="X2892">
        <v>0</v>
      </c>
      <c r="Y2892">
        <v>0</v>
      </c>
      <c r="Z2892" t="s">
        <v>1884</v>
      </c>
      <c r="AA2892" t="s">
        <v>1884</v>
      </c>
      <c r="AB2892" t="s">
        <v>1884</v>
      </c>
      <c r="AC2892">
        <v>0</v>
      </c>
      <c r="AD2892">
        <v>0</v>
      </c>
      <c r="AE2892">
        <v>0</v>
      </c>
      <c r="AF2892">
        <v>0</v>
      </c>
      <c r="AG2892" t="s">
        <v>1884</v>
      </c>
      <c r="AH2892" s="181" t="s">
        <v>1886</v>
      </c>
      <c r="AI2892" s="182">
        <v>290</v>
      </c>
      <c r="AJ2892" s="181" t="s">
        <v>3093</v>
      </c>
      <c r="AK2892" s="181" t="s">
        <v>1886</v>
      </c>
      <c r="AL2892" s="181" t="s">
        <v>1886</v>
      </c>
      <c r="AO2892" s="181"/>
      <c r="AQ2892">
        <v>0</v>
      </c>
      <c r="AR2892" s="182">
        <v>0</v>
      </c>
      <c r="AS2892" s="183" t="s">
        <v>1884</v>
      </c>
      <c r="AT2892">
        <v>0</v>
      </c>
      <c r="AU2892">
        <v>0</v>
      </c>
      <c r="AV2892" s="182">
        <v>0</v>
      </c>
      <c r="AW2892" s="184">
        <v>0</v>
      </c>
      <c r="AX2892" s="183" t="s">
        <v>1884</v>
      </c>
      <c r="AY2892" s="184">
        <v>0</v>
      </c>
      <c r="AZ2892">
        <v>0</v>
      </c>
      <c r="BA2892">
        <v>0</v>
      </c>
      <c r="BB2892">
        <v>0</v>
      </c>
      <c r="BC2892" s="182">
        <v>11287</v>
      </c>
      <c r="BD2892" t="s">
        <v>1886</v>
      </c>
      <c r="BE2892" t="s">
        <v>1886</v>
      </c>
      <c r="BF2892" t="s">
        <v>1886</v>
      </c>
      <c r="BG2892" s="181" t="s">
        <v>1886</v>
      </c>
      <c r="BH2892">
        <v>0</v>
      </c>
      <c r="BI2892" s="184">
        <v>0</v>
      </c>
      <c r="BJ2892" s="182">
        <v>0</v>
      </c>
      <c r="BK2892" s="181" t="s">
        <v>1886</v>
      </c>
      <c r="BL2892">
        <v>0</v>
      </c>
      <c r="BM2892">
        <v>0</v>
      </c>
      <c r="BN2892">
        <v>0</v>
      </c>
    </row>
    <row r="2893" spans="1:66" x14ac:dyDescent="0.25">
      <c r="A2893">
        <v>11288</v>
      </c>
      <c r="B2893" t="s">
        <v>7085</v>
      </c>
      <c r="C2893">
        <v>24</v>
      </c>
      <c r="D2893">
        <v>0</v>
      </c>
      <c r="E2893">
        <v>0</v>
      </c>
      <c r="F2893" t="s">
        <v>1884</v>
      </c>
      <c r="G2893" t="s">
        <v>1885</v>
      </c>
      <c r="H2893" t="s">
        <v>1884</v>
      </c>
      <c r="I2893" t="s">
        <v>1884</v>
      </c>
      <c r="J2893" t="s">
        <v>1884</v>
      </c>
      <c r="K2893" t="s">
        <v>1884</v>
      </c>
      <c r="L2893" t="s">
        <v>1884</v>
      </c>
      <c r="M2893" s="180">
        <v>46059</v>
      </c>
      <c r="N2893" t="s">
        <v>1886</v>
      </c>
      <c r="O2893" t="s">
        <v>1886</v>
      </c>
      <c r="P2893" t="s">
        <v>7086</v>
      </c>
      <c r="Q2893">
        <v>0</v>
      </c>
      <c r="R2893">
        <v>0</v>
      </c>
      <c r="S2893" t="s">
        <v>1886</v>
      </c>
      <c r="T2893" t="s">
        <v>1886</v>
      </c>
      <c r="U2893">
        <v>0</v>
      </c>
      <c r="V2893" t="s">
        <v>1886</v>
      </c>
      <c r="W2893">
        <v>0</v>
      </c>
      <c r="X2893">
        <v>0</v>
      </c>
      <c r="Y2893">
        <v>0</v>
      </c>
      <c r="Z2893" t="s">
        <v>1884</v>
      </c>
      <c r="AA2893" t="s">
        <v>1884</v>
      </c>
      <c r="AB2893" t="s">
        <v>1884</v>
      </c>
      <c r="AC2893">
        <v>0</v>
      </c>
      <c r="AD2893">
        <v>0</v>
      </c>
      <c r="AE2893">
        <v>0</v>
      </c>
      <c r="AF2893">
        <v>0</v>
      </c>
      <c r="AG2893" t="s">
        <v>1884</v>
      </c>
      <c r="AH2893" s="181" t="s">
        <v>1886</v>
      </c>
      <c r="AI2893" s="182">
        <v>116</v>
      </c>
      <c r="AJ2893" s="181" t="s">
        <v>1995</v>
      </c>
      <c r="AK2893" s="181" t="s">
        <v>1886</v>
      </c>
      <c r="AL2893" s="181" t="s">
        <v>1886</v>
      </c>
      <c r="AO2893" s="181"/>
      <c r="AQ2893">
        <v>0</v>
      </c>
      <c r="AR2893" s="182">
        <v>0</v>
      </c>
      <c r="AS2893" s="183" t="s">
        <v>1885</v>
      </c>
      <c r="AT2893">
        <v>0</v>
      </c>
      <c r="AU2893">
        <v>0</v>
      </c>
      <c r="AV2893" s="182">
        <v>0</v>
      </c>
      <c r="AW2893" s="184">
        <v>0</v>
      </c>
      <c r="AX2893" s="183" t="s">
        <v>1884</v>
      </c>
      <c r="AY2893" s="184">
        <v>0</v>
      </c>
      <c r="AZ2893">
        <v>0</v>
      </c>
      <c r="BA2893">
        <v>0</v>
      </c>
      <c r="BB2893">
        <v>0</v>
      </c>
      <c r="BC2893" s="182">
        <v>11288</v>
      </c>
      <c r="BD2893" t="s">
        <v>1886</v>
      </c>
      <c r="BE2893" t="s">
        <v>1886</v>
      </c>
      <c r="BF2893" t="s">
        <v>1886</v>
      </c>
      <c r="BG2893" s="181" t="s">
        <v>1886</v>
      </c>
      <c r="BH2893">
        <v>0</v>
      </c>
      <c r="BI2893" s="184">
        <v>0</v>
      </c>
      <c r="BJ2893" s="182">
        <v>0</v>
      </c>
      <c r="BK2893" s="181" t="s">
        <v>1886</v>
      </c>
      <c r="BL2893">
        <v>0</v>
      </c>
      <c r="BM2893">
        <v>0</v>
      </c>
      <c r="BN2893">
        <v>0</v>
      </c>
    </row>
    <row r="2894" spans="1:66" x14ac:dyDescent="0.25">
      <c r="A2894">
        <v>11289</v>
      </c>
      <c r="B2894" t="s">
        <v>7087</v>
      </c>
      <c r="C2894">
        <v>14</v>
      </c>
      <c r="D2894">
        <v>0</v>
      </c>
      <c r="E2894">
        <v>0</v>
      </c>
      <c r="F2894" t="s">
        <v>1884</v>
      </c>
      <c r="G2894" t="s">
        <v>1884</v>
      </c>
      <c r="H2894" t="s">
        <v>1884</v>
      </c>
      <c r="I2894" t="s">
        <v>1884</v>
      </c>
      <c r="J2894" t="s">
        <v>1884</v>
      </c>
      <c r="K2894" t="s">
        <v>1884</v>
      </c>
      <c r="L2894" t="s">
        <v>1884</v>
      </c>
      <c r="M2894" s="180">
        <v>46062</v>
      </c>
      <c r="N2894" t="s">
        <v>2007</v>
      </c>
      <c r="O2894" t="s">
        <v>1886</v>
      </c>
      <c r="P2894" t="s">
        <v>7088</v>
      </c>
      <c r="Q2894">
        <v>0</v>
      </c>
      <c r="R2894">
        <v>0</v>
      </c>
      <c r="S2894" t="s">
        <v>1886</v>
      </c>
      <c r="T2894" t="s">
        <v>1886</v>
      </c>
      <c r="U2894">
        <v>0</v>
      </c>
      <c r="V2894" t="s">
        <v>1886</v>
      </c>
      <c r="W2894">
        <v>0</v>
      </c>
      <c r="X2894">
        <v>0</v>
      </c>
      <c r="Y2894">
        <v>0</v>
      </c>
      <c r="Z2894" t="s">
        <v>1884</v>
      </c>
      <c r="AA2894" t="s">
        <v>1884</v>
      </c>
      <c r="AB2894" t="s">
        <v>1884</v>
      </c>
      <c r="AC2894">
        <v>0</v>
      </c>
      <c r="AD2894">
        <v>0</v>
      </c>
      <c r="AE2894">
        <v>0</v>
      </c>
      <c r="AF2894">
        <v>0</v>
      </c>
      <c r="AG2894" t="s">
        <v>1884</v>
      </c>
      <c r="AH2894" s="181" t="s">
        <v>1886</v>
      </c>
      <c r="AI2894" s="182">
        <v>861</v>
      </c>
      <c r="AJ2894" s="181" t="s">
        <v>5671</v>
      </c>
      <c r="AK2894" s="181" t="s">
        <v>7089</v>
      </c>
      <c r="AL2894" s="181" t="s">
        <v>1886</v>
      </c>
      <c r="AO2894" s="181"/>
      <c r="AQ2894">
        <v>0</v>
      </c>
      <c r="AR2894" s="182">
        <v>0</v>
      </c>
      <c r="AS2894" s="183" t="s">
        <v>1885</v>
      </c>
      <c r="AT2894">
        <v>0</v>
      </c>
      <c r="AU2894">
        <v>0</v>
      </c>
      <c r="AV2894" s="182">
        <v>0</v>
      </c>
      <c r="AW2894" s="184">
        <v>0</v>
      </c>
      <c r="AX2894" s="183" t="s">
        <v>1884</v>
      </c>
      <c r="AY2894" s="184">
        <v>0</v>
      </c>
      <c r="AZ2894">
        <v>0</v>
      </c>
      <c r="BA2894">
        <v>0</v>
      </c>
      <c r="BB2894">
        <v>0</v>
      </c>
      <c r="BC2894" s="182">
        <v>11289</v>
      </c>
      <c r="BD2894" t="s">
        <v>1886</v>
      </c>
      <c r="BE2894" t="s">
        <v>1886</v>
      </c>
      <c r="BF2894" t="s">
        <v>1886</v>
      </c>
      <c r="BG2894" s="181" t="s">
        <v>1886</v>
      </c>
      <c r="BH2894">
        <v>0</v>
      </c>
      <c r="BI2894" s="184">
        <v>0</v>
      </c>
      <c r="BJ2894" s="182">
        <v>0</v>
      </c>
      <c r="BK2894" s="181" t="s">
        <v>1886</v>
      </c>
      <c r="BL2894">
        <v>0</v>
      </c>
      <c r="BM2894">
        <v>0</v>
      </c>
      <c r="BN2894">
        <v>0</v>
      </c>
    </row>
    <row r="2895" spans="1:66" x14ac:dyDescent="0.25">
      <c r="A2895">
        <v>11290</v>
      </c>
      <c r="B2895" t="s">
        <v>7090</v>
      </c>
      <c r="C2895">
        <v>6</v>
      </c>
      <c r="D2895">
        <v>0</v>
      </c>
      <c r="E2895">
        <v>0</v>
      </c>
      <c r="F2895" t="s">
        <v>1884</v>
      </c>
      <c r="G2895" t="s">
        <v>1885</v>
      </c>
      <c r="H2895" t="s">
        <v>1884</v>
      </c>
      <c r="I2895" t="s">
        <v>1884</v>
      </c>
      <c r="J2895" t="s">
        <v>1884</v>
      </c>
      <c r="K2895" t="s">
        <v>1884</v>
      </c>
      <c r="L2895" t="s">
        <v>1884</v>
      </c>
      <c r="M2895" s="180">
        <v>46063</v>
      </c>
      <c r="N2895" t="s">
        <v>1886</v>
      </c>
      <c r="O2895" t="s">
        <v>1886</v>
      </c>
      <c r="P2895" t="s">
        <v>7091</v>
      </c>
      <c r="Q2895">
        <v>0</v>
      </c>
      <c r="R2895">
        <v>0</v>
      </c>
      <c r="S2895" t="s">
        <v>1886</v>
      </c>
      <c r="T2895" t="s">
        <v>1886</v>
      </c>
      <c r="U2895">
        <v>0</v>
      </c>
      <c r="V2895" t="s">
        <v>1886</v>
      </c>
      <c r="W2895">
        <v>0</v>
      </c>
      <c r="X2895">
        <v>0</v>
      </c>
      <c r="Y2895">
        <v>0</v>
      </c>
      <c r="Z2895" t="s">
        <v>1884</v>
      </c>
      <c r="AA2895" t="s">
        <v>1884</v>
      </c>
      <c r="AB2895" t="s">
        <v>1884</v>
      </c>
      <c r="AC2895">
        <v>0</v>
      </c>
      <c r="AD2895">
        <v>0</v>
      </c>
      <c r="AE2895">
        <v>0</v>
      </c>
      <c r="AF2895">
        <v>0</v>
      </c>
      <c r="AG2895" t="s">
        <v>1884</v>
      </c>
      <c r="AH2895" s="181" t="s">
        <v>1886</v>
      </c>
      <c r="AI2895" s="182">
        <v>47</v>
      </c>
      <c r="AJ2895" s="181" t="s">
        <v>2015</v>
      </c>
      <c r="AK2895" s="181" t="s">
        <v>7092</v>
      </c>
      <c r="AL2895" s="181" t="s">
        <v>1886</v>
      </c>
      <c r="AO2895" s="181"/>
      <c r="AQ2895">
        <v>0</v>
      </c>
      <c r="AR2895" s="182">
        <v>0</v>
      </c>
      <c r="AS2895" s="183" t="s">
        <v>1885</v>
      </c>
      <c r="AT2895">
        <v>0</v>
      </c>
      <c r="AU2895">
        <v>0</v>
      </c>
      <c r="AV2895" s="182">
        <v>0</v>
      </c>
      <c r="AW2895" s="184">
        <v>0</v>
      </c>
      <c r="AX2895" s="183" t="s">
        <v>1884</v>
      </c>
      <c r="AY2895" s="184">
        <v>0</v>
      </c>
      <c r="AZ2895">
        <v>0</v>
      </c>
      <c r="BA2895">
        <v>0</v>
      </c>
      <c r="BB2895">
        <v>0</v>
      </c>
      <c r="BC2895" s="182">
        <v>11290</v>
      </c>
      <c r="BD2895" t="s">
        <v>1886</v>
      </c>
      <c r="BE2895" t="s">
        <v>1886</v>
      </c>
      <c r="BF2895" t="s">
        <v>1886</v>
      </c>
      <c r="BG2895" s="181" t="s">
        <v>1886</v>
      </c>
      <c r="BH2895">
        <v>0</v>
      </c>
      <c r="BI2895" s="184">
        <v>0</v>
      </c>
      <c r="BJ2895" s="182">
        <v>0</v>
      </c>
      <c r="BK2895" s="181" t="s">
        <v>1886</v>
      </c>
      <c r="BL2895">
        <v>0</v>
      </c>
      <c r="BM2895">
        <v>0</v>
      </c>
      <c r="BN2895">
        <v>0</v>
      </c>
    </row>
    <row r="2896" spans="1:66" x14ac:dyDescent="0.25">
      <c r="A2896">
        <v>11291</v>
      </c>
      <c r="B2896" t="s">
        <v>7093</v>
      </c>
      <c r="C2896">
        <v>1</v>
      </c>
      <c r="D2896">
        <v>0</v>
      </c>
      <c r="E2896">
        <v>0</v>
      </c>
      <c r="F2896" t="s">
        <v>1884</v>
      </c>
      <c r="G2896" t="s">
        <v>1885</v>
      </c>
      <c r="H2896" t="s">
        <v>1884</v>
      </c>
      <c r="I2896" t="s">
        <v>1884</v>
      </c>
      <c r="J2896" t="s">
        <v>1884</v>
      </c>
      <c r="K2896" t="s">
        <v>1884</v>
      </c>
      <c r="L2896" t="s">
        <v>1884</v>
      </c>
      <c r="M2896" s="180">
        <v>46064</v>
      </c>
      <c r="N2896" t="s">
        <v>1886</v>
      </c>
      <c r="O2896" t="s">
        <v>1886</v>
      </c>
      <c r="P2896" t="s">
        <v>7094</v>
      </c>
      <c r="Q2896">
        <v>0</v>
      </c>
      <c r="R2896">
        <v>0</v>
      </c>
      <c r="S2896" t="s">
        <v>1886</v>
      </c>
      <c r="T2896" t="s">
        <v>1886</v>
      </c>
      <c r="U2896">
        <v>0</v>
      </c>
      <c r="V2896" t="s">
        <v>1886</v>
      </c>
      <c r="W2896">
        <v>0</v>
      </c>
      <c r="X2896">
        <v>0</v>
      </c>
      <c r="Y2896">
        <v>0</v>
      </c>
      <c r="Z2896" t="s">
        <v>1884</v>
      </c>
      <c r="AA2896" t="s">
        <v>1884</v>
      </c>
      <c r="AB2896" t="s">
        <v>1884</v>
      </c>
      <c r="AC2896">
        <v>0</v>
      </c>
      <c r="AD2896">
        <v>0</v>
      </c>
      <c r="AE2896">
        <v>0</v>
      </c>
      <c r="AF2896">
        <v>0</v>
      </c>
      <c r="AG2896" t="s">
        <v>1884</v>
      </c>
      <c r="AH2896" s="181" t="s">
        <v>1886</v>
      </c>
      <c r="AI2896" s="182">
        <v>861</v>
      </c>
      <c r="AJ2896" s="181" t="s">
        <v>5671</v>
      </c>
      <c r="AK2896" s="181" t="s">
        <v>1886</v>
      </c>
      <c r="AL2896" s="181" t="s">
        <v>1886</v>
      </c>
      <c r="AO2896" s="181"/>
      <c r="AQ2896">
        <v>0</v>
      </c>
      <c r="AR2896" s="182">
        <v>0</v>
      </c>
      <c r="AS2896" s="183" t="s">
        <v>1885</v>
      </c>
      <c r="AT2896">
        <v>0</v>
      </c>
      <c r="AU2896">
        <v>35</v>
      </c>
      <c r="AV2896" s="182">
        <v>0</v>
      </c>
      <c r="AW2896" s="184">
        <v>0</v>
      </c>
      <c r="AX2896" s="183" t="s">
        <v>1884</v>
      </c>
      <c r="AY2896" s="184">
        <v>0</v>
      </c>
      <c r="AZ2896">
        <v>0</v>
      </c>
      <c r="BA2896">
        <v>0</v>
      </c>
      <c r="BB2896">
        <v>0</v>
      </c>
      <c r="BC2896" s="182">
        <v>11291</v>
      </c>
      <c r="BD2896" t="s">
        <v>1886</v>
      </c>
      <c r="BE2896" t="s">
        <v>1886</v>
      </c>
      <c r="BF2896" t="s">
        <v>1886</v>
      </c>
      <c r="BG2896" s="181" t="s">
        <v>1886</v>
      </c>
      <c r="BH2896">
        <v>0</v>
      </c>
      <c r="BI2896" s="184">
        <v>0</v>
      </c>
      <c r="BJ2896" s="182">
        <v>0</v>
      </c>
      <c r="BK2896" s="181" t="s">
        <v>1886</v>
      </c>
      <c r="BL2896">
        <v>0</v>
      </c>
      <c r="BM2896">
        <v>0</v>
      </c>
      <c r="BN2896">
        <v>0</v>
      </c>
    </row>
    <row r="2897" spans="1:66" x14ac:dyDescent="0.25">
      <c r="A2897">
        <v>11292</v>
      </c>
      <c r="B2897" t="s">
        <v>7095</v>
      </c>
      <c r="C2897">
        <v>1</v>
      </c>
      <c r="D2897">
        <v>0</v>
      </c>
      <c r="E2897">
        <v>0</v>
      </c>
      <c r="F2897" t="s">
        <v>1884</v>
      </c>
      <c r="G2897" t="s">
        <v>1884</v>
      </c>
      <c r="H2897" t="s">
        <v>1884</v>
      </c>
      <c r="I2897" t="s">
        <v>1884</v>
      </c>
      <c r="J2897" t="s">
        <v>1884</v>
      </c>
      <c r="K2897" t="s">
        <v>1884</v>
      </c>
      <c r="L2897" t="s">
        <v>1884</v>
      </c>
      <c r="M2897" s="180">
        <v>46064</v>
      </c>
      <c r="N2897" t="s">
        <v>1886</v>
      </c>
      <c r="O2897" t="s">
        <v>1886</v>
      </c>
      <c r="P2897" t="s">
        <v>7096</v>
      </c>
      <c r="Q2897">
        <v>0</v>
      </c>
      <c r="R2897">
        <v>0</v>
      </c>
      <c r="S2897" t="s">
        <v>1886</v>
      </c>
      <c r="T2897" t="s">
        <v>1886</v>
      </c>
      <c r="U2897">
        <v>0</v>
      </c>
      <c r="V2897" t="s">
        <v>1886</v>
      </c>
      <c r="W2897">
        <v>0</v>
      </c>
      <c r="X2897">
        <v>0</v>
      </c>
      <c r="Y2897">
        <v>0</v>
      </c>
      <c r="Z2897" t="s">
        <v>1884</v>
      </c>
      <c r="AA2897" t="s">
        <v>1884</v>
      </c>
      <c r="AB2897" t="s">
        <v>1884</v>
      </c>
      <c r="AC2897">
        <v>0</v>
      </c>
      <c r="AD2897">
        <v>0</v>
      </c>
      <c r="AE2897">
        <v>0</v>
      </c>
      <c r="AF2897">
        <v>0</v>
      </c>
      <c r="AG2897" t="s">
        <v>1884</v>
      </c>
      <c r="AH2897" s="181" t="s">
        <v>1886</v>
      </c>
      <c r="AI2897" s="182">
        <v>861</v>
      </c>
      <c r="AJ2897" s="181" t="s">
        <v>5671</v>
      </c>
      <c r="AK2897" s="181" t="s">
        <v>1886</v>
      </c>
      <c r="AL2897" s="181" t="s">
        <v>1886</v>
      </c>
      <c r="AO2897" s="181"/>
      <c r="AQ2897">
        <v>0</v>
      </c>
      <c r="AR2897" s="182">
        <v>0</v>
      </c>
      <c r="AS2897" s="183" t="s">
        <v>1885</v>
      </c>
      <c r="AT2897">
        <v>0</v>
      </c>
      <c r="AU2897">
        <v>0</v>
      </c>
      <c r="AV2897" s="182">
        <v>0</v>
      </c>
      <c r="AW2897" s="184">
        <v>0</v>
      </c>
      <c r="AX2897" s="183" t="s">
        <v>1884</v>
      </c>
      <c r="AY2897" s="184">
        <v>0</v>
      </c>
      <c r="AZ2897">
        <v>0</v>
      </c>
      <c r="BA2897">
        <v>0</v>
      </c>
      <c r="BB2897">
        <v>0</v>
      </c>
      <c r="BC2897" s="182">
        <v>11292</v>
      </c>
      <c r="BD2897" t="s">
        <v>1886</v>
      </c>
      <c r="BE2897" t="s">
        <v>1886</v>
      </c>
      <c r="BF2897" t="s">
        <v>1886</v>
      </c>
      <c r="BG2897" s="181" t="s">
        <v>1886</v>
      </c>
      <c r="BH2897">
        <v>0</v>
      </c>
      <c r="BI2897" s="184">
        <v>0</v>
      </c>
      <c r="BJ2897" s="182">
        <v>0</v>
      </c>
      <c r="BK2897" s="181" t="s">
        <v>1886</v>
      </c>
      <c r="BL2897">
        <v>0</v>
      </c>
      <c r="BM2897">
        <v>0</v>
      </c>
      <c r="BN2897">
        <v>0</v>
      </c>
    </row>
    <row r="2898" spans="1:66" x14ac:dyDescent="0.25">
      <c r="A2898">
        <v>11293</v>
      </c>
      <c r="B2898" t="s">
        <v>7097</v>
      </c>
      <c r="C2898">
        <v>1</v>
      </c>
      <c r="D2898">
        <v>0</v>
      </c>
      <c r="E2898">
        <v>0</v>
      </c>
      <c r="F2898" t="s">
        <v>1884</v>
      </c>
      <c r="G2898" t="s">
        <v>1884</v>
      </c>
      <c r="H2898" t="s">
        <v>1884</v>
      </c>
      <c r="I2898" t="s">
        <v>1884</v>
      </c>
      <c r="J2898" t="s">
        <v>1884</v>
      </c>
      <c r="K2898" t="s">
        <v>1884</v>
      </c>
      <c r="L2898" t="s">
        <v>1884</v>
      </c>
      <c r="M2898" s="180">
        <v>46065</v>
      </c>
      <c r="N2898" t="s">
        <v>2007</v>
      </c>
      <c r="O2898" t="s">
        <v>1886</v>
      </c>
      <c r="P2898" t="s">
        <v>1886</v>
      </c>
      <c r="Q2898">
        <v>0</v>
      </c>
      <c r="R2898">
        <v>0</v>
      </c>
      <c r="S2898" t="s">
        <v>1886</v>
      </c>
      <c r="T2898" t="s">
        <v>1886</v>
      </c>
      <c r="U2898">
        <v>0</v>
      </c>
      <c r="V2898" t="s">
        <v>1886</v>
      </c>
      <c r="W2898">
        <v>0</v>
      </c>
      <c r="X2898">
        <v>0</v>
      </c>
      <c r="Y2898">
        <v>0</v>
      </c>
      <c r="Z2898" t="s">
        <v>1884</v>
      </c>
      <c r="AA2898" t="s">
        <v>1884</v>
      </c>
      <c r="AB2898" t="s">
        <v>1884</v>
      </c>
      <c r="AC2898">
        <v>0</v>
      </c>
      <c r="AD2898">
        <v>0</v>
      </c>
      <c r="AE2898">
        <v>0</v>
      </c>
      <c r="AF2898">
        <v>0</v>
      </c>
      <c r="AG2898" t="s">
        <v>1884</v>
      </c>
      <c r="AH2898" s="181" t="s">
        <v>1886</v>
      </c>
      <c r="AI2898" s="182">
        <v>861</v>
      </c>
      <c r="AJ2898" s="181" t="s">
        <v>5671</v>
      </c>
      <c r="AK2898" s="181" t="s">
        <v>7098</v>
      </c>
      <c r="AL2898" s="181" t="s">
        <v>1886</v>
      </c>
      <c r="AO2898" s="181"/>
      <c r="AQ2898">
        <v>0</v>
      </c>
      <c r="AR2898" s="182">
        <v>0</v>
      </c>
      <c r="AS2898" s="183" t="s">
        <v>1884</v>
      </c>
      <c r="AT2898">
        <v>0</v>
      </c>
      <c r="AU2898">
        <v>0</v>
      </c>
      <c r="AV2898" s="182">
        <v>0</v>
      </c>
      <c r="AW2898" s="184">
        <v>0</v>
      </c>
      <c r="AX2898" s="183" t="s">
        <v>1884</v>
      </c>
      <c r="AY2898" s="184">
        <v>0</v>
      </c>
      <c r="AZ2898">
        <v>0</v>
      </c>
      <c r="BA2898">
        <v>0</v>
      </c>
      <c r="BB2898">
        <v>0</v>
      </c>
      <c r="BC2898" s="182">
        <v>11293</v>
      </c>
      <c r="BD2898" t="s">
        <v>1886</v>
      </c>
      <c r="BE2898" t="s">
        <v>1886</v>
      </c>
      <c r="BF2898" t="s">
        <v>1886</v>
      </c>
      <c r="BG2898" s="181" t="s">
        <v>1886</v>
      </c>
      <c r="BH2898">
        <v>0</v>
      </c>
      <c r="BI2898" s="184">
        <v>0</v>
      </c>
      <c r="BJ2898" s="182">
        <v>0</v>
      </c>
      <c r="BK2898" s="181" t="s">
        <v>1886</v>
      </c>
      <c r="BL2898">
        <v>0</v>
      </c>
      <c r="BM2898">
        <v>0</v>
      </c>
      <c r="BN2898">
        <v>0</v>
      </c>
    </row>
    <row r="2899" spans="1:66" x14ac:dyDescent="0.25">
      <c r="A2899">
        <v>11294</v>
      </c>
      <c r="B2899" t="s">
        <v>7099</v>
      </c>
      <c r="C2899">
        <v>1</v>
      </c>
      <c r="D2899">
        <v>0</v>
      </c>
      <c r="E2899">
        <v>0</v>
      </c>
      <c r="F2899" t="s">
        <v>1884</v>
      </c>
      <c r="G2899" t="s">
        <v>1884</v>
      </c>
      <c r="H2899" t="s">
        <v>1884</v>
      </c>
      <c r="I2899" t="s">
        <v>1884</v>
      </c>
      <c r="J2899" t="s">
        <v>1884</v>
      </c>
      <c r="K2899" t="s">
        <v>1884</v>
      </c>
      <c r="L2899" t="s">
        <v>1884</v>
      </c>
      <c r="M2899" s="180">
        <v>46065</v>
      </c>
      <c r="N2899" t="s">
        <v>2007</v>
      </c>
      <c r="O2899" t="s">
        <v>1886</v>
      </c>
      <c r="P2899" t="s">
        <v>1886</v>
      </c>
      <c r="Q2899">
        <v>0</v>
      </c>
      <c r="R2899">
        <v>0</v>
      </c>
      <c r="S2899" t="s">
        <v>1886</v>
      </c>
      <c r="T2899" t="s">
        <v>1886</v>
      </c>
      <c r="U2899">
        <v>0</v>
      </c>
      <c r="V2899" t="s">
        <v>1886</v>
      </c>
      <c r="W2899">
        <v>0</v>
      </c>
      <c r="X2899">
        <v>0</v>
      </c>
      <c r="Y2899">
        <v>0</v>
      </c>
      <c r="Z2899" t="s">
        <v>1884</v>
      </c>
      <c r="AA2899" t="s">
        <v>1884</v>
      </c>
      <c r="AB2899" t="s">
        <v>1884</v>
      </c>
      <c r="AC2899">
        <v>0</v>
      </c>
      <c r="AD2899">
        <v>0</v>
      </c>
      <c r="AE2899">
        <v>0</v>
      </c>
      <c r="AF2899">
        <v>0</v>
      </c>
      <c r="AG2899" t="s">
        <v>1884</v>
      </c>
      <c r="AH2899" s="181" t="s">
        <v>1886</v>
      </c>
      <c r="AI2899" s="182">
        <v>861</v>
      </c>
      <c r="AJ2899" s="181" t="s">
        <v>5671</v>
      </c>
      <c r="AK2899" s="181" t="s">
        <v>7100</v>
      </c>
      <c r="AL2899" s="181" t="s">
        <v>1886</v>
      </c>
      <c r="AO2899" s="181"/>
      <c r="AQ2899">
        <v>0</v>
      </c>
      <c r="AR2899" s="182">
        <v>0</v>
      </c>
      <c r="AS2899" s="183" t="s">
        <v>1884</v>
      </c>
      <c r="AT2899">
        <v>0</v>
      </c>
      <c r="AU2899">
        <v>0</v>
      </c>
      <c r="AV2899" s="182">
        <v>0</v>
      </c>
      <c r="AW2899" s="184">
        <v>0</v>
      </c>
      <c r="AX2899" s="183" t="s">
        <v>1884</v>
      </c>
      <c r="AY2899" s="184">
        <v>0</v>
      </c>
      <c r="AZ2899">
        <v>0</v>
      </c>
      <c r="BA2899">
        <v>0</v>
      </c>
      <c r="BB2899">
        <v>0</v>
      </c>
      <c r="BC2899" s="182">
        <v>11294</v>
      </c>
      <c r="BD2899" t="s">
        <v>1886</v>
      </c>
      <c r="BE2899" t="s">
        <v>1886</v>
      </c>
      <c r="BF2899" t="s">
        <v>1886</v>
      </c>
      <c r="BG2899" s="181" t="s">
        <v>1886</v>
      </c>
      <c r="BH2899">
        <v>0</v>
      </c>
      <c r="BI2899" s="184">
        <v>0</v>
      </c>
      <c r="BJ2899" s="182">
        <v>0</v>
      </c>
      <c r="BK2899" s="181" t="s">
        <v>1886</v>
      </c>
      <c r="BL2899">
        <v>0</v>
      </c>
      <c r="BM2899">
        <v>0</v>
      </c>
      <c r="BN2899">
        <v>0</v>
      </c>
    </row>
    <row r="2900" spans="1:66" x14ac:dyDescent="0.25">
      <c r="A2900">
        <v>11295</v>
      </c>
      <c r="B2900" t="s">
        <v>7101</v>
      </c>
      <c r="C2900">
        <v>1</v>
      </c>
      <c r="D2900">
        <v>0</v>
      </c>
      <c r="E2900">
        <v>0</v>
      </c>
      <c r="F2900" t="s">
        <v>1884</v>
      </c>
      <c r="G2900" t="s">
        <v>1884</v>
      </c>
      <c r="H2900" t="s">
        <v>1884</v>
      </c>
      <c r="I2900" t="s">
        <v>1884</v>
      </c>
      <c r="J2900" t="s">
        <v>1884</v>
      </c>
      <c r="K2900" t="s">
        <v>1884</v>
      </c>
      <c r="L2900" t="s">
        <v>1884</v>
      </c>
      <c r="M2900" s="180">
        <v>46065</v>
      </c>
      <c r="N2900" t="s">
        <v>2007</v>
      </c>
      <c r="O2900" t="s">
        <v>1886</v>
      </c>
      <c r="P2900" t="s">
        <v>1886</v>
      </c>
      <c r="Q2900">
        <v>0</v>
      </c>
      <c r="R2900">
        <v>0</v>
      </c>
      <c r="S2900" t="s">
        <v>1886</v>
      </c>
      <c r="T2900" t="s">
        <v>1886</v>
      </c>
      <c r="U2900">
        <v>0</v>
      </c>
      <c r="V2900" t="s">
        <v>1886</v>
      </c>
      <c r="W2900">
        <v>0</v>
      </c>
      <c r="X2900">
        <v>0</v>
      </c>
      <c r="Y2900">
        <v>0</v>
      </c>
      <c r="Z2900" t="s">
        <v>1884</v>
      </c>
      <c r="AA2900" t="s">
        <v>1884</v>
      </c>
      <c r="AB2900" t="s">
        <v>1884</v>
      </c>
      <c r="AC2900">
        <v>0</v>
      </c>
      <c r="AD2900">
        <v>0</v>
      </c>
      <c r="AE2900">
        <v>0</v>
      </c>
      <c r="AF2900">
        <v>0</v>
      </c>
      <c r="AG2900" t="s">
        <v>1884</v>
      </c>
      <c r="AH2900" s="181" t="s">
        <v>1886</v>
      </c>
      <c r="AI2900" s="182">
        <v>861</v>
      </c>
      <c r="AJ2900" s="181" t="s">
        <v>5671</v>
      </c>
      <c r="AK2900" s="181" t="s">
        <v>7102</v>
      </c>
      <c r="AL2900" s="181" t="s">
        <v>1886</v>
      </c>
      <c r="AO2900" s="181"/>
      <c r="AQ2900">
        <v>0</v>
      </c>
      <c r="AR2900" s="182">
        <v>0</v>
      </c>
      <c r="AS2900" s="183" t="s">
        <v>1884</v>
      </c>
      <c r="AT2900">
        <v>0</v>
      </c>
      <c r="AU2900">
        <v>0</v>
      </c>
      <c r="AV2900" s="182">
        <v>0</v>
      </c>
      <c r="AW2900" s="184">
        <v>0</v>
      </c>
      <c r="AX2900" s="183" t="s">
        <v>1884</v>
      </c>
      <c r="AY2900" s="184">
        <v>0</v>
      </c>
      <c r="AZ2900">
        <v>0</v>
      </c>
      <c r="BA2900">
        <v>0</v>
      </c>
      <c r="BB2900">
        <v>0</v>
      </c>
      <c r="BC2900" s="182">
        <v>11295</v>
      </c>
      <c r="BD2900" t="s">
        <v>1886</v>
      </c>
      <c r="BE2900" t="s">
        <v>1886</v>
      </c>
      <c r="BF2900" t="s">
        <v>1886</v>
      </c>
      <c r="BG2900" s="181" t="s">
        <v>1886</v>
      </c>
      <c r="BH2900">
        <v>0</v>
      </c>
      <c r="BI2900" s="184">
        <v>0</v>
      </c>
      <c r="BJ2900" s="182">
        <v>0</v>
      </c>
      <c r="BK2900" s="181" t="s">
        <v>1886</v>
      </c>
      <c r="BL2900">
        <v>0</v>
      </c>
      <c r="BM2900">
        <v>0</v>
      </c>
      <c r="BN2900">
        <v>0</v>
      </c>
    </row>
    <row r="2901" spans="1:66" x14ac:dyDescent="0.25">
      <c r="A2901">
        <v>11296</v>
      </c>
      <c r="B2901" t="s">
        <v>7103</v>
      </c>
      <c r="C2901">
        <v>12</v>
      </c>
      <c r="D2901">
        <v>0</v>
      </c>
      <c r="E2901">
        <v>0</v>
      </c>
      <c r="F2901" t="s">
        <v>1884</v>
      </c>
      <c r="G2901" t="s">
        <v>1885</v>
      </c>
      <c r="H2901" t="s">
        <v>1884</v>
      </c>
      <c r="I2901" t="s">
        <v>1884</v>
      </c>
      <c r="J2901" t="s">
        <v>1884</v>
      </c>
      <c r="K2901" t="s">
        <v>1884</v>
      </c>
      <c r="L2901" t="s">
        <v>1884</v>
      </c>
      <c r="M2901" s="180">
        <v>46066</v>
      </c>
      <c r="N2901" t="s">
        <v>2007</v>
      </c>
      <c r="O2901" t="s">
        <v>1886</v>
      </c>
      <c r="P2901" t="s">
        <v>7104</v>
      </c>
      <c r="Q2901">
        <v>0</v>
      </c>
      <c r="R2901">
        <v>0</v>
      </c>
      <c r="S2901" t="s">
        <v>1886</v>
      </c>
      <c r="T2901" t="s">
        <v>1886</v>
      </c>
      <c r="U2901">
        <v>0</v>
      </c>
      <c r="V2901" t="s">
        <v>1886</v>
      </c>
      <c r="W2901">
        <v>0</v>
      </c>
      <c r="X2901">
        <v>0</v>
      </c>
      <c r="Y2901">
        <v>0</v>
      </c>
      <c r="Z2901" t="s">
        <v>1884</v>
      </c>
      <c r="AA2901" t="s">
        <v>1884</v>
      </c>
      <c r="AB2901" t="s">
        <v>1884</v>
      </c>
      <c r="AC2901">
        <v>0</v>
      </c>
      <c r="AD2901">
        <v>0</v>
      </c>
      <c r="AE2901">
        <v>0</v>
      </c>
      <c r="AF2901">
        <v>0</v>
      </c>
      <c r="AG2901" t="s">
        <v>1884</v>
      </c>
      <c r="AH2901" s="181" t="s">
        <v>1886</v>
      </c>
      <c r="AI2901" s="182">
        <v>37</v>
      </c>
      <c r="AJ2901" s="181" t="s">
        <v>2055</v>
      </c>
      <c r="AK2901" s="181" t="s">
        <v>1886</v>
      </c>
      <c r="AL2901" s="181" t="s">
        <v>1886</v>
      </c>
      <c r="AO2901" s="181"/>
      <c r="AQ2901">
        <v>0</v>
      </c>
      <c r="AR2901" s="182">
        <v>0</v>
      </c>
      <c r="AS2901" s="183" t="s">
        <v>1884</v>
      </c>
      <c r="AT2901">
        <v>0</v>
      </c>
      <c r="AU2901">
        <v>0</v>
      </c>
      <c r="AV2901" s="182">
        <v>0</v>
      </c>
      <c r="AW2901" s="184">
        <v>0</v>
      </c>
      <c r="AX2901" s="183" t="s">
        <v>1884</v>
      </c>
      <c r="AY2901" s="184">
        <v>0</v>
      </c>
      <c r="AZ2901">
        <v>0</v>
      </c>
      <c r="BA2901">
        <v>0</v>
      </c>
      <c r="BB2901">
        <v>0</v>
      </c>
      <c r="BC2901" s="182">
        <v>11296</v>
      </c>
      <c r="BD2901" t="s">
        <v>1886</v>
      </c>
      <c r="BE2901" t="s">
        <v>1886</v>
      </c>
      <c r="BF2901" t="s">
        <v>1886</v>
      </c>
      <c r="BG2901" s="181" t="s">
        <v>1886</v>
      </c>
      <c r="BH2901">
        <v>0</v>
      </c>
      <c r="BI2901" s="184">
        <v>0</v>
      </c>
      <c r="BJ2901" s="182">
        <v>0</v>
      </c>
      <c r="BK2901" s="181" t="s">
        <v>1886</v>
      </c>
      <c r="BL2901">
        <v>0</v>
      </c>
      <c r="BM2901">
        <v>0</v>
      </c>
      <c r="BN2901">
        <v>0</v>
      </c>
    </row>
    <row r="2902" spans="1:66" x14ac:dyDescent="0.25">
      <c r="A2902">
        <v>11297</v>
      </c>
      <c r="B2902" t="s">
        <v>7105</v>
      </c>
      <c r="C2902">
        <v>12</v>
      </c>
      <c r="D2902">
        <v>0</v>
      </c>
      <c r="E2902">
        <v>0</v>
      </c>
      <c r="F2902" t="s">
        <v>1884</v>
      </c>
      <c r="G2902" t="s">
        <v>1885</v>
      </c>
      <c r="H2902" t="s">
        <v>1884</v>
      </c>
      <c r="I2902" t="s">
        <v>1884</v>
      </c>
      <c r="J2902" t="s">
        <v>1884</v>
      </c>
      <c r="K2902" t="s">
        <v>1884</v>
      </c>
      <c r="L2902" t="s">
        <v>1884</v>
      </c>
      <c r="M2902" s="180">
        <v>46066</v>
      </c>
      <c r="N2902" t="s">
        <v>1886</v>
      </c>
      <c r="O2902" t="s">
        <v>1886</v>
      </c>
      <c r="P2902" t="s">
        <v>7106</v>
      </c>
      <c r="Q2902">
        <v>0</v>
      </c>
      <c r="R2902">
        <v>0</v>
      </c>
      <c r="S2902" t="s">
        <v>1886</v>
      </c>
      <c r="T2902" t="s">
        <v>1886</v>
      </c>
      <c r="U2902">
        <v>0</v>
      </c>
      <c r="V2902" t="s">
        <v>1886</v>
      </c>
      <c r="W2902">
        <v>0</v>
      </c>
      <c r="X2902">
        <v>0</v>
      </c>
      <c r="Y2902">
        <v>0</v>
      </c>
      <c r="Z2902" t="s">
        <v>1884</v>
      </c>
      <c r="AA2902" t="s">
        <v>1884</v>
      </c>
      <c r="AB2902" t="s">
        <v>1884</v>
      </c>
      <c r="AC2902">
        <v>0</v>
      </c>
      <c r="AD2902">
        <v>0</v>
      </c>
      <c r="AE2902">
        <v>0</v>
      </c>
      <c r="AF2902">
        <v>0</v>
      </c>
      <c r="AG2902" t="s">
        <v>1884</v>
      </c>
      <c r="AH2902" s="181" t="s">
        <v>1886</v>
      </c>
      <c r="AI2902" s="182">
        <v>37</v>
      </c>
      <c r="AJ2902" s="181" t="s">
        <v>2055</v>
      </c>
      <c r="AK2902" s="181" t="s">
        <v>1886</v>
      </c>
      <c r="AL2902" s="181" t="s">
        <v>1886</v>
      </c>
      <c r="AO2902" s="181"/>
      <c r="AQ2902">
        <v>0</v>
      </c>
      <c r="AR2902" s="182">
        <v>0</v>
      </c>
      <c r="AS2902" s="183" t="s">
        <v>1884</v>
      </c>
      <c r="AT2902">
        <v>0</v>
      </c>
      <c r="AU2902">
        <v>0</v>
      </c>
      <c r="AV2902" s="182">
        <v>0</v>
      </c>
      <c r="AW2902" s="184">
        <v>0</v>
      </c>
      <c r="AX2902" s="183" t="s">
        <v>1884</v>
      </c>
      <c r="AY2902" s="184">
        <v>0</v>
      </c>
      <c r="AZ2902">
        <v>0</v>
      </c>
      <c r="BA2902">
        <v>0</v>
      </c>
      <c r="BB2902">
        <v>0</v>
      </c>
      <c r="BC2902" s="182">
        <v>11297</v>
      </c>
      <c r="BD2902" t="s">
        <v>1886</v>
      </c>
      <c r="BE2902" t="s">
        <v>1886</v>
      </c>
      <c r="BF2902" t="s">
        <v>1886</v>
      </c>
      <c r="BG2902" s="181" t="s">
        <v>1886</v>
      </c>
      <c r="BH2902">
        <v>0</v>
      </c>
      <c r="BI2902" s="184">
        <v>0</v>
      </c>
      <c r="BJ2902" s="182">
        <v>0</v>
      </c>
      <c r="BK2902" s="181" t="s">
        <v>1886</v>
      </c>
      <c r="BL2902">
        <v>0</v>
      </c>
      <c r="BM2902">
        <v>0</v>
      </c>
      <c r="BN2902">
        <v>0</v>
      </c>
    </row>
    <row r="2903" spans="1:66" x14ac:dyDescent="0.25">
      <c r="A2903">
        <v>11298</v>
      </c>
      <c r="B2903" t="s">
        <v>7107</v>
      </c>
      <c r="C2903">
        <v>24</v>
      </c>
      <c r="D2903">
        <v>0</v>
      </c>
      <c r="E2903">
        <v>0</v>
      </c>
      <c r="F2903" t="s">
        <v>1884</v>
      </c>
      <c r="G2903" t="s">
        <v>1885</v>
      </c>
      <c r="H2903" t="s">
        <v>1884</v>
      </c>
      <c r="I2903" t="s">
        <v>1884</v>
      </c>
      <c r="J2903" t="s">
        <v>1884</v>
      </c>
      <c r="K2903" t="s">
        <v>1884</v>
      </c>
      <c r="L2903" t="s">
        <v>1884</v>
      </c>
      <c r="M2903" s="180">
        <v>46066</v>
      </c>
      <c r="N2903" t="s">
        <v>1886</v>
      </c>
      <c r="O2903" t="s">
        <v>1886</v>
      </c>
      <c r="P2903" t="s">
        <v>7108</v>
      </c>
      <c r="Q2903">
        <v>0</v>
      </c>
      <c r="R2903">
        <v>0</v>
      </c>
      <c r="S2903" t="s">
        <v>1886</v>
      </c>
      <c r="T2903" t="s">
        <v>1886</v>
      </c>
      <c r="U2903">
        <v>0</v>
      </c>
      <c r="V2903" t="s">
        <v>1886</v>
      </c>
      <c r="W2903">
        <v>0</v>
      </c>
      <c r="X2903">
        <v>0</v>
      </c>
      <c r="Y2903">
        <v>0</v>
      </c>
      <c r="Z2903" t="s">
        <v>1884</v>
      </c>
      <c r="AA2903" t="s">
        <v>1884</v>
      </c>
      <c r="AB2903" t="s">
        <v>1884</v>
      </c>
      <c r="AC2903">
        <v>0</v>
      </c>
      <c r="AD2903">
        <v>0</v>
      </c>
      <c r="AE2903">
        <v>0</v>
      </c>
      <c r="AF2903">
        <v>0</v>
      </c>
      <c r="AG2903" t="s">
        <v>1884</v>
      </c>
      <c r="AH2903" s="181" t="s">
        <v>1886</v>
      </c>
      <c r="AI2903" s="182">
        <v>37</v>
      </c>
      <c r="AJ2903" s="181" t="s">
        <v>2055</v>
      </c>
      <c r="AK2903" s="181" t="s">
        <v>1886</v>
      </c>
      <c r="AL2903" s="181" t="s">
        <v>1886</v>
      </c>
      <c r="AO2903" s="181"/>
      <c r="AQ2903">
        <v>0</v>
      </c>
      <c r="AR2903" s="182">
        <v>0</v>
      </c>
      <c r="AS2903" s="183" t="s">
        <v>1885</v>
      </c>
      <c r="AT2903">
        <v>0</v>
      </c>
      <c r="AU2903">
        <v>0</v>
      </c>
      <c r="AV2903" s="182">
        <v>0</v>
      </c>
      <c r="AW2903" s="184">
        <v>0</v>
      </c>
      <c r="AX2903" s="183" t="s">
        <v>1884</v>
      </c>
      <c r="AY2903" s="184">
        <v>0</v>
      </c>
      <c r="AZ2903">
        <v>0</v>
      </c>
      <c r="BA2903">
        <v>0</v>
      </c>
      <c r="BB2903">
        <v>0</v>
      </c>
      <c r="BC2903" s="182">
        <v>11298</v>
      </c>
      <c r="BD2903" t="s">
        <v>1886</v>
      </c>
      <c r="BE2903" t="s">
        <v>1886</v>
      </c>
      <c r="BF2903" t="s">
        <v>1886</v>
      </c>
      <c r="BG2903" s="181" t="s">
        <v>1886</v>
      </c>
      <c r="BH2903">
        <v>0</v>
      </c>
      <c r="BI2903" s="184">
        <v>0</v>
      </c>
      <c r="BJ2903" s="182">
        <v>0</v>
      </c>
      <c r="BK2903" s="181" t="s">
        <v>1886</v>
      </c>
      <c r="BL2903">
        <v>0</v>
      </c>
      <c r="BM2903">
        <v>0</v>
      </c>
      <c r="BN2903">
        <v>0</v>
      </c>
    </row>
    <row r="2904" spans="1:66" x14ac:dyDescent="0.25">
      <c r="A2904">
        <v>11299</v>
      </c>
      <c r="B2904" t="s">
        <v>1543</v>
      </c>
      <c r="C2904">
        <v>1</v>
      </c>
      <c r="D2904">
        <v>0</v>
      </c>
      <c r="E2904">
        <v>0</v>
      </c>
      <c r="F2904" t="s">
        <v>1884</v>
      </c>
      <c r="G2904" t="s">
        <v>1885</v>
      </c>
      <c r="H2904" t="s">
        <v>1884</v>
      </c>
      <c r="I2904" t="s">
        <v>1884</v>
      </c>
      <c r="J2904" t="s">
        <v>1884</v>
      </c>
      <c r="K2904" t="s">
        <v>1884</v>
      </c>
      <c r="L2904" t="s">
        <v>1884</v>
      </c>
      <c r="M2904" s="180">
        <v>46072</v>
      </c>
      <c r="N2904" t="s">
        <v>1886</v>
      </c>
      <c r="O2904" t="s">
        <v>1886</v>
      </c>
      <c r="P2904" t="s">
        <v>7109</v>
      </c>
      <c r="Q2904">
        <v>0</v>
      </c>
      <c r="R2904">
        <v>0</v>
      </c>
      <c r="S2904" t="s">
        <v>7110</v>
      </c>
      <c r="T2904" t="s">
        <v>1886</v>
      </c>
      <c r="U2904">
        <v>0</v>
      </c>
      <c r="V2904" t="s">
        <v>1886</v>
      </c>
      <c r="W2904">
        <v>0</v>
      </c>
      <c r="X2904">
        <v>0</v>
      </c>
      <c r="Y2904">
        <v>0</v>
      </c>
      <c r="Z2904" t="s">
        <v>1884</v>
      </c>
      <c r="AA2904" t="s">
        <v>1884</v>
      </c>
      <c r="AB2904" t="s">
        <v>1884</v>
      </c>
      <c r="AC2904">
        <v>0</v>
      </c>
      <c r="AD2904">
        <v>0</v>
      </c>
      <c r="AE2904">
        <v>0</v>
      </c>
      <c r="AF2904">
        <v>0</v>
      </c>
      <c r="AG2904" t="s">
        <v>1884</v>
      </c>
      <c r="AH2904" s="181" t="s">
        <v>1886</v>
      </c>
      <c r="AI2904" s="182">
        <v>290</v>
      </c>
      <c r="AJ2904" s="181" t="s">
        <v>3093</v>
      </c>
      <c r="AK2904" s="181" t="s">
        <v>1886</v>
      </c>
      <c r="AL2904" s="181" t="s">
        <v>1886</v>
      </c>
      <c r="AO2904" s="181"/>
      <c r="AQ2904">
        <v>0</v>
      </c>
      <c r="AR2904" s="182">
        <v>0</v>
      </c>
      <c r="AS2904" s="183" t="s">
        <v>1885</v>
      </c>
      <c r="AT2904">
        <v>0</v>
      </c>
      <c r="AU2904">
        <v>35</v>
      </c>
      <c r="AV2904" s="182">
        <v>0</v>
      </c>
      <c r="AW2904" s="184">
        <v>0</v>
      </c>
      <c r="AX2904" s="183" t="s">
        <v>1884</v>
      </c>
      <c r="AY2904" s="184">
        <v>0</v>
      </c>
      <c r="AZ2904">
        <v>0</v>
      </c>
      <c r="BA2904">
        <v>0</v>
      </c>
      <c r="BB2904">
        <v>0</v>
      </c>
      <c r="BC2904" s="182">
        <v>11299</v>
      </c>
      <c r="BD2904" t="s">
        <v>1886</v>
      </c>
      <c r="BE2904" t="s">
        <v>1886</v>
      </c>
      <c r="BF2904" t="s">
        <v>1886</v>
      </c>
      <c r="BG2904" s="181" t="s">
        <v>1886</v>
      </c>
      <c r="BH2904">
        <v>15</v>
      </c>
      <c r="BI2904" s="184">
        <v>0</v>
      </c>
      <c r="BJ2904" s="182">
        <v>0</v>
      </c>
      <c r="BK2904" s="181" t="s">
        <v>1886</v>
      </c>
      <c r="BL2904">
        <v>0</v>
      </c>
      <c r="BM2904">
        <v>0</v>
      </c>
      <c r="BN2904">
        <v>0</v>
      </c>
    </row>
    <row r="2905" spans="1:66" x14ac:dyDescent="0.25">
      <c r="A2905">
        <v>11300</v>
      </c>
      <c r="B2905" t="s">
        <v>7111</v>
      </c>
      <c r="C2905">
        <v>6</v>
      </c>
      <c r="D2905">
        <v>0</v>
      </c>
      <c r="E2905">
        <v>0</v>
      </c>
      <c r="F2905" t="s">
        <v>1884</v>
      </c>
      <c r="G2905" t="s">
        <v>1885</v>
      </c>
      <c r="H2905" t="s">
        <v>1884</v>
      </c>
      <c r="I2905" t="s">
        <v>1884</v>
      </c>
      <c r="J2905" t="s">
        <v>1884</v>
      </c>
      <c r="K2905" t="s">
        <v>1884</v>
      </c>
      <c r="L2905" t="s">
        <v>1884</v>
      </c>
      <c r="M2905" s="180">
        <v>46073</v>
      </c>
      <c r="N2905" t="s">
        <v>1886</v>
      </c>
      <c r="O2905" t="s">
        <v>1886</v>
      </c>
      <c r="P2905" t="s">
        <v>7112</v>
      </c>
      <c r="Q2905">
        <v>0</v>
      </c>
      <c r="R2905">
        <v>0</v>
      </c>
      <c r="S2905" t="s">
        <v>1886</v>
      </c>
      <c r="T2905" t="s">
        <v>1886</v>
      </c>
      <c r="U2905">
        <v>0</v>
      </c>
      <c r="V2905" t="s">
        <v>1886</v>
      </c>
      <c r="W2905">
        <v>0</v>
      </c>
      <c r="X2905">
        <v>0</v>
      </c>
      <c r="Y2905">
        <v>0</v>
      </c>
      <c r="Z2905" t="s">
        <v>1884</v>
      </c>
      <c r="AA2905" t="s">
        <v>1884</v>
      </c>
      <c r="AB2905" t="s">
        <v>1884</v>
      </c>
      <c r="AC2905">
        <v>0</v>
      </c>
      <c r="AD2905">
        <v>0</v>
      </c>
      <c r="AE2905">
        <v>0</v>
      </c>
      <c r="AF2905">
        <v>0</v>
      </c>
      <c r="AG2905" t="s">
        <v>1884</v>
      </c>
      <c r="AH2905" s="181" t="s">
        <v>1886</v>
      </c>
      <c r="AI2905" s="182">
        <v>1108</v>
      </c>
      <c r="AJ2905" s="181" t="s">
        <v>6855</v>
      </c>
      <c r="AK2905" s="181" t="s">
        <v>1886</v>
      </c>
      <c r="AL2905" s="181" t="s">
        <v>1886</v>
      </c>
      <c r="AO2905" s="181"/>
      <c r="AQ2905">
        <v>0</v>
      </c>
      <c r="AR2905" s="182">
        <v>0</v>
      </c>
      <c r="AS2905" s="183" t="s">
        <v>1884</v>
      </c>
      <c r="AT2905">
        <v>0</v>
      </c>
      <c r="AU2905">
        <v>0</v>
      </c>
      <c r="AV2905" s="182">
        <v>0</v>
      </c>
      <c r="AW2905" s="184">
        <v>0</v>
      </c>
      <c r="AX2905" s="183" t="s">
        <v>1884</v>
      </c>
      <c r="AY2905" s="184">
        <v>0</v>
      </c>
      <c r="AZ2905">
        <v>0</v>
      </c>
      <c r="BA2905">
        <v>0</v>
      </c>
      <c r="BB2905">
        <v>0</v>
      </c>
      <c r="BC2905" s="182">
        <v>11300</v>
      </c>
      <c r="BD2905" t="s">
        <v>1886</v>
      </c>
      <c r="BE2905" t="s">
        <v>1886</v>
      </c>
      <c r="BF2905" t="s">
        <v>1886</v>
      </c>
      <c r="BG2905" s="181" t="s">
        <v>1886</v>
      </c>
      <c r="BH2905">
        <v>0</v>
      </c>
      <c r="BI2905" s="184">
        <v>0</v>
      </c>
      <c r="BJ2905" s="182">
        <v>0</v>
      </c>
      <c r="BK2905" s="181" t="s">
        <v>1886</v>
      </c>
      <c r="BL2905">
        <v>0</v>
      </c>
      <c r="BM2905">
        <v>0</v>
      </c>
      <c r="BN2905">
        <v>0</v>
      </c>
    </row>
    <row r="2906" spans="1:66" x14ac:dyDescent="0.25">
      <c r="A2906">
        <v>11301</v>
      </c>
      <c r="B2906" t="s">
        <v>7113</v>
      </c>
      <c r="C2906">
        <v>24</v>
      </c>
      <c r="D2906">
        <v>0</v>
      </c>
      <c r="E2906">
        <v>0</v>
      </c>
      <c r="F2906" t="s">
        <v>1884</v>
      </c>
      <c r="G2906" t="s">
        <v>1885</v>
      </c>
      <c r="H2906" t="s">
        <v>1884</v>
      </c>
      <c r="I2906" t="s">
        <v>1884</v>
      </c>
      <c r="J2906" t="s">
        <v>1884</v>
      </c>
      <c r="K2906" t="s">
        <v>1884</v>
      </c>
      <c r="L2906" t="s">
        <v>1884</v>
      </c>
      <c r="M2906" s="180">
        <v>46076</v>
      </c>
      <c r="N2906" t="s">
        <v>1886</v>
      </c>
      <c r="O2906" t="s">
        <v>1886</v>
      </c>
      <c r="P2906" t="s">
        <v>7114</v>
      </c>
      <c r="Q2906">
        <v>0</v>
      </c>
      <c r="R2906">
        <v>0</v>
      </c>
      <c r="S2906" t="s">
        <v>1886</v>
      </c>
      <c r="T2906" t="s">
        <v>1886</v>
      </c>
      <c r="U2906">
        <v>0</v>
      </c>
      <c r="V2906" t="s">
        <v>1886</v>
      </c>
      <c r="W2906">
        <v>0</v>
      </c>
      <c r="X2906">
        <v>0</v>
      </c>
      <c r="Y2906">
        <v>0</v>
      </c>
      <c r="Z2906" t="s">
        <v>1884</v>
      </c>
      <c r="AA2906" t="s">
        <v>1884</v>
      </c>
      <c r="AB2906" t="s">
        <v>1884</v>
      </c>
      <c r="AC2906">
        <v>0</v>
      </c>
      <c r="AD2906">
        <v>0</v>
      </c>
      <c r="AE2906">
        <v>0</v>
      </c>
      <c r="AF2906">
        <v>0</v>
      </c>
      <c r="AG2906" t="s">
        <v>1884</v>
      </c>
      <c r="AH2906" s="181" t="s">
        <v>1886</v>
      </c>
      <c r="AI2906" s="182">
        <v>116</v>
      </c>
      <c r="AJ2906" s="181" t="s">
        <v>1995</v>
      </c>
      <c r="AK2906" s="181" t="s">
        <v>7115</v>
      </c>
      <c r="AL2906" s="181" t="s">
        <v>1886</v>
      </c>
      <c r="AO2906" s="181"/>
      <c r="AQ2906">
        <v>0</v>
      </c>
      <c r="AR2906" s="182">
        <v>0</v>
      </c>
      <c r="AS2906" s="183" t="s">
        <v>1884</v>
      </c>
      <c r="AT2906">
        <v>0</v>
      </c>
      <c r="AU2906">
        <v>0</v>
      </c>
      <c r="AV2906" s="182">
        <v>0</v>
      </c>
      <c r="AW2906" s="184">
        <v>0</v>
      </c>
      <c r="AX2906" s="183" t="s">
        <v>1884</v>
      </c>
      <c r="AY2906" s="184">
        <v>0</v>
      </c>
      <c r="AZ2906">
        <v>0</v>
      </c>
      <c r="BA2906">
        <v>0</v>
      </c>
      <c r="BB2906">
        <v>0</v>
      </c>
      <c r="BC2906" s="182">
        <v>11301</v>
      </c>
      <c r="BD2906" t="s">
        <v>1886</v>
      </c>
      <c r="BE2906" t="s">
        <v>1886</v>
      </c>
      <c r="BF2906" t="s">
        <v>1886</v>
      </c>
      <c r="BG2906" s="181" t="s">
        <v>1886</v>
      </c>
      <c r="BH2906">
        <v>0</v>
      </c>
      <c r="BI2906" s="184">
        <v>0</v>
      </c>
      <c r="BJ2906" s="182">
        <v>0</v>
      </c>
      <c r="BK2906" s="181" t="s">
        <v>1886</v>
      </c>
      <c r="BL2906">
        <v>0</v>
      </c>
      <c r="BM2906">
        <v>0</v>
      </c>
      <c r="BN2906">
        <v>0</v>
      </c>
    </row>
    <row r="2907" spans="1:66" x14ac:dyDescent="0.25">
      <c r="A2907">
        <v>11302</v>
      </c>
      <c r="B2907" t="s">
        <v>931</v>
      </c>
      <c r="C2907">
        <v>10</v>
      </c>
      <c r="D2907">
        <v>0</v>
      </c>
      <c r="E2907">
        <v>0</v>
      </c>
      <c r="F2907" t="s">
        <v>1884</v>
      </c>
      <c r="G2907" t="s">
        <v>1885</v>
      </c>
      <c r="H2907" t="s">
        <v>1884</v>
      </c>
      <c r="I2907" t="s">
        <v>1884</v>
      </c>
      <c r="J2907" t="s">
        <v>1884</v>
      </c>
      <c r="K2907" t="s">
        <v>1884</v>
      </c>
      <c r="L2907" t="s">
        <v>1884</v>
      </c>
      <c r="M2907" s="180">
        <v>46076</v>
      </c>
      <c r="N2907" t="s">
        <v>1886</v>
      </c>
      <c r="O2907" t="s">
        <v>1886</v>
      </c>
      <c r="P2907" t="s">
        <v>7116</v>
      </c>
      <c r="Q2907">
        <v>0</v>
      </c>
      <c r="R2907">
        <v>0</v>
      </c>
      <c r="S2907" t="s">
        <v>1886</v>
      </c>
      <c r="T2907" t="s">
        <v>1886</v>
      </c>
      <c r="U2907">
        <v>0</v>
      </c>
      <c r="V2907" t="s">
        <v>1886</v>
      </c>
      <c r="W2907">
        <v>0</v>
      </c>
      <c r="X2907">
        <v>0</v>
      </c>
      <c r="Y2907">
        <v>0</v>
      </c>
      <c r="Z2907" t="s">
        <v>1884</v>
      </c>
      <c r="AA2907" t="s">
        <v>1884</v>
      </c>
      <c r="AB2907" t="s">
        <v>1884</v>
      </c>
      <c r="AC2907">
        <v>0</v>
      </c>
      <c r="AD2907">
        <v>0</v>
      </c>
      <c r="AE2907">
        <v>0</v>
      </c>
      <c r="AF2907">
        <v>0</v>
      </c>
      <c r="AG2907" t="s">
        <v>1884</v>
      </c>
      <c r="AH2907" s="181" t="s">
        <v>1886</v>
      </c>
      <c r="AI2907" s="182">
        <v>290</v>
      </c>
      <c r="AJ2907" s="181" t="s">
        <v>3093</v>
      </c>
      <c r="AK2907" s="181" t="s">
        <v>1886</v>
      </c>
      <c r="AL2907" s="181" t="s">
        <v>1886</v>
      </c>
      <c r="AO2907" s="181"/>
      <c r="AQ2907">
        <v>0</v>
      </c>
      <c r="AR2907" s="182">
        <v>0</v>
      </c>
      <c r="AS2907" s="183" t="s">
        <v>1885</v>
      </c>
      <c r="AT2907">
        <v>0</v>
      </c>
      <c r="AU2907">
        <v>30</v>
      </c>
      <c r="AV2907" s="182">
        <v>0</v>
      </c>
      <c r="AW2907" s="184">
        <v>0</v>
      </c>
      <c r="AX2907" s="183" t="s">
        <v>1884</v>
      </c>
      <c r="AY2907" s="184">
        <v>0</v>
      </c>
      <c r="AZ2907">
        <v>0</v>
      </c>
      <c r="BA2907">
        <v>0</v>
      </c>
      <c r="BB2907">
        <v>0</v>
      </c>
      <c r="BC2907" s="182">
        <v>11302</v>
      </c>
      <c r="BD2907" t="s">
        <v>1886</v>
      </c>
      <c r="BE2907" t="s">
        <v>1886</v>
      </c>
      <c r="BF2907" t="s">
        <v>1886</v>
      </c>
      <c r="BG2907" s="181" t="s">
        <v>1886</v>
      </c>
      <c r="BH2907">
        <v>1.5</v>
      </c>
      <c r="BI2907" s="184">
        <v>0</v>
      </c>
      <c r="BJ2907" s="182">
        <v>0</v>
      </c>
      <c r="BK2907" s="181" t="s">
        <v>1886</v>
      </c>
      <c r="BL2907">
        <v>0</v>
      </c>
      <c r="BM2907">
        <v>0</v>
      </c>
      <c r="BN2907">
        <v>0</v>
      </c>
    </row>
    <row r="2908" spans="1:66" x14ac:dyDescent="0.25">
      <c r="A2908">
        <v>11303</v>
      </c>
      <c r="B2908" t="s">
        <v>7117</v>
      </c>
      <c r="C2908">
        <v>6</v>
      </c>
      <c r="D2908">
        <v>0</v>
      </c>
      <c r="E2908">
        <v>0</v>
      </c>
      <c r="F2908" t="s">
        <v>1884</v>
      </c>
      <c r="G2908" t="s">
        <v>1885</v>
      </c>
      <c r="H2908" t="s">
        <v>1884</v>
      </c>
      <c r="I2908" t="s">
        <v>1884</v>
      </c>
      <c r="J2908" t="s">
        <v>1884</v>
      </c>
      <c r="K2908" t="s">
        <v>1884</v>
      </c>
      <c r="L2908" t="s">
        <v>1884</v>
      </c>
      <c r="M2908" s="180">
        <v>46076</v>
      </c>
      <c r="N2908" t="s">
        <v>1886</v>
      </c>
      <c r="O2908" t="s">
        <v>1886</v>
      </c>
      <c r="P2908" t="s">
        <v>7118</v>
      </c>
      <c r="Q2908">
        <v>0</v>
      </c>
      <c r="R2908">
        <v>0</v>
      </c>
      <c r="S2908" t="s">
        <v>1886</v>
      </c>
      <c r="T2908" t="s">
        <v>1886</v>
      </c>
      <c r="U2908">
        <v>0</v>
      </c>
      <c r="V2908" t="s">
        <v>1886</v>
      </c>
      <c r="W2908">
        <v>0</v>
      </c>
      <c r="X2908">
        <v>0</v>
      </c>
      <c r="Y2908">
        <v>0</v>
      </c>
      <c r="Z2908" t="s">
        <v>1884</v>
      </c>
      <c r="AA2908" t="s">
        <v>1884</v>
      </c>
      <c r="AB2908" t="s">
        <v>1884</v>
      </c>
      <c r="AC2908">
        <v>0</v>
      </c>
      <c r="AD2908">
        <v>0</v>
      </c>
      <c r="AE2908">
        <v>0</v>
      </c>
      <c r="AF2908">
        <v>0</v>
      </c>
      <c r="AG2908" t="s">
        <v>1884</v>
      </c>
      <c r="AH2908" s="181" t="s">
        <v>1886</v>
      </c>
      <c r="AI2908" s="182">
        <v>49</v>
      </c>
      <c r="AJ2908" s="181" t="s">
        <v>1963</v>
      </c>
      <c r="AK2908" s="181" t="s">
        <v>7119</v>
      </c>
      <c r="AL2908" s="181" t="s">
        <v>1886</v>
      </c>
      <c r="AO2908" s="181"/>
      <c r="AQ2908">
        <v>0</v>
      </c>
      <c r="AR2908" s="182">
        <v>0</v>
      </c>
      <c r="AS2908" s="183" t="s">
        <v>1884</v>
      </c>
      <c r="AT2908">
        <v>0</v>
      </c>
      <c r="AU2908">
        <v>0</v>
      </c>
      <c r="AV2908" s="182">
        <v>0</v>
      </c>
      <c r="AW2908" s="184">
        <v>0</v>
      </c>
      <c r="AX2908" s="183" t="s">
        <v>1884</v>
      </c>
      <c r="AY2908" s="184">
        <v>0</v>
      </c>
      <c r="AZ2908">
        <v>0</v>
      </c>
      <c r="BA2908">
        <v>0</v>
      </c>
      <c r="BB2908">
        <v>0</v>
      </c>
      <c r="BC2908" s="182">
        <v>11303</v>
      </c>
      <c r="BD2908" t="s">
        <v>1886</v>
      </c>
      <c r="BE2908" t="s">
        <v>1886</v>
      </c>
      <c r="BF2908" t="s">
        <v>1886</v>
      </c>
      <c r="BG2908" s="181" t="s">
        <v>1886</v>
      </c>
      <c r="BH2908">
        <v>0</v>
      </c>
      <c r="BI2908" s="184">
        <v>0</v>
      </c>
      <c r="BJ2908" s="182">
        <v>0</v>
      </c>
      <c r="BK2908" s="181" t="s">
        <v>1886</v>
      </c>
      <c r="BL2908">
        <v>0</v>
      </c>
      <c r="BM2908">
        <v>0</v>
      </c>
      <c r="BN2908">
        <v>0</v>
      </c>
    </row>
    <row r="2909" spans="1:66" x14ac:dyDescent="0.25">
      <c r="A2909">
        <v>11304</v>
      </c>
      <c r="B2909" t="s">
        <v>7120</v>
      </c>
      <c r="C2909">
        <v>6</v>
      </c>
      <c r="D2909">
        <v>0</v>
      </c>
      <c r="E2909">
        <v>0</v>
      </c>
      <c r="F2909" t="s">
        <v>1884</v>
      </c>
      <c r="G2909" t="s">
        <v>1885</v>
      </c>
      <c r="H2909" t="s">
        <v>1884</v>
      </c>
      <c r="I2909" t="s">
        <v>1884</v>
      </c>
      <c r="J2909" t="s">
        <v>1884</v>
      </c>
      <c r="K2909" t="s">
        <v>1884</v>
      </c>
      <c r="L2909" t="s">
        <v>1884</v>
      </c>
      <c r="M2909" s="180">
        <v>46076</v>
      </c>
      <c r="N2909" t="s">
        <v>1886</v>
      </c>
      <c r="O2909" t="s">
        <v>1886</v>
      </c>
      <c r="P2909" t="s">
        <v>7121</v>
      </c>
      <c r="Q2909">
        <v>0</v>
      </c>
      <c r="R2909">
        <v>0</v>
      </c>
      <c r="S2909" t="s">
        <v>1886</v>
      </c>
      <c r="T2909" t="s">
        <v>1886</v>
      </c>
      <c r="U2909">
        <v>0</v>
      </c>
      <c r="V2909" t="s">
        <v>1886</v>
      </c>
      <c r="W2909">
        <v>0</v>
      </c>
      <c r="X2909">
        <v>0</v>
      </c>
      <c r="Y2909">
        <v>0</v>
      </c>
      <c r="Z2909" t="s">
        <v>1884</v>
      </c>
      <c r="AA2909" t="s">
        <v>1884</v>
      </c>
      <c r="AB2909" t="s">
        <v>1884</v>
      </c>
      <c r="AC2909">
        <v>0</v>
      </c>
      <c r="AD2909">
        <v>0</v>
      </c>
      <c r="AE2909">
        <v>0</v>
      </c>
      <c r="AF2909">
        <v>0</v>
      </c>
      <c r="AG2909" t="s">
        <v>1884</v>
      </c>
      <c r="AH2909" s="181" t="s">
        <v>1886</v>
      </c>
      <c r="AI2909" s="182">
        <v>49</v>
      </c>
      <c r="AJ2909" s="181" t="s">
        <v>1963</v>
      </c>
      <c r="AK2909" s="181" t="s">
        <v>7122</v>
      </c>
      <c r="AL2909" s="181" t="s">
        <v>1886</v>
      </c>
      <c r="AO2909" s="181"/>
      <c r="AQ2909">
        <v>0</v>
      </c>
      <c r="AR2909" s="182">
        <v>0</v>
      </c>
      <c r="AS2909" s="183" t="s">
        <v>1884</v>
      </c>
      <c r="AT2909">
        <v>0</v>
      </c>
      <c r="AU2909">
        <v>0</v>
      </c>
      <c r="AV2909" s="182">
        <v>0</v>
      </c>
      <c r="AW2909" s="184">
        <v>0</v>
      </c>
      <c r="AX2909" s="183" t="s">
        <v>1884</v>
      </c>
      <c r="AY2909" s="184">
        <v>0</v>
      </c>
      <c r="AZ2909">
        <v>0</v>
      </c>
      <c r="BA2909">
        <v>0</v>
      </c>
      <c r="BB2909">
        <v>0</v>
      </c>
      <c r="BC2909" s="182">
        <v>11304</v>
      </c>
      <c r="BD2909" t="s">
        <v>1886</v>
      </c>
      <c r="BE2909" t="s">
        <v>1886</v>
      </c>
      <c r="BF2909" t="s">
        <v>1886</v>
      </c>
      <c r="BG2909" s="181" t="s">
        <v>1886</v>
      </c>
      <c r="BH2909">
        <v>0</v>
      </c>
      <c r="BI2909" s="184">
        <v>0</v>
      </c>
      <c r="BJ2909" s="182">
        <v>0</v>
      </c>
      <c r="BK2909" s="181" t="s">
        <v>1886</v>
      </c>
      <c r="BL2909">
        <v>0</v>
      </c>
      <c r="BM2909">
        <v>0</v>
      </c>
      <c r="BN2909">
        <v>0</v>
      </c>
    </row>
    <row r="2910" spans="1:66" x14ac:dyDescent="0.25">
      <c r="A2910">
        <v>11305</v>
      </c>
      <c r="B2910" t="s">
        <v>7123</v>
      </c>
      <c r="C2910">
        <v>6</v>
      </c>
      <c r="D2910">
        <v>0</v>
      </c>
      <c r="E2910">
        <v>0</v>
      </c>
      <c r="F2910" t="s">
        <v>1884</v>
      </c>
      <c r="G2910" t="s">
        <v>1885</v>
      </c>
      <c r="H2910" t="s">
        <v>1884</v>
      </c>
      <c r="I2910" t="s">
        <v>1884</v>
      </c>
      <c r="J2910" t="s">
        <v>1884</v>
      </c>
      <c r="K2910" t="s">
        <v>1884</v>
      </c>
      <c r="L2910" t="s">
        <v>1884</v>
      </c>
      <c r="M2910" s="180">
        <v>46076</v>
      </c>
      <c r="N2910" t="s">
        <v>1886</v>
      </c>
      <c r="O2910" t="s">
        <v>1886</v>
      </c>
      <c r="P2910" t="s">
        <v>7124</v>
      </c>
      <c r="Q2910">
        <v>0</v>
      </c>
      <c r="R2910">
        <v>0</v>
      </c>
      <c r="S2910" t="s">
        <v>1886</v>
      </c>
      <c r="T2910" t="s">
        <v>1886</v>
      </c>
      <c r="U2910">
        <v>0</v>
      </c>
      <c r="V2910" t="s">
        <v>1886</v>
      </c>
      <c r="W2910">
        <v>0</v>
      </c>
      <c r="X2910">
        <v>0</v>
      </c>
      <c r="Y2910">
        <v>0</v>
      </c>
      <c r="Z2910" t="s">
        <v>1884</v>
      </c>
      <c r="AA2910" t="s">
        <v>1884</v>
      </c>
      <c r="AB2910" t="s">
        <v>1884</v>
      </c>
      <c r="AC2910">
        <v>0</v>
      </c>
      <c r="AD2910">
        <v>0</v>
      </c>
      <c r="AE2910">
        <v>0</v>
      </c>
      <c r="AF2910">
        <v>0</v>
      </c>
      <c r="AG2910" t="s">
        <v>1884</v>
      </c>
      <c r="AH2910" s="181" t="s">
        <v>1886</v>
      </c>
      <c r="AI2910" s="182">
        <v>49</v>
      </c>
      <c r="AJ2910" s="181" t="s">
        <v>1963</v>
      </c>
      <c r="AK2910" s="181" t="s">
        <v>7125</v>
      </c>
      <c r="AL2910" s="181" t="s">
        <v>1886</v>
      </c>
      <c r="AO2910" s="181"/>
      <c r="AQ2910">
        <v>0</v>
      </c>
      <c r="AR2910" s="182">
        <v>0</v>
      </c>
      <c r="AS2910" s="183" t="s">
        <v>1884</v>
      </c>
      <c r="AT2910">
        <v>0</v>
      </c>
      <c r="AU2910">
        <v>0</v>
      </c>
      <c r="AV2910" s="182">
        <v>0</v>
      </c>
      <c r="AW2910" s="184">
        <v>0</v>
      </c>
      <c r="AX2910" s="183" t="s">
        <v>1884</v>
      </c>
      <c r="AY2910" s="184">
        <v>0</v>
      </c>
      <c r="AZ2910">
        <v>0</v>
      </c>
      <c r="BA2910">
        <v>0</v>
      </c>
      <c r="BB2910">
        <v>0</v>
      </c>
      <c r="BC2910" s="182">
        <v>11305</v>
      </c>
      <c r="BD2910" t="s">
        <v>1886</v>
      </c>
      <c r="BE2910" t="s">
        <v>1886</v>
      </c>
      <c r="BF2910" t="s">
        <v>1886</v>
      </c>
      <c r="BG2910" s="181" t="s">
        <v>1886</v>
      </c>
      <c r="BH2910">
        <v>0</v>
      </c>
      <c r="BI2910" s="184">
        <v>0</v>
      </c>
      <c r="BJ2910" s="182">
        <v>0</v>
      </c>
      <c r="BK2910" s="181" t="s">
        <v>1886</v>
      </c>
      <c r="BL2910">
        <v>0</v>
      </c>
      <c r="BM2910">
        <v>0</v>
      </c>
      <c r="BN2910">
        <v>0</v>
      </c>
    </row>
    <row r="2911" spans="1:66" x14ac:dyDescent="0.25">
      <c r="A2911">
        <v>11306</v>
      </c>
      <c r="B2911" t="s">
        <v>7126</v>
      </c>
      <c r="C2911">
        <v>8</v>
      </c>
      <c r="D2911">
        <v>0</v>
      </c>
      <c r="E2911">
        <v>0</v>
      </c>
      <c r="F2911" t="s">
        <v>1884</v>
      </c>
      <c r="G2911" t="s">
        <v>1885</v>
      </c>
      <c r="H2911" t="s">
        <v>1884</v>
      </c>
      <c r="I2911" t="s">
        <v>1884</v>
      </c>
      <c r="J2911" t="s">
        <v>1884</v>
      </c>
      <c r="K2911" t="s">
        <v>1884</v>
      </c>
      <c r="L2911" t="s">
        <v>1884</v>
      </c>
      <c r="M2911" s="180">
        <v>46076</v>
      </c>
      <c r="N2911" t="s">
        <v>1886</v>
      </c>
      <c r="O2911" t="s">
        <v>1886</v>
      </c>
      <c r="P2911" t="s">
        <v>7127</v>
      </c>
      <c r="Q2911">
        <v>0</v>
      </c>
      <c r="R2911">
        <v>0</v>
      </c>
      <c r="S2911" t="s">
        <v>1886</v>
      </c>
      <c r="T2911" t="s">
        <v>1886</v>
      </c>
      <c r="U2911">
        <v>0</v>
      </c>
      <c r="V2911" t="s">
        <v>1886</v>
      </c>
      <c r="W2911">
        <v>0</v>
      </c>
      <c r="X2911">
        <v>0</v>
      </c>
      <c r="Y2911">
        <v>0</v>
      </c>
      <c r="Z2911" t="s">
        <v>1884</v>
      </c>
      <c r="AA2911" t="s">
        <v>1884</v>
      </c>
      <c r="AB2911" t="s">
        <v>1884</v>
      </c>
      <c r="AC2911">
        <v>0</v>
      </c>
      <c r="AD2911">
        <v>0</v>
      </c>
      <c r="AE2911">
        <v>0</v>
      </c>
      <c r="AF2911">
        <v>0</v>
      </c>
      <c r="AG2911" t="s">
        <v>1884</v>
      </c>
      <c r="AH2911" s="181" t="s">
        <v>1886</v>
      </c>
      <c r="AI2911" s="182">
        <v>49</v>
      </c>
      <c r="AJ2911" s="181" t="s">
        <v>1963</v>
      </c>
      <c r="AK2911" s="181" t="s">
        <v>7128</v>
      </c>
      <c r="AL2911" s="181" t="s">
        <v>1886</v>
      </c>
      <c r="AO2911" s="181"/>
      <c r="AQ2911">
        <v>0</v>
      </c>
      <c r="AR2911" s="182">
        <v>0</v>
      </c>
      <c r="AS2911" s="183" t="s">
        <v>1884</v>
      </c>
      <c r="AT2911">
        <v>0</v>
      </c>
      <c r="AU2911">
        <v>0</v>
      </c>
      <c r="AV2911" s="182">
        <v>0</v>
      </c>
      <c r="AW2911" s="184">
        <v>0</v>
      </c>
      <c r="AX2911" s="183" t="s">
        <v>1884</v>
      </c>
      <c r="AY2911" s="184">
        <v>0</v>
      </c>
      <c r="AZ2911">
        <v>0</v>
      </c>
      <c r="BA2911">
        <v>0</v>
      </c>
      <c r="BB2911">
        <v>0</v>
      </c>
      <c r="BC2911" s="182">
        <v>11306</v>
      </c>
      <c r="BD2911" t="s">
        <v>1886</v>
      </c>
      <c r="BE2911" t="s">
        <v>1886</v>
      </c>
      <c r="BF2911" t="s">
        <v>1886</v>
      </c>
      <c r="BG2911" s="181" t="s">
        <v>1886</v>
      </c>
      <c r="BH2911">
        <v>0</v>
      </c>
      <c r="BI2911" s="184">
        <v>0</v>
      </c>
      <c r="BJ2911" s="182">
        <v>0</v>
      </c>
      <c r="BK2911" s="181" t="s">
        <v>1886</v>
      </c>
      <c r="BL2911">
        <v>0</v>
      </c>
      <c r="BM2911">
        <v>0</v>
      </c>
      <c r="BN2911">
        <v>0</v>
      </c>
    </row>
    <row r="2912" spans="1:66" x14ac:dyDescent="0.25">
      <c r="A2912">
        <v>11307</v>
      </c>
      <c r="B2912" t="s">
        <v>1441</v>
      </c>
      <c r="C2912">
        <v>10</v>
      </c>
      <c r="D2912">
        <v>0</v>
      </c>
      <c r="E2912">
        <v>0</v>
      </c>
      <c r="F2912" t="s">
        <v>1884</v>
      </c>
      <c r="G2912" t="s">
        <v>1885</v>
      </c>
      <c r="H2912" t="s">
        <v>1884</v>
      </c>
      <c r="I2912" t="s">
        <v>1884</v>
      </c>
      <c r="J2912" t="s">
        <v>1884</v>
      </c>
      <c r="K2912" t="s">
        <v>1884</v>
      </c>
      <c r="L2912" t="s">
        <v>1884</v>
      </c>
      <c r="M2912" s="180">
        <v>46076</v>
      </c>
      <c r="N2912" t="s">
        <v>1886</v>
      </c>
      <c r="O2912" t="s">
        <v>1886</v>
      </c>
      <c r="P2912" t="s">
        <v>7129</v>
      </c>
      <c r="Q2912">
        <v>0</v>
      </c>
      <c r="R2912">
        <v>0</v>
      </c>
      <c r="S2912" t="s">
        <v>7130</v>
      </c>
      <c r="T2912" t="s">
        <v>1886</v>
      </c>
      <c r="U2912">
        <v>0</v>
      </c>
      <c r="V2912" t="s">
        <v>1886</v>
      </c>
      <c r="W2912">
        <v>0</v>
      </c>
      <c r="X2912">
        <v>0</v>
      </c>
      <c r="Y2912">
        <v>0</v>
      </c>
      <c r="Z2912" t="s">
        <v>1884</v>
      </c>
      <c r="AA2912" t="s">
        <v>1884</v>
      </c>
      <c r="AB2912" t="s">
        <v>1884</v>
      </c>
      <c r="AC2912">
        <v>0</v>
      </c>
      <c r="AD2912">
        <v>0</v>
      </c>
      <c r="AE2912">
        <v>0</v>
      </c>
      <c r="AF2912">
        <v>0</v>
      </c>
      <c r="AG2912" t="s">
        <v>1885</v>
      </c>
      <c r="AH2912" s="181" t="s">
        <v>1886</v>
      </c>
      <c r="AI2912" s="182">
        <v>290</v>
      </c>
      <c r="AJ2912" s="181" t="s">
        <v>3093</v>
      </c>
      <c r="AK2912" s="181" t="s">
        <v>1886</v>
      </c>
      <c r="AL2912" s="181" t="s">
        <v>1886</v>
      </c>
      <c r="AO2912" s="181"/>
      <c r="AQ2912">
        <v>0</v>
      </c>
      <c r="AR2912" s="182">
        <v>0</v>
      </c>
      <c r="AS2912" s="183" t="s">
        <v>1885</v>
      </c>
      <c r="AT2912">
        <v>0</v>
      </c>
      <c r="AU2912">
        <v>30</v>
      </c>
      <c r="AV2912" s="182">
        <v>0</v>
      </c>
      <c r="AW2912" s="184">
        <v>0</v>
      </c>
      <c r="AX2912" s="183" t="s">
        <v>1884</v>
      </c>
      <c r="AY2912" s="184">
        <v>0</v>
      </c>
      <c r="AZ2912">
        <v>0</v>
      </c>
      <c r="BA2912">
        <v>0</v>
      </c>
      <c r="BB2912">
        <v>0</v>
      </c>
      <c r="BC2912" s="182">
        <v>11307</v>
      </c>
      <c r="BD2912" t="s">
        <v>1886</v>
      </c>
      <c r="BE2912" t="s">
        <v>1886</v>
      </c>
      <c r="BF2912" t="s">
        <v>1886</v>
      </c>
      <c r="BG2912" s="181" t="s">
        <v>1886</v>
      </c>
      <c r="BH2912">
        <v>0</v>
      </c>
      <c r="BI2912" s="184">
        <v>0</v>
      </c>
      <c r="BJ2912" s="182">
        <v>0</v>
      </c>
      <c r="BK2912" s="181" t="s">
        <v>1886</v>
      </c>
      <c r="BL2912">
        <v>0</v>
      </c>
      <c r="BM2912">
        <v>0</v>
      </c>
      <c r="BN2912">
        <v>0</v>
      </c>
    </row>
    <row r="2913" spans="1:66" x14ac:dyDescent="0.25">
      <c r="A2913">
        <v>11308</v>
      </c>
      <c r="B2913" t="s">
        <v>7131</v>
      </c>
      <c r="C2913">
        <v>360</v>
      </c>
      <c r="D2913">
        <v>0</v>
      </c>
      <c r="E2913">
        <v>0</v>
      </c>
      <c r="F2913" t="s">
        <v>1884</v>
      </c>
      <c r="G2913" t="s">
        <v>1885</v>
      </c>
      <c r="H2913" t="s">
        <v>1884</v>
      </c>
      <c r="I2913" t="s">
        <v>1884</v>
      </c>
      <c r="J2913" t="s">
        <v>1884</v>
      </c>
      <c r="K2913" t="s">
        <v>1884</v>
      </c>
      <c r="L2913" t="s">
        <v>1884</v>
      </c>
      <c r="M2913" s="180">
        <v>46079</v>
      </c>
      <c r="N2913" t="s">
        <v>1886</v>
      </c>
      <c r="O2913" t="s">
        <v>1886</v>
      </c>
      <c r="P2913" t="s">
        <v>7132</v>
      </c>
      <c r="Q2913">
        <v>0</v>
      </c>
      <c r="R2913">
        <v>0</v>
      </c>
      <c r="S2913" t="s">
        <v>1886</v>
      </c>
      <c r="T2913" t="s">
        <v>1886</v>
      </c>
      <c r="U2913">
        <v>0</v>
      </c>
      <c r="V2913" t="s">
        <v>1886</v>
      </c>
      <c r="W2913">
        <v>0</v>
      </c>
      <c r="X2913">
        <v>0</v>
      </c>
      <c r="Y2913">
        <v>0</v>
      </c>
      <c r="Z2913" t="s">
        <v>1884</v>
      </c>
      <c r="AA2913" t="s">
        <v>1884</v>
      </c>
      <c r="AB2913" t="s">
        <v>1884</v>
      </c>
      <c r="AC2913">
        <v>0</v>
      </c>
      <c r="AD2913">
        <v>0</v>
      </c>
      <c r="AE2913">
        <v>0</v>
      </c>
      <c r="AF2913">
        <v>0</v>
      </c>
      <c r="AG2913" t="s">
        <v>1884</v>
      </c>
      <c r="AH2913" s="181" t="s">
        <v>1886</v>
      </c>
      <c r="AI2913" s="182">
        <v>48</v>
      </c>
      <c r="AJ2913" s="181" t="s">
        <v>1900</v>
      </c>
      <c r="AK2913" s="181" t="s">
        <v>1886</v>
      </c>
      <c r="AL2913" s="181" t="s">
        <v>1886</v>
      </c>
      <c r="AO2913" s="181"/>
      <c r="AQ2913">
        <v>0</v>
      </c>
      <c r="AR2913" s="182">
        <v>0</v>
      </c>
      <c r="AS2913" s="183" t="s">
        <v>1884</v>
      </c>
      <c r="AT2913">
        <v>0</v>
      </c>
      <c r="AU2913">
        <v>0</v>
      </c>
      <c r="AV2913" s="182">
        <v>0</v>
      </c>
      <c r="AW2913" s="184">
        <v>0</v>
      </c>
      <c r="AX2913" s="183" t="s">
        <v>1884</v>
      </c>
      <c r="AY2913" s="184">
        <v>0</v>
      </c>
      <c r="AZ2913">
        <v>0</v>
      </c>
      <c r="BA2913">
        <v>0</v>
      </c>
      <c r="BB2913">
        <v>0</v>
      </c>
      <c r="BC2913" s="182">
        <v>11308</v>
      </c>
      <c r="BD2913" t="s">
        <v>1886</v>
      </c>
      <c r="BE2913" t="s">
        <v>1886</v>
      </c>
      <c r="BF2913" t="s">
        <v>1886</v>
      </c>
      <c r="BG2913" s="181" t="s">
        <v>1886</v>
      </c>
      <c r="BH2913">
        <v>0</v>
      </c>
      <c r="BI2913" s="184">
        <v>0</v>
      </c>
      <c r="BJ2913" s="182">
        <v>0</v>
      </c>
      <c r="BK2913" s="181" t="s">
        <v>1886</v>
      </c>
      <c r="BL2913">
        <v>0</v>
      </c>
      <c r="BM2913">
        <v>0</v>
      </c>
      <c r="BN2913">
        <v>0</v>
      </c>
    </row>
    <row r="2914" spans="1:66" x14ac:dyDescent="0.25">
      <c r="A2914">
        <v>11309</v>
      </c>
      <c r="B2914" t="s">
        <v>7133</v>
      </c>
      <c r="C2914">
        <v>30</v>
      </c>
      <c r="D2914">
        <v>0</v>
      </c>
      <c r="E2914">
        <v>0</v>
      </c>
      <c r="F2914" t="s">
        <v>1884</v>
      </c>
      <c r="G2914" t="s">
        <v>1885</v>
      </c>
      <c r="H2914" t="s">
        <v>1884</v>
      </c>
      <c r="I2914" t="s">
        <v>1884</v>
      </c>
      <c r="J2914" t="s">
        <v>1884</v>
      </c>
      <c r="K2914" t="s">
        <v>1884</v>
      </c>
      <c r="L2914" t="s">
        <v>1884</v>
      </c>
      <c r="M2914" s="180">
        <v>46079</v>
      </c>
      <c r="N2914" t="s">
        <v>1886</v>
      </c>
      <c r="O2914" t="s">
        <v>1886</v>
      </c>
      <c r="P2914" t="s">
        <v>7134</v>
      </c>
      <c r="Q2914">
        <v>0</v>
      </c>
      <c r="R2914">
        <v>0</v>
      </c>
      <c r="S2914" t="s">
        <v>1886</v>
      </c>
      <c r="T2914" t="s">
        <v>1886</v>
      </c>
      <c r="U2914">
        <v>0</v>
      </c>
      <c r="V2914" t="s">
        <v>1886</v>
      </c>
      <c r="W2914">
        <v>0</v>
      </c>
      <c r="X2914">
        <v>0</v>
      </c>
      <c r="Y2914">
        <v>0</v>
      </c>
      <c r="Z2914" t="s">
        <v>1884</v>
      </c>
      <c r="AA2914" t="s">
        <v>1884</v>
      </c>
      <c r="AB2914" t="s">
        <v>1884</v>
      </c>
      <c r="AC2914">
        <v>0</v>
      </c>
      <c r="AD2914">
        <v>0</v>
      </c>
      <c r="AE2914">
        <v>0</v>
      </c>
      <c r="AF2914">
        <v>0</v>
      </c>
      <c r="AG2914" t="s">
        <v>1884</v>
      </c>
      <c r="AH2914" s="181" t="s">
        <v>1886</v>
      </c>
      <c r="AI2914" s="182">
        <v>210</v>
      </c>
      <c r="AJ2914" s="181" t="s">
        <v>2010</v>
      </c>
      <c r="AK2914" s="181" t="s">
        <v>1886</v>
      </c>
      <c r="AL2914" s="181" t="s">
        <v>1886</v>
      </c>
      <c r="AO2914" s="181"/>
      <c r="AQ2914">
        <v>0</v>
      </c>
      <c r="AR2914" s="182">
        <v>0</v>
      </c>
      <c r="AS2914" s="183" t="s">
        <v>1885</v>
      </c>
      <c r="AT2914">
        <v>0</v>
      </c>
      <c r="AU2914">
        <v>0</v>
      </c>
      <c r="AV2914" s="182">
        <v>0</v>
      </c>
      <c r="AW2914" s="184">
        <v>0</v>
      </c>
      <c r="AX2914" s="183" t="s">
        <v>1884</v>
      </c>
      <c r="AY2914" s="184">
        <v>0</v>
      </c>
      <c r="AZ2914">
        <v>0</v>
      </c>
      <c r="BA2914">
        <v>0</v>
      </c>
      <c r="BB2914">
        <v>0</v>
      </c>
      <c r="BC2914" s="182">
        <v>11309</v>
      </c>
      <c r="BD2914" t="s">
        <v>1886</v>
      </c>
      <c r="BE2914" t="s">
        <v>1886</v>
      </c>
      <c r="BF2914" t="s">
        <v>1886</v>
      </c>
      <c r="BG2914" s="181" t="s">
        <v>1886</v>
      </c>
      <c r="BH2914">
        <v>0</v>
      </c>
      <c r="BI2914" s="184">
        <v>0</v>
      </c>
      <c r="BJ2914" s="182">
        <v>0</v>
      </c>
      <c r="BK2914" s="181" t="s">
        <v>1886</v>
      </c>
      <c r="BL2914">
        <v>0</v>
      </c>
      <c r="BM2914">
        <v>0</v>
      </c>
      <c r="BN2914">
        <v>0</v>
      </c>
    </row>
    <row r="2915" spans="1:66" x14ac:dyDescent="0.25">
      <c r="A2915">
        <v>11310</v>
      </c>
      <c r="B2915" t="s">
        <v>7135</v>
      </c>
      <c r="C2915">
        <v>20</v>
      </c>
      <c r="D2915">
        <v>0</v>
      </c>
      <c r="E2915">
        <v>0</v>
      </c>
      <c r="F2915" t="s">
        <v>1884</v>
      </c>
      <c r="G2915" t="s">
        <v>1885</v>
      </c>
      <c r="H2915" t="s">
        <v>1884</v>
      </c>
      <c r="I2915" t="s">
        <v>1884</v>
      </c>
      <c r="J2915" t="s">
        <v>1884</v>
      </c>
      <c r="K2915" t="s">
        <v>1884</v>
      </c>
      <c r="L2915" t="s">
        <v>1884</v>
      </c>
      <c r="M2915" s="180">
        <v>46079</v>
      </c>
      <c r="N2915" t="s">
        <v>1886</v>
      </c>
      <c r="O2915" t="s">
        <v>1886</v>
      </c>
      <c r="P2915" t="s">
        <v>7136</v>
      </c>
      <c r="Q2915">
        <v>0</v>
      </c>
      <c r="R2915">
        <v>0</v>
      </c>
      <c r="S2915" t="s">
        <v>1886</v>
      </c>
      <c r="T2915" t="s">
        <v>1886</v>
      </c>
      <c r="U2915">
        <v>0</v>
      </c>
      <c r="V2915" t="s">
        <v>1886</v>
      </c>
      <c r="W2915">
        <v>0</v>
      </c>
      <c r="X2915">
        <v>0</v>
      </c>
      <c r="Y2915">
        <v>0</v>
      </c>
      <c r="Z2915" t="s">
        <v>1884</v>
      </c>
      <c r="AA2915" t="s">
        <v>1884</v>
      </c>
      <c r="AB2915" t="s">
        <v>1884</v>
      </c>
      <c r="AC2915">
        <v>0</v>
      </c>
      <c r="AD2915">
        <v>0</v>
      </c>
      <c r="AE2915">
        <v>0</v>
      </c>
      <c r="AF2915">
        <v>0</v>
      </c>
      <c r="AG2915" t="s">
        <v>1884</v>
      </c>
      <c r="AH2915" s="181" t="s">
        <v>1886</v>
      </c>
      <c r="AI2915" s="182">
        <v>210</v>
      </c>
      <c r="AJ2915" s="181" t="s">
        <v>2010</v>
      </c>
      <c r="AK2915" s="181" t="s">
        <v>1886</v>
      </c>
      <c r="AL2915" s="181" t="s">
        <v>1886</v>
      </c>
      <c r="AO2915" s="181"/>
      <c r="AQ2915">
        <v>0</v>
      </c>
      <c r="AR2915" s="182">
        <v>0</v>
      </c>
      <c r="AS2915" s="183" t="s">
        <v>1884</v>
      </c>
      <c r="AT2915">
        <v>0</v>
      </c>
      <c r="AU2915">
        <v>0</v>
      </c>
      <c r="AV2915" s="182">
        <v>0</v>
      </c>
      <c r="AW2915" s="184">
        <v>0</v>
      </c>
      <c r="AX2915" s="183" t="s">
        <v>1884</v>
      </c>
      <c r="AY2915" s="184">
        <v>0</v>
      </c>
      <c r="AZ2915">
        <v>0</v>
      </c>
      <c r="BA2915">
        <v>0</v>
      </c>
      <c r="BB2915">
        <v>0</v>
      </c>
      <c r="BC2915" s="182">
        <v>11310</v>
      </c>
      <c r="BD2915" t="s">
        <v>1886</v>
      </c>
      <c r="BE2915" t="s">
        <v>1886</v>
      </c>
      <c r="BF2915" t="s">
        <v>1886</v>
      </c>
      <c r="BG2915" s="181" t="s">
        <v>1886</v>
      </c>
      <c r="BH2915">
        <v>0</v>
      </c>
      <c r="BI2915" s="184">
        <v>0</v>
      </c>
      <c r="BJ2915" s="182">
        <v>0</v>
      </c>
      <c r="BK2915" s="181" t="s">
        <v>1886</v>
      </c>
      <c r="BL2915">
        <v>0</v>
      </c>
      <c r="BM2915">
        <v>0</v>
      </c>
      <c r="BN2915">
        <v>0</v>
      </c>
    </row>
    <row r="2916" spans="1:66" x14ac:dyDescent="0.25">
      <c r="A2916">
        <v>11311</v>
      </c>
      <c r="B2916" t="s">
        <v>7137</v>
      </c>
      <c r="C2916">
        <v>8</v>
      </c>
      <c r="D2916">
        <v>0</v>
      </c>
      <c r="E2916">
        <v>0</v>
      </c>
      <c r="F2916" t="s">
        <v>1884</v>
      </c>
      <c r="G2916" t="s">
        <v>1885</v>
      </c>
      <c r="H2916" t="s">
        <v>1884</v>
      </c>
      <c r="I2916" t="s">
        <v>1884</v>
      </c>
      <c r="J2916" t="s">
        <v>1884</v>
      </c>
      <c r="K2916" t="s">
        <v>1884</v>
      </c>
      <c r="L2916" t="s">
        <v>1884</v>
      </c>
      <c r="M2916" s="180">
        <v>46079</v>
      </c>
      <c r="N2916" t="s">
        <v>1886</v>
      </c>
      <c r="O2916" t="s">
        <v>1886</v>
      </c>
      <c r="P2916" t="s">
        <v>7138</v>
      </c>
      <c r="Q2916">
        <v>0</v>
      </c>
      <c r="R2916">
        <v>0</v>
      </c>
      <c r="S2916" t="s">
        <v>1886</v>
      </c>
      <c r="T2916" t="s">
        <v>1886</v>
      </c>
      <c r="U2916">
        <v>0</v>
      </c>
      <c r="V2916" t="s">
        <v>1886</v>
      </c>
      <c r="W2916">
        <v>0</v>
      </c>
      <c r="X2916">
        <v>0</v>
      </c>
      <c r="Y2916">
        <v>0</v>
      </c>
      <c r="Z2916" t="s">
        <v>1884</v>
      </c>
      <c r="AA2916" t="s">
        <v>1884</v>
      </c>
      <c r="AB2916" t="s">
        <v>1884</v>
      </c>
      <c r="AC2916">
        <v>0</v>
      </c>
      <c r="AD2916">
        <v>0</v>
      </c>
      <c r="AE2916">
        <v>0</v>
      </c>
      <c r="AF2916">
        <v>0</v>
      </c>
      <c r="AG2916" t="s">
        <v>1884</v>
      </c>
      <c r="AH2916" s="181" t="s">
        <v>1886</v>
      </c>
      <c r="AI2916" s="182">
        <v>47</v>
      </c>
      <c r="AJ2916" s="181" t="s">
        <v>2015</v>
      </c>
      <c r="AK2916" s="181" t="s">
        <v>1886</v>
      </c>
      <c r="AL2916" s="181" t="s">
        <v>1886</v>
      </c>
      <c r="AO2916" s="181"/>
      <c r="AQ2916">
        <v>0</v>
      </c>
      <c r="AR2916" s="182">
        <v>0</v>
      </c>
      <c r="AS2916" s="183" t="s">
        <v>1884</v>
      </c>
      <c r="AT2916">
        <v>0</v>
      </c>
      <c r="AU2916">
        <v>0</v>
      </c>
      <c r="AV2916" s="182">
        <v>0</v>
      </c>
      <c r="AW2916" s="184">
        <v>0</v>
      </c>
      <c r="AX2916" s="183" t="s">
        <v>1884</v>
      </c>
      <c r="AY2916" s="184">
        <v>0</v>
      </c>
      <c r="AZ2916">
        <v>0</v>
      </c>
      <c r="BA2916">
        <v>0</v>
      </c>
      <c r="BB2916">
        <v>0</v>
      </c>
      <c r="BC2916" s="182">
        <v>11311</v>
      </c>
      <c r="BD2916" t="s">
        <v>1886</v>
      </c>
      <c r="BE2916" t="s">
        <v>1886</v>
      </c>
      <c r="BF2916" t="s">
        <v>1886</v>
      </c>
      <c r="BG2916" s="181" t="s">
        <v>1886</v>
      </c>
      <c r="BH2916">
        <v>0</v>
      </c>
      <c r="BI2916" s="184">
        <v>0</v>
      </c>
      <c r="BJ2916" s="182">
        <v>0</v>
      </c>
      <c r="BK2916" s="181" t="s">
        <v>1886</v>
      </c>
      <c r="BL2916">
        <v>0</v>
      </c>
      <c r="BM2916">
        <v>0</v>
      </c>
      <c r="BN2916">
        <v>0</v>
      </c>
    </row>
    <row r="2917" spans="1:66" x14ac:dyDescent="0.25">
      <c r="A2917">
        <v>11312</v>
      </c>
      <c r="B2917" t="s">
        <v>1757</v>
      </c>
      <c r="C2917">
        <v>8</v>
      </c>
      <c r="D2917">
        <v>0</v>
      </c>
      <c r="E2917">
        <v>0</v>
      </c>
      <c r="F2917" t="s">
        <v>1884</v>
      </c>
      <c r="G2917" t="s">
        <v>1885</v>
      </c>
      <c r="H2917" t="s">
        <v>1884</v>
      </c>
      <c r="I2917" t="s">
        <v>1884</v>
      </c>
      <c r="J2917" t="s">
        <v>1884</v>
      </c>
      <c r="K2917" t="s">
        <v>1884</v>
      </c>
      <c r="L2917" t="s">
        <v>1884</v>
      </c>
      <c r="M2917" s="180">
        <v>46079</v>
      </c>
      <c r="N2917" t="s">
        <v>1886</v>
      </c>
      <c r="O2917" t="s">
        <v>1886</v>
      </c>
      <c r="P2917" t="s">
        <v>7139</v>
      </c>
      <c r="Q2917">
        <v>0</v>
      </c>
      <c r="R2917">
        <v>0</v>
      </c>
      <c r="S2917" t="s">
        <v>1886</v>
      </c>
      <c r="T2917" t="s">
        <v>1886</v>
      </c>
      <c r="U2917">
        <v>0</v>
      </c>
      <c r="V2917" t="s">
        <v>1886</v>
      </c>
      <c r="W2917">
        <v>0</v>
      </c>
      <c r="X2917">
        <v>0</v>
      </c>
      <c r="Y2917">
        <v>0</v>
      </c>
      <c r="Z2917" t="s">
        <v>1884</v>
      </c>
      <c r="AA2917" t="s">
        <v>1884</v>
      </c>
      <c r="AB2917" t="s">
        <v>1884</v>
      </c>
      <c r="AC2917">
        <v>0</v>
      </c>
      <c r="AD2917">
        <v>0</v>
      </c>
      <c r="AE2917">
        <v>0</v>
      </c>
      <c r="AF2917">
        <v>0</v>
      </c>
      <c r="AG2917" t="s">
        <v>1884</v>
      </c>
      <c r="AH2917" s="181" t="s">
        <v>1886</v>
      </c>
      <c r="AI2917" s="182">
        <v>47</v>
      </c>
      <c r="AJ2917" s="181" t="s">
        <v>2015</v>
      </c>
      <c r="AK2917" s="181" t="s">
        <v>1886</v>
      </c>
      <c r="AL2917" s="181" t="s">
        <v>1886</v>
      </c>
      <c r="AO2917" s="181"/>
      <c r="AQ2917">
        <v>0</v>
      </c>
      <c r="AR2917" s="182">
        <v>0</v>
      </c>
      <c r="AS2917" s="183" t="s">
        <v>1885</v>
      </c>
      <c r="AT2917">
        <v>0</v>
      </c>
      <c r="AU2917">
        <v>0</v>
      </c>
      <c r="AV2917" s="182">
        <v>0</v>
      </c>
      <c r="AW2917" s="184">
        <v>0</v>
      </c>
      <c r="AX2917" s="183" t="s">
        <v>1884</v>
      </c>
      <c r="AY2917" s="184">
        <v>0</v>
      </c>
      <c r="AZ2917">
        <v>0</v>
      </c>
      <c r="BA2917">
        <v>0</v>
      </c>
      <c r="BB2917">
        <v>0</v>
      </c>
      <c r="BC2917" s="182">
        <v>11312</v>
      </c>
      <c r="BD2917" t="s">
        <v>1886</v>
      </c>
      <c r="BE2917" t="s">
        <v>1886</v>
      </c>
      <c r="BF2917" t="s">
        <v>1886</v>
      </c>
      <c r="BG2917" s="181" t="s">
        <v>1886</v>
      </c>
      <c r="BH2917">
        <v>0</v>
      </c>
      <c r="BI2917" s="184">
        <v>0</v>
      </c>
      <c r="BJ2917" s="182">
        <v>0</v>
      </c>
      <c r="BK2917" s="181" t="s">
        <v>1886</v>
      </c>
      <c r="BL2917">
        <v>0</v>
      </c>
      <c r="BM2917">
        <v>0</v>
      </c>
      <c r="BN2917">
        <v>0</v>
      </c>
    </row>
    <row r="2918" spans="1:66" x14ac:dyDescent="0.25">
      <c r="A2918">
        <v>11313</v>
      </c>
      <c r="B2918" t="s">
        <v>1197</v>
      </c>
      <c r="C2918">
        <v>10</v>
      </c>
      <c r="D2918">
        <v>0</v>
      </c>
      <c r="E2918">
        <v>0</v>
      </c>
      <c r="F2918" t="s">
        <v>1884</v>
      </c>
      <c r="G2918" t="s">
        <v>1885</v>
      </c>
      <c r="H2918" t="s">
        <v>1884</v>
      </c>
      <c r="I2918" t="s">
        <v>1884</v>
      </c>
      <c r="J2918" t="s">
        <v>1884</v>
      </c>
      <c r="K2918" t="s">
        <v>1884</v>
      </c>
      <c r="L2918" t="s">
        <v>1884</v>
      </c>
      <c r="M2918" s="180">
        <v>46080</v>
      </c>
      <c r="N2918" t="s">
        <v>1886</v>
      </c>
      <c r="O2918" t="s">
        <v>1886</v>
      </c>
      <c r="P2918" t="s">
        <v>7140</v>
      </c>
      <c r="Q2918">
        <v>0</v>
      </c>
      <c r="R2918">
        <v>0</v>
      </c>
      <c r="S2918" t="s">
        <v>1886</v>
      </c>
      <c r="T2918" t="s">
        <v>1886</v>
      </c>
      <c r="U2918">
        <v>0</v>
      </c>
      <c r="V2918" t="s">
        <v>1886</v>
      </c>
      <c r="W2918">
        <v>0</v>
      </c>
      <c r="X2918">
        <v>0</v>
      </c>
      <c r="Y2918">
        <v>0</v>
      </c>
      <c r="Z2918" t="s">
        <v>1884</v>
      </c>
      <c r="AA2918" t="s">
        <v>1884</v>
      </c>
      <c r="AB2918" t="s">
        <v>1884</v>
      </c>
      <c r="AC2918">
        <v>0</v>
      </c>
      <c r="AD2918">
        <v>0</v>
      </c>
      <c r="AE2918">
        <v>0</v>
      </c>
      <c r="AF2918">
        <v>0</v>
      </c>
      <c r="AG2918" t="s">
        <v>1884</v>
      </c>
      <c r="AH2918" s="181" t="s">
        <v>1886</v>
      </c>
      <c r="AI2918" s="182">
        <v>290</v>
      </c>
      <c r="AJ2918" s="181" t="s">
        <v>3093</v>
      </c>
      <c r="AK2918" s="181" t="s">
        <v>1886</v>
      </c>
      <c r="AL2918" s="181" t="s">
        <v>1886</v>
      </c>
      <c r="AO2918" s="181"/>
      <c r="AQ2918">
        <v>0</v>
      </c>
      <c r="AR2918" s="182">
        <v>0</v>
      </c>
      <c r="AS2918" s="183" t="s">
        <v>1885</v>
      </c>
      <c r="AT2918">
        <v>0</v>
      </c>
      <c r="AU2918">
        <v>30</v>
      </c>
      <c r="AV2918" s="182">
        <v>0</v>
      </c>
      <c r="AW2918" s="184">
        <v>0</v>
      </c>
      <c r="AX2918" s="183" t="s">
        <v>1884</v>
      </c>
      <c r="AY2918" s="184">
        <v>0</v>
      </c>
      <c r="AZ2918">
        <v>0</v>
      </c>
      <c r="BA2918">
        <v>0</v>
      </c>
      <c r="BB2918">
        <v>0</v>
      </c>
      <c r="BC2918" s="182">
        <v>11313</v>
      </c>
      <c r="BD2918" t="s">
        <v>1886</v>
      </c>
      <c r="BE2918" t="s">
        <v>1886</v>
      </c>
      <c r="BF2918" t="s">
        <v>1886</v>
      </c>
      <c r="BG2918" s="181" t="s">
        <v>1886</v>
      </c>
      <c r="BH2918">
        <v>0</v>
      </c>
      <c r="BI2918" s="184">
        <v>0</v>
      </c>
      <c r="BJ2918" s="182">
        <v>0</v>
      </c>
      <c r="BK2918" s="181" t="s">
        <v>1886</v>
      </c>
      <c r="BL2918">
        <v>0</v>
      </c>
      <c r="BM2918">
        <v>0</v>
      </c>
      <c r="BN2918">
        <v>0</v>
      </c>
    </row>
    <row r="2919" spans="1:66" x14ac:dyDescent="0.25">
      <c r="A2919">
        <v>11314</v>
      </c>
      <c r="B2919" t="s">
        <v>7141</v>
      </c>
      <c r="C2919">
        <v>12</v>
      </c>
      <c r="D2919">
        <v>0</v>
      </c>
      <c r="E2919">
        <v>0</v>
      </c>
      <c r="F2919" t="s">
        <v>1884</v>
      </c>
      <c r="G2919" t="s">
        <v>1885</v>
      </c>
      <c r="H2919" t="s">
        <v>1884</v>
      </c>
      <c r="I2919" t="s">
        <v>1884</v>
      </c>
      <c r="J2919" t="s">
        <v>1884</v>
      </c>
      <c r="K2919" t="s">
        <v>1884</v>
      </c>
      <c r="L2919" t="s">
        <v>1884</v>
      </c>
      <c r="M2919" s="180">
        <v>46084</v>
      </c>
      <c r="N2919" t="s">
        <v>1886</v>
      </c>
      <c r="O2919" t="s">
        <v>1886</v>
      </c>
      <c r="P2919" t="s">
        <v>7142</v>
      </c>
      <c r="Q2919">
        <v>0</v>
      </c>
      <c r="R2919">
        <v>0</v>
      </c>
      <c r="S2919" t="s">
        <v>1886</v>
      </c>
      <c r="T2919" t="s">
        <v>1886</v>
      </c>
      <c r="U2919">
        <v>0</v>
      </c>
      <c r="V2919" t="s">
        <v>1886</v>
      </c>
      <c r="W2919">
        <v>0</v>
      </c>
      <c r="X2919">
        <v>0</v>
      </c>
      <c r="Y2919">
        <v>0</v>
      </c>
      <c r="Z2919" t="s">
        <v>1884</v>
      </c>
      <c r="AA2919" t="s">
        <v>1884</v>
      </c>
      <c r="AB2919" t="s">
        <v>1884</v>
      </c>
      <c r="AC2919">
        <v>0</v>
      </c>
      <c r="AD2919">
        <v>0</v>
      </c>
      <c r="AE2919">
        <v>0</v>
      </c>
      <c r="AF2919">
        <v>0</v>
      </c>
      <c r="AG2919" t="s">
        <v>1884</v>
      </c>
      <c r="AH2919" s="181" t="s">
        <v>1886</v>
      </c>
      <c r="AI2919" s="182">
        <v>215</v>
      </c>
      <c r="AJ2919" s="181" t="s">
        <v>1937</v>
      </c>
      <c r="AK2919" s="181" t="s">
        <v>1886</v>
      </c>
      <c r="AL2919" s="181" t="s">
        <v>1886</v>
      </c>
      <c r="AO2919" s="181"/>
      <c r="AQ2919">
        <v>0</v>
      </c>
      <c r="AR2919" s="182">
        <v>0</v>
      </c>
      <c r="AS2919" s="183" t="s">
        <v>1885</v>
      </c>
      <c r="AT2919">
        <v>0</v>
      </c>
      <c r="AU2919">
        <v>0</v>
      </c>
      <c r="AV2919" s="182">
        <v>0</v>
      </c>
      <c r="AW2919" s="184">
        <v>0</v>
      </c>
      <c r="AX2919" s="183" t="s">
        <v>1884</v>
      </c>
      <c r="AY2919" s="184">
        <v>0</v>
      </c>
      <c r="AZ2919">
        <v>0</v>
      </c>
      <c r="BA2919">
        <v>0</v>
      </c>
      <c r="BB2919">
        <v>0</v>
      </c>
      <c r="BC2919" s="182">
        <v>11314</v>
      </c>
      <c r="BD2919" t="s">
        <v>1886</v>
      </c>
      <c r="BE2919" t="s">
        <v>1886</v>
      </c>
      <c r="BF2919" t="s">
        <v>1886</v>
      </c>
      <c r="BG2919" s="181" t="s">
        <v>1886</v>
      </c>
      <c r="BH2919">
        <v>0</v>
      </c>
      <c r="BI2919" s="184">
        <v>0</v>
      </c>
      <c r="BJ2919" s="182">
        <v>0</v>
      </c>
      <c r="BK2919" s="181" t="s">
        <v>1886</v>
      </c>
      <c r="BL2919">
        <v>0</v>
      </c>
      <c r="BM2919">
        <v>0</v>
      </c>
      <c r="BN2919">
        <v>0</v>
      </c>
    </row>
    <row r="2920" spans="1:66" x14ac:dyDescent="0.25">
      <c r="A2920">
        <v>11315</v>
      </c>
      <c r="B2920" t="s">
        <v>7143</v>
      </c>
      <c r="C2920">
        <v>1</v>
      </c>
      <c r="D2920">
        <v>0</v>
      </c>
      <c r="E2920">
        <v>0</v>
      </c>
      <c r="F2920" t="s">
        <v>1884</v>
      </c>
      <c r="G2920" t="s">
        <v>1885</v>
      </c>
      <c r="H2920" t="s">
        <v>1884</v>
      </c>
      <c r="I2920" t="s">
        <v>1884</v>
      </c>
      <c r="J2920" t="s">
        <v>1884</v>
      </c>
      <c r="K2920" t="s">
        <v>1884</v>
      </c>
      <c r="L2920" t="s">
        <v>1884</v>
      </c>
      <c r="M2920" s="180">
        <v>46084</v>
      </c>
      <c r="N2920" t="s">
        <v>1886</v>
      </c>
      <c r="O2920" t="s">
        <v>1886</v>
      </c>
      <c r="P2920" t="s">
        <v>7144</v>
      </c>
      <c r="Q2920">
        <v>0</v>
      </c>
      <c r="R2920">
        <v>0</v>
      </c>
      <c r="S2920" t="s">
        <v>1886</v>
      </c>
      <c r="T2920" t="s">
        <v>1886</v>
      </c>
      <c r="U2920">
        <v>0</v>
      </c>
      <c r="V2920" t="s">
        <v>1886</v>
      </c>
      <c r="W2920">
        <v>0</v>
      </c>
      <c r="X2920">
        <v>0</v>
      </c>
      <c r="Y2920">
        <v>0</v>
      </c>
      <c r="Z2920" t="s">
        <v>1884</v>
      </c>
      <c r="AA2920" t="s">
        <v>1884</v>
      </c>
      <c r="AB2920" t="s">
        <v>1884</v>
      </c>
      <c r="AC2920">
        <v>0</v>
      </c>
      <c r="AD2920">
        <v>0</v>
      </c>
      <c r="AE2920">
        <v>0</v>
      </c>
      <c r="AF2920">
        <v>0</v>
      </c>
      <c r="AG2920" t="s">
        <v>1884</v>
      </c>
      <c r="AH2920" s="181" t="s">
        <v>1886</v>
      </c>
      <c r="AI2920" s="182">
        <v>861</v>
      </c>
      <c r="AJ2920" s="181" t="s">
        <v>5671</v>
      </c>
      <c r="AK2920" s="181" t="s">
        <v>1886</v>
      </c>
      <c r="AL2920" s="181" t="s">
        <v>1886</v>
      </c>
      <c r="AO2920" s="181"/>
      <c r="AQ2920">
        <v>0</v>
      </c>
      <c r="AR2920" s="182">
        <v>0</v>
      </c>
      <c r="AS2920" s="183" t="s">
        <v>1885</v>
      </c>
      <c r="AT2920">
        <v>0</v>
      </c>
      <c r="AU2920">
        <v>20</v>
      </c>
      <c r="AV2920" s="182">
        <v>0</v>
      </c>
      <c r="AW2920" s="184">
        <v>0</v>
      </c>
      <c r="AX2920" s="183" t="s">
        <v>1884</v>
      </c>
      <c r="AY2920" s="184">
        <v>0</v>
      </c>
      <c r="AZ2920">
        <v>0</v>
      </c>
      <c r="BA2920">
        <v>0</v>
      </c>
      <c r="BB2920">
        <v>0</v>
      </c>
      <c r="BC2920" s="182">
        <v>11315</v>
      </c>
      <c r="BD2920" t="s">
        <v>1886</v>
      </c>
      <c r="BE2920" t="s">
        <v>1886</v>
      </c>
      <c r="BF2920" t="s">
        <v>1886</v>
      </c>
      <c r="BG2920" s="181" t="s">
        <v>1886</v>
      </c>
      <c r="BH2920">
        <v>0</v>
      </c>
      <c r="BI2920" s="184">
        <v>0</v>
      </c>
      <c r="BJ2920" s="182">
        <v>0</v>
      </c>
      <c r="BK2920" s="181" t="s">
        <v>1886</v>
      </c>
      <c r="BL2920">
        <v>0</v>
      </c>
      <c r="BM2920">
        <v>0</v>
      </c>
      <c r="BN2920">
        <v>0</v>
      </c>
    </row>
    <row r="2921" spans="1:66" x14ac:dyDescent="0.25">
      <c r="A2921">
        <v>11316</v>
      </c>
      <c r="B2921" t="s">
        <v>7145</v>
      </c>
      <c r="C2921">
        <v>1</v>
      </c>
      <c r="D2921">
        <v>0</v>
      </c>
      <c r="E2921">
        <v>0</v>
      </c>
      <c r="F2921" t="s">
        <v>1884</v>
      </c>
      <c r="G2921" t="s">
        <v>1885</v>
      </c>
      <c r="H2921" t="s">
        <v>1884</v>
      </c>
      <c r="I2921" t="s">
        <v>1884</v>
      </c>
      <c r="J2921" t="s">
        <v>1884</v>
      </c>
      <c r="K2921" t="s">
        <v>1884</v>
      </c>
      <c r="L2921" t="s">
        <v>1884</v>
      </c>
      <c r="M2921" s="180">
        <v>46085</v>
      </c>
      <c r="N2921" t="s">
        <v>1886</v>
      </c>
      <c r="O2921" t="s">
        <v>7146</v>
      </c>
      <c r="P2921" t="s">
        <v>7147</v>
      </c>
      <c r="Q2921">
        <v>0</v>
      </c>
      <c r="R2921">
        <v>0</v>
      </c>
      <c r="S2921" t="s">
        <v>1886</v>
      </c>
      <c r="T2921" t="s">
        <v>1886</v>
      </c>
      <c r="U2921">
        <v>0</v>
      </c>
      <c r="V2921" t="s">
        <v>1886</v>
      </c>
      <c r="W2921">
        <v>0</v>
      </c>
      <c r="X2921">
        <v>0</v>
      </c>
      <c r="Y2921">
        <v>0</v>
      </c>
      <c r="Z2921" t="s">
        <v>1884</v>
      </c>
      <c r="AA2921" t="s">
        <v>1884</v>
      </c>
      <c r="AB2921" t="s">
        <v>1884</v>
      </c>
      <c r="AC2921">
        <v>0</v>
      </c>
      <c r="AD2921">
        <v>0</v>
      </c>
      <c r="AE2921">
        <v>0</v>
      </c>
      <c r="AF2921">
        <v>0</v>
      </c>
      <c r="AG2921" t="s">
        <v>1884</v>
      </c>
      <c r="AH2921" s="181" t="s">
        <v>1886</v>
      </c>
      <c r="AI2921" s="182">
        <v>27</v>
      </c>
      <c r="AJ2921" s="181" t="s">
        <v>1889</v>
      </c>
      <c r="AK2921" s="181" t="s">
        <v>7148</v>
      </c>
      <c r="AL2921" s="181" t="s">
        <v>1886</v>
      </c>
      <c r="AO2921" s="181"/>
      <c r="AQ2921">
        <v>0</v>
      </c>
      <c r="AR2921" s="182">
        <v>0</v>
      </c>
      <c r="AS2921" s="183" t="s">
        <v>1884</v>
      </c>
      <c r="AT2921">
        <v>0</v>
      </c>
      <c r="AU2921">
        <v>0</v>
      </c>
      <c r="AV2921" s="182">
        <v>0</v>
      </c>
      <c r="AW2921" s="184">
        <v>0</v>
      </c>
      <c r="AX2921" s="183" t="s">
        <v>1884</v>
      </c>
      <c r="AY2921" s="184">
        <v>0</v>
      </c>
      <c r="AZ2921">
        <v>0</v>
      </c>
      <c r="BA2921">
        <v>0</v>
      </c>
      <c r="BB2921">
        <v>0</v>
      </c>
      <c r="BC2921" s="182">
        <v>11316</v>
      </c>
      <c r="BD2921" t="s">
        <v>1886</v>
      </c>
      <c r="BE2921" t="s">
        <v>1886</v>
      </c>
      <c r="BF2921" t="s">
        <v>1886</v>
      </c>
      <c r="BG2921" s="181" t="s">
        <v>1886</v>
      </c>
      <c r="BH2921">
        <v>0</v>
      </c>
      <c r="BI2921" s="184">
        <v>0</v>
      </c>
      <c r="BJ2921" s="182">
        <v>0</v>
      </c>
      <c r="BK2921" s="181" t="s">
        <v>1886</v>
      </c>
      <c r="BL2921">
        <v>0</v>
      </c>
      <c r="BM2921">
        <v>0</v>
      </c>
      <c r="BN2921">
        <v>0</v>
      </c>
    </row>
    <row r="2922" spans="1:66" x14ac:dyDescent="0.25">
      <c r="A2922">
        <v>11317</v>
      </c>
      <c r="B2922" t="s">
        <v>7149</v>
      </c>
      <c r="C2922">
        <v>1</v>
      </c>
      <c r="D2922">
        <v>0</v>
      </c>
      <c r="E2922">
        <v>0</v>
      </c>
      <c r="F2922" t="s">
        <v>1884</v>
      </c>
      <c r="G2922" t="s">
        <v>1885</v>
      </c>
      <c r="H2922" t="s">
        <v>1884</v>
      </c>
      <c r="I2922" t="s">
        <v>1884</v>
      </c>
      <c r="J2922" t="s">
        <v>1884</v>
      </c>
      <c r="K2922" t="s">
        <v>1884</v>
      </c>
      <c r="L2922" t="s">
        <v>1884</v>
      </c>
      <c r="M2922" s="180">
        <v>46085</v>
      </c>
      <c r="N2922" t="s">
        <v>2048</v>
      </c>
      <c r="O2922" t="s">
        <v>1886</v>
      </c>
      <c r="P2922" t="s">
        <v>1886</v>
      </c>
      <c r="Q2922">
        <v>0</v>
      </c>
      <c r="R2922">
        <v>0</v>
      </c>
      <c r="S2922" t="s">
        <v>1886</v>
      </c>
      <c r="T2922" t="s">
        <v>1886</v>
      </c>
      <c r="U2922">
        <v>0</v>
      </c>
      <c r="V2922" t="s">
        <v>1886</v>
      </c>
      <c r="W2922">
        <v>0</v>
      </c>
      <c r="X2922">
        <v>0</v>
      </c>
      <c r="Y2922">
        <v>0</v>
      </c>
      <c r="Z2922" t="s">
        <v>1884</v>
      </c>
      <c r="AA2922" t="s">
        <v>1884</v>
      </c>
      <c r="AB2922" t="s">
        <v>1884</v>
      </c>
      <c r="AC2922">
        <v>0</v>
      </c>
      <c r="AD2922">
        <v>0</v>
      </c>
      <c r="AE2922">
        <v>0</v>
      </c>
      <c r="AF2922">
        <v>0</v>
      </c>
      <c r="AG2922" t="s">
        <v>1884</v>
      </c>
      <c r="AH2922" s="181" t="s">
        <v>1886</v>
      </c>
      <c r="AI2922" s="182">
        <v>27</v>
      </c>
      <c r="AJ2922" s="181" t="s">
        <v>1889</v>
      </c>
      <c r="AK2922" s="181" t="s">
        <v>1886</v>
      </c>
      <c r="AL2922" s="181" t="s">
        <v>1886</v>
      </c>
      <c r="AO2922" s="181"/>
      <c r="AQ2922">
        <v>0</v>
      </c>
      <c r="AR2922" s="182">
        <v>0</v>
      </c>
      <c r="AS2922" s="183" t="s">
        <v>1884</v>
      </c>
      <c r="AT2922">
        <v>0</v>
      </c>
      <c r="AU2922">
        <v>0</v>
      </c>
      <c r="AV2922" s="182">
        <v>0</v>
      </c>
      <c r="AW2922" s="184">
        <v>0</v>
      </c>
      <c r="AX2922" s="183" t="s">
        <v>1884</v>
      </c>
      <c r="AY2922" s="184">
        <v>0</v>
      </c>
      <c r="AZ2922">
        <v>0</v>
      </c>
      <c r="BA2922">
        <v>0</v>
      </c>
      <c r="BB2922">
        <v>0</v>
      </c>
      <c r="BC2922" s="182">
        <v>11317</v>
      </c>
      <c r="BD2922" t="s">
        <v>1886</v>
      </c>
      <c r="BE2922" t="s">
        <v>1886</v>
      </c>
      <c r="BF2922" t="s">
        <v>1886</v>
      </c>
      <c r="BG2922" s="181" t="s">
        <v>1886</v>
      </c>
      <c r="BH2922">
        <v>0</v>
      </c>
      <c r="BI2922" s="184">
        <v>0</v>
      </c>
      <c r="BJ2922" s="182">
        <v>0</v>
      </c>
      <c r="BK2922" s="181" t="s">
        <v>1886</v>
      </c>
      <c r="BL2922">
        <v>0</v>
      </c>
      <c r="BM2922">
        <v>0</v>
      </c>
      <c r="BN2922">
        <v>0</v>
      </c>
    </row>
    <row r="2923" spans="1:66" x14ac:dyDescent="0.25">
      <c r="A2923">
        <v>11318</v>
      </c>
      <c r="B2923" t="s">
        <v>7150</v>
      </c>
      <c r="C2923">
        <v>1</v>
      </c>
      <c r="D2923">
        <v>0</v>
      </c>
      <c r="E2923">
        <v>0</v>
      </c>
      <c r="F2923" t="s">
        <v>1884</v>
      </c>
      <c r="G2923" t="s">
        <v>1885</v>
      </c>
      <c r="H2923" t="s">
        <v>1884</v>
      </c>
      <c r="I2923" t="s">
        <v>1884</v>
      </c>
      <c r="J2923" t="s">
        <v>1884</v>
      </c>
      <c r="K2923" t="s">
        <v>1884</v>
      </c>
      <c r="L2923" t="s">
        <v>1884</v>
      </c>
      <c r="M2923" s="180">
        <v>46085</v>
      </c>
      <c r="N2923" t="s">
        <v>1886</v>
      </c>
      <c r="O2923" t="s">
        <v>1886</v>
      </c>
      <c r="P2923" t="s">
        <v>1886</v>
      </c>
      <c r="Q2923">
        <v>0</v>
      </c>
      <c r="R2923">
        <v>0</v>
      </c>
      <c r="S2923" t="s">
        <v>1886</v>
      </c>
      <c r="T2923" t="s">
        <v>1886</v>
      </c>
      <c r="U2923">
        <v>0</v>
      </c>
      <c r="V2923" t="s">
        <v>1886</v>
      </c>
      <c r="W2923">
        <v>0</v>
      </c>
      <c r="X2923">
        <v>0</v>
      </c>
      <c r="Y2923">
        <v>0</v>
      </c>
      <c r="Z2923" t="s">
        <v>1884</v>
      </c>
      <c r="AA2923" t="s">
        <v>1884</v>
      </c>
      <c r="AB2923" t="s">
        <v>1884</v>
      </c>
      <c r="AC2923">
        <v>0</v>
      </c>
      <c r="AD2923">
        <v>0</v>
      </c>
      <c r="AE2923">
        <v>0</v>
      </c>
      <c r="AF2923">
        <v>0</v>
      </c>
      <c r="AG2923" t="s">
        <v>1884</v>
      </c>
      <c r="AH2923" s="181" t="s">
        <v>1886</v>
      </c>
      <c r="AI2923" s="182">
        <v>27</v>
      </c>
      <c r="AJ2923" s="181" t="s">
        <v>1889</v>
      </c>
      <c r="AK2923" s="181" t="s">
        <v>1886</v>
      </c>
      <c r="AL2923" s="181" t="s">
        <v>1886</v>
      </c>
      <c r="AO2923" s="181"/>
      <c r="AQ2923">
        <v>0</v>
      </c>
      <c r="AR2923" s="182">
        <v>0</v>
      </c>
      <c r="AS2923" s="183" t="s">
        <v>1884</v>
      </c>
      <c r="AT2923">
        <v>0</v>
      </c>
      <c r="AU2923">
        <v>0</v>
      </c>
      <c r="AV2923" s="182">
        <v>0</v>
      </c>
      <c r="AW2923" s="184">
        <v>0</v>
      </c>
      <c r="AX2923" s="183" t="s">
        <v>1884</v>
      </c>
      <c r="AY2923" s="184">
        <v>0</v>
      </c>
      <c r="AZ2923">
        <v>0</v>
      </c>
      <c r="BA2923">
        <v>0</v>
      </c>
      <c r="BB2923">
        <v>0</v>
      </c>
      <c r="BC2923" s="182">
        <v>11318</v>
      </c>
      <c r="BD2923" t="s">
        <v>1886</v>
      </c>
      <c r="BE2923" t="s">
        <v>1886</v>
      </c>
      <c r="BF2923" t="s">
        <v>1886</v>
      </c>
      <c r="BG2923" s="181" t="s">
        <v>1886</v>
      </c>
      <c r="BH2923">
        <v>0</v>
      </c>
      <c r="BI2923" s="184">
        <v>0</v>
      </c>
      <c r="BJ2923" s="182">
        <v>0</v>
      </c>
      <c r="BK2923" s="181" t="s">
        <v>1886</v>
      </c>
      <c r="BL2923">
        <v>0</v>
      </c>
      <c r="BM2923">
        <v>0</v>
      </c>
      <c r="BN2923">
        <v>0</v>
      </c>
    </row>
    <row r="2924" spans="1:66" x14ac:dyDescent="0.25">
      <c r="A2924">
        <v>11319</v>
      </c>
      <c r="B2924" t="s">
        <v>7151</v>
      </c>
      <c r="C2924">
        <v>12</v>
      </c>
      <c r="D2924">
        <v>0</v>
      </c>
      <c r="E2924">
        <v>0</v>
      </c>
      <c r="F2924" t="s">
        <v>1884</v>
      </c>
      <c r="G2924" t="s">
        <v>1885</v>
      </c>
      <c r="H2924" t="s">
        <v>1884</v>
      </c>
      <c r="I2924" t="s">
        <v>1884</v>
      </c>
      <c r="J2924" t="s">
        <v>1884</v>
      </c>
      <c r="K2924" t="s">
        <v>1884</v>
      </c>
      <c r="L2924" t="s">
        <v>1884</v>
      </c>
      <c r="M2924" s="180">
        <v>46085</v>
      </c>
      <c r="N2924" t="s">
        <v>1886</v>
      </c>
      <c r="O2924" t="s">
        <v>1886</v>
      </c>
      <c r="P2924" t="s">
        <v>7152</v>
      </c>
      <c r="Q2924">
        <v>0</v>
      </c>
      <c r="R2924">
        <v>0</v>
      </c>
      <c r="S2924" t="s">
        <v>1886</v>
      </c>
      <c r="T2924" t="s">
        <v>1886</v>
      </c>
      <c r="U2924">
        <v>0</v>
      </c>
      <c r="V2924" t="s">
        <v>1886</v>
      </c>
      <c r="W2924">
        <v>0</v>
      </c>
      <c r="X2924">
        <v>0</v>
      </c>
      <c r="Y2924">
        <v>0</v>
      </c>
      <c r="Z2924" t="s">
        <v>1884</v>
      </c>
      <c r="AA2924" t="s">
        <v>1884</v>
      </c>
      <c r="AB2924" t="s">
        <v>1884</v>
      </c>
      <c r="AC2924">
        <v>0</v>
      </c>
      <c r="AD2924">
        <v>0</v>
      </c>
      <c r="AE2924">
        <v>0</v>
      </c>
      <c r="AF2924">
        <v>0</v>
      </c>
      <c r="AG2924" t="s">
        <v>1884</v>
      </c>
      <c r="AH2924" s="181" t="s">
        <v>1886</v>
      </c>
      <c r="AI2924" s="182">
        <v>240</v>
      </c>
      <c r="AJ2924" s="181" t="s">
        <v>7153</v>
      </c>
      <c r="AK2924" s="181" t="s">
        <v>1886</v>
      </c>
      <c r="AL2924" s="181" t="s">
        <v>1886</v>
      </c>
      <c r="AO2924" s="181"/>
      <c r="AQ2924">
        <v>0</v>
      </c>
      <c r="AR2924" s="182">
        <v>0</v>
      </c>
      <c r="AS2924" s="183" t="s">
        <v>1884</v>
      </c>
      <c r="AT2924">
        <v>0</v>
      </c>
      <c r="AU2924">
        <v>0</v>
      </c>
      <c r="AV2924" s="182">
        <v>0</v>
      </c>
      <c r="AW2924" s="184">
        <v>0</v>
      </c>
      <c r="AX2924" s="183" t="s">
        <v>1884</v>
      </c>
      <c r="AY2924" s="184">
        <v>0</v>
      </c>
      <c r="AZ2924">
        <v>0</v>
      </c>
      <c r="BA2924">
        <v>0</v>
      </c>
      <c r="BB2924">
        <v>0</v>
      </c>
      <c r="BC2924" s="182">
        <v>0</v>
      </c>
      <c r="BD2924" t="s">
        <v>1886</v>
      </c>
      <c r="BE2924" t="s">
        <v>1886</v>
      </c>
      <c r="BF2924" t="s">
        <v>1886</v>
      </c>
      <c r="BG2924" s="181" t="s">
        <v>1886</v>
      </c>
      <c r="BH2924">
        <v>0</v>
      </c>
      <c r="BI2924" s="184">
        <v>0</v>
      </c>
      <c r="BJ2924" s="182">
        <v>0</v>
      </c>
      <c r="BK2924" s="181" t="s">
        <v>1886</v>
      </c>
      <c r="BL2924">
        <v>0</v>
      </c>
      <c r="BM2924">
        <v>0</v>
      </c>
      <c r="BN2924">
        <v>0</v>
      </c>
    </row>
    <row r="2925" spans="1:66" x14ac:dyDescent="0.25">
      <c r="A2925">
        <v>11320</v>
      </c>
      <c r="B2925" t="s">
        <v>7154</v>
      </c>
      <c r="C2925">
        <v>12</v>
      </c>
      <c r="D2925">
        <v>0</v>
      </c>
      <c r="E2925">
        <v>0</v>
      </c>
      <c r="F2925" t="s">
        <v>1884</v>
      </c>
      <c r="G2925" t="s">
        <v>1885</v>
      </c>
      <c r="H2925" t="s">
        <v>1884</v>
      </c>
      <c r="I2925" t="s">
        <v>1884</v>
      </c>
      <c r="J2925" t="s">
        <v>1884</v>
      </c>
      <c r="K2925" t="s">
        <v>1884</v>
      </c>
      <c r="L2925" t="s">
        <v>1884</v>
      </c>
      <c r="M2925" s="180">
        <v>46085</v>
      </c>
      <c r="N2925" t="s">
        <v>1886</v>
      </c>
      <c r="O2925" t="s">
        <v>1886</v>
      </c>
      <c r="P2925" t="s">
        <v>7155</v>
      </c>
      <c r="Q2925">
        <v>0</v>
      </c>
      <c r="R2925">
        <v>0</v>
      </c>
      <c r="S2925" t="s">
        <v>1886</v>
      </c>
      <c r="T2925" t="s">
        <v>1886</v>
      </c>
      <c r="U2925">
        <v>0</v>
      </c>
      <c r="V2925" t="s">
        <v>1886</v>
      </c>
      <c r="W2925">
        <v>0</v>
      </c>
      <c r="X2925">
        <v>0</v>
      </c>
      <c r="Y2925">
        <v>0</v>
      </c>
      <c r="Z2925" t="s">
        <v>1884</v>
      </c>
      <c r="AA2925" t="s">
        <v>1884</v>
      </c>
      <c r="AB2925" t="s">
        <v>1884</v>
      </c>
      <c r="AC2925">
        <v>0</v>
      </c>
      <c r="AD2925">
        <v>0</v>
      </c>
      <c r="AE2925">
        <v>0</v>
      </c>
      <c r="AF2925">
        <v>0</v>
      </c>
      <c r="AG2925" t="s">
        <v>1884</v>
      </c>
      <c r="AH2925" s="181" t="s">
        <v>1886</v>
      </c>
      <c r="AI2925" s="182">
        <v>240</v>
      </c>
      <c r="AJ2925" s="181" t="s">
        <v>7153</v>
      </c>
      <c r="AK2925" s="181" t="s">
        <v>1886</v>
      </c>
      <c r="AL2925" s="181" t="s">
        <v>1886</v>
      </c>
      <c r="AO2925" s="181"/>
      <c r="AQ2925">
        <v>0</v>
      </c>
      <c r="AR2925" s="182">
        <v>0</v>
      </c>
      <c r="AS2925" s="183" t="s">
        <v>1885</v>
      </c>
      <c r="AT2925">
        <v>0</v>
      </c>
      <c r="AU2925">
        <v>0</v>
      </c>
      <c r="AV2925" s="182">
        <v>0</v>
      </c>
      <c r="AW2925" s="184">
        <v>0</v>
      </c>
      <c r="AX2925" s="183" t="s">
        <v>1884</v>
      </c>
      <c r="AY2925" s="184">
        <v>0</v>
      </c>
      <c r="AZ2925">
        <v>0</v>
      </c>
      <c r="BA2925">
        <v>0</v>
      </c>
      <c r="BB2925">
        <v>0</v>
      </c>
      <c r="BC2925" s="182">
        <v>0</v>
      </c>
      <c r="BD2925" t="s">
        <v>1886</v>
      </c>
      <c r="BE2925" t="s">
        <v>1886</v>
      </c>
      <c r="BF2925" t="s">
        <v>1886</v>
      </c>
      <c r="BG2925" s="181" t="s">
        <v>1886</v>
      </c>
      <c r="BH2925">
        <v>0</v>
      </c>
      <c r="BI2925" s="184">
        <v>0</v>
      </c>
      <c r="BJ2925" s="182">
        <v>0</v>
      </c>
      <c r="BK2925" s="181" t="s">
        <v>1886</v>
      </c>
      <c r="BL2925">
        <v>0</v>
      </c>
      <c r="BM2925">
        <v>0</v>
      </c>
      <c r="BN2925">
        <v>0</v>
      </c>
    </row>
    <row r="2926" spans="1:66" x14ac:dyDescent="0.25">
      <c r="A2926">
        <v>11321</v>
      </c>
      <c r="B2926" t="s">
        <v>7156</v>
      </c>
      <c r="C2926">
        <v>6</v>
      </c>
      <c r="D2926">
        <v>0</v>
      </c>
      <c r="E2926">
        <v>0</v>
      </c>
      <c r="F2926" t="s">
        <v>1884</v>
      </c>
      <c r="G2926" t="s">
        <v>1885</v>
      </c>
      <c r="H2926" t="s">
        <v>1884</v>
      </c>
      <c r="I2926" t="s">
        <v>1884</v>
      </c>
      <c r="J2926" t="s">
        <v>1884</v>
      </c>
      <c r="K2926" t="s">
        <v>1884</v>
      </c>
      <c r="L2926" t="s">
        <v>1884</v>
      </c>
      <c r="M2926" s="180">
        <v>46085</v>
      </c>
      <c r="N2926" t="s">
        <v>1886</v>
      </c>
      <c r="O2926" t="s">
        <v>1886</v>
      </c>
      <c r="P2926" t="s">
        <v>7157</v>
      </c>
      <c r="Q2926">
        <v>0</v>
      </c>
      <c r="R2926">
        <v>0</v>
      </c>
      <c r="S2926" t="s">
        <v>1886</v>
      </c>
      <c r="T2926" t="s">
        <v>1886</v>
      </c>
      <c r="U2926">
        <v>0</v>
      </c>
      <c r="V2926" t="s">
        <v>1886</v>
      </c>
      <c r="W2926">
        <v>0</v>
      </c>
      <c r="X2926">
        <v>0</v>
      </c>
      <c r="Y2926">
        <v>0</v>
      </c>
      <c r="Z2926" t="s">
        <v>1884</v>
      </c>
      <c r="AA2926" t="s">
        <v>1884</v>
      </c>
      <c r="AB2926" t="s">
        <v>1884</v>
      </c>
      <c r="AC2926">
        <v>0</v>
      </c>
      <c r="AD2926">
        <v>0</v>
      </c>
      <c r="AE2926">
        <v>0</v>
      </c>
      <c r="AF2926">
        <v>0</v>
      </c>
      <c r="AG2926" t="s">
        <v>1884</v>
      </c>
      <c r="AH2926" s="181" t="s">
        <v>1886</v>
      </c>
      <c r="AI2926" s="182">
        <v>240</v>
      </c>
      <c r="AJ2926" s="181" t="s">
        <v>7153</v>
      </c>
      <c r="AK2926" s="181" t="s">
        <v>1886</v>
      </c>
      <c r="AL2926" s="181" t="s">
        <v>1886</v>
      </c>
      <c r="AO2926" s="181"/>
      <c r="AQ2926">
        <v>0</v>
      </c>
      <c r="AR2926" s="182">
        <v>0</v>
      </c>
      <c r="AS2926" s="183" t="s">
        <v>1885</v>
      </c>
      <c r="AT2926">
        <v>0</v>
      </c>
      <c r="AU2926">
        <v>0</v>
      </c>
      <c r="AV2926" s="182">
        <v>0</v>
      </c>
      <c r="AW2926" s="184">
        <v>0</v>
      </c>
      <c r="AX2926" s="183" t="s">
        <v>1884</v>
      </c>
      <c r="AY2926" s="184">
        <v>0</v>
      </c>
      <c r="AZ2926">
        <v>0</v>
      </c>
      <c r="BA2926">
        <v>0</v>
      </c>
      <c r="BB2926">
        <v>0</v>
      </c>
      <c r="BC2926" s="182">
        <v>0</v>
      </c>
      <c r="BD2926" t="s">
        <v>1886</v>
      </c>
      <c r="BE2926" t="s">
        <v>1886</v>
      </c>
      <c r="BF2926" t="s">
        <v>1886</v>
      </c>
      <c r="BG2926" s="181" t="s">
        <v>1886</v>
      </c>
      <c r="BH2926">
        <v>0</v>
      </c>
      <c r="BI2926" s="184">
        <v>0</v>
      </c>
      <c r="BJ2926" s="182">
        <v>0</v>
      </c>
      <c r="BK2926" s="181" t="s">
        <v>1886</v>
      </c>
      <c r="BL2926">
        <v>0</v>
      </c>
      <c r="BM2926">
        <v>0</v>
      </c>
      <c r="BN2926">
        <v>0</v>
      </c>
    </row>
    <row r="2927" spans="1:66" x14ac:dyDescent="0.25">
      <c r="A2927">
        <v>11322</v>
      </c>
      <c r="B2927" t="s">
        <v>7158</v>
      </c>
      <c r="C2927">
        <v>6</v>
      </c>
      <c r="D2927">
        <v>0</v>
      </c>
      <c r="E2927">
        <v>0</v>
      </c>
      <c r="F2927" t="s">
        <v>1884</v>
      </c>
      <c r="G2927" t="s">
        <v>1885</v>
      </c>
      <c r="H2927" t="s">
        <v>1884</v>
      </c>
      <c r="I2927" t="s">
        <v>1884</v>
      </c>
      <c r="J2927" t="s">
        <v>1884</v>
      </c>
      <c r="K2927" t="s">
        <v>1884</v>
      </c>
      <c r="L2927" t="s">
        <v>1884</v>
      </c>
      <c r="M2927" s="180">
        <v>46085</v>
      </c>
      <c r="N2927" t="s">
        <v>1886</v>
      </c>
      <c r="O2927" t="s">
        <v>1886</v>
      </c>
      <c r="P2927" t="s">
        <v>7159</v>
      </c>
      <c r="Q2927">
        <v>0</v>
      </c>
      <c r="R2927">
        <v>0</v>
      </c>
      <c r="S2927" t="s">
        <v>1886</v>
      </c>
      <c r="T2927" t="s">
        <v>1886</v>
      </c>
      <c r="U2927">
        <v>0</v>
      </c>
      <c r="V2927" t="s">
        <v>1886</v>
      </c>
      <c r="W2927">
        <v>0</v>
      </c>
      <c r="X2927">
        <v>0</v>
      </c>
      <c r="Y2927">
        <v>0</v>
      </c>
      <c r="Z2927" t="s">
        <v>1884</v>
      </c>
      <c r="AA2927" t="s">
        <v>1884</v>
      </c>
      <c r="AB2927" t="s">
        <v>1884</v>
      </c>
      <c r="AC2927">
        <v>0</v>
      </c>
      <c r="AD2927">
        <v>0</v>
      </c>
      <c r="AE2927">
        <v>0</v>
      </c>
      <c r="AF2927">
        <v>0</v>
      </c>
      <c r="AG2927" t="s">
        <v>1884</v>
      </c>
      <c r="AH2927" s="181" t="s">
        <v>1886</v>
      </c>
      <c r="AI2927" s="182">
        <v>240</v>
      </c>
      <c r="AJ2927" s="181" t="s">
        <v>7153</v>
      </c>
      <c r="AK2927" s="181" t="s">
        <v>1886</v>
      </c>
      <c r="AL2927" s="181" t="s">
        <v>1886</v>
      </c>
      <c r="AO2927" s="181"/>
      <c r="AQ2927">
        <v>0</v>
      </c>
      <c r="AR2927" s="182">
        <v>0</v>
      </c>
      <c r="AS2927" s="183" t="s">
        <v>1884</v>
      </c>
      <c r="AT2927">
        <v>0</v>
      </c>
      <c r="AU2927">
        <v>0</v>
      </c>
      <c r="AV2927" s="182">
        <v>0</v>
      </c>
      <c r="AW2927" s="184">
        <v>0</v>
      </c>
      <c r="AX2927" s="183" t="s">
        <v>1884</v>
      </c>
      <c r="AY2927" s="184">
        <v>0</v>
      </c>
      <c r="AZ2927">
        <v>0</v>
      </c>
      <c r="BA2927">
        <v>0</v>
      </c>
      <c r="BB2927">
        <v>0</v>
      </c>
      <c r="BC2927" s="182">
        <v>0</v>
      </c>
      <c r="BD2927" t="s">
        <v>1886</v>
      </c>
      <c r="BE2927" t="s">
        <v>1886</v>
      </c>
      <c r="BF2927" t="s">
        <v>1886</v>
      </c>
      <c r="BG2927" s="181" t="s">
        <v>1886</v>
      </c>
      <c r="BH2927">
        <v>0</v>
      </c>
      <c r="BI2927" s="184">
        <v>0</v>
      </c>
      <c r="BJ2927" s="182">
        <v>0</v>
      </c>
      <c r="BK2927" s="181" t="s">
        <v>1886</v>
      </c>
      <c r="BL2927">
        <v>0</v>
      </c>
      <c r="BM2927">
        <v>0</v>
      </c>
      <c r="BN2927">
        <v>0</v>
      </c>
    </row>
    <row r="2928" spans="1:66" x14ac:dyDescent="0.25">
      <c r="A2928">
        <v>11323</v>
      </c>
      <c r="B2928" t="s">
        <v>7160</v>
      </c>
      <c r="C2928">
        <v>6</v>
      </c>
      <c r="D2928">
        <v>0</v>
      </c>
      <c r="E2928">
        <v>0</v>
      </c>
      <c r="F2928" t="s">
        <v>1884</v>
      </c>
      <c r="G2928" t="s">
        <v>1885</v>
      </c>
      <c r="H2928" t="s">
        <v>1884</v>
      </c>
      <c r="I2928" t="s">
        <v>1884</v>
      </c>
      <c r="J2928" t="s">
        <v>1884</v>
      </c>
      <c r="K2928" t="s">
        <v>1884</v>
      </c>
      <c r="L2928" t="s">
        <v>1884</v>
      </c>
      <c r="M2928" s="180">
        <v>46085</v>
      </c>
      <c r="N2928" t="s">
        <v>1886</v>
      </c>
      <c r="O2928" t="s">
        <v>1886</v>
      </c>
      <c r="P2928" t="s">
        <v>7161</v>
      </c>
      <c r="Q2928">
        <v>0</v>
      </c>
      <c r="R2928">
        <v>0</v>
      </c>
      <c r="S2928" t="s">
        <v>1886</v>
      </c>
      <c r="T2928" t="s">
        <v>1886</v>
      </c>
      <c r="U2928">
        <v>0</v>
      </c>
      <c r="V2928" t="s">
        <v>1886</v>
      </c>
      <c r="W2928">
        <v>0</v>
      </c>
      <c r="X2928">
        <v>0</v>
      </c>
      <c r="Y2928">
        <v>0</v>
      </c>
      <c r="Z2928" t="s">
        <v>1884</v>
      </c>
      <c r="AA2928" t="s">
        <v>1884</v>
      </c>
      <c r="AB2928" t="s">
        <v>1884</v>
      </c>
      <c r="AC2928">
        <v>0</v>
      </c>
      <c r="AD2928">
        <v>0</v>
      </c>
      <c r="AE2928">
        <v>0</v>
      </c>
      <c r="AF2928">
        <v>0</v>
      </c>
      <c r="AG2928" t="s">
        <v>1884</v>
      </c>
      <c r="AH2928" s="181" t="s">
        <v>1886</v>
      </c>
      <c r="AI2928" s="182">
        <v>240</v>
      </c>
      <c r="AJ2928" s="181" t="s">
        <v>7153</v>
      </c>
      <c r="AK2928" s="181" t="s">
        <v>1886</v>
      </c>
      <c r="AL2928" s="181" t="s">
        <v>1886</v>
      </c>
      <c r="AO2928" s="181"/>
      <c r="AQ2928">
        <v>0</v>
      </c>
      <c r="AR2928" s="182">
        <v>0</v>
      </c>
      <c r="AS2928" s="183" t="s">
        <v>1884</v>
      </c>
      <c r="AT2928">
        <v>0</v>
      </c>
      <c r="AU2928">
        <v>0</v>
      </c>
      <c r="AV2928" s="182">
        <v>0</v>
      </c>
      <c r="AW2928" s="184">
        <v>0</v>
      </c>
      <c r="AX2928" s="183" t="s">
        <v>1884</v>
      </c>
      <c r="AY2928" s="184">
        <v>0</v>
      </c>
      <c r="AZ2928">
        <v>0</v>
      </c>
      <c r="BA2928">
        <v>0</v>
      </c>
      <c r="BB2928">
        <v>0</v>
      </c>
      <c r="BC2928" s="182">
        <v>0</v>
      </c>
      <c r="BD2928" t="s">
        <v>1886</v>
      </c>
      <c r="BE2928" t="s">
        <v>1886</v>
      </c>
      <c r="BF2928" t="s">
        <v>1886</v>
      </c>
      <c r="BG2928" s="181" t="s">
        <v>1886</v>
      </c>
      <c r="BH2928">
        <v>0</v>
      </c>
      <c r="BI2928" s="184">
        <v>0</v>
      </c>
      <c r="BJ2928" s="182">
        <v>0</v>
      </c>
      <c r="BK2928" s="181" t="s">
        <v>1886</v>
      </c>
      <c r="BL2928">
        <v>0</v>
      </c>
      <c r="BM2928">
        <v>0</v>
      </c>
      <c r="BN2928">
        <v>0</v>
      </c>
    </row>
    <row r="2929" spans="1:66" x14ac:dyDescent="0.25">
      <c r="A2929">
        <v>11324</v>
      </c>
      <c r="B2929" t="s">
        <v>7162</v>
      </c>
      <c r="C2929">
        <v>6</v>
      </c>
      <c r="D2929">
        <v>0</v>
      </c>
      <c r="E2929">
        <v>0</v>
      </c>
      <c r="F2929" t="s">
        <v>1884</v>
      </c>
      <c r="G2929" t="s">
        <v>1885</v>
      </c>
      <c r="H2929" t="s">
        <v>1884</v>
      </c>
      <c r="I2929" t="s">
        <v>1884</v>
      </c>
      <c r="J2929" t="s">
        <v>1884</v>
      </c>
      <c r="K2929" t="s">
        <v>1884</v>
      </c>
      <c r="L2929" t="s">
        <v>1884</v>
      </c>
      <c r="M2929" s="180">
        <v>46085</v>
      </c>
      <c r="N2929" t="s">
        <v>1886</v>
      </c>
      <c r="O2929" t="s">
        <v>1886</v>
      </c>
      <c r="P2929" t="s">
        <v>7163</v>
      </c>
      <c r="Q2929">
        <v>0</v>
      </c>
      <c r="R2929">
        <v>0</v>
      </c>
      <c r="S2929" t="s">
        <v>1886</v>
      </c>
      <c r="T2929" t="s">
        <v>1886</v>
      </c>
      <c r="U2929">
        <v>0</v>
      </c>
      <c r="V2929" t="s">
        <v>1886</v>
      </c>
      <c r="W2929">
        <v>0</v>
      </c>
      <c r="X2929">
        <v>0</v>
      </c>
      <c r="Y2929">
        <v>0</v>
      </c>
      <c r="Z2929" t="s">
        <v>1884</v>
      </c>
      <c r="AA2929" t="s">
        <v>1884</v>
      </c>
      <c r="AB2929" t="s">
        <v>1884</v>
      </c>
      <c r="AC2929">
        <v>0</v>
      </c>
      <c r="AD2929">
        <v>0</v>
      </c>
      <c r="AE2929">
        <v>0</v>
      </c>
      <c r="AF2929">
        <v>0</v>
      </c>
      <c r="AG2929" t="s">
        <v>1884</v>
      </c>
      <c r="AH2929" s="181" t="s">
        <v>1886</v>
      </c>
      <c r="AI2929" s="182">
        <v>240</v>
      </c>
      <c r="AJ2929" s="181" t="s">
        <v>7153</v>
      </c>
      <c r="AK2929" s="181" t="s">
        <v>1886</v>
      </c>
      <c r="AL2929" s="181" t="s">
        <v>1886</v>
      </c>
      <c r="AO2929" s="181"/>
      <c r="AQ2929">
        <v>0</v>
      </c>
      <c r="AR2929" s="182">
        <v>0</v>
      </c>
      <c r="AS2929" s="183" t="s">
        <v>1885</v>
      </c>
      <c r="AT2929">
        <v>0</v>
      </c>
      <c r="AU2929">
        <v>0</v>
      </c>
      <c r="AV2929" s="182">
        <v>0</v>
      </c>
      <c r="AW2929" s="184">
        <v>0</v>
      </c>
      <c r="AX2929" s="183" t="s">
        <v>1884</v>
      </c>
      <c r="AY2929" s="184">
        <v>0</v>
      </c>
      <c r="AZ2929">
        <v>0</v>
      </c>
      <c r="BA2929">
        <v>0</v>
      </c>
      <c r="BB2929">
        <v>0</v>
      </c>
      <c r="BC2929" s="182">
        <v>0</v>
      </c>
      <c r="BD2929" t="s">
        <v>1886</v>
      </c>
      <c r="BE2929" t="s">
        <v>1886</v>
      </c>
      <c r="BF2929" t="s">
        <v>1886</v>
      </c>
      <c r="BG2929" s="181" t="s">
        <v>1886</v>
      </c>
      <c r="BH2929">
        <v>0</v>
      </c>
      <c r="BI2929" s="184">
        <v>0</v>
      </c>
      <c r="BJ2929" s="182">
        <v>0</v>
      </c>
      <c r="BK2929" s="181" t="s">
        <v>1886</v>
      </c>
      <c r="BL2929">
        <v>0</v>
      </c>
      <c r="BM2929">
        <v>0</v>
      </c>
      <c r="BN2929">
        <v>0</v>
      </c>
    </row>
    <row r="2930" spans="1:66" x14ac:dyDescent="0.25">
      <c r="A2930">
        <v>11325</v>
      </c>
      <c r="B2930" t="s">
        <v>7164</v>
      </c>
      <c r="C2930">
        <v>12</v>
      </c>
      <c r="D2930">
        <v>0</v>
      </c>
      <c r="E2930">
        <v>0</v>
      </c>
      <c r="F2930" t="s">
        <v>1884</v>
      </c>
      <c r="G2930" t="s">
        <v>1885</v>
      </c>
      <c r="H2930" t="s">
        <v>1884</v>
      </c>
      <c r="I2930" t="s">
        <v>1884</v>
      </c>
      <c r="J2930" t="s">
        <v>1884</v>
      </c>
      <c r="K2930" t="s">
        <v>1884</v>
      </c>
      <c r="L2930" t="s">
        <v>1884</v>
      </c>
      <c r="M2930" s="180">
        <v>46085</v>
      </c>
      <c r="N2930" t="s">
        <v>1886</v>
      </c>
      <c r="O2930" t="s">
        <v>1886</v>
      </c>
      <c r="P2930" t="s">
        <v>7165</v>
      </c>
      <c r="Q2930">
        <v>0</v>
      </c>
      <c r="R2930">
        <v>0</v>
      </c>
      <c r="S2930" t="s">
        <v>1886</v>
      </c>
      <c r="T2930" t="s">
        <v>1886</v>
      </c>
      <c r="U2930">
        <v>0</v>
      </c>
      <c r="V2930" t="s">
        <v>1886</v>
      </c>
      <c r="W2930">
        <v>0</v>
      </c>
      <c r="X2930">
        <v>0</v>
      </c>
      <c r="Y2930">
        <v>0</v>
      </c>
      <c r="Z2930" t="s">
        <v>1884</v>
      </c>
      <c r="AA2930" t="s">
        <v>1884</v>
      </c>
      <c r="AB2930" t="s">
        <v>1884</v>
      </c>
      <c r="AC2930">
        <v>0</v>
      </c>
      <c r="AD2930">
        <v>0</v>
      </c>
      <c r="AE2930">
        <v>0</v>
      </c>
      <c r="AF2930">
        <v>0</v>
      </c>
      <c r="AG2930" t="s">
        <v>1884</v>
      </c>
      <c r="AH2930" s="181" t="s">
        <v>1886</v>
      </c>
      <c r="AI2930" s="182">
        <v>240</v>
      </c>
      <c r="AJ2930" s="181" t="s">
        <v>7153</v>
      </c>
      <c r="AK2930" s="181" t="s">
        <v>1886</v>
      </c>
      <c r="AL2930" s="181" t="s">
        <v>1886</v>
      </c>
      <c r="AO2930" s="181"/>
      <c r="AQ2930">
        <v>0</v>
      </c>
      <c r="AR2930" s="182">
        <v>0</v>
      </c>
      <c r="AS2930" s="183" t="s">
        <v>1885</v>
      </c>
      <c r="AT2930">
        <v>0</v>
      </c>
      <c r="AU2930">
        <v>0</v>
      </c>
      <c r="AV2930" s="182">
        <v>0</v>
      </c>
      <c r="AW2930" s="184">
        <v>0</v>
      </c>
      <c r="AX2930" s="183" t="s">
        <v>1884</v>
      </c>
      <c r="AY2930" s="184">
        <v>0</v>
      </c>
      <c r="AZ2930">
        <v>0</v>
      </c>
      <c r="BA2930">
        <v>0</v>
      </c>
      <c r="BB2930">
        <v>0</v>
      </c>
      <c r="BC2930" s="182">
        <v>0</v>
      </c>
      <c r="BD2930" t="s">
        <v>1886</v>
      </c>
      <c r="BE2930" t="s">
        <v>1886</v>
      </c>
      <c r="BF2930" t="s">
        <v>1886</v>
      </c>
      <c r="BG2930" s="181" t="s">
        <v>1886</v>
      </c>
      <c r="BH2930">
        <v>0</v>
      </c>
      <c r="BI2930" s="184">
        <v>0</v>
      </c>
      <c r="BJ2930" s="182">
        <v>0</v>
      </c>
      <c r="BK2930" s="181" t="s">
        <v>1886</v>
      </c>
      <c r="BL2930">
        <v>0</v>
      </c>
      <c r="BM2930">
        <v>0</v>
      </c>
      <c r="BN2930">
        <v>0</v>
      </c>
    </row>
    <row r="2931" spans="1:66" x14ac:dyDescent="0.25">
      <c r="A2931">
        <v>11326</v>
      </c>
      <c r="B2931" t="s">
        <v>7166</v>
      </c>
      <c r="C2931">
        <v>12</v>
      </c>
      <c r="D2931">
        <v>0</v>
      </c>
      <c r="E2931">
        <v>0</v>
      </c>
      <c r="F2931" t="s">
        <v>1884</v>
      </c>
      <c r="G2931" t="s">
        <v>1885</v>
      </c>
      <c r="H2931" t="s">
        <v>1884</v>
      </c>
      <c r="I2931" t="s">
        <v>1884</v>
      </c>
      <c r="J2931" t="s">
        <v>1884</v>
      </c>
      <c r="K2931" t="s">
        <v>1884</v>
      </c>
      <c r="L2931" t="s">
        <v>1884</v>
      </c>
      <c r="M2931" s="180">
        <v>46085</v>
      </c>
      <c r="N2931" t="s">
        <v>1886</v>
      </c>
      <c r="O2931" t="s">
        <v>1886</v>
      </c>
      <c r="P2931" t="s">
        <v>7167</v>
      </c>
      <c r="Q2931">
        <v>0</v>
      </c>
      <c r="R2931">
        <v>0</v>
      </c>
      <c r="S2931" t="s">
        <v>1886</v>
      </c>
      <c r="T2931" t="s">
        <v>1886</v>
      </c>
      <c r="U2931">
        <v>0</v>
      </c>
      <c r="V2931" t="s">
        <v>1886</v>
      </c>
      <c r="W2931">
        <v>0</v>
      </c>
      <c r="X2931">
        <v>0</v>
      </c>
      <c r="Y2931">
        <v>0</v>
      </c>
      <c r="Z2931" t="s">
        <v>1884</v>
      </c>
      <c r="AA2931" t="s">
        <v>1884</v>
      </c>
      <c r="AB2931" t="s">
        <v>1884</v>
      </c>
      <c r="AC2931">
        <v>0</v>
      </c>
      <c r="AD2931">
        <v>0</v>
      </c>
      <c r="AE2931">
        <v>0</v>
      </c>
      <c r="AF2931">
        <v>0</v>
      </c>
      <c r="AG2931" t="s">
        <v>1884</v>
      </c>
      <c r="AH2931" s="181" t="s">
        <v>1886</v>
      </c>
      <c r="AI2931" s="182">
        <v>240</v>
      </c>
      <c r="AJ2931" s="181" t="s">
        <v>7153</v>
      </c>
      <c r="AK2931" s="181" t="s">
        <v>1886</v>
      </c>
      <c r="AL2931" s="181" t="s">
        <v>1886</v>
      </c>
      <c r="AO2931" s="181"/>
      <c r="AQ2931">
        <v>0</v>
      </c>
      <c r="AR2931" s="182">
        <v>0</v>
      </c>
      <c r="AS2931" s="183" t="s">
        <v>1885</v>
      </c>
      <c r="AT2931">
        <v>0</v>
      </c>
      <c r="AU2931">
        <v>0</v>
      </c>
      <c r="AV2931" s="182">
        <v>0</v>
      </c>
      <c r="AW2931" s="184">
        <v>0</v>
      </c>
      <c r="AX2931" s="183" t="s">
        <v>1884</v>
      </c>
      <c r="AY2931" s="184">
        <v>0</v>
      </c>
      <c r="AZ2931">
        <v>0</v>
      </c>
      <c r="BA2931">
        <v>0</v>
      </c>
      <c r="BB2931">
        <v>0</v>
      </c>
      <c r="BC2931" s="182">
        <v>0</v>
      </c>
      <c r="BD2931" t="s">
        <v>1886</v>
      </c>
      <c r="BE2931" t="s">
        <v>1886</v>
      </c>
      <c r="BF2931" t="s">
        <v>1886</v>
      </c>
      <c r="BG2931" s="181" t="s">
        <v>1886</v>
      </c>
      <c r="BH2931">
        <v>0</v>
      </c>
      <c r="BI2931" s="184">
        <v>0</v>
      </c>
      <c r="BJ2931" s="182">
        <v>0</v>
      </c>
      <c r="BK2931" s="181" t="s">
        <v>1886</v>
      </c>
      <c r="BL2931">
        <v>0</v>
      </c>
      <c r="BM2931">
        <v>0</v>
      </c>
      <c r="BN2931">
        <v>0</v>
      </c>
    </row>
    <row r="2932" spans="1:66" x14ac:dyDescent="0.25">
      <c r="A2932">
        <v>11327</v>
      </c>
      <c r="B2932" t="s">
        <v>7168</v>
      </c>
      <c r="C2932">
        <v>12</v>
      </c>
      <c r="D2932">
        <v>0</v>
      </c>
      <c r="E2932">
        <v>0</v>
      </c>
      <c r="F2932" t="s">
        <v>1884</v>
      </c>
      <c r="G2932" t="s">
        <v>1885</v>
      </c>
      <c r="H2932" t="s">
        <v>1884</v>
      </c>
      <c r="I2932" t="s">
        <v>1884</v>
      </c>
      <c r="J2932" t="s">
        <v>1884</v>
      </c>
      <c r="K2932" t="s">
        <v>1884</v>
      </c>
      <c r="L2932" t="s">
        <v>1884</v>
      </c>
      <c r="M2932" s="180">
        <v>46085</v>
      </c>
      <c r="N2932" t="s">
        <v>1886</v>
      </c>
      <c r="O2932" t="s">
        <v>1886</v>
      </c>
      <c r="P2932" t="s">
        <v>7169</v>
      </c>
      <c r="Q2932">
        <v>0</v>
      </c>
      <c r="R2932">
        <v>0</v>
      </c>
      <c r="S2932" t="s">
        <v>1886</v>
      </c>
      <c r="T2932" t="s">
        <v>1886</v>
      </c>
      <c r="U2932">
        <v>0</v>
      </c>
      <c r="V2932" t="s">
        <v>1886</v>
      </c>
      <c r="W2932">
        <v>0</v>
      </c>
      <c r="X2932">
        <v>0</v>
      </c>
      <c r="Y2932">
        <v>0</v>
      </c>
      <c r="Z2932" t="s">
        <v>1884</v>
      </c>
      <c r="AA2932" t="s">
        <v>1884</v>
      </c>
      <c r="AB2932" t="s">
        <v>1884</v>
      </c>
      <c r="AC2932">
        <v>0</v>
      </c>
      <c r="AD2932">
        <v>0</v>
      </c>
      <c r="AE2932">
        <v>0</v>
      </c>
      <c r="AF2932">
        <v>0</v>
      </c>
      <c r="AG2932" t="s">
        <v>1884</v>
      </c>
      <c r="AH2932" s="181" t="s">
        <v>1886</v>
      </c>
      <c r="AI2932" s="182">
        <v>240</v>
      </c>
      <c r="AJ2932" s="181" t="s">
        <v>7153</v>
      </c>
      <c r="AK2932" s="181" t="s">
        <v>1886</v>
      </c>
      <c r="AL2932" s="181" t="s">
        <v>1886</v>
      </c>
      <c r="AO2932" s="181"/>
      <c r="AQ2932">
        <v>0</v>
      </c>
      <c r="AR2932" s="182">
        <v>0</v>
      </c>
      <c r="AS2932" s="183" t="s">
        <v>1885</v>
      </c>
      <c r="AT2932">
        <v>0</v>
      </c>
      <c r="AU2932">
        <v>0</v>
      </c>
      <c r="AV2932" s="182">
        <v>0</v>
      </c>
      <c r="AW2932" s="184">
        <v>0</v>
      </c>
      <c r="AX2932" s="183" t="s">
        <v>1884</v>
      </c>
      <c r="AY2932" s="184">
        <v>0</v>
      </c>
      <c r="AZ2932">
        <v>0</v>
      </c>
      <c r="BA2932">
        <v>0</v>
      </c>
      <c r="BB2932">
        <v>0</v>
      </c>
      <c r="BC2932" s="182">
        <v>0</v>
      </c>
      <c r="BD2932" t="s">
        <v>1886</v>
      </c>
      <c r="BE2932" t="s">
        <v>1886</v>
      </c>
      <c r="BF2932" t="s">
        <v>1886</v>
      </c>
      <c r="BG2932" s="181" t="s">
        <v>1886</v>
      </c>
      <c r="BH2932">
        <v>0</v>
      </c>
      <c r="BI2932" s="184">
        <v>0</v>
      </c>
      <c r="BJ2932" s="182">
        <v>0</v>
      </c>
      <c r="BK2932" s="181" t="s">
        <v>1886</v>
      </c>
      <c r="BL2932">
        <v>0</v>
      </c>
      <c r="BM2932">
        <v>0</v>
      </c>
      <c r="BN2932">
        <v>0</v>
      </c>
    </row>
    <row r="2933" spans="1:66" x14ac:dyDescent="0.25">
      <c r="A2933">
        <v>11328</v>
      </c>
      <c r="B2933" t="s">
        <v>7170</v>
      </c>
      <c r="C2933">
        <v>12</v>
      </c>
      <c r="D2933">
        <v>0</v>
      </c>
      <c r="E2933">
        <v>0</v>
      </c>
      <c r="F2933" t="s">
        <v>1884</v>
      </c>
      <c r="G2933" t="s">
        <v>1885</v>
      </c>
      <c r="H2933" t="s">
        <v>1884</v>
      </c>
      <c r="I2933" t="s">
        <v>1884</v>
      </c>
      <c r="J2933" t="s">
        <v>1884</v>
      </c>
      <c r="K2933" t="s">
        <v>1884</v>
      </c>
      <c r="L2933" t="s">
        <v>1884</v>
      </c>
      <c r="M2933" s="180">
        <v>46085</v>
      </c>
      <c r="N2933" t="s">
        <v>1886</v>
      </c>
      <c r="O2933" t="s">
        <v>1886</v>
      </c>
      <c r="P2933" t="s">
        <v>7171</v>
      </c>
      <c r="Q2933">
        <v>0</v>
      </c>
      <c r="R2933">
        <v>0</v>
      </c>
      <c r="S2933" t="s">
        <v>1886</v>
      </c>
      <c r="T2933" t="s">
        <v>1886</v>
      </c>
      <c r="U2933">
        <v>0</v>
      </c>
      <c r="V2933" t="s">
        <v>1886</v>
      </c>
      <c r="W2933">
        <v>0</v>
      </c>
      <c r="X2933">
        <v>0</v>
      </c>
      <c r="Y2933">
        <v>0</v>
      </c>
      <c r="Z2933" t="s">
        <v>1884</v>
      </c>
      <c r="AA2933" t="s">
        <v>1884</v>
      </c>
      <c r="AB2933" t="s">
        <v>1884</v>
      </c>
      <c r="AC2933">
        <v>0</v>
      </c>
      <c r="AD2933">
        <v>0</v>
      </c>
      <c r="AE2933">
        <v>0</v>
      </c>
      <c r="AF2933">
        <v>0</v>
      </c>
      <c r="AG2933" t="s">
        <v>1884</v>
      </c>
      <c r="AH2933" s="181" t="s">
        <v>1886</v>
      </c>
      <c r="AI2933" s="182">
        <v>240</v>
      </c>
      <c r="AJ2933" s="181" t="s">
        <v>7153</v>
      </c>
      <c r="AK2933" s="181" t="s">
        <v>1886</v>
      </c>
      <c r="AL2933" s="181" t="s">
        <v>1886</v>
      </c>
      <c r="AO2933" s="181"/>
      <c r="AQ2933">
        <v>0</v>
      </c>
      <c r="AR2933" s="182">
        <v>0</v>
      </c>
      <c r="AS2933" s="183" t="s">
        <v>1884</v>
      </c>
      <c r="AT2933">
        <v>0</v>
      </c>
      <c r="AU2933">
        <v>0</v>
      </c>
      <c r="AV2933" s="182">
        <v>0</v>
      </c>
      <c r="AW2933" s="184">
        <v>0</v>
      </c>
      <c r="AX2933" s="183" t="s">
        <v>1884</v>
      </c>
      <c r="AY2933" s="184">
        <v>0</v>
      </c>
      <c r="AZ2933">
        <v>0</v>
      </c>
      <c r="BA2933">
        <v>0</v>
      </c>
      <c r="BB2933">
        <v>0</v>
      </c>
      <c r="BC2933" s="182">
        <v>0</v>
      </c>
      <c r="BD2933" t="s">
        <v>1886</v>
      </c>
      <c r="BE2933" t="s">
        <v>1886</v>
      </c>
      <c r="BF2933" t="s">
        <v>1886</v>
      </c>
      <c r="BG2933" s="181" t="s">
        <v>1886</v>
      </c>
      <c r="BH2933">
        <v>0</v>
      </c>
      <c r="BI2933" s="184">
        <v>0</v>
      </c>
      <c r="BJ2933" s="182">
        <v>0</v>
      </c>
      <c r="BK2933" s="181" t="s">
        <v>1886</v>
      </c>
      <c r="BL2933">
        <v>0</v>
      </c>
      <c r="BM2933">
        <v>0</v>
      </c>
      <c r="BN2933">
        <v>0</v>
      </c>
    </row>
    <row r="2934" spans="1:66" x14ac:dyDescent="0.25">
      <c r="A2934">
        <v>11329</v>
      </c>
      <c r="B2934" t="s">
        <v>1587</v>
      </c>
      <c r="C2934">
        <v>12</v>
      </c>
      <c r="D2934">
        <v>0</v>
      </c>
      <c r="E2934">
        <v>0</v>
      </c>
      <c r="F2934" t="s">
        <v>1884</v>
      </c>
      <c r="G2934" t="s">
        <v>1885</v>
      </c>
      <c r="H2934" t="s">
        <v>1884</v>
      </c>
      <c r="I2934" t="s">
        <v>1884</v>
      </c>
      <c r="J2934" t="s">
        <v>1884</v>
      </c>
      <c r="K2934" t="s">
        <v>1884</v>
      </c>
      <c r="L2934" t="s">
        <v>1884</v>
      </c>
      <c r="M2934" s="180">
        <v>46085</v>
      </c>
      <c r="N2934" t="s">
        <v>1886</v>
      </c>
      <c r="O2934" t="s">
        <v>1886</v>
      </c>
      <c r="P2934" t="s">
        <v>7172</v>
      </c>
      <c r="Q2934">
        <v>0</v>
      </c>
      <c r="R2934">
        <v>0</v>
      </c>
      <c r="S2934" t="s">
        <v>1886</v>
      </c>
      <c r="T2934" t="s">
        <v>1886</v>
      </c>
      <c r="U2934">
        <v>0</v>
      </c>
      <c r="V2934" t="s">
        <v>1886</v>
      </c>
      <c r="W2934">
        <v>0</v>
      </c>
      <c r="X2934">
        <v>0</v>
      </c>
      <c r="Y2934">
        <v>0</v>
      </c>
      <c r="Z2934" t="s">
        <v>1884</v>
      </c>
      <c r="AA2934" t="s">
        <v>1884</v>
      </c>
      <c r="AB2934" t="s">
        <v>1884</v>
      </c>
      <c r="AC2934">
        <v>0</v>
      </c>
      <c r="AD2934">
        <v>0</v>
      </c>
      <c r="AE2934">
        <v>0</v>
      </c>
      <c r="AF2934">
        <v>0</v>
      </c>
      <c r="AG2934" t="s">
        <v>1884</v>
      </c>
      <c r="AH2934" s="181" t="s">
        <v>1886</v>
      </c>
      <c r="AI2934" s="182">
        <v>240</v>
      </c>
      <c r="AJ2934" s="181" t="s">
        <v>7153</v>
      </c>
      <c r="AK2934" s="181" t="s">
        <v>1886</v>
      </c>
      <c r="AL2934" s="181" t="s">
        <v>1886</v>
      </c>
      <c r="AO2934" s="181"/>
      <c r="AQ2934">
        <v>0</v>
      </c>
      <c r="AR2934" s="182">
        <v>0</v>
      </c>
      <c r="AS2934" s="183" t="s">
        <v>1885</v>
      </c>
      <c r="AT2934">
        <v>0</v>
      </c>
      <c r="AU2934">
        <v>0</v>
      </c>
      <c r="AV2934" s="182">
        <v>0</v>
      </c>
      <c r="AW2934" s="184">
        <v>0</v>
      </c>
      <c r="AX2934" s="183" t="s">
        <v>1884</v>
      </c>
      <c r="AY2934" s="184">
        <v>0</v>
      </c>
      <c r="AZ2934">
        <v>0</v>
      </c>
      <c r="BA2934">
        <v>0</v>
      </c>
      <c r="BB2934">
        <v>0</v>
      </c>
      <c r="BC2934" s="182">
        <v>0</v>
      </c>
      <c r="BD2934" t="s">
        <v>1886</v>
      </c>
      <c r="BE2934" t="s">
        <v>1886</v>
      </c>
      <c r="BF2934" t="s">
        <v>1886</v>
      </c>
      <c r="BG2934" s="181" t="s">
        <v>1886</v>
      </c>
      <c r="BH2934">
        <v>0</v>
      </c>
      <c r="BI2934" s="184">
        <v>0</v>
      </c>
      <c r="BJ2934" s="182">
        <v>0</v>
      </c>
      <c r="BK2934" s="181" t="s">
        <v>1886</v>
      </c>
      <c r="BL2934">
        <v>0</v>
      </c>
      <c r="BM2934">
        <v>0</v>
      </c>
      <c r="BN2934">
        <v>0</v>
      </c>
    </row>
    <row r="2935" spans="1:66" x14ac:dyDescent="0.25">
      <c r="A2935">
        <v>11330</v>
      </c>
      <c r="B2935" t="s">
        <v>7173</v>
      </c>
      <c r="C2935">
        <v>8</v>
      </c>
      <c r="D2935">
        <v>0</v>
      </c>
      <c r="E2935">
        <v>0</v>
      </c>
      <c r="F2935" t="s">
        <v>1884</v>
      </c>
      <c r="G2935" t="s">
        <v>1885</v>
      </c>
      <c r="H2935" t="s">
        <v>1884</v>
      </c>
      <c r="I2935" t="s">
        <v>1884</v>
      </c>
      <c r="J2935" t="s">
        <v>1884</v>
      </c>
      <c r="K2935" t="s">
        <v>1884</v>
      </c>
      <c r="L2935" t="s">
        <v>1884</v>
      </c>
      <c r="M2935" s="180">
        <v>46085</v>
      </c>
      <c r="N2935" t="s">
        <v>1886</v>
      </c>
      <c r="O2935" t="s">
        <v>1886</v>
      </c>
      <c r="P2935" t="s">
        <v>7174</v>
      </c>
      <c r="Q2935">
        <v>0</v>
      </c>
      <c r="R2935">
        <v>0</v>
      </c>
      <c r="S2935" t="s">
        <v>1886</v>
      </c>
      <c r="T2935" t="s">
        <v>1886</v>
      </c>
      <c r="U2935">
        <v>0</v>
      </c>
      <c r="V2935" t="s">
        <v>1886</v>
      </c>
      <c r="W2935">
        <v>0</v>
      </c>
      <c r="X2935">
        <v>0</v>
      </c>
      <c r="Y2935">
        <v>0</v>
      </c>
      <c r="Z2935" t="s">
        <v>1884</v>
      </c>
      <c r="AA2935" t="s">
        <v>1884</v>
      </c>
      <c r="AB2935" t="s">
        <v>1884</v>
      </c>
      <c r="AC2935">
        <v>0</v>
      </c>
      <c r="AD2935">
        <v>0</v>
      </c>
      <c r="AE2935">
        <v>0</v>
      </c>
      <c r="AF2935">
        <v>0</v>
      </c>
      <c r="AG2935" t="s">
        <v>1884</v>
      </c>
      <c r="AH2935" s="181" t="s">
        <v>1886</v>
      </c>
      <c r="AI2935" s="182">
        <v>240</v>
      </c>
      <c r="AJ2935" s="181" t="s">
        <v>7153</v>
      </c>
      <c r="AK2935" s="181" t="s">
        <v>1886</v>
      </c>
      <c r="AL2935" s="181" t="s">
        <v>1886</v>
      </c>
      <c r="AO2935" s="181"/>
      <c r="AQ2935">
        <v>0</v>
      </c>
      <c r="AR2935" s="182">
        <v>0</v>
      </c>
      <c r="AS2935" s="183" t="s">
        <v>1885</v>
      </c>
      <c r="AT2935">
        <v>0</v>
      </c>
      <c r="AU2935">
        <v>0</v>
      </c>
      <c r="AV2935" s="182">
        <v>0</v>
      </c>
      <c r="AW2935" s="184">
        <v>0</v>
      </c>
      <c r="AX2935" s="183" t="s">
        <v>1884</v>
      </c>
      <c r="AY2935" s="184">
        <v>0</v>
      </c>
      <c r="AZ2935">
        <v>0</v>
      </c>
      <c r="BA2935">
        <v>0</v>
      </c>
      <c r="BB2935">
        <v>0</v>
      </c>
      <c r="BC2935" s="182">
        <v>0</v>
      </c>
      <c r="BD2935" t="s">
        <v>1886</v>
      </c>
      <c r="BE2935" t="s">
        <v>1886</v>
      </c>
      <c r="BF2935" t="s">
        <v>1886</v>
      </c>
      <c r="BG2935" s="181" t="s">
        <v>1886</v>
      </c>
      <c r="BH2935">
        <v>0</v>
      </c>
      <c r="BI2935" s="184">
        <v>0</v>
      </c>
      <c r="BJ2935" s="182">
        <v>0</v>
      </c>
      <c r="BK2935" s="181" t="s">
        <v>1886</v>
      </c>
      <c r="BL2935">
        <v>0</v>
      </c>
      <c r="BM2935">
        <v>0</v>
      </c>
      <c r="BN2935">
        <v>0</v>
      </c>
    </row>
    <row r="2936" spans="1:66" x14ac:dyDescent="0.25">
      <c r="A2936">
        <v>11331</v>
      </c>
      <c r="B2936" t="s">
        <v>7175</v>
      </c>
      <c r="C2936">
        <v>8</v>
      </c>
      <c r="D2936">
        <v>0</v>
      </c>
      <c r="E2936">
        <v>0</v>
      </c>
      <c r="F2936" t="s">
        <v>1884</v>
      </c>
      <c r="G2936" t="s">
        <v>1885</v>
      </c>
      <c r="H2936" t="s">
        <v>1884</v>
      </c>
      <c r="I2936" t="s">
        <v>1884</v>
      </c>
      <c r="J2936" t="s">
        <v>1884</v>
      </c>
      <c r="K2936" t="s">
        <v>1884</v>
      </c>
      <c r="L2936" t="s">
        <v>1884</v>
      </c>
      <c r="M2936" s="180">
        <v>46085</v>
      </c>
      <c r="N2936" t="s">
        <v>1886</v>
      </c>
      <c r="O2936" t="s">
        <v>1886</v>
      </c>
      <c r="P2936" t="s">
        <v>7176</v>
      </c>
      <c r="Q2936">
        <v>0</v>
      </c>
      <c r="R2936">
        <v>0</v>
      </c>
      <c r="S2936" t="s">
        <v>1886</v>
      </c>
      <c r="T2936" t="s">
        <v>1886</v>
      </c>
      <c r="U2936">
        <v>0</v>
      </c>
      <c r="V2936" t="s">
        <v>1886</v>
      </c>
      <c r="W2936">
        <v>0</v>
      </c>
      <c r="X2936">
        <v>0</v>
      </c>
      <c r="Y2936">
        <v>0</v>
      </c>
      <c r="Z2936" t="s">
        <v>1884</v>
      </c>
      <c r="AA2936" t="s">
        <v>1884</v>
      </c>
      <c r="AB2936" t="s">
        <v>1884</v>
      </c>
      <c r="AC2936">
        <v>0</v>
      </c>
      <c r="AD2936">
        <v>0</v>
      </c>
      <c r="AE2936">
        <v>0</v>
      </c>
      <c r="AF2936">
        <v>0</v>
      </c>
      <c r="AG2936" t="s">
        <v>1884</v>
      </c>
      <c r="AH2936" s="181" t="s">
        <v>1886</v>
      </c>
      <c r="AI2936" s="182">
        <v>240</v>
      </c>
      <c r="AJ2936" s="181" t="s">
        <v>7153</v>
      </c>
      <c r="AK2936" s="181" t="s">
        <v>1886</v>
      </c>
      <c r="AL2936" s="181" t="s">
        <v>1886</v>
      </c>
      <c r="AO2936" s="181"/>
      <c r="AQ2936">
        <v>0</v>
      </c>
      <c r="AR2936" s="182">
        <v>0</v>
      </c>
      <c r="AS2936" s="183" t="s">
        <v>1885</v>
      </c>
      <c r="AT2936">
        <v>0</v>
      </c>
      <c r="AU2936">
        <v>0</v>
      </c>
      <c r="AV2936" s="182">
        <v>0</v>
      </c>
      <c r="AW2936" s="184">
        <v>0</v>
      </c>
      <c r="AX2936" s="183" t="s">
        <v>1884</v>
      </c>
      <c r="AY2936" s="184">
        <v>0</v>
      </c>
      <c r="AZ2936">
        <v>0</v>
      </c>
      <c r="BA2936">
        <v>0</v>
      </c>
      <c r="BB2936">
        <v>0</v>
      </c>
      <c r="BC2936" s="182">
        <v>0</v>
      </c>
      <c r="BD2936" t="s">
        <v>1886</v>
      </c>
      <c r="BE2936" t="s">
        <v>1886</v>
      </c>
      <c r="BF2936" t="s">
        <v>1886</v>
      </c>
      <c r="BG2936" s="181" t="s">
        <v>1886</v>
      </c>
      <c r="BH2936">
        <v>0</v>
      </c>
      <c r="BI2936" s="184">
        <v>0</v>
      </c>
      <c r="BJ2936" s="182">
        <v>0</v>
      </c>
      <c r="BK2936" s="181" t="s">
        <v>1886</v>
      </c>
      <c r="BL2936">
        <v>0</v>
      </c>
      <c r="BM2936">
        <v>0</v>
      </c>
      <c r="BN2936">
        <v>0</v>
      </c>
    </row>
    <row r="2937" spans="1:66" x14ac:dyDescent="0.25">
      <c r="A2937">
        <v>11332</v>
      </c>
      <c r="B2937" t="s">
        <v>7177</v>
      </c>
      <c r="C2937">
        <v>8</v>
      </c>
      <c r="D2937">
        <v>0</v>
      </c>
      <c r="E2937">
        <v>0</v>
      </c>
      <c r="F2937" t="s">
        <v>1884</v>
      </c>
      <c r="G2937" t="s">
        <v>1885</v>
      </c>
      <c r="H2937" t="s">
        <v>1884</v>
      </c>
      <c r="I2937" t="s">
        <v>1884</v>
      </c>
      <c r="J2937" t="s">
        <v>1884</v>
      </c>
      <c r="K2937" t="s">
        <v>1884</v>
      </c>
      <c r="L2937" t="s">
        <v>1884</v>
      </c>
      <c r="M2937" s="180">
        <v>46085</v>
      </c>
      <c r="N2937" t="s">
        <v>1886</v>
      </c>
      <c r="O2937" t="s">
        <v>1886</v>
      </c>
      <c r="P2937" t="s">
        <v>7178</v>
      </c>
      <c r="Q2937">
        <v>0</v>
      </c>
      <c r="R2937">
        <v>0</v>
      </c>
      <c r="S2937" t="s">
        <v>1886</v>
      </c>
      <c r="T2937" t="s">
        <v>1886</v>
      </c>
      <c r="U2937">
        <v>0</v>
      </c>
      <c r="V2937" t="s">
        <v>1886</v>
      </c>
      <c r="W2937">
        <v>0</v>
      </c>
      <c r="X2937">
        <v>0</v>
      </c>
      <c r="Y2937">
        <v>0</v>
      </c>
      <c r="Z2937" t="s">
        <v>1884</v>
      </c>
      <c r="AA2937" t="s">
        <v>1884</v>
      </c>
      <c r="AB2937" t="s">
        <v>1884</v>
      </c>
      <c r="AC2937">
        <v>0</v>
      </c>
      <c r="AD2937">
        <v>0</v>
      </c>
      <c r="AE2937">
        <v>0</v>
      </c>
      <c r="AF2937">
        <v>0</v>
      </c>
      <c r="AG2937" t="s">
        <v>1884</v>
      </c>
      <c r="AH2937" s="181" t="s">
        <v>1886</v>
      </c>
      <c r="AI2937" s="182">
        <v>240</v>
      </c>
      <c r="AJ2937" s="181" t="s">
        <v>7153</v>
      </c>
      <c r="AK2937" s="181" t="s">
        <v>1886</v>
      </c>
      <c r="AL2937" s="181" t="s">
        <v>1886</v>
      </c>
      <c r="AO2937" s="181"/>
      <c r="AQ2937">
        <v>0</v>
      </c>
      <c r="AR2937" s="182">
        <v>0</v>
      </c>
      <c r="AS2937" s="183" t="s">
        <v>1885</v>
      </c>
      <c r="AT2937">
        <v>0</v>
      </c>
      <c r="AU2937">
        <v>0</v>
      </c>
      <c r="AV2937" s="182">
        <v>0</v>
      </c>
      <c r="AW2937" s="184">
        <v>0</v>
      </c>
      <c r="AX2937" s="183" t="s">
        <v>1884</v>
      </c>
      <c r="AY2937" s="184">
        <v>0</v>
      </c>
      <c r="AZ2937">
        <v>0</v>
      </c>
      <c r="BA2937">
        <v>0</v>
      </c>
      <c r="BB2937">
        <v>0</v>
      </c>
      <c r="BC2937" s="182">
        <v>0</v>
      </c>
      <c r="BD2937" t="s">
        <v>1886</v>
      </c>
      <c r="BE2937" t="s">
        <v>1886</v>
      </c>
      <c r="BF2937" t="s">
        <v>1886</v>
      </c>
      <c r="BG2937" s="181" t="s">
        <v>1886</v>
      </c>
      <c r="BH2937">
        <v>0</v>
      </c>
      <c r="BI2937" s="184">
        <v>0</v>
      </c>
      <c r="BJ2937" s="182">
        <v>0</v>
      </c>
      <c r="BK2937" s="181" t="s">
        <v>1886</v>
      </c>
      <c r="BL2937">
        <v>0</v>
      </c>
      <c r="BM2937">
        <v>0</v>
      </c>
      <c r="BN2937">
        <v>0</v>
      </c>
    </row>
    <row r="2938" spans="1:66" x14ac:dyDescent="0.25">
      <c r="A2938">
        <v>11333</v>
      </c>
      <c r="B2938" t="s">
        <v>7179</v>
      </c>
      <c r="C2938">
        <v>12</v>
      </c>
      <c r="D2938">
        <v>0</v>
      </c>
      <c r="E2938">
        <v>0</v>
      </c>
      <c r="F2938" t="s">
        <v>1884</v>
      </c>
      <c r="G2938" t="s">
        <v>1885</v>
      </c>
      <c r="H2938" t="s">
        <v>1884</v>
      </c>
      <c r="I2938" t="s">
        <v>1884</v>
      </c>
      <c r="J2938" t="s">
        <v>1884</v>
      </c>
      <c r="K2938" t="s">
        <v>1884</v>
      </c>
      <c r="L2938" t="s">
        <v>1884</v>
      </c>
      <c r="M2938" s="180">
        <v>46085</v>
      </c>
      <c r="N2938" t="s">
        <v>1886</v>
      </c>
      <c r="O2938" t="s">
        <v>1886</v>
      </c>
      <c r="P2938" t="s">
        <v>7180</v>
      </c>
      <c r="Q2938">
        <v>0</v>
      </c>
      <c r="R2938">
        <v>0</v>
      </c>
      <c r="S2938" t="s">
        <v>1886</v>
      </c>
      <c r="T2938" t="s">
        <v>1886</v>
      </c>
      <c r="U2938">
        <v>0</v>
      </c>
      <c r="V2938" t="s">
        <v>1886</v>
      </c>
      <c r="W2938">
        <v>0</v>
      </c>
      <c r="X2938">
        <v>0</v>
      </c>
      <c r="Y2938">
        <v>0</v>
      </c>
      <c r="Z2938" t="s">
        <v>1884</v>
      </c>
      <c r="AA2938" t="s">
        <v>1884</v>
      </c>
      <c r="AB2938" t="s">
        <v>1884</v>
      </c>
      <c r="AC2938">
        <v>0</v>
      </c>
      <c r="AD2938">
        <v>0</v>
      </c>
      <c r="AE2938">
        <v>0</v>
      </c>
      <c r="AF2938">
        <v>0</v>
      </c>
      <c r="AG2938" t="s">
        <v>1884</v>
      </c>
      <c r="AH2938" s="181" t="s">
        <v>1886</v>
      </c>
      <c r="AI2938" s="182">
        <v>240</v>
      </c>
      <c r="AJ2938" s="181" t="s">
        <v>7153</v>
      </c>
      <c r="AK2938" s="181" t="s">
        <v>1886</v>
      </c>
      <c r="AL2938" s="181" t="s">
        <v>1886</v>
      </c>
      <c r="AO2938" s="181"/>
      <c r="AQ2938">
        <v>0</v>
      </c>
      <c r="AR2938" s="182">
        <v>0</v>
      </c>
      <c r="AS2938" s="183" t="s">
        <v>1885</v>
      </c>
      <c r="AT2938">
        <v>0</v>
      </c>
      <c r="AU2938">
        <v>0</v>
      </c>
      <c r="AV2938" s="182">
        <v>0</v>
      </c>
      <c r="AW2938" s="184">
        <v>0</v>
      </c>
      <c r="AX2938" s="183" t="s">
        <v>1884</v>
      </c>
      <c r="AY2938" s="184">
        <v>0</v>
      </c>
      <c r="AZ2938">
        <v>0</v>
      </c>
      <c r="BA2938">
        <v>0</v>
      </c>
      <c r="BB2938">
        <v>0</v>
      </c>
      <c r="BC2938" s="182">
        <v>0</v>
      </c>
      <c r="BD2938" t="s">
        <v>1886</v>
      </c>
      <c r="BE2938" t="s">
        <v>1886</v>
      </c>
      <c r="BF2938" t="s">
        <v>1886</v>
      </c>
      <c r="BG2938" s="181" t="s">
        <v>1886</v>
      </c>
      <c r="BH2938">
        <v>0</v>
      </c>
      <c r="BI2938" s="184">
        <v>0</v>
      </c>
      <c r="BJ2938" s="182">
        <v>0</v>
      </c>
      <c r="BK2938" s="181" t="s">
        <v>1886</v>
      </c>
      <c r="BL2938">
        <v>0</v>
      </c>
      <c r="BM2938">
        <v>0</v>
      </c>
      <c r="BN2938">
        <v>0</v>
      </c>
    </row>
    <row r="2939" spans="1:66" x14ac:dyDescent="0.25">
      <c r="A2939">
        <v>11334</v>
      </c>
      <c r="B2939" t="s">
        <v>7181</v>
      </c>
      <c r="C2939">
        <v>8</v>
      </c>
      <c r="D2939">
        <v>0</v>
      </c>
      <c r="E2939">
        <v>0</v>
      </c>
      <c r="F2939" t="s">
        <v>1884</v>
      </c>
      <c r="G2939" t="s">
        <v>1885</v>
      </c>
      <c r="H2939" t="s">
        <v>1884</v>
      </c>
      <c r="I2939" t="s">
        <v>1884</v>
      </c>
      <c r="J2939" t="s">
        <v>1884</v>
      </c>
      <c r="K2939" t="s">
        <v>1884</v>
      </c>
      <c r="L2939" t="s">
        <v>1884</v>
      </c>
      <c r="M2939" s="180">
        <v>46085</v>
      </c>
      <c r="N2939" t="s">
        <v>1886</v>
      </c>
      <c r="O2939" t="s">
        <v>1886</v>
      </c>
      <c r="P2939" t="s">
        <v>7182</v>
      </c>
      <c r="Q2939">
        <v>0</v>
      </c>
      <c r="R2939">
        <v>0</v>
      </c>
      <c r="S2939" t="s">
        <v>1886</v>
      </c>
      <c r="T2939" t="s">
        <v>1886</v>
      </c>
      <c r="U2939">
        <v>0</v>
      </c>
      <c r="V2939" t="s">
        <v>1886</v>
      </c>
      <c r="W2939">
        <v>0</v>
      </c>
      <c r="X2939">
        <v>0</v>
      </c>
      <c r="Y2939">
        <v>0</v>
      </c>
      <c r="Z2939" t="s">
        <v>1884</v>
      </c>
      <c r="AA2939" t="s">
        <v>1884</v>
      </c>
      <c r="AB2939" t="s">
        <v>1884</v>
      </c>
      <c r="AC2939">
        <v>0</v>
      </c>
      <c r="AD2939">
        <v>0</v>
      </c>
      <c r="AE2939">
        <v>0</v>
      </c>
      <c r="AF2939">
        <v>0</v>
      </c>
      <c r="AG2939" t="s">
        <v>1884</v>
      </c>
      <c r="AH2939" s="181" t="s">
        <v>1886</v>
      </c>
      <c r="AI2939" s="182">
        <v>240</v>
      </c>
      <c r="AJ2939" s="181" t="s">
        <v>7153</v>
      </c>
      <c r="AK2939" s="181" t="s">
        <v>1886</v>
      </c>
      <c r="AL2939" s="181" t="s">
        <v>1886</v>
      </c>
      <c r="AO2939" s="181"/>
      <c r="AQ2939">
        <v>0</v>
      </c>
      <c r="AR2939" s="182">
        <v>0</v>
      </c>
      <c r="AS2939" s="183" t="s">
        <v>1885</v>
      </c>
      <c r="AT2939">
        <v>0</v>
      </c>
      <c r="AU2939">
        <v>0</v>
      </c>
      <c r="AV2939" s="182">
        <v>0</v>
      </c>
      <c r="AW2939" s="184">
        <v>0</v>
      </c>
      <c r="AX2939" s="183" t="s">
        <v>1884</v>
      </c>
      <c r="AY2939" s="184">
        <v>0</v>
      </c>
      <c r="AZ2939">
        <v>0</v>
      </c>
      <c r="BA2939">
        <v>0</v>
      </c>
      <c r="BB2939">
        <v>0</v>
      </c>
      <c r="BC2939" s="182">
        <v>0</v>
      </c>
      <c r="BD2939" t="s">
        <v>1886</v>
      </c>
      <c r="BE2939" t="s">
        <v>1886</v>
      </c>
      <c r="BF2939" t="s">
        <v>1886</v>
      </c>
      <c r="BG2939" s="181" t="s">
        <v>1886</v>
      </c>
      <c r="BH2939">
        <v>0</v>
      </c>
      <c r="BI2939" s="184">
        <v>0</v>
      </c>
      <c r="BJ2939" s="182">
        <v>0</v>
      </c>
      <c r="BK2939" s="181" t="s">
        <v>1886</v>
      </c>
      <c r="BL2939">
        <v>0</v>
      </c>
      <c r="BM2939">
        <v>0</v>
      </c>
      <c r="BN2939">
        <v>0</v>
      </c>
    </row>
    <row r="2940" spans="1:66" x14ac:dyDescent="0.25">
      <c r="A2940">
        <v>11335</v>
      </c>
      <c r="B2940" t="s">
        <v>7183</v>
      </c>
      <c r="C2940">
        <v>24</v>
      </c>
      <c r="D2940">
        <v>0</v>
      </c>
      <c r="E2940">
        <v>0</v>
      </c>
      <c r="F2940" t="s">
        <v>1884</v>
      </c>
      <c r="G2940" t="s">
        <v>1885</v>
      </c>
      <c r="H2940" t="s">
        <v>1884</v>
      </c>
      <c r="I2940" t="s">
        <v>1884</v>
      </c>
      <c r="J2940" t="s">
        <v>1884</v>
      </c>
      <c r="K2940" t="s">
        <v>1884</v>
      </c>
      <c r="L2940" t="s">
        <v>1884</v>
      </c>
      <c r="M2940" s="180">
        <v>46085</v>
      </c>
      <c r="N2940" t="s">
        <v>1886</v>
      </c>
      <c r="O2940" t="s">
        <v>1886</v>
      </c>
      <c r="P2940" t="s">
        <v>7184</v>
      </c>
      <c r="Q2940">
        <v>0</v>
      </c>
      <c r="R2940">
        <v>0</v>
      </c>
      <c r="S2940" t="s">
        <v>1886</v>
      </c>
      <c r="T2940" t="s">
        <v>1886</v>
      </c>
      <c r="U2940">
        <v>0</v>
      </c>
      <c r="V2940" t="s">
        <v>1886</v>
      </c>
      <c r="W2940">
        <v>0</v>
      </c>
      <c r="X2940">
        <v>0</v>
      </c>
      <c r="Y2940">
        <v>0</v>
      </c>
      <c r="Z2940" t="s">
        <v>1884</v>
      </c>
      <c r="AA2940" t="s">
        <v>1884</v>
      </c>
      <c r="AB2940" t="s">
        <v>1884</v>
      </c>
      <c r="AC2940">
        <v>0</v>
      </c>
      <c r="AD2940">
        <v>0</v>
      </c>
      <c r="AE2940">
        <v>0</v>
      </c>
      <c r="AF2940">
        <v>0</v>
      </c>
      <c r="AG2940" t="s">
        <v>1884</v>
      </c>
      <c r="AH2940" s="181" t="s">
        <v>1886</v>
      </c>
      <c r="AI2940" s="182">
        <v>240</v>
      </c>
      <c r="AJ2940" s="181" t="s">
        <v>7153</v>
      </c>
      <c r="AK2940" s="181" t="s">
        <v>1886</v>
      </c>
      <c r="AL2940" s="181" t="s">
        <v>1886</v>
      </c>
      <c r="AO2940" s="181"/>
      <c r="AQ2940">
        <v>0</v>
      </c>
      <c r="AR2940" s="182">
        <v>0</v>
      </c>
      <c r="AS2940" s="183" t="s">
        <v>1885</v>
      </c>
      <c r="AT2940">
        <v>0</v>
      </c>
      <c r="AU2940">
        <v>0</v>
      </c>
      <c r="AV2940" s="182">
        <v>0</v>
      </c>
      <c r="AW2940" s="184">
        <v>0</v>
      </c>
      <c r="AX2940" s="183" t="s">
        <v>1884</v>
      </c>
      <c r="AY2940" s="184">
        <v>0</v>
      </c>
      <c r="AZ2940">
        <v>0</v>
      </c>
      <c r="BA2940">
        <v>0</v>
      </c>
      <c r="BB2940">
        <v>0</v>
      </c>
      <c r="BC2940" s="182">
        <v>0</v>
      </c>
      <c r="BD2940" t="s">
        <v>1886</v>
      </c>
      <c r="BE2940" t="s">
        <v>1886</v>
      </c>
      <c r="BF2940" t="s">
        <v>1886</v>
      </c>
      <c r="BG2940" s="181" t="s">
        <v>1886</v>
      </c>
      <c r="BH2940">
        <v>0</v>
      </c>
      <c r="BI2940" s="184">
        <v>0</v>
      </c>
      <c r="BJ2940" s="182">
        <v>0</v>
      </c>
      <c r="BK2940" s="181" t="s">
        <v>1886</v>
      </c>
      <c r="BL2940">
        <v>0</v>
      </c>
      <c r="BM2940">
        <v>0</v>
      </c>
      <c r="BN2940">
        <v>0</v>
      </c>
    </row>
    <row r="2941" spans="1:66" x14ac:dyDescent="0.25">
      <c r="A2941">
        <v>11336</v>
      </c>
      <c r="B2941" t="s">
        <v>1403</v>
      </c>
      <c r="C2941">
        <v>12</v>
      </c>
      <c r="D2941">
        <v>0</v>
      </c>
      <c r="E2941">
        <v>0</v>
      </c>
      <c r="F2941" t="s">
        <v>1884</v>
      </c>
      <c r="G2941" t="s">
        <v>1885</v>
      </c>
      <c r="H2941" t="s">
        <v>1884</v>
      </c>
      <c r="I2941" t="s">
        <v>1884</v>
      </c>
      <c r="J2941" t="s">
        <v>1884</v>
      </c>
      <c r="K2941" t="s">
        <v>1884</v>
      </c>
      <c r="L2941" t="s">
        <v>1884</v>
      </c>
      <c r="M2941" s="180">
        <v>46085</v>
      </c>
      <c r="N2941" t="s">
        <v>1886</v>
      </c>
      <c r="O2941" t="s">
        <v>1886</v>
      </c>
      <c r="P2941" t="s">
        <v>7185</v>
      </c>
      <c r="Q2941">
        <v>0</v>
      </c>
      <c r="R2941">
        <v>0</v>
      </c>
      <c r="S2941" t="s">
        <v>1886</v>
      </c>
      <c r="T2941" t="s">
        <v>1886</v>
      </c>
      <c r="U2941">
        <v>0</v>
      </c>
      <c r="V2941" t="s">
        <v>1886</v>
      </c>
      <c r="W2941">
        <v>0</v>
      </c>
      <c r="X2941">
        <v>0</v>
      </c>
      <c r="Y2941">
        <v>0</v>
      </c>
      <c r="Z2941" t="s">
        <v>1884</v>
      </c>
      <c r="AA2941" t="s">
        <v>1884</v>
      </c>
      <c r="AB2941" t="s">
        <v>1884</v>
      </c>
      <c r="AC2941">
        <v>0</v>
      </c>
      <c r="AD2941">
        <v>0</v>
      </c>
      <c r="AE2941">
        <v>0</v>
      </c>
      <c r="AF2941">
        <v>0</v>
      </c>
      <c r="AG2941" t="s">
        <v>1884</v>
      </c>
      <c r="AH2941" s="181" t="s">
        <v>1886</v>
      </c>
      <c r="AI2941" s="182">
        <v>240</v>
      </c>
      <c r="AJ2941" s="181" t="s">
        <v>7153</v>
      </c>
      <c r="AK2941" s="181" t="s">
        <v>1886</v>
      </c>
      <c r="AL2941" s="181" t="s">
        <v>1886</v>
      </c>
      <c r="AO2941" s="181"/>
      <c r="AQ2941">
        <v>0</v>
      </c>
      <c r="AR2941" s="182">
        <v>0</v>
      </c>
      <c r="AS2941" s="183" t="s">
        <v>1885</v>
      </c>
      <c r="AT2941">
        <v>0</v>
      </c>
      <c r="AU2941">
        <v>0</v>
      </c>
      <c r="AV2941" s="182">
        <v>0</v>
      </c>
      <c r="AW2941" s="184">
        <v>0</v>
      </c>
      <c r="AX2941" s="183" t="s">
        <v>1884</v>
      </c>
      <c r="AY2941" s="184">
        <v>0</v>
      </c>
      <c r="AZ2941">
        <v>0</v>
      </c>
      <c r="BA2941">
        <v>0</v>
      </c>
      <c r="BB2941">
        <v>0</v>
      </c>
      <c r="BC2941" s="182">
        <v>0</v>
      </c>
      <c r="BD2941" t="s">
        <v>1886</v>
      </c>
      <c r="BE2941" t="s">
        <v>1886</v>
      </c>
      <c r="BF2941" t="s">
        <v>1886</v>
      </c>
      <c r="BG2941" s="181" t="s">
        <v>1886</v>
      </c>
      <c r="BH2941">
        <v>0</v>
      </c>
      <c r="BI2941" s="184">
        <v>0</v>
      </c>
      <c r="BJ2941" s="182">
        <v>0</v>
      </c>
      <c r="BK2941" s="181" t="s">
        <v>1886</v>
      </c>
      <c r="BL2941">
        <v>0</v>
      </c>
      <c r="BM2941">
        <v>0</v>
      </c>
      <c r="BN2941">
        <v>0</v>
      </c>
    </row>
    <row r="2942" spans="1:66" x14ac:dyDescent="0.25">
      <c r="A2942">
        <v>11337</v>
      </c>
      <c r="B2942" t="s">
        <v>7186</v>
      </c>
      <c r="C2942">
        <v>12</v>
      </c>
      <c r="D2942">
        <v>0</v>
      </c>
      <c r="E2942">
        <v>0</v>
      </c>
      <c r="F2942" t="s">
        <v>1884</v>
      </c>
      <c r="G2942" t="s">
        <v>1885</v>
      </c>
      <c r="H2942" t="s">
        <v>1884</v>
      </c>
      <c r="I2942" t="s">
        <v>1884</v>
      </c>
      <c r="J2942" t="s">
        <v>1884</v>
      </c>
      <c r="K2942" t="s">
        <v>1884</v>
      </c>
      <c r="L2942" t="s">
        <v>1884</v>
      </c>
      <c r="M2942" s="180">
        <v>46085</v>
      </c>
      <c r="N2942" t="s">
        <v>1886</v>
      </c>
      <c r="O2942" t="s">
        <v>1886</v>
      </c>
      <c r="P2942" t="s">
        <v>7187</v>
      </c>
      <c r="Q2942">
        <v>0</v>
      </c>
      <c r="R2942">
        <v>0</v>
      </c>
      <c r="S2942" t="s">
        <v>1886</v>
      </c>
      <c r="T2942" t="s">
        <v>1886</v>
      </c>
      <c r="U2942">
        <v>0</v>
      </c>
      <c r="V2942" t="s">
        <v>1886</v>
      </c>
      <c r="W2942">
        <v>0</v>
      </c>
      <c r="X2942">
        <v>0</v>
      </c>
      <c r="Y2942">
        <v>0</v>
      </c>
      <c r="Z2942" t="s">
        <v>1884</v>
      </c>
      <c r="AA2942" t="s">
        <v>1884</v>
      </c>
      <c r="AB2942" t="s">
        <v>1884</v>
      </c>
      <c r="AC2942">
        <v>0</v>
      </c>
      <c r="AD2942">
        <v>0</v>
      </c>
      <c r="AE2942">
        <v>0</v>
      </c>
      <c r="AF2942">
        <v>0</v>
      </c>
      <c r="AG2942" t="s">
        <v>1884</v>
      </c>
      <c r="AH2942" s="181" t="s">
        <v>1886</v>
      </c>
      <c r="AI2942" s="182">
        <v>240</v>
      </c>
      <c r="AJ2942" s="181" t="s">
        <v>7153</v>
      </c>
      <c r="AK2942" s="181" t="s">
        <v>1886</v>
      </c>
      <c r="AL2942" s="181" t="s">
        <v>1886</v>
      </c>
      <c r="AO2942" s="181"/>
      <c r="AQ2942">
        <v>0</v>
      </c>
      <c r="AR2942" s="182">
        <v>0</v>
      </c>
      <c r="AS2942" s="183" t="s">
        <v>1885</v>
      </c>
      <c r="AT2942">
        <v>0</v>
      </c>
      <c r="AU2942">
        <v>0</v>
      </c>
      <c r="AV2942" s="182">
        <v>0</v>
      </c>
      <c r="AW2942" s="184">
        <v>0</v>
      </c>
      <c r="AX2942" s="183" t="s">
        <v>1884</v>
      </c>
      <c r="AY2942" s="184">
        <v>0</v>
      </c>
      <c r="AZ2942">
        <v>0</v>
      </c>
      <c r="BA2942">
        <v>0</v>
      </c>
      <c r="BB2942">
        <v>0</v>
      </c>
      <c r="BC2942" s="182">
        <v>0</v>
      </c>
      <c r="BD2942" t="s">
        <v>1886</v>
      </c>
      <c r="BE2942" t="s">
        <v>1886</v>
      </c>
      <c r="BF2942" t="s">
        <v>1886</v>
      </c>
      <c r="BG2942" s="181" t="s">
        <v>1886</v>
      </c>
      <c r="BH2942">
        <v>0</v>
      </c>
      <c r="BI2942" s="184">
        <v>0</v>
      </c>
      <c r="BJ2942" s="182">
        <v>0</v>
      </c>
      <c r="BK2942" s="181" t="s">
        <v>1886</v>
      </c>
      <c r="BL2942">
        <v>0</v>
      </c>
      <c r="BM2942">
        <v>0</v>
      </c>
      <c r="BN2942">
        <v>0</v>
      </c>
    </row>
    <row r="2943" spans="1:66" x14ac:dyDescent="0.25">
      <c r="A2943">
        <v>11338</v>
      </c>
      <c r="B2943" t="s">
        <v>7188</v>
      </c>
      <c r="C2943">
        <v>12</v>
      </c>
      <c r="D2943">
        <v>0</v>
      </c>
      <c r="E2943">
        <v>0</v>
      </c>
      <c r="F2943" t="s">
        <v>1884</v>
      </c>
      <c r="G2943" t="s">
        <v>1885</v>
      </c>
      <c r="H2943" t="s">
        <v>1884</v>
      </c>
      <c r="I2943" t="s">
        <v>1884</v>
      </c>
      <c r="J2943" t="s">
        <v>1884</v>
      </c>
      <c r="K2943" t="s">
        <v>1884</v>
      </c>
      <c r="L2943" t="s">
        <v>1884</v>
      </c>
      <c r="M2943" s="180">
        <v>46085</v>
      </c>
      <c r="N2943" t="s">
        <v>1886</v>
      </c>
      <c r="O2943" t="s">
        <v>1886</v>
      </c>
      <c r="P2943" t="s">
        <v>7189</v>
      </c>
      <c r="Q2943">
        <v>0</v>
      </c>
      <c r="R2943">
        <v>0</v>
      </c>
      <c r="S2943" t="s">
        <v>1886</v>
      </c>
      <c r="T2943" t="s">
        <v>1886</v>
      </c>
      <c r="U2943">
        <v>0</v>
      </c>
      <c r="V2943" t="s">
        <v>1886</v>
      </c>
      <c r="W2943">
        <v>0</v>
      </c>
      <c r="X2943">
        <v>0</v>
      </c>
      <c r="Y2943">
        <v>0</v>
      </c>
      <c r="Z2943" t="s">
        <v>1884</v>
      </c>
      <c r="AA2943" t="s">
        <v>1884</v>
      </c>
      <c r="AB2943" t="s">
        <v>1884</v>
      </c>
      <c r="AC2943">
        <v>0</v>
      </c>
      <c r="AD2943">
        <v>0</v>
      </c>
      <c r="AE2943">
        <v>0</v>
      </c>
      <c r="AF2943">
        <v>0</v>
      </c>
      <c r="AG2943" t="s">
        <v>1884</v>
      </c>
      <c r="AH2943" s="181" t="s">
        <v>1886</v>
      </c>
      <c r="AI2943" s="182">
        <v>240</v>
      </c>
      <c r="AJ2943" s="181" t="s">
        <v>7153</v>
      </c>
      <c r="AK2943" s="181" t="s">
        <v>1886</v>
      </c>
      <c r="AL2943" s="181" t="s">
        <v>1886</v>
      </c>
      <c r="AO2943" s="181"/>
      <c r="AQ2943">
        <v>0</v>
      </c>
      <c r="AR2943" s="182">
        <v>0</v>
      </c>
      <c r="AS2943" s="183" t="s">
        <v>1885</v>
      </c>
      <c r="AT2943">
        <v>0</v>
      </c>
      <c r="AU2943">
        <v>0</v>
      </c>
      <c r="AV2943" s="182">
        <v>0</v>
      </c>
      <c r="AW2943" s="184">
        <v>0</v>
      </c>
      <c r="AX2943" s="183" t="s">
        <v>1884</v>
      </c>
      <c r="AY2943" s="184">
        <v>0</v>
      </c>
      <c r="AZ2943">
        <v>0</v>
      </c>
      <c r="BA2943">
        <v>0</v>
      </c>
      <c r="BB2943">
        <v>0</v>
      </c>
      <c r="BC2943" s="182">
        <v>0</v>
      </c>
      <c r="BD2943" t="s">
        <v>1886</v>
      </c>
      <c r="BE2943" t="s">
        <v>1886</v>
      </c>
      <c r="BF2943" t="s">
        <v>1886</v>
      </c>
      <c r="BG2943" s="181" t="s">
        <v>1886</v>
      </c>
      <c r="BH2943">
        <v>0</v>
      </c>
      <c r="BI2943" s="184">
        <v>0</v>
      </c>
      <c r="BJ2943" s="182">
        <v>0</v>
      </c>
      <c r="BK2943" s="181" t="s">
        <v>1886</v>
      </c>
      <c r="BL2943">
        <v>0</v>
      </c>
      <c r="BM2943">
        <v>0</v>
      </c>
      <c r="BN2943">
        <v>0</v>
      </c>
    </row>
    <row r="2944" spans="1:66" x14ac:dyDescent="0.25">
      <c r="A2944">
        <v>11339</v>
      </c>
      <c r="B2944" t="s">
        <v>1495</v>
      </c>
      <c r="C2944">
        <v>12</v>
      </c>
      <c r="D2944">
        <v>0</v>
      </c>
      <c r="E2944">
        <v>0</v>
      </c>
      <c r="F2944" t="s">
        <v>1884</v>
      </c>
      <c r="G2944" t="s">
        <v>1885</v>
      </c>
      <c r="H2944" t="s">
        <v>1884</v>
      </c>
      <c r="I2944" t="s">
        <v>1884</v>
      </c>
      <c r="J2944" t="s">
        <v>1884</v>
      </c>
      <c r="K2944" t="s">
        <v>1884</v>
      </c>
      <c r="L2944" t="s">
        <v>1884</v>
      </c>
      <c r="M2944" s="180">
        <v>46085</v>
      </c>
      <c r="N2944" t="s">
        <v>1886</v>
      </c>
      <c r="O2944" t="s">
        <v>1886</v>
      </c>
      <c r="P2944" t="s">
        <v>7190</v>
      </c>
      <c r="Q2944">
        <v>0</v>
      </c>
      <c r="R2944">
        <v>0</v>
      </c>
      <c r="S2944" t="s">
        <v>1886</v>
      </c>
      <c r="T2944" t="s">
        <v>1886</v>
      </c>
      <c r="U2944">
        <v>0</v>
      </c>
      <c r="V2944" t="s">
        <v>1886</v>
      </c>
      <c r="W2944">
        <v>0</v>
      </c>
      <c r="X2944">
        <v>0</v>
      </c>
      <c r="Y2944">
        <v>0</v>
      </c>
      <c r="Z2944" t="s">
        <v>1884</v>
      </c>
      <c r="AA2944" t="s">
        <v>1884</v>
      </c>
      <c r="AB2944" t="s">
        <v>1884</v>
      </c>
      <c r="AC2944">
        <v>0</v>
      </c>
      <c r="AD2944">
        <v>0</v>
      </c>
      <c r="AE2944">
        <v>0</v>
      </c>
      <c r="AF2944">
        <v>0</v>
      </c>
      <c r="AG2944" t="s">
        <v>1884</v>
      </c>
      <c r="AH2944" s="181" t="s">
        <v>1886</v>
      </c>
      <c r="AI2944" s="182">
        <v>240</v>
      </c>
      <c r="AJ2944" s="181" t="s">
        <v>7153</v>
      </c>
      <c r="AK2944" s="181" t="s">
        <v>1886</v>
      </c>
      <c r="AL2944" s="181" t="s">
        <v>1886</v>
      </c>
      <c r="AO2944" s="181"/>
      <c r="AQ2944">
        <v>0</v>
      </c>
      <c r="AR2944" s="182">
        <v>0</v>
      </c>
      <c r="AS2944" s="183" t="s">
        <v>1885</v>
      </c>
      <c r="AT2944">
        <v>0</v>
      </c>
      <c r="AU2944">
        <v>0</v>
      </c>
      <c r="AV2944" s="182">
        <v>0</v>
      </c>
      <c r="AW2944" s="184">
        <v>0</v>
      </c>
      <c r="AX2944" s="183" t="s">
        <v>1884</v>
      </c>
      <c r="AY2944" s="184">
        <v>0</v>
      </c>
      <c r="AZ2944">
        <v>0</v>
      </c>
      <c r="BA2944">
        <v>0</v>
      </c>
      <c r="BB2944">
        <v>0</v>
      </c>
      <c r="BC2944" s="182">
        <v>0</v>
      </c>
      <c r="BD2944" t="s">
        <v>1886</v>
      </c>
      <c r="BE2944" t="s">
        <v>1886</v>
      </c>
      <c r="BF2944" t="s">
        <v>1886</v>
      </c>
      <c r="BG2944" s="181" t="s">
        <v>1886</v>
      </c>
      <c r="BH2944">
        <v>0</v>
      </c>
      <c r="BI2944" s="184">
        <v>0</v>
      </c>
      <c r="BJ2944" s="182">
        <v>0</v>
      </c>
      <c r="BK2944" s="181" t="s">
        <v>1886</v>
      </c>
      <c r="BL2944">
        <v>0</v>
      </c>
      <c r="BM2944">
        <v>0</v>
      </c>
      <c r="BN2944">
        <v>0</v>
      </c>
    </row>
    <row r="2945" spans="1:66" x14ac:dyDescent="0.25">
      <c r="A2945">
        <v>11340</v>
      </c>
      <c r="B2945" t="s">
        <v>7191</v>
      </c>
      <c r="C2945">
        <v>12</v>
      </c>
      <c r="D2945">
        <v>0</v>
      </c>
      <c r="E2945">
        <v>0</v>
      </c>
      <c r="F2945" t="s">
        <v>1884</v>
      </c>
      <c r="G2945" t="s">
        <v>1885</v>
      </c>
      <c r="H2945" t="s">
        <v>1884</v>
      </c>
      <c r="I2945" t="s">
        <v>1884</v>
      </c>
      <c r="J2945" t="s">
        <v>1884</v>
      </c>
      <c r="K2945" t="s">
        <v>1884</v>
      </c>
      <c r="L2945" t="s">
        <v>1884</v>
      </c>
      <c r="M2945" s="180">
        <v>46085</v>
      </c>
      <c r="N2945" t="s">
        <v>1886</v>
      </c>
      <c r="O2945" t="s">
        <v>1886</v>
      </c>
      <c r="P2945" t="s">
        <v>7192</v>
      </c>
      <c r="Q2945">
        <v>0</v>
      </c>
      <c r="R2945">
        <v>0</v>
      </c>
      <c r="S2945" t="s">
        <v>1886</v>
      </c>
      <c r="T2945" t="s">
        <v>1886</v>
      </c>
      <c r="U2945">
        <v>0</v>
      </c>
      <c r="V2945" t="s">
        <v>1886</v>
      </c>
      <c r="W2945">
        <v>0</v>
      </c>
      <c r="X2945">
        <v>0</v>
      </c>
      <c r="Y2945">
        <v>0</v>
      </c>
      <c r="Z2945" t="s">
        <v>1884</v>
      </c>
      <c r="AA2945" t="s">
        <v>1884</v>
      </c>
      <c r="AB2945" t="s">
        <v>1884</v>
      </c>
      <c r="AC2945">
        <v>0</v>
      </c>
      <c r="AD2945">
        <v>0</v>
      </c>
      <c r="AE2945">
        <v>0</v>
      </c>
      <c r="AF2945">
        <v>0</v>
      </c>
      <c r="AG2945" t="s">
        <v>1884</v>
      </c>
      <c r="AH2945" s="181" t="s">
        <v>1886</v>
      </c>
      <c r="AI2945" s="182">
        <v>240</v>
      </c>
      <c r="AJ2945" s="181" t="s">
        <v>7153</v>
      </c>
      <c r="AK2945" s="181" t="s">
        <v>1886</v>
      </c>
      <c r="AL2945" s="181" t="s">
        <v>1886</v>
      </c>
      <c r="AO2945" s="181"/>
      <c r="AQ2945">
        <v>0</v>
      </c>
      <c r="AR2945" s="182">
        <v>0</v>
      </c>
      <c r="AS2945" s="183" t="s">
        <v>1885</v>
      </c>
      <c r="AT2945">
        <v>0</v>
      </c>
      <c r="AU2945">
        <v>0</v>
      </c>
      <c r="AV2945" s="182">
        <v>0</v>
      </c>
      <c r="AW2945" s="184">
        <v>0</v>
      </c>
      <c r="AX2945" s="183" t="s">
        <v>1884</v>
      </c>
      <c r="AY2945" s="184">
        <v>0</v>
      </c>
      <c r="AZ2945">
        <v>0</v>
      </c>
      <c r="BA2945">
        <v>0</v>
      </c>
      <c r="BB2945">
        <v>0</v>
      </c>
      <c r="BC2945" s="182">
        <v>0</v>
      </c>
      <c r="BD2945" t="s">
        <v>1886</v>
      </c>
      <c r="BE2945" t="s">
        <v>1886</v>
      </c>
      <c r="BF2945" t="s">
        <v>1886</v>
      </c>
      <c r="BG2945" s="181" t="s">
        <v>1886</v>
      </c>
      <c r="BH2945">
        <v>0</v>
      </c>
      <c r="BI2945" s="184">
        <v>0</v>
      </c>
      <c r="BJ2945" s="182">
        <v>0</v>
      </c>
      <c r="BK2945" s="181" t="s">
        <v>1886</v>
      </c>
      <c r="BL2945">
        <v>0</v>
      </c>
      <c r="BM2945">
        <v>0</v>
      </c>
      <c r="BN2945">
        <v>0</v>
      </c>
    </row>
    <row r="2946" spans="1:66" x14ac:dyDescent="0.25">
      <c r="A2946">
        <v>11341</v>
      </c>
      <c r="B2946" t="s">
        <v>1533</v>
      </c>
      <c r="C2946">
        <v>12</v>
      </c>
      <c r="D2946">
        <v>0</v>
      </c>
      <c r="E2946">
        <v>0</v>
      </c>
      <c r="F2946" t="s">
        <v>1884</v>
      </c>
      <c r="G2946" t="s">
        <v>1885</v>
      </c>
      <c r="H2946" t="s">
        <v>1884</v>
      </c>
      <c r="I2946" t="s">
        <v>1884</v>
      </c>
      <c r="J2946" t="s">
        <v>1884</v>
      </c>
      <c r="K2946" t="s">
        <v>1884</v>
      </c>
      <c r="L2946" t="s">
        <v>1884</v>
      </c>
      <c r="M2946" s="180">
        <v>46085</v>
      </c>
      <c r="N2946" t="s">
        <v>1886</v>
      </c>
      <c r="O2946" t="s">
        <v>1886</v>
      </c>
      <c r="P2946" t="s">
        <v>7193</v>
      </c>
      <c r="Q2946">
        <v>0</v>
      </c>
      <c r="R2946">
        <v>0</v>
      </c>
      <c r="S2946" t="s">
        <v>1886</v>
      </c>
      <c r="T2946" t="s">
        <v>1886</v>
      </c>
      <c r="U2946">
        <v>0</v>
      </c>
      <c r="V2946" t="s">
        <v>1886</v>
      </c>
      <c r="W2946">
        <v>0</v>
      </c>
      <c r="X2946">
        <v>0</v>
      </c>
      <c r="Y2946">
        <v>0</v>
      </c>
      <c r="Z2946" t="s">
        <v>1884</v>
      </c>
      <c r="AA2946" t="s">
        <v>1884</v>
      </c>
      <c r="AB2946" t="s">
        <v>1884</v>
      </c>
      <c r="AC2946">
        <v>0</v>
      </c>
      <c r="AD2946">
        <v>0</v>
      </c>
      <c r="AE2946">
        <v>0</v>
      </c>
      <c r="AF2946">
        <v>0</v>
      </c>
      <c r="AG2946" t="s">
        <v>1884</v>
      </c>
      <c r="AH2946" s="181" t="s">
        <v>1886</v>
      </c>
      <c r="AI2946" s="182">
        <v>240</v>
      </c>
      <c r="AJ2946" s="181" t="s">
        <v>7153</v>
      </c>
      <c r="AK2946" s="181" t="s">
        <v>1886</v>
      </c>
      <c r="AL2946" s="181" t="s">
        <v>1886</v>
      </c>
      <c r="AO2946" s="181"/>
      <c r="AQ2946">
        <v>0</v>
      </c>
      <c r="AR2946" s="182">
        <v>0</v>
      </c>
      <c r="AS2946" s="183" t="s">
        <v>1885</v>
      </c>
      <c r="AT2946">
        <v>0</v>
      </c>
      <c r="AU2946">
        <v>0</v>
      </c>
      <c r="AV2946" s="182">
        <v>0</v>
      </c>
      <c r="AW2946" s="184">
        <v>0</v>
      </c>
      <c r="AX2946" s="183" t="s">
        <v>1884</v>
      </c>
      <c r="AY2946" s="184">
        <v>0</v>
      </c>
      <c r="AZ2946">
        <v>0</v>
      </c>
      <c r="BA2946">
        <v>0</v>
      </c>
      <c r="BB2946">
        <v>0</v>
      </c>
      <c r="BC2946" s="182">
        <v>0</v>
      </c>
      <c r="BD2946" t="s">
        <v>1886</v>
      </c>
      <c r="BE2946" t="s">
        <v>1886</v>
      </c>
      <c r="BF2946" t="s">
        <v>1886</v>
      </c>
      <c r="BG2946" s="181" t="s">
        <v>1886</v>
      </c>
      <c r="BH2946">
        <v>0</v>
      </c>
      <c r="BI2946" s="184">
        <v>0</v>
      </c>
      <c r="BJ2946" s="182">
        <v>0</v>
      </c>
      <c r="BK2946" s="181" t="s">
        <v>1886</v>
      </c>
      <c r="BL2946">
        <v>0</v>
      </c>
      <c r="BM2946">
        <v>0</v>
      </c>
      <c r="BN2946">
        <v>0</v>
      </c>
    </row>
    <row r="2947" spans="1:66" x14ac:dyDescent="0.25">
      <c r="A2947">
        <v>11342</v>
      </c>
      <c r="B2947" t="s">
        <v>7194</v>
      </c>
      <c r="C2947">
        <v>24</v>
      </c>
      <c r="D2947">
        <v>0</v>
      </c>
      <c r="E2947">
        <v>0</v>
      </c>
      <c r="F2947" t="s">
        <v>1884</v>
      </c>
      <c r="G2947" t="s">
        <v>1885</v>
      </c>
      <c r="H2947" t="s">
        <v>1884</v>
      </c>
      <c r="I2947" t="s">
        <v>1884</v>
      </c>
      <c r="J2947" t="s">
        <v>1884</v>
      </c>
      <c r="K2947" t="s">
        <v>1884</v>
      </c>
      <c r="L2947" t="s">
        <v>1884</v>
      </c>
      <c r="M2947" s="180">
        <v>46085</v>
      </c>
      <c r="N2947" t="s">
        <v>1886</v>
      </c>
      <c r="O2947" t="s">
        <v>1886</v>
      </c>
      <c r="P2947" t="s">
        <v>7195</v>
      </c>
      <c r="Q2947">
        <v>0</v>
      </c>
      <c r="R2947">
        <v>0</v>
      </c>
      <c r="S2947" t="s">
        <v>1886</v>
      </c>
      <c r="T2947" t="s">
        <v>1886</v>
      </c>
      <c r="U2947">
        <v>0</v>
      </c>
      <c r="V2947" t="s">
        <v>1886</v>
      </c>
      <c r="W2947">
        <v>0</v>
      </c>
      <c r="X2947">
        <v>0</v>
      </c>
      <c r="Y2947">
        <v>0</v>
      </c>
      <c r="Z2947" t="s">
        <v>1884</v>
      </c>
      <c r="AA2947" t="s">
        <v>1884</v>
      </c>
      <c r="AB2947" t="s">
        <v>1884</v>
      </c>
      <c r="AC2947">
        <v>0</v>
      </c>
      <c r="AD2947">
        <v>0</v>
      </c>
      <c r="AE2947">
        <v>0</v>
      </c>
      <c r="AF2947">
        <v>0</v>
      </c>
      <c r="AG2947" t="s">
        <v>1884</v>
      </c>
      <c r="AH2947" s="181" t="s">
        <v>1886</v>
      </c>
      <c r="AI2947" s="182">
        <v>240</v>
      </c>
      <c r="AJ2947" s="181" t="s">
        <v>7153</v>
      </c>
      <c r="AK2947" s="181" t="s">
        <v>1886</v>
      </c>
      <c r="AL2947" s="181" t="s">
        <v>1886</v>
      </c>
      <c r="AO2947" s="181"/>
      <c r="AQ2947">
        <v>0</v>
      </c>
      <c r="AR2947" s="182">
        <v>0</v>
      </c>
      <c r="AS2947" s="183" t="s">
        <v>1885</v>
      </c>
      <c r="AT2947">
        <v>0</v>
      </c>
      <c r="AU2947">
        <v>0</v>
      </c>
      <c r="AV2947" s="182">
        <v>0</v>
      </c>
      <c r="AW2947" s="184">
        <v>0</v>
      </c>
      <c r="AX2947" s="183" t="s">
        <v>1884</v>
      </c>
      <c r="AY2947" s="184">
        <v>0</v>
      </c>
      <c r="AZ2947">
        <v>0</v>
      </c>
      <c r="BA2947">
        <v>0</v>
      </c>
      <c r="BB2947">
        <v>0</v>
      </c>
      <c r="BC2947" s="182">
        <v>0</v>
      </c>
      <c r="BD2947" t="s">
        <v>1886</v>
      </c>
      <c r="BE2947" t="s">
        <v>1886</v>
      </c>
      <c r="BF2947" t="s">
        <v>1886</v>
      </c>
      <c r="BG2947" s="181" t="s">
        <v>1886</v>
      </c>
      <c r="BH2947">
        <v>0</v>
      </c>
      <c r="BI2947" s="184">
        <v>0</v>
      </c>
      <c r="BJ2947" s="182">
        <v>0</v>
      </c>
      <c r="BK2947" s="181" t="s">
        <v>1886</v>
      </c>
      <c r="BL2947">
        <v>0</v>
      </c>
      <c r="BM2947">
        <v>0</v>
      </c>
      <c r="BN2947">
        <v>0</v>
      </c>
    </row>
    <row r="2948" spans="1:66" x14ac:dyDescent="0.25">
      <c r="A2948">
        <v>11343</v>
      </c>
      <c r="B2948" t="s">
        <v>1497</v>
      </c>
      <c r="C2948">
        <v>24</v>
      </c>
      <c r="D2948">
        <v>0</v>
      </c>
      <c r="E2948">
        <v>0</v>
      </c>
      <c r="F2948" t="s">
        <v>1884</v>
      </c>
      <c r="G2948" t="s">
        <v>1885</v>
      </c>
      <c r="H2948" t="s">
        <v>1884</v>
      </c>
      <c r="I2948" t="s">
        <v>1884</v>
      </c>
      <c r="J2948" t="s">
        <v>1884</v>
      </c>
      <c r="K2948" t="s">
        <v>1884</v>
      </c>
      <c r="L2948" t="s">
        <v>1884</v>
      </c>
      <c r="M2948" s="180">
        <v>46085</v>
      </c>
      <c r="N2948" t="s">
        <v>1886</v>
      </c>
      <c r="O2948" t="s">
        <v>1886</v>
      </c>
      <c r="P2948" t="s">
        <v>7196</v>
      </c>
      <c r="Q2948">
        <v>0</v>
      </c>
      <c r="R2948">
        <v>0</v>
      </c>
      <c r="S2948" t="s">
        <v>1886</v>
      </c>
      <c r="T2948" t="s">
        <v>1886</v>
      </c>
      <c r="U2948">
        <v>0</v>
      </c>
      <c r="V2948" t="s">
        <v>1886</v>
      </c>
      <c r="W2948">
        <v>0</v>
      </c>
      <c r="X2948">
        <v>0</v>
      </c>
      <c r="Y2948">
        <v>0</v>
      </c>
      <c r="Z2948" t="s">
        <v>1884</v>
      </c>
      <c r="AA2948" t="s">
        <v>1884</v>
      </c>
      <c r="AB2948" t="s">
        <v>1884</v>
      </c>
      <c r="AC2948">
        <v>0</v>
      </c>
      <c r="AD2948">
        <v>0</v>
      </c>
      <c r="AE2948">
        <v>0</v>
      </c>
      <c r="AF2948">
        <v>0</v>
      </c>
      <c r="AG2948" t="s">
        <v>1884</v>
      </c>
      <c r="AH2948" s="181" t="s">
        <v>1886</v>
      </c>
      <c r="AI2948" s="182">
        <v>240</v>
      </c>
      <c r="AJ2948" s="181" t="s">
        <v>7153</v>
      </c>
      <c r="AK2948" s="181" t="s">
        <v>1886</v>
      </c>
      <c r="AL2948" s="181" t="s">
        <v>1886</v>
      </c>
      <c r="AO2948" s="181"/>
      <c r="AQ2948">
        <v>0</v>
      </c>
      <c r="AR2948" s="182">
        <v>0</v>
      </c>
      <c r="AS2948" s="183" t="s">
        <v>1885</v>
      </c>
      <c r="AT2948">
        <v>0</v>
      </c>
      <c r="AU2948">
        <v>0</v>
      </c>
      <c r="AV2948" s="182">
        <v>0</v>
      </c>
      <c r="AW2948" s="184">
        <v>0</v>
      </c>
      <c r="AX2948" s="183" t="s">
        <v>1884</v>
      </c>
      <c r="AY2948" s="184">
        <v>0</v>
      </c>
      <c r="AZ2948">
        <v>0</v>
      </c>
      <c r="BA2948">
        <v>0</v>
      </c>
      <c r="BB2948">
        <v>0</v>
      </c>
      <c r="BC2948" s="182">
        <v>0</v>
      </c>
      <c r="BD2948" t="s">
        <v>1886</v>
      </c>
      <c r="BE2948" t="s">
        <v>1886</v>
      </c>
      <c r="BF2948" t="s">
        <v>1886</v>
      </c>
      <c r="BG2948" s="181" t="s">
        <v>1886</v>
      </c>
      <c r="BH2948">
        <v>0</v>
      </c>
      <c r="BI2948" s="184">
        <v>0</v>
      </c>
      <c r="BJ2948" s="182">
        <v>0</v>
      </c>
      <c r="BK2948" s="181" t="s">
        <v>1886</v>
      </c>
      <c r="BL2948">
        <v>0</v>
      </c>
      <c r="BM2948">
        <v>0</v>
      </c>
      <c r="BN2948">
        <v>0</v>
      </c>
    </row>
    <row r="2949" spans="1:66" x14ac:dyDescent="0.25">
      <c r="A2949">
        <v>11344</v>
      </c>
      <c r="B2949" t="s">
        <v>7197</v>
      </c>
      <c r="C2949">
        <v>12</v>
      </c>
      <c r="D2949">
        <v>0</v>
      </c>
      <c r="E2949">
        <v>0</v>
      </c>
      <c r="F2949" t="s">
        <v>1884</v>
      </c>
      <c r="G2949" t="s">
        <v>1885</v>
      </c>
      <c r="H2949" t="s">
        <v>1884</v>
      </c>
      <c r="I2949" t="s">
        <v>1884</v>
      </c>
      <c r="J2949" t="s">
        <v>1884</v>
      </c>
      <c r="K2949" t="s">
        <v>1884</v>
      </c>
      <c r="L2949" t="s">
        <v>1884</v>
      </c>
      <c r="M2949" s="180">
        <v>46085</v>
      </c>
      <c r="N2949" t="s">
        <v>1886</v>
      </c>
      <c r="O2949" t="s">
        <v>1886</v>
      </c>
      <c r="P2949" t="s">
        <v>7198</v>
      </c>
      <c r="Q2949">
        <v>0</v>
      </c>
      <c r="R2949">
        <v>0</v>
      </c>
      <c r="S2949" t="s">
        <v>1886</v>
      </c>
      <c r="T2949" t="s">
        <v>1886</v>
      </c>
      <c r="U2949">
        <v>0</v>
      </c>
      <c r="V2949" t="s">
        <v>1886</v>
      </c>
      <c r="W2949">
        <v>0</v>
      </c>
      <c r="X2949">
        <v>0</v>
      </c>
      <c r="Y2949">
        <v>0</v>
      </c>
      <c r="Z2949" t="s">
        <v>1884</v>
      </c>
      <c r="AA2949" t="s">
        <v>1884</v>
      </c>
      <c r="AB2949" t="s">
        <v>1884</v>
      </c>
      <c r="AC2949">
        <v>0</v>
      </c>
      <c r="AD2949">
        <v>0</v>
      </c>
      <c r="AE2949">
        <v>0</v>
      </c>
      <c r="AF2949">
        <v>0</v>
      </c>
      <c r="AG2949" t="s">
        <v>1884</v>
      </c>
      <c r="AH2949" s="181" t="s">
        <v>1886</v>
      </c>
      <c r="AI2949" s="182">
        <v>240</v>
      </c>
      <c r="AJ2949" s="181" t="s">
        <v>7153</v>
      </c>
      <c r="AK2949" s="181" t="s">
        <v>1886</v>
      </c>
      <c r="AL2949" s="181" t="s">
        <v>1886</v>
      </c>
      <c r="AO2949" s="181"/>
      <c r="AQ2949">
        <v>0</v>
      </c>
      <c r="AR2949" s="182">
        <v>0</v>
      </c>
      <c r="AS2949" s="183" t="s">
        <v>1884</v>
      </c>
      <c r="AT2949">
        <v>0</v>
      </c>
      <c r="AU2949">
        <v>0</v>
      </c>
      <c r="AV2949" s="182">
        <v>0</v>
      </c>
      <c r="AW2949" s="184">
        <v>0</v>
      </c>
      <c r="AX2949" s="183" t="s">
        <v>1884</v>
      </c>
      <c r="AY2949" s="184">
        <v>0</v>
      </c>
      <c r="AZ2949">
        <v>0</v>
      </c>
      <c r="BA2949">
        <v>0</v>
      </c>
      <c r="BB2949">
        <v>0</v>
      </c>
      <c r="BC2949" s="182">
        <v>0</v>
      </c>
      <c r="BD2949" t="s">
        <v>1886</v>
      </c>
      <c r="BE2949" t="s">
        <v>1886</v>
      </c>
      <c r="BF2949" t="s">
        <v>1886</v>
      </c>
      <c r="BG2949" s="181" t="s">
        <v>1886</v>
      </c>
      <c r="BH2949">
        <v>0</v>
      </c>
      <c r="BI2949" s="184">
        <v>0</v>
      </c>
      <c r="BJ2949" s="182">
        <v>0</v>
      </c>
      <c r="BK2949" s="181" t="s">
        <v>1886</v>
      </c>
      <c r="BL2949">
        <v>0</v>
      </c>
      <c r="BM2949">
        <v>0</v>
      </c>
      <c r="BN2949">
        <v>0</v>
      </c>
    </row>
    <row r="2950" spans="1:66" x14ac:dyDescent="0.25">
      <c r="A2950">
        <v>11345</v>
      </c>
      <c r="B2950" t="s">
        <v>7199</v>
      </c>
      <c r="C2950">
        <v>12</v>
      </c>
      <c r="D2950">
        <v>0</v>
      </c>
      <c r="E2950">
        <v>0</v>
      </c>
      <c r="F2950" t="s">
        <v>1884</v>
      </c>
      <c r="G2950" t="s">
        <v>1885</v>
      </c>
      <c r="H2950" t="s">
        <v>1884</v>
      </c>
      <c r="I2950" t="s">
        <v>1884</v>
      </c>
      <c r="J2950" t="s">
        <v>1884</v>
      </c>
      <c r="K2950" t="s">
        <v>1884</v>
      </c>
      <c r="L2950" t="s">
        <v>1884</v>
      </c>
      <c r="M2950" s="180">
        <v>46085</v>
      </c>
      <c r="N2950" t="s">
        <v>1886</v>
      </c>
      <c r="O2950" t="s">
        <v>1886</v>
      </c>
      <c r="P2950" t="s">
        <v>7200</v>
      </c>
      <c r="Q2950">
        <v>0</v>
      </c>
      <c r="R2950">
        <v>0</v>
      </c>
      <c r="S2950" t="s">
        <v>1886</v>
      </c>
      <c r="T2950" t="s">
        <v>1886</v>
      </c>
      <c r="U2950">
        <v>0</v>
      </c>
      <c r="V2950" t="s">
        <v>1886</v>
      </c>
      <c r="W2950">
        <v>0</v>
      </c>
      <c r="X2950">
        <v>0</v>
      </c>
      <c r="Y2950">
        <v>0</v>
      </c>
      <c r="Z2950" t="s">
        <v>1884</v>
      </c>
      <c r="AA2950" t="s">
        <v>1884</v>
      </c>
      <c r="AB2950" t="s">
        <v>1884</v>
      </c>
      <c r="AC2950">
        <v>0</v>
      </c>
      <c r="AD2950">
        <v>0</v>
      </c>
      <c r="AE2950">
        <v>0</v>
      </c>
      <c r="AF2950">
        <v>0</v>
      </c>
      <c r="AG2950" t="s">
        <v>1884</v>
      </c>
      <c r="AH2950" s="181" t="s">
        <v>1886</v>
      </c>
      <c r="AI2950" s="182">
        <v>240</v>
      </c>
      <c r="AJ2950" s="181" t="s">
        <v>7153</v>
      </c>
      <c r="AK2950" s="181" t="s">
        <v>1886</v>
      </c>
      <c r="AL2950" s="181" t="s">
        <v>1886</v>
      </c>
      <c r="AO2950" s="181"/>
      <c r="AQ2950">
        <v>0</v>
      </c>
      <c r="AR2950" s="182">
        <v>0</v>
      </c>
      <c r="AS2950" s="183" t="s">
        <v>1884</v>
      </c>
      <c r="AT2950">
        <v>0</v>
      </c>
      <c r="AU2950">
        <v>0</v>
      </c>
      <c r="AV2950" s="182">
        <v>0</v>
      </c>
      <c r="AW2950" s="184">
        <v>0</v>
      </c>
      <c r="AX2950" s="183" t="s">
        <v>1884</v>
      </c>
      <c r="AY2950" s="184">
        <v>0</v>
      </c>
      <c r="AZ2950">
        <v>0</v>
      </c>
      <c r="BA2950">
        <v>0</v>
      </c>
      <c r="BB2950">
        <v>0</v>
      </c>
      <c r="BC2950" s="182">
        <v>0</v>
      </c>
      <c r="BD2950" t="s">
        <v>1886</v>
      </c>
      <c r="BE2950" t="s">
        <v>1886</v>
      </c>
      <c r="BF2950" t="s">
        <v>1886</v>
      </c>
      <c r="BG2950" s="181" t="s">
        <v>1886</v>
      </c>
      <c r="BH2950">
        <v>0</v>
      </c>
      <c r="BI2950" s="184">
        <v>0</v>
      </c>
      <c r="BJ2950" s="182">
        <v>0</v>
      </c>
      <c r="BK2950" s="181" t="s">
        <v>1886</v>
      </c>
      <c r="BL2950">
        <v>0</v>
      </c>
      <c r="BM2950">
        <v>0</v>
      </c>
      <c r="BN2950">
        <v>0</v>
      </c>
    </row>
    <row r="2951" spans="1:66" x14ac:dyDescent="0.25">
      <c r="A2951">
        <v>11346</v>
      </c>
      <c r="B2951" t="s">
        <v>935</v>
      </c>
      <c r="C2951">
        <v>12</v>
      </c>
      <c r="D2951">
        <v>0</v>
      </c>
      <c r="E2951">
        <v>0</v>
      </c>
      <c r="F2951" t="s">
        <v>1884</v>
      </c>
      <c r="G2951" t="s">
        <v>1885</v>
      </c>
      <c r="H2951" t="s">
        <v>1884</v>
      </c>
      <c r="I2951" t="s">
        <v>1884</v>
      </c>
      <c r="J2951" t="s">
        <v>1884</v>
      </c>
      <c r="K2951" t="s">
        <v>1884</v>
      </c>
      <c r="L2951" t="s">
        <v>1884</v>
      </c>
      <c r="M2951" s="180">
        <v>46085</v>
      </c>
      <c r="N2951" t="s">
        <v>1886</v>
      </c>
      <c r="O2951" t="s">
        <v>1886</v>
      </c>
      <c r="P2951" t="s">
        <v>7201</v>
      </c>
      <c r="Q2951">
        <v>0</v>
      </c>
      <c r="R2951">
        <v>0</v>
      </c>
      <c r="S2951" t="s">
        <v>1886</v>
      </c>
      <c r="T2951" t="s">
        <v>1886</v>
      </c>
      <c r="U2951">
        <v>0</v>
      </c>
      <c r="V2951" t="s">
        <v>1886</v>
      </c>
      <c r="W2951">
        <v>0</v>
      </c>
      <c r="X2951">
        <v>0</v>
      </c>
      <c r="Y2951">
        <v>0</v>
      </c>
      <c r="Z2951" t="s">
        <v>1884</v>
      </c>
      <c r="AA2951" t="s">
        <v>1884</v>
      </c>
      <c r="AB2951" t="s">
        <v>1884</v>
      </c>
      <c r="AC2951">
        <v>0</v>
      </c>
      <c r="AD2951">
        <v>0</v>
      </c>
      <c r="AE2951">
        <v>0</v>
      </c>
      <c r="AF2951">
        <v>0</v>
      </c>
      <c r="AG2951" t="s">
        <v>1884</v>
      </c>
      <c r="AH2951" s="181" t="s">
        <v>1886</v>
      </c>
      <c r="AI2951" s="182">
        <v>240</v>
      </c>
      <c r="AJ2951" s="181" t="s">
        <v>7153</v>
      </c>
      <c r="AK2951" s="181" t="s">
        <v>1886</v>
      </c>
      <c r="AL2951" s="181" t="s">
        <v>1886</v>
      </c>
      <c r="AO2951" s="181"/>
      <c r="AQ2951">
        <v>0</v>
      </c>
      <c r="AR2951" s="182">
        <v>0</v>
      </c>
      <c r="AS2951" s="183" t="s">
        <v>1885</v>
      </c>
      <c r="AT2951">
        <v>0</v>
      </c>
      <c r="AU2951">
        <v>0</v>
      </c>
      <c r="AV2951" s="182">
        <v>0</v>
      </c>
      <c r="AW2951" s="184">
        <v>0</v>
      </c>
      <c r="AX2951" s="183" t="s">
        <v>1884</v>
      </c>
      <c r="AY2951" s="184">
        <v>0</v>
      </c>
      <c r="AZ2951">
        <v>0</v>
      </c>
      <c r="BA2951">
        <v>0</v>
      </c>
      <c r="BB2951">
        <v>0</v>
      </c>
      <c r="BC2951" s="182">
        <v>0</v>
      </c>
      <c r="BD2951" t="s">
        <v>1886</v>
      </c>
      <c r="BE2951" t="s">
        <v>1886</v>
      </c>
      <c r="BF2951" t="s">
        <v>1886</v>
      </c>
      <c r="BG2951" s="181" t="s">
        <v>1886</v>
      </c>
      <c r="BH2951">
        <v>0</v>
      </c>
      <c r="BI2951" s="184">
        <v>0</v>
      </c>
      <c r="BJ2951" s="182">
        <v>0</v>
      </c>
      <c r="BK2951" s="181" t="s">
        <v>1886</v>
      </c>
      <c r="BL2951">
        <v>0</v>
      </c>
      <c r="BM2951">
        <v>0</v>
      </c>
      <c r="BN2951">
        <v>0</v>
      </c>
    </row>
    <row r="2952" spans="1:66" x14ac:dyDescent="0.25">
      <c r="A2952">
        <v>11347</v>
      </c>
      <c r="B2952" t="s">
        <v>7202</v>
      </c>
      <c r="C2952">
        <v>12</v>
      </c>
      <c r="D2952">
        <v>0</v>
      </c>
      <c r="E2952">
        <v>0</v>
      </c>
      <c r="F2952" t="s">
        <v>1884</v>
      </c>
      <c r="G2952" t="s">
        <v>1885</v>
      </c>
      <c r="H2952" t="s">
        <v>1884</v>
      </c>
      <c r="I2952" t="s">
        <v>1884</v>
      </c>
      <c r="J2952" t="s">
        <v>1884</v>
      </c>
      <c r="K2952" t="s">
        <v>1884</v>
      </c>
      <c r="L2952" t="s">
        <v>1884</v>
      </c>
      <c r="M2952" s="180">
        <v>46085</v>
      </c>
      <c r="N2952" t="s">
        <v>1886</v>
      </c>
      <c r="O2952" t="s">
        <v>1886</v>
      </c>
      <c r="P2952" t="s">
        <v>7203</v>
      </c>
      <c r="Q2952">
        <v>0</v>
      </c>
      <c r="R2952">
        <v>0</v>
      </c>
      <c r="S2952" t="s">
        <v>1886</v>
      </c>
      <c r="T2952" t="s">
        <v>1886</v>
      </c>
      <c r="U2952">
        <v>0</v>
      </c>
      <c r="V2952" t="s">
        <v>1886</v>
      </c>
      <c r="W2952">
        <v>0</v>
      </c>
      <c r="X2952">
        <v>0</v>
      </c>
      <c r="Y2952">
        <v>0</v>
      </c>
      <c r="Z2952" t="s">
        <v>1884</v>
      </c>
      <c r="AA2952" t="s">
        <v>1884</v>
      </c>
      <c r="AB2952" t="s">
        <v>1884</v>
      </c>
      <c r="AC2952">
        <v>0</v>
      </c>
      <c r="AD2952">
        <v>0</v>
      </c>
      <c r="AE2952">
        <v>0</v>
      </c>
      <c r="AF2952">
        <v>0</v>
      </c>
      <c r="AG2952" t="s">
        <v>1884</v>
      </c>
      <c r="AH2952" s="181" t="s">
        <v>1886</v>
      </c>
      <c r="AI2952" s="182">
        <v>240</v>
      </c>
      <c r="AJ2952" s="181" t="s">
        <v>7153</v>
      </c>
      <c r="AK2952" s="181" t="s">
        <v>1886</v>
      </c>
      <c r="AL2952" s="181" t="s">
        <v>1886</v>
      </c>
      <c r="AO2952" s="181"/>
      <c r="AQ2952">
        <v>0</v>
      </c>
      <c r="AR2952" s="182">
        <v>0</v>
      </c>
      <c r="AS2952" s="183" t="s">
        <v>1884</v>
      </c>
      <c r="AT2952">
        <v>0</v>
      </c>
      <c r="AU2952">
        <v>0</v>
      </c>
      <c r="AV2952" s="182">
        <v>0</v>
      </c>
      <c r="AW2952" s="184">
        <v>0</v>
      </c>
      <c r="AX2952" s="183" t="s">
        <v>1884</v>
      </c>
      <c r="AY2952" s="184">
        <v>0</v>
      </c>
      <c r="AZ2952">
        <v>0</v>
      </c>
      <c r="BA2952">
        <v>0</v>
      </c>
      <c r="BB2952">
        <v>0</v>
      </c>
      <c r="BC2952" s="182">
        <v>0</v>
      </c>
      <c r="BD2952" t="s">
        <v>1886</v>
      </c>
      <c r="BE2952" t="s">
        <v>1886</v>
      </c>
      <c r="BF2952" t="s">
        <v>1886</v>
      </c>
      <c r="BG2952" s="181" t="s">
        <v>1886</v>
      </c>
      <c r="BH2952">
        <v>0</v>
      </c>
      <c r="BI2952" s="184">
        <v>0</v>
      </c>
      <c r="BJ2952" s="182">
        <v>0</v>
      </c>
      <c r="BK2952" s="181" t="s">
        <v>1886</v>
      </c>
      <c r="BL2952">
        <v>0</v>
      </c>
      <c r="BM2952">
        <v>0</v>
      </c>
      <c r="BN2952">
        <v>0</v>
      </c>
    </row>
    <row r="2953" spans="1:66" x14ac:dyDescent="0.25">
      <c r="A2953">
        <v>11348</v>
      </c>
      <c r="B2953" t="s">
        <v>7204</v>
      </c>
      <c r="C2953">
        <v>12</v>
      </c>
      <c r="D2953">
        <v>0</v>
      </c>
      <c r="E2953">
        <v>0</v>
      </c>
      <c r="F2953" t="s">
        <v>1884</v>
      </c>
      <c r="G2953" t="s">
        <v>1885</v>
      </c>
      <c r="H2953" t="s">
        <v>1884</v>
      </c>
      <c r="I2953" t="s">
        <v>1884</v>
      </c>
      <c r="J2953" t="s">
        <v>1884</v>
      </c>
      <c r="K2953" t="s">
        <v>1884</v>
      </c>
      <c r="L2953" t="s">
        <v>1884</v>
      </c>
      <c r="M2953" s="180">
        <v>46085</v>
      </c>
      <c r="N2953" t="s">
        <v>1886</v>
      </c>
      <c r="O2953" t="s">
        <v>1886</v>
      </c>
      <c r="P2953" t="s">
        <v>7205</v>
      </c>
      <c r="Q2953">
        <v>0</v>
      </c>
      <c r="R2953">
        <v>0</v>
      </c>
      <c r="S2953" t="s">
        <v>1886</v>
      </c>
      <c r="T2953" t="s">
        <v>1886</v>
      </c>
      <c r="U2953">
        <v>0</v>
      </c>
      <c r="V2953" t="s">
        <v>1886</v>
      </c>
      <c r="W2953">
        <v>0</v>
      </c>
      <c r="X2953">
        <v>0</v>
      </c>
      <c r="Y2953">
        <v>0</v>
      </c>
      <c r="Z2953" t="s">
        <v>1884</v>
      </c>
      <c r="AA2953" t="s">
        <v>1884</v>
      </c>
      <c r="AB2953" t="s">
        <v>1884</v>
      </c>
      <c r="AC2953">
        <v>0</v>
      </c>
      <c r="AD2953">
        <v>0</v>
      </c>
      <c r="AE2953">
        <v>0</v>
      </c>
      <c r="AF2953">
        <v>0</v>
      </c>
      <c r="AG2953" t="s">
        <v>1884</v>
      </c>
      <c r="AH2953" s="181" t="s">
        <v>1886</v>
      </c>
      <c r="AI2953" s="182">
        <v>240</v>
      </c>
      <c r="AJ2953" s="181" t="s">
        <v>7153</v>
      </c>
      <c r="AK2953" s="181" t="s">
        <v>1886</v>
      </c>
      <c r="AL2953" s="181" t="s">
        <v>1886</v>
      </c>
      <c r="AO2953" s="181"/>
      <c r="AQ2953">
        <v>0</v>
      </c>
      <c r="AR2953" s="182">
        <v>0</v>
      </c>
      <c r="AS2953" s="183" t="s">
        <v>1884</v>
      </c>
      <c r="AT2953">
        <v>0</v>
      </c>
      <c r="AU2953">
        <v>0</v>
      </c>
      <c r="AV2953" s="182">
        <v>0</v>
      </c>
      <c r="AW2953" s="184">
        <v>0</v>
      </c>
      <c r="AX2953" s="183" t="s">
        <v>1884</v>
      </c>
      <c r="AY2953" s="184">
        <v>0</v>
      </c>
      <c r="AZ2953">
        <v>0</v>
      </c>
      <c r="BA2953">
        <v>0</v>
      </c>
      <c r="BB2953">
        <v>0</v>
      </c>
      <c r="BC2953" s="182">
        <v>0</v>
      </c>
      <c r="BD2953" t="s">
        <v>1886</v>
      </c>
      <c r="BE2953" t="s">
        <v>1886</v>
      </c>
      <c r="BF2953" t="s">
        <v>1886</v>
      </c>
      <c r="BG2953" s="181" t="s">
        <v>1886</v>
      </c>
      <c r="BH2953">
        <v>0</v>
      </c>
      <c r="BI2953" s="184">
        <v>0</v>
      </c>
      <c r="BJ2953" s="182">
        <v>0</v>
      </c>
      <c r="BK2953" s="181" t="s">
        <v>1886</v>
      </c>
      <c r="BL2953">
        <v>0</v>
      </c>
      <c r="BM2953">
        <v>0</v>
      </c>
      <c r="BN2953">
        <v>0</v>
      </c>
    </row>
    <row r="2954" spans="1:66" x14ac:dyDescent="0.25">
      <c r="A2954">
        <v>11349</v>
      </c>
      <c r="B2954" t="s">
        <v>7206</v>
      </c>
      <c r="C2954">
        <v>12</v>
      </c>
      <c r="D2954">
        <v>0</v>
      </c>
      <c r="E2954">
        <v>0</v>
      </c>
      <c r="F2954" t="s">
        <v>1884</v>
      </c>
      <c r="G2954" t="s">
        <v>1885</v>
      </c>
      <c r="H2954" t="s">
        <v>1884</v>
      </c>
      <c r="I2954" t="s">
        <v>1884</v>
      </c>
      <c r="J2954" t="s">
        <v>1884</v>
      </c>
      <c r="K2954" t="s">
        <v>1884</v>
      </c>
      <c r="L2954" t="s">
        <v>1884</v>
      </c>
      <c r="M2954" s="180">
        <v>46085</v>
      </c>
      <c r="N2954" t="s">
        <v>1886</v>
      </c>
      <c r="O2954" t="s">
        <v>1886</v>
      </c>
      <c r="P2954" t="s">
        <v>7207</v>
      </c>
      <c r="Q2954">
        <v>0</v>
      </c>
      <c r="R2954">
        <v>0</v>
      </c>
      <c r="S2954" t="s">
        <v>1886</v>
      </c>
      <c r="T2954" t="s">
        <v>1886</v>
      </c>
      <c r="U2954">
        <v>0</v>
      </c>
      <c r="V2954" t="s">
        <v>1886</v>
      </c>
      <c r="W2954">
        <v>0</v>
      </c>
      <c r="X2954">
        <v>0</v>
      </c>
      <c r="Y2954">
        <v>0</v>
      </c>
      <c r="Z2954" t="s">
        <v>1884</v>
      </c>
      <c r="AA2954" t="s">
        <v>1884</v>
      </c>
      <c r="AB2954" t="s">
        <v>1884</v>
      </c>
      <c r="AC2954">
        <v>0</v>
      </c>
      <c r="AD2954">
        <v>0</v>
      </c>
      <c r="AE2954">
        <v>0</v>
      </c>
      <c r="AF2954">
        <v>0</v>
      </c>
      <c r="AG2954" t="s">
        <v>1884</v>
      </c>
      <c r="AH2954" s="181" t="s">
        <v>1886</v>
      </c>
      <c r="AI2954" s="182">
        <v>240</v>
      </c>
      <c r="AJ2954" s="181" t="s">
        <v>7153</v>
      </c>
      <c r="AK2954" s="181" t="s">
        <v>1886</v>
      </c>
      <c r="AL2954" s="181" t="s">
        <v>1886</v>
      </c>
      <c r="AO2954" s="181"/>
      <c r="AQ2954">
        <v>0</v>
      </c>
      <c r="AR2954" s="182">
        <v>0</v>
      </c>
      <c r="AS2954" s="183" t="s">
        <v>1884</v>
      </c>
      <c r="AT2954">
        <v>0</v>
      </c>
      <c r="AU2954">
        <v>0</v>
      </c>
      <c r="AV2954" s="182">
        <v>0</v>
      </c>
      <c r="AW2954" s="184">
        <v>0</v>
      </c>
      <c r="AX2954" s="183" t="s">
        <v>1884</v>
      </c>
      <c r="AY2954" s="184">
        <v>0</v>
      </c>
      <c r="AZ2954">
        <v>0</v>
      </c>
      <c r="BA2954">
        <v>0</v>
      </c>
      <c r="BB2954">
        <v>0</v>
      </c>
      <c r="BC2954" s="182">
        <v>0</v>
      </c>
      <c r="BD2954" t="s">
        <v>1886</v>
      </c>
      <c r="BE2954" t="s">
        <v>1886</v>
      </c>
      <c r="BF2954" t="s">
        <v>1886</v>
      </c>
      <c r="BG2954" s="181" t="s">
        <v>1886</v>
      </c>
      <c r="BH2954">
        <v>0</v>
      </c>
      <c r="BI2954" s="184">
        <v>0</v>
      </c>
      <c r="BJ2954" s="182">
        <v>0</v>
      </c>
      <c r="BK2954" s="181" t="s">
        <v>1886</v>
      </c>
      <c r="BL2954">
        <v>0</v>
      </c>
      <c r="BM2954">
        <v>0</v>
      </c>
      <c r="BN2954">
        <v>0</v>
      </c>
    </row>
    <row r="2955" spans="1:66" x14ac:dyDescent="0.25">
      <c r="A2955">
        <v>11350</v>
      </c>
      <c r="B2955" t="s">
        <v>7208</v>
      </c>
      <c r="C2955">
        <v>12</v>
      </c>
      <c r="D2955">
        <v>0</v>
      </c>
      <c r="E2955">
        <v>0</v>
      </c>
      <c r="F2955" t="s">
        <v>1884</v>
      </c>
      <c r="G2955" t="s">
        <v>1885</v>
      </c>
      <c r="H2955" t="s">
        <v>1884</v>
      </c>
      <c r="I2955" t="s">
        <v>1884</v>
      </c>
      <c r="J2955" t="s">
        <v>1884</v>
      </c>
      <c r="K2955" t="s">
        <v>1884</v>
      </c>
      <c r="L2955" t="s">
        <v>1884</v>
      </c>
      <c r="M2955" s="180">
        <v>46085</v>
      </c>
      <c r="N2955" t="s">
        <v>1886</v>
      </c>
      <c r="O2955" t="s">
        <v>1886</v>
      </c>
      <c r="P2955" t="s">
        <v>7209</v>
      </c>
      <c r="Q2955">
        <v>0</v>
      </c>
      <c r="R2955">
        <v>0</v>
      </c>
      <c r="S2955" t="s">
        <v>1886</v>
      </c>
      <c r="T2955" t="s">
        <v>1886</v>
      </c>
      <c r="U2955">
        <v>0</v>
      </c>
      <c r="V2955" t="s">
        <v>1886</v>
      </c>
      <c r="W2955">
        <v>0</v>
      </c>
      <c r="X2955">
        <v>0</v>
      </c>
      <c r="Y2955">
        <v>0</v>
      </c>
      <c r="Z2955" t="s">
        <v>1884</v>
      </c>
      <c r="AA2955" t="s">
        <v>1884</v>
      </c>
      <c r="AB2955" t="s">
        <v>1884</v>
      </c>
      <c r="AC2955">
        <v>0</v>
      </c>
      <c r="AD2955">
        <v>0</v>
      </c>
      <c r="AE2955">
        <v>0</v>
      </c>
      <c r="AF2955">
        <v>0</v>
      </c>
      <c r="AG2955" t="s">
        <v>1884</v>
      </c>
      <c r="AH2955" s="181" t="s">
        <v>1886</v>
      </c>
      <c r="AI2955" s="182">
        <v>240</v>
      </c>
      <c r="AJ2955" s="181" t="s">
        <v>7153</v>
      </c>
      <c r="AK2955" s="181" t="s">
        <v>1886</v>
      </c>
      <c r="AL2955" s="181" t="s">
        <v>1886</v>
      </c>
      <c r="AO2955" s="181"/>
      <c r="AQ2955">
        <v>0</v>
      </c>
      <c r="AR2955" s="182">
        <v>0</v>
      </c>
      <c r="AS2955" s="183" t="s">
        <v>1884</v>
      </c>
      <c r="AT2955">
        <v>0</v>
      </c>
      <c r="AU2955">
        <v>0</v>
      </c>
      <c r="AV2955" s="182">
        <v>0</v>
      </c>
      <c r="AW2955" s="184">
        <v>0</v>
      </c>
      <c r="AX2955" s="183" t="s">
        <v>1884</v>
      </c>
      <c r="AY2955" s="184">
        <v>0</v>
      </c>
      <c r="AZ2955">
        <v>0</v>
      </c>
      <c r="BA2955">
        <v>0</v>
      </c>
      <c r="BB2955">
        <v>0</v>
      </c>
      <c r="BC2955" s="182">
        <v>0</v>
      </c>
      <c r="BD2955" t="s">
        <v>1886</v>
      </c>
      <c r="BE2955" t="s">
        <v>1886</v>
      </c>
      <c r="BF2955" t="s">
        <v>1886</v>
      </c>
      <c r="BG2955" s="181" t="s">
        <v>1886</v>
      </c>
      <c r="BH2955">
        <v>0</v>
      </c>
      <c r="BI2955" s="184">
        <v>0</v>
      </c>
      <c r="BJ2955" s="182">
        <v>0</v>
      </c>
      <c r="BK2955" s="181" t="s">
        <v>1886</v>
      </c>
      <c r="BL2955">
        <v>0</v>
      </c>
      <c r="BM2955">
        <v>0</v>
      </c>
      <c r="BN2955">
        <v>0</v>
      </c>
    </row>
    <row r="2956" spans="1:66" x14ac:dyDescent="0.25">
      <c r="A2956">
        <v>11351</v>
      </c>
      <c r="B2956" t="s">
        <v>7210</v>
      </c>
      <c r="C2956">
        <v>12</v>
      </c>
      <c r="D2956">
        <v>0</v>
      </c>
      <c r="E2956">
        <v>0</v>
      </c>
      <c r="F2956" t="s">
        <v>1884</v>
      </c>
      <c r="G2956" t="s">
        <v>1885</v>
      </c>
      <c r="H2956" t="s">
        <v>1884</v>
      </c>
      <c r="I2956" t="s">
        <v>1884</v>
      </c>
      <c r="J2956" t="s">
        <v>1884</v>
      </c>
      <c r="K2956" t="s">
        <v>1884</v>
      </c>
      <c r="L2956" t="s">
        <v>1884</v>
      </c>
      <c r="M2956" s="180">
        <v>46085</v>
      </c>
      <c r="N2956" t="s">
        <v>1886</v>
      </c>
      <c r="O2956" t="s">
        <v>1886</v>
      </c>
      <c r="P2956" t="s">
        <v>7211</v>
      </c>
      <c r="Q2956">
        <v>0</v>
      </c>
      <c r="R2956">
        <v>0</v>
      </c>
      <c r="S2956" t="s">
        <v>1886</v>
      </c>
      <c r="T2956" t="s">
        <v>1886</v>
      </c>
      <c r="U2956">
        <v>0</v>
      </c>
      <c r="V2956" t="s">
        <v>1886</v>
      </c>
      <c r="W2956">
        <v>0</v>
      </c>
      <c r="X2956">
        <v>0</v>
      </c>
      <c r="Y2956">
        <v>0</v>
      </c>
      <c r="Z2956" t="s">
        <v>1884</v>
      </c>
      <c r="AA2956" t="s">
        <v>1884</v>
      </c>
      <c r="AB2956" t="s">
        <v>1884</v>
      </c>
      <c r="AC2956">
        <v>0</v>
      </c>
      <c r="AD2956">
        <v>0</v>
      </c>
      <c r="AE2956">
        <v>0</v>
      </c>
      <c r="AF2956">
        <v>0</v>
      </c>
      <c r="AG2956" t="s">
        <v>1884</v>
      </c>
      <c r="AH2956" s="181" t="s">
        <v>1886</v>
      </c>
      <c r="AI2956" s="182">
        <v>240</v>
      </c>
      <c r="AJ2956" s="181" t="s">
        <v>7153</v>
      </c>
      <c r="AK2956" s="181" t="s">
        <v>1886</v>
      </c>
      <c r="AL2956" s="181" t="s">
        <v>1886</v>
      </c>
      <c r="AO2956" s="181"/>
      <c r="AQ2956">
        <v>0</v>
      </c>
      <c r="AR2956" s="182">
        <v>0</v>
      </c>
      <c r="AS2956" s="183" t="s">
        <v>1884</v>
      </c>
      <c r="AT2956">
        <v>0</v>
      </c>
      <c r="AU2956">
        <v>0</v>
      </c>
      <c r="AV2956" s="182">
        <v>0</v>
      </c>
      <c r="AW2956" s="184">
        <v>0</v>
      </c>
      <c r="AX2956" s="183" t="s">
        <v>1884</v>
      </c>
      <c r="AY2956" s="184">
        <v>0</v>
      </c>
      <c r="AZ2956">
        <v>0</v>
      </c>
      <c r="BA2956">
        <v>0</v>
      </c>
      <c r="BB2956">
        <v>0</v>
      </c>
      <c r="BC2956" s="182">
        <v>0</v>
      </c>
      <c r="BD2956" t="s">
        <v>1886</v>
      </c>
      <c r="BE2956" t="s">
        <v>1886</v>
      </c>
      <c r="BF2956" t="s">
        <v>1886</v>
      </c>
      <c r="BG2956" s="181" t="s">
        <v>1886</v>
      </c>
      <c r="BH2956">
        <v>0</v>
      </c>
      <c r="BI2956" s="184">
        <v>0</v>
      </c>
      <c r="BJ2956" s="182">
        <v>0</v>
      </c>
      <c r="BK2956" s="181" t="s">
        <v>1886</v>
      </c>
      <c r="BL2956">
        <v>0</v>
      </c>
      <c r="BM2956">
        <v>0</v>
      </c>
      <c r="BN2956">
        <v>0</v>
      </c>
    </row>
    <row r="2957" spans="1:66" x14ac:dyDescent="0.25">
      <c r="A2957">
        <v>11352</v>
      </c>
      <c r="B2957" t="s">
        <v>1537</v>
      </c>
      <c r="C2957">
        <v>12</v>
      </c>
      <c r="D2957">
        <v>0</v>
      </c>
      <c r="E2957">
        <v>0</v>
      </c>
      <c r="F2957" t="s">
        <v>1884</v>
      </c>
      <c r="G2957" t="s">
        <v>1885</v>
      </c>
      <c r="H2957" t="s">
        <v>1884</v>
      </c>
      <c r="I2957" t="s">
        <v>1884</v>
      </c>
      <c r="J2957" t="s">
        <v>1884</v>
      </c>
      <c r="K2957" t="s">
        <v>1884</v>
      </c>
      <c r="L2957" t="s">
        <v>1884</v>
      </c>
      <c r="M2957" s="180">
        <v>46085</v>
      </c>
      <c r="N2957" t="s">
        <v>1886</v>
      </c>
      <c r="O2957" t="s">
        <v>1886</v>
      </c>
      <c r="P2957" t="s">
        <v>7212</v>
      </c>
      <c r="Q2957">
        <v>0</v>
      </c>
      <c r="R2957">
        <v>0</v>
      </c>
      <c r="S2957" t="s">
        <v>1886</v>
      </c>
      <c r="T2957" t="s">
        <v>1886</v>
      </c>
      <c r="U2957">
        <v>0</v>
      </c>
      <c r="V2957" t="s">
        <v>1886</v>
      </c>
      <c r="W2957">
        <v>0</v>
      </c>
      <c r="X2957">
        <v>0</v>
      </c>
      <c r="Y2957">
        <v>0</v>
      </c>
      <c r="Z2957" t="s">
        <v>1884</v>
      </c>
      <c r="AA2957" t="s">
        <v>1884</v>
      </c>
      <c r="AB2957" t="s">
        <v>1884</v>
      </c>
      <c r="AC2957">
        <v>0</v>
      </c>
      <c r="AD2957">
        <v>0</v>
      </c>
      <c r="AE2957">
        <v>0</v>
      </c>
      <c r="AF2957">
        <v>0</v>
      </c>
      <c r="AG2957" t="s">
        <v>1884</v>
      </c>
      <c r="AH2957" s="181" t="s">
        <v>1886</v>
      </c>
      <c r="AI2957" s="182">
        <v>240</v>
      </c>
      <c r="AJ2957" s="181" t="s">
        <v>7153</v>
      </c>
      <c r="AK2957" s="181" t="s">
        <v>1886</v>
      </c>
      <c r="AL2957" s="181" t="s">
        <v>1886</v>
      </c>
      <c r="AO2957" s="181"/>
      <c r="AQ2957">
        <v>0</v>
      </c>
      <c r="AR2957" s="182">
        <v>0</v>
      </c>
      <c r="AS2957" s="183" t="s">
        <v>1884</v>
      </c>
      <c r="AT2957">
        <v>0</v>
      </c>
      <c r="AU2957">
        <v>0</v>
      </c>
      <c r="AV2957" s="182">
        <v>0</v>
      </c>
      <c r="AW2957" s="184">
        <v>0</v>
      </c>
      <c r="AX2957" s="183" t="s">
        <v>1884</v>
      </c>
      <c r="AY2957" s="184">
        <v>0</v>
      </c>
      <c r="AZ2957">
        <v>0</v>
      </c>
      <c r="BA2957">
        <v>0</v>
      </c>
      <c r="BB2957">
        <v>0</v>
      </c>
      <c r="BC2957" s="182">
        <v>0</v>
      </c>
      <c r="BD2957" t="s">
        <v>1886</v>
      </c>
      <c r="BE2957" t="s">
        <v>1886</v>
      </c>
      <c r="BF2957" t="s">
        <v>1886</v>
      </c>
      <c r="BG2957" s="181" t="s">
        <v>1886</v>
      </c>
      <c r="BH2957">
        <v>0</v>
      </c>
      <c r="BI2957" s="184">
        <v>0</v>
      </c>
      <c r="BJ2957" s="182">
        <v>0</v>
      </c>
      <c r="BK2957" s="181" t="s">
        <v>1886</v>
      </c>
      <c r="BL2957">
        <v>0</v>
      </c>
      <c r="BM2957">
        <v>0</v>
      </c>
      <c r="BN2957">
        <v>0</v>
      </c>
    </row>
    <row r="2958" spans="1:66" x14ac:dyDescent="0.25">
      <c r="A2958">
        <v>11353</v>
      </c>
      <c r="B2958" t="s">
        <v>1539</v>
      </c>
      <c r="C2958">
        <v>12</v>
      </c>
      <c r="D2958">
        <v>0</v>
      </c>
      <c r="E2958">
        <v>0</v>
      </c>
      <c r="F2958" t="s">
        <v>1884</v>
      </c>
      <c r="G2958" t="s">
        <v>1885</v>
      </c>
      <c r="H2958" t="s">
        <v>1884</v>
      </c>
      <c r="I2958" t="s">
        <v>1884</v>
      </c>
      <c r="J2958" t="s">
        <v>1884</v>
      </c>
      <c r="K2958" t="s">
        <v>1884</v>
      </c>
      <c r="L2958" t="s">
        <v>1884</v>
      </c>
      <c r="M2958" s="180">
        <v>46085</v>
      </c>
      <c r="N2958" t="s">
        <v>1886</v>
      </c>
      <c r="O2958" t="s">
        <v>1886</v>
      </c>
      <c r="P2958" t="s">
        <v>7213</v>
      </c>
      <c r="Q2958">
        <v>0</v>
      </c>
      <c r="R2958">
        <v>0</v>
      </c>
      <c r="S2958" t="s">
        <v>1886</v>
      </c>
      <c r="T2958" t="s">
        <v>1886</v>
      </c>
      <c r="U2958">
        <v>0</v>
      </c>
      <c r="V2958" t="s">
        <v>1886</v>
      </c>
      <c r="W2958">
        <v>0</v>
      </c>
      <c r="X2958">
        <v>0</v>
      </c>
      <c r="Y2958">
        <v>0</v>
      </c>
      <c r="Z2958" t="s">
        <v>1884</v>
      </c>
      <c r="AA2958" t="s">
        <v>1884</v>
      </c>
      <c r="AB2958" t="s">
        <v>1884</v>
      </c>
      <c r="AC2958">
        <v>0</v>
      </c>
      <c r="AD2958">
        <v>0</v>
      </c>
      <c r="AE2958">
        <v>0</v>
      </c>
      <c r="AF2958">
        <v>0</v>
      </c>
      <c r="AG2958" t="s">
        <v>1884</v>
      </c>
      <c r="AH2958" s="181" t="s">
        <v>1886</v>
      </c>
      <c r="AI2958" s="182">
        <v>240</v>
      </c>
      <c r="AJ2958" s="181" t="s">
        <v>7153</v>
      </c>
      <c r="AK2958" s="181" t="s">
        <v>1886</v>
      </c>
      <c r="AL2958" s="181" t="s">
        <v>1886</v>
      </c>
      <c r="AO2958" s="181"/>
      <c r="AQ2958">
        <v>0</v>
      </c>
      <c r="AR2958" s="182">
        <v>0</v>
      </c>
      <c r="AS2958" s="183" t="s">
        <v>1884</v>
      </c>
      <c r="AT2958">
        <v>0</v>
      </c>
      <c r="AU2958">
        <v>0</v>
      </c>
      <c r="AV2958" s="182">
        <v>0</v>
      </c>
      <c r="AW2958" s="184">
        <v>0</v>
      </c>
      <c r="AX2958" s="183" t="s">
        <v>1884</v>
      </c>
      <c r="AY2958" s="184">
        <v>0</v>
      </c>
      <c r="AZ2958">
        <v>0</v>
      </c>
      <c r="BA2958">
        <v>0</v>
      </c>
      <c r="BB2958">
        <v>0</v>
      </c>
      <c r="BC2958" s="182">
        <v>0</v>
      </c>
      <c r="BD2958" t="s">
        <v>1886</v>
      </c>
      <c r="BE2958" t="s">
        <v>1886</v>
      </c>
      <c r="BF2958" t="s">
        <v>1886</v>
      </c>
      <c r="BG2958" s="181" t="s">
        <v>1886</v>
      </c>
      <c r="BH2958">
        <v>0</v>
      </c>
      <c r="BI2958" s="184">
        <v>0</v>
      </c>
      <c r="BJ2958" s="182">
        <v>0</v>
      </c>
      <c r="BK2958" s="181" t="s">
        <v>1886</v>
      </c>
      <c r="BL2958">
        <v>0</v>
      </c>
      <c r="BM2958">
        <v>0</v>
      </c>
      <c r="BN2958">
        <v>0</v>
      </c>
    </row>
    <row r="2959" spans="1:66" x14ac:dyDescent="0.25">
      <c r="A2959">
        <v>11354</v>
      </c>
      <c r="B2959" t="s">
        <v>1499</v>
      </c>
      <c r="C2959">
        <v>12</v>
      </c>
      <c r="D2959">
        <v>0</v>
      </c>
      <c r="E2959">
        <v>0</v>
      </c>
      <c r="F2959" t="s">
        <v>1884</v>
      </c>
      <c r="G2959" t="s">
        <v>1885</v>
      </c>
      <c r="H2959" t="s">
        <v>1884</v>
      </c>
      <c r="I2959" t="s">
        <v>1884</v>
      </c>
      <c r="J2959" t="s">
        <v>1884</v>
      </c>
      <c r="K2959" t="s">
        <v>1884</v>
      </c>
      <c r="L2959" t="s">
        <v>1884</v>
      </c>
      <c r="M2959" s="180">
        <v>46085</v>
      </c>
      <c r="N2959" t="s">
        <v>1886</v>
      </c>
      <c r="O2959" t="s">
        <v>1886</v>
      </c>
      <c r="P2959" t="s">
        <v>7214</v>
      </c>
      <c r="Q2959">
        <v>0</v>
      </c>
      <c r="R2959">
        <v>0</v>
      </c>
      <c r="S2959" t="s">
        <v>1886</v>
      </c>
      <c r="T2959" t="s">
        <v>1886</v>
      </c>
      <c r="U2959">
        <v>0</v>
      </c>
      <c r="V2959" t="s">
        <v>1886</v>
      </c>
      <c r="W2959">
        <v>0</v>
      </c>
      <c r="X2959">
        <v>0</v>
      </c>
      <c r="Y2959">
        <v>0</v>
      </c>
      <c r="Z2959" t="s">
        <v>1884</v>
      </c>
      <c r="AA2959" t="s">
        <v>1884</v>
      </c>
      <c r="AB2959" t="s">
        <v>1884</v>
      </c>
      <c r="AC2959">
        <v>0</v>
      </c>
      <c r="AD2959">
        <v>0</v>
      </c>
      <c r="AE2959">
        <v>0</v>
      </c>
      <c r="AF2959">
        <v>0</v>
      </c>
      <c r="AG2959" t="s">
        <v>1884</v>
      </c>
      <c r="AH2959" s="181" t="s">
        <v>1886</v>
      </c>
      <c r="AI2959" s="182">
        <v>240</v>
      </c>
      <c r="AJ2959" s="181" t="s">
        <v>7153</v>
      </c>
      <c r="AK2959" s="181" t="s">
        <v>1886</v>
      </c>
      <c r="AL2959" s="181" t="s">
        <v>1886</v>
      </c>
      <c r="AO2959" s="181"/>
      <c r="AQ2959">
        <v>0</v>
      </c>
      <c r="AR2959" s="182">
        <v>0</v>
      </c>
      <c r="AS2959" s="183" t="s">
        <v>1884</v>
      </c>
      <c r="AT2959">
        <v>0</v>
      </c>
      <c r="AU2959">
        <v>0</v>
      </c>
      <c r="AV2959" s="182">
        <v>0</v>
      </c>
      <c r="AW2959" s="184">
        <v>0</v>
      </c>
      <c r="AX2959" s="183" t="s">
        <v>1884</v>
      </c>
      <c r="AY2959" s="184">
        <v>0</v>
      </c>
      <c r="AZ2959">
        <v>0</v>
      </c>
      <c r="BA2959">
        <v>0</v>
      </c>
      <c r="BB2959">
        <v>0</v>
      </c>
      <c r="BC2959" s="182">
        <v>0</v>
      </c>
      <c r="BD2959" t="s">
        <v>1886</v>
      </c>
      <c r="BE2959" t="s">
        <v>1886</v>
      </c>
      <c r="BF2959" t="s">
        <v>1886</v>
      </c>
      <c r="BG2959" s="181" t="s">
        <v>1886</v>
      </c>
      <c r="BH2959">
        <v>0</v>
      </c>
      <c r="BI2959" s="184">
        <v>0</v>
      </c>
      <c r="BJ2959" s="182">
        <v>0</v>
      </c>
      <c r="BK2959" s="181" t="s">
        <v>1886</v>
      </c>
      <c r="BL2959">
        <v>0</v>
      </c>
      <c r="BM2959">
        <v>0</v>
      </c>
      <c r="BN2959">
        <v>0</v>
      </c>
    </row>
    <row r="2960" spans="1:66" x14ac:dyDescent="0.25">
      <c r="A2960">
        <v>11355</v>
      </c>
      <c r="B2960" t="s">
        <v>7215</v>
      </c>
      <c r="C2960">
        <v>12</v>
      </c>
      <c r="D2960">
        <v>0</v>
      </c>
      <c r="E2960">
        <v>0</v>
      </c>
      <c r="F2960" t="s">
        <v>1884</v>
      </c>
      <c r="G2960" t="s">
        <v>1885</v>
      </c>
      <c r="H2960" t="s">
        <v>1884</v>
      </c>
      <c r="I2960" t="s">
        <v>1884</v>
      </c>
      <c r="J2960" t="s">
        <v>1884</v>
      </c>
      <c r="K2960" t="s">
        <v>1884</v>
      </c>
      <c r="L2960" t="s">
        <v>1884</v>
      </c>
      <c r="M2960" s="180">
        <v>46085</v>
      </c>
      <c r="N2960" t="s">
        <v>1886</v>
      </c>
      <c r="O2960" t="s">
        <v>1886</v>
      </c>
      <c r="P2960" t="s">
        <v>7216</v>
      </c>
      <c r="Q2960">
        <v>0</v>
      </c>
      <c r="R2960">
        <v>0</v>
      </c>
      <c r="S2960" t="s">
        <v>1886</v>
      </c>
      <c r="T2960" t="s">
        <v>1886</v>
      </c>
      <c r="U2960">
        <v>0</v>
      </c>
      <c r="V2960" t="s">
        <v>1886</v>
      </c>
      <c r="W2960">
        <v>0</v>
      </c>
      <c r="X2960">
        <v>0</v>
      </c>
      <c r="Y2960">
        <v>0</v>
      </c>
      <c r="Z2960" t="s">
        <v>1884</v>
      </c>
      <c r="AA2960" t="s">
        <v>1884</v>
      </c>
      <c r="AB2960" t="s">
        <v>1884</v>
      </c>
      <c r="AC2960">
        <v>0</v>
      </c>
      <c r="AD2960">
        <v>0</v>
      </c>
      <c r="AE2960">
        <v>0</v>
      </c>
      <c r="AF2960">
        <v>0</v>
      </c>
      <c r="AG2960" t="s">
        <v>1884</v>
      </c>
      <c r="AH2960" s="181" t="s">
        <v>1886</v>
      </c>
      <c r="AI2960" s="182">
        <v>240</v>
      </c>
      <c r="AJ2960" s="181" t="s">
        <v>7153</v>
      </c>
      <c r="AK2960" s="181" t="s">
        <v>1886</v>
      </c>
      <c r="AL2960" s="181" t="s">
        <v>1886</v>
      </c>
      <c r="AO2960" s="181"/>
      <c r="AQ2960">
        <v>0</v>
      </c>
      <c r="AR2960" s="182">
        <v>0</v>
      </c>
      <c r="AS2960" s="183" t="s">
        <v>1884</v>
      </c>
      <c r="AT2960">
        <v>0</v>
      </c>
      <c r="AU2960">
        <v>0</v>
      </c>
      <c r="AV2960" s="182">
        <v>0</v>
      </c>
      <c r="AW2960" s="184">
        <v>0</v>
      </c>
      <c r="AX2960" s="183" t="s">
        <v>1884</v>
      </c>
      <c r="AY2960" s="184">
        <v>0</v>
      </c>
      <c r="AZ2960">
        <v>0</v>
      </c>
      <c r="BA2960">
        <v>0</v>
      </c>
      <c r="BB2960">
        <v>0</v>
      </c>
      <c r="BC2960" s="182">
        <v>0</v>
      </c>
      <c r="BD2960" t="s">
        <v>1886</v>
      </c>
      <c r="BE2960" t="s">
        <v>1886</v>
      </c>
      <c r="BF2960" t="s">
        <v>1886</v>
      </c>
      <c r="BG2960" s="181" t="s">
        <v>1886</v>
      </c>
      <c r="BH2960">
        <v>0</v>
      </c>
      <c r="BI2960" s="184">
        <v>0</v>
      </c>
      <c r="BJ2960" s="182">
        <v>0</v>
      </c>
      <c r="BK2960" s="181" t="s">
        <v>1886</v>
      </c>
      <c r="BL2960">
        <v>0</v>
      </c>
      <c r="BM2960">
        <v>0</v>
      </c>
      <c r="BN2960">
        <v>0</v>
      </c>
    </row>
    <row r="2961" spans="1:66" x14ac:dyDescent="0.25">
      <c r="A2961">
        <v>11356</v>
      </c>
      <c r="B2961" t="s">
        <v>1199</v>
      </c>
      <c r="C2961">
        <v>18</v>
      </c>
      <c r="D2961">
        <v>0</v>
      </c>
      <c r="E2961">
        <v>0</v>
      </c>
      <c r="F2961" t="s">
        <v>1884</v>
      </c>
      <c r="G2961" t="s">
        <v>1885</v>
      </c>
      <c r="H2961" t="s">
        <v>1884</v>
      </c>
      <c r="I2961" t="s">
        <v>1884</v>
      </c>
      <c r="J2961" t="s">
        <v>1884</v>
      </c>
      <c r="K2961" t="s">
        <v>1884</v>
      </c>
      <c r="L2961" t="s">
        <v>1884</v>
      </c>
      <c r="M2961" s="180">
        <v>46085</v>
      </c>
      <c r="N2961" t="s">
        <v>1886</v>
      </c>
      <c r="O2961" t="s">
        <v>1886</v>
      </c>
      <c r="P2961" t="s">
        <v>7217</v>
      </c>
      <c r="Q2961">
        <v>0</v>
      </c>
      <c r="R2961">
        <v>0</v>
      </c>
      <c r="S2961" t="s">
        <v>1886</v>
      </c>
      <c r="T2961" t="s">
        <v>1886</v>
      </c>
      <c r="U2961">
        <v>0</v>
      </c>
      <c r="V2961" t="s">
        <v>1886</v>
      </c>
      <c r="W2961">
        <v>0</v>
      </c>
      <c r="X2961">
        <v>0</v>
      </c>
      <c r="Y2961">
        <v>0</v>
      </c>
      <c r="Z2961" t="s">
        <v>1884</v>
      </c>
      <c r="AA2961" t="s">
        <v>1884</v>
      </c>
      <c r="AB2961" t="s">
        <v>1884</v>
      </c>
      <c r="AC2961">
        <v>0</v>
      </c>
      <c r="AD2961">
        <v>0</v>
      </c>
      <c r="AE2961">
        <v>0</v>
      </c>
      <c r="AF2961">
        <v>0</v>
      </c>
      <c r="AG2961" t="s">
        <v>1884</v>
      </c>
      <c r="AH2961" s="181" t="s">
        <v>1886</v>
      </c>
      <c r="AI2961" s="182">
        <v>240</v>
      </c>
      <c r="AJ2961" s="181" t="s">
        <v>7153</v>
      </c>
      <c r="AK2961" s="181" t="s">
        <v>1886</v>
      </c>
      <c r="AL2961" s="181" t="s">
        <v>1886</v>
      </c>
      <c r="AO2961" s="181"/>
      <c r="AQ2961">
        <v>0</v>
      </c>
      <c r="AR2961" s="182">
        <v>0</v>
      </c>
      <c r="AS2961" s="183" t="s">
        <v>1884</v>
      </c>
      <c r="AT2961">
        <v>0</v>
      </c>
      <c r="AU2961">
        <v>0</v>
      </c>
      <c r="AV2961" s="182">
        <v>0</v>
      </c>
      <c r="AW2961" s="184">
        <v>0</v>
      </c>
      <c r="AX2961" s="183" t="s">
        <v>1884</v>
      </c>
      <c r="AY2961" s="184">
        <v>0</v>
      </c>
      <c r="AZ2961">
        <v>0</v>
      </c>
      <c r="BA2961">
        <v>0</v>
      </c>
      <c r="BB2961">
        <v>0</v>
      </c>
      <c r="BC2961" s="182">
        <v>0</v>
      </c>
      <c r="BD2961" t="s">
        <v>1886</v>
      </c>
      <c r="BE2961" t="s">
        <v>1886</v>
      </c>
      <c r="BF2961" t="s">
        <v>1886</v>
      </c>
      <c r="BG2961" s="181" t="s">
        <v>1886</v>
      </c>
      <c r="BH2961">
        <v>0</v>
      </c>
      <c r="BI2961" s="184">
        <v>0</v>
      </c>
      <c r="BJ2961" s="182">
        <v>0</v>
      </c>
      <c r="BK2961" s="181" t="s">
        <v>1886</v>
      </c>
      <c r="BL2961">
        <v>0</v>
      </c>
      <c r="BM2961">
        <v>0</v>
      </c>
      <c r="BN2961">
        <v>0</v>
      </c>
    </row>
    <row r="2962" spans="1:66" x14ac:dyDescent="0.25">
      <c r="A2962">
        <v>11357</v>
      </c>
      <c r="B2962" t="s">
        <v>7218</v>
      </c>
      <c r="C2962">
        <v>48</v>
      </c>
      <c r="D2962">
        <v>0</v>
      </c>
      <c r="E2962">
        <v>0</v>
      </c>
      <c r="F2962" t="s">
        <v>1884</v>
      </c>
      <c r="G2962" t="s">
        <v>1885</v>
      </c>
      <c r="H2962" t="s">
        <v>1884</v>
      </c>
      <c r="I2962" t="s">
        <v>1884</v>
      </c>
      <c r="J2962" t="s">
        <v>1884</v>
      </c>
      <c r="K2962" t="s">
        <v>1884</v>
      </c>
      <c r="L2962" t="s">
        <v>1884</v>
      </c>
      <c r="M2962" s="180">
        <v>46085</v>
      </c>
      <c r="N2962" t="s">
        <v>1886</v>
      </c>
      <c r="O2962" t="s">
        <v>1886</v>
      </c>
      <c r="P2962" t="s">
        <v>7219</v>
      </c>
      <c r="Q2962">
        <v>0</v>
      </c>
      <c r="R2962">
        <v>0</v>
      </c>
      <c r="S2962" t="s">
        <v>1886</v>
      </c>
      <c r="T2962" t="s">
        <v>1886</v>
      </c>
      <c r="U2962">
        <v>0</v>
      </c>
      <c r="V2962" t="s">
        <v>1886</v>
      </c>
      <c r="W2962">
        <v>0</v>
      </c>
      <c r="X2962">
        <v>0</v>
      </c>
      <c r="Y2962">
        <v>0</v>
      </c>
      <c r="Z2962" t="s">
        <v>1884</v>
      </c>
      <c r="AA2962" t="s">
        <v>1884</v>
      </c>
      <c r="AB2962" t="s">
        <v>1884</v>
      </c>
      <c r="AC2962">
        <v>0</v>
      </c>
      <c r="AD2962">
        <v>0</v>
      </c>
      <c r="AE2962">
        <v>0</v>
      </c>
      <c r="AF2962">
        <v>0</v>
      </c>
      <c r="AG2962" t="s">
        <v>1884</v>
      </c>
      <c r="AH2962" s="181" t="s">
        <v>1886</v>
      </c>
      <c r="AI2962" s="182">
        <v>240</v>
      </c>
      <c r="AJ2962" s="181" t="s">
        <v>7153</v>
      </c>
      <c r="AK2962" s="181" t="s">
        <v>1886</v>
      </c>
      <c r="AL2962" s="181" t="s">
        <v>1886</v>
      </c>
      <c r="AO2962" s="181"/>
      <c r="AQ2962">
        <v>0</v>
      </c>
      <c r="AR2962" s="182">
        <v>0</v>
      </c>
      <c r="AS2962" s="183" t="s">
        <v>1884</v>
      </c>
      <c r="AT2962">
        <v>0</v>
      </c>
      <c r="AU2962">
        <v>0</v>
      </c>
      <c r="AV2962" s="182">
        <v>0</v>
      </c>
      <c r="AW2962" s="184">
        <v>0</v>
      </c>
      <c r="AX2962" s="183" t="s">
        <v>1884</v>
      </c>
      <c r="AY2962" s="184">
        <v>0</v>
      </c>
      <c r="AZ2962">
        <v>0</v>
      </c>
      <c r="BA2962">
        <v>0</v>
      </c>
      <c r="BB2962">
        <v>0</v>
      </c>
      <c r="BC2962" s="182">
        <v>0</v>
      </c>
      <c r="BD2962" t="s">
        <v>1886</v>
      </c>
      <c r="BE2962" t="s">
        <v>1886</v>
      </c>
      <c r="BF2962" t="s">
        <v>1886</v>
      </c>
      <c r="BG2962" s="181" t="s">
        <v>1886</v>
      </c>
      <c r="BH2962">
        <v>0</v>
      </c>
      <c r="BI2962" s="184">
        <v>0</v>
      </c>
      <c r="BJ2962" s="182">
        <v>0</v>
      </c>
      <c r="BK2962" s="181" t="s">
        <v>1886</v>
      </c>
      <c r="BL2962">
        <v>0</v>
      </c>
      <c r="BM2962">
        <v>0</v>
      </c>
      <c r="BN2962">
        <v>0</v>
      </c>
    </row>
    <row r="2963" spans="1:66" x14ac:dyDescent="0.25">
      <c r="A2963">
        <v>11358</v>
      </c>
      <c r="B2963" t="s">
        <v>7220</v>
      </c>
      <c r="C2963">
        <v>12</v>
      </c>
      <c r="D2963">
        <v>0</v>
      </c>
      <c r="E2963">
        <v>0</v>
      </c>
      <c r="F2963" t="s">
        <v>1884</v>
      </c>
      <c r="G2963" t="s">
        <v>1885</v>
      </c>
      <c r="H2963" t="s">
        <v>1884</v>
      </c>
      <c r="I2963" t="s">
        <v>1884</v>
      </c>
      <c r="J2963" t="s">
        <v>1884</v>
      </c>
      <c r="K2963" t="s">
        <v>1884</v>
      </c>
      <c r="L2963" t="s">
        <v>1884</v>
      </c>
      <c r="M2963" s="180">
        <v>46085</v>
      </c>
      <c r="N2963" t="s">
        <v>1886</v>
      </c>
      <c r="O2963" t="s">
        <v>1886</v>
      </c>
      <c r="P2963" t="s">
        <v>7221</v>
      </c>
      <c r="Q2963">
        <v>0</v>
      </c>
      <c r="R2963">
        <v>0</v>
      </c>
      <c r="S2963" t="s">
        <v>1886</v>
      </c>
      <c r="T2963" t="s">
        <v>1886</v>
      </c>
      <c r="U2963">
        <v>0</v>
      </c>
      <c r="V2963" t="s">
        <v>1886</v>
      </c>
      <c r="W2963">
        <v>0</v>
      </c>
      <c r="X2963">
        <v>0</v>
      </c>
      <c r="Y2963">
        <v>0</v>
      </c>
      <c r="Z2963" t="s">
        <v>1884</v>
      </c>
      <c r="AA2963" t="s">
        <v>1884</v>
      </c>
      <c r="AB2963" t="s">
        <v>1884</v>
      </c>
      <c r="AC2963">
        <v>0</v>
      </c>
      <c r="AD2963">
        <v>0</v>
      </c>
      <c r="AE2963">
        <v>0</v>
      </c>
      <c r="AF2963">
        <v>0</v>
      </c>
      <c r="AG2963" t="s">
        <v>1884</v>
      </c>
      <c r="AH2963" s="181" t="s">
        <v>1886</v>
      </c>
      <c r="AI2963" s="182">
        <v>46</v>
      </c>
      <c r="AJ2963" s="181" t="s">
        <v>1935</v>
      </c>
      <c r="AK2963" s="181" t="s">
        <v>1886</v>
      </c>
      <c r="AL2963" s="181" t="s">
        <v>1886</v>
      </c>
      <c r="AO2963" s="181"/>
      <c r="AQ2963">
        <v>0</v>
      </c>
      <c r="AR2963" s="182">
        <v>0</v>
      </c>
      <c r="AS2963" s="183" t="s">
        <v>1884</v>
      </c>
      <c r="AT2963">
        <v>0</v>
      </c>
      <c r="AU2963">
        <v>0</v>
      </c>
      <c r="AV2963" s="182">
        <v>0</v>
      </c>
      <c r="AW2963" s="184">
        <v>0</v>
      </c>
      <c r="AX2963" s="183" t="s">
        <v>1884</v>
      </c>
      <c r="AY2963" s="184">
        <v>0</v>
      </c>
      <c r="AZ2963">
        <v>0</v>
      </c>
      <c r="BA2963">
        <v>0</v>
      </c>
      <c r="BB2963">
        <v>0</v>
      </c>
      <c r="BC2963" s="182">
        <v>11358</v>
      </c>
      <c r="BD2963" t="s">
        <v>1886</v>
      </c>
      <c r="BE2963" t="s">
        <v>1886</v>
      </c>
      <c r="BF2963" t="s">
        <v>1886</v>
      </c>
      <c r="BG2963" s="181" t="s">
        <v>1886</v>
      </c>
      <c r="BH2963">
        <v>0</v>
      </c>
      <c r="BI2963" s="184">
        <v>0</v>
      </c>
      <c r="BJ2963" s="182">
        <v>0</v>
      </c>
      <c r="BK2963" s="181" t="s">
        <v>1886</v>
      </c>
      <c r="BL2963">
        <v>0</v>
      </c>
      <c r="BM2963">
        <v>0</v>
      </c>
      <c r="BN2963">
        <v>0</v>
      </c>
    </row>
    <row r="2964" spans="1:66" x14ac:dyDescent="0.25">
      <c r="A2964">
        <v>11359</v>
      </c>
      <c r="B2964" t="s">
        <v>7222</v>
      </c>
      <c r="C2964">
        <v>12</v>
      </c>
      <c r="D2964">
        <v>0</v>
      </c>
      <c r="E2964">
        <v>0</v>
      </c>
      <c r="F2964" t="s">
        <v>1884</v>
      </c>
      <c r="G2964" t="s">
        <v>1885</v>
      </c>
      <c r="H2964" t="s">
        <v>1884</v>
      </c>
      <c r="I2964" t="s">
        <v>1884</v>
      </c>
      <c r="J2964" t="s">
        <v>1884</v>
      </c>
      <c r="K2964" t="s">
        <v>1884</v>
      </c>
      <c r="L2964" t="s">
        <v>1884</v>
      </c>
      <c r="M2964" s="180">
        <v>46085</v>
      </c>
      <c r="N2964" t="s">
        <v>1886</v>
      </c>
      <c r="O2964" t="s">
        <v>1886</v>
      </c>
      <c r="P2964" t="s">
        <v>7223</v>
      </c>
      <c r="Q2964">
        <v>0</v>
      </c>
      <c r="R2964">
        <v>0</v>
      </c>
      <c r="S2964" t="s">
        <v>1886</v>
      </c>
      <c r="T2964" t="s">
        <v>1886</v>
      </c>
      <c r="U2964">
        <v>0</v>
      </c>
      <c r="V2964" t="s">
        <v>1886</v>
      </c>
      <c r="W2964">
        <v>0</v>
      </c>
      <c r="X2964">
        <v>0</v>
      </c>
      <c r="Y2964">
        <v>0</v>
      </c>
      <c r="Z2964" t="s">
        <v>1884</v>
      </c>
      <c r="AA2964" t="s">
        <v>1884</v>
      </c>
      <c r="AB2964" t="s">
        <v>1884</v>
      </c>
      <c r="AC2964">
        <v>0</v>
      </c>
      <c r="AD2964">
        <v>0</v>
      </c>
      <c r="AE2964">
        <v>0</v>
      </c>
      <c r="AF2964">
        <v>0</v>
      </c>
      <c r="AG2964" t="s">
        <v>1884</v>
      </c>
      <c r="AH2964" s="181" t="s">
        <v>1886</v>
      </c>
      <c r="AI2964" s="182">
        <v>46</v>
      </c>
      <c r="AJ2964" s="181" t="s">
        <v>1935</v>
      </c>
      <c r="AK2964" s="181" t="s">
        <v>1886</v>
      </c>
      <c r="AL2964" s="181" t="s">
        <v>1886</v>
      </c>
      <c r="AO2964" s="181"/>
      <c r="AQ2964">
        <v>0</v>
      </c>
      <c r="AR2964" s="182">
        <v>0</v>
      </c>
      <c r="AS2964" s="183" t="s">
        <v>1884</v>
      </c>
      <c r="AT2964">
        <v>0</v>
      </c>
      <c r="AU2964">
        <v>0</v>
      </c>
      <c r="AV2964" s="182">
        <v>0</v>
      </c>
      <c r="AW2964" s="184">
        <v>0</v>
      </c>
      <c r="AX2964" s="183" t="s">
        <v>1884</v>
      </c>
      <c r="AY2964" s="184">
        <v>0</v>
      </c>
      <c r="AZ2964">
        <v>0</v>
      </c>
      <c r="BA2964">
        <v>0</v>
      </c>
      <c r="BB2964">
        <v>0</v>
      </c>
      <c r="BC2964" s="182">
        <v>11359</v>
      </c>
      <c r="BD2964" t="s">
        <v>1886</v>
      </c>
      <c r="BE2964" t="s">
        <v>1886</v>
      </c>
      <c r="BF2964" t="s">
        <v>1886</v>
      </c>
      <c r="BG2964" s="181" t="s">
        <v>1886</v>
      </c>
      <c r="BH2964">
        <v>0</v>
      </c>
      <c r="BI2964" s="184">
        <v>0</v>
      </c>
      <c r="BJ2964" s="182">
        <v>0</v>
      </c>
      <c r="BK2964" s="181" t="s">
        <v>1886</v>
      </c>
      <c r="BL2964">
        <v>0</v>
      </c>
      <c r="BM2964">
        <v>0</v>
      </c>
      <c r="BN2964">
        <v>0</v>
      </c>
    </row>
    <row r="2965" spans="1:66" x14ac:dyDescent="0.25">
      <c r="A2965">
        <v>11360</v>
      </c>
      <c r="B2965" t="s">
        <v>937</v>
      </c>
      <c r="C2965">
        <v>1</v>
      </c>
      <c r="D2965">
        <v>0</v>
      </c>
      <c r="E2965">
        <v>0</v>
      </c>
      <c r="F2965" t="s">
        <v>1884</v>
      </c>
      <c r="G2965" t="s">
        <v>1885</v>
      </c>
      <c r="H2965" t="s">
        <v>1884</v>
      </c>
      <c r="I2965" t="s">
        <v>1884</v>
      </c>
      <c r="J2965" t="s">
        <v>1884</v>
      </c>
      <c r="K2965" t="s">
        <v>1884</v>
      </c>
      <c r="L2965" t="s">
        <v>1884</v>
      </c>
      <c r="M2965" s="180">
        <v>46087</v>
      </c>
      <c r="N2965" t="s">
        <v>1886</v>
      </c>
      <c r="O2965" t="s">
        <v>7224</v>
      </c>
      <c r="P2965" t="s">
        <v>1886</v>
      </c>
      <c r="Q2965">
        <v>0</v>
      </c>
      <c r="R2965">
        <v>0</v>
      </c>
      <c r="S2965" t="s">
        <v>1886</v>
      </c>
      <c r="T2965" t="s">
        <v>1886</v>
      </c>
      <c r="U2965">
        <v>0</v>
      </c>
      <c r="V2965" t="s">
        <v>1886</v>
      </c>
      <c r="W2965">
        <v>0</v>
      </c>
      <c r="X2965">
        <v>0</v>
      </c>
      <c r="Y2965">
        <v>0</v>
      </c>
      <c r="Z2965" t="s">
        <v>1884</v>
      </c>
      <c r="AA2965" t="s">
        <v>1884</v>
      </c>
      <c r="AB2965" t="s">
        <v>1884</v>
      </c>
      <c r="AC2965">
        <v>0</v>
      </c>
      <c r="AD2965">
        <v>0</v>
      </c>
      <c r="AE2965">
        <v>0</v>
      </c>
      <c r="AF2965">
        <v>0</v>
      </c>
      <c r="AG2965" t="s">
        <v>1884</v>
      </c>
      <c r="AH2965" s="181" t="s">
        <v>1886</v>
      </c>
      <c r="AI2965" s="182">
        <v>1004</v>
      </c>
      <c r="AJ2965" s="181" t="s">
        <v>6689</v>
      </c>
      <c r="AK2965" s="181" t="s">
        <v>1886</v>
      </c>
      <c r="AL2965" s="181" t="s">
        <v>1886</v>
      </c>
      <c r="AO2965" s="181"/>
      <c r="AQ2965">
        <v>0</v>
      </c>
      <c r="AR2965" s="182">
        <v>0</v>
      </c>
      <c r="AS2965" s="183" t="s">
        <v>1885</v>
      </c>
      <c r="AT2965">
        <v>0</v>
      </c>
      <c r="AU2965">
        <v>0</v>
      </c>
      <c r="AV2965" s="182">
        <v>0</v>
      </c>
      <c r="AW2965" s="184">
        <v>0</v>
      </c>
      <c r="AX2965" s="183" t="s">
        <v>1884</v>
      </c>
      <c r="AY2965" s="184">
        <v>0</v>
      </c>
      <c r="AZ2965">
        <v>0</v>
      </c>
      <c r="BA2965">
        <v>0</v>
      </c>
      <c r="BB2965">
        <v>0</v>
      </c>
      <c r="BC2965" s="182">
        <v>11360</v>
      </c>
      <c r="BD2965" t="s">
        <v>1886</v>
      </c>
      <c r="BE2965" t="s">
        <v>1886</v>
      </c>
      <c r="BF2965" t="s">
        <v>1886</v>
      </c>
      <c r="BG2965" s="181" t="s">
        <v>1886</v>
      </c>
      <c r="BH2965">
        <v>0</v>
      </c>
      <c r="BI2965" s="184">
        <v>0</v>
      </c>
      <c r="BJ2965" s="182">
        <v>0</v>
      </c>
      <c r="BK2965" s="181" t="s">
        <v>1886</v>
      </c>
      <c r="BL2965">
        <v>0</v>
      </c>
      <c r="BM2965">
        <v>0</v>
      </c>
      <c r="BN2965">
        <v>0</v>
      </c>
    </row>
    <row r="2966" spans="1:66" x14ac:dyDescent="0.25">
      <c r="A2966">
        <v>11361</v>
      </c>
      <c r="B2966" t="s">
        <v>7225</v>
      </c>
      <c r="C2966">
        <v>6</v>
      </c>
      <c r="D2966">
        <v>0</v>
      </c>
      <c r="E2966">
        <v>0</v>
      </c>
      <c r="F2966" t="s">
        <v>1884</v>
      </c>
      <c r="G2966" t="s">
        <v>1885</v>
      </c>
      <c r="H2966" t="s">
        <v>1884</v>
      </c>
      <c r="I2966" t="s">
        <v>1884</v>
      </c>
      <c r="J2966" t="s">
        <v>1884</v>
      </c>
      <c r="K2966" t="s">
        <v>1884</v>
      </c>
      <c r="L2966" t="s">
        <v>1884</v>
      </c>
      <c r="M2966" s="180">
        <v>46087</v>
      </c>
      <c r="N2966" t="s">
        <v>1886</v>
      </c>
      <c r="O2966" t="s">
        <v>1886</v>
      </c>
      <c r="P2966" t="s">
        <v>7226</v>
      </c>
      <c r="Q2966">
        <v>0</v>
      </c>
      <c r="R2966">
        <v>0</v>
      </c>
      <c r="S2966" t="s">
        <v>1886</v>
      </c>
      <c r="T2966" t="s">
        <v>1886</v>
      </c>
      <c r="U2966">
        <v>0</v>
      </c>
      <c r="V2966" t="s">
        <v>1886</v>
      </c>
      <c r="W2966">
        <v>0</v>
      </c>
      <c r="X2966">
        <v>0</v>
      </c>
      <c r="Y2966">
        <v>0</v>
      </c>
      <c r="Z2966" t="s">
        <v>1884</v>
      </c>
      <c r="AA2966" t="s">
        <v>1884</v>
      </c>
      <c r="AB2966" t="s">
        <v>1884</v>
      </c>
      <c r="AC2966">
        <v>0</v>
      </c>
      <c r="AD2966">
        <v>0</v>
      </c>
      <c r="AE2966">
        <v>0</v>
      </c>
      <c r="AF2966">
        <v>0</v>
      </c>
      <c r="AG2966" t="s">
        <v>1884</v>
      </c>
      <c r="AH2966" s="181" t="s">
        <v>1886</v>
      </c>
      <c r="AI2966" s="182">
        <v>29</v>
      </c>
      <c r="AJ2966" s="181" t="s">
        <v>2082</v>
      </c>
      <c r="AK2966" s="181" t="s">
        <v>1886</v>
      </c>
      <c r="AL2966" s="181" t="s">
        <v>1886</v>
      </c>
      <c r="AO2966" s="181"/>
      <c r="AQ2966">
        <v>0</v>
      </c>
      <c r="AR2966" s="182">
        <v>0</v>
      </c>
      <c r="AS2966" s="183" t="s">
        <v>1885</v>
      </c>
      <c r="AT2966">
        <v>0</v>
      </c>
      <c r="AU2966">
        <v>88</v>
      </c>
      <c r="AV2966" s="182">
        <v>0</v>
      </c>
      <c r="AW2966" s="184">
        <v>0</v>
      </c>
      <c r="AX2966" s="183" t="s">
        <v>1884</v>
      </c>
      <c r="AY2966" s="184">
        <v>0</v>
      </c>
      <c r="AZ2966">
        <v>0</v>
      </c>
      <c r="BA2966">
        <v>0</v>
      </c>
      <c r="BB2966">
        <v>0</v>
      </c>
      <c r="BC2966" s="182">
        <v>11361</v>
      </c>
      <c r="BD2966" t="s">
        <v>1886</v>
      </c>
      <c r="BE2966" t="s">
        <v>1886</v>
      </c>
      <c r="BF2966" t="s">
        <v>1886</v>
      </c>
      <c r="BG2966" s="181" t="s">
        <v>1886</v>
      </c>
      <c r="BH2966">
        <v>0</v>
      </c>
      <c r="BI2966" s="184">
        <v>0</v>
      </c>
      <c r="BJ2966" s="182">
        <v>0</v>
      </c>
      <c r="BK2966" s="181" t="s">
        <v>1886</v>
      </c>
      <c r="BL2966">
        <v>0</v>
      </c>
      <c r="BM2966">
        <v>0</v>
      </c>
      <c r="BN2966">
        <v>0</v>
      </c>
    </row>
    <row r="2967" spans="1:66" x14ac:dyDescent="0.25">
      <c r="A2967">
        <v>11362</v>
      </c>
      <c r="B2967" t="s">
        <v>7227</v>
      </c>
      <c r="C2967">
        <v>6</v>
      </c>
      <c r="D2967">
        <v>0</v>
      </c>
      <c r="E2967">
        <v>0</v>
      </c>
      <c r="F2967" t="s">
        <v>1884</v>
      </c>
      <c r="G2967" t="s">
        <v>1885</v>
      </c>
      <c r="H2967" t="s">
        <v>1884</v>
      </c>
      <c r="I2967" t="s">
        <v>1884</v>
      </c>
      <c r="J2967" t="s">
        <v>1884</v>
      </c>
      <c r="K2967" t="s">
        <v>1884</v>
      </c>
      <c r="L2967" t="s">
        <v>1884</v>
      </c>
      <c r="M2967" s="180">
        <v>46087</v>
      </c>
      <c r="N2967" t="s">
        <v>1886</v>
      </c>
      <c r="O2967" t="s">
        <v>1886</v>
      </c>
      <c r="P2967" t="s">
        <v>7228</v>
      </c>
      <c r="Q2967">
        <v>0</v>
      </c>
      <c r="R2967">
        <v>0</v>
      </c>
      <c r="S2967" t="s">
        <v>1886</v>
      </c>
      <c r="T2967" t="s">
        <v>1886</v>
      </c>
      <c r="U2967">
        <v>0</v>
      </c>
      <c r="V2967" t="s">
        <v>1886</v>
      </c>
      <c r="W2967">
        <v>0</v>
      </c>
      <c r="X2967">
        <v>0</v>
      </c>
      <c r="Y2967">
        <v>0</v>
      </c>
      <c r="Z2967" t="s">
        <v>1884</v>
      </c>
      <c r="AA2967" t="s">
        <v>1884</v>
      </c>
      <c r="AB2967" t="s">
        <v>1884</v>
      </c>
      <c r="AC2967">
        <v>0</v>
      </c>
      <c r="AD2967">
        <v>0</v>
      </c>
      <c r="AE2967">
        <v>0</v>
      </c>
      <c r="AF2967">
        <v>0</v>
      </c>
      <c r="AG2967" t="s">
        <v>1884</v>
      </c>
      <c r="AH2967" s="181" t="s">
        <v>1886</v>
      </c>
      <c r="AI2967" s="182">
        <v>29</v>
      </c>
      <c r="AJ2967" s="181" t="s">
        <v>2082</v>
      </c>
      <c r="AK2967" s="181" t="s">
        <v>1886</v>
      </c>
      <c r="AL2967" s="181" t="s">
        <v>1886</v>
      </c>
      <c r="AO2967" s="181"/>
      <c r="AQ2967">
        <v>0</v>
      </c>
      <c r="AR2967" s="182">
        <v>0</v>
      </c>
      <c r="AS2967" s="183" t="s">
        <v>1885</v>
      </c>
      <c r="AT2967">
        <v>0</v>
      </c>
      <c r="AU2967">
        <v>88</v>
      </c>
      <c r="AV2967" s="182">
        <v>0</v>
      </c>
      <c r="AW2967" s="184">
        <v>0</v>
      </c>
      <c r="AX2967" s="183" t="s">
        <v>1884</v>
      </c>
      <c r="AY2967" s="184">
        <v>0</v>
      </c>
      <c r="AZ2967">
        <v>0</v>
      </c>
      <c r="BA2967">
        <v>0</v>
      </c>
      <c r="BB2967">
        <v>0</v>
      </c>
      <c r="BC2967" s="182">
        <v>11362</v>
      </c>
      <c r="BD2967" t="s">
        <v>1886</v>
      </c>
      <c r="BE2967" t="s">
        <v>1886</v>
      </c>
      <c r="BF2967" t="s">
        <v>1886</v>
      </c>
      <c r="BG2967" s="181" t="s">
        <v>1886</v>
      </c>
      <c r="BH2967">
        <v>0</v>
      </c>
      <c r="BI2967" s="184">
        <v>0</v>
      </c>
      <c r="BJ2967" s="182">
        <v>0</v>
      </c>
      <c r="BK2967" s="181" t="s">
        <v>1886</v>
      </c>
      <c r="BL2967">
        <v>0</v>
      </c>
      <c r="BM2967">
        <v>0</v>
      </c>
      <c r="BN2967">
        <v>0</v>
      </c>
    </row>
    <row r="2968" spans="1:66" x14ac:dyDescent="0.25">
      <c r="A2968">
        <v>11363</v>
      </c>
      <c r="B2968" t="s">
        <v>7229</v>
      </c>
      <c r="C2968">
        <v>6</v>
      </c>
      <c r="D2968">
        <v>0</v>
      </c>
      <c r="E2968">
        <v>0</v>
      </c>
      <c r="F2968" t="s">
        <v>1884</v>
      </c>
      <c r="G2968" t="s">
        <v>1885</v>
      </c>
      <c r="H2968" t="s">
        <v>1884</v>
      </c>
      <c r="I2968" t="s">
        <v>1884</v>
      </c>
      <c r="J2968" t="s">
        <v>1884</v>
      </c>
      <c r="K2968" t="s">
        <v>1884</v>
      </c>
      <c r="L2968" t="s">
        <v>1884</v>
      </c>
      <c r="M2968" s="180">
        <v>46087</v>
      </c>
      <c r="N2968" t="s">
        <v>1886</v>
      </c>
      <c r="O2968" t="s">
        <v>1886</v>
      </c>
      <c r="P2968" t="s">
        <v>7230</v>
      </c>
      <c r="Q2968">
        <v>0</v>
      </c>
      <c r="R2968">
        <v>0</v>
      </c>
      <c r="S2968" t="s">
        <v>1886</v>
      </c>
      <c r="T2968" t="s">
        <v>1886</v>
      </c>
      <c r="U2968">
        <v>0</v>
      </c>
      <c r="V2968" t="s">
        <v>1886</v>
      </c>
      <c r="W2968">
        <v>0</v>
      </c>
      <c r="X2968">
        <v>0</v>
      </c>
      <c r="Y2968">
        <v>0</v>
      </c>
      <c r="Z2968" t="s">
        <v>1884</v>
      </c>
      <c r="AA2968" t="s">
        <v>1884</v>
      </c>
      <c r="AB2968" t="s">
        <v>1884</v>
      </c>
      <c r="AC2968">
        <v>0</v>
      </c>
      <c r="AD2968">
        <v>0</v>
      </c>
      <c r="AE2968">
        <v>0</v>
      </c>
      <c r="AF2968">
        <v>0</v>
      </c>
      <c r="AG2968" t="s">
        <v>1884</v>
      </c>
      <c r="AH2968" s="181" t="s">
        <v>1886</v>
      </c>
      <c r="AI2968" s="182">
        <v>29</v>
      </c>
      <c r="AJ2968" s="181" t="s">
        <v>2082</v>
      </c>
      <c r="AK2968" s="181" t="s">
        <v>1886</v>
      </c>
      <c r="AL2968" s="181" t="s">
        <v>1886</v>
      </c>
      <c r="AO2968" s="181"/>
      <c r="AQ2968">
        <v>0</v>
      </c>
      <c r="AR2968" s="182">
        <v>0</v>
      </c>
      <c r="AS2968" s="183" t="s">
        <v>1885</v>
      </c>
      <c r="AT2968">
        <v>0</v>
      </c>
      <c r="AU2968">
        <v>88</v>
      </c>
      <c r="AV2968" s="182">
        <v>0</v>
      </c>
      <c r="AW2968" s="184">
        <v>0</v>
      </c>
      <c r="AX2968" s="183" t="s">
        <v>1884</v>
      </c>
      <c r="AY2968" s="184">
        <v>0</v>
      </c>
      <c r="AZ2968">
        <v>0</v>
      </c>
      <c r="BA2968">
        <v>0</v>
      </c>
      <c r="BB2968">
        <v>0</v>
      </c>
      <c r="BC2968" s="182">
        <v>11363</v>
      </c>
      <c r="BD2968" t="s">
        <v>1886</v>
      </c>
      <c r="BE2968" t="s">
        <v>1886</v>
      </c>
      <c r="BF2968" t="s">
        <v>1886</v>
      </c>
      <c r="BG2968" s="181" t="s">
        <v>1886</v>
      </c>
      <c r="BH2968">
        <v>0</v>
      </c>
      <c r="BI2968" s="184">
        <v>0</v>
      </c>
      <c r="BJ2968" s="182">
        <v>0</v>
      </c>
      <c r="BK2968" s="181" t="s">
        <v>1886</v>
      </c>
      <c r="BL2968">
        <v>0</v>
      </c>
      <c r="BM2968">
        <v>0</v>
      </c>
      <c r="BN2968">
        <v>0</v>
      </c>
    </row>
    <row r="2969" spans="1:66" x14ac:dyDescent="0.25">
      <c r="A2969">
        <v>11364</v>
      </c>
      <c r="B2969" t="s">
        <v>7231</v>
      </c>
      <c r="C2969">
        <v>6</v>
      </c>
      <c r="D2969">
        <v>0</v>
      </c>
      <c r="E2969">
        <v>0</v>
      </c>
      <c r="F2969" t="s">
        <v>1884</v>
      </c>
      <c r="G2969" t="s">
        <v>1885</v>
      </c>
      <c r="H2969" t="s">
        <v>1884</v>
      </c>
      <c r="I2969" t="s">
        <v>1884</v>
      </c>
      <c r="J2969" t="s">
        <v>1884</v>
      </c>
      <c r="K2969" t="s">
        <v>1884</v>
      </c>
      <c r="L2969" t="s">
        <v>1884</v>
      </c>
      <c r="M2969" s="180">
        <v>46087</v>
      </c>
      <c r="N2969" t="s">
        <v>1886</v>
      </c>
      <c r="O2969" t="s">
        <v>1886</v>
      </c>
      <c r="P2969" t="s">
        <v>7232</v>
      </c>
      <c r="Q2969">
        <v>0</v>
      </c>
      <c r="R2969">
        <v>0</v>
      </c>
      <c r="S2969" t="s">
        <v>1886</v>
      </c>
      <c r="T2969" t="s">
        <v>1886</v>
      </c>
      <c r="U2969">
        <v>0</v>
      </c>
      <c r="V2969" t="s">
        <v>1886</v>
      </c>
      <c r="W2969">
        <v>0</v>
      </c>
      <c r="X2969">
        <v>0</v>
      </c>
      <c r="Y2969">
        <v>0</v>
      </c>
      <c r="Z2969" t="s">
        <v>1884</v>
      </c>
      <c r="AA2969" t="s">
        <v>1884</v>
      </c>
      <c r="AB2969" t="s">
        <v>1884</v>
      </c>
      <c r="AC2969">
        <v>0</v>
      </c>
      <c r="AD2969">
        <v>0</v>
      </c>
      <c r="AE2969">
        <v>0</v>
      </c>
      <c r="AF2969">
        <v>0</v>
      </c>
      <c r="AG2969" t="s">
        <v>1884</v>
      </c>
      <c r="AH2969" s="181" t="s">
        <v>1886</v>
      </c>
      <c r="AI2969" s="182">
        <v>29</v>
      </c>
      <c r="AJ2969" s="181" t="s">
        <v>2082</v>
      </c>
      <c r="AK2969" s="181" t="s">
        <v>1886</v>
      </c>
      <c r="AL2969" s="181" t="s">
        <v>1886</v>
      </c>
      <c r="AO2969" s="181"/>
      <c r="AQ2969">
        <v>0</v>
      </c>
      <c r="AR2969" s="182">
        <v>0</v>
      </c>
      <c r="AS2969" s="183" t="s">
        <v>1884</v>
      </c>
      <c r="AT2969">
        <v>0</v>
      </c>
      <c r="AU2969">
        <v>88</v>
      </c>
      <c r="AV2969" s="182">
        <v>0</v>
      </c>
      <c r="AW2969" s="184">
        <v>0</v>
      </c>
      <c r="AX2969" s="183" t="s">
        <v>1884</v>
      </c>
      <c r="AY2969" s="184">
        <v>0</v>
      </c>
      <c r="AZ2969">
        <v>0</v>
      </c>
      <c r="BA2969">
        <v>0</v>
      </c>
      <c r="BB2969">
        <v>0</v>
      </c>
      <c r="BC2969" s="182">
        <v>11364</v>
      </c>
      <c r="BD2969" t="s">
        <v>1886</v>
      </c>
      <c r="BE2969" t="s">
        <v>1886</v>
      </c>
      <c r="BF2969" t="s">
        <v>1886</v>
      </c>
      <c r="BG2969" s="181" t="s">
        <v>1886</v>
      </c>
      <c r="BH2969">
        <v>0</v>
      </c>
      <c r="BI2969" s="184">
        <v>0</v>
      </c>
      <c r="BJ2969" s="182">
        <v>0</v>
      </c>
      <c r="BK2969" s="181" t="s">
        <v>1886</v>
      </c>
      <c r="BL2969">
        <v>0</v>
      </c>
      <c r="BM2969">
        <v>0</v>
      </c>
      <c r="BN2969">
        <v>0</v>
      </c>
    </row>
    <row r="2970" spans="1:66" x14ac:dyDescent="0.25">
      <c r="A2970">
        <v>11365</v>
      </c>
      <c r="B2970" t="s">
        <v>7233</v>
      </c>
      <c r="C2970">
        <v>6</v>
      </c>
      <c r="D2970">
        <v>0</v>
      </c>
      <c r="E2970">
        <v>0</v>
      </c>
      <c r="F2970" t="s">
        <v>1884</v>
      </c>
      <c r="G2970" t="s">
        <v>1885</v>
      </c>
      <c r="H2970" t="s">
        <v>1884</v>
      </c>
      <c r="I2970" t="s">
        <v>1884</v>
      </c>
      <c r="J2970" t="s">
        <v>1884</v>
      </c>
      <c r="K2970" t="s">
        <v>1884</v>
      </c>
      <c r="L2970" t="s">
        <v>1884</v>
      </c>
      <c r="M2970" s="180">
        <v>46087</v>
      </c>
      <c r="N2970" t="s">
        <v>1886</v>
      </c>
      <c r="O2970" t="s">
        <v>1886</v>
      </c>
      <c r="P2970" t="s">
        <v>7234</v>
      </c>
      <c r="Q2970">
        <v>0</v>
      </c>
      <c r="R2970">
        <v>0</v>
      </c>
      <c r="S2970" t="s">
        <v>1886</v>
      </c>
      <c r="T2970" t="s">
        <v>1886</v>
      </c>
      <c r="U2970">
        <v>0</v>
      </c>
      <c r="V2970" t="s">
        <v>1886</v>
      </c>
      <c r="W2970">
        <v>0</v>
      </c>
      <c r="X2970">
        <v>0</v>
      </c>
      <c r="Y2970">
        <v>0</v>
      </c>
      <c r="Z2970" t="s">
        <v>1884</v>
      </c>
      <c r="AA2970" t="s">
        <v>1884</v>
      </c>
      <c r="AB2970" t="s">
        <v>1884</v>
      </c>
      <c r="AC2970">
        <v>0</v>
      </c>
      <c r="AD2970">
        <v>0</v>
      </c>
      <c r="AE2970">
        <v>0</v>
      </c>
      <c r="AF2970">
        <v>0</v>
      </c>
      <c r="AG2970" t="s">
        <v>1884</v>
      </c>
      <c r="AH2970" s="181" t="s">
        <v>1886</v>
      </c>
      <c r="AI2970" s="182">
        <v>29</v>
      </c>
      <c r="AJ2970" s="181" t="s">
        <v>2082</v>
      </c>
      <c r="AK2970" s="181" t="s">
        <v>1886</v>
      </c>
      <c r="AL2970" s="181" t="s">
        <v>1886</v>
      </c>
      <c r="AO2970" s="181"/>
      <c r="AQ2970">
        <v>0</v>
      </c>
      <c r="AR2970" s="182">
        <v>0</v>
      </c>
      <c r="AS2970" s="183" t="s">
        <v>1885</v>
      </c>
      <c r="AT2970">
        <v>0</v>
      </c>
      <c r="AU2970">
        <v>88</v>
      </c>
      <c r="AV2970" s="182">
        <v>0</v>
      </c>
      <c r="AW2970" s="184">
        <v>0</v>
      </c>
      <c r="AX2970" s="183" t="s">
        <v>1884</v>
      </c>
      <c r="AY2970" s="184">
        <v>0</v>
      </c>
      <c r="AZ2970">
        <v>0</v>
      </c>
      <c r="BA2970">
        <v>0</v>
      </c>
      <c r="BB2970">
        <v>0</v>
      </c>
      <c r="BC2970" s="182">
        <v>11365</v>
      </c>
      <c r="BD2970" t="s">
        <v>1886</v>
      </c>
      <c r="BE2970" t="s">
        <v>1886</v>
      </c>
      <c r="BF2970" t="s">
        <v>1886</v>
      </c>
      <c r="BG2970" s="181" t="s">
        <v>1886</v>
      </c>
      <c r="BH2970">
        <v>0</v>
      </c>
      <c r="BI2970" s="184">
        <v>0</v>
      </c>
      <c r="BJ2970" s="182">
        <v>0</v>
      </c>
      <c r="BK2970" s="181" t="s">
        <v>1886</v>
      </c>
      <c r="BL2970">
        <v>0</v>
      </c>
      <c r="BM2970">
        <v>0</v>
      </c>
      <c r="BN2970">
        <v>0</v>
      </c>
    </row>
    <row r="2971" spans="1:66" x14ac:dyDescent="0.25">
      <c r="A2971">
        <v>11366</v>
      </c>
      <c r="B2971" t="s">
        <v>7235</v>
      </c>
      <c r="C2971">
        <v>6</v>
      </c>
      <c r="D2971">
        <v>0</v>
      </c>
      <c r="E2971">
        <v>0</v>
      </c>
      <c r="F2971" t="s">
        <v>1884</v>
      </c>
      <c r="G2971" t="s">
        <v>1885</v>
      </c>
      <c r="H2971" t="s">
        <v>1884</v>
      </c>
      <c r="I2971" t="s">
        <v>1884</v>
      </c>
      <c r="J2971" t="s">
        <v>1884</v>
      </c>
      <c r="K2971" t="s">
        <v>1884</v>
      </c>
      <c r="L2971" t="s">
        <v>1884</v>
      </c>
      <c r="M2971" s="180">
        <v>46090</v>
      </c>
      <c r="N2971" t="s">
        <v>1886</v>
      </c>
      <c r="O2971" t="s">
        <v>1886</v>
      </c>
      <c r="P2971" t="s">
        <v>7236</v>
      </c>
      <c r="Q2971">
        <v>0</v>
      </c>
      <c r="R2971">
        <v>0</v>
      </c>
      <c r="S2971" t="s">
        <v>1886</v>
      </c>
      <c r="T2971" t="s">
        <v>1886</v>
      </c>
      <c r="U2971">
        <v>0</v>
      </c>
      <c r="V2971" t="s">
        <v>1886</v>
      </c>
      <c r="W2971">
        <v>0</v>
      </c>
      <c r="X2971">
        <v>0</v>
      </c>
      <c r="Y2971">
        <v>0</v>
      </c>
      <c r="Z2971" t="s">
        <v>1884</v>
      </c>
      <c r="AA2971" t="s">
        <v>1884</v>
      </c>
      <c r="AB2971" t="s">
        <v>1884</v>
      </c>
      <c r="AC2971">
        <v>0</v>
      </c>
      <c r="AD2971">
        <v>0</v>
      </c>
      <c r="AE2971">
        <v>0</v>
      </c>
      <c r="AF2971">
        <v>0</v>
      </c>
      <c r="AG2971" t="s">
        <v>1884</v>
      </c>
      <c r="AH2971" s="181" t="s">
        <v>1886</v>
      </c>
      <c r="AI2971" s="182">
        <v>244</v>
      </c>
      <c r="AJ2971" s="181" t="s">
        <v>2723</v>
      </c>
      <c r="AK2971" s="181" t="s">
        <v>7237</v>
      </c>
      <c r="AL2971" s="181" t="s">
        <v>1886</v>
      </c>
      <c r="AO2971" s="181"/>
      <c r="AQ2971">
        <v>0</v>
      </c>
      <c r="AR2971" s="182">
        <v>0</v>
      </c>
      <c r="AS2971" s="183" t="s">
        <v>1885</v>
      </c>
      <c r="AT2971">
        <v>0</v>
      </c>
      <c r="AU2971">
        <v>270</v>
      </c>
      <c r="AV2971" s="182">
        <v>0</v>
      </c>
      <c r="AW2971" s="184">
        <v>0</v>
      </c>
      <c r="AX2971" s="183" t="s">
        <v>1884</v>
      </c>
      <c r="AY2971" s="184">
        <v>0</v>
      </c>
      <c r="AZ2971">
        <v>0</v>
      </c>
      <c r="BA2971">
        <v>0</v>
      </c>
      <c r="BB2971">
        <v>0</v>
      </c>
      <c r="BC2971" s="182">
        <v>11366</v>
      </c>
      <c r="BD2971" t="s">
        <v>1886</v>
      </c>
      <c r="BE2971" t="s">
        <v>1886</v>
      </c>
      <c r="BF2971" t="s">
        <v>1886</v>
      </c>
      <c r="BG2971" s="181" t="s">
        <v>1886</v>
      </c>
      <c r="BH2971">
        <v>0</v>
      </c>
      <c r="BI2971" s="184">
        <v>0</v>
      </c>
      <c r="BJ2971" s="182">
        <v>0</v>
      </c>
      <c r="BK2971" s="181" t="s">
        <v>1886</v>
      </c>
      <c r="BL2971">
        <v>0</v>
      </c>
      <c r="BM2971">
        <v>0</v>
      </c>
      <c r="BN2971">
        <v>0</v>
      </c>
    </row>
    <row r="2972" spans="1:66" x14ac:dyDescent="0.25">
      <c r="A2972">
        <v>11367</v>
      </c>
      <c r="B2972" t="s">
        <v>7238</v>
      </c>
      <c r="C2972">
        <v>12</v>
      </c>
      <c r="D2972">
        <v>0</v>
      </c>
      <c r="E2972">
        <v>0</v>
      </c>
      <c r="F2972" t="s">
        <v>1884</v>
      </c>
      <c r="G2972" t="s">
        <v>1885</v>
      </c>
      <c r="H2972" t="s">
        <v>1884</v>
      </c>
      <c r="I2972" t="s">
        <v>1884</v>
      </c>
      <c r="J2972" t="s">
        <v>1884</v>
      </c>
      <c r="K2972" t="s">
        <v>1884</v>
      </c>
      <c r="L2972" t="s">
        <v>1884</v>
      </c>
      <c r="M2972" s="180">
        <v>46092</v>
      </c>
      <c r="N2972" t="s">
        <v>1886</v>
      </c>
      <c r="O2972" t="s">
        <v>1886</v>
      </c>
      <c r="P2972" t="s">
        <v>7239</v>
      </c>
      <c r="Q2972">
        <v>0</v>
      </c>
      <c r="R2972">
        <v>0</v>
      </c>
      <c r="S2972" t="s">
        <v>1886</v>
      </c>
      <c r="T2972" t="s">
        <v>1886</v>
      </c>
      <c r="U2972">
        <v>0</v>
      </c>
      <c r="V2972" t="s">
        <v>1886</v>
      </c>
      <c r="W2972">
        <v>0</v>
      </c>
      <c r="X2972">
        <v>0</v>
      </c>
      <c r="Y2972">
        <v>0</v>
      </c>
      <c r="Z2972" t="s">
        <v>1884</v>
      </c>
      <c r="AA2972" t="s">
        <v>1884</v>
      </c>
      <c r="AB2972" t="s">
        <v>1884</v>
      </c>
      <c r="AC2972">
        <v>0</v>
      </c>
      <c r="AD2972">
        <v>0</v>
      </c>
      <c r="AE2972">
        <v>0</v>
      </c>
      <c r="AF2972">
        <v>0</v>
      </c>
      <c r="AG2972" t="s">
        <v>1884</v>
      </c>
      <c r="AH2972" s="181" t="s">
        <v>1886</v>
      </c>
      <c r="AI2972" s="182">
        <v>215</v>
      </c>
      <c r="AJ2972" s="181" t="s">
        <v>1937</v>
      </c>
      <c r="AK2972" s="181" t="s">
        <v>1886</v>
      </c>
      <c r="AL2972" s="181" t="s">
        <v>1886</v>
      </c>
      <c r="AO2972" s="181"/>
      <c r="AQ2972">
        <v>0</v>
      </c>
      <c r="AR2972" s="182">
        <v>0</v>
      </c>
      <c r="AS2972" s="183" t="s">
        <v>1885</v>
      </c>
      <c r="AT2972">
        <v>0</v>
      </c>
      <c r="AU2972">
        <v>0</v>
      </c>
      <c r="AV2972" s="182">
        <v>0</v>
      </c>
      <c r="AW2972" s="184">
        <v>0</v>
      </c>
      <c r="AX2972" s="183" t="s">
        <v>1884</v>
      </c>
      <c r="AY2972" s="184">
        <v>0</v>
      </c>
      <c r="AZ2972">
        <v>0</v>
      </c>
      <c r="BA2972">
        <v>0</v>
      </c>
      <c r="BB2972">
        <v>0</v>
      </c>
      <c r="BC2972" s="182">
        <v>11367</v>
      </c>
      <c r="BD2972" t="s">
        <v>1886</v>
      </c>
      <c r="BE2972" t="s">
        <v>1886</v>
      </c>
      <c r="BF2972" t="s">
        <v>1886</v>
      </c>
      <c r="BG2972" s="181" t="s">
        <v>1886</v>
      </c>
      <c r="BH2972">
        <v>0</v>
      </c>
      <c r="BI2972" s="184">
        <v>0</v>
      </c>
      <c r="BJ2972" s="182">
        <v>0</v>
      </c>
      <c r="BK2972" s="181" t="s">
        <v>1886</v>
      </c>
      <c r="BL2972">
        <v>0</v>
      </c>
      <c r="BM2972">
        <v>0</v>
      </c>
      <c r="BN2972">
        <v>0</v>
      </c>
    </row>
    <row r="2973" spans="1:66" x14ac:dyDescent="0.25">
      <c r="A2973">
        <v>11368</v>
      </c>
      <c r="B2973" t="s">
        <v>1057</v>
      </c>
      <c r="C2973">
        <v>4</v>
      </c>
      <c r="D2973">
        <v>0</v>
      </c>
      <c r="E2973">
        <v>0</v>
      </c>
      <c r="F2973" t="s">
        <v>1884</v>
      </c>
      <c r="G2973" t="s">
        <v>1885</v>
      </c>
      <c r="H2973" t="s">
        <v>1884</v>
      </c>
      <c r="I2973" t="s">
        <v>1884</v>
      </c>
      <c r="J2973" t="s">
        <v>1884</v>
      </c>
      <c r="K2973" t="s">
        <v>1884</v>
      </c>
      <c r="L2973" t="s">
        <v>1884</v>
      </c>
      <c r="M2973" s="180">
        <v>46092</v>
      </c>
      <c r="N2973" t="s">
        <v>1886</v>
      </c>
      <c r="O2973" t="s">
        <v>7240</v>
      </c>
      <c r="P2973" t="s">
        <v>1886</v>
      </c>
      <c r="Q2973">
        <v>0</v>
      </c>
      <c r="R2973">
        <v>0</v>
      </c>
      <c r="S2973" t="s">
        <v>1886</v>
      </c>
      <c r="T2973" t="s">
        <v>1886</v>
      </c>
      <c r="U2973">
        <v>0</v>
      </c>
      <c r="V2973" t="s">
        <v>1886</v>
      </c>
      <c r="W2973">
        <v>0</v>
      </c>
      <c r="X2973">
        <v>0</v>
      </c>
      <c r="Y2973">
        <v>0</v>
      </c>
      <c r="Z2973" t="s">
        <v>1884</v>
      </c>
      <c r="AA2973" t="s">
        <v>1884</v>
      </c>
      <c r="AB2973" t="s">
        <v>1884</v>
      </c>
      <c r="AC2973">
        <v>0</v>
      </c>
      <c r="AD2973">
        <v>0</v>
      </c>
      <c r="AE2973">
        <v>0</v>
      </c>
      <c r="AF2973">
        <v>0</v>
      </c>
      <c r="AG2973" t="s">
        <v>1884</v>
      </c>
      <c r="AH2973" s="181" t="s">
        <v>1886</v>
      </c>
      <c r="AI2973" s="182">
        <v>47</v>
      </c>
      <c r="AJ2973" s="181" t="s">
        <v>2015</v>
      </c>
      <c r="AK2973" s="181" t="s">
        <v>1886</v>
      </c>
      <c r="AL2973" s="181" t="s">
        <v>1886</v>
      </c>
      <c r="AO2973" s="181"/>
      <c r="AQ2973">
        <v>0</v>
      </c>
      <c r="AR2973" s="182">
        <v>0</v>
      </c>
      <c r="AS2973" s="183" t="s">
        <v>1885</v>
      </c>
      <c r="AT2973">
        <v>0</v>
      </c>
      <c r="AU2973">
        <v>0</v>
      </c>
      <c r="AV2973" s="182">
        <v>0</v>
      </c>
      <c r="AW2973" s="184">
        <v>0</v>
      </c>
      <c r="AX2973" s="183" t="s">
        <v>1884</v>
      </c>
      <c r="AY2973" s="184">
        <v>0</v>
      </c>
      <c r="AZ2973">
        <v>0</v>
      </c>
      <c r="BA2973">
        <v>0</v>
      </c>
      <c r="BB2973">
        <v>0</v>
      </c>
      <c r="BC2973" s="182">
        <v>11368</v>
      </c>
      <c r="BD2973" t="s">
        <v>1886</v>
      </c>
      <c r="BE2973" t="s">
        <v>1886</v>
      </c>
      <c r="BF2973" t="s">
        <v>1886</v>
      </c>
      <c r="BG2973" s="181" t="s">
        <v>1886</v>
      </c>
      <c r="BH2973">
        <v>0</v>
      </c>
      <c r="BI2973" s="184">
        <v>0</v>
      </c>
      <c r="BJ2973" s="182">
        <v>0</v>
      </c>
      <c r="BK2973" s="181" t="s">
        <v>1886</v>
      </c>
      <c r="BL2973">
        <v>0</v>
      </c>
      <c r="BM2973">
        <v>0</v>
      </c>
      <c r="BN2973">
        <v>0</v>
      </c>
    </row>
    <row r="2974" spans="1:66" x14ac:dyDescent="0.25">
      <c r="A2974">
        <v>11369</v>
      </c>
      <c r="B2974" t="s">
        <v>7241</v>
      </c>
      <c r="C2974">
        <v>1</v>
      </c>
      <c r="D2974">
        <v>0</v>
      </c>
      <c r="E2974">
        <v>0</v>
      </c>
      <c r="F2974" t="s">
        <v>1884</v>
      </c>
      <c r="G2974" t="s">
        <v>1884</v>
      </c>
      <c r="H2974" t="s">
        <v>1884</v>
      </c>
      <c r="I2974" t="s">
        <v>1884</v>
      </c>
      <c r="J2974" t="s">
        <v>1884</v>
      </c>
      <c r="K2974" t="s">
        <v>1884</v>
      </c>
      <c r="L2974" t="s">
        <v>1884</v>
      </c>
      <c r="M2974" s="180">
        <v>46093</v>
      </c>
      <c r="N2974" t="s">
        <v>2007</v>
      </c>
      <c r="O2974" t="s">
        <v>1886</v>
      </c>
      <c r="P2974" t="s">
        <v>1886</v>
      </c>
      <c r="Q2974">
        <v>0</v>
      </c>
      <c r="R2974">
        <v>0</v>
      </c>
      <c r="S2974" t="s">
        <v>1886</v>
      </c>
      <c r="T2974" t="s">
        <v>1886</v>
      </c>
      <c r="U2974">
        <v>0</v>
      </c>
      <c r="V2974" t="s">
        <v>1886</v>
      </c>
      <c r="W2974">
        <v>0</v>
      </c>
      <c r="X2974">
        <v>0</v>
      </c>
      <c r="Y2974">
        <v>0</v>
      </c>
      <c r="Z2974" t="s">
        <v>1884</v>
      </c>
      <c r="AA2974" t="s">
        <v>1884</v>
      </c>
      <c r="AB2974" t="s">
        <v>1884</v>
      </c>
      <c r="AC2974">
        <v>0</v>
      </c>
      <c r="AD2974">
        <v>0</v>
      </c>
      <c r="AE2974">
        <v>0</v>
      </c>
      <c r="AF2974">
        <v>0</v>
      </c>
      <c r="AG2974" t="s">
        <v>1884</v>
      </c>
      <c r="AH2974" s="181" t="s">
        <v>1886</v>
      </c>
      <c r="AI2974" s="182">
        <v>47</v>
      </c>
      <c r="AJ2974" s="181" t="s">
        <v>2015</v>
      </c>
      <c r="AK2974" s="181" t="s">
        <v>1886</v>
      </c>
      <c r="AL2974" s="181" t="s">
        <v>1886</v>
      </c>
      <c r="AO2974" s="181"/>
      <c r="AQ2974">
        <v>0</v>
      </c>
      <c r="AR2974" s="182">
        <v>0</v>
      </c>
      <c r="AS2974" s="183" t="s">
        <v>1884</v>
      </c>
      <c r="AT2974">
        <v>0</v>
      </c>
      <c r="AU2974">
        <v>0</v>
      </c>
      <c r="AV2974" s="182">
        <v>0</v>
      </c>
      <c r="AW2974" s="184">
        <v>0</v>
      </c>
      <c r="AX2974" s="183" t="s">
        <v>1884</v>
      </c>
      <c r="AY2974" s="184">
        <v>0</v>
      </c>
      <c r="AZ2974">
        <v>0</v>
      </c>
      <c r="BA2974">
        <v>0</v>
      </c>
      <c r="BB2974">
        <v>0</v>
      </c>
      <c r="BC2974" s="182">
        <v>11369</v>
      </c>
      <c r="BD2974" t="s">
        <v>1886</v>
      </c>
      <c r="BE2974" t="s">
        <v>1886</v>
      </c>
      <c r="BF2974" t="s">
        <v>1886</v>
      </c>
      <c r="BG2974" s="181" t="s">
        <v>1886</v>
      </c>
      <c r="BH2974">
        <v>0</v>
      </c>
      <c r="BI2974" s="184">
        <v>0</v>
      </c>
      <c r="BJ2974" s="182">
        <v>0</v>
      </c>
      <c r="BK2974" s="181" t="s">
        <v>1886</v>
      </c>
      <c r="BL2974">
        <v>0</v>
      </c>
      <c r="BM2974">
        <v>0</v>
      </c>
      <c r="BN2974">
        <v>0</v>
      </c>
    </row>
    <row r="2975" spans="1:66" x14ac:dyDescent="0.25">
      <c r="A2975">
        <v>11370</v>
      </c>
      <c r="B2975" t="s">
        <v>7242</v>
      </c>
      <c r="C2975">
        <v>12</v>
      </c>
      <c r="D2975">
        <v>0</v>
      </c>
      <c r="E2975">
        <v>0</v>
      </c>
      <c r="F2975" t="s">
        <v>1884</v>
      </c>
      <c r="G2975" t="s">
        <v>1885</v>
      </c>
      <c r="H2975" t="s">
        <v>1884</v>
      </c>
      <c r="I2975" t="s">
        <v>1884</v>
      </c>
      <c r="J2975" t="s">
        <v>1884</v>
      </c>
      <c r="K2975" t="s">
        <v>1884</v>
      </c>
      <c r="L2975" t="s">
        <v>1884</v>
      </c>
      <c r="M2975" s="180">
        <v>46094</v>
      </c>
      <c r="N2975" t="s">
        <v>1886</v>
      </c>
      <c r="O2975" t="s">
        <v>1886</v>
      </c>
      <c r="P2975" t="s">
        <v>7243</v>
      </c>
      <c r="Q2975">
        <v>0</v>
      </c>
      <c r="R2975">
        <v>0</v>
      </c>
      <c r="S2975" t="s">
        <v>1886</v>
      </c>
      <c r="T2975" t="s">
        <v>1886</v>
      </c>
      <c r="U2975">
        <v>2</v>
      </c>
      <c r="V2975" t="s">
        <v>1899</v>
      </c>
      <c r="W2975">
        <v>1.9728000000000001</v>
      </c>
      <c r="X2975">
        <v>0</v>
      </c>
      <c r="Y2975">
        <v>0</v>
      </c>
      <c r="Z2975" t="s">
        <v>1884</v>
      </c>
      <c r="AA2975" t="s">
        <v>1884</v>
      </c>
      <c r="AB2975" t="s">
        <v>1884</v>
      </c>
      <c r="AC2975">
        <v>0</v>
      </c>
      <c r="AD2975">
        <v>0</v>
      </c>
      <c r="AE2975">
        <v>0</v>
      </c>
      <c r="AF2975">
        <v>0</v>
      </c>
      <c r="AG2975" t="s">
        <v>1884</v>
      </c>
      <c r="AH2975" s="181" t="s">
        <v>1886</v>
      </c>
      <c r="AI2975" s="182">
        <v>48</v>
      </c>
      <c r="AJ2975" s="181" t="s">
        <v>1900</v>
      </c>
      <c r="AK2975" s="181" t="s">
        <v>1886</v>
      </c>
      <c r="AL2975" s="181" t="s">
        <v>1886</v>
      </c>
      <c r="AO2975" s="181"/>
      <c r="AQ2975">
        <v>0</v>
      </c>
      <c r="AR2975" s="182">
        <v>0</v>
      </c>
      <c r="AS2975" s="183" t="s">
        <v>1885</v>
      </c>
      <c r="AT2975">
        <v>0</v>
      </c>
      <c r="AU2975">
        <v>0</v>
      </c>
      <c r="AV2975" s="182">
        <v>0</v>
      </c>
      <c r="AW2975" s="184">
        <v>0</v>
      </c>
      <c r="AX2975" s="183" t="s">
        <v>1884</v>
      </c>
      <c r="AY2975" s="184">
        <v>0</v>
      </c>
      <c r="AZ2975">
        <v>0</v>
      </c>
      <c r="BA2975">
        <v>0</v>
      </c>
      <c r="BB2975">
        <v>0</v>
      </c>
      <c r="BC2975" s="182">
        <v>11370</v>
      </c>
      <c r="BD2975" t="s">
        <v>1886</v>
      </c>
      <c r="BE2975" t="s">
        <v>1886</v>
      </c>
      <c r="BF2975" t="s">
        <v>1886</v>
      </c>
      <c r="BG2975" s="181" t="s">
        <v>1886</v>
      </c>
      <c r="BH2975">
        <v>0</v>
      </c>
      <c r="BI2975" s="184">
        <v>0</v>
      </c>
      <c r="BJ2975" s="182">
        <v>0</v>
      </c>
      <c r="BK2975" s="181" t="s">
        <v>1886</v>
      </c>
      <c r="BL2975">
        <v>0</v>
      </c>
      <c r="BM2975">
        <v>0</v>
      </c>
      <c r="BN2975">
        <v>0</v>
      </c>
    </row>
    <row r="2976" spans="1:66" x14ac:dyDescent="0.25">
      <c r="A2976">
        <v>11371</v>
      </c>
      <c r="B2976" t="s">
        <v>7244</v>
      </c>
      <c r="C2976">
        <v>12</v>
      </c>
      <c r="D2976">
        <v>0</v>
      </c>
      <c r="E2976">
        <v>0</v>
      </c>
      <c r="F2976" t="s">
        <v>1884</v>
      </c>
      <c r="G2976" t="s">
        <v>1885</v>
      </c>
      <c r="H2976" t="s">
        <v>1884</v>
      </c>
      <c r="I2976" t="s">
        <v>1884</v>
      </c>
      <c r="J2976" t="s">
        <v>1884</v>
      </c>
      <c r="K2976" t="s">
        <v>1884</v>
      </c>
      <c r="L2976" t="s">
        <v>1884</v>
      </c>
      <c r="M2976" s="180">
        <v>46094</v>
      </c>
      <c r="N2976" t="s">
        <v>1886</v>
      </c>
      <c r="O2976" t="s">
        <v>1886</v>
      </c>
      <c r="P2976" t="s">
        <v>7245</v>
      </c>
      <c r="Q2976">
        <v>0</v>
      </c>
      <c r="R2976">
        <v>0</v>
      </c>
      <c r="S2976" t="s">
        <v>1886</v>
      </c>
      <c r="T2976" t="s">
        <v>1886</v>
      </c>
      <c r="U2976">
        <v>0</v>
      </c>
      <c r="V2976" t="s">
        <v>1886</v>
      </c>
      <c r="W2976">
        <v>0</v>
      </c>
      <c r="X2976">
        <v>0</v>
      </c>
      <c r="Y2976">
        <v>0</v>
      </c>
      <c r="Z2976" t="s">
        <v>1884</v>
      </c>
      <c r="AA2976" t="s">
        <v>1884</v>
      </c>
      <c r="AB2976" t="s">
        <v>1884</v>
      </c>
      <c r="AC2976">
        <v>0</v>
      </c>
      <c r="AD2976">
        <v>0</v>
      </c>
      <c r="AE2976">
        <v>0</v>
      </c>
      <c r="AF2976">
        <v>0</v>
      </c>
      <c r="AG2976" t="s">
        <v>1884</v>
      </c>
      <c r="AH2976" s="181" t="s">
        <v>1886</v>
      </c>
      <c r="AI2976" s="182">
        <v>48</v>
      </c>
      <c r="AJ2976" s="181" t="s">
        <v>1900</v>
      </c>
      <c r="AK2976" s="181" t="s">
        <v>1886</v>
      </c>
      <c r="AL2976" s="181" t="s">
        <v>1886</v>
      </c>
      <c r="AO2976" s="181"/>
      <c r="AQ2976">
        <v>0</v>
      </c>
      <c r="AR2976" s="182">
        <v>0</v>
      </c>
      <c r="AS2976" s="183" t="s">
        <v>1885</v>
      </c>
      <c r="AT2976">
        <v>0</v>
      </c>
      <c r="AU2976">
        <v>0</v>
      </c>
      <c r="AV2976" s="182">
        <v>0</v>
      </c>
      <c r="AW2976" s="184">
        <v>0</v>
      </c>
      <c r="AX2976" s="183" t="s">
        <v>1884</v>
      </c>
      <c r="AY2976" s="184">
        <v>0</v>
      </c>
      <c r="AZ2976">
        <v>0</v>
      </c>
      <c r="BA2976">
        <v>0</v>
      </c>
      <c r="BB2976">
        <v>0</v>
      </c>
      <c r="BC2976" s="182">
        <v>11371</v>
      </c>
      <c r="BD2976" t="s">
        <v>1886</v>
      </c>
      <c r="BE2976" t="s">
        <v>1886</v>
      </c>
      <c r="BF2976" t="s">
        <v>1886</v>
      </c>
      <c r="BG2976" s="181" t="s">
        <v>1886</v>
      </c>
      <c r="BH2976">
        <v>0</v>
      </c>
      <c r="BI2976" s="184">
        <v>0</v>
      </c>
      <c r="BJ2976" s="182">
        <v>0</v>
      </c>
      <c r="BK2976" s="181" t="s">
        <v>1886</v>
      </c>
      <c r="BL2976">
        <v>0</v>
      </c>
      <c r="BM2976">
        <v>0</v>
      </c>
      <c r="BN2976">
        <v>0</v>
      </c>
    </row>
    <row r="2977" spans="1:66" x14ac:dyDescent="0.25">
      <c r="A2977">
        <v>11372</v>
      </c>
      <c r="B2977" t="s">
        <v>7246</v>
      </c>
      <c r="C2977">
        <v>288</v>
      </c>
      <c r="D2977">
        <v>0</v>
      </c>
      <c r="E2977">
        <v>0</v>
      </c>
      <c r="F2977" t="s">
        <v>1884</v>
      </c>
      <c r="G2977" t="s">
        <v>1885</v>
      </c>
      <c r="H2977" t="s">
        <v>1884</v>
      </c>
      <c r="I2977" t="s">
        <v>1884</v>
      </c>
      <c r="J2977" t="s">
        <v>1884</v>
      </c>
      <c r="K2977" t="s">
        <v>1884</v>
      </c>
      <c r="L2977" t="s">
        <v>1884</v>
      </c>
      <c r="M2977" s="180">
        <v>46094</v>
      </c>
      <c r="N2977" t="s">
        <v>1886</v>
      </c>
      <c r="O2977" t="s">
        <v>1886</v>
      </c>
      <c r="P2977" t="s">
        <v>7247</v>
      </c>
      <c r="Q2977">
        <v>0</v>
      </c>
      <c r="R2977">
        <v>0</v>
      </c>
      <c r="S2977" t="s">
        <v>1886</v>
      </c>
      <c r="T2977" t="s">
        <v>1886</v>
      </c>
      <c r="U2977">
        <v>0</v>
      </c>
      <c r="V2977" t="s">
        <v>1886</v>
      </c>
      <c r="W2977">
        <v>0</v>
      </c>
      <c r="X2977">
        <v>0</v>
      </c>
      <c r="Y2977">
        <v>0</v>
      </c>
      <c r="Z2977" t="s">
        <v>1884</v>
      </c>
      <c r="AA2977" t="s">
        <v>1884</v>
      </c>
      <c r="AB2977" t="s">
        <v>1884</v>
      </c>
      <c r="AC2977">
        <v>0</v>
      </c>
      <c r="AD2977">
        <v>0</v>
      </c>
      <c r="AE2977">
        <v>0</v>
      </c>
      <c r="AF2977">
        <v>0</v>
      </c>
      <c r="AG2977" t="s">
        <v>1884</v>
      </c>
      <c r="AH2977" s="181" t="s">
        <v>1886</v>
      </c>
      <c r="AI2977" s="182">
        <v>48</v>
      </c>
      <c r="AJ2977" s="181" t="s">
        <v>1900</v>
      </c>
      <c r="AK2977" s="181" t="s">
        <v>1886</v>
      </c>
      <c r="AL2977" s="181" t="s">
        <v>1886</v>
      </c>
      <c r="AO2977" s="181"/>
      <c r="AQ2977">
        <v>0</v>
      </c>
      <c r="AR2977" s="182">
        <v>0</v>
      </c>
      <c r="AS2977" s="183" t="s">
        <v>1885</v>
      </c>
      <c r="AT2977">
        <v>0</v>
      </c>
      <c r="AU2977">
        <v>0</v>
      </c>
      <c r="AV2977" s="182">
        <v>0</v>
      </c>
      <c r="AW2977" s="184">
        <v>0</v>
      </c>
      <c r="AX2977" s="183" t="s">
        <v>1884</v>
      </c>
      <c r="AY2977" s="184">
        <v>0</v>
      </c>
      <c r="AZ2977">
        <v>0</v>
      </c>
      <c r="BA2977">
        <v>0</v>
      </c>
      <c r="BB2977">
        <v>0</v>
      </c>
      <c r="BC2977" s="182">
        <v>11372</v>
      </c>
      <c r="BD2977" t="s">
        <v>1886</v>
      </c>
      <c r="BE2977" t="s">
        <v>1886</v>
      </c>
      <c r="BF2977" t="s">
        <v>1886</v>
      </c>
      <c r="BG2977" s="181" t="s">
        <v>1886</v>
      </c>
      <c r="BH2977">
        <v>0</v>
      </c>
      <c r="BI2977" s="184">
        <v>0</v>
      </c>
      <c r="BJ2977" s="182">
        <v>0</v>
      </c>
      <c r="BK2977" s="181" t="s">
        <v>1886</v>
      </c>
      <c r="BL2977">
        <v>0</v>
      </c>
      <c r="BM2977">
        <v>0</v>
      </c>
      <c r="BN2977">
        <v>0</v>
      </c>
    </row>
    <row r="2978" spans="1:66" x14ac:dyDescent="0.25">
      <c r="A2978">
        <v>11373</v>
      </c>
      <c r="B2978" t="s">
        <v>7248</v>
      </c>
      <c r="C2978">
        <v>360</v>
      </c>
      <c r="D2978">
        <v>0</v>
      </c>
      <c r="E2978">
        <v>0</v>
      </c>
      <c r="F2978" t="s">
        <v>1884</v>
      </c>
      <c r="G2978" t="s">
        <v>1884</v>
      </c>
      <c r="H2978" t="s">
        <v>1884</v>
      </c>
      <c r="I2978" t="s">
        <v>1884</v>
      </c>
      <c r="J2978" t="s">
        <v>1884</v>
      </c>
      <c r="K2978" t="s">
        <v>1884</v>
      </c>
      <c r="L2978" t="s">
        <v>1884</v>
      </c>
      <c r="M2978" s="180">
        <v>46094</v>
      </c>
      <c r="N2978" t="s">
        <v>1886</v>
      </c>
      <c r="O2978" t="s">
        <v>1886</v>
      </c>
      <c r="P2978" t="s">
        <v>7249</v>
      </c>
      <c r="Q2978">
        <v>0</v>
      </c>
      <c r="R2978">
        <v>0</v>
      </c>
      <c r="S2978" t="s">
        <v>1886</v>
      </c>
      <c r="T2978" t="s">
        <v>1886</v>
      </c>
      <c r="U2978">
        <v>0</v>
      </c>
      <c r="V2978" t="s">
        <v>1886</v>
      </c>
      <c r="W2978">
        <v>0</v>
      </c>
      <c r="X2978">
        <v>0</v>
      </c>
      <c r="Y2978">
        <v>0</v>
      </c>
      <c r="Z2978" t="s">
        <v>1884</v>
      </c>
      <c r="AA2978" t="s">
        <v>1884</v>
      </c>
      <c r="AB2978" t="s">
        <v>1884</v>
      </c>
      <c r="AC2978">
        <v>0</v>
      </c>
      <c r="AD2978">
        <v>0</v>
      </c>
      <c r="AE2978">
        <v>0</v>
      </c>
      <c r="AF2978">
        <v>0</v>
      </c>
      <c r="AG2978" t="s">
        <v>1884</v>
      </c>
      <c r="AH2978" s="181" t="s">
        <v>1886</v>
      </c>
      <c r="AI2978" s="182">
        <v>48</v>
      </c>
      <c r="AJ2978" s="181" t="s">
        <v>1900</v>
      </c>
      <c r="AK2978" s="181" t="s">
        <v>1886</v>
      </c>
      <c r="AL2978" s="181" t="s">
        <v>1886</v>
      </c>
      <c r="AO2978" s="181"/>
      <c r="AQ2978">
        <v>0</v>
      </c>
      <c r="AR2978" s="182">
        <v>0</v>
      </c>
      <c r="AS2978" s="183" t="s">
        <v>1885</v>
      </c>
      <c r="AT2978">
        <v>0</v>
      </c>
      <c r="AU2978">
        <v>0</v>
      </c>
      <c r="AV2978" s="182">
        <v>0</v>
      </c>
      <c r="AW2978" s="184">
        <v>0</v>
      </c>
      <c r="AX2978" s="183" t="s">
        <v>1884</v>
      </c>
      <c r="AY2978" s="184">
        <v>0</v>
      </c>
      <c r="AZ2978">
        <v>0</v>
      </c>
      <c r="BA2978">
        <v>0</v>
      </c>
      <c r="BB2978">
        <v>0</v>
      </c>
      <c r="BC2978" s="182">
        <v>11373</v>
      </c>
      <c r="BD2978" t="s">
        <v>1886</v>
      </c>
      <c r="BE2978" t="s">
        <v>1886</v>
      </c>
      <c r="BF2978" t="s">
        <v>1886</v>
      </c>
      <c r="BG2978" s="181" t="s">
        <v>1886</v>
      </c>
      <c r="BH2978">
        <v>0</v>
      </c>
      <c r="BI2978" s="184">
        <v>0</v>
      </c>
      <c r="BJ2978" s="182">
        <v>0</v>
      </c>
      <c r="BK2978" s="181" t="s">
        <v>1886</v>
      </c>
      <c r="BL2978">
        <v>0</v>
      </c>
      <c r="BM2978">
        <v>0</v>
      </c>
      <c r="BN2978">
        <v>0</v>
      </c>
    </row>
    <row r="2979" spans="1:66" x14ac:dyDescent="0.25">
      <c r="A2979">
        <v>11374</v>
      </c>
      <c r="B2979" t="s">
        <v>7250</v>
      </c>
      <c r="C2979">
        <v>360</v>
      </c>
      <c r="D2979">
        <v>0</v>
      </c>
      <c r="E2979">
        <v>0</v>
      </c>
      <c r="F2979" t="s">
        <v>1884</v>
      </c>
      <c r="G2979" t="s">
        <v>1885</v>
      </c>
      <c r="H2979" t="s">
        <v>1884</v>
      </c>
      <c r="I2979" t="s">
        <v>1884</v>
      </c>
      <c r="J2979" t="s">
        <v>1884</v>
      </c>
      <c r="K2979" t="s">
        <v>1884</v>
      </c>
      <c r="L2979" t="s">
        <v>1884</v>
      </c>
      <c r="M2979" s="180">
        <v>46094</v>
      </c>
      <c r="N2979" t="s">
        <v>1886</v>
      </c>
      <c r="O2979" t="s">
        <v>1886</v>
      </c>
      <c r="P2979" t="s">
        <v>7251</v>
      </c>
      <c r="Q2979">
        <v>0</v>
      </c>
      <c r="R2979">
        <v>0</v>
      </c>
      <c r="S2979" t="s">
        <v>1886</v>
      </c>
      <c r="T2979" t="s">
        <v>1886</v>
      </c>
      <c r="U2979">
        <v>0</v>
      </c>
      <c r="V2979" t="s">
        <v>1886</v>
      </c>
      <c r="W2979">
        <v>0</v>
      </c>
      <c r="X2979">
        <v>0</v>
      </c>
      <c r="Y2979">
        <v>0</v>
      </c>
      <c r="Z2979" t="s">
        <v>1884</v>
      </c>
      <c r="AA2979" t="s">
        <v>1884</v>
      </c>
      <c r="AB2979" t="s">
        <v>1884</v>
      </c>
      <c r="AC2979">
        <v>0</v>
      </c>
      <c r="AD2979">
        <v>0</v>
      </c>
      <c r="AE2979">
        <v>0</v>
      </c>
      <c r="AF2979">
        <v>0</v>
      </c>
      <c r="AG2979" t="s">
        <v>1884</v>
      </c>
      <c r="AH2979" s="181" t="s">
        <v>1886</v>
      </c>
      <c r="AI2979" s="182">
        <v>48</v>
      </c>
      <c r="AJ2979" s="181" t="s">
        <v>1900</v>
      </c>
      <c r="AK2979" s="181" t="s">
        <v>1886</v>
      </c>
      <c r="AL2979" s="181" t="s">
        <v>1886</v>
      </c>
      <c r="AO2979" s="181"/>
      <c r="AQ2979">
        <v>0</v>
      </c>
      <c r="AR2979" s="182">
        <v>0</v>
      </c>
      <c r="AS2979" s="183" t="s">
        <v>1885</v>
      </c>
      <c r="AT2979">
        <v>0</v>
      </c>
      <c r="AU2979">
        <v>0</v>
      </c>
      <c r="AV2979" s="182">
        <v>0</v>
      </c>
      <c r="AW2979" s="184">
        <v>0</v>
      </c>
      <c r="AX2979" s="183" t="s">
        <v>1884</v>
      </c>
      <c r="AY2979" s="184">
        <v>0</v>
      </c>
      <c r="AZ2979">
        <v>0</v>
      </c>
      <c r="BA2979">
        <v>0</v>
      </c>
      <c r="BB2979">
        <v>0</v>
      </c>
      <c r="BC2979" s="182">
        <v>11374</v>
      </c>
      <c r="BD2979" t="s">
        <v>1886</v>
      </c>
      <c r="BE2979" t="s">
        <v>1886</v>
      </c>
      <c r="BF2979" t="s">
        <v>1886</v>
      </c>
      <c r="BG2979" s="181" t="s">
        <v>1886</v>
      </c>
      <c r="BH2979">
        <v>0</v>
      </c>
      <c r="BI2979" s="184">
        <v>0</v>
      </c>
      <c r="BJ2979" s="182">
        <v>0</v>
      </c>
      <c r="BK2979" s="181" t="s">
        <v>1886</v>
      </c>
      <c r="BL2979">
        <v>0</v>
      </c>
      <c r="BM2979">
        <v>0</v>
      </c>
      <c r="BN2979">
        <v>0</v>
      </c>
    </row>
    <row r="2980" spans="1:66" x14ac:dyDescent="0.25">
      <c r="A2980">
        <v>11375</v>
      </c>
      <c r="B2980" t="s">
        <v>7252</v>
      </c>
      <c r="C2980">
        <v>288</v>
      </c>
      <c r="D2980">
        <v>0</v>
      </c>
      <c r="E2980">
        <v>0</v>
      </c>
      <c r="F2980" t="s">
        <v>1884</v>
      </c>
      <c r="G2980" t="s">
        <v>1885</v>
      </c>
      <c r="H2980" t="s">
        <v>1884</v>
      </c>
      <c r="I2980" t="s">
        <v>1884</v>
      </c>
      <c r="J2980" t="s">
        <v>1884</v>
      </c>
      <c r="K2980" t="s">
        <v>1884</v>
      </c>
      <c r="L2980" t="s">
        <v>1884</v>
      </c>
      <c r="M2980" s="180">
        <v>46094</v>
      </c>
      <c r="N2980" t="s">
        <v>1886</v>
      </c>
      <c r="O2980" t="s">
        <v>1886</v>
      </c>
      <c r="P2980" t="s">
        <v>7253</v>
      </c>
      <c r="Q2980">
        <v>0</v>
      </c>
      <c r="R2980">
        <v>0</v>
      </c>
      <c r="S2980" t="s">
        <v>1886</v>
      </c>
      <c r="T2980" t="s">
        <v>1886</v>
      </c>
      <c r="U2980">
        <v>2</v>
      </c>
      <c r="V2980" t="s">
        <v>1899</v>
      </c>
      <c r="W2980">
        <v>13.3056</v>
      </c>
      <c r="X2980">
        <v>0</v>
      </c>
      <c r="Y2980">
        <v>0</v>
      </c>
      <c r="Z2980" t="s">
        <v>1884</v>
      </c>
      <c r="AA2980" t="s">
        <v>1884</v>
      </c>
      <c r="AB2980" t="s">
        <v>1884</v>
      </c>
      <c r="AC2980">
        <v>0</v>
      </c>
      <c r="AD2980">
        <v>0</v>
      </c>
      <c r="AE2980">
        <v>0</v>
      </c>
      <c r="AF2980">
        <v>0</v>
      </c>
      <c r="AG2980" t="s">
        <v>1884</v>
      </c>
      <c r="AH2980" s="181" t="s">
        <v>1886</v>
      </c>
      <c r="AI2980" s="182">
        <v>48</v>
      </c>
      <c r="AJ2980" s="181" t="s">
        <v>1900</v>
      </c>
      <c r="AK2980" s="181" t="s">
        <v>1886</v>
      </c>
      <c r="AL2980" s="181" t="s">
        <v>1886</v>
      </c>
      <c r="AO2980" s="181"/>
      <c r="AQ2980">
        <v>0</v>
      </c>
      <c r="AR2980" s="182">
        <v>0</v>
      </c>
      <c r="AS2980" s="183" t="s">
        <v>1885</v>
      </c>
      <c r="AT2980">
        <v>0</v>
      </c>
      <c r="AU2980">
        <v>0</v>
      </c>
      <c r="AV2980" s="182">
        <v>0</v>
      </c>
      <c r="AW2980" s="184">
        <v>0</v>
      </c>
      <c r="AX2980" s="183" t="s">
        <v>1884</v>
      </c>
      <c r="AY2980" s="184">
        <v>0</v>
      </c>
      <c r="AZ2980">
        <v>0</v>
      </c>
      <c r="BA2980">
        <v>0</v>
      </c>
      <c r="BB2980">
        <v>0</v>
      </c>
      <c r="BC2980" s="182">
        <v>11375</v>
      </c>
      <c r="BD2980" t="s">
        <v>1886</v>
      </c>
      <c r="BE2980" t="s">
        <v>1886</v>
      </c>
      <c r="BF2980" t="s">
        <v>1886</v>
      </c>
      <c r="BG2980" s="181" t="s">
        <v>1886</v>
      </c>
      <c r="BH2980">
        <v>0</v>
      </c>
      <c r="BI2980" s="184">
        <v>0</v>
      </c>
      <c r="BJ2980" s="182">
        <v>0</v>
      </c>
      <c r="BK2980" s="181" t="s">
        <v>1886</v>
      </c>
      <c r="BL2980">
        <v>0</v>
      </c>
      <c r="BM2980">
        <v>0</v>
      </c>
      <c r="BN2980">
        <v>0</v>
      </c>
    </row>
    <row r="2981" spans="1:66" x14ac:dyDescent="0.25">
      <c r="A2981">
        <v>11376</v>
      </c>
      <c r="B2981" t="s">
        <v>7254</v>
      </c>
      <c r="C2981">
        <v>1</v>
      </c>
      <c r="D2981">
        <v>0</v>
      </c>
      <c r="E2981">
        <v>0</v>
      </c>
      <c r="F2981" t="s">
        <v>1884</v>
      </c>
      <c r="G2981" t="s">
        <v>1884</v>
      </c>
      <c r="H2981" t="s">
        <v>1884</v>
      </c>
      <c r="I2981" t="s">
        <v>1884</v>
      </c>
      <c r="J2981" t="s">
        <v>1884</v>
      </c>
      <c r="K2981" t="s">
        <v>1884</v>
      </c>
      <c r="L2981" t="s">
        <v>1884</v>
      </c>
      <c r="M2981" s="180">
        <v>46095</v>
      </c>
      <c r="N2981" t="s">
        <v>1886</v>
      </c>
      <c r="O2981" t="s">
        <v>1886</v>
      </c>
      <c r="P2981" t="s">
        <v>1886</v>
      </c>
      <c r="Q2981">
        <v>0</v>
      </c>
      <c r="R2981">
        <v>0</v>
      </c>
      <c r="S2981" t="s">
        <v>1886</v>
      </c>
      <c r="T2981" t="s">
        <v>1886</v>
      </c>
      <c r="U2981">
        <v>0</v>
      </c>
      <c r="V2981" t="s">
        <v>1886</v>
      </c>
      <c r="W2981">
        <v>0</v>
      </c>
      <c r="X2981">
        <v>0</v>
      </c>
      <c r="Y2981">
        <v>0</v>
      </c>
      <c r="Z2981" t="s">
        <v>1884</v>
      </c>
      <c r="AA2981" t="s">
        <v>1884</v>
      </c>
      <c r="AB2981" t="s">
        <v>1884</v>
      </c>
      <c r="AC2981">
        <v>0</v>
      </c>
      <c r="AD2981">
        <v>0</v>
      </c>
      <c r="AE2981">
        <v>0</v>
      </c>
      <c r="AF2981">
        <v>0</v>
      </c>
      <c r="AG2981" t="s">
        <v>1884</v>
      </c>
      <c r="AH2981" s="181" t="s">
        <v>1886</v>
      </c>
      <c r="AI2981" s="182">
        <v>111</v>
      </c>
      <c r="AJ2981" s="181" t="s">
        <v>2109</v>
      </c>
      <c r="AK2981" s="181" t="s">
        <v>1886</v>
      </c>
      <c r="AL2981" s="181" t="s">
        <v>1886</v>
      </c>
      <c r="AO2981" s="181"/>
      <c r="AQ2981">
        <v>0</v>
      </c>
      <c r="AR2981" s="182">
        <v>0</v>
      </c>
      <c r="AS2981" s="183" t="s">
        <v>1884</v>
      </c>
      <c r="AT2981">
        <v>0</v>
      </c>
      <c r="AU2981">
        <v>0</v>
      </c>
      <c r="AV2981" s="182">
        <v>0</v>
      </c>
      <c r="AW2981" s="184">
        <v>0</v>
      </c>
      <c r="AX2981" s="183" t="s">
        <v>1884</v>
      </c>
      <c r="AY2981" s="184">
        <v>0</v>
      </c>
      <c r="AZ2981">
        <v>0</v>
      </c>
      <c r="BA2981">
        <v>0</v>
      </c>
      <c r="BB2981">
        <v>0</v>
      </c>
      <c r="BC2981" s="182">
        <v>11376</v>
      </c>
      <c r="BD2981" t="s">
        <v>1886</v>
      </c>
      <c r="BE2981" t="s">
        <v>1886</v>
      </c>
      <c r="BF2981" t="s">
        <v>1886</v>
      </c>
      <c r="BG2981" s="181" t="s">
        <v>1886</v>
      </c>
      <c r="BH2981">
        <v>0</v>
      </c>
      <c r="BI2981" s="184">
        <v>0</v>
      </c>
      <c r="BJ2981" s="182">
        <v>0</v>
      </c>
      <c r="BK2981" s="181" t="s">
        <v>1886</v>
      </c>
      <c r="BL2981">
        <v>0</v>
      </c>
      <c r="BM2981">
        <v>0</v>
      </c>
      <c r="BN2981">
        <v>0</v>
      </c>
    </row>
    <row r="2982" spans="1:66" x14ac:dyDescent="0.25">
      <c r="A2982">
        <v>11377</v>
      </c>
      <c r="B2982" t="s">
        <v>7255</v>
      </c>
      <c r="C2982">
        <v>86</v>
      </c>
      <c r="D2982">
        <v>0</v>
      </c>
      <c r="E2982">
        <v>0</v>
      </c>
      <c r="F2982" t="s">
        <v>1884</v>
      </c>
      <c r="G2982" t="s">
        <v>1884</v>
      </c>
      <c r="H2982" t="s">
        <v>1884</v>
      </c>
      <c r="I2982" t="s">
        <v>1884</v>
      </c>
      <c r="J2982" t="s">
        <v>1884</v>
      </c>
      <c r="K2982" t="s">
        <v>1884</v>
      </c>
      <c r="L2982" t="s">
        <v>1884</v>
      </c>
      <c r="M2982" s="180">
        <v>46097</v>
      </c>
      <c r="N2982" t="s">
        <v>1886</v>
      </c>
      <c r="O2982" t="s">
        <v>1886</v>
      </c>
      <c r="P2982" t="s">
        <v>1886</v>
      </c>
      <c r="Q2982">
        <v>0</v>
      </c>
      <c r="R2982">
        <v>0</v>
      </c>
      <c r="S2982" t="s">
        <v>1886</v>
      </c>
      <c r="T2982" t="s">
        <v>1886</v>
      </c>
      <c r="U2982">
        <v>0</v>
      </c>
      <c r="V2982" t="s">
        <v>1886</v>
      </c>
      <c r="W2982">
        <v>0</v>
      </c>
      <c r="X2982">
        <v>0</v>
      </c>
      <c r="Y2982">
        <v>0</v>
      </c>
      <c r="Z2982" t="s">
        <v>1884</v>
      </c>
      <c r="AA2982" t="s">
        <v>1884</v>
      </c>
      <c r="AB2982" t="s">
        <v>1884</v>
      </c>
      <c r="AC2982">
        <v>0</v>
      </c>
      <c r="AD2982">
        <v>0</v>
      </c>
      <c r="AE2982">
        <v>0</v>
      </c>
      <c r="AF2982">
        <v>0</v>
      </c>
      <c r="AG2982" t="s">
        <v>1884</v>
      </c>
      <c r="AH2982" s="181" t="s">
        <v>1886</v>
      </c>
      <c r="AI2982" s="182">
        <v>250</v>
      </c>
      <c r="AJ2982" s="181" t="s">
        <v>267</v>
      </c>
      <c r="AK2982" s="181" t="s">
        <v>1886</v>
      </c>
      <c r="AL2982" s="181" t="s">
        <v>1886</v>
      </c>
      <c r="AO2982" s="181"/>
      <c r="AQ2982">
        <v>0</v>
      </c>
      <c r="AR2982" s="182">
        <v>0</v>
      </c>
      <c r="AS2982" s="183" t="s">
        <v>1884</v>
      </c>
      <c r="AT2982">
        <v>0</v>
      </c>
      <c r="AU2982">
        <v>0</v>
      </c>
      <c r="AV2982" s="182">
        <v>0</v>
      </c>
      <c r="AW2982" s="184">
        <v>0</v>
      </c>
      <c r="AX2982" s="183" t="s">
        <v>1884</v>
      </c>
      <c r="AY2982" s="184">
        <v>0</v>
      </c>
      <c r="AZ2982">
        <v>0</v>
      </c>
      <c r="BA2982">
        <v>0</v>
      </c>
      <c r="BB2982">
        <v>0</v>
      </c>
      <c r="BC2982" s="182">
        <v>11377</v>
      </c>
      <c r="BD2982" t="s">
        <v>1886</v>
      </c>
      <c r="BE2982" t="s">
        <v>1886</v>
      </c>
      <c r="BF2982" t="s">
        <v>1886</v>
      </c>
      <c r="BG2982" s="181" t="s">
        <v>1886</v>
      </c>
      <c r="BH2982">
        <v>0</v>
      </c>
      <c r="BI2982" s="184">
        <v>0</v>
      </c>
      <c r="BJ2982" s="182">
        <v>0</v>
      </c>
      <c r="BK2982" s="181" t="s">
        <v>1886</v>
      </c>
      <c r="BL2982">
        <v>0</v>
      </c>
      <c r="BM2982">
        <v>0</v>
      </c>
      <c r="BN2982">
        <v>0</v>
      </c>
    </row>
    <row r="2983" spans="1:66" x14ac:dyDescent="0.25">
      <c r="A2983">
        <v>11378</v>
      </c>
      <c r="B2983" t="s">
        <v>7256</v>
      </c>
      <c r="C2983">
        <v>1</v>
      </c>
      <c r="D2983">
        <v>0</v>
      </c>
      <c r="E2983">
        <v>0</v>
      </c>
      <c r="F2983" t="s">
        <v>1884</v>
      </c>
      <c r="G2983" t="s">
        <v>1885</v>
      </c>
      <c r="H2983" t="s">
        <v>1884</v>
      </c>
      <c r="I2983" t="s">
        <v>1884</v>
      </c>
      <c r="J2983" t="s">
        <v>1884</v>
      </c>
      <c r="K2983" t="s">
        <v>1884</v>
      </c>
      <c r="L2983" t="s">
        <v>1884</v>
      </c>
      <c r="M2983" s="180">
        <v>46098</v>
      </c>
      <c r="N2983" t="s">
        <v>1886</v>
      </c>
      <c r="O2983" t="s">
        <v>1886</v>
      </c>
      <c r="P2983" t="s">
        <v>7257</v>
      </c>
      <c r="Q2983">
        <v>0</v>
      </c>
      <c r="R2983">
        <v>0</v>
      </c>
      <c r="S2983" t="s">
        <v>1886</v>
      </c>
      <c r="T2983" t="s">
        <v>1886</v>
      </c>
      <c r="U2983">
        <v>2</v>
      </c>
      <c r="V2983" t="s">
        <v>1899</v>
      </c>
      <c r="W2983">
        <v>25</v>
      </c>
      <c r="X2983">
        <v>0</v>
      </c>
      <c r="Y2983">
        <v>0</v>
      </c>
      <c r="Z2983" t="s">
        <v>1884</v>
      </c>
      <c r="AA2983" t="s">
        <v>1884</v>
      </c>
      <c r="AB2983" t="s">
        <v>1884</v>
      </c>
      <c r="AC2983">
        <v>0</v>
      </c>
      <c r="AD2983">
        <v>0</v>
      </c>
      <c r="AE2983">
        <v>0</v>
      </c>
      <c r="AF2983">
        <v>0</v>
      </c>
      <c r="AG2983" t="s">
        <v>1885</v>
      </c>
      <c r="AH2983" s="181" t="s">
        <v>1886</v>
      </c>
      <c r="AI2983" s="182">
        <v>861</v>
      </c>
      <c r="AJ2983" s="181" t="s">
        <v>5671</v>
      </c>
      <c r="AK2983" s="181" t="s">
        <v>1886</v>
      </c>
      <c r="AL2983" s="181" t="s">
        <v>1886</v>
      </c>
      <c r="AO2983" s="181"/>
      <c r="AQ2983">
        <v>0</v>
      </c>
      <c r="AR2983" s="182">
        <v>0</v>
      </c>
      <c r="AS2983" s="183" t="s">
        <v>1885</v>
      </c>
      <c r="AT2983">
        <v>0</v>
      </c>
      <c r="AU2983">
        <v>0</v>
      </c>
      <c r="AV2983" s="182">
        <v>0</v>
      </c>
      <c r="AW2983" s="184">
        <v>0</v>
      </c>
      <c r="AX2983" s="183" t="s">
        <v>1884</v>
      </c>
      <c r="AY2983" s="184">
        <v>0</v>
      </c>
      <c r="AZ2983">
        <v>0</v>
      </c>
      <c r="BA2983">
        <v>0</v>
      </c>
      <c r="BB2983">
        <v>0</v>
      </c>
      <c r="BC2983" s="182">
        <v>0</v>
      </c>
      <c r="BD2983" t="s">
        <v>1886</v>
      </c>
      <c r="BE2983" t="s">
        <v>1886</v>
      </c>
      <c r="BF2983" t="s">
        <v>1886</v>
      </c>
      <c r="BG2983" s="181" t="s">
        <v>1886</v>
      </c>
      <c r="BH2983">
        <v>25</v>
      </c>
      <c r="BI2983" s="184">
        <v>0</v>
      </c>
      <c r="BJ2983" s="182">
        <v>0</v>
      </c>
      <c r="BK2983" s="181" t="s">
        <v>1886</v>
      </c>
      <c r="BL2983">
        <v>0</v>
      </c>
      <c r="BM2983">
        <v>0</v>
      </c>
      <c r="BN2983">
        <v>0</v>
      </c>
    </row>
    <row r="2984" spans="1:66" x14ac:dyDescent="0.25">
      <c r="A2984">
        <v>11379</v>
      </c>
      <c r="B2984" t="s">
        <v>7258</v>
      </c>
      <c r="C2984">
        <v>1</v>
      </c>
      <c r="D2984">
        <v>0</v>
      </c>
      <c r="E2984">
        <v>0</v>
      </c>
      <c r="F2984" t="s">
        <v>1884</v>
      </c>
      <c r="G2984" t="s">
        <v>1885</v>
      </c>
      <c r="H2984" t="s">
        <v>1884</v>
      </c>
      <c r="I2984" t="s">
        <v>1884</v>
      </c>
      <c r="J2984" t="s">
        <v>1884</v>
      </c>
      <c r="K2984" t="s">
        <v>1884</v>
      </c>
      <c r="L2984" t="s">
        <v>1884</v>
      </c>
      <c r="M2984" s="180">
        <v>46098</v>
      </c>
      <c r="N2984" t="s">
        <v>1886</v>
      </c>
      <c r="O2984" t="s">
        <v>1886</v>
      </c>
      <c r="P2984" t="s">
        <v>7259</v>
      </c>
      <c r="Q2984">
        <v>0</v>
      </c>
      <c r="R2984">
        <v>0</v>
      </c>
      <c r="S2984" t="s">
        <v>1886</v>
      </c>
      <c r="T2984" t="s">
        <v>1886</v>
      </c>
      <c r="U2984">
        <v>2</v>
      </c>
      <c r="V2984" t="s">
        <v>1899</v>
      </c>
      <c r="W2984">
        <v>15</v>
      </c>
      <c r="X2984">
        <v>0</v>
      </c>
      <c r="Y2984">
        <v>0</v>
      </c>
      <c r="Z2984" t="s">
        <v>1884</v>
      </c>
      <c r="AA2984" t="s">
        <v>1884</v>
      </c>
      <c r="AB2984" t="s">
        <v>1884</v>
      </c>
      <c r="AC2984">
        <v>0</v>
      </c>
      <c r="AD2984">
        <v>0</v>
      </c>
      <c r="AE2984">
        <v>0</v>
      </c>
      <c r="AF2984">
        <v>0</v>
      </c>
      <c r="AG2984" t="s">
        <v>1885</v>
      </c>
      <c r="AH2984" s="181" t="s">
        <v>1886</v>
      </c>
      <c r="AI2984" s="182">
        <v>861</v>
      </c>
      <c r="AJ2984" s="181" t="s">
        <v>5671</v>
      </c>
      <c r="AK2984" s="181" t="s">
        <v>1886</v>
      </c>
      <c r="AL2984" s="181" t="s">
        <v>1886</v>
      </c>
      <c r="AO2984" s="181"/>
      <c r="AQ2984">
        <v>0</v>
      </c>
      <c r="AR2984" s="182">
        <v>0</v>
      </c>
      <c r="AS2984" s="183" t="s">
        <v>1885</v>
      </c>
      <c r="AT2984">
        <v>0</v>
      </c>
      <c r="AU2984">
        <v>0</v>
      </c>
      <c r="AV2984" s="182">
        <v>0</v>
      </c>
      <c r="AW2984" s="184">
        <v>0</v>
      </c>
      <c r="AX2984" s="183" t="s">
        <v>1884</v>
      </c>
      <c r="AY2984" s="184">
        <v>0</v>
      </c>
      <c r="AZ2984">
        <v>0</v>
      </c>
      <c r="BA2984">
        <v>0</v>
      </c>
      <c r="BB2984">
        <v>0</v>
      </c>
      <c r="BC2984" s="182">
        <v>0</v>
      </c>
      <c r="BD2984" t="s">
        <v>1886</v>
      </c>
      <c r="BE2984" t="s">
        <v>1886</v>
      </c>
      <c r="BF2984" t="s">
        <v>1886</v>
      </c>
      <c r="BG2984" s="181" t="s">
        <v>1886</v>
      </c>
      <c r="BH2984">
        <v>15</v>
      </c>
      <c r="BI2984" s="184">
        <v>0</v>
      </c>
      <c r="BJ2984" s="182">
        <v>0</v>
      </c>
      <c r="BK2984" s="181" t="s">
        <v>1886</v>
      </c>
      <c r="BL2984">
        <v>0</v>
      </c>
      <c r="BM2984">
        <v>0</v>
      </c>
      <c r="BN2984">
        <v>0</v>
      </c>
    </row>
    <row r="2985" spans="1:66" x14ac:dyDescent="0.25">
      <c r="A2985">
        <v>11380</v>
      </c>
      <c r="B2985" t="s">
        <v>7260</v>
      </c>
      <c r="C2985">
        <v>6</v>
      </c>
      <c r="D2985">
        <v>0</v>
      </c>
      <c r="E2985">
        <v>0</v>
      </c>
      <c r="F2985" t="s">
        <v>1884</v>
      </c>
      <c r="G2985" t="s">
        <v>1885</v>
      </c>
      <c r="H2985" t="s">
        <v>1884</v>
      </c>
      <c r="I2985" t="s">
        <v>1884</v>
      </c>
      <c r="J2985" t="s">
        <v>1884</v>
      </c>
      <c r="K2985" t="s">
        <v>1884</v>
      </c>
      <c r="L2985" t="s">
        <v>1884</v>
      </c>
      <c r="M2985" s="180">
        <v>46098</v>
      </c>
      <c r="N2985" t="s">
        <v>1886</v>
      </c>
      <c r="O2985" t="s">
        <v>1886</v>
      </c>
      <c r="P2985" t="s">
        <v>7261</v>
      </c>
      <c r="Q2985">
        <v>0</v>
      </c>
      <c r="R2985">
        <v>0</v>
      </c>
      <c r="S2985" t="s">
        <v>1886</v>
      </c>
      <c r="T2985" t="s">
        <v>1886</v>
      </c>
      <c r="U2985">
        <v>2</v>
      </c>
      <c r="V2985" t="s">
        <v>1899</v>
      </c>
      <c r="W2985">
        <v>18</v>
      </c>
      <c r="X2985">
        <v>0</v>
      </c>
      <c r="Y2985">
        <v>0</v>
      </c>
      <c r="Z2985" t="s">
        <v>1884</v>
      </c>
      <c r="AA2985" t="s">
        <v>1884</v>
      </c>
      <c r="AB2985" t="s">
        <v>1884</v>
      </c>
      <c r="AC2985">
        <v>0</v>
      </c>
      <c r="AD2985">
        <v>0</v>
      </c>
      <c r="AE2985">
        <v>0</v>
      </c>
      <c r="AF2985">
        <v>0</v>
      </c>
      <c r="AG2985" t="s">
        <v>1885</v>
      </c>
      <c r="AH2985" s="181" t="s">
        <v>1886</v>
      </c>
      <c r="AI2985" s="182">
        <v>861</v>
      </c>
      <c r="AJ2985" s="181" t="s">
        <v>5671</v>
      </c>
      <c r="AK2985" s="181" t="s">
        <v>1886</v>
      </c>
      <c r="AL2985" s="181" t="s">
        <v>1886</v>
      </c>
      <c r="AO2985" s="181"/>
      <c r="AQ2985">
        <v>0</v>
      </c>
      <c r="AR2985" s="182">
        <v>0</v>
      </c>
      <c r="AS2985" s="183" t="s">
        <v>1885</v>
      </c>
      <c r="AT2985">
        <v>0</v>
      </c>
      <c r="AU2985">
        <v>0</v>
      </c>
      <c r="AV2985" s="182">
        <v>0</v>
      </c>
      <c r="AW2985" s="184">
        <v>0</v>
      </c>
      <c r="AX2985" s="183" t="s">
        <v>1884</v>
      </c>
      <c r="AY2985" s="184">
        <v>0</v>
      </c>
      <c r="AZ2985">
        <v>0</v>
      </c>
      <c r="BA2985">
        <v>0</v>
      </c>
      <c r="BB2985">
        <v>0</v>
      </c>
      <c r="BC2985" s="182">
        <v>0</v>
      </c>
      <c r="BD2985" t="s">
        <v>1886</v>
      </c>
      <c r="BE2985" t="s">
        <v>1886</v>
      </c>
      <c r="BF2985" t="s">
        <v>1886</v>
      </c>
      <c r="BG2985" s="181" t="s">
        <v>1886</v>
      </c>
      <c r="BH2985">
        <v>18</v>
      </c>
      <c r="BI2985" s="184">
        <v>0</v>
      </c>
      <c r="BJ2985" s="182">
        <v>0</v>
      </c>
      <c r="BK2985" s="181" t="s">
        <v>1886</v>
      </c>
      <c r="BL2985">
        <v>0</v>
      </c>
      <c r="BM2985">
        <v>0</v>
      </c>
      <c r="BN2985">
        <v>0</v>
      </c>
    </row>
    <row r="2986" spans="1:66" x14ac:dyDescent="0.25">
      <c r="A2986">
        <v>11381</v>
      </c>
      <c r="B2986" t="s">
        <v>7262</v>
      </c>
      <c r="C2986">
        <v>1</v>
      </c>
      <c r="D2986">
        <v>0</v>
      </c>
      <c r="E2986">
        <v>0</v>
      </c>
      <c r="F2986" t="s">
        <v>1884</v>
      </c>
      <c r="G2986" t="s">
        <v>1885</v>
      </c>
      <c r="H2986" t="s">
        <v>1884</v>
      </c>
      <c r="I2986" t="s">
        <v>1884</v>
      </c>
      <c r="J2986" t="s">
        <v>1884</v>
      </c>
      <c r="K2986" t="s">
        <v>1884</v>
      </c>
      <c r="L2986" t="s">
        <v>1884</v>
      </c>
      <c r="M2986" s="180">
        <v>46098</v>
      </c>
      <c r="N2986" t="s">
        <v>1886</v>
      </c>
      <c r="O2986" t="s">
        <v>1886</v>
      </c>
      <c r="P2986" t="s">
        <v>7263</v>
      </c>
      <c r="Q2986">
        <v>0</v>
      </c>
      <c r="R2986">
        <v>0</v>
      </c>
      <c r="S2986" t="s">
        <v>1886</v>
      </c>
      <c r="T2986" t="s">
        <v>1886</v>
      </c>
      <c r="U2986">
        <v>2</v>
      </c>
      <c r="V2986" t="s">
        <v>1899</v>
      </c>
      <c r="W2986">
        <v>15</v>
      </c>
      <c r="X2986">
        <v>0</v>
      </c>
      <c r="Y2986">
        <v>0</v>
      </c>
      <c r="Z2986" t="s">
        <v>1884</v>
      </c>
      <c r="AA2986" t="s">
        <v>1884</v>
      </c>
      <c r="AB2986" t="s">
        <v>1884</v>
      </c>
      <c r="AC2986">
        <v>0</v>
      </c>
      <c r="AD2986">
        <v>0</v>
      </c>
      <c r="AE2986">
        <v>0</v>
      </c>
      <c r="AF2986">
        <v>0</v>
      </c>
      <c r="AG2986" t="s">
        <v>1885</v>
      </c>
      <c r="AH2986" s="181" t="s">
        <v>1886</v>
      </c>
      <c r="AI2986" s="182">
        <v>861</v>
      </c>
      <c r="AJ2986" s="181" t="s">
        <v>5671</v>
      </c>
      <c r="AK2986" s="181" t="s">
        <v>1886</v>
      </c>
      <c r="AL2986" s="181" t="s">
        <v>1886</v>
      </c>
      <c r="AO2986" s="181"/>
      <c r="AQ2986">
        <v>0</v>
      </c>
      <c r="AR2986" s="182">
        <v>0</v>
      </c>
      <c r="AS2986" s="183" t="s">
        <v>1885</v>
      </c>
      <c r="AT2986">
        <v>0</v>
      </c>
      <c r="AU2986">
        <v>0</v>
      </c>
      <c r="AV2986" s="182">
        <v>0</v>
      </c>
      <c r="AW2986" s="184">
        <v>0</v>
      </c>
      <c r="AX2986" s="183" t="s">
        <v>1884</v>
      </c>
      <c r="AY2986" s="184">
        <v>0</v>
      </c>
      <c r="AZ2986">
        <v>0</v>
      </c>
      <c r="BA2986">
        <v>0</v>
      </c>
      <c r="BB2986">
        <v>0</v>
      </c>
      <c r="BC2986" s="182">
        <v>0</v>
      </c>
      <c r="BD2986" t="s">
        <v>1886</v>
      </c>
      <c r="BE2986" t="s">
        <v>1886</v>
      </c>
      <c r="BF2986" t="s">
        <v>1886</v>
      </c>
      <c r="BG2986" s="181" t="s">
        <v>1886</v>
      </c>
      <c r="BH2986">
        <v>15</v>
      </c>
      <c r="BI2986" s="184">
        <v>0</v>
      </c>
      <c r="BJ2986" s="182">
        <v>0</v>
      </c>
      <c r="BK2986" s="181" t="s">
        <v>1886</v>
      </c>
      <c r="BL2986">
        <v>0</v>
      </c>
      <c r="BM2986">
        <v>0</v>
      </c>
      <c r="BN2986">
        <v>0</v>
      </c>
    </row>
    <row r="2987" spans="1:66" x14ac:dyDescent="0.25">
      <c r="A2987">
        <v>11382</v>
      </c>
      <c r="B2987" t="s">
        <v>7264</v>
      </c>
      <c r="C2987">
        <v>1</v>
      </c>
      <c r="D2987">
        <v>0</v>
      </c>
      <c r="E2987">
        <v>0</v>
      </c>
      <c r="F2987" t="s">
        <v>1884</v>
      </c>
      <c r="G2987" t="s">
        <v>1885</v>
      </c>
      <c r="H2987" t="s">
        <v>1884</v>
      </c>
      <c r="I2987" t="s">
        <v>1884</v>
      </c>
      <c r="J2987" t="s">
        <v>1884</v>
      </c>
      <c r="K2987" t="s">
        <v>1884</v>
      </c>
      <c r="L2987" t="s">
        <v>1884</v>
      </c>
      <c r="M2987" s="180">
        <v>46098</v>
      </c>
      <c r="N2987" t="s">
        <v>1886</v>
      </c>
      <c r="O2987" t="s">
        <v>1886</v>
      </c>
      <c r="P2987" t="s">
        <v>7265</v>
      </c>
      <c r="Q2987">
        <v>0</v>
      </c>
      <c r="R2987">
        <v>0</v>
      </c>
      <c r="S2987" t="s">
        <v>1886</v>
      </c>
      <c r="T2987" t="s">
        <v>1886</v>
      </c>
      <c r="U2987">
        <v>2</v>
      </c>
      <c r="V2987" t="s">
        <v>1899</v>
      </c>
      <c r="W2987">
        <v>7.5</v>
      </c>
      <c r="X2987">
        <v>0</v>
      </c>
      <c r="Y2987">
        <v>0</v>
      </c>
      <c r="Z2987" t="s">
        <v>1884</v>
      </c>
      <c r="AA2987" t="s">
        <v>1884</v>
      </c>
      <c r="AB2987" t="s">
        <v>1884</v>
      </c>
      <c r="AC2987">
        <v>0</v>
      </c>
      <c r="AD2987">
        <v>0</v>
      </c>
      <c r="AE2987">
        <v>0</v>
      </c>
      <c r="AF2987">
        <v>0</v>
      </c>
      <c r="AG2987" t="s">
        <v>1885</v>
      </c>
      <c r="AH2987" s="181" t="s">
        <v>1886</v>
      </c>
      <c r="AI2987" s="182">
        <v>861</v>
      </c>
      <c r="AJ2987" s="181" t="s">
        <v>5671</v>
      </c>
      <c r="AK2987" s="181" t="s">
        <v>1886</v>
      </c>
      <c r="AL2987" s="181" t="s">
        <v>1886</v>
      </c>
      <c r="AO2987" s="181"/>
      <c r="AQ2987">
        <v>0</v>
      </c>
      <c r="AR2987" s="182">
        <v>0</v>
      </c>
      <c r="AS2987" s="183" t="s">
        <v>1885</v>
      </c>
      <c r="AT2987">
        <v>0</v>
      </c>
      <c r="AU2987">
        <v>0</v>
      </c>
      <c r="AV2987" s="182">
        <v>0</v>
      </c>
      <c r="AW2987" s="184">
        <v>0</v>
      </c>
      <c r="AX2987" s="183" t="s">
        <v>1884</v>
      </c>
      <c r="AY2987" s="184">
        <v>0</v>
      </c>
      <c r="AZ2987">
        <v>0</v>
      </c>
      <c r="BA2987">
        <v>0</v>
      </c>
      <c r="BB2987">
        <v>0</v>
      </c>
      <c r="BC2987" s="182">
        <v>0</v>
      </c>
      <c r="BD2987" t="s">
        <v>1886</v>
      </c>
      <c r="BE2987" t="s">
        <v>1886</v>
      </c>
      <c r="BF2987" t="s">
        <v>1886</v>
      </c>
      <c r="BG2987" s="181" t="s">
        <v>1886</v>
      </c>
      <c r="BH2987">
        <v>7.5</v>
      </c>
      <c r="BI2987" s="184">
        <v>0</v>
      </c>
      <c r="BJ2987" s="182">
        <v>0</v>
      </c>
      <c r="BK2987" s="181" t="s">
        <v>1886</v>
      </c>
      <c r="BL2987">
        <v>0</v>
      </c>
      <c r="BM2987">
        <v>0</v>
      </c>
      <c r="BN2987">
        <v>0</v>
      </c>
    </row>
    <row r="2988" spans="1:66" x14ac:dyDescent="0.25">
      <c r="A2988">
        <v>11383</v>
      </c>
      <c r="B2988" t="s">
        <v>7266</v>
      </c>
      <c r="C2988">
        <v>6</v>
      </c>
      <c r="D2988">
        <v>0</v>
      </c>
      <c r="E2988">
        <v>0</v>
      </c>
      <c r="F2988" t="s">
        <v>1884</v>
      </c>
      <c r="G2988" t="s">
        <v>1885</v>
      </c>
      <c r="H2988" t="s">
        <v>1884</v>
      </c>
      <c r="I2988" t="s">
        <v>1884</v>
      </c>
      <c r="J2988" t="s">
        <v>1884</v>
      </c>
      <c r="K2988" t="s">
        <v>1884</v>
      </c>
      <c r="L2988" t="s">
        <v>1884</v>
      </c>
      <c r="M2988" s="180">
        <v>46098</v>
      </c>
      <c r="N2988" t="s">
        <v>1886</v>
      </c>
      <c r="O2988" t="s">
        <v>1886</v>
      </c>
      <c r="P2988" t="s">
        <v>7267</v>
      </c>
      <c r="Q2988">
        <v>0</v>
      </c>
      <c r="R2988">
        <v>0</v>
      </c>
      <c r="S2988" t="s">
        <v>1886</v>
      </c>
      <c r="T2988" t="s">
        <v>1886</v>
      </c>
      <c r="U2988">
        <v>2</v>
      </c>
      <c r="V2988" t="s">
        <v>1899</v>
      </c>
      <c r="W2988">
        <v>18</v>
      </c>
      <c r="X2988">
        <v>0</v>
      </c>
      <c r="Y2988">
        <v>0</v>
      </c>
      <c r="Z2988" t="s">
        <v>1884</v>
      </c>
      <c r="AA2988" t="s">
        <v>1884</v>
      </c>
      <c r="AB2988" t="s">
        <v>1884</v>
      </c>
      <c r="AC2988">
        <v>0</v>
      </c>
      <c r="AD2988">
        <v>0</v>
      </c>
      <c r="AE2988">
        <v>0</v>
      </c>
      <c r="AF2988">
        <v>0</v>
      </c>
      <c r="AG2988" t="s">
        <v>1885</v>
      </c>
      <c r="AH2988" s="181" t="s">
        <v>1886</v>
      </c>
      <c r="AI2988" s="182">
        <v>861</v>
      </c>
      <c r="AJ2988" s="181" t="s">
        <v>5671</v>
      </c>
      <c r="AK2988" s="181" t="s">
        <v>1886</v>
      </c>
      <c r="AL2988" s="181" t="s">
        <v>1886</v>
      </c>
      <c r="AO2988" s="181"/>
      <c r="AQ2988">
        <v>0</v>
      </c>
      <c r="AR2988" s="182">
        <v>0</v>
      </c>
      <c r="AS2988" s="183" t="s">
        <v>1885</v>
      </c>
      <c r="AT2988">
        <v>0</v>
      </c>
      <c r="AU2988">
        <v>0</v>
      </c>
      <c r="AV2988" s="182">
        <v>0</v>
      </c>
      <c r="AW2988" s="184">
        <v>0</v>
      </c>
      <c r="AX2988" s="183" t="s">
        <v>1884</v>
      </c>
      <c r="AY2988" s="184">
        <v>0</v>
      </c>
      <c r="AZ2988">
        <v>0</v>
      </c>
      <c r="BA2988">
        <v>0</v>
      </c>
      <c r="BB2988">
        <v>0</v>
      </c>
      <c r="BC2988" s="182">
        <v>0</v>
      </c>
      <c r="BD2988" t="s">
        <v>1886</v>
      </c>
      <c r="BE2988" t="s">
        <v>1886</v>
      </c>
      <c r="BF2988" t="s">
        <v>1886</v>
      </c>
      <c r="BG2988" s="181" t="s">
        <v>1886</v>
      </c>
      <c r="BH2988">
        <v>18</v>
      </c>
      <c r="BI2988" s="184">
        <v>0</v>
      </c>
      <c r="BJ2988" s="182">
        <v>0</v>
      </c>
      <c r="BK2988" s="181" t="s">
        <v>1886</v>
      </c>
      <c r="BL2988">
        <v>0</v>
      </c>
      <c r="BM2988">
        <v>0</v>
      </c>
      <c r="BN2988">
        <v>0</v>
      </c>
    </row>
    <row r="2989" spans="1:66" x14ac:dyDescent="0.25">
      <c r="A2989">
        <v>11384</v>
      </c>
      <c r="B2989" t="s">
        <v>7268</v>
      </c>
      <c r="C2989">
        <v>1</v>
      </c>
      <c r="D2989">
        <v>0</v>
      </c>
      <c r="E2989">
        <v>0</v>
      </c>
      <c r="F2989" t="s">
        <v>1884</v>
      </c>
      <c r="G2989" t="s">
        <v>1885</v>
      </c>
      <c r="H2989" t="s">
        <v>1884</v>
      </c>
      <c r="I2989" t="s">
        <v>1884</v>
      </c>
      <c r="J2989" t="s">
        <v>1884</v>
      </c>
      <c r="K2989" t="s">
        <v>1884</v>
      </c>
      <c r="L2989" t="s">
        <v>1884</v>
      </c>
      <c r="M2989" s="180">
        <v>46098</v>
      </c>
      <c r="N2989" t="s">
        <v>1886</v>
      </c>
      <c r="O2989" t="s">
        <v>1886</v>
      </c>
      <c r="P2989" t="s">
        <v>1886</v>
      </c>
      <c r="Q2989">
        <v>0</v>
      </c>
      <c r="R2989">
        <v>0</v>
      </c>
      <c r="S2989" t="s">
        <v>1886</v>
      </c>
      <c r="T2989" t="s">
        <v>1886</v>
      </c>
      <c r="U2989">
        <v>0</v>
      </c>
      <c r="V2989" t="s">
        <v>1886</v>
      </c>
      <c r="W2989">
        <v>0</v>
      </c>
      <c r="X2989">
        <v>0</v>
      </c>
      <c r="Y2989">
        <v>0</v>
      </c>
      <c r="Z2989" t="s">
        <v>1884</v>
      </c>
      <c r="AA2989" t="s">
        <v>1884</v>
      </c>
      <c r="AB2989" t="s">
        <v>1884</v>
      </c>
      <c r="AC2989">
        <v>0</v>
      </c>
      <c r="AD2989">
        <v>0</v>
      </c>
      <c r="AE2989">
        <v>0</v>
      </c>
      <c r="AF2989">
        <v>0</v>
      </c>
      <c r="AG2989" t="s">
        <v>1884</v>
      </c>
      <c r="AH2989" s="181" t="s">
        <v>1886</v>
      </c>
      <c r="AI2989" s="182">
        <v>47</v>
      </c>
      <c r="AJ2989" s="181" t="s">
        <v>2015</v>
      </c>
      <c r="AK2989" s="181" t="s">
        <v>1886</v>
      </c>
      <c r="AL2989" s="181" t="s">
        <v>1886</v>
      </c>
      <c r="AO2989" s="181"/>
      <c r="AQ2989">
        <v>0</v>
      </c>
      <c r="AR2989" s="182">
        <v>0</v>
      </c>
      <c r="AS2989" s="183" t="s">
        <v>1884</v>
      </c>
      <c r="AT2989">
        <v>0</v>
      </c>
      <c r="AU2989">
        <v>0</v>
      </c>
      <c r="AV2989" s="182">
        <v>0</v>
      </c>
      <c r="AW2989" s="184">
        <v>0</v>
      </c>
      <c r="AX2989" s="183" t="s">
        <v>1884</v>
      </c>
      <c r="AY2989" s="184">
        <v>0</v>
      </c>
      <c r="AZ2989">
        <v>0</v>
      </c>
      <c r="BA2989">
        <v>0</v>
      </c>
      <c r="BB2989">
        <v>0</v>
      </c>
      <c r="BC2989" s="182">
        <v>11384</v>
      </c>
      <c r="BD2989" t="s">
        <v>1886</v>
      </c>
      <c r="BE2989" t="s">
        <v>1886</v>
      </c>
      <c r="BF2989" t="s">
        <v>1886</v>
      </c>
      <c r="BG2989" s="181" t="s">
        <v>1886</v>
      </c>
      <c r="BH2989">
        <v>0</v>
      </c>
      <c r="BI2989" s="184">
        <v>0</v>
      </c>
      <c r="BJ2989" s="182">
        <v>0</v>
      </c>
      <c r="BK2989" s="181" t="s">
        <v>1886</v>
      </c>
      <c r="BL2989">
        <v>0</v>
      </c>
      <c r="BM2989">
        <v>0</v>
      </c>
      <c r="BN2989">
        <v>0</v>
      </c>
    </row>
    <row r="2990" spans="1:66" x14ac:dyDescent="0.25">
      <c r="A2990">
        <v>11385</v>
      </c>
      <c r="B2990" t="s">
        <v>7269</v>
      </c>
      <c r="C2990">
        <v>10</v>
      </c>
      <c r="D2990">
        <v>0</v>
      </c>
      <c r="E2990">
        <v>0</v>
      </c>
      <c r="F2990" t="s">
        <v>1884</v>
      </c>
      <c r="G2990" t="s">
        <v>1885</v>
      </c>
      <c r="H2990" t="s">
        <v>1884</v>
      </c>
      <c r="I2990" t="s">
        <v>1884</v>
      </c>
      <c r="J2990" t="s">
        <v>1884</v>
      </c>
      <c r="K2990" t="s">
        <v>1884</v>
      </c>
      <c r="L2990" t="s">
        <v>1884</v>
      </c>
      <c r="M2990" s="180">
        <v>46098</v>
      </c>
      <c r="N2990" t="s">
        <v>1886</v>
      </c>
      <c r="O2990" t="s">
        <v>1886</v>
      </c>
      <c r="P2990" t="s">
        <v>7270</v>
      </c>
      <c r="Q2990">
        <v>0</v>
      </c>
      <c r="R2990">
        <v>0</v>
      </c>
      <c r="S2990" t="s">
        <v>1886</v>
      </c>
      <c r="T2990" t="s">
        <v>1886</v>
      </c>
      <c r="U2990">
        <v>0</v>
      </c>
      <c r="V2990" t="s">
        <v>1886</v>
      </c>
      <c r="W2990">
        <v>0</v>
      </c>
      <c r="X2990">
        <v>0</v>
      </c>
      <c r="Y2990">
        <v>0</v>
      </c>
      <c r="Z2990" t="s">
        <v>1884</v>
      </c>
      <c r="AA2990" t="s">
        <v>1884</v>
      </c>
      <c r="AB2990" t="s">
        <v>1884</v>
      </c>
      <c r="AC2990">
        <v>0</v>
      </c>
      <c r="AD2990">
        <v>0</v>
      </c>
      <c r="AE2990">
        <v>0</v>
      </c>
      <c r="AF2990">
        <v>0</v>
      </c>
      <c r="AG2990" t="s">
        <v>1884</v>
      </c>
      <c r="AH2990" s="181" t="s">
        <v>1886</v>
      </c>
      <c r="AI2990" s="182">
        <v>116</v>
      </c>
      <c r="AJ2990" s="181" t="s">
        <v>1995</v>
      </c>
      <c r="AK2990" s="181" t="s">
        <v>7271</v>
      </c>
      <c r="AL2990" s="181" t="s">
        <v>1886</v>
      </c>
      <c r="AO2990" s="181"/>
      <c r="AQ2990">
        <v>0</v>
      </c>
      <c r="AR2990" s="182">
        <v>0</v>
      </c>
      <c r="AS2990" s="183" t="s">
        <v>1885</v>
      </c>
      <c r="AT2990">
        <v>0</v>
      </c>
      <c r="AU2990">
        <v>0</v>
      </c>
      <c r="AV2990" s="182">
        <v>0</v>
      </c>
      <c r="AW2990" s="184">
        <v>0</v>
      </c>
      <c r="AX2990" s="183" t="s">
        <v>1884</v>
      </c>
      <c r="AY2990" s="184">
        <v>0</v>
      </c>
      <c r="AZ2990">
        <v>0</v>
      </c>
      <c r="BA2990">
        <v>0</v>
      </c>
      <c r="BB2990">
        <v>0</v>
      </c>
      <c r="BC2990" s="182">
        <v>11385</v>
      </c>
      <c r="BD2990" t="s">
        <v>1886</v>
      </c>
      <c r="BE2990" t="s">
        <v>1886</v>
      </c>
      <c r="BF2990" t="s">
        <v>1886</v>
      </c>
      <c r="BG2990" s="181" t="s">
        <v>1886</v>
      </c>
      <c r="BH2990">
        <v>0</v>
      </c>
      <c r="BI2990" s="184">
        <v>0</v>
      </c>
      <c r="BJ2990" s="182">
        <v>0</v>
      </c>
      <c r="BK2990" s="181" t="s">
        <v>1886</v>
      </c>
      <c r="BL2990">
        <v>0</v>
      </c>
      <c r="BM2990">
        <v>0</v>
      </c>
      <c r="BN2990">
        <v>0</v>
      </c>
    </row>
    <row r="2991" spans="1:66" x14ac:dyDescent="0.25">
      <c r="A2991">
        <v>11386</v>
      </c>
      <c r="B2991" t="s">
        <v>7272</v>
      </c>
      <c r="C2991">
        <v>10</v>
      </c>
      <c r="D2991">
        <v>0</v>
      </c>
      <c r="E2991">
        <v>0</v>
      </c>
      <c r="F2991" t="s">
        <v>1884</v>
      </c>
      <c r="G2991" t="s">
        <v>1885</v>
      </c>
      <c r="H2991" t="s">
        <v>1884</v>
      </c>
      <c r="I2991" t="s">
        <v>1884</v>
      </c>
      <c r="J2991" t="s">
        <v>1884</v>
      </c>
      <c r="K2991" t="s">
        <v>1884</v>
      </c>
      <c r="L2991" t="s">
        <v>1884</v>
      </c>
      <c r="M2991" s="180">
        <v>46098</v>
      </c>
      <c r="N2991" t="s">
        <v>1886</v>
      </c>
      <c r="O2991" t="s">
        <v>1886</v>
      </c>
      <c r="P2991" t="s">
        <v>7273</v>
      </c>
      <c r="Q2991">
        <v>0</v>
      </c>
      <c r="R2991">
        <v>0</v>
      </c>
      <c r="S2991" t="s">
        <v>1886</v>
      </c>
      <c r="T2991" t="s">
        <v>1886</v>
      </c>
      <c r="U2991">
        <v>0</v>
      </c>
      <c r="V2991" t="s">
        <v>1886</v>
      </c>
      <c r="W2991">
        <v>0</v>
      </c>
      <c r="X2991">
        <v>0</v>
      </c>
      <c r="Y2991">
        <v>0</v>
      </c>
      <c r="Z2991" t="s">
        <v>1884</v>
      </c>
      <c r="AA2991" t="s">
        <v>1884</v>
      </c>
      <c r="AB2991" t="s">
        <v>1884</v>
      </c>
      <c r="AC2991">
        <v>0</v>
      </c>
      <c r="AD2991">
        <v>0</v>
      </c>
      <c r="AE2991">
        <v>0</v>
      </c>
      <c r="AF2991">
        <v>0</v>
      </c>
      <c r="AG2991" t="s">
        <v>1884</v>
      </c>
      <c r="AH2991" s="181" t="s">
        <v>1886</v>
      </c>
      <c r="AI2991" s="182">
        <v>116</v>
      </c>
      <c r="AJ2991" s="181" t="s">
        <v>1995</v>
      </c>
      <c r="AK2991" s="181" t="s">
        <v>7274</v>
      </c>
      <c r="AL2991" s="181" t="s">
        <v>1886</v>
      </c>
      <c r="AO2991" s="181"/>
      <c r="AQ2991">
        <v>0</v>
      </c>
      <c r="AR2991" s="182">
        <v>0</v>
      </c>
      <c r="AS2991" s="183" t="s">
        <v>1885</v>
      </c>
      <c r="AT2991">
        <v>0</v>
      </c>
      <c r="AU2991">
        <v>0</v>
      </c>
      <c r="AV2991" s="182">
        <v>0</v>
      </c>
      <c r="AW2991" s="184">
        <v>0</v>
      </c>
      <c r="AX2991" s="183" t="s">
        <v>1884</v>
      </c>
      <c r="AY2991" s="184">
        <v>0</v>
      </c>
      <c r="AZ2991">
        <v>0</v>
      </c>
      <c r="BA2991">
        <v>0</v>
      </c>
      <c r="BB2991">
        <v>0</v>
      </c>
      <c r="BC2991" s="182">
        <v>11386</v>
      </c>
      <c r="BD2991" t="s">
        <v>1886</v>
      </c>
      <c r="BE2991" t="s">
        <v>1886</v>
      </c>
      <c r="BF2991" t="s">
        <v>1886</v>
      </c>
      <c r="BG2991" s="181" t="s">
        <v>1886</v>
      </c>
      <c r="BH2991">
        <v>0</v>
      </c>
      <c r="BI2991" s="184">
        <v>0</v>
      </c>
      <c r="BJ2991" s="182">
        <v>0</v>
      </c>
      <c r="BK2991" s="181" t="s">
        <v>1886</v>
      </c>
      <c r="BL2991">
        <v>0</v>
      </c>
      <c r="BM2991">
        <v>0</v>
      </c>
      <c r="BN2991">
        <v>0</v>
      </c>
    </row>
    <row r="2992" spans="1:66" x14ac:dyDescent="0.25">
      <c r="A2992">
        <v>11387</v>
      </c>
      <c r="B2992" t="s">
        <v>7275</v>
      </c>
      <c r="C2992">
        <v>10</v>
      </c>
      <c r="D2992">
        <v>0</v>
      </c>
      <c r="E2992">
        <v>0</v>
      </c>
      <c r="F2992" t="s">
        <v>1884</v>
      </c>
      <c r="G2992" t="s">
        <v>1885</v>
      </c>
      <c r="H2992" t="s">
        <v>1884</v>
      </c>
      <c r="I2992" t="s">
        <v>1884</v>
      </c>
      <c r="J2992" t="s">
        <v>1884</v>
      </c>
      <c r="K2992" t="s">
        <v>1884</v>
      </c>
      <c r="L2992" t="s">
        <v>1884</v>
      </c>
      <c r="M2992" s="180">
        <v>46098</v>
      </c>
      <c r="N2992" t="s">
        <v>1886</v>
      </c>
      <c r="O2992" t="s">
        <v>1886</v>
      </c>
      <c r="P2992" t="s">
        <v>7276</v>
      </c>
      <c r="Q2992">
        <v>0</v>
      </c>
      <c r="R2992">
        <v>0</v>
      </c>
      <c r="S2992" t="s">
        <v>1886</v>
      </c>
      <c r="T2992" t="s">
        <v>1886</v>
      </c>
      <c r="U2992">
        <v>0</v>
      </c>
      <c r="V2992" t="s">
        <v>1886</v>
      </c>
      <c r="W2992">
        <v>0</v>
      </c>
      <c r="X2992">
        <v>0</v>
      </c>
      <c r="Y2992">
        <v>0</v>
      </c>
      <c r="Z2992" t="s">
        <v>1884</v>
      </c>
      <c r="AA2992" t="s">
        <v>1884</v>
      </c>
      <c r="AB2992" t="s">
        <v>1884</v>
      </c>
      <c r="AC2992">
        <v>0</v>
      </c>
      <c r="AD2992">
        <v>0</v>
      </c>
      <c r="AE2992">
        <v>0</v>
      </c>
      <c r="AF2992">
        <v>0</v>
      </c>
      <c r="AG2992" t="s">
        <v>1884</v>
      </c>
      <c r="AH2992" s="181" t="s">
        <v>1886</v>
      </c>
      <c r="AI2992" s="182">
        <v>116</v>
      </c>
      <c r="AJ2992" s="181" t="s">
        <v>1995</v>
      </c>
      <c r="AK2992" s="181" t="s">
        <v>7277</v>
      </c>
      <c r="AL2992" s="181" t="s">
        <v>1886</v>
      </c>
      <c r="AO2992" s="181"/>
      <c r="AQ2992">
        <v>0</v>
      </c>
      <c r="AR2992" s="182">
        <v>0</v>
      </c>
      <c r="AS2992" s="183" t="s">
        <v>1885</v>
      </c>
      <c r="AT2992">
        <v>0</v>
      </c>
      <c r="AU2992">
        <v>0</v>
      </c>
      <c r="AV2992" s="182">
        <v>0</v>
      </c>
      <c r="AW2992" s="184">
        <v>0</v>
      </c>
      <c r="AX2992" s="183" t="s">
        <v>1884</v>
      </c>
      <c r="AY2992" s="184">
        <v>0</v>
      </c>
      <c r="AZ2992">
        <v>0</v>
      </c>
      <c r="BA2992">
        <v>0</v>
      </c>
      <c r="BB2992">
        <v>0</v>
      </c>
      <c r="BC2992" s="182">
        <v>11387</v>
      </c>
      <c r="BD2992" t="s">
        <v>1886</v>
      </c>
      <c r="BE2992" t="s">
        <v>1886</v>
      </c>
      <c r="BF2992" t="s">
        <v>1886</v>
      </c>
      <c r="BG2992" s="181" t="s">
        <v>1886</v>
      </c>
      <c r="BH2992">
        <v>0</v>
      </c>
      <c r="BI2992" s="184">
        <v>0</v>
      </c>
      <c r="BJ2992" s="182">
        <v>0</v>
      </c>
      <c r="BK2992" s="181" t="s">
        <v>1886</v>
      </c>
      <c r="BL2992">
        <v>0</v>
      </c>
      <c r="BM2992">
        <v>0</v>
      </c>
      <c r="BN2992">
        <v>0</v>
      </c>
    </row>
    <row r="2993" spans="1:66" x14ac:dyDescent="0.25">
      <c r="A2993">
        <v>11388</v>
      </c>
      <c r="B2993" t="s">
        <v>7278</v>
      </c>
      <c r="C2993">
        <v>18</v>
      </c>
      <c r="D2993">
        <v>0</v>
      </c>
      <c r="E2993">
        <v>0</v>
      </c>
      <c r="F2993" t="s">
        <v>1884</v>
      </c>
      <c r="G2993" t="s">
        <v>1885</v>
      </c>
      <c r="H2993" t="s">
        <v>1884</v>
      </c>
      <c r="I2993" t="s">
        <v>1884</v>
      </c>
      <c r="J2993" t="s">
        <v>1884</v>
      </c>
      <c r="K2993" t="s">
        <v>1884</v>
      </c>
      <c r="L2993" t="s">
        <v>1884</v>
      </c>
      <c r="M2993" s="180">
        <v>46099</v>
      </c>
      <c r="N2993" t="s">
        <v>1886</v>
      </c>
      <c r="O2993" t="s">
        <v>1886</v>
      </c>
      <c r="P2993" t="s">
        <v>7279</v>
      </c>
      <c r="Q2993">
        <v>0</v>
      </c>
      <c r="R2993">
        <v>0</v>
      </c>
      <c r="S2993" t="s">
        <v>1886</v>
      </c>
      <c r="T2993" t="s">
        <v>1886</v>
      </c>
      <c r="U2993">
        <v>0</v>
      </c>
      <c r="V2993" t="s">
        <v>1886</v>
      </c>
      <c r="W2993">
        <v>0</v>
      </c>
      <c r="X2993">
        <v>0</v>
      </c>
      <c r="Y2993">
        <v>0</v>
      </c>
      <c r="Z2993" t="s">
        <v>1884</v>
      </c>
      <c r="AA2993" t="s">
        <v>1884</v>
      </c>
      <c r="AB2993" t="s">
        <v>1884</v>
      </c>
      <c r="AC2993">
        <v>0</v>
      </c>
      <c r="AD2993">
        <v>0</v>
      </c>
      <c r="AE2993">
        <v>0</v>
      </c>
      <c r="AF2993">
        <v>0</v>
      </c>
      <c r="AG2993" t="s">
        <v>1884</v>
      </c>
      <c r="AH2993" s="181" t="s">
        <v>1886</v>
      </c>
      <c r="AI2993" s="182">
        <v>46</v>
      </c>
      <c r="AJ2993" s="181" t="s">
        <v>1935</v>
      </c>
      <c r="AK2993" s="181" t="s">
        <v>1886</v>
      </c>
      <c r="AL2993" s="181" t="s">
        <v>1886</v>
      </c>
      <c r="AO2993" s="181"/>
      <c r="AQ2993">
        <v>0</v>
      </c>
      <c r="AR2993" s="182">
        <v>0</v>
      </c>
      <c r="AS2993" s="183" t="s">
        <v>1885</v>
      </c>
      <c r="AT2993">
        <v>0</v>
      </c>
      <c r="AU2993">
        <v>0</v>
      </c>
      <c r="AV2993" s="182">
        <v>0</v>
      </c>
      <c r="AW2993" s="184">
        <v>0</v>
      </c>
      <c r="AX2993" s="183" t="s">
        <v>1884</v>
      </c>
      <c r="AY2993" s="184">
        <v>0</v>
      </c>
      <c r="AZ2993">
        <v>0</v>
      </c>
      <c r="BA2993">
        <v>0</v>
      </c>
      <c r="BB2993">
        <v>0</v>
      </c>
      <c r="BC2993" s="182">
        <v>11388</v>
      </c>
      <c r="BD2993" t="s">
        <v>1886</v>
      </c>
      <c r="BE2993" t="s">
        <v>1886</v>
      </c>
      <c r="BF2993" t="s">
        <v>1886</v>
      </c>
      <c r="BG2993" s="181" t="s">
        <v>1886</v>
      </c>
      <c r="BH2993">
        <v>0</v>
      </c>
      <c r="BI2993" s="184">
        <v>0</v>
      </c>
      <c r="BJ2993" s="182">
        <v>0</v>
      </c>
      <c r="BK2993" s="181" t="s">
        <v>1886</v>
      </c>
      <c r="BL2993">
        <v>0</v>
      </c>
      <c r="BM2993">
        <v>0</v>
      </c>
      <c r="BN2993">
        <v>0</v>
      </c>
    </row>
    <row r="2994" spans="1:66" x14ac:dyDescent="0.25">
      <c r="A2994">
        <v>11389</v>
      </c>
      <c r="B2994" t="s">
        <v>7280</v>
      </c>
      <c r="C2994">
        <v>6</v>
      </c>
      <c r="D2994">
        <v>0</v>
      </c>
      <c r="E2994">
        <v>0</v>
      </c>
      <c r="F2994" t="s">
        <v>1884</v>
      </c>
      <c r="G2994" t="s">
        <v>1885</v>
      </c>
      <c r="H2994" t="s">
        <v>1884</v>
      </c>
      <c r="I2994" t="s">
        <v>1884</v>
      </c>
      <c r="J2994" t="s">
        <v>1884</v>
      </c>
      <c r="K2994" t="s">
        <v>1884</v>
      </c>
      <c r="L2994" t="s">
        <v>1884</v>
      </c>
      <c r="M2994" s="180">
        <v>46100</v>
      </c>
      <c r="N2994" t="s">
        <v>1886</v>
      </c>
      <c r="O2994" t="s">
        <v>1886</v>
      </c>
      <c r="P2994" t="s">
        <v>7281</v>
      </c>
      <c r="Q2994">
        <v>0</v>
      </c>
      <c r="R2994">
        <v>0</v>
      </c>
      <c r="S2994" t="s">
        <v>1886</v>
      </c>
      <c r="T2994" t="s">
        <v>1886</v>
      </c>
      <c r="U2994">
        <v>0</v>
      </c>
      <c r="V2994" t="s">
        <v>1886</v>
      </c>
      <c r="W2994">
        <v>0</v>
      </c>
      <c r="X2994">
        <v>0</v>
      </c>
      <c r="Y2994">
        <v>0</v>
      </c>
      <c r="Z2994" t="s">
        <v>1884</v>
      </c>
      <c r="AA2994" t="s">
        <v>1884</v>
      </c>
      <c r="AB2994" t="s">
        <v>1884</v>
      </c>
      <c r="AC2994">
        <v>0</v>
      </c>
      <c r="AD2994">
        <v>0</v>
      </c>
      <c r="AE2994">
        <v>0</v>
      </c>
      <c r="AF2994">
        <v>0</v>
      </c>
      <c r="AG2994" t="s">
        <v>1884</v>
      </c>
      <c r="AH2994" s="181" t="s">
        <v>1886</v>
      </c>
      <c r="AI2994" s="182">
        <v>1108</v>
      </c>
      <c r="AJ2994" s="181" t="s">
        <v>6855</v>
      </c>
      <c r="AK2994" s="181" t="s">
        <v>1886</v>
      </c>
      <c r="AL2994" s="181" t="s">
        <v>1886</v>
      </c>
      <c r="AO2994" s="181"/>
      <c r="AQ2994">
        <v>0</v>
      </c>
      <c r="AR2994" s="182">
        <v>0</v>
      </c>
      <c r="AS2994" s="183" t="s">
        <v>1885</v>
      </c>
      <c r="AT2994">
        <v>0</v>
      </c>
      <c r="AU2994">
        <v>0</v>
      </c>
      <c r="AV2994" s="182">
        <v>0</v>
      </c>
      <c r="AW2994" s="184">
        <v>0</v>
      </c>
      <c r="AX2994" s="183" t="s">
        <v>1884</v>
      </c>
      <c r="AY2994" s="184">
        <v>0</v>
      </c>
      <c r="AZ2994">
        <v>0</v>
      </c>
      <c r="BA2994">
        <v>0</v>
      </c>
      <c r="BB2994">
        <v>0</v>
      </c>
      <c r="BC2994" s="182">
        <v>0</v>
      </c>
      <c r="BD2994" t="s">
        <v>1886</v>
      </c>
      <c r="BE2994" t="s">
        <v>1886</v>
      </c>
      <c r="BF2994" t="s">
        <v>1886</v>
      </c>
      <c r="BG2994" s="181" t="s">
        <v>1886</v>
      </c>
      <c r="BH2994">
        <v>4.5</v>
      </c>
      <c r="BI2994" s="184">
        <v>0</v>
      </c>
      <c r="BJ2994" s="182">
        <v>0</v>
      </c>
      <c r="BK2994" s="181" t="s">
        <v>1886</v>
      </c>
      <c r="BL2994">
        <v>0</v>
      </c>
      <c r="BM2994">
        <v>0</v>
      </c>
      <c r="BN2994">
        <v>0</v>
      </c>
    </row>
    <row r="2995" spans="1:66" x14ac:dyDescent="0.25">
      <c r="A2995">
        <v>11390</v>
      </c>
      <c r="B2995" t="s">
        <v>7282</v>
      </c>
      <c r="C2995">
        <v>6</v>
      </c>
      <c r="D2995">
        <v>0</v>
      </c>
      <c r="E2995">
        <v>0</v>
      </c>
      <c r="F2995" t="s">
        <v>1884</v>
      </c>
      <c r="G2995" t="s">
        <v>1885</v>
      </c>
      <c r="H2995" t="s">
        <v>1884</v>
      </c>
      <c r="I2995" t="s">
        <v>1884</v>
      </c>
      <c r="J2995" t="s">
        <v>1884</v>
      </c>
      <c r="K2995" t="s">
        <v>1884</v>
      </c>
      <c r="L2995" t="s">
        <v>1884</v>
      </c>
      <c r="M2995" s="180">
        <v>46100</v>
      </c>
      <c r="N2995" t="s">
        <v>1886</v>
      </c>
      <c r="O2995" t="s">
        <v>1886</v>
      </c>
      <c r="P2995" t="s">
        <v>7283</v>
      </c>
      <c r="Q2995">
        <v>0</v>
      </c>
      <c r="R2995">
        <v>0</v>
      </c>
      <c r="S2995" t="s">
        <v>1886</v>
      </c>
      <c r="T2995" t="s">
        <v>1886</v>
      </c>
      <c r="U2995">
        <v>0</v>
      </c>
      <c r="V2995" t="s">
        <v>1886</v>
      </c>
      <c r="W2995">
        <v>0</v>
      </c>
      <c r="X2995">
        <v>0</v>
      </c>
      <c r="Y2995">
        <v>0</v>
      </c>
      <c r="Z2995" t="s">
        <v>1884</v>
      </c>
      <c r="AA2995" t="s">
        <v>1884</v>
      </c>
      <c r="AB2995" t="s">
        <v>1884</v>
      </c>
      <c r="AC2995">
        <v>0</v>
      </c>
      <c r="AD2995">
        <v>0</v>
      </c>
      <c r="AE2995">
        <v>0</v>
      </c>
      <c r="AF2995">
        <v>0</v>
      </c>
      <c r="AG2995" t="s">
        <v>1884</v>
      </c>
      <c r="AH2995" s="181" t="s">
        <v>1886</v>
      </c>
      <c r="AI2995" s="182">
        <v>1108</v>
      </c>
      <c r="AJ2995" s="181" t="s">
        <v>6855</v>
      </c>
      <c r="AK2995" s="181" t="s">
        <v>1886</v>
      </c>
      <c r="AL2995" s="181" t="s">
        <v>1886</v>
      </c>
      <c r="AO2995" s="181"/>
      <c r="AQ2995">
        <v>0</v>
      </c>
      <c r="AR2995" s="182">
        <v>0</v>
      </c>
      <c r="AS2995" s="183" t="s">
        <v>1885</v>
      </c>
      <c r="AT2995">
        <v>0</v>
      </c>
      <c r="AU2995">
        <v>0</v>
      </c>
      <c r="AV2995" s="182">
        <v>0</v>
      </c>
      <c r="AW2995" s="184">
        <v>0</v>
      </c>
      <c r="AX2995" s="183" t="s">
        <v>1884</v>
      </c>
      <c r="AY2995" s="184">
        <v>0</v>
      </c>
      <c r="AZ2995">
        <v>0</v>
      </c>
      <c r="BA2995">
        <v>0</v>
      </c>
      <c r="BB2995">
        <v>0</v>
      </c>
      <c r="BC2995" s="182">
        <v>0</v>
      </c>
      <c r="BD2995" t="s">
        <v>1886</v>
      </c>
      <c r="BE2995" t="s">
        <v>1886</v>
      </c>
      <c r="BF2995" t="s">
        <v>1886</v>
      </c>
      <c r="BG2995" s="181" t="s">
        <v>1886</v>
      </c>
      <c r="BH2995">
        <v>4.5</v>
      </c>
      <c r="BI2995" s="184">
        <v>0</v>
      </c>
      <c r="BJ2995" s="182">
        <v>0</v>
      </c>
      <c r="BK2995" s="181" t="s">
        <v>1886</v>
      </c>
      <c r="BL2995">
        <v>0</v>
      </c>
      <c r="BM2995">
        <v>0</v>
      </c>
      <c r="BN2995">
        <v>0</v>
      </c>
    </row>
    <row r="2996" spans="1:66" x14ac:dyDescent="0.25">
      <c r="A2996">
        <v>11391</v>
      </c>
      <c r="B2996" t="s">
        <v>7284</v>
      </c>
      <c r="C2996">
        <v>6</v>
      </c>
      <c r="D2996">
        <v>0</v>
      </c>
      <c r="E2996">
        <v>0</v>
      </c>
      <c r="F2996" t="s">
        <v>1884</v>
      </c>
      <c r="G2996" t="s">
        <v>1885</v>
      </c>
      <c r="H2996" t="s">
        <v>1884</v>
      </c>
      <c r="I2996" t="s">
        <v>1884</v>
      </c>
      <c r="J2996" t="s">
        <v>1884</v>
      </c>
      <c r="K2996" t="s">
        <v>1884</v>
      </c>
      <c r="L2996" t="s">
        <v>1884</v>
      </c>
      <c r="M2996" s="180">
        <v>46100</v>
      </c>
      <c r="N2996" t="s">
        <v>1886</v>
      </c>
      <c r="O2996" t="s">
        <v>1886</v>
      </c>
      <c r="P2996" t="s">
        <v>7285</v>
      </c>
      <c r="Q2996">
        <v>0</v>
      </c>
      <c r="R2996">
        <v>0</v>
      </c>
      <c r="S2996" t="s">
        <v>1886</v>
      </c>
      <c r="T2996" t="s">
        <v>1886</v>
      </c>
      <c r="U2996">
        <v>0</v>
      </c>
      <c r="V2996" t="s">
        <v>1886</v>
      </c>
      <c r="W2996">
        <v>0</v>
      </c>
      <c r="X2996">
        <v>0</v>
      </c>
      <c r="Y2996">
        <v>0</v>
      </c>
      <c r="Z2996" t="s">
        <v>1884</v>
      </c>
      <c r="AA2996" t="s">
        <v>1884</v>
      </c>
      <c r="AB2996" t="s">
        <v>1884</v>
      </c>
      <c r="AC2996">
        <v>0</v>
      </c>
      <c r="AD2996">
        <v>0</v>
      </c>
      <c r="AE2996">
        <v>0</v>
      </c>
      <c r="AF2996">
        <v>0</v>
      </c>
      <c r="AG2996" t="s">
        <v>1884</v>
      </c>
      <c r="AH2996" s="181" t="s">
        <v>1886</v>
      </c>
      <c r="AI2996" s="182">
        <v>1108</v>
      </c>
      <c r="AJ2996" s="181" t="s">
        <v>6855</v>
      </c>
      <c r="AK2996" s="181" t="s">
        <v>1886</v>
      </c>
      <c r="AL2996" s="181" t="s">
        <v>1886</v>
      </c>
      <c r="AO2996" s="181"/>
      <c r="AQ2996">
        <v>0</v>
      </c>
      <c r="AR2996" s="182">
        <v>0</v>
      </c>
      <c r="AS2996" s="183" t="s">
        <v>1885</v>
      </c>
      <c r="AT2996">
        <v>0</v>
      </c>
      <c r="AU2996">
        <v>0</v>
      </c>
      <c r="AV2996" s="182">
        <v>0</v>
      </c>
      <c r="AW2996" s="184">
        <v>0</v>
      </c>
      <c r="AX2996" s="183" t="s">
        <v>1884</v>
      </c>
      <c r="AY2996" s="184">
        <v>0</v>
      </c>
      <c r="AZ2996">
        <v>0</v>
      </c>
      <c r="BA2996">
        <v>0</v>
      </c>
      <c r="BB2996">
        <v>0</v>
      </c>
      <c r="BC2996" s="182">
        <v>0</v>
      </c>
      <c r="BD2996" t="s">
        <v>1886</v>
      </c>
      <c r="BE2996" t="s">
        <v>1886</v>
      </c>
      <c r="BF2996" t="s">
        <v>1886</v>
      </c>
      <c r="BG2996" s="181" t="s">
        <v>1886</v>
      </c>
      <c r="BH2996">
        <v>4.5</v>
      </c>
      <c r="BI2996" s="184">
        <v>0</v>
      </c>
      <c r="BJ2996" s="182">
        <v>0</v>
      </c>
      <c r="BK2996" s="181" t="s">
        <v>1886</v>
      </c>
      <c r="BL2996">
        <v>0</v>
      </c>
      <c r="BM2996">
        <v>0</v>
      </c>
      <c r="BN2996">
        <v>0</v>
      </c>
    </row>
    <row r="2997" spans="1:66" x14ac:dyDescent="0.25">
      <c r="A2997">
        <v>11392</v>
      </c>
      <c r="B2997" t="s">
        <v>7286</v>
      </c>
      <c r="C2997">
        <v>6</v>
      </c>
      <c r="D2997">
        <v>0</v>
      </c>
      <c r="E2997">
        <v>0</v>
      </c>
      <c r="F2997" t="s">
        <v>1884</v>
      </c>
      <c r="G2997" t="s">
        <v>1885</v>
      </c>
      <c r="H2997" t="s">
        <v>1884</v>
      </c>
      <c r="I2997" t="s">
        <v>1884</v>
      </c>
      <c r="J2997" t="s">
        <v>1884</v>
      </c>
      <c r="K2997" t="s">
        <v>1884</v>
      </c>
      <c r="L2997" t="s">
        <v>1884</v>
      </c>
      <c r="M2997" s="180">
        <v>46100</v>
      </c>
      <c r="N2997" t="s">
        <v>1886</v>
      </c>
      <c r="O2997" t="s">
        <v>1886</v>
      </c>
      <c r="P2997" t="s">
        <v>7287</v>
      </c>
      <c r="Q2997">
        <v>0</v>
      </c>
      <c r="R2997">
        <v>0</v>
      </c>
      <c r="S2997" t="s">
        <v>1886</v>
      </c>
      <c r="T2997" t="s">
        <v>1886</v>
      </c>
      <c r="U2997">
        <v>0</v>
      </c>
      <c r="V2997" t="s">
        <v>1886</v>
      </c>
      <c r="W2997">
        <v>0</v>
      </c>
      <c r="X2997">
        <v>0</v>
      </c>
      <c r="Y2997">
        <v>0</v>
      </c>
      <c r="Z2997" t="s">
        <v>1884</v>
      </c>
      <c r="AA2997" t="s">
        <v>1884</v>
      </c>
      <c r="AB2997" t="s">
        <v>1884</v>
      </c>
      <c r="AC2997">
        <v>0</v>
      </c>
      <c r="AD2997">
        <v>0</v>
      </c>
      <c r="AE2997">
        <v>0</v>
      </c>
      <c r="AF2997">
        <v>0</v>
      </c>
      <c r="AG2997" t="s">
        <v>1884</v>
      </c>
      <c r="AH2997" s="181" t="s">
        <v>1886</v>
      </c>
      <c r="AI2997" s="182">
        <v>1108</v>
      </c>
      <c r="AJ2997" s="181" t="s">
        <v>6855</v>
      </c>
      <c r="AK2997" s="181" t="s">
        <v>1886</v>
      </c>
      <c r="AL2997" s="181" t="s">
        <v>1886</v>
      </c>
      <c r="AO2997" s="181"/>
      <c r="AQ2997">
        <v>0</v>
      </c>
      <c r="AR2997" s="182">
        <v>0</v>
      </c>
      <c r="AS2997" s="183" t="s">
        <v>1885</v>
      </c>
      <c r="AT2997">
        <v>0</v>
      </c>
      <c r="AU2997">
        <v>0</v>
      </c>
      <c r="AV2997" s="182">
        <v>0</v>
      </c>
      <c r="AW2997" s="184">
        <v>0</v>
      </c>
      <c r="AX2997" s="183" t="s">
        <v>1884</v>
      </c>
      <c r="AY2997" s="184">
        <v>0</v>
      </c>
      <c r="AZ2997">
        <v>0</v>
      </c>
      <c r="BA2997">
        <v>0</v>
      </c>
      <c r="BB2997">
        <v>0</v>
      </c>
      <c r="BC2997" s="182">
        <v>0</v>
      </c>
      <c r="BD2997" t="s">
        <v>1886</v>
      </c>
      <c r="BE2997" t="s">
        <v>1886</v>
      </c>
      <c r="BF2997" t="s">
        <v>1886</v>
      </c>
      <c r="BG2997" s="181" t="s">
        <v>1886</v>
      </c>
      <c r="BH2997">
        <v>4.5</v>
      </c>
      <c r="BI2997" s="184">
        <v>0</v>
      </c>
      <c r="BJ2997" s="182">
        <v>0</v>
      </c>
      <c r="BK2997" s="181" t="s">
        <v>1886</v>
      </c>
      <c r="BL2997">
        <v>0</v>
      </c>
      <c r="BM2997">
        <v>0</v>
      </c>
      <c r="BN2997">
        <v>0</v>
      </c>
    </row>
    <row r="2998" spans="1:66" x14ac:dyDescent="0.25">
      <c r="A2998">
        <v>11393</v>
      </c>
      <c r="B2998" t="s">
        <v>7288</v>
      </c>
      <c r="C2998">
        <v>6</v>
      </c>
      <c r="D2998">
        <v>0</v>
      </c>
      <c r="E2998">
        <v>0</v>
      </c>
      <c r="F2998" t="s">
        <v>1884</v>
      </c>
      <c r="G2998" t="s">
        <v>1885</v>
      </c>
      <c r="H2998" t="s">
        <v>1884</v>
      </c>
      <c r="I2998" t="s">
        <v>1884</v>
      </c>
      <c r="J2998" t="s">
        <v>1884</v>
      </c>
      <c r="K2998" t="s">
        <v>1884</v>
      </c>
      <c r="L2998" t="s">
        <v>1884</v>
      </c>
      <c r="M2998" s="180">
        <v>46100</v>
      </c>
      <c r="N2998" t="s">
        <v>1886</v>
      </c>
      <c r="O2998" t="s">
        <v>1886</v>
      </c>
      <c r="P2998" t="s">
        <v>7289</v>
      </c>
      <c r="Q2998">
        <v>0</v>
      </c>
      <c r="R2998">
        <v>0</v>
      </c>
      <c r="S2998" t="s">
        <v>1886</v>
      </c>
      <c r="T2998" t="s">
        <v>1886</v>
      </c>
      <c r="U2998">
        <v>0</v>
      </c>
      <c r="V2998" t="s">
        <v>1886</v>
      </c>
      <c r="W2998">
        <v>0</v>
      </c>
      <c r="X2998">
        <v>0</v>
      </c>
      <c r="Y2998">
        <v>0</v>
      </c>
      <c r="Z2998" t="s">
        <v>1884</v>
      </c>
      <c r="AA2998" t="s">
        <v>1884</v>
      </c>
      <c r="AB2998" t="s">
        <v>1884</v>
      </c>
      <c r="AC2998">
        <v>0</v>
      </c>
      <c r="AD2998">
        <v>0</v>
      </c>
      <c r="AE2998">
        <v>0</v>
      </c>
      <c r="AF2998">
        <v>0</v>
      </c>
      <c r="AG2998" t="s">
        <v>1884</v>
      </c>
      <c r="AH2998" s="181" t="s">
        <v>1886</v>
      </c>
      <c r="AI2998" s="182">
        <v>1108</v>
      </c>
      <c r="AJ2998" s="181" t="s">
        <v>6855</v>
      </c>
      <c r="AK2998" s="181" t="s">
        <v>1886</v>
      </c>
      <c r="AL2998" s="181" t="s">
        <v>1886</v>
      </c>
      <c r="AO2998" s="181"/>
      <c r="AQ2998">
        <v>0</v>
      </c>
      <c r="AR2998" s="182">
        <v>0</v>
      </c>
      <c r="AS2998" s="183" t="s">
        <v>1885</v>
      </c>
      <c r="AT2998">
        <v>0</v>
      </c>
      <c r="AU2998">
        <v>0</v>
      </c>
      <c r="AV2998" s="182">
        <v>0</v>
      </c>
      <c r="AW2998" s="184">
        <v>0</v>
      </c>
      <c r="AX2998" s="183" t="s">
        <v>1884</v>
      </c>
      <c r="AY2998" s="184">
        <v>0</v>
      </c>
      <c r="AZ2998">
        <v>0</v>
      </c>
      <c r="BA2998">
        <v>0</v>
      </c>
      <c r="BB2998">
        <v>0</v>
      </c>
      <c r="BC2998" s="182">
        <v>0</v>
      </c>
      <c r="BD2998" t="s">
        <v>1886</v>
      </c>
      <c r="BE2998" t="s">
        <v>1886</v>
      </c>
      <c r="BF2998" t="s">
        <v>1886</v>
      </c>
      <c r="BG2998" s="181" t="s">
        <v>1886</v>
      </c>
      <c r="BH2998">
        <v>4.5</v>
      </c>
      <c r="BI2998" s="184">
        <v>0</v>
      </c>
      <c r="BJ2998" s="182">
        <v>0</v>
      </c>
      <c r="BK2998" s="181" t="s">
        <v>1886</v>
      </c>
      <c r="BL2998">
        <v>0</v>
      </c>
      <c r="BM2998">
        <v>0</v>
      </c>
      <c r="BN2998">
        <v>0</v>
      </c>
    </row>
    <row r="2999" spans="1:66" x14ac:dyDescent="0.25">
      <c r="A2999">
        <v>11394</v>
      </c>
      <c r="B2999" t="s">
        <v>7290</v>
      </c>
      <c r="C2999">
        <v>6</v>
      </c>
      <c r="D2999">
        <v>0</v>
      </c>
      <c r="E2999">
        <v>0</v>
      </c>
      <c r="F2999" t="s">
        <v>1884</v>
      </c>
      <c r="G2999" t="s">
        <v>1885</v>
      </c>
      <c r="H2999" t="s">
        <v>1884</v>
      </c>
      <c r="I2999" t="s">
        <v>1884</v>
      </c>
      <c r="J2999" t="s">
        <v>1884</v>
      </c>
      <c r="K2999" t="s">
        <v>1884</v>
      </c>
      <c r="L2999" t="s">
        <v>1884</v>
      </c>
      <c r="M2999" s="180">
        <v>46100</v>
      </c>
      <c r="N2999" t="s">
        <v>1886</v>
      </c>
      <c r="O2999" t="s">
        <v>1886</v>
      </c>
      <c r="P2999" t="s">
        <v>7291</v>
      </c>
      <c r="Q2999">
        <v>0</v>
      </c>
      <c r="R2999">
        <v>0</v>
      </c>
      <c r="S2999" t="s">
        <v>1886</v>
      </c>
      <c r="T2999" t="s">
        <v>1886</v>
      </c>
      <c r="U2999">
        <v>0</v>
      </c>
      <c r="V2999" t="s">
        <v>1886</v>
      </c>
      <c r="W2999">
        <v>0</v>
      </c>
      <c r="X2999">
        <v>0</v>
      </c>
      <c r="Y2999">
        <v>0</v>
      </c>
      <c r="Z2999" t="s">
        <v>1884</v>
      </c>
      <c r="AA2999" t="s">
        <v>1884</v>
      </c>
      <c r="AB2999" t="s">
        <v>1884</v>
      </c>
      <c r="AC2999">
        <v>0</v>
      </c>
      <c r="AD2999">
        <v>0</v>
      </c>
      <c r="AE2999">
        <v>0</v>
      </c>
      <c r="AF2999">
        <v>0</v>
      </c>
      <c r="AG2999" t="s">
        <v>1884</v>
      </c>
      <c r="AH2999" s="181" t="s">
        <v>1886</v>
      </c>
      <c r="AI2999" s="182">
        <v>1108</v>
      </c>
      <c r="AJ2999" s="181" t="s">
        <v>6855</v>
      </c>
      <c r="AK2999" s="181" t="s">
        <v>1886</v>
      </c>
      <c r="AL2999" s="181" t="s">
        <v>1886</v>
      </c>
      <c r="AO2999" s="181"/>
      <c r="AQ2999">
        <v>0</v>
      </c>
      <c r="AR2999" s="182">
        <v>0</v>
      </c>
      <c r="AS2999" s="183" t="s">
        <v>1885</v>
      </c>
      <c r="AT2999">
        <v>0</v>
      </c>
      <c r="AU2999">
        <v>0</v>
      </c>
      <c r="AV2999" s="182">
        <v>0</v>
      </c>
      <c r="AW2999" s="184">
        <v>0</v>
      </c>
      <c r="AX2999" s="183" t="s">
        <v>1884</v>
      </c>
      <c r="AY2999" s="184">
        <v>0</v>
      </c>
      <c r="AZ2999">
        <v>0</v>
      </c>
      <c r="BA2999">
        <v>0</v>
      </c>
      <c r="BB2999">
        <v>0</v>
      </c>
      <c r="BC2999" s="182">
        <v>0</v>
      </c>
      <c r="BD2999" t="s">
        <v>1886</v>
      </c>
      <c r="BE2999" t="s">
        <v>1886</v>
      </c>
      <c r="BF2999" t="s">
        <v>1886</v>
      </c>
      <c r="BG2999" s="181" t="s">
        <v>1886</v>
      </c>
      <c r="BH2999">
        <v>4.5</v>
      </c>
      <c r="BI2999" s="184">
        <v>0</v>
      </c>
      <c r="BJ2999" s="182">
        <v>0</v>
      </c>
      <c r="BK2999" s="181" t="s">
        <v>1886</v>
      </c>
      <c r="BL2999">
        <v>0</v>
      </c>
      <c r="BM2999">
        <v>0</v>
      </c>
      <c r="BN2999">
        <v>0</v>
      </c>
    </row>
    <row r="3000" spans="1:66" x14ac:dyDescent="0.25">
      <c r="A3000">
        <v>11395</v>
      </c>
      <c r="B3000" t="s">
        <v>7292</v>
      </c>
      <c r="C3000">
        <v>6</v>
      </c>
      <c r="D3000">
        <v>0</v>
      </c>
      <c r="E3000">
        <v>0</v>
      </c>
      <c r="F3000" t="s">
        <v>1884</v>
      </c>
      <c r="G3000" t="s">
        <v>1885</v>
      </c>
      <c r="H3000" t="s">
        <v>1884</v>
      </c>
      <c r="I3000" t="s">
        <v>1884</v>
      </c>
      <c r="J3000" t="s">
        <v>1884</v>
      </c>
      <c r="K3000" t="s">
        <v>1884</v>
      </c>
      <c r="L3000" t="s">
        <v>1884</v>
      </c>
      <c r="M3000" s="180">
        <v>46100</v>
      </c>
      <c r="N3000" t="s">
        <v>1886</v>
      </c>
      <c r="O3000" t="s">
        <v>1886</v>
      </c>
      <c r="P3000" t="s">
        <v>7293</v>
      </c>
      <c r="Q3000">
        <v>0</v>
      </c>
      <c r="R3000">
        <v>0</v>
      </c>
      <c r="S3000" t="s">
        <v>1886</v>
      </c>
      <c r="T3000" t="s">
        <v>1886</v>
      </c>
      <c r="U3000">
        <v>0</v>
      </c>
      <c r="V3000" t="s">
        <v>1886</v>
      </c>
      <c r="W3000">
        <v>0</v>
      </c>
      <c r="X3000">
        <v>0</v>
      </c>
      <c r="Y3000">
        <v>0</v>
      </c>
      <c r="Z3000" t="s">
        <v>1884</v>
      </c>
      <c r="AA3000" t="s">
        <v>1884</v>
      </c>
      <c r="AB3000" t="s">
        <v>1884</v>
      </c>
      <c r="AC3000">
        <v>0</v>
      </c>
      <c r="AD3000">
        <v>0</v>
      </c>
      <c r="AE3000">
        <v>0</v>
      </c>
      <c r="AF3000">
        <v>0</v>
      </c>
      <c r="AG3000" t="s">
        <v>1884</v>
      </c>
      <c r="AH3000" s="181" t="s">
        <v>1886</v>
      </c>
      <c r="AI3000" s="182">
        <v>1108</v>
      </c>
      <c r="AJ3000" s="181" t="s">
        <v>6855</v>
      </c>
      <c r="AK3000" s="181" t="s">
        <v>1886</v>
      </c>
      <c r="AL3000" s="181" t="s">
        <v>1886</v>
      </c>
      <c r="AO3000" s="181"/>
      <c r="AQ3000">
        <v>0</v>
      </c>
      <c r="AR3000" s="182">
        <v>0</v>
      </c>
      <c r="AS3000" s="183" t="s">
        <v>1884</v>
      </c>
      <c r="AT3000">
        <v>0</v>
      </c>
      <c r="AU3000">
        <v>0</v>
      </c>
      <c r="AV3000" s="182">
        <v>0</v>
      </c>
      <c r="AW3000" s="184">
        <v>0</v>
      </c>
      <c r="AX3000" s="183" t="s">
        <v>1884</v>
      </c>
      <c r="AY3000" s="184">
        <v>0</v>
      </c>
      <c r="AZ3000">
        <v>0</v>
      </c>
      <c r="BA3000">
        <v>0</v>
      </c>
      <c r="BB3000">
        <v>0</v>
      </c>
      <c r="BC3000" s="182">
        <v>0</v>
      </c>
      <c r="BD3000" t="s">
        <v>1886</v>
      </c>
      <c r="BE3000" t="s">
        <v>1886</v>
      </c>
      <c r="BF3000" t="s">
        <v>1886</v>
      </c>
      <c r="BG3000" s="181" t="s">
        <v>1886</v>
      </c>
      <c r="BH3000">
        <v>0</v>
      </c>
      <c r="BI3000" s="184">
        <v>0</v>
      </c>
      <c r="BJ3000" s="182">
        <v>0</v>
      </c>
      <c r="BK3000" s="181" t="s">
        <v>1886</v>
      </c>
      <c r="BL3000">
        <v>0</v>
      </c>
      <c r="BM3000">
        <v>0</v>
      </c>
      <c r="BN3000">
        <v>0</v>
      </c>
    </row>
    <row r="3001" spans="1:66" x14ac:dyDescent="0.25">
      <c r="A3001">
        <v>11396</v>
      </c>
      <c r="B3001" t="s">
        <v>7294</v>
      </c>
      <c r="C3001">
        <v>6</v>
      </c>
      <c r="D3001">
        <v>0</v>
      </c>
      <c r="E3001">
        <v>0</v>
      </c>
      <c r="F3001" t="s">
        <v>1884</v>
      </c>
      <c r="G3001" t="s">
        <v>1885</v>
      </c>
      <c r="H3001" t="s">
        <v>1884</v>
      </c>
      <c r="I3001" t="s">
        <v>1884</v>
      </c>
      <c r="J3001" t="s">
        <v>1884</v>
      </c>
      <c r="K3001" t="s">
        <v>1884</v>
      </c>
      <c r="L3001" t="s">
        <v>1884</v>
      </c>
      <c r="M3001" s="180">
        <v>46101</v>
      </c>
      <c r="N3001" t="s">
        <v>1886</v>
      </c>
      <c r="O3001" t="s">
        <v>1886</v>
      </c>
      <c r="P3001" t="s">
        <v>7295</v>
      </c>
      <c r="Q3001">
        <v>0</v>
      </c>
      <c r="R3001">
        <v>0</v>
      </c>
      <c r="S3001" t="s">
        <v>1886</v>
      </c>
      <c r="T3001" t="s">
        <v>1886</v>
      </c>
      <c r="U3001">
        <v>0</v>
      </c>
      <c r="V3001" t="s">
        <v>1886</v>
      </c>
      <c r="W3001">
        <v>0</v>
      </c>
      <c r="X3001">
        <v>0</v>
      </c>
      <c r="Y3001">
        <v>0</v>
      </c>
      <c r="Z3001" t="s">
        <v>1884</v>
      </c>
      <c r="AA3001" t="s">
        <v>1884</v>
      </c>
      <c r="AB3001" t="s">
        <v>1884</v>
      </c>
      <c r="AC3001">
        <v>0</v>
      </c>
      <c r="AD3001">
        <v>0</v>
      </c>
      <c r="AE3001">
        <v>0</v>
      </c>
      <c r="AF3001">
        <v>0</v>
      </c>
      <c r="AG3001" t="s">
        <v>1884</v>
      </c>
      <c r="AH3001" s="181" t="s">
        <v>1886</v>
      </c>
      <c r="AI3001" s="182">
        <v>1108</v>
      </c>
      <c r="AJ3001" s="181" t="s">
        <v>6855</v>
      </c>
      <c r="AK3001" s="181" t="s">
        <v>1886</v>
      </c>
      <c r="AL3001" s="181" t="s">
        <v>1886</v>
      </c>
      <c r="AO3001" s="181"/>
      <c r="AQ3001">
        <v>0</v>
      </c>
      <c r="AR3001" s="182">
        <v>0</v>
      </c>
      <c r="AS3001" s="183" t="s">
        <v>1885</v>
      </c>
      <c r="AT3001">
        <v>0</v>
      </c>
      <c r="AU3001">
        <v>0</v>
      </c>
      <c r="AV3001" s="182">
        <v>0</v>
      </c>
      <c r="AW3001" s="184">
        <v>0</v>
      </c>
      <c r="AX3001" s="183" t="s">
        <v>1884</v>
      </c>
      <c r="AY3001" s="184">
        <v>0</v>
      </c>
      <c r="AZ3001">
        <v>0</v>
      </c>
      <c r="BA3001">
        <v>0</v>
      </c>
      <c r="BB3001">
        <v>0</v>
      </c>
      <c r="BC3001" s="182">
        <v>11396</v>
      </c>
      <c r="BD3001" t="s">
        <v>1886</v>
      </c>
      <c r="BE3001" t="s">
        <v>1886</v>
      </c>
      <c r="BF3001" t="s">
        <v>1886</v>
      </c>
      <c r="BG3001" s="181" t="s">
        <v>1886</v>
      </c>
      <c r="BH3001">
        <v>4.5</v>
      </c>
      <c r="BI3001" s="184">
        <v>0</v>
      </c>
      <c r="BJ3001" s="182">
        <v>0</v>
      </c>
      <c r="BK3001" s="181" t="s">
        <v>1886</v>
      </c>
      <c r="BL3001">
        <v>0</v>
      </c>
      <c r="BM3001">
        <v>0</v>
      </c>
      <c r="BN3001">
        <v>0</v>
      </c>
    </row>
    <row r="3002" spans="1:66" x14ac:dyDescent="0.25">
      <c r="A3002">
        <v>11397</v>
      </c>
      <c r="B3002" t="s">
        <v>7296</v>
      </c>
      <c r="C3002">
        <v>6</v>
      </c>
      <c r="D3002">
        <v>0</v>
      </c>
      <c r="E3002">
        <v>0</v>
      </c>
      <c r="F3002" t="s">
        <v>1884</v>
      </c>
      <c r="G3002" t="s">
        <v>1885</v>
      </c>
      <c r="H3002" t="s">
        <v>1884</v>
      </c>
      <c r="I3002" t="s">
        <v>1884</v>
      </c>
      <c r="J3002" t="s">
        <v>1884</v>
      </c>
      <c r="K3002" t="s">
        <v>1884</v>
      </c>
      <c r="L3002" t="s">
        <v>1884</v>
      </c>
      <c r="M3002" s="180">
        <v>46101</v>
      </c>
      <c r="N3002" t="s">
        <v>1886</v>
      </c>
      <c r="O3002" t="s">
        <v>1886</v>
      </c>
      <c r="P3002" t="s">
        <v>7297</v>
      </c>
      <c r="Q3002">
        <v>0</v>
      </c>
      <c r="R3002">
        <v>0</v>
      </c>
      <c r="S3002" t="s">
        <v>1886</v>
      </c>
      <c r="T3002" t="s">
        <v>1886</v>
      </c>
      <c r="U3002">
        <v>0</v>
      </c>
      <c r="V3002" t="s">
        <v>1886</v>
      </c>
      <c r="W3002">
        <v>0</v>
      </c>
      <c r="X3002">
        <v>0</v>
      </c>
      <c r="Y3002">
        <v>0</v>
      </c>
      <c r="Z3002" t="s">
        <v>1884</v>
      </c>
      <c r="AA3002" t="s">
        <v>1884</v>
      </c>
      <c r="AB3002" t="s">
        <v>1884</v>
      </c>
      <c r="AC3002">
        <v>0</v>
      </c>
      <c r="AD3002">
        <v>0</v>
      </c>
      <c r="AE3002">
        <v>0</v>
      </c>
      <c r="AF3002">
        <v>0</v>
      </c>
      <c r="AG3002" t="s">
        <v>1884</v>
      </c>
      <c r="AH3002" s="181" t="s">
        <v>1886</v>
      </c>
      <c r="AI3002" s="182">
        <v>1108</v>
      </c>
      <c r="AJ3002" s="181" t="s">
        <v>6855</v>
      </c>
      <c r="AK3002" s="181" t="s">
        <v>1886</v>
      </c>
      <c r="AL3002" s="181" t="s">
        <v>1886</v>
      </c>
      <c r="AO3002" s="181"/>
      <c r="AQ3002">
        <v>0</v>
      </c>
      <c r="AR3002" s="182">
        <v>0</v>
      </c>
      <c r="AS3002" s="183" t="s">
        <v>1885</v>
      </c>
      <c r="AT3002">
        <v>0</v>
      </c>
      <c r="AU3002">
        <v>0</v>
      </c>
      <c r="AV3002" s="182">
        <v>0</v>
      </c>
      <c r="AW3002" s="184">
        <v>0</v>
      </c>
      <c r="AX3002" s="183" t="s">
        <v>1884</v>
      </c>
      <c r="AY3002" s="184">
        <v>0</v>
      </c>
      <c r="AZ3002">
        <v>0</v>
      </c>
      <c r="BA3002">
        <v>0</v>
      </c>
      <c r="BB3002">
        <v>0</v>
      </c>
      <c r="BC3002" s="182">
        <v>11397</v>
      </c>
      <c r="BD3002" t="s">
        <v>1886</v>
      </c>
      <c r="BE3002" t="s">
        <v>1886</v>
      </c>
      <c r="BF3002" t="s">
        <v>1886</v>
      </c>
      <c r="BG3002" s="181" t="s">
        <v>1886</v>
      </c>
      <c r="BH3002">
        <v>4.5</v>
      </c>
      <c r="BI3002" s="184">
        <v>0</v>
      </c>
      <c r="BJ3002" s="182">
        <v>0</v>
      </c>
      <c r="BK3002" s="181" t="s">
        <v>1886</v>
      </c>
      <c r="BL3002">
        <v>0</v>
      </c>
      <c r="BM3002">
        <v>0</v>
      </c>
      <c r="BN3002">
        <v>0</v>
      </c>
    </row>
    <row r="3003" spans="1:66" x14ac:dyDescent="0.25">
      <c r="A3003">
        <v>11398</v>
      </c>
      <c r="B3003" t="s">
        <v>7298</v>
      </c>
      <c r="C3003">
        <v>6</v>
      </c>
      <c r="D3003">
        <v>0</v>
      </c>
      <c r="E3003">
        <v>0</v>
      </c>
      <c r="F3003" t="s">
        <v>1884</v>
      </c>
      <c r="G3003" t="s">
        <v>1885</v>
      </c>
      <c r="H3003" t="s">
        <v>1884</v>
      </c>
      <c r="I3003" t="s">
        <v>1884</v>
      </c>
      <c r="J3003" t="s">
        <v>1884</v>
      </c>
      <c r="K3003" t="s">
        <v>1884</v>
      </c>
      <c r="L3003" t="s">
        <v>1884</v>
      </c>
      <c r="M3003" s="180">
        <v>46101</v>
      </c>
      <c r="N3003" t="s">
        <v>1886</v>
      </c>
      <c r="O3003" t="s">
        <v>1886</v>
      </c>
      <c r="P3003" t="s">
        <v>7299</v>
      </c>
      <c r="Q3003">
        <v>0</v>
      </c>
      <c r="R3003">
        <v>0</v>
      </c>
      <c r="S3003" t="s">
        <v>1886</v>
      </c>
      <c r="T3003" t="s">
        <v>1886</v>
      </c>
      <c r="U3003">
        <v>0</v>
      </c>
      <c r="V3003" t="s">
        <v>1886</v>
      </c>
      <c r="W3003">
        <v>0</v>
      </c>
      <c r="X3003">
        <v>0</v>
      </c>
      <c r="Y3003">
        <v>0</v>
      </c>
      <c r="Z3003" t="s">
        <v>1884</v>
      </c>
      <c r="AA3003" t="s">
        <v>1884</v>
      </c>
      <c r="AB3003" t="s">
        <v>1884</v>
      </c>
      <c r="AC3003">
        <v>0</v>
      </c>
      <c r="AD3003">
        <v>0</v>
      </c>
      <c r="AE3003">
        <v>0</v>
      </c>
      <c r="AF3003">
        <v>0</v>
      </c>
      <c r="AG3003" t="s">
        <v>1884</v>
      </c>
      <c r="AH3003" s="181" t="s">
        <v>1886</v>
      </c>
      <c r="AI3003" s="182">
        <v>1108</v>
      </c>
      <c r="AJ3003" s="181" t="s">
        <v>6855</v>
      </c>
      <c r="AK3003" s="181" t="s">
        <v>1886</v>
      </c>
      <c r="AL3003" s="181" t="s">
        <v>1886</v>
      </c>
      <c r="AO3003" s="181"/>
      <c r="AQ3003">
        <v>0</v>
      </c>
      <c r="AR3003" s="182">
        <v>0</v>
      </c>
      <c r="AS3003" s="183" t="s">
        <v>1884</v>
      </c>
      <c r="AT3003">
        <v>0</v>
      </c>
      <c r="AU3003">
        <v>0</v>
      </c>
      <c r="AV3003" s="182">
        <v>0</v>
      </c>
      <c r="AW3003" s="184">
        <v>0</v>
      </c>
      <c r="AX3003" s="183" t="s">
        <v>1884</v>
      </c>
      <c r="AY3003" s="184">
        <v>0</v>
      </c>
      <c r="AZ3003">
        <v>0</v>
      </c>
      <c r="BA3003">
        <v>0</v>
      </c>
      <c r="BB3003">
        <v>0</v>
      </c>
      <c r="BC3003" s="182">
        <v>11398</v>
      </c>
      <c r="BD3003" t="s">
        <v>1886</v>
      </c>
      <c r="BE3003" t="s">
        <v>1886</v>
      </c>
      <c r="BF3003" t="s">
        <v>1886</v>
      </c>
      <c r="BG3003" s="181" t="s">
        <v>1886</v>
      </c>
      <c r="BH3003">
        <v>0</v>
      </c>
      <c r="BI3003" s="184">
        <v>0</v>
      </c>
      <c r="BJ3003" s="182">
        <v>0</v>
      </c>
      <c r="BK3003" s="181" t="s">
        <v>1886</v>
      </c>
      <c r="BL3003">
        <v>0</v>
      </c>
      <c r="BM3003">
        <v>0</v>
      </c>
      <c r="BN3003">
        <v>0</v>
      </c>
    </row>
    <row r="3004" spans="1:66" x14ac:dyDescent="0.25">
      <c r="A3004">
        <v>11399</v>
      </c>
      <c r="B3004" t="s">
        <v>7300</v>
      </c>
      <c r="C3004">
        <v>8</v>
      </c>
      <c r="D3004">
        <v>0</v>
      </c>
      <c r="E3004">
        <v>0</v>
      </c>
      <c r="F3004" t="s">
        <v>1884</v>
      </c>
      <c r="G3004" t="s">
        <v>1885</v>
      </c>
      <c r="H3004" t="s">
        <v>1884</v>
      </c>
      <c r="I3004" t="s">
        <v>1884</v>
      </c>
      <c r="J3004" t="s">
        <v>1884</v>
      </c>
      <c r="K3004" t="s">
        <v>1884</v>
      </c>
      <c r="L3004" t="s">
        <v>1884</v>
      </c>
      <c r="M3004" s="180">
        <v>46107</v>
      </c>
      <c r="N3004" t="s">
        <v>1886</v>
      </c>
      <c r="O3004" t="s">
        <v>1886</v>
      </c>
      <c r="P3004" t="s">
        <v>7301</v>
      </c>
      <c r="Q3004">
        <v>0</v>
      </c>
      <c r="R3004">
        <v>0</v>
      </c>
      <c r="S3004" t="s">
        <v>1886</v>
      </c>
      <c r="T3004" t="s">
        <v>1886</v>
      </c>
      <c r="U3004">
        <v>0</v>
      </c>
      <c r="V3004" t="s">
        <v>1886</v>
      </c>
      <c r="W3004">
        <v>0</v>
      </c>
      <c r="X3004">
        <v>0</v>
      </c>
      <c r="Y3004">
        <v>0</v>
      </c>
      <c r="Z3004" t="s">
        <v>1884</v>
      </c>
      <c r="AA3004" t="s">
        <v>1884</v>
      </c>
      <c r="AB3004" t="s">
        <v>1884</v>
      </c>
      <c r="AC3004">
        <v>0</v>
      </c>
      <c r="AD3004">
        <v>0</v>
      </c>
      <c r="AE3004">
        <v>0</v>
      </c>
      <c r="AF3004">
        <v>0</v>
      </c>
      <c r="AG3004" t="s">
        <v>1884</v>
      </c>
      <c r="AH3004" s="181" t="s">
        <v>1886</v>
      </c>
      <c r="AI3004" s="182">
        <v>49</v>
      </c>
      <c r="AJ3004" s="181" t="s">
        <v>1963</v>
      </c>
      <c r="AK3004" s="181" t="s">
        <v>7302</v>
      </c>
      <c r="AL3004" s="181" t="s">
        <v>1886</v>
      </c>
      <c r="AO3004" s="181"/>
      <c r="AQ3004">
        <v>0</v>
      </c>
      <c r="AR3004" s="182">
        <v>0</v>
      </c>
      <c r="AS3004" s="183" t="s">
        <v>1885</v>
      </c>
      <c r="AT3004">
        <v>0</v>
      </c>
      <c r="AU3004">
        <v>0</v>
      </c>
      <c r="AV3004" s="182">
        <v>0</v>
      </c>
      <c r="AW3004" s="184">
        <v>0</v>
      </c>
      <c r="AX3004" s="183" t="s">
        <v>1884</v>
      </c>
      <c r="AY3004" s="184">
        <v>0</v>
      </c>
      <c r="AZ3004">
        <v>0</v>
      </c>
      <c r="BA3004">
        <v>0</v>
      </c>
      <c r="BB3004">
        <v>0</v>
      </c>
      <c r="BC3004" s="182">
        <v>11399</v>
      </c>
      <c r="BD3004" t="s">
        <v>1886</v>
      </c>
      <c r="BE3004" t="s">
        <v>1886</v>
      </c>
      <c r="BF3004" t="s">
        <v>1886</v>
      </c>
      <c r="BG3004" s="181" t="s">
        <v>1886</v>
      </c>
      <c r="BH3004">
        <v>0</v>
      </c>
      <c r="BI3004" s="184">
        <v>0</v>
      </c>
      <c r="BJ3004" s="182">
        <v>0</v>
      </c>
      <c r="BK3004" s="181" t="s">
        <v>1886</v>
      </c>
      <c r="BL3004">
        <v>0</v>
      </c>
      <c r="BM3004">
        <v>0</v>
      </c>
      <c r="BN3004">
        <v>0</v>
      </c>
    </row>
    <row r="3005" spans="1:66" x14ac:dyDescent="0.25">
      <c r="A3005">
        <v>11400</v>
      </c>
      <c r="B3005" t="s">
        <v>7303</v>
      </c>
      <c r="C3005">
        <v>30</v>
      </c>
      <c r="D3005">
        <v>0</v>
      </c>
      <c r="E3005">
        <v>0</v>
      </c>
      <c r="F3005" t="s">
        <v>1884</v>
      </c>
      <c r="G3005" t="s">
        <v>1885</v>
      </c>
      <c r="H3005" t="s">
        <v>1884</v>
      </c>
      <c r="I3005" t="s">
        <v>1884</v>
      </c>
      <c r="J3005" t="s">
        <v>1884</v>
      </c>
      <c r="K3005" t="s">
        <v>1884</v>
      </c>
      <c r="L3005" t="s">
        <v>1884</v>
      </c>
      <c r="M3005" s="180">
        <v>46108</v>
      </c>
      <c r="N3005" t="s">
        <v>1886</v>
      </c>
      <c r="O3005" t="s">
        <v>1886</v>
      </c>
      <c r="P3005" t="s">
        <v>7304</v>
      </c>
      <c r="Q3005">
        <v>0</v>
      </c>
      <c r="R3005">
        <v>0</v>
      </c>
      <c r="S3005" t="s">
        <v>1886</v>
      </c>
      <c r="T3005" t="s">
        <v>1886</v>
      </c>
      <c r="U3005">
        <v>0</v>
      </c>
      <c r="V3005" t="s">
        <v>1886</v>
      </c>
      <c r="W3005">
        <v>0</v>
      </c>
      <c r="X3005">
        <v>0</v>
      </c>
      <c r="Y3005">
        <v>0</v>
      </c>
      <c r="Z3005" t="s">
        <v>1884</v>
      </c>
      <c r="AA3005" t="s">
        <v>1884</v>
      </c>
      <c r="AB3005" t="s">
        <v>1884</v>
      </c>
      <c r="AC3005">
        <v>0</v>
      </c>
      <c r="AD3005">
        <v>0</v>
      </c>
      <c r="AE3005">
        <v>0</v>
      </c>
      <c r="AF3005">
        <v>0</v>
      </c>
      <c r="AG3005" t="s">
        <v>1884</v>
      </c>
      <c r="AH3005" s="181" t="s">
        <v>1886</v>
      </c>
      <c r="AI3005" s="182">
        <v>26</v>
      </c>
      <c r="AJ3005" s="181" t="s">
        <v>1902</v>
      </c>
      <c r="AK3005" s="181" t="s">
        <v>1886</v>
      </c>
      <c r="AL3005" s="181" t="s">
        <v>1886</v>
      </c>
      <c r="AO3005" s="181"/>
      <c r="AQ3005">
        <v>0</v>
      </c>
      <c r="AR3005" s="182">
        <v>0</v>
      </c>
      <c r="AS3005" s="183" t="s">
        <v>1884</v>
      </c>
      <c r="AT3005">
        <v>0</v>
      </c>
      <c r="AU3005">
        <v>0</v>
      </c>
      <c r="AV3005" s="182">
        <v>0</v>
      </c>
      <c r="AW3005" s="184">
        <v>0</v>
      </c>
      <c r="AX3005" s="183" t="s">
        <v>1884</v>
      </c>
      <c r="AY3005" s="184">
        <v>0</v>
      </c>
      <c r="AZ3005">
        <v>0</v>
      </c>
      <c r="BA3005">
        <v>0</v>
      </c>
      <c r="BB3005">
        <v>0</v>
      </c>
      <c r="BC3005" s="182">
        <v>11400</v>
      </c>
      <c r="BD3005" t="s">
        <v>1886</v>
      </c>
      <c r="BE3005" t="s">
        <v>1886</v>
      </c>
      <c r="BF3005" t="s">
        <v>1886</v>
      </c>
      <c r="BG3005" s="181" t="s">
        <v>1886</v>
      </c>
      <c r="BH3005">
        <v>0</v>
      </c>
      <c r="BI3005" s="184">
        <v>0</v>
      </c>
      <c r="BJ3005" s="182">
        <v>0</v>
      </c>
      <c r="BK3005" s="181" t="s">
        <v>1886</v>
      </c>
      <c r="BL3005">
        <v>0</v>
      </c>
      <c r="BM3005">
        <v>0</v>
      </c>
      <c r="BN3005">
        <v>0</v>
      </c>
    </row>
    <row r="3006" spans="1:66" x14ac:dyDescent="0.25">
      <c r="A3006">
        <v>11401</v>
      </c>
      <c r="B3006" t="s">
        <v>7305</v>
      </c>
      <c r="C3006">
        <v>6</v>
      </c>
      <c r="D3006">
        <v>0</v>
      </c>
      <c r="E3006">
        <v>0</v>
      </c>
      <c r="F3006" t="s">
        <v>1884</v>
      </c>
      <c r="G3006" t="s">
        <v>1885</v>
      </c>
      <c r="H3006" t="s">
        <v>1884</v>
      </c>
      <c r="I3006" t="s">
        <v>1884</v>
      </c>
      <c r="J3006" t="s">
        <v>1884</v>
      </c>
      <c r="K3006" t="s">
        <v>1884</v>
      </c>
      <c r="L3006" t="s">
        <v>1884</v>
      </c>
      <c r="M3006" s="180">
        <v>46108</v>
      </c>
      <c r="N3006" t="s">
        <v>1886</v>
      </c>
      <c r="O3006" t="s">
        <v>1886</v>
      </c>
      <c r="P3006" t="s">
        <v>7306</v>
      </c>
      <c r="Q3006">
        <v>0</v>
      </c>
      <c r="R3006">
        <v>0</v>
      </c>
      <c r="S3006" t="s">
        <v>1886</v>
      </c>
      <c r="T3006" t="s">
        <v>1886</v>
      </c>
      <c r="U3006">
        <v>0</v>
      </c>
      <c r="V3006" t="s">
        <v>1886</v>
      </c>
      <c r="W3006">
        <v>0</v>
      </c>
      <c r="X3006">
        <v>0</v>
      </c>
      <c r="Y3006">
        <v>0</v>
      </c>
      <c r="Z3006" t="s">
        <v>1884</v>
      </c>
      <c r="AA3006" t="s">
        <v>1884</v>
      </c>
      <c r="AB3006" t="s">
        <v>1884</v>
      </c>
      <c r="AC3006">
        <v>0</v>
      </c>
      <c r="AD3006">
        <v>0</v>
      </c>
      <c r="AE3006">
        <v>0</v>
      </c>
      <c r="AF3006">
        <v>0</v>
      </c>
      <c r="AG3006" t="s">
        <v>1884</v>
      </c>
      <c r="AH3006" s="181" t="s">
        <v>1886</v>
      </c>
      <c r="AI3006" s="182">
        <v>244</v>
      </c>
      <c r="AJ3006" s="181" t="s">
        <v>2723</v>
      </c>
      <c r="AK3006" s="181" t="s">
        <v>7307</v>
      </c>
      <c r="AL3006" s="181" t="s">
        <v>1886</v>
      </c>
      <c r="AO3006" s="181"/>
      <c r="AQ3006">
        <v>0</v>
      </c>
      <c r="AR3006" s="182">
        <v>0</v>
      </c>
      <c r="AS3006" s="183" t="s">
        <v>1885</v>
      </c>
      <c r="AT3006">
        <v>0</v>
      </c>
      <c r="AU3006">
        <v>0</v>
      </c>
      <c r="AV3006" s="182">
        <v>0</v>
      </c>
      <c r="AW3006" s="184">
        <v>0</v>
      </c>
      <c r="AX3006" s="183" t="s">
        <v>1884</v>
      </c>
      <c r="AY3006" s="184">
        <v>0</v>
      </c>
      <c r="AZ3006">
        <v>0</v>
      </c>
      <c r="BA3006">
        <v>0</v>
      </c>
      <c r="BB3006">
        <v>0</v>
      </c>
      <c r="BC3006" s="182">
        <v>11401</v>
      </c>
      <c r="BD3006" t="s">
        <v>1886</v>
      </c>
      <c r="BE3006" t="s">
        <v>1886</v>
      </c>
      <c r="BF3006" t="s">
        <v>1886</v>
      </c>
      <c r="BG3006" s="181" t="s">
        <v>1886</v>
      </c>
      <c r="BH3006">
        <v>0</v>
      </c>
      <c r="BI3006" s="184">
        <v>0</v>
      </c>
      <c r="BJ3006" s="182">
        <v>0</v>
      </c>
      <c r="BK3006" s="181" t="s">
        <v>1886</v>
      </c>
      <c r="BL3006">
        <v>0</v>
      </c>
      <c r="BM3006">
        <v>0</v>
      </c>
      <c r="BN3006">
        <v>0</v>
      </c>
    </row>
    <row r="3007" spans="1:66" x14ac:dyDescent="0.25">
      <c r="A3007">
        <v>11402</v>
      </c>
      <c r="B3007" t="s">
        <v>7308</v>
      </c>
      <c r="C3007">
        <v>1</v>
      </c>
      <c r="D3007">
        <v>0</v>
      </c>
      <c r="E3007">
        <v>0</v>
      </c>
      <c r="F3007" t="s">
        <v>1884</v>
      </c>
      <c r="G3007" t="s">
        <v>1885</v>
      </c>
      <c r="H3007" t="s">
        <v>1884</v>
      </c>
      <c r="I3007" t="s">
        <v>1884</v>
      </c>
      <c r="J3007" t="s">
        <v>1884</v>
      </c>
      <c r="K3007" t="s">
        <v>1884</v>
      </c>
      <c r="L3007" t="s">
        <v>1884</v>
      </c>
      <c r="M3007" s="180">
        <v>46111</v>
      </c>
      <c r="N3007" t="s">
        <v>1886</v>
      </c>
      <c r="O3007" t="s">
        <v>7309</v>
      </c>
      <c r="P3007" t="s">
        <v>7310</v>
      </c>
      <c r="Q3007">
        <v>0</v>
      </c>
      <c r="R3007">
        <v>0</v>
      </c>
      <c r="S3007" t="s">
        <v>1886</v>
      </c>
      <c r="T3007" t="s">
        <v>1886</v>
      </c>
      <c r="U3007">
        <v>0</v>
      </c>
      <c r="V3007" t="s">
        <v>1886</v>
      </c>
      <c r="W3007">
        <v>0</v>
      </c>
      <c r="X3007">
        <v>0</v>
      </c>
      <c r="Y3007">
        <v>0</v>
      </c>
      <c r="Z3007" t="s">
        <v>1884</v>
      </c>
      <c r="AA3007" t="s">
        <v>1884</v>
      </c>
      <c r="AB3007" t="s">
        <v>1884</v>
      </c>
      <c r="AC3007">
        <v>0</v>
      </c>
      <c r="AD3007">
        <v>0</v>
      </c>
      <c r="AE3007">
        <v>0</v>
      </c>
      <c r="AF3007">
        <v>0</v>
      </c>
      <c r="AG3007" t="s">
        <v>1884</v>
      </c>
      <c r="AH3007" s="181" t="s">
        <v>1886</v>
      </c>
      <c r="AI3007" s="182">
        <v>47</v>
      </c>
      <c r="AJ3007" s="181" t="s">
        <v>2015</v>
      </c>
      <c r="AK3007" s="181" t="s">
        <v>1886</v>
      </c>
      <c r="AL3007" s="181" t="s">
        <v>1886</v>
      </c>
      <c r="AO3007" s="181"/>
      <c r="AQ3007">
        <v>0</v>
      </c>
      <c r="AR3007" s="182">
        <v>0</v>
      </c>
      <c r="AS3007" s="183" t="s">
        <v>1885</v>
      </c>
      <c r="AT3007">
        <v>0</v>
      </c>
      <c r="AU3007">
        <v>0</v>
      </c>
      <c r="AV3007" s="182">
        <v>0</v>
      </c>
      <c r="AW3007" s="184">
        <v>0</v>
      </c>
      <c r="AX3007" s="183" t="s">
        <v>1884</v>
      </c>
      <c r="AY3007" s="184">
        <v>0</v>
      </c>
      <c r="AZ3007">
        <v>0</v>
      </c>
      <c r="BA3007">
        <v>0</v>
      </c>
      <c r="BB3007">
        <v>0</v>
      </c>
      <c r="BC3007" s="182">
        <v>11402</v>
      </c>
      <c r="BD3007" t="s">
        <v>1886</v>
      </c>
      <c r="BE3007" t="s">
        <v>1886</v>
      </c>
      <c r="BF3007" t="s">
        <v>1886</v>
      </c>
      <c r="BG3007" s="181" t="s">
        <v>1886</v>
      </c>
      <c r="BH3007">
        <v>0</v>
      </c>
      <c r="BI3007" s="184">
        <v>0</v>
      </c>
      <c r="BJ3007" s="182">
        <v>0</v>
      </c>
      <c r="BK3007" s="181" t="s">
        <v>1886</v>
      </c>
      <c r="BL3007">
        <v>0</v>
      </c>
      <c r="BM3007">
        <v>0</v>
      </c>
      <c r="BN3007">
        <v>0</v>
      </c>
    </row>
    <row r="3008" spans="1:66" x14ac:dyDescent="0.25">
      <c r="A3008">
        <v>11403</v>
      </c>
      <c r="B3008" t="s">
        <v>7311</v>
      </c>
      <c r="C3008">
        <v>1</v>
      </c>
      <c r="D3008">
        <v>0</v>
      </c>
      <c r="E3008">
        <v>0</v>
      </c>
      <c r="F3008" t="s">
        <v>1884</v>
      </c>
      <c r="G3008" t="s">
        <v>1884</v>
      </c>
      <c r="H3008" t="s">
        <v>1884</v>
      </c>
      <c r="I3008" t="s">
        <v>1884</v>
      </c>
      <c r="J3008" t="s">
        <v>1884</v>
      </c>
      <c r="K3008" t="s">
        <v>1884</v>
      </c>
      <c r="L3008" t="s">
        <v>1884</v>
      </c>
      <c r="M3008" s="180">
        <v>46113</v>
      </c>
      <c r="N3008" t="s">
        <v>1886</v>
      </c>
      <c r="O3008" t="s">
        <v>1886</v>
      </c>
      <c r="P3008" t="s">
        <v>1886</v>
      </c>
      <c r="Q3008">
        <v>0</v>
      </c>
      <c r="R3008">
        <v>0</v>
      </c>
      <c r="S3008" t="s">
        <v>1886</v>
      </c>
      <c r="T3008" t="s">
        <v>1886</v>
      </c>
      <c r="U3008">
        <v>0</v>
      </c>
      <c r="V3008" t="s">
        <v>1886</v>
      </c>
      <c r="W3008">
        <v>0</v>
      </c>
      <c r="X3008">
        <v>0</v>
      </c>
      <c r="Y3008">
        <v>0</v>
      </c>
      <c r="Z3008" t="s">
        <v>1884</v>
      </c>
      <c r="AA3008" t="s">
        <v>1884</v>
      </c>
      <c r="AB3008" t="s">
        <v>1884</v>
      </c>
      <c r="AC3008">
        <v>0</v>
      </c>
      <c r="AD3008">
        <v>0</v>
      </c>
      <c r="AE3008">
        <v>0</v>
      </c>
      <c r="AF3008">
        <v>0</v>
      </c>
      <c r="AG3008" t="s">
        <v>1884</v>
      </c>
      <c r="AH3008" s="181" t="s">
        <v>1886</v>
      </c>
      <c r="AI3008" s="182">
        <v>48</v>
      </c>
      <c r="AJ3008" s="181" t="s">
        <v>1900</v>
      </c>
      <c r="AK3008" s="181" t="s">
        <v>1886</v>
      </c>
      <c r="AL3008" s="181" t="s">
        <v>1886</v>
      </c>
      <c r="AO3008" s="181"/>
      <c r="AQ3008">
        <v>0</v>
      </c>
      <c r="AR3008" s="182">
        <v>0</v>
      </c>
      <c r="AS3008" s="183" t="s">
        <v>1884</v>
      </c>
      <c r="AT3008">
        <v>0</v>
      </c>
      <c r="AU3008">
        <v>0</v>
      </c>
      <c r="AV3008" s="182">
        <v>0</v>
      </c>
      <c r="AW3008" s="184">
        <v>0</v>
      </c>
      <c r="AX3008" s="183" t="s">
        <v>1884</v>
      </c>
      <c r="AY3008" s="184">
        <v>0</v>
      </c>
      <c r="AZ3008">
        <v>0</v>
      </c>
      <c r="BA3008">
        <v>0</v>
      </c>
      <c r="BB3008">
        <v>0</v>
      </c>
      <c r="BC3008" s="182">
        <v>11403</v>
      </c>
      <c r="BD3008" t="s">
        <v>1886</v>
      </c>
      <c r="BE3008" t="s">
        <v>1886</v>
      </c>
      <c r="BF3008" t="s">
        <v>1886</v>
      </c>
      <c r="BG3008" s="181" t="s">
        <v>1886</v>
      </c>
      <c r="BH3008">
        <v>0</v>
      </c>
      <c r="BI3008" s="184">
        <v>0</v>
      </c>
      <c r="BJ3008" s="182">
        <v>0</v>
      </c>
      <c r="BK3008" s="181" t="s">
        <v>1886</v>
      </c>
      <c r="BL3008">
        <v>0</v>
      </c>
      <c r="BM3008">
        <v>0</v>
      </c>
      <c r="BN3008">
        <v>0</v>
      </c>
    </row>
    <row r="3009" spans="1:66" x14ac:dyDescent="0.25">
      <c r="A3009">
        <v>11404</v>
      </c>
      <c r="B3009" t="s">
        <v>7312</v>
      </c>
      <c r="C3009">
        <v>6</v>
      </c>
      <c r="D3009">
        <v>0</v>
      </c>
      <c r="E3009">
        <v>0</v>
      </c>
      <c r="F3009" t="s">
        <v>1884</v>
      </c>
      <c r="G3009" t="s">
        <v>1885</v>
      </c>
      <c r="H3009" t="s">
        <v>1884</v>
      </c>
      <c r="I3009" t="s">
        <v>1884</v>
      </c>
      <c r="J3009" t="s">
        <v>1884</v>
      </c>
      <c r="K3009" t="s">
        <v>1884</v>
      </c>
      <c r="L3009" t="s">
        <v>1884</v>
      </c>
      <c r="M3009" s="180">
        <v>46113</v>
      </c>
      <c r="N3009" t="s">
        <v>1886</v>
      </c>
      <c r="O3009" t="s">
        <v>1886</v>
      </c>
      <c r="P3009" t="s">
        <v>7313</v>
      </c>
      <c r="Q3009">
        <v>0</v>
      </c>
      <c r="R3009">
        <v>0</v>
      </c>
      <c r="S3009" t="s">
        <v>1886</v>
      </c>
      <c r="T3009" t="s">
        <v>1886</v>
      </c>
      <c r="U3009">
        <v>0</v>
      </c>
      <c r="V3009" t="s">
        <v>1886</v>
      </c>
      <c r="W3009">
        <v>0</v>
      </c>
      <c r="X3009">
        <v>0</v>
      </c>
      <c r="Y3009">
        <v>0</v>
      </c>
      <c r="Z3009" t="s">
        <v>1884</v>
      </c>
      <c r="AA3009" t="s">
        <v>1884</v>
      </c>
      <c r="AB3009" t="s">
        <v>1884</v>
      </c>
      <c r="AC3009">
        <v>0</v>
      </c>
      <c r="AD3009">
        <v>0</v>
      </c>
      <c r="AE3009">
        <v>0</v>
      </c>
      <c r="AF3009">
        <v>0</v>
      </c>
      <c r="AG3009" t="s">
        <v>1884</v>
      </c>
      <c r="AH3009" s="181" t="s">
        <v>1886</v>
      </c>
      <c r="AI3009" s="182">
        <v>861</v>
      </c>
      <c r="AJ3009" s="181" t="s">
        <v>5671</v>
      </c>
      <c r="AK3009" s="181" t="s">
        <v>1886</v>
      </c>
      <c r="AL3009" s="181" t="s">
        <v>1886</v>
      </c>
      <c r="AO3009" s="181"/>
      <c r="AQ3009">
        <v>0</v>
      </c>
      <c r="AR3009" s="182">
        <v>0</v>
      </c>
      <c r="AS3009" s="183" t="s">
        <v>1885</v>
      </c>
      <c r="AT3009">
        <v>0</v>
      </c>
      <c r="AU3009">
        <v>0</v>
      </c>
      <c r="AV3009" s="182">
        <v>0</v>
      </c>
      <c r="AW3009" s="184">
        <v>0</v>
      </c>
      <c r="AX3009" s="183" t="s">
        <v>1884</v>
      </c>
      <c r="AY3009" s="184">
        <v>0</v>
      </c>
      <c r="AZ3009">
        <v>0</v>
      </c>
      <c r="BA3009">
        <v>0</v>
      </c>
      <c r="BB3009">
        <v>0</v>
      </c>
      <c r="BC3009" s="182">
        <v>11404</v>
      </c>
      <c r="BD3009" t="s">
        <v>1886</v>
      </c>
      <c r="BE3009" t="s">
        <v>1886</v>
      </c>
      <c r="BF3009" t="s">
        <v>1886</v>
      </c>
      <c r="BG3009" s="181" t="s">
        <v>1886</v>
      </c>
      <c r="BH3009">
        <v>0</v>
      </c>
      <c r="BI3009" s="184">
        <v>0</v>
      </c>
      <c r="BJ3009" s="182">
        <v>0</v>
      </c>
      <c r="BK3009" s="181" t="s">
        <v>1886</v>
      </c>
      <c r="BL3009">
        <v>0</v>
      </c>
      <c r="BM3009">
        <v>0</v>
      </c>
      <c r="BN3009">
        <v>0</v>
      </c>
    </row>
    <row r="3010" spans="1:66" x14ac:dyDescent="0.25">
      <c r="A3010">
        <v>11405</v>
      </c>
      <c r="B3010" t="s">
        <v>7314</v>
      </c>
      <c r="C3010">
        <v>1</v>
      </c>
      <c r="D3010">
        <v>0</v>
      </c>
      <c r="E3010">
        <v>0</v>
      </c>
      <c r="F3010" t="s">
        <v>1884</v>
      </c>
      <c r="G3010" t="s">
        <v>1884</v>
      </c>
      <c r="H3010" t="s">
        <v>1884</v>
      </c>
      <c r="I3010" t="s">
        <v>1884</v>
      </c>
      <c r="J3010" t="s">
        <v>1884</v>
      </c>
      <c r="K3010" t="s">
        <v>1884</v>
      </c>
      <c r="L3010" t="s">
        <v>1884</v>
      </c>
      <c r="M3010" s="180">
        <v>46119</v>
      </c>
      <c r="N3010" t="s">
        <v>2007</v>
      </c>
      <c r="O3010" t="s">
        <v>1886</v>
      </c>
      <c r="P3010" t="s">
        <v>7315</v>
      </c>
      <c r="Q3010">
        <v>0</v>
      </c>
      <c r="R3010">
        <v>0</v>
      </c>
      <c r="S3010" t="s">
        <v>1886</v>
      </c>
      <c r="T3010" t="s">
        <v>1886</v>
      </c>
      <c r="U3010">
        <v>0</v>
      </c>
      <c r="V3010" t="s">
        <v>1886</v>
      </c>
      <c r="W3010">
        <v>0</v>
      </c>
      <c r="X3010">
        <v>0</v>
      </c>
      <c r="Y3010">
        <v>0</v>
      </c>
      <c r="Z3010" t="s">
        <v>1884</v>
      </c>
      <c r="AA3010" t="s">
        <v>1884</v>
      </c>
      <c r="AB3010" t="s">
        <v>1884</v>
      </c>
      <c r="AC3010">
        <v>0</v>
      </c>
      <c r="AD3010">
        <v>0</v>
      </c>
      <c r="AE3010">
        <v>0</v>
      </c>
      <c r="AF3010">
        <v>0</v>
      </c>
      <c r="AG3010" t="s">
        <v>1884</v>
      </c>
      <c r="AH3010" s="181" t="s">
        <v>1886</v>
      </c>
      <c r="AI3010" s="182">
        <v>290</v>
      </c>
      <c r="AJ3010" s="181" t="s">
        <v>3093</v>
      </c>
      <c r="AK3010" s="181" t="s">
        <v>1886</v>
      </c>
      <c r="AL3010" s="181" t="s">
        <v>7316</v>
      </c>
      <c r="AO3010" s="181"/>
      <c r="AQ3010">
        <v>0</v>
      </c>
      <c r="AR3010" s="182">
        <v>0</v>
      </c>
      <c r="AS3010" s="183" t="s">
        <v>1884</v>
      </c>
      <c r="AT3010">
        <v>0</v>
      </c>
      <c r="AU3010">
        <v>0</v>
      </c>
      <c r="AV3010" s="182">
        <v>0</v>
      </c>
      <c r="AW3010" s="184">
        <v>0</v>
      </c>
      <c r="AX3010" s="183" t="s">
        <v>1884</v>
      </c>
      <c r="AY3010" s="184">
        <v>0</v>
      </c>
      <c r="AZ3010">
        <v>0</v>
      </c>
      <c r="BA3010">
        <v>0</v>
      </c>
      <c r="BB3010">
        <v>0</v>
      </c>
      <c r="BC3010" s="182">
        <v>11405</v>
      </c>
      <c r="BD3010" t="s">
        <v>1886</v>
      </c>
      <c r="BE3010" t="s">
        <v>1886</v>
      </c>
      <c r="BF3010" t="s">
        <v>1886</v>
      </c>
      <c r="BG3010" s="181" t="s">
        <v>1886</v>
      </c>
      <c r="BH3010">
        <v>0</v>
      </c>
      <c r="BI3010" s="184">
        <v>0</v>
      </c>
      <c r="BJ3010" s="182">
        <v>0</v>
      </c>
      <c r="BK3010" s="181" t="s">
        <v>1886</v>
      </c>
      <c r="BL3010">
        <v>0</v>
      </c>
      <c r="BM3010">
        <v>0</v>
      </c>
      <c r="BN3010">
        <v>0</v>
      </c>
    </row>
    <row r="3011" spans="1:66" x14ac:dyDescent="0.25">
      <c r="A3011">
        <v>11406</v>
      </c>
      <c r="B3011" t="s">
        <v>7317</v>
      </c>
      <c r="C3011">
        <v>1</v>
      </c>
      <c r="D3011">
        <v>0</v>
      </c>
      <c r="E3011">
        <v>0</v>
      </c>
      <c r="F3011" t="s">
        <v>1884</v>
      </c>
      <c r="G3011" t="s">
        <v>1884</v>
      </c>
      <c r="H3011" t="s">
        <v>1884</v>
      </c>
      <c r="I3011" t="s">
        <v>1884</v>
      </c>
      <c r="J3011" t="s">
        <v>1884</v>
      </c>
      <c r="K3011" t="s">
        <v>1884</v>
      </c>
      <c r="L3011" t="s">
        <v>1884</v>
      </c>
      <c r="M3011" s="180">
        <v>46119</v>
      </c>
      <c r="N3011" t="s">
        <v>2048</v>
      </c>
      <c r="O3011" t="s">
        <v>1886</v>
      </c>
      <c r="P3011" t="s">
        <v>1886</v>
      </c>
      <c r="Q3011">
        <v>0</v>
      </c>
      <c r="R3011">
        <v>0</v>
      </c>
      <c r="S3011" t="s">
        <v>1886</v>
      </c>
      <c r="T3011" t="s">
        <v>1886</v>
      </c>
      <c r="U3011">
        <v>0</v>
      </c>
      <c r="V3011" t="s">
        <v>1886</v>
      </c>
      <c r="W3011">
        <v>0</v>
      </c>
      <c r="X3011">
        <v>0</v>
      </c>
      <c r="Y3011">
        <v>0</v>
      </c>
      <c r="Z3011" t="s">
        <v>1884</v>
      </c>
      <c r="AA3011" t="s">
        <v>1884</v>
      </c>
      <c r="AB3011" t="s">
        <v>1884</v>
      </c>
      <c r="AC3011">
        <v>0</v>
      </c>
      <c r="AD3011">
        <v>0</v>
      </c>
      <c r="AE3011">
        <v>0</v>
      </c>
      <c r="AF3011">
        <v>0</v>
      </c>
      <c r="AG3011" t="s">
        <v>1884</v>
      </c>
      <c r="AH3011" s="181" t="s">
        <v>1886</v>
      </c>
      <c r="AI3011" s="182">
        <v>290</v>
      </c>
      <c r="AJ3011" s="181" t="s">
        <v>3093</v>
      </c>
      <c r="AK3011" s="181" t="s">
        <v>7318</v>
      </c>
      <c r="AL3011" s="181" t="s">
        <v>1886</v>
      </c>
      <c r="AO3011" s="181"/>
      <c r="AQ3011">
        <v>0</v>
      </c>
      <c r="AR3011" s="182">
        <v>0</v>
      </c>
      <c r="AS3011" s="183" t="s">
        <v>1884</v>
      </c>
      <c r="AT3011">
        <v>0</v>
      </c>
      <c r="AU3011">
        <v>0</v>
      </c>
      <c r="AV3011" s="182">
        <v>0</v>
      </c>
      <c r="AW3011" s="184">
        <v>0</v>
      </c>
      <c r="AX3011" s="183" t="s">
        <v>1884</v>
      </c>
      <c r="AY3011" s="184">
        <v>0</v>
      </c>
      <c r="AZ3011">
        <v>0</v>
      </c>
      <c r="BA3011">
        <v>0</v>
      </c>
      <c r="BB3011">
        <v>0</v>
      </c>
      <c r="BC3011" s="182">
        <v>11406</v>
      </c>
      <c r="BD3011" t="s">
        <v>1886</v>
      </c>
      <c r="BE3011" t="s">
        <v>1886</v>
      </c>
      <c r="BF3011" t="s">
        <v>1886</v>
      </c>
      <c r="BG3011" s="181" t="s">
        <v>1886</v>
      </c>
      <c r="BH3011">
        <v>0</v>
      </c>
      <c r="BI3011" s="184">
        <v>0</v>
      </c>
      <c r="BJ3011" s="182">
        <v>0</v>
      </c>
      <c r="BK3011" s="181" t="s">
        <v>1886</v>
      </c>
      <c r="BL3011">
        <v>0</v>
      </c>
      <c r="BM3011">
        <v>0</v>
      </c>
      <c r="BN3011">
        <v>0</v>
      </c>
    </row>
    <row r="3012" spans="1:66" x14ac:dyDescent="0.25">
      <c r="A3012">
        <v>11407</v>
      </c>
      <c r="B3012" t="s">
        <v>7319</v>
      </c>
      <c r="C3012">
        <v>10</v>
      </c>
      <c r="D3012">
        <v>0</v>
      </c>
      <c r="E3012">
        <v>0</v>
      </c>
      <c r="F3012" t="s">
        <v>1884</v>
      </c>
      <c r="G3012" t="s">
        <v>1884</v>
      </c>
      <c r="H3012" t="s">
        <v>1884</v>
      </c>
      <c r="I3012" t="s">
        <v>1884</v>
      </c>
      <c r="J3012" t="s">
        <v>1884</v>
      </c>
      <c r="K3012" t="s">
        <v>1884</v>
      </c>
      <c r="L3012" t="s">
        <v>1884</v>
      </c>
      <c r="M3012" s="180">
        <v>46119</v>
      </c>
      <c r="N3012" t="s">
        <v>1886</v>
      </c>
      <c r="O3012" t="s">
        <v>1886</v>
      </c>
      <c r="P3012" t="s">
        <v>7320</v>
      </c>
      <c r="Q3012">
        <v>0</v>
      </c>
      <c r="R3012">
        <v>0</v>
      </c>
      <c r="S3012" t="s">
        <v>1886</v>
      </c>
      <c r="T3012" t="s">
        <v>1886</v>
      </c>
      <c r="U3012">
        <v>0</v>
      </c>
      <c r="V3012" t="s">
        <v>1886</v>
      </c>
      <c r="W3012">
        <v>0</v>
      </c>
      <c r="X3012">
        <v>0</v>
      </c>
      <c r="Y3012">
        <v>0</v>
      </c>
      <c r="Z3012" t="s">
        <v>1884</v>
      </c>
      <c r="AA3012" t="s">
        <v>1884</v>
      </c>
      <c r="AB3012" t="s">
        <v>1884</v>
      </c>
      <c r="AC3012">
        <v>0</v>
      </c>
      <c r="AD3012">
        <v>0</v>
      </c>
      <c r="AE3012">
        <v>0</v>
      </c>
      <c r="AF3012">
        <v>0</v>
      </c>
      <c r="AG3012" t="s">
        <v>1884</v>
      </c>
      <c r="AH3012" s="181" t="s">
        <v>1886</v>
      </c>
      <c r="AI3012" s="182">
        <v>290</v>
      </c>
      <c r="AJ3012" s="181" t="s">
        <v>3093</v>
      </c>
      <c r="AK3012" s="181" t="s">
        <v>1886</v>
      </c>
      <c r="AL3012" s="181" t="s">
        <v>1886</v>
      </c>
      <c r="AO3012" s="181"/>
      <c r="AQ3012">
        <v>0</v>
      </c>
      <c r="AR3012" s="182">
        <v>0</v>
      </c>
      <c r="AS3012" s="183" t="s">
        <v>1885</v>
      </c>
      <c r="AT3012">
        <v>0</v>
      </c>
      <c r="AU3012">
        <v>30</v>
      </c>
      <c r="AV3012" s="182">
        <v>0</v>
      </c>
      <c r="AW3012" s="184">
        <v>0</v>
      </c>
      <c r="AX3012" s="183" t="s">
        <v>1884</v>
      </c>
      <c r="AY3012" s="184">
        <v>0</v>
      </c>
      <c r="AZ3012">
        <v>0</v>
      </c>
      <c r="BA3012">
        <v>0</v>
      </c>
      <c r="BB3012">
        <v>0</v>
      </c>
      <c r="BC3012" s="182">
        <v>11407</v>
      </c>
      <c r="BD3012" t="s">
        <v>1886</v>
      </c>
      <c r="BE3012" t="s">
        <v>1886</v>
      </c>
      <c r="BF3012" t="s">
        <v>1886</v>
      </c>
      <c r="BG3012" s="181" t="s">
        <v>1886</v>
      </c>
      <c r="BH3012">
        <v>0</v>
      </c>
      <c r="BI3012" s="184">
        <v>0</v>
      </c>
      <c r="BJ3012" s="182">
        <v>0</v>
      </c>
      <c r="BK3012" s="181" t="s">
        <v>1886</v>
      </c>
      <c r="BL3012">
        <v>0</v>
      </c>
      <c r="BM3012">
        <v>0</v>
      </c>
      <c r="BN3012">
        <v>0</v>
      </c>
    </row>
    <row r="3013" spans="1:66" x14ac:dyDescent="0.25">
      <c r="A3013">
        <v>11408</v>
      </c>
      <c r="B3013" t="s">
        <v>7321</v>
      </c>
      <c r="C3013">
        <v>500</v>
      </c>
      <c r="D3013">
        <v>0</v>
      </c>
      <c r="E3013">
        <v>0</v>
      </c>
      <c r="F3013" t="s">
        <v>1884</v>
      </c>
      <c r="G3013" t="s">
        <v>1885</v>
      </c>
      <c r="H3013" t="s">
        <v>1884</v>
      </c>
      <c r="I3013" t="s">
        <v>1884</v>
      </c>
      <c r="J3013" t="s">
        <v>1884</v>
      </c>
      <c r="K3013" t="s">
        <v>1884</v>
      </c>
      <c r="L3013" t="s">
        <v>1884</v>
      </c>
      <c r="M3013" s="180">
        <v>46126</v>
      </c>
      <c r="N3013" t="s">
        <v>1886</v>
      </c>
      <c r="O3013" t="s">
        <v>1886</v>
      </c>
      <c r="P3013" t="s">
        <v>7322</v>
      </c>
      <c r="Q3013">
        <v>0</v>
      </c>
      <c r="R3013">
        <v>0</v>
      </c>
      <c r="S3013" t="s">
        <v>1886</v>
      </c>
      <c r="T3013" t="s">
        <v>1886</v>
      </c>
      <c r="U3013">
        <v>0</v>
      </c>
      <c r="V3013" t="s">
        <v>1886</v>
      </c>
      <c r="W3013">
        <v>0</v>
      </c>
      <c r="X3013">
        <v>0</v>
      </c>
      <c r="Y3013">
        <v>0</v>
      </c>
      <c r="Z3013" t="s">
        <v>1884</v>
      </c>
      <c r="AA3013" t="s">
        <v>1884</v>
      </c>
      <c r="AB3013" t="s">
        <v>1884</v>
      </c>
      <c r="AC3013">
        <v>0</v>
      </c>
      <c r="AD3013">
        <v>0</v>
      </c>
      <c r="AE3013">
        <v>0</v>
      </c>
      <c r="AF3013">
        <v>0</v>
      </c>
      <c r="AG3013" t="s">
        <v>1884</v>
      </c>
      <c r="AH3013" s="181" t="s">
        <v>1886</v>
      </c>
      <c r="AI3013" s="182">
        <v>27</v>
      </c>
      <c r="AJ3013" s="181" t="s">
        <v>1889</v>
      </c>
      <c r="AK3013" s="181" t="s">
        <v>7323</v>
      </c>
      <c r="AL3013" s="181" t="s">
        <v>1886</v>
      </c>
      <c r="AO3013" s="181"/>
      <c r="AQ3013">
        <v>0</v>
      </c>
      <c r="AR3013" s="182">
        <v>0</v>
      </c>
      <c r="AS3013" s="183" t="s">
        <v>1884</v>
      </c>
      <c r="AT3013">
        <v>0</v>
      </c>
      <c r="AU3013">
        <v>0</v>
      </c>
      <c r="AV3013" s="182">
        <v>0</v>
      </c>
      <c r="AW3013" s="184">
        <v>0</v>
      </c>
      <c r="AX3013" s="183" t="s">
        <v>1884</v>
      </c>
      <c r="AY3013" s="184">
        <v>0</v>
      </c>
      <c r="AZ3013">
        <v>0</v>
      </c>
      <c r="BA3013">
        <v>0</v>
      </c>
      <c r="BB3013">
        <v>0</v>
      </c>
      <c r="BC3013" s="182">
        <v>11408</v>
      </c>
      <c r="BD3013" t="s">
        <v>1886</v>
      </c>
      <c r="BE3013" t="s">
        <v>1886</v>
      </c>
      <c r="BF3013" t="s">
        <v>1886</v>
      </c>
      <c r="BG3013" s="181" t="s">
        <v>1886</v>
      </c>
      <c r="BH3013">
        <v>0</v>
      </c>
      <c r="BI3013" s="184">
        <v>0</v>
      </c>
      <c r="BJ3013" s="182">
        <v>0</v>
      </c>
      <c r="BK3013" s="181" t="s">
        <v>1886</v>
      </c>
      <c r="BL3013">
        <v>0</v>
      </c>
      <c r="BM3013">
        <v>0</v>
      </c>
      <c r="BN3013">
        <v>0</v>
      </c>
    </row>
    <row r="3014" spans="1:66" x14ac:dyDescent="0.25">
      <c r="A3014">
        <v>11409</v>
      </c>
      <c r="B3014" t="s">
        <v>7324</v>
      </c>
      <c r="C3014">
        <v>12</v>
      </c>
      <c r="D3014">
        <v>0</v>
      </c>
      <c r="E3014">
        <v>0</v>
      </c>
      <c r="F3014" t="s">
        <v>1884</v>
      </c>
      <c r="G3014" t="s">
        <v>1885</v>
      </c>
      <c r="H3014" t="s">
        <v>1884</v>
      </c>
      <c r="I3014" t="s">
        <v>1884</v>
      </c>
      <c r="J3014" t="s">
        <v>1884</v>
      </c>
      <c r="K3014" t="s">
        <v>1884</v>
      </c>
      <c r="L3014" t="s">
        <v>1884</v>
      </c>
      <c r="M3014" s="180">
        <v>46130</v>
      </c>
      <c r="N3014" t="s">
        <v>1886</v>
      </c>
      <c r="O3014" t="s">
        <v>1886</v>
      </c>
      <c r="P3014" t="s">
        <v>7325</v>
      </c>
      <c r="Q3014">
        <v>0</v>
      </c>
      <c r="R3014">
        <v>0</v>
      </c>
      <c r="S3014" t="s">
        <v>1886</v>
      </c>
      <c r="T3014" t="s">
        <v>1886</v>
      </c>
      <c r="U3014">
        <v>0</v>
      </c>
      <c r="V3014" t="s">
        <v>1886</v>
      </c>
      <c r="W3014">
        <v>0</v>
      </c>
      <c r="X3014">
        <v>0</v>
      </c>
      <c r="Y3014">
        <v>0</v>
      </c>
      <c r="Z3014" t="s">
        <v>1884</v>
      </c>
      <c r="AA3014" t="s">
        <v>1884</v>
      </c>
      <c r="AB3014" t="s">
        <v>1884</v>
      </c>
      <c r="AC3014">
        <v>0</v>
      </c>
      <c r="AD3014">
        <v>0</v>
      </c>
      <c r="AE3014">
        <v>0</v>
      </c>
      <c r="AF3014">
        <v>0</v>
      </c>
      <c r="AG3014" t="s">
        <v>1884</v>
      </c>
      <c r="AH3014" s="181" t="s">
        <v>1886</v>
      </c>
      <c r="AI3014" s="182">
        <v>1129</v>
      </c>
      <c r="AJ3014" s="181" t="s">
        <v>7326</v>
      </c>
      <c r="AK3014" s="181" t="s">
        <v>1886</v>
      </c>
      <c r="AL3014" s="181" t="s">
        <v>1886</v>
      </c>
      <c r="AO3014" s="181"/>
      <c r="AQ3014">
        <v>0</v>
      </c>
      <c r="AR3014" s="182">
        <v>0</v>
      </c>
      <c r="AS3014" s="183" t="s">
        <v>1885</v>
      </c>
      <c r="AT3014">
        <v>0</v>
      </c>
      <c r="AU3014">
        <v>48</v>
      </c>
      <c r="AV3014" s="182">
        <v>0</v>
      </c>
      <c r="AW3014" s="184">
        <v>0</v>
      </c>
      <c r="AX3014" s="183" t="s">
        <v>1884</v>
      </c>
      <c r="AY3014" s="184">
        <v>0</v>
      </c>
      <c r="AZ3014">
        <v>0</v>
      </c>
      <c r="BA3014">
        <v>0</v>
      </c>
      <c r="BB3014">
        <v>0</v>
      </c>
      <c r="BC3014" s="182">
        <v>11409</v>
      </c>
      <c r="BD3014" t="s">
        <v>1886</v>
      </c>
      <c r="BE3014" t="s">
        <v>1886</v>
      </c>
      <c r="BF3014" t="s">
        <v>1886</v>
      </c>
      <c r="BG3014" s="181" t="s">
        <v>1886</v>
      </c>
      <c r="BH3014">
        <v>0</v>
      </c>
      <c r="BI3014" s="184">
        <v>0</v>
      </c>
      <c r="BJ3014" s="182">
        <v>0</v>
      </c>
      <c r="BK3014" s="181" t="s">
        <v>1886</v>
      </c>
      <c r="BL3014">
        <v>0</v>
      </c>
      <c r="BM3014">
        <v>0</v>
      </c>
      <c r="BN3014">
        <v>0</v>
      </c>
    </row>
    <row r="3015" spans="1:66" x14ac:dyDescent="0.25">
      <c r="A3015">
        <v>11410</v>
      </c>
      <c r="B3015" t="s">
        <v>1244</v>
      </c>
      <c r="C3015">
        <v>25</v>
      </c>
      <c r="D3015">
        <v>0</v>
      </c>
      <c r="E3015">
        <v>0</v>
      </c>
      <c r="F3015" t="s">
        <v>1884</v>
      </c>
      <c r="G3015" t="s">
        <v>1885</v>
      </c>
      <c r="H3015" t="s">
        <v>1884</v>
      </c>
      <c r="I3015" t="s">
        <v>1884</v>
      </c>
      <c r="J3015" t="s">
        <v>1884</v>
      </c>
      <c r="K3015" t="s">
        <v>1884</v>
      </c>
      <c r="L3015" t="s">
        <v>1884</v>
      </c>
      <c r="M3015" s="180">
        <v>46130</v>
      </c>
      <c r="N3015" t="s">
        <v>1886</v>
      </c>
      <c r="O3015" t="s">
        <v>1886</v>
      </c>
      <c r="P3015" t="s">
        <v>7327</v>
      </c>
      <c r="Q3015">
        <v>0</v>
      </c>
      <c r="R3015">
        <v>0</v>
      </c>
      <c r="S3015" t="s">
        <v>1886</v>
      </c>
      <c r="T3015" t="s">
        <v>1886</v>
      </c>
      <c r="U3015">
        <v>0</v>
      </c>
      <c r="V3015" t="s">
        <v>1886</v>
      </c>
      <c r="W3015">
        <v>0</v>
      </c>
      <c r="X3015">
        <v>0</v>
      </c>
      <c r="Y3015">
        <v>0</v>
      </c>
      <c r="Z3015" t="s">
        <v>1884</v>
      </c>
      <c r="AA3015" t="s">
        <v>1884</v>
      </c>
      <c r="AB3015" t="s">
        <v>1884</v>
      </c>
      <c r="AC3015">
        <v>0</v>
      </c>
      <c r="AD3015">
        <v>0</v>
      </c>
      <c r="AE3015">
        <v>0</v>
      </c>
      <c r="AF3015">
        <v>0</v>
      </c>
      <c r="AG3015" t="s">
        <v>1884</v>
      </c>
      <c r="AH3015" s="181" t="s">
        <v>1886</v>
      </c>
      <c r="AI3015" s="182">
        <v>1129</v>
      </c>
      <c r="AJ3015" s="181" t="s">
        <v>7326</v>
      </c>
      <c r="AK3015" s="181" t="s">
        <v>1886</v>
      </c>
      <c r="AL3015" s="181" t="s">
        <v>1886</v>
      </c>
      <c r="AO3015" s="181"/>
      <c r="AQ3015">
        <v>0</v>
      </c>
      <c r="AR3015" s="182">
        <v>0</v>
      </c>
      <c r="AS3015" s="183" t="s">
        <v>1885</v>
      </c>
      <c r="AT3015">
        <v>0</v>
      </c>
      <c r="AU3015">
        <v>80</v>
      </c>
      <c r="AV3015" s="182">
        <v>0</v>
      </c>
      <c r="AW3015" s="184">
        <v>0</v>
      </c>
      <c r="AX3015" s="183" t="s">
        <v>1884</v>
      </c>
      <c r="AY3015" s="184">
        <v>0</v>
      </c>
      <c r="AZ3015">
        <v>0</v>
      </c>
      <c r="BA3015">
        <v>0</v>
      </c>
      <c r="BB3015">
        <v>0</v>
      </c>
      <c r="BC3015" s="182">
        <v>11410</v>
      </c>
      <c r="BD3015" t="s">
        <v>1886</v>
      </c>
      <c r="BE3015" t="s">
        <v>1886</v>
      </c>
      <c r="BF3015" t="s">
        <v>1886</v>
      </c>
      <c r="BG3015" s="181" t="s">
        <v>1886</v>
      </c>
      <c r="BH3015">
        <v>0</v>
      </c>
      <c r="BI3015" s="184">
        <v>0</v>
      </c>
      <c r="BJ3015" s="182">
        <v>0</v>
      </c>
      <c r="BK3015" s="181" t="s">
        <v>1886</v>
      </c>
      <c r="BL3015">
        <v>0</v>
      </c>
      <c r="BM3015">
        <v>0</v>
      </c>
      <c r="BN3015">
        <v>0</v>
      </c>
    </row>
    <row r="3016" spans="1:66" x14ac:dyDescent="0.25">
      <c r="A3016">
        <v>11411</v>
      </c>
      <c r="B3016" t="s">
        <v>7328</v>
      </c>
      <c r="C3016">
        <v>14</v>
      </c>
      <c r="D3016">
        <v>0</v>
      </c>
      <c r="E3016">
        <v>0</v>
      </c>
      <c r="F3016" t="s">
        <v>1884</v>
      </c>
      <c r="G3016" t="s">
        <v>1885</v>
      </c>
      <c r="H3016" t="s">
        <v>1884</v>
      </c>
      <c r="I3016" t="s">
        <v>1884</v>
      </c>
      <c r="J3016" t="s">
        <v>1884</v>
      </c>
      <c r="K3016" t="s">
        <v>1884</v>
      </c>
      <c r="L3016" t="s">
        <v>1884</v>
      </c>
      <c r="M3016" s="180">
        <v>46133</v>
      </c>
      <c r="N3016" t="s">
        <v>1886</v>
      </c>
      <c r="O3016" t="s">
        <v>1886</v>
      </c>
      <c r="P3016" t="s">
        <v>7329</v>
      </c>
      <c r="Q3016">
        <v>0</v>
      </c>
      <c r="R3016">
        <v>0</v>
      </c>
      <c r="S3016" t="s">
        <v>1886</v>
      </c>
      <c r="T3016" t="s">
        <v>1886</v>
      </c>
      <c r="U3016">
        <v>0</v>
      </c>
      <c r="V3016" t="s">
        <v>1886</v>
      </c>
      <c r="W3016">
        <v>0</v>
      </c>
      <c r="X3016">
        <v>0</v>
      </c>
      <c r="Y3016">
        <v>0</v>
      </c>
      <c r="Z3016" t="s">
        <v>1884</v>
      </c>
      <c r="AA3016" t="s">
        <v>1884</v>
      </c>
      <c r="AB3016" t="s">
        <v>1884</v>
      </c>
      <c r="AC3016">
        <v>0</v>
      </c>
      <c r="AD3016">
        <v>0</v>
      </c>
      <c r="AE3016">
        <v>0</v>
      </c>
      <c r="AF3016">
        <v>0</v>
      </c>
      <c r="AG3016" t="s">
        <v>1884</v>
      </c>
      <c r="AH3016" s="181" t="s">
        <v>1886</v>
      </c>
      <c r="AI3016" s="182">
        <v>861</v>
      </c>
      <c r="AJ3016" s="181" t="s">
        <v>5671</v>
      </c>
      <c r="AK3016" s="181" t="s">
        <v>1886</v>
      </c>
      <c r="AL3016" s="181" t="s">
        <v>1886</v>
      </c>
      <c r="AO3016" s="181"/>
      <c r="AQ3016">
        <v>0</v>
      </c>
      <c r="AR3016" s="182">
        <v>0</v>
      </c>
      <c r="AS3016" s="183" t="s">
        <v>1885</v>
      </c>
      <c r="AT3016">
        <v>0</v>
      </c>
      <c r="AU3016">
        <v>0</v>
      </c>
      <c r="AV3016" s="182">
        <v>0</v>
      </c>
      <c r="AW3016" s="184">
        <v>0</v>
      </c>
      <c r="AX3016" s="183" t="s">
        <v>1884</v>
      </c>
      <c r="AY3016" s="184">
        <v>0</v>
      </c>
      <c r="AZ3016">
        <v>0</v>
      </c>
      <c r="BA3016">
        <v>0</v>
      </c>
      <c r="BB3016">
        <v>0</v>
      </c>
      <c r="BC3016" s="182">
        <v>11411</v>
      </c>
      <c r="BD3016" t="s">
        <v>1886</v>
      </c>
      <c r="BE3016" t="s">
        <v>1886</v>
      </c>
      <c r="BF3016" t="s">
        <v>1886</v>
      </c>
      <c r="BG3016" s="181" t="s">
        <v>1886</v>
      </c>
      <c r="BH3016">
        <v>0</v>
      </c>
      <c r="BI3016" s="184">
        <v>0</v>
      </c>
      <c r="BJ3016" s="182">
        <v>0</v>
      </c>
      <c r="BK3016" s="181" t="s">
        <v>1886</v>
      </c>
      <c r="BL3016">
        <v>0</v>
      </c>
      <c r="BM3016">
        <v>0</v>
      </c>
      <c r="BN3016">
        <v>0</v>
      </c>
    </row>
    <row r="3017" spans="1:66" x14ac:dyDescent="0.25">
      <c r="A3017">
        <v>11412</v>
      </c>
      <c r="B3017" t="s">
        <v>7330</v>
      </c>
      <c r="C3017">
        <v>12</v>
      </c>
      <c r="D3017">
        <v>0</v>
      </c>
      <c r="E3017">
        <v>0</v>
      </c>
      <c r="F3017" t="s">
        <v>1884</v>
      </c>
      <c r="G3017" t="s">
        <v>1885</v>
      </c>
      <c r="H3017" t="s">
        <v>1884</v>
      </c>
      <c r="I3017" t="s">
        <v>1884</v>
      </c>
      <c r="J3017" t="s">
        <v>1884</v>
      </c>
      <c r="K3017" t="s">
        <v>1884</v>
      </c>
      <c r="L3017" t="s">
        <v>1884</v>
      </c>
      <c r="M3017" s="180">
        <v>46133</v>
      </c>
      <c r="N3017" t="s">
        <v>1886</v>
      </c>
      <c r="O3017" t="s">
        <v>1886</v>
      </c>
      <c r="P3017" t="s">
        <v>7331</v>
      </c>
      <c r="Q3017">
        <v>0</v>
      </c>
      <c r="R3017">
        <v>0</v>
      </c>
      <c r="S3017" t="s">
        <v>1886</v>
      </c>
      <c r="T3017" t="s">
        <v>1886</v>
      </c>
      <c r="U3017">
        <v>1</v>
      </c>
      <c r="V3017" t="s">
        <v>1888</v>
      </c>
      <c r="W3017">
        <v>12</v>
      </c>
      <c r="X3017">
        <v>0</v>
      </c>
      <c r="Y3017">
        <v>0</v>
      </c>
      <c r="Z3017" t="s">
        <v>1884</v>
      </c>
      <c r="AA3017" t="s">
        <v>1884</v>
      </c>
      <c r="AB3017" t="s">
        <v>1884</v>
      </c>
      <c r="AC3017">
        <v>0</v>
      </c>
      <c r="AD3017">
        <v>0</v>
      </c>
      <c r="AE3017">
        <v>0</v>
      </c>
      <c r="AF3017">
        <v>0</v>
      </c>
      <c r="AG3017" t="s">
        <v>1884</v>
      </c>
      <c r="AH3017" s="181" t="s">
        <v>1886</v>
      </c>
      <c r="AI3017" s="182">
        <v>111</v>
      </c>
      <c r="AJ3017" s="181" t="s">
        <v>2109</v>
      </c>
      <c r="AK3017" s="181" t="s">
        <v>1886</v>
      </c>
      <c r="AL3017" s="181" t="s">
        <v>1886</v>
      </c>
      <c r="AO3017" s="181"/>
      <c r="AQ3017">
        <v>0</v>
      </c>
      <c r="AR3017" s="182">
        <v>0</v>
      </c>
      <c r="AS3017" s="183" t="s">
        <v>1885</v>
      </c>
      <c r="AT3017">
        <v>0</v>
      </c>
      <c r="AU3017">
        <v>0</v>
      </c>
      <c r="AV3017" s="182">
        <v>0</v>
      </c>
      <c r="AW3017" s="184">
        <v>0</v>
      </c>
      <c r="AX3017" s="183" t="s">
        <v>1884</v>
      </c>
      <c r="AY3017" s="184">
        <v>0</v>
      </c>
      <c r="AZ3017">
        <v>0</v>
      </c>
      <c r="BA3017">
        <v>0</v>
      </c>
      <c r="BB3017">
        <v>0</v>
      </c>
      <c r="BC3017" s="182">
        <v>11412</v>
      </c>
      <c r="BD3017" t="s">
        <v>1886</v>
      </c>
      <c r="BE3017" t="s">
        <v>1886</v>
      </c>
      <c r="BF3017" t="s">
        <v>1886</v>
      </c>
      <c r="BG3017" s="181" t="s">
        <v>1886</v>
      </c>
      <c r="BH3017">
        <v>0</v>
      </c>
      <c r="BI3017" s="184">
        <v>0</v>
      </c>
      <c r="BJ3017" s="182">
        <v>0</v>
      </c>
      <c r="BK3017" s="181" t="s">
        <v>1886</v>
      </c>
      <c r="BL3017">
        <v>0</v>
      </c>
      <c r="BM3017">
        <v>0</v>
      </c>
      <c r="BN3017">
        <v>0</v>
      </c>
    </row>
    <row r="3018" spans="1:66" x14ac:dyDescent="0.25">
      <c r="A3018">
        <v>11413</v>
      </c>
      <c r="B3018" t="s">
        <v>7332</v>
      </c>
      <c r="C3018">
        <v>12</v>
      </c>
      <c r="D3018">
        <v>0</v>
      </c>
      <c r="E3018">
        <v>0</v>
      </c>
      <c r="F3018" t="s">
        <v>1884</v>
      </c>
      <c r="G3018" t="s">
        <v>1885</v>
      </c>
      <c r="H3018" t="s">
        <v>1884</v>
      </c>
      <c r="I3018" t="s">
        <v>1884</v>
      </c>
      <c r="J3018" t="s">
        <v>1884</v>
      </c>
      <c r="K3018" t="s">
        <v>1884</v>
      </c>
      <c r="L3018" t="s">
        <v>1884</v>
      </c>
      <c r="M3018" s="180">
        <v>46133</v>
      </c>
      <c r="N3018" t="s">
        <v>1886</v>
      </c>
      <c r="O3018" t="s">
        <v>1886</v>
      </c>
      <c r="P3018" t="s">
        <v>7333</v>
      </c>
      <c r="Q3018">
        <v>0</v>
      </c>
      <c r="R3018">
        <v>0</v>
      </c>
      <c r="S3018" t="s">
        <v>1886</v>
      </c>
      <c r="T3018" t="s">
        <v>1886</v>
      </c>
      <c r="U3018">
        <v>1</v>
      </c>
      <c r="V3018" t="s">
        <v>1888</v>
      </c>
      <c r="W3018">
        <v>12</v>
      </c>
      <c r="X3018">
        <v>0</v>
      </c>
      <c r="Y3018">
        <v>0</v>
      </c>
      <c r="Z3018" t="s">
        <v>1884</v>
      </c>
      <c r="AA3018" t="s">
        <v>1884</v>
      </c>
      <c r="AB3018" t="s">
        <v>1884</v>
      </c>
      <c r="AC3018">
        <v>0</v>
      </c>
      <c r="AD3018">
        <v>0</v>
      </c>
      <c r="AE3018">
        <v>0</v>
      </c>
      <c r="AF3018">
        <v>0</v>
      </c>
      <c r="AG3018" t="s">
        <v>1884</v>
      </c>
      <c r="AH3018" s="181" t="s">
        <v>1886</v>
      </c>
      <c r="AI3018" s="182">
        <v>111</v>
      </c>
      <c r="AJ3018" s="181" t="s">
        <v>2109</v>
      </c>
      <c r="AK3018" s="181" t="s">
        <v>1886</v>
      </c>
      <c r="AL3018" s="181" t="s">
        <v>1886</v>
      </c>
      <c r="AO3018" s="181"/>
      <c r="AQ3018">
        <v>0</v>
      </c>
      <c r="AR3018" s="182">
        <v>0</v>
      </c>
      <c r="AS3018" s="183" t="s">
        <v>1885</v>
      </c>
      <c r="AT3018">
        <v>0</v>
      </c>
      <c r="AU3018">
        <v>0</v>
      </c>
      <c r="AV3018" s="182">
        <v>0</v>
      </c>
      <c r="AW3018" s="184">
        <v>0</v>
      </c>
      <c r="AX3018" s="183" t="s">
        <v>1884</v>
      </c>
      <c r="AY3018" s="184">
        <v>0</v>
      </c>
      <c r="AZ3018">
        <v>0</v>
      </c>
      <c r="BA3018">
        <v>0</v>
      </c>
      <c r="BB3018">
        <v>0</v>
      </c>
      <c r="BC3018" s="182">
        <v>11413</v>
      </c>
      <c r="BD3018" t="s">
        <v>1886</v>
      </c>
      <c r="BE3018" t="s">
        <v>1886</v>
      </c>
      <c r="BF3018" t="s">
        <v>1886</v>
      </c>
      <c r="BG3018" s="181" t="s">
        <v>1886</v>
      </c>
      <c r="BH3018">
        <v>0</v>
      </c>
      <c r="BI3018" s="184">
        <v>0</v>
      </c>
      <c r="BJ3018" s="182">
        <v>0</v>
      </c>
      <c r="BK3018" s="181" t="s">
        <v>1886</v>
      </c>
      <c r="BL3018">
        <v>0</v>
      </c>
      <c r="BM3018">
        <v>0</v>
      </c>
      <c r="BN3018">
        <v>0</v>
      </c>
    </row>
    <row r="3019" spans="1:66" x14ac:dyDescent="0.25">
      <c r="A3019">
        <v>11414</v>
      </c>
      <c r="B3019" t="s">
        <v>7334</v>
      </c>
      <c r="C3019">
        <v>6</v>
      </c>
      <c r="D3019">
        <v>0</v>
      </c>
      <c r="E3019">
        <v>0</v>
      </c>
      <c r="F3019" t="s">
        <v>1884</v>
      </c>
      <c r="G3019" t="s">
        <v>1885</v>
      </c>
      <c r="H3019" t="s">
        <v>1884</v>
      </c>
      <c r="I3019" t="s">
        <v>1884</v>
      </c>
      <c r="J3019" t="s">
        <v>1884</v>
      </c>
      <c r="K3019" t="s">
        <v>1884</v>
      </c>
      <c r="L3019" t="s">
        <v>1884</v>
      </c>
      <c r="M3019" s="180">
        <v>46133</v>
      </c>
      <c r="N3019" t="s">
        <v>1886</v>
      </c>
      <c r="O3019" t="s">
        <v>1886</v>
      </c>
      <c r="P3019" t="s">
        <v>7335</v>
      </c>
      <c r="Q3019">
        <v>0</v>
      </c>
      <c r="R3019">
        <v>0</v>
      </c>
      <c r="S3019" t="s">
        <v>1886</v>
      </c>
      <c r="T3019" t="s">
        <v>1886</v>
      </c>
      <c r="U3019">
        <v>1</v>
      </c>
      <c r="V3019" t="s">
        <v>1888</v>
      </c>
      <c r="W3019">
        <v>6</v>
      </c>
      <c r="X3019">
        <v>0</v>
      </c>
      <c r="Y3019">
        <v>0</v>
      </c>
      <c r="Z3019" t="s">
        <v>1884</v>
      </c>
      <c r="AA3019" t="s">
        <v>1884</v>
      </c>
      <c r="AB3019" t="s">
        <v>1884</v>
      </c>
      <c r="AC3019">
        <v>0</v>
      </c>
      <c r="AD3019">
        <v>0</v>
      </c>
      <c r="AE3019">
        <v>0</v>
      </c>
      <c r="AF3019">
        <v>0</v>
      </c>
      <c r="AG3019" t="s">
        <v>1884</v>
      </c>
      <c r="AH3019" s="181" t="s">
        <v>1886</v>
      </c>
      <c r="AI3019" s="182">
        <v>111</v>
      </c>
      <c r="AJ3019" s="181" t="s">
        <v>2109</v>
      </c>
      <c r="AK3019" s="181" t="s">
        <v>1886</v>
      </c>
      <c r="AL3019" s="181" t="s">
        <v>1886</v>
      </c>
      <c r="AO3019" s="181"/>
      <c r="AQ3019">
        <v>0</v>
      </c>
      <c r="AR3019" s="182">
        <v>0</v>
      </c>
      <c r="AS3019" s="183" t="s">
        <v>1885</v>
      </c>
      <c r="AT3019">
        <v>0</v>
      </c>
      <c r="AU3019">
        <v>0</v>
      </c>
      <c r="AV3019" s="182">
        <v>0</v>
      </c>
      <c r="AW3019" s="184">
        <v>0</v>
      </c>
      <c r="AX3019" s="183" t="s">
        <v>1884</v>
      </c>
      <c r="AY3019" s="184">
        <v>0</v>
      </c>
      <c r="AZ3019">
        <v>0</v>
      </c>
      <c r="BA3019">
        <v>0</v>
      </c>
      <c r="BB3019">
        <v>0</v>
      </c>
      <c r="BC3019" s="182">
        <v>11414</v>
      </c>
      <c r="BD3019" t="s">
        <v>1886</v>
      </c>
      <c r="BE3019" t="s">
        <v>1886</v>
      </c>
      <c r="BF3019" t="s">
        <v>1886</v>
      </c>
      <c r="BG3019" s="181" t="s">
        <v>1886</v>
      </c>
      <c r="BH3019">
        <v>0</v>
      </c>
      <c r="BI3019" s="184">
        <v>0</v>
      </c>
      <c r="BJ3019" s="182">
        <v>0</v>
      </c>
      <c r="BK3019" s="181" t="s">
        <v>1886</v>
      </c>
      <c r="BL3019">
        <v>0</v>
      </c>
      <c r="BM3019">
        <v>0</v>
      </c>
      <c r="BN3019">
        <v>0</v>
      </c>
    </row>
    <row r="3020" spans="1:66" x14ac:dyDescent="0.25">
      <c r="A3020">
        <v>11415</v>
      </c>
      <c r="B3020" t="s">
        <v>7336</v>
      </c>
      <c r="C3020">
        <v>12</v>
      </c>
      <c r="D3020">
        <v>0</v>
      </c>
      <c r="E3020">
        <v>0</v>
      </c>
      <c r="F3020" t="s">
        <v>1884</v>
      </c>
      <c r="G3020" t="s">
        <v>1885</v>
      </c>
      <c r="H3020" t="s">
        <v>1884</v>
      </c>
      <c r="I3020" t="s">
        <v>1884</v>
      </c>
      <c r="J3020" t="s">
        <v>1884</v>
      </c>
      <c r="K3020" t="s">
        <v>1884</v>
      </c>
      <c r="L3020" t="s">
        <v>1884</v>
      </c>
      <c r="M3020" s="180">
        <v>46133</v>
      </c>
      <c r="N3020" t="s">
        <v>1886</v>
      </c>
      <c r="O3020" t="s">
        <v>1886</v>
      </c>
      <c r="P3020" t="s">
        <v>7337</v>
      </c>
      <c r="Q3020">
        <v>0</v>
      </c>
      <c r="R3020">
        <v>0</v>
      </c>
      <c r="S3020" t="s">
        <v>1886</v>
      </c>
      <c r="T3020" t="s">
        <v>1886</v>
      </c>
      <c r="U3020">
        <v>1</v>
      </c>
      <c r="V3020" t="s">
        <v>1888</v>
      </c>
      <c r="W3020">
        <v>12</v>
      </c>
      <c r="X3020">
        <v>0</v>
      </c>
      <c r="Y3020">
        <v>0</v>
      </c>
      <c r="Z3020" t="s">
        <v>1884</v>
      </c>
      <c r="AA3020" t="s">
        <v>1884</v>
      </c>
      <c r="AB3020" t="s">
        <v>1884</v>
      </c>
      <c r="AC3020">
        <v>0</v>
      </c>
      <c r="AD3020">
        <v>0</v>
      </c>
      <c r="AE3020">
        <v>0</v>
      </c>
      <c r="AF3020">
        <v>0</v>
      </c>
      <c r="AG3020" t="s">
        <v>1884</v>
      </c>
      <c r="AH3020" s="181" t="s">
        <v>1886</v>
      </c>
      <c r="AI3020" s="182">
        <v>111</v>
      </c>
      <c r="AJ3020" s="181" t="s">
        <v>2109</v>
      </c>
      <c r="AK3020" s="181" t="s">
        <v>1886</v>
      </c>
      <c r="AL3020" s="181" t="s">
        <v>1886</v>
      </c>
      <c r="AO3020" s="181"/>
      <c r="AQ3020">
        <v>0</v>
      </c>
      <c r="AR3020" s="182">
        <v>0</v>
      </c>
      <c r="AS3020" s="183" t="s">
        <v>1885</v>
      </c>
      <c r="AT3020">
        <v>0</v>
      </c>
      <c r="AU3020">
        <v>0</v>
      </c>
      <c r="AV3020" s="182">
        <v>0</v>
      </c>
      <c r="AW3020" s="184">
        <v>0</v>
      </c>
      <c r="AX3020" s="183" t="s">
        <v>1884</v>
      </c>
      <c r="AY3020" s="184">
        <v>0</v>
      </c>
      <c r="AZ3020">
        <v>0</v>
      </c>
      <c r="BA3020">
        <v>0</v>
      </c>
      <c r="BB3020">
        <v>0</v>
      </c>
      <c r="BC3020" s="182">
        <v>11415</v>
      </c>
      <c r="BD3020" t="s">
        <v>1886</v>
      </c>
      <c r="BE3020" t="s">
        <v>1886</v>
      </c>
      <c r="BF3020" t="s">
        <v>1886</v>
      </c>
      <c r="BG3020" s="181" t="s">
        <v>1886</v>
      </c>
      <c r="BH3020">
        <v>0</v>
      </c>
      <c r="BI3020" s="184">
        <v>0</v>
      </c>
      <c r="BJ3020" s="182">
        <v>0</v>
      </c>
      <c r="BK3020" s="181" t="s">
        <v>1886</v>
      </c>
      <c r="BL3020">
        <v>0</v>
      </c>
      <c r="BM3020">
        <v>0</v>
      </c>
      <c r="BN3020">
        <v>0</v>
      </c>
    </row>
    <row r="3021" spans="1:66" x14ac:dyDescent="0.25">
      <c r="A3021">
        <v>11416</v>
      </c>
      <c r="B3021" t="s">
        <v>7338</v>
      </c>
      <c r="C3021">
        <v>6</v>
      </c>
      <c r="D3021">
        <v>0</v>
      </c>
      <c r="E3021">
        <v>0</v>
      </c>
      <c r="F3021" t="s">
        <v>1884</v>
      </c>
      <c r="G3021" t="s">
        <v>1885</v>
      </c>
      <c r="H3021" t="s">
        <v>1884</v>
      </c>
      <c r="I3021" t="s">
        <v>1884</v>
      </c>
      <c r="J3021" t="s">
        <v>1884</v>
      </c>
      <c r="K3021" t="s">
        <v>1884</v>
      </c>
      <c r="L3021" t="s">
        <v>1884</v>
      </c>
      <c r="M3021" s="180">
        <v>46133</v>
      </c>
      <c r="N3021" t="s">
        <v>1886</v>
      </c>
      <c r="O3021" t="s">
        <v>1886</v>
      </c>
      <c r="P3021" t="s">
        <v>7339</v>
      </c>
      <c r="Q3021">
        <v>0</v>
      </c>
      <c r="R3021">
        <v>0</v>
      </c>
      <c r="S3021" t="s">
        <v>1886</v>
      </c>
      <c r="T3021" t="s">
        <v>1886</v>
      </c>
      <c r="U3021">
        <v>1</v>
      </c>
      <c r="V3021" t="s">
        <v>1888</v>
      </c>
      <c r="W3021">
        <v>6</v>
      </c>
      <c r="X3021">
        <v>0</v>
      </c>
      <c r="Y3021">
        <v>0</v>
      </c>
      <c r="Z3021" t="s">
        <v>1884</v>
      </c>
      <c r="AA3021" t="s">
        <v>1884</v>
      </c>
      <c r="AB3021" t="s">
        <v>1884</v>
      </c>
      <c r="AC3021">
        <v>0</v>
      </c>
      <c r="AD3021">
        <v>0</v>
      </c>
      <c r="AE3021">
        <v>0</v>
      </c>
      <c r="AF3021">
        <v>0</v>
      </c>
      <c r="AG3021" t="s">
        <v>1884</v>
      </c>
      <c r="AH3021" s="181" t="s">
        <v>1886</v>
      </c>
      <c r="AI3021" s="182">
        <v>111</v>
      </c>
      <c r="AJ3021" s="181" t="s">
        <v>2109</v>
      </c>
      <c r="AK3021" s="181" t="s">
        <v>1886</v>
      </c>
      <c r="AL3021" s="181" t="s">
        <v>1886</v>
      </c>
      <c r="AO3021" s="181"/>
      <c r="AQ3021">
        <v>0</v>
      </c>
      <c r="AR3021" s="182">
        <v>0</v>
      </c>
      <c r="AS3021" s="183" t="s">
        <v>1885</v>
      </c>
      <c r="AT3021">
        <v>0</v>
      </c>
      <c r="AU3021">
        <v>0</v>
      </c>
      <c r="AV3021" s="182">
        <v>0</v>
      </c>
      <c r="AW3021" s="184">
        <v>0</v>
      </c>
      <c r="AX3021" s="183" t="s">
        <v>1884</v>
      </c>
      <c r="AY3021" s="184">
        <v>0</v>
      </c>
      <c r="AZ3021">
        <v>0</v>
      </c>
      <c r="BA3021">
        <v>0</v>
      </c>
      <c r="BB3021">
        <v>0</v>
      </c>
      <c r="BC3021" s="182">
        <v>11416</v>
      </c>
      <c r="BD3021" t="s">
        <v>1886</v>
      </c>
      <c r="BE3021" t="s">
        <v>1886</v>
      </c>
      <c r="BF3021" t="s">
        <v>1886</v>
      </c>
      <c r="BG3021" s="181" t="s">
        <v>1886</v>
      </c>
      <c r="BH3021">
        <v>0</v>
      </c>
      <c r="BI3021" s="184">
        <v>0</v>
      </c>
      <c r="BJ3021" s="182">
        <v>0</v>
      </c>
      <c r="BK3021" s="181" t="s">
        <v>1886</v>
      </c>
      <c r="BL3021">
        <v>0</v>
      </c>
      <c r="BM3021">
        <v>0</v>
      </c>
      <c r="BN3021">
        <v>0</v>
      </c>
    </row>
    <row r="3022" spans="1:66" x14ac:dyDescent="0.25">
      <c r="A3022">
        <v>11417</v>
      </c>
      <c r="B3022" t="s">
        <v>7340</v>
      </c>
      <c r="C3022">
        <v>16</v>
      </c>
      <c r="D3022">
        <v>0</v>
      </c>
      <c r="E3022">
        <v>0</v>
      </c>
      <c r="F3022" t="s">
        <v>1884</v>
      </c>
      <c r="G3022" t="s">
        <v>1885</v>
      </c>
      <c r="H3022" t="s">
        <v>1884</v>
      </c>
      <c r="I3022" t="s">
        <v>1884</v>
      </c>
      <c r="J3022" t="s">
        <v>1884</v>
      </c>
      <c r="K3022" t="s">
        <v>1884</v>
      </c>
      <c r="L3022" t="s">
        <v>1884</v>
      </c>
      <c r="M3022" s="180">
        <v>46133</v>
      </c>
      <c r="N3022" t="s">
        <v>1886</v>
      </c>
      <c r="O3022" t="s">
        <v>1886</v>
      </c>
      <c r="P3022" t="s">
        <v>7341</v>
      </c>
      <c r="Q3022">
        <v>0</v>
      </c>
      <c r="R3022">
        <v>0</v>
      </c>
      <c r="S3022" t="s">
        <v>1886</v>
      </c>
      <c r="T3022" t="s">
        <v>1886</v>
      </c>
      <c r="U3022">
        <v>1</v>
      </c>
      <c r="V3022" t="s">
        <v>1888</v>
      </c>
      <c r="W3022">
        <v>16</v>
      </c>
      <c r="X3022">
        <v>0</v>
      </c>
      <c r="Y3022">
        <v>0</v>
      </c>
      <c r="Z3022" t="s">
        <v>1884</v>
      </c>
      <c r="AA3022" t="s">
        <v>1884</v>
      </c>
      <c r="AB3022" t="s">
        <v>1884</v>
      </c>
      <c r="AC3022">
        <v>0</v>
      </c>
      <c r="AD3022">
        <v>0</v>
      </c>
      <c r="AE3022">
        <v>0</v>
      </c>
      <c r="AF3022">
        <v>0</v>
      </c>
      <c r="AG3022" t="s">
        <v>1884</v>
      </c>
      <c r="AH3022" s="181" t="s">
        <v>1886</v>
      </c>
      <c r="AI3022" s="182">
        <v>111</v>
      </c>
      <c r="AJ3022" s="181" t="s">
        <v>2109</v>
      </c>
      <c r="AK3022" s="181" t="s">
        <v>1886</v>
      </c>
      <c r="AL3022" s="181" t="s">
        <v>1886</v>
      </c>
      <c r="AO3022" s="181"/>
      <c r="AQ3022">
        <v>0</v>
      </c>
      <c r="AR3022" s="182">
        <v>0</v>
      </c>
      <c r="AS3022" s="183" t="s">
        <v>1885</v>
      </c>
      <c r="AT3022">
        <v>0</v>
      </c>
      <c r="AU3022">
        <v>20</v>
      </c>
      <c r="AV3022" s="182">
        <v>0</v>
      </c>
      <c r="AW3022" s="184">
        <v>0</v>
      </c>
      <c r="AX3022" s="183" t="s">
        <v>1884</v>
      </c>
      <c r="AY3022" s="184">
        <v>0</v>
      </c>
      <c r="AZ3022">
        <v>0</v>
      </c>
      <c r="BA3022">
        <v>0</v>
      </c>
      <c r="BB3022">
        <v>0</v>
      </c>
      <c r="BC3022" s="182">
        <v>11417</v>
      </c>
      <c r="BD3022" t="s">
        <v>1886</v>
      </c>
      <c r="BE3022" t="s">
        <v>1886</v>
      </c>
      <c r="BF3022" t="s">
        <v>1886</v>
      </c>
      <c r="BG3022" s="181" t="s">
        <v>1886</v>
      </c>
      <c r="BH3022">
        <v>0</v>
      </c>
      <c r="BI3022" s="184">
        <v>0</v>
      </c>
      <c r="BJ3022" s="182">
        <v>0</v>
      </c>
      <c r="BK3022" s="181" t="s">
        <v>1886</v>
      </c>
      <c r="BL3022">
        <v>0</v>
      </c>
      <c r="BM3022">
        <v>0</v>
      </c>
      <c r="BN3022">
        <v>0</v>
      </c>
    </row>
    <row r="3023" spans="1:66" x14ac:dyDescent="0.25">
      <c r="A3023">
        <v>11418</v>
      </c>
      <c r="B3023" t="s">
        <v>7342</v>
      </c>
      <c r="C3023">
        <v>34</v>
      </c>
      <c r="D3023">
        <v>0</v>
      </c>
      <c r="E3023">
        <v>0</v>
      </c>
      <c r="F3023" t="s">
        <v>1884</v>
      </c>
      <c r="G3023" t="s">
        <v>1885</v>
      </c>
      <c r="H3023" t="s">
        <v>1884</v>
      </c>
      <c r="I3023" t="s">
        <v>1884</v>
      </c>
      <c r="J3023" t="s">
        <v>1884</v>
      </c>
      <c r="K3023" t="s">
        <v>1884</v>
      </c>
      <c r="L3023" t="s">
        <v>1884</v>
      </c>
      <c r="M3023" s="180">
        <v>46133</v>
      </c>
      <c r="N3023" t="s">
        <v>1886</v>
      </c>
      <c r="O3023" t="s">
        <v>1886</v>
      </c>
      <c r="P3023" t="s">
        <v>7343</v>
      </c>
      <c r="Q3023">
        <v>0</v>
      </c>
      <c r="R3023">
        <v>0</v>
      </c>
      <c r="S3023" t="s">
        <v>1886</v>
      </c>
      <c r="T3023" t="s">
        <v>1886</v>
      </c>
      <c r="U3023">
        <v>0</v>
      </c>
      <c r="V3023" t="s">
        <v>1886</v>
      </c>
      <c r="W3023">
        <v>0</v>
      </c>
      <c r="X3023">
        <v>0</v>
      </c>
      <c r="Y3023">
        <v>0</v>
      </c>
      <c r="Z3023" t="s">
        <v>1884</v>
      </c>
      <c r="AA3023" t="s">
        <v>1884</v>
      </c>
      <c r="AB3023" t="s">
        <v>1884</v>
      </c>
      <c r="AC3023">
        <v>0</v>
      </c>
      <c r="AD3023">
        <v>0</v>
      </c>
      <c r="AE3023">
        <v>0</v>
      </c>
      <c r="AF3023">
        <v>0</v>
      </c>
      <c r="AG3023" t="s">
        <v>1884</v>
      </c>
      <c r="AH3023" s="181" t="s">
        <v>1886</v>
      </c>
      <c r="AI3023" s="182">
        <v>37</v>
      </c>
      <c r="AJ3023" s="181" t="s">
        <v>2055</v>
      </c>
      <c r="AK3023" s="181" t="s">
        <v>1886</v>
      </c>
      <c r="AL3023" s="181" t="s">
        <v>1886</v>
      </c>
      <c r="AO3023" s="181"/>
      <c r="AQ3023">
        <v>0</v>
      </c>
      <c r="AR3023" s="182">
        <v>0</v>
      </c>
      <c r="AS3023" s="183" t="s">
        <v>1885</v>
      </c>
      <c r="AT3023">
        <v>0</v>
      </c>
      <c r="AU3023">
        <v>0</v>
      </c>
      <c r="AV3023" s="182">
        <v>0</v>
      </c>
      <c r="AW3023" s="184">
        <v>0</v>
      </c>
      <c r="AX3023" s="183" t="s">
        <v>1884</v>
      </c>
      <c r="AY3023" s="184">
        <v>0</v>
      </c>
      <c r="AZ3023">
        <v>0</v>
      </c>
      <c r="BA3023">
        <v>0</v>
      </c>
      <c r="BB3023">
        <v>0</v>
      </c>
      <c r="BC3023" s="182">
        <v>11418</v>
      </c>
      <c r="BD3023" t="s">
        <v>1886</v>
      </c>
      <c r="BE3023" t="s">
        <v>1886</v>
      </c>
      <c r="BF3023" t="s">
        <v>1886</v>
      </c>
      <c r="BG3023" s="181" t="s">
        <v>1886</v>
      </c>
      <c r="BH3023">
        <v>0</v>
      </c>
      <c r="BI3023" s="184">
        <v>0</v>
      </c>
      <c r="BJ3023" s="182">
        <v>0</v>
      </c>
      <c r="BK3023" s="181" t="s">
        <v>1886</v>
      </c>
      <c r="BL3023">
        <v>0</v>
      </c>
      <c r="BM3023">
        <v>0</v>
      </c>
      <c r="BN3023">
        <v>0</v>
      </c>
    </row>
    <row r="3024" spans="1:66" x14ac:dyDescent="0.25">
      <c r="A3024">
        <v>11419</v>
      </c>
      <c r="B3024" t="s">
        <v>7344</v>
      </c>
      <c r="C3024">
        <v>24</v>
      </c>
      <c r="D3024">
        <v>0</v>
      </c>
      <c r="E3024">
        <v>0</v>
      </c>
      <c r="F3024" t="s">
        <v>1884</v>
      </c>
      <c r="G3024" t="s">
        <v>1885</v>
      </c>
      <c r="H3024" t="s">
        <v>1884</v>
      </c>
      <c r="I3024" t="s">
        <v>1884</v>
      </c>
      <c r="J3024" t="s">
        <v>1884</v>
      </c>
      <c r="K3024" t="s">
        <v>1884</v>
      </c>
      <c r="L3024" t="s">
        <v>1884</v>
      </c>
      <c r="M3024" s="180">
        <v>46135</v>
      </c>
      <c r="N3024" t="s">
        <v>1886</v>
      </c>
      <c r="O3024" t="s">
        <v>1886</v>
      </c>
      <c r="P3024" t="s">
        <v>7345</v>
      </c>
      <c r="Q3024">
        <v>0</v>
      </c>
      <c r="R3024">
        <v>0</v>
      </c>
      <c r="S3024" t="s">
        <v>1886</v>
      </c>
      <c r="T3024" t="s">
        <v>1886</v>
      </c>
      <c r="U3024">
        <v>0</v>
      </c>
      <c r="V3024" t="s">
        <v>1886</v>
      </c>
      <c r="W3024">
        <v>0</v>
      </c>
      <c r="X3024">
        <v>0</v>
      </c>
      <c r="Y3024">
        <v>0</v>
      </c>
      <c r="Z3024" t="s">
        <v>1884</v>
      </c>
      <c r="AA3024" t="s">
        <v>1884</v>
      </c>
      <c r="AB3024" t="s">
        <v>1884</v>
      </c>
      <c r="AC3024">
        <v>0</v>
      </c>
      <c r="AD3024">
        <v>0</v>
      </c>
      <c r="AE3024">
        <v>0</v>
      </c>
      <c r="AF3024">
        <v>0</v>
      </c>
      <c r="AG3024" t="s">
        <v>1884</v>
      </c>
      <c r="AH3024" s="181" t="s">
        <v>1886</v>
      </c>
      <c r="AI3024" s="182">
        <v>116</v>
      </c>
      <c r="AJ3024" s="181" t="s">
        <v>1995</v>
      </c>
      <c r="AK3024" s="181" t="s">
        <v>7346</v>
      </c>
      <c r="AL3024" s="181" t="s">
        <v>1886</v>
      </c>
      <c r="AO3024" s="181"/>
      <c r="AQ3024">
        <v>0</v>
      </c>
      <c r="AR3024" s="182">
        <v>0</v>
      </c>
      <c r="AS3024" s="183" t="s">
        <v>1885</v>
      </c>
      <c r="AT3024">
        <v>0</v>
      </c>
      <c r="AU3024">
        <v>0</v>
      </c>
      <c r="AV3024" s="182">
        <v>0</v>
      </c>
      <c r="AW3024" s="184">
        <v>0</v>
      </c>
      <c r="AX3024" s="183" t="s">
        <v>1884</v>
      </c>
      <c r="AY3024" s="184">
        <v>0</v>
      </c>
      <c r="AZ3024">
        <v>0</v>
      </c>
      <c r="BA3024">
        <v>0</v>
      </c>
      <c r="BB3024">
        <v>0</v>
      </c>
      <c r="BC3024" s="182">
        <v>11419</v>
      </c>
      <c r="BD3024" t="s">
        <v>1886</v>
      </c>
      <c r="BE3024" t="s">
        <v>1886</v>
      </c>
      <c r="BF3024" t="s">
        <v>1886</v>
      </c>
      <c r="BG3024" s="181" t="s">
        <v>1886</v>
      </c>
      <c r="BH3024">
        <v>0</v>
      </c>
      <c r="BI3024" s="184">
        <v>0</v>
      </c>
      <c r="BJ3024" s="182">
        <v>0</v>
      </c>
      <c r="BK3024" s="181" t="s">
        <v>1886</v>
      </c>
      <c r="BL3024">
        <v>0</v>
      </c>
      <c r="BM3024">
        <v>0</v>
      </c>
      <c r="BN3024">
        <v>0</v>
      </c>
    </row>
    <row r="3025" spans="1:66" x14ac:dyDescent="0.25">
      <c r="A3025">
        <v>11420</v>
      </c>
      <c r="B3025" t="s">
        <v>7347</v>
      </c>
      <c r="C3025">
        <v>20</v>
      </c>
      <c r="D3025">
        <v>0</v>
      </c>
      <c r="E3025">
        <v>0</v>
      </c>
      <c r="F3025" t="s">
        <v>1884</v>
      </c>
      <c r="G3025" t="s">
        <v>1885</v>
      </c>
      <c r="H3025" t="s">
        <v>1884</v>
      </c>
      <c r="I3025" t="s">
        <v>1884</v>
      </c>
      <c r="J3025" t="s">
        <v>1884</v>
      </c>
      <c r="K3025" t="s">
        <v>1884</v>
      </c>
      <c r="L3025" t="s">
        <v>1884</v>
      </c>
      <c r="M3025" s="180">
        <v>46136</v>
      </c>
      <c r="N3025" t="s">
        <v>1886</v>
      </c>
      <c r="O3025" t="s">
        <v>1886</v>
      </c>
      <c r="P3025" t="s">
        <v>7348</v>
      </c>
      <c r="Q3025">
        <v>0</v>
      </c>
      <c r="R3025">
        <v>0</v>
      </c>
      <c r="S3025" t="s">
        <v>1886</v>
      </c>
      <c r="T3025" t="s">
        <v>1886</v>
      </c>
      <c r="U3025">
        <v>0</v>
      </c>
      <c r="V3025" t="s">
        <v>1886</v>
      </c>
      <c r="W3025">
        <v>0</v>
      </c>
      <c r="X3025">
        <v>0</v>
      </c>
      <c r="Y3025">
        <v>0</v>
      </c>
      <c r="Z3025" t="s">
        <v>1884</v>
      </c>
      <c r="AA3025" t="s">
        <v>1884</v>
      </c>
      <c r="AB3025" t="s">
        <v>1885</v>
      </c>
      <c r="AC3025">
        <v>10.5</v>
      </c>
      <c r="AD3025">
        <v>0</v>
      </c>
      <c r="AE3025">
        <v>0</v>
      </c>
      <c r="AF3025">
        <v>0</v>
      </c>
      <c r="AG3025" t="s">
        <v>1885</v>
      </c>
      <c r="AH3025" s="181" t="s">
        <v>1886</v>
      </c>
      <c r="AI3025" s="182">
        <v>111</v>
      </c>
      <c r="AJ3025" s="181" t="s">
        <v>2109</v>
      </c>
      <c r="AK3025" s="181" t="s">
        <v>1886</v>
      </c>
      <c r="AL3025" s="181" t="s">
        <v>1886</v>
      </c>
      <c r="AO3025" s="181"/>
      <c r="AQ3025">
        <v>0</v>
      </c>
      <c r="AR3025" s="182">
        <v>0</v>
      </c>
      <c r="AS3025" s="183" t="s">
        <v>1884</v>
      </c>
      <c r="AT3025">
        <v>0</v>
      </c>
      <c r="AU3025">
        <v>0</v>
      </c>
      <c r="AV3025" s="182">
        <v>0</v>
      </c>
      <c r="AW3025" s="184">
        <v>0</v>
      </c>
      <c r="AX3025" s="183" t="s">
        <v>1884</v>
      </c>
      <c r="AY3025" s="184">
        <v>0</v>
      </c>
      <c r="AZ3025">
        <v>0</v>
      </c>
      <c r="BA3025">
        <v>0</v>
      </c>
      <c r="BB3025">
        <v>0</v>
      </c>
      <c r="BC3025" s="182">
        <v>0</v>
      </c>
      <c r="BD3025" t="s">
        <v>1886</v>
      </c>
      <c r="BE3025" t="s">
        <v>1886</v>
      </c>
      <c r="BF3025" t="s">
        <v>1886</v>
      </c>
      <c r="BG3025" s="181" t="s">
        <v>1886</v>
      </c>
      <c r="BH3025">
        <v>0</v>
      </c>
      <c r="BI3025" s="184">
        <v>0</v>
      </c>
      <c r="BJ3025" s="182">
        <v>0</v>
      </c>
      <c r="BK3025" s="181" t="s">
        <v>1886</v>
      </c>
      <c r="BL3025">
        <v>0</v>
      </c>
      <c r="BM3025">
        <v>0</v>
      </c>
      <c r="BN3025">
        <v>0</v>
      </c>
    </row>
    <row r="3026" spans="1:66" x14ac:dyDescent="0.25">
      <c r="A3026">
        <v>11421</v>
      </c>
      <c r="B3026" t="s">
        <v>7349</v>
      </c>
      <c r="C3026">
        <v>20</v>
      </c>
      <c r="D3026">
        <v>0</v>
      </c>
      <c r="E3026">
        <v>0</v>
      </c>
      <c r="F3026" t="s">
        <v>1884</v>
      </c>
      <c r="G3026" t="s">
        <v>1885</v>
      </c>
      <c r="H3026" t="s">
        <v>1884</v>
      </c>
      <c r="I3026" t="s">
        <v>1884</v>
      </c>
      <c r="J3026" t="s">
        <v>1884</v>
      </c>
      <c r="K3026" t="s">
        <v>1884</v>
      </c>
      <c r="L3026" t="s">
        <v>1884</v>
      </c>
      <c r="M3026" s="180">
        <v>46136</v>
      </c>
      <c r="N3026" t="s">
        <v>1886</v>
      </c>
      <c r="O3026" t="s">
        <v>1886</v>
      </c>
      <c r="P3026" t="s">
        <v>7350</v>
      </c>
      <c r="Q3026">
        <v>0</v>
      </c>
      <c r="R3026">
        <v>0</v>
      </c>
      <c r="S3026" t="s">
        <v>1886</v>
      </c>
      <c r="T3026" t="s">
        <v>1886</v>
      </c>
      <c r="U3026">
        <v>0</v>
      </c>
      <c r="V3026" t="s">
        <v>1886</v>
      </c>
      <c r="W3026">
        <v>0</v>
      </c>
      <c r="X3026">
        <v>0</v>
      </c>
      <c r="Y3026">
        <v>0</v>
      </c>
      <c r="Z3026" t="s">
        <v>1884</v>
      </c>
      <c r="AA3026" t="s">
        <v>1884</v>
      </c>
      <c r="AB3026" t="s">
        <v>1885</v>
      </c>
      <c r="AC3026">
        <v>10.5</v>
      </c>
      <c r="AD3026">
        <v>0</v>
      </c>
      <c r="AE3026">
        <v>0</v>
      </c>
      <c r="AF3026">
        <v>0</v>
      </c>
      <c r="AG3026" t="s">
        <v>1885</v>
      </c>
      <c r="AH3026" s="181" t="s">
        <v>1886</v>
      </c>
      <c r="AI3026" s="182">
        <v>111</v>
      </c>
      <c r="AJ3026" s="181" t="s">
        <v>2109</v>
      </c>
      <c r="AK3026" s="181" t="s">
        <v>1886</v>
      </c>
      <c r="AL3026" s="181" t="s">
        <v>1886</v>
      </c>
      <c r="AO3026" s="181"/>
      <c r="AQ3026">
        <v>0</v>
      </c>
      <c r="AR3026" s="182">
        <v>0</v>
      </c>
      <c r="AS3026" s="183" t="s">
        <v>1884</v>
      </c>
      <c r="AT3026">
        <v>0</v>
      </c>
      <c r="AU3026">
        <v>0</v>
      </c>
      <c r="AV3026" s="182">
        <v>0</v>
      </c>
      <c r="AW3026" s="184">
        <v>0</v>
      </c>
      <c r="AX3026" s="183" t="s">
        <v>1884</v>
      </c>
      <c r="AY3026" s="184">
        <v>0</v>
      </c>
      <c r="AZ3026">
        <v>0</v>
      </c>
      <c r="BA3026">
        <v>0</v>
      </c>
      <c r="BB3026">
        <v>0</v>
      </c>
      <c r="BC3026" s="182">
        <v>0</v>
      </c>
      <c r="BD3026" t="s">
        <v>1886</v>
      </c>
      <c r="BE3026" t="s">
        <v>1886</v>
      </c>
      <c r="BF3026" t="s">
        <v>1886</v>
      </c>
      <c r="BG3026" s="181" t="s">
        <v>1886</v>
      </c>
      <c r="BH3026">
        <v>0</v>
      </c>
      <c r="BI3026" s="184">
        <v>0</v>
      </c>
      <c r="BJ3026" s="182">
        <v>0</v>
      </c>
      <c r="BK3026" s="181" t="s">
        <v>1886</v>
      </c>
      <c r="BL3026">
        <v>0</v>
      </c>
      <c r="BM3026">
        <v>0</v>
      </c>
      <c r="BN3026">
        <v>0</v>
      </c>
    </row>
    <row r="3027" spans="1:66" x14ac:dyDescent="0.25">
      <c r="A3027">
        <v>11422</v>
      </c>
      <c r="B3027" t="s">
        <v>7351</v>
      </c>
      <c r="C3027">
        <v>20</v>
      </c>
      <c r="D3027">
        <v>0</v>
      </c>
      <c r="E3027">
        <v>0</v>
      </c>
      <c r="F3027" t="s">
        <v>1884</v>
      </c>
      <c r="G3027" t="s">
        <v>1885</v>
      </c>
      <c r="H3027" t="s">
        <v>1884</v>
      </c>
      <c r="I3027" t="s">
        <v>1884</v>
      </c>
      <c r="J3027" t="s">
        <v>1884</v>
      </c>
      <c r="K3027" t="s">
        <v>1884</v>
      </c>
      <c r="L3027" t="s">
        <v>1884</v>
      </c>
      <c r="M3027" s="180">
        <v>46136</v>
      </c>
      <c r="N3027" t="s">
        <v>1886</v>
      </c>
      <c r="O3027" t="s">
        <v>1886</v>
      </c>
      <c r="P3027" t="s">
        <v>7352</v>
      </c>
      <c r="Q3027">
        <v>0</v>
      </c>
      <c r="R3027">
        <v>0</v>
      </c>
      <c r="S3027" t="s">
        <v>1886</v>
      </c>
      <c r="T3027" t="s">
        <v>1886</v>
      </c>
      <c r="U3027">
        <v>0</v>
      </c>
      <c r="V3027" t="s">
        <v>1886</v>
      </c>
      <c r="W3027">
        <v>0</v>
      </c>
      <c r="X3027">
        <v>0</v>
      </c>
      <c r="Y3027">
        <v>0</v>
      </c>
      <c r="Z3027" t="s">
        <v>1884</v>
      </c>
      <c r="AA3027" t="s">
        <v>1884</v>
      </c>
      <c r="AB3027" t="s">
        <v>1885</v>
      </c>
      <c r="AC3027">
        <v>10.5</v>
      </c>
      <c r="AD3027">
        <v>0</v>
      </c>
      <c r="AE3027">
        <v>0</v>
      </c>
      <c r="AF3027">
        <v>0</v>
      </c>
      <c r="AG3027" t="s">
        <v>1885</v>
      </c>
      <c r="AH3027" s="181" t="s">
        <v>1886</v>
      </c>
      <c r="AI3027" s="182">
        <v>111</v>
      </c>
      <c r="AJ3027" s="181" t="s">
        <v>2109</v>
      </c>
      <c r="AK3027" s="181" t="s">
        <v>1886</v>
      </c>
      <c r="AL3027" s="181" t="s">
        <v>1886</v>
      </c>
      <c r="AO3027" s="181"/>
      <c r="AQ3027">
        <v>0</v>
      </c>
      <c r="AR3027" s="182">
        <v>0</v>
      </c>
      <c r="AS3027" s="183" t="s">
        <v>1884</v>
      </c>
      <c r="AT3027">
        <v>0</v>
      </c>
      <c r="AU3027">
        <v>0</v>
      </c>
      <c r="AV3027" s="182">
        <v>0</v>
      </c>
      <c r="AW3027" s="184">
        <v>0</v>
      </c>
      <c r="AX3027" s="183" t="s">
        <v>1884</v>
      </c>
      <c r="AY3027" s="184">
        <v>0</v>
      </c>
      <c r="AZ3027">
        <v>0</v>
      </c>
      <c r="BA3027">
        <v>0</v>
      </c>
      <c r="BB3027">
        <v>0</v>
      </c>
      <c r="BC3027" s="182">
        <v>0</v>
      </c>
      <c r="BD3027" t="s">
        <v>1886</v>
      </c>
      <c r="BE3027" t="s">
        <v>1886</v>
      </c>
      <c r="BF3027" t="s">
        <v>1886</v>
      </c>
      <c r="BG3027" s="181" t="s">
        <v>1886</v>
      </c>
      <c r="BH3027">
        <v>0</v>
      </c>
      <c r="BI3027" s="184">
        <v>0</v>
      </c>
      <c r="BJ3027" s="182">
        <v>0</v>
      </c>
      <c r="BK3027" s="181" t="s">
        <v>1886</v>
      </c>
      <c r="BL3027">
        <v>0</v>
      </c>
      <c r="BM3027">
        <v>0</v>
      </c>
      <c r="BN3027">
        <v>0</v>
      </c>
    </row>
    <row r="3028" spans="1:66" x14ac:dyDescent="0.25">
      <c r="A3028">
        <v>11423</v>
      </c>
      <c r="B3028" t="s">
        <v>7353</v>
      </c>
      <c r="C3028">
        <v>6</v>
      </c>
      <c r="D3028">
        <v>0</v>
      </c>
      <c r="E3028">
        <v>0</v>
      </c>
      <c r="F3028" t="s">
        <v>1884</v>
      </c>
      <c r="G3028" t="s">
        <v>1885</v>
      </c>
      <c r="H3028" t="s">
        <v>1884</v>
      </c>
      <c r="I3028" t="s">
        <v>1884</v>
      </c>
      <c r="J3028" t="s">
        <v>1884</v>
      </c>
      <c r="K3028" t="s">
        <v>1884</v>
      </c>
      <c r="L3028" t="s">
        <v>1884</v>
      </c>
      <c r="M3028" s="180">
        <v>46136</v>
      </c>
      <c r="N3028" t="s">
        <v>1886</v>
      </c>
      <c r="O3028" t="s">
        <v>1886</v>
      </c>
      <c r="P3028" t="s">
        <v>7354</v>
      </c>
      <c r="Q3028">
        <v>0</v>
      </c>
      <c r="R3028">
        <v>0</v>
      </c>
      <c r="S3028" t="s">
        <v>1886</v>
      </c>
      <c r="T3028" t="s">
        <v>1886</v>
      </c>
      <c r="U3028">
        <v>0</v>
      </c>
      <c r="V3028" t="s">
        <v>1886</v>
      </c>
      <c r="W3028">
        <v>0</v>
      </c>
      <c r="X3028">
        <v>0</v>
      </c>
      <c r="Y3028">
        <v>0</v>
      </c>
      <c r="Z3028" t="s">
        <v>1884</v>
      </c>
      <c r="AA3028" t="s">
        <v>1884</v>
      </c>
      <c r="AB3028" t="s">
        <v>1884</v>
      </c>
      <c r="AC3028">
        <v>0</v>
      </c>
      <c r="AD3028">
        <v>0</v>
      </c>
      <c r="AE3028">
        <v>0</v>
      </c>
      <c r="AF3028">
        <v>0</v>
      </c>
      <c r="AG3028" t="s">
        <v>1885</v>
      </c>
      <c r="AH3028" s="181" t="s">
        <v>1886</v>
      </c>
      <c r="AI3028" s="182">
        <v>111</v>
      </c>
      <c r="AJ3028" s="181" t="s">
        <v>2109</v>
      </c>
      <c r="AK3028" s="181" t="s">
        <v>1886</v>
      </c>
      <c r="AL3028" s="181" t="s">
        <v>1886</v>
      </c>
      <c r="AO3028" s="181"/>
      <c r="AQ3028">
        <v>0</v>
      </c>
      <c r="AR3028" s="182">
        <v>0</v>
      </c>
      <c r="AS3028" s="183" t="s">
        <v>1884</v>
      </c>
      <c r="AT3028">
        <v>0</v>
      </c>
      <c r="AU3028">
        <v>0</v>
      </c>
      <c r="AV3028" s="182">
        <v>0</v>
      </c>
      <c r="AW3028" s="184">
        <v>0</v>
      </c>
      <c r="AX3028" s="183" t="s">
        <v>1884</v>
      </c>
      <c r="AY3028" s="184">
        <v>0</v>
      </c>
      <c r="AZ3028">
        <v>0</v>
      </c>
      <c r="BA3028">
        <v>0</v>
      </c>
      <c r="BB3028">
        <v>0</v>
      </c>
      <c r="BC3028" s="182">
        <v>11423</v>
      </c>
      <c r="BD3028" t="s">
        <v>1886</v>
      </c>
      <c r="BE3028" t="s">
        <v>1886</v>
      </c>
      <c r="BF3028" t="s">
        <v>1886</v>
      </c>
      <c r="BG3028" s="181" t="s">
        <v>1886</v>
      </c>
      <c r="BH3028">
        <v>0</v>
      </c>
      <c r="BI3028" s="184">
        <v>0</v>
      </c>
      <c r="BJ3028" s="182">
        <v>0</v>
      </c>
      <c r="BK3028" s="181" t="s">
        <v>1886</v>
      </c>
      <c r="BL3028">
        <v>0</v>
      </c>
      <c r="BM3028">
        <v>0</v>
      </c>
      <c r="BN3028">
        <v>0</v>
      </c>
    </row>
    <row r="3029" spans="1:66" x14ac:dyDescent="0.25">
      <c r="A3029">
        <v>11424</v>
      </c>
      <c r="B3029" t="s">
        <v>1546</v>
      </c>
      <c r="C3029">
        <v>30</v>
      </c>
      <c r="D3029">
        <v>0</v>
      </c>
      <c r="E3029">
        <v>0</v>
      </c>
      <c r="F3029" t="s">
        <v>1884</v>
      </c>
      <c r="G3029" t="s">
        <v>1885</v>
      </c>
      <c r="H3029" t="s">
        <v>1884</v>
      </c>
      <c r="I3029" t="s">
        <v>1884</v>
      </c>
      <c r="J3029" t="s">
        <v>1884</v>
      </c>
      <c r="K3029" t="s">
        <v>1884</v>
      </c>
      <c r="L3029" t="s">
        <v>1884</v>
      </c>
      <c r="M3029" s="180">
        <v>46140</v>
      </c>
      <c r="N3029" t="s">
        <v>1886</v>
      </c>
      <c r="O3029" t="s">
        <v>1886</v>
      </c>
      <c r="P3029" t="s">
        <v>7355</v>
      </c>
      <c r="Q3029">
        <v>0</v>
      </c>
      <c r="R3029">
        <v>0</v>
      </c>
      <c r="S3029" t="s">
        <v>1886</v>
      </c>
      <c r="T3029" t="s">
        <v>1886</v>
      </c>
      <c r="U3029">
        <v>0</v>
      </c>
      <c r="V3029" t="s">
        <v>1886</v>
      </c>
      <c r="W3029">
        <v>0</v>
      </c>
      <c r="X3029">
        <v>0</v>
      </c>
      <c r="Y3029">
        <v>0</v>
      </c>
      <c r="Z3029" t="s">
        <v>1884</v>
      </c>
      <c r="AA3029" t="s">
        <v>1884</v>
      </c>
      <c r="AB3029" t="s">
        <v>1884</v>
      </c>
      <c r="AC3029">
        <v>0</v>
      </c>
      <c r="AD3029">
        <v>0</v>
      </c>
      <c r="AE3029">
        <v>0</v>
      </c>
      <c r="AF3029">
        <v>0</v>
      </c>
      <c r="AG3029" t="s">
        <v>1885</v>
      </c>
      <c r="AH3029" s="181" t="s">
        <v>1886</v>
      </c>
      <c r="AI3029" s="182">
        <v>26</v>
      </c>
      <c r="AJ3029" s="181" t="s">
        <v>1902</v>
      </c>
      <c r="AK3029" s="181" t="s">
        <v>1886</v>
      </c>
      <c r="AL3029" s="181" t="s">
        <v>1886</v>
      </c>
      <c r="AO3029" s="181"/>
      <c r="AQ3029">
        <v>0</v>
      </c>
      <c r="AR3029" s="182">
        <v>0</v>
      </c>
      <c r="AS3029" s="183" t="s">
        <v>1885</v>
      </c>
      <c r="AT3029">
        <v>0</v>
      </c>
      <c r="AU3029">
        <v>0</v>
      </c>
      <c r="AV3029" s="182">
        <v>0</v>
      </c>
      <c r="AW3029" s="184">
        <v>0</v>
      </c>
      <c r="AX3029" s="183" t="s">
        <v>1884</v>
      </c>
      <c r="AY3029" s="184">
        <v>0</v>
      </c>
      <c r="AZ3029">
        <v>0</v>
      </c>
      <c r="BA3029">
        <v>0</v>
      </c>
      <c r="BB3029">
        <v>0</v>
      </c>
      <c r="BC3029" s="182">
        <v>11424</v>
      </c>
      <c r="BD3029" t="s">
        <v>1886</v>
      </c>
      <c r="BE3029" t="s">
        <v>1886</v>
      </c>
      <c r="BF3029" t="s">
        <v>1886</v>
      </c>
      <c r="BG3029" s="181" t="s">
        <v>1886</v>
      </c>
      <c r="BH3029">
        <v>0</v>
      </c>
      <c r="BI3029" s="184">
        <v>0</v>
      </c>
      <c r="BJ3029" s="182">
        <v>0</v>
      </c>
      <c r="BK3029" s="181" t="s">
        <v>1886</v>
      </c>
      <c r="BL3029">
        <v>0</v>
      </c>
      <c r="BM3029">
        <v>0</v>
      </c>
      <c r="BN3029">
        <v>0</v>
      </c>
    </row>
    <row r="3030" spans="1:66" x14ac:dyDescent="0.25">
      <c r="A3030">
        <v>11425</v>
      </c>
      <c r="B3030" t="s">
        <v>7356</v>
      </c>
      <c r="C3030">
        <v>12</v>
      </c>
      <c r="D3030">
        <v>0</v>
      </c>
      <c r="E3030">
        <v>0</v>
      </c>
      <c r="F3030" t="s">
        <v>1884</v>
      </c>
      <c r="G3030" t="s">
        <v>1885</v>
      </c>
      <c r="H3030" t="s">
        <v>1884</v>
      </c>
      <c r="I3030" t="s">
        <v>1884</v>
      </c>
      <c r="J3030" t="s">
        <v>1884</v>
      </c>
      <c r="K3030" t="s">
        <v>1884</v>
      </c>
      <c r="L3030" t="s">
        <v>1884</v>
      </c>
      <c r="M3030" s="180">
        <v>46140</v>
      </c>
      <c r="N3030" t="s">
        <v>1886</v>
      </c>
      <c r="O3030" t="s">
        <v>1886</v>
      </c>
      <c r="P3030" t="s">
        <v>7357</v>
      </c>
      <c r="Q3030">
        <v>0</v>
      </c>
      <c r="R3030">
        <v>0</v>
      </c>
      <c r="S3030" t="s">
        <v>1886</v>
      </c>
      <c r="T3030" t="s">
        <v>1886</v>
      </c>
      <c r="U3030">
        <v>0</v>
      </c>
      <c r="V3030" t="s">
        <v>1886</v>
      </c>
      <c r="W3030">
        <v>0</v>
      </c>
      <c r="X3030">
        <v>0</v>
      </c>
      <c r="Y3030">
        <v>0</v>
      </c>
      <c r="Z3030" t="s">
        <v>1884</v>
      </c>
      <c r="AA3030" t="s">
        <v>1884</v>
      </c>
      <c r="AB3030" t="s">
        <v>1884</v>
      </c>
      <c r="AC3030">
        <v>0</v>
      </c>
      <c r="AD3030">
        <v>0</v>
      </c>
      <c r="AE3030">
        <v>0</v>
      </c>
      <c r="AF3030">
        <v>0</v>
      </c>
      <c r="AG3030" t="s">
        <v>1884</v>
      </c>
      <c r="AH3030" s="181" t="s">
        <v>1886</v>
      </c>
      <c r="AI3030" s="182">
        <v>49</v>
      </c>
      <c r="AJ3030" s="181" t="s">
        <v>1963</v>
      </c>
      <c r="AK3030" s="181" t="s">
        <v>7358</v>
      </c>
      <c r="AL3030" s="181" t="s">
        <v>1886</v>
      </c>
      <c r="AO3030" s="181"/>
      <c r="AQ3030">
        <v>0</v>
      </c>
      <c r="AR3030" s="182">
        <v>0</v>
      </c>
      <c r="AS3030" s="183" t="s">
        <v>1885</v>
      </c>
      <c r="AT3030">
        <v>0</v>
      </c>
      <c r="AU3030">
        <v>0</v>
      </c>
      <c r="AV3030" s="182">
        <v>0</v>
      </c>
      <c r="AW3030" s="184">
        <v>0</v>
      </c>
      <c r="AX3030" s="183" t="s">
        <v>1884</v>
      </c>
      <c r="AY3030" s="184">
        <v>0</v>
      </c>
      <c r="AZ3030">
        <v>0</v>
      </c>
      <c r="BA3030">
        <v>0</v>
      </c>
      <c r="BB3030">
        <v>0</v>
      </c>
      <c r="BC3030" s="182">
        <v>11425</v>
      </c>
      <c r="BD3030" t="s">
        <v>1886</v>
      </c>
      <c r="BE3030" t="s">
        <v>1886</v>
      </c>
      <c r="BF3030" t="s">
        <v>1886</v>
      </c>
      <c r="BG3030" s="181" t="s">
        <v>1886</v>
      </c>
      <c r="BH3030">
        <v>0</v>
      </c>
      <c r="BI3030" s="184">
        <v>0</v>
      </c>
      <c r="BJ3030" s="182">
        <v>0</v>
      </c>
      <c r="BK3030" s="181" t="s">
        <v>1886</v>
      </c>
      <c r="BL3030">
        <v>0</v>
      </c>
      <c r="BM3030">
        <v>0</v>
      </c>
      <c r="BN3030">
        <v>0</v>
      </c>
    </row>
    <row r="3031" spans="1:66" x14ac:dyDescent="0.25">
      <c r="A3031">
        <v>11426</v>
      </c>
      <c r="B3031" t="s">
        <v>1245</v>
      </c>
      <c r="C3031">
        <v>10</v>
      </c>
      <c r="D3031">
        <v>0</v>
      </c>
      <c r="E3031">
        <v>0</v>
      </c>
      <c r="F3031" t="s">
        <v>1884</v>
      </c>
      <c r="G3031" t="s">
        <v>1885</v>
      </c>
      <c r="H3031" t="s">
        <v>1884</v>
      </c>
      <c r="I3031" t="s">
        <v>1884</v>
      </c>
      <c r="J3031" t="s">
        <v>1884</v>
      </c>
      <c r="K3031" t="s">
        <v>1884</v>
      </c>
      <c r="L3031" t="s">
        <v>1884</v>
      </c>
      <c r="M3031" s="180">
        <v>46140</v>
      </c>
      <c r="N3031" t="s">
        <v>1886</v>
      </c>
      <c r="O3031" t="s">
        <v>1886</v>
      </c>
      <c r="P3031" t="s">
        <v>7359</v>
      </c>
      <c r="Q3031">
        <v>0</v>
      </c>
      <c r="R3031">
        <v>0</v>
      </c>
      <c r="S3031" t="s">
        <v>1886</v>
      </c>
      <c r="T3031" t="s">
        <v>1886</v>
      </c>
      <c r="U3031">
        <v>0</v>
      </c>
      <c r="V3031" t="s">
        <v>1886</v>
      </c>
      <c r="W3031">
        <v>0</v>
      </c>
      <c r="X3031">
        <v>0</v>
      </c>
      <c r="Y3031">
        <v>0</v>
      </c>
      <c r="Z3031" t="s">
        <v>1884</v>
      </c>
      <c r="AA3031" t="s">
        <v>1884</v>
      </c>
      <c r="AB3031" t="s">
        <v>1884</v>
      </c>
      <c r="AC3031">
        <v>0</v>
      </c>
      <c r="AD3031">
        <v>0</v>
      </c>
      <c r="AE3031">
        <v>0</v>
      </c>
      <c r="AF3031">
        <v>0</v>
      </c>
      <c r="AG3031" t="s">
        <v>1884</v>
      </c>
      <c r="AH3031" s="181" t="s">
        <v>1886</v>
      </c>
      <c r="AI3031" s="182">
        <v>49</v>
      </c>
      <c r="AJ3031" s="181" t="s">
        <v>1963</v>
      </c>
      <c r="AK3031" s="181" t="s">
        <v>7358</v>
      </c>
      <c r="AL3031" s="181" t="s">
        <v>1886</v>
      </c>
      <c r="AO3031" s="181"/>
      <c r="AQ3031">
        <v>0</v>
      </c>
      <c r="AR3031" s="182">
        <v>0</v>
      </c>
      <c r="AS3031" s="183" t="s">
        <v>1885</v>
      </c>
      <c r="AT3031">
        <v>0</v>
      </c>
      <c r="AU3031">
        <v>0</v>
      </c>
      <c r="AV3031" s="182">
        <v>0</v>
      </c>
      <c r="AW3031" s="184">
        <v>0</v>
      </c>
      <c r="AX3031" s="183" t="s">
        <v>1884</v>
      </c>
      <c r="AY3031" s="184">
        <v>0</v>
      </c>
      <c r="AZ3031">
        <v>0</v>
      </c>
      <c r="BA3031">
        <v>0</v>
      </c>
      <c r="BB3031">
        <v>0</v>
      </c>
      <c r="BC3031" s="182">
        <v>11426</v>
      </c>
      <c r="BD3031" t="s">
        <v>1886</v>
      </c>
      <c r="BE3031" t="s">
        <v>1886</v>
      </c>
      <c r="BF3031" t="s">
        <v>1886</v>
      </c>
      <c r="BG3031" s="181" t="s">
        <v>1886</v>
      </c>
      <c r="BH3031">
        <v>0</v>
      </c>
      <c r="BI3031" s="184">
        <v>0</v>
      </c>
      <c r="BJ3031" s="182">
        <v>0</v>
      </c>
      <c r="BK3031" s="181" t="s">
        <v>1886</v>
      </c>
      <c r="BL3031">
        <v>0</v>
      </c>
      <c r="BM3031">
        <v>0</v>
      </c>
      <c r="BN3031">
        <v>0</v>
      </c>
    </row>
    <row r="3032" spans="1:66" x14ac:dyDescent="0.25">
      <c r="A3032">
        <v>11427</v>
      </c>
      <c r="B3032" t="s">
        <v>7360</v>
      </c>
      <c r="C3032">
        <v>12</v>
      </c>
      <c r="D3032">
        <v>0</v>
      </c>
      <c r="E3032">
        <v>0</v>
      </c>
      <c r="F3032" t="s">
        <v>1884</v>
      </c>
      <c r="G3032" t="s">
        <v>1885</v>
      </c>
      <c r="H3032" t="s">
        <v>1884</v>
      </c>
      <c r="I3032" t="s">
        <v>1884</v>
      </c>
      <c r="J3032" t="s">
        <v>1884</v>
      </c>
      <c r="K3032" t="s">
        <v>1884</v>
      </c>
      <c r="L3032" t="s">
        <v>1884</v>
      </c>
      <c r="M3032" s="180">
        <v>46149</v>
      </c>
      <c r="N3032" t="s">
        <v>1886</v>
      </c>
      <c r="O3032" t="s">
        <v>1886</v>
      </c>
      <c r="P3032" t="s">
        <v>7361</v>
      </c>
      <c r="Q3032">
        <v>0</v>
      </c>
      <c r="R3032">
        <v>0</v>
      </c>
      <c r="S3032" t="s">
        <v>1886</v>
      </c>
      <c r="T3032" t="s">
        <v>1886</v>
      </c>
      <c r="U3032">
        <v>0</v>
      </c>
      <c r="V3032" t="s">
        <v>1886</v>
      </c>
      <c r="W3032">
        <v>0</v>
      </c>
      <c r="X3032">
        <v>0</v>
      </c>
      <c r="Y3032">
        <v>0</v>
      </c>
      <c r="Z3032" t="s">
        <v>1884</v>
      </c>
      <c r="AA3032" t="s">
        <v>1884</v>
      </c>
      <c r="AB3032" t="s">
        <v>1884</v>
      </c>
      <c r="AC3032">
        <v>0</v>
      </c>
      <c r="AD3032">
        <v>0</v>
      </c>
      <c r="AE3032">
        <v>0</v>
      </c>
      <c r="AF3032">
        <v>0</v>
      </c>
      <c r="AG3032" t="s">
        <v>1884</v>
      </c>
      <c r="AH3032" s="181" t="s">
        <v>1886</v>
      </c>
      <c r="AI3032" s="182">
        <v>46</v>
      </c>
      <c r="AJ3032" s="181" t="s">
        <v>1935</v>
      </c>
      <c r="AK3032" s="181" t="s">
        <v>1886</v>
      </c>
      <c r="AL3032" s="181" t="s">
        <v>1886</v>
      </c>
      <c r="AO3032" s="181"/>
      <c r="AQ3032">
        <v>0</v>
      </c>
      <c r="AR3032" s="182">
        <v>0</v>
      </c>
      <c r="AS3032" s="183" t="s">
        <v>1885</v>
      </c>
      <c r="AT3032">
        <v>0</v>
      </c>
      <c r="AU3032">
        <v>0</v>
      </c>
      <c r="AV3032" s="182">
        <v>0</v>
      </c>
      <c r="AW3032" s="184">
        <v>0</v>
      </c>
      <c r="AX3032" s="183" t="s">
        <v>1884</v>
      </c>
      <c r="AY3032" s="184">
        <v>0</v>
      </c>
      <c r="AZ3032">
        <v>0</v>
      </c>
      <c r="BA3032">
        <v>0</v>
      </c>
      <c r="BB3032">
        <v>0</v>
      </c>
      <c r="BC3032" s="182">
        <v>11427</v>
      </c>
      <c r="BD3032" t="s">
        <v>1886</v>
      </c>
      <c r="BE3032" t="s">
        <v>1886</v>
      </c>
      <c r="BF3032" t="s">
        <v>1886</v>
      </c>
      <c r="BG3032" s="181" t="s">
        <v>1886</v>
      </c>
      <c r="BH3032">
        <v>0</v>
      </c>
      <c r="BI3032" s="184">
        <v>0</v>
      </c>
      <c r="BJ3032" s="182">
        <v>0</v>
      </c>
      <c r="BK3032" s="181" t="s">
        <v>1886</v>
      </c>
      <c r="BL3032">
        <v>0</v>
      </c>
      <c r="BM3032">
        <v>0</v>
      </c>
      <c r="BN3032">
        <v>0</v>
      </c>
    </row>
    <row r="3033" spans="1:66" x14ac:dyDescent="0.25">
      <c r="A3033">
        <v>11428</v>
      </c>
      <c r="B3033" t="s">
        <v>7362</v>
      </c>
      <c r="C3033">
        <v>40</v>
      </c>
      <c r="D3033">
        <v>0</v>
      </c>
      <c r="E3033">
        <v>0</v>
      </c>
      <c r="F3033" t="s">
        <v>1884</v>
      </c>
      <c r="G3033" t="s">
        <v>1885</v>
      </c>
      <c r="H3033" t="s">
        <v>1884</v>
      </c>
      <c r="I3033" t="s">
        <v>1884</v>
      </c>
      <c r="J3033" t="s">
        <v>1884</v>
      </c>
      <c r="K3033" t="s">
        <v>1884</v>
      </c>
      <c r="L3033" t="s">
        <v>1884</v>
      </c>
      <c r="M3033" s="180">
        <v>46150</v>
      </c>
      <c r="N3033" t="s">
        <v>1886</v>
      </c>
      <c r="O3033" t="s">
        <v>7363</v>
      </c>
      <c r="P3033" t="s">
        <v>1886</v>
      </c>
      <c r="Q3033">
        <v>0</v>
      </c>
      <c r="R3033">
        <v>0</v>
      </c>
      <c r="S3033" t="s">
        <v>1886</v>
      </c>
      <c r="T3033" t="s">
        <v>1886</v>
      </c>
      <c r="U3033">
        <v>0</v>
      </c>
      <c r="V3033" t="s">
        <v>1886</v>
      </c>
      <c r="W3033">
        <v>0</v>
      </c>
      <c r="X3033">
        <v>0</v>
      </c>
      <c r="Y3033">
        <v>0</v>
      </c>
      <c r="Z3033" t="s">
        <v>1884</v>
      </c>
      <c r="AA3033" t="s">
        <v>1884</v>
      </c>
      <c r="AB3033" t="s">
        <v>1884</v>
      </c>
      <c r="AC3033">
        <v>0</v>
      </c>
      <c r="AD3033">
        <v>0</v>
      </c>
      <c r="AE3033">
        <v>0</v>
      </c>
      <c r="AF3033">
        <v>0</v>
      </c>
      <c r="AG3033" t="s">
        <v>1885</v>
      </c>
      <c r="AH3033" s="181" t="s">
        <v>1886</v>
      </c>
      <c r="AI3033" s="182">
        <v>37</v>
      </c>
      <c r="AJ3033" s="181" t="s">
        <v>2055</v>
      </c>
      <c r="AK3033" s="181" t="s">
        <v>1886</v>
      </c>
      <c r="AL3033" s="181" t="s">
        <v>1886</v>
      </c>
      <c r="AO3033" s="181"/>
      <c r="AQ3033">
        <v>0</v>
      </c>
      <c r="AR3033" s="182">
        <v>0</v>
      </c>
      <c r="AS3033" s="183" t="s">
        <v>1884</v>
      </c>
      <c r="AT3033">
        <v>0</v>
      </c>
      <c r="AU3033">
        <v>0</v>
      </c>
      <c r="AV3033" s="182">
        <v>0</v>
      </c>
      <c r="AW3033" s="184">
        <v>0</v>
      </c>
      <c r="AX3033" s="183" t="s">
        <v>1884</v>
      </c>
      <c r="AY3033" s="184">
        <v>0</v>
      </c>
      <c r="AZ3033">
        <v>0</v>
      </c>
      <c r="BA3033">
        <v>0</v>
      </c>
      <c r="BB3033">
        <v>0</v>
      </c>
      <c r="BC3033" s="182">
        <v>11428</v>
      </c>
      <c r="BD3033" t="s">
        <v>1886</v>
      </c>
      <c r="BE3033" t="s">
        <v>1886</v>
      </c>
      <c r="BF3033" t="s">
        <v>1886</v>
      </c>
      <c r="BG3033" s="181" t="s">
        <v>1886</v>
      </c>
      <c r="BH3033">
        <v>0</v>
      </c>
      <c r="BI3033" s="184">
        <v>0</v>
      </c>
      <c r="BJ3033" s="182">
        <v>0</v>
      </c>
      <c r="BK3033" s="181" t="s">
        <v>1886</v>
      </c>
      <c r="BL3033">
        <v>0</v>
      </c>
      <c r="BM3033">
        <v>0</v>
      </c>
      <c r="BN3033">
        <v>0</v>
      </c>
    </row>
    <row r="3034" spans="1:66" x14ac:dyDescent="0.25">
      <c r="A3034">
        <v>11429</v>
      </c>
      <c r="B3034" t="s">
        <v>939</v>
      </c>
      <c r="C3034">
        <v>24</v>
      </c>
      <c r="D3034">
        <v>0</v>
      </c>
      <c r="E3034">
        <v>0</v>
      </c>
      <c r="F3034" t="s">
        <v>1884</v>
      </c>
      <c r="G3034" t="s">
        <v>1885</v>
      </c>
      <c r="H3034" t="s">
        <v>1884</v>
      </c>
      <c r="I3034" t="s">
        <v>1884</v>
      </c>
      <c r="J3034" t="s">
        <v>1884</v>
      </c>
      <c r="K3034" t="s">
        <v>1884</v>
      </c>
      <c r="L3034" t="s">
        <v>1884</v>
      </c>
      <c r="M3034" s="180">
        <v>46155</v>
      </c>
      <c r="N3034" t="s">
        <v>1886</v>
      </c>
      <c r="O3034" t="s">
        <v>1886</v>
      </c>
      <c r="P3034" t="s">
        <v>7364</v>
      </c>
      <c r="Q3034">
        <v>0</v>
      </c>
      <c r="R3034">
        <v>0</v>
      </c>
      <c r="S3034" t="s">
        <v>1886</v>
      </c>
      <c r="T3034" t="s">
        <v>1886</v>
      </c>
      <c r="U3034">
        <v>0</v>
      </c>
      <c r="V3034" t="s">
        <v>1886</v>
      </c>
      <c r="W3034">
        <v>0</v>
      </c>
      <c r="X3034">
        <v>6</v>
      </c>
      <c r="Y3034">
        <v>6</v>
      </c>
      <c r="Z3034" t="s">
        <v>1884</v>
      </c>
      <c r="AA3034" t="s">
        <v>1884</v>
      </c>
      <c r="AB3034" t="s">
        <v>1884</v>
      </c>
      <c r="AC3034">
        <v>0</v>
      </c>
      <c r="AD3034">
        <v>0</v>
      </c>
      <c r="AE3034">
        <v>0</v>
      </c>
      <c r="AF3034">
        <v>0</v>
      </c>
      <c r="AG3034" t="s">
        <v>1884</v>
      </c>
      <c r="AH3034" s="181" t="s">
        <v>1886</v>
      </c>
      <c r="AI3034" s="182">
        <v>51</v>
      </c>
      <c r="AJ3034" s="181" t="s">
        <v>1967</v>
      </c>
      <c r="AK3034" s="181" t="s">
        <v>1886</v>
      </c>
      <c r="AL3034" s="181" t="s">
        <v>1886</v>
      </c>
      <c r="AO3034" s="181"/>
      <c r="AQ3034">
        <v>0</v>
      </c>
      <c r="AR3034" s="182">
        <v>0</v>
      </c>
      <c r="AS3034" s="183" t="s">
        <v>1885</v>
      </c>
      <c r="AT3034">
        <v>0</v>
      </c>
      <c r="AU3034">
        <v>0</v>
      </c>
      <c r="AV3034" s="182">
        <v>0</v>
      </c>
      <c r="AW3034" s="184">
        <v>0</v>
      </c>
      <c r="AX3034" s="183" t="s">
        <v>1884</v>
      </c>
      <c r="AY3034" s="184">
        <v>0</v>
      </c>
      <c r="AZ3034">
        <v>0</v>
      </c>
      <c r="BA3034">
        <v>0</v>
      </c>
      <c r="BB3034">
        <v>0</v>
      </c>
      <c r="BC3034" s="182">
        <v>11429</v>
      </c>
      <c r="BD3034" t="s">
        <v>1886</v>
      </c>
      <c r="BE3034" t="s">
        <v>1886</v>
      </c>
      <c r="BF3034" t="s">
        <v>1886</v>
      </c>
      <c r="BG3034" s="181" t="s">
        <v>1886</v>
      </c>
      <c r="BH3034">
        <v>0</v>
      </c>
      <c r="BI3034" s="184">
        <v>0</v>
      </c>
      <c r="BJ3034" s="182">
        <v>0</v>
      </c>
      <c r="BK3034" s="181" t="s">
        <v>1886</v>
      </c>
      <c r="BL3034">
        <v>0</v>
      </c>
      <c r="BM3034">
        <v>0</v>
      </c>
      <c r="BN3034">
        <v>0</v>
      </c>
    </row>
    <row r="3035" spans="1:66" x14ac:dyDescent="0.25">
      <c r="A3035">
        <v>11430</v>
      </c>
      <c r="B3035" t="s">
        <v>7365</v>
      </c>
      <c r="C3035">
        <v>120</v>
      </c>
      <c r="D3035">
        <v>0</v>
      </c>
      <c r="E3035">
        <v>0</v>
      </c>
      <c r="F3035" t="s">
        <v>1884</v>
      </c>
      <c r="G3035" t="s">
        <v>1885</v>
      </c>
      <c r="H3035" t="s">
        <v>1884</v>
      </c>
      <c r="I3035" t="s">
        <v>1884</v>
      </c>
      <c r="J3035" t="s">
        <v>1884</v>
      </c>
      <c r="K3035" t="s">
        <v>1884</v>
      </c>
      <c r="L3035" t="s">
        <v>1884</v>
      </c>
      <c r="M3035" s="180">
        <v>46156</v>
      </c>
      <c r="N3035" t="s">
        <v>1886</v>
      </c>
      <c r="O3035" t="s">
        <v>1886</v>
      </c>
      <c r="P3035" t="s">
        <v>7366</v>
      </c>
      <c r="Q3035">
        <v>0</v>
      </c>
      <c r="R3035">
        <v>0</v>
      </c>
      <c r="S3035" t="s">
        <v>1886</v>
      </c>
      <c r="T3035" t="s">
        <v>1886</v>
      </c>
      <c r="U3035">
        <v>0</v>
      </c>
      <c r="V3035" t="s">
        <v>1886</v>
      </c>
      <c r="W3035">
        <v>0</v>
      </c>
      <c r="X3035">
        <v>0</v>
      </c>
      <c r="Y3035">
        <v>0</v>
      </c>
      <c r="Z3035" t="s">
        <v>1884</v>
      </c>
      <c r="AA3035" t="s">
        <v>1884</v>
      </c>
      <c r="AB3035" t="s">
        <v>1884</v>
      </c>
      <c r="AC3035">
        <v>0</v>
      </c>
      <c r="AD3035">
        <v>0</v>
      </c>
      <c r="AE3035">
        <v>0</v>
      </c>
      <c r="AF3035">
        <v>0</v>
      </c>
      <c r="AG3035" t="s">
        <v>1884</v>
      </c>
      <c r="AH3035" s="181" t="s">
        <v>1886</v>
      </c>
      <c r="AI3035" s="182">
        <v>47</v>
      </c>
      <c r="AJ3035" s="181" t="s">
        <v>2015</v>
      </c>
      <c r="AK3035" s="181" t="s">
        <v>7366</v>
      </c>
      <c r="AL3035" s="181" t="s">
        <v>1886</v>
      </c>
      <c r="AO3035" s="181"/>
      <c r="AQ3035">
        <v>0</v>
      </c>
      <c r="AR3035" s="182">
        <v>0</v>
      </c>
      <c r="AS3035" s="183" t="s">
        <v>1885</v>
      </c>
      <c r="AT3035">
        <v>0</v>
      </c>
      <c r="AU3035">
        <v>0</v>
      </c>
      <c r="AV3035" s="182">
        <v>0</v>
      </c>
      <c r="AW3035" s="184">
        <v>0</v>
      </c>
      <c r="AX3035" s="183" t="s">
        <v>1884</v>
      </c>
      <c r="AY3035" s="184">
        <v>0</v>
      </c>
      <c r="AZ3035">
        <v>0</v>
      </c>
      <c r="BA3035">
        <v>0</v>
      </c>
      <c r="BB3035">
        <v>0</v>
      </c>
      <c r="BC3035" s="182">
        <v>11430</v>
      </c>
      <c r="BD3035" t="s">
        <v>1886</v>
      </c>
      <c r="BE3035" t="s">
        <v>1886</v>
      </c>
      <c r="BF3035" t="s">
        <v>1886</v>
      </c>
      <c r="BG3035" s="181" t="s">
        <v>1886</v>
      </c>
      <c r="BH3035">
        <v>0</v>
      </c>
      <c r="BI3035" s="184">
        <v>0</v>
      </c>
      <c r="BJ3035" s="182">
        <v>0</v>
      </c>
      <c r="BK3035" s="181" t="s">
        <v>1886</v>
      </c>
      <c r="BL3035">
        <v>0</v>
      </c>
      <c r="BM3035">
        <v>0</v>
      </c>
      <c r="BN3035">
        <v>0</v>
      </c>
    </row>
    <row r="3036" spans="1:66" x14ac:dyDescent="0.25">
      <c r="A3036">
        <v>11431</v>
      </c>
      <c r="B3036" t="s">
        <v>7367</v>
      </c>
      <c r="C3036">
        <v>1</v>
      </c>
      <c r="D3036">
        <v>0</v>
      </c>
      <c r="E3036">
        <v>0</v>
      </c>
      <c r="F3036" t="s">
        <v>1884</v>
      </c>
      <c r="G3036" t="s">
        <v>1885</v>
      </c>
      <c r="H3036" t="s">
        <v>1884</v>
      </c>
      <c r="I3036" t="s">
        <v>1884</v>
      </c>
      <c r="J3036" t="s">
        <v>1884</v>
      </c>
      <c r="K3036" t="s">
        <v>1884</v>
      </c>
      <c r="L3036" t="s">
        <v>1884</v>
      </c>
      <c r="M3036" s="180">
        <v>46156</v>
      </c>
      <c r="N3036" t="s">
        <v>1886</v>
      </c>
      <c r="O3036" t="s">
        <v>1886</v>
      </c>
      <c r="P3036" t="s">
        <v>7368</v>
      </c>
      <c r="Q3036">
        <v>0</v>
      </c>
      <c r="R3036">
        <v>0</v>
      </c>
      <c r="S3036" t="s">
        <v>1886</v>
      </c>
      <c r="T3036" t="s">
        <v>1886</v>
      </c>
      <c r="U3036">
        <v>0</v>
      </c>
      <c r="V3036" t="s">
        <v>1886</v>
      </c>
      <c r="W3036">
        <v>0</v>
      </c>
      <c r="X3036">
        <v>0</v>
      </c>
      <c r="Y3036">
        <v>0</v>
      </c>
      <c r="Z3036" t="s">
        <v>1884</v>
      </c>
      <c r="AA3036" t="s">
        <v>1884</v>
      </c>
      <c r="AB3036" t="s">
        <v>1884</v>
      </c>
      <c r="AC3036">
        <v>0</v>
      </c>
      <c r="AD3036">
        <v>0</v>
      </c>
      <c r="AE3036">
        <v>0</v>
      </c>
      <c r="AF3036">
        <v>0</v>
      </c>
      <c r="AG3036" t="s">
        <v>1884</v>
      </c>
      <c r="AH3036" s="181" t="s">
        <v>1886</v>
      </c>
      <c r="AI3036" s="182">
        <v>47</v>
      </c>
      <c r="AJ3036" s="181" t="s">
        <v>2015</v>
      </c>
      <c r="AK3036" s="181" t="s">
        <v>1886</v>
      </c>
      <c r="AL3036" s="181" t="s">
        <v>1886</v>
      </c>
      <c r="AO3036" s="181"/>
      <c r="AQ3036">
        <v>0</v>
      </c>
      <c r="AR3036" s="182">
        <v>0</v>
      </c>
      <c r="AS3036" s="183" t="s">
        <v>1884</v>
      </c>
      <c r="AT3036">
        <v>0</v>
      </c>
      <c r="AU3036">
        <v>0</v>
      </c>
      <c r="AV3036" s="182">
        <v>0</v>
      </c>
      <c r="AW3036" s="184">
        <v>0</v>
      </c>
      <c r="AX3036" s="183" t="s">
        <v>1884</v>
      </c>
      <c r="AY3036" s="184">
        <v>0</v>
      </c>
      <c r="AZ3036">
        <v>0</v>
      </c>
      <c r="BA3036">
        <v>0</v>
      </c>
      <c r="BB3036">
        <v>0</v>
      </c>
      <c r="BC3036" s="182">
        <v>11431</v>
      </c>
      <c r="BD3036" t="s">
        <v>1886</v>
      </c>
      <c r="BE3036" t="s">
        <v>1886</v>
      </c>
      <c r="BF3036" t="s">
        <v>1886</v>
      </c>
      <c r="BG3036" s="181" t="s">
        <v>1886</v>
      </c>
      <c r="BH3036">
        <v>0</v>
      </c>
      <c r="BI3036" s="184">
        <v>0</v>
      </c>
      <c r="BJ3036" s="182">
        <v>0</v>
      </c>
      <c r="BK3036" s="181" t="s">
        <v>1886</v>
      </c>
      <c r="BL3036">
        <v>0</v>
      </c>
      <c r="BM3036">
        <v>0</v>
      </c>
      <c r="BN3036">
        <v>0</v>
      </c>
    </row>
    <row r="3037" spans="1:66" x14ac:dyDescent="0.25">
      <c r="A3037">
        <v>11432</v>
      </c>
      <c r="B3037" t="s">
        <v>7369</v>
      </c>
      <c r="C3037">
        <v>1</v>
      </c>
      <c r="D3037">
        <v>0</v>
      </c>
      <c r="E3037">
        <v>0</v>
      </c>
      <c r="F3037" t="s">
        <v>1884</v>
      </c>
      <c r="G3037" t="s">
        <v>1885</v>
      </c>
      <c r="H3037" t="s">
        <v>1884</v>
      </c>
      <c r="I3037" t="s">
        <v>1884</v>
      </c>
      <c r="J3037" t="s">
        <v>1884</v>
      </c>
      <c r="K3037" t="s">
        <v>1884</v>
      </c>
      <c r="L3037" t="s">
        <v>1884</v>
      </c>
      <c r="M3037" s="180">
        <v>46156</v>
      </c>
      <c r="N3037" t="s">
        <v>2048</v>
      </c>
      <c r="O3037" t="s">
        <v>1886</v>
      </c>
      <c r="P3037" t="s">
        <v>1886</v>
      </c>
      <c r="Q3037">
        <v>0</v>
      </c>
      <c r="R3037">
        <v>0</v>
      </c>
      <c r="S3037" t="s">
        <v>1886</v>
      </c>
      <c r="T3037" t="s">
        <v>1886</v>
      </c>
      <c r="U3037">
        <v>0</v>
      </c>
      <c r="V3037" t="s">
        <v>1886</v>
      </c>
      <c r="W3037">
        <v>0</v>
      </c>
      <c r="X3037">
        <v>0</v>
      </c>
      <c r="Y3037">
        <v>0</v>
      </c>
      <c r="Z3037" t="s">
        <v>1884</v>
      </c>
      <c r="AA3037" t="s">
        <v>1884</v>
      </c>
      <c r="AB3037" t="s">
        <v>1884</v>
      </c>
      <c r="AC3037">
        <v>0</v>
      </c>
      <c r="AD3037">
        <v>0</v>
      </c>
      <c r="AE3037">
        <v>0</v>
      </c>
      <c r="AF3037">
        <v>0</v>
      </c>
      <c r="AG3037" t="s">
        <v>1884</v>
      </c>
      <c r="AH3037" s="181" t="s">
        <v>1886</v>
      </c>
      <c r="AI3037" s="182">
        <v>27</v>
      </c>
      <c r="AJ3037" s="181" t="s">
        <v>1889</v>
      </c>
      <c r="AK3037" s="181" t="s">
        <v>1886</v>
      </c>
      <c r="AL3037" s="181" t="s">
        <v>1886</v>
      </c>
      <c r="AO3037" s="181"/>
      <c r="AQ3037">
        <v>0</v>
      </c>
      <c r="AR3037" s="182">
        <v>0</v>
      </c>
      <c r="AS3037" s="183" t="s">
        <v>1884</v>
      </c>
      <c r="AT3037">
        <v>0</v>
      </c>
      <c r="AU3037">
        <v>0</v>
      </c>
      <c r="AV3037" s="182">
        <v>0</v>
      </c>
      <c r="AW3037" s="184">
        <v>0</v>
      </c>
      <c r="AX3037" s="183" t="s">
        <v>1884</v>
      </c>
      <c r="AY3037" s="184">
        <v>0</v>
      </c>
      <c r="AZ3037">
        <v>0</v>
      </c>
      <c r="BA3037">
        <v>0</v>
      </c>
      <c r="BB3037">
        <v>0</v>
      </c>
      <c r="BC3037" s="182">
        <v>11432</v>
      </c>
      <c r="BD3037" t="s">
        <v>1886</v>
      </c>
      <c r="BE3037" t="s">
        <v>1886</v>
      </c>
      <c r="BF3037" t="s">
        <v>1886</v>
      </c>
      <c r="BG3037" s="181" t="s">
        <v>1886</v>
      </c>
      <c r="BH3037">
        <v>0</v>
      </c>
      <c r="BI3037" s="184">
        <v>0</v>
      </c>
      <c r="BJ3037" s="182">
        <v>0</v>
      </c>
      <c r="BK3037" s="181" t="s">
        <v>1886</v>
      </c>
      <c r="BL3037">
        <v>0</v>
      </c>
      <c r="BM3037">
        <v>0</v>
      </c>
      <c r="BN3037">
        <v>0</v>
      </c>
    </row>
    <row r="3038" spans="1:66" x14ac:dyDescent="0.25">
      <c r="A3038">
        <v>11433</v>
      </c>
      <c r="B3038" t="s">
        <v>7370</v>
      </c>
      <c r="C3038">
        <v>24</v>
      </c>
      <c r="D3038">
        <v>0</v>
      </c>
      <c r="E3038">
        <v>0</v>
      </c>
      <c r="F3038" t="s">
        <v>1884</v>
      </c>
      <c r="G3038" t="s">
        <v>1885</v>
      </c>
      <c r="H3038" t="s">
        <v>1884</v>
      </c>
      <c r="I3038" t="s">
        <v>1884</v>
      </c>
      <c r="J3038" t="s">
        <v>1884</v>
      </c>
      <c r="K3038" t="s">
        <v>1884</v>
      </c>
      <c r="L3038" t="s">
        <v>1884</v>
      </c>
      <c r="M3038" s="180">
        <v>46156</v>
      </c>
      <c r="N3038" t="s">
        <v>1886</v>
      </c>
      <c r="O3038" t="s">
        <v>7371</v>
      </c>
      <c r="P3038" t="s">
        <v>1886</v>
      </c>
      <c r="Q3038">
        <v>0</v>
      </c>
      <c r="R3038">
        <v>0</v>
      </c>
      <c r="S3038" t="s">
        <v>1886</v>
      </c>
      <c r="T3038" t="s">
        <v>1886</v>
      </c>
      <c r="U3038">
        <v>0</v>
      </c>
      <c r="V3038" t="s">
        <v>1886</v>
      </c>
      <c r="W3038">
        <v>0</v>
      </c>
      <c r="X3038">
        <v>0</v>
      </c>
      <c r="Y3038">
        <v>0</v>
      </c>
      <c r="Z3038" t="s">
        <v>1884</v>
      </c>
      <c r="AA3038" t="s">
        <v>1884</v>
      </c>
      <c r="AB3038" t="s">
        <v>1884</v>
      </c>
      <c r="AC3038">
        <v>0</v>
      </c>
      <c r="AD3038">
        <v>0</v>
      </c>
      <c r="AE3038">
        <v>0</v>
      </c>
      <c r="AF3038">
        <v>0</v>
      </c>
      <c r="AG3038" t="s">
        <v>1885</v>
      </c>
      <c r="AH3038" s="181" t="s">
        <v>1886</v>
      </c>
      <c r="AI3038" s="182">
        <v>37</v>
      </c>
      <c r="AJ3038" s="181" t="s">
        <v>2055</v>
      </c>
      <c r="AK3038" s="181" t="s">
        <v>1886</v>
      </c>
      <c r="AL3038" s="181" t="s">
        <v>1886</v>
      </c>
      <c r="AO3038" s="181"/>
      <c r="AQ3038">
        <v>0</v>
      </c>
      <c r="AR3038" s="182">
        <v>0</v>
      </c>
      <c r="AS3038" s="183" t="s">
        <v>1885</v>
      </c>
      <c r="AT3038">
        <v>0</v>
      </c>
      <c r="AU3038">
        <v>0</v>
      </c>
      <c r="AV3038" s="182">
        <v>0</v>
      </c>
      <c r="AW3038" s="184">
        <v>0</v>
      </c>
      <c r="AX3038" s="183" t="s">
        <v>1884</v>
      </c>
      <c r="AY3038" s="184">
        <v>0</v>
      </c>
      <c r="AZ3038">
        <v>0</v>
      </c>
      <c r="BA3038">
        <v>0</v>
      </c>
      <c r="BB3038">
        <v>0</v>
      </c>
      <c r="BC3038" s="182">
        <v>11433</v>
      </c>
      <c r="BD3038" t="s">
        <v>1886</v>
      </c>
      <c r="BE3038" t="s">
        <v>1886</v>
      </c>
      <c r="BF3038" t="s">
        <v>1886</v>
      </c>
      <c r="BG3038" s="181" t="s">
        <v>1886</v>
      </c>
      <c r="BH3038">
        <v>0</v>
      </c>
      <c r="BI3038" s="184">
        <v>0</v>
      </c>
      <c r="BJ3038" s="182">
        <v>0</v>
      </c>
      <c r="BK3038" s="181" t="s">
        <v>1886</v>
      </c>
      <c r="BL3038">
        <v>0</v>
      </c>
      <c r="BM3038">
        <v>0</v>
      </c>
      <c r="BN3038">
        <v>0</v>
      </c>
    </row>
    <row r="3039" spans="1:66" x14ac:dyDescent="0.25">
      <c r="A3039">
        <v>11434</v>
      </c>
      <c r="B3039" t="s">
        <v>7372</v>
      </c>
      <c r="C3039">
        <v>12</v>
      </c>
      <c r="D3039">
        <v>0</v>
      </c>
      <c r="E3039">
        <v>0</v>
      </c>
      <c r="F3039" t="s">
        <v>1884</v>
      </c>
      <c r="G3039" t="s">
        <v>1885</v>
      </c>
      <c r="H3039" t="s">
        <v>1884</v>
      </c>
      <c r="I3039" t="s">
        <v>1884</v>
      </c>
      <c r="J3039" t="s">
        <v>1884</v>
      </c>
      <c r="K3039" t="s">
        <v>1884</v>
      </c>
      <c r="L3039" t="s">
        <v>1884</v>
      </c>
      <c r="M3039" s="180">
        <v>46157</v>
      </c>
      <c r="N3039" t="s">
        <v>1886</v>
      </c>
      <c r="O3039" t="s">
        <v>1886</v>
      </c>
      <c r="P3039" t="s">
        <v>7373</v>
      </c>
      <c r="Q3039">
        <v>0</v>
      </c>
      <c r="R3039">
        <v>0</v>
      </c>
      <c r="S3039" t="s">
        <v>1886</v>
      </c>
      <c r="T3039" t="s">
        <v>1886</v>
      </c>
      <c r="U3039">
        <v>0</v>
      </c>
      <c r="V3039" t="s">
        <v>1886</v>
      </c>
      <c r="W3039">
        <v>0</v>
      </c>
      <c r="X3039">
        <v>0</v>
      </c>
      <c r="Y3039">
        <v>0</v>
      </c>
      <c r="Z3039" t="s">
        <v>1884</v>
      </c>
      <c r="AA3039" t="s">
        <v>1884</v>
      </c>
      <c r="AB3039" t="s">
        <v>1884</v>
      </c>
      <c r="AC3039">
        <v>0</v>
      </c>
      <c r="AD3039">
        <v>0</v>
      </c>
      <c r="AE3039">
        <v>0</v>
      </c>
      <c r="AF3039">
        <v>0</v>
      </c>
      <c r="AG3039" t="s">
        <v>1884</v>
      </c>
      <c r="AH3039" s="181" t="s">
        <v>1886</v>
      </c>
      <c r="AI3039" s="182">
        <v>1142</v>
      </c>
      <c r="AJ3039" s="181" t="s">
        <v>7374</v>
      </c>
      <c r="AK3039" s="181" t="s">
        <v>1886</v>
      </c>
      <c r="AL3039" s="181" t="s">
        <v>1886</v>
      </c>
      <c r="AO3039" s="181"/>
      <c r="AQ3039">
        <v>0</v>
      </c>
      <c r="AR3039" s="182">
        <v>0</v>
      </c>
      <c r="AS3039" s="183" t="s">
        <v>1885</v>
      </c>
      <c r="AT3039">
        <v>0</v>
      </c>
      <c r="AU3039">
        <v>0</v>
      </c>
      <c r="AV3039" s="182">
        <v>0</v>
      </c>
      <c r="AW3039" s="184">
        <v>0</v>
      </c>
      <c r="AX3039" s="183" t="s">
        <v>1884</v>
      </c>
      <c r="AY3039" s="184">
        <v>0</v>
      </c>
      <c r="AZ3039">
        <v>0</v>
      </c>
      <c r="BA3039">
        <v>0</v>
      </c>
      <c r="BB3039">
        <v>0</v>
      </c>
      <c r="BC3039" s="182">
        <v>11434</v>
      </c>
      <c r="BD3039" t="s">
        <v>1886</v>
      </c>
      <c r="BE3039" t="s">
        <v>1886</v>
      </c>
      <c r="BF3039" t="s">
        <v>1886</v>
      </c>
      <c r="BG3039" s="181" t="s">
        <v>1886</v>
      </c>
      <c r="BH3039">
        <v>0</v>
      </c>
      <c r="BI3039" s="184">
        <v>0</v>
      </c>
      <c r="BJ3039" s="182">
        <v>0</v>
      </c>
      <c r="BK3039" s="181" t="s">
        <v>1886</v>
      </c>
      <c r="BL3039">
        <v>0</v>
      </c>
      <c r="BM3039">
        <v>0</v>
      </c>
      <c r="BN3039">
        <v>0</v>
      </c>
    </row>
    <row r="3040" spans="1:66" x14ac:dyDescent="0.25">
      <c r="A3040">
        <v>11435</v>
      </c>
      <c r="B3040" t="s">
        <v>1201</v>
      </c>
      <c r="C3040">
        <v>24</v>
      </c>
      <c r="D3040">
        <v>0</v>
      </c>
      <c r="E3040">
        <v>0</v>
      </c>
      <c r="F3040" t="s">
        <v>1884</v>
      </c>
      <c r="G3040" t="s">
        <v>1885</v>
      </c>
      <c r="H3040" t="s">
        <v>1884</v>
      </c>
      <c r="I3040" t="s">
        <v>1884</v>
      </c>
      <c r="J3040" t="s">
        <v>1884</v>
      </c>
      <c r="K3040" t="s">
        <v>1884</v>
      </c>
      <c r="L3040" t="s">
        <v>1884</v>
      </c>
      <c r="M3040" s="180">
        <v>46157</v>
      </c>
      <c r="N3040" t="s">
        <v>1886</v>
      </c>
      <c r="O3040" t="s">
        <v>1886</v>
      </c>
      <c r="P3040" t="s">
        <v>7375</v>
      </c>
      <c r="Q3040">
        <v>0</v>
      </c>
      <c r="R3040">
        <v>0</v>
      </c>
      <c r="S3040" t="s">
        <v>1886</v>
      </c>
      <c r="T3040" t="s">
        <v>1886</v>
      </c>
      <c r="U3040">
        <v>0</v>
      </c>
      <c r="V3040" t="s">
        <v>1886</v>
      </c>
      <c r="W3040">
        <v>0</v>
      </c>
      <c r="X3040">
        <v>0</v>
      </c>
      <c r="Y3040">
        <v>0</v>
      </c>
      <c r="Z3040" t="s">
        <v>1884</v>
      </c>
      <c r="AA3040" t="s">
        <v>1884</v>
      </c>
      <c r="AB3040" t="s">
        <v>1884</v>
      </c>
      <c r="AC3040">
        <v>0</v>
      </c>
      <c r="AD3040">
        <v>0</v>
      </c>
      <c r="AE3040">
        <v>0</v>
      </c>
      <c r="AF3040">
        <v>0</v>
      </c>
      <c r="AG3040" t="s">
        <v>1884</v>
      </c>
      <c r="AH3040" s="181" t="s">
        <v>1886</v>
      </c>
      <c r="AI3040" s="182">
        <v>1142</v>
      </c>
      <c r="AJ3040" s="181" t="s">
        <v>7374</v>
      </c>
      <c r="AK3040" s="181" t="s">
        <v>1886</v>
      </c>
      <c r="AL3040" s="181" t="s">
        <v>1886</v>
      </c>
      <c r="AO3040" s="181"/>
      <c r="AQ3040">
        <v>0</v>
      </c>
      <c r="AR3040" s="182">
        <v>0</v>
      </c>
      <c r="AS3040" s="183" t="s">
        <v>1885</v>
      </c>
      <c r="AT3040">
        <v>0</v>
      </c>
      <c r="AU3040">
        <v>98</v>
      </c>
      <c r="AV3040" s="182">
        <v>0</v>
      </c>
      <c r="AW3040" s="184">
        <v>0</v>
      </c>
      <c r="AX3040" s="183" t="s">
        <v>1884</v>
      </c>
      <c r="AY3040" s="184">
        <v>0</v>
      </c>
      <c r="AZ3040">
        <v>0</v>
      </c>
      <c r="BA3040">
        <v>0</v>
      </c>
      <c r="BB3040">
        <v>0</v>
      </c>
      <c r="BC3040" s="182">
        <v>11435</v>
      </c>
      <c r="BD3040" t="s">
        <v>1886</v>
      </c>
      <c r="BE3040" t="s">
        <v>1886</v>
      </c>
      <c r="BF3040" t="s">
        <v>1886</v>
      </c>
      <c r="BG3040" s="181" t="s">
        <v>1886</v>
      </c>
      <c r="BH3040">
        <v>0</v>
      </c>
      <c r="BI3040" s="184">
        <v>0</v>
      </c>
      <c r="BJ3040" s="182">
        <v>0</v>
      </c>
      <c r="BK3040" s="181" t="s">
        <v>1886</v>
      </c>
      <c r="BL3040">
        <v>0</v>
      </c>
      <c r="BM3040">
        <v>0</v>
      </c>
      <c r="BN3040">
        <v>0</v>
      </c>
    </row>
    <row r="3041" spans="1:66" x14ac:dyDescent="0.25">
      <c r="A3041">
        <v>11436</v>
      </c>
      <c r="B3041" t="s">
        <v>1059</v>
      </c>
      <c r="C3041">
        <v>30</v>
      </c>
      <c r="D3041">
        <v>0</v>
      </c>
      <c r="E3041">
        <v>0</v>
      </c>
      <c r="F3041" t="s">
        <v>1884</v>
      </c>
      <c r="G3041" t="s">
        <v>1885</v>
      </c>
      <c r="H3041" t="s">
        <v>1884</v>
      </c>
      <c r="I3041" t="s">
        <v>1884</v>
      </c>
      <c r="J3041" t="s">
        <v>1884</v>
      </c>
      <c r="K3041" t="s">
        <v>1884</v>
      </c>
      <c r="L3041" t="s">
        <v>1884</v>
      </c>
      <c r="M3041" s="180">
        <v>46157</v>
      </c>
      <c r="N3041" t="s">
        <v>1886</v>
      </c>
      <c r="O3041" t="s">
        <v>1886</v>
      </c>
      <c r="P3041" t="s">
        <v>7376</v>
      </c>
      <c r="Q3041">
        <v>0</v>
      </c>
      <c r="R3041">
        <v>0</v>
      </c>
      <c r="S3041" t="s">
        <v>1886</v>
      </c>
      <c r="T3041" t="s">
        <v>1886</v>
      </c>
      <c r="U3041">
        <v>0</v>
      </c>
      <c r="V3041" t="s">
        <v>1886</v>
      </c>
      <c r="W3041">
        <v>0</v>
      </c>
      <c r="X3041">
        <v>0</v>
      </c>
      <c r="Y3041">
        <v>0</v>
      </c>
      <c r="Z3041" t="s">
        <v>1884</v>
      </c>
      <c r="AA3041" t="s">
        <v>1884</v>
      </c>
      <c r="AB3041" t="s">
        <v>1884</v>
      </c>
      <c r="AC3041">
        <v>0</v>
      </c>
      <c r="AD3041">
        <v>0</v>
      </c>
      <c r="AE3041">
        <v>0</v>
      </c>
      <c r="AF3041">
        <v>0</v>
      </c>
      <c r="AG3041" t="s">
        <v>1884</v>
      </c>
      <c r="AH3041" s="181" t="s">
        <v>1886</v>
      </c>
      <c r="AI3041" s="182">
        <v>1142</v>
      </c>
      <c r="AJ3041" s="181" t="s">
        <v>7374</v>
      </c>
      <c r="AK3041" s="181" t="s">
        <v>1886</v>
      </c>
      <c r="AL3041" s="181" t="s">
        <v>1886</v>
      </c>
      <c r="AO3041" s="181"/>
      <c r="AQ3041">
        <v>0</v>
      </c>
      <c r="AR3041" s="182">
        <v>0</v>
      </c>
      <c r="AS3041" s="183" t="s">
        <v>1885</v>
      </c>
      <c r="AT3041">
        <v>0</v>
      </c>
      <c r="AU3041">
        <v>98</v>
      </c>
      <c r="AV3041" s="182">
        <v>0</v>
      </c>
      <c r="AW3041" s="184">
        <v>0</v>
      </c>
      <c r="AX3041" s="183" t="s">
        <v>1884</v>
      </c>
      <c r="AY3041" s="184">
        <v>0</v>
      </c>
      <c r="AZ3041">
        <v>0</v>
      </c>
      <c r="BA3041">
        <v>0</v>
      </c>
      <c r="BB3041">
        <v>0</v>
      </c>
      <c r="BC3041" s="182">
        <v>11436</v>
      </c>
      <c r="BD3041" t="s">
        <v>1886</v>
      </c>
      <c r="BE3041" t="s">
        <v>1886</v>
      </c>
      <c r="BF3041" t="s">
        <v>1886</v>
      </c>
      <c r="BG3041" s="181" t="s">
        <v>1886</v>
      </c>
      <c r="BH3041">
        <v>0</v>
      </c>
      <c r="BI3041" s="184">
        <v>0</v>
      </c>
      <c r="BJ3041" s="182">
        <v>0</v>
      </c>
      <c r="BK3041" s="181" t="s">
        <v>1886</v>
      </c>
      <c r="BL3041">
        <v>0</v>
      </c>
      <c r="BM3041">
        <v>0</v>
      </c>
      <c r="BN3041">
        <v>0</v>
      </c>
    </row>
    <row r="3042" spans="1:66" x14ac:dyDescent="0.25">
      <c r="A3042">
        <v>11437</v>
      </c>
      <c r="B3042" t="s">
        <v>7377</v>
      </c>
      <c r="C3042">
        <v>36</v>
      </c>
      <c r="D3042">
        <v>0</v>
      </c>
      <c r="E3042">
        <v>0</v>
      </c>
      <c r="F3042" t="s">
        <v>1884</v>
      </c>
      <c r="G3042" t="s">
        <v>1885</v>
      </c>
      <c r="H3042" t="s">
        <v>1884</v>
      </c>
      <c r="I3042" t="s">
        <v>1884</v>
      </c>
      <c r="J3042" t="s">
        <v>1884</v>
      </c>
      <c r="K3042" t="s">
        <v>1884</v>
      </c>
      <c r="L3042" t="s">
        <v>1884</v>
      </c>
      <c r="M3042" s="180">
        <v>46160</v>
      </c>
      <c r="N3042" t="s">
        <v>1886</v>
      </c>
      <c r="O3042" t="s">
        <v>1886</v>
      </c>
      <c r="P3042" t="s">
        <v>7378</v>
      </c>
      <c r="Q3042">
        <v>0</v>
      </c>
      <c r="R3042">
        <v>0</v>
      </c>
      <c r="S3042" t="s">
        <v>1886</v>
      </c>
      <c r="T3042" t="s">
        <v>1886</v>
      </c>
      <c r="U3042">
        <v>0</v>
      </c>
      <c r="V3042" t="s">
        <v>1886</v>
      </c>
      <c r="W3042">
        <v>0</v>
      </c>
      <c r="X3042">
        <v>0</v>
      </c>
      <c r="Y3042">
        <v>0</v>
      </c>
      <c r="Z3042" t="s">
        <v>1884</v>
      </c>
      <c r="AA3042" t="s">
        <v>1884</v>
      </c>
      <c r="AB3042" t="s">
        <v>1884</v>
      </c>
      <c r="AC3042">
        <v>0</v>
      </c>
      <c r="AD3042">
        <v>0</v>
      </c>
      <c r="AE3042">
        <v>0</v>
      </c>
      <c r="AF3042">
        <v>0</v>
      </c>
      <c r="AG3042" t="s">
        <v>1884</v>
      </c>
      <c r="AH3042" s="181" t="s">
        <v>1886</v>
      </c>
      <c r="AI3042" s="182">
        <v>116</v>
      </c>
      <c r="AJ3042" s="181" t="s">
        <v>1995</v>
      </c>
      <c r="AK3042" s="181" t="s">
        <v>7379</v>
      </c>
      <c r="AL3042" s="181" t="s">
        <v>1886</v>
      </c>
      <c r="AO3042" s="181"/>
      <c r="AQ3042">
        <v>0</v>
      </c>
      <c r="AR3042" s="182">
        <v>0</v>
      </c>
      <c r="AS3042" s="183" t="s">
        <v>1885</v>
      </c>
      <c r="AT3042">
        <v>0</v>
      </c>
      <c r="AU3042">
        <v>0</v>
      </c>
      <c r="AV3042" s="182">
        <v>0</v>
      </c>
      <c r="AW3042" s="184">
        <v>0</v>
      </c>
      <c r="AX3042" s="183" t="s">
        <v>1884</v>
      </c>
      <c r="AY3042" s="184">
        <v>0</v>
      </c>
      <c r="AZ3042">
        <v>0</v>
      </c>
      <c r="BA3042">
        <v>0</v>
      </c>
      <c r="BB3042">
        <v>0</v>
      </c>
      <c r="BC3042" s="182">
        <v>11437</v>
      </c>
      <c r="BD3042" t="s">
        <v>1886</v>
      </c>
      <c r="BE3042" t="s">
        <v>1886</v>
      </c>
      <c r="BF3042" t="s">
        <v>1886</v>
      </c>
      <c r="BG3042" s="181" t="s">
        <v>1886</v>
      </c>
      <c r="BH3042">
        <v>0</v>
      </c>
      <c r="BI3042" s="184">
        <v>0</v>
      </c>
      <c r="BJ3042" s="182">
        <v>0</v>
      </c>
      <c r="BK3042" s="181" t="s">
        <v>1886</v>
      </c>
      <c r="BL3042">
        <v>0</v>
      </c>
      <c r="BM3042">
        <v>0</v>
      </c>
      <c r="BN3042">
        <v>0</v>
      </c>
    </row>
    <row r="3043" spans="1:66" x14ac:dyDescent="0.25">
      <c r="A3043">
        <v>11438</v>
      </c>
      <c r="B3043" t="s">
        <v>7380</v>
      </c>
      <c r="C3043">
        <v>6</v>
      </c>
      <c r="D3043">
        <v>0</v>
      </c>
      <c r="E3043">
        <v>0</v>
      </c>
      <c r="F3043" t="s">
        <v>1884</v>
      </c>
      <c r="G3043" t="s">
        <v>1885</v>
      </c>
      <c r="H3043" t="s">
        <v>1884</v>
      </c>
      <c r="I3043" t="s">
        <v>1884</v>
      </c>
      <c r="J3043" t="s">
        <v>1884</v>
      </c>
      <c r="K3043" t="s">
        <v>1884</v>
      </c>
      <c r="L3043" t="s">
        <v>1884</v>
      </c>
      <c r="M3043" s="180">
        <v>46162</v>
      </c>
      <c r="N3043" t="s">
        <v>1886</v>
      </c>
      <c r="O3043" t="s">
        <v>1886</v>
      </c>
      <c r="P3043" t="s">
        <v>7381</v>
      </c>
      <c r="Q3043">
        <v>0</v>
      </c>
      <c r="R3043">
        <v>0</v>
      </c>
      <c r="S3043" t="s">
        <v>1886</v>
      </c>
      <c r="T3043" t="s">
        <v>1886</v>
      </c>
      <c r="U3043">
        <v>0</v>
      </c>
      <c r="V3043" t="s">
        <v>1886</v>
      </c>
      <c r="W3043">
        <v>0</v>
      </c>
      <c r="X3043">
        <v>0</v>
      </c>
      <c r="Y3043">
        <v>0</v>
      </c>
      <c r="Z3043" t="s">
        <v>1884</v>
      </c>
      <c r="AA3043" t="s">
        <v>1884</v>
      </c>
      <c r="AB3043" t="s">
        <v>1884</v>
      </c>
      <c r="AC3043">
        <v>0</v>
      </c>
      <c r="AD3043">
        <v>0</v>
      </c>
      <c r="AE3043">
        <v>0</v>
      </c>
      <c r="AF3043">
        <v>0</v>
      </c>
      <c r="AG3043" t="s">
        <v>1884</v>
      </c>
      <c r="AH3043" s="181" t="s">
        <v>1886</v>
      </c>
      <c r="AI3043" s="182">
        <v>244</v>
      </c>
      <c r="AJ3043" s="181" t="s">
        <v>2723</v>
      </c>
      <c r="AK3043" s="181" t="s">
        <v>7382</v>
      </c>
      <c r="AL3043" s="181" t="s">
        <v>1886</v>
      </c>
      <c r="AO3043" s="181"/>
      <c r="AQ3043">
        <v>0</v>
      </c>
      <c r="AR3043" s="182">
        <v>0</v>
      </c>
      <c r="AS3043" s="183" t="s">
        <v>1885</v>
      </c>
      <c r="AT3043">
        <v>0</v>
      </c>
      <c r="AU3043">
        <v>0</v>
      </c>
      <c r="AV3043" s="182">
        <v>0</v>
      </c>
      <c r="AW3043" s="184">
        <v>0</v>
      </c>
      <c r="AX3043" s="183" t="s">
        <v>1884</v>
      </c>
      <c r="AY3043" s="184">
        <v>0</v>
      </c>
      <c r="AZ3043">
        <v>0</v>
      </c>
      <c r="BA3043">
        <v>0</v>
      </c>
      <c r="BB3043">
        <v>0</v>
      </c>
      <c r="BC3043" s="182">
        <v>11438</v>
      </c>
      <c r="BD3043" t="s">
        <v>1886</v>
      </c>
      <c r="BE3043" t="s">
        <v>1886</v>
      </c>
      <c r="BF3043" t="s">
        <v>1886</v>
      </c>
      <c r="BG3043" s="181" t="s">
        <v>1886</v>
      </c>
      <c r="BH3043">
        <v>0</v>
      </c>
      <c r="BI3043" s="184">
        <v>0</v>
      </c>
      <c r="BJ3043" s="182">
        <v>0</v>
      </c>
      <c r="BK3043" s="181" t="s">
        <v>1886</v>
      </c>
      <c r="BL3043">
        <v>0</v>
      </c>
      <c r="BM3043">
        <v>0</v>
      </c>
      <c r="BN3043">
        <v>0</v>
      </c>
    </row>
    <row r="3044" spans="1:66" x14ac:dyDescent="0.25">
      <c r="A3044">
        <v>11439</v>
      </c>
      <c r="B3044" t="s">
        <v>7383</v>
      </c>
      <c r="C3044">
        <v>2</v>
      </c>
      <c r="D3044">
        <v>0</v>
      </c>
      <c r="E3044">
        <v>0</v>
      </c>
      <c r="F3044" t="s">
        <v>1884</v>
      </c>
      <c r="G3044" t="s">
        <v>1885</v>
      </c>
      <c r="H3044" t="s">
        <v>1884</v>
      </c>
      <c r="I3044" t="s">
        <v>1884</v>
      </c>
      <c r="J3044" t="s">
        <v>1884</v>
      </c>
      <c r="K3044" t="s">
        <v>1884</v>
      </c>
      <c r="L3044" t="s">
        <v>1884</v>
      </c>
      <c r="M3044" s="180">
        <v>46162</v>
      </c>
      <c r="N3044" t="s">
        <v>1886</v>
      </c>
      <c r="O3044" t="s">
        <v>1886</v>
      </c>
      <c r="P3044" t="s">
        <v>7384</v>
      </c>
      <c r="Q3044">
        <v>0</v>
      </c>
      <c r="R3044">
        <v>0</v>
      </c>
      <c r="S3044" t="s">
        <v>1886</v>
      </c>
      <c r="T3044" t="s">
        <v>1886</v>
      </c>
      <c r="U3044">
        <v>2</v>
      </c>
      <c r="V3044" t="s">
        <v>1899</v>
      </c>
      <c r="W3044">
        <v>1.76</v>
      </c>
      <c r="X3044">
        <v>0</v>
      </c>
      <c r="Y3044">
        <v>0</v>
      </c>
      <c r="Z3044" t="s">
        <v>1884</v>
      </c>
      <c r="AA3044" t="s">
        <v>1884</v>
      </c>
      <c r="AB3044" t="s">
        <v>1884</v>
      </c>
      <c r="AC3044">
        <v>0</v>
      </c>
      <c r="AD3044">
        <v>0</v>
      </c>
      <c r="AE3044">
        <v>0</v>
      </c>
      <c r="AF3044">
        <v>0</v>
      </c>
      <c r="AG3044" t="s">
        <v>1884</v>
      </c>
      <c r="AH3044" s="181" t="s">
        <v>1886</v>
      </c>
      <c r="AI3044" s="182">
        <v>48</v>
      </c>
      <c r="AJ3044" s="181" t="s">
        <v>1900</v>
      </c>
      <c r="AK3044" s="181" t="s">
        <v>7385</v>
      </c>
      <c r="AL3044" s="181" t="s">
        <v>1886</v>
      </c>
      <c r="AO3044" s="181"/>
      <c r="AQ3044">
        <v>0</v>
      </c>
      <c r="AR3044" s="182">
        <v>0</v>
      </c>
      <c r="AS3044" s="183" t="s">
        <v>1885</v>
      </c>
      <c r="AT3044">
        <v>0</v>
      </c>
      <c r="AU3044">
        <v>0</v>
      </c>
      <c r="AV3044" s="182">
        <v>0</v>
      </c>
      <c r="AW3044" s="184">
        <v>0</v>
      </c>
      <c r="AX3044" s="183" t="s">
        <v>1884</v>
      </c>
      <c r="AY3044" s="184">
        <v>0</v>
      </c>
      <c r="AZ3044">
        <v>0</v>
      </c>
      <c r="BA3044">
        <v>0</v>
      </c>
      <c r="BB3044">
        <v>0</v>
      </c>
      <c r="BC3044" s="182">
        <v>11439</v>
      </c>
      <c r="BD3044" t="s">
        <v>1886</v>
      </c>
      <c r="BE3044" t="s">
        <v>1886</v>
      </c>
      <c r="BF3044" t="s">
        <v>1886</v>
      </c>
      <c r="BG3044" s="181" t="s">
        <v>1886</v>
      </c>
      <c r="BH3044">
        <v>0</v>
      </c>
      <c r="BI3044" s="184">
        <v>0</v>
      </c>
      <c r="BJ3044" s="182">
        <v>0</v>
      </c>
      <c r="BK3044" s="181" t="s">
        <v>1886</v>
      </c>
      <c r="BL3044">
        <v>0</v>
      </c>
      <c r="BM3044">
        <v>0</v>
      </c>
      <c r="BN3044">
        <v>0</v>
      </c>
    </row>
    <row r="3045" spans="1:66" x14ac:dyDescent="0.25">
      <c r="A3045">
        <v>11440</v>
      </c>
      <c r="B3045" t="s">
        <v>7386</v>
      </c>
      <c r="C3045">
        <v>12</v>
      </c>
      <c r="D3045">
        <v>0</v>
      </c>
      <c r="E3045">
        <v>0</v>
      </c>
      <c r="F3045" t="s">
        <v>1884</v>
      </c>
      <c r="G3045" t="s">
        <v>1885</v>
      </c>
      <c r="H3045" t="s">
        <v>1884</v>
      </c>
      <c r="I3045" t="s">
        <v>1884</v>
      </c>
      <c r="J3045" t="s">
        <v>1884</v>
      </c>
      <c r="K3045" t="s">
        <v>1884</v>
      </c>
      <c r="L3045" t="s">
        <v>1884</v>
      </c>
      <c r="M3045" s="180">
        <v>46162</v>
      </c>
      <c r="N3045" t="s">
        <v>1886</v>
      </c>
      <c r="O3045" t="s">
        <v>1886</v>
      </c>
      <c r="P3045" t="s">
        <v>7387</v>
      </c>
      <c r="Q3045">
        <v>0</v>
      </c>
      <c r="R3045">
        <v>0</v>
      </c>
      <c r="S3045" t="s">
        <v>1886</v>
      </c>
      <c r="T3045" t="s">
        <v>1886</v>
      </c>
      <c r="U3045">
        <v>2</v>
      </c>
      <c r="V3045" t="s">
        <v>1899</v>
      </c>
      <c r="W3045">
        <v>0.96</v>
      </c>
      <c r="X3045">
        <v>0</v>
      </c>
      <c r="Y3045">
        <v>0</v>
      </c>
      <c r="Z3045" t="s">
        <v>1884</v>
      </c>
      <c r="AA3045" t="s">
        <v>1884</v>
      </c>
      <c r="AB3045" t="s">
        <v>1884</v>
      </c>
      <c r="AC3045">
        <v>0</v>
      </c>
      <c r="AD3045">
        <v>0</v>
      </c>
      <c r="AE3045">
        <v>0</v>
      </c>
      <c r="AF3045">
        <v>0</v>
      </c>
      <c r="AG3045" t="s">
        <v>1884</v>
      </c>
      <c r="AH3045" s="181" t="s">
        <v>1886</v>
      </c>
      <c r="AI3045" s="182">
        <v>48</v>
      </c>
      <c r="AJ3045" s="181" t="s">
        <v>1900</v>
      </c>
      <c r="AK3045" s="181" t="s">
        <v>1886</v>
      </c>
      <c r="AL3045" s="181" t="s">
        <v>1886</v>
      </c>
      <c r="AO3045" s="181"/>
      <c r="AQ3045">
        <v>0</v>
      </c>
      <c r="AR3045" s="182">
        <v>0</v>
      </c>
      <c r="AS3045" s="183" t="s">
        <v>1885</v>
      </c>
      <c r="AT3045">
        <v>0</v>
      </c>
      <c r="AU3045">
        <v>0</v>
      </c>
      <c r="AV3045" s="182">
        <v>0</v>
      </c>
      <c r="AW3045" s="184">
        <v>0</v>
      </c>
      <c r="AX3045" s="183" t="s">
        <v>1884</v>
      </c>
      <c r="AY3045" s="184">
        <v>0</v>
      </c>
      <c r="AZ3045">
        <v>0</v>
      </c>
      <c r="BA3045">
        <v>0</v>
      </c>
      <c r="BB3045">
        <v>0</v>
      </c>
      <c r="BC3045" s="182">
        <v>11440</v>
      </c>
      <c r="BD3045" t="s">
        <v>1886</v>
      </c>
      <c r="BE3045" t="s">
        <v>1886</v>
      </c>
      <c r="BF3045" t="s">
        <v>1886</v>
      </c>
      <c r="BG3045" s="181" t="s">
        <v>1886</v>
      </c>
      <c r="BH3045">
        <v>0</v>
      </c>
      <c r="BI3045" s="184">
        <v>0</v>
      </c>
      <c r="BJ3045" s="182">
        <v>0</v>
      </c>
      <c r="BK3045" s="181" t="s">
        <v>1886</v>
      </c>
      <c r="BL3045">
        <v>0</v>
      </c>
      <c r="BM3045">
        <v>0</v>
      </c>
      <c r="BN3045">
        <v>0</v>
      </c>
    </row>
    <row r="3046" spans="1:66" x14ac:dyDescent="0.25">
      <c r="A3046">
        <v>11441</v>
      </c>
      <c r="B3046" t="s">
        <v>7388</v>
      </c>
      <c r="C3046">
        <v>12</v>
      </c>
      <c r="D3046">
        <v>0</v>
      </c>
      <c r="E3046">
        <v>0</v>
      </c>
      <c r="F3046" t="s">
        <v>1884</v>
      </c>
      <c r="G3046" t="s">
        <v>1885</v>
      </c>
      <c r="H3046" t="s">
        <v>1884</v>
      </c>
      <c r="I3046" t="s">
        <v>1884</v>
      </c>
      <c r="J3046" t="s">
        <v>1884</v>
      </c>
      <c r="K3046" t="s">
        <v>1884</v>
      </c>
      <c r="L3046" t="s">
        <v>1884</v>
      </c>
      <c r="M3046" s="180">
        <v>46162</v>
      </c>
      <c r="N3046" t="s">
        <v>1886</v>
      </c>
      <c r="O3046" t="s">
        <v>1886</v>
      </c>
      <c r="P3046" t="s">
        <v>7389</v>
      </c>
      <c r="Q3046">
        <v>0</v>
      </c>
      <c r="R3046">
        <v>0</v>
      </c>
      <c r="S3046" t="s">
        <v>1886</v>
      </c>
      <c r="T3046" t="s">
        <v>1886</v>
      </c>
      <c r="U3046">
        <v>2</v>
      </c>
      <c r="V3046" t="s">
        <v>1899</v>
      </c>
      <c r="W3046">
        <v>0.96</v>
      </c>
      <c r="X3046">
        <v>0</v>
      </c>
      <c r="Y3046">
        <v>0</v>
      </c>
      <c r="Z3046" t="s">
        <v>1884</v>
      </c>
      <c r="AA3046" t="s">
        <v>1884</v>
      </c>
      <c r="AB3046" t="s">
        <v>1884</v>
      </c>
      <c r="AC3046">
        <v>0</v>
      </c>
      <c r="AD3046">
        <v>0</v>
      </c>
      <c r="AE3046">
        <v>0</v>
      </c>
      <c r="AF3046">
        <v>0</v>
      </c>
      <c r="AG3046" t="s">
        <v>1884</v>
      </c>
      <c r="AH3046" s="181" t="s">
        <v>1886</v>
      </c>
      <c r="AI3046" s="182">
        <v>48</v>
      </c>
      <c r="AJ3046" s="181" t="s">
        <v>1900</v>
      </c>
      <c r="AK3046" s="181" t="s">
        <v>1886</v>
      </c>
      <c r="AL3046" s="181" t="s">
        <v>1886</v>
      </c>
      <c r="AO3046" s="181"/>
      <c r="AQ3046">
        <v>0</v>
      </c>
      <c r="AR3046" s="182">
        <v>0</v>
      </c>
      <c r="AS3046" s="183" t="s">
        <v>1885</v>
      </c>
      <c r="AT3046">
        <v>0</v>
      </c>
      <c r="AU3046">
        <v>0</v>
      </c>
      <c r="AV3046" s="182">
        <v>0</v>
      </c>
      <c r="AW3046" s="184">
        <v>0</v>
      </c>
      <c r="AX3046" s="183" t="s">
        <v>1884</v>
      </c>
      <c r="AY3046" s="184">
        <v>0</v>
      </c>
      <c r="AZ3046">
        <v>0</v>
      </c>
      <c r="BA3046">
        <v>0</v>
      </c>
      <c r="BB3046">
        <v>0</v>
      </c>
      <c r="BC3046" s="182">
        <v>11441</v>
      </c>
      <c r="BD3046" t="s">
        <v>1886</v>
      </c>
      <c r="BE3046" t="s">
        <v>1886</v>
      </c>
      <c r="BF3046" t="s">
        <v>1886</v>
      </c>
      <c r="BG3046" s="181" t="s">
        <v>1886</v>
      </c>
      <c r="BH3046">
        <v>0</v>
      </c>
      <c r="BI3046" s="184">
        <v>0</v>
      </c>
      <c r="BJ3046" s="182">
        <v>0</v>
      </c>
      <c r="BK3046" s="181" t="s">
        <v>1886</v>
      </c>
      <c r="BL3046">
        <v>0</v>
      </c>
      <c r="BM3046">
        <v>0</v>
      </c>
      <c r="BN3046">
        <v>0</v>
      </c>
    </row>
    <row r="3047" spans="1:66" x14ac:dyDescent="0.25">
      <c r="A3047">
        <v>11442</v>
      </c>
      <c r="B3047" t="s">
        <v>7390</v>
      </c>
      <c r="C3047">
        <v>6</v>
      </c>
      <c r="D3047">
        <v>0</v>
      </c>
      <c r="E3047">
        <v>0</v>
      </c>
      <c r="F3047" t="s">
        <v>1884</v>
      </c>
      <c r="G3047" t="s">
        <v>1885</v>
      </c>
      <c r="H3047" t="s">
        <v>1884</v>
      </c>
      <c r="I3047" t="s">
        <v>1884</v>
      </c>
      <c r="J3047" t="s">
        <v>1884</v>
      </c>
      <c r="K3047" t="s">
        <v>1884</v>
      </c>
      <c r="L3047" t="s">
        <v>1884</v>
      </c>
      <c r="M3047" s="180">
        <v>46162</v>
      </c>
      <c r="N3047" t="s">
        <v>1886</v>
      </c>
      <c r="O3047" t="s">
        <v>1886</v>
      </c>
      <c r="P3047" t="s">
        <v>7391</v>
      </c>
      <c r="Q3047">
        <v>0</v>
      </c>
      <c r="R3047">
        <v>0</v>
      </c>
      <c r="S3047" t="s">
        <v>1886</v>
      </c>
      <c r="T3047" t="s">
        <v>1886</v>
      </c>
      <c r="U3047">
        <v>0</v>
      </c>
      <c r="V3047" t="s">
        <v>1886</v>
      </c>
      <c r="W3047">
        <v>0</v>
      </c>
      <c r="X3047">
        <v>0</v>
      </c>
      <c r="Y3047">
        <v>0</v>
      </c>
      <c r="Z3047" t="s">
        <v>1884</v>
      </c>
      <c r="AA3047" t="s">
        <v>1884</v>
      </c>
      <c r="AB3047" t="s">
        <v>1884</v>
      </c>
      <c r="AC3047">
        <v>0</v>
      </c>
      <c r="AD3047">
        <v>0</v>
      </c>
      <c r="AE3047">
        <v>0</v>
      </c>
      <c r="AF3047">
        <v>0</v>
      </c>
      <c r="AG3047" t="s">
        <v>1884</v>
      </c>
      <c r="AH3047" s="181" t="s">
        <v>1886</v>
      </c>
      <c r="AI3047" s="182">
        <v>51</v>
      </c>
      <c r="AJ3047" s="181" t="s">
        <v>1967</v>
      </c>
      <c r="AK3047" s="181" t="s">
        <v>1886</v>
      </c>
      <c r="AL3047" s="181" t="s">
        <v>1886</v>
      </c>
      <c r="AO3047" s="181"/>
      <c r="AQ3047">
        <v>0</v>
      </c>
      <c r="AR3047" s="182">
        <v>0</v>
      </c>
      <c r="AS3047" s="183" t="s">
        <v>1885</v>
      </c>
      <c r="AT3047">
        <v>0</v>
      </c>
      <c r="AU3047">
        <v>0</v>
      </c>
      <c r="AV3047" s="182">
        <v>0</v>
      </c>
      <c r="AW3047" s="184">
        <v>0</v>
      </c>
      <c r="AX3047" s="183" t="s">
        <v>1884</v>
      </c>
      <c r="AY3047" s="184">
        <v>0</v>
      </c>
      <c r="AZ3047">
        <v>0</v>
      </c>
      <c r="BA3047">
        <v>0</v>
      </c>
      <c r="BB3047">
        <v>0</v>
      </c>
      <c r="BC3047" s="182">
        <v>11442</v>
      </c>
      <c r="BD3047" t="s">
        <v>1886</v>
      </c>
      <c r="BE3047" t="s">
        <v>1886</v>
      </c>
      <c r="BF3047" t="s">
        <v>1886</v>
      </c>
      <c r="BG3047" s="181" t="s">
        <v>1886</v>
      </c>
      <c r="BH3047">
        <v>0</v>
      </c>
      <c r="BI3047" s="184">
        <v>0</v>
      </c>
      <c r="BJ3047" s="182">
        <v>0</v>
      </c>
      <c r="BK3047" s="181" t="s">
        <v>1886</v>
      </c>
      <c r="BL3047">
        <v>0</v>
      </c>
      <c r="BM3047">
        <v>0</v>
      </c>
      <c r="BN3047">
        <v>0</v>
      </c>
    </row>
    <row r="3048" spans="1:66" x14ac:dyDescent="0.25">
      <c r="A3048">
        <v>11443</v>
      </c>
      <c r="B3048" t="s">
        <v>1741</v>
      </c>
      <c r="C3048">
        <v>8</v>
      </c>
      <c r="D3048">
        <v>0</v>
      </c>
      <c r="E3048">
        <v>0</v>
      </c>
      <c r="F3048" t="s">
        <v>1884</v>
      </c>
      <c r="G3048" t="s">
        <v>1885</v>
      </c>
      <c r="H3048" t="s">
        <v>1884</v>
      </c>
      <c r="I3048" t="s">
        <v>1884</v>
      </c>
      <c r="J3048" t="s">
        <v>1884</v>
      </c>
      <c r="K3048" t="s">
        <v>1884</v>
      </c>
      <c r="L3048" t="s">
        <v>1884</v>
      </c>
      <c r="M3048" s="180">
        <v>46162</v>
      </c>
      <c r="N3048" t="s">
        <v>1886</v>
      </c>
      <c r="O3048" t="s">
        <v>1886</v>
      </c>
      <c r="P3048" t="s">
        <v>7392</v>
      </c>
      <c r="Q3048">
        <v>0</v>
      </c>
      <c r="R3048">
        <v>0</v>
      </c>
      <c r="S3048" t="s">
        <v>1886</v>
      </c>
      <c r="T3048" t="s">
        <v>1886</v>
      </c>
      <c r="U3048">
        <v>0</v>
      </c>
      <c r="V3048" t="s">
        <v>1886</v>
      </c>
      <c r="W3048">
        <v>0</v>
      </c>
      <c r="X3048">
        <v>0</v>
      </c>
      <c r="Y3048">
        <v>0</v>
      </c>
      <c r="Z3048" t="s">
        <v>1884</v>
      </c>
      <c r="AA3048" t="s">
        <v>1884</v>
      </c>
      <c r="AB3048" t="s">
        <v>1884</v>
      </c>
      <c r="AC3048">
        <v>0</v>
      </c>
      <c r="AD3048">
        <v>0</v>
      </c>
      <c r="AE3048">
        <v>0</v>
      </c>
      <c r="AF3048">
        <v>0</v>
      </c>
      <c r="AG3048" t="s">
        <v>1884</v>
      </c>
      <c r="AH3048" s="181" t="s">
        <v>1886</v>
      </c>
      <c r="AI3048" s="182">
        <v>51</v>
      </c>
      <c r="AJ3048" s="181" t="s">
        <v>1967</v>
      </c>
      <c r="AK3048" s="181" t="s">
        <v>1886</v>
      </c>
      <c r="AL3048" s="181" t="s">
        <v>1886</v>
      </c>
      <c r="AO3048" s="181"/>
      <c r="AQ3048">
        <v>0</v>
      </c>
      <c r="AR3048" s="182">
        <v>0</v>
      </c>
      <c r="AS3048" s="183" t="s">
        <v>1885</v>
      </c>
      <c r="AT3048">
        <v>0</v>
      </c>
      <c r="AU3048">
        <v>0</v>
      </c>
      <c r="AV3048" s="182">
        <v>0</v>
      </c>
      <c r="AW3048" s="184">
        <v>0</v>
      </c>
      <c r="AX3048" s="183" t="s">
        <v>1884</v>
      </c>
      <c r="AY3048" s="184">
        <v>0</v>
      </c>
      <c r="AZ3048">
        <v>0</v>
      </c>
      <c r="BA3048">
        <v>0</v>
      </c>
      <c r="BB3048">
        <v>0</v>
      </c>
      <c r="BC3048" s="182">
        <v>11443</v>
      </c>
      <c r="BD3048" t="s">
        <v>1886</v>
      </c>
      <c r="BE3048" t="s">
        <v>1886</v>
      </c>
      <c r="BF3048" t="s">
        <v>1886</v>
      </c>
      <c r="BG3048" s="181" t="s">
        <v>1886</v>
      </c>
      <c r="BH3048">
        <v>0</v>
      </c>
      <c r="BI3048" s="184">
        <v>0</v>
      </c>
      <c r="BJ3048" s="182">
        <v>0</v>
      </c>
      <c r="BK3048" s="181" t="s">
        <v>1886</v>
      </c>
      <c r="BL3048">
        <v>0</v>
      </c>
      <c r="BM3048">
        <v>0</v>
      </c>
      <c r="BN3048">
        <v>0</v>
      </c>
    </row>
    <row r="3049" spans="1:66" x14ac:dyDescent="0.25">
      <c r="A3049">
        <v>11444</v>
      </c>
      <c r="B3049" t="s">
        <v>1388</v>
      </c>
      <c r="C3049">
        <v>8</v>
      </c>
      <c r="D3049">
        <v>0</v>
      </c>
      <c r="E3049">
        <v>0</v>
      </c>
      <c r="F3049" t="s">
        <v>1884</v>
      </c>
      <c r="G3049" t="s">
        <v>1885</v>
      </c>
      <c r="H3049" t="s">
        <v>1884</v>
      </c>
      <c r="I3049" t="s">
        <v>1884</v>
      </c>
      <c r="J3049" t="s">
        <v>1884</v>
      </c>
      <c r="K3049" t="s">
        <v>1884</v>
      </c>
      <c r="L3049" t="s">
        <v>1884</v>
      </c>
      <c r="M3049" s="180">
        <v>46162</v>
      </c>
      <c r="N3049" t="s">
        <v>1886</v>
      </c>
      <c r="O3049" t="s">
        <v>1886</v>
      </c>
      <c r="P3049" t="s">
        <v>7393</v>
      </c>
      <c r="Q3049">
        <v>0</v>
      </c>
      <c r="R3049">
        <v>0</v>
      </c>
      <c r="S3049" t="s">
        <v>1886</v>
      </c>
      <c r="T3049" t="s">
        <v>1886</v>
      </c>
      <c r="U3049">
        <v>0</v>
      </c>
      <c r="V3049" t="s">
        <v>1886</v>
      </c>
      <c r="W3049">
        <v>0</v>
      </c>
      <c r="X3049">
        <v>0</v>
      </c>
      <c r="Y3049">
        <v>0</v>
      </c>
      <c r="Z3049" t="s">
        <v>1884</v>
      </c>
      <c r="AA3049" t="s">
        <v>1884</v>
      </c>
      <c r="AB3049" t="s">
        <v>1884</v>
      </c>
      <c r="AC3049">
        <v>0</v>
      </c>
      <c r="AD3049">
        <v>0</v>
      </c>
      <c r="AE3049">
        <v>0</v>
      </c>
      <c r="AF3049">
        <v>0</v>
      </c>
      <c r="AG3049" t="s">
        <v>1884</v>
      </c>
      <c r="AH3049" s="181" t="s">
        <v>1886</v>
      </c>
      <c r="AI3049" s="182">
        <v>51</v>
      </c>
      <c r="AJ3049" s="181" t="s">
        <v>1967</v>
      </c>
      <c r="AK3049" s="181" t="s">
        <v>1886</v>
      </c>
      <c r="AL3049" s="181" t="s">
        <v>1886</v>
      </c>
      <c r="AO3049" s="181"/>
      <c r="AQ3049">
        <v>0</v>
      </c>
      <c r="AR3049" s="182">
        <v>0</v>
      </c>
      <c r="AS3049" s="183" t="s">
        <v>1885</v>
      </c>
      <c r="AT3049">
        <v>0</v>
      </c>
      <c r="AU3049">
        <v>0</v>
      </c>
      <c r="AV3049" s="182">
        <v>0</v>
      </c>
      <c r="AW3049" s="184">
        <v>0</v>
      </c>
      <c r="AX3049" s="183" t="s">
        <v>1884</v>
      </c>
      <c r="AY3049" s="184">
        <v>0</v>
      </c>
      <c r="AZ3049">
        <v>0</v>
      </c>
      <c r="BA3049">
        <v>0</v>
      </c>
      <c r="BB3049">
        <v>0</v>
      </c>
      <c r="BC3049" s="182">
        <v>11444</v>
      </c>
      <c r="BD3049" t="s">
        <v>1886</v>
      </c>
      <c r="BE3049" t="s">
        <v>1886</v>
      </c>
      <c r="BF3049" t="s">
        <v>1886</v>
      </c>
      <c r="BG3049" s="181" t="s">
        <v>1886</v>
      </c>
      <c r="BH3049">
        <v>0</v>
      </c>
      <c r="BI3049" s="184">
        <v>0</v>
      </c>
      <c r="BJ3049" s="182">
        <v>0</v>
      </c>
      <c r="BK3049" s="181" t="s">
        <v>1886</v>
      </c>
      <c r="BL3049">
        <v>0</v>
      </c>
      <c r="BM3049">
        <v>0</v>
      </c>
      <c r="BN3049">
        <v>0</v>
      </c>
    </row>
    <row r="3050" spans="1:66" x14ac:dyDescent="0.25">
      <c r="A3050">
        <v>11445</v>
      </c>
      <c r="B3050" t="s">
        <v>7394</v>
      </c>
      <c r="C3050">
        <v>250</v>
      </c>
      <c r="D3050">
        <v>0</v>
      </c>
      <c r="E3050">
        <v>0</v>
      </c>
      <c r="F3050" t="s">
        <v>1884</v>
      </c>
      <c r="G3050" t="s">
        <v>1884</v>
      </c>
      <c r="H3050" t="s">
        <v>1884</v>
      </c>
      <c r="I3050" t="s">
        <v>1884</v>
      </c>
      <c r="J3050" t="s">
        <v>1884</v>
      </c>
      <c r="K3050" t="s">
        <v>1884</v>
      </c>
      <c r="L3050" t="s">
        <v>1884</v>
      </c>
      <c r="M3050" s="180">
        <v>46163</v>
      </c>
      <c r="N3050" t="s">
        <v>2007</v>
      </c>
      <c r="O3050" t="s">
        <v>1886</v>
      </c>
      <c r="P3050" t="s">
        <v>1886</v>
      </c>
      <c r="Q3050">
        <v>0</v>
      </c>
      <c r="R3050">
        <v>0</v>
      </c>
      <c r="S3050" t="s">
        <v>1886</v>
      </c>
      <c r="T3050" t="s">
        <v>1886</v>
      </c>
      <c r="U3050">
        <v>0</v>
      </c>
      <c r="V3050" t="s">
        <v>1886</v>
      </c>
      <c r="W3050">
        <v>0</v>
      </c>
      <c r="X3050">
        <v>0</v>
      </c>
      <c r="Y3050">
        <v>0</v>
      </c>
      <c r="Z3050" t="s">
        <v>1884</v>
      </c>
      <c r="AA3050" t="s">
        <v>1884</v>
      </c>
      <c r="AB3050" t="s">
        <v>1884</v>
      </c>
      <c r="AC3050">
        <v>0</v>
      </c>
      <c r="AD3050">
        <v>0</v>
      </c>
      <c r="AE3050">
        <v>0</v>
      </c>
      <c r="AF3050">
        <v>0</v>
      </c>
      <c r="AG3050" t="s">
        <v>1884</v>
      </c>
      <c r="AH3050" s="181" t="s">
        <v>1886</v>
      </c>
      <c r="AI3050" s="182">
        <v>0</v>
      </c>
      <c r="AJ3050" s="181" t="s">
        <v>1886</v>
      </c>
      <c r="AK3050" s="181" t="s">
        <v>1886</v>
      </c>
      <c r="AL3050" s="181" t="s">
        <v>1886</v>
      </c>
      <c r="AO3050" s="181"/>
      <c r="AQ3050">
        <v>0</v>
      </c>
      <c r="AR3050" s="182">
        <v>0</v>
      </c>
      <c r="AS3050" s="183" t="s">
        <v>1884</v>
      </c>
      <c r="AT3050">
        <v>0</v>
      </c>
      <c r="AU3050">
        <v>0</v>
      </c>
      <c r="AV3050" s="182">
        <v>0</v>
      </c>
      <c r="AW3050" s="184">
        <v>0</v>
      </c>
      <c r="AX3050" s="183" t="s">
        <v>1884</v>
      </c>
      <c r="AY3050" s="184">
        <v>0</v>
      </c>
      <c r="AZ3050">
        <v>0</v>
      </c>
      <c r="BA3050">
        <v>0</v>
      </c>
      <c r="BB3050">
        <v>0</v>
      </c>
      <c r="BC3050" s="182">
        <v>11445</v>
      </c>
      <c r="BD3050" t="s">
        <v>1886</v>
      </c>
      <c r="BE3050" t="s">
        <v>1886</v>
      </c>
      <c r="BF3050" t="s">
        <v>1886</v>
      </c>
      <c r="BG3050" s="181" t="s">
        <v>1886</v>
      </c>
      <c r="BH3050">
        <v>0</v>
      </c>
      <c r="BI3050" s="184">
        <v>0</v>
      </c>
      <c r="BJ3050" s="182">
        <v>0</v>
      </c>
      <c r="BK3050" s="181" t="s">
        <v>1886</v>
      </c>
      <c r="BL3050">
        <v>0</v>
      </c>
      <c r="BM3050">
        <v>0</v>
      </c>
      <c r="BN3050">
        <v>0</v>
      </c>
    </row>
    <row r="3051" spans="1:66" x14ac:dyDescent="0.25">
      <c r="A3051">
        <v>11446</v>
      </c>
      <c r="B3051" t="s">
        <v>7395</v>
      </c>
      <c r="C3051">
        <v>1</v>
      </c>
      <c r="D3051">
        <v>0</v>
      </c>
      <c r="E3051">
        <v>0</v>
      </c>
      <c r="F3051" t="s">
        <v>1884</v>
      </c>
      <c r="G3051" t="s">
        <v>1884</v>
      </c>
      <c r="H3051" t="s">
        <v>1884</v>
      </c>
      <c r="I3051" t="s">
        <v>1884</v>
      </c>
      <c r="J3051" t="s">
        <v>1884</v>
      </c>
      <c r="K3051" t="s">
        <v>1884</v>
      </c>
      <c r="L3051" t="s">
        <v>1884</v>
      </c>
      <c r="M3051" s="180">
        <v>46163</v>
      </c>
      <c r="N3051" t="s">
        <v>3315</v>
      </c>
      <c r="O3051" t="s">
        <v>1886</v>
      </c>
      <c r="P3051" t="s">
        <v>1886</v>
      </c>
      <c r="Q3051">
        <v>0</v>
      </c>
      <c r="R3051">
        <v>0</v>
      </c>
      <c r="S3051" t="s">
        <v>1886</v>
      </c>
      <c r="T3051" t="s">
        <v>1886</v>
      </c>
      <c r="U3051">
        <v>0</v>
      </c>
      <c r="V3051" t="s">
        <v>1886</v>
      </c>
      <c r="W3051">
        <v>0</v>
      </c>
      <c r="X3051">
        <v>0</v>
      </c>
      <c r="Y3051">
        <v>0</v>
      </c>
      <c r="Z3051" t="s">
        <v>1884</v>
      </c>
      <c r="AA3051" t="s">
        <v>1884</v>
      </c>
      <c r="AB3051" t="s">
        <v>1884</v>
      </c>
      <c r="AC3051">
        <v>0</v>
      </c>
      <c r="AD3051">
        <v>0</v>
      </c>
      <c r="AE3051">
        <v>0</v>
      </c>
      <c r="AF3051">
        <v>0</v>
      </c>
      <c r="AG3051" t="s">
        <v>1884</v>
      </c>
      <c r="AH3051" s="181" t="s">
        <v>1886</v>
      </c>
      <c r="AI3051" s="182">
        <v>141</v>
      </c>
      <c r="AJ3051" s="181" t="s">
        <v>2297</v>
      </c>
      <c r="AK3051" s="181" t="s">
        <v>1886</v>
      </c>
      <c r="AL3051" s="181" t="s">
        <v>1886</v>
      </c>
      <c r="AO3051" s="181"/>
      <c r="AQ3051">
        <v>0</v>
      </c>
      <c r="AR3051" s="182">
        <v>0</v>
      </c>
      <c r="AS3051" s="183" t="s">
        <v>1884</v>
      </c>
      <c r="AT3051">
        <v>0</v>
      </c>
      <c r="AU3051">
        <v>0</v>
      </c>
      <c r="AV3051" s="182">
        <v>0</v>
      </c>
      <c r="AW3051" s="184">
        <v>0</v>
      </c>
      <c r="AX3051" s="183" t="s">
        <v>1884</v>
      </c>
      <c r="AY3051" s="184">
        <v>0</v>
      </c>
      <c r="AZ3051">
        <v>0</v>
      </c>
      <c r="BA3051">
        <v>0</v>
      </c>
      <c r="BB3051">
        <v>0</v>
      </c>
      <c r="BC3051" s="182">
        <v>11446</v>
      </c>
      <c r="BD3051" t="s">
        <v>1886</v>
      </c>
      <c r="BE3051" t="s">
        <v>1886</v>
      </c>
      <c r="BF3051" t="s">
        <v>1886</v>
      </c>
      <c r="BG3051" s="181" t="s">
        <v>1886</v>
      </c>
      <c r="BH3051">
        <v>0</v>
      </c>
      <c r="BI3051" s="184">
        <v>0</v>
      </c>
      <c r="BJ3051" s="182">
        <v>0</v>
      </c>
      <c r="BK3051" s="181" t="s">
        <v>1886</v>
      </c>
      <c r="BL3051">
        <v>0</v>
      </c>
      <c r="BM3051">
        <v>0</v>
      </c>
      <c r="BN3051">
        <v>0</v>
      </c>
    </row>
    <row r="3052" spans="1:66" x14ac:dyDescent="0.25">
      <c r="A3052">
        <v>11447</v>
      </c>
      <c r="B3052" t="s">
        <v>7396</v>
      </c>
      <c r="C3052">
        <v>10</v>
      </c>
      <c r="D3052">
        <v>0</v>
      </c>
      <c r="E3052">
        <v>0</v>
      </c>
      <c r="F3052" t="s">
        <v>1884</v>
      </c>
      <c r="G3052" t="s">
        <v>1885</v>
      </c>
      <c r="H3052" t="s">
        <v>1884</v>
      </c>
      <c r="I3052" t="s">
        <v>1884</v>
      </c>
      <c r="J3052" t="s">
        <v>1884</v>
      </c>
      <c r="K3052" t="s">
        <v>1884</v>
      </c>
      <c r="L3052" t="s">
        <v>1884</v>
      </c>
      <c r="M3052" s="180">
        <v>46163</v>
      </c>
      <c r="N3052" t="s">
        <v>1886</v>
      </c>
      <c r="O3052" t="s">
        <v>1886</v>
      </c>
      <c r="P3052" t="s">
        <v>7397</v>
      </c>
      <c r="Q3052">
        <v>0</v>
      </c>
      <c r="R3052">
        <v>0</v>
      </c>
      <c r="S3052" t="s">
        <v>1886</v>
      </c>
      <c r="T3052" t="s">
        <v>1886</v>
      </c>
      <c r="U3052">
        <v>0</v>
      </c>
      <c r="V3052" t="s">
        <v>1886</v>
      </c>
      <c r="W3052">
        <v>0</v>
      </c>
      <c r="X3052">
        <v>0</v>
      </c>
      <c r="Y3052">
        <v>0</v>
      </c>
      <c r="Z3052" t="s">
        <v>1884</v>
      </c>
      <c r="AA3052" t="s">
        <v>1884</v>
      </c>
      <c r="AB3052" t="s">
        <v>1884</v>
      </c>
      <c r="AC3052">
        <v>0</v>
      </c>
      <c r="AD3052">
        <v>0</v>
      </c>
      <c r="AE3052">
        <v>0</v>
      </c>
      <c r="AF3052">
        <v>0</v>
      </c>
      <c r="AG3052" t="s">
        <v>1884</v>
      </c>
      <c r="AH3052" s="181" t="s">
        <v>1886</v>
      </c>
      <c r="AI3052" s="182">
        <v>129</v>
      </c>
      <c r="AJ3052" s="181" t="s">
        <v>2178</v>
      </c>
      <c r="AK3052" s="181" t="s">
        <v>7398</v>
      </c>
      <c r="AL3052" s="181" t="s">
        <v>1886</v>
      </c>
      <c r="AO3052" s="181"/>
      <c r="AQ3052">
        <v>0</v>
      </c>
      <c r="AR3052" s="182">
        <v>0</v>
      </c>
      <c r="AS3052" s="183" t="s">
        <v>1885</v>
      </c>
      <c r="AT3052">
        <v>0</v>
      </c>
      <c r="AU3052">
        <v>0</v>
      </c>
      <c r="AV3052" s="182">
        <v>0</v>
      </c>
      <c r="AW3052" s="184">
        <v>0</v>
      </c>
      <c r="AX3052" s="183" t="s">
        <v>1884</v>
      </c>
      <c r="AY3052" s="184">
        <v>0</v>
      </c>
      <c r="AZ3052">
        <v>0</v>
      </c>
      <c r="BA3052">
        <v>0</v>
      </c>
      <c r="BB3052">
        <v>0</v>
      </c>
      <c r="BC3052" s="182">
        <v>11447</v>
      </c>
      <c r="BD3052" t="s">
        <v>1886</v>
      </c>
      <c r="BE3052" t="s">
        <v>1886</v>
      </c>
      <c r="BF3052" t="s">
        <v>1886</v>
      </c>
      <c r="BG3052" s="181" t="s">
        <v>1886</v>
      </c>
      <c r="BH3052">
        <v>0</v>
      </c>
      <c r="BI3052" s="184">
        <v>0</v>
      </c>
      <c r="BJ3052" s="182">
        <v>0</v>
      </c>
      <c r="BK3052" s="181" t="s">
        <v>1886</v>
      </c>
      <c r="BL3052">
        <v>0</v>
      </c>
      <c r="BM3052">
        <v>0</v>
      </c>
      <c r="BN3052">
        <v>0</v>
      </c>
    </row>
    <row r="3053" spans="1:66" x14ac:dyDescent="0.25">
      <c r="A3053">
        <v>11449</v>
      </c>
      <c r="B3053" t="s">
        <v>941</v>
      </c>
      <c r="C3053">
        <v>20</v>
      </c>
      <c r="D3053">
        <v>0</v>
      </c>
      <c r="E3053">
        <v>0</v>
      </c>
      <c r="F3053" t="s">
        <v>1884</v>
      </c>
      <c r="G3053" t="s">
        <v>1885</v>
      </c>
      <c r="H3053" t="s">
        <v>1884</v>
      </c>
      <c r="I3053" t="s">
        <v>1884</v>
      </c>
      <c r="J3053" t="s">
        <v>1884</v>
      </c>
      <c r="K3053" t="s">
        <v>1884</v>
      </c>
      <c r="L3053" t="s">
        <v>1884</v>
      </c>
      <c r="M3053" s="180">
        <v>46170</v>
      </c>
      <c r="N3053" t="s">
        <v>1886</v>
      </c>
      <c r="O3053" t="s">
        <v>1886</v>
      </c>
      <c r="P3053" t="s">
        <v>7399</v>
      </c>
      <c r="Q3053">
        <v>0</v>
      </c>
      <c r="R3053">
        <v>0</v>
      </c>
      <c r="S3053" t="s">
        <v>1886</v>
      </c>
      <c r="T3053" t="s">
        <v>1886</v>
      </c>
      <c r="U3053">
        <v>0</v>
      </c>
      <c r="V3053" t="s">
        <v>1886</v>
      </c>
      <c r="W3053">
        <v>0</v>
      </c>
      <c r="X3053">
        <v>0</v>
      </c>
      <c r="Y3053">
        <v>0</v>
      </c>
      <c r="Z3053" t="s">
        <v>1884</v>
      </c>
      <c r="AA3053" t="s">
        <v>1884</v>
      </c>
      <c r="AB3053" t="s">
        <v>1884</v>
      </c>
      <c r="AC3053">
        <v>0</v>
      </c>
      <c r="AD3053">
        <v>0</v>
      </c>
      <c r="AE3053">
        <v>0</v>
      </c>
      <c r="AF3053">
        <v>0</v>
      </c>
      <c r="AG3053" t="s">
        <v>1884</v>
      </c>
      <c r="AH3053" s="181" t="s">
        <v>1886</v>
      </c>
      <c r="AI3053" s="182">
        <v>51</v>
      </c>
      <c r="AJ3053" s="181" t="s">
        <v>1967</v>
      </c>
      <c r="AK3053" s="181" t="s">
        <v>1886</v>
      </c>
      <c r="AL3053" s="181" t="s">
        <v>1886</v>
      </c>
      <c r="AO3053" s="181"/>
      <c r="AQ3053">
        <v>0</v>
      </c>
      <c r="AR3053" s="182">
        <v>0</v>
      </c>
      <c r="AS3053" s="183" t="s">
        <v>1885</v>
      </c>
      <c r="AT3053">
        <v>0</v>
      </c>
      <c r="AU3053">
        <v>0</v>
      </c>
      <c r="AV3053" s="182">
        <v>0</v>
      </c>
      <c r="AW3053" s="184">
        <v>0</v>
      </c>
      <c r="AX3053" s="183" t="s">
        <v>1884</v>
      </c>
      <c r="AY3053" s="184">
        <v>0</v>
      </c>
      <c r="AZ3053">
        <v>0</v>
      </c>
      <c r="BA3053">
        <v>0</v>
      </c>
      <c r="BB3053">
        <v>0</v>
      </c>
      <c r="BC3053" s="182">
        <v>11449</v>
      </c>
      <c r="BD3053" t="s">
        <v>1886</v>
      </c>
      <c r="BE3053" t="s">
        <v>1886</v>
      </c>
      <c r="BF3053" t="s">
        <v>1886</v>
      </c>
      <c r="BG3053" s="181" t="s">
        <v>1886</v>
      </c>
      <c r="BH3053">
        <v>0</v>
      </c>
      <c r="BI3053" s="184">
        <v>0</v>
      </c>
      <c r="BJ3053" s="182">
        <v>0</v>
      </c>
      <c r="BK3053" s="181" t="s">
        <v>1886</v>
      </c>
      <c r="BL3053">
        <v>0</v>
      </c>
      <c r="BM3053">
        <v>0</v>
      </c>
      <c r="BN3053">
        <v>0</v>
      </c>
    </row>
    <row r="3054" spans="1:66" x14ac:dyDescent="0.25">
      <c r="A3054">
        <v>11450</v>
      </c>
      <c r="B3054" t="s">
        <v>7400</v>
      </c>
      <c r="C3054">
        <v>6</v>
      </c>
      <c r="D3054">
        <v>0</v>
      </c>
      <c r="E3054">
        <v>0</v>
      </c>
      <c r="F3054" t="s">
        <v>1884</v>
      </c>
      <c r="G3054" t="s">
        <v>1885</v>
      </c>
      <c r="H3054" t="s">
        <v>1884</v>
      </c>
      <c r="I3054" t="s">
        <v>1884</v>
      </c>
      <c r="J3054" t="s">
        <v>1884</v>
      </c>
      <c r="K3054" t="s">
        <v>1884</v>
      </c>
      <c r="L3054" t="s">
        <v>1884</v>
      </c>
      <c r="M3054" s="180">
        <v>46171</v>
      </c>
      <c r="N3054" t="s">
        <v>1886</v>
      </c>
      <c r="O3054" t="s">
        <v>1886</v>
      </c>
      <c r="P3054" t="s">
        <v>7401</v>
      </c>
      <c r="Q3054">
        <v>0</v>
      </c>
      <c r="R3054">
        <v>0</v>
      </c>
      <c r="S3054" t="s">
        <v>1886</v>
      </c>
      <c r="T3054" t="s">
        <v>1886</v>
      </c>
      <c r="U3054">
        <v>0</v>
      </c>
      <c r="V3054" t="s">
        <v>1886</v>
      </c>
      <c r="W3054">
        <v>0</v>
      </c>
      <c r="X3054">
        <v>0</v>
      </c>
      <c r="Y3054">
        <v>0</v>
      </c>
      <c r="Z3054" t="s">
        <v>1884</v>
      </c>
      <c r="AA3054" t="s">
        <v>1884</v>
      </c>
      <c r="AB3054" t="s">
        <v>1884</v>
      </c>
      <c r="AC3054">
        <v>0</v>
      </c>
      <c r="AD3054">
        <v>0</v>
      </c>
      <c r="AE3054">
        <v>0</v>
      </c>
      <c r="AF3054">
        <v>0</v>
      </c>
      <c r="AG3054" t="s">
        <v>1885</v>
      </c>
      <c r="AH3054" s="181" t="s">
        <v>1886</v>
      </c>
      <c r="AI3054" s="182">
        <v>26</v>
      </c>
      <c r="AJ3054" s="181" t="s">
        <v>1902</v>
      </c>
      <c r="AK3054" s="181" t="s">
        <v>1886</v>
      </c>
      <c r="AL3054" s="181" t="s">
        <v>1886</v>
      </c>
      <c r="AO3054" s="181"/>
      <c r="AQ3054">
        <v>0</v>
      </c>
      <c r="AR3054" s="182">
        <v>0</v>
      </c>
      <c r="AS3054" s="183" t="s">
        <v>1884</v>
      </c>
      <c r="AT3054">
        <v>0</v>
      </c>
      <c r="AU3054">
        <v>0</v>
      </c>
      <c r="AV3054" s="182">
        <v>0</v>
      </c>
      <c r="AW3054" s="184">
        <v>0</v>
      </c>
      <c r="AX3054" s="183" t="s">
        <v>1884</v>
      </c>
      <c r="AY3054" s="184">
        <v>0</v>
      </c>
      <c r="AZ3054">
        <v>0</v>
      </c>
      <c r="BA3054">
        <v>0</v>
      </c>
      <c r="BB3054">
        <v>0</v>
      </c>
      <c r="BC3054" s="182">
        <v>11450</v>
      </c>
      <c r="BD3054" t="s">
        <v>1886</v>
      </c>
      <c r="BE3054" t="s">
        <v>1886</v>
      </c>
      <c r="BF3054" t="s">
        <v>1886</v>
      </c>
      <c r="BG3054" s="181" t="s">
        <v>1886</v>
      </c>
      <c r="BH3054">
        <v>0</v>
      </c>
      <c r="BI3054" s="184">
        <v>0</v>
      </c>
      <c r="BJ3054" s="182">
        <v>0</v>
      </c>
      <c r="BK3054" s="181" t="s">
        <v>1886</v>
      </c>
      <c r="BL3054">
        <v>0</v>
      </c>
      <c r="BM3054">
        <v>0</v>
      </c>
      <c r="BN3054">
        <v>0</v>
      </c>
    </row>
    <row r="3055" spans="1:66" x14ac:dyDescent="0.25">
      <c r="A3055">
        <v>11451</v>
      </c>
      <c r="B3055" t="s">
        <v>7402</v>
      </c>
      <c r="C3055">
        <v>6</v>
      </c>
      <c r="D3055">
        <v>0</v>
      </c>
      <c r="E3055">
        <v>0</v>
      </c>
      <c r="F3055" t="s">
        <v>1884</v>
      </c>
      <c r="G3055" t="s">
        <v>1885</v>
      </c>
      <c r="H3055" t="s">
        <v>1884</v>
      </c>
      <c r="I3055" t="s">
        <v>1884</v>
      </c>
      <c r="J3055" t="s">
        <v>1884</v>
      </c>
      <c r="K3055" t="s">
        <v>1884</v>
      </c>
      <c r="L3055" t="s">
        <v>1884</v>
      </c>
      <c r="M3055" s="180">
        <v>46171</v>
      </c>
      <c r="N3055" t="s">
        <v>1886</v>
      </c>
      <c r="O3055" t="s">
        <v>1886</v>
      </c>
      <c r="P3055" t="s">
        <v>7403</v>
      </c>
      <c r="Q3055">
        <v>0</v>
      </c>
      <c r="R3055">
        <v>0</v>
      </c>
      <c r="S3055" t="s">
        <v>1886</v>
      </c>
      <c r="T3055" t="s">
        <v>1886</v>
      </c>
      <c r="U3055">
        <v>0</v>
      </c>
      <c r="V3055" t="s">
        <v>1886</v>
      </c>
      <c r="W3055">
        <v>0</v>
      </c>
      <c r="X3055">
        <v>0</v>
      </c>
      <c r="Y3055">
        <v>0</v>
      </c>
      <c r="Z3055" t="s">
        <v>1884</v>
      </c>
      <c r="AA3055" t="s">
        <v>1884</v>
      </c>
      <c r="AB3055" t="s">
        <v>1884</v>
      </c>
      <c r="AC3055">
        <v>0</v>
      </c>
      <c r="AD3055">
        <v>0</v>
      </c>
      <c r="AE3055">
        <v>0</v>
      </c>
      <c r="AF3055">
        <v>0</v>
      </c>
      <c r="AG3055" t="s">
        <v>1885</v>
      </c>
      <c r="AH3055" s="181" t="s">
        <v>1886</v>
      </c>
      <c r="AI3055" s="182">
        <v>26</v>
      </c>
      <c r="AJ3055" s="181" t="s">
        <v>1902</v>
      </c>
      <c r="AK3055" s="181" t="s">
        <v>1886</v>
      </c>
      <c r="AL3055" s="181" t="s">
        <v>1886</v>
      </c>
      <c r="AO3055" s="181"/>
      <c r="AQ3055">
        <v>0</v>
      </c>
      <c r="AR3055" s="182">
        <v>0</v>
      </c>
      <c r="AS3055" s="183" t="s">
        <v>1884</v>
      </c>
      <c r="AT3055">
        <v>0</v>
      </c>
      <c r="AU3055">
        <v>0</v>
      </c>
      <c r="AV3055" s="182">
        <v>0</v>
      </c>
      <c r="AW3055" s="184">
        <v>0</v>
      </c>
      <c r="AX3055" s="183" t="s">
        <v>1884</v>
      </c>
      <c r="AY3055" s="184">
        <v>0</v>
      </c>
      <c r="AZ3055">
        <v>0</v>
      </c>
      <c r="BA3055">
        <v>0</v>
      </c>
      <c r="BB3055">
        <v>0</v>
      </c>
      <c r="BC3055" s="182">
        <v>11451</v>
      </c>
      <c r="BD3055" t="s">
        <v>1886</v>
      </c>
      <c r="BE3055" t="s">
        <v>1886</v>
      </c>
      <c r="BF3055" t="s">
        <v>1886</v>
      </c>
      <c r="BG3055" s="181" t="s">
        <v>1886</v>
      </c>
      <c r="BH3055">
        <v>0</v>
      </c>
      <c r="BI3055" s="184">
        <v>0</v>
      </c>
      <c r="BJ3055" s="182">
        <v>0</v>
      </c>
      <c r="BK3055" s="181" t="s">
        <v>1886</v>
      </c>
      <c r="BL3055">
        <v>0</v>
      </c>
      <c r="BM3055">
        <v>0</v>
      </c>
      <c r="BN3055">
        <v>0</v>
      </c>
    </row>
    <row r="3056" spans="1:66" x14ac:dyDescent="0.25">
      <c r="A3056">
        <v>11452</v>
      </c>
      <c r="B3056" t="s">
        <v>7404</v>
      </c>
      <c r="C3056">
        <v>6</v>
      </c>
      <c r="D3056">
        <v>0</v>
      </c>
      <c r="E3056">
        <v>0</v>
      </c>
      <c r="F3056" t="s">
        <v>1884</v>
      </c>
      <c r="G3056" t="s">
        <v>1885</v>
      </c>
      <c r="H3056" t="s">
        <v>1884</v>
      </c>
      <c r="I3056" t="s">
        <v>1884</v>
      </c>
      <c r="J3056" t="s">
        <v>1884</v>
      </c>
      <c r="K3056" t="s">
        <v>1884</v>
      </c>
      <c r="L3056" t="s">
        <v>1884</v>
      </c>
      <c r="M3056" s="180">
        <v>46171</v>
      </c>
      <c r="N3056" t="s">
        <v>1886</v>
      </c>
      <c r="O3056" t="s">
        <v>1886</v>
      </c>
      <c r="P3056" t="s">
        <v>7405</v>
      </c>
      <c r="Q3056">
        <v>0</v>
      </c>
      <c r="R3056">
        <v>0</v>
      </c>
      <c r="S3056" t="s">
        <v>1886</v>
      </c>
      <c r="T3056" t="s">
        <v>1886</v>
      </c>
      <c r="U3056">
        <v>0</v>
      </c>
      <c r="V3056" t="s">
        <v>1886</v>
      </c>
      <c r="W3056">
        <v>0</v>
      </c>
      <c r="X3056">
        <v>0</v>
      </c>
      <c r="Y3056">
        <v>0</v>
      </c>
      <c r="Z3056" t="s">
        <v>1884</v>
      </c>
      <c r="AA3056" t="s">
        <v>1884</v>
      </c>
      <c r="AB3056" t="s">
        <v>1884</v>
      </c>
      <c r="AC3056">
        <v>0</v>
      </c>
      <c r="AD3056">
        <v>0</v>
      </c>
      <c r="AE3056">
        <v>0</v>
      </c>
      <c r="AF3056">
        <v>0</v>
      </c>
      <c r="AG3056" t="s">
        <v>1885</v>
      </c>
      <c r="AH3056" s="181" t="s">
        <v>1886</v>
      </c>
      <c r="AI3056" s="182">
        <v>26</v>
      </c>
      <c r="AJ3056" s="181" t="s">
        <v>1902</v>
      </c>
      <c r="AK3056" s="181" t="s">
        <v>1886</v>
      </c>
      <c r="AL3056" s="181" t="s">
        <v>1886</v>
      </c>
      <c r="AO3056" s="181"/>
      <c r="AQ3056">
        <v>0</v>
      </c>
      <c r="AR3056" s="182">
        <v>0</v>
      </c>
      <c r="AS3056" s="183" t="s">
        <v>1884</v>
      </c>
      <c r="AT3056">
        <v>0</v>
      </c>
      <c r="AU3056">
        <v>0</v>
      </c>
      <c r="AV3056" s="182">
        <v>0</v>
      </c>
      <c r="AW3056" s="184">
        <v>0</v>
      </c>
      <c r="AX3056" s="183" t="s">
        <v>1884</v>
      </c>
      <c r="AY3056" s="184">
        <v>0</v>
      </c>
      <c r="AZ3056">
        <v>0</v>
      </c>
      <c r="BA3056">
        <v>0</v>
      </c>
      <c r="BB3056">
        <v>0</v>
      </c>
      <c r="BC3056" s="182">
        <v>11452</v>
      </c>
      <c r="BD3056" t="s">
        <v>1886</v>
      </c>
      <c r="BE3056" t="s">
        <v>1886</v>
      </c>
      <c r="BF3056" t="s">
        <v>1886</v>
      </c>
      <c r="BG3056" s="181" t="s">
        <v>1886</v>
      </c>
      <c r="BH3056">
        <v>0</v>
      </c>
      <c r="BI3056" s="184">
        <v>0</v>
      </c>
      <c r="BJ3056" s="182">
        <v>0</v>
      </c>
      <c r="BK3056" s="181" t="s">
        <v>1886</v>
      </c>
      <c r="BL3056">
        <v>0</v>
      </c>
      <c r="BM3056">
        <v>0</v>
      </c>
      <c r="BN3056">
        <v>0</v>
      </c>
    </row>
    <row r="3057" spans="1:66" x14ac:dyDescent="0.25">
      <c r="A3057">
        <v>11453</v>
      </c>
      <c r="B3057" t="s">
        <v>7406</v>
      </c>
      <c r="C3057">
        <v>6</v>
      </c>
      <c r="D3057">
        <v>0</v>
      </c>
      <c r="E3057">
        <v>0</v>
      </c>
      <c r="F3057" t="s">
        <v>1884</v>
      </c>
      <c r="G3057" t="s">
        <v>1885</v>
      </c>
      <c r="H3057" t="s">
        <v>1884</v>
      </c>
      <c r="I3057" t="s">
        <v>1884</v>
      </c>
      <c r="J3057" t="s">
        <v>1884</v>
      </c>
      <c r="K3057" t="s">
        <v>1884</v>
      </c>
      <c r="L3057" t="s">
        <v>1884</v>
      </c>
      <c r="M3057" s="180">
        <v>46171</v>
      </c>
      <c r="N3057" t="s">
        <v>1886</v>
      </c>
      <c r="O3057" t="s">
        <v>1886</v>
      </c>
      <c r="P3057" t="s">
        <v>7407</v>
      </c>
      <c r="Q3057">
        <v>0</v>
      </c>
      <c r="R3057">
        <v>0</v>
      </c>
      <c r="S3057" t="s">
        <v>1886</v>
      </c>
      <c r="T3057" t="s">
        <v>1886</v>
      </c>
      <c r="U3057">
        <v>0</v>
      </c>
      <c r="V3057" t="s">
        <v>1886</v>
      </c>
      <c r="W3057">
        <v>0</v>
      </c>
      <c r="X3057">
        <v>0</v>
      </c>
      <c r="Y3057">
        <v>0</v>
      </c>
      <c r="Z3057" t="s">
        <v>1884</v>
      </c>
      <c r="AA3057" t="s">
        <v>1884</v>
      </c>
      <c r="AB3057" t="s">
        <v>1884</v>
      </c>
      <c r="AC3057">
        <v>0</v>
      </c>
      <c r="AD3057">
        <v>0</v>
      </c>
      <c r="AE3057">
        <v>0</v>
      </c>
      <c r="AF3057">
        <v>0</v>
      </c>
      <c r="AG3057" t="s">
        <v>1885</v>
      </c>
      <c r="AH3057" s="181" t="s">
        <v>1886</v>
      </c>
      <c r="AI3057" s="182">
        <v>26</v>
      </c>
      <c r="AJ3057" s="181" t="s">
        <v>1902</v>
      </c>
      <c r="AK3057" s="181" t="s">
        <v>1886</v>
      </c>
      <c r="AL3057" s="181" t="s">
        <v>1886</v>
      </c>
      <c r="AO3057" s="181"/>
      <c r="AQ3057">
        <v>0</v>
      </c>
      <c r="AR3057" s="182">
        <v>0</v>
      </c>
      <c r="AS3057" s="183" t="s">
        <v>1885</v>
      </c>
      <c r="AT3057">
        <v>0</v>
      </c>
      <c r="AU3057">
        <v>0</v>
      </c>
      <c r="AV3057" s="182">
        <v>0</v>
      </c>
      <c r="AW3057" s="184">
        <v>0</v>
      </c>
      <c r="AX3057" s="183" t="s">
        <v>1884</v>
      </c>
      <c r="AY3057" s="184">
        <v>0</v>
      </c>
      <c r="AZ3057">
        <v>0</v>
      </c>
      <c r="BA3057">
        <v>0</v>
      </c>
      <c r="BB3057">
        <v>0</v>
      </c>
      <c r="BC3057" s="182">
        <v>11453</v>
      </c>
      <c r="BD3057" t="s">
        <v>1886</v>
      </c>
      <c r="BE3057" t="s">
        <v>1886</v>
      </c>
      <c r="BF3057" t="s">
        <v>1886</v>
      </c>
      <c r="BG3057" s="181" t="s">
        <v>1886</v>
      </c>
      <c r="BH3057">
        <v>0</v>
      </c>
      <c r="BI3057" s="184">
        <v>0</v>
      </c>
      <c r="BJ3057" s="182">
        <v>0</v>
      </c>
      <c r="BK3057" s="181" t="s">
        <v>1886</v>
      </c>
      <c r="BL3057">
        <v>0</v>
      </c>
      <c r="BM3057">
        <v>0</v>
      </c>
      <c r="BN3057">
        <v>0</v>
      </c>
    </row>
    <row r="3058" spans="1:66" x14ac:dyDescent="0.25">
      <c r="A3058">
        <v>11454</v>
      </c>
      <c r="B3058" t="s">
        <v>7408</v>
      </c>
      <c r="C3058">
        <v>6</v>
      </c>
      <c r="D3058">
        <v>0</v>
      </c>
      <c r="E3058">
        <v>0</v>
      </c>
      <c r="F3058" t="s">
        <v>1884</v>
      </c>
      <c r="G3058" t="s">
        <v>1885</v>
      </c>
      <c r="H3058" t="s">
        <v>1884</v>
      </c>
      <c r="I3058" t="s">
        <v>1884</v>
      </c>
      <c r="J3058" t="s">
        <v>1884</v>
      </c>
      <c r="K3058" t="s">
        <v>1884</v>
      </c>
      <c r="L3058" t="s">
        <v>1884</v>
      </c>
      <c r="M3058" s="180">
        <v>46171</v>
      </c>
      <c r="N3058" t="s">
        <v>1886</v>
      </c>
      <c r="O3058" t="s">
        <v>1886</v>
      </c>
      <c r="P3058" t="s">
        <v>7409</v>
      </c>
      <c r="Q3058">
        <v>0</v>
      </c>
      <c r="R3058">
        <v>0</v>
      </c>
      <c r="S3058" t="s">
        <v>1886</v>
      </c>
      <c r="T3058" t="s">
        <v>1886</v>
      </c>
      <c r="U3058">
        <v>0</v>
      </c>
      <c r="V3058" t="s">
        <v>1886</v>
      </c>
      <c r="W3058">
        <v>0</v>
      </c>
      <c r="X3058">
        <v>0</v>
      </c>
      <c r="Y3058">
        <v>0</v>
      </c>
      <c r="Z3058" t="s">
        <v>1884</v>
      </c>
      <c r="AA3058" t="s">
        <v>1884</v>
      </c>
      <c r="AB3058" t="s">
        <v>1884</v>
      </c>
      <c r="AC3058">
        <v>0</v>
      </c>
      <c r="AD3058">
        <v>0</v>
      </c>
      <c r="AE3058">
        <v>0</v>
      </c>
      <c r="AF3058">
        <v>0</v>
      </c>
      <c r="AG3058" t="s">
        <v>1885</v>
      </c>
      <c r="AH3058" s="181" t="s">
        <v>1886</v>
      </c>
      <c r="AI3058" s="182">
        <v>26</v>
      </c>
      <c r="AJ3058" s="181" t="s">
        <v>1902</v>
      </c>
      <c r="AK3058" s="181" t="s">
        <v>1886</v>
      </c>
      <c r="AL3058" s="181" t="s">
        <v>1886</v>
      </c>
      <c r="AO3058" s="181"/>
      <c r="AQ3058">
        <v>0</v>
      </c>
      <c r="AR3058" s="182">
        <v>0</v>
      </c>
      <c r="AS3058" s="183" t="s">
        <v>1884</v>
      </c>
      <c r="AT3058">
        <v>0</v>
      </c>
      <c r="AU3058">
        <v>0</v>
      </c>
      <c r="AV3058" s="182">
        <v>0</v>
      </c>
      <c r="AW3058" s="184">
        <v>0</v>
      </c>
      <c r="AX3058" s="183" t="s">
        <v>1884</v>
      </c>
      <c r="AY3058" s="184">
        <v>0</v>
      </c>
      <c r="AZ3058">
        <v>0</v>
      </c>
      <c r="BA3058">
        <v>0</v>
      </c>
      <c r="BB3058">
        <v>0</v>
      </c>
      <c r="BC3058" s="182">
        <v>11454</v>
      </c>
      <c r="BD3058" t="s">
        <v>1886</v>
      </c>
      <c r="BE3058" t="s">
        <v>1886</v>
      </c>
      <c r="BF3058" t="s">
        <v>1886</v>
      </c>
      <c r="BG3058" s="181" t="s">
        <v>1886</v>
      </c>
      <c r="BH3058">
        <v>0</v>
      </c>
      <c r="BI3058" s="184">
        <v>0</v>
      </c>
      <c r="BJ3058" s="182">
        <v>0</v>
      </c>
      <c r="BK3058" s="181" t="s">
        <v>1886</v>
      </c>
      <c r="BL3058">
        <v>0</v>
      </c>
      <c r="BM3058">
        <v>0</v>
      </c>
      <c r="BN3058">
        <v>0</v>
      </c>
    </row>
    <row r="3059" spans="1:66" x14ac:dyDescent="0.25">
      <c r="A3059">
        <v>11455</v>
      </c>
      <c r="B3059" t="s">
        <v>7410</v>
      </c>
      <c r="C3059">
        <v>12</v>
      </c>
      <c r="D3059">
        <v>0</v>
      </c>
      <c r="E3059">
        <v>0</v>
      </c>
      <c r="F3059" t="s">
        <v>1884</v>
      </c>
      <c r="G3059" t="s">
        <v>1885</v>
      </c>
      <c r="H3059" t="s">
        <v>1884</v>
      </c>
      <c r="I3059" t="s">
        <v>1884</v>
      </c>
      <c r="J3059" t="s">
        <v>1884</v>
      </c>
      <c r="K3059" t="s">
        <v>1884</v>
      </c>
      <c r="L3059" t="s">
        <v>1884</v>
      </c>
      <c r="M3059" s="180">
        <v>46171</v>
      </c>
      <c r="N3059" t="s">
        <v>1886</v>
      </c>
      <c r="O3059" t="s">
        <v>1886</v>
      </c>
      <c r="P3059" t="s">
        <v>7411</v>
      </c>
      <c r="Q3059">
        <v>0</v>
      </c>
      <c r="R3059">
        <v>0</v>
      </c>
      <c r="S3059" t="s">
        <v>1886</v>
      </c>
      <c r="T3059" t="s">
        <v>1886</v>
      </c>
      <c r="U3059">
        <v>0</v>
      </c>
      <c r="V3059" t="s">
        <v>1886</v>
      </c>
      <c r="W3059">
        <v>0</v>
      </c>
      <c r="X3059">
        <v>0</v>
      </c>
      <c r="Y3059">
        <v>0</v>
      </c>
      <c r="Z3059" t="s">
        <v>1884</v>
      </c>
      <c r="AA3059" t="s">
        <v>1884</v>
      </c>
      <c r="AB3059" t="s">
        <v>1884</v>
      </c>
      <c r="AC3059">
        <v>0</v>
      </c>
      <c r="AD3059">
        <v>0</v>
      </c>
      <c r="AE3059">
        <v>0</v>
      </c>
      <c r="AF3059">
        <v>0</v>
      </c>
      <c r="AG3059" t="s">
        <v>1885</v>
      </c>
      <c r="AH3059" s="181" t="s">
        <v>1886</v>
      </c>
      <c r="AI3059" s="182">
        <v>26</v>
      </c>
      <c r="AJ3059" s="181" t="s">
        <v>1902</v>
      </c>
      <c r="AK3059" s="181" t="s">
        <v>1886</v>
      </c>
      <c r="AL3059" s="181" t="s">
        <v>1886</v>
      </c>
      <c r="AO3059" s="181"/>
      <c r="AQ3059">
        <v>0</v>
      </c>
      <c r="AR3059" s="182">
        <v>0</v>
      </c>
      <c r="AS3059" s="183" t="s">
        <v>1884</v>
      </c>
      <c r="AT3059">
        <v>0</v>
      </c>
      <c r="AU3059">
        <v>0</v>
      </c>
      <c r="AV3059" s="182">
        <v>0</v>
      </c>
      <c r="AW3059" s="184">
        <v>0</v>
      </c>
      <c r="AX3059" s="183" t="s">
        <v>1884</v>
      </c>
      <c r="AY3059" s="184">
        <v>0</v>
      </c>
      <c r="AZ3059">
        <v>0</v>
      </c>
      <c r="BA3059">
        <v>0</v>
      </c>
      <c r="BB3059">
        <v>0</v>
      </c>
      <c r="BC3059" s="182">
        <v>11455</v>
      </c>
      <c r="BD3059" t="s">
        <v>1886</v>
      </c>
      <c r="BE3059" t="s">
        <v>1886</v>
      </c>
      <c r="BF3059" t="s">
        <v>1886</v>
      </c>
      <c r="BG3059" s="181" t="s">
        <v>1886</v>
      </c>
      <c r="BH3059">
        <v>0</v>
      </c>
      <c r="BI3059" s="184">
        <v>0</v>
      </c>
      <c r="BJ3059" s="182">
        <v>0</v>
      </c>
      <c r="BK3059" s="181" t="s">
        <v>1886</v>
      </c>
      <c r="BL3059">
        <v>0</v>
      </c>
      <c r="BM3059">
        <v>0</v>
      </c>
      <c r="BN3059">
        <v>0</v>
      </c>
    </row>
    <row r="3060" spans="1:66" x14ac:dyDescent="0.25">
      <c r="A3060">
        <v>11456</v>
      </c>
      <c r="B3060" t="s">
        <v>7412</v>
      </c>
      <c r="C3060">
        <v>6</v>
      </c>
      <c r="D3060">
        <v>0</v>
      </c>
      <c r="E3060">
        <v>0</v>
      </c>
      <c r="F3060" t="s">
        <v>1884</v>
      </c>
      <c r="G3060" t="s">
        <v>1885</v>
      </c>
      <c r="H3060" t="s">
        <v>1884</v>
      </c>
      <c r="I3060" t="s">
        <v>1884</v>
      </c>
      <c r="J3060" t="s">
        <v>1884</v>
      </c>
      <c r="K3060" t="s">
        <v>1884</v>
      </c>
      <c r="L3060" t="s">
        <v>1884</v>
      </c>
      <c r="M3060" s="180">
        <v>46171</v>
      </c>
      <c r="N3060" t="s">
        <v>1886</v>
      </c>
      <c r="O3060" t="s">
        <v>1886</v>
      </c>
      <c r="P3060" t="s">
        <v>7413</v>
      </c>
      <c r="Q3060">
        <v>0</v>
      </c>
      <c r="R3060">
        <v>0</v>
      </c>
      <c r="S3060" t="s">
        <v>1886</v>
      </c>
      <c r="T3060" t="s">
        <v>1886</v>
      </c>
      <c r="U3060">
        <v>0</v>
      </c>
      <c r="V3060" t="s">
        <v>1886</v>
      </c>
      <c r="W3060">
        <v>0</v>
      </c>
      <c r="X3060">
        <v>0</v>
      </c>
      <c r="Y3060">
        <v>0</v>
      </c>
      <c r="Z3060" t="s">
        <v>1884</v>
      </c>
      <c r="AA3060" t="s">
        <v>1884</v>
      </c>
      <c r="AB3060" t="s">
        <v>1884</v>
      </c>
      <c r="AC3060">
        <v>0</v>
      </c>
      <c r="AD3060">
        <v>0</v>
      </c>
      <c r="AE3060">
        <v>0</v>
      </c>
      <c r="AF3060">
        <v>0</v>
      </c>
      <c r="AG3060" t="s">
        <v>1885</v>
      </c>
      <c r="AH3060" s="181" t="s">
        <v>1886</v>
      </c>
      <c r="AI3060" s="182">
        <v>26</v>
      </c>
      <c r="AJ3060" s="181" t="s">
        <v>1902</v>
      </c>
      <c r="AK3060" s="181" t="s">
        <v>1886</v>
      </c>
      <c r="AL3060" s="181" t="s">
        <v>1886</v>
      </c>
      <c r="AO3060" s="181"/>
      <c r="AQ3060">
        <v>0</v>
      </c>
      <c r="AR3060" s="182">
        <v>0</v>
      </c>
      <c r="AS3060" s="183" t="s">
        <v>1884</v>
      </c>
      <c r="AT3060">
        <v>0</v>
      </c>
      <c r="AU3060">
        <v>0</v>
      </c>
      <c r="AV3060" s="182">
        <v>0</v>
      </c>
      <c r="AW3060" s="184">
        <v>0</v>
      </c>
      <c r="AX3060" s="183" t="s">
        <v>1884</v>
      </c>
      <c r="AY3060" s="184">
        <v>0</v>
      </c>
      <c r="AZ3060">
        <v>0</v>
      </c>
      <c r="BA3060">
        <v>0</v>
      </c>
      <c r="BB3060">
        <v>0</v>
      </c>
      <c r="BC3060" s="182">
        <v>11456</v>
      </c>
      <c r="BD3060" t="s">
        <v>1886</v>
      </c>
      <c r="BE3060" t="s">
        <v>1886</v>
      </c>
      <c r="BF3060" t="s">
        <v>1886</v>
      </c>
      <c r="BG3060" s="181" t="s">
        <v>1886</v>
      </c>
      <c r="BH3060">
        <v>0</v>
      </c>
      <c r="BI3060" s="184">
        <v>0</v>
      </c>
      <c r="BJ3060" s="182">
        <v>0</v>
      </c>
      <c r="BK3060" s="181" t="s">
        <v>1886</v>
      </c>
      <c r="BL3060">
        <v>0</v>
      </c>
      <c r="BM3060">
        <v>0</v>
      </c>
      <c r="BN3060">
        <v>0</v>
      </c>
    </row>
    <row r="3061" spans="1:66" x14ac:dyDescent="0.25">
      <c r="A3061">
        <v>11457</v>
      </c>
      <c r="B3061" t="s">
        <v>7414</v>
      </c>
      <c r="C3061">
        <v>12</v>
      </c>
      <c r="D3061">
        <v>0</v>
      </c>
      <c r="E3061">
        <v>0</v>
      </c>
      <c r="F3061" t="s">
        <v>1884</v>
      </c>
      <c r="G3061" t="s">
        <v>1885</v>
      </c>
      <c r="H3061" t="s">
        <v>1884</v>
      </c>
      <c r="I3061" t="s">
        <v>1884</v>
      </c>
      <c r="J3061" t="s">
        <v>1884</v>
      </c>
      <c r="K3061" t="s">
        <v>1884</v>
      </c>
      <c r="L3061" t="s">
        <v>1884</v>
      </c>
      <c r="M3061" s="180">
        <v>46171</v>
      </c>
      <c r="N3061" t="s">
        <v>1886</v>
      </c>
      <c r="O3061" t="s">
        <v>1886</v>
      </c>
      <c r="P3061" t="s">
        <v>7415</v>
      </c>
      <c r="Q3061">
        <v>0</v>
      </c>
      <c r="R3061">
        <v>0</v>
      </c>
      <c r="S3061" t="s">
        <v>1886</v>
      </c>
      <c r="T3061" t="s">
        <v>1886</v>
      </c>
      <c r="U3061">
        <v>0</v>
      </c>
      <c r="V3061" t="s">
        <v>1886</v>
      </c>
      <c r="W3061">
        <v>0</v>
      </c>
      <c r="X3061">
        <v>0</v>
      </c>
      <c r="Y3061">
        <v>0</v>
      </c>
      <c r="Z3061" t="s">
        <v>1884</v>
      </c>
      <c r="AA3061" t="s">
        <v>1884</v>
      </c>
      <c r="AB3061" t="s">
        <v>1884</v>
      </c>
      <c r="AC3061">
        <v>0</v>
      </c>
      <c r="AD3061">
        <v>0</v>
      </c>
      <c r="AE3061">
        <v>0</v>
      </c>
      <c r="AF3061">
        <v>0</v>
      </c>
      <c r="AG3061" t="s">
        <v>1885</v>
      </c>
      <c r="AH3061" s="181" t="s">
        <v>1886</v>
      </c>
      <c r="AI3061" s="182">
        <v>26</v>
      </c>
      <c r="AJ3061" s="181" t="s">
        <v>1902</v>
      </c>
      <c r="AK3061" s="181" t="s">
        <v>1886</v>
      </c>
      <c r="AL3061" s="181" t="s">
        <v>1886</v>
      </c>
      <c r="AO3061" s="181"/>
      <c r="AQ3061">
        <v>0</v>
      </c>
      <c r="AR3061" s="182">
        <v>0</v>
      </c>
      <c r="AS3061" s="183" t="s">
        <v>1884</v>
      </c>
      <c r="AT3061">
        <v>0</v>
      </c>
      <c r="AU3061">
        <v>0</v>
      </c>
      <c r="AV3061" s="182">
        <v>0</v>
      </c>
      <c r="AW3061" s="184">
        <v>0</v>
      </c>
      <c r="AX3061" s="183" t="s">
        <v>1884</v>
      </c>
      <c r="AY3061" s="184">
        <v>0</v>
      </c>
      <c r="AZ3061">
        <v>0</v>
      </c>
      <c r="BA3061">
        <v>0</v>
      </c>
      <c r="BB3061">
        <v>0</v>
      </c>
      <c r="BC3061" s="182">
        <v>11457</v>
      </c>
      <c r="BD3061" t="s">
        <v>1886</v>
      </c>
      <c r="BE3061" t="s">
        <v>1886</v>
      </c>
      <c r="BF3061" t="s">
        <v>1886</v>
      </c>
      <c r="BG3061" s="181" t="s">
        <v>1886</v>
      </c>
      <c r="BH3061">
        <v>0</v>
      </c>
      <c r="BI3061" s="184">
        <v>0</v>
      </c>
      <c r="BJ3061" s="182">
        <v>0</v>
      </c>
      <c r="BK3061" s="181" t="s">
        <v>1886</v>
      </c>
      <c r="BL3061">
        <v>0</v>
      </c>
      <c r="BM3061">
        <v>0</v>
      </c>
      <c r="BN3061">
        <v>0</v>
      </c>
    </row>
    <row r="3062" spans="1:66" x14ac:dyDescent="0.25">
      <c r="A3062">
        <v>11458</v>
      </c>
      <c r="B3062" t="s">
        <v>7416</v>
      </c>
      <c r="C3062">
        <v>1</v>
      </c>
      <c r="D3062">
        <v>0</v>
      </c>
      <c r="E3062">
        <v>0</v>
      </c>
      <c r="F3062" t="s">
        <v>1884</v>
      </c>
      <c r="G3062" t="s">
        <v>1885</v>
      </c>
      <c r="H3062" t="s">
        <v>1884</v>
      </c>
      <c r="I3062" t="s">
        <v>1884</v>
      </c>
      <c r="J3062" t="s">
        <v>1884</v>
      </c>
      <c r="K3062" t="s">
        <v>1884</v>
      </c>
      <c r="L3062" t="s">
        <v>1884</v>
      </c>
      <c r="M3062" s="180">
        <v>46171</v>
      </c>
      <c r="N3062" t="s">
        <v>2007</v>
      </c>
      <c r="O3062" t="s">
        <v>1886</v>
      </c>
      <c r="P3062" t="s">
        <v>1886</v>
      </c>
      <c r="Q3062">
        <v>0</v>
      </c>
      <c r="R3062">
        <v>0</v>
      </c>
      <c r="S3062" t="s">
        <v>1886</v>
      </c>
      <c r="T3062" t="s">
        <v>1886</v>
      </c>
      <c r="U3062">
        <v>0</v>
      </c>
      <c r="V3062" t="s">
        <v>1886</v>
      </c>
      <c r="W3062">
        <v>0</v>
      </c>
      <c r="X3062">
        <v>0</v>
      </c>
      <c r="Y3062">
        <v>0</v>
      </c>
      <c r="Z3062" t="s">
        <v>1884</v>
      </c>
      <c r="AA3062" t="s">
        <v>1884</v>
      </c>
      <c r="AB3062" t="s">
        <v>1884</v>
      </c>
      <c r="AC3062">
        <v>0</v>
      </c>
      <c r="AD3062">
        <v>0</v>
      </c>
      <c r="AE3062">
        <v>0</v>
      </c>
      <c r="AF3062">
        <v>0</v>
      </c>
      <c r="AG3062" t="s">
        <v>1885</v>
      </c>
      <c r="AH3062" s="181" t="s">
        <v>1886</v>
      </c>
      <c r="AI3062" s="182">
        <v>26</v>
      </c>
      <c r="AJ3062" s="181" t="s">
        <v>1902</v>
      </c>
      <c r="AK3062" s="181" t="s">
        <v>1886</v>
      </c>
      <c r="AL3062" s="181" t="s">
        <v>1886</v>
      </c>
      <c r="AO3062" s="181"/>
      <c r="AQ3062">
        <v>0</v>
      </c>
      <c r="AR3062" s="182">
        <v>0</v>
      </c>
      <c r="AS3062" s="183" t="s">
        <v>1884</v>
      </c>
      <c r="AT3062">
        <v>0</v>
      </c>
      <c r="AU3062">
        <v>0</v>
      </c>
      <c r="AV3062" s="182">
        <v>0</v>
      </c>
      <c r="AW3062" s="184">
        <v>0</v>
      </c>
      <c r="AX3062" s="183" t="s">
        <v>1884</v>
      </c>
      <c r="AY3062" s="184">
        <v>0</v>
      </c>
      <c r="AZ3062">
        <v>0</v>
      </c>
      <c r="BA3062">
        <v>0</v>
      </c>
      <c r="BB3062">
        <v>0</v>
      </c>
      <c r="BC3062" s="182">
        <v>0</v>
      </c>
      <c r="BD3062" t="s">
        <v>1886</v>
      </c>
      <c r="BE3062" t="s">
        <v>1886</v>
      </c>
      <c r="BF3062" t="s">
        <v>1886</v>
      </c>
      <c r="BG3062" s="181" t="s">
        <v>1886</v>
      </c>
      <c r="BH3062">
        <v>0</v>
      </c>
      <c r="BI3062" s="184">
        <v>0</v>
      </c>
      <c r="BJ3062" s="182">
        <v>0</v>
      </c>
      <c r="BK3062" s="181" t="s">
        <v>1886</v>
      </c>
      <c r="BL3062">
        <v>0</v>
      </c>
      <c r="BM3062">
        <v>0</v>
      </c>
      <c r="BN3062">
        <v>0</v>
      </c>
    </row>
    <row r="3063" spans="1:66" x14ac:dyDescent="0.25">
      <c r="A3063">
        <v>11459</v>
      </c>
      <c r="B3063" t="s">
        <v>7417</v>
      </c>
      <c r="C3063">
        <v>1</v>
      </c>
      <c r="D3063">
        <v>0</v>
      </c>
      <c r="E3063">
        <v>0</v>
      </c>
      <c r="F3063" t="s">
        <v>1884</v>
      </c>
      <c r="G3063" t="s">
        <v>1885</v>
      </c>
      <c r="H3063" t="s">
        <v>1884</v>
      </c>
      <c r="I3063" t="s">
        <v>1884</v>
      </c>
      <c r="J3063" t="s">
        <v>1884</v>
      </c>
      <c r="K3063" t="s">
        <v>1884</v>
      </c>
      <c r="L3063" t="s">
        <v>1884</v>
      </c>
      <c r="M3063" s="180">
        <v>46171</v>
      </c>
      <c r="N3063" t="s">
        <v>2007</v>
      </c>
      <c r="O3063" t="s">
        <v>1886</v>
      </c>
      <c r="P3063" t="s">
        <v>1886</v>
      </c>
      <c r="Q3063">
        <v>0</v>
      </c>
      <c r="R3063">
        <v>0</v>
      </c>
      <c r="S3063" t="s">
        <v>1886</v>
      </c>
      <c r="T3063" t="s">
        <v>1886</v>
      </c>
      <c r="U3063">
        <v>0</v>
      </c>
      <c r="V3063" t="s">
        <v>1886</v>
      </c>
      <c r="W3063">
        <v>0</v>
      </c>
      <c r="X3063">
        <v>0</v>
      </c>
      <c r="Y3063">
        <v>0</v>
      </c>
      <c r="Z3063" t="s">
        <v>1884</v>
      </c>
      <c r="AA3063" t="s">
        <v>1884</v>
      </c>
      <c r="AB3063" t="s">
        <v>1884</v>
      </c>
      <c r="AC3063">
        <v>0</v>
      </c>
      <c r="AD3063">
        <v>0</v>
      </c>
      <c r="AE3063">
        <v>0</v>
      </c>
      <c r="AF3063">
        <v>0</v>
      </c>
      <c r="AG3063" t="s">
        <v>1885</v>
      </c>
      <c r="AH3063" s="181" t="s">
        <v>1886</v>
      </c>
      <c r="AI3063" s="182">
        <v>26</v>
      </c>
      <c r="AJ3063" s="181" t="s">
        <v>1902</v>
      </c>
      <c r="AK3063" s="181" t="s">
        <v>1886</v>
      </c>
      <c r="AL3063" s="181" t="s">
        <v>1886</v>
      </c>
      <c r="AO3063" s="181"/>
      <c r="AQ3063">
        <v>0</v>
      </c>
      <c r="AR3063" s="182">
        <v>0</v>
      </c>
      <c r="AS3063" s="183" t="s">
        <v>1884</v>
      </c>
      <c r="AT3063">
        <v>0</v>
      </c>
      <c r="AU3063">
        <v>0</v>
      </c>
      <c r="AV3063" s="182">
        <v>0</v>
      </c>
      <c r="AW3063" s="184">
        <v>0</v>
      </c>
      <c r="AX3063" s="183" t="s">
        <v>1884</v>
      </c>
      <c r="AY3063" s="184">
        <v>0</v>
      </c>
      <c r="AZ3063">
        <v>0</v>
      </c>
      <c r="BA3063">
        <v>0</v>
      </c>
      <c r="BB3063">
        <v>0</v>
      </c>
      <c r="BC3063" s="182">
        <v>0</v>
      </c>
      <c r="BD3063" t="s">
        <v>1886</v>
      </c>
      <c r="BE3063" t="s">
        <v>1886</v>
      </c>
      <c r="BF3063" t="s">
        <v>1886</v>
      </c>
      <c r="BG3063" s="181" t="s">
        <v>1886</v>
      </c>
      <c r="BH3063">
        <v>0</v>
      </c>
      <c r="BI3063" s="184">
        <v>0</v>
      </c>
      <c r="BJ3063" s="182">
        <v>0</v>
      </c>
      <c r="BK3063" s="181" t="s">
        <v>1886</v>
      </c>
      <c r="BL3063">
        <v>0</v>
      </c>
      <c r="BM3063">
        <v>0</v>
      </c>
      <c r="BN3063">
        <v>0</v>
      </c>
    </row>
    <row r="3064" spans="1:66" x14ac:dyDescent="0.25">
      <c r="A3064">
        <v>11461</v>
      </c>
      <c r="B3064" t="s">
        <v>7418</v>
      </c>
      <c r="C3064">
        <v>1</v>
      </c>
      <c r="D3064">
        <v>0</v>
      </c>
      <c r="E3064">
        <v>0</v>
      </c>
      <c r="F3064" t="s">
        <v>1884</v>
      </c>
      <c r="G3064" t="s">
        <v>1884</v>
      </c>
      <c r="H3064" t="s">
        <v>1884</v>
      </c>
      <c r="I3064" t="s">
        <v>1884</v>
      </c>
      <c r="J3064" t="s">
        <v>1884</v>
      </c>
      <c r="K3064" t="s">
        <v>1884</v>
      </c>
      <c r="L3064" t="s">
        <v>1884</v>
      </c>
      <c r="M3064" s="180">
        <v>46174</v>
      </c>
      <c r="N3064" t="s">
        <v>2007</v>
      </c>
      <c r="O3064" t="s">
        <v>1886</v>
      </c>
      <c r="P3064" t="s">
        <v>1886</v>
      </c>
      <c r="Q3064">
        <v>0</v>
      </c>
      <c r="R3064">
        <v>0</v>
      </c>
      <c r="S3064" t="s">
        <v>1886</v>
      </c>
      <c r="T3064" t="s">
        <v>1886</v>
      </c>
      <c r="U3064">
        <v>0</v>
      </c>
      <c r="V3064" t="s">
        <v>1886</v>
      </c>
      <c r="W3064">
        <v>0</v>
      </c>
      <c r="X3064">
        <v>0</v>
      </c>
      <c r="Y3064">
        <v>0</v>
      </c>
      <c r="Z3064" t="s">
        <v>1884</v>
      </c>
      <c r="AA3064" t="s">
        <v>1884</v>
      </c>
      <c r="AB3064" t="s">
        <v>1884</v>
      </c>
      <c r="AC3064">
        <v>0</v>
      </c>
      <c r="AD3064">
        <v>0</v>
      </c>
      <c r="AE3064">
        <v>0</v>
      </c>
      <c r="AF3064">
        <v>0</v>
      </c>
      <c r="AG3064" t="s">
        <v>1884</v>
      </c>
      <c r="AH3064" s="181" t="s">
        <v>1886</v>
      </c>
      <c r="AI3064" s="182">
        <v>48</v>
      </c>
      <c r="AJ3064" s="181" t="s">
        <v>1900</v>
      </c>
      <c r="AK3064" s="181" t="s">
        <v>1886</v>
      </c>
      <c r="AL3064" s="181" t="s">
        <v>1886</v>
      </c>
      <c r="AO3064" s="181"/>
      <c r="AQ3064">
        <v>0</v>
      </c>
      <c r="AR3064" s="182">
        <v>0</v>
      </c>
      <c r="AS3064" s="183" t="s">
        <v>1884</v>
      </c>
      <c r="AT3064">
        <v>0</v>
      </c>
      <c r="AU3064">
        <v>0</v>
      </c>
      <c r="AV3064" s="182">
        <v>0</v>
      </c>
      <c r="AW3064" s="184">
        <v>0</v>
      </c>
      <c r="AX3064" s="183" t="s">
        <v>1884</v>
      </c>
      <c r="AY3064" s="184">
        <v>0</v>
      </c>
      <c r="AZ3064">
        <v>0</v>
      </c>
      <c r="BA3064">
        <v>0</v>
      </c>
      <c r="BB3064">
        <v>0</v>
      </c>
      <c r="BC3064" s="182">
        <v>11461</v>
      </c>
      <c r="BD3064" t="s">
        <v>1886</v>
      </c>
      <c r="BE3064" t="s">
        <v>1886</v>
      </c>
      <c r="BF3064" t="s">
        <v>1886</v>
      </c>
      <c r="BG3064" s="181" t="s">
        <v>1886</v>
      </c>
      <c r="BH3064">
        <v>0</v>
      </c>
      <c r="BI3064" s="184">
        <v>0</v>
      </c>
      <c r="BJ3064" s="182">
        <v>0</v>
      </c>
      <c r="BK3064" s="181" t="s">
        <v>1886</v>
      </c>
      <c r="BL3064">
        <v>0</v>
      </c>
      <c r="BM3064">
        <v>0</v>
      </c>
      <c r="BN3064">
        <v>0</v>
      </c>
    </row>
    <row r="3065" spans="1:66" x14ac:dyDescent="0.25">
      <c r="A3065">
        <v>11462</v>
      </c>
      <c r="B3065" t="s">
        <v>7419</v>
      </c>
      <c r="C3065">
        <v>1</v>
      </c>
      <c r="D3065">
        <v>0</v>
      </c>
      <c r="E3065">
        <v>0</v>
      </c>
      <c r="F3065" t="s">
        <v>1884</v>
      </c>
      <c r="G3065" t="s">
        <v>1884</v>
      </c>
      <c r="H3065" t="s">
        <v>1884</v>
      </c>
      <c r="I3065" t="s">
        <v>1884</v>
      </c>
      <c r="J3065" t="s">
        <v>1884</v>
      </c>
      <c r="K3065" t="s">
        <v>1884</v>
      </c>
      <c r="L3065" t="s">
        <v>1884</v>
      </c>
      <c r="M3065" s="180">
        <v>46174</v>
      </c>
      <c r="N3065" t="s">
        <v>3315</v>
      </c>
      <c r="O3065" t="s">
        <v>1886</v>
      </c>
      <c r="P3065" t="s">
        <v>1886</v>
      </c>
      <c r="Q3065">
        <v>0</v>
      </c>
      <c r="R3065">
        <v>0</v>
      </c>
      <c r="S3065" t="s">
        <v>1886</v>
      </c>
      <c r="T3065" t="s">
        <v>1886</v>
      </c>
      <c r="U3065">
        <v>0</v>
      </c>
      <c r="V3065" t="s">
        <v>1886</v>
      </c>
      <c r="W3065">
        <v>0</v>
      </c>
      <c r="X3065">
        <v>0</v>
      </c>
      <c r="Y3065">
        <v>0</v>
      </c>
      <c r="Z3065" t="s">
        <v>1884</v>
      </c>
      <c r="AA3065" t="s">
        <v>1884</v>
      </c>
      <c r="AB3065" t="s">
        <v>1884</v>
      </c>
      <c r="AC3065">
        <v>0</v>
      </c>
      <c r="AD3065">
        <v>0</v>
      </c>
      <c r="AE3065">
        <v>0</v>
      </c>
      <c r="AF3065">
        <v>0</v>
      </c>
      <c r="AG3065" t="s">
        <v>1884</v>
      </c>
      <c r="AH3065" s="181" t="s">
        <v>1886</v>
      </c>
      <c r="AI3065" s="182">
        <v>375</v>
      </c>
      <c r="AJ3065" s="181" t="s">
        <v>3691</v>
      </c>
      <c r="AK3065" s="181" t="s">
        <v>1886</v>
      </c>
      <c r="AL3065" s="181" t="s">
        <v>1886</v>
      </c>
      <c r="AO3065" s="181"/>
      <c r="AQ3065">
        <v>0</v>
      </c>
      <c r="AR3065" s="182">
        <v>0</v>
      </c>
      <c r="AS3065" s="183" t="s">
        <v>1884</v>
      </c>
      <c r="AT3065">
        <v>0</v>
      </c>
      <c r="AU3065">
        <v>0</v>
      </c>
      <c r="AV3065" s="182">
        <v>0</v>
      </c>
      <c r="AW3065" s="184">
        <v>0</v>
      </c>
      <c r="AX3065" s="183" t="s">
        <v>1884</v>
      </c>
      <c r="AY3065" s="184">
        <v>0</v>
      </c>
      <c r="AZ3065">
        <v>0</v>
      </c>
      <c r="BA3065">
        <v>0</v>
      </c>
      <c r="BB3065">
        <v>0</v>
      </c>
      <c r="BC3065" s="182">
        <v>11462</v>
      </c>
      <c r="BD3065" t="s">
        <v>1886</v>
      </c>
      <c r="BE3065" t="s">
        <v>1886</v>
      </c>
      <c r="BF3065" t="s">
        <v>1886</v>
      </c>
      <c r="BG3065" s="181" t="s">
        <v>1886</v>
      </c>
      <c r="BH3065">
        <v>0</v>
      </c>
      <c r="BI3065" s="184">
        <v>0</v>
      </c>
      <c r="BJ3065" s="182">
        <v>0</v>
      </c>
      <c r="BK3065" s="181" t="s">
        <v>1886</v>
      </c>
      <c r="BL3065">
        <v>0</v>
      </c>
      <c r="BM3065">
        <v>0</v>
      </c>
      <c r="BN3065">
        <v>0</v>
      </c>
    </row>
    <row r="3066" spans="1:66" x14ac:dyDescent="0.25">
      <c r="A3066">
        <v>11463</v>
      </c>
      <c r="B3066" t="s">
        <v>7420</v>
      </c>
      <c r="C3066">
        <v>1</v>
      </c>
      <c r="D3066">
        <v>0</v>
      </c>
      <c r="E3066">
        <v>0</v>
      </c>
      <c r="F3066" t="s">
        <v>1884</v>
      </c>
      <c r="G3066" t="s">
        <v>1884</v>
      </c>
      <c r="H3066" t="s">
        <v>1884</v>
      </c>
      <c r="I3066" t="s">
        <v>1884</v>
      </c>
      <c r="J3066" t="s">
        <v>1884</v>
      </c>
      <c r="K3066" t="s">
        <v>1884</v>
      </c>
      <c r="L3066" t="s">
        <v>1884</v>
      </c>
      <c r="M3066" s="180">
        <v>46176</v>
      </c>
      <c r="N3066" t="s">
        <v>2007</v>
      </c>
      <c r="O3066" t="s">
        <v>1886</v>
      </c>
      <c r="P3066" t="s">
        <v>1886</v>
      </c>
      <c r="Q3066">
        <v>0</v>
      </c>
      <c r="R3066">
        <v>0</v>
      </c>
      <c r="S3066" t="s">
        <v>1886</v>
      </c>
      <c r="T3066" t="s">
        <v>1886</v>
      </c>
      <c r="U3066">
        <v>0</v>
      </c>
      <c r="V3066" t="s">
        <v>1886</v>
      </c>
      <c r="W3066">
        <v>0</v>
      </c>
      <c r="X3066">
        <v>0</v>
      </c>
      <c r="Y3066">
        <v>0</v>
      </c>
      <c r="Z3066" t="s">
        <v>1884</v>
      </c>
      <c r="AA3066" t="s">
        <v>1884</v>
      </c>
      <c r="AB3066" t="s">
        <v>1884</v>
      </c>
      <c r="AC3066">
        <v>0</v>
      </c>
      <c r="AD3066">
        <v>0</v>
      </c>
      <c r="AE3066">
        <v>0</v>
      </c>
      <c r="AF3066">
        <v>0</v>
      </c>
      <c r="AG3066" t="s">
        <v>1884</v>
      </c>
      <c r="AH3066" s="181" t="s">
        <v>1886</v>
      </c>
      <c r="AI3066" s="182">
        <v>290</v>
      </c>
      <c r="AJ3066" s="181" t="s">
        <v>3093</v>
      </c>
      <c r="AK3066" s="181" t="s">
        <v>1886</v>
      </c>
      <c r="AL3066" s="181" t="s">
        <v>1886</v>
      </c>
      <c r="AO3066" s="181"/>
      <c r="AQ3066">
        <v>0</v>
      </c>
      <c r="AR3066" s="182">
        <v>0</v>
      </c>
      <c r="AS3066" s="183" t="s">
        <v>1884</v>
      </c>
      <c r="AT3066">
        <v>0</v>
      </c>
      <c r="AU3066">
        <v>0</v>
      </c>
      <c r="AV3066" s="182">
        <v>0</v>
      </c>
      <c r="AW3066" s="184">
        <v>0</v>
      </c>
      <c r="AX3066" s="183" t="s">
        <v>1884</v>
      </c>
      <c r="AY3066" s="184">
        <v>0</v>
      </c>
      <c r="AZ3066">
        <v>0</v>
      </c>
      <c r="BA3066">
        <v>0</v>
      </c>
      <c r="BB3066">
        <v>0</v>
      </c>
      <c r="BC3066" s="182">
        <v>11463</v>
      </c>
      <c r="BD3066" t="s">
        <v>1886</v>
      </c>
      <c r="BE3066" t="s">
        <v>1886</v>
      </c>
      <c r="BF3066" t="s">
        <v>1886</v>
      </c>
      <c r="BG3066" s="181" t="s">
        <v>1886</v>
      </c>
      <c r="BH3066">
        <v>0</v>
      </c>
      <c r="BI3066" s="184">
        <v>0</v>
      </c>
      <c r="BJ3066" s="182">
        <v>0</v>
      </c>
      <c r="BK3066" s="181" t="s">
        <v>1886</v>
      </c>
      <c r="BL3066">
        <v>0</v>
      </c>
      <c r="BM3066">
        <v>0</v>
      </c>
      <c r="BN3066">
        <v>0</v>
      </c>
    </row>
    <row r="3067" spans="1:66" x14ac:dyDescent="0.25">
      <c r="A3067">
        <v>11464</v>
      </c>
      <c r="B3067" t="s">
        <v>1061</v>
      </c>
      <c r="C3067">
        <v>1</v>
      </c>
      <c r="D3067">
        <v>0</v>
      </c>
      <c r="E3067">
        <v>0</v>
      </c>
      <c r="F3067" t="s">
        <v>1884</v>
      </c>
      <c r="G3067" t="s">
        <v>1885</v>
      </c>
      <c r="H3067" t="s">
        <v>1884</v>
      </c>
      <c r="I3067" t="s">
        <v>1884</v>
      </c>
      <c r="J3067" t="s">
        <v>1884</v>
      </c>
      <c r="K3067" t="s">
        <v>1884</v>
      </c>
      <c r="L3067" t="s">
        <v>1884</v>
      </c>
      <c r="M3067" s="180">
        <v>46176</v>
      </c>
      <c r="N3067" t="s">
        <v>1886</v>
      </c>
      <c r="O3067" t="s">
        <v>1886</v>
      </c>
      <c r="P3067" t="s">
        <v>1886</v>
      </c>
      <c r="Q3067">
        <v>0</v>
      </c>
      <c r="R3067">
        <v>0</v>
      </c>
      <c r="S3067" t="s">
        <v>1886</v>
      </c>
      <c r="T3067" t="s">
        <v>1886</v>
      </c>
      <c r="U3067">
        <v>0</v>
      </c>
      <c r="V3067" t="s">
        <v>1886</v>
      </c>
      <c r="W3067">
        <v>0</v>
      </c>
      <c r="X3067">
        <v>0</v>
      </c>
      <c r="Y3067">
        <v>0</v>
      </c>
      <c r="Z3067" t="s">
        <v>1884</v>
      </c>
      <c r="AA3067" t="s">
        <v>1884</v>
      </c>
      <c r="AB3067" t="s">
        <v>1884</v>
      </c>
      <c r="AC3067">
        <v>0</v>
      </c>
      <c r="AD3067">
        <v>0</v>
      </c>
      <c r="AE3067">
        <v>0</v>
      </c>
      <c r="AF3067">
        <v>0</v>
      </c>
      <c r="AG3067" t="s">
        <v>1884</v>
      </c>
      <c r="AH3067" s="181" t="s">
        <v>1886</v>
      </c>
      <c r="AI3067" s="182">
        <v>1004</v>
      </c>
      <c r="AJ3067" s="181" t="s">
        <v>6689</v>
      </c>
      <c r="AK3067" s="181" t="s">
        <v>1886</v>
      </c>
      <c r="AL3067" s="181" t="s">
        <v>1886</v>
      </c>
      <c r="AO3067" s="181"/>
      <c r="AQ3067">
        <v>0</v>
      </c>
      <c r="AR3067" s="182">
        <v>0</v>
      </c>
      <c r="AS3067" s="183" t="s">
        <v>1885</v>
      </c>
      <c r="AT3067">
        <v>0</v>
      </c>
      <c r="AU3067">
        <v>0</v>
      </c>
      <c r="AV3067" s="182">
        <v>0</v>
      </c>
      <c r="AW3067" s="184">
        <v>0</v>
      </c>
      <c r="AX3067" s="183" t="s">
        <v>1884</v>
      </c>
      <c r="AY3067" s="184">
        <v>0</v>
      </c>
      <c r="AZ3067">
        <v>0</v>
      </c>
      <c r="BA3067">
        <v>0</v>
      </c>
      <c r="BB3067">
        <v>0</v>
      </c>
      <c r="BC3067" s="182">
        <v>11464</v>
      </c>
      <c r="BD3067" t="s">
        <v>1886</v>
      </c>
      <c r="BE3067" t="s">
        <v>1886</v>
      </c>
      <c r="BF3067" t="s">
        <v>1886</v>
      </c>
      <c r="BG3067" s="181" t="s">
        <v>1886</v>
      </c>
      <c r="BH3067">
        <v>0</v>
      </c>
      <c r="BI3067" s="184">
        <v>0</v>
      </c>
      <c r="BJ3067" s="182">
        <v>0</v>
      </c>
      <c r="BK3067" s="181" t="s">
        <v>1886</v>
      </c>
      <c r="BL3067">
        <v>0</v>
      </c>
      <c r="BM3067">
        <v>0</v>
      </c>
      <c r="BN3067">
        <v>0</v>
      </c>
    </row>
    <row r="3068" spans="1:66" x14ac:dyDescent="0.25">
      <c r="A3068">
        <v>11465</v>
      </c>
      <c r="B3068" t="s">
        <v>7421</v>
      </c>
      <c r="C3068">
        <v>1</v>
      </c>
      <c r="D3068">
        <v>0</v>
      </c>
      <c r="E3068">
        <v>0</v>
      </c>
      <c r="F3068" t="s">
        <v>1884</v>
      </c>
      <c r="G3068" t="s">
        <v>1884</v>
      </c>
      <c r="H3068" t="s">
        <v>1884</v>
      </c>
      <c r="I3068" t="s">
        <v>1884</v>
      </c>
      <c r="J3068" t="s">
        <v>1884</v>
      </c>
      <c r="K3068" t="s">
        <v>1884</v>
      </c>
      <c r="L3068" t="s">
        <v>1884</v>
      </c>
      <c r="M3068" s="180">
        <v>46179</v>
      </c>
      <c r="N3068" t="s">
        <v>2007</v>
      </c>
      <c r="O3068" t="s">
        <v>1886</v>
      </c>
      <c r="P3068" t="s">
        <v>1886</v>
      </c>
      <c r="Q3068">
        <v>0</v>
      </c>
      <c r="R3068">
        <v>0</v>
      </c>
      <c r="S3068" t="s">
        <v>1886</v>
      </c>
      <c r="T3068" t="s">
        <v>1886</v>
      </c>
      <c r="U3068">
        <v>0</v>
      </c>
      <c r="V3068" t="s">
        <v>1886</v>
      </c>
      <c r="W3068">
        <v>0</v>
      </c>
      <c r="X3068">
        <v>0</v>
      </c>
      <c r="Y3068">
        <v>0</v>
      </c>
      <c r="Z3068" t="s">
        <v>1884</v>
      </c>
      <c r="AA3068" t="s">
        <v>1884</v>
      </c>
      <c r="AB3068" t="s">
        <v>1884</v>
      </c>
      <c r="AC3068">
        <v>0</v>
      </c>
      <c r="AD3068">
        <v>0</v>
      </c>
      <c r="AE3068">
        <v>0</v>
      </c>
      <c r="AF3068">
        <v>0</v>
      </c>
      <c r="AG3068" t="s">
        <v>1884</v>
      </c>
      <c r="AH3068" s="181" t="s">
        <v>1886</v>
      </c>
      <c r="AI3068" s="182">
        <v>48</v>
      </c>
      <c r="AJ3068" s="181" t="s">
        <v>1900</v>
      </c>
      <c r="AK3068" s="181" t="s">
        <v>1886</v>
      </c>
      <c r="AL3068" s="181" t="s">
        <v>1886</v>
      </c>
      <c r="AO3068" s="181"/>
      <c r="AQ3068">
        <v>0</v>
      </c>
      <c r="AR3068" s="182">
        <v>0</v>
      </c>
      <c r="AS3068" s="183" t="s">
        <v>1884</v>
      </c>
      <c r="AT3068">
        <v>0</v>
      </c>
      <c r="AU3068">
        <v>0</v>
      </c>
      <c r="AV3068" s="182">
        <v>0</v>
      </c>
      <c r="AW3068" s="184">
        <v>0</v>
      </c>
      <c r="AX3068" s="183" t="s">
        <v>1884</v>
      </c>
      <c r="AY3068" s="184">
        <v>0</v>
      </c>
      <c r="AZ3068">
        <v>0</v>
      </c>
      <c r="BA3068">
        <v>0</v>
      </c>
      <c r="BB3068">
        <v>0</v>
      </c>
      <c r="BC3068" s="182">
        <v>11465</v>
      </c>
      <c r="BD3068" t="s">
        <v>1886</v>
      </c>
      <c r="BE3068" t="s">
        <v>1886</v>
      </c>
      <c r="BF3068" t="s">
        <v>1886</v>
      </c>
      <c r="BG3068" s="181" t="s">
        <v>1886</v>
      </c>
      <c r="BH3068">
        <v>0</v>
      </c>
      <c r="BI3068" s="184">
        <v>0</v>
      </c>
      <c r="BJ3068" s="182">
        <v>0</v>
      </c>
      <c r="BK3068" s="181" t="s">
        <v>1886</v>
      </c>
      <c r="BL3068">
        <v>0</v>
      </c>
      <c r="BM3068">
        <v>0</v>
      </c>
      <c r="BN3068">
        <v>0</v>
      </c>
    </row>
    <row r="3069" spans="1:66" x14ac:dyDescent="0.25">
      <c r="A3069">
        <v>11466</v>
      </c>
      <c r="B3069" t="s">
        <v>7422</v>
      </c>
      <c r="C3069">
        <v>10</v>
      </c>
      <c r="D3069">
        <v>0</v>
      </c>
      <c r="E3069">
        <v>0</v>
      </c>
      <c r="F3069" t="s">
        <v>1884</v>
      </c>
      <c r="G3069" t="s">
        <v>1885</v>
      </c>
      <c r="H3069" t="s">
        <v>1884</v>
      </c>
      <c r="I3069" t="s">
        <v>1884</v>
      </c>
      <c r="J3069" t="s">
        <v>1884</v>
      </c>
      <c r="K3069" t="s">
        <v>1884</v>
      </c>
      <c r="L3069" t="s">
        <v>1884</v>
      </c>
      <c r="M3069" s="180">
        <v>46181</v>
      </c>
      <c r="N3069" t="s">
        <v>1886</v>
      </c>
      <c r="O3069" t="s">
        <v>1886</v>
      </c>
      <c r="P3069" t="s">
        <v>7423</v>
      </c>
      <c r="Q3069">
        <v>0</v>
      </c>
      <c r="R3069">
        <v>0</v>
      </c>
      <c r="S3069" t="s">
        <v>1886</v>
      </c>
      <c r="T3069" t="s">
        <v>1886</v>
      </c>
      <c r="U3069">
        <v>0</v>
      </c>
      <c r="V3069" t="s">
        <v>1886</v>
      </c>
      <c r="W3069">
        <v>0</v>
      </c>
      <c r="X3069">
        <v>0</v>
      </c>
      <c r="Y3069">
        <v>0</v>
      </c>
      <c r="Z3069" t="s">
        <v>1884</v>
      </c>
      <c r="AA3069" t="s">
        <v>1884</v>
      </c>
      <c r="AB3069" t="s">
        <v>1884</v>
      </c>
      <c r="AC3069">
        <v>0</v>
      </c>
      <c r="AD3069">
        <v>0</v>
      </c>
      <c r="AE3069">
        <v>0</v>
      </c>
      <c r="AF3069">
        <v>0</v>
      </c>
      <c r="AG3069" t="s">
        <v>1884</v>
      </c>
      <c r="AH3069" s="181" t="s">
        <v>1886</v>
      </c>
      <c r="AI3069" s="182">
        <v>111</v>
      </c>
      <c r="AJ3069" s="181" t="s">
        <v>2109</v>
      </c>
      <c r="AK3069" s="181" t="s">
        <v>7424</v>
      </c>
      <c r="AL3069" s="181" t="s">
        <v>1886</v>
      </c>
      <c r="AO3069" s="181"/>
      <c r="AQ3069">
        <v>0</v>
      </c>
      <c r="AR3069" s="182">
        <v>0</v>
      </c>
      <c r="AS3069" s="183" t="s">
        <v>1885</v>
      </c>
      <c r="AT3069">
        <v>0</v>
      </c>
      <c r="AU3069">
        <v>0</v>
      </c>
      <c r="AV3069" s="182">
        <v>0</v>
      </c>
      <c r="AW3069" s="184">
        <v>0</v>
      </c>
      <c r="AX3069" s="183" t="s">
        <v>1884</v>
      </c>
      <c r="AY3069" s="184">
        <v>0</v>
      </c>
      <c r="AZ3069">
        <v>0</v>
      </c>
      <c r="BA3069">
        <v>0</v>
      </c>
      <c r="BB3069">
        <v>0</v>
      </c>
      <c r="BC3069" s="182">
        <v>11466</v>
      </c>
      <c r="BD3069" t="s">
        <v>1886</v>
      </c>
      <c r="BE3069" t="s">
        <v>1886</v>
      </c>
      <c r="BF3069" t="s">
        <v>1886</v>
      </c>
      <c r="BG3069" s="181" t="s">
        <v>1886</v>
      </c>
      <c r="BH3069">
        <v>0</v>
      </c>
      <c r="BI3069" s="184">
        <v>0</v>
      </c>
      <c r="BJ3069" s="182">
        <v>0</v>
      </c>
      <c r="BK3069" s="181" t="s">
        <v>1886</v>
      </c>
      <c r="BL3069">
        <v>0</v>
      </c>
      <c r="BM3069">
        <v>0</v>
      </c>
      <c r="BN3069">
        <v>0</v>
      </c>
    </row>
    <row r="3070" spans="1:66" x14ac:dyDescent="0.25">
      <c r="A3070">
        <v>11467</v>
      </c>
      <c r="B3070" t="s">
        <v>7425</v>
      </c>
      <c r="C3070">
        <v>10</v>
      </c>
      <c r="D3070">
        <v>0</v>
      </c>
      <c r="E3070">
        <v>0</v>
      </c>
      <c r="F3070" t="s">
        <v>1884</v>
      </c>
      <c r="G3070" t="s">
        <v>1885</v>
      </c>
      <c r="H3070" t="s">
        <v>1884</v>
      </c>
      <c r="I3070" t="s">
        <v>1884</v>
      </c>
      <c r="J3070" t="s">
        <v>1884</v>
      </c>
      <c r="K3070" t="s">
        <v>1884</v>
      </c>
      <c r="L3070" t="s">
        <v>1884</v>
      </c>
      <c r="M3070" s="180">
        <v>46181</v>
      </c>
      <c r="N3070" t="s">
        <v>1886</v>
      </c>
      <c r="O3070" t="s">
        <v>1886</v>
      </c>
      <c r="P3070" t="s">
        <v>7426</v>
      </c>
      <c r="Q3070">
        <v>0</v>
      </c>
      <c r="R3070">
        <v>0</v>
      </c>
      <c r="S3070" t="s">
        <v>1886</v>
      </c>
      <c r="T3070" t="s">
        <v>1886</v>
      </c>
      <c r="U3070">
        <v>0</v>
      </c>
      <c r="V3070" t="s">
        <v>1886</v>
      </c>
      <c r="W3070">
        <v>0</v>
      </c>
      <c r="X3070">
        <v>0</v>
      </c>
      <c r="Y3070">
        <v>0</v>
      </c>
      <c r="Z3070" t="s">
        <v>1884</v>
      </c>
      <c r="AA3070" t="s">
        <v>1884</v>
      </c>
      <c r="AB3070" t="s">
        <v>1884</v>
      </c>
      <c r="AC3070">
        <v>0</v>
      </c>
      <c r="AD3070">
        <v>0</v>
      </c>
      <c r="AE3070">
        <v>0</v>
      </c>
      <c r="AF3070">
        <v>0</v>
      </c>
      <c r="AG3070" t="s">
        <v>1884</v>
      </c>
      <c r="AH3070" s="181" t="s">
        <v>1886</v>
      </c>
      <c r="AI3070" s="182">
        <v>111</v>
      </c>
      <c r="AJ3070" s="181" t="s">
        <v>2109</v>
      </c>
      <c r="AK3070" s="181" t="s">
        <v>7427</v>
      </c>
      <c r="AL3070" s="181" t="s">
        <v>1886</v>
      </c>
      <c r="AO3070" s="181"/>
      <c r="AQ3070">
        <v>0</v>
      </c>
      <c r="AR3070" s="182">
        <v>0</v>
      </c>
      <c r="AS3070" s="183" t="s">
        <v>1885</v>
      </c>
      <c r="AT3070">
        <v>0</v>
      </c>
      <c r="AU3070">
        <v>0</v>
      </c>
      <c r="AV3070" s="182">
        <v>0</v>
      </c>
      <c r="AW3070" s="184">
        <v>0</v>
      </c>
      <c r="AX3070" s="183" t="s">
        <v>1884</v>
      </c>
      <c r="AY3070" s="184">
        <v>0</v>
      </c>
      <c r="AZ3070">
        <v>0</v>
      </c>
      <c r="BA3070">
        <v>0</v>
      </c>
      <c r="BB3070">
        <v>0</v>
      </c>
      <c r="BC3070" s="182">
        <v>11467</v>
      </c>
      <c r="BD3070" t="s">
        <v>1886</v>
      </c>
      <c r="BE3070" t="s">
        <v>1886</v>
      </c>
      <c r="BF3070" t="s">
        <v>1886</v>
      </c>
      <c r="BG3070" s="181" t="s">
        <v>1886</v>
      </c>
      <c r="BH3070">
        <v>0</v>
      </c>
      <c r="BI3070" s="184">
        <v>0</v>
      </c>
      <c r="BJ3070" s="182">
        <v>0</v>
      </c>
      <c r="BK3070" s="181" t="s">
        <v>1886</v>
      </c>
      <c r="BL3070">
        <v>0</v>
      </c>
      <c r="BM3070">
        <v>0</v>
      </c>
      <c r="BN3070">
        <v>0</v>
      </c>
    </row>
    <row r="3071" spans="1:66" x14ac:dyDescent="0.25">
      <c r="A3071">
        <v>11468</v>
      </c>
      <c r="B3071" t="s">
        <v>7428</v>
      </c>
      <c r="C3071">
        <v>10</v>
      </c>
      <c r="D3071">
        <v>0</v>
      </c>
      <c r="E3071">
        <v>0</v>
      </c>
      <c r="F3071" t="s">
        <v>1884</v>
      </c>
      <c r="G3071" t="s">
        <v>1885</v>
      </c>
      <c r="H3071" t="s">
        <v>1884</v>
      </c>
      <c r="I3071" t="s">
        <v>1884</v>
      </c>
      <c r="J3071" t="s">
        <v>1884</v>
      </c>
      <c r="K3071" t="s">
        <v>1884</v>
      </c>
      <c r="L3071" t="s">
        <v>1884</v>
      </c>
      <c r="M3071" s="180">
        <v>46181</v>
      </c>
      <c r="N3071" t="s">
        <v>1886</v>
      </c>
      <c r="O3071" t="s">
        <v>1886</v>
      </c>
      <c r="P3071" t="s">
        <v>7429</v>
      </c>
      <c r="Q3071">
        <v>0</v>
      </c>
      <c r="R3071">
        <v>0</v>
      </c>
      <c r="S3071" t="s">
        <v>1886</v>
      </c>
      <c r="T3071" t="s">
        <v>1886</v>
      </c>
      <c r="U3071">
        <v>0</v>
      </c>
      <c r="V3071" t="s">
        <v>1886</v>
      </c>
      <c r="W3071">
        <v>0</v>
      </c>
      <c r="X3071">
        <v>0</v>
      </c>
      <c r="Y3071">
        <v>0</v>
      </c>
      <c r="Z3071" t="s">
        <v>1884</v>
      </c>
      <c r="AA3071" t="s">
        <v>1884</v>
      </c>
      <c r="AB3071" t="s">
        <v>1884</v>
      </c>
      <c r="AC3071">
        <v>0</v>
      </c>
      <c r="AD3071">
        <v>0</v>
      </c>
      <c r="AE3071">
        <v>0</v>
      </c>
      <c r="AF3071">
        <v>0</v>
      </c>
      <c r="AG3071" t="s">
        <v>1884</v>
      </c>
      <c r="AH3071" s="181" t="s">
        <v>1886</v>
      </c>
      <c r="AI3071" s="182">
        <v>111</v>
      </c>
      <c r="AJ3071" s="181" t="s">
        <v>2109</v>
      </c>
      <c r="AK3071" s="181" t="s">
        <v>7430</v>
      </c>
      <c r="AL3071" s="181" t="s">
        <v>1886</v>
      </c>
      <c r="AO3071" s="181"/>
      <c r="AQ3071">
        <v>0</v>
      </c>
      <c r="AR3071" s="182">
        <v>0</v>
      </c>
      <c r="AS3071" s="183" t="s">
        <v>1885</v>
      </c>
      <c r="AT3071">
        <v>0</v>
      </c>
      <c r="AU3071">
        <v>0</v>
      </c>
      <c r="AV3071" s="182">
        <v>0</v>
      </c>
      <c r="AW3071" s="184">
        <v>0</v>
      </c>
      <c r="AX3071" s="183" t="s">
        <v>1884</v>
      </c>
      <c r="AY3071" s="184">
        <v>0</v>
      </c>
      <c r="AZ3071">
        <v>0</v>
      </c>
      <c r="BA3071">
        <v>0</v>
      </c>
      <c r="BB3071">
        <v>0</v>
      </c>
      <c r="BC3071" s="182">
        <v>11468</v>
      </c>
      <c r="BD3071" t="s">
        <v>1886</v>
      </c>
      <c r="BE3071" t="s">
        <v>1886</v>
      </c>
      <c r="BF3071" t="s">
        <v>1886</v>
      </c>
      <c r="BG3071" s="181" t="s">
        <v>1886</v>
      </c>
      <c r="BH3071">
        <v>0</v>
      </c>
      <c r="BI3071" s="184">
        <v>0</v>
      </c>
      <c r="BJ3071" s="182">
        <v>0</v>
      </c>
      <c r="BK3071" s="181" t="s">
        <v>1886</v>
      </c>
      <c r="BL3071">
        <v>0</v>
      </c>
      <c r="BM3071">
        <v>0</v>
      </c>
      <c r="BN3071">
        <v>0</v>
      </c>
    </row>
    <row r="3072" spans="1:66" x14ac:dyDescent="0.25">
      <c r="A3072">
        <v>11469</v>
      </c>
      <c r="B3072" t="s">
        <v>7431</v>
      </c>
      <c r="C3072">
        <v>10</v>
      </c>
      <c r="D3072">
        <v>0</v>
      </c>
      <c r="E3072">
        <v>0</v>
      </c>
      <c r="F3072" t="s">
        <v>1884</v>
      </c>
      <c r="G3072" t="s">
        <v>1885</v>
      </c>
      <c r="H3072" t="s">
        <v>1884</v>
      </c>
      <c r="I3072" t="s">
        <v>1884</v>
      </c>
      <c r="J3072" t="s">
        <v>1884</v>
      </c>
      <c r="K3072" t="s">
        <v>1884</v>
      </c>
      <c r="L3072" t="s">
        <v>1884</v>
      </c>
      <c r="M3072" s="180">
        <v>46181</v>
      </c>
      <c r="N3072" t="s">
        <v>1886</v>
      </c>
      <c r="O3072" t="s">
        <v>1886</v>
      </c>
      <c r="P3072" t="s">
        <v>7432</v>
      </c>
      <c r="Q3072">
        <v>0</v>
      </c>
      <c r="R3072">
        <v>0</v>
      </c>
      <c r="S3072" t="s">
        <v>1886</v>
      </c>
      <c r="T3072" t="s">
        <v>1886</v>
      </c>
      <c r="U3072">
        <v>0</v>
      </c>
      <c r="V3072" t="s">
        <v>1886</v>
      </c>
      <c r="W3072">
        <v>0</v>
      </c>
      <c r="X3072">
        <v>0</v>
      </c>
      <c r="Y3072">
        <v>0</v>
      </c>
      <c r="Z3072" t="s">
        <v>1884</v>
      </c>
      <c r="AA3072" t="s">
        <v>1884</v>
      </c>
      <c r="AB3072" t="s">
        <v>1884</v>
      </c>
      <c r="AC3072">
        <v>0</v>
      </c>
      <c r="AD3072">
        <v>0</v>
      </c>
      <c r="AE3072">
        <v>0</v>
      </c>
      <c r="AF3072">
        <v>0</v>
      </c>
      <c r="AG3072" t="s">
        <v>1884</v>
      </c>
      <c r="AH3072" s="181" t="s">
        <v>1886</v>
      </c>
      <c r="AI3072" s="182">
        <v>111</v>
      </c>
      <c r="AJ3072" s="181" t="s">
        <v>2109</v>
      </c>
      <c r="AK3072" s="181" t="s">
        <v>7433</v>
      </c>
      <c r="AL3072" s="181" t="s">
        <v>1886</v>
      </c>
      <c r="AO3072" s="181"/>
      <c r="AQ3072">
        <v>0</v>
      </c>
      <c r="AR3072" s="182">
        <v>0</v>
      </c>
      <c r="AS3072" s="183" t="s">
        <v>1885</v>
      </c>
      <c r="AT3072">
        <v>0</v>
      </c>
      <c r="AU3072">
        <v>0</v>
      </c>
      <c r="AV3072" s="182">
        <v>0</v>
      </c>
      <c r="AW3072" s="184">
        <v>0</v>
      </c>
      <c r="AX3072" s="183" t="s">
        <v>1884</v>
      </c>
      <c r="AY3072" s="184">
        <v>0</v>
      </c>
      <c r="AZ3072">
        <v>0</v>
      </c>
      <c r="BA3072">
        <v>0</v>
      </c>
      <c r="BB3072">
        <v>0</v>
      </c>
      <c r="BC3072" s="182">
        <v>11469</v>
      </c>
      <c r="BD3072" t="s">
        <v>1886</v>
      </c>
      <c r="BE3072" t="s">
        <v>1886</v>
      </c>
      <c r="BF3072" t="s">
        <v>1886</v>
      </c>
      <c r="BG3072" s="181" t="s">
        <v>1886</v>
      </c>
      <c r="BH3072">
        <v>0</v>
      </c>
      <c r="BI3072" s="184">
        <v>0</v>
      </c>
      <c r="BJ3072" s="182">
        <v>0</v>
      </c>
      <c r="BK3072" s="181" t="s">
        <v>1886</v>
      </c>
      <c r="BL3072">
        <v>0</v>
      </c>
      <c r="BM3072">
        <v>0</v>
      </c>
      <c r="BN3072">
        <v>0</v>
      </c>
    </row>
    <row r="3073" spans="1:66" x14ac:dyDescent="0.25">
      <c r="A3073">
        <v>11470</v>
      </c>
      <c r="B3073" t="s">
        <v>1612</v>
      </c>
      <c r="C3073">
        <v>10</v>
      </c>
      <c r="D3073">
        <v>0</v>
      </c>
      <c r="E3073">
        <v>0</v>
      </c>
      <c r="F3073" t="s">
        <v>1884</v>
      </c>
      <c r="G3073" t="s">
        <v>1885</v>
      </c>
      <c r="H3073" t="s">
        <v>1884</v>
      </c>
      <c r="I3073" t="s">
        <v>1884</v>
      </c>
      <c r="J3073" t="s">
        <v>1884</v>
      </c>
      <c r="K3073" t="s">
        <v>1884</v>
      </c>
      <c r="L3073" t="s">
        <v>1884</v>
      </c>
      <c r="M3073" s="180">
        <v>46183</v>
      </c>
      <c r="N3073" t="s">
        <v>1886</v>
      </c>
      <c r="O3073" t="s">
        <v>1886</v>
      </c>
      <c r="P3073" t="s">
        <v>1886</v>
      </c>
      <c r="Q3073">
        <v>0</v>
      </c>
      <c r="R3073">
        <v>0</v>
      </c>
      <c r="S3073" t="s">
        <v>1886</v>
      </c>
      <c r="T3073" t="s">
        <v>1886</v>
      </c>
      <c r="U3073">
        <v>0</v>
      </c>
      <c r="V3073" t="s">
        <v>1886</v>
      </c>
      <c r="W3073">
        <v>0</v>
      </c>
      <c r="X3073">
        <v>0</v>
      </c>
      <c r="Y3073">
        <v>0</v>
      </c>
      <c r="Z3073" t="s">
        <v>1884</v>
      </c>
      <c r="AA3073" t="s">
        <v>1884</v>
      </c>
      <c r="AB3073" t="s">
        <v>1884</v>
      </c>
      <c r="AC3073">
        <v>0</v>
      </c>
      <c r="AD3073">
        <v>0</v>
      </c>
      <c r="AE3073">
        <v>0</v>
      </c>
      <c r="AF3073">
        <v>0</v>
      </c>
      <c r="AG3073" t="s">
        <v>1884</v>
      </c>
      <c r="AH3073" s="181" t="s">
        <v>1886</v>
      </c>
      <c r="AI3073" s="182">
        <v>290</v>
      </c>
      <c r="AJ3073" s="181" t="s">
        <v>3093</v>
      </c>
      <c r="AK3073" s="181" t="s">
        <v>1886</v>
      </c>
      <c r="AL3073" s="181" t="s">
        <v>1886</v>
      </c>
      <c r="AO3073" s="181"/>
      <c r="AQ3073">
        <v>0</v>
      </c>
      <c r="AR3073" s="182">
        <v>0</v>
      </c>
      <c r="AS3073" s="183" t="s">
        <v>1885</v>
      </c>
      <c r="AT3073">
        <v>0</v>
      </c>
      <c r="AU3073">
        <v>30</v>
      </c>
      <c r="AV3073" s="182">
        <v>0</v>
      </c>
      <c r="AW3073" s="184">
        <v>0</v>
      </c>
      <c r="AX3073" s="183" t="s">
        <v>1884</v>
      </c>
      <c r="AY3073" s="184">
        <v>0</v>
      </c>
      <c r="AZ3073">
        <v>0</v>
      </c>
      <c r="BA3073">
        <v>0</v>
      </c>
      <c r="BB3073">
        <v>0</v>
      </c>
      <c r="BC3073" s="182">
        <v>11470</v>
      </c>
      <c r="BD3073" t="s">
        <v>1886</v>
      </c>
      <c r="BE3073" t="s">
        <v>1886</v>
      </c>
      <c r="BF3073" t="s">
        <v>1886</v>
      </c>
      <c r="BG3073" s="181" t="s">
        <v>1886</v>
      </c>
      <c r="BH3073">
        <v>0</v>
      </c>
      <c r="BI3073" s="184">
        <v>0</v>
      </c>
      <c r="BJ3073" s="182">
        <v>0</v>
      </c>
      <c r="BK3073" s="181" t="s">
        <v>1886</v>
      </c>
      <c r="BL3073">
        <v>0</v>
      </c>
      <c r="BM3073">
        <v>0</v>
      </c>
      <c r="BN3073">
        <v>0</v>
      </c>
    </row>
    <row r="3074" spans="1:66" x14ac:dyDescent="0.25">
      <c r="A3074">
        <v>11471</v>
      </c>
      <c r="B3074" t="s">
        <v>7434</v>
      </c>
      <c r="C3074">
        <v>6</v>
      </c>
      <c r="D3074">
        <v>0</v>
      </c>
      <c r="E3074">
        <v>0</v>
      </c>
      <c r="F3074" t="s">
        <v>1884</v>
      </c>
      <c r="G3074" t="s">
        <v>1885</v>
      </c>
      <c r="H3074" t="s">
        <v>1884</v>
      </c>
      <c r="I3074" t="s">
        <v>1884</v>
      </c>
      <c r="J3074" t="s">
        <v>1884</v>
      </c>
      <c r="K3074" t="s">
        <v>1884</v>
      </c>
      <c r="L3074" t="s">
        <v>1884</v>
      </c>
      <c r="M3074" s="180">
        <v>46183</v>
      </c>
      <c r="N3074" t="s">
        <v>1886</v>
      </c>
      <c r="O3074" t="s">
        <v>1886</v>
      </c>
      <c r="P3074" t="s">
        <v>7435</v>
      </c>
      <c r="Q3074">
        <v>0</v>
      </c>
      <c r="R3074">
        <v>0</v>
      </c>
      <c r="S3074" t="s">
        <v>1886</v>
      </c>
      <c r="T3074" t="s">
        <v>1886</v>
      </c>
      <c r="U3074">
        <v>0</v>
      </c>
      <c r="V3074" t="s">
        <v>1886</v>
      </c>
      <c r="W3074">
        <v>0</v>
      </c>
      <c r="X3074">
        <v>0</v>
      </c>
      <c r="Y3074">
        <v>0</v>
      </c>
      <c r="Z3074" t="s">
        <v>1884</v>
      </c>
      <c r="AA3074" t="s">
        <v>1884</v>
      </c>
      <c r="AB3074" t="s">
        <v>1884</v>
      </c>
      <c r="AC3074">
        <v>0</v>
      </c>
      <c r="AD3074">
        <v>0</v>
      </c>
      <c r="AE3074">
        <v>0</v>
      </c>
      <c r="AF3074">
        <v>0</v>
      </c>
      <c r="AG3074" t="s">
        <v>1884</v>
      </c>
      <c r="AH3074" s="181" t="s">
        <v>1886</v>
      </c>
      <c r="AI3074" s="182">
        <v>48</v>
      </c>
      <c r="AJ3074" s="181" t="s">
        <v>1900</v>
      </c>
      <c r="AK3074" s="181" t="s">
        <v>1886</v>
      </c>
      <c r="AL3074" s="181" t="s">
        <v>1886</v>
      </c>
      <c r="AO3074" s="181"/>
      <c r="AQ3074">
        <v>0</v>
      </c>
      <c r="AR3074" s="182">
        <v>0</v>
      </c>
      <c r="AS3074" s="183" t="s">
        <v>1885</v>
      </c>
      <c r="AT3074">
        <v>0</v>
      </c>
      <c r="AU3074">
        <v>35</v>
      </c>
      <c r="AV3074" s="182">
        <v>0</v>
      </c>
      <c r="AW3074" s="184">
        <v>0</v>
      </c>
      <c r="AX3074" s="183" t="s">
        <v>1884</v>
      </c>
      <c r="AY3074" s="184">
        <v>0</v>
      </c>
      <c r="AZ3074">
        <v>0</v>
      </c>
      <c r="BA3074">
        <v>0</v>
      </c>
      <c r="BB3074">
        <v>0</v>
      </c>
      <c r="BC3074" s="182">
        <v>11471</v>
      </c>
      <c r="BD3074" t="s">
        <v>1886</v>
      </c>
      <c r="BE3074" t="s">
        <v>1886</v>
      </c>
      <c r="BF3074" t="s">
        <v>1886</v>
      </c>
      <c r="BG3074" s="181" t="s">
        <v>1886</v>
      </c>
      <c r="BH3074">
        <v>0</v>
      </c>
      <c r="BI3074" s="184">
        <v>0</v>
      </c>
      <c r="BJ3074" s="182">
        <v>0</v>
      </c>
      <c r="BK3074" s="181" t="s">
        <v>1886</v>
      </c>
      <c r="BL3074">
        <v>0</v>
      </c>
      <c r="BM3074">
        <v>0</v>
      </c>
      <c r="BN3074">
        <v>0</v>
      </c>
    </row>
    <row r="3075" spans="1:66" x14ac:dyDescent="0.25">
      <c r="A3075">
        <v>11472</v>
      </c>
      <c r="B3075" t="s">
        <v>7436</v>
      </c>
      <c r="C3075">
        <v>8</v>
      </c>
      <c r="D3075">
        <v>0</v>
      </c>
      <c r="E3075">
        <v>0</v>
      </c>
      <c r="F3075" t="s">
        <v>1884</v>
      </c>
      <c r="G3075" t="s">
        <v>1885</v>
      </c>
      <c r="H3075" t="s">
        <v>1884</v>
      </c>
      <c r="I3075" t="s">
        <v>1884</v>
      </c>
      <c r="J3075" t="s">
        <v>1884</v>
      </c>
      <c r="K3075" t="s">
        <v>1884</v>
      </c>
      <c r="L3075" t="s">
        <v>1884</v>
      </c>
      <c r="M3075" s="180">
        <v>46183</v>
      </c>
      <c r="N3075" t="s">
        <v>1886</v>
      </c>
      <c r="O3075" t="s">
        <v>1886</v>
      </c>
      <c r="P3075" t="s">
        <v>1886</v>
      </c>
      <c r="Q3075">
        <v>0</v>
      </c>
      <c r="R3075">
        <v>0</v>
      </c>
      <c r="S3075" t="s">
        <v>1886</v>
      </c>
      <c r="T3075" t="s">
        <v>1886</v>
      </c>
      <c r="U3075">
        <v>0</v>
      </c>
      <c r="V3075" t="s">
        <v>1886</v>
      </c>
      <c r="W3075">
        <v>0</v>
      </c>
      <c r="X3075">
        <v>0</v>
      </c>
      <c r="Y3075">
        <v>0</v>
      </c>
      <c r="Z3075" t="s">
        <v>1884</v>
      </c>
      <c r="AA3075" t="s">
        <v>1884</v>
      </c>
      <c r="AB3075" t="s">
        <v>1884</v>
      </c>
      <c r="AC3075">
        <v>0</v>
      </c>
      <c r="AD3075">
        <v>0</v>
      </c>
      <c r="AE3075">
        <v>0</v>
      </c>
      <c r="AF3075">
        <v>0</v>
      </c>
      <c r="AG3075" t="s">
        <v>1884</v>
      </c>
      <c r="AH3075" s="181" t="s">
        <v>1886</v>
      </c>
      <c r="AI3075" s="182">
        <v>111</v>
      </c>
      <c r="AJ3075" s="181" t="s">
        <v>2109</v>
      </c>
      <c r="AK3075" s="181" t="s">
        <v>1886</v>
      </c>
      <c r="AL3075" s="181" t="s">
        <v>1886</v>
      </c>
      <c r="AO3075" s="181"/>
      <c r="AQ3075">
        <v>0</v>
      </c>
      <c r="AR3075" s="182">
        <v>0</v>
      </c>
      <c r="AS3075" s="183" t="s">
        <v>1884</v>
      </c>
      <c r="AT3075">
        <v>0</v>
      </c>
      <c r="AU3075">
        <v>0</v>
      </c>
      <c r="AV3075" s="182">
        <v>0</v>
      </c>
      <c r="AW3075" s="184">
        <v>0</v>
      </c>
      <c r="AX3075" s="183" t="s">
        <v>1884</v>
      </c>
      <c r="AY3075" s="184">
        <v>0</v>
      </c>
      <c r="AZ3075">
        <v>0</v>
      </c>
      <c r="BA3075">
        <v>0</v>
      </c>
      <c r="BB3075">
        <v>0</v>
      </c>
      <c r="BC3075" s="182">
        <v>11472</v>
      </c>
      <c r="BD3075" t="s">
        <v>1886</v>
      </c>
      <c r="BE3075" t="s">
        <v>1886</v>
      </c>
      <c r="BF3075" t="s">
        <v>1886</v>
      </c>
      <c r="BG3075" s="181" t="s">
        <v>1886</v>
      </c>
      <c r="BH3075">
        <v>0</v>
      </c>
      <c r="BI3075" s="184">
        <v>0</v>
      </c>
      <c r="BJ3075" s="182">
        <v>0</v>
      </c>
      <c r="BK3075" s="181" t="s">
        <v>1886</v>
      </c>
      <c r="BL3075">
        <v>0</v>
      </c>
      <c r="BM3075">
        <v>0</v>
      </c>
      <c r="BN3075">
        <v>0</v>
      </c>
    </row>
    <row r="3076" spans="1:66" x14ac:dyDescent="0.25">
      <c r="A3076">
        <v>11473</v>
      </c>
      <c r="B3076" t="s">
        <v>7437</v>
      </c>
      <c r="C3076">
        <v>30</v>
      </c>
      <c r="D3076">
        <v>0</v>
      </c>
      <c r="E3076">
        <v>0</v>
      </c>
      <c r="F3076" t="s">
        <v>1884</v>
      </c>
      <c r="G3076" t="s">
        <v>1885</v>
      </c>
      <c r="H3076" t="s">
        <v>1884</v>
      </c>
      <c r="I3076" t="s">
        <v>1884</v>
      </c>
      <c r="J3076" t="s">
        <v>1884</v>
      </c>
      <c r="K3076" t="s">
        <v>1884</v>
      </c>
      <c r="L3076" t="s">
        <v>1884</v>
      </c>
      <c r="M3076" s="180">
        <v>46183</v>
      </c>
      <c r="N3076" t="s">
        <v>1886</v>
      </c>
      <c r="O3076" t="s">
        <v>1886</v>
      </c>
      <c r="P3076" t="s">
        <v>7438</v>
      </c>
      <c r="Q3076">
        <v>0</v>
      </c>
      <c r="R3076">
        <v>0</v>
      </c>
      <c r="S3076" t="s">
        <v>1886</v>
      </c>
      <c r="T3076" t="s">
        <v>1886</v>
      </c>
      <c r="U3076">
        <v>0</v>
      </c>
      <c r="V3076" t="s">
        <v>1886</v>
      </c>
      <c r="W3076">
        <v>0</v>
      </c>
      <c r="X3076">
        <v>0</v>
      </c>
      <c r="Y3076">
        <v>0</v>
      </c>
      <c r="Z3076" t="s">
        <v>1884</v>
      </c>
      <c r="AA3076" t="s">
        <v>1884</v>
      </c>
      <c r="AB3076" t="s">
        <v>1884</v>
      </c>
      <c r="AC3076">
        <v>0</v>
      </c>
      <c r="AD3076">
        <v>0</v>
      </c>
      <c r="AE3076">
        <v>0</v>
      </c>
      <c r="AF3076">
        <v>0</v>
      </c>
      <c r="AG3076" t="s">
        <v>1884</v>
      </c>
      <c r="AH3076" s="181" t="s">
        <v>1886</v>
      </c>
      <c r="AI3076" s="182">
        <v>215</v>
      </c>
      <c r="AJ3076" s="181" t="s">
        <v>1937</v>
      </c>
      <c r="AK3076" s="181" t="s">
        <v>1886</v>
      </c>
      <c r="AL3076" s="181" t="s">
        <v>1886</v>
      </c>
      <c r="AO3076" s="181"/>
      <c r="AQ3076">
        <v>0</v>
      </c>
      <c r="AR3076" s="182">
        <v>0</v>
      </c>
      <c r="AS3076" s="183" t="s">
        <v>1885</v>
      </c>
      <c r="AT3076">
        <v>0</v>
      </c>
      <c r="AU3076">
        <v>0</v>
      </c>
      <c r="AV3076" s="182">
        <v>0</v>
      </c>
      <c r="AW3076" s="184">
        <v>0</v>
      </c>
      <c r="AX3076" s="183" t="s">
        <v>1884</v>
      </c>
      <c r="AY3076" s="184">
        <v>0</v>
      </c>
      <c r="AZ3076">
        <v>0</v>
      </c>
      <c r="BA3076">
        <v>0</v>
      </c>
      <c r="BB3076">
        <v>0</v>
      </c>
      <c r="BC3076" s="182">
        <v>11473</v>
      </c>
      <c r="BD3076" t="s">
        <v>1886</v>
      </c>
      <c r="BE3076" t="s">
        <v>1886</v>
      </c>
      <c r="BF3076" t="s">
        <v>1886</v>
      </c>
      <c r="BG3076" s="181" t="s">
        <v>1886</v>
      </c>
      <c r="BH3076">
        <v>0</v>
      </c>
      <c r="BI3076" s="184">
        <v>0</v>
      </c>
      <c r="BJ3076" s="182">
        <v>0</v>
      </c>
      <c r="BK3076" s="181" t="s">
        <v>1886</v>
      </c>
      <c r="BL3076">
        <v>0</v>
      </c>
      <c r="BM3076">
        <v>0</v>
      </c>
      <c r="BN3076">
        <v>0</v>
      </c>
    </row>
    <row r="3077" spans="1:66" x14ac:dyDescent="0.25">
      <c r="A3077">
        <v>11474</v>
      </c>
      <c r="B3077" t="s">
        <v>7439</v>
      </c>
      <c r="C3077">
        <v>6</v>
      </c>
      <c r="D3077">
        <v>0</v>
      </c>
      <c r="E3077">
        <v>0</v>
      </c>
      <c r="F3077" t="s">
        <v>1884</v>
      </c>
      <c r="G3077" t="s">
        <v>1884</v>
      </c>
      <c r="H3077" t="s">
        <v>1884</v>
      </c>
      <c r="I3077" t="s">
        <v>1884</v>
      </c>
      <c r="J3077" t="s">
        <v>1884</v>
      </c>
      <c r="K3077" t="s">
        <v>1884</v>
      </c>
      <c r="L3077" t="s">
        <v>1884</v>
      </c>
      <c r="M3077" s="180">
        <v>46184</v>
      </c>
      <c r="N3077" t="s">
        <v>1886</v>
      </c>
      <c r="O3077" t="s">
        <v>7440</v>
      </c>
      <c r="P3077" t="s">
        <v>1886</v>
      </c>
      <c r="Q3077">
        <v>0</v>
      </c>
      <c r="R3077">
        <v>0</v>
      </c>
      <c r="S3077" t="s">
        <v>1886</v>
      </c>
      <c r="T3077" t="s">
        <v>1886</v>
      </c>
      <c r="U3077">
        <v>0</v>
      </c>
      <c r="V3077" t="s">
        <v>1886</v>
      </c>
      <c r="W3077">
        <v>0</v>
      </c>
      <c r="X3077">
        <v>0</v>
      </c>
      <c r="Y3077">
        <v>0</v>
      </c>
      <c r="Z3077" t="s">
        <v>1884</v>
      </c>
      <c r="AA3077" t="s">
        <v>1884</v>
      </c>
      <c r="AB3077" t="s">
        <v>1884</v>
      </c>
      <c r="AC3077">
        <v>0</v>
      </c>
      <c r="AD3077">
        <v>0</v>
      </c>
      <c r="AE3077">
        <v>0</v>
      </c>
      <c r="AF3077">
        <v>0</v>
      </c>
      <c r="AG3077" t="s">
        <v>1884</v>
      </c>
      <c r="AH3077" s="181" t="s">
        <v>1886</v>
      </c>
      <c r="AI3077" s="182">
        <v>1008</v>
      </c>
      <c r="AJ3077" s="181" t="s">
        <v>6711</v>
      </c>
      <c r="AK3077" s="181" t="s">
        <v>1886</v>
      </c>
      <c r="AL3077" s="181" t="s">
        <v>1886</v>
      </c>
      <c r="AO3077" s="181"/>
      <c r="AQ3077">
        <v>0</v>
      </c>
      <c r="AR3077" s="182">
        <v>0</v>
      </c>
      <c r="AS3077" s="183" t="s">
        <v>1884</v>
      </c>
      <c r="AT3077">
        <v>0</v>
      </c>
      <c r="AU3077">
        <v>0</v>
      </c>
      <c r="AV3077" s="182">
        <v>0</v>
      </c>
      <c r="AW3077" s="184">
        <v>0</v>
      </c>
      <c r="AX3077" s="183" t="s">
        <v>1884</v>
      </c>
      <c r="AY3077" s="184">
        <v>0</v>
      </c>
      <c r="AZ3077">
        <v>0</v>
      </c>
      <c r="BA3077">
        <v>0</v>
      </c>
      <c r="BB3077">
        <v>0</v>
      </c>
      <c r="BC3077" s="182">
        <v>11474</v>
      </c>
      <c r="BD3077" t="s">
        <v>1886</v>
      </c>
      <c r="BE3077" t="s">
        <v>1886</v>
      </c>
      <c r="BF3077" t="s">
        <v>1886</v>
      </c>
      <c r="BG3077" s="181" t="s">
        <v>1886</v>
      </c>
      <c r="BH3077">
        <v>0</v>
      </c>
      <c r="BI3077" s="184">
        <v>0</v>
      </c>
      <c r="BJ3077" s="182">
        <v>0</v>
      </c>
      <c r="BK3077" s="181" t="s">
        <v>1886</v>
      </c>
      <c r="BL3077">
        <v>0</v>
      </c>
      <c r="BM3077">
        <v>0</v>
      </c>
      <c r="BN3077">
        <v>0</v>
      </c>
    </row>
    <row r="3078" spans="1:66" x14ac:dyDescent="0.25">
      <c r="A3078">
        <v>11475</v>
      </c>
      <c r="B3078" t="s">
        <v>7441</v>
      </c>
      <c r="C3078">
        <v>6</v>
      </c>
      <c r="D3078">
        <v>0</v>
      </c>
      <c r="E3078">
        <v>0</v>
      </c>
      <c r="F3078" t="s">
        <v>1884</v>
      </c>
      <c r="G3078" t="s">
        <v>1884</v>
      </c>
      <c r="H3078" t="s">
        <v>1884</v>
      </c>
      <c r="I3078" t="s">
        <v>1884</v>
      </c>
      <c r="J3078" t="s">
        <v>1884</v>
      </c>
      <c r="K3078" t="s">
        <v>1884</v>
      </c>
      <c r="L3078" t="s">
        <v>1884</v>
      </c>
      <c r="M3078" s="180">
        <v>46184</v>
      </c>
      <c r="N3078" t="s">
        <v>1886</v>
      </c>
      <c r="O3078" t="s">
        <v>1886</v>
      </c>
      <c r="P3078" t="s">
        <v>7442</v>
      </c>
      <c r="Q3078">
        <v>0</v>
      </c>
      <c r="R3078">
        <v>0</v>
      </c>
      <c r="S3078" t="s">
        <v>1886</v>
      </c>
      <c r="T3078" t="s">
        <v>1886</v>
      </c>
      <c r="U3078">
        <v>0</v>
      </c>
      <c r="V3078" t="s">
        <v>1886</v>
      </c>
      <c r="W3078">
        <v>0</v>
      </c>
      <c r="X3078">
        <v>0</v>
      </c>
      <c r="Y3078">
        <v>0</v>
      </c>
      <c r="Z3078" t="s">
        <v>1884</v>
      </c>
      <c r="AA3078" t="s">
        <v>1884</v>
      </c>
      <c r="AB3078" t="s">
        <v>1884</v>
      </c>
      <c r="AC3078">
        <v>0</v>
      </c>
      <c r="AD3078">
        <v>0</v>
      </c>
      <c r="AE3078">
        <v>0</v>
      </c>
      <c r="AF3078">
        <v>0</v>
      </c>
      <c r="AG3078" t="s">
        <v>1884</v>
      </c>
      <c r="AH3078" s="181" t="s">
        <v>1886</v>
      </c>
      <c r="AI3078" s="182">
        <v>1008</v>
      </c>
      <c r="AJ3078" s="181" t="s">
        <v>6711</v>
      </c>
      <c r="AK3078" s="181" t="s">
        <v>1886</v>
      </c>
      <c r="AL3078" s="181" t="s">
        <v>1886</v>
      </c>
      <c r="AO3078" s="181"/>
      <c r="AQ3078">
        <v>0</v>
      </c>
      <c r="AR3078" s="182">
        <v>0</v>
      </c>
      <c r="AS3078" s="183" t="s">
        <v>1884</v>
      </c>
      <c r="AT3078">
        <v>0</v>
      </c>
      <c r="AU3078">
        <v>0</v>
      </c>
      <c r="AV3078" s="182">
        <v>0</v>
      </c>
      <c r="AW3078" s="184">
        <v>0</v>
      </c>
      <c r="AX3078" s="183" t="s">
        <v>1884</v>
      </c>
      <c r="AY3078" s="184">
        <v>0</v>
      </c>
      <c r="AZ3078">
        <v>0</v>
      </c>
      <c r="BA3078">
        <v>0</v>
      </c>
      <c r="BB3078">
        <v>0</v>
      </c>
      <c r="BC3078" s="182">
        <v>11475</v>
      </c>
      <c r="BD3078" t="s">
        <v>1886</v>
      </c>
      <c r="BE3078" t="s">
        <v>1886</v>
      </c>
      <c r="BF3078" t="s">
        <v>1886</v>
      </c>
      <c r="BG3078" s="181" t="s">
        <v>1886</v>
      </c>
      <c r="BH3078">
        <v>0</v>
      </c>
      <c r="BI3078" s="184">
        <v>0</v>
      </c>
      <c r="BJ3078" s="182">
        <v>0</v>
      </c>
      <c r="BK3078" s="181" t="s">
        <v>1886</v>
      </c>
      <c r="BL3078">
        <v>0</v>
      </c>
      <c r="BM3078">
        <v>0</v>
      </c>
      <c r="BN3078">
        <v>0</v>
      </c>
    </row>
    <row r="3079" spans="1:66" x14ac:dyDescent="0.25">
      <c r="A3079">
        <v>11476</v>
      </c>
      <c r="B3079" t="s">
        <v>7443</v>
      </c>
      <c r="C3079">
        <v>6</v>
      </c>
      <c r="D3079">
        <v>0</v>
      </c>
      <c r="E3079">
        <v>0</v>
      </c>
      <c r="F3079" t="s">
        <v>1884</v>
      </c>
      <c r="G3079" t="s">
        <v>1884</v>
      </c>
      <c r="H3079" t="s">
        <v>1884</v>
      </c>
      <c r="I3079" t="s">
        <v>1884</v>
      </c>
      <c r="J3079" t="s">
        <v>1884</v>
      </c>
      <c r="K3079" t="s">
        <v>1884</v>
      </c>
      <c r="L3079" t="s">
        <v>1884</v>
      </c>
      <c r="M3079" s="180">
        <v>46184</v>
      </c>
      <c r="N3079" t="s">
        <v>1886</v>
      </c>
      <c r="O3079" t="s">
        <v>1886</v>
      </c>
      <c r="P3079" t="s">
        <v>7444</v>
      </c>
      <c r="Q3079">
        <v>0</v>
      </c>
      <c r="R3079">
        <v>0</v>
      </c>
      <c r="S3079" t="s">
        <v>1886</v>
      </c>
      <c r="T3079" t="s">
        <v>1886</v>
      </c>
      <c r="U3079">
        <v>0</v>
      </c>
      <c r="V3079" t="s">
        <v>1886</v>
      </c>
      <c r="W3079">
        <v>0</v>
      </c>
      <c r="X3079">
        <v>0</v>
      </c>
      <c r="Y3079">
        <v>0</v>
      </c>
      <c r="Z3079" t="s">
        <v>1884</v>
      </c>
      <c r="AA3079" t="s">
        <v>1884</v>
      </c>
      <c r="AB3079" t="s">
        <v>1884</v>
      </c>
      <c r="AC3079">
        <v>0</v>
      </c>
      <c r="AD3079">
        <v>0</v>
      </c>
      <c r="AE3079">
        <v>0</v>
      </c>
      <c r="AF3079">
        <v>0</v>
      </c>
      <c r="AG3079" t="s">
        <v>1884</v>
      </c>
      <c r="AH3079" s="181" t="s">
        <v>1886</v>
      </c>
      <c r="AI3079" s="182">
        <v>1008</v>
      </c>
      <c r="AJ3079" s="181" t="s">
        <v>6711</v>
      </c>
      <c r="AK3079" s="181" t="s">
        <v>1886</v>
      </c>
      <c r="AL3079" s="181" t="s">
        <v>1886</v>
      </c>
      <c r="AO3079" s="181"/>
      <c r="AQ3079">
        <v>0</v>
      </c>
      <c r="AR3079" s="182">
        <v>0</v>
      </c>
      <c r="AS3079" s="183" t="s">
        <v>1884</v>
      </c>
      <c r="AT3079">
        <v>0</v>
      </c>
      <c r="AU3079">
        <v>0</v>
      </c>
      <c r="AV3079" s="182">
        <v>0</v>
      </c>
      <c r="AW3079" s="184">
        <v>0</v>
      </c>
      <c r="AX3079" s="183" t="s">
        <v>1884</v>
      </c>
      <c r="AY3079" s="184">
        <v>0</v>
      </c>
      <c r="AZ3079">
        <v>0</v>
      </c>
      <c r="BA3079">
        <v>0</v>
      </c>
      <c r="BB3079">
        <v>0</v>
      </c>
      <c r="BC3079" s="182">
        <v>11476</v>
      </c>
      <c r="BD3079" t="s">
        <v>1886</v>
      </c>
      <c r="BE3079" t="s">
        <v>1886</v>
      </c>
      <c r="BF3079" t="s">
        <v>1886</v>
      </c>
      <c r="BG3079" s="181" t="s">
        <v>1886</v>
      </c>
      <c r="BH3079">
        <v>0</v>
      </c>
      <c r="BI3079" s="184">
        <v>0</v>
      </c>
      <c r="BJ3079" s="182">
        <v>0</v>
      </c>
      <c r="BK3079" s="181" t="s">
        <v>1886</v>
      </c>
      <c r="BL3079">
        <v>0</v>
      </c>
      <c r="BM3079">
        <v>0</v>
      </c>
      <c r="BN3079">
        <v>0</v>
      </c>
    </row>
    <row r="3080" spans="1:66" x14ac:dyDescent="0.25">
      <c r="A3080">
        <v>11477</v>
      </c>
      <c r="B3080" t="s">
        <v>7445</v>
      </c>
      <c r="C3080">
        <v>1</v>
      </c>
      <c r="D3080">
        <v>0</v>
      </c>
      <c r="E3080">
        <v>0</v>
      </c>
      <c r="F3080" t="s">
        <v>1884</v>
      </c>
      <c r="G3080" t="s">
        <v>1884</v>
      </c>
      <c r="H3080" t="s">
        <v>1884</v>
      </c>
      <c r="I3080" t="s">
        <v>1884</v>
      </c>
      <c r="J3080" t="s">
        <v>1884</v>
      </c>
      <c r="K3080" t="s">
        <v>1884</v>
      </c>
      <c r="L3080" t="s">
        <v>1884</v>
      </c>
      <c r="M3080" s="180">
        <v>46184</v>
      </c>
      <c r="N3080" t="s">
        <v>3315</v>
      </c>
      <c r="O3080" t="s">
        <v>1886</v>
      </c>
      <c r="P3080" t="s">
        <v>1886</v>
      </c>
      <c r="Q3080">
        <v>0</v>
      </c>
      <c r="R3080">
        <v>0</v>
      </c>
      <c r="S3080" t="s">
        <v>1886</v>
      </c>
      <c r="T3080" t="s">
        <v>1886</v>
      </c>
      <c r="U3080">
        <v>0</v>
      </c>
      <c r="V3080" t="s">
        <v>1886</v>
      </c>
      <c r="W3080">
        <v>0</v>
      </c>
      <c r="X3080">
        <v>0</v>
      </c>
      <c r="Y3080">
        <v>0</v>
      </c>
      <c r="Z3080" t="s">
        <v>1884</v>
      </c>
      <c r="AA3080" t="s">
        <v>1884</v>
      </c>
      <c r="AB3080" t="s">
        <v>1884</v>
      </c>
      <c r="AC3080">
        <v>0</v>
      </c>
      <c r="AD3080">
        <v>0</v>
      </c>
      <c r="AE3080">
        <v>0</v>
      </c>
      <c r="AF3080">
        <v>0</v>
      </c>
      <c r="AG3080" t="s">
        <v>1884</v>
      </c>
      <c r="AH3080" s="181" t="s">
        <v>1886</v>
      </c>
      <c r="AI3080" s="182">
        <v>604</v>
      </c>
      <c r="AJ3080" s="181" t="s">
        <v>5204</v>
      </c>
      <c r="AK3080" s="181" t="s">
        <v>1886</v>
      </c>
      <c r="AL3080" s="181" t="s">
        <v>1886</v>
      </c>
      <c r="AO3080" s="181"/>
      <c r="AQ3080">
        <v>0</v>
      </c>
      <c r="AR3080" s="182">
        <v>0</v>
      </c>
      <c r="AS3080" s="183" t="s">
        <v>1884</v>
      </c>
      <c r="AT3080">
        <v>0</v>
      </c>
      <c r="AU3080">
        <v>0</v>
      </c>
      <c r="AV3080" s="182">
        <v>0</v>
      </c>
      <c r="AW3080" s="184">
        <v>0</v>
      </c>
      <c r="AX3080" s="183" t="s">
        <v>1884</v>
      </c>
      <c r="AY3080" s="184">
        <v>0</v>
      </c>
      <c r="AZ3080">
        <v>0</v>
      </c>
      <c r="BA3080">
        <v>0</v>
      </c>
      <c r="BB3080">
        <v>0</v>
      </c>
      <c r="BC3080" s="182">
        <v>11477</v>
      </c>
      <c r="BD3080" t="s">
        <v>1886</v>
      </c>
      <c r="BE3080" t="s">
        <v>1886</v>
      </c>
      <c r="BF3080" t="s">
        <v>1886</v>
      </c>
      <c r="BG3080" s="181" t="s">
        <v>1886</v>
      </c>
      <c r="BH3080">
        <v>0</v>
      </c>
      <c r="BI3080" s="184">
        <v>0</v>
      </c>
      <c r="BJ3080" s="182">
        <v>0</v>
      </c>
      <c r="BK3080" s="181" t="s">
        <v>1886</v>
      </c>
      <c r="BL3080">
        <v>0</v>
      </c>
      <c r="BM3080">
        <v>0</v>
      </c>
      <c r="BN3080">
        <v>0</v>
      </c>
    </row>
    <row r="3081" spans="1:66" x14ac:dyDescent="0.25">
      <c r="A3081">
        <v>11478</v>
      </c>
      <c r="B3081" t="s">
        <v>7446</v>
      </c>
      <c r="C3081">
        <v>1</v>
      </c>
      <c r="D3081">
        <v>0</v>
      </c>
      <c r="E3081">
        <v>0</v>
      </c>
      <c r="F3081" t="s">
        <v>1884</v>
      </c>
      <c r="G3081" t="s">
        <v>1884</v>
      </c>
      <c r="H3081" t="s">
        <v>1884</v>
      </c>
      <c r="I3081" t="s">
        <v>1884</v>
      </c>
      <c r="J3081" t="s">
        <v>1884</v>
      </c>
      <c r="K3081" t="s">
        <v>1884</v>
      </c>
      <c r="L3081" t="s">
        <v>1884</v>
      </c>
      <c r="M3081" s="180">
        <v>46184</v>
      </c>
      <c r="N3081" t="s">
        <v>3315</v>
      </c>
      <c r="O3081" t="s">
        <v>1886</v>
      </c>
      <c r="P3081" t="s">
        <v>1886</v>
      </c>
      <c r="Q3081">
        <v>0</v>
      </c>
      <c r="R3081">
        <v>0</v>
      </c>
      <c r="S3081" t="s">
        <v>1886</v>
      </c>
      <c r="T3081" t="s">
        <v>1886</v>
      </c>
      <c r="U3081">
        <v>0</v>
      </c>
      <c r="V3081" t="s">
        <v>1886</v>
      </c>
      <c r="W3081">
        <v>0</v>
      </c>
      <c r="X3081">
        <v>0</v>
      </c>
      <c r="Y3081">
        <v>0</v>
      </c>
      <c r="Z3081" t="s">
        <v>1884</v>
      </c>
      <c r="AA3081" t="s">
        <v>1884</v>
      </c>
      <c r="AB3081" t="s">
        <v>1884</v>
      </c>
      <c r="AC3081">
        <v>0</v>
      </c>
      <c r="AD3081">
        <v>0</v>
      </c>
      <c r="AE3081">
        <v>0</v>
      </c>
      <c r="AF3081">
        <v>0</v>
      </c>
      <c r="AG3081" t="s">
        <v>1884</v>
      </c>
      <c r="AH3081" s="181" t="s">
        <v>1886</v>
      </c>
      <c r="AI3081" s="182">
        <v>604</v>
      </c>
      <c r="AJ3081" s="181" t="s">
        <v>5204</v>
      </c>
      <c r="AK3081" s="181" t="s">
        <v>1886</v>
      </c>
      <c r="AL3081" s="181" t="s">
        <v>1886</v>
      </c>
      <c r="AO3081" s="181"/>
      <c r="AQ3081">
        <v>0</v>
      </c>
      <c r="AR3081" s="182">
        <v>0</v>
      </c>
      <c r="AS3081" s="183" t="s">
        <v>1884</v>
      </c>
      <c r="AT3081">
        <v>0</v>
      </c>
      <c r="AU3081">
        <v>0</v>
      </c>
      <c r="AV3081" s="182">
        <v>0</v>
      </c>
      <c r="AW3081" s="184">
        <v>0</v>
      </c>
      <c r="AX3081" s="183" t="s">
        <v>1884</v>
      </c>
      <c r="AY3081" s="184">
        <v>0</v>
      </c>
      <c r="AZ3081">
        <v>0</v>
      </c>
      <c r="BA3081">
        <v>0</v>
      </c>
      <c r="BB3081">
        <v>0</v>
      </c>
      <c r="BC3081" s="182">
        <v>11478</v>
      </c>
      <c r="BD3081" t="s">
        <v>1886</v>
      </c>
      <c r="BE3081" t="s">
        <v>1886</v>
      </c>
      <c r="BF3081" t="s">
        <v>1886</v>
      </c>
      <c r="BG3081" s="181" t="s">
        <v>1886</v>
      </c>
      <c r="BH3081">
        <v>0</v>
      </c>
      <c r="BI3081" s="184">
        <v>0</v>
      </c>
      <c r="BJ3081" s="182">
        <v>0</v>
      </c>
      <c r="BK3081" s="181" t="s">
        <v>1886</v>
      </c>
      <c r="BL3081">
        <v>0</v>
      </c>
      <c r="BM3081">
        <v>0</v>
      </c>
      <c r="BN3081">
        <v>0</v>
      </c>
    </row>
    <row r="3082" spans="1:66" x14ac:dyDescent="0.25">
      <c r="A3082">
        <v>11479</v>
      </c>
      <c r="B3082" t="s">
        <v>7447</v>
      </c>
      <c r="C3082">
        <v>1</v>
      </c>
      <c r="D3082">
        <v>0</v>
      </c>
      <c r="E3082">
        <v>0</v>
      </c>
      <c r="F3082" t="s">
        <v>1884</v>
      </c>
      <c r="G3082" t="s">
        <v>1884</v>
      </c>
      <c r="H3082" t="s">
        <v>1884</v>
      </c>
      <c r="I3082" t="s">
        <v>1884</v>
      </c>
      <c r="J3082" t="s">
        <v>1884</v>
      </c>
      <c r="K3082" t="s">
        <v>1884</v>
      </c>
      <c r="L3082" t="s">
        <v>1884</v>
      </c>
      <c r="M3082" s="180">
        <v>46184</v>
      </c>
      <c r="N3082" t="s">
        <v>3315</v>
      </c>
      <c r="O3082" t="s">
        <v>1886</v>
      </c>
      <c r="P3082" t="s">
        <v>1886</v>
      </c>
      <c r="Q3082">
        <v>0</v>
      </c>
      <c r="R3082">
        <v>0</v>
      </c>
      <c r="S3082" t="s">
        <v>1886</v>
      </c>
      <c r="T3082" t="s">
        <v>1886</v>
      </c>
      <c r="U3082">
        <v>0</v>
      </c>
      <c r="V3082" t="s">
        <v>1886</v>
      </c>
      <c r="W3082">
        <v>0</v>
      </c>
      <c r="X3082">
        <v>0</v>
      </c>
      <c r="Y3082">
        <v>0</v>
      </c>
      <c r="Z3082" t="s">
        <v>1884</v>
      </c>
      <c r="AA3082" t="s">
        <v>1884</v>
      </c>
      <c r="AB3082" t="s">
        <v>1884</v>
      </c>
      <c r="AC3082">
        <v>0</v>
      </c>
      <c r="AD3082">
        <v>0</v>
      </c>
      <c r="AE3082">
        <v>0</v>
      </c>
      <c r="AF3082">
        <v>0</v>
      </c>
      <c r="AG3082" t="s">
        <v>1884</v>
      </c>
      <c r="AH3082" s="181" t="s">
        <v>1886</v>
      </c>
      <c r="AI3082" s="182">
        <v>604</v>
      </c>
      <c r="AJ3082" s="181" t="s">
        <v>5204</v>
      </c>
      <c r="AK3082" s="181" t="s">
        <v>1886</v>
      </c>
      <c r="AL3082" s="181" t="s">
        <v>1886</v>
      </c>
      <c r="AO3082" s="181"/>
      <c r="AQ3082">
        <v>0</v>
      </c>
      <c r="AR3082" s="182">
        <v>0</v>
      </c>
      <c r="AS3082" s="183" t="s">
        <v>1884</v>
      </c>
      <c r="AT3082">
        <v>0</v>
      </c>
      <c r="AU3082">
        <v>0</v>
      </c>
      <c r="AV3082" s="182">
        <v>0</v>
      </c>
      <c r="AW3082" s="184">
        <v>0</v>
      </c>
      <c r="AX3082" s="183" t="s">
        <v>1884</v>
      </c>
      <c r="AY3082" s="184">
        <v>0</v>
      </c>
      <c r="AZ3082">
        <v>0</v>
      </c>
      <c r="BA3082">
        <v>0</v>
      </c>
      <c r="BB3082">
        <v>0</v>
      </c>
      <c r="BC3082" s="182">
        <v>11479</v>
      </c>
      <c r="BD3082" t="s">
        <v>1886</v>
      </c>
      <c r="BE3082" t="s">
        <v>1886</v>
      </c>
      <c r="BF3082" t="s">
        <v>1886</v>
      </c>
      <c r="BG3082" s="181" t="s">
        <v>1886</v>
      </c>
      <c r="BH3082">
        <v>0</v>
      </c>
      <c r="BI3082" s="184">
        <v>0</v>
      </c>
      <c r="BJ3082" s="182">
        <v>0</v>
      </c>
      <c r="BK3082" s="181" t="s">
        <v>1886</v>
      </c>
      <c r="BL3082">
        <v>0</v>
      </c>
      <c r="BM3082">
        <v>0</v>
      </c>
      <c r="BN3082">
        <v>0</v>
      </c>
    </row>
    <row r="3083" spans="1:66" x14ac:dyDescent="0.25">
      <c r="A3083">
        <v>11480</v>
      </c>
      <c r="B3083" t="s">
        <v>7448</v>
      </c>
      <c r="C3083">
        <v>1</v>
      </c>
      <c r="D3083">
        <v>0</v>
      </c>
      <c r="E3083">
        <v>0</v>
      </c>
      <c r="F3083" t="s">
        <v>1884</v>
      </c>
      <c r="G3083" t="s">
        <v>1884</v>
      </c>
      <c r="H3083" t="s">
        <v>1884</v>
      </c>
      <c r="I3083" t="s">
        <v>1884</v>
      </c>
      <c r="J3083" t="s">
        <v>1884</v>
      </c>
      <c r="K3083" t="s">
        <v>1884</v>
      </c>
      <c r="L3083" t="s">
        <v>1884</v>
      </c>
      <c r="M3083" s="180">
        <v>46184</v>
      </c>
      <c r="N3083" t="s">
        <v>3315</v>
      </c>
      <c r="O3083" t="s">
        <v>1886</v>
      </c>
      <c r="P3083" t="s">
        <v>1886</v>
      </c>
      <c r="Q3083">
        <v>0</v>
      </c>
      <c r="R3083">
        <v>0</v>
      </c>
      <c r="S3083" t="s">
        <v>1886</v>
      </c>
      <c r="T3083" t="s">
        <v>1886</v>
      </c>
      <c r="U3083">
        <v>0</v>
      </c>
      <c r="V3083" t="s">
        <v>1886</v>
      </c>
      <c r="W3083">
        <v>0</v>
      </c>
      <c r="X3083">
        <v>0</v>
      </c>
      <c r="Y3083">
        <v>0</v>
      </c>
      <c r="Z3083" t="s">
        <v>1884</v>
      </c>
      <c r="AA3083" t="s">
        <v>1884</v>
      </c>
      <c r="AB3083" t="s">
        <v>1884</v>
      </c>
      <c r="AC3083">
        <v>0</v>
      </c>
      <c r="AD3083">
        <v>0</v>
      </c>
      <c r="AE3083">
        <v>0</v>
      </c>
      <c r="AF3083">
        <v>0</v>
      </c>
      <c r="AG3083" t="s">
        <v>1884</v>
      </c>
      <c r="AH3083" s="181" t="s">
        <v>1886</v>
      </c>
      <c r="AI3083" s="182">
        <v>604</v>
      </c>
      <c r="AJ3083" s="181" t="s">
        <v>5204</v>
      </c>
      <c r="AK3083" s="181" t="s">
        <v>1886</v>
      </c>
      <c r="AL3083" s="181" t="s">
        <v>1886</v>
      </c>
      <c r="AO3083" s="181"/>
      <c r="AQ3083">
        <v>0</v>
      </c>
      <c r="AR3083" s="182">
        <v>0</v>
      </c>
      <c r="AS3083" s="183" t="s">
        <v>1884</v>
      </c>
      <c r="AT3083">
        <v>0</v>
      </c>
      <c r="AU3083">
        <v>0</v>
      </c>
      <c r="AV3083" s="182">
        <v>0</v>
      </c>
      <c r="AW3083" s="184">
        <v>0</v>
      </c>
      <c r="AX3083" s="183" t="s">
        <v>1884</v>
      </c>
      <c r="AY3083" s="184">
        <v>0</v>
      </c>
      <c r="AZ3083">
        <v>0</v>
      </c>
      <c r="BA3083">
        <v>0</v>
      </c>
      <c r="BB3083">
        <v>0</v>
      </c>
      <c r="BC3083" s="182">
        <v>11480</v>
      </c>
      <c r="BD3083" t="s">
        <v>1886</v>
      </c>
      <c r="BE3083" t="s">
        <v>1886</v>
      </c>
      <c r="BF3083" t="s">
        <v>1886</v>
      </c>
      <c r="BG3083" s="181" t="s">
        <v>1886</v>
      </c>
      <c r="BH3083">
        <v>0</v>
      </c>
      <c r="BI3083" s="184">
        <v>0</v>
      </c>
      <c r="BJ3083" s="182">
        <v>0</v>
      </c>
      <c r="BK3083" s="181" t="s">
        <v>1886</v>
      </c>
      <c r="BL3083">
        <v>0</v>
      </c>
      <c r="BM3083">
        <v>0</v>
      </c>
      <c r="BN3083">
        <v>0</v>
      </c>
    </row>
    <row r="3084" spans="1:66" x14ac:dyDescent="0.25">
      <c r="A3084">
        <v>11481</v>
      </c>
      <c r="B3084" t="s">
        <v>7449</v>
      </c>
      <c r="C3084">
        <v>1</v>
      </c>
      <c r="D3084">
        <v>0</v>
      </c>
      <c r="E3084">
        <v>0</v>
      </c>
      <c r="F3084" t="s">
        <v>1884</v>
      </c>
      <c r="G3084" t="s">
        <v>1884</v>
      </c>
      <c r="H3084" t="s">
        <v>1884</v>
      </c>
      <c r="I3084" t="s">
        <v>1884</v>
      </c>
      <c r="J3084" t="s">
        <v>1884</v>
      </c>
      <c r="K3084" t="s">
        <v>1884</v>
      </c>
      <c r="L3084" t="s">
        <v>1884</v>
      </c>
      <c r="M3084" s="180">
        <v>46184</v>
      </c>
      <c r="N3084" t="s">
        <v>3315</v>
      </c>
      <c r="O3084" t="s">
        <v>1886</v>
      </c>
      <c r="P3084" t="s">
        <v>1886</v>
      </c>
      <c r="Q3084">
        <v>0</v>
      </c>
      <c r="R3084">
        <v>0</v>
      </c>
      <c r="S3084" t="s">
        <v>1886</v>
      </c>
      <c r="T3084" t="s">
        <v>1886</v>
      </c>
      <c r="U3084">
        <v>0</v>
      </c>
      <c r="V3084" t="s">
        <v>1886</v>
      </c>
      <c r="W3084">
        <v>0</v>
      </c>
      <c r="X3084">
        <v>0</v>
      </c>
      <c r="Y3084">
        <v>0</v>
      </c>
      <c r="Z3084" t="s">
        <v>1884</v>
      </c>
      <c r="AA3084" t="s">
        <v>1884</v>
      </c>
      <c r="AB3084" t="s">
        <v>1884</v>
      </c>
      <c r="AC3084">
        <v>0</v>
      </c>
      <c r="AD3084">
        <v>0</v>
      </c>
      <c r="AE3084">
        <v>0</v>
      </c>
      <c r="AF3084">
        <v>0</v>
      </c>
      <c r="AG3084" t="s">
        <v>1884</v>
      </c>
      <c r="AH3084" s="181" t="s">
        <v>1886</v>
      </c>
      <c r="AI3084" s="182">
        <v>604</v>
      </c>
      <c r="AJ3084" s="181" t="s">
        <v>5204</v>
      </c>
      <c r="AK3084" s="181" t="s">
        <v>1886</v>
      </c>
      <c r="AL3084" s="181" t="s">
        <v>1886</v>
      </c>
      <c r="AO3084" s="181"/>
      <c r="AQ3084">
        <v>0</v>
      </c>
      <c r="AR3084" s="182">
        <v>0</v>
      </c>
      <c r="AS3084" s="183" t="s">
        <v>1884</v>
      </c>
      <c r="AT3084">
        <v>0</v>
      </c>
      <c r="AU3084">
        <v>0</v>
      </c>
      <c r="AV3084" s="182">
        <v>0</v>
      </c>
      <c r="AW3084" s="184">
        <v>0</v>
      </c>
      <c r="AX3084" s="183" t="s">
        <v>1884</v>
      </c>
      <c r="AY3084" s="184">
        <v>0</v>
      </c>
      <c r="AZ3084">
        <v>0</v>
      </c>
      <c r="BA3084">
        <v>0</v>
      </c>
      <c r="BB3084">
        <v>0</v>
      </c>
      <c r="BC3084" s="182">
        <v>11481</v>
      </c>
      <c r="BD3084" t="s">
        <v>1886</v>
      </c>
      <c r="BE3084" t="s">
        <v>1886</v>
      </c>
      <c r="BF3084" t="s">
        <v>1886</v>
      </c>
      <c r="BG3084" s="181" t="s">
        <v>1886</v>
      </c>
      <c r="BH3084">
        <v>0</v>
      </c>
      <c r="BI3084" s="184">
        <v>0</v>
      </c>
      <c r="BJ3084" s="182">
        <v>0</v>
      </c>
      <c r="BK3084" s="181" t="s">
        <v>1886</v>
      </c>
      <c r="BL3084">
        <v>0</v>
      </c>
      <c r="BM3084">
        <v>0</v>
      </c>
      <c r="BN3084">
        <v>0</v>
      </c>
    </row>
    <row r="3085" spans="1:66" x14ac:dyDescent="0.25">
      <c r="A3085">
        <v>11482</v>
      </c>
      <c r="B3085" t="s">
        <v>7450</v>
      </c>
      <c r="C3085">
        <v>1</v>
      </c>
      <c r="D3085">
        <v>0</v>
      </c>
      <c r="E3085">
        <v>0</v>
      </c>
      <c r="F3085" t="s">
        <v>1884</v>
      </c>
      <c r="G3085" t="s">
        <v>1884</v>
      </c>
      <c r="H3085" t="s">
        <v>1884</v>
      </c>
      <c r="I3085" t="s">
        <v>1884</v>
      </c>
      <c r="J3085" t="s">
        <v>1884</v>
      </c>
      <c r="K3085" t="s">
        <v>1884</v>
      </c>
      <c r="L3085" t="s">
        <v>1884</v>
      </c>
      <c r="M3085" s="180">
        <v>46184</v>
      </c>
      <c r="N3085" t="s">
        <v>3315</v>
      </c>
      <c r="O3085" t="s">
        <v>1886</v>
      </c>
      <c r="P3085" t="s">
        <v>1886</v>
      </c>
      <c r="Q3085">
        <v>0</v>
      </c>
      <c r="R3085">
        <v>0</v>
      </c>
      <c r="S3085" t="s">
        <v>1886</v>
      </c>
      <c r="T3085" t="s">
        <v>1886</v>
      </c>
      <c r="U3085">
        <v>0</v>
      </c>
      <c r="V3085" t="s">
        <v>1886</v>
      </c>
      <c r="W3085">
        <v>0</v>
      </c>
      <c r="X3085">
        <v>0</v>
      </c>
      <c r="Y3085">
        <v>0</v>
      </c>
      <c r="Z3085" t="s">
        <v>1884</v>
      </c>
      <c r="AA3085" t="s">
        <v>1884</v>
      </c>
      <c r="AB3085" t="s">
        <v>1884</v>
      </c>
      <c r="AC3085">
        <v>0</v>
      </c>
      <c r="AD3085">
        <v>0</v>
      </c>
      <c r="AE3085">
        <v>0</v>
      </c>
      <c r="AF3085">
        <v>0</v>
      </c>
      <c r="AG3085" t="s">
        <v>1884</v>
      </c>
      <c r="AH3085" s="181" t="s">
        <v>1886</v>
      </c>
      <c r="AI3085" s="182">
        <v>604</v>
      </c>
      <c r="AJ3085" s="181" t="s">
        <v>5204</v>
      </c>
      <c r="AK3085" s="181" t="s">
        <v>1886</v>
      </c>
      <c r="AL3085" s="181" t="s">
        <v>1886</v>
      </c>
      <c r="AO3085" s="181"/>
      <c r="AQ3085">
        <v>0</v>
      </c>
      <c r="AR3085" s="182">
        <v>0</v>
      </c>
      <c r="AS3085" s="183" t="s">
        <v>1884</v>
      </c>
      <c r="AT3085">
        <v>0</v>
      </c>
      <c r="AU3085">
        <v>0</v>
      </c>
      <c r="AV3085" s="182">
        <v>0</v>
      </c>
      <c r="AW3085" s="184">
        <v>0</v>
      </c>
      <c r="AX3085" s="183" t="s">
        <v>1884</v>
      </c>
      <c r="AY3085" s="184">
        <v>0</v>
      </c>
      <c r="AZ3085">
        <v>0</v>
      </c>
      <c r="BA3085">
        <v>0</v>
      </c>
      <c r="BB3085">
        <v>0</v>
      </c>
      <c r="BC3085" s="182">
        <v>11482</v>
      </c>
      <c r="BD3085" t="s">
        <v>1886</v>
      </c>
      <c r="BE3085" t="s">
        <v>1886</v>
      </c>
      <c r="BF3085" t="s">
        <v>1886</v>
      </c>
      <c r="BG3085" s="181" t="s">
        <v>1886</v>
      </c>
      <c r="BH3085">
        <v>0</v>
      </c>
      <c r="BI3085" s="184">
        <v>0</v>
      </c>
      <c r="BJ3085" s="182">
        <v>0</v>
      </c>
      <c r="BK3085" s="181" t="s">
        <v>1886</v>
      </c>
      <c r="BL3085">
        <v>0</v>
      </c>
      <c r="BM3085">
        <v>0</v>
      </c>
      <c r="BN3085">
        <v>0</v>
      </c>
    </row>
    <row r="3086" spans="1:66" x14ac:dyDescent="0.25">
      <c r="A3086">
        <v>11483</v>
      </c>
      <c r="B3086" t="s">
        <v>7451</v>
      </c>
      <c r="C3086">
        <v>1</v>
      </c>
      <c r="D3086">
        <v>0</v>
      </c>
      <c r="E3086">
        <v>0</v>
      </c>
      <c r="F3086" t="s">
        <v>1884</v>
      </c>
      <c r="G3086" t="s">
        <v>1884</v>
      </c>
      <c r="H3086" t="s">
        <v>1884</v>
      </c>
      <c r="I3086" t="s">
        <v>1884</v>
      </c>
      <c r="J3086" t="s">
        <v>1884</v>
      </c>
      <c r="K3086" t="s">
        <v>1884</v>
      </c>
      <c r="L3086" t="s">
        <v>1884</v>
      </c>
      <c r="M3086" s="180">
        <v>46184</v>
      </c>
      <c r="N3086" t="s">
        <v>3315</v>
      </c>
      <c r="O3086" t="s">
        <v>1886</v>
      </c>
      <c r="P3086" t="s">
        <v>1886</v>
      </c>
      <c r="Q3086">
        <v>0</v>
      </c>
      <c r="R3086">
        <v>0</v>
      </c>
      <c r="S3086" t="s">
        <v>1886</v>
      </c>
      <c r="T3086" t="s">
        <v>1886</v>
      </c>
      <c r="U3086">
        <v>0</v>
      </c>
      <c r="V3086" t="s">
        <v>1886</v>
      </c>
      <c r="W3086">
        <v>0</v>
      </c>
      <c r="X3086">
        <v>0</v>
      </c>
      <c r="Y3086">
        <v>0</v>
      </c>
      <c r="Z3086" t="s">
        <v>1884</v>
      </c>
      <c r="AA3086" t="s">
        <v>1884</v>
      </c>
      <c r="AB3086" t="s">
        <v>1884</v>
      </c>
      <c r="AC3086">
        <v>0</v>
      </c>
      <c r="AD3086">
        <v>0</v>
      </c>
      <c r="AE3086">
        <v>0</v>
      </c>
      <c r="AF3086">
        <v>0</v>
      </c>
      <c r="AG3086" t="s">
        <v>1884</v>
      </c>
      <c r="AH3086" s="181" t="s">
        <v>1886</v>
      </c>
      <c r="AI3086" s="182">
        <v>604</v>
      </c>
      <c r="AJ3086" s="181" t="s">
        <v>5204</v>
      </c>
      <c r="AK3086" s="181" t="s">
        <v>1886</v>
      </c>
      <c r="AL3086" s="181" t="s">
        <v>1886</v>
      </c>
      <c r="AO3086" s="181"/>
      <c r="AQ3086">
        <v>0</v>
      </c>
      <c r="AR3086" s="182">
        <v>0</v>
      </c>
      <c r="AS3086" s="183" t="s">
        <v>1884</v>
      </c>
      <c r="AT3086">
        <v>0</v>
      </c>
      <c r="AU3086">
        <v>0</v>
      </c>
      <c r="AV3086" s="182">
        <v>0</v>
      </c>
      <c r="AW3086" s="184">
        <v>0</v>
      </c>
      <c r="AX3086" s="183" t="s">
        <v>1884</v>
      </c>
      <c r="AY3086" s="184">
        <v>0</v>
      </c>
      <c r="AZ3086">
        <v>0</v>
      </c>
      <c r="BA3086">
        <v>0</v>
      </c>
      <c r="BB3086">
        <v>0</v>
      </c>
      <c r="BC3086" s="182">
        <v>11483</v>
      </c>
      <c r="BD3086" t="s">
        <v>1886</v>
      </c>
      <c r="BE3086" t="s">
        <v>1886</v>
      </c>
      <c r="BF3086" t="s">
        <v>1886</v>
      </c>
      <c r="BG3086" s="181" t="s">
        <v>1886</v>
      </c>
      <c r="BH3086">
        <v>0</v>
      </c>
      <c r="BI3086" s="184">
        <v>0</v>
      </c>
      <c r="BJ3086" s="182">
        <v>0</v>
      </c>
      <c r="BK3086" s="181" t="s">
        <v>1886</v>
      </c>
      <c r="BL3086">
        <v>0</v>
      </c>
      <c r="BM3086">
        <v>0</v>
      </c>
      <c r="BN3086">
        <v>0</v>
      </c>
    </row>
    <row r="3087" spans="1:66" x14ac:dyDescent="0.25">
      <c r="A3087">
        <v>11484</v>
      </c>
      <c r="B3087" t="s">
        <v>7452</v>
      </c>
      <c r="C3087">
        <v>1</v>
      </c>
      <c r="D3087">
        <v>0</v>
      </c>
      <c r="E3087">
        <v>0</v>
      </c>
      <c r="F3087" t="s">
        <v>1884</v>
      </c>
      <c r="G3087" t="s">
        <v>1884</v>
      </c>
      <c r="H3087" t="s">
        <v>1884</v>
      </c>
      <c r="I3087" t="s">
        <v>1884</v>
      </c>
      <c r="J3087" t="s">
        <v>1884</v>
      </c>
      <c r="K3087" t="s">
        <v>1884</v>
      </c>
      <c r="L3087" t="s">
        <v>1884</v>
      </c>
      <c r="M3087" s="180">
        <v>46184</v>
      </c>
      <c r="N3087" t="s">
        <v>3315</v>
      </c>
      <c r="O3087" t="s">
        <v>1886</v>
      </c>
      <c r="P3087" t="s">
        <v>1886</v>
      </c>
      <c r="Q3087">
        <v>0</v>
      </c>
      <c r="R3087">
        <v>0</v>
      </c>
      <c r="S3087" t="s">
        <v>1886</v>
      </c>
      <c r="T3087" t="s">
        <v>1886</v>
      </c>
      <c r="U3087">
        <v>0</v>
      </c>
      <c r="V3087" t="s">
        <v>1886</v>
      </c>
      <c r="W3087">
        <v>0</v>
      </c>
      <c r="X3087">
        <v>0</v>
      </c>
      <c r="Y3087">
        <v>0</v>
      </c>
      <c r="Z3087" t="s">
        <v>1884</v>
      </c>
      <c r="AA3087" t="s">
        <v>1884</v>
      </c>
      <c r="AB3087" t="s">
        <v>1884</v>
      </c>
      <c r="AC3087">
        <v>0</v>
      </c>
      <c r="AD3087">
        <v>0</v>
      </c>
      <c r="AE3087">
        <v>0</v>
      </c>
      <c r="AF3087">
        <v>0</v>
      </c>
      <c r="AG3087" t="s">
        <v>1884</v>
      </c>
      <c r="AH3087" s="181" t="s">
        <v>1886</v>
      </c>
      <c r="AI3087" s="182">
        <v>604</v>
      </c>
      <c r="AJ3087" s="181" t="s">
        <v>5204</v>
      </c>
      <c r="AK3087" s="181" t="s">
        <v>1886</v>
      </c>
      <c r="AL3087" s="181" t="s">
        <v>1886</v>
      </c>
      <c r="AO3087" s="181"/>
      <c r="AQ3087">
        <v>0</v>
      </c>
      <c r="AR3087" s="182">
        <v>0</v>
      </c>
      <c r="AS3087" s="183" t="s">
        <v>1884</v>
      </c>
      <c r="AT3087">
        <v>0</v>
      </c>
      <c r="AU3087">
        <v>0</v>
      </c>
      <c r="AV3087" s="182">
        <v>0</v>
      </c>
      <c r="AW3087" s="184">
        <v>0</v>
      </c>
      <c r="AX3087" s="183" t="s">
        <v>1884</v>
      </c>
      <c r="AY3087" s="184">
        <v>0</v>
      </c>
      <c r="AZ3087">
        <v>0</v>
      </c>
      <c r="BA3087">
        <v>0</v>
      </c>
      <c r="BB3087">
        <v>0</v>
      </c>
      <c r="BC3087" s="182">
        <v>11484</v>
      </c>
      <c r="BD3087" t="s">
        <v>1886</v>
      </c>
      <c r="BE3087" t="s">
        <v>1886</v>
      </c>
      <c r="BF3087" t="s">
        <v>1886</v>
      </c>
      <c r="BG3087" s="181" t="s">
        <v>1886</v>
      </c>
      <c r="BH3087">
        <v>0</v>
      </c>
      <c r="BI3087" s="184">
        <v>0</v>
      </c>
      <c r="BJ3087" s="182">
        <v>0</v>
      </c>
      <c r="BK3087" s="181" t="s">
        <v>1886</v>
      </c>
      <c r="BL3087">
        <v>0</v>
      </c>
      <c r="BM3087">
        <v>0</v>
      </c>
      <c r="BN3087">
        <v>0</v>
      </c>
    </row>
    <row r="3088" spans="1:66" x14ac:dyDescent="0.25">
      <c r="A3088">
        <v>11485</v>
      </c>
      <c r="B3088" t="s">
        <v>7453</v>
      </c>
      <c r="C3088">
        <v>1</v>
      </c>
      <c r="D3088">
        <v>0</v>
      </c>
      <c r="E3088">
        <v>0</v>
      </c>
      <c r="F3088" t="s">
        <v>1884</v>
      </c>
      <c r="G3088" t="s">
        <v>1884</v>
      </c>
      <c r="H3088" t="s">
        <v>1884</v>
      </c>
      <c r="I3088" t="s">
        <v>1884</v>
      </c>
      <c r="J3088" t="s">
        <v>1884</v>
      </c>
      <c r="K3088" t="s">
        <v>1884</v>
      </c>
      <c r="L3088" t="s">
        <v>1884</v>
      </c>
      <c r="M3088" s="180">
        <v>46184</v>
      </c>
      <c r="N3088" t="s">
        <v>3315</v>
      </c>
      <c r="O3088" t="s">
        <v>1886</v>
      </c>
      <c r="P3088" t="s">
        <v>1886</v>
      </c>
      <c r="Q3088">
        <v>0</v>
      </c>
      <c r="R3088">
        <v>0</v>
      </c>
      <c r="S3088" t="s">
        <v>1886</v>
      </c>
      <c r="T3088" t="s">
        <v>1886</v>
      </c>
      <c r="U3088">
        <v>0</v>
      </c>
      <c r="V3088" t="s">
        <v>1886</v>
      </c>
      <c r="W3088">
        <v>0</v>
      </c>
      <c r="X3088">
        <v>0</v>
      </c>
      <c r="Y3088">
        <v>0</v>
      </c>
      <c r="Z3088" t="s">
        <v>1884</v>
      </c>
      <c r="AA3088" t="s">
        <v>1884</v>
      </c>
      <c r="AB3088" t="s">
        <v>1884</v>
      </c>
      <c r="AC3088">
        <v>0</v>
      </c>
      <c r="AD3088">
        <v>0</v>
      </c>
      <c r="AE3088">
        <v>0</v>
      </c>
      <c r="AF3088">
        <v>0</v>
      </c>
      <c r="AG3088" t="s">
        <v>1884</v>
      </c>
      <c r="AH3088" s="181" t="s">
        <v>1886</v>
      </c>
      <c r="AI3088" s="182">
        <v>604</v>
      </c>
      <c r="AJ3088" s="181" t="s">
        <v>5204</v>
      </c>
      <c r="AK3088" s="181" t="s">
        <v>1886</v>
      </c>
      <c r="AL3088" s="181" t="s">
        <v>1886</v>
      </c>
      <c r="AO3088" s="181"/>
      <c r="AQ3088">
        <v>0</v>
      </c>
      <c r="AR3088" s="182">
        <v>0</v>
      </c>
      <c r="AS3088" s="183" t="s">
        <v>1884</v>
      </c>
      <c r="AT3088">
        <v>0</v>
      </c>
      <c r="AU3088">
        <v>0</v>
      </c>
      <c r="AV3088" s="182">
        <v>0</v>
      </c>
      <c r="AW3088" s="184">
        <v>0</v>
      </c>
      <c r="AX3088" s="183" t="s">
        <v>1884</v>
      </c>
      <c r="AY3088" s="184">
        <v>0</v>
      </c>
      <c r="AZ3088">
        <v>0</v>
      </c>
      <c r="BA3088">
        <v>0</v>
      </c>
      <c r="BB3088">
        <v>0</v>
      </c>
      <c r="BC3088" s="182">
        <v>11485</v>
      </c>
      <c r="BD3088" t="s">
        <v>1886</v>
      </c>
      <c r="BE3088" t="s">
        <v>1886</v>
      </c>
      <c r="BF3088" t="s">
        <v>1886</v>
      </c>
      <c r="BG3088" s="181" t="s">
        <v>1886</v>
      </c>
      <c r="BH3088">
        <v>0</v>
      </c>
      <c r="BI3088" s="184">
        <v>0</v>
      </c>
      <c r="BJ3088" s="182">
        <v>0</v>
      </c>
      <c r="BK3088" s="181" t="s">
        <v>1886</v>
      </c>
      <c r="BL3088">
        <v>0</v>
      </c>
      <c r="BM3088">
        <v>0</v>
      </c>
      <c r="BN3088">
        <v>0</v>
      </c>
    </row>
    <row r="3089" spans="1:66" x14ac:dyDescent="0.25">
      <c r="A3089">
        <v>11486</v>
      </c>
      <c r="B3089" t="s">
        <v>7454</v>
      </c>
      <c r="C3089">
        <v>1</v>
      </c>
      <c r="D3089">
        <v>0</v>
      </c>
      <c r="E3089">
        <v>0</v>
      </c>
      <c r="F3089" t="s">
        <v>1884</v>
      </c>
      <c r="G3089" t="s">
        <v>1884</v>
      </c>
      <c r="H3089" t="s">
        <v>1884</v>
      </c>
      <c r="I3089" t="s">
        <v>1884</v>
      </c>
      <c r="J3089" t="s">
        <v>1884</v>
      </c>
      <c r="K3089" t="s">
        <v>1884</v>
      </c>
      <c r="L3089" t="s">
        <v>1884</v>
      </c>
      <c r="M3089" s="180">
        <v>46184</v>
      </c>
      <c r="N3089" t="s">
        <v>3315</v>
      </c>
      <c r="O3089" t="s">
        <v>1886</v>
      </c>
      <c r="P3089" t="s">
        <v>1886</v>
      </c>
      <c r="Q3089">
        <v>0</v>
      </c>
      <c r="R3089">
        <v>0</v>
      </c>
      <c r="S3089" t="s">
        <v>1886</v>
      </c>
      <c r="T3089" t="s">
        <v>1886</v>
      </c>
      <c r="U3089">
        <v>0</v>
      </c>
      <c r="V3089" t="s">
        <v>1886</v>
      </c>
      <c r="W3089">
        <v>0</v>
      </c>
      <c r="X3089">
        <v>0</v>
      </c>
      <c r="Y3089">
        <v>0</v>
      </c>
      <c r="Z3089" t="s">
        <v>1884</v>
      </c>
      <c r="AA3089" t="s">
        <v>1884</v>
      </c>
      <c r="AB3089" t="s">
        <v>1884</v>
      </c>
      <c r="AC3089">
        <v>0</v>
      </c>
      <c r="AD3089">
        <v>0</v>
      </c>
      <c r="AE3089">
        <v>0</v>
      </c>
      <c r="AF3089">
        <v>0</v>
      </c>
      <c r="AG3089" t="s">
        <v>1884</v>
      </c>
      <c r="AH3089" s="181" t="s">
        <v>1886</v>
      </c>
      <c r="AI3089" s="182">
        <v>604</v>
      </c>
      <c r="AJ3089" s="181" t="s">
        <v>5204</v>
      </c>
      <c r="AK3089" s="181" t="s">
        <v>1886</v>
      </c>
      <c r="AL3089" s="181" t="s">
        <v>1886</v>
      </c>
      <c r="AO3089" s="181"/>
      <c r="AQ3089">
        <v>0</v>
      </c>
      <c r="AR3089" s="182">
        <v>0</v>
      </c>
      <c r="AS3089" s="183" t="s">
        <v>1884</v>
      </c>
      <c r="AT3089">
        <v>0</v>
      </c>
      <c r="AU3089">
        <v>0</v>
      </c>
      <c r="AV3089" s="182">
        <v>0</v>
      </c>
      <c r="AW3089" s="184">
        <v>0</v>
      </c>
      <c r="AX3089" s="183" t="s">
        <v>1884</v>
      </c>
      <c r="AY3089" s="184">
        <v>0</v>
      </c>
      <c r="AZ3089">
        <v>0</v>
      </c>
      <c r="BA3089">
        <v>0</v>
      </c>
      <c r="BB3089">
        <v>0</v>
      </c>
      <c r="BC3089" s="182">
        <v>11486</v>
      </c>
      <c r="BD3089" t="s">
        <v>1886</v>
      </c>
      <c r="BE3089" t="s">
        <v>1886</v>
      </c>
      <c r="BF3089" t="s">
        <v>1886</v>
      </c>
      <c r="BG3089" s="181" t="s">
        <v>1886</v>
      </c>
      <c r="BH3089">
        <v>0</v>
      </c>
      <c r="BI3089" s="184">
        <v>0</v>
      </c>
      <c r="BJ3089" s="182">
        <v>0</v>
      </c>
      <c r="BK3089" s="181" t="s">
        <v>1886</v>
      </c>
      <c r="BL3089">
        <v>0</v>
      </c>
      <c r="BM3089">
        <v>0</v>
      </c>
      <c r="BN3089">
        <v>0</v>
      </c>
    </row>
    <row r="3090" spans="1:66" x14ac:dyDescent="0.25">
      <c r="A3090">
        <v>11488</v>
      </c>
      <c r="B3090" t="s">
        <v>7455</v>
      </c>
      <c r="C3090">
        <v>1</v>
      </c>
      <c r="D3090">
        <v>0</v>
      </c>
      <c r="E3090">
        <v>0</v>
      </c>
      <c r="F3090" t="s">
        <v>1884</v>
      </c>
      <c r="G3090" t="s">
        <v>1884</v>
      </c>
      <c r="H3090" t="s">
        <v>1884</v>
      </c>
      <c r="I3090" t="s">
        <v>1884</v>
      </c>
      <c r="J3090" t="s">
        <v>1884</v>
      </c>
      <c r="K3090" t="s">
        <v>1884</v>
      </c>
      <c r="L3090" t="s">
        <v>1884</v>
      </c>
      <c r="M3090" s="180">
        <v>46185</v>
      </c>
      <c r="N3090" t="s">
        <v>3315</v>
      </c>
      <c r="O3090" t="s">
        <v>1886</v>
      </c>
      <c r="P3090" t="s">
        <v>1886</v>
      </c>
      <c r="Q3090">
        <v>0</v>
      </c>
      <c r="R3090">
        <v>0</v>
      </c>
      <c r="S3090" t="s">
        <v>1886</v>
      </c>
      <c r="T3090" t="s">
        <v>1886</v>
      </c>
      <c r="U3090">
        <v>0</v>
      </c>
      <c r="V3090" t="s">
        <v>1886</v>
      </c>
      <c r="W3090">
        <v>0</v>
      </c>
      <c r="X3090">
        <v>0</v>
      </c>
      <c r="Y3090">
        <v>0</v>
      </c>
      <c r="Z3090" t="s">
        <v>1884</v>
      </c>
      <c r="AA3090" t="s">
        <v>1884</v>
      </c>
      <c r="AB3090" t="s">
        <v>1884</v>
      </c>
      <c r="AC3090">
        <v>0</v>
      </c>
      <c r="AD3090">
        <v>0</v>
      </c>
      <c r="AE3090">
        <v>0</v>
      </c>
      <c r="AF3090">
        <v>0</v>
      </c>
      <c r="AG3090" t="s">
        <v>1884</v>
      </c>
      <c r="AH3090" s="181" t="s">
        <v>1886</v>
      </c>
      <c r="AI3090" s="182">
        <v>141</v>
      </c>
      <c r="AJ3090" s="181" t="s">
        <v>2297</v>
      </c>
      <c r="AK3090" s="181" t="s">
        <v>1886</v>
      </c>
      <c r="AL3090" s="181" t="s">
        <v>1886</v>
      </c>
      <c r="AO3090" s="181"/>
      <c r="AQ3090">
        <v>0</v>
      </c>
      <c r="AR3090" s="182">
        <v>0</v>
      </c>
      <c r="AS3090" s="183" t="s">
        <v>1884</v>
      </c>
      <c r="AT3090">
        <v>0</v>
      </c>
      <c r="AU3090">
        <v>0</v>
      </c>
      <c r="AV3090" s="182">
        <v>0</v>
      </c>
      <c r="AW3090" s="184">
        <v>0</v>
      </c>
      <c r="AX3090" s="183" t="s">
        <v>1884</v>
      </c>
      <c r="AY3090" s="184">
        <v>0</v>
      </c>
      <c r="AZ3090">
        <v>0</v>
      </c>
      <c r="BA3090">
        <v>0</v>
      </c>
      <c r="BB3090">
        <v>0</v>
      </c>
      <c r="BC3090" s="182">
        <v>11488</v>
      </c>
      <c r="BD3090" t="s">
        <v>1886</v>
      </c>
      <c r="BE3090" t="s">
        <v>1886</v>
      </c>
      <c r="BF3090" t="s">
        <v>1886</v>
      </c>
      <c r="BG3090" s="181" t="s">
        <v>1886</v>
      </c>
      <c r="BH3090">
        <v>0</v>
      </c>
      <c r="BI3090" s="184">
        <v>0</v>
      </c>
      <c r="BJ3090" s="182">
        <v>0</v>
      </c>
      <c r="BK3090" s="181" t="s">
        <v>1886</v>
      </c>
      <c r="BL3090">
        <v>0</v>
      </c>
      <c r="BM3090">
        <v>0</v>
      </c>
      <c r="BN3090">
        <v>0</v>
      </c>
    </row>
    <row r="3091" spans="1:66" x14ac:dyDescent="0.25">
      <c r="A3091">
        <v>11489</v>
      </c>
      <c r="B3091" t="s">
        <v>7456</v>
      </c>
      <c r="C3091">
        <v>1</v>
      </c>
      <c r="D3091">
        <v>0</v>
      </c>
      <c r="E3091">
        <v>0</v>
      </c>
      <c r="F3091" t="s">
        <v>1884</v>
      </c>
      <c r="G3091" t="s">
        <v>1884</v>
      </c>
      <c r="H3091" t="s">
        <v>1884</v>
      </c>
      <c r="I3091" t="s">
        <v>1884</v>
      </c>
      <c r="J3091" t="s">
        <v>1884</v>
      </c>
      <c r="K3091" t="s">
        <v>1884</v>
      </c>
      <c r="L3091" t="s">
        <v>1884</v>
      </c>
      <c r="M3091" s="180">
        <v>46185</v>
      </c>
      <c r="N3091" t="s">
        <v>3315</v>
      </c>
      <c r="O3091" t="s">
        <v>1886</v>
      </c>
      <c r="P3091" t="s">
        <v>1886</v>
      </c>
      <c r="Q3091">
        <v>0</v>
      </c>
      <c r="R3091">
        <v>0</v>
      </c>
      <c r="S3091" t="s">
        <v>1886</v>
      </c>
      <c r="T3091" t="s">
        <v>1886</v>
      </c>
      <c r="U3091">
        <v>0</v>
      </c>
      <c r="V3091" t="s">
        <v>1886</v>
      </c>
      <c r="W3091">
        <v>0</v>
      </c>
      <c r="X3091">
        <v>0</v>
      </c>
      <c r="Y3091">
        <v>0</v>
      </c>
      <c r="Z3091" t="s">
        <v>1884</v>
      </c>
      <c r="AA3091" t="s">
        <v>1884</v>
      </c>
      <c r="AB3091" t="s">
        <v>1884</v>
      </c>
      <c r="AC3091">
        <v>0</v>
      </c>
      <c r="AD3091">
        <v>0</v>
      </c>
      <c r="AE3091">
        <v>0</v>
      </c>
      <c r="AF3091">
        <v>0</v>
      </c>
      <c r="AG3091" t="s">
        <v>1884</v>
      </c>
      <c r="AH3091" s="181" t="s">
        <v>1886</v>
      </c>
      <c r="AI3091" s="182">
        <v>604</v>
      </c>
      <c r="AJ3091" s="181" t="s">
        <v>5204</v>
      </c>
      <c r="AK3091" s="181" t="s">
        <v>1886</v>
      </c>
      <c r="AL3091" s="181" t="s">
        <v>1886</v>
      </c>
      <c r="AO3091" s="181"/>
      <c r="AQ3091">
        <v>0</v>
      </c>
      <c r="AR3091" s="182">
        <v>0</v>
      </c>
      <c r="AS3091" s="183" t="s">
        <v>1884</v>
      </c>
      <c r="AT3091">
        <v>0</v>
      </c>
      <c r="AU3091">
        <v>0</v>
      </c>
      <c r="AV3091" s="182">
        <v>0</v>
      </c>
      <c r="AW3091" s="184">
        <v>0</v>
      </c>
      <c r="AX3091" s="183" t="s">
        <v>1884</v>
      </c>
      <c r="AY3091" s="184">
        <v>0</v>
      </c>
      <c r="AZ3091">
        <v>0</v>
      </c>
      <c r="BA3091">
        <v>0</v>
      </c>
      <c r="BB3091">
        <v>0</v>
      </c>
      <c r="BC3091" s="182">
        <v>11489</v>
      </c>
      <c r="BD3091" t="s">
        <v>1886</v>
      </c>
      <c r="BE3091" t="s">
        <v>1886</v>
      </c>
      <c r="BF3091" t="s">
        <v>1886</v>
      </c>
      <c r="BG3091" s="181" t="s">
        <v>1886</v>
      </c>
      <c r="BH3091">
        <v>0</v>
      </c>
      <c r="BI3091" s="184">
        <v>0</v>
      </c>
      <c r="BJ3091" s="182">
        <v>0</v>
      </c>
      <c r="BK3091" s="181" t="s">
        <v>1886</v>
      </c>
      <c r="BL3091">
        <v>0</v>
      </c>
      <c r="BM3091">
        <v>0</v>
      </c>
      <c r="BN3091">
        <v>0</v>
      </c>
    </row>
    <row r="3092" spans="1:66" x14ac:dyDescent="0.25">
      <c r="A3092">
        <v>11490</v>
      </c>
      <c r="B3092" t="s">
        <v>7457</v>
      </c>
      <c r="C3092">
        <v>1</v>
      </c>
      <c r="D3092">
        <v>0</v>
      </c>
      <c r="E3092">
        <v>0</v>
      </c>
      <c r="F3092" t="s">
        <v>1884</v>
      </c>
      <c r="G3092" t="s">
        <v>1884</v>
      </c>
      <c r="H3092" t="s">
        <v>1884</v>
      </c>
      <c r="I3092" t="s">
        <v>1884</v>
      </c>
      <c r="J3092" t="s">
        <v>1884</v>
      </c>
      <c r="K3092" t="s">
        <v>1884</v>
      </c>
      <c r="L3092" t="s">
        <v>1884</v>
      </c>
      <c r="M3092" s="180">
        <v>46185</v>
      </c>
      <c r="N3092" t="s">
        <v>3315</v>
      </c>
      <c r="O3092" t="s">
        <v>1886</v>
      </c>
      <c r="P3092" t="s">
        <v>1886</v>
      </c>
      <c r="Q3092">
        <v>0</v>
      </c>
      <c r="R3092">
        <v>0</v>
      </c>
      <c r="S3092" t="s">
        <v>1886</v>
      </c>
      <c r="T3092" t="s">
        <v>1886</v>
      </c>
      <c r="U3092">
        <v>0</v>
      </c>
      <c r="V3092" t="s">
        <v>1886</v>
      </c>
      <c r="W3092">
        <v>0</v>
      </c>
      <c r="X3092">
        <v>0</v>
      </c>
      <c r="Y3092">
        <v>0</v>
      </c>
      <c r="Z3092" t="s">
        <v>1884</v>
      </c>
      <c r="AA3092" t="s">
        <v>1884</v>
      </c>
      <c r="AB3092" t="s">
        <v>1884</v>
      </c>
      <c r="AC3092">
        <v>0</v>
      </c>
      <c r="AD3092">
        <v>0</v>
      </c>
      <c r="AE3092">
        <v>0</v>
      </c>
      <c r="AF3092">
        <v>0</v>
      </c>
      <c r="AG3092" t="s">
        <v>1884</v>
      </c>
      <c r="AH3092" s="181" t="s">
        <v>1886</v>
      </c>
      <c r="AI3092" s="182">
        <v>604</v>
      </c>
      <c r="AJ3092" s="181" t="s">
        <v>5204</v>
      </c>
      <c r="AK3092" s="181" t="s">
        <v>1886</v>
      </c>
      <c r="AL3092" s="181" t="s">
        <v>1886</v>
      </c>
      <c r="AO3092" s="181"/>
      <c r="AQ3092">
        <v>0</v>
      </c>
      <c r="AR3092" s="182">
        <v>0</v>
      </c>
      <c r="AS3092" s="183" t="s">
        <v>1884</v>
      </c>
      <c r="AT3092">
        <v>0</v>
      </c>
      <c r="AU3092">
        <v>0</v>
      </c>
      <c r="AV3092" s="182">
        <v>0</v>
      </c>
      <c r="AW3092" s="184">
        <v>0</v>
      </c>
      <c r="AX3092" s="183" t="s">
        <v>1884</v>
      </c>
      <c r="AY3092" s="184">
        <v>0</v>
      </c>
      <c r="AZ3092">
        <v>0</v>
      </c>
      <c r="BA3092">
        <v>0</v>
      </c>
      <c r="BB3092">
        <v>0</v>
      </c>
      <c r="BC3092" s="182">
        <v>11490</v>
      </c>
      <c r="BD3092" t="s">
        <v>1886</v>
      </c>
      <c r="BE3092" t="s">
        <v>1886</v>
      </c>
      <c r="BF3092" t="s">
        <v>1886</v>
      </c>
      <c r="BG3092" s="181" t="s">
        <v>1886</v>
      </c>
      <c r="BH3092">
        <v>0</v>
      </c>
      <c r="BI3092" s="184">
        <v>0</v>
      </c>
      <c r="BJ3092" s="182">
        <v>0</v>
      </c>
      <c r="BK3092" s="181" t="s">
        <v>1886</v>
      </c>
      <c r="BL3092">
        <v>0</v>
      </c>
      <c r="BM3092">
        <v>0</v>
      </c>
      <c r="BN3092">
        <v>0</v>
      </c>
    </row>
    <row r="3093" spans="1:66" x14ac:dyDescent="0.25">
      <c r="A3093">
        <v>11491</v>
      </c>
      <c r="B3093" t="s">
        <v>7458</v>
      </c>
      <c r="C3093">
        <v>1</v>
      </c>
      <c r="D3093">
        <v>0</v>
      </c>
      <c r="E3093">
        <v>0</v>
      </c>
      <c r="F3093" t="s">
        <v>1884</v>
      </c>
      <c r="G3093" t="s">
        <v>1884</v>
      </c>
      <c r="H3093" t="s">
        <v>1884</v>
      </c>
      <c r="I3093" t="s">
        <v>1884</v>
      </c>
      <c r="J3093" t="s">
        <v>1884</v>
      </c>
      <c r="K3093" t="s">
        <v>1884</v>
      </c>
      <c r="L3093" t="s">
        <v>1884</v>
      </c>
      <c r="M3093" s="180">
        <v>46185</v>
      </c>
      <c r="N3093" t="s">
        <v>3315</v>
      </c>
      <c r="O3093" t="s">
        <v>1886</v>
      </c>
      <c r="P3093" t="s">
        <v>1886</v>
      </c>
      <c r="Q3093">
        <v>0</v>
      </c>
      <c r="R3093">
        <v>0</v>
      </c>
      <c r="S3093" t="s">
        <v>1886</v>
      </c>
      <c r="T3093" t="s">
        <v>1886</v>
      </c>
      <c r="U3093">
        <v>0</v>
      </c>
      <c r="V3093" t="s">
        <v>1886</v>
      </c>
      <c r="W3093">
        <v>0</v>
      </c>
      <c r="X3093">
        <v>0</v>
      </c>
      <c r="Y3093">
        <v>0</v>
      </c>
      <c r="Z3093" t="s">
        <v>1884</v>
      </c>
      <c r="AA3093" t="s">
        <v>1884</v>
      </c>
      <c r="AB3093" t="s">
        <v>1884</v>
      </c>
      <c r="AC3093">
        <v>0</v>
      </c>
      <c r="AD3093">
        <v>0</v>
      </c>
      <c r="AE3093">
        <v>0</v>
      </c>
      <c r="AF3093">
        <v>0</v>
      </c>
      <c r="AG3093" t="s">
        <v>1884</v>
      </c>
      <c r="AH3093" s="181" t="s">
        <v>1886</v>
      </c>
      <c r="AI3093" s="182">
        <v>604</v>
      </c>
      <c r="AJ3093" s="181" t="s">
        <v>5204</v>
      </c>
      <c r="AK3093" s="181" t="s">
        <v>1886</v>
      </c>
      <c r="AL3093" s="181" t="s">
        <v>1886</v>
      </c>
      <c r="AO3093" s="181"/>
      <c r="AQ3093">
        <v>0</v>
      </c>
      <c r="AR3093" s="182">
        <v>1</v>
      </c>
      <c r="AS3093" s="183" t="s">
        <v>1884</v>
      </c>
      <c r="AT3093">
        <v>0</v>
      </c>
      <c r="AU3093">
        <v>0</v>
      </c>
      <c r="AV3093" s="182">
        <v>0</v>
      </c>
      <c r="AW3093" s="184">
        <v>0</v>
      </c>
      <c r="AX3093" s="183" t="s">
        <v>1884</v>
      </c>
      <c r="AY3093" s="184">
        <v>0</v>
      </c>
      <c r="AZ3093">
        <v>0</v>
      </c>
      <c r="BA3093">
        <v>0</v>
      </c>
      <c r="BB3093">
        <v>0</v>
      </c>
      <c r="BC3093" s="182">
        <v>11491</v>
      </c>
      <c r="BD3093" t="s">
        <v>1886</v>
      </c>
      <c r="BE3093" t="s">
        <v>1886</v>
      </c>
      <c r="BF3093" t="s">
        <v>1886</v>
      </c>
      <c r="BG3093" s="181" t="s">
        <v>1886</v>
      </c>
      <c r="BH3093">
        <v>0</v>
      </c>
      <c r="BI3093" s="184">
        <v>0</v>
      </c>
      <c r="BJ3093" s="182">
        <v>0</v>
      </c>
      <c r="BK3093" s="181" t="s">
        <v>1886</v>
      </c>
      <c r="BL3093">
        <v>0</v>
      </c>
      <c r="BM3093">
        <v>0</v>
      </c>
      <c r="BN3093">
        <v>0</v>
      </c>
    </row>
    <row r="3094" spans="1:66" x14ac:dyDescent="0.25">
      <c r="A3094">
        <v>11492</v>
      </c>
      <c r="B3094" t="s">
        <v>7459</v>
      </c>
      <c r="C3094">
        <v>1</v>
      </c>
      <c r="D3094">
        <v>0</v>
      </c>
      <c r="E3094">
        <v>0</v>
      </c>
      <c r="F3094" t="s">
        <v>1884</v>
      </c>
      <c r="G3094" t="s">
        <v>1884</v>
      </c>
      <c r="H3094" t="s">
        <v>1884</v>
      </c>
      <c r="I3094" t="s">
        <v>1884</v>
      </c>
      <c r="J3094" t="s">
        <v>1884</v>
      </c>
      <c r="K3094" t="s">
        <v>1884</v>
      </c>
      <c r="L3094" t="s">
        <v>1884</v>
      </c>
      <c r="M3094" s="180">
        <v>46185</v>
      </c>
      <c r="N3094" t="s">
        <v>3315</v>
      </c>
      <c r="O3094" t="s">
        <v>1886</v>
      </c>
      <c r="P3094" t="s">
        <v>1886</v>
      </c>
      <c r="Q3094">
        <v>0</v>
      </c>
      <c r="R3094">
        <v>0</v>
      </c>
      <c r="S3094" t="s">
        <v>1886</v>
      </c>
      <c r="T3094" t="s">
        <v>1886</v>
      </c>
      <c r="U3094">
        <v>0</v>
      </c>
      <c r="V3094" t="s">
        <v>1886</v>
      </c>
      <c r="W3094">
        <v>0</v>
      </c>
      <c r="X3094">
        <v>0</v>
      </c>
      <c r="Y3094">
        <v>0</v>
      </c>
      <c r="Z3094" t="s">
        <v>1884</v>
      </c>
      <c r="AA3094" t="s">
        <v>1884</v>
      </c>
      <c r="AB3094" t="s">
        <v>1884</v>
      </c>
      <c r="AC3094">
        <v>0</v>
      </c>
      <c r="AD3094">
        <v>0</v>
      </c>
      <c r="AE3094">
        <v>0</v>
      </c>
      <c r="AF3094">
        <v>0</v>
      </c>
      <c r="AG3094" t="s">
        <v>1884</v>
      </c>
      <c r="AH3094" s="181" t="s">
        <v>1886</v>
      </c>
      <c r="AI3094" s="182">
        <v>604</v>
      </c>
      <c r="AJ3094" s="181" t="s">
        <v>5204</v>
      </c>
      <c r="AK3094" s="181" t="s">
        <v>1886</v>
      </c>
      <c r="AL3094" s="181" t="s">
        <v>1886</v>
      </c>
      <c r="AO3094" s="181"/>
      <c r="AQ3094">
        <v>0</v>
      </c>
      <c r="AR3094" s="182">
        <v>0</v>
      </c>
      <c r="AS3094" s="183" t="s">
        <v>1884</v>
      </c>
      <c r="AT3094">
        <v>0</v>
      </c>
      <c r="AU3094">
        <v>0</v>
      </c>
      <c r="AV3094" s="182">
        <v>0</v>
      </c>
      <c r="AW3094" s="184">
        <v>0</v>
      </c>
      <c r="AX3094" s="183" t="s">
        <v>1884</v>
      </c>
      <c r="AY3094" s="184">
        <v>0</v>
      </c>
      <c r="AZ3094">
        <v>0</v>
      </c>
      <c r="BA3094">
        <v>0</v>
      </c>
      <c r="BB3094">
        <v>0</v>
      </c>
      <c r="BC3094" s="182">
        <v>11492</v>
      </c>
      <c r="BD3094" t="s">
        <v>1886</v>
      </c>
      <c r="BE3094" t="s">
        <v>1886</v>
      </c>
      <c r="BF3094" t="s">
        <v>1886</v>
      </c>
      <c r="BG3094" s="181" t="s">
        <v>1886</v>
      </c>
      <c r="BH3094">
        <v>0</v>
      </c>
      <c r="BI3094" s="184">
        <v>0</v>
      </c>
      <c r="BJ3094" s="182">
        <v>0</v>
      </c>
      <c r="BK3094" s="181" t="s">
        <v>1886</v>
      </c>
      <c r="BL3094">
        <v>0</v>
      </c>
      <c r="BM3094">
        <v>0</v>
      </c>
      <c r="BN3094">
        <v>0</v>
      </c>
    </row>
    <row r="3095" spans="1:66" x14ac:dyDescent="0.25">
      <c r="A3095">
        <v>11493</v>
      </c>
      <c r="B3095" t="s">
        <v>7460</v>
      </c>
      <c r="C3095">
        <v>1</v>
      </c>
      <c r="D3095">
        <v>0</v>
      </c>
      <c r="E3095">
        <v>0</v>
      </c>
      <c r="F3095" t="s">
        <v>1884</v>
      </c>
      <c r="G3095" t="s">
        <v>1884</v>
      </c>
      <c r="H3095" t="s">
        <v>1884</v>
      </c>
      <c r="I3095" t="s">
        <v>1884</v>
      </c>
      <c r="J3095" t="s">
        <v>1884</v>
      </c>
      <c r="K3095" t="s">
        <v>1884</v>
      </c>
      <c r="L3095" t="s">
        <v>1884</v>
      </c>
      <c r="M3095" s="180">
        <v>46185</v>
      </c>
      <c r="N3095" t="s">
        <v>3315</v>
      </c>
      <c r="O3095" t="s">
        <v>1886</v>
      </c>
      <c r="P3095" t="s">
        <v>1886</v>
      </c>
      <c r="Q3095">
        <v>0</v>
      </c>
      <c r="R3095">
        <v>0</v>
      </c>
      <c r="S3095" t="s">
        <v>1886</v>
      </c>
      <c r="T3095" t="s">
        <v>1886</v>
      </c>
      <c r="U3095">
        <v>0</v>
      </c>
      <c r="V3095" t="s">
        <v>1886</v>
      </c>
      <c r="W3095">
        <v>0</v>
      </c>
      <c r="X3095">
        <v>0</v>
      </c>
      <c r="Y3095">
        <v>0</v>
      </c>
      <c r="Z3095" t="s">
        <v>1884</v>
      </c>
      <c r="AA3095" t="s">
        <v>1884</v>
      </c>
      <c r="AB3095" t="s">
        <v>1884</v>
      </c>
      <c r="AC3095">
        <v>0</v>
      </c>
      <c r="AD3095">
        <v>0</v>
      </c>
      <c r="AE3095">
        <v>0</v>
      </c>
      <c r="AF3095">
        <v>0</v>
      </c>
      <c r="AG3095" t="s">
        <v>1884</v>
      </c>
      <c r="AH3095" s="181" t="s">
        <v>1886</v>
      </c>
      <c r="AI3095" s="182">
        <v>604</v>
      </c>
      <c r="AJ3095" s="181" t="s">
        <v>5204</v>
      </c>
      <c r="AK3095" s="181" t="s">
        <v>1886</v>
      </c>
      <c r="AL3095" s="181" t="s">
        <v>1886</v>
      </c>
      <c r="AO3095" s="181"/>
      <c r="AQ3095">
        <v>0</v>
      </c>
      <c r="AR3095" s="182">
        <v>0</v>
      </c>
      <c r="AS3095" s="183" t="s">
        <v>1884</v>
      </c>
      <c r="AT3095">
        <v>0</v>
      </c>
      <c r="AU3095">
        <v>0</v>
      </c>
      <c r="AV3095" s="182">
        <v>0</v>
      </c>
      <c r="AW3095" s="184">
        <v>0</v>
      </c>
      <c r="AX3095" s="183" t="s">
        <v>1884</v>
      </c>
      <c r="AY3095" s="184">
        <v>0</v>
      </c>
      <c r="AZ3095">
        <v>0</v>
      </c>
      <c r="BA3095">
        <v>0</v>
      </c>
      <c r="BB3095">
        <v>0</v>
      </c>
      <c r="BC3095" s="182">
        <v>11493</v>
      </c>
      <c r="BD3095" t="s">
        <v>1886</v>
      </c>
      <c r="BE3095" t="s">
        <v>1886</v>
      </c>
      <c r="BF3095" t="s">
        <v>1886</v>
      </c>
      <c r="BG3095" s="181" t="s">
        <v>1886</v>
      </c>
      <c r="BH3095">
        <v>0</v>
      </c>
      <c r="BI3095" s="184">
        <v>0</v>
      </c>
      <c r="BJ3095" s="182">
        <v>0</v>
      </c>
      <c r="BK3095" s="181" t="s">
        <v>1886</v>
      </c>
      <c r="BL3095">
        <v>0</v>
      </c>
      <c r="BM3095">
        <v>0</v>
      </c>
      <c r="BN3095">
        <v>0</v>
      </c>
    </row>
    <row r="3096" spans="1:66" x14ac:dyDescent="0.25">
      <c r="A3096">
        <v>11494</v>
      </c>
      <c r="B3096" t="s">
        <v>7461</v>
      </c>
      <c r="C3096">
        <v>1</v>
      </c>
      <c r="D3096">
        <v>0</v>
      </c>
      <c r="E3096">
        <v>0</v>
      </c>
      <c r="F3096" t="s">
        <v>1884</v>
      </c>
      <c r="G3096" t="s">
        <v>1884</v>
      </c>
      <c r="H3096" t="s">
        <v>1884</v>
      </c>
      <c r="I3096" t="s">
        <v>1884</v>
      </c>
      <c r="J3096" t="s">
        <v>1884</v>
      </c>
      <c r="K3096" t="s">
        <v>1884</v>
      </c>
      <c r="L3096" t="s">
        <v>1884</v>
      </c>
      <c r="M3096" s="180">
        <v>46185</v>
      </c>
      <c r="N3096" t="s">
        <v>3315</v>
      </c>
      <c r="O3096" t="s">
        <v>1886</v>
      </c>
      <c r="P3096" t="s">
        <v>1886</v>
      </c>
      <c r="Q3096">
        <v>0</v>
      </c>
      <c r="R3096">
        <v>0</v>
      </c>
      <c r="S3096" t="s">
        <v>1886</v>
      </c>
      <c r="T3096" t="s">
        <v>1886</v>
      </c>
      <c r="U3096">
        <v>0</v>
      </c>
      <c r="V3096" t="s">
        <v>1886</v>
      </c>
      <c r="W3096">
        <v>0</v>
      </c>
      <c r="X3096">
        <v>0</v>
      </c>
      <c r="Y3096">
        <v>0</v>
      </c>
      <c r="Z3096" t="s">
        <v>1884</v>
      </c>
      <c r="AA3096" t="s">
        <v>1884</v>
      </c>
      <c r="AB3096" t="s">
        <v>1884</v>
      </c>
      <c r="AC3096">
        <v>0</v>
      </c>
      <c r="AD3096">
        <v>0</v>
      </c>
      <c r="AE3096">
        <v>0</v>
      </c>
      <c r="AF3096">
        <v>0</v>
      </c>
      <c r="AG3096" t="s">
        <v>1884</v>
      </c>
      <c r="AH3096" s="181" t="s">
        <v>1886</v>
      </c>
      <c r="AI3096" s="182">
        <v>604</v>
      </c>
      <c r="AJ3096" s="181" t="s">
        <v>5204</v>
      </c>
      <c r="AK3096" s="181" t="s">
        <v>1886</v>
      </c>
      <c r="AL3096" s="181" t="s">
        <v>1886</v>
      </c>
      <c r="AO3096" s="181"/>
      <c r="AQ3096">
        <v>0</v>
      </c>
      <c r="AR3096" s="182">
        <v>0</v>
      </c>
      <c r="AS3096" s="183" t="s">
        <v>1884</v>
      </c>
      <c r="AT3096">
        <v>0</v>
      </c>
      <c r="AU3096">
        <v>0</v>
      </c>
      <c r="AV3096" s="182">
        <v>0</v>
      </c>
      <c r="AW3096" s="184">
        <v>0</v>
      </c>
      <c r="AX3096" s="183" t="s">
        <v>1884</v>
      </c>
      <c r="AY3096" s="184">
        <v>0</v>
      </c>
      <c r="AZ3096">
        <v>0</v>
      </c>
      <c r="BA3096">
        <v>0</v>
      </c>
      <c r="BB3096">
        <v>0</v>
      </c>
      <c r="BC3096" s="182">
        <v>11494</v>
      </c>
      <c r="BD3096" t="s">
        <v>1886</v>
      </c>
      <c r="BE3096" t="s">
        <v>1886</v>
      </c>
      <c r="BF3096" t="s">
        <v>1886</v>
      </c>
      <c r="BG3096" s="181" t="s">
        <v>1886</v>
      </c>
      <c r="BH3096">
        <v>0</v>
      </c>
      <c r="BI3096" s="184">
        <v>0</v>
      </c>
      <c r="BJ3096" s="182">
        <v>0</v>
      </c>
      <c r="BK3096" s="181" t="s">
        <v>1886</v>
      </c>
      <c r="BL3096">
        <v>0</v>
      </c>
      <c r="BM3096">
        <v>0</v>
      </c>
      <c r="BN3096">
        <v>0</v>
      </c>
    </row>
    <row r="3097" spans="1:66" x14ac:dyDescent="0.25">
      <c r="A3097">
        <v>11495</v>
      </c>
      <c r="B3097" t="s">
        <v>7462</v>
      </c>
      <c r="C3097">
        <v>1</v>
      </c>
      <c r="D3097">
        <v>0</v>
      </c>
      <c r="E3097">
        <v>0</v>
      </c>
      <c r="F3097" t="s">
        <v>1884</v>
      </c>
      <c r="G3097" t="s">
        <v>1884</v>
      </c>
      <c r="H3097" t="s">
        <v>1884</v>
      </c>
      <c r="I3097" t="s">
        <v>1884</v>
      </c>
      <c r="J3097" t="s">
        <v>1884</v>
      </c>
      <c r="K3097" t="s">
        <v>1884</v>
      </c>
      <c r="L3097" t="s">
        <v>1884</v>
      </c>
      <c r="M3097" s="180">
        <v>46185</v>
      </c>
      <c r="N3097" t="s">
        <v>3315</v>
      </c>
      <c r="O3097" t="s">
        <v>1886</v>
      </c>
      <c r="P3097" t="s">
        <v>1886</v>
      </c>
      <c r="Q3097">
        <v>0</v>
      </c>
      <c r="R3097">
        <v>0</v>
      </c>
      <c r="S3097" t="s">
        <v>1886</v>
      </c>
      <c r="T3097" t="s">
        <v>1886</v>
      </c>
      <c r="U3097">
        <v>0</v>
      </c>
      <c r="V3097" t="s">
        <v>1886</v>
      </c>
      <c r="W3097">
        <v>0</v>
      </c>
      <c r="X3097">
        <v>0</v>
      </c>
      <c r="Y3097">
        <v>0</v>
      </c>
      <c r="Z3097" t="s">
        <v>1884</v>
      </c>
      <c r="AA3097" t="s">
        <v>1884</v>
      </c>
      <c r="AB3097" t="s">
        <v>1884</v>
      </c>
      <c r="AC3097">
        <v>0</v>
      </c>
      <c r="AD3097">
        <v>0</v>
      </c>
      <c r="AE3097">
        <v>0</v>
      </c>
      <c r="AF3097">
        <v>0</v>
      </c>
      <c r="AG3097" t="s">
        <v>1884</v>
      </c>
      <c r="AH3097" s="181" t="s">
        <v>1886</v>
      </c>
      <c r="AI3097" s="182">
        <v>604</v>
      </c>
      <c r="AJ3097" s="181" t="s">
        <v>5204</v>
      </c>
      <c r="AK3097" s="181" t="s">
        <v>1886</v>
      </c>
      <c r="AL3097" s="181" t="s">
        <v>1886</v>
      </c>
      <c r="AO3097" s="181"/>
      <c r="AQ3097">
        <v>0</v>
      </c>
      <c r="AR3097" s="182">
        <v>0</v>
      </c>
      <c r="AS3097" s="183" t="s">
        <v>1884</v>
      </c>
      <c r="AT3097">
        <v>0</v>
      </c>
      <c r="AU3097">
        <v>0</v>
      </c>
      <c r="AV3097" s="182">
        <v>0</v>
      </c>
      <c r="AW3097" s="184">
        <v>0</v>
      </c>
      <c r="AX3097" s="183" t="s">
        <v>1884</v>
      </c>
      <c r="AY3097" s="184">
        <v>0</v>
      </c>
      <c r="AZ3097">
        <v>0</v>
      </c>
      <c r="BA3097">
        <v>0</v>
      </c>
      <c r="BB3097">
        <v>0</v>
      </c>
      <c r="BC3097" s="182">
        <v>11495</v>
      </c>
      <c r="BD3097" t="s">
        <v>1886</v>
      </c>
      <c r="BE3097" t="s">
        <v>1886</v>
      </c>
      <c r="BF3097" t="s">
        <v>1886</v>
      </c>
      <c r="BG3097" s="181" t="s">
        <v>1886</v>
      </c>
      <c r="BH3097">
        <v>0</v>
      </c>
      <c r="BI3097" s="184">
        <v>0</v>
      </c>
      <c r="BJ3097" s="182">
        <v>0</v>
      </c>
      <c r="BK3097" s="181" t="s">
        <v>1886</v>
      </c>
      <c r="BL3097">
        <v>0</v>
      </c>
      <c r="BM3097">
        <v>0</v>
      </c>
      <c r="BN3097">
        <v>0</v>
      </c>
    </row>
    <row r="3098" spans="1:66" x14ac:dyDescent="0.25">
      <c r="A3098">
        <v>11496</v>
      </c>
      <c r="B3098" t="s">
        <v>7463</v>
      </c>
      <c r="C3098">
        <v>6</v>
      </c>
      <c r="D3098">
        <v>0</v>
      </c>
      <c r="E3098">
        <v>0</v>
      </c>
      <c r="F3098" t="s">
        <v>1884</v>
      </c>
      <c r="G3098" t="s">
        <v>1885</v>
      </c>
      <c r="H3098" t="s">
        <v>1884</v>
      </c>
      <c r="I3098" t="s">
        <v>1884</v>
      </c>
      <c r="J3098" t="s">
        <v>1884</v>
      </c>
      <c r="K3098" t="s">
        <v>1884</v>
      </c>
      <c r="L3098" t="s">
        <v>1884</v>
      </c>
      <c r="M3098" s="180">
        <v>46185</v>
      </c>
      <c r="N3098" t="s">
        <v>1886</v>
      </c>
      <c r="O3098" t="s">
        <v>1886</v>
      </c>
      <c r="P3098" t="s">
        <v>7464</v>
      </c>
      <c r="Q3098">
        <v>0</v>
      </c>
      <c r="R3098">
        <v>0</v>
      </c>
      <c r="S3098" t="s">
        <v>1886</v>
      </c>
      <c r="T3098" t="s">
        <v>1886</v>
      </c>
      <c r="U3098">
        <v>0</v>
      </c>
      <c r="V3098" t="s">
        <v>1886</v>
      </c>
      <c r="W3098">
        <v>0</v>
      </c>
      <c r="X3098">
        <v>0</v>
      </c>
      <c r="Y3098">
        <v>0</v>
      </c>
      <c r="Z3098" t="s">
        <v>1884</v>
      </c>
      <c r="AA3098" t="s">
        <v>1884</v>
      </c>
      <c r="AB3098" t="s">
        <v>1884</v>
      </c>
      <c r="AC3098">
        <v>0</v>
      </c>
      <c r="AD3098">
        <v>0</v>
      </c>
      <c r="AE3098">
        <v>0</v>
      </c>
      <c r="AF3098">
        <v>0</v>
      </c>
      <c r="AG3098" t="s">
        <v>1884</v>
      </c>
      <c r="AH3098" s="181" t="s">
        <v>1886</v>
      </c>
      <c r="AI3098" s="182">
        <v>48</v>
      </c>
      <c r="AJ3098" s="181" t="s">
        <v>1900</v>
      </c>
      <c r="AK3098" s="181" t="s">
        <v>7465</v>
      </c>
      <c r="AL3098" s="181" t="s">
        <v>1886</v>
      </c>
      <c r="AO3098" s="181"/>
      <c r="AQ3098">
        <v>0</v>
      </c>
      <c r="AR3098" s="182">
        <v>0</v>
      </c>
      <c r="AS3098" s="183" t="s">
        <v>1885</v>
      </c>
      <c r="AT3098">
        <v>0</v>
      </c>
      <c r="AU3098">
        <v>0</v>
      </c>
      <c r="AV3098" s="182">
        <v>0</v>
      </c>
      <c r="AW3098" s="184">
        <v>0</v>
      </c>
      <c r="AX3098" s="183" t="s">
        <v>1884</v>
      </c>
      <c r="AY3098" s="184">
        <v>0</v>
      </c>
      <c r="AZ3098">
        <v>0</v>
      </c>
      <c r="BA3098">
        <v>0</v>
      </c>
      <c r="BB3098">
        <v>0</v>
      </c>
      <c r="BC3098" s="182">
        <v>11496</v>
      </c>
      <c r="BD3098" t="s">
        <v>1886</v>
      </c>
      <c r="BE3098" t="s">
        <v>1886</v>
      </c>
      <c r="BF3098" t="s">
        <v>1886</v>
      </c>
      <c r="BG3098" s="181" t="s">
        <v>1886</v>
      </c>
      <c r="BH3098">
        <v>0</v>
      </c>
      <c r="BI3098" s="184">
        <v>0</v>
      </c>
      <c r="BJ3098" s="182">
        <v>0</v>
      </c>
      <c r="BK3098" s="181" t="s">
        <v>1886</v>
      </c>
      <c r="BL3098">
        <v>0</v>
      </c>
      <c r="BM3098">
        <v>0</v>
      </c>
      <c r="BN3098">
        <v>0</v>
      </c>
    </row>
    <row r="3099" spans="1:66" x14ac:dyDescent="0.25">
      <c r="A3099">
        <v>11497</v>
      </c>
      <c r="B3099" t="s">
        <v>1465</v>
      </c>
      <c r="C3099">
        <v>9</v>
      </c>
      <c r="D3099">
        <v>0</v>
      </c>
      <c r="E3099">
        <v>0</v>
      </c>
      <c r="F3099" t="s">
        <v>1884</v>
      </c>
      <c r="G3099" t="s">
        <v>1885</v>
      </c>
      <c r="H3099" t="s">
        <v>1884</v>
      </c>
      <c r="I3099" t="s">
        <v>1884</v>
      </c>
      <c r="J3099" t="s">
        <v>1884</v>
      </c>
      <c r="K3099" t="s">
        <v>1884</v>
      </c>
      <c r="L3099" t="s">
        <v>1884</v>
      </c>
      <c r="M3099" s="180">
        <v>46185</v>
      </c>
      <c r="N3099" t="s">
        <v>1886</v>
      </c>
      <c r="O3099" t="s">
        <v>1886</v>
      </c>
      <c r="P3099" t="s">
        <v>7466</v>
      </c>
      <c r="Q3099">
        <v>0</v>
      </c>
      <c r="R3099">
        <v>0</v>
      </c>
      <c r="S3099" t="s">
        <v>1886</v>
      </c>
      <c r="T3099" t="s">
        <v>1886</v>
      </c>
      <c r="U3099">
        <v>2</v>
      </c>
      <c r="V3099" t="s">
        <v>1899</v>
      </c>
      <c r="W3099">
        <v>13.5</v>
      </c>
      <c r="X3099">
        <v>0</v>
      </c>
      <c r="Y3099">
        <v>0</v>
      </c>
      <c r="Z3099" t="s">
        <v>1884</v>
      </c>
      <c r="AA3099" t="s">
        <v>1884</v>
      </c>
      <c r="AB3099" t="s">
        <v>1884</v>
      </c>
      <c r="AC3099">
        <v>0</v>
      </c>
      <c r="AD3099">
        <v>0</v>
      </c>
      <c r="AE3099">
        <v>0</v>
      </c>
      <c r="AF3099">
        <v>0</v>
      </c>
      <c r="AG3099" t="s">
        <v>1884</v>
      </c>
      <c r="AH3099" s="181" t="s">
        <v>1886</v>
      </c>
      <c r="AI3099" s="182">
        <v>48</v>
      </c>
      <c r="AJ3099" s="181" t="s">
        <v>1900</v>
      </c>
      <c r="AK3099" s="181" t="s">
        <v>1886</v>
      </c>
      <c r="AL3099" s="181" t="s">
        <v>1886</v>
      </c>
      <c r="AO3099" s="181"/>
      <c r="AQ3099">
        <v>0</v>
      </c>
      <c r="AR3099" s="182">
        <v>0</v>
      </c>
      <c r="AS3099" s="183" t="s">
        <v>1885</v>
      </c>
      <c r="AT3099">
        <v>0</v>
      </c>
      <c r="AU3099">
        <v>0</v>
      </c>
      <c r="AV3099" s="182">
        <v>0</v>
      </c>
      <c r="AW3099" s="184">
        <v>0</v>
      </c>
      <c r="AX3099" s="183" t="s">
        <v>1884</v>
      </c>
      <c r="AY3099" s="184">
        <v>0</v>
      </c>
      <c r="AZ3099">
        <v>0</v>
      </c>
      <c r="BA3099">
        <v>0</v>
      </c>
      <c r="BB3099">
        <v>0</v>
      </c>
      <c r="BC3099" s="182">
        <v>11497</v>
      </c>
      <c r="BD3099" t="s">
        <v>1886</v>
      </c>
      <c r="BE3099" t="s">
        <v>1886</v>
      </c>
      <c r="BF3099" t="s">
        <v>1886</v>
      </c>
      <c r="BG3099" s="181" t="s">
        <v>1886</v>
      </c>
      <c r="BH3099">
        <v>0</v>
      </c>
      <c r="BI3099" s="184">
        <v>0</v>
      </c>
      <c r="BJ3099" s="182">
        <v>0</v>
      </c>
      <c r="BK3099" s="181" t="s">
        <v>1886</v>
      </c>
      <c r="BL3099">
        <v>0</v>
      </c>
      <c r="BM3099">
        <v>0</v>
      </c>
      <c r="BN3099">
        <v>0</v>
      </c>
    </row>
    <row r="3100" spans="1:66" x14ac:dyDescent="0.25">
      <c r="A3100">
        <v>11498</v>
      </c>
      <c r="B3100" t="s">
        <v>7467</v>
      </c>
      <c r="C3100">
        <v>1</v>
      </c>
      <c r="D3100">
        <v>0</v>
      </c>
      <c r="E3100">
        <v>0</v>
      </c>
      <c r="F3100" t="s">
        <v>1884</v>
      </c>
      <c r="G3100" t="s">
        <v>1885</v>
      </c>
      <c r="H3100" t="s">
        <v>1884</v>
      </c>
      <c r="I3100" t="s">
        <v>1884</v>
      </c>
      <c r="J3100" t="s">
        <v>1884</v>
      </c>
      <c r="K3100" t="s">
        <v>1884</v>
      </c>
      <c r="L3100" t="s">
        <v>1884</v>
      </c>
      <c r="M3100" s="180">
        <v>46185</v>
      </c>
      <c r="N3100" t="s">
        <v>1886</v>
      </c>
      <c r="O3100" t="s">
        <v>1886</v>
      </c>
      <c r="P3100" t="s">
        <v>7468</v>
      </c>
      <c r="Q3100">
        <v>0</v>
      </c>
      <c r="R3100">
        <v>0</v>
      </c>
      <c r="S3100" t="s">
        <v>1886</v>
      </c>
      <c r="T3100" t="s">
        <v>1886</v>
      </c>
      <c r="U3100">
        <v>0</v>
      </c>
      <c r="V3100" t="s">
        <v>1886</v>
      </c>
      <c r="W3100">
        <v>0</v>
      </c>
      <c r="X3100">
        <v>0</v>
      </c>
      <c r="Y3100">
        <v>0</v>
      </c>
      <c r="Z3100" t="s">
        <v>1884</v>
      </c>
      <c r="AA3100" t="s">
        <v>1884</v>
      </c>
      <c r="AB3100" t="s">
        <v>1884</v>
      </c>
      <c r="AC3100">
        <v>0</v>
      </c>
      <c r="AD3100">
        <v>0</v>
      </c>
      <c r="AE3100">
        <v>0</v>
      </c>
      <c r="AF3100">
        <v>0</v>
      </c>
      <c r="AG3100" t="s">
        <v>1884</v>
      </c>
      <c r="AH3100" s="181" t="s">
        <v>1886</v>
      </c>
      <c r="AI3100" s="182">
        <v>48</v>
      </c>
      <c r="AJ3100" s="181" t="s">
        <v>1900</v>
      </c>
      <c r="AK3100" s="181" t="s">
        <v>7469</v>
      </c>
      <c r="AL3100" s="181" t="s">
        <v>1886</v>
      </c>
      <c r="AO3100" s="181"/>
      <c r="AQ3100">
        <v>0</v>
      </c>
      <c r="AR3100" s="182">
        <v>0</v>
      </c>
      <c r="AS3100" s="183" t="s">
        <v>1885</v>
      </c>
      <c r="AT3100">
        <v>0</v>
      </c>
      <c r="AU3100">
        <v>0</v>
      </c>
      <c r="AV3100" s="182">
        <v>0</v>
      </c>
      <c r="AW3100" s="184">
        <v>0</v>
      </c>
      <c r="AX3100" s="183" t="s">
        <v>1884</v>
      </c>
      <c r="AY3100" s="184">
        <v>0</v>
      </c>
      <c r="AZ3100">
        <v>0</v>
      </c>
      <c r="BA3100">
        <v>0</v>
      </c>
      <c r="BB3100">
        <v>0</v>
      </c>
      <c r="BC3100" s="182">
        <v>11498</v>
      </c>
      <c r="BD3100" t="s">
        <v>1886</v>
      </c>
      <c r="BE3100" t="s">
        <v>1886</v>
      </c>
      <c r="BF3100" t="s">
        <v>1886</v>
      </c>
      <c r="BG3100" s="181" t="s">
        <v>1886</v>
      </c>
      <c r="BH3100">
        <v>0</v>
      </c>
      <c r="BI3100" s="184">
        <v>0</v>
      </c>
      <c r="BJ3100" s="182">
        <v>0</v>
      </c>
      <c r="BK3100" s="181" t="s">
        <v>1886</v>
      </c>
      <c r="BL3100">
        <v>0</v>
      </c>
      <c r="BM3100">
        <v>0</v>
      </c>
      <c r="BN3100">
        <v>0</v>
      </c>
    </row>
    <row r="3101" spans="1:66" x14ac:dyDescent="0.25">
      <c r="A3101">
        <v>11499</v>
      </c>
      <c r="B3101" t="s">
        <v>7470</v>
      </c>
      <c r="C3101">
        <v>12</v>
      </c>
      <c r="D3101">
        <v>0</v>
      </c>
      <c r="E3101">
        <v>0</v>
      </c>
      <c r="F3101" t="s">
        <v>1884</v>
      </c>
      <c r="G3101" t="s">
        <v>1885</v>
      </c>
      <c r="H3101" t="s">
        <v>1884</v>
      </c>
      <c r="I3101" t="s">
        <v>1884</v>
      </c>
      <c r="J3101" t="s">
        <v>1884</v>
      </c>
      <c r="K3101" t="s">
        <v>1884</v>
      </c>
      <c r="L3101" t="s">
        <v>1884</v>
      </c>
      <c r="M3101" s="180">
        <v>46189</v>
      </c>
      <c r="N3101" t="s">
        <v>1886</v>
      </c>
      <c r="O3101" t="s">
        <v>1886</v>
      </c>
      <c r="P3101" t="s">
        <v>1886</v>
      </c>
      <c r="Q3101">
        <v>0</v>
      </c>
      <c r="R3101">
        <v>0</v>
      </c>
      <c r="S3101" t="s">
        <v>1886</v>
      </c>
      <c r="T3101" t="s">
        <v>1886</v>
      </c>
      <c r="U3101">
        <v>0</v>
      </c>
      <c r="V3101" t="s">
        <v>1886</v>
      </c>
      <c r="W3101">
        <v>0</v>
      </c>
      <c r="X3101">
        <v>0</v>
      </c>
      <c r="Y3101">
        <v>0</v>
      </c>
      <c r="Z3101" t="s">
        <v>1884</v>
      </c>
      <c r="AA3101" t="s">
        <v>1884</v>
      </c>
      <c r="AB3101" t="s">
        <v>1884</v>
      </c>
      <c r="AC3101">
        <v>0</v>
      </c>
      <c r="AD3101">
        <v>0</v>
      </c>
      <c r="AE3101">
        <v>0</v>
      </c>
      <c r="AF3101">
        <v>0</v>
      </c>
      <c r="AG3101" t="s">
        <v>1884</v>
      </c>
      <c r="AH3101" s="181" t="s">
        <v>1886</v>
      </c>
      <c r="AI3101" s="182">
        <v>133</v>
      </c>
      <c r="AJ3101" s="181" t="s">
        <v>2237</v>
      </c>
      <c r="AK3101" s="181" t="s">
        <v>1886</v>
      </c>
      <c r="AL3101" s="181" t="s">
        <v>1886</v>
      </c>
      <c r="AO3101" s="181"/>
      <c r="AQ3101">
        <v>0</v>
      </c>
      <c r="AR3101" s="182">
        <v>0</v>
      </c>
      <c r="AS3101" s="183" t="s">
        <v>1885</v>
      </c>
      <c r="AT3101">
        <v>0</v>
      </c>
      <c r="AU3101">
        <v>140</v>
      </c>
      <c r="AV3101" s="182">
        <v>0</v>
      </c>
      <c r="AW3101" s="184">
        <v>0</v>
      </c>
      <c r="AX3101" s="183" t="s">
        <v>1884</v>
      </c>
      <c r="AY3101" s="184">
        <v>0</v>
      </c>
      <c r="AZ3101">
        <v>0</v>
      </c>
      <c r="BA3101">
        <v>0</v>
      </c>
      <c r="BB3101">
        <v>0</v>
      </c>
      <c r="BC3101" s="182">
        <v>11499</v>
      </c>
      <c r="BD3101" t="s">
        <v>1886</v>
      </c>
      <c r="BE3101" t="s">
        <v>1886</v>
      </c>
      <c r="BF3101" t="s">
        <v>1886</v>
      </c>
      <c r="BG3101" s="181" t="s">
        <v>1886</v>
      </c>
      <c r="BH3101">
        <v>0</v>
      </c>
      <c r="BI3101" s="184">
        <v>0</v>
      </c>
      <c r="BJ3101" s="182">
        <v>0</v>
      </c>
      <c r="BK3101" s="181" t="s">
        <v>1886</v>
      </c>
      <c r="BL3101">
        <v>0</v>
      </c>
      <c r="BM3101">
        <v>0</v>
      </c>
      <c r="BN3101">
        <v>0</v>
      </c>
    </row>
    <row r="3102" spans="1:66" x14ac:dyDescent="0.25">
      <c r="A3102">
        <v>11500</v>
      </c>
      <c r="B3102" t="s">
        <v>7471</v>
      </c>
      <c r="C3102">
        <v>8</v>
      </c>
      <c r="D3102">
        <v>0</v>
      </c>
      <c r="E3102">
        <v>0</v>
      </c>
      <c r="F3102" t="s">
        <v>1884</v>
      </c>
      <c r="G3102" t="s">
        <v>1885</v>
      </c>
      <c r="H3102" t="s">
        <v>1884</v>
      </c>
      <c r="I3102" t="s">
        <v>1884</v>
      </c>
      <c r="J3102" t="s">
        <v>1884</v>
      </c>
      <c r="K3102" t="s">
        <v>1884</v>
      </c>
      <c r="L3102" t="s">
        <v>1884</v>
      </c>
      <c r="M3102" s="180">
        <v>46191</v>
      </c>
      <c r="N3102" t="s">
        <v>1886</v>
      </c>
      <c r="O3102" t="s">
        <v>1886</v>
      </c>
      <c r="P3102" t="s">
        <v>7472</v>
      </c>
      <c r="Q3102">
        <v>0</v>
      </c>
      <c r="R3102">
        <v>0</v>
      </c>
      <c r="S3102" t="s">
        <v>1886</v>
      </c>
      <c r="T3102" t="s">
        <v>1886</v>
      </c>
      <c r="U3102">
        <v>0</v>
      </c>
      <c r="V3102" t="s">
        <v>1886</v>
      </c>
      <c r="W3102">
        <v>0</v>
      </c>
      <c r="X3102">
        <v>0</v>
      </c>
      <c r="Y3102">
        <v>0</v>
      </c>
      <c r="Z3102" t="s">
        <v>1884</v>
      </c>
      <c r="AA3102" t="s">
        <v>1884</v>
      </c>
      <c r="AB3102" t="s">
        <v>1884</v>
      </c>
      <c r="AC3102">
        <v>0</v>
      </c>
      <c r="AD3102">
        <v>0</v>
      </c>
      <c r="AE3102">
        <v>0</v>
      </c>
      <c r="AF3102">
        <v>0</v>
      </c>
      <c r="AG3102" t="s">
        <v>1884</v>
      </c>
      <c r="AH3102" s="181" t="s">
        <v>1886</v>
      </c>
      <c r="AI3102" s="182">
        <v>215</v>
      </c>
      <c r="AJ3102" s="181" t="s">
        <v>1937</v>
      </c>
      <c r="AK3102" s="181" t="s">
        <v>1886</v>
      </c>
      <c r="AL3102" s="181" t="s">
        <v>1886</v>
      </c>
      <c r="AO3102" s="181"/>
      <c r="AQ3102">
        <v>0</v>
      </c>
      <c r="AR3102" s="182">
        <v>0</v>
      </c>
      <c r="AS3102" s="183" t="s">
        <v>1885</v>
      </c>
      <c r="AT3102">
        <v>0</v>
      </c>
      <c r="AU3102">
        <v>0</v>
      </c>
      <c r="AV3102" s="182">
        <v>0</v>
      </c>
      <c r="AW3102" s="184">
        <v>0</v>
      </c>
      <c r="AX3102" s="183" t="s">
        <v>1884</v>
      </c>
      <c r="AY3102" s="184">
        <v>0</v>
      </c>
      <c r="AZ3102">
        <v>0</v>
      </c>
      <c r="BA3102">
        <v>0</v>
      </c>
      <c r="BB3102">
        <v>0</v>
      </c>
      <c r="BC3102" s="182">
        <v>11500</v>
      </c>
      <c r="BD3102" t="s">
        <v>1886</v>
      </c>
      <c r="BE3102" t="s">
        <v>1886</v>
      </c>
      <c r="BF3102" t="s">
        <v>1886</v>
      </c>
      <c r="BG3102" s="181" t="s">
        <v>1886</v>
      </c>
      <c r="BH3102">
        <v>0</v>
      </c>
      <c r="BI3102" s="184">
        <v>0</v>
      </c>
      <c r="BJ3102" s="182">
        <v>0</v>
      </c>
      <c r="BK3102" s="181" t="s">
        <v>1886</v>
      </c>
      <c r="BL3102">
        <v>0</v>
      </c>
      <c r="BM3102">
        <v>0</v>
      </c>
      <c r="BN3102">
        <v>0</v>
      </c>
    </row>
    <row r="3103" spans="1:66" x14ac:dyDescent="0.25">
      <c r="A3103">
        <v>11501</v>
      </c>
      <c r="B3103" t="s">
        <v>7473</v>
      </c>
      <c r="C3103">
        <v>6</v>
      </c>
      <c r="D3103">
        <v>0</v>
      </c>
      <c r="E3103">
        <v>0</v>
      </c>
      <c r="F3103" t="s">
        <v>1884</v>
      </c>
      <c r="G3103" t="s">
        <v>1885</v>
      </c>
      <c r="H3103" t="s">
        <v>1884</v>
      </c>
      <c r="I3103" t="s">
        <v>1884</v>
      </c>
      <c r="J3103" t="s">
        <v>1884</v>
      </c>
      <c r="K3103" t="s">
        <v>1884</v>
      </c>
      <c r="L3103" t="s">
        <v>1884</v>
      </c>
      <c r="M3103" s="180">
        <v>46191</v>
      </c>
      <c r="N3103" t="s">
        <v>1886</v>
      </c>
      <c r="O3103" t="s">
        <v>1886</v>
      </c>
      <c r="P3103" t="s">
        <v>7474</v>
      </c>
      <c r="Q3103">
        <v>0</v>
      </c>
      <c r="R3103">
        <v>0</v>
      </c>
      <c r="S3103" t="s">
        <v>1886</v>
      </c>
      <c r="T3103" t="s">
        <v>1886</v>
      </c>
      <c r="U3103">
        <v>0</v>
      </c>
      <c r="V3103" t="s">
        <v>1886</v>
      </c>
      <c r="W3103">
        <v>0</v>
      </c>
      <c r="X3103">
        <v>0</v>
      </c>
      <c r="Y3103">
        <v>0</v>
      </c>
      <c r="Z3103" t="s">
        <v>1884</v>
      </c>
      <c r="AA3103" t="s">
        <v>1884</v>
      </c>
      <c r="AB3103" t="s">
        <v>1884</v>
      </c>
      <c r="AC3103">
        <v>0</v>
      </c>
      <c r="AD3103">
        <v>0</v>
      </c>
      <c r="AE3103">
        <v>0</v>
      </c>
      <c r="AF3103">
        <v>0</v>
      </c>
      <c r="AG3103" t="s">
        <v>1884</v>
      </c>
      <c r="AH3103" s="181" t="s">
        <v>1886</v>
      </c>
      <c r="AI3103" s="182">
        <v>215</v>
      </c>
      <c r="AJ3103" s="181" t="s">
        <v>1937</v>
      </c>
      <c r="AK3103" s="181" t="s">
        <v>1886</v>
      </c>
      <c r="AL3103" s="181" t="s">
        <v>1886</v>
      </c>
      <c r="AO3103" s="181"/>
      <c r="AQ3103">
        <v>0</v>
      </c>
      <c r="AR3103" s="182">
        <v>0</v>
      </c>
      <c r="AS3103" s="183" t="s">
        <v>1885</v>
      </c>
      <c r="AT3103">
        <v>0</v>
      </c>
      <c r="AU3103">
        <v>0</v>
      </c>
      <c r="AV3103" s="182">
        <v>0</v>
      </c>
      <c r="AW3103" s="184">
        <v>0</v>
      </c>
      <c r="AX3103" s="183" t="s">
        <v>1884</v>
      </c>
      <c r="AY3103" s="184">
        <v>0</v>
      </c>
      <c r="AZ3103">
        <v>0</v>
      </c>
      <c r="BA3103">
        <v>0</v>
      </c>
      <c r="BB3103">
        <v>0</v>
      </c>
      <c r="BC3103" s="182">
        <v>11501</v>
      </c>
      <c r="BD3103" t="s">
        <v>1886</v>
      </c>
      <c r="BE3103" t="s">
        <v>1886</v>
      </c>
      <c r="BF3103" t="s">
        <v>1886</v>
      </c>
      <c r="BG3103" s="181" t="s">
        <v>1886</v>
      </c>
      <c r="BH3103">
        <v>0</v>
      </c>
      <c r="BI3103" s="184">
        <v>0</v>
      </c>
      <c r="BJ3103" s="182">
        <v>0</v>
      </c>
      <c r="BK3103" s="181" t="s">
        <v>1886</v>
      </c>
      <c r="BL3103">
        <v>0</v>
      </c>
      <c r="BM3103">
        <v>0</v>
      </c>
      <c r="BN3103">
        <v>0</v>
      </c>
    </row>
    <row r="3104" spans="1:66" x14ac:dyDescent="0.25">
      <c r="A3104">
        <v>11502</v>
      </c>
      <c r="B3104" t="s">
        <v>7475</v>
      </c>
      <c r="C3104">
        <v>6</v>
      </c>
      <c r="D3104">
        <v>0</v>
      </c>
      <c r="E3104">
        <v>0</v>
      </c>
      <c r="F3104" t="s">
        <v>1884</v>
      </c>
      <c r="G3104" t="s">
        <v>1885</v>
      </c>
      <c r="H3104" t="s">
        <v>1884</v>
      </c>
      <c r="I3104" t="s">
        <v>1884</v>
      </c>
      <c r="J3104" t="s">
        <v>1884</v>
      </c>
      <c r="K3104" t="s">
        <v>1884</v>
      </c>
      <c r="L3104" t="s">
        <v>1884</v>
      </c>
      <c r="M3104" s="180">
        <v>46191</v>
      </c>
      <c r="N3104" t="s">
        <v>1886</v>
      </c>
      <c r="O3104" t="s">
        <v>1886</v>
      </c>
      <c r="P3104" t="s">
        <v>7476</v>
      </c>
      <c r="Q3104">
        <v>0</v>
      </c>
      <c r="R3104">
        <v>0</v>
      </c>
      <c r="S3104" t="s">
        <v>1886</v>
      </c>
      <c r="T3104" t="s">
        <v>1886</v>
      </c>
      <c r="U3104">
        <v>0</v>
      </c>
      <c r="V3104" t="s">
        <v>1886</v>
      </c>
      <c r="W3104">
        <v>0</v>
      </c>
      <c r="X3104">
        <v>0</v>
      </c>
      <c r="Y3104">
        <v>0</v>
      </c>
      <c r="Z3104" t="s">
        <v>1884</v>
      </c>
      <c r="AA3104" t="s">
        <v>1884</v>
      </c>
      <c r="AB3104" t="s">
        <v>1884</v>
      </c>
      <c r="AC3104">
        <v>0</v>
      </c>
      <c r="AD3104">
        <v>0</v>
      </c>
      <c r="AE3104">
        <v>0</v>
      </c>
      <c r="AF3104">
        <v>0</v>
      </c>
      <c r="AG3104" t="s">
        <v>1884</v>
      </c>
      <c r="AH3104" s="181" t="s">
        <v>1886</v>
      </c>
      <c r="AI3104" s="182">
        <v>215</v>
      </c>
      <c r="AJ3104" s="181" t="s">
        <v>1937</v>
      </c>
      <c r="AK3104" s="181" t="s">
        <v>1886</v>
      </c>
      <c r="AL3104" s="181" t="s">
        <v>1886</v>
      </c>
      <c r="AO3104" s="181"/>
      <c r="AQ3104">
        <v>0</v>
      </c>
      <c r="AR3104" s="182">
        <v>0</v>
      </c>
      <c r="AS3104" s="183" t="s">
        <v>1885</v>
      </c>
      <c r="AT3104">
        <v>0</v>
      </c>
      <c r="AU3104">
        <v>0</v>
      </c>
      <c r="AV3104" s="182">
        <v>0</v>
      </c>
      <c r="AW3104" s="184">
        <v>0</v>
      </c>
      <c r="AX3104" s="183" t="s">
        <v>1884</v>
      </c>
      <c r="AY3104" s="184">
        <v>0</v>
      </c>
      <c r="AZ3104">
        <v>0</v>
      </c>
      <c r="BA3104">
        <v>0</v>
      </c>
      <c r="BB3104">
        <v>0</v>
      </c>
      <c r="BC3104" s="182">
        <v>11502</v>
      </c>
      <c r="BD3104" t="s">
        <v>1886</v>
      </c>
      <c r="BE3104" t="s">
        <v>1886</v>
      </c>
      <c r="BF3104" t="s">
        <v>1886</v>
      </c>
      <c r="BG3104" s="181" t="s">
        <v>1886</v>
      </c>
      <c r="BH3104">
        <v>0</v>
      </c>
      <c r="BI3104" s="184">
        <v>0</v>
      </c>
      <c r="BJ3104" s="182">
        <v>0</v>
      </c>
      <c r="BK3104" s="181" t="s">
        <v>1886</v>
      </c>
      <c r="BL3104">
        <v>0</v>
      </c>
      <c r="BM3104">
        <v>0</v>
      </c>
      <c r="BN3104">
        <v>0</v>
      </c>
    </row>
    <row r="3105" spans="1:66" x14ac:dyDescent="0.25">
      <c r="A3105">
        <v>11503</v>
      </c>
      <c r="B3105" t="s">
        <v>7477</v>
      </c>
      <c r="C3105">
        <v>6</v>
      </c>
      <c r="D3105">
        <v>0</v>
      </c>
      <c r="E3105">
        <v>0</v>
      </c>
      <c r="F3105" t="s">
        <v>1884</v>
      </c>
      <c r="G3105" t="s">
        <v>1885</v>
      </c>
      <c r="H3105" t="s">
        <v>1884</v>
      </c>
      <c r="I3105" t="s">
        <v>1884</v>
      </c>
      <c r="J3105" t="s">
        <v>1884</v>
      </c>
      <c r="K3105" t="s">
        <v>1884</v>
      </c>
      <c r="L3105" t="s">
        <v>1884</v>
      </c>
      <c r="M3105" s="180">
        <v>46191</v>
      </c>
      <c r="N3105" t="s">
        <v>1886</v>
      </c>
      <c r="O3105" t="s">
        <v>1886</v>
      </c>
      <c r="P3105" t="s">
        <v>7478</v>
      </c>
      <c r="Q3105">
        <v>0</v>
      </c>
      <c r="R3105">
        <v>0</v>
      </c>
      <c r="S3105" t="s">
        <v>1886</v>
      </c>
      <c r="T3105" t="s">
        <v>1886</v>
      </c>
      <c r="U3105">
        <v>0</v>
      </c>
      <c r="V3105" t="s">
        <v>1886</v>
      </c>
      <c r="W3105">
        <v>0</v>
      </c>
      <c r="X3105">
        <v>0</v>
      </c>
      <c r="Y3105">
        <v>0</v>
      </c>
      <c r="Z3105" t="s">
        <v>1884</v>
      </c>
      <c r="AA3105" t="s">
        <v>1884</v>
      </c>
      <c r="AB3105" t="s">
        <v>1884</v>
      </c>
      <c r="AC3105">
        <v>0</v>
      </c>
      <c r="AD3105">
        <v>0</v>
      </c>
      <c r="AE3105">
        <v>0</v>
      </c>
      <c r="AF3105">
        <v>0</v>
      </c>
      <c r="AG3105" t="s">
        <v>1884</v>
      </c>
      <c r="AH3105" s="181" t="s">
        <v>1886</v>
      </c>
      <c r="AI3105" s="182">
        <v>215</v>
      </c>
      <c r="AJ3105" s="181" t="s">
        <v>1937</v>
      </c>
      <c r="AK3105" s="181" t="s">
        <v>1886</v>
      </c>
      <c r="AL3105" s="181" t="s">
        <v>1886</v>
      </c>
      <c r="AO3105" s="181"/>
      <c r="AQ3105">
        <v>0</v>
      </c>
      <c r="AR3105" s="182">
        <v>0</v>
      </c>
      <c r="AS3105" s="183" t="s">
        <v>1885</v>
      </c>
      <c r="AT3105">
        <v>0</v>
      </c>
      <c r="AU3105">
        <v>0</v>
      </c>
      <c r="AV3105" s="182">
        <v>0</v>
      </c>
      <c r="AW3105" s="184">
        <v>0</v>
      </c>
      <c r="AX3105" s="183" t="s">
        <v>1884</v>
      </c>
      <c r="AY3105" s="184">
        <v>0</v>
      </c>
      <c r="AZ3105">
        <v>0</v>
      </c>
      <c r="BA3105">
        <v>0</v>
      </c>
      <c r="BB3105">
        <v>0</v>
      </c>
      <c r="BC3105" s="182">
        <v>11503</v>
      </c>
      <c r="BD3105" t="s">
        <v>1886</v>
      </c>
      <c r="BE3105" t="s">
        <v>1886</v>
      </c>
      <c r="BF3105" t="s">
        <v>1886</v>
      </c>
      <c r="BG3105" s="181" t="s">
        <v>1886</v>
      </c>
      <c r="BH3105">
        <v>0</v>
      </c>
      <c r="BI3105" s="184">
        <v>0</v>
      </c>
      <c r="BJ3105" s="182">
        <v>0</v>
      </c>
      <c r="BK3105" s="181" t="s">
        <v>1886</v>
      </c>
      <c r="BL3105">
        <v>0</v>
      </c>
      <c r="BM3105">
        <v>0</v>
      </c>
      <c r="BN3105">
        <v>0</v>
      </c>
    </row>
    <row r="3106" spans="1:66" x14ac:dyDescent="0.25">
      <c r="A3106">
        <v>11504</v>
      </c>
      <c r="B3106" t="s">
        <v>1405</v>
      </c>
      <c r="C3106">
        <v>12</v>
      </c>
      <c r="D3106">
        <v>0</v>
      </c>
      <c r="E3106">
        <v>0</v>
      </c>
      <c r="F3106" t="s">
        <v>1884</v>
      </c>
      <c r="G3106" t="s">
        <v>1885</v>
      </c>
      <c r="H3106" t="s">
        <v>1884</v>
      </c>
      <c r="I3106" t="s">
        <v>1884</v>
      </c>
      <c r="J3106" t="s">
        <v>1884</v>
      </c>
      <c r="K3106" t="s">
        <v>1884</v>
      </c>
      <c r="L3106" t="s">
        <v>1884</v>
      </c>
      <c r="M3106" s="180">
        <v>46191</v>
      </c>
      <c r="N3106" t="s">
        <v>1886</v>
      </c>
      <c r="O3106" t="s">
        <v>1886</v>
      </c>
      <c r="P3106" t="s">
        <v>7479</v>
      </c>
      <c r="Q3106">
        <v>0</v>
      </c>
      <c r="R3106">
        <v>0</v>
      </c>
      <c r="S3106" t="s">
        <v>1886</v>
      </c>
      <c r="T3106" t="s">
        <v>1886</v>
      </c>
      <c r="U3106">
        <v>0</v>
      </c>
      <c r="V3106" t="s">
        <v>1886</v>
      </c>
      <c r="W3106">
        <v>0</v>
      </c>
      <c r="X3106">
        <v>0</v>
      </c>
      <c r="Y3106">
        <v>0</v>
      </c>
      <c r="Z3106" t="s">
        <v>1884</v>
      </c>
      <c r="AA3106" t="s">
        <v>1884</v>
      </c>
      <c r="AB3106" t="s">
        <v>1884</v>
      </c>
      <c r="AC3106">
        <v>0</v>
      </c>
      <c r="AD3106">
        <v>0</v>
      </c>
      <c r="AE3106">
        <v>0</v>
      </c>
      <c r="AF3106">
        <v>0</v>
      </c>
      <c r="AG3106" t="s">
        <v>1884</v>
      </c>
      <c r="AH3106" s="181" t="s">
        <v>1886</v>
      </c>
      <c r="AI3106" s="182">
        <v>215</v>
      </c>
      <c r="AJ3106" s="181" t="s">
        <v>1937</v>
      </c>
      <c r="AK3106" s="181" t="s">
        <v>1886</v>
      </c>
      <c r="AL3106" s="181" t="s">
        <v>1886</v>
      </c>
      <c r="AO3106" s="181"/>
      <c r="AQ3106">
        <v>0</v>
      </c>
      <c r="AR3106" s="182">
        <v>0</v>
      </c>
      <c r="AS3106" s="183" t="s">
        <v>1885</v>
      </c>
      <c r="AT3106">
        <v>0</v>
      </c>
      <c r="AU3106">
        <v>0</v>
      </c>
      <c r="AV3106" s="182">
        <v>0</v>
      </c>
      <c r="AW3106" s="184">
        <v>0</v>
      </c>
      <c r="AX3106" s="183" t="s">
        <v>1884</v>
      </c>
      <c r="AY3106" s="184">
        <v>0</v>
      </c>
      <c r="AZ3106">
        <v>0</v>
      </c>
      <c r="BA3106">
        <v>0</v>
      </c>
      <c r="BB3106">
        <v>0</v>
      </c>
      <c r="BC3106" s="182">
        <v>11504</v>
      </c>
      <c r="BD3106" t="s">
        <v>1886</v>
      </c>
      <c r="BE3106" t="s">
        <v>1886</v>
      </c>
      <c r="BF3106" t="s">
        <v>1886</v>
      </c>
      <c r="BG3106" s="181" t="s">
        <v>1886</v>
      </c>
      <c r="BH3106">
        <v>0</v>
      </c>
      <c r="BI3106" s="184">
        <v>0</v>
      </c>
      <c r="BJ3106" s="182">
        <v>0</v>
      </c>
      <c r="BK3106" s="181" t="s">
        <v>1886</v>
      </c>
      <c r="BL3106">
        <v>0</v>
      </c>
      <c r="BM3106">
        <v>0</v>
      </c>
      <c r="BN3106">
        <v>0</v>
      </c>
    </row>
    <row r="3107" spans="1:66" x14ac:dyDescent="0.25">
      <c r="A3107">
        <v>11505</v>
      </c>
      <c r="B3107" t="s">
        <v>1407</v>
      </c>
      <c r="C3107">
        <v>12</v>
      </c>
      <c r="D3107">
        <v>0</v>
      </c>
      <c r="E3107">
        <v>0</v>
      </c>
      <c r="F3107" t="s">
        <v>1884</v>
      </c>
      <c r="G3107" t="s">
        <v>1885</v>
      </c>
      <c r="H3107" t="s">
        <v>1884</v>
      </c>
      <c r="I3107" t="s">
        <v>1884</v>
      </c>
      <c r="J3107" t="s">
        <v>1884</v>
      </c>
      <c r="K3107" t="s">
        <v>1884</v>
      </c>
      <c r="L3107" t="s">
        <v>1884</v>
      </c>
      <c r="M3107" s="180">
        <v>46191</v>
      </c>
      <c r="N3107" t="s">
        <v>1886</v>
      </c>
      <c r="O3107" t="s">
        <v>1886</v>
      </c>
      <c r="P3107" t="s">
        <v>7480</v>
      </c>
      <c r="Q3107">
        <v>0</v>
      </c>
      <c r="R3107">
        <v>0</v>
      </c>
      <c r="S3107" t="s">
        <v>1886</v>
      </c>
      <c r="T3107" t="s">
        <v>1886</v>
      </c>
      <c r="U3107">
        <v>0</v>
      </c>
      <c r="V3107" t="s">
        <v>1886</v>
      </c>
      <c r="W3107">
        <v>0</v>
      </c>
      <c r="X3107">
        <v>0</v>
      </c>
      <c r="Y3107">
        <v>0</v>
      </c>
      <c r="Z3107" t="s">
        <v>1884</v>
      </c>
      <c r="AA3107" t="s">
        <v>1884</v>
      </c>
      <c r="AB3107" t="s">
        <v>1884</v>
      </c>
      <c r="AC3107">
        <v>0</v>
      </c>
      <c r="AD3107">
        <v>0</v>
      </c>
      <c r="AE3107">
        <v>0</v>
      </c>
      <c r="AF3107">
        <v>0</v>
      </c>
      <c r="AG3107" t="s">
        <v>1884</v>
      </c>
      <c r="AH3107" s="181" t="s">
        <v>1886</v>
      </c>
      <c r="AI3107" s="182">
        <v>215</v>
      </c>
      <c r="AJ3107" s="181" t="s">
        <v>1937</v>
      </c>
      <c r="AK3107" s="181" t="s">
        <v>1886</v>
      </c>
      <c r="AL3107" s="181" t="s">
        <v>1886</v>
      </c>
      <c r="AO3107" s="181"/>
      <c r="AQ3107">
        <v>0</v>
      </c>
      <c r="AR3107" s="182">
        <v>0</v>
      </c>
      <c r="AS3107" s="183" t="s">
        <v>1885</v>
      </c>
      <c r="AT3107">
        <v>0</v>
      </c>
      <c r="AU3107">
        <v>0</v>
      </c>
      <c r="AV3107" s="182">
        <v>0</v>
      </c>
      <c r="AW3107" s="184">
        <v>0</v>
      </c>
      <c r="AX3107" s="183" t="s">
        <v>1884</v>
      </c>
      <c r="AY3107" s="184">
        <v>0</v>
      </c>
      <c r="AZ3107">
        <v>0</v>
      </c>
      <c r="BA3107">
        <v>0</v>
      </c>
      <c r="BB3107">
        <v>0</v>
      </c>
      <c r="BC3107" s="182">
        <v>11505</v>
      </c>
      <c r="BD3107" t="s">
        <v>1886</v>
      </c>
      <c r="BE3107" t="s">
        <v>1886</v>
      </c>
      <c r="BF3107" t="s">
        <v>1886</v>
      </c>
      <c r="BG3107" s="181" t="s">
        <v>1886</v>
      </c>
      <c r="BH3107">
        <v>0</v>
      </c>
      <c r="BI3107" s="184">
        <v>0</v>
      </c>
      <c r="BJ3107" s="182">
        <v>0</v>
      </c>
      <c r="BK3107" s="181" t="s">
        <v>1886</v>
      </c>
      <c r="BL3107">
        <v>0</v>
      </c>
      <c r="BM3107">
        <v>0</v>
      </c>
      <c r="BN3107">
        <v>0</v>
      </c>
    </row>
    <row r="3108" spans="1:66" x14ac:dyDescent="0.25">
      <c r="A3108">
        <v>11506</v>
      </c>
      <c r="B3108" t="s">
        <v>1249</v>
      </c>
      <c r="C3108">
        <v>12</v>
      </c>
      <c r="D3108">
        <v>0</v>
      </c>
      <c r="E3108">
        <v>0</v>
      </c>
      <c r="F3108" t="s">
        <v>1884</v>
      </c>
      <c r="G3108" t="s">
        <v>1885</v>
      </c>
      <c r="H3108" t="s">
        <v>1884</v>
      </c>
      <c r="I3108" t="s">
        <v>1884</v>
      </c>
      <c r="J3108" t="s">
        <v>1884</v>
      </c>
      <c r="K3108" t="s">
        <v>1884</v>
      </c>
      <c r="L3108" t="s">
        <v>1884</v>
      </c>
      <c r="M3108" s="180">
        <v>46191</v>
      </c>
      <c r="N3108" t="s">
        <v>1886</v>
      </c>
      <c r="O3108" t="s">
        <v>1886</v>
      </c>
      <c r="P3108" t="s">
        <v>7481</v>
      </c>
      <c r="Q3108">
        <v>0</v>
      </c>
      <c r="R3108">
        <v>0</v>
      </c>
      <c r="S3108" t="s">
        <v>1886</v>
      </c>
      <c r="T3108" t="s">
        <v>1886</v>
      </c>
      <c r="U3108">
        <v>0</v>
      </c>
      <c r="V3108" t="s">
        <v>1886</v>
      </c>
      <c r="W3108">
        <v>0</v>
      </c>
      <c r="X3108">
        <v>0</v>
      </c>
      <c r="Y3108">
        <v>0</v>
      </c>
      <c r="Z3108" t="s">
        <v>1884</v>
      </c>
      <c r="AA3108" t="s">
        <v>1884</v>
      </c>
      <c r="AB3108" t="s">
        <v>1884</v>
      </c>
      <c r="AC3108">
        <v>0</v>
      </c>
      <c r="AD3108">
        <v>0</v>
      </c>
      <c r="AE3108">
        <v>0</v>
      </c>
      <c r="AF3108">
        <v>0</v>
      </c>
      <c r="AG3108" t="s">
        <v>1884</v>
      </c>
      <c r="AH3108" s="181" t="s">
        <v>1886</v>
      </c>
      <c r="AI3108" s="182">
        <v>215</v>
      </c>
      <c r="AJ3108" s="181" t="s">
        <v>1937</v>
      </c>
      <c r="AK3108" s="181" t="s">
        <v>1886</v>
      </c>
      <c r="AL3108" s="181" t="s">
        <v>1886</v>
      </c>
      <c r="AO3108" s="181"/>
      <c r="AQ3108">
        <v>0</v>
      </c>
      <c r="AR3108" s="182">
        <v>0</v>
      </c>
      <c r="AS3108" s="183" t="s">
        <v>1885</v>
      </c>
      <c r="AT3108">
        <v>0</v>
      </c>
      <c r="AU3108">
        <v>0</v>
      </c>
      <c r="AV3108" s="182">
        <v>0</v>
      </c>
      <c r="AW3108" s="184">
        <v>0</v>
      </c>
      <c r="AX3108" s="183" t="s">
        <v>1884</v>
      </c>
      <c r="AY3108" s="184">
        <v>0</v>
      </c>
      <c r="AZ3108">
        <v>0</v>
      </c>
      <c r="BA3108">
        <v>0</v>
      </c>
      <c r="BB3108">
        <v>0</v>
      </c>
      <c r="BC3108" s="182">
        <v>11506</v>
      </c>
      <c r="BD3108" t="s">
        <v>1886</v>
      </c>
      <c r="BE3108" t="s">
        <v>1886</v>
      </c>
      <c r="BF3108" t="s">
        <v>1886</v>
      </c>
      <c r="BG3108" s="181" t="s">
        <v>1886</v>
      </c>
      <c r="BH3108">
        <v>0</v>
      </c>
      <c r="BI3108" s="184">
        <v>0</v>
      </c>
      <c r="BJ3108" s="182">
        <v>0</v>
      </c>
      <c r="BK3108" s="181" t="s">
        <v>1886</v>
      </c>
      <c r="BL3108">
        <v>0</v>
      </c>
      <c r="BM3108">
        <v>0</v>
      </c>
      <c r="BN3108">
        <v>0</v>
      </c>
    </row>
    <row r="3109" spans="1:66" x14ac:dyDescent="0.25">
      <c r="A3109">
        <v>11507</v>
      </c>
      <c r="B3109" t="s">
        <v>7482</v>
      </c>
      <c r="C3109">
        <v>1</v>
      </c>
      <c r="D3109">
        <v>0</v>
      </c>
      <c r="E3109">
        <v>0</v>
      </c>
      <c r="F3109" t="s">
        <v>1884</v>
      </c>
      <c r="G3109" t="s">
        <v>1884</v>
      </c>
      <c r="H3109" t="s">
        <v>1884</v>
      </c>
      <c r="I3109" t="s">
        <v>1884</v>
      </c>
      <c r="J3109" t="s">
        <v>1884</v>
      </c>
      <c r="K3109" t="s">
        <v>1884</v>
      </c>
      <c r="L3109" t="s">
        <v>1884</v>
      </c>
      <c r="M3109" s="180">
        <v>46192</v>
      </c>
      <c r="N3109" t="s">
        <v>3315</v>
      </c>
      <c r="O3109" t="s">
        <v>1886</v>
      </c>
      <c r="P3109" t="s">
        <v>1886</v>
      </c>
      <c r="Q3109">
        <v>0</v>
      </c>
      <c r="R3109">
        <v>0</v>
      </c>
      <c r="S3109" t="s">
        <v>1886</v>
      </c>
      <c r="T3109" t="s">
        <v>1886</v>
      </c>
      <c r="U3109">
        <v>0</v>
      </c>
      <c r="V3109" t="s">
        <v>1886</v>
      </c>
      <c r="W3109">
        <v>0</v>
      </c>
      <c r="X3109">
        <v>0</v>
      </c>
      <c r="Y3109">
        <v>0</v>
      </c>
      <c r="Z3109" t="s">
        <v>1884</v>
      </c>
      <c r="AA3109" t="s">
        <v>1884</v>
      </c>
      <c r="AB3109" t="s">
        <v>1884</v>
      </c>
      <c r="AC3109">
        <v>0</v>
      </c>
      <c r="AD3109">
        <v>0</v>
      </c>
      <c r="AE3109">
        <v>0</v>
      </c>
      <c r="AF3109">
        <v>0</v>
      </c>
      <c r="AG3109" t="s">
        <v>1884</v>
      </c>
      <c r="AH3109" s="181" t="s">
        <v>1886</v>
      </c>
      <c r="AI3109" s="182">
        <v>604</v>
      </c>
      <c r="AJ3109" s="181" t="s">
        <v>5204</v>
      </c>
      <c r="AK3109" s="181" t="s">
        <v>1886</v>
      </c>
      <c r="AL3109" s="181" t="s">
        <v>1886</v>
      </c>
      <c r="AO3109" s="181"/>
      <c r="AQ3109">
        <v>0</v>
      </c>
      <c r="AR3109" s="182">
        <v>0</v>
      </c>
      <c r="AS3109" s="183" t="s">
        <v>1884</v>
      </c>
      <c r="AT3109">
        <v>0</v>
      </c>
      <c r="AU3109">
        <v>0</v>
      </c>
      <c r="AV3109" s="182">
        <v>0</v>
      </c>
      <c r="AW3109" s="184">
        <v>0</v>
      </c>
      <c r="AX3109" s="183" t="s">
        <v>1884</v>
      </c>
      <c r="AY3109" s="184">
        <v>0</v>
      </c>
      <c r="AZ3109">
        <v>0</v>
      </c>
      <c r="BA3109">
        <v>0</v>
      </c>
      <c r="BB3109">
        <v>0</v>
      </c>
      <c r="BC3109" s="182">
        <v>11507</v>
      </c>
      <c r="BD3109" t="s">
        <v>1886</v>
      </c>
      <c r="BE3109" t="s">
        <v>1886</v>
      </c>
      <c r="BF3109" t="s">
        <v>1886</v>
      </c>
      <c r="BG3109" s="181" t="s">
        <v>1886</v>
      </c>
      <c r="BH3109">
        <v>0</v>
      </c>
      <c r="BI3109" s="184">
        <v>0</v>
      </c>
      <c r="BJ3109" s="182">
        <v>0</v>
      </c>
      <c r="BK3109" s="181" t="s">
        <v>1886</v>
      </c>
      <c r="BL3109">
        <v>0</v>
      </c>
      <c r="BM3109">
        <v>0</v>
      </c>
      <c r="BN3109">
        <v>0</v>
      </c>
    </row>
    <row r="3110" spans="1:66" x14ac:dyDescent="0.25">
      <c r="A3110">
        <v>11508</v>
      </c>
      <c r="B3110" t="s">
        <v>7483</v>
      </c>
      <c r="C3110">
        <v>4</v>
      </c>
      <c r="D3110">
        <v>0</v>
      </c>
      <c r="E3110">
        <v>0</v>
      </c>
      <c r="F3110" t="s">
        <v>1884</v>
      </c>
      <c r="G3110" t="s">
        <v>1885</v>
      </c>
      <c r="H3110" t="s">
        <v>1884</v>
      </c>
      <c r="I3110" t="s">
        <v>1884</v>
      </c>
      <c r="J3110" t="s">
        <v>1884</v>
      </c>
      <c r="K3110" t="s">
        <v>1884</v>
      </c>
      <c r="L3110" t="s">
        <v>1884</v>
      </c>
      <c r="M3110" s="180">
        <v>46197</v>
      </c>
      <c r="N3110" t="s">
        <v>1886</v>
      </c>
      <c r="O3110" t="s">
        <v>1886</v>
      </c>
      <c r="P3110" t="s">
        <v>7484</v>
      </c>
      <c r="Q3110">
        <v>0</v>
      </c>
      <c r="R3110">
        <v>0</v>
      </c>
      <c r="S3110" t="s">
        <v>1886</v>
      </c>
      <c r="T3110" t="s">
        <v>1886</v>
      </c>
      <c r="U3110">
        <v>0</v>
      </c>
      <c r="V3110" t="s">
        <v>1886</v>
      </c>
      <c r="W3110">
        <v>0</v>
      </c>
      <c r="X3110">
        <v>0</v>
      </c>
      <c r="Y3110">
        <v>0</v>
      </c>
      <c r="Z3110" t="s">
        <v>1884</v>
      </c>
      <c r="AA3110" t="s">
        <v>1884</v>
      </c>
      <c r="AB3110" t="s">
        <v>1884</v>
      </c>
      <c r="AC3110">
        <v>0</v>
      </c>
      <c r="AD3110">
        <v>0</v>
      </c>
      <c r="AE3110">
        <v>0</v>
      </c>
      <c r="AF3110">
        <v>0</v>
      </c>
      <c r="AG3110" t="s">
        <v>1884</v>
      </c>
      <c r="AH3110" s="181" t="s">
        <v>1886</v>
      </c>
      <c r="AI3110" s="182">
        <v>1008</v>
      </c>
      <c r="AJ3110" s="181" t="s">
        <v>6711</v>
      </c>
      <c r="AK3110" s="181" t="s">
        <v>1886</v>
      </c>
      <c r="AL3110" s="181" t="s">
        <v>1886</v>
      </c>
      <c r="AO3110" s="181"/>
      <c r="AQ3110">
        <v>0</v>
      </c>
      <c r="AR3110" s="182">
        <v>0</v>
      </c>
      <c r="AS3110" s="183" t="s">
        <v>1884</v>
      </c>
      <c r="AT3110">
        <v>0</v>
      </c>
      <c r="AU3110">
        <v>0</v>
      </c>
      <c r="AV3110" s="182">
        <v>0</v>
      </c>
      <c r="AW3110" s="184">
        <v>0</v>
      </c>
      <c r="AX3110" s="183" t="s">
        <v>1884</v>
      </c>
      <c r="AY3110" s="184">
        <v>0</v>
      </c>
      <c r="AZ3110">
        <v>0</v>
      </c>
      <c r="BA3110">
        <v>0</v>
      </c>
      <c r="BB3110">
        <v>0</v>
      </c>
      <c r="BC3110" s="182">
        <v>11508</v>
      </c>
      <c r="BD3110" t="s">
        <v>1886</v>
      </c>
      <c r="BE3110" t="s">
        <v>1886</v>
      </c>
      <c r="BF3110" t="s">
        <v>1886</v>
      </c>
      <c r="BG3110" s="181" t="s">
        <v>1886</v>
      </c>
      <c r="BH3110">
        <v>0</v>
      </c>
      <c r="BI3110" s="184">
        <v>0</v>
      </c>
      <c r="BJ3110" s="182">
        <v>0</v>
      </c>
      <c r="BK3110" s="181" t="s">
        <v>1886</v>
      </c>
      <c r="BL3110">
        <v>0</v>
      </c>
      <c r="BM3110">
        <v>0</v>
      </c>
      <c r="BN3110">
        <v>0</v>
      </c>
    </row>
    <row r="3111" spans="1:66" x14ac:dyDescent="0.25">
      <c r="A3111">
        <v>11509</v>
      </c>
      <c r="B3111" t="s">
        <v>7485</v>
      </c>
      <c r="C3111">
        <v>8</v>
      </c>
      <c r="D3111">
        <v>0</v>
      </c>
      <c r="E3111">
        <v>0</v>
      </c>
      <c r="F3111" t="s">
        <v>1884</v>
      </c>
      <c r="G3111" t="s">
        <v>1885</v>
      </c>
      <c r="H3111" t="s">
        <v>1884</v>
      </c>
      <c r="I3111" t="s">
        <v>1884</v>
      </c>
      <c r="J3111" t="s">
        <v>1884</v>
      </c>
      <c r="K3111" t="s">
        <v>1884</v>
      </c>
      <c r="L3111" t="s">
        <v>1884</v>
      </c>
      <c r="M3111" s="180">
        <v>46203</v>
      </c>
      <c r="N3111" t="s">
        <v>1886</v>
      </c>
      <c r="O3111" t="s">
        <v>1886</v>
      </c>
      <c r="P3111" t="s">
        <v>7486</v>
      </c>
      <c r="Q3111">
        <v>0</v>
      </c>
      <c r="R3111">
        <v>0</v>
      </c>
      <c r="S3111" t="s">
        <v>1886</v>
      </c>
      <c r="T3111" t="s">
        <v>1886</v>
      </c>
      <c r="U3111">
        <v>0</v>
      </c>
      <c r="V3111" t="s">
        <v>1886</v>
      </c>
      <c r="W3111">
        <v>0</v>
      </c>
      <c r="X3111">
        <v>0</v>
      </c>
      <c r="Y3111">
        <v>0</v>
      </c>
      <c r="Z3111" t="s">
        <v>1884</v>
      </c>
      <c r="AA3111" t="s">
        <v>1884</v>
      </c>
      <c r="AB3111" t="s">
        <v>1884</v>
      </c>
      <c r="AC3111">
        <v>0</v>
      </c>
      <c r="AD3111">
        <v>0</v>
      </c>
      <c r="AE3111">
        <v>0</v>
      </c>
      <c r="AF3111">
        <v>0</v>
      </c>
      <c r="AG3111" t="s">
        <v>1884</v>
      </c>
      <c r="AH3111" s="181" t="s">
        <v>1886</v>
      </c>
      <c r="AI3111" s="182">
        <v>51</v>
      </c>
      <c r="AJ3111" s="181" t="s">
        <v>1967</v>
      </c>
      <c r="AK3111" s="181" t="s">
        <v>7487</v>
      </c>
      <c r="AL3111" s="181" t="s">
        <v>1886</v>
      </c>
      <c r="AO3111" s="181"/>
      <c r="AQ3111">
        <v>0</v>
      </c>
      <c r="AR3111" s="182">
        <v>0</v>
      </c>
      <c r="AS3111" s="183" t="s">
        <v>1885</v>
      </c>
      <c r="AT3111">
        <v>0</v>
      </c>
      <c r="AU3111">
        <v>0</v>
      </c>
      <c r="AV3111" s="182">
        <v>0</v>
      </c>
      <c r="AW3111" s="184">
        <v>0</v>
      </c>
      <c r="AX3111" s="183" t="s">
        <v>1884</v>
      </c>
      <c r="AY3111" s="184">
        <v>0</v>
      </c>
      <c r="AZ3111">
        <v>0</v>
      </c>
      <c r="BA3111">
        <v>0</v>
      </c>
      <c r="BB3111">
        <v>0</v>
      </c>
      <c r="BC3111" s="182">
        <v>11509</v>
      </c>
      <c r="BD3111" t="s">
        <v>1886</v>
      </c>
      <c r="BE3111" t="s">
        <v>1886</v>
      </c>
      <c r="BF3111" t="s">
        <v>1886</v>
      </c>
      <c r="BG3111" s="181" t="s">
        <v>1886</v>
      </c>
      <c r="BH3111">
        <v>0</v>
      </c>
      <c r="BI3111" s="184">
        <v>0</v>
      </c>
      <c r="BJ3111" s="182">
        <v>0</v>
      </c>
      <c r="BK3111" s="181" t="s">
        <v>1886</v>
      </c>
      <c r="BL3111">
        <v>0</v>
      </c>
      <c r="BM3111">
        <v>0</v>
      </c>
      <c r="BN3111">
        <v>0</v>
      </c>
    </row>
    <row r="3112" spans="1:66" x14ac:dyDescent="0.25">
      <c r="A3112">
        <v>11510</v>
      </c>
      <c r="B3112" t="s">
        <v>7488</v>
      </c>
      <c r="C3112">
        <v>12</v>
      </c>
      <c r="D3112">
        <v>0</v>
      </c>
      <c r="E3112">
        <v>0</v>
      </c>
      <c r="F3112" t="s">
        <v>1884</v>
      </c>
      <c r="G3112" t="s">
        <v>1885</v>
      </c>
      <c r="H3112" t="s">
        <v>1884</v>
      </c>
      <c r="I3112" t="s">
        <v>1884</v>
      </c>
      <c r="J3112" t="s">
        <v>1884</v>
      </c>
      <c r="K3112" t="s">
        <v>1884</v>
      </c>
      <c r="L3112" t="s">
        <v>1884</v>
      </c>
      <c r="M3112" s="180">
        <v>46204</v>
      </c>
      <c r="N3112" t="s">
        <v>1886</v>
      </c>
      <c r="O3112" t="s">
        <v>1886</v>
      </c>
      <c r="P3112" t="s">
        <v>7489</v>
      </c>
      <c r="Q3112">
        <v>0</v>
      </c>
      <c r="R3112">
        <v>0</v>
      </c>
      <c r="S3112" t="s">
        <v>1886</v>
      </c>
      <c r="T3112" t="s">
        <v>1886</v>
      </c>
      <c r="U3112">
        <v>0</v>
      </c>
      <c r="V3112" t="s">
        <v>1886</v>
      </c>
      <c r="W3112">
        <v>0</v>
      </c>
      <c r="X3112">
        <v>0</v>
      </c>
      <c r="Y3112">
        <v>0</v>
      </c>
      <c r="Z3112" t="s">
        <v>1884</v>
      </c>
      <c r="AA3112" t="s">
        <v>1884</v>
      </c>
      <c r="AB3112" t="s">
        <v>1884</v>
      </c>
      <c r="AC3112">
        <v>0</v>
      </c>
      <c r="AD3112">
        <v>0</v>
      </c>
      <c r="AE3112">
        <v>0</v>
      </c>
      <c r="AF3112">
        <v>0</v>
      </c>
      <c r="AG3112" t="s">
        <v>1884</v>
      </c>
      <c r="AH3112" s="181" t="s">
        <v>1886</v>
      </c>
      <c r="AI3112" s="182">
        <v>215</v>
      </c>
      <c r="AJ3112" s="181" t="s">
        <v>1937</v>
      </c>
      <c r="AK3112" s="181" t="s">
        <v>1886</v>
      </c>
      <c r="AL3112" s="181" t="s">
        <v>1886</v>
      </c>
      <c r="AO3112" s="181"/>
      <c r="AQ3112">
        <v>0</v>
      </c>
      <c r="AR3112" s="182">
        <v>0</v>
      </c>
      <c r="AS3112" s="183" t="s">
        <v>1885</v>
      </c>
      <c r="AT3112">
        <v>0</v>
      </c>
      <c r="AU3112">
        <v>0</v>
      </c>
      <c r="AV3112" s="182">
        <v>0</v>
      </c>
      <c r="AW3112" s="184">
        <v>0</v>
      </c>
      <c r="AX3112" s="183" t="s">
        <v>1884</v>
      </c>
      <c r="AY3112" s="184">
        <v>0</v>
      </c>
      <c r="AZ3112">
        <v>0</v>
      </c>
      <c r="BA3112">
        <v>0</v>
      </c>
      <c r="BB3112">
        <v>0</v>
      </c>
      <c r="BC3112" s="182">
        <v>11510</v>
      </c>
      <c r="BD3112" t="s">
        <v>1886</v>
      </c>
      <c r="BE3112" t="s">
        <v>1886</v>
      </c>
      <c r="BF3112" t="s">
        <v>1886</v>
      </c>
      <c r="BG3112" s="181" t="s">
        <v>1886</v>
      </c>
      <c r="BH3112">
        <v>0</v>
      </c>
      <c r="BI3112" s="184">
        <v>0</v>
      </c>
      <c r="BJ3112" s="182">
        <v>0</v>
      </c>
      <c r="BK3112" s="181" t="s">
        <v>1886</v>
      </c>
      <c r="BL3112">
        <v>0</v>
      </c>
      <c r="BM3112">
        <v>0</v>
      </c>
      <c r="BN3112">
        <v>0</v>
      </c>
    </row>
    <row r="3113" spans="1:66" x14ac:dyDescent="0.25">
      <c r="A3113">
        <v>11511</v>
      </c>
      <c r="B3113" t="s">
        <v>7490</v>
      </c>
      <c r="C3113">
        <v>1</v>
      </c>
      <c r="D3113">
        <v>0</v>
      </c>
      <c r="E3113">
        <v>0</v>
      </c>
      <c r="F3113" t="s">
        <v>1884</v>
      </c>
      <c r="G3113" t="s">
        <v>1885</v>
      </c>
      <c r="H3113" t="s">
        <v>1884</v>
      </c>
      <c r="I3113" t="s">
        <v>1884</v>
      </c>
      <c r="J3113" t="s">
        <v>1884</v>
      </c>
      <c r="K3113" t="s">
        <v>1884</v>
      </c>
      <c r="L3113" t="s">
        <v>1884</v>
      </c>
      <c r="M3113" s="180">
        <v>46216</v>
      </c>
      <c r="N3113" t="s">
        <v>3315</v>
      </c>
      <c r="O3113" t="s">
        <v>1886</v>
      </c>
      <c r="P3113" t="s">
        <v>1886</v>
      </c>
      <c r="Q3113">
        <v>0</v>
      </c>
      <c r="R3113">
        <v>0</v>
      </c>
      <c r="S3113" t="s">
        <v>1886</v>
      </c>
      <c r="T3113" t="s">
        <v>1886</v>
      </c>
      <c r="U3113">
        <v>0</v>
      </c>
      <c r="V3113" t="s">
        <v>1886</v>
      </c>
      <c r="W3113">
        <v>0</v>
      </c>
      <c r="X3113">
        <v>0</v>
      </c>
      <c r="Y3113">
        <v>0</v>
      </c>
      <c r="Z3113" t="s">
        <v>1884</v>
      </c>
      <c r="AA3113" t="s">
        <v>1884</v>
      </c>
      <c r="AB3113" t="s">
        <v>1884</v>
      </c>
      <c r="AC3113">
        <v>0</v>
      </c>
      <c r="AD3113">
        <v>0</v>
      </c>
      <c r="AE3113">
        <v>0</v>
      </c>
      <c r="AF3113">
        <v>0</v>
      </c>
      <c r="AG3113" t="s">
        <v>1884</v>
      </c>
      <c r="AH3113" s="181" t="s">
        <v>1886</v>
      </c>
      <c r="AI3113" s="182">
        <v>604</v>
      </c>
      <c r="AJ3113" s="181" t="s">
        <v>5204</v>
      </c>
      <c r="AK3113" s="181" t="s">
        <v>1886</v>
      </c>
      <c r="AL3113" s="181" t="s">
        <v>1886</v>
      </c>
      <c r="AO3113" s="181"/>
      <c r="AQ3113">
        <v>0</v>
      </c>
      <c r="AR3113" s="182">
        <v>0</v>
      </c>
      <c r="AS3113" s="183" t="s">
        <v>1884</v>
      </c>
      <c r="AT3113">
        <v>0</v>
      </c>
      <c r="AU3113">
        <v>0</v>
      </c>
      <c r="AV3113" s="182">
        <v>0</v>
      </c>
      <c r="AW3113" s="184">
        <v>0</v>
      </c>
      <c r="AX3113" s="183" t="s">
        <v>1884</v>
      </c>
      <c r="AY3113" s="184">
        <v>0</v>
      </c>
      <c r="AZ3113">
        <v>0</v>
      </c>
      <c r="BA3113">
        <v>0</v>
      </c>
      <c r="BB3113">
        <v>0</v>
      </c>
      <c r="BC3113" s="182">
        <v>11511</v>
      </c>
      <c r="BD3113" t="s">
        <v>1886</v>
      </c>
      <c r="BE3113" t="s">
        <v>1886</v>
      </c>
      <c r="BF3113" t="s">
        <v>1886</v>
      </c>
      <c r="BG3113" s="181" t="s">
        <v>1886</v>
      </c>
      <c r="BH3113">
        <v>0</v>
      </c>
      <c r="BI3113" s="184">
        <v>0</v>
      </c>
      <c r="BJ3113" s="182">
        <v>0</v>
      </c>
      <c r="BK3113" s="181" t="s">
        <v>1886</v>
      </c>
      <c r="BL3113">
        <v>0</v>
      </c>
      <c r="BM3113">
        <v>0</v>
      </c>
      <c r="BN3113">
        <v>0</v>
      </c>
    </row>
    <row r="3114" spans="1:66" x14ac:dyDescent="0.25">
      <c r="A3114">
        <v>11512</v>
      </c>
      <c r="B3114" t="s">
        <v>7491</v>
      </c>
      <c r="C3114">
        <v>1</v>
      </c>
      <c r="D3114">
        <v>0</v>
      </c>
      <c r="E3114">
        <v>0</v>
      </c>
      <c r="F3114" t="s">
        <v>1884</v>
      </c>
      <c r="G3114" t="s">
        <v>1885</v>
      </c>
      <c r="H3114" t="s">
        <v>1884</v>
      </c>
      <c r="I3114" t="s">
        <v>1884</v>
      </c>
      <c r="J3114" t="s">
        <v>1884</v>
      </c>
      <c r="K3114" t="s">
        <v>1884</v>
      </c>
      <c r="L3114" t="s">
        <v>1884</v>
      </c>
      <c r="M3114" s="180">
        <v>46216</v>
      </c>
      <c r="N3114" t="s">
        <v>3315</v>
      </c>
      <c r="O3114" t="s">
        <v>1886</v>
      </c>
      <c r="P3114" t="s">
        <v>1886</v>
      </c>
      <c r="Q3114">
        <v>0</v>
      </c>
      <c r="R3114">
        <v>0</v>
      </c>
      <c r="S3114" t="s">
        <v>1886</v>
      </c>
      <c r="T3114" t="s">
        <v>1886</v>
      </c>
      <c r="U3114">
        <v>0</v>
      </c>
      <c r="V3114" t="s">
        <v>1886</v>
      </c>
      <c r="W3114">
        <v>0</v>
      </c>
      <c r="X3114">
        <v>0</v>
      </c>
      <c r="Y3114">
        <v>0</v>
      </c>
      <c r="Z3114" t="s">
        <v>1884</v>
      </c>
      <c r="AA3114" t="s">
        <v>1884</v>
      </c>
      <c r="AB3114" t="s">
        <v>1884</v>
      </c>
      <c r="AC3114">
        <v>0</v>
      </c>
      <c r="AD3114">
        <v>0</v>
      </c>
      <c r="AE3114">
        <v>0</v>
      </c>
      <c r="AF3114">
        <v>0</v>
      </c>
      <c r="AG3114" t="s">
        <v>1884</v>
      </c>
      <c r="AH3114" s="181" t="s">
        <v>1886</v>
      </c>
      <c r="AI3114" s="182">
        <v>604</v>
      </c>
      <c r="AJ3114" s="181" t="s">
        <v>5204</v>
      </c>
      <c r="AK3114" s="181" t="s">
        <v>1886</v>
      </c>
      <c r="AL3114" s="181" t="s">
        <v>1886</v>
      </c>
      <c r="AO3114" s="181"/>
      <c r="AQ3114">
        <v>0</v>
      </c>
      <c r="AR3114" s="182">
        <v>0</v>
      </c>
      <c r="AS3114" s="183" t="s">
        <v>1884</v>
      </c>
      <c r="AT3114">
        <v>0</v>
      </c>
      <c r="AU3114">
        <v>0</v>
      </c>
      <c r="AV3114" s="182">
        <v>0</v>
      </c>
      <c r="AW3114" s="184">
        <v>0</v>
      </c>
      <c r="AX3114" s="183" t="s">
        <v>1884</v>
      </c>
      <c r="AY3114" s="184">
        <v>0</v>
      </c>
      <c r="AZ3114">
        <v>0</v>
      </c>
      <c r="BA3114">
        <v>0</v>
      </c>
      <c r="BB3114">
        <v>0</v>
      </c>
      <c r="BC3114" s="182">
        <v>11512</v>
      </c>
      <c r="BD3114" t="s">
        <v>1886</v>
      </c>
      <c r="BE3114" t="s">
        <v>1886</v>
      </c>
      <c r="BF3114" t="s">
        <v>1886</v>
      </c>
      <c r="BG3114" s="181" t="s">
        <v>1886</v>
      </c>
      <c r="BH3114">
        <v>0</v>
      </c>
      <c r="BI3114" s="184">
        <v>0</v>
      </c>
      <c r="BJ3114" s="182">
        <v>0</v>
      </c>
      <c r="BK3114" s="181" t="s">
        <v>1886</v>
      </c>
      <c r="BL3114">
        <v>0</v>
      </c>
      <c r="BM3114">
        <v>0</v>
      </c>
      <c r="BN3114">
        <v>0</v>
      </c>
    </row>
    <row r="3115" spans="1:66" x14ac:dyDescent="0.25">
      <c r="A3115">
        <v>11513</v>
      </c>
      <c r="B3115" t="s">
        <v>7492</v>
      </c>
      <c r="C3115">
        <v>1</v>
      </c>
      <c r="D3115">
        <v>0</v>
      </c>
      <c r="E3115">
        <v>0</v>
      </c>
      <c r="F3115" t="s">
        <v>1884</v>
      </c>
      <c r="G3115" t="s">
        <v>1885</v>
      </c>
      <c r="H3115" t="s">
        <v>1884</v>
      </c>
      <c r="I3115" t="s">
        <v>1884</v>
      </c>
      <c r="J3115" t="s">
        <v>1884</v>
      </c>
      <c r="K3115" t="s">
        <v>1884</v>
      </c>
      <c r="L3115" t="s">
        <v>1884</v>
      </c>
      <c r="M3115" s="180">
        <v>46216</v>
      </c>
      <c r="N3115" t="s">
        <v>3315</v>
      </c>
      <c r="O3115" t="s">
        <v>1886</v>
      </c>
      <c r="P3115" t="s">
        <v>1886</v>
      </c>
      <c r="Q3115">
        <v>0</v>
      </c>
      <c r="R3115">
        <v>0</v>
      </c>
      <c r="S3115" t="s">
        <v>1886</v>
      </c>
      <c r="T3115" t="s">
        <v>1886</v>
      </c>
      <c r="U3115">
        <v>0</v>
      </c>
      <c r="V3115" t="s">
        <v>1886</v>
      </c>
      <c r="W3115">
        <v>0</v>
      </c>
      <c r="X3115">
        <v>0</v>
      </c>
      <c r="Y3115">
        <v>0</v>
      </c>
      <c r="Z3115" t="s">
        <v>1884</v>
      </c>
      <c r="AA3115" t="s">
        <v>1884</v>
      </c>
      <c r="AB3115" t="s">
        <v>1884</v>
      </c>
      <c r="AC3115">
        <v>0</v>
      </c>
      <c r="AD3115">
        <v>0</v>
      </c>
      <c r="AE3115">
        <v>0</v>
      </c>
      <c r="AF3115">
        <v>0</v>
      </c>
      <c r="AG3115" t="s">
        <v>1884</v>
      </c>
      <c r="AH3115" s="181" t="s">
        <v>1886</v>
      </c>
      <c r="AI3115" s="182">
        <v>604</v>
      </c>
      <c r="AJ3115" s="181" t="s">
        <v>5204</v>
      </c>
      <c r="AK3115" s="181" t="s">
        <v>1886</v>
      </c>
      <c r="AL3115" s="181" t="s">
        <v>1886</v>
      </c>
      <c r="AO3115" s="181"/>
      <c r="AQ3115">
        <v>0</v>
      </c>
      <c r="AR3115" s="182">
        <v>0</v>
      </c>
      <c r="AS3115" s="183" t="s">
        <v>1884</v>
      </c>
      <c r="AT3115">
        <v>0</v>
      </c>
      <c r="AU3115">
        <v>0</v>
      </c>
      <c r="AV3115" s="182">
        <v>0</v>
      </c>
      <c r="AW3115" s="184">
        <v>0</v>
      </c>
      <c r="AX3115" s="183" t="s">
        <v>1884</v>
      </c>
      <c r="AY3115" s="184">
        <v>0</v>
      </c>
      <c r="AZ3115">
        <v>0</v>
      </c>
      <c r="BA3115">
        <v>0</v>
      </c>
      <c r="BB3115">
        <v>0</v>
      </c>
      <c r="BC3115" s="182">
        <v>11513</v>
      </c>
      <c r="BD3115" t="s">
        <v>1886</v>
      </c>
      <c r="BE3115" t="s">
        <v>1886</v>
      </c>
      <c r="BF3115" t="s">
        <v>1886</v>
      </c>
      <c r="BG3115" s="181" t="s">
        <v>1886</v>
      </c>
      <c r="BH3115">
        <v>0</v>
      </c>
      <c r="BI3115" s="184">
        <v>0</v>
      </c>
      <c r="BJ3115" s="182">
        <v>0</v>
      </c>
      <c r="BK3115" s="181" t="s">
        <v>1886</v>
      </c>
      <c r="BL3115">
        <v>0</v>
      </c>
      <c r="BM3115">
        <v>0</v>
      </c>
      <c r="BN3115">
        <v>0</v>
      </c>
    </row>
    <row r="3116" spans="1:66" x14ac:dyDescent="0.25">
      <c r="A3116">
        <v>11514</v>
      </c>
      <c r="B3116" t="s">
        <v>7493</v>
      </c>
      <c r="C3116">
        <v>6</v>
      </c>
      <c r="D3116">
        <v>0</v>
      </c>
      <c r="E3116">
        <v>0</v>
      </c>
      <c r="F3116" t="s">
        <v>1884</v>
      </c>
      <c r="G3116" t="s">
        <v>1885</v>
      </c>
      <c r="H3116" t="s">
        <v>1884</v>
      </c>
      <c r="I3116" t="s">
        <v>1884</v>
      </c>
      <c r="J3116" t="s">
        <v>1884</v>
      </c>
      <c r="K3116" t="s">
        <v>1884</v>
      </c>
      <c r="L3116" t="s">
        <v>1884</v>
      </c>
      <c r="M3116" s="180">
        <v>46221</v>
      </c>
      <c r="N3116" t="s">
        <v>1886</v>
      </c>
      <c r="O3116" t="s">
        <v>1886</v>
      </c>
      <c r="P3116" t="s">
        <v>7494</v>
      </c>
      <c r="Q3116">
        <v>0</v>
      </c>
      <c r="R3116">
        <v>0</v>
      </c>
      <c r="S3116" t="s">
        <v>1886</v>
      </c>
      <c r="T3116" t="s">
        <v>1886</v>
      </c>
      <c r="U3116">
        <v>0</v>
      </c>
      <c r="V3116" t="s">
        <v>1886</v>
      </c>
      <c r="W3116">
        <v>0</v>
      </c>
      <c r="X3116">
        <v>0</v>
      </c>
      <c r="Y3116">
        <v>0</v>
      </c>
      <c r="Z3116" t="s">
        <v>1884</v>
      </c>
      <c r="AA3116" t="s">
        <v>1884</v>
      </c>
      <c r="AB3116" t="s">
        <v>1884</v>
      </c>
      <c r="AC3116">
        <v>0</v>
      </c>
      <c r="AD3116">
        <v>0</v>
      </c>
      <c r="AE3116">
        <v>0</v>
      </c>
      <c r="AF3116">
        <v>0</v>
      </c>
      <c r="AG3116" t="s">
        <v>1884</v>
      </c>
      <c r="AH3116" s="181" t="s">
        <v>1886</v>
      </c>
      <c r="AI3116" s="182">
        <v>209</v>
      </c>
      <c r="AJ3116" s="181" t="s">
        <v>5353</v>
      </c>
      <c r="AK3116" s="181" t="s">
        <v>1886</v>
      </c>
      <c r="AL3116" s="181" t="s">
        <v>1886</v>
      </c>
      <c r="AO3116" s="181"/>
      <c r="AQ3116">
        <v>0</v>
      </c>
      <c r="AR3116" s="182">
        <v>0</v>
      </c>
      <c r="AS3116" s="183" t="s">
        <v>1885</v>
      </c>
      <c r="AT3116">
        <v>0</v>
      </c>
      <c r="AU3116">
        <v>0</v>
      </c>
      <c r="AV3116" s="182">
        <v>0</v>
      </c>
      <c r="AW3116" s="184">
        <v>0</v>
      </c>
      <c r="AX3116" s="183" t="s">
        <v>1884</v>
      </c>
      <c r="AY3116" s="184">
        <v>0</v>
      </c>
      <c r="AZ3116">
        <v>0</v>
      </c>
      <c r="BA3116">
        <v>0</v>
      </c>
      <c r="BB3116">
        <v>0</v>
      </c>
      <c r="BC3116" s="182">
        <v>11514</v>
      </c>
      <c r="BD3116" t="s">
        <v>1886</v>
      </c>
      <c r="BE3116" t="s">
        <v>1886</v>
      </c>
      <c r="BF3116" t="s">
        <v>1886</v>
      </c>
      <c r="BG3116" s="181" t="s">
        <v>1886</v>
      </c>
      <c r="BH3116">
        <v>0</v>
      </c>
      <c r="BI3116" s="184">
        <v>0</v>
      </c>
      <c r="BJ3116" s="182">
        <v>0</v>
      </c>
      <c r="BK3116" s="181" t="s">
        <v>1886</v>
      </c>
      <c r="BL3116">
        <v>0</v>
      </c>
      <c r="BM3116">
        <v>0</v>
      </c>
      <c r="BN3116">
        <v>0</v>
      </c>
    </row>
    <row r="3117" spans="1:66" x14ac:dyDescent="0.25">
      <c r="A3117">
        <v>11515</v>
      </c>
      <c r="B3117" t="s">
        <v>7495</v>
      </c>
      <c r="C3117">
        <v>6</v>
      </c>
      <c r="D3117">
        <v>0</v>
      </c>
      <c r="E3117">
        <v>0</v>
      </c>
      <c r="F3117" t="s">
        <v>1884</v>
      </c>
      <c r="G3117" t="s">
        <v>1885</v>
      </c>
      <c r="H3117" t="s">
        <v>1884</v>
      </c>
      <c r="I3117" t="s">
        <v>1884</v>
      </c>
      <c r="J3117" t="s">
        <v>1884</v>
      </c>
      <c r="K3117" t="s">
        <v>1884</v>
      </c>
      <c r="L3117" t="s">
        <v>1884</v>
      </c>
      <c r="M3117" s="180">
        <v>46221</v>
      </c>
      <c r="N3117" t="s">
        <v>1886</v>
      </c>
      <c r="O3117" t="s">
        <v>1886</v>
      </c>
      <c r="P3117" t="s">
        <v>7496</v>
      </c>
      <c r="Q3117">
        <v>0</v>
      </c>
      <c r="R3117">
        <v>0</v>
      </c>
      <c r="S3117" t="s">
        <v>1886</v>
      </c>
      <c r="T3117" t="s">
        <v>1886</v>
      </c>
      <c r="U3117">
        <v>0</v>
      </c>
      <c r="V3117" t="s">
        <v>1886</v>
      </c>
      <c r="W3117">
        <v>0</v>
      </c>
      <c r="X3117">
        <v>0</v>
      </c>
      <c r="Y3117">
        <v>0</v>
      </c>
      <c r="Z3117" t="s">
        <v>1884</v>
      </c>
      <c r="AA3117" t="s">
        <v>1884</v>
      </c>
      <c r="AB3117" t="s">
        <v>1884</v>
      </c>
      <c r="AC3117">
        <v>0</v>
      </c>
      <c r="AD3117">
        <v>0</v>
      </c>
      <c r="AE3117">
        <v>0</v>
      </c>
      <c r="AF3117">
        <v>0</v>
      </c>
      <c r="AG3117" t="s">
        <v>1884</v>
      </c>
      <c r="AH3117" s="181" t="s">
        <v>1886</v>
      </c>
      <c r="AI3117" s="182">
        <v>209</v>
      </c>
      <c r="AJ3117" s="181" t="s">
        <v>5353</v>
      </c>
      <c r="AK3117" s="181" t="s">
        <v>1886</v>
      </c>
      <c r="AL3117" s="181" t="s">
        <v>1886</v>
      </c>
      <c r="AO3117" s="181"/>
      <c r="AQ3117">
        <v>0</v>
      </c>
      <c r="AR3117" s="182">
        <v>0</v>
      </c>
      <c r="AS3117" s="183" t="s">
        <v>1885</v>
      </c>
      <c r="AT3117">
        <v>0</v>
      </c>
      <c r="AU3117">
        <v>0</v>
      </c>
      <c r="AV3117" s="182">
        <v>0</v>
      </c>
      <c r="AW3117" s="184">
        <v>0</v>
      </c>
      <c r="AX3117" s="183" t="s">
        <v>1884</v>
      </c>
      <c r="AY3117" s="184">
        <v>0</v>
      </c>
      <c r="AZ3117">
        <v>0</v>
      </c>
      <c r="BA3117">
        <v>0</v>
      </c>
      <c r="BB3117">
        <v>0</v>
      </c>
      <c r="BC3117" s="182">
        <v>11515</v>
      </c>
      <c r="BD3117" t="s">
        <v>1886</v>
      </c>
      <c r="BE3117" t="s">
        <v>1886</v>
      </c>
      <c r="BF3117" t="s">
        <v>1886</v>
      </c>
      <c r="BG3117" s="181" t="s">
        <v>1886</v>
      </c>
      <c r="BH3117">
        <v>0</v>
      </c>
      <c r="BI3117" s="184">
        <v>0</v>
      </c>
      <c r="BJ3117" s="182">
        <v>0</v>
      </c>
      <c r="BK3117" s="181" t="s">
        <v>1886</v>
      </c>
      <c r="BL3117">
        <v>0</v>
      </c>
      <c r="BM3117">
        <v>0</v>
      </c>
      <c r="BN3117">
        <v>0</v>
      </c>
    </row>
    <row r="3118" spans="1:66" x14ac:dyDescent="0.25">
      <c r="A3118">
        <v>11516</v>
      </c>
      <c r="B3118" t="s">
        <v>7497</v>
      </c>
      <c r="C3118">
        <v>6</v>
      </c>
      <c r="D3118">
        <v>0</v>
      </c>
      <c r="E3118">
        <v>0</v>
      </c>
      <c r="F3118" t="s">
        <v>1884</v>
      </c>
      <c r="G3118" t="s">
        <v>1885</v>
      </c>
      <c r="H3118" t="s">
        <v>1884</v>
      </c>
      <c r="I3118" t="s">
        <v>1884</v>
      </c>
      <c r="J3118" t="s">
        <v>1884</v>
      </c>
      <c r="K3118" t="s">
        <v>1884</v>
      </c>
      <c r="L3118" t="s">
        <v>1884</v>
      </c>
      <c r="M3118" s="180">
        <v>46221</v>
      </c>
      <c r="N3118" t="s">
        <v>1886</v>
      </c>
      <c r="O3118" t="s">
        <v>1886</v>
      </c>
      <c r="P3118" t="s">
        <v>7498</v>
      </c>
      <c r="Q3118">
        <v>0</v>
      </c>
      <c r="R3118">
        <v>0</v>
      </c>
      <c r="S3118" t="s">
        <v>1886</v>
      </c>
      <c r="T3118" t="s">
        <v>1886</v>
      </c>
      <c r="U3118">
        <v>0</v>
      </c>
      <c r="V3118" t="s">
        <v>1886</v>
      </c>
      <c r="W3118">
        <v>0</v>
      </c>
      <c r="X3118">
        <v>0</v>
      </c>
      <c r="Y3118">
        <v>0</v>
      </c>
      <c r="Z3118" t="s">
        <v>1884</v>
      </c>
      <c r="AA3118" t="s">
        <v>1884</v>
      </c>
      <c r="AB3118" t="s">
        <v>1884</v>
      </c>
      <c r="AC3118">
        <v>0</v>
      </c>
      <c r="AD3118">
        <v>0</v>
      </c>
      <c r="AE3118">
        <v>0</v>
      </c>
      <c r="AF3118">
        <v>0</v>
      </c>
      <c r="AG3118" t="s">
        <v>1884</v>
      </c>
      <c r="AH3118" s="181" t="s">
        <v>1886</v>
      </c>
      <c r="AI3118" s="182">
        <v>209</v>
      </c>
      <c r="AJ3118" s="181" t="s">
        <v>5353</v>
      </c>
      <c r="AK3118" s="181" t="s">
        <v>1886</v>
      </c>
      <c r="AL3118" s="181" t="s">
        <v>1886</v>
      </c>
      <c r="AO3118" s="181"/>
      <c r="AQ3118">
        <v>0</v>
      </c>
      <c r="AR3118" s="182">
        <v>0</v>
      </c>
      <c r="AS3118" s="183" t="s">
        <v>1885</v>
      </c>
      <c r="AT3118">
        <v>0</v>
      </c>
      <c r="AU3118">
        <v>0</v>
      </c>
      <c r="AV3118" s="182">
        <v>0</v>
      </c>
      <c r="AW3118" s="184">
        <v>0</v>
      </c>
      <c r="AX3118" s="183" t="s">
        <v>1884</v>
      </c>
      <c r="AY3118" s="184">
        <v>0</v>
      </c>
      <c r="AZ3118">
        <v>0</v>
      </c>
      <c r="BA3118">
        <v>0</v>
      </c>
      <c r="BB3118">
        <v>0</v>
      </c>
      <c r="BC3118" s="182">
        <v>11516</v>
      </c>
      <c r="BD3118" t="s">
        <v>1886</v>
      </c>
      <c r="BE3118" t="s">
        <v>1886</v>
      </c>
      <c r="BF3118" t="s">
        <v>1886</v>
      </c>
      <c r="BG3118" s="181" t="s">
        <v>1886</v>
      </c>
      <c r="BH3118">
        <v>0</v>
      </c>
      <c r="BI3118" s="184">
        <v>0</v>
      </c>
      <c r="BJ3118" s="182">
        <v>0</v>
      </c>
      <c r="BK3118" s="181" t="s">
        <v>1886</v>
      </c>
      <c r="BL3118">
        <v>0</v>
      </c>
      <c r="BM3118">
        <v>0</v>
      </c>
      <c r="BN3118">
        <v>0</v>
      </c>
    </row>
    <row r="3119" spans="1:66" x14ac:dyDescent="0.25">
      <c r="A3119">
        <v>11517</v>
      </c>
      <c r="B3119" t="s">
        <v>7499</v>
      </c>
      <c r="C3119">
        <v>6</v>
      </c>
      <c r="D3119">
        <v>0</v>
      </c>
      <c r="E3119">
        <v>0</v>
      </c>
      <c r="F3119" t="s">
        <v>1884</v>
      </c>
      <c r="G3119" t="s">
        <v>1885</v>
      </c>
      <c r="H3119" t="s">
        <v>1884</v>
      </c>
      <c r="I3119" t="s">
        <v>1884</v>
      </c>
      <c r="J3119" t="s">
        <v>1884</v>
      </c>
      <c r="K3119" t="s">
        <v>1884</v>
      </c>
      <c r="L3119" t="s">
        <v>1884</v>
      </c>
      <c r="M3119" s="180">
        <v>46221</v>
      </c>
      <c r="N3119" t="s">
        <v>1886</v>
      </c>
      <c r="O3119" t="s">
        <v>1886</v>
      </c>
      <c r="P3119" t="s">
        <v>7500</v>
      </c>
      <c r="Q3119">
        <v>0</v>
      </c>
      <c r="R3119">
        <v>0</v>
      </c>
      <c r="S3119" t="s">
        <v>1886</v>
      </c>
      <c r="T3119" t="s">
        <v>1886</v>
      </c>
      <c r="U3119">
        <v>0</v>
      </c>
      <c r="V3119" t="s">
        <v>1886</v>
      </c>
      <c r="W3119">
        <v>0</v>
      </c>
      <c r="X3119">
        <v>0</v>
      </c>
      <c r="Y3119">
        <v>0</v>
      </c>
      <c r="Z3119" t="s">
        <v>1884</v>
      </c>
      <c r="AA3119" t="s">
        <v>1884</v>
      </c>
      <c r="AB3119" t="s">
        <v>1884</v>
      </c>
      <c r="AC3119">
        <v>0</v>
      </c>
      <c r="AD3119">
        <v>0</v>
      </c>
      <c r="AE3119">
        <v>0</v>
      </c>
      <c r="AF3119">
        <v>0</v>
      </c>
      <c r="AG3119" t="s">
        <v>1884</v>
      </c>
      <c r="AH3119" s="181" t="s">
        <v>1886</v>
      </c>
      <c r="AI3119" s="182">
        <v>209</v>
      </c>
      <c r="AJ3119" s="181" t="s">
        <v>5353</v>
      </c>
      <c r="AK3119" s="181" t="s">
        <v>1886</v>
      </c>
      <c r="AL3119" s="181" t="s">
        <v>1886</v>
      </c>
      <c r="AO3119" s="181"/>
      <c r="AQ3119">
        <v>0</v>
      </c>
      <c r="AR3119" s="182">
        <v>0</v>
      </c>
      <c r="AS3119" s="183" t="s">
        <v>1885</v>
      </c>
      <c r="AT3119">
        <v>0</v>
      </c>
      <c r="AU3119">
        <v>0</v>
      </c>
      <c r="AV3119" s="182">
        <v>0</v>
      </c>
      <c r="AW3119" s="184">
        <v>0</v>
      </c>
      <c r="AX3119" s="183" t="s">
        <v>1884</v>
      </c>
      <c r="AY3119" s="184">
        <v>0</v>
      </c>
      <c r="AZ3119">
        <v>0</v>
      </c>
      <c r="BA3119">
        <v>0</v>
      </c>
      <c r="BB3119">
        <v>0</v>
      </c>
      <c r="BC3119" s="182">
        <v>11517</v>
      </c>
      <c r="BD3119" t="s">
        <v>1886</v>
      </c>
      <c r="BE3119" t="s">
        <v>1886</v>
      </c>
      <c r="BF3119" t="s">
        <v>1886</v>
      </c>
      <c r="BG3119" s="181" t="s">
        <v>1886</v>
      </c>
      <c r="BH3119">
        <v>0</v>
      </c>
      <c r="BI3119" s="184">
        <v>0</v>
      </c>
      <c r="BJ3119" s="182">
        <v>0</v>
      </c>
      <c r="BK3119" s="181" t="s">
        <v>1886</v>
      </c>
      <c r="BL3119">
        <v>0</v>
      </c>
      <c r="BM3119">
        <v>0</v>
      </c>
      <c r="BN3119">
        <v>0</v>
      </c>
    </row>
    <row r="3120" spans="1:66" x14ac:dyDescent="0.25">
      <c r="A3120">
        <v>11518</v>
      </c>
      <c r="B3120" t="s">
        <v>7501</v>
      </c>
      <c r="C3120">
        <v>1</v>
      </c>
      <c r="D3120">
        <v>0</v>
      </c>
      <c r="E3120">
        <v>0</v>
      </c>
      <c r="F3120" t="s">
        <v>1884</v>
      </c>
      <c r="G3120" t="s">
        <v>1885</v>
      </c>
      <c r="H3120" t="s">
        <v>1884</v>
      </c>
      <c r="I3120" t="s">
        <v>1884</v>
      </c>
      <c r="J3120" t="s">
        <v>1884</v>
      </c>
      <c r="K3120" t="s">
        <v>1884</v>
      </c>
      <c r="L3120" t="s">
        <v>1884</v>
      </c>
      <c r="M3120" s="180">
        <v>46225</v>
      </c>
      <c r="N3120" t="s">
        <v>2007</v>
      </c>
      <c r="O3120" t="s">
        <v>1886</v>
      </c>
      <c r="P3120" t="s">
        <v>1886</v>
      </c>
      <c r="Q3120">
        <v>0</v>
      </c>
      <c r="R3120">
        <v>0</v>
      </c>
      <c r="S3120" t="s">
        <v>1886</v>
      </c>
      <c r="T3120" t="s">
        <v>1886</v>
      </c>
      <c r="U3120">
        <v>0</v>
      </c>
      <c r="V3120" t="s">
        <v>1886</v>
      </c>
      <c r="W3120">
        <v>0</v>
      </c>
      <c r="X3120">
        <v>0</v>
      </c>
      <c r="Y3120">
        <v>0</v>
      </c>
      <c r="Z3120" t="s">
        <v>1884</v>
      </c>
      <c r="AA3120" t="s">
        <v>1884</v>
      </c>
      <c r="AB3120" t="s">
        <v>1884</v>
      </c>
      <c r="AC3120">
        <v>0</v>
      </c>
      <c r="AD3120">
        <v>0</v>
      </c>
      <c r="AE3120">
        <v>0</v>
      </c>
      <c r="AF3120">
        <v>0</v>
      </c>
      <c r="AG3120" t="s">
        <v>1884</v>
      </c>
      <c r="AH3120" s="181" t="s">
        <v>1886</v>
      </c>
      <c r="AI3120" s="182">
        <v>48</v>
      </c>
      <c r="AJ3120" s="181" t="s">
        <v>1900</v>
      </c>
      <c r="AK3120" s="181" t="s">
        <v>1886</v>
      </c>
      <c r="AL3120" s="181" t="s">
        <v>1886</v>
      </c>
      <c r="AO3120" s="181"/>
      <c r="AQ3120">
        <v>0</v>
      </c>
      <c r="AR3120" s="182">
        <v>0</v>
      </c>
      <c r="AS3120" s="183" t="s">
        <v>1884</v>
      </c>
      <c r="AT3120">
        <v>0</v>
      </c>
      <c r="AU3120">
        <v>0</v>
      </c>
      <c r="AV3120" s="182">
        <v>0</v>
      </c>
      <c r="AW3120" s="184">
        <v>0</v>
      </c>
      <c r="AX3120" s="183" t="s">
        <v>1884</v>
      </c>
      <c r="AY3120" s="184">
        <v>0</v>
      </c>
      <c r="AZ3120">
        <v>0</v>
      </c>
      <c r="BA3120">
        <v>0</v>
      </c>
      <c r="BB3120">
        <v>0</v>
      </c>
      <c r="BC3120" s="182">
        <v>11518</v>
      </c>
      <c r="BD3120" t="s">
        <v>1886</v>
      </c>
      <c r="BE3120" t="s">
        <v>1886</v>
      </c>
      <c r="BF3120" t="s">
        <v>1886</v>
      </c>
      <c r="BG3120" s="181" t="s">
        <v>1886</v>
      </c>
      <c r="BH3120">
        <v>0</v>
      </c>
      <c r="BI3120" s="184">
        <v>0</v>
      </c>
      <c r="BJ3120" s="182">
        <v>0</v>
      </c>
      <c r="BK3120" s="181" t="s">
        <v>1886</v>
      </c>
      <c r="BL3120">
        <v>0</v>
      </c>
      <c r="BM3120">
        <v>0</v>
      </c>
      <c r="BN3120">
        <v>0</v>
      </c>
    </row>
    <row r="3121" spans="1:66" x14ac:dyDescent="0.25">
      <c r="A3121">
        <v>11519</v>
      </c>
      <c r="B3121" t="s">
        <v>7502</v>
      </c>
      <c r="C3121">
        <v>8</v>
      </c>
      <c r="D3121">
        <v>0</v>
      </c>
      <c r="E3121">
        <v>0</v>
      </c>
      <c r="F3121" t="s">
        <v>1884</v>
      </c>
      <c r="G3121" t="s">
        <v>1885</v>
      </c>
      <c r="H3121" t="s">
        <v>1884</v>
      </c>
      <c r="I3121" t="s">
        <v>1884</v>
      </c>
      <c r="J3121" t="s">
        <v>1884</v>
      </c>
      <c r="K3121" t="s">
        <v>1884</v>
      </c>
      <c r="L3121" t="s">
        <v>1884</v>
      </c>
      <c r="M3121" s="180">
        <v>46230</v>
      </c>
      <c r="N3121" t="s">
        <v>1886</v>
      </c>
      <c r="O3121" t="s">
        <v>1886</v>
      </c>
      <c r="P3121" t="s">
        <v>7503</v>
      </c>
      <c r="Q3121">
        <v>0</v>
      </c>
      <c r="R3121">
        <v>0</v>
      </c>
      <c r="S3121" t="s">
        <v>1886</v>
      </c>
      <c r="T3121" t="s">
        <v>1886</v>
      </c>
      <c r="U3121">
        <v>0</v>
      </c>
      <c r="V3121" t="s">
        <v>1886</v>
      </c>
      <c r="W3121">
        <v>0</v>
      </c>
      <c r="X3121">
        <v>0</v>
      </c>
      <c r="Y3121">
        <v>0</v>
      </c>
      <c r="Z3121" t="s">
        <v>1884</v>
      </c>
      <c r="AA3121" t="s">
        <v>1884</v>
      </c>
      <c r="AB3121" t="s">
        <v>1884</v>
      </c>
      <c r="AC3121">
        <v>0</v>
      </c>
      <c r="AD3121">
        <v>0</v>
      </c>
      <c r="AE3121">
        <v>0</v>
      </c>
      <c r="AF3121">
        <v>0</v>
      </c>
      <c r="AG3121" t="s">
        <v>1885</v>
      </c>
      <c r="AH3121" s="181" t="s">
        <v>1886</v>
      </c>
      <c r="AI3121" s="182">
        <v>1169</v>
      </c>
      <c r="AJ3121" s="181" t="s">
        <v>7504</v>
      </c>
      <c r="AK3121" s="181" t="s">
        <v>1886</v>
      </c>
      <c r="AL3121" s="181" t="s">
        <v>1886</v>
      </c>
      <c r="AO3121" s="181"/>
      <c r="AQ3121">
        <v>0</v>
      </c>
      <c r="AR3121" s="182">
        <v>40</v>
      </c>
      <c r="AS3121" s="183" t="s">
        <v>1884</v>
      </c>
      <c r="AT3121">
        <v>0</v>
      </c>
      <c r="AU3121">
        <v>512</v>
      </c>
      <c r="AV3121" s="182">
        <v>0</v>
      </c>
      <c r="AW3121" s="184">
        <v>0</v>
      </c>
      <c r="AX3121" s="183" t="s">
        <v>1884</v>
      </c>
      <c r="AY3121" s="184">
        <v>0</v>
      </c>
      <c r="AZ3121">
        <v>0</v>
      </c>
      <c r="BA3121">
        <v>0</v>
      </c>
      <c r="BB3121">
        <v>0</v>
      </c>
      <c r="BC3121" s="182">
        <v>0</v>
      </c>
      <c r="BD3121" t="s">
        <v>1886</v>
      </c>
      <c r="BE3121" t="s">
        <v>1886</v>
      </c>
      <c r="BF3121" t="s">
        <v>1886</v>
      </c>
      <c r="BG3121" s="181" t="s">
        <v>1886</v>
      </c>
      <c r="BH3121">
        <v>0</v>
      </c>
      <c r="BI3121" s="184">
        <v>0</v>
      </c>
      <c r="BJ3121" s="182">
        <v>0</v>
      </c>
      <c r="BK3121" s="181" t="s">
        <v>1886</v>
      </c>
      <c r="BL3121">
        <v>0</v>
      </c>
      <c r="BM3121">
        <v>0</v>
      </c>
      <c r="BN3121">
        <v>0</v>
      </c>
    </row>
    <row r="3122" spans="1:66" x14ac:dyDescent="0.25">
      <c r="A3122">
        <v>11520</v>
      </c>
      <c r="B3122" t="s">
        <v>1473</v>
      </c>
      <c r="C3122">
        <v>3</v>
      </c>
      <c r="D3122">
        <v>0</v>
      </c>
      <c r="E3122">
        <v>0</v>
      </c>
      <c r="F3122" t="s">
        <v>1884</v>
      </c>
      <c r="G3122" t="s">
        <v>1885</v>
      </c>
      <c r="H3122" t="s">
        <v>1884</v>
      </c>
      <c r="I3122" t="s">
        <v>1884</v>
      </c>
      <c r="J3122" t="s">
        <v>1884</v>
      </c>
      <c r="K3122" t="s">
        <v>1884</v>
      </c>
      <c r="L3122" t="s">
        <v>1884</v>
      </c>
      <c r="M3122" s="180">
        <v>46230</v>
      </c>
      <c r="N3122" t="s">
        <v>1886</v>
      </c>
      <c r="O3122" t="s">
        <v>1886</v>
      </c>
      <c r="P3122" t="s">
        <v>7505</v>
      </c>
      <c r="Q3122">
        <v>0</v>
      </c>
      <c r="R3122">
        <v>0</v>
      </c>
      <c r="S3122" t="s">
        <v>1886</v>
      </c>
      <c r="T3122" t="s">
        <v>1886</v>
      </c>
      <c r="U3122">
        <v>0</v>
      </c>
      <c r="V3122" t="s">
        <v>1886</v>
      </c>
      <c r="W3122">
        <v>0</v>
      </c>
      <c r="X3122">
        <v>0</v>
      </c>
      <c r="Y3122">
        <v>0</v>
      </c>
      <c r="Z3122" t="s">
        <v>1884</v>
      </c>
      <c r="AA3122" t="s">
        <v>1884</v>
      </c>
      <c r="AB3122" t="s">
        <v>1884</v>
      </c>
      <c r="AC3122">
        <v>0</v>
      </c>
      <c r="AD3122">
        <v>0</v>
      </c>
      <c r="AE3122">
        <v>0</v>
      </c>
      <c r="AF3122">
        <v>0</v>
      </c>
      <c r="AG3122" t="s">
        <v>1885</v>
      </c>
      <c r="AH3122" s="181" t="s">
        <v>1886</v>
      </c>
      <c r="AI3122" s="182">
        <v>1169</v>
      </c>
      <c r="AJ3122" s="181" t="s">
        <v>7504</v>
      </c>
      <c r="AK3122" s="181" t="s">
        <v>1886</v>
      </c>
      <c r="AL3122" s="181" t="s">
        <v>1886</v>
      </c>
      <c r="AO3122" s="181"/>
      <c r="AQ3122">
        <v>0</v>
      </c>
      <c r="AR3122" s="182">
        <v>40</v>
      </c>
      <c r="AS3122" s="183" t="s">
        <v>1884</v>
      </c>
      <c r="AT3122">
        <v>0</v>
      </c>
      <c r="AU3122">
        <v>288</v>
      </c>
      <c r="AV3122" s="182">
        <v>0</v>
      </c>
      <c r="AW3122" s="184">
        <v>0</v>
      </c>
      <c r="AX3122" s="183" t="s">
        <v>1884</v>
      </c>
      <c r="AY3122" s="184">
        <v>0</v>
      </c>
      <c r="AZ3122">
        <v>0</v>
      </c>
      <c r="BA3122">
        <v>0</v>
      </c>
      <c r="BB3122">
        <v>0</v>
      </c>
      <c r="BC3122" s="182">
        <v>0</v>
      </c>
      <c r="BD3122" t="s">
        <v>1886</v>
      </c>
      <c r="BE3122" t="s">
        <v>1886</v>
      </c>
      <c r="BF3122" t="s">
        <v>1886</v>
      </c>
      <c r="BG3122" s="181" t="s">
        <v>1886</v>
      </c>
      <c r="BH3122">
        <v>0</v>
      </c>
      <c r="BI3122" s="184">
        <v>0</v>
      </c>
      <c r="BJ3122" s="182">
        <v>0</v>
      </c>
      <c r="BK3122" s="181" t="s">
        <v>1886</v>
      </c>
      <c r="BL3122">
        <v>0</v>
      </c>
      <c r="BM3122">
        <v>0</v>
      </c>
      <c r="BN3122">
        <v>0</v>
      </c>
    </row>
    <row r="3123" spans="1:66" x14ac:dyDescent="0.25">
      <c r="A3123">
        <v>11521</v>
      </c>
      <c r="B3123" t="s">
        <v>7506</v>
      </c>
      <c r="C3123">
        <v>1</v>
      </c>
      <c r="D3123">
        <v>0</v>
      </c>
      <c r="E3123">
        <v>0</v>
      </c>
      <c r="F3123" t="s">
        <v>1884</v>
      </c>
      <c r="G3123" t="s">
        <v>1885</v>
      </c>
      <c r="H3123" t="s">
        <v>1884</v>
      </c>
      <c r="I3123" t="s">
        <v>1884</v>
      </c>
      <c r="J3123" t="s">
        <v>1884</v>
      </c>
      <c r="K3123" t="s">
        <v>1884</v>
      </c>
      <c r="L3123" t="s">
        <v>1884</v>
      </c>
      <c r="M3123" s="180">
        <v>46230</v>
      </c>
      <c r="N3123" t="s">
        <v>1886</v>
      </c>
      <c r="O3123" t="s">
        <v>1886</v>
      </c>
      <c r="P3123" t="s">
        <v>7507</v>
      </c>
      <c r="Q3123">
        <v>0</v>
      </c>
      <c r="R3123">
        <v>0</v>
      </c>
      <c r="S3123" t="s">
        <v>1886</v>
      </c>
      <c r="T3123" t="s">
        <v>1886</v>
      </c>
      <c r="U3123">
        <v>0</v>
      </c>
      <c r="V3123" t="s">
        <v>1886</v>
      </c>
      <c r="W3123">
        <v>0</v>
      </c>
      <c r="X3123">
        <v>0</v>
      </c>
      <c r="Y3123">
        <v>0</v>
      </c>
      <c r="Z3123" t="s">
        <v>1884</v>
      </c>
      <c r="AA3123" t="s">
        <v>1884</v>
      </c>
      <c r="AB3123" t="s">
        <v>1884</v>
      </c>
      <c r="AC3123">
        <v>0</v>
      </c>
      <c r="AD3123">
        <v>0</v>
      </c>
      <c r="AE3123">
        <v>0</v>
      </c>
      <c r="AF3123">
        <v>0</v>
      </c>
      <c r="AG3123" t="s">
        <v>1885</v>
      </c>
      <c r="AH3123" s="181" t="s">
        <v>1886</v>
      </c>
      <c r="AI3123" s="182">
        <v>1169</v>
      </c>
      <c r="AJ3123" s="181" t="s">
        <v>7504</v>
      </c>
      <c r="AK3123" s="181" t="s">
        <v>1886</v>
      </c>
      <c r="AL3123" s="181" t="s">
        <v>1886</v>
      </c>
      <c r="AO3123" s="181"/>
      <c r="AQ3123">
        <v>0</v>
      </c>
      <c r="AR3123" s="182">
        <v>40</v>
      </c>
      <c r="AS3123" s="183" t="s">
        <v>1884</v>
      </c>
      <c r="AT3123">
        <v>0</v>
      </c>
      <c r="AU3123">
        <v>100</v>
      </c>
      <c r="AV3123" s="182">
        <v>0</v>
      </c>
      <c r="AW3123" s="184">
        <v>0</v>
      </c>
      <c r="AX3123" s="183" t="s">
        <v>1884</v>
      </c>
      <c r="AY3123" s="184">
        <v>0</v>
      </c>
      <c r="AZ3123">
        <v>0</v>
      </c>
      <c r="BA3123">
        <v>0</v>
      </c>
      <c r="BB3123">
        <v>0</v>
      </c>
      <c r="BC3123" s="182">
        <v>0</v>
      </c>
      <c r="BD3123" t="s">
        <v>1886</v>
      </c>
      <c r="BE3123" t="s">
        <v>1886</v>
      </c>
      <c r="BF3123" t="s">
        <v>1886</v>
      </c>
      <c r="BG3123" s="181" t="s">
        <v>1886</v>
      </c>
      <c r="BH3123">
        <v>0</v>
      </c>
      <c r="BI3123" s="184">
        <v>0</v>
      </c>
      <c r="BJ3123" s="182">
        <v>0</v>
      </c>
      <c r="BK3123" s="181" t="s">
        <v>1886</v>
      </c>
      <c r="BL3123">
        <v>0</v>
      </c>
      <c r="BM3123">
        <v>0</v>
      </c>
      <c r="BN3123">
        <v>0</v>
      </c>
    </row>
    <row r="3124" spans="1:66" x14ac:dyDescent="0.25">
      <c r="A3124">
        <v>11522</v>
      </c>
      <c r="B3124" t="s">
        <v>1501</v>
      </c>
      <c r="C3124">
        <v>3</v>
      </c>
      <c r="D3124">
        <v>0</v>
      </c>
      <c r="E3124">
        <v>0</v>
      </c>
      <c r="F3124" t="s">
        <v>1884</v>
      </c>
      <c r="G3124" t="s">
        <v>1885</v>
      </c>
      <c r="H3124" t="s">
        <v>1884</v>
      </c>
      <c r="I3124" t="s">
        <v>1884</v>
      </c>
      <c r="J3124" t="s">
        <v>1884</v>
      </c>
      <c r="K3124" t="s">
        <v>1884</v>
      </c>
      <c r="L3124" t="s">
        <v>1884</v>
      </c>
      <c r="M3124" s="180">
        <v>46230</v>
      </c>
      <c r="N3124" t="s">
        <v>1886</v>
      </c>
      <c r="O3124" t="s">
        <v>1886</v>
      </c>
      <c r="P3124" t="s">
        <v>7508</v>
      </c>
      <c r="Q3124">
        <v>0</v>
      </c>
      <c r="R3124">
        <v>0</v>
      </c>
      <c r="S3124" t="s">
        <v>1886</v>
      </c>
      <c r="T3124" t="s">
        <v>1886</v>
      </c>
      <c r="U3124">
        <v>0</v>
      </c>
      <c r="V3124" t="s">
        <v>1886</v>
      </c>
      <c r="W3124">
        <v>0</v>
      </c>
      <c r="X3124">
        <v>0</v>
      </c>
      <c r="Y3124">
        <v>0</v>
      </c>
      <c r="Z3124" t="s">
        <v>1884</v>
      </c>
      <c r="AA3124" t="s">
        <v>1884</v>
      </c>
      <c r="AB3124" t="s">
        <v>1884</v>
      </c>
      <c r="AC3124">
        <v>0</v>
      </c>
      <c r="AD3124">
        <v>0</v>
      </c>
      <c r="AE3124">
        <v>0</v>
      </c>
      <c r="AF3124">
        <v>0</v>
      </c>
      <c r="AG3124" t="s">
        <v>1885</v>
      </c>
      <c r="AH3124" s="181" t="s">
        <v>1886</v>
      </c>
      <c r="AI3124" s="182">
        <v>1169</v>
      </c>
      <c r="AJ3124" s="181" t="s">
        <v>7504</v>
      </c>
      <c r="AK3124" s="181" t="s">
        <v>1886</v>
      </c>
      <c r="AL3124" s="181" t="s">
        <v>1886</v>
      </c>
      <c r="AO3124" s="181"/>
      <c r="AQ3124">
        <v>0</v>
      </c>
      <c r="AR3124" s="182">
        <v>40</v>
      </c>
      <c r="AS3124" s="183" t="s">
        <v>1884</v>
      </c>
      <c r="AT3124">
        <v>0</v>
      </c>
      <c r="AU3124">
        <v>288</v>
      </c>
      <c r="AV3124" s="182">
        <v>0</v>
      </c>
      <c r="AW3124" s="184">
        <v>0</v>
      </c>
      <c r="AX3124" s="183" t="s">
        <v>1884</v>
      </c>
      <c r="AY3124" s="184">
        <v>0</v>
      </c>
      <c r="AZ3124">
        <v>0</v>
      </c>
      <c r="BA3124">
        <v>0</v>
      </c>
      <c r="BB3124">
        <v>0</v>
      </c>
      <c r="BC3124" s="182">
        <v>0</v>
      </c>
      <c r="BD3124" t="s">
        <v>1886</v>
      </c>
      <c r="BE3124" t="s">
        <v>1886</v>
      </c>
      <c r="BF3124" t="s">
        <v>1886</v>
      </c>
      <c r="BG3124" s="181" t="s">
        <v>1886</v>
      </c>
      <c r="BH3124">
        <v>0</v>
      </c>
      <c r="BI3124" s="184">
        <v>0</v>
      </c>
      <c r="BJ3124" s="182">
        <v>0</v>
      </c>
      <c r="BK3124" s="181" t="s">
        <v>1886</v>
      </c>
      <c r="BL3124">
        <v>0</v>
      </c>
      <c r="BM3124">
        <v>0</v>
      </c>
      <c r="BN3124">
        <v>0</v>
      </c>
    </row>
    <row r="3125" spans="1:66" x14ac:dyDescent="0.25">
      <c r="A3125">
        <v>11523</v>
      </c>
      <c r="B3125" t="s">
        <v>7509</v>
      </c>
      <c r="C3125">
        <v>3</v>
      </c>
      <c r="D3125">
        <v>0</v>
      </c>
      <c r="E3125">
        <v>0</v>
      </c>
      <c r="F3125" t="s">
        <v>1884</v>
      </c>
      <c r="G3125" t="s">
        <v>1885</v>
      </c>
      <c r="H3125" t="s">
        <v>1884</v>
      </c>
      <c r="I3125" t="s">
        <v>1884</v>
      </c>
      <c r="J3125" t="s">
        <v>1884</v>
      </c>
      <c r="K3125" t="s">
        <v>1884</v>
      </c>
      <c r="L3125" t="s">
        <v>1884</v>
      </c>
      <c r="M3125" s="180">
        <v>46230</v>
      </c>
      <c r="N3125" t="s">
        <v>1886</v>
      </c>
      <c r="O3125" t="s">
        <v>1886</v>
      </c>
      <c r="P3125" t="s">
        <v>7510</v>
      </c>
      <c r="Q3125">
        <v>0</v>
      </c>
      <c r="R3125">
        <v>0</v>
      </c>
      <c r="S3125" t="s">
        <v>1886</v>
      </c>
      <c r="T3125" t="s">
        <v>1886</v>
      </c>
      <c r="U3125">
        <v>0</v>
      </c>
      <c r="V3125" t="s">
        <v>1886</v>
      </c>
      <c r="W3125">
        <v>0</v>
      </c>
      <c r="X3125">
        <v>0</v>
      </c>
      <c r="Y3125">
        <v>0</v>
      </c>
      <c r="Z3125" t="s">
        <v>1884</v>
      </c>
      <c r="AA3125" t="s">
        <v>1884</v>
      </c>
      <c r="AB3125" t="s">
        <v>1884</v>
      </c>
      <c r="AC3125">
        <v>0</v>
      </c>
      <c r="AD3125">
        <v>0</v>
      </c>
      <c r="AE3125">
        <v>0</v>
      </c>
      <c r="AF3125">
        <v>0</v>
      </c>
      <c r="AG3125" t="s">
        <v>1885</v>
      </c>
      <c r="AH3125" s="181" t="s">
        <v>1886</v>
      </c>
      <c r="AI3125" s="182">
        <v>1169</v>
      </c>
      <c r="AJ3125" s="181" t="s">
        <v>7504</v>
      </c>
      <c r="AK3125" s="181" t="s">
        <v>1886</v>
      </c>
      <c r="AL3125" s="181" t="s">
        <v>1886</v>
      </c>
      <c r="AO3125" s="181"/>
      <c r="AQ3125">
        <v>0</v>
      </c>
      <c r="AR3125" s="182">
        <v>40</v>
      </c>
      <c r="AS3125" s="183" t="s">
        <v>1884</v>
      </c>
      <c r="AT3125">
        <v>0</v>
      </c>
      <c r="AU3125">
        <v>288</v>
      </c>
      <c r="AV3125" s="182">
        <v>0</v>
      </c>
      <c r="AW3125" s="184">
        <v>0</v>
      </c>
      <c r="AX3125" s="183" t="s">
        <v>1884</v>
      </c>
      <c r="AY3125" s="184">
        <v>0</v>
      </c>
      <c r="AZ3125">
        <v>0</v>
      </c>
      <c r="BA3125">
        <v>0</v>
      </c>
      <c r="BB3125">
        <v>0</v>
      </c>
      <c r="BC3125" s="182">
        <v>0</v>
      </c>
      <c r="BD3125" t="s">
        <v>1886</v>
      </c>
      <c r="BE3125" t="s">
        <v>1886</v>
      </c>
      <c r="BF3125" t="s">
        <v>1886</v>
      </c>
      <c r="BG3125" s="181" t="s">
        <v>1886</v>
      </c>
      <c r="BH3125">
        <v>0</v>
      </c>
      <c r="BI3125" s="184">
        <v>0</v>
      </c>
      <c r="BJ3125" s="182">
        <v>0</v>
      </c>
      <c r="BK3125" s="181" t="s">
        <v>1886</v>
      </c>
      <c r="BL3125">
        <v>0</v>
      </c>
      <c r="BM3125">
        <v>0</v>
      </c>
      <c r="BN3125">
        <v>0</v>
      </c>
    </row>
    <row r="3126" spans="1:66" x14ac:dyDescent="0.25">
      <c r="A3126">
        <v>11524</v>
      </c>
      <c r="B3126" t="s">
        <v>7511</v>
      </c>
      <c r="C3126">
        <v>3</v>
      </c>
      <c r="D3126">
        <v>0</v>
      </c>
      <c r="E3126">
        <v>0</v>
      </c>
      <c r="F3126" t="s">
        <v>1884</v>
      </c>
      <c r="G3126" t="s">
        <v>1885</v>
      </c>
      <c r="H3126" t="s">
        <v>1884</v>
      </c>
      <c r="I3126" t="s">
        <v>1884</v>
      </c>
      <c r="J3126" t="s">
        <v>1884</v>
      </c>
      <c r="K3126" t="s">
        <v>1884</v>
      </c>
      <c r="L3126" t="s">
        <v>1884</v>
      </c>
      <c r="M3126" s="180">
        <v>46230</v>
      </c>
      <c r="N3126" t="s">
        <v>1886</v>
      </c>
      <c r="O3126" t="s">
        <v>1886</v>
      </c>
      <c r="P3126" t="s">
        <v>7512</v>
      </c>
      <c r="Q3126">
        <v>0</v>
      </c>
      <c r="R3126">
        <v>0</v>
      </c>
      <c r="S3126" t="s">
        <v>1886</v>
      </c>
      <c r="T3126" t="s">
        <v>1886</v>
      </c>
      <c r="U3126">
        <v>0</v>
      </c>
      <c r="V3126" t="s">
        <v>1886</v>
      </c>
      <c r="W3126">
        <v>0</v>
      </c>
      <c r="X3126">
        <v>0</v>
      </c>
      <c r="Y3126">
        <v>0</v>
      </c>
      <c r="Z3126" t="s">
        <v>1884</v>
      </c>
      <c r="AA3126" t="s">
        <v>1884</v>
      </c>
      <c r="AB3126" t="s">
        <v>1884</v>
      </c>
      <c r="AC3126">
        <v>0</v>
      </c>
      <c r="AD3126">
        <v>0</v>
      </c>
      <c r="AE3126">
        <v>0</v>
      </c>
      <c r="AF3126">
        <v>0</v>
      </c>
      <c r="AG3126" t="s">
        <v>1885</v>
      </c>
      <c r="AH3126" s="181" t="s">
        <v>1886</v>
      </c>
      <c r="AI3126" s="182">
        <v>1169</v>
      </c>
      <c r="AJ3126" s="181" t="s">
        <v>7504</v>
      </c>
      <c r="AK3126" s="181" t="s">
        <v>1886</v>
      </c>
      <c r="AL3126" s="181" t="s">
        <v>1886</v>
      </c>
      <c r="AO3126" s="181"/>
      <c r="AQ3126">
        <v>0</v>
      </c>
      <c r="AR3126" s="182">
        <v>40</v>
      </c>
      <c r="AS3126" s="183" t="s">
        <v>1884</v>
      </c>
      <c r="AT3126">
        <v>0</v>
      </c>
      <c r="AU3126">
        <v>288</v>
      </c>
      <c r="AV3126" s="182">
        <v>0</v>
      </c>
      <c r="AW3126" s="184">
        <v>0</v>
      </c>
      <c r="AX3126" s="183" t="s">
        <v>1884</v>
      </c>
      <c r="AY3126" s="184">
        <v>0</v>
      </c>
      <c r="AZ3126">
        <v>0</v>
      </c>
      <c r="BA3126">
        <v>0</v>
      </c>
      <c r="BB3126">
        <v>0</v>
      </c>
      <c r="BC3126" s="182">
        <v>0</v>
      </c>
      <c r="BD3126" t="s">
        <v>1886</v>
      </c>
      <c r="BE3126" t="s">
        <v>1886</v>
      </c>
      <c r="BF3126" t="s">
        <v>1886</v>
      </c>
      <c r="BG3126" s="181" t="s">
        <v>1886</v>
      </c>
      <c r="BH3126">
        <v>0</v>
      </c>
      <c r="BI3126" s="184">
        <v>0</v>
      </c>
      <c r="BJ3126" s="182">
        <v>0</v>
      </c>
      <c r="BK3126" s="181" t="s">
        <v>1886</v>
      </c>
      <c r="BL3126">
        <v>0</v>
      </c>
      <c r="BM3126">
        <v>0</v>
      </c>
      <c r="BN3126">
        <v>0</v>
      </c>
    </row>
    <row r="3127" spans="1:66" x14ac:dyDescent="0.25">
      <c r="A3127">
        <v>11525</v>
      </c>
      <c r="B3127" t="s">
        <v>7513</v>
      </c>
      <c r="C3127">
        <v>3</v>
      </c>
      <c r="D3127">
        <v>0</v>
      </c>
      <c r="E3127">
        <v>0</v>
      </c>
      <c r="F3127" t="s">
        <v>1884</v>
      </c>
      <c r="G3127" t="s">
        <v>1885</v>
      </c>
      <c r="H3127" t="s">
        <v>1884</v>
      </c>
      <c r="I3127" t="s">
        <v>1884</v>
      </c>
      <c r="J3127" t="s">
        <v>1884</v>
      </c>
      <c r="K3127" t="s">
        <v>1884</v>
      </c>
      <c r="L3127" t="s">
        <v>1884</v>
      </c>
      <c r="M3127" s="180">
        <v>46230</v>
      </c>
      <c r="N3127" t="s">
        <v>1886</v>
      </c>
      <c r="O3127" t="s">
        <v>1886</v>
      </c>
      <c r="P3127" t="s">
        <v>7514</v>
      </c>
      <c r="Q3127">
        <v>0</v>
      </c>
      <c r="R3127">
        <v>0</v>
      </c>
      <c r="S3127" t="s">
        <v>1886</v>
      </c>
      <c r="T3127" t="s">
        <v>1886</v>
      </c>
      <c r="U3127">
        <v>0</v>
      </c>
      <c r="V3127" t="s">
        <v>1886</v>
      </c>
      <c r="W3127">
        <v>0</v>
      </c>
      <c r="X3127">
        <v>0</v>
      </c>
      <c r="Y3127">
        <v>0</v>
      </c>
      <c r="Z3127" t="s">
        <v>1884</v>
      </c>
      <c r="AA3127" t="s">
        <v>1884</v>
      </c>
      <c r="AB3127" t="s">
        <v>1884</v>
      </c>
      <c r="AC3127">
        <v>0</v>
      </c>
      <c r="AD3127">
        <v>0</v>
      </c>
      <c r="AE3127">
        <v>0</v>
      </c>
      <c r="AF3127">
        <v>0</v>
      </c>
      <c r="AG3127" t="s">
        <v>1885</v>
      </c>
      <c r="AH3127" s="181" t="s">
        <v>1886</v>
      </c>
      <c r="AI3127" s="182">
        <v>1169</v>
      </c>
      <c r="AJ3127" s="181" t="s">
        <v>7504</v>
      </c>
      <c r="AK3127" s="181" t="s">
        <v>1886</v>
      </c>
      <c r="AL3127" s="181" t="s">
        <v>1886</v>
      </c>
      <c r="AO3127" s="181"/>
      <c r="AQ3127">
        <v>0</v>
      </c>
      <c r="AR3127" s="182">
        <v>40</v>
      </c>
      <c r="AS3127" s="183" t="s">
        <v>1884</v>
      </c>
      <c r="AT3127">
        <v>0</v>
      </c>
      <c r="AU3127">
        <v>288</v>
      </c>
      <c r="AV3127" s="182">
        <v>0</v>
      </c>
      <c r="AW3127" s="184">
        <v>0</v>
      </c>
      <c r="AX3127" s="183" t="s">
        <v>1884</v>
      </c>
      <c r="AY3127" s="184">
        <v>0</v>
      </c>
      <c r="AZ3127">
        <v>0</v>
      </c>
      <c r="BA3127">
        <v>0</v>
      </c>
      <c r="BB3127">
        <v>0</v>
      </c>
      <c r="BC3127" s="182">
        <v>0</v>
      </c>
      <c r="BD3127" t="s">
        <v>1886</v>
      </c>
      <c r="BE3127" t="s">
        <v>1886</v>
      </c>
      <c r="BF3127" t="s">
        <v>1886</v>
      </c>
      <c r="BG3127" s="181" t="s">
        <v>1886</v>
      </c>
      <c r="BH3127">
        <v>0</v>
      </c>
      <c r="BI3127" s="184">
        <v>0</v>
      </c>
      <c r="BJ3127" s="182">
        <v>0</v>
      </c>
      <c r="BK3127" s="181" t="s">
        <v>1886</v>
      </c>
      <c r="BL3127">
        <v>0</v>
      </c>
      <c r="BM3127">
        <v>0</v>
      </c>
      <c r="BN3127">
        <v>0</v>
      </c>
    </row>
    <row r="3128" spans="1:66" x14ac:dyDescent="0.25">
      <c r="A3128">
        <v>11526</v>
      </c>
      <c r="B3128" t="s">
        <v>7515</v>
      </c>
      <c r="C3128">
        <v>3</v>
      </c>
      <c r="D3128">
        <v>0</v>
      </c>
      <c r="E3128">
        <v>0</v>
      </c>
      <c r="F3128" t="s">
        <v>1884</v>
      </c>
      <c r="G3128" t="s">
        <v>1885</v>
      </c>
      <c r="H3128" t="s">
        <v>1884</v>
      </c>
      <c r="I3128" t="s">
        <v>1884</v>
      </c>
      <c r="J3128" t="s">
        <v>1884</v>
      </c>
      <c r="K3128" t="s">
        <v>1884</v>
      </c>
      <c r="L3128" t="s">
        <v>1884</v>
      </c>
      <c r="M3128" s="180">
        <v>46230</v>
      </c>
      <c r="N3128" t="s">
        <v>1886</v>
      </c>
      <c r="O3128" t="s">
        <v>1886</v>
      </c>
      <c r="P3128" t="s">
        <v>7516</v>
      </c>
      <c r="Q3128">
        <v>0</v>
      </c>
      <c r="R3128">
        <v>0</v>
      </c>
      <c r="S3128" t="s">
        <v>1886</v>
      </c>
      <c r="T3128" t="s">
        <v>1886</v>
      </c>
      <c r="U3128">
        <v>0</v>
      </c>
      <c r="V3128" t="s">
        <v>1886</v>
      </c>
      <c r="W3128">
        <v>0</v>
      </c>
      <c r="X3128">
        <v>0</v>
      </c>
      <c r="Y3128">
        <v>0</v>
      </c>
      <c r="Z3128" t="s">
        <v>1884</v>
      </c>
      <c r="AA3128" t="s">
        <v>1884</v>
      </c>
      <c r="AB3128" t="s">
        <v>1884</v>
      </c>
      <c r="AC3128">
        <v>0</v>
      </c>
      <c r="AD3128">
        <v>0</v>
      </c>
      <c r="AE3128">
        <v>0</v>
      </c>
      <c r="AF3128">
        <v>0</v>
      </c>
      <c r="AG3128" t="s">
        <v>1885</v>
      </c>
      <c r="AH3128" s="181" t="s">
        <v>1886</v>
      </c>
      <c r="AI3128" s="182">
        <v>1169</v>
      </c>
      <c r="AJ3128" s="181" t="s">
        <v>7504</v>
      </c>
      <c r="AK3128" s="181" t="s">
        <v>1886</v>
      </c>
      <c r="AL3128" s="181" t="s">
        <v>1886</v>
      </c>
      <c r="AO3128" s="181"/>
      <c r="AQ3128">
        <v>0</v>
      </c>
      <c r="AR3128" s="182">
        <v>40</v>
      </c>
      <c r="AS3128" s="183" t="s">
        <v>1884</v>
      </c>
      <c r="AT3128">
        <v>0</v>
      </c>
      <c r="AU3128">
        <v>288</v>
      </c>
      <c r="AV3128" s="182">
        <v>0</v>
      </c>
      <c r="AW3128" s="184">
        <v>0</v>
      </c>
      <c r="AX3128" s="183" t="s">
        <v>1884</v>
      </c>
      <c r="AY3128" s="184">
        <v>0</v>
      </c>
      <c r="AZ3128">
        <v>0</v>
      </c>
      <c r="BA3128">
        <v>0</v>
      </c>
      <c r="BB3128">
        <v>0</v>
      </c>
      <c r="BC3128" s="182">
        <v>0</v>
      </c>
      <c r="BD3128" t="s">
        <v>1886</v>
      </c>
      <c r="BE3128" t="s">
        <v>1886</v>
      </c>
      <c r="BF3128" t="s">
        <v>1886</v>
      </c>
      <c r="BG3128" s="181" t="s">
        <v>1886</v>
      </c>
      <c r="BH3128">
        <v>0</v>
      </c>
      <c r="BI3128" s="184">
        <v>0</v>
      </c>
      <c r="BJ3128" s="182">
        <v>0</v>
      </c>
      <c r="BK3128" s="181" t="s">
        <v>1886</v>
      </c>
      <c r="BL3128">
        <v>0</v>
      </c>
      <c r="BM3128">
        <v>0</v>
      </c>
      <c r="BN3128">
        <v>0</v>
      </c>
    </row>
    <row r="3129" spans="1:66" x14ac:dyDescent="0.25">
      <c r="A3129">
        <v>11527</v>
      </c>
      <c r="B3129" t="s">
        <v>7517</v>
      </c>
      <c r="C3129">
        <v>1</v>
      </c>
      <c r="D3129">
        <v>0</v>
      </c>
      <c r="E3129">
        <v>0</v>
      </c>
      <c r="F3129" t="s">
        <v>1884</v>
      </c>
      <c r="G3129" t="s">
        <v>1885</v>
      </c>
      <c r="H3129" t="s">
        <v>1884</v>
      </c>
      <c r="I3129" t="s">
        <v>1884</v>
      </c>
      <c r="J3129" t="s">
        <v>1884</v>
      </c>
      <c r="K3129" t="s">
        <v>1884</v>
      </c>
      <c r="L3129" t="s">
        <v>1884</v>
      </c>
      <c r="M3129" s="180">
        <v>46230</v>
      </c>
      <c r="N3129" t="s">
        <v>1886</v>
      </c>
      <c r="O3129" t="s">
        <v>1886</v>
      </c>
      <c r="P3129" t="s">
        <v>7518</v>
      </c>
      <c r="Q3129">
        <v>0</v>
      </c>
      <c r="R3129">
        <v>0</v>
      </c>
      <c r="S3129" t="s">
        <v>1886</v>
      </c>
      <c r="T3129" t="s">
        <v>1886</v>
      </c>
      <c r="U3129">
        <v>0</v>
      </c>
      <c r="V3129" t="s">
        <v>1886</v>
      </c>
      <c r="W3129">
        <v>0</v>
      </c>
      <c r="X3129">
        <v>0</v>
      </c>
      <c r="Y3129">
        <v>0</v>
      </c>
      <c r="Z3129" t="s">
        <v>1884</v>
      </c>
      <c r="AA3129" t="s">
        <v>1884</v>
      </c>
      <c r="AB3129" t="s">
        <v>1884</v>
      </c>
      <c r="AC3129">
        <v>0</v>
      </c>
      <c r="AD3129">
        <v>0</v>
      </c>
      <c r="AE3129">
        <v>0</v>
      </c>
      <c r="AF3129">
        <v>0</v>
      </c>
      <c r="AG3129" t="s">
        <v>1885</v>
      </c>
      <c r="AH3129" s="181" t="s">
        <v>1886</v>
      </c>
      <c r="AI3129" s="182">
        <v>1169</v>
      </c>
      <c r="AJ3129" s="181" t="s">
        <v>7504</v>
      </c>
      <c r="AK3129" s="181" t="s">
        <v>1886</v>
      </c>
      <c r="AL3129" s="181" t="s">
        <v>1886</v>
      </c>
      <c r="AO3129" s="181"/>
      <c r="AQ3129">
        <v>0</v>
      </c>
      <c r="AR3129" s="182">
        <v>40</v>
      </c>
      <c r="AS3129" s="183" t="s">
        <v>1884</v>
      </c>
      <c r="AT3129">
        <v>0</v>
      </c>
      <c r="AU3129">
        <v>85</v>
      </c>
      <c r="AV3129" s="182">
        <v>0</v>
      </c>
      <c r="AW3129" s="184">
        <v>0</v>
      </c>
      <c r="AX3129" s="183" t="s">
        <v>1884</v>
      </c>
      <c r="AY3129" s="184">
        <v>0</v>
      </c>
      <c r="AZ3129">
        <v>0</v>
      </c>
      <c r="BA3129">
        <v>0</v>
      </c>
      <c r="BB3129">
        <v>0</v>
      </c>
      <c r="BC3129" s="182">
        <v>0</v>
      </c>
      <c r="BD3129" t="s">
        <v>1886</v>
      </c>
      <c r="BE3129" t="s">
        <v>1886</v>
      </c>
      <c r="BF3129" t="s">
        <v>1886</v>
      </c>
      <c r="BG3129" s="181" t="s">
        <v>1886</v>
      </c>
      <c r="BH3129">
        <v>0</v>
      </c>
      <c r="BI3129" s="184">
        <v>0</v>
      </c>
      <c r="BJ3129" s="182">
        <v>0</v>
      </c>
      <c r="BK3129" s="181" t="s">
        <v>1886</v>
      </c>
      <c r="BL3129">
        <v>0</v>
      </c>
      <c r="BM3129">
        <v>0</v>
      </c>
      <c r="BN3129">
        <v>0</v>
      </c>
    </row>
    <row r="3130" spans="1:66" x14ac:dyDescent="0.25">
      <c r="A3130">
        <v>11528</v>
      </c>
      <c r="B3130" t="s">
        <v>7519</v>
      </c>
      <c r="C3130">
        <v>1</v>
      </c>
      <c r="D3130">
        <v>0</v>
      </c>
      <c r="E3130">
        <v>0</v>
      </c>
      <c r="F3130" t="s">
        <v>1884</v>
      </c>
      <c r="G3130" t="s">
        <v>1885</v>
      </c>
      <c r="H3130" t="s">
        <v>1884</v>
      </c>
      <c r="I3130" t="s">
        <v>1884</v>
      </c>
      <c r="J3130" t="s">
        <v>1884</v>
      </c>
      <c r="K3130" t="s">
        <v>1884</v>
      </c>
      <c r="L3130" t="s">
        <v>1884</v>
      </c>
      <c r="M3130" s="180">
        <v>46230</v>
      </c>
      <c r="N3130" t="s">
        <v>1886</v>
      </c>
      <c r="O3130" t="s">
        <v>1886</v>
      </c>
      <c r="P3130" t="s">
        <v>7520</v>
      </c>
      <c r="Q3130">
        <v>0</v>
      </c>
      <c r="R3130">
        <v>0</v>
      </c>
      <c r="S3130" t="s">
        <v>1886</v>
      </c>
      <c r="T3130" t="s">
        <v>1886</v>
      </c>
      <c r="U3130">
        <v>0</v>
      </c>
      <c r="V3130" t="s">
        <v>1886</v>
      </c>
      <c r="W3130">
        <v>0</v>
      </c>
      <c r="X3130">
        <v>0</v>
      </c>
      <c r="Y3130">
        <v>0</v>
      </c>
      <c r="Z3130" t="s">
        <v>1884</v>
      </c>
      <c r="AA3130" t="s">
        <v>1884</v>
      </c>
      <c r="AB3130" t="s">
        <v>1884</v>
      </c>
      <c r="AC3130">
        <v>0</v>
      </c>
      <c r="AD3130">
        <v>0</v>
      </c>
      <c r="AE3130">
        <v>0</v>
      </c>
      <c r="AF3130">
        <v>0</v>
      </c>
      <c r="AG3130" t="s">
        <v>1885</v>
      </c>
      <c r="AH3130" s="181" t="s">
        <v>1886</v>
      </c>
      <c r="AI3130" s="182">
        <v>1169</v>
      </c>
      <c r="AJ3130" s="181" t="s">
        <v>7504</v>
      </c>
      <c r="AK3130" s="181" t="s">
        <v>1886</v>
      </c>
      <c r="AL3130" s="181" t="s">
        <v>1886</v>
      </c>
      <c r="AO3130" s="181"/>
      <c r="AQ3130">
        <v>0</v>
      </c>
      <c r="AR3130" s="182">
        <v>40</v>
      </c>
      <c r="AS3130" s="183" t="s">
        <v>1884</v>
      </c>
      <c r="AT3130">
        <v>0</v>
      </c>
      <c r="AU3130">
        <v>85</v>
      </c>
      <c r="AV3130" s="182">
        <v>0</v>
      </c>
      <c r="AW3130" s="184">
        <v>0</v>
      </c>
      <c r="AX3130" s="183" t="s">
        <v>1884</v>
      </c>
      <c r="AY3130" s="184">
        <v>0</v>
      </c>
      <c r="AZ3130">
        <v>0</v>
      </c>
      <c r="BA3130">
        <v>0</v>
      </c>
      <c r="BB3130">
        <v>0</v>
      </c>
      <c r="BC3130" s="182">
        <v>0</v>
      </c>
      <c r="BD3130" t="s">
        <v>1886</v>
      </c>
      <c r="BE3130" t="s">
        <v>1886</v>
      </c>
      <c r="BF3130" t="s">
        <v>1886</v>
      </c>
      <c r="BG3130" s="181" t="s">
        <v>1886</v>
      </c>
      <c r="BH3130">
        <v>0</v>
      </c>
      <c r="BI3130" s="184">
        <v>0</v>
      </c>
      <c r="BJ3130" s="182">
        <v>0</v>
      </c>
      <c r="BK3130" s="181" t="s">
        <v>1886</v>
      </c>
      <c r="BL3130">
        <v>0</v>
      </c>
      <c r="BM3130">
        <v>0</v>
      </c>
      <c r="BN3130">
        <v>0</v>
      </c>
    </row>
    <row r="3131" spans="1:66" x14ac:dyDescent="0.25">
      <c r="A3131">
        <v>11529</v>
      </c>
      <c r="B3131" t="s">
        <v>7521</v>
      </c>
      <c r="C3131">
        <v>4</v>
      </c>
      <c r="D3131">
        <v>0</v>
      </c>
      <c r="E3131">
        <v>0</v>
      </c>
      <c r="F3131" t="s">
        <v>1884</v>
      </c>
      <c r="G3131" t="s">
        <v>1885</v>
      </c>
      <c r="H3131" t="s">
        <v>1884</v>
      </c>
      <c r="I3131" t="s">
        <v>1884</v>
      </c>
      <c r="J3131" t="s">
        <v>1884</v>
      </c>
      <c r="K3131" t="s">
        <v>1884</v>
      </c>
      <c r="L3131" t="s">
        <v>1884</v>
      </c>
      <c r="M3131" s="180">
        <v>46230</v>
      </c>
      <c r="N3131" t="s">
        <v>1886</v>
      </c>
      <c r="O3131" t="s">
        <v>1886</v>
      </c>
      <c r="P3131" t="s">
        <v>1886</v>
      </c>
      <c r="Q3131">
        <v>0</v>
      </c>
      <c r="R3131">
        <v>0</v>
      </c>
      <c r="S3131" t="s">
        <v>1886</v>
      </c>
      <c r="T3131" t="s">
        <v>1886</v>
      </c>
      <c r="U3131">
        <v>0</v>
      </c>
      <c r="V3131" t="s">
        <v>1886</v>
      </c>
      <c r="W3131">
        <v>0</v>
      </c>
      <c r="X3131">
        <v>0</v>
      </c>
      <c r="Y3131">
        <v>0</v>
      </c>
      <c r="Z3131" t="s">
        <v>1884</v>
      </c>
      <c r="AA3131" t="s">
        <v>1884</v>
      </c>
      <c r="AB3131" t="s">
        <v>1884</v>
      </c>
      <c r="AC3131">
        <v>0</v>
      </c>
      <c r="AD3131">
        <v>0</v>
      </c>
      <c r="AE3131">
        <v>0</v>
      </c>
      <c r="AF3131">
        <v>0</v>
      </c>
      <c r="AG3131" t="s">
        <v>1885</v>
      </c>
      <c r="AH3131" s="181" t="s">
        <v>1886</v>
      </c>
      <c r="AI3131" s="182">
        <v>1169</v>
      </c>
      <c r="AJ3131" s="181" t="s">
        <v>7504</v>
      </c>
      <c r="AK3131" s="181" t="s">
        <v>1886</v>
      </c>
      <c r="AL3131" s="181" t="s">
        <v>1886</v>
      </c>
      <c r="AO3131" s="181"/>
      <c r="AQ3131">
        <v>0</v>
      </c>
      <c r="AR3131" s="182">
        <v>40</v>
      </c>
      <c r="AS3131" s="183" t="s">
        <v>1884</v>
      </c>
      <c r="AT3131">
        <v>0</v>
      </c>
      <c r="AU3131">
        <v>300</v>
      </c>
      <c r="AV3131" s="182">
        <v>0</v>
      </c>
      <c r="AW3131" s="184">
        <v>0</v>
      </c>
      <c r="AX3131" s="183" t="s">
        <v>1884</v>
      </c>
      <c r="AY3131" s="184">
        <v>0</v>
      </c>
      <c r="AZ3131">
        <v>0</v>
      </c>
      <c r="BA3131">
        <v>0</v>
      </c>
      <c r="BB3131">
        <v>0</v>
      </c>
      <c r="BC3131" s="182">
        <v>0</v>
      </c>
      <c r="BD3131" t="s">
        <v>1886</v>
      </c>
      <c r="BE3131" t="s">
        <v>1886</v>
      </c>
      <c r="BF3131" t="s">
        <v>1886</v>
      </c>
      <c r="BG3131" s="181" t="s">
        <v>1886</v>
      </c>
      <c r="BH3131">
        <v>0</v>
      </c>
      <c r="BI3131" s="184">
        <v>0</v>
      </c>
      <c r="BJ3131" s="182">
        <v>0</v>
      </c>
      <c r="BK3131" s="181" t="s">
        <v>1886</v>
      </c>
      <c r="BL3131">
        <v>0</v>
      </c>
      <c r="BM3131">
        <v>0</v>
      </c>
      <c r="BN3131">
        <v>0</v>
      </c>
    </row>
    <row r="3132" spans="1:66" x14ac:dyDescent="0.25">
      <c r="A3132">
        <v>11530</v>
      </c>
      <c r="B3132" t="s">
        <v>7522</v>
      </c>
      <c r="C3132">
        <v>4</v>
      </c>
      <c r="D3132">
        <v>0</v>
      </c>
      <c r="E3132">
        <v>0</v>
      </c>
      <c r="F3132" t="s">
        <v>1884</v>
      </c>
      <c r="G3132" t="s">
        <v>1885</v>
      </c>
      <c r="H3132" t="s">
        <v>1884</v>
      </c>
      <c r="I3132" t="s">
        <v>1884</v>
      </c>
      <c r="J3132" t="s">
        <v>1884</v>
      </c>
      <c r="K3132" t="s">
        <v>1884</v>
      </c>
      <c r="L3132" t="s">
        <v>1884</v>
      </c>
      <c r="M3132" s="180">
        <v>46230</v>
      </c>
      <c r="N3132" t="s">
        <v>1886</v>
      </c>
      <c r="O3132" t="s">
        <v>1886</v>
      </c>
      <c r="P3132" t="s">
        <v>7523</v>
      </c>
      <c r="Q3132">
        <v>0</v>
      </c>
      <c r="R3132">
        <v>0</v>
      </c>
      <c r="S3132" t="s">
        <v>1886</v>
      </c>
      <c r="T3132" t="s">
        <v>1886</v>
      </c>
      <c r="U3132">
        <v>0</v>
      </c>
      <c r="V3132" t="s">
        <v>1886</v>
      </c>
      <c r="W3132">
        <v>0</v>
      </c>
      <c r="X3132">
        <v>0</v>
      </c>
      <c r="Y3132">
        <v>0</v>
      </c>
      <c r="Z3132" t="s">
        <v>1884</v>
      </c>
      <c r="AA3132" t="s">
        <v>1884</v>
      </c>
      <c r="AB3132" t="s">
        <v>1884</v>
      </c>
      <c r="AC3132">
        <v>0</v>
      </c>
      <c r="AD3132">
        <v>0</v>
      </c>
      <c r="AE3132">
        <v>0</v>
      </c>
      <c r="AF3132">
        <v>0</v>
      </c>
      <c r="AG3132" t="s">
        <v>1885</v>
      </c>
      <c r="AH3132" s="181" t="s">
        <v>1886</v>
      </c>
      <c r="AI3132" s="182">
        <v>1169</v>
      </c>
      <c r="AJ3132" s="181" t="s">
        <v>7504</v>
      </c>
      <c r="AK3132" s="181" t="s">
        <v>1886</v>
      </c>
      <c r="AL3132" s="181" t="s">
        <v>1886</v>
      </c>
      <c r="AO3132" s="181"/>
      <c r="AQ3132">
        <v>0</v>
      </c>
      <c r="AR3132" s="182">
        <v>40</v>
      </c>
      <c r="AS3132" s="183" t="s">
        <v>1884</v>
      </c>
      <c r="AT3132">
        <v>0</v>
      </c>
      <c r="AU3132">
        <v>300</v>
      </c>
      <c r="AV3132" s="182">
        <v>0</v>
      </c>
      <c r="AW3132" s="184">
        <v>0</v>
      </c>
      <c r="AX3132" s="183" t="s">
        <v>1884</v>
      </c>
      <c r="AY3132" s="184">
        <v>0</v>
      </c>
      <c r="AZ3132">
        <v>0</v>
      </c>
      <c r="BA3132">
        <v>0</v>
      </c>
      <c r="BB3132">
        <v>0</v>
      </c>
      <c r="BC3132" s="182">
        <v>0</v>
      </c>
      <c r="BD3132" t="s">
        <v>1886</v>
      </c>
      <c r="BE3132" t="s">
        <v>1886</v>
      </c>
      <c r="BF3132" t="s">
        <v>1886</v>
      </c>
      <c r="BG3132" s="181" t="s">
        <v>1886</v>
      </c>
      <c r="BH3132">
        <v>0</v>
      </c>
      <c r="BI3132" s="184">
        <v>0</v>
      </c>
      <c r="BJ3132" s="182">
        <v>0</v>
      </c>
      <c r="BK3132" s="181" t="s">
        <v>1886</v>
      </c>
      <c r="BL3132">
        <v>0</v>
      </c>
      <c r="BM3132">
        <v>0</v>
      </c>
      <c r="BN3132">
        <v>0</v>
      </c>
    </row>
    <row r="3133" spans="1:66" x14ac:dyDescent="0.25">
      <c r="A3133">
        <v>11531</v>
      </c>
      <c r="B3133" t="s">
        <v>7524</v>
      </c>
      <c r="C3133">
        <v>4</v>
      </c>
      <c r="D3133">
        <v>0</v>
      </c>
      <c r="E3133">
        <v>0</v>
      </c>
      <c r="F3133" t="s">
        <v>1884</v>
      </c>
      <c r="G3133" t="s">
        <v>1885</v>
      </c>
      <c r="H3133" t="s">
        <v>1884</v>
      </c>
      <c r="I3133" t="s">
        <v>1884</v>
      </c>
      <c r="J3133" t="s">
        <v>1884</v>
      </c>
      <c r="K3133" t="s">
        <v>1884</v>
      </c>
      <c r="L3133" t="s">
        <v>1884</v>
      </c>
      <c r="M3133" s="180">
        <v>46230</v>
      </c>
      <c r="N3133" t="s">
        <v>1886</v>
      </c>
      <c r="O3133" t="s">
        <v>1886</v>
      </c>
      <c r="P3133" t="s">
        <v>7525</v>
      </c>
      <c r="Q3133">
        <v>0</v>
      </c>
      <c r="R3133">
        <v>0</v>
      </c>
      <c r="S3133" t="s">
        <v>1886</v>
      </c>
      <c r="T3133" t="s">
        <v>1886</v>
      </c>
      <c r="U3133">
        <v>0</v>
      </c>
      <c r="V3133" t="s">
        <v>1886</v>
      </c>
      <c r="W3133">
        <v>0</v>
      </c>
      <c r="X3133">
        <v>0</v>
      </c>
      <c r="Y3133">
        <v>0</v>
      </c>
      <c r="Z3133" t="s">
        <v>1884</v>
      </c>
      <c r="AA3133" t="s">
        <v>1884</v>
      </c>
      <c r="AB3133" t="s">
        <v>1884</v>
      </c>
      <c r="AC3133">
        <v>0</v>
      </c>
      <c r="AD3133">
        <v>0</v>
      </c>
      <c r="AE3133">
        <v>0</v>
      </c>
      <c r="AF3133">
        <v>0</v>
      </c>
      <c r="AG3133" t="s">
        <v>1885</v>
      </c>
      <c r="AH3133" s="181" t="s">
        <v>1886</v>
      </c>
      <c r="AI3133" s="182">
        <v>1169</v>
      </c>
      <c r="AJ3133" s="181" t="s">
        <v>7504</v>
      </c>
      <c r="AK3133" s="181" t="s">
        <v>1886</v>
      </c>
      <c r="AL3133" s="181" t="s">
        <v>1886</v>
      </c>
      <c r="AO3133" s="181"/>
      <c r="AQ3133">
        <v>0</v>
      </c>
      <c r="AR3133" s="182">
        <v>40</v>
      </c>
      <c r="AS3133" s="183" t="s">
        <v>1884</v>
      </c>
      <c r="AT3133">
        <v>0</v>
      </c>
      <c r="AU3133">
        <v>300</v>
      </c>
      <c r="AV3133" s="182">
        <v>0</v>
      </c>
      <c r="AW3133" s="184">
        <v>0</v>
      </c>
      <c r="AX3133" s="183" t="s">
        <v>1884</v>
      </c>
      <c r="AY3133" s="184">
        <v>0</v>
      </c>
      <c r="AZ3133">
        <v>0</v>
      </c>
      <c r="BA3133">
        <v>0</v>
      </c>
      <c r="BB3133">
        <v>0</v>
      </c>
      <c r="BC3133" s="182">
        <v>0</v>
      </c>
      <c r="BD3133" t="s">
        <v>1886</v>
      </c>
      <c r="BE3133" t="s">
        <v>1886</v>
      </c>
      <c r="BF3133" t="s">
        <v>1886</v>
      </c>
      <c r="BG3133" s="181" t="s">
        <v>1886</v>
      </c>
      <c r="BH3133">
        <v>0</v>
      </c>
      <c r="BI3133" s="184">
        <v>0</v>
      </c>
      <c r="BJ3133" s="182">
        <v>0</v>
      </c>
      <c r="BK3133" s="181" t="s">
        <v>1886</v>
      </c>
      <c r="BL3133">
        <v>0</v>
      </c>
      <c r="BM3133">
        <v>0</v>
      </c>
      <c r="BN3133">
        <v>0</v>
      </c>
    </row>
    <row r="3134" spans="1:66" x14ac:dyDescent="0.25">
      <c r="A3134">
        <v>11532</v>
      </c>
      <c r="B3134" t="s">
        <v>7526</v>
      </c>
      <c r="C3134">
        <v>1</v>
      </c>
      <c r="D3134">
        <v>0</v>
      </c>
      <c r="E3134">
        <v>0</v>
      </c>
      <c r="F3134" t="s">
        <v>1884</v>
      </c>
      <c r="G3134" t="s">
        <v>1885</v>
      </c>
      <c r="H3134" t="s">
        <v>1884</v>
      </c>
      <c r="I3134" t="s">
        <v>1884</v>
      </c>
      <c r="J3134" t="s">
        <v>1884</v>
      </c>
      <c r="K3134" t="s">
        <v>1884</v>
      </c>
      <c r="L3134" t="s">
        <v>1884</v>
      </c>
      <c r="M3134" s="180">
        <v>46230</v>
      </c>
      <c r="N3134" t="s">
        <v>1886</v>
      </c>
      <c r="O3134" t="s">
        <v>1886</v>
      </c>
      <c r="P3134" t="s">
        <v>7527</v>
      </c>
      <c r="Q3134">
        <v>0</v>
      </c>
      <c r="R3134">
        <v>0</v>
      </c>
      <c r="S3134" t="s">
        <v>1886</v>
      </c>
      <c r="T3134" t="s">
        <v>1886</v>
      </c>
      <c r="U3134">
        <v>0</v>
      </c>
      <c r="V3134" t="s">
        <v>1886</v>
      </c>
      <c r="W3134">
        <v>0</v>
      </c>
      <c r="X3134">
        <v>0</v>
      </c>
      <c r="Y3134">
        <v>0</v>
      </c>
      <c r="Z3134" t="s">
        <v>1884</v>
      </c>
      <c r="AA3134" t="s">
        <v>1884</v>
      </c>
      <c r="AB3134" t="s">
        <v>1884</v>
      </c>
      <c r="AC3134">
        <v>0</v>
      </c>
      <c r="AD3134">
        <v>0</v>
      </c>
      <c r="AE3134">
        <v>0</v>
      </c>
      <c r="AF3134">
        <v>0</v>
      </c>
      <c r="AG3134" t="s">
        <v>1885</v>
      </c>
      <c r="AH3134" s="181" t="s">
        <v>1886</v>
      </c>
      <c r="AI3134" s="182">
        <v>1169</v>
      </c>
      <c r="AJ3134" s="181" t="s">
        <v>7504</v>
      </c>
      <c r="AK3134" s="181" t="s">
        <v>1886</v>
      </c>
      <c r="AL3134" s="181" t="s">
        <v>1886</v>
      </c>
      <c r="AO3134" s="181"/>
      <c r="AQ3134">
        <v>0</v>
      </c>
      <c r="AR3134" s="182">
        <v>40</v>
      </c>
      <c r="AS3134" s="183" t="s">
        <v>1884</v>
      </c>
      <c r="AT3134">
        <v>0</v>
      </c>
      <c r="AU3134">
        <v>168</v>
      </c>
      <c r="AV3134" s="182">
        <v>0</v>
      </c>
      <c r="AW3134" s="184">
        <v>0</v>
      </c>
      <c r="AX3134" s="183" t="s">
        <v>1884</v>
      </c>
      <c r="AY3134" s="184">
        <v>0</v>
      </c>
      <c r="AZ3134">
        <v>0</v>
      </c>
      <c r="BA3134">
        <v>0</v>
      </c>
      <c r="BB3134">
        <v>0</v>
      </c>
      <c r="BC3134" s="182">
        <v>0</v>
      </c>
      <c r="BD3134" t="s">
        <v>1886</v>
      </c>
      <c r="BE3134" t="s">
        <v>1886</v>
      </c>
      <c r="BF3134" t="s">
        <v>1886</v>
      </c>
      <c r="BG3134" s="181" t="s">
        <v>1886</v>
      </c>
      <c r="BH3134">
        <v>0</v>
      </c>
      <c r="BI3134" s="184">
        <v>0</v>
      </c>
      <c r="BJ3134" s="182">
        <v>0</v>
      </c>
      <c r="BK3134" s="181" t="s">
        <v>1886</v>
      </c>
      <c r="BL3134">
        <v>0</v>
      </c>
      <c r="BM3134">
        <v>0</v>
      </c>
      <c r="BN3134">
        <v>0</v>
      </c>
    </row>
    <row r="3135" spans="1:66" x14ac:dyDescent="0.25">
      <c r="A3135">
        <v>11533</v>
      </c>
      <c r="B3135" t="s">
        <v>7528</v>
      </c>
      <c r="C3135">
        <v>1</v>
      </c>
      <c r="D3135">
        <v>0</v>
      </c>
      <c r="E3135">
        <v>0</v>
      </c>
      <c r="F3135" t="s">
        <v>1884</v>
      </c>
      <c r="G3135" t="s">
        <v>1885</v>
      </c>
      <c r="H3135" t="s">
        <v>1884</v>
      </c>
      <c r="I3135" t="s">
        <v>1884</v>
      </c>
      <c r="J3135" t="s">
        <v>1884</v>
      </c>
      <c r="K3135" t="s">
        <v>1884</v>
      </c>
      <c r="L3135" t="s">
        <v>1884</v>
      </c>
      <c r="M3135" s="180">
        <v>46230</v>
      </c>
      <c r="N3135" t="s">
        <v>1886</v>
      </c>
      <c r="O3135" t="s">
        <v>1886</v>
      </c>
      <c r="P3135" t="s">
        <v>7529</v>
      </c>
      <c r="Q3135">
        <v>0</v>
      </c>
      <c r="R3135">
        <v>0</v>
      </c>
      <c r="S3135" t="s">
        <v>1886</v>
      </c>
      <c r="T3135" t="s">
        <v>1886</v>
      </c>
      <c r="U3135">
        <v>0</v>
      </c>
      <c r="V3135" t="s">
        <v>1886</v>
      </c>
      <c r="W3135">
        <v>0</v>
      </c>
      <c r="X3135">
        <v>0</v>
      </c>
      <c r="Y3135">
        <v>0</v>
      </c>
      <c r="Z3135" t="s">
        <v>1884</v>
      </c>
      <c r="AA3135" t="s">
        <v>1884</v>
      </c>
      <c r="AB3135" t="s">
        <v>1884</v>
      </c>
      <c r="AC3135">
        <v>0</v>
      </c>
      <c r="AD3135">
        <v>0</v>
      </c>
      <c r="AE3135">
        <v>0</v>
      </c>
      <c r="AF3135">
        <v>0</v>
      </c>
      <c r="AG3135" t="s">
        <v>1885</v>
      </c>
      <c r="AH3135" s="181" t="s">
        <v>1886</v>
      </c>
      <c r="AI3135" s="182">
        <v>1169</v>
      </c>
      <c r="AJ3135" s="181" t="s">
        <v>7504</v>
      </c>
      <c r="AK3135" s="181" t="s">
        <v>1886</v>
      </c>
      <c r="AL3135" s="181" t="s">
        <v>1886</v>
      </c>
      <c r="AO3135" s="181"/>
      <c r="AQ3135">
        <v>0</v>
      </c>
      <c r="AR3135" s="182">
        <v>40</v>
      </c>
      <c r="AS3135" s="183" t="s">
        <v>1884</v>
      </c>
      <c r="AT3135">
        <v>0</v>
      </c>
      <c r="AU3135">
        <v>168</v>
      </c>
      <c r="AV3135" s="182">
        <v>0</v>
      </c>
      <c r="AW3135" s="184">
        <v>0</v>
      </c>
      <c r="AX3135" s="183" t="s">
        <v>1884</v>
      </c>
      <c r="AY3135" s="184">
        <v>0</v>
      </c>
      <c r="AZ3135">
        <v>0</v>
      </c>
      <c r="BA3135">
        <v>0</v>
      </c>
      <c r="BB3135">
        <v>0</v>
      </c>
      <c r="BC3135" s="182">
        <v>0</v>
      </c>
      <c r="BD3135" t="s">
        <v>1886</v>
      </c>
      <c r="BE3135" t="s">
        <v>1886</v>
      </c>
      <c r="BF3135" t="s">
        <v>1886</v>
      </c>
      <c r="BG3135" s="181" t="s">
        <v>1886</v>
      </c>
      <c r="BH3135">
        <v>0</v>
      </c>
      <c r="BI3135" s="184">
        <v>0</v>
      </c>
      <c r="BJ3135" s="182">
        <v>0</v>
      </c>
      <c r="BK3135" s="181" t="s">
        <v>1886</v>
      </c>
      <c r="BL3135">
        <v>0</v>
      </c>
      <c r="BM3135">
        <v>0</v>
      </c>
      <c r="BN3135">
        <v>0</v>
      </c>
    </row>
    <row r="3136" spans="1:66" x14ac:dyDescent="0.25">
      <c r="A3136">
        <v>11534</v>
      </c>
      <c r="B3136" t="s">
        <v>1573</v>
      </c>
      <c r="C3136">
        <v>1</v>
      </c>
      <c r="D3136">
        <v>0</v>
      </c>
      <c r="E3136">
        <v>0</v>
      </c>
      <c r="F3136" t="s">
        <v>1884</v>
      </c>
      <c r="G3136" t="s">
        <v>1885</v>
      </c>
      <c r="H3136" t="s">
        <v>1884</v>
      </c>
      <c r="I3136" t="s">
        <v>1884</v>
      </c>
      <c r="J3136" t="s">
        <v>1884</v>
      </c>
      <c r="K3136" t="s">
        <v>1884</v>
      </c>
      <c r="L3136" t="s">
        <v>1884</v>
      </c>
      <c r="M3136" s="180">
        <v>46230</v>
      </c>
      <c r="N3136" t="s">
        <v>1886</v>
      </c>
      <c r="O3136" t="s">
        <v>1886</v>
      </c>
      <c r="P3136" t="s">
        <v>7530</v>
      </c>
      <c r="Q3136">
        <v>0</v>
      </c>
      <c r="R3136">
        <v>0</v>
      </c>
      <c r="S3136" t="s">
        <v>1886</v>
      </c>
      <c r="T3136" t="s">
        <v>1886</v>
      </c>
      <c r="U3136">
        <v>0</v>
      </c>
      <c r="V3136" t="s">
        <v>1886</v>
      </c>
      <c r="W3136">
        <v>0</v>
      </c>
      <c r="X3136">
        <v>0</v>
      </c>
      <c r="Y3136">
        <v>0</v>
      </c>
      <c r="Z3136" t="s">
        <v>1884</v>
      </c>
      <c r="AA3136" t="s">
        <v>1884</v>
      </c>
      <c r="AB3136" t="s">
        <v>1884</v>
      </c>
      <c r="AC3136">
        <v>0</v>
      </c>
      <c r="AD3136">
        <v>0</v>
      </c>
      <c r="AE3136">
        <v>0</v>
      </c>
      <c r="AF3136">
        <v>0</v>
      </c>
      <c r="AG3136" t="s">
        <v>1885</v>
      </c>
      <c r="AH3136" s="181" t="s">
        <v>1886</v>
      </c>
      <c r="AI3136" s="182">
        <v>1169</v>
      </c>
      <c r="AJ3136" s="181" t="s">
        <v>7504</v>
      </c>
      <c r="AK3136" s="181" t="s">
        <v>1886</v>
      </c>
      <c r="AL3136" s="181" t="s">
        <v>1886</v>
      </c>
      <c r="AO3136" s="181"/>
      <c r="AQ3136">
        <v>0</v>
      </c>
      <c r="AR3136" s="182">
        <v>40</v>
      </c>
      <c r="AS3136" s="183" t="s">
        <v>1884</v>
      </c>
      <c r="AT3136">
        <v>0</v>
      </c>
      <c r="AU3136">
        <v>168</v>
      </c>
      <c r="AV3136" s="182">
        <v>0</v>
      </c>
      <c r="AW3136" s="184">
        <v>0</v>
      </c>
      <c r="AX3136" s="183" t="s">
        <v>1884</v>
      </c>
      <c r="AY3136" s="184">
        <v>0</v>
      </c>
      <c r="AZ3136">
        <v>0</v>
      </c>
      <c r="BA3136">
        <v>0</v>
      </c>
      <c r="BB3136">
        <v>0</v>
      </c>
      <c r="BC3136" s="182">
        <v>0</v>
      </c>
      <c r="BD3136" t="s">
        <v>1886</v>
      </c>
      <c r="BE3136" t="s">
        <v>1886</v>
      </c>
      <c r="BF3136" t="s">
        <v>1886</v>
      </c>
      <c r="BG3136" s="181" t="s">
        <v>1886</v>
      </c>
      <c r="BH3136">
        <v>0</v>
      </c>
      <c r="BI3136" s="184">
        <v>0</v>
      </c>
      <c r="BJ3136" s="182">
        <v>0</v>
      </c>
      <c r="BK3136" s="181" t="s">
        <v>1886</v>
      </c>
      <c r="BL3136">
        <v>0</v>
      </c>
      <c r="BM3136">
        <v>0</v>
      </c>
      <c r="BN3136">
        <v>0</v>
      </c>
    </row>
    <row r="3137" spans="1:66" x14ac:dyDescent="0.25">
      <c r="A3137">
        <v>11535</v>
      </c>
      <c r="B3137" t="s">
        <v>7531</v>
      </c>
      <c r="C3137">
        <v>1</v>
      </c>
      <c r="D3137">
        <v>0</v>
      </c>
      <c r="E3137">
        <v>0</v>
      </c>
      <c r="F3137" t="s">
        <v>1884</v>
      </c>
      <c r="G3137" t="s">
        <v>1885</v>
      </c>
      <c r="H3137" t="s">
        <v>1884</v>
      </c>
      <c r="I3137" t="s">
        <v>1884</v>
      </c>
      <c r="J3137" t="s">
        <v>1884</v>
      </c>
      <c r="K3137" t="s">
        <v>1884</v>
      </c>
      <c r="L3137" t="s">
        <v>1884</v>
      </c>
      <c r="M3137" s="180">
        <v>46230</v>
      </c>
      <c r="N3137" t="s">
        <v>1886</v>
      </c>
      <c r="O3137" t="s">
        <v>1886</v>
      </c>
      <c r="P3137" t="s">
        <v>7532</v>
      </c>
      <c r="Q3137">
        <v>0</v>
      </c>
      <c r="R3137">
        <v>0</v>
      </c>
      <c r="S3137" t="s">
        <v>1886</v>
      </c>
      <c r="T3137" t="s">
        <v>1886</v>
      </c>
      <c r="U3137">
        <v>0</v>
      </c>
      <c r="V3137" t="s">
        <v>1886</v>
      </c>
      <c r="W3137">
        <v>0</v>
      </c>
      <c r="X3137">
        <v>0</v>
      </c>
      <c r="Y3137">
        <v>0</v>
      </c>
      <c r="Z3137" t="s">
        <v>1884</v>
      </c>
      <c r="AA3137" t="s">
        <v>1884</v>
      </c>
      <c r="AB3137" t="s">
        <v>1884</v>
      </c>
      <c r="AC3137">
        <v>0</v>
      </c>
      <c r="AD3137">
        <v>0</v>
      </c>
      <c r="AE3137">
        <v>0</v>
      </c>
      <c r="AF3137">
        <v>0</v>
      </c>
      <c r="AG3137" t="s">
        <v>1885</v>
      </c>
      <c r="AH3137" s="181" t="s">
        <v>1886</v>
      </c>
      <c r="AI3137" s="182">
        <v>1169</v>
      </c>
      <c r="AJ3137" s="181" t="s">
        <v>7504</v>
      </c>
      <c r="AK3137" s="181" t="s">
        <v>1886</v>
      </c>
      <c r="AL3137" s="181" t="s">
        <v>1886</v>
      </c>
      <c r="AO3137" s="181"/>
      <c r="AQ3137">
        <v>0</v>
      </c>
      <c r="AR3137" s="182">
        <v>40</v>
      </c>
      <c r="AS3137" s="183" t="s">
        <v>1884</v>
      </c>
      <c r="AT3137">
        <v>0</v>
      </c>
      <c r="AU3137">
        <v>168</v>
      </c>
      <c r="AV3137" s="182">
        <v>0</v>
      </c>
      <c r="AW3137" s="184">
        <v>0</v>
      </c>
      <c r="AX3137" s="183" t="s">
        <v>1884</v>
      </c>
      <c r="AY3137" s="184">
        <v>0</v>
      </c>
      <c r="AZ3137">
        <v>0</v>
      </c>
      <c r="BA3137">
        <v>0</v>
      </c>
      <c r="BB3137">
        <v>0</v>
      </c>
      <c r="BC3137" s="182">
        <v>0</v>
      </c>
      <c r="BD3137" t="s">
        <v>1886</v>
      </c>
      <c r="BE3137" t="s">
        <v>1886</v>
      </c>
      <c r="BF3137" t="s">
        <v>1886</v>
      </c>
      <c r="BG3137" s="181" t="s">
        <v>1886</v>
      </c>
      <c r="BH3137">
        <v>0</v>
      </c>
      <c r="BI3137" s="184">
        <v>0</v>
      </c>
      <c r="BJ3137" s="182">
        <v>0</v>
      </c>
      <c r="BK3137" s="181" t="s">
        <v>1886</v>
      </c>
      <c r="BL3137">
        <v>0</v>
      </c>
      <c r="BM3137">
        <v>0</v>
      </c>
      <c r="BN3137">
        <v>0</v>
      </c>
    </row>
    <row r="3138" spans="1:66" x14ac:dyDescent="0.25">
      <c r="A3138">
        <v>11536</v>
      </c>
      <c r="B3138" t="s">
        <v>7533</v>
      </c>
      <c r="C3138">
        <v>1</v>
      </c>
      <c r="D3138">
        <v>0</v>
      </c>
      <c r="E3138">
        <v>0</v>
      </c>
      <c r="F3138" t="s">
        <v>1884</v>
      </c>
      <c r="G3138" t="s">
        <v>1885</v>
      </c>
      <c r="H3138" t="s">
        <v>1884</v>
      </c>
      <c r="I3138" t="s">
        <v>1884</v>
      </c>
      <c r="J3138" t="s">
        <v>1884</v>
      </c>
      <c r="K3138" t="s">
        <v>1884</v>
      </c>
      <c r="L3138" t="s">
        <v>1884</v>
      </c>
      <c r="M3138" s="180">
        <v>46230</v>
      </c>
      <c r="N3138" t="s">
        <v>1886</v>
      </c>
      <c r="O3138" t="s">
        <v>1886</v>
      </c>
      <c r="P3138" t="s">
        <v>7534</v>
      </c>
      <c r="Q3138">
        <v>0</v>
      </c>
      <c r="R3138">
        <v>0</v>
      </c>
      <c r="S3138" t="s">
        <v>1886</v>
      </c>
      <c r="T3138" t="s">
        <v>1886</v>
      </c>
      <c r="U3138">
        <v>0</v>
      </c>
      <c r="V3138" t="s">
        <v>1886</v>
      </c>
      <c r="W3138">
        <v>0</v>
      </c>
      <c r="X3138">
        <v>0</v>
      </c>
      <c r="Y3138">
        <v>0</v>
      </c>
      <c r="Z3138" t="s">
        <v>1884</v>
      </c>
      <c r="AA3138" t="s">
        <v>1884</v>
      </c>
      <c r="AB3138" t="s">
        <v>1884</v>
      </c>
      <c r="AC3138">
        <v>0</v>
      </c>
      <c r="AD3138">
        <v>0</v>
      </c>
      <c r="AE3138">
        <v>0</v>
      </c>
      <c r="AF3138">
        <v>0</v>
      </c>
      <c r="AG3138" t="s">
        <v>1885</v>
      </c>
      <c r="AH3138" s="181" t="s">
        <v>1886</v>
      </c>
      <c r="AI3138" s="182">
        <v>1169</v>
      </c>
      <c r="AJ3138" s="181" t="s">
        <v>7504</v>
      </c>
      <c r="AK3138" s="181" t="s">
        <v>1886</v>
      </c>
      <c r="AL3138" s="181" t="s">
        <v>1886</v>
      </c>
      <c r="AO3138" s="181"/>
      <c r="AQ3138">
        <v>0</v>
      </c>
      <c r="AR3138" s="182">
        <v>40</v>
      </c>
      <c r="AS3138" s="183" t="s">
        <v>1884</v>
      </c>
      <c r="AT3138">
        <v>0</v>
      </c>
      <c r="AU3138">
        <v>168</v>
      </c>
      <c r="AV3138" s="182">
        <v>0</v>
      </c>
      <c r="AW3138" s="184">
        <v>0</v>
      </c>
      <c r="AX3138" s="183" t="s">
        <v>1884</v>
      </c>
      <c r="AY3138" s="184">
        <v>0</v>
      </c>
      <c r="AZ3138">
        <v>0</v>
      </c>
      <c r="BA3138">
        <v>0</v>
      </c>
      <c r="BB3138">
        <v>0</v>
      </c>
      <c r="BC3138" s="182">
        <v>0</v>
      </c>
      <c r="BD3138" t="s">
        <v>1886</v>
      </c>
      <c r="BE3138" t="s">
        <v>1886</v>
      </c>
      <c r="BF3138" t="s">
        <v>1886</v>
      </c>
      <c r="BG3138" s="181" t="s">
        <v>1886</v>
      </c>
      <c r="BH3138">
        <v>0</v>
      </c>
      <c r="BI3138" s="184">
        <v>0</v>
      </c>
      <c r="BJ3138" s="182">
        <v>0</v>
      </c>
      <c r="BK3138" s="181" t="s">
        <v>1886</v>
      </c>
      <c r="BL3138">
        <v>0</v>
      </c>
      <c r="BM3138">
        <v>0</v>
      </c>
      <c r="BN3138">
        <v>0</v>
      </c>
    </row>
    <row r="3139" spans="1:66" x14ac:dyDescent="0.25">
      <c r="A3139">
        <v>11537</v>
      </c>
      <c r="B3139" t="s">
        <v>7535</v>
      </c>
      <c r="C3139">
        <v>1</v>
      </c>
      <c r="D3139">
        <v>0</v>
      </c>
      <c r="E3139">
        <v>0</v>
      </c>
      <c r="F3139" t="s">
        <v>1884</v>
      </c>
      <c r="G3139" t="s">
        <v>1885</v>
      </c>
      <c r="H3139" t="s">
        <v>1884</v>
      </c>
      <c r="I3139" t="s">
        <v>1884</v>
      </c>
      <c r="J3139" t="s">
        <v>1884</v>
      </c>
      <c r="K3139" t="s">
        <v>1884</v>
      </c>
      <c r="L3139" t="s">
        <v>1884</v>
      </c>
      <c r="M3139" s="180">
        <v>46230</v>
      </c>
      <c r="N3139" t="s">
        <v>1886</v>
      </c>
      <c r="O3139" t="s">
        <v>1886</v>
      </c>
      <c r="P3139" t="s">
        <v>7536</v>
      </c>
      <c r="Q3139">
        <v>0</v>
      </c>
      <c r="R3139">
        <v>0</v>
      </c>
      <c r="S3139" t="s">
        <v>1886</v>
      </c>
      <c r="T3139" t="s">
        <v>1886</v>
      </c>
      <c r="U3139">
        <v>0</v>
      </c>
      <c r="V3139" t="s">
        <v>1886</v>
      </c>
      <c r="W3139">
        <v>0</v>
      </c>
      <c r="X3139">
        <v>0</v>
      </c>
      <c r="Y3139">
        <v>0</v>
      </c>
      <c r="Z3139" t="s">
        <v>1884</v>
      </c>
      <c r="AA3139" t="s">
        <v>1884</v>
      </c>
      <c r="AB3139" t="s">
        <v>1884</v>
      </c>
      <c r="AC3139">
        <v>0</v>
      </c>
      <c r="AD3139">
        <v>0</v>
      </c>
      <c r="AE3139">
        <v>0</v>
      </c>
      <c r="AF3139">
        <v>0</v>
      </c>
      <c r="AG3139" t="s">
        <v>1885</v>
      </c>
      <c r="AH3139" s="181" t="s">
        <v>1886</v>
      </c>
      <c r="AI3139" s="182">
        <v>1169</v>
      </c>
      <c r="AJ3139" s="181" t="s">
        <v>7504</v>
      </c>
      <c r="AK3139" s="181" t="s">
        <v>1886</v>
      </c>
      <c r="AL3139" s="181" t="s">
        <v>1886</v>
      </c>
      <c r="AO3139" s="181"/>
      <c r="AQ3139">
        <v>0</v>
      </c>
      <c r="AR3139" s="182">
        <v>40</v>
      </c>
      <c r="AS3139" s="183" t="s">
        <v>1884</v>
      </c>
      <c r="AT3139">
        <v>0</v>
      </c>
      <c r="AU3139">
        <v>105</v>
      </c>
      <c r="AV3139" s="182">
        <v>0</v>
      </c>
      <c r="AW3139" s="184">
        <v>0</v>
      </c>
      <c r="AX3139" s="183" t="s">
        <v>1884</v>
      </c>
      <c r="AY3139" s="184">
        <v>0</v>
      </c>
      <c r="AZ3139">
        <v>0</v>
      </c>
      <c r="BA3139">
        <v>0</v>
      </c>
      <c r="BB3139">
        <v>0</v>
      </c>
      <c r="BC3139" s="182">
        <v>0</v>
      </c>
      <c r="BD3139" t="s">
        <v>1886</v>
      </c>
      <c r="BE3139" t="s">
        <v>1886</v>
      </c>
      <c r="BF3139" t="s">
        <v>1886</v>
      </c>
      <c r="BG3139" s="181" t="s">
        <v>1886</v>
      </c>
      <c r="BH3139">
        <v>0</v>
      </c>
      <c r="BI3139" s="184">
        <v>0</v>
      </c>
      <c r="BJ3139" s="182">
        <v>0</v>
      </c>
      <c r="BK3139" s="181" t="s">
        <v>1886</v>
      </c>
      <c r="BL3139">
        <v>0</v>
      </c>
      <c r="BM3139">
        <v>0</v>
      </c>
      <c r="BN3139">
        <v>0</v>
      </c>
    </row>
    <row r="3140" spans="1:66" x14ac:dyDescent="0.25">
      <c r="A3140">
        <v>11538</v>
      </c>
      <c r="B3140" t="s">
        <v>7537</v>
      </c>
      <c r="C3140">
        <v>1</v>
      </c>
      <c r="D3140">
        <v>0</v>
      </c>
      <c r="E3140">
        <v>0</v>
      </c>
      <c r="F3140" t="s">
        <v>1884</v>
      </c>
      <c r="G3140" t="s">
        <v>1885</v>
      </c>
      <c r="H3140" t="s">
        <v>1884</v>
      </c>
      <c r="I3140" t="s">
        <v>1884</v>
      </c>
      <c r="J3140" t="s">
        <v>1884</v>
      </c>
      <c r="K3140" t="s">
        <v>1884</v>
      </c>
      <c r="L3140" t="s">
        <v>1884</v>
      </c>
      <c r="M3140" s="180">
        <v>46230</v>
      </c>
      <c r="N3140" t="s">
        <v>1886</v>
      </c>
      <c r="O3140" t="s">
        <v>1886</v>
      </c>
      <c r="P3140" t="s">
        <v>7538</v>
      </c>
      <c r="Q3140">
        <v>0</v>
      </c>
      <c r="R3140">
        <v>0</v>
      </c>
      <c r="S3140" t="s">
        <v>1886</v>
      </c>
      <c r="T3140" t="s">
        <v>1886</v>
      </c>
      <c r="U3140">
        <v>0</v>
      </c>
      <c r="V3140" t="s">
        <v>1886</v>
      </c>
      <c r="W3140">
        <v>0</v>
      </c>
      <c r="X3140">
        <v>0</v>
      </c>
      <c r="Y3140">
        <v>0</v>
      </c>
      <c r="Z3140" t="s">
        <v>1884</v>
      </c>
      <c r="AA3140" t="s">
        <v>1884</v>
      </c>
      <c r="AB3140" t="s">
        <v>1884</v>
      </c>
      <c r="AC3140">
        <v>0</v>
      </c>
      <c r="AD3140">
        <v>0</v>
      </c>
      <c r="AE3140">
        <v>0</v>
      </c>
      <c r="AF3140">
        <v>0</v>
      </c>
      <c r="AG3140" t="s">
        <v>1885</v>
      </c>
      <c r="AH3140" s="181" t="s">
        <v>1886</v>
      </c>
      <c r="AI3140" s="182">
        <v>1169</v>
      </c>
      <c r="AJ3140" s="181" t="s">
        <v>7504</v>
      </c>
      <c r="AK3140" s="181" t="s">
        <v>1886</v>
      </c>
      <c r="AL3140" s="181" t="s">
        <v>1886</v>
      </c>
      <c r="AO3140" s="181"/>
      <c r="AQ3140">
        <v>0</v>
      </c>
      <c r="AR3140" s="182">
        <v>40</v>
      </c>
      <c r="AS3140" s="183" t="s">
        <v>1884</v>
      </c>
      <c r="AT3140">
        <v>0</v>
      </c>
      <c r="AU3140">
        <v>105</v>
      </c>
      <c r="AV3140" s="182">
        <v>0</v>
      </c>
      <c r="AW3140" s="184">
        <v>0</v>
      </c>
      <c r="AX3140" s="183" t="s">
        <v>1884</v>
      </c>
      <c r="AY3140" s="184">
        <v>0</v>
      </c>
      <c r="AZ3140">
        <v>0</v>
      </c>
      <c r="BA3140">
        <v>0</v>
      </c>
      <c r="BB3140">
        <v>0</v>
      </c>
      <c r="BC3140" s="182">
        <v>0</v>
      </c>
      <c r="BD3140" t="s">
        <v>1886</v>
      </c>
      <c r="BE3140" t="s">
        <v>1886</v>
      </c>
      <c r="BF3140" t="s">
        <v>1886</v>
      </c>
      <c r="BG3140" s="181" t="s">
        <v>1886</v>
      </c>
      <c r="BH3140">
        <v>0</v>
      </c>
      <c r="BI3140" s="184">
        <v>0</v>
      </c>
      <c r="BJ3140" s="182">
        <v>0</v>
      </c>
      <c r="BK3140" s="181" t="s">
        <v>1886</v>
      </c>
      <c r="BL3140">
        <v>0</v>
      </c>
      <c r="BM3140">
        <v>0</v>
      </c>
      <c r="BN3140">
        <v>0</v>
      </c>
    </row>
    <row r="3141" spans="1:66" x14ac:dyDescent="0.25">
      <c r="A3141">
        <v>11539</v>
      </c>
      <c r="B3141" t="s">
        <v>7539</v>
      </c>
      <c r="C3141">
        <v>1</v>
      </c>
      <c r="D3141">
        <v>0</v>
      </c>
      <c r="E3141">
        <v>0</v>
      </c>
      <c r="F3141" t="s">
        <v>1884</v>
      </c>
      <c r="G3141" t="s">
        <v>1885</v>
      </c>
      <c r="H3141" t="s">
        <v>1884</v>
      </c>
      <c r="I3141" t="s">
        <v>1884</v>
      </c>
      <c r="J3141" t="s">
        <v>1884</v>
      </c>
      <c r="K3141" t="s">
        <v>1884</v>
      </c>
      <c r="L3141" t="s">
        <v>1884</v>
      </c>
      <c r="M3141" s="180">
        <v>46230</v>
      </c>
      <c r="N3141" t="s">
        <v>1886</v>
      </c>
      <c r="O3141" t="s">
        <v>1886</v>
      </c>
      <c r="P3141" t="s">
        <v>7540</v>
      </c>
      <c r="Q3141">
        <v>0</v>
      </c>
      <c r="R3141">
        <v>0</v>
      </c>
      <c r="S3141" t="s">
        <v>1886</v>
      </c>
      <c r="T3141" t="s">
        <v>1886</v>
      </c>
      <c r="U3141">
        <v>0</v>
      </c>
      <c r="V3141" t="s">
        <v>1886</v>
      </c>
      <c r="W3141">
        <v>0</v>
      </c>
      <c r="X3141">
        <v>0</v>
      </c>
      <c r="Y3141">
        <v>0</v>
      </c>
      <c r="Z3141" t="s">
        <v>1884</v>
      </c>
      <c r="AA3141" t="s">
        <v>1884</v>
      </c>
      <c r="AB3141" t="s">
        <v>1884</v>
      </c>
      <c r="AC3141">
        <v>0</v>
      </c>
      <c r="AD3141">
        <v>0</v>
      </c>
      <c r="AE3141">
        <v>0</v>
      </c>
      <c r="AF3141">
        <v>0</v>
      </c>
      <c r="AG3141" t="s">
        <v>1885</v>
      </c>
      <c r="AH3141" s="181" t="s">
        <v>1886</v>
      </c>
      <c r="AI3141" s="182">
        <v>1169</v>
      </c>
      <c r="AJ3141" s="181" t="s">
        <v>7504</v>
      </c>
      <c r="AK3141" s="181" t="s">
        <v>1886</v>
      </c>
      <c r="AL3141" s="181" t="s">
        <v>1886</v>
      </c>
      <c r="AO3141" s="181"/>
      <c r="AQ3141">
        <v>0</v>
      </c>
      <c r="AR3141" s="182">
        <v>40</v>
      </c>
      <c r="AS3141" s="183" t="s">
        <v>1884</v>
      </c>
      <c r="AT3141">
        <v>0</v>
      </c>
      <c r="AU3141">
        <v>105</v>
      </c>
      <c r="AV3141" s="182">
        <v>0</v>
      </c>
      <c r="AW3141" s="184">
        <v>0</v>
      </c>
      <c r="AX3141" s="183" t="s">
        <v>1884</v>
      </c>
      <c r="AY3141" s="184">
        <v>0</v>
      </c>
      <c r="AZ3141">
        <v>0</v>
      </c>
      <c r="BA3141">
        <v>0</v>
      </c>
      <c r="BB3141">
        <v>0</v>
      </c>
      <c r="BC3141" s="182">
        <v>11539</v>
      </c>
      <c r="BD3141" t="s">
        <v>1886</v>
      </c>
      <c r="BE3141" t="s">
        <v>1886</v>
      </c>
      <c r="BF3141" t="s">
        <v>1886</v>
      </c>
      <c r="BG3141" s="181" t="s">
        <v>1886</v>
      </c>
      <c r="BH3141">
        <v>0</v>
      </c>
      <c r="BI3141" s="184">
        <v>0</v>
      </c>
      <c r="BJ3141" s="182">
        <v>0</v>
      </c>
      <c r="BK3141" s="181" t="s">
        <v>1886</v>
      </c>
      <c r="BL3141">
        <v>0</v>
      </c>
      <c r="BM3141">
        <v>0</v>
      </c>
      <c r="BN3141">
        <v>0</v>
      </c>
    </row>
    <row r="3142" spans="1:66" x14ac:dyDescent="0.25">
      <c r="A3142">
        <v>11540</v>
      </c>
      <c r="B3142" t="s">
        <v>7541</v>
      </c>
      <c r="C3142">
        <v>1</v>
      </c>
      <c r="D3142">
        <v>0</v>
      </c>
      <c r="E3142">
        <v>0</v>
      </c>
      <c r="F3142" t="s">
        <v>1884</v>
      </c>
      <c r="G3142" t="s">
        <v>1885</v>
      </c>
      <c r="H3142" t="s">
        <v>1884</v>
      </c>
      <c r="I3142" t="s">
        <v>1884</v>
      </c>
      <c r="J3142" t="s">
        <v>1884</v>
      </c>
      <c r="K3142" t="s">
        <v>1884</v>
      </c>
      <c r="L3142" t="s">
        <v>1884</v>
      </c>
      <c r="M3142" s="180">
        <v>46230</v>
      </c>
      <c r="N3142" t="s">
        <v>1886</v>
      </c>
      <c r="O3142" t="s">
        <v>1886</v>
      </c>
      <c r="P3142" t="s">
        <v>7542</v>
      </c>
      <c r="Q3142">
        <v>0</v>
      </c>
      <c r="R3142">
        <v>0</v>
      </c>
      <c r="S3142" t="s">
        <v>1886</v>
      </c>
      <c r="T3142" t="s">
        <v>1886</v>
      </c>
      <c r="U3142">
        <v>0</v>
      </c>
      <c r="V3142" t="s">
        <v>1886</v>
      </c>
      <c r="W3142">
        <v>0</v>
      </c>
      <c r="X3142">
        <v>0</v>
      </c>
      <c r="Y3142">
        <v>0</v>
      </c>
      <c r="Z3142" t="s">
        <v>1884</v>
      </c>
      <c r="AA3142" t="s">
        <v>1884</v>
      </c>
      <c r="AB3142" t="s">
        <v>1884</v>
      </c>
      <c r="AC3142">
        <v>0</v>
      </c>
      <c r="AD3142">
        <v>0</v>
      </c>
      <c r="AE3142">
        <v>0</v>
      </c>
      <c r="AF3142">
        <v>0</v>
      </c>
      <c r="AG3142" t="s">
        <v>1885</v>
      </c>
      <c r="AH3142" s="181" t="s">
        <v>1886</v>
      </c>
      <c r="AI3142" s="182">
        <v>1169</v>
      </c>
      <c r="AJ3142" s="181" t="s">
        <v>7504</v>
      </c>
      <c r="AK3142" s="181" t="s">
        <v>1886</v>
      </c>
      <c r="AL3142" s="181" t="s">
        <v>1886</v>
      </c>
      <c r="AO3142" s="181"/>
      <c r="AQ3142">
        <v>0</v>
      </c>
      <c r="AR3142" s="182">
        <v>40</v>
      </c>
      <c r="AS3142" s="183" t="s">
        <v>1884</v>
      </c>
      <c r="AT3142">
        <v>0</v>
      </c>
      <c r="AU3142">
        <v>105</v>
      </c>
      <c r="AV3142" s="182">
        <v>0</v>
      </c>
      <c r="AW3142" s="184">
        <v>0</v>
      </c>
      <c r="AX3142" s="183" t="s">
        <v>1884</v>
      </c>
      <c r="AY3142" s="184">
        <v>0</v>
      </c>
      <c r="AZ3142">
        <v>0</v>
      </c>
      <c r="BA3142">
        <v>0</v>
      </c>
      <c r="BB3142">
        <v>0</v>
      </c>
      <c r="BC3142" s="182">
        <v>11540</v>
      </c>
      <c r="BD3142" t="s">
        <v>1886</v>
      </c>
      <c r="BE3142" t="s">
        <v>1886</v>
      </c>
      <c r="BF3142" t="s">
        <v>1886</v>
      </c>
      <c r="BG3142" s="181" t="s">
        <v>1886</v>
      </c>
      <c r="BH3142">
        <v>0</v>
      </c>
      <c r="BI3142" s="184">
        <v>0</v>
      </c>
      <c r="BJ3142" s="182">
        <v>0</v>
      </c>
      <c r="BK3142" s="181" t="s">
        <v>1886</v>
      </c>
      <c r="BL3142">
        <v>0</v>
      </c>
      <c r="BM3142">
        <v>0</v>
      </c>
      <c r="BN3142">
        <v>0</v>
      </c>
    </row>
    <row r="3143" spans="1:66" x14ac:dyDescent="0.25">
      <c r="A3143">
        <v>11541</v>
      </c>
      <c r="B3143" t="s">
        <v>7543</v>
      </c>
      <c r="C3143">
        <v>2</v>
      </c>
      <c r="D3143">
        <v>0</v>
      </c>
      <c r="E3143">
        <v>0</v>
      </c>
      <c r="F3143" t="s">
        <v>1884</v>
      </c>
      <c r="G3143" t="s">
        <v>1885</v>
      </c>
      <c r="H3143" t="s">
        <v>1884</v>
      </c>
      <c r="I3143" t="s">
        <v>1884</v>
      </c>
      <c r="J3143" t="s">
        <v>1884</v>
      </c>
      <c r="K3143" t="s">
        <v>1884</v>
      </c>
      <c r="L3143" t="s">
        <v>1884</v>
      </c>
      <c r="M3143" s="180">
        <v>46234</v>
      </c>
      <c r="N3143" t="s">
        <v>1886</v>
      </c>
      <c r="O3143" t="s">
        <v>1886</v>
      </c>
      <c r="P3143" t="s">
        <v>7544</v>
      </c>
      <c r="Q3143">
        <v>0</v>
      </c>
      <c r="R3143">
        <v>0</v>
      </c>
      <c r="S3143" t="s">
        <v>1886</v>
      </c>
      <c r="T3143" t="s">
        <v>1886</v>
      </c>
      <c r="U3143">
        <v>0</v>
      </c>
      <c r="V3143" t="s">
        <v>1886</v>
      </c>
      <c r="W3143">
        <v>0</v>
      </c>
      <c r="X3143">
        <v>0</v>
      </c>
      <c r="Y3143">
        <v>0</v>
      </c>
      <c r="Z3143" t="s">
        <v>1884</v>
      </c>
      <c r="AA3143" t="s">
        <v>1884</v>
      </c>
      <c r="AB3143" t="s">
        <v>1884</v>
      </c>
      <c r="AC3143">
        <v>0</v>
      </c>
      <c r="AD3143">
        <v>0</v>
      </c>
      <c r="AE3143">
        <v>0</v>
      </c>
      <c r="AF3143">
        <v>0</v>
      </c>
      <c r="AG3143" t="s">
        <v>1885</v>
      </c>
      <c r="AH3143" s="181" t="s">
        <v>1886</v>
      </c>
      <c r="AI3143" s="182">
        <v>27</v>
      </c>
      <c r="AJ3143" s="181" t="s">
        <v>1889</v>
      </c>
      <c r="AK3143" s="181" t="s">
        <v>1886</v>
      </c>
      <c r="AL3143" s="181" t="s">
        <v>1886</v>
      </c>
      <c r="AO3143" s="181"/>
      <c r="AQ3143">
        <v>0</v>
      </c>
      <c r="AR3143" s="182">
        <v>0</v>
      </c>
      <c r="AS3143" s="183" t="s">
        <v>1884</v>
      </c>
      <c r="AT3143">
        <v>0</v>
      </c>
      <c r="AU3143">
        <v>0</v>
      </c>
      <c r="AV3143" s="182">
        <v>0</v>
      </c>
      <c r="AW3143" s="184">
        <v>0</v>
      </c>
      <c r="AX3143" s="183" t="s">
        <v>1884</v>
      </c>
      <c r="AY3143" s="184">
        <v>0</v>
      </c>
      <c r="AZ3143">
        <v>0</v>
      </c>
      <c r="BA3143">
        <v>0</v>
      </c>
      <c r="BB3143">
        <v>0</v>
      </c>
      <c r="BC3143" s="182">
        <v>11541</v>
      </c>
      <c r="BD3143" t="s">
        <v>1886</v>
      </c>
      <c r="BE3143" t="s">
        <v>1886</v>
      </c>
      <c r="BF3143" t="s">
        <v>1886</v>
      </c>
      <c r="BG3143" s="181" t="s">
        <v>1886</v>
      </c>
      <c r="BH3143">
        <v>0</v>
      </c>
      <c r="BI3143" s="184">
        <v>0</v>
      </c>
      <c r="BJ3143" s="182">
        <v>0</v>
      </c>
      <c r="BK3143" s="181" t="s">
        <v>1886</v>
      </c>
      <c r="BL3143">
        <v>0</v>
      </c>
      <c r="BM3143">
        <v>0</v>
      </c>
      <c r="BN3143">
        <v>0</v>
      </c>
    </row>
    <row r="3144" spans="1:66" x14ac:dyDescent="0.25">
      <c r="A3144">
        <v>11542</v>
      </c>
      <c r="B3144" t="s">
        <v>7545</v>
      </c>
      <c r="C3144">
        <v>4</v>
      </c>
      <c r="D3144">
        <v>0</v>
      </c>
      <c r="E3144">
        <v>0</v>
      </c>
      <c r="F3144" t="s">
        <v>1884</v>
      </c>
      <c r="G3144" t="s">
        <v>1885</v>
      </c>
      <c r="H3144" t="s">
        <v>1884</v>
      </c>
      <c r="I3144" t="s">
        <v>1884</v>
      </c>
      <c r="J3144" t="s">
        <v>1884</v>
      </c>
      <c r="K3144" t="s">
        <v>1884</v>
      </c>
      <c r="L3144" t="s">
        <v>1884</v>
      </c>
      <c r="M3144" s="180">
        <v>46234</v>
      </c>
      <c r="N3144" t="s">
        <v>1886</v>
      </c>
      <c r="O3144" t="s">
        <v>1886</v>
      </c>
      <c r="P3144" t="s">
        <v>7546</v>
      </c>
      <c r="Q3144">
        <v>0</v>
      </c>
      <c r="R3144">
        <v>0</v>
      </c>
      <c r="S3144" t="s">
        <v>1886</v>
      </c>
      <c r="T3144" t="s">
        <v>1886</v>
      </c>
      <c r="U3144">
        <v>0</v>
      </c>
      <c r="V3144" t="s">
        <v>1886</v>
      </c>
      <c r="W3144">
        <v>0</v>
      </c>
      <c r="X3144">
        <v>0</v>
      </c>
      <c r="Y3144">
        <v>0</v>
      </c>
      <c r="Z3144" t="s">
        <v>1884</v>
      </c>
      <c r="AA3144" t="s">
        <v>1884</v>
      </c>
      <c r="AB3144" t="s">
        <v>1884</v>
      </c>
      <c r="AC3144">
        <v>0</v>
      </c>
      <c r="AD3144">
        <v>0</v>
      </c>
      <c r="AE3144">
        <v>0</v>
      </c>
      <c r="AF3144">
        <v>0</v>
      </c>
      <c r="AG3144" t="s">
        <v>1885</v>
      </c>
      <c r="AH3144" s="181" t="s">
        <v>1886</v>
      </c>
      <c r="AI3144" s="182">
        <v>27</v>
      </c>
      <c r="AJ3144" s="181" t="s">
        <v>1889</v>
      </c>
      <c r="AK3144" s="181" t="s">
        <v>1886</v>
      </c>
      <c r="AL3144" s="181" t="s">
        <v>1886</v>
      </c>
      <c r="AO3144" s="181"/>
      <c r="AQ3144">
        <v>0</v>
      </c>
      <c r="AR3144" s="182">
        <v>0</v>
      </c>
      <c r="AS3144" s="183" t="s">
        <v>1884</v>
      </c>
      <c r="AT3144">
        <v>0</v>
      </c>
      <c r="AU3144">
        <v>0</v>
      </c>
      <c r="AV3144" s="182">
        <v>0</v>
      </c>
      <c r="AW3144" s="184">
        <v>0</v>
      </c>
      <c r="AX3144" s="183" t="s">
        <v>1884</v>
      </c>
      <c r="AY3144" s="184">
        <v>0</v>
      </c>
      <c r="AZ3144">
        <v>0</v>
      </c>
      <c r="BA3144">
        <v>0</v>
      </c>
      <c r="BB3144">
        <v>0</v>
      </c>
      <c r="BC3144" s="182">
        <v>11542</v>
      </c>
      <c r="BD3144" t="s">
        <v>1886</v>
      </c>
      <c r="BE3144" t="s">
        <v>1886</v>
      </c>
      <c r="BF3144" t="s">
        <v>1886</v>
      </c>
      <c r="BG3144" s="181" t="s">
        <v>1886</v>
      </c>
      <c r="BH3144">
        <v>0</v>
      </c>
      <c r="BI3144" s="184">
        <v>0</v>
      </c>
      <c r="BJ3144" s="182">
        <v>0</v>
      </c>
      <c r="BK3144" s="181" t="s">
        <v>1886</v>
      </c>
      <c r="BL3144">
        <v>0</v>
      </c>
      <c r="BM3144">
        <v>0</v>
      </c>
      <c r="BN3144">
        <v>0</v>
      </c>
    </row>
    <row r="3145" spans="1:66" x14ac:dyDescent="0.25">
      <c r="A3145">
        <v>11543</v>
      </c>
      <c r="B3145" t="s">
        <v>7547</v>
      </c>
      <c r="C3145">
        <v>4</v>
      </c>
      <c r="D3145">
        <v>0</v>
      </c>
      <c r="E3145">
        <v>0</v>
      </c>
      <c r="F3145" t="s">
        <v>1884</v>
      </c>
      <c r="G3145" t="s">
        <v>1885</v>
      </c>
      <c r="H3145" t="s">
        <v>1884</v>
      </c>
      <c r="I3145" t="s">
        <v>1884</v>
      </c>
      <c r="J3145" t="s">
        <v>1884</v>
      </c>
      <c r="K3145" t="s">
        <v>1884</v>
      </c>
      <c r="L3145" t="s">
        <v>1884</v>
      </c>
      <c r="M3145" s="180">
        <v>46234</v>
      </c>
      <c r="N3145" t="s">
        <v>1886</v>
      </c>
      <c r="O3145" t="s">
        <v>1886</v>
      </c>
      <c r="P3145" t="s">
        <v>7548</v>
      </c>
      <c r="Q3145">
        <v>0</v>
      </c>
      <c r="R3145">
        <v>0</v>
      </c>
      <c r="S3145" t="s">
        <v>1886</v>
      </c>
      <c r="T3145" t="s">
        <v>1886</v>
      </c>
      <c r="U3145">
        <v>0</v>
      </c>
      <c r="V3145" t="s">
        <v>1886</v>
      </c>
      <c r="W3145">
        <v>0</v>
      </c>
      <c r="X3145">
        <v>0</v>
      </c>
      <c r="Y3145">
        <v>0</v>
      </c>
      <c r="Z3145" t="s">
        <v>1884</v>
      </c>
      <c r="AA3145" t="s">
        <v>1884</v>
      </c>
      <c r="AB3145" t="s">
        <v>1884</v>
      </c>
      <c r="AC3145">
        <v>0</v>
      </c>
      <c r="AD3145">
        <v>0</v>
      </c>
      <c r="AE3145">
        <v>0</v>
      </c>
      <c r="AF3145">
        <v>0</v>
      </c>
      <c r="AG3145" t="s">
        <v>1885</v>
      </c>
      <c r="AH3145" s="181" t="s">
        <v>1886</v>
      </c>
      <c r="AI3145" s="182">
        <v>27</v>
      </c>
      <c r="AJ3145" s="181" t="s">
        <v>1889</v>
      </c>
      <c r="AK3145" s="181" t="s">
        <v>1886</v>
      </c>
      <c r="AL3145" s="181" t="s">
        <v>1886</v>
      </c>
      <c r="AO3145" s="181"/>
      <c r="AQ3145">
        <v>0</v>
      </c>
      <c r="AR3145" s="182">
        <v>0</v>
      </c>
      <c r="AS3145" s="183" t="s">
        <v>1884</v>
      </c>
      <c r="AT3145">
        <v>0</v>
      </c>
      <c r="AU3145">
        <v>0</v>
      </c>
      <c r="AV3145" s="182">
        <v>0</v>
      </c>
      <c r="AW3145" s="184">
        <v>0</v>
      </c>
      <c r="AX3145" s="183" t="s">
        <v>1884</v>
      </c>
      <c r="AY3145" s="184">
        <v>0</v>
      </c>
      <c r="AZ3145">
        <v>0</v>
      </c>
      <c r="BA3145">
        <v>0</v>
      </c>
      <c r="BB3145">
        <v>0</v>
      </c>
      <c r="BC3145" s="182">
        <v>11543</v>
      </c>
      <c r="BD3145" t="s">
        <v>1886</v>
      </c>
      <c r="BE3145" t="s">
        <v>1886</v>
      </c>
      <c r="BF3145" t="s">
        <v>1886</v>
      </c>
      <c r="BG3145" s="181" t="s">
        <v>1886</v>
      </c>
      <c r="BH3145">
        <v>0</v>
      </c>
      <c r="BI3145" s="184">
        <v>0</v>
      </c>
      <c r="BJ3145" s="182">
        <v>0</v>
      </c>
      <c r="BK3145" s="181" t="s">
        <v>1886</v>
      </c>
      <c r="BL3145">
        <v>0</v>
      </c>
      <c r="BM3145">
        <v>0</v>
      </c>
      <c r="BN3145">
        <v>0</v>
      </c>
    </row>
    <row r="3146" spans="1:66" x14ac:dyDescent="0.25">
      <c r="A3146">
        <v>11544</v>
      </c>
      <c r="B3146" t="s">
        <v>7549</v>
      </c>
      <c r="C3146">
        <v>1</v>
      </c>
      <c r="D3146">
        <v>0</v>
      </c>
      <c r="E3146">
        <v>0</v>
      </c>
      <c r="F3146" t="s">
        <v>1884</v>
      </c>
      <c r="G3146" t="s">
        <v>1885</v>
      </c>
      <c r="H3146" t="s">
        <v>1884</v>
      </c>
      <c r="I3146" t="s">
        <v>1884</v>
      </c>
      <c r="J3146" t="s">
        <v>1884</v>
      </c>
      <c r="K3146" t="s">
        <v>1884</v>
      </c>
      <c r="L3146" t="s">
        <v>1884</v>
      </c>
      <c r="M3146" s="180">
        <v>46239</v>
      </c>
      <c r="N3146" t="s">
        <v>1886</v>
      </c>
      <c r="O3146" t="s">
        <v>1886</v>
      </c>
      <c r="P3146" t="s">
        <v>7550</v>
      </c>
      <c r="Q3146">
        <v>0</v>
      </c>
      <c r="R3146">
        <v>0</v>
      </c>
      <c r="S3146" t="s">
        <v>1886</v>
      </c>
      <c r="T3146" t="s">
        <v>1886</v>
      </c>
      <c r="U3146">
        <v>0</v>
      </c>
      <c r="V3146" t="s">
        <v>1886</v>
      </c>
      <c r="W3146">
        <v>0</v>
      </c>
      <c r="X3146">
        <v>0</v>
      </c>
      <c r="Y3146">
        <v>0</v>
      </c>
      <c r="Z3146" t="s">
        <v>1884</v>
      </c>
      <c r="AA3146" t="s">
        <v>1884</v>
      </c>
      <c r="AB3146" t="s">
        <v>1884</v>
      </c>
      <c r="AC3146">
        <v>0</v>
      </c>
      <c r="AD3146">
        <v>0</v>
      </c>
      <c r="AE3146">
        <v>0</v>
      </c>
      <c r="AF3146">
        <v>0</v>
      </c>
      <c r="AG3146" t="s">
        <v>1885</v>
      </c>
      <c r="AH3146" s="181" t="s">
        <v>1886</v>
      </c>
      <c r="AI3146" s="182">
        <v>48</v>
      </c>
      <c r="AJ3146" s="181" t="s">
        <v>1900</v>
      </c>
      <c r="AK3146" s="181" t="s">
        <v>7551</v>
      </c>
      <c r="AL3146" s="181" t="s">
        <v>1886</v>
      </c>
      <c r="AO3146" s="181"/>
      <c r="AQ3146">
        <v>0</v>
      </c>
      <c r="AR3146" s="182">
        <v>0</v>
      </c>
      <c r="AS3146" s="183" t="s">
        <v>1885</v>
      </c>
      <c r="AT3146">
        <v>0</v>
      </c>
      <c r="AU3146">
        <v>0</v>
      </c>
      <c r="AV3146" s="182">
        <v>0</v>
      </c>
      <c r="AW3146" s="184">
        <v>0</v>
      </c>
      <c r="AX3146" s="183" t="s">
        <v>1884</v>
      </c>
      <c r="AY3146" s="184">
        <v>0</v>
      </c>
      <c r="AZ3146">
        <v>0</v>
      </c>
      <c r="BA3146">
        <v>0</v>
      </c>
      <c r="BB3146">
        <v>0</v>
      </c>
      <c r="BC3146" s="182">
        <v>11544</v>
      </c>
      <c r="BD3146" t="s">
        <v>1886</v>
      </c>
      <c r="BE3146" t="s">
        <v>1886</v>
      </c>
      <c r="BF3146" t="s">
        <v>1886</v>
      </c>
      <c r="BG3146" s="181" t="s">
        <v>1886</v>
      </c>
      <c r="BH3146">
        <v>0</v>
      </c>
      <c r="BI3146" s="184">
        <v>0</v>
      </c>
      <c r="BJ3146" s="182">
        <v>0</v>
      </c>
      <c r="BK3146" s="181" t="s">
        <v>1886</v>
      </c>
      <c r="BL3146">
        <v>0</v>
      </c>
      <c r="BM3146">
        <v>0</v>
      </c>
      <c r="BN3146">
        <v>0</v>
      </c>
    </row>
    <row r="3147" spans="1:66" x14ac:dyDescent="0.25">
      <c r="A3147">
        <v>11545</v>
      </c>
      <c r="B3147" t="s">
        <v>7552</v>
      </c>
      <c r="C3147">
        <v>1</v>
      </c>
      <c r="D3147">
        <v>0</v>
      </c>
      <c r="E3147">
        <v>0</v>
      </c>
      <c r="F3147" t="s">
        <v>1884</v>
      </c>
      <c r="G3147" t="s">
        <v>1885</v>
      </c>
      <c r="H3147" t="s">
        <v>1884</v>
      </c>
      <c r="I3147" t="s">
        <v>1884</v>
      </c>
      <c r="J3147" t="s">
        <v>1884</v>
      </c>
      <c r="K3147" t="s">
        <v>1884</v>
      </c>
      <c r="L3147" t="s">
        <v>1884</v>
      </c>
      <c r="M3147" s="180">
        <v>46239</v>
      </c>
      <c r="N3147" t="s">
        <v>1886</v>
      </c>
      <c r="O3147" t="s">
        <v>1886</v>
      </c>
      <c r="P3147" t="s">
        <v>7553</v>
      </c>
      <c r="Q3147">
        <v>0</v>
      </c>
      <c r="R3147">
        <v>0</v>
      </c>
      <c r="S3147" t="s">
        <v>1886</v>
      </c>
      <c r="T3147" t="s">
        <v>1886</v>
      </c>
      <c r="U3147">
        <v>0</v>
      </c>
      <c r="V3147" t="s">
        <v>1886</v>
      </c>
      <c r="W3147">
        <v>0</v>
      </c>
      <c r="X3147">
        <v>0</v>
      </c>
      <c r="Y3147">
        <v>0</v>
      </c>
      <c r="Z3147" t="s">
        <v>1884</v>
      </c>
      <c r="AA3147" t="s">
        <v>1884</v>
      </c>
      <c r="AB3147" t="s">
        <v>1884</v>
      </c>
      <c r="AC3147">
        <v>0</v>
      </c>
      <c r="AD3147">
        <v>0</v>
      </c>
      <c r="AE3147">
        <v>0</v>
      </c>
      <c r="AF3147">
        <v>0</v>
      </c>
      <c r="AG3147" t="s">
        <v>1885</v>
      </c>
      <c r="AH3147" s="181" t="s">
        <v>1886</v>
      </c>
      <c r="AI3147" s="182">
        <v>48</v>
      </c>
      <c r="AJ3147" s="181" t="s">
        <v>1900</v>
      </c>
      <c r="AK3147" s="181" t="s">
        <v>7554</v>
      </c>
      <c r="AL3147" s="181" t="s">
        <v>1886</v>
      </c>
      <c r="AO3147" s="181"/>
      <c r="AQ3147">
        <v>0</v>
      </c>
      <c r="AR3147" s="182">
        <v>0</v>
      </c>
      <c r="AS3147" s="183" t="s">
        <v>1885</v>
      </c>
      <c r="AT3147">
        <v>0</v>
      </c>
      <c r="AU3147">
        <v>0</v>
      </c>
      <c r="AV3147" s="182">
        <v>0</v>
      </c>
      <c r="AW3147" s="184">
        <v>0</v>
      </c>
      <c r="AX3147" s="183" t="s">
        <v>1884</v>
      </c>
      <c r="AY3147" s="184">
        <v>0</v>
      </c>
      <c r="AZ3147">
        <v>0</v>
      </c>
      <c r="BA3147">
        <v>0</v>
      </c>
      <c r="BB3147">
        <v>0</v>
      </c>
      <c r="BC3147" s="182">
        <v>11545</v>
      </c>
      <c r="BD3147" t="s">
        <v>1886</v>
      </c>
      <c r="BE3147" t="s">
        <v>1886</v>
      </c>
      <c r="BF3147" t="s">
        <v>1886</v>
      </c>
      <c r="BG3147" s="181" t="s">
        <v>1886</v>
      </c>
      <c r="BH3147">
        <v>0</v>
      </c>
      <c r="BI3147" s="184">
        <v>0</v>
      </c>
      <c r="BJ3147" s="182">
        <v>0</v>
      </c>
      <c r="BK3147" s="181" t="s">
        <v>1886</v>
      </c>
      <c r="BL3147">
        <v>0</v>
      </c>
      <c r="BM3147">
        <v>0</v>
      </c>
      <c r="BN3147">
        <v>0</v>
      </c>
    </row>
    <row r="3148" spans="1:66" x14ac:dyDescent="0.25">
      <c r="A3148">
        <v>11546</v>
      </c>
      <c r="B3148" t="s">
        <v>7555</v>
      </c>
      <c r="C3148">
        <v>1</v>
      </c>
      <c r="D3148">
        <v>0</v>
      </c>
      <c r="E3148">
        <v>0</v>
      </c>
      <c r="F3148" t="s">
        <v>1884</v>
      </c>
      <c r="G3148" t="s">
        <v>1884</v>
      </c>
      <c r="H3148" t="s">
        <v>1884</v>
      </c>
      <c r="I3148" t="s">
        <v>1884</v>
      </c>
      <c r="J3148" t="s">
        <v>1884</v>
      </c>
      <c r="K3148" t="s">
        <v>1884</v>
      </c>
      <c r="L3148" t="s">
        <v>1884</v>
      </c>
      <c r="M3148" s="180">
        <v>46239</v>
      </c>
      <c r="N3148" t="s">
        <v>1886</v>
      </c>
      <c r="O3148" t="s">
        <v>1886</v>
      </c>
      <c r="P3148" t="s">
        <v>7556</v>
      </c>
      <c r="Q3148">
        <v>0</v>
      </c>
      <c r="R3148">
        <v>0</v>
      </c>
      <c r="S3148" t="s">
        <v>1886</v>
      </c>
      <c r="T3148" t="s">
        <v>1886</v>
      </c>
      <c r="U3148">
        <v>0</v>
      </c>
      <c r="V3148" t="s">
        <v>1886</v>
      </c>
      <c r="W3148">
        <v>0</v>
      </c>
      <c r="X3148">
        <v>0</v>
      </c>
      <c r="Y3148">
        <v>0</v>
      </c>
      <c r="Z3148" t="s">
        <v>1884</v>
      </c>
      <c r="AA3148" t="s">
        <v>1884</v>
      </c>
      <c r="AB3148" t="s">
        <v>1884</v>
      </c>
      <c r="AC3148">
        <v>0</v>
      </c>
      <c r="AD3148">
        <v>0</v>
      </c>
      <c r="AE3148">
        <v>0</v>
      </c>
      <c r="AF3148">
        <v>0</v>
      </c>
      <c r="AG3148" t="s">
        <v>1885</v>
      </c>
      <c r="AH3148" s="181" t="s">
        <v>1886</v>
      </c>
      <c r="AI3148" s="182">
        <v>48</v>
      </c>
      <c r="AJ3148" s="181" t="s">
        <v>1900</v>
      </c>
      <c r="AK3148" s="181" t="s">
        <v>7557</v>
      </c>
      <c r="AL3148" s="181" t="s">
        <v>1886</v>
      </c>
      <c r="AO3148" s="181"/>
      <c r="AQ3148">
        <v>0</v>
      </c>
      <c r="AR3148" s="182">
        <v>0</v>
      </c>
      <c r="AS3148" s="183" t="s">
        <v>1885</v>
      </c>
      <c r="AT3148">
        <v>0</v>
      </c>
      <c r="AU3148">
        <v>0</v>
      </c>
      <c r="AV3148" s="182">
        <v>0</v>
      </c>
      <c r="AW3148" s="184">
        <v>0</v>
      </c>
      <c r="AX3148" s="183" t="s">
        <v>1884</v>
      </c>
      <c r="AY3148" s="184">
        <v>0</v>
      </c>
      <c r="AZ3148">
        <v>0</v>
      </c>
      <c r="BA3148">
        <v>0</v>
      </c>
      <c r="BB3148">
        <v>0</v>
      </c>
      <c r="BC3148" s="182">
        <v>11546</v>
      </c>
      <c r="BD3148" t="s">
        <v>1886</v>
      </c>
      <c r="BE3148" t="s">
        <v>1886</v>
      </c>
      <c r="BF3148" t="s">
        <v>1886</v>
      </c>
      <c r="BG3148" s="181" t="s">
        <v>1886</v>
      </c>
      <c r="BH3148">
        <v>0</v>
      </c>
      <c r="BI3148" s="184">
        <v>0</v>
      </c>
      <c r="BJ3148" s="182">
        <v>0</v>
      </c>
      <c r="BK3148" s="181" t="s">
        <v>1886</v>
      </c>
      <c r="BL3148">
        <v>0</v>
      </c>
      <c r="BM3148">
        <v>0</v>
      </c>
      <c r="BN3148">
        <v>0</v>
      </c>
    </row>
    <row r="3149" spans="1:66" x14ac:dyDescent="0.25">
      <c r="A3149">
        <v>11547</v>
      </c>
      <c r="B3149" t="s">
        <v>7558</v>
      </c>
      <c r="C3149">
        <v>2</v>
      </c>
      <c r="D3149">
        <v>0</v>
      </c>
      <c r="E3149">
        <v>0</v>
      </c>
      <c r="F3149" t="s">
        <v>1884</v>
      </c>
      <c r="G3149" t="s">
        <v>1885</v>
      </c>
      <c r="H3149" t="s">
        <v>1884</v>
      </c>
      <c r="I3149" t="s">
        <v>1884</v>
      </c>
      <c r="J3149" t="s">
        <v>1884</v>
      </c>
      <c r="K3149" t="s">
        <v>1884</v>
      </c>
      <c r="L3149" t="s">
        <v>1884</v>
      </c>
      <c r="M3149" s="180">
        <v>46239</v>
      </c>
      <c r="N3149" t="s">
        <v>1886</v>
      </c>
      <c r="O3149" t="s">
        <v>1886</v>
      </c>
      <c r="P3149" t="s">
        <v>7559</v>
      </c>
      <c r="Q3149">
        <v>0</v>
      </c>
      <c r="R3149">
        <v>0</v>
      </c>
      <c r="S3149" t="s">
        <v>1886</v>
      </c>
      <c r="T3149" t="s">
        <v>1886</v>
      </c>
      <c r="U3149">
        <v>0</v>
      </c>
      <c r="V3149" t="s">
        <v>1886</v>
      </c>
      <c r="W3149">
        <v>0</v>
      </c>
      <c r="X3149">
        <v>0</v>
      </c>
      <c r="Y3149">
        <v>0</v>
      </c>
      <c r="Z3149" t="s">
        <v>1884</v>
      </c>
      <c r="AA3149" t="s">
        <v>1884</v>
      </c>
      <c r="AB3149" t="s">
        <v>1884</v>
      </c>
      <c r="AC3149">
        <v>0</v>
      </c>
      <c r="AD3149">
        <v>0</v>
      </c>
      <c r="AE3149">
        <v>0</v>
      </c>
      <c r="AF3149">
        <v>0</v>
      </c>
      <c r="AG3149" t="s">
        <v>1885</v>
      </c>
      <c r="AH3149" s="181" t="s">
        <v>1886</v>
      </c>
      <c r="AI3149" s="182">
        <v>48</v>
      </c>
      <c r="AJ3149" s="181" t="s">
        <v>1900</v>
      </c>
      <c r="AK3149" s="181" t="s">
        <v>7560</v>
      </c>
      <c r="AL3149" s="181" t="s">
        <v>1886</v>
      </c>
      <c r="AO3149" s="181"/>
      <c r="AQ3149">
        <v>0</v>
      </c>
      <c r="AR3149" s="182">
        <v>0</v>
      </c>
      <c r="AS3149" s="183" t="s">
        <v>1885</v>
      </c>
      <c r="AT3149">
        <v>0</v>
      </c>
      <c r="AU3149">
        <v>0</v>
      </c>
      <c r="AV3149" s="182">
        <v>0</v>
      </c>
      <c r="AW3149" s="184">
        <v>0</v>
      </c>
      <c r="AX3149" s="183" t="s">
        <v>1884</v>
      </c>
      <c r="AY3149" s="184">
        <v>0</v>
      </c>
      <c r="AZ3149">
        <v>0</v>
      </c>
      <c r="BA3149">
        <v>0</v>
      </c>
      <c r="BB3149">
        <v>0</v>
      </c>
      <c r="BC3149" s="182">
        <v>11547</v>
      </c>
      <c r="BD3149" t="s">
        <v>1886</v>
      </c>
      <c r="BE3149" t="s">
        <v>1886</v>
      </c>
      <c r="BF3149" t="s">
        <v>1886</v>
      </c>
      <c r="BG3149" s="181" t="s">
        <v>1886</v>
      </c>
      <c r="BH3149">
        <v>0</v>
      </c>
      <c r="BI3149" s="184">
        <v>0</v>
      </c>
      <c r="BJ3149" s="182">
        <v>0</v>
      </c>
      <c r="BK3149" s="181" t="s">
        <v>1886</v>
      </c>
      <c r="BL3149">
        <v>0</v>
      </c>
      <c r="BM3149">
        <v>0</v>
      </c>
      <c r="BN3149">
        <v>0</v>
      </c>
    </row>
    <row r="3150" spans="1:66" x14ac:dyDescent="0.25">
      <c r="A3150">
        <v>11548</v>
      </c>
      <c r="B3150" t="s">
        <v>7561</v>
      </c>
      <c r="C3150">
        <v>2</v>
      </c>
      <c r="D3150">
        <v>0</v>
      </c>
      <c r="E3150">
        <v>0</v>
      </c>
      <c r="F3150" t="s">
        <v>1884</v>
      </c>
      <c r="G3150" t="s">
        <v>1885</v>
      </c>
      <c r="H3150" t="s">
        <v>1884</v>
      </c>
      <c r="I3150" t="s">
        <v>1884</v>
      </c>
      <c r="J3150" t="s">
        <v>1884</v>
      </c>
      <c r="K3150" t="s">
        <v>1884</v>
      </c>
      <c r="L3150" t="s">
        <v>1884</v>
      </c>
      <c r="M3150" s="180">
        <v>46239</v>
      </c>
      <c r="N3150" t="s">
        <v>1886</v>
      </c>
      <c r="O3150" t="s">
        <v>1886</v>
      </c>
      <c r="P3150" t="s">
        <v>7562</v>
      </c>
      <c r="Q3150">
        <v>0</v>
      </c>
      <c r="R3150">
        <v>0</v>
      </c>
      <c r="S3150" t="s">
        <v>1886</v>
      </c>
      <c r="T3150" t="s">
        <v>1886</v>
      </c>
      <c r="U3150">
        <v>0</v>
      </c>
      <c r="V3150" t="s">
        <v>1886</v>
      </c>
      <c r="W3150">
        <v>0</v>
      </c>
      <c r="X3150">
        <v>0</v>
      </c>
      <c r="Y3150">
        <v>0</v>
      </c>
      <c r="Z3150" t="s">
        <v>1884</v>
      </c>
      <c r="AA3150" t="s">
        <v>1884</v>
      </c>
      <c r="AB3150" t="s">
        <v>1884</v>
      </c>
      <c r="AC3150">
        <v>0</v>
      </c>
      <c r="AD3150">
        <v>0</v>
      </c>
      <c r="AE3150">
        <v>0</v>
      </c>
      <c r="AF3150">
        <v>0</v>
      </c>
      <c r="AG3150" t="s">
        <v>1885</v>
      </c>
      <c r="AH3150" s="181" t="s">
        <v>1886</v>
      </c>
      <c r="AI3150" s="182">
        <v>48</v>
      </c>
      <c r="AJ3150" s="181" t="s">
        <v>1900</v>
      </c>
      <c r="AK3150" s="181" t="s">
        <v>7563</v>
      </c>
      <c r="AL3150" s="181" t="s">
        <v>1886</v>
      </c>
      <c r="AO3150" s="181"/>
      <c r="AQ3150">
        <v>0</v>
      </c>
      <c r="AR3150" s="182">
        <v>0</v>
      </c>
      <c r="AS3150" s="183" t="s">
        <v>1885</v>
      </c>
      <c r="AT3150">
        <v>0</v>
      </c>
      <c r="AU3150">
        <v>0</v>
      </c>
      <c r="AV3150" s="182">
        <v>0</v>
      </c>
      <c r="AW3150" s="184">
        <v>0</v>
      </c>
      <c r="AX3150" s="183" t="s">
        <v>1884</v>
      </c>
      <c r="AY3150" s="184">
        <v>0</v>
      </c>
      <c r="AZ3150">
        <v>0</v>
      </c>
      <c r="BA3150">
        <v>0</v>
      </c>
      <c r="BB3150">
        <v>0</v>
      </c>
      <c r="BC3150" s="182">
        <v>11548</v>
      </c>
      <c r="BD3150" t="s">
        <v>1886</v>
      </c>
      <c r="BE3150" t="s">
        <v>1886</v>
      </c>
      <c r="BF3150" t="s">
        <v>1886</v>
      </c>
      <c r="BG3150" s="181" t="s">
        <v>1886</v>
      </c>
      <c r="BH3150">
        <v>0</v>
      </c>
      <c r="BI3150" s="184">
        <v>0</v>
      </c>
      <c r="BJ3150" s="182">
        <v>0</v>
      </c>
      <c r="BK3150" s="181" t="s">
        <v>1886</v>
      </c>
      <c r="BL3150">
        <v>0</v>
      </c>
      <c r="BM3150">
        <v>0</v>
      </c>
      <c r="BN3150">
        <v>0</v>
      </c>
    </row>
    <row r="3151" spans="1:66" x14ac:dyDescent="0.25">
      <c r="A3151">
        <v>11549</v>
      </c>
      <c r="B3151" t="s">
        <v>7564</v>
      </c>
      <c r="C3151">
        <v>30</v>
      </c>
      <c r="D3151">
        <v>0</v>
      </c>
      <c r="E3151">
        <v>0</v>
      </c>
      <c r="F3151" t="s">
        <v>1884</v>
      </c>
      <c r="G3151" t="s">
        <v>1885</v>
      </c>
      <c r="H3151" t="s">
        <v>1884</v>
      </c>
      <c r="I3151" t="s">
        <v>1884</v>
      </c>
      <c r="J3151" t="s">
        <v>1884</v>
      </c>
      <c r="K3151" t="s">
        <v>1884</v>
      </c>
      <c r="L3151" t="s">
        <v>1884</v>
      </c>
      <c r="M3151" s="180">
        <v>46241</v>
      </c>
      <c r="N3151" t="s">
        <v>1886</v>
      </c>
      <c r="O3151" t="s">
        <v>1886</v>
      </c>
      <c r="P3151" t="s">
        <v>7565</v>
      </c>
      <c r="Q3151">
        <v>0</v>
      </c>
      <c r="R3151">
        <v>0</v>
      </c>
      <c r="S3151" t="s">
        <v>1886</v>
      </c>
      <c r="T3151" t="s">
        <v>1886</v>
      </c>
      <c r="U3151">
        <v>0</v>
      </c>
      <c r="V3151" t="s">
        <v>1886</v>
      </c>
      <c r="W3151">
        <v>0</v>
      </c>
      <c r="X3151">
        <v>0</v>
      </c>
      <c r="Y3151">
        <v>0</v>
      </c>
      <c r="Z3151" t="s">
        <v>1884</v>
      </c>
      <c r="AA3151" t="s">
        <v>1884</v>
      </c>
      <c r="AB3151" t="s">
        <v>1884</v>
      </c>
      <c r="AC3151">
        <v>0</v>
      </c>
      <c r="AD3151">
        <v>0</v>
      </c>
      <c r="AE3151">
        <v>0</v>
      </c>
      <c r="AF3151">
        <v>0</v>
      </c>
      <c r="AG3151" t="s">
        <v>1884</v>
      </c>
      <c r="AH3151" s="181" t="s">
        <v>1886</v>
      </c>
      <c r="AI3151" s="182">
        <v>116</v>
      </c>
      <c r="AJ3151" s="181" t="s">
        <v>1995</v>
      </c>
      <c r="AK3151" s="181" t="s">
        <v>1886</v>
      </c>
      <c r="AL3151" s="181" t="s">
        <v>1886</v>
      </c>
      <c r="AO3151" s="181"/>
      <c r="AQ3151">
        <v>0</v>
      </c>
      <c r="AR3151" s="182">
        <v>0</v>
      </c>
      <c r="AS3151" s="183" t="s">
        <v>1885</v>
      </c>
      <c r="AT3151">
        <v>0</v>
      </c>
      <c r="AU3151">
        <v>0</v>
      </c>
      <c r="AV3151" s="182">
        <v>0</v>
      </c>
      <c r="AW3151" s="184">
        <v>0</v>
      </c>
      <c r="AX3151" s="183" t="s">
        <v>1884</v>
      </c>
      <c r="AY3151" s="184">
        <v>0</v>
      </c>
      <c r="AZ3151">
        <v>0</v>
      </c>
      <c r="BA3151">
        <v>0</v>
      </c>
      <c r="BB3151">
        <v>0</v>
      </c>
      <c r="BC3151" s="182">
        <v>11549</v>
      </c>
      <c r="BD3151" t="s">
        <v>1886</v>
      </c>
      <c r="BE3151" t="s">
        <v>1886</v>
      </c>
      <c r="BF3151" t="s">
        <v>1886</v>
      </c>
      <c r="BG3151" s="181" t="s">
        <v>1886</v>
      </c>
      <c r="BH3151">
        <v>0</v>
      </c>
      <c r="BI3151" s="184">
        <v>0</v>
      </c>
      <c r="BJ3151" s="182">
        <v>0</v>
      </c>
      <c r="BK3151" s="181" t="s">
        <v>1886</v>
      </c>
      <c r="BL3151">
        <v>0</v>
      </c>
      <c r="BM3151">
        <v>0</v>
      </c>
      <c r="BN3151">
        <v>0</v>
      </c>
    </row>
    <row r="3152" spans="1:66" x14ac:dyDescent="0.25">
      <c r="A3152">
        <v>11550</v>
      </c>
      <c r="B3152" t="s">
        <v>7566</v>
      </c>
      <c r="C3152">
        <v>12</v>
      </c>
      <c r="D3152">
        <v>0</v>
      </c>
      <c r="E3152">
        <v>0</v>
      </c>
      <c r="F3152" t="s">
        <v>1884</v>
      </c>
      <c r="G3152" t="s">
        <v>1885</v>
      </c>
      <c r="H3152" t="s">
        <v>1884</v>
      </c>
      <c r="I3152" t="s">
        <v>1884</v>
      </c>
      <c r="J3152" t="s">
        <v>1884</v>
      </c>
      <c r="K3152" t="s">
        <v>1884</v>
      </c>
      <c r="L3152" t="s">
        <v>1884</v>
      </c>
      <c r="M3152" s="180">
        <v>46241</v>
      </c>
      <c r="N3152" t="s">
        <v>1886</v>
      </c>
      <c r="O3152" t="s">
        <v>1886</v>
      </c>
      <c r="P3152" t="s">
        <v>7567</v>
      </c>
      <c r="Q3152">
        <v>0</v>
      </c>
      <c r="R3152">
        <v>0</v>
      </c>
      <c r="S3152" t="s">
        <v>1886</v>
      </c>
      <c r="T3152" t="s">
        <v>1886</v>
      </c>
      <c r="U3152">
        <v>0</v>
      </c>
      <c r="V3152" t="s">
        <v>1886</v>
      </c>
      <c r="W3152">
        <v>0</v>
      </c>
      <c r="X3152">
        <v>0</v>
      </c>
      <c r="Y3152">
        <v>0</v>
      </c>
      <c r="Z3152" t="s">
        <v>1884</v>
      </c>
      <c r="AA3152" t="s">
        <v>1884</v>
      </c>
      <c r="AB3152" t="s">
        <v>1884</v>
      </c>
      <c r="AC3152">
        <v>0</v>
      </c>
      <c r="AD3152">
        <v>0</v>
      </c>
      <c r="AE3152">
        <v>0</v>
      </c>
      <c r="AF3152">
        <v>0</v>
      </c>
      <c r="AG3152" t="s">
        <v>1884</v>
      </c>
      <c r="AH3152" s="181" t="s">
        <v>1886</v>
      </c>
      <c r="AI3152" s="182">
        <v>37</v>
      </c>
      <c r="AJ3152" s="181" t="s">
        <v>2055</v>
      </c>
      <c r="AK3152" s="181" t="s">
        <v>1886</v>
      </c>
      <c r="AL3152" s="181" t="s">
        <v>1886</v>
      </c>
      <c r="AO3152" s="181"/>
      <c r="AQ3152">
        <v>0</v>
      </c>
      <c r="AR3152" s="182">
        <v>0</v>
      </c>
      <c r="AS3152" s="183" t="s">
        <v>1884</v>
      </c>
      <c r="AT3152">
        <v>0</v>
      </c>
      <c r="AU3152">
        <v>0</v>
      </c>
      <c r="AV3152" s="182">
        <v>0</v>
      </c>
      <c r="AW3152" s="184">
        <v>0</v>
      </c>
      <c r="AX3152" s="183" t="s">
        <v>1884</v>
      </c>
      <c r="AY3152" s="184">
        <v>0</v>
      </c>
      <c r="AZ3152">
        <v>0</v>
      </c>
      <c r="BA3152">
        <v>0</v>
      </c>
      <c r="BB3152">
        <v>0</v>
      </c>
      <c r="BC3152" s="182">
        <v>11550</v>
      </c>
      <c r="BD3152" t="s">
        <v>1886</v>
      </c>
      <c r="BE3152" t="s">
        <v>1886</v>
      </c>
      <c r="BF3152" t="s">
        <v>1886</v>
      </c>
      <c r="BG3152" s="181" t="s">
        <v>1886</v>
      </c>
      <c r="BH3152">
        <v>0</v>
      </c>
      <c r="BI3152" s="184">
        <v>0</v>
      </c>
      <c r="BJ3152" s="182">
        <v>0</v>
      </c>
      <c r="BK3152" s="181" t="s">
        <v>1886</v>
      </c>
      <c r="BL3152">
        <v>0</v>
      </c>
      <c r="BM3152">
        <v>0</v>
      </c>
      <c r="BN3152">
        <v>0</v>
      </c>
    </row>
    <row r="3153" spans="1:66" x14ac:dyDescent="0.25">
      <c r="A3153">
        <v>11551</v>
      </c>
      <c r="B3153" t="s">
        <v>7568</v>
      </c>
      <c r="C3153">
        <v>12</v>
      </c>
      <c r="D3153">
        <v>0</v>
      </c>
      <c r="E3153">
        <v>0</v>
      </c>
      <c r="F3153" t="s">
        <v>1884</v>
      </c>
      <c r="G3153" t="s">
        <v>1885</v>
      </c>
      <c r="H3153" t="s">
        <v>1884</v>
      </c>
      <c r="I3153" t="s">
        <v>1884</v>
      </c>
      <c r="J3153" t="s">
        <v>1884</v>
      </c>
      <c r="K3153" t="s">
        <v>1884</v>
      </c>
      <c r="L3153" t="s">
        <v>1884</v>
      </c>
      <c r="M3153" s="180">
        <v>46241</v>
      </c>
      <c r="N3153" t="s">
        <v>1886</v>
      </c>
      <c r="O3153" t="s">
        <v>1886</v>
      </c>
      <c r="P3153" t="s">
        <v>7569</v>
      </c>
      <c r="Q3153">
        <v>0</v>
      </c>
      <c r="R3153">
        <v>0</v>
      </c>
      <c r="S3153" t="s">
        <v>1886</v>
      </c>
      <c r="T3153" t="s">
        <v>1886</v>
      </c>
      <c r="U3153">
        <v>0</v>
      </c>
      <c r="V3153" t="s">
        <v>1886</v>
      </c>
      <c r="W3153">
        <v>0</v>
      </c>
      <c r="X3153">
        <v>0</v>
      </c>
      <c r="Y3153">
        <v>0</v>
      </c>
      <c r="Z3153" t="s">
        <v>1884</v>
      </c>
      <c r="AA3153" t="s">
        <v>1884</v>
      </c>
      <c r="AB3153" t="s">
        <v>1884</v>
      </c>
      <c r="AC3153">
        <v>0</v>
      </c>
      <c r="AD3153">
        <v>0</v>
      </c>
      <c r="AE3153">
        <v>0</v>
      </c>
      <c r="AF3153">
        <v>0</v>
      </c>
      <c r="AG3153" t="s">
        <v>1884</v>
      </c>
      <c r="AH3153" s="181" t="s">
        <v>1886</v>
      </c>
      <c r="AI3153" s="182">
        <v>37</v>
      </c>
      <c r="AJ3153" s="181" t="s">
        <v>2055</v>
      </c>
      <c r="AK3153" s="181" t="s">
        <v>1886</v>
      </c>
      <c r="AL3153" s="181" t="s">
        <v>1886</v>
      </c>
      <c r="AO3153" s="181"/>
      <c r="AQ3153">
        <v>0</v>
      </c>
      <c r="AR3153" s="182">
        <v>0</v>
      </c>
      <c r="AS3153" s="183" t="s">
        <v>1884</v>
      </c>
      <c r="AT3153">
        <v>0</v>
      </c>
      <c r="AU3153">
        <v>0</v>
      </c>
      <c r="AV3153" s="182">
        <v>0</v>
      </c>
      <c r="AW3153" s="184">
        <v>0</v>
      </c>
      <c r="AX3153" s="183" t="s">
        <v>1884</v>
      </c>
      <c r="AY3153" s="184">
        <v>0</v>
      </c>
      <c r="AZ3153">
        <v>0</v>
      </c>
      <c r="BA3153">
        <v>0</v>
      </c>
      <c r="BB3153">
        <v>0</v>
      </c>
      <c r="BC3153" s="182">
        <v>11551</v>
      </c>
      <c r="BD3153" t="s">
        <v>1886</v>
      </c>
      <c r="BE3153" t="s">
        <v>1886</v>
      </c>
      <c r="BF3153" t="s">
        <v>1886</v>
      </c>
      <c r="BG3153" s="181" t="s">
        <v>1886</v>
      </c>
      <c r="BH3153">
        <v>0</v>
      </c>
      <c r="BI3153" s="184">
        <v>0</v>
      </c>
      <c r="BJ3153" s="182">
        <v>0</v>
      </c>
      <c r="BK3153" s="181" t="s">
        <v>1886</v>
      </c>
      <c r="BL3153">
        <v>0</v>
      </c>
      <c r="BM3153">
        <v>0</v>
      </c>
      <c r="BN3153">
        <v>0</v>
      </c>
    </row>
    <row r="3154" spans="1:66" x14ac:dyDescent="0.25">
      <c r="A3154">
        <v>11552</v>
      </c>
      <c r="B3154" t="s">
        <v>7570</v>
      </c>
      <c r="C3154">
        <v>12</v>
      </c>
      <c r="D3154">
        <v>0</v>
      </c>
      <c r="E3154">
        <v>0</v>
      </c>
      <c r="F3154" t="s">
        <v>1884</v>
      </c>
      <c r="G3154" t="s">
        <v>1885</v>
      </c>
      <c r="H3154" t="s">
        <v>1884</v>
      </c>
      <c r="I3154" t="s">
        <v>1884</v>
      </c>
      <c r="J3154" t="s">
        <v>1884</v>
      </c>
      <c r="K3154" t="s">
        <v>1884</v>
      </c>
      <c r="L3154" t="s">
        <v>1884</v>
      </c>
      <c r="M3154" s="180">
        <v>46241</v>
      </c>
      <c r="N3154" t="s">
        <v>1886</v>
      </c>
      <c r="O3154" t="s">
        <v>1886</v>
      </c>
      <c r="P3154" t="s">
        <v>7571</v>
      </c>
      <c r="Q3154">
        <v>0</v>
      </c>
      <c r="R3154">
        <v>0</v>
      </c>
      <c r="S3154" t="s">
        <v>1886</v>
      </c>
      <c r="T3154" t="s">
        <v>1886</v>
      </c>
      <c r="U3154">
        <v>0</v>
      </c>
      <c r="V3154" t="s">
        <v>1886</v>
      </c>
      <c r="W3154">
        <v>0</v>
      </c>
      <c r="X3154">
        <v>0</v>
      </c>
      <c r="Y3154">
        <v>0</v>
      </c>
      <c r="Z3154" t="s">
        <v>1884</v>
      </c>
      <c r="AA3154" t="s">
        <v>1884</v>
      </c>
      <c r="AB3154" t="s">
        <v>1884</v>
      </c>
      <c r="AC3154">
        <v>0</v>
      </c>
      <c r="AD3154">
        <v>0</v>
      </c>
      <c r="AE3154">
        <v>0</v>
      </c>
      <c r="AF3154">
        <v>0</v>
      </c>
      <c r="AG3154" t="s">
        <v>1884</v>
      </c>
      <c r="AH3154" s="181" t="s">
        <v>1886</v>
      </c>
      <c r="AI3154" s="182">
        <v>37</v>
      </c>
      <c r="AJ3154" s="181" t="s">
        <v>2055</v>
      </c>
      <c r="AK3154" s="181" t="s">
        <v>1886</v>
      </c>
      <c r="AL3154" s="181" t="s">
        <v>1886</v>
      </c>
      <c r="AO3154" s="181"/>
      <c r="AQ3154">
        <v>0</v>
      </c>
      <c r="AR3154" s="182">
        <v>0</v>
      </c>
      <c r="AS3154" s="183" t="s">
        <v>1884</v>
      </c>
      <c r="AT3154">
        <v>0</v>
      </c>
      <c r="AU3154">
        <v>0</v>
      </c>
      <c r="AV3154" s="182">
        <v>0</v>
      </c>
      <c r="AW3154" s="184">
        <v>0</v>
      </c>
      <c r="AX3154" s="183" t="s">
        <v>1884</v>
      </c>
      <c r="AY3154" s="184">
        <v>0</v>
      </c>
      <c r="AZ3154">
        <v>0</v>
      </c>
      <c r="BA3154">
        <v>0</v>
      </c>
      <c r="BB3154">
        <v>0</v>
      </c>
      <c r="BC3154" s="182">
        <v>11552</v>
      </c>
      <c r="BD3154" t="s">
        <v>1886</v>
      </c>
      <c r="BE3154" t="s">
        <v>1886</v>
      </c>
      <c r="BF3154" t="s">
        <v>1886</v>
      </c>
      <c r="BG3154" s="181" t="s">
        <v>1886</v>
      </c>
      <c r="BH3154">
        <v>0</v>
      </c>
      <c r="BI3154" s="184">
        <v>0</v>
      </c>
      <c r="BJ3154" s="182">
        <v>0</v>
      </c>
      <c r="BK3154" s="181" t="s">
        <v>1886</v>
      </c>
      <c r="BL3154">
        <v>0</v>
      </c>
      <c r="BM3154">
        <v>0</v>
      </c>
      <c r="BN3154">
        <v>0</v>
      </c>
    </row>
    <row r="3155" spans="1:66" x14ac:dyDescent="0.25">
      <c r="A3155">
        <v>11553</v>
      </c>
      <c r="B3155" t="s">
        <v>1443</v>
      </c>
      <c r="C3155">
        <v>60</v>
      </c>
      <c r="D3155">
        <v>0</v>
      </c>
      <c r="E3155">
        <v>0</v>
      </c>
      <c r="F3155" t="s">
        <v>1884</v>
      </c>
      <c r="G3155" t="s">
        <v>1885</v>
      </c>
      <c r="H3155" t="s">
        <v>1884</v>
      </c>
      <c r="I3155" t="s">
        <v>1884</v>
      </c>
      <c r="J3155" t="s">
        <v>1884</v>
      </c>
      <c r="K3155" t="s">
        <v>1884</v>
      </c>
      <c r="L3155" t="s">
        <v>1884</v>
      </c>
      <c r="M3155" s="180">
        <v>46246</v>
      </c>
      <c r="N3155" t="s">
        <v>1886</v>
      </c>
      <c r="O3155" t="s">
        <v>1886</v>
      </c>
      <c r="P3155" t="s">
        <v>1886</v>
      </c>
      <c r="Q3155">
        <v>0</v>
      </c>
      <c r="R3155">
        <v>0</v>
      </c>
      <c r="S3155" t="s">
        <v>1886</v>
      </c>
      <c r="T3155" t="s">
        <v>1886</v>
      </c>
      <c r="U3155">
        <v>0</v>
      </c>
      <c r="V3155" t="s">
        <v>1886</v>
      </c>
      <c r="W3155">
        <v>0</v>
      </c>
      <c r="X3155">
        <v>0</v>
      </c>
      <c r="Y3155">
        <v>0</v>
      </c>
      <c r="Z3155" t="s">
        <v>1884</v>
      </c>
      <c r="AA3155" t="s">
        <v>1884</v>
      </c>
      <c r="AB3155" t="s">
        <v>1884</v>
      </c>
      <c r="AC3155">
        <v>0</v>
      </c>
      <c r="AD3155">
        <v>0</v>
      </c>
      <c r="AE3155">
        <v>0</v>
      </c>
      <c r="AF3155">
        <v>0</v>
      </c>
      <c r="AG3155" t="s">
        <v>1884</v>
      </c>
      <c r="AH3155" s="181" t="s">
        <v>1886</v>
      </c>
      <c r="AI3155" s="182">
        <v>51</v>
      </c>
      <c r="AJ3155" s="181" t="s">
        <v>1967</v>
      </c>
      <c r="AK3155" s="181" t="s">
        <v>1886</v>
      </c>
      <c r="AL3155" s="181" t="s">
        <v>1886</v>
      </c>
      <c r="AO3155" s="181"/>
      <c r="AQ3155">
        <v>0</v>
      </c>
      <c r="AR3155" s="182">
        <v>0</v>
      </c>
      <c r="AS3155" s="183" t="s">
        <v>1884</v>
      </c>
      <c r="AT3155">
        <v>0</v>
      </c>
      <c r="AU3155">
        <v>0</v>
      </c>
      <c r="AV3155" s="182">
        <v>0</v>
      </c>
      <c r="AW3155" s="184">
        <v>0</v>
      </c>
      <c r="AX3155" s="183" t="s">
        <v>1884</v>
      </c>
      <c r="AY3155" s="184">
        <v>0</v>
      </c>
      <c r="AZ3155">
        <v>0</v>
      </c>
      <c r="BA3155">
        <v>0</v>
      </c>
      <c r="BB3155">
        <v>0</v>
      </c>
      <c r="BC3155" s="182">
        <v>0</v>
      </c>
      <c r="BD3155" t="s">
        <v>1886</v>
      </c>
      <c r="BE3155" t="s">
        <v>1886</v>
      </c>
      <c r="BF3155" t="s">
        <v>1886</v>
      </c>
      <c r="BG3155" s="181" t="s">
        <v>1886</v>
      </c>
      <c r="BH3155">
        <v>0</v>
      </c>
      <c r="BI3155" s="184">
        <v>0</v>
      </c>
      <c r="BJ3155" s="182">
        <v>0</v>
      </c>
      <c r="BK3155" s="181" t="s">
        <v>1886</v>
      </c>
      <c r="BL3155">
        <v>0</v>
      </c>
      <c r="BM3155">
        <v>0</v>
      </c>
      <c r="BN3155">
        <v>0</v>
      </c>
    </row>
    <row r="3156" spans="1:66" x14ac:dyDescent="0.25">
      <c r="A3156">
        <v>11554</v>
      </c>
      <c r="B3156" t="s">
        <v>7572</v>
      </c>
      <c r="C3156">
        <v>60</v>
      </c>
      <c r="D3156">
        <v>0</v>
      </c>
      <c r="E3156">
        <v>0</v>
      </c>
      <c r="F3156" t="s">
        <v>1884</v>
      </c>
      <c r="G3156" t="s">
        <v>1885</v>
      </c>
      <c r="H3156" t="s">
        <v>1884</v>
      </c>
      <c r="I3156" t="s">
        <v>1884</v>
      </c>
      <c r="J3156" t="s">
        <v>1884</v>
      </c>
      <c r="K3156" t="s">
        <v>1884</v>
      </c>
      <c r="L3156" t="s">
        <v>1884</v>
      </c>
      <c r="M3156" s="180">
        <v>46246</v>
      </c>
      <c r="N3156" t="s">
        <v>1886</v>
      </c>
      <c r="O3156" t="s">
        <v>1886</v>
      </c>
      <c r="P3156" t="s">
        <v>1886</v>
      </c>
      <c r="Q3156">
        <v>0</v>
      </c>
      <c r="R3156">
        <v>0</v>
      </c>
      <c r="S3156" t="s">
        <v>1886</v>
      </c>
      <c r="T3156" t="s">
        <v>1886</v>
      </c>
      <c r="U3156">
        <v>0</v>
      </c>
      <c r="V3156" t="s">
        <v>1886</v>
      </c>
      <c r="W3156">
        <v>0</v>
      </c>
      <c r="X3156">
        <v>0</v>
      </c>
      <c r="Y3156">
        <v>0</v>
      </c>
      <c r="Z3156" t="s">
        <v>1884</v>
      </c>
      <c r="AA3156" t="s">
        <v>1884</v>
      </c>
      <c r="AB3156" t="s">
        <v>1884</v>
      </c>
      <c r="AC3156">
        <v>0</v>
      </c>
      <c r="AD3156">
        <v>0</v>
      </c>
      <c r="AE3156">
        <v>0</v>
      </c>
      <c r="AF3156">
        <v>0</v>
      </c>
      <c r="AG3156" t="s">
        <v>1884</v>
      </c>
      <c r="AH3156" s="181" t="s">
        <v>1886</v>
      </c>
      <c r="AI3156" s="182">
        <v>51</v>
      </c>
      <c r="AJ3156" s="181" t="s">
        <v>1967</v>
      </c>
      <c r="AK3156" s="181" t="s">
        <v>1886</v>
      </c>
      <c r="AL3156" s="181" t="s">
        <v>1886</v>
      </c>
      <c r="AO3156" s="181"/>
      <c r="AQ3156">
        <v>0</v>
      </c>
      <c r="AR3156" s="182">
        <v>0</v>
      </c>
      <c r="AS3156" s="183" t="s">
        <v>1884</v>
      </c>
      <c r="AT3156">
        <v>0</v>
      </c>
      <c r="AU3156">
        <v>0</v>
      </c>
      <c r="AV3156" s="182">
        <v>0</v>
      </c>
      <c r="AW3156" s="184">
        <v>0</v>
      </c>
      <c r="AX3156" s="183" t="s">
        <v>1884</v>
      </c>
      <c r="AY3156" s="184">
        <v>0</v>
      </c>
      <c r="AZ3156">
        <v>0</v>
      </c>
      <c r="BA3156">
        <v>0</v>
      </c>
      <c r="BB3156">
        <v>0</v>
      </c>
      <c r="BC3156" s="182">
        <v>0</v>
      </c>
      <c r="BD3156" t="s">
        <v>1886</v>
      </c>
      <c r="BE3156" t="s">
        <v>1886</v>
      </c>
      <c r="BF3156" t="s">
        <v>1886</v>
      </c>
      <c r="BG3156" s="181" t="s">
        <v>1886</v>
      </c>
      <c r="BH3156">
        <v>0</v>
      </c>
      <c r="BI3156" s="184">
        <v>0</v>
      </c>
      <c r="BJ3156" s="182">
        <v>0</v>
      </c>
      <c r="BK3156" s="181" t="s">
        <v>1886</v>
      </c>
      <c r="BL3156">
        <v>0</v>
      </c>
      <c r="BM3156">
        <v>0</v>
      </c>
      <c r="BN3156">
        <v>0</v>
      </c>
    </row>
    <row r="3157" spans="1:66" x14ac:dyDescent="0.25">
      <c r="A3157">
        <v>11555</v>
      </c>
      <c r="B3157" t="s">
        <v>7573</v>
      </c>
      <c r="C3157">
        <v>60</v>
      </c>
      <c r="D3157">
        <v>0</v>
      </c>
      <c r="E3157">
        <v>0</v>
      </c>
      <c r="F3157" t="s">
        <v>1884</v>
      </c>
      <c r="G3157" t="s">
        <v>1885</v>
      </c>
      <c r="H3157" t="s">
        <v>1884</v>
      </c>
      <c r="I3157" t="s">
        <v>1884</v>
      </c>
      <c r="J3157" t="s">
        <v>1884</v>
      </c>
      <c r="K3157" t="s">
        <v>1884</v>
      </c>
      <c r="L3157" t="s">
        <v>1884</v>
      </c>
      <c r="M3157" s="180">
        <v>46246</v>
      </c>
      <c r="N3157" t="s">
        <v>1886</v>
      </c>
      <c r="O3157" t="s">
        <v>1886</v>
      </c>
      <c r="P3157" t="s">
        <v>1886</v>
      </c>
      <c r="Q3157">
        <v>0</v>
      </c>
      <c r="R3157">
        <v>0</v>
      </c>
      <c r="S3157" t="s">
        <v>1886</v>
      </c>
      <c r="T3157" t="s">
        <v>1886</v>
      </c>
      <c r="U3157">
        <v>0</v>
      </c>
      <c r="V3157" t="s">
        <v>1886</v>
      </c>
      <c r="W3157">
        <v>0</v>
      </c>
      <c r="X3157">
        <v>0</v>
      </c>
      <c r="Y3157">
        <v>0</v>
      </c>
      <c r="Z3157" t="s">
        <v>1884</v>
      </c>
      <c r="AA3157" t="s">
        <v>1884</v>
      </c>
      <c r="AB3157" t="s">
        <v>1884</v>
      </c>
      <c r="AC3157">
        <v>0</v>
      </c>
      <c r="AD3157">
        <v>0</v>
      </c>
      <c r="AE3157">
        <v>0</v>
      </c>
      <c r="AF3157">
        <v>0</v>
      </c>
      <c r="AG3157" t="s">
        <v>1884</v>
      </c>
      <c r="AH3157" s="181" t="s">
        <v>1886</v>
      </c>
      <c r="AI3157" s="182">
        <v>51</v>
      </c>
      <c r="AJ3157" s="181" t="s">
        <v>1967</v>
      </c>
      <c r="AK3157" s="181" t="s">
        <v>1886</v>
      </c>
      <c r="AL3157" s="181" t="s">
        <v>1886</v>
      </c>
      <c r="AO3157" s="181"/>
      <c r="AQ3157">
        <v>0</v>
      </c>
      <c r="AR3157" s="182">
        <v>0</v>
      </c>
      <c r="AS3157" s="183" t="s">
        <v>1884</v>
      </c>
      <c r="AT3157">
        <v>0</v>
      </c>
      <c r="AU3157">
        <v>0</v>
      </c>
      <c r="AV3157" s="182">
        <v>0</v>
      </c>
      <c r="AW3157" s="184">
        <v>0</v>
      </c>
      <c r="AX3157" s="183" t="s">
        <v>1884</v>
      </c>
      <c r="AY3157" s="184">
        <v>0</v>
      </c>
      <c r="AZ3157">
        <v>0</v>
      </c>
      <c r="BA3157">
        <v>0</v>
      </c>
      <c r="BB3157">
        <v>0</v>
      </c>
      <c r="BC3157" s="182">
        <v>0</v>
      </c>
      <c r="BD3157" t="s">
        <v>1886</v>
      </c>
      <c r="BE3157" t="s">
        <v>1886</v>
      </c>
      <c r="BF3157" t="s">
        <v>1886</v>
      </c>
      <c r="BG3157" s="181" t="s">
        <v>1886</v>
      </c>
      <c r="BH3157">
        <v>0</v>
      </c>
      <c r="BI3157" s="184">
        <v>0</v>
      </c>
      <c r="BJ3157" s="182">
        <v>0</v>
      </c>
      <c r="BK3157" s="181" t="s">
        <v>1886</v>
      </c>
      <c r="BL3157">
        <v>0</v>
      </c>
      <c r="BM3157">
        <v>0</v>
      </c>
      <c r="BN3157">
        <v>0</v>
      </c>
    </row>
    <row r="3158" spans="1:66" x14ac:dyDescent="0.25">
      <c r="A3158">
        <v>11556</v>
      </c>
      <c r="B3158" t="s">
        <v>7574</v>
      </c>
      <c r="C3158">
        <v>60</v>
      </c>
      <c r="D3158">
        <v>0</v>
      </c>
      <c r="E3158">
        <v>0</v>
      </c>
      <c r="F3158" t="s">
        <v>1884</v>
      </c>
      <c r="G3158" t="s">
        <v>1885</v>
      </c>
      <c r="H3158" t="s">
        <v>1884</v>
      </c>
      <c r="I3158" t="s">
        <v>1884</v>
      </c>
      <c r="J3158" t="s">
        <v>1884</v>
      </c>
      <c r="K3158" t="s">
        <v>1884</v>
      </c>
      <c r="L3158" t="s">
        <v>1884</v>
      </c>
      <c r="M3158" s="180">
        <v>46246</v>
      </c>
      <c r="N3158" t="s">
        <v>1886</v>
      </c>
      <c r="O3158" t="s">
        <v>1886</v>
      </c>
      <c r="P3158" t="s">
        <v>1886</v>
      </c>
      <c r="Q3158">
        <v>0</v>
      </c>
      <c r="R3158">
        <v>0</v>
      </c>
      <c r="S3158" t="s">
        <v>1886</v>
      </c>
      <c r="T3158" t="s">
        <v>1886</v>
      </c>
      <c r="U3158">
        <v>0</v>
      </c>
      <c r="V3158" t="s">
        <v>1886</v>
      </c>
      <c r="W3158">
        <v>0</v>
      </c>
      <c r="X3158">
        <v>0</v>
      </c>
      <c r="Y3158">
        <v>0</v>
      </c>
      <c r="Z3158" t="s">
        <v>1884</v>
      </c>
      <c r="AA3158" t="s">
        <v>1884</v>
      </c>
      <c r="AB3158" t="s">
        <v>1884</v>
      </c>
      <c r="AC3158">
        <v>0</v>
      </c>
      <c r="AD3158">
        <v>0</v>
      </c>
      <c r="AE3158">
        <v>0</v>
      </c>
      <c r="AF3158">
        <v>0</v>
      </c>
      <c r="AG3158" t="s">
        <v>1884</v>
      </c>
      <c r="AH3158" s="181" t="s">
        <v>1886</v>
      </c>
      <c r="AI3158" s="182">
        <v>51</v>
      </c>
      <c r="AJ3158" s="181" t="s">
        <v>1967</v>
      </c>
      <c r="AK3158" s="181" t="s">
        <v>1886</v>
      </c>
      <c r="AL3158" s="181" t="s">
        <v>1886</v>
      </c>
      <c r="AO3158" s="181"/>
      <c r="AQ3158">
        <v>0</v>
      </c>
      <c r="AR3158" s="182">
        <v>0</v>
      </c>
      <c r="AS3158" s="183" t="s">
        <v>1884</v>
      </c>
      <c r="AT3158">
        <v>0</v>
      </c>
      <c r="AU3158">
        <v>0</v>
      </c>
      <c r="AV3158" s="182">
        <v>0</v>
      </c>
      <c r="AW3158" s="184">
        <v>0</v>
      </c>
      <c r="AX3158" s="183" t="s">
        <v>1884</v>
      </c>
      <c r="AY3158" s="184">
        <v>0</v>
      </c>
      <c r="AZ3158">
        <v>0</v>
      </c>
      <c r="BA3158">
        <v>0</v>
      </c>
      <c r="BB3158">
        <v>0</v>
      </c>
      <c r="BC3158" s="182">
        <v>0</v>
      </c>
      <c r="BD3158" t="s">
        <v>1886</v>
      </c>
      <c r="BE3158" t="s">
        <v>1886</v>
      </c>
      <c r="BF3158" t="s">
        <v>1886</v>
      </c>
      <c r="BG3158" s="181" t="s">
        <v>1886</v>
      </c>
      <c r="BH3158">
        <v>0</v>
      </c>
      <c r="BI3158" s="184">
        <v>0</v>
      </c>
      <c r="BJ3158" s="182">
        <v>0</v>
      </c>
      <c r="BK3158" s="181" t="s">
        <v>1886</v>
      </c>
      <c r="BL3158">
        <v>0</v>
      </c>
      <c r="BM3158">
        <v>0</v>
      </c>
      <c r="BN3158">
        <v>0</v>
      </c>
    </row>
    <row r="3159" spans="1:66" x14ac:dyDescent="0.25">
      <c r="A3159">
        <v>11557</v>
      </c>
      <c r="B3159" t="s">
        <v>7575</v>
      </c>
      <c r="C3159">
        <v>12</v>
      </c>
      <c r="D3159">
        <v>0</v>
      </c>
      <c r="E3159">
        <v>0</v>
      </c>
      <c r="F3159" t="s">
        <v>1884</v>
      </c>
      <c r="G3159" t="s">
        <v>1885</v>
      </c>
      <c r="H3159" t="s">
        <v>1884</v>
      </c>
      <c r="I3159" t="s">
        <v>1884</v>
      </c>
      <c r="J3159" t="s">
        <v>1884</v>
      </c>
      <c r="K3159" t="s">
        <v>1884</v>
      </c>
      <c r="L3159" t="s">
        <v>1884</v>
      </c>
      <c r="M3159" s="180">
        <v>46247</v>
      </c>
      <c r="N3159" t="s">
        <v>1886</v>
      </c>
      <c r="O3159" t="s">
        <v>1886</v>
      </c>
      <c r="P3159" t="s">
        <v>7576</v>
      </c>
      <c r="Q3159">
        <v>0</v>
      </c>
      <c r="R3159">
        <v>0</v>
      </c>
      <c r="S3159" t="s">
        <v>1886</v>
      </c>
      <c r="T3159" t="s">
        <v>1886</v>
      </c>
      <c r="U3159">
        <v>0</v>
      </c>
      <c r="V3159" t="s">
        <v>1886</v>
      </c>
      <c r="W3159">
        <v>0</v>
      </c>
      <c r="X3159">
        <v>0</v>
      </c>
      <c r="Y3159">
        <v>0</v>
      </c>
      <c r="Z3159" t="s">
        <v>1884</v>
      </c>
      <c r="AA3159" t="s">
        <v>1884</v>
      </c>
      <c r="AB3159" t="s">
        <v>1884</v>
      </c>
      <c r="AC3159">
        <v>0</v>
      </c>
      <c r="AD3159">
        <v>0</v>
      </c>
      <c r="AE3159">
        <v>0</v>
      </c>
      <c r="AF3159">
        <v>0</v>
      </c>
      <c r="AG3159" t="s">
        <v>1885</v>
      </c>
      <c r="AH3159" s="181" t="s">
        <v>1886</v>
      </c>
      <c r="AI3159" s="182">
        <v>26</v>
      </c>
      <c r="AJ3159" s="181" t="s">
        <v>1902</v>
      </c>
      <c r="AK3159" s="181" t="s">
        <v>7577</v>
      </c>
      <c r="AL3159" s="181" t="s">
        <v>1886</v>
      </c>
      <c r="AO3159" s="181"/>
      <c r="AQ3159">
        <v>0</v>
      </c>
      <c r="AR3159" s="182">
        <v>0</v>
      </c>
      <c r="AS3159" s="183" t="s">
        <v>1884</v>
      </c>
      <c r="AT3159">
        <v>0</v>
      </c>
      <c r="AU3159">
        <v>0</v>
      </c>
      <c r="AV3159" s="182">
        <v>0</v>
      </c>
      <c r="AW3159" s="184">
        <v>0</v>
      </c>
      <c r="AX3159" s="183" t="s">
        <v>1884</v>
      </c>
      <c r="AY3159" s="184">
        <v>0</v>
      </c>
      <c r="AZ3159">
        <v>0</v>
      </c>
      <c r="BA3159">
        <v>0</v>
      </c>
      <c r="BB3159">
        <v>0</v>
      </c>
      <c r="BC3159" s="182">
        <v>11557</v>
      </c>
      <c r="BD3159" t="s">
        <v>1886</v>
      </c>
      <c r="BE3159" t="s">
        <v>1886</v>
      </c>
      <c r="BF3159" t="s">
        <v>1886</v>
      </c>
      <c r="BG3159" s="181" t="s">
        <v>1886</v>
      </c>
      <c r="BH3159">
        <v>0</v>
      </c>
      <c r="BI3159" s="184">
        <v>0</v>
      </c>
      <c r="BJ3159" s="182">
        <v>0</v>
      </c>
      <c r="BK3159" s="181" t="s">
        <v>1886</v>
      </c>
      <c r="BL3159">
        <v>0</v>
      </c>
      <c r="BM3159">
        <v>0</v>
      </c>
      <c r="BN3159">
        <v>0</v>
      </c>
    </row>
    <row r="3160" spans="1:66" x14ac:dyDescent="0.25">
      <c r="A3160">
        <v>11558</v>
      </c>
      <c r="B3160" t="s">
        <v>7578</v>
      </c>
      <c r="C3160">
        <v>18</v>
      </c>
      <c r="D3160">
        <v>0</v>
      </c>
      <c r="E3160">
        <v>0</v>
      </c>
      <c r="F3160" t="s">
        <v>1884</v>
      </c>
      <c r="G3160" t="s">
        <v>1885</v>
      </c>
      <c r="H3160" t="s">
        <v>1884</v>
      </c>
      <c r="I3160" t="s">
        <v>1884</v>
      </c>
      <c r="J3160" t="s">
        <v>1884</v>
      </c>
      <c r="K3160" t="s">
        <v>1884</v>
      </c>
      <c r="L3160" t="s">
        <v>1884</v>
      </c>
      <c r="M3160" s="180">
        <v>46248</v>
      </c>
      <c r="N3160" t="s">
        <v>1886</v>
      </c>
      <c r="O3160" t="s">
        <v>1886</v>
      </c>
      <c r="P3160" t="s">
        <v>7579</v>
      </c>
      <c r="Q3160">
        <v>0</v>
      </c>
      <c r="R3160">
        <v>0</v>
      </c>
      <c r="S3160" t="s">
        <v>1886</v>
      </c>
      <c r="T3160" t="s">
        <v>1886</v>
      </c>
      <c r="U3160">
        <v>0</v>
      </c>
      <c r="V3160" t="s">
        <v>1886</v>
      </c>
      <c r="W3160">
        <v>0</v>
      </c>
      <c r="X3160">
        <v>0</v>
      </c>
      <c r="Y3160">
        <v>0</v>
      </c>
      <c r="Z3160" t="s">
        <v>1884</v>
      </c>
      <c r="AA3160" t="s">
        <v>1884</v>
      </c>
      <c r="AB3160" t="s">
        <v>1884</v>
      </c>
      <c r="AC3160">
        <v>0</v>
      </c>
      <c r="AD3160">
        <v>0</v>
      </c>
      <c r="AE3160">
        <v>0</v>
      </c>
      <c r="AF3160">
        <v>0</v>
      </c>
      <c r="AG3160" t="s">
        <v>1884</v>
      </c>
      <c r="AH3160" s="181" t="s">
        <v>1886</v>
      </c>
      <c r="AI3160" s="182">
        <v>210</v>
      </c>
      <c r="AJ3160" s="181" t="s">
        <v>2010</v>
      </c>
      <c r="AK3160" s="181" t="s">
        <v>1886</v>
      </c>
      <c r="AL3160" s="181" t="s">
        <v>1886</v>
      </c>
      <c r="AO3160" s="181"/>
      <c r="AQ3160">
        <v>0</v>
      </c>
      <c r="AR3160" s="182">
        <v>0</v>
      </c>
      <c r="AS3160" s="183" t="s">
        <v>1885</v>
      </c>
      <c r="AT3160">
        <v>0</v>
      </c>
      <c r="AU3160">
        <v>0</v>
      </c>
      <c r="AV3160" s="182">
        <v>0</v>
      </c>
      <c r="AW3160" s="184">
        <v>0</v>
      </c>
      <c r="AX3160" s="183" t="s">
        <v>1884</v>
      </c>
      <c r="AY3160" s="184">
        <v>0</v>
      </c>
      <c r="AZ3160">
        <v>0</v>
      </c>
      <c r="BA3160">
        <v>0</v>
      </c>
      <c r="BB3160">
        <v>0</v>
      </c>
      <c r="BC3160" s="182">
        <v>11558</v>
      </c>
      <c r="BD3160" t="s">
        <v>1886</v>
      </c>
      <c r="BE3160" t="s">
        <v>1886</v>
      </c>
      <c r="BF3160" t="s">
        <v>1886</v>
      </c>
      <c r="BG3160" s="181" t="s">
        <v>1886</v>
      </c>
      <c r="BH3160">
        <v>0</v>
      </c>
      <c r="BI3160" s="184">
        <v>0</v>
      </c>
      <c r="BJ3160" s="182">
        <v>0</v>
      </c>
      <c r="BK3160" s="181" t="s">
        <v>1886</v>
      </c>
      <c r="BL3160">
        <v>0</v>
      </c>
      <c r="BM3160">
        <v>0</v>
      </c>
      <c r="BN3160">
        <v>0</v>
      </c>
    </row>
    <row r="3161" spans="1:66" x14ac:dyDescent="0.25">
      <c r="A3161">
        <v>11559</v>
      </c>
      <c r="B3161" t="s">
        <v>7580</v>
      </c>
      <c r="C3161">
        <v>18</v>
      </c>
      <c r="D3161">
        <v>0</v>
      </c>
      <c r="E3161">
        <v>0</v>
      </c>
      <c r="F3161" t="s">
        <v>1884</v>
      </c>
      <c r="G3161" t="s">
        <v>1885</v>
      </c>
      <c r="H3161" t="s">
        <v>1884</v>
      </c>
      <c r="I3161" t="s">
        <v>1884</v>
      </c>
      <c r="J3161" t="s">
        <v>1884</v>
      </c>
      <c r="K3161" t="s">
        <v>1884</v>
      </c>
      <c r="L3161" t="s">
        <v>1884</v>
      </c>
      <c r="M3161" s="180">
        <v>46248</v>
      </c>
      <c r="N3161" t="s">
        <v>1886</v>
      </c>
      <c r="O3161" t="s">
        <v>1886</v>
      </c>
      <c r="P3161" t="s">
        <v>7581</v>
      </c>
      <c r="Q3161">
        <v>0</v>
      </c>
      <c r="R3161">
        <v>0</v>
      </c>
      <c r="S3161" t="s">
        <v>1886</v>
      </c>
      <c r="T3161" t="s">
        <v>1886</v>
      </c>
      <c r="U3161">
        <v>0</v>
      </c>
      <c r="V3161" t="s">
        <v>1886</v>
      </c>
      <c r="W3161">
        <v>0</v>
      </c>
      <c r="X3161">
        <v>0</v>
      </c>
      <c r="Y3161">
        <v>0</v>
      </c>
      <c r="Z3161" t="s">
        <v>1884</v>
      </c>
      <c r="AA3161" t="s">
        <v>1884</v>
      </c>
      <c r="AB3161" t="s">
        <v>1884</v>
      </c>
      <c r="AC3161">
        <v>0</v>
      </c>
      <c r="AD3161">
        <v>0</v>
      </c>
      <c r="AE3161">
        <v>0</v>
      </c>
      <c r="AF3161">
        <v>0</v>
      </c>
      <c r="AG3161" t="s">
        <v>1884</v>
      </c>
      <c r="AH3161" s="181" t="s">
        <v>1886</v>
      </c>
      <c r="AI3161" s="182">
        <v>210</v>
      </c>
      <c r="AJ3161" s="181" t="s">
        <v>2010</v>
      </c>
      <c r="AK3161" s="181" t="s">
        <v>1886</v>
      </c>
      <c r="AL3161" s="181" t="s">
        <v>1886</v>
      </c>
      <c r="AO3161" s="181"/>
      <c r="AQ3161">
        <v>0</v>
      </c>
      <c r="AR3161" s="182">
        <v>0</v>
      </c>
      <c r="AS3161" s="183" t="s">
        <v>1885</v>
      </c>
      <c r="AT3161">
        <v>0</v>
      </c>
      <c r="AU3161">
        <v>0</v>
      </c>
      <c r="AV3161" s="182">
        <v>0</v>
      </c>
      <c r="AW3161" s="184">
        <v>0</v>
      </c>
      <c r="AX3161" s="183" t="s">
        <v>1884</v>
      </c>
      <c r="AY3161" s="184">
        <v>0</v>
      </c>
      <c r="AZ3161">
        <v>0</v>
      </c>
      <c r="BA3161">
        <v>0</v>
      </c>
      <c r="BB3161">
        <v>0</v>
      </c>
      <c r="BC3161" s="182">
        <v>11559</v>
      </c>
      <c r="BD3161" t="s">
        <v>1886</v>
      </c>
      <c r="BE3161" t="s">
        <v>1886</v>
      </c>
      <c r="BF3161" t="s">
        <v>1886</v>
      </c>
      <c r="BG3161" s="181" t="s">
        <v>1886</v>
      </c>
      <c r="BH3161">
        <v>0</v>
      </c>
      <c r="BI3161" s="184">
        <v>0</v>
      </c>
      <c r="BJ3161" s="182">
        <v>0</v>
      </c>
      <c r="BK3161" s="181" t="s">
        <v>1886</v>
      </c>
      <c r="BL3161">
        <v>0</v>
      </c>
      <c r="BM3161">
        <v>0</v>
      </c>
      <c r="BN3161">
        <v>0</v>
      </c>
    </row>
    <row r="3162" spans="1:66" x14ac:dyDescent="0.25">
      <c r="A3162">
        <v>11560</v>
      </c>
      <c r="B3162" t="s">
        <v>7582</v>
      </c>
      <c r="C3162">
        <v>18</v>
      </c>
      <c r="D3162">
        <v>0</v>
      </c>
      <c r="E3162">
        <v>0</v>
      </c>
      <c r="F3162" t="s">
        <v>1884</v>
      </c>
      <c r="G3162" t="s">
        <v>1885</v>
      </c>
      <c r="H3162" t="s">
        <v>1884</v>
      </c>
      <c r="I3162" t="s">
        <v>1884</v>
      </c>
      <c r="J3162" t="s">
        <v>1884</v>
      </c>
      <c r="K3162" t="s">
        <v>1884</v>
      </c>
      <c r="L3162" t="s">
        <v>1884</v>
      </c>
      <c r="M3162" s="180">
        <v>46248</v>
      </c>
      <c r="N3162" t="s">
        <v>1886</v>
      </c>
      <c r="O3162" t="s">
        <v>1886</v>
      </c>
      <c r="P3162" t="s">
        <v>7583</v>
      </c>
      <c r="Q3162">
        <v>0</v>
      </c>
      <c r="R3162">
        <v>0</v>
      </c>
      <c r="S3162" t="s">
        <v>1886</v>
      </c>
      <c r="T3162" t="s">
        <v>1886</v>
      </c>
      <c r="U3162">
        <v>0</v>
      </c>
      <c r="V3162" t="s">
        <v>1886</v>
      </c>
      <c r="W3162">
        <v>0</v>
      </c>
      <c r="X3162">
        <v>0</v>
      </c>
      <c r="Y3162">
        <v>0</v>
      </c>
      <c r="Z3162" t="s">
        <v>1884</v>
      </c>
      <c r="AA3162" t="s">
        <v>1884</v>
      </c>
      <c r="AB3162" t="s">
        <v>1884</v>
      </c>
      <c r="AC3162">
        <v>0</v>
      </c>
      <c r="AD3162">
        <v>0</v>
      </c>
      <c r="AE3162">
        <v>0</v>
      </c>
      <c r="AF3162">
        <v>0</v>
      </c>
      <c r="AG3162" t="s">
        <v>1884</v>
      </c>
      <c r="AH3162" s="181" t="s">
        <v>1886</v>
      </c>
      <c r="AI3162" s="182">
        <v>210</v>
      </c>
      <c r="AJ3162" s="181" t="s">
        <v>2010</v>
      </c>
      <c r="AK3162" s="181" t="s">
        <v>1886</v>
      </c>
      <c r="AL3162" s="181" t="s">
        <v>1886</v>
      </c>
      <c r="AO3162" s="181"/>
      <c r="AQ3162">
        <v>0</v>
      </c>
      <c r="AR3162" s="182">
        <v>0</v>
      </c>
      <c r="AS3162" s="183" t="s">
        <v>1885</v>
      </c>
      <c r="AT3162">
        <v>0</v>
      </c>
      <c r="AU3162">
        <v>0</v>
      </c>
      <c r="AV3162" s="182">
        <v>0</v>
      </c>
      <c r="AW3162" s="184">
        <v>0</v>
      </c>
      <c r="AX3162" s="183" t="s">
        <v>1884</v>
      </c>
      <c r="AY3162" s="184">
        <v>0</v>
      </c>
      <c r="AZ3162">
        <v>0</v>
      </c>
      <c r="BA3162">
        <v>0</v>
      </c>
      <c r="BB3162">
        <v>0</v>
      </c>
      <c r="BC3162" s="182">
        <v>11560</v>
      </c>
      <c r="BD3162" t="s">
        <v>1886</v>
      </c>
      <c r="BE3162" t="s">
        <v>1886</v>
      </c>
      <c r="BF3162" t="s">
        <v>1886</v>
      </c>
      <c r="BG3162" s="181" t="s">
        <v>1886</v>
      </c>
      <c r="BH3162">
        <v>0</v>
      </c>
      <c r="BI3162" s="184">
        <v>0</v>
      </c>
      <c r="BJ3162" s="182">
        <v>0</v>
      </c>
      <c r="BK3162" s="181" t="s">
        <v>1886</v>
      </c>
      <c r="BL3162">
        <v>0</v>
      </c>
      <c r="BM3162">
        <v>0</v>
      </c>
      <c r="BN3162">
        <v>0</v>
      </c>
    </row>
    <row r="3163" spans="1:66" x14ac:dyDescent="0.25">
      <c r="A3163">
        <v>11561</v>
      </c>
      <c r="B3163" t="s">
        <v>1598</v>
      </c>
      <c r="C3163">
        <v>62</v>
      </c>
      <c r="D3163">
        <v>0</v>
      </c>
      <c r="E3163">
        <v>0</v>
      </c>
      <c r="F3163" t="s">
        <v>1884</v>
      </c>
      <c r="G3163" t="s">
        <v>1885</v>
      </c>
      <c r="H3163" t="s">
        <v>1884</v>
      </c>
      <c r="I3163" t="s">
        <v>1884</v>
      </c>
      <c r="J3163" t="s">
        <v>1884</v>
      </c>
      <c r="K3163" t="s">
        <v>1884</v>
      </c>
      <c r="L3163" t="s">
        <v>1884</v>
      </c>
      <c r="M3163" s="180">
        <v>46248</v>
      </c>
      <c r="N3163" t="s">
        <v>1886</v>
      </c>
      <c r="O3163" t="s">
        <v>1886</v>
      </c>
      <c r="P3163" t="s">
        <v>7584</v>
      </c>
      <c r="Q3163">
        <v>0</v>
      </c>
      <c r="R3163">
        <v>0</v>
      </c>
      <c r="S3163" t="s">
        <v>1886</v>
      </c>
      <c r="T3163" t="s">
        <v>1886</v>
      </c>
      <c r="U3163">
        <v>0</v>
      </c>
      <c r="V3163" t="s">
        <v>1886</v>
      </c>
      <c r="W3163">
        <v>0</v>
      </c>
      <c r="X3163">
        <v>0</v>
      </c>
      <c r="Y3163">
        <v>0</v>
      </c>
      <c r="Z3163" t="s">
        <v>1884</v>
      </c>
      <c r="AA3163" t="s">
        <v>1884</v>
      </c>
      <c r="AB3163" t="s">
        <v>1884</v>
      </c>
      <c r="AC3163">
        <v>0</v>
      </c>
      <c r="AD3163">
        <v>0</v>
      </c>
      <c r="AE3163">
        <v>0</v>
      </c>
      <c r="AF3163">
        <v>0</v>
      </c>
      <c r="AG3163" t="s">
        <v>1884</v>
      </c>
      <c r="AH3163" s="181" t="s">
        <v>1886</v>
      </c>
      <c r="AI3163" s="182">
        <v>210</v>
      </c>
      <c r="AJ3163" s="181" t="s">
        <v>2010</v>
      </c>
      <c r="AK3163" s="181" t="s">
        <v>1886</v>
      </c>
      <c r="AL3163" s="181" t="s">
        <v>1886</v>
      </c>
      <c r="AO3163" s="181"/>
      <c r="AQ3163">
        <v>0</v>
      </c>
      <c r="AR3163" s="182">
        <v>0</v>
      </c>
      <c r="AS3163" s="183" t="s">
        <v>1885</v>
      </c>
      <c r="AT3163">
        <v>0</v>
      </c>
      <c r="AU3163">
        <v>0</v>
      </c>
      <c r="AV3163" s="182">
        <v>0</v>
      </c>
      <c r="AW3163" s="184">
        <v>0</v>
      </c>
      <c r="AX3163" s="183" t="s">
        <v>1884</v>
      </c>
      <c r="AY3163" s="184">
        <v>0</v>
      </c>
      <c r="AZ3163">
        <v>0</v>
      </c>
      <c r="BA3163">
        <v>0</v>
      </c>
      <c r="BB3163">
        <v>0</v>
      </c>
      <c r="BC3163" s="182">
        <v>11561</v>
      </c>
      <c r="BD3163" t="s">
        <v>1886</v>
      </c>
      <c r="BE3163" t="s">
        <v>1886</v>
      </c>
      <c r="BF3163" t="s">
        <v>1886</v>
      </c>
      <c r="BG3163" s="181" t="s">
        <v>1886</v>
      </c>
      <c r="BH3163">
        <v>0</v>
      </c>
      <c r="BI3163" s="184">
        <v>0</v>
      </c>
      <c r="BJ3163" s="182">
        <v>0</v>
      </c>
      <c r="BK3163" s="181" t="s">
        <v>1886</v>
      </c>
      <c r="BL3163">
        <v>0</v>
      </c>
      <c r="BM3163">
        <v>0</v>
      </c>
      <c r="BN3163">
        <v>0</v>
      </c>
    </row>
    <row r="3164" spans="1:66" x14ac:dyDescent="0.25">
      <c r="A3164">
        <v>11562</v>
      </c>
      <c r="B3164" t="s">
        <v>1614</v>
      </c>
      <c r="C3164">
        <v>12</v>
      </c>
      <c r="D3164">
        <v>0</v>
      </c>
      <c r="E3164">
        <v>0</v>
      </c>
      <c r="F3164" t="s">
        <v>1884</v>
      </c>
      <c r="G3164" t="s">
        <v>1885</v>
      </c>
      <c r="H3164" t="s">
        <v>1884</v>
      </c>
      <c r="I3164" t="s">
        <v>1884</v>
      </c>
      <c r="J3164" t="s">
        <v>1884</v>
      </c>
      <c r="K3164" t="s">
        <v>1884</v>
      </c>
      <c r="L3164" t="s">
        <v>1884</v>
      </c>
      <c r="M3164" s="180">
        <v>46248</v>
      </c>
      <c r="N3164" t="s">
        <v>1886</v>
      </c>
      <c r="O3164" t="s">
        <v>1886</v>
      </c>
      <c r="P3164" t="s">
        <v>7585</v>
      </c>
      <c r="Q3164">
        <v>0</v>
      </c>
      <c r="R3164">
        <v>0</v>
      </c>
      <c r="S3164" t="s">
        <v>1886</v>
      </c>
      <c r="T3164" t="s">
        <v>1886</v>
      </c>
      <c r="U3164">
        <v>0</v>
      </c>
      <c r="V3164" t="s">
        <v>1886</v>
      </c>
      <c r="W3164">
        <v>0</v>
      </c>
      <c r="X3164">
        <v>0</v>
      </c>
      <c r="Y3164">
        <v>0</v>
      </c>
      <c r="Z3164" t="s">
        <v>1884</v>
      </c>
      <c r="AA3164" t="s">
        <v>1884</v>
      </c>
      <c r="AB3164" t="s">
        <v>1884</v>
      </c>
      <c r="AC3164">
        <v>0</v>
      </c>
      <c r="AD3164">
        <v>0</v>
      </c>
      <c r="AE3164">
        <v>0</v>
      </c>
      <c r="AF3164">
        <v>0</v>
      </c>
      <c r="AG3164" t="s">
        <v>1884</v>
      </c>
      <c r="AH3164" s="181" t="s">
        <v>1886</v>
      </c>
      <c r="AI3164" s="182">
        <v>244</v>
      </c>
      <c r="AJ3164" s="181" t="s">
        <v>2723</v>
      </c>
      <c r="AK3164" s="181" t="s">
        <v>1886</v>
      </c>
      <c r="AL3164" s="181" t="s">
        <v>1886</v>
      </c>
      <c r="AO3164" s="181"/>
      <c r="AQ3164">
        <v>0</v>
      </c>
      <c r="AR3164" s="182">
        <v>0</v>
      </c>
      <c r="AS3164" s="183" t="s">
        <v>1884</v>
      </c>
      <c r="AT3164">
        <v>0</v>
      </c>
      <c r="AU3164">
        <v>85</v>
      </c>
      <c r="AV3164" s="182">
        <v>0</v>
      </c>
      <c r="AW3164" s="184">
        <v>0</v>
      </c>
      <c r="AX3164" s="183" t="s">
        <v>1884</v>
      </c>
      <c r="AY3164" s="184">
        <v>0</v>
      </c>
      <c r="AZ3164">
        <v>0</v>
      </c>
      <c r="BA3164">
        <v>0</v>
      </c>
      <c r="BB3164">
        <v>0</v>
      </c>
      <c r="BC3164" s="182">
        <v>11562</v>
      </c>
      <c r="BD3164" t="s">
        <v>1886</v>
      </c>
      <c r="BE3164" t="s">
        <v>1886</v>
      </c>
      <c r="BF3164" t="s">
        <v>1886</v>
      </c>
      <c r="BG3164" s="181" t="s">
        <v>1886</v>
      </c>
      <c r="BH3164">
        <v>0</v>
      </c>
      <c r="BI3164" s="184">
        <v>0</v>
      </c>
      <c r="BJ3164" s="182">
        <v>0</v>
      </c>
      <c r="BK3164" s="181" t="s">
        <v>1886</v>
      </c>
      <c r="BL3164">
        <v>0</v>
      </c>
      <c r="BM3164">
        <v>0</v>
      </c>
      <c r="BN3164">
        <v>0</v>
      </c>
    </row>
    <row r="3165" spans="1:66" x14ac:dyDescent="0.25">
      <c r="A3165">
        <v>11563</v>
      </c>
      <c r="B3165" t="s">
        <v>1654</v>
      </c>
      <c r="C3165">
        <v>10</v>
      </c>
      <c r="D3165">
        <v>0</v>
      </c>
      <c r="E3165">
        <v>0</v>
      </c>
      <c r="F3165" t="s">
        <v>1884</v>
      </c>
      <c r="G3165" t="s">
        <v>1885</v>
      </c>
      <c r="H3165" t="s">
        <v>1884</v>
      </c>
      <c r="I3165" t="s">
        <v>1884</v>
      </c>
      <c r="J3165" t="s">
        <v>1884</v>
      </c>
      <c r="K3165" t="s">
        <v>1884</v>
      </c>
      <c r="L3165" t="s">
        <v>1884</v>
      </c>
      <c r="M3165" s="180">
        <v>46253</v>
      </c>
      <c r="N3165" t="s">
        <v>1886</v>
      </c>
      <c r="O3165" t="s">
        <v>1886</v>
      </c>
      <c r="P3165" t="s">
        <v>7586</v>
      </c>
      <c r="Q3165">
        <v>0</v>
      </c>
      <c r="R3165">
        <v>0</v>
      </c>
      <c r="S3165" t="s">
        <v>1886</v>
      </c>
      <c r="T3165" t="s">
        <v>1886</v>
      </c>
      <c r="U3165">
        <v>0</v>
      </c>
      <c r="V3165" t="s">
        <v>1886</v>
      </c>
      <c r="W3165">
        <v>0</v>
      </c>
      <c r="X3165">
        <v>0</v>
      </c>
      <c r="Y3165">
        <v>0</v>
      </c>
      <c r="Z3165" t="s">
        <v>1884</v>
      </c>
      <c r="AA3165" t="s">
        <v>1884</v>
      </c>
      <c r="AB3165" t="s">
        <v>1884</v>
      </c>
      <c r="AC3165">
        <v>0</v>
      </c>
      <c r="AD3165">
        <v>0</v>
      </c>
      <c r="AE3165">
        <v>0</v>
      </c>
      <c r="AF3165">
        <v>0</v>
      </c>
      <c r="AG3165" t="s">
        <v>1884</v>
      </c>
      <c r="AH3165" s="181" t="s">
        <v>1886</v>
      </c>
      <c r="AI3165" s="182">
        <v>215</v>
      </c>
      <c r="AJ3165" s="181" t="s">
        <v>1937</v>
      </c>
      <c r="AK3165" s="181" t="s">
        <v>7587</v>
      </c>
      <c r="AL3165" s="181" t="s">
        <v>1886</v>
      </c>
      <c r="AO3165" s="181"/>
      <c r="AQ3165">
        <v>0</v>
      </c>
      <c r="AR3165" s="182">
        <v>0</v>
      </c>
      <c r="AS3165" s="183" t="s">
        <v>1885</v>
      </c>
      <c r="AT3165">
        <v>0</v>
      </c>
      <c r="AU3165">
        <v>0</v>
      </c>
      <c r="AV3165" s="182">
        <v>0</v>
      </c>
      <c r="AW3165" s="184">
        <v>0</v>
      </c>
      <c r="AX3165" s="183" t="s">
        <v>1884</v>
      </c>
      <c r="AY3165" s="184">
        <v>0</v>
      </c>
      <c r="AZ3165">
        <v>0</v>
      </c>
      <c r="BA3165">
        <v>0</v>
      </c>
      <c r="BB3165">
        <v>0</v>
      </c>
      <c r="BC3165" s="182">
        <v>11563</v>
      </c>
      <c r="BD3165" t="s">
        <v>1886</v>
      </c>
      <c r="BE3165" t="s">
        <v>1886</v>
      </c>
      <c r="BF3165" t="s">
        <v>1886</v>
      </c>
      <c r="BG3165" s="181" t="s">
        <v>1886</v>
      </c>
      <c r="BH3165">
        <v>0</v>
      </c>
      <c r="BI3165" s="184">
        <v>0</v>
      </c>
      <c r="BJ3165" s="182">
        <v>0</v>
      </c>
      <c r="BK3165" s="181" t="s">
        <v>1886</v>
      </c>
      <c r="BL3165">
        <v>0</v>
      </c>
      <c r="BM3165">
        <v>0</v>
      </c>
      <c r="BN3165">
        <v>0</v>
      </c>
    </row>
    <row r="3166" spans="1:66" x14ac:dyDescent="0.25">
      <c r="A3166">
        <v>11564</v>
      </c>
      <c r="B3166" t="s">
        <v>1666</v>
      </c>
      <c r="C3166">
        <v>12</v>
      </c>
      <c r="D3166">
        <v>0</v>
      </c>
      <c r="E3166">
        <v>0</v>
      </c>
      <c r="F3166" t="s">
        <v>1884</v>
      </c>
      <c r="G3166" t="s">
        <v>1885</v>
      </c>
      <c r="H3166" t="s">
        <v>1884</v>
      </c>
      <c r="I3166" t="s">
        <v>1884</v>
      </c>
      <c r="J3166" t="s">
        <v>1884</v>
      </c>
      <c r="K3166" t="s">
        <v>1884</v>
      </c>
      <c r="L3166" t="s">
        <v>1884</v>
      </c>
      <c r="M3166" s="180">
        <v>46255</v>
      </c>
      <c r="N3166" t="s">
        <v>1886</v>
      </c>
      <c r="O3166" t="s">
        <v>1886</v>
      </c>
      <c r="P3166" t="s">
        <v>7588</v>
      </c>
      <c r="Q3166">
        <v>0</v>
      </c>
      <c r="R3166">
        <v>0</v>
      </c>
      <c r="S3166" t="s">
        <v>1886</v>
      </c>
      <c r="T3166" t="s">
        <v>1886</v>
      </c>
      <c r="U3166">
        <v>0</v>
      </c>
      <c r="V3166" t="s">
        <v>1886</v>
      </c>
      <c r="W3166">
        <v>0</v>
      </c>
      <c r="X3166">
        <v>0</v>
      </c>
      <c r="Y3166">
        <v>0</v>
      </c>
      <c r="Z3166" t="s">
        <v>1884</v>
      </c>
      <c r="AA3166" t="s">
        <v>1884</v>
      </c>
      <c r="AB3166" t="s">
        <v>1884</v>
      </c>
      <c r="AC3166">
        <v>0</v>
      </c>
      <c r="AD3166">
        <v>0</v>
      </c>
      <c r="AE3166">
        <v>0</v>
      </c>
      <c r="AF3166">
        <v>0</v>
      </c>
      <c r="AG3166" t="s">
        <v>1884</v>
      </c>
      <c r="AH3166" s="181" t="s">
        <v>1886</v>
      </c>
      <c r="AI3166" s="182">
        <v>129</v>
      </c>
      <c r="AJ3166" s="181" t="s">
        <v>2178</v>
      </c>
      <c r="AK3166" s="181" t="s">
        <v>7589</v>
      </c>
      <c r="AL3166" s="181" t="s">
        <v>1886</v>
      </c>
      <c r="AO3166" s="181"/>
      <c r="AQ3166">
        <v>0</v>
      </c>
      <c r="AR3166" s="182">
        <v>0</v>
      </c>
      <c r="AS3166" s="183" t="s">
        <v>1885</v>
      </c>
      <c r="AT3166">
        <v>0</v>
      </c>
      <c r="AU3166">
        <v>0</v>
      </c>
      <c r="AV3166" s="182">
        <v>0</v>
      </c>
      <c r="AW3166" s="184">
        <v>0</v>
      </c>
      <c r="AX3166" s="183" t="s">
        <v>1884</v>
      </c>
      <c r="AY3166" s="184">
        <v>0</v>
      </c>
      <c r="AZ3166">
        <v>0</v>
      </c>
      <c r="BA3166">
        <v>0</v>
      </c>
      <c r="BB3166">
        <v>0</v>
      </c>
      <c r="BC3166" s="182">
        <v>11564</v>
      </c>
      <c r="BD3166" t="s">
        <v>1886</v>
      </c>
      <c r="BE3166" t="s">
        <v>1886</v>
      </c>
      <c r="BF3166" t="s">
        <v>1886</v>
      </c>
      <c r="BG3166" s="181" t="s">
        <v>1886</v>
      </c>
      <c r="BH3166">
        <v>0</v>
      </c>
      <c r="BI3166" s="184">
        <v>0</v>
      </c>
      <c r="BJ3166" s="182">
        <v>0</v>
      </c>
      <c r="BK3166" s="181" t="s">
        <v>1886</v>
      </c>
      <c r="BL3166">
        <v>0</v>
      </c>
      <c r="BM3166">
        <v>0</v>
      </c>
      <c r="BN3166">
        <v>0</v>
      </c>
    </row>
    <row r="3167" spans="1:66" x14ac:dyDescent="0.25">
      <c r="A3167">
        <v>11565</v>
      </c>
      <c r="B3167" t="s">
        <v>1765</v>
      </c>
      <c r="C3167">
        <v>6</v>
      </c>
      <c r="D3167">
        <v>0</v>
      </c>
      <c r="E3167">
        <v>0</v>
      </c>
      <c r="F3167" t="s">
        <v>1884</v>
      </c>
      <c r="G3167" t="s">
        <v>1885</v>
      </c>
      <c r="H3167" t="s">
        <v>1884</v>
      </c>
      <c r="I3167" t="s">
        <v>1884</v>
      </c>
      <c r="J3167" t="s">
        <v>1884</v>
      </c>
      <c r="K3167" t="s">
        <v>1884</v>
      </c>
      <c r="L3167" t="s">
        <v>1884</v>
      </c>
      <c r="M3167" s="180">
        <v>46259</v>
      </c>
      <c r="N3167" t="s">
        <v>1886</v>
      </c>
      <c r="O3167" t="s">
        <v>1886</v>
      </c>
      <c r="P3167" t="s">
        <v>7590</v>
      </c>
      <c r="Q3167">
        <v>0</v>
      </c>
      <c r="R3167">
        <v>0</v>
      </c>
      <c r="S3167" t="s">
        <v>1886</v>
      </c>
      <c r="T3167" t="s">
        <v>1886</v>
      </c>
      <c r="U3167">
        <v>0</v>
      </c>
      <c r="V3167" t="s">
        <v>1886</v>
      </c>
      <c r="W3167">
        <v>0</v>
      </c>
      <c r="X3167">
        <v>0</v>
      </c>
      <c r="Y3167">
        <v>0</v>
      </c>
      <c r="Z3167" t="s">
        <v>1884</v>
      </c>
      <c r="AA3167" t="s">
        <v>1884</v>
      </c>
      <c r="AB3167" t="s">
        <v>1884</v>
      </c>
      <c r="AC3167">
        <v>0</v>
      </c>
      <c r="AD3167">
        <v>0</v>
      </c>
      <c r="AE3167">
        <v>0</v>
      </c>
      <c r="AF3167">
        <v>0</v>
      </c>
      <c r="AG3167" t="s">
        <v>1884</v>
      </c>
      <c r="AH3167" s="181" t="s">
        <v>1886</v>
      </c>
      <c r="AI3167" s="182">
        <v>51</v>
      </c>
      <c r="AJ3167" s="181" t="s">
        <v>1967</v>
      </c>
      <c r="AK3167" s="181" t="s">
        <v>7591</v>
      </c>
      <c r="AL3167" s="181" t="s">
        <v>1886</v>
      </c>
      <c r="AO3167" s="181"/>
      <c r="AQ3167">
        <v>0</v>
      </c>
      <c r="AR3167" s="182">
        <v>0</v>
      </c>
      <c r="AS3167" s="183" t="s">
        <v>1885</v>
      </c>
      <c r="AT3167">
        <v>0</v>
      </c>
      <c r="AU3167">
        <v>0</v>
      </c>
      <c r="AV3167" s="182">
        <v>0</v>
      </c>
      <c r="AW3167" s="184">
        <v>0</v>
      </c>
      <c r="AX3167" s="183" t="s">
        <v>1884</v>
      </c>
      <c r="AY3167" s="184">
        <v>0</v>
      </c>
      <c r="AZ3167">
        <v>0</v>
      </c>
      <c r="BA3167">
        <v>0</v>
      </c>
      <c r="BB3167">
        <v>0</v>
      </c>
      <c r="BC3167" s="182">
        <v>11565</v>
      </c>
      <c r="BD3167" t="s">
        <v>1886</v>
      </c>
      <c r="BE3167" t="s">
        <v>1886</v>
      </c>
      <c r="BF3167" t="s">
        <v>1886</v>
      </c>
      <c r="BG3167" s="181" t="s">
        <v>1886</v>
      </c>
      <c r="BH3167">
        <v>0</v>
      </c>
      <c r="BI3167" s="184">
        <v>0</v>
      </c>
      <c r="BJ3167" s="182">
        <v>0</v>
      </c>
      <c r="BK3167" s="181" t="s">
        <v>1886</v>
      </c>
      <c r="BL3167">
        <v>0</v>
      </c>
      <c r="BM3167">
        <v>0</v>
      </c>
      <c r="BN3167">
        <v>0</v>
      </c>
    </row>
    <row r="3168" spans="1:66" x14ac:dyDescent="0.25">
      <c r="A3168">
        <v>11566</v>
      </c>
      <c r="B3168" t="s">
        <v>1709</v>
      </c>
      <c r="C3168">
        <v>40</v>
      </c>
      <c r="D3168">
        <v>0</v>
      </c>
      <c r="E3168">
        <v>0</v>
      </c>
      <c r="F3168" t="s">
        <v>1884</v>
      </c>
      <c r="G3168" t="s">
        <v>1885</v>
      </c>
      <c r="H3168" t="s">
        <v>1884</v>
      </c>
      <c r="I3168" t="s">
        <v>1884</v>
      </c>
      <c r="J3168" t="s">
        <v>1884</v>
      </c>
      <c r="K3168" t="s">
        <v>1884</v>
      </c>
      <c r="L3168" t="s">
        <v>1884</v>
      </c>
      <c r="M3168" s="180">
        <v>46259</v>
      </c>
      <c r="N3168" t="s">
        <v>1886</v>
      </c>
      <c r="O3168" t="s">
        <v>1886</v>
      </c>
      <c r="P3168" t="s">
        <v>7592</v>
      </c>
      <c r="Q3168">
        <v>0</v>
      </c>
      <c r="R3168">
        <v>0</v>
      </c>
      <c r="S3168" t="s">
        <v>1886</v>
      </c>
      <c r="T3168" t="s">
        <v>1886</v>
      </c>
      <c r="U3168">
        <v>0</v>
      </c>
      <c r="V3168" t="s">
        <v>1886</v>
      </c>
      <c r="W3168">
        <v>0</v>
      </c>
      <c r="X3168">
        <v>0</v>
      </c>
      <c r="Y3168">
        <v>0</v>
      </c>
      <c r="Z3168" t="s">
        <v>1884</v>
      </c>
      <c r="AA3168" t="s">
        <v>1884</v>
      </c>
      <c r="AB3168" t="s">
        <v>1884</v>
      </c>
      <c r="AC3168">
        <v>0</v>
      </c>
      <c r="AD3168">
        <v>0</v>
      </c>
      <c r="AE3168">
        <v>0</v>
      </c>
      <c r="AF3168">
        <v>0</v>
      </c>
      <c r="AG3168" t="s">
        <v>1884</v>
      </c>
      <c r="AH3168" s="181" t="s">
        <v>1886</v>
      </c>
      <c r="AI3168" s="182">
        <v>51</v>
      </c>
      <c r="AJ3168" s="181" t="s">
        <v>1967</v>
      </c>
      <c r="AK3168" s="181" t="s">
        <v>7593</v>
      </c>
      <c r="AL3168" s="181" t="s">
        <v>1886</v>
      </c>
      <c r="AO3168" s="181"/>
      <c r="AQ3168">
        <v>0</v>
      </c>
      <c r="AR3168" s="182">
        <v>0</v>
      </c>
      <c r="AS3168" s="183" t="s">
        <v>1885</v>
      </c>
      <c r="AT3168">
        <v>0</v>
      </c>
      <c r="AU3168">
        <v>0</v>
      </c>
      <c r="AV3168" s="182">
        <v>0</v>
      </c>
      <c r="AW3168" s="184">
        <v>0</v>
      </c>
      <c r="AX3168" s="183" t="s">
        <v>1884</v>
      </c>
      <c r="AY3168" s="184">
        <v>0</v>
      </c>
      <c r="AZ3168">
        <v>0</v>
      </c>
      <c r="BA3168">
        <v>0</v>
      </c>
      <c r="BB3168">
        <v>0</v>
      </c>
      <c r="BC3168" s="182">
        <v>11566</v>
      </c>
      <c r="BD3168" t="s">
        <v>1886</v>
      </c>
      <c r="BE3168" t="s">
        <v>1886</v>
      </c>
      <c r="BF3168" t="s">
        <v>1886</v>
      </c>
      <c r="BG3168" s="181" t="s">
        <v>1886</v>
      </c>
      <c r="BH3168">
        <v>0</v>
      </c>
      <c r="BI3168" s="184">
        <v>0</v>
      </c>
      <c r="BJ3168" s="182">
        <v>0</v>
      </c>
      <c r="BK3168" s="181" t="s">
        <v>1886</v>
      </c>
      <c r="BL3168">
        <v>0</v>
      </c>
      <c r="BM3168">
        <v>0</v>
      </c>
      <c r="BN3168">
        <v>0</v>
      </c>
    </row>
    <row r="3169" spans="1:66" x14ac:dyDescent="0.25">
      <c r="A3169">
        <v>11567</v>
      </c>
      <c r="B3169" t="s">
        <v>1705</v>
      </c>
      <c r="C3169">
        <v>40</v>
      </c>
      <c r="D3169">
        <v>0</v>
      </c>
      <c r="E3169">
        <v>0</v>
      </c>
      <c r="F3169" t="s">
        <v>1884</v>
      </c>
      <c r="G3169" t="s">
        <v>1885</v>
      </c>
      <c r="H3169" t="s">
        <v>1884</v>
      </c>
      <c r="I3169" t="s">
        <v>1884</v>
      </c>
      <c r="J3169" t="s">
        <v>1884</v>
      </c>
      <c r="K3169" t="s">
        <v>1884</v>
      </c>
      <c r="L3169" t="s">
        <v>1884</v>
      </c>
      <c r="M3169" s="180">
        <v>46259</v>
      </c>
      <c r="N3169" t="s">
        <v>1886</v>
      </c>
      <c r="O3169" t="s">
        <v>1886</v>
      </c>
      <c r="P3169" t="s">
        <v>7594</v>
      </c>
      <c r="Q3169">
        <v>0</v>
      </c>
      <c r="R3169">
        <v>0</v>
      </c>
      <c r="S3169" t="s">
        <v>1886</v>
      </c>
      <c r="T3169" t="s">
        <v>1886</v>
      </c>
      <c r="U3169">
        <v>0</v>
      </c>
      <c r="V3169" t="s">
        <v>1886</v>
      </c>
      <c r="W3169">
        <v>0</v>
      </c>
      <c r="X3169">
        <v>0</v>
      </c>
      <c r="Y3169">
        <v>0</v>
      </c>
      <c r="Z3169" t="s">
        <v>1884</v>
      </c>
      <c r="AA3169" t="s">
        <v>1884</v>
      </c>
      <c r="AB3169" t="s">
        <v>1884</v>
      </c>
      <c r="AC3169">
        <v>0</v>
      </c>
      <c r="AD3169">
        <v>0</v>
      </c>
      <c r="AE3169">
        <v>0</v>
      </c>
      <c r="AF3169">
        <v>0</v>
      </c>
      <c r="AG3169" t="s">
        <v>1884</v>
      </c>
      <c r="AH3169" s="181" t="s">
        <v>1886</v>
      </c>
      <c r="AI3169" s="182">
        <v>51</v>
      </c>
      <c r="AJ3169" s="181" t="s">
        <v>1967</v>
      </c>
      <c r="AK3169" s="181" t="s">
        <v>7595</v>
      </c>
      <c r="AL3169" s="181" t="s">
        <v>1886</v>
      </c>
      <c r="AO3169" s="181"/>
      <c r="AQ3169">
        <v>0</v>
      </c>
      <c r="AR3169" s="182">
        <v>0</v>
      </c>
      <c r="AS3169" s="183" t="s">
        <v>1885</v>
      </c>
      <c r="AT3169">
        <v>0</v>
      </c>
      <c r="AU3169">
        <v>0</v>
      </c>
      <c r="AV3169" s="182">
        <v>0</v>
      </c>
      <c r="AW3169" s="184">
        <v>0</v>
      </c>
      <c r="AX3169" s="183" t="s">
        <v>1884</v>
      </c>
      <c r="AY3169" s="184">
        <v>0</v>
      </c>
      <c r="AZ3169">
        <v>0</v>
      </c>
      <c r="BA3169">
        <v>0</v>
      </c>
      <c r="BB3169">
        <v>0</v>
      </c>
      <c r="BC3169" s="182">
        <v>11567</v>
      </c>
      <c r="BD3169" t="s">
        <v>1886</v>
      </c>
      <c r="BE3169" t="s">
        <v>1886</v>
      </c>
      <c r="BF3169" t="s">
        <v>1886</v>
      </c>
      <c r="BG3169" s="181" t="s">
        <v>1886</v>
      </c>
      <c r="BH3169">
        <v>0</v>
      </c>
      <c r="BI3169" s="184">
        <v>0</v>
      </c>
      <c r="BJ3169" s="182">
        <v>0</v>
      </c>
      <c r="BK3169" s="181" t="s">
        <v>1886</v>
      </c>
      <c r="BL3169">
        <v>0</v>
      </c>
      <c r="BM3169">
        <v>0</v>
      </c>
      <c r="BN3169">
        <v>0</v>
      </c>
    </row>
    <row r="3170" spans="1:66" x14ac:dyDescent="0.25">
      <c r="A3170">
        <v>11568</v>
      </c>
      <c r="B3170" t="s">
        <v>7596</v>
      </c>
      <c r="C3170">
        <v>1</v>
      </c>
      <c r="D3170">
        <v>0</v>
      </c>
      <c r="E3170">
        <v>0</v>
      </c>
      <c r="F3170" t="s">
        <v>1884</v>
      </c>
      <c r="G3170" t="s">
        <v>1884</v>
      </c>
      <c r="H3170" t="s">
        <v>1884</v>
      </c>
      <c r="I3170" t="s">
        <v>1884</v>
      </c>
      <c r="J3170" t="s">
        <v>1884</v>
      </c>
      <c r="K3170" t="s">
        <v>1884</v>
      </c>
      <c r="L3170" t="s">
        <v>1884</v>
      </c>
      <c r="M3170" s="180">
        <v>46260</v>
      </c>
      <c r="N3170" t="s">
        <v>1886</v>
      </c>
      <c r="O3170" t="s">
        <v>1886</v>
      </c>
      <c r="P3170" t="s">
        <v>7597</v>
      </c>
      <c r="Q3170">
        <v>0</v>
      </c>
      <c r="R3170">
        <v>0</v>
      </c>
      <c r="S3170" t="s">
        <v>1886</v>
      </c>
      <c r="T3170" t="s">
        <v>1886</v>
      </c>
      <c r="U3170">
        <v>0</v>
      </c>
      <c r="V3170" t="s">
        <v>1886</v>
      </c>
      <c r="W3170">
        <v>0</v>
      </c>
      <c r="X3170">
        <v>0</v>
      </c>
      <c r="Y3170">
        <v>0</v>
      </c>
      <c r="Z3170" t="s">
        <v>1884</v>
      </c>
      <c r="AA3170" t="s">
        <v>1884</v>
      </c>
      <c r="AB3170" t="s">
        <v>1884</v>
      </c>
      <c r="AC3170">
        <v>0</v>
      </c>
      <c r="AD3170">
        <v>0</v>
      </c>
      <c r="AE3170">
        <v>0</v>
      </c>
      <c r="AF3170">
        <v>0</v>
      </c>
      <c r="AG3170" t="s">
        <v>1884</v>
      </c>
      <c r="AH3170" s="181" t="s">
        <v>1886</v>
      </c>
      <c r="AI3170" s="182">
        <v>48</v>
      </c>
      <c r="AJ3170" s="181" t="s">
        <v>1900</v>
      </c>
      <c r="AK3170" s="181" t="s">
        <v>1886</v>
      </c>
      <c r="AL3170" s="181" t="s">
        <v>7597</v>
      </c>
      <c r="AO3170" s="181"/>
      <c r="AQ3170">
        <v>0</v>
      </c>
      <c r="AR3170" s="182">
        <v>0</v>
      </c>
      <c r="AS3170" s="183" t="s">
        <v>1884</v>
      </c>
      <c r="AT3170">
        <v>0</v>
      </c>
      <c r="AU3170">
        <v>0</v>
      </c>
      <c r="AV3170" s="182">
        <v>0</v>
      </c>
      <c r="AW3170" s="184">
        <v>0</v>
      </c>
      <c r="AX3170" s="183" t="s">
        <v>1884</v>
      </c>
      <c r="AY3170" s="184">
        <v>0</v>
      </c>
      <c r="AZ3170">
        <v>0</v>
      </c>
      <c r="BA3170">
        <v>0</v>
      </c>
      <c r="BB3170">
        <v>0</v>
      </c>
      <c r="BC3170" s="182">
        <v>11568</v>
      </c>
      <c r="BD3170" t="s">
        <v>1886</v>
      </c>
      <c r="BE3170" t="s">
        <v>1886</v>
      </c>
      <c r="BF3170" t="s">
        <v>1886</v>
      </c>
      <c r="BG3170" s="181" t="s">
        <v>1886</v>
      </c>
      <c r="BH3170">
        <v>0</v>
      </c>
      <c r="BI3170" s="184">
        <v>0</v>
      </c>
      <c r="BJ3170" s="182">
        <v>0</v>
      </c>
      <c r="BK3170" s="181" t="s">
        <v>1886</v>
      </c>
      <c r="BL3170">
        <v>0</v>
      </c>
      <c r="BM3170">
        <v>0</v>
      </c>
      <c r="BN3170">
        <v>0</v>
      </c>
    </row>
    <row r="3171" spans="1:66" x14ac:dyDescent="0.25">
      <c r="A3171">
        <v>11569</v>
      </c>
      <c r="B3171" t="s">
        <v>7598</v>
      </c>
      <c r="C3171">
        <v>1</v>
      </c>
      <c r="D3171">
        <v>0</v>
      </c>
      <c r="E3171">
        <v>0</v>
      </c>
      <c r="F3171" t="s">
        <v>1884</v>
      </c>
      <c r="G3171" t="s">
        <v>1884</v>
      </c>
      <c r="H3171" t="s">
        <v>1884</v>
      </c>
      <c r="I3171" t="s">
        <v>1884</v>
      </c>
      <c r="J3171" t="s">
        <v>1884</v>
      </c>
      <c r="K3171" t="s">
        <v>1884</v>
      </c>
      <c r="L3171" t="s">
        <v>1884</v>
      </c>
      <c r="M3171" s="180">
        <v>46260</v>
      </c>
      <c r="N3171" t="s">
        <v>1886</v>
      </c>
      <c r="O3171" t="s">
        <v>1886</v>
      </c>
      <c r="P3171" t="s">
        <v>7599</v>
      </c>
      <c r="Q3171">
        <v>0</v>
      </c>
      <c r="R3171">
        <v>0</v>
      </c>
      <c r="S3171" t="s">
        <v>1886</v>
      </c>
      <c r="T3171" t="s">
        <v>1886</v>
      </c>
      <c r="U3171">
        <v>0</v>
      </c>
      <c r="V3171" t="s">
        <v>1886</v>
      </c>
      <c r="W3171">
        <v>0</v>
      </c>
      <c r="X3171">
        <v>0</v>
      </c>
      <c r="Y3171">
        <v>0</v>
      </c>
      <c r="Z3171" t="s">
        <v>1884</v>
      </c>
      <c r="AA3171" t="s">
        <v>1884</v>
      </c>
      <c r="AB3171" t="s">
        <v>1884</v>
      </c>
      <c r="AC3171">
        <v>0</v>
      </c>
      <c r="AD3171">
        <v>0</v>
      </c>
      <c r="AE3171">
        <v>0</v>
      </c>
      <c r="AF3171">
        <v>0</v>
      </c>
      <c r="AG3171" t="s">
        <v>1884</v>
      </c>
      <c r="AH3171" s="181" t="s">
        <v>1886</v>
      </c>
      <c r="AI3171" s="182">
        <v>48</v>
      </c>
      <c r="AJ3171" s="181" t="s">
        <v>1900</v>
      </c>
      <c r="AK3171" s="181" t="s">
        <v>1886</v>
      </c>
      <c r="AL3171" s="181" t="s">
        <v>7599</v>
      </c>
      <c r="AO3171" s="181"/>
      <c r="AQ3171">
        <v>0</v>
      </c>
      <c r="AR3171" s="182">
        <v>0</v>
      </c>
      <c r="AS3171" s="183" t="s">
        <v>1884</v>
      </c>
      <c r="AT3171">
        <v>0</v>
      </c>
      <c r="AU3171">
        <v>0</v>
      </c>
      <c r="AV3171" s="182">
        <v>0</v>
      </c>
      <c r="AW3171" s="184">
        <v>0</v>
      </c>
      <c r="AX3171" s="183" t="s">
        <v>1884</v>
      </c>
      <c r="AY3171" s="184">
        <v>0</v>
      </c>
      <c r="AZ3171">
        <v>0</v>
      </c>
      <c r="BA3171">
        <v>0</v>
      </c>
      <c r="BB3171">
        <v>0</v>
      </c>
      <c r="BC3171" s="182">
        <v>11569</v>
      </c>
      <c r="BD3171" t="s">
        <v>1886</v>
      </c>
      <c r="BE3171" t="s">
        <v>1886</v>
      </c>
      <c r="BF3171" t="s">
        <v>1886</v>
      </c>
      <c r="BG3171" s="181" t="s">
        <v>1886</v>
      </c>
      <c r="BH3171">
        <v>0</v>
      </c>
      <c r="BI3171" s="184">
        <v>0</v>
      </c>
      <c r="BJ3171" s="182">
        <v>0</v>
      </c>
      <c r="BK3171" s="181" t="s">
        <v>1886</v>
      </c>
      <c r="BL3171">
        <v>0</v>
      </c>
      <c r="BM3171">
        <v>0</v>
      </c>
      <c r="BN3171">
        <v>0</v>
      </c>
    </row>
    <row r="3172" spans="1:66" x14ac:dyDescent="0.25">
      <c r="A3172">
        <v>11570</v>
      </c>
      <c r="B3172" t="s">
        <v>7600</v>
      </c>
      <c r="C3172">
        <v>1</v>
      </c>
      <c r="D3172">
        <v>0</v>
      </c>
      <c r="E3172">
        <v>0</v>
      </c>
      <c r="F3172" t="s">
        <v>1884</v>
      </c>
      <c r="G3172" t="s">
        <v>1884</v>
      </c>
      <c r="H3172" t="s">
        <v>1884</v>
      </c>
      <c r="I3172" t="s">
        <v>1884</v>
      </c>
      <c r="J3172" t="s">
        <v>1884</v>
      </c>
      <c r="K3172" t="s">
        <v>1884</v>
      </c>
      <c r="L3172" t="s">
        <v>1884</v>
      </c>
      <c r="M3172" s="180">
        <v>46260</v>
      </c>
      <c r="N3172" t="s">
        <v>1886</v>
      </c>
      <c r="O3172" t="s">
        <v>1886</v>
      </c>
      <c r="P3172" t="s">
        <v>7601</v>
      </c>
      <c r="Q3172">
        <v>0</v>
      </c>
      <c r="R3172">
        <v>0</v>
      </c>
      <c r="S3172" t="s">
        <v>1886</v>
      </c>
      <c r="T3172" t="s">
        <v>1886</v>
      </c>
      <c r="U3172">
        <v>0</v>
      </c>
      <c r="V3172" t="s">
        <v>1886</v>
      </c>
      <c r="W3172">
        <v>0</v>
      </c>
      <c r="X3172">
        <v>0</v>
      </c>
      <c r="Y3172">
        <v>0</v>
      </c>
      <c r="Z3172" t="s">
        <v>1884</v>
      </c>
      <c r="AA3172" t="s">
        <v>1884</v>
      </c>
      <c r="AB3172" t="s">
        <v>1884</v>
      </c>
      <c r="AC3172">
        <v>0</v>
      </c>
      <c r="AD3172">
        <v>0</v>
      </c>
      <c r="AE3172">
        <v>0</v>
      </c>
      <c r="AF3172">
        <v>0</v>
      </c>
      <c r="AG3172" t="s">
        <v>1884</v>
      </c>
      <c r="AH3172" s="181" t="s">
        <v>1886</v>
      </c>
      <c r="AI3172" s="182">
        <v>48</v>
      </c>
      <c r="AJ3172" s="181" t="s">
        <v>1900</v>
      </c>
      <c r="AK3172" s="181" t="s">
        <v>1886</v>
      </c>
      <c r="AL3172" s="181" t="s">
        <v>7601</v>
      </c>
      <c r="AO3172" s="181"/>
      <c r="AQ3172">
        <v>0</v>
      </c>
      <c r="AR3172" s="182">
        <v>0</v>
      </c>
      <c r="AS3172" s="183" t="s">
        <v>1884</v>
      </c>
      <c r="AT3172">
        <v>0</v>
      </c>
      <c r="AU3172">
        <v>0</v>
      </c>
      <c r="AV3172" s="182">
        <v>0</v>
      </c>
      <c r="AW3172" s="184">
        <v>0</v>
      </c>
      <c r="AX3172" s="183" t="s">
        <v>1884</v>
      </c>
      <c r="AY3172" s="184">
        <v>0</v>
      </c>
      <c r="AZ3172">
        <v>0</v>
      </c>
      <c r="BA3172">
        <v>0</v>
      </c>
      <c r="BB3172">
        <v>0</v>
      </c>
      <c r="BC3172" s="182">
        <v>11570</v>
      </c>
      <c r="BD3172" t="s">
        <v>1886</v>
      </c>
      <c r="BE3172" t="s">
        <v>1886</v>
      </c>
      <c r="BF3172" t="s">
        <v>1886</v>
      </c>
      <c r="BG3172" s="181" t="s">
        <v>1886</v>
      </c>
      <c r="BH3172">
        <v>0</v>
      </c>
      <c r="BI3172" s="184">
        <v>0</v>
      </c>
      <c r="BJ3172" s="182">
        <v>0</v>
      </c>
      <c r="BK3172" s="181" t="s">
        <v>1886</v>
      </c>
      <c r="BL3172">
        <v>0</v>
      </c>
      <c r="BM3172">
        <v>0</v>
      </c>
      <c r="BN3172">
        <v>0</v>
      </c>
    </row>
    <row r="3173" spans="1:66" x14ac:dyDescent="0.25">
      <c r="A3173">
        <v>11571</v>
      </c>
      <c r="B3173" t="s">
        <v>1743</v>
      </c>
      <c r="C3173">
        <v>36</v>
      </c>
      <c r="D3173">
        <v>0</v>
      </c>
      <c r="E3173">
        <v>0</v>
      </c>
      <c r="F3173" t="s">
        <v>1884</v>
      </c>
      <c r="G3173" t="s">
        <v>1885</v>
      </c>
      <c r="H3173" t="s">
        <v>1884</v>
      </c>
      <c r="I3173" t="s">
        <v>1884</v>
      </c>
      <c r="J3173" t="s">
        <v>1884</v>
      </c>
      <c r="K3173" t="s">
        <v>1884</v>
      </c>
      <c r="L3173" t="s">
        <v>1884</v>
      </c>
      <c r="M3173" s="180">
        <v>46260</v>
      </c>
      <c r="N3173" t="s">
        <v>1886</v>
      </c>
      <c r="O3173" t="s">
        <v>1886</v>
      </c>
      <c r="P3173" t="s">
        <v>7602</v>
      </c>
      <c r="Q3173">
        <v>0</v>
      </c>
      <c r="R3173">
        <v>0</v>
      </c>
      <c r="S3173" t="s">
        <v>1886</v>
      </c>
      <c r="T3173" t="s">
        <v>1886</v>
      </c>
      <c r="U3173">
        <v>0</v>
      </c>
      <c r="V3173" t="s">
        <v>1886</v>
      </c>
      <c r="W3173">
        <v>0</v>
      </c>
      <c r="X3173">
        <v>0</v>
      </c>
      <c r="Y3173">
        <v>0</v>
      </c>
      <c r="Z3173" t="s">
        <v>1884</v>
      </c>
      <c r="AA3173" t="s">
        <v>1884</v>
      </c>
      <c r="AB3173" t="s">
        <v>1884</v>
      </c>
      <c r="AC3173">
        <v>0</v>
      </c>
      <c r="AD3173">
        <v>0</v>
      </c>
      <c r="AE3173">
        <v>0</v>
      </c>
      <c r="AF3173">
        <v>0</v>
      </c>
      <c r="AG3173" t="s">
        <v>1884</v>
      </c>
      <c r="AH3173" s="181" t="s">
        <v>1886</v>
      </c>
      <c r="AI3173" s="182">
        <v>210</v>
      </c>
      <c r="AJ3173" s="181" t="s">
        <v>2010</v>
      </c>
      <c r="AK3173" s="181" t="s">
        <v>1886</v>
      </c>
      <c r="AL3173" s="181" t="s">
        <v>1886</v>
      </c>
      <c r="AO3173" s="181"/>
      <c r="AQ3173">
        <v>0</v>
      </c>
      <c r="AR3173" s="182">
        <v>0</v>
      </c>
      <c r="AS3173" s="183" t="s">
        <v>1885</v>
      </c>
      <c r="AT3173">
        <v>0</v>
      </c>
      <c r="AU3173">
        <v>0</v>
      </c>
      <c r="AV3173" s="182">
        <v>0</v>
      </c>
      <c r="AW3173" s="184">
        <v>0</v>
      </c>
      <c r="AX3173" s="183" t="s">
        <v>1884</v>
      </c>
      <c r="AY3173" s="184">
        <v>0</v>
      </c>
      <c r="AZ3173">
        <v>0</v>
      </c>
      <c r="BA3173">
        <v>0</v>
      </c>
      <c r="BB3173">
        <v>0</v>
      </c>
      <c r="BC3173" s="182">
        <v>11571</v>
      </c>
      <c r="BD3173" t="s">
        <v>1886</v>
      </c>
      <c r="BE3173" t="s">
        <v>1886</v>
      </c>
      <c r="BF3173" t="s">
        <v>1886</v>
      </c>
      <c r="BG3173" s="181" t="s">
        <v>1886</v>
      </c>
      <c r="BH3173">
        <v>0</v>
      </c>
      <c r="BI3173" s="184">
        <v>0</v>
      </c>
      <c r="BJ3173" s="182">
        <v>0</v>
      </c>
      <c r="BK3173" s="181" t="s">
        <v>1886</v>
      </c>
      <c r="BL3173">
        <v>0</v>
      </c>
      <c r="BM3173">
        <v>0</v>
      </c>
      <c r="BN3173">
        <v>0</v>
      </c>
    </row>
    <row r="3174" spans="1:66" x14ac:dyDescent="0.25">
      <c r="A3174">
        <v>11572</v>
      </c>
      <c r="B3174" t="s">
        <v>7603</v>
      </c>
      <c r="C3174">
        <v>12</v>
      </c>
      <c r="D3174">
        <v>0</v>
      </c>
      <c r="E3174">
        <v>0</v>
      </c>
      <c r="F3174" t="s">
        <v>1884</v>
      </c>
      <c r="G3174" t="s">
        <v>1885</v>
      </c>
      <c r="H3174" t="s">
        <v>1884</v>
      </c>
      <c r="I3174" t="s">
        <v>1884</v>
      </c>
      <c r="J3174" t="s">
        <v>1884</v>
      </c>
      <c r="K3174" t="s">
        <v>1884</v>
      </c>
      <c r="L3174" t="s">
        <v>1884</v>
      </c>
      <c r="M3174" s="180">
        <v>46262</v>
      </c>
      <c r="N3174" t="s">
        <v>1886</v>
      </c>
      <c r="O3174" t="s">
        <v>1886</v>
      </c>
      <c r="P3174" t="s">
        <v>7604</v>
      </c>
      <c r="Q3174">
        <v>0</v>
      </c>
      <c r="R3174">
        <v>0</v>
      </c>
      <c r="S3174" t="s">
        <v>1886</v>
      </c>
      <c r="T3174" t="s">
        <v>1886</v>
      </c>
      <c r="U3174">
        <v>0</v>
      </c>
      <c r="V3174" t="s">
        <v>1886</v>
      </c>
      <c r="W3174">
        <v>0</v>
      </c>
      <c r="X3174">
        <v>0</v>
      </c>
      <c r="Y3174">
        <v>0</v>
      </c>
      <c r="Z3174" t="s">
        <v>1884</v>
      </c>
      <c r="AA3174" t="s">
        <v>1884</v>
      </c>
      <c r="AB3174" t="s">
        <v>1884</v>
      </c>
      <c r="AC3174">
        <v>0</v>
      </c>
      <c r="AD3174">
        <v>0</v>
      </c>
      <c r="AE3174">
        <v>0</v>
      </c>
      <c r="AF3174">
        <v>0</v>
      </c>
      <c r="AG3174" t="s">
        <v>1885</v>
      </c>
      <c r="AH3174" s="181" t="s">
        <v>1886</v>
      </c>
      <c r="AI3174" s="182">
        <v>26</v>
      </c>
      <c r="AJ3174" s="181" t="s">
        <v>1902</v>
      </c>
      <c r="AK3174" s="181" t="s">
        <v>7605</v>
      </c>
      <c r="AL3174" s="181" t="s">
        <v>1886</v>
      </c>
      <c r="AO3174" s="181"/>
      <c r="AQ3174">
        <v>0</v>
      </c>
      <c r="AR3174" s="182">
        <v>0</v>
      </c>
      <c r="AS3174" s="183" t="s">
        <v>1884</v>
      </c>
      <c r="AT3174">
        <v>0</v>
      </c>
      <c r="AU3174">
        <v>0</v>
      </c>
      <c r="AV3174" s="182">
        <v>0</v>
      </c>
      <c r="AW3174" s="184">
        <v>0</v>
      </c>
      <c r="AX3174" s="183" t="s">
        <v>1884</v>
      </c>
      <c r="AY3174" s="184">
        <v>0</v>
      </c>
      <c r="AZ3174">
        <v>0</v>
      </c>
      <c r="BA3174">
        <v>0</v>
      </c>
      <c r="BB3174">
        <v>0</v>
      </c>
      <c r="BC3174" s="182">
        <v>11572</v>
      </c>
      <c r="BD3174" t="s">
        <v>1886</v>
      </c>
      <c r="BE3174" t="s">
        <v>1886</v>
      </c>
      <c r="BF3174" t="s">
        <v>1886</v>
      </c>
      <c r="BG3174" s="181" t="s">
        <v>1886</v>
      </c>
      <c r="BH3174">
        <v>0</v>
      </c>
      <c r="BI3174" s="184">
        <v>0</v>
      </c>
      <c r="BJ3174" s="182">
        <v>0</v>
      </c>
      <c r="BK3174" s="181" t="s">
        <v>1886</v>
      </c>
      <c r="BL3174">
        <v>0</v>
      </c>
      <c r="BM3174">
        <v>0</v>
      </c>
      <c r="BN3174">
        <v>0</v>
      </c>
    </row>
    <row r="3175" spans="1:66" x14ac:dyDescent="0.25">
      <c r="A3175">
        <v>11573</v>
      </c>
      <c r="B3175" t="s">
        <v>7606</v>
      </c>
      <c r="C3175">
        <v>12</v>
      </c>
      <c r="D3175">
        <v>0</v>
      </c>
      <c r="E3175">
        <v>0</v>
      </c>
      <c r="F3175" t="s">
        <v>1884</v>
      </c>
      <c r="G3175" t="s">
        <v>1885</v>
      </c>
      <c r="H3175" t="s">
        <v>1884</v>
      </c>
      <c r="I3175" t="s">
        <v>1884</v>
      </c>
      <c r="J3175" t="s">
        <v>1884</v>
      </c>
      <c r="K3175" t="s">
        <v>1884</v>
      </c>
      <c r="L3175" t="s">
        <v>1884</v>
      </c>
      <c r="M3175" s="180">
        <v>46262</v>
      </c>
      <c r="N3175" t="s">
        <v>1886</v>
      </c>
      <c r="O3175" t="s">
        <v>1886</v>
      </c>
      <c r="P3175" t="s">
        <v>7607</v>
      </c>
      <c r="Q3175">
        <v>0</v>
      </c>
      <c r="R3175">
        <v>0</v>
      </c>
      <c r="S3175" t="s">
        <v>1886</v>
      </c>
      <c r="T3175" t="s">
        <v>1886</v>
      </c>
      <c r="U3175">
        <v>0</v>
      </c>
      <c r="V3175" t="s">
        <v>1886</v>
      </c>
      <c r="W3175">
        <v>0</v>
      </c>
      <c r="X3175">
        <v>0</v>
      </c>
      <c r="Y3175">
        <v>0</v>
      </c>
      <c r="Z3175" t="s">
        <v>1884</v>
      </c>
      <c r="AA3175" t="s">
        <v>1884</v>
      </c>
      <c r="AB3175" t="s">
        <v>1884</v>
      </c>
      <c r="AC3175">
        <v>0</v>
      </c>
      <c r="AD3175">
        <v>0</v>
      </c>
      <c r="AE3175">
        <v>0</v>
      </c>
      <c r="AF3175">
        <v>0</v>
      </c>
      <c r="AG3175" t="s">
        <v>1884</v>
      </c>
      <c r="AH3175" s="181" t="s">
        <v>1886</v>
      </c>
      <c r="AI3175" s="182">
        <v>26</v>
      </c>
      <c r="AJ3175" s="181" t="s">
        <v>1902</v>
      </c>
      <c r="AK3175" s="181" t="s">
        <v>7608</v>
      </c>
      <c r="AL3175" s="181" t="s">
        <v>1886</v>
      </c>
      <c r="AO3175" s="181"/>
      <c r="AQ3175">
        <v>0</v>
      </c>
      <c r="AR3175" s="182">
        <v>0</v>
      </c>
      <c r="AS3175" s="183" t="s">
        <v>1884</v>
      </c>
      <c r="AT3175">
        <v>0</v>
      </c>
      <c r="AU3175">
        <v>0</v>
      </c>
      <c r="AV3175" s="182">
        <v>0</v>
      </c>
      <c r="AW3175" s="184">
        <v>0</v>
      </c>
      <c r="AX3175" s="183" t="s">
        <v>1884</v>
      </c>
      <c r="AY3175" s="184">
        <v>0</v>
      </c>
      <c r="AZ3175">
        <v>0</v>
      </c>
      <c r="BA3175">
        <v>0</v>
      </c>
      <c r="BB3175">
        <v>0</v>
      </c>
      <c r="BC3175" s="182">
        <v>11573</v>
      </c>
      <c r="BD3175" t="s">
        <v>1886</v>
      </c>
      <c r="BE3175" t="s">
        <v>1886</v>
      </c>
      <c r="BF3175" t="s">
        <v>1886</v>
      </c>
      <c r="BG3175" s="181" t="s">
        <v>1886</v>
      </c>
      <c r="BH3175">
        <v>0</v>
      </c>
      <c r="BI3175" s="184">
        <v>0</v>
      </c>
      <c r="BJ3175" s="182">
        <v>0</v>
      </c>
      <c r="BK3175" s="181" t="s">
        <v>1886</v>
      </c>
      <c r="BL3175">
        <v>0</v>
      </c>
      <c r="BM3175">
        <v>0</v>
      </c>
      <c r="BN3175">
        <v>0</v>
      </c>
    </row>
    <row r="3176" spans="1:66" x14ac:dyDescent="0.25">
      <c r="A3176">
        <v>11574</v>
      </c>
      <c r="B3176" t="s">
        <v>1771</v>
      </c>
      <c r="C3176">
        <v>6</v>
      </c>
      <c r="D3176">
        <v>0</v>
      </c>
      <c r="E3176">
        <v>0</v>
      </c>
      <c r="F3176" t="s">
        <v>1884</v>
      </c>
      <c r="G3176" t="s">
        <v>1885</v>
      </c>
      <c r="H3176" t="s">
        <v>1884</v>
      </c>
      <c r="I3176" t="s">
        <v>1884</v>
      </c>
      <c r="J3176" t="s">
        <v>1884</v>
      </c>
      <c r="K3176" t="s">
        <v>1884</v>
      </c>
      <c r="L3176" t="s">
        <v>1884</v>
      </c>
      <c r="M3176" s="180">
        <v>46262</v>
      </c>
      <c r="N3176" t="s">
        <v>1886</v>
      </c>
      <c r="O3176" t="s">
        <v>7609</v>
      </c>
      <c r="P3176" t="s">
        <v>1886</v>
      </c>
      <c r="Q3176">
        <v>0</v>
      </c>
      <c r="R3176">
        <v>0</v>
      </c>
      <c r="S3176" t="s">
        <v>1886</v>
      </c>
      <c r="T3176" t="s">
        <v>1886</v>
      </c>
      <c r="U3176">
        <v>0</v>
      </c>
      <c r="V3176" t="s">
        <v>1886</v>
      </c>
      <c r="W3176">
        <v>0</v>
      </c>
      <c r="X3176">
        <v>0</v>
      </c>
      <c r="Y3176">
        <v>0</v>
      </c>
      <c r="Z3176" t="s">
        <v>1884</v>
      </c>
      <c r="AA3176" t="s">
        <v>1884</v>
      </c>
      <c r="AB3176" t="s">
        <v>1884</v>
      </c>
      <c r="AC3176">
        <v>0</v>
      </c>
      <c r="AD3176">
        <v>0</v>
      </c>
      <c r="AE3176">
        <v>0</v>
      </c>
      <c r="AF3176">
        <v>0</v>
      </c>
      <c r="AG3176" t="s">
        <v>1884</v>
      </c>
      <c r="AH3176" s="181" t="s">
        <v>1886</v>
      </c>
      <c r="AI3176" s="182">
        <v>1005</v>
      </c>
      <c r="AJ3176" s="181" t="s">
        <v>6686</v>
      </c>
      <c r="AK3176" s="181" t="s">
        <v>1886</v>
      </c>
      <c r="AL3176" s="181" t="s">
        <v>1886</v>
      </c>
      <c r="AO3176" s="181"/>
      <c r="AQ3176">
        <v>0</v>
      </c>
      <c r="AR3176" s="182">
        <v>0</v>
      </c>
      <c r="AS3176" s="183" t="s">
        <v>1884</v>
      </c>
      <c r="AT3176">
        <v>0</v>
      </c>
      <c r="AU3176">
        <v>0</v>
      </c>
      <c r="AV3176" s="182">
        <v>0</v>
      </c>
      <c r="AW3176" s="184">
        <v>0</v>
      </c>
      <c r="AX3176" s="183" t="s">
        <v>1884</v>
      </c>
      <c r="AY3176" s="184">
        <v>0</v>
      </c>
      <c r="AZ3176">
        <v>0</v>
      </c>
      <c r="BA3176">
        <v>0</v>
      </c>
      <c r="BB3176">
        <v>0</v>
      </c>
      <c r="BC3176" s="182">
        <v>11574</v>
      </c>
      <c r="BD3176" t="s">
        <v>1886</v>
      </c>
      <c r="BE3176" t="s">
        <v>1886</v>
      </c>
      <c r="BF3176" t="s">
        <v>1886</v>
      </c>
      <c r="BG3176" s="181" t="s">
        <v>1886</v>
      </c>
      <c r="BH3176">
        <v>0</v>
      </c>
      <c r="BI3176" s="184">
        <v>0</v>
      </c>
      <c r="BJ3176" s="182">
        <v>0</v>
      </c>
      <c r="BK3176" s="181" t="s">
        <v>1886</v>
      </c>
      <c r="BL3176">
        <v>0</v>
      </c>
      <c r="BM3176">
        <v>0</v>
      </c>
      <c r="BN3176">
        <v>0</v>
      </c>
    </row>
    <row r="3177" spans="1:66" x14ac:dyDescent="0.25">
      <c r="A3177">
        <v>11575</v>
      </c>
      <c r="B3177" t="s">
        <v>7610</v>
      </c>
      <c r="C3177">
        <v>4</v>
      </c>
      <c r="D3177">
        <v>0</v>
      </c>
      <c r="E3177">
        <v>0</v>
      </c>
      <c r="F3177" t="s">
        <v>1884</v>
      </c>
      <c r="G3177" t="s">
        <v>1885</v>
      </c>
      <c r="H3177" t="s">
        <v>1884</v>
      </c>
      <c r="I3177" t="s">
        <v>1884</v>
      </c>
      <c r="J3177" t="s">
        <v>1884</v>
      </c>
      <c r="K3177" t="s">
        <v>1884</v>
      </c>
      <c r="L3177" t="s">
        <v>1884</v>
      </c>
      <c r="M3177" s="180">
        <v>46266</v>
      </c>
      <c r="N3177" t="s">
        <v>1886</v>
      </c>
      <c r="O3177" t="s">
        <v>1886</v>
      </c>
      <c r="P3177" t="s">
        <v>7611</v>
      </c>
      <c r="Q3177">
        <v>0</v>
      </c>
      <c r="R3177">
        <v>0</v>
      </c>
      <c r="S3177" t="s">
        <v>1886</v>
      </c>
      <c r="T3177" t="s">
        <v>1886</v>
      </c>
      <c r="U3177">
        <v>0</v>
      </c>
      <c r="V3177" t="s">
        <v>1886</v>
      </c>
      <c r="W3177">
        <v>0</v>
      </c>
      <c r="X3177">
        <v>0</v>
      </c>
      <c r="Y3177">
        <v>0</v>
      </c>
      <c r="Z3177" t="s">
        <v>1884</v>
      </c>
      <c r="AA3177" t="s">
        <v>1884</v>
      </c>
      <c r="AB3177" t="s">
        <v>1884</v>
      </c>
      <c r="AC3177">
        <v>0</v>
      </c>
      <c r="AD3177">
        <v>0</v>
      </c>
      <c r="AE3177">
        <v>0</v>
      </c>
      <c r="AF3177">
        <v>0</v>
      </c>
      <c r="AG3177" t="s">
        <v>1884</v>
      </c>
      <c r="AH3177" s="181" t="s">
        <v>1886</v>
      </c>
      <c r="AI3177" s="182">
        <v>27</v>
      </c>
      <c r="AJ3177" s="181" t="s">
        <v>1889</v>
      </c>
      <c r="AK3177" s="181" t="s">
        <v>1886</v>
      </c>
      <c r="AL3177" s="181" t="s">
        <v>1886</v>
      </c>
      <c r="AO3177" s="181"/>
      <c r="AQ3177">
        <v>0</v>
      </c>
      <c r="AR3177" s="182">
        <v>0</v>
      </c>
      <c r="AS3177" s="183" t="s">
        <v>1884</v>
      </c>
      <c r="AT3177">
        <v>0</v>
      </c>
      <c r="AU3177">
        <v>0</v>
      </c>
      <c r="AV3177" s="182">
        <v>0</v>
      </c>
      <c r="AW3177" s="184">
        <v>0</v>
      </c>
      <c r="AX3177" s="183" t="s">
        <v>1884</v>
      </c>
      <c r="AY3177" s="184">
        <v>0</v>
      </c>
      <c r="AZ3177">
        <v>0</v>
      </c>
      <c r="BA3177">
        <v>0</v>
      </c>
      <c r="BB3177">
        <v>0</v>
      </c>
      <c r="BC3177" s="182">
        <v>11575</v>
      </c>
      <c r="BD3177" t="s">
        <v>1886</v>
      </c>
      <c r="BE3177" t="s">
        <v>1886</v>
      </c>
      <c r="BF3177" t="s">
        <v>1886</v>
      </c>
      <c r="BG3177" s="181" t="s">
        <v>1886</v>
      </c>
      <c r="BH3177">
        <v>0</v>
      </c>
      <c r="BI3177" s="184">
        <v>0</v>
      </c>
      <c r="BJ3177" s="182">
        <v>0</v>
      </c>
      <c r="BK3177" s="181" t="s">
        <v>1886</v>
      </c>
      <c r="BL3177">
        <v>0</v>
      </c>
      <c r="BM3177">
        <v>0</v>
      </c>
      <c r="BN3177">
        <v>0</v>
      </c>
    </row>
    <row r="3178" spans="1:66" x14ac:dyDescent="0.25">
      <c r="A3178">
        <v>11576</v>
      </c>
      <c r="B3178" t="s">
        <v>7612</v>
      </c>
      <c r="C3178">
        <v>4</v>
      </c>
      <c r="D3178">
        <v>0</v>
      </c>
      <c r="E3178">
        <v>0</v>
      </c>
      <c r="F3178" t="s">
        <v>1884</v>
      </c>
      <c r="G3178" t="s">
        <v>1885</v>
      </c>
      <c r="H3178" t="s">
        <v>1884</v>
      </c>
      <c r="I3178" t="s">
        <v>1884</v>
      </c>
      <c r="J3178" t="s">
        <v>1884</v>
      </c>
      <c r="K3178" t="s">
        <v>1884</v>
      </c>
      <c r="L3178" t="s">
        <v>1884</v>
      </c>
      <c r="M3178" s="180">
        <v>46266</v>
      </c>
      <c r="N3178" t="s">
        <v>1886</v>
      </c>
      <c r="O3178" t="s">
        <v>1886</v>
      </c>
      <c r="P3178" t="s">
        <v>7613</v>
      </c>
      <c r="Q3178">
        <v>0</v>
      </c>
      <c r="R3178">
        <v>0</v>
      </c>
      <c r="S3178" t="s">
        <v>1886</v>
      </c>
      <c r="T3178" t="s">
        <v>1886</v>
      </c>
      <c r="U3178">
        <v>0</v>
      </c>
      <c r="V3178" t="s">
        <v>1886</v>
      </c>
      <c r="W3178">
        <v>0</v>
      </c>
      <c r="X3178">
        <v>0</v>
      </c>
      <c r="Y3178">
        <v>0</v>
      </c>
      <c r="Z3178" t="s">
        <v>1884</v>
      </c>
      <c r="AA3178" t="s">
        <v>1884</v>
      </c>
      <c r="AB3178" t="s">
        <v>1884</v>
      </c>
      <c r="AC3178">
        <v>0</v>
      </c>
      <c r="AD3178">
        <v>0</v>
      </c>
      <c r="AE3178">
        <v>0</v>
      </c>
      <c r="AF3178">
        <v>0</v>
      </c>
      <c r="AG3178" t="s">
        <v>1885</v>
      </c>
      <c r="AH3178" s="181" t="s">
        <v>1886</v>
      </c>
      <c r="AI3178" s="182">
        <v>27</v>
      </c>
      <c r="AJ3178" s="181" t="s">
        <v>1889</v>
      </c>
      <c r="AK3178" s="181" t="s">
        <v>1886</v>
      </c>
      <c r="AL3178" s="181" t="s">
        <v>1886</v>
      </c>
      <c r="AO3178" s="181"/>
      <c r="AQ3178">
        <v>0</v>
      </c>
      <c r="AR3178" s="182">
        <v>0</v>
      </c>
      <c r="AS3178" s="183" t="s">
        <v>1884</v>
      </c>
      <c r="AT3178">
        <v>0</v>
      </c>
      <c r="AU3178">
        <v>0</v>
      </c>
      <c r="AV3178" s="182">
        <v>0</v>
      </c>
      <c r="AW3178" s="184">
        <v>0</v>
      </c>
      <c r="AX3178" s="183" t="s">
        <v>1884</v>
      </c>
      <c r="AY3178" s="184">
        <v>0</v>
      </c>
      <c r="AZ3178">
        <v>0</v>
      </c>
      <c r="BA3178">
        <v>0</v>
      </c>
      <c r="BB3178">
        <v>0</v>
      </c>
      <c r="BC3178" s="182">
        <v>11576</v>
      </c>
      <c r="BD3178" t="s">
        <v>1886</v>
      </c>
      <c r="BE3178" t="s">
        <v>1886</v>
      </c>
      <c r="BF3178" t="s">
        <v>1886</v>
      </c>
      <c r="BG3178" s="181" t="s">
        <v>1886</v>
      </c>
      <c r="BH3178">
        <v>0</v>
      </c>
      <c r="BI3178" s="184">
        <v>0</v>
      </c>
      <c r="BJ3178" s="182">
        <v>0</v>
      </c>
      <c r="BK3178" s="181" t="s">
        <v>1886</v>
      </c>
      <c r="BL3178">
        <v>0</v>
      </c>
      <c r="BM3178">
        <v>0</v>
      </c>
      <c r="BN3178">
        <v>0</v>
      </c>
    </row>
    <row r="3179" spans="1:66" x14ac:dyDescent="0.25">
      <c r="A3179">
        <v>11577</v>
      </c>
      <c r="B3179" t="s">
        <v>7614</v>
      </c>
      <c r="C3179">
        <v>6</v>
      </c>
      <c r="D3179">
        <v>0</v>
      </c>
      <c r="E3179">
        <v>0</v>
      </c>
      <c r="F3179" t="s">
        <v>1884</v>
      </c>
      <c r="G3179" t="s">
        <v>1885</v>
      </c>
      <c r="H3179" t="s">
        <v>1884</v>
      </c>
      <c r="I3179" t="s">
        <v>1884</v>
      </c>
      <c r="J3179" t="s">
        <v>1884</v>
      </c>
      <c r="K3179" t="s">
        <v>1884</v>
      </c>
      <c r="L3179" t="s">
        <v>1884</v>
      </c>
      <c r="M3179" s="180">
        <v>46266</v>
      </c>
      <c r="N3179" t="s">
        <v>1886</v>
      </c>
      <c r="O3179" t="s">
        <v>1886</v>
      </c>
      <c r="P3179" t="s">
        <v>7615</v>
      </c>
      <c r="Q3179">
        <v>0</v>
      </c>
      <c r="R3179">
        <v>0</v>
      </c>
      <c r="S3179" t="s">
        <v>1886</v>
      </c>
      <c r="T3179" t="s">
        <v>1886</v>
      </c>
      <c r="U3179">
        <v>0</v>
      </c>
      <c r="V3179" t="s">
        <v>1886</v>
      </c>
      <c r="W3179">
        <v>0</v>
      </c>
      <c r="X3179">
        <v>0</v>
      </c>
      <c r="Y3179">
        <v>0</v>
      </c>
      <c r="Z3179" t="s">
        <v>1884</v>
      </c>
      <c r="AA3179" t="s">
        <v>1884</v>
      </c>
      <c r="AB3179" t="s">
        <v>1884</v>
      </c>
      <c r="AC3179">
        <v>0</v>
      </c>
      <c r="AD3179">
        <v>0</v>
      </c>
      <c r="AE3179">
        <v>0</v>
      </c>
      <c r="AF3179">
        <v>0</v>
      </c>
      <c r="AG3179" t="s">
        <v>1885</v>
      </c>
      <c r="AH3179" s="181" t="s">
        <v>1886</v>
      </c>
      <c r="AI3179" s="182">
        <v>27</v>
      </c>
      <c r="AJ3179" s="181" t="s">
        <v>1889</v>
      </c>
      <c r="AK3179" s="181" t="s">
        <v>1886</v>
      </c>
      <c r="AL3179" s="181" t="s">
        <v>1886</v>
      </c>
      <c r="AO3179" s="181"/>
      <c r="AQ3179">
        <v>0</v>
      </c>
      <c r="AR3179" s="182">
        <v>0</v>
      </c>
      <c r="AS3179" s="183" t="s">
        <v>1884</v>
      </c>
      <c r="AT3179">
        <v>0</v>
      </c>
      <c r="AU3179">
        <v>0</v>
      </c>
      <c r="AV3179" s="182">
        <v>0</v>
      </c>
      <c r="AW3179" s="184">
        <v>0</v>
      </c>
      <c r="AX3179" s="183" t="s">
        <v>1884</v>
      </c>
      <c r="AY3179" s="184">
        <v>0</v>
      </c>
      <c r="AZ3179">
        <v>0</v>
      </c>
      <c r="BA3179">
        <v>0</v>
      </c>
      <c r="BB3179">
        <v>0</v>
      </c>
      <c r="BC3179" s="182">
        <v>11577</v>
      </c>
      <c r="BD3179" t="s">
        <v>1886</v>
      </c>
      <c r="BE3179" t="s">
        <v>1886</v>
      </c>
      <c r="BF3179" t="s">
        <v>1886</v>
      </c>
      <c r="BG3179" s="181" t="s">
        <v>1886</v>
      </c>
      <c r="BH3179">
        <v>0</v>
      </c>
      <c r="BI3179" s="184">
        <v>0</v>
      </c>
      <c r="BJ3179" s="182">
        <v>0</v>
      </c>
      <c r="BK3179" s="181" t="s">
        <v>1886</v>
      </c>
      <c r="BL3179">
        <v>0</v>
      </c>
      <c r="BM3179">
        <v>0</v>
      </c>
      <c r="BN3179">
        <v>0</v>
      </c>
    </row>
    <row r="3180" spans="1:66" x14ac:dyDescent="0.25">
      <c r="A3180">
        <v>11578</v>
      </c>
      <c r="B3180" t="s">
        <v>7616</v>
      </c>
      <c r="C3180">
        <v>4</v>
      </c>
      <c r="D3180">
        <v>0</v>
      </c>
      <c r="E3180">
        <v>0</v>
      </c>
      <c r="F3180" t="s">
        <v>1884</v>
      </c>
      <c r="G3180" t="s">
        <v>1884</v>
      </c>
      <c r="H3180" t="s">
        <v>1884</v>
      </c>
      <c r="I3180" t="s">
        <v>1884</v>
      </c>
      <c r="J3180" t="s">
        <v>1884</v>
      </c>
      <c r="K3180" t="s">
        <v>1884</v>
      </c>
      <c r="L3180" t="s">
        <v>1884</v>
      </c>
      <c r="M3180" s="180">
        <v>46266</v>
      </c>
      <c r="N3180" t="s">
        <v>1886</v>
      </c>
      <c r="O3180" t="s">
        <v>1886</v>
      </c>
      <c r="P3180" t="s">
        <v>7617</v>
      </c>
      <c r="Q3180">
        <v>0</v>
      </c>
      <c r="R3180">
        <v>0</v>
      </c>
      <c r="S3180" t="s">
        <v>1886</v>
      </c>
      <c r="T3180" t="s">
        <v>1886</v>
      </c>
      <c r="U3180">
        <v>0</v>
      </c>
      <c r="V3180" t="s">
        <v>1886</v>
      </c>
      <c r="W3180">
        <v>0</v>
      </c>
      <c r="X3180">
        <v>0</v>
      </c>
      <c r="Y3180">
        <v>0</v>
      </c>
      <c r="Z3180" t="s">
        <v>1884</v>
      </c>
      <c r="AA3180" t="s">
        <v>1884</v>
      </c>
      <c r="AB3180" t="s">
        <v>1884</v>
      </c>
      <c r="AC3180">
        <v>0</v>
      </c>
      <c r="AD3180">
        <v>0</v>
      </c>
      <c r="AE3180">
        <v>0</v>
      </c>
      <c r="AF3180">
        <v>0</v>
      </c>
      <c r="AG3180" t="s">
        <v>1885</v>
      </c>
      <c r="AH3180" s="181" t="s">
        <v>1886</v>
      </c>
      <c r="AI3180" s="182">
        <v>1169</v>
      </c>
      <c r="AJ3180" s="181" t="s">
        <v>7504</v>
      </c>
      <c r="AK3180" s="181" t="s">
        <v>1886</v>
      </c>
      <c r="AL3180" s="181" t="s">
        <v>1886</v>
      </c>
      <c r="AO3180" s="181"/>
      <c r="AQ3180">
        <v>0</v>
      </c>
      <c r="AR3180" s="182">
        <v>0</v>
      </c>
      <c r="AS3180" s="183" t="s">
        <v>1884</v>
      </c>
      <c r="AT3180">
        <v>0</v>
      </c>
      <c r="AU3180">
        <v>0</v>
      </c>
      <c r="AV3180" s="182">
        <v>0</v>
      </c>
      <c r="AW3180" s="184">
        <v>0</v>
      </c>
      <c r="AX3180" s="183" t="s">
        <v>1884</v>
      </c>
      <c r="AY3180" s="184">
        <v>0</v>
      </c>
      <c r="AZ3180">
        <v>0</v>
      </c>
      <c r="BA3180">
        <v>0</v>
      </c>
      <c r="BB3180">
        <v>0</v>
      </c>
      <c r="BC3180" s="182">
        <v>11578</v>
      </c>
      <c r="BD3180" t="s">
        <v>1886</v>
      </c>
      <c r="BE3180" t="s">
        <v>1886</v>
      </c>
      <c r="BF3180" t="s">
        <v>1886</v>
      </c>
      <c r="BG3180" s="181" t="s">
        <v>1886</v>
      </c>
      <c r="BH3180">
        <v>0</v>
      </c>
      <c r="BI3180" s="184">
        <v>0</v>
      </c>
      <c r="BJ3180" s="182">
        <v>0</v>
      </c>
      <c r="BK3180" s="181" t="s">
        <v>1886</v>
      </c>
      <c r="BL3180">
        <v>0</v>
      </c>
      <c r="BM3180">
        <v>0</v>
      </c>
      <c r="BN3180">
        <v>0</v>
      </c>
    </row>
    <row r="3181" spans="1:66" x14ac:dyDescent="0.25">
      <c r="A3181">
        <v>11579</v>
      </c>
      <c r="B3181" t="s">
        <v>7618</v>
      </c>
      <c r="C3181">
        <v>4</v>
      </c>
      <c r="D3181">
        <v>0</v>
      </c>
      <c r="E3181">
        <v>0</v>
      </c>
      <c r="F3181" t="s">
        <v>1884</v>
      </c>
      <c r="G3181" t="s">
        <v>1884</v>
      </c>
      <c r="H3181" t="s">
        <v>1884</v>
      </c>
      <c r="I3181" t="s">
        <v>1884</v>
      </c>
      <c r="J3181" t="s">
        <v>1884</v>
      </c>
      <c r="K3181" t="s">
        <v>1884</v>
      </c>
      <c r="L3181" t="s">
        <v>1884</v>
      </c>
      <c r="M3181" s="180">
        <v>46266</v>
      </c>
      <c r="N3181" t="s">
        <v>1886</v>
      </c>
      <c r="O3181" t="s">
        <v>1886</v>
      </c>
      <c r="P3181" t="s">
        <v>7619</v>
      </c>
      <c r="Q3181">
        <v>0</v>
      </c>
      <c r="R3181">
        <v>0</v>
      </c>
      <c r="S3181" t="s">
        <v>1886</v>
      </c>
      <c r="T3181" t="s">
        <v>1886</v>
      </c>
      <c r="U3181">
        <v>0</v>
      </c>
      <c r="V3181" t="s">
        <v>1886</v>
      </c>
      <c r="W3181">
        <v>0</v>
      </c>
      <c r="X3181">
        <v>0</v>
      </c>
      <c r="Y3181">
        <v>0</v>
      </c>
      <c r="Z3181" t="s">
        <v>1884</v>
      </c>
      <c r="AA3181" t="s">
        <v>1884</v>
      </c>
      <c r="AB3181" t="s">
        <v>1884</v>
      </c>
      <c r="AC3181">
        <v>0</v>
      </c>
      <c r="AD3181">
        <v>0</v>
      </c>
      <c r="AE3181">
        <v>0</v>
      </c>
      <c r="AF3181">
        <v>0</v>
      </c>
      <c r="AG3181" t="s">
        <v>1885</v>
      </c>
      <c r="AH3181" s="181" t="s">
        <v>1886</v>
      </c>
      <c r="AI3181" s="182">
        <v>1169</v>
      </c>
      <c r="AJ3181" s="181" t="s">
        <v>7504</v>
      </c>
      <c r="AK3181" s="181" t="s">
        <v>1886</v>
      </c>
      <c r="AL3181" s="181" t="s">
        <v>1886</v>
      </c>
      <c r="AO3181" s="181"/>
      <c r="AQ3181">
        <v>0</v>
      </c>
      <c r="AR3181" s="182">
        <v>0</v>
      </c>
      <c r="AS3181" s="183" t="s">
        <v>1884</v>
      </c>
      <c r="AT3181">
        <v>0</v>
      </c>
      <c r="AU3181">
        <v>0</v>
      </c>
      <c r="AV3181" s="182">
        <v>0</v>
      </c>
      <c r="AW3181" s="184">
        <v>0</v>
      </c>
      <c r="AX3181" s="183" t="s">
        <v>1884</v>
      </c>
      <c r="AY3181" s="184">
        <v>0</v>
      </c>
      <c r="AZ3181">
        <v>0</v>
      </c>
      <c r="BA3181">
        <v>0</v>
      </c>
      <c r="BB3181">
        <v>0</v>
      </c>
      <c r="BC3181" s="182">
        <v>0</v>
      </c>
      <c r="BD3181" t="s">
        <v>1886</v>
      </c>
      <c r="BE3181" t="s">
        <v>1886</v>
      </c>
      <c r="BF3181" t="s">
        <v>1886</v>
      </c>
      <c r="BG3181" s="181" t="s">
        <v>1886</v>
      </c>
      <c r="BH3181">
        <v>0</v>
      </c>
      <c r="BI3181" s="184">
        <v>0</v>
      </c>
      <c r="BJ3181" s="182">
        <v>0</v>
      </c>
      <c r="BK3181" s="181" t="s">
        <v>1886</v>
      </c>
      <c r="BL3181">
        <v>0</v>
      </c>
      <c r="BM3181">
        <v>0</v>
      </c>
      <c r="BN3181">
        <v>0</v>
      </c>
    </row>
    <row r="3182" spans="1:66" x14ac:dyDescent="0.25">
      <c r="A3182">
        <v>11580</v>
      </c>
      <c r="B3182" t="s">
        <v>7620</v>
      </c>
      <c r="C3182">
        <v>4</v>
      </c>
      <c r="D3182">
        <v>0</v>
      </c>
      <c r="E3182">
        <v>0</v>
      </c>
      <c r="F3182" t="s">
        <v>1884</v>
      </c>
      <c r="G3182" t="s">
        <v>1884</v>
      </c>
      <c r="H3182" t="s">
        <v>1884</v>
      </c>
      <c r="I3182" t="s">
        <v>1884</v>
      </c>
      <c r="J3182" t="s">
        <v>1884</v>
      </c>
      <c r="K3182" t="s">
        <v>1884</v>
      </c>
      <c r="L3182" t="s">
        <v>1884</v>
      </c>
      <c r="M3182" s="180">
        <v>46266</v>
      </c>
      <c r="N3182" t="s">
        <v>1886</v>
      </c>
      <c r="O3182" t="s">
        <v>1886</v>
      </c>
      <c r="P3182" t="s">
        <v>7621</v>
      </c>
      <c r="Q3182">
        <v>0</v>
      </c>
      <c r="R3182">
        <v>0</v>
      </c>
      <c r="S3182" t="s">
        <v>1886</v>
      </c>
      <c r="T3182" t="s">
        <v>1886</v>
      </c>
      <c r="U3182">
        <v>0</v>
      </c>
      <c r="V3182" t="s">
        <v>1886</v>
      </c>
      <c r="W3182">
        <v>0</v>
      </c>
      <c r="X3182">
        <v>0</v>
      </c>
      <c r="Y3182">
        <v>0</v>
      </c>
      <c r="Z3182" t="s">
        <v>1884</v>
      </c>
      <c r="AA3182" t="s">
        <v>1884</v>
      </c>
      <c r="AB3182" t="s">
        <v>1884</v>
      </c>
      <c r="AC3182">
        <v>0</v>
      </c>
      <c r="AD3182">
        <v>0</v>
      </c>
      <c r="AE3182">
        <v>0</v>
      </c>
      <c r="AF3182">
        <v>0</v>
      </c>
      <c r="AG3182" t="s">
        <v>1885</v>
      </c>
      <c r="AH3182" s="181" t="s">
        <v>1886</v>
      </c>
      <c r="AI3182" s="182">
        <v>1169</v>
      </c>
      <c r="AJ3182" s="181" t="s">
        <v>7504</v>
      </c>
      <c r="AK3182" s="181" t="s">
        <v>1886</v>
      </c>
      <c r="AL3182" s="181" t="s">
        <v>1886</v>
      </c>
      <c r="AO3182" s="181"/>
      <c r="AQ3182">
        <v>0</v>
      </c>
      <c r="AR3182" s="182">
        <v>0</v>
      </c>
      <c r="AS3182" s="183" t="s">
        <v>1884</v>
      </c>
      <c r="AT3182">
        <v>0</v>
      </c>
      <c r="AU3182">
        <v>0</v>
      </c>
      <c r="AV3182" s="182">
        <v>0</v>
      </c>
      <c r="AW3182" s="184">
        <v>0</v>
      </c>
      <c r="AX3182" s="183" t="s">
        <v>1884</v>
      </c>
      <c r="AY3182" s="184">
        <v>0</v>
      </c>
      <c r="AZ3182">
        <v>0</v>
      </c>
      <c r="BA3182">
        <v>0</v>
      </c>
      <c r="BB3182">
        <v>0</v>
      </c>
      <c r="BC3182" s="182">
        <v>0</v>
      </c>
      <c r="BD3182" t="s">
        <v>1886</v>
      </c>
      <c r="BE3182" t="s">
        <v>1886</v>
      </c>
      <c r="BF3182" t="s">
        <v>1886</v>
      </c>
      <c r="BG3182" s="181" t="s">
        <v>1886</v>
      </c>
      <c r="BH3182">
        <v>0</v>
      </c>
      <c r="BI3182" s="184">
        <v>0</v>
      </c>
      <c r="BJ3182" s="182">
        <v>0</v>
      </c>
      <c r="BK3182" s="181" t="s">
        <v>1886</v>
      </c>
      <c r="BL3182">
        <v>0</v>
      </c>
      <c r="BM3182">
        <v>0</v>
      </c>
      <c r="BN3182">
        <v>0</v>
      </c>
    </row>
    <row r="3183" spans="1:66" x14ac:dyDescent="0.25">
      <c r="A3183">
        <v>11581</v>
      </c>
      <c r="B3183" t="s">
        <v>7622</v>
      </c>
      <c r="C3183">
        <v>3</v>
      </c>
      <c r="D3183">
        <v>0</v>
      </c>
      <c r="E3183">
        <v>0</v>
      </c>
      <c r="F3183" t="s">
        <v>1884</v>
      </c>
      <c r="G3183" t="s">
        <v>1884</v>
      </c>
      <c r="H3183" t="s">
        <v>1884</v>
      </c>
      <c r="I3183" t="s">
        <v>1884</v>
      </c>
      <c r="J3183" t="s">
        <v>1884</v>
      </c>
      <c r="K3183" t="s">
        <v>1884</v>
      </c>
      <c r="L3183" t="s">
        <v>1884</v>
      </c>
      <c r="M3183" s="180">
        <v>46266</v>
      </c>
      <c r="N3183" t="s">
        <v>1886</v>
      </c>
      <c r="O3183" t="s">
        <v>1886</v>
      </c>
      <c r="P3183" t="s">
        <v>7623</v>
      </c>
      <c r="Q3183">
        <v>0</v>
      </c>
      <c r="R3183">
        <v>0</v>
      </c>
      <c r="S3183" t="s">
        <v>1886</v>
      </c>
      <c r="T3183" t="s">
        <v>1886</v>
      </c>
      <c r="U3183">
        <v>0</v>
      </c>
      <c r="V3183" t="s">
        <v>1886</v>
      </c>
      <c r="W3183">
        <v>0</v>
      </c>
      <c r="X3183">
        <v>0</v>
      </c>
      <c r="Y3183">
        <v>0</v>
      </c>
      <c r="Z3183" t="s">
        <v>1884</v>
      </c>
      <c r="AA3183" t="s">
        <v>1884</v>
      </c>
      <c r="AB3183" t="s">
        <v>1884</v>
      </c>
      <c r="AC3183">
        <v>0</v>
      </c>
      <c r="AD3183">
        <v>0</v>
      </c>
      <c r="AE3183">
        <v>0</v>
      </c>
      <c r="AF3183">
        <v>0</v>
      </c>
      <c r="AG3183" t="s">
        <v>1885</v>
      </c>
      <c r="AH3183" s="181" t="s">
        <v>1886</v>
      </c>
      <c r="AI3183" s="182">
        <v>1169</v>
      </c>
      <c r="AJ3183" s="181" t="s">
        <v>7504</v>
      </c>
      <c r="AK3183" s="181" t="s">
        <v>1886</v>
      </c>
      <c r="AL3183" s="181" t="s">
        <v>1886</v>
      </c>
      <c r="AO3183" s="181"/>
      <c r="AQ3183">
        <v>0</v>
      </c>
      <c r="AR3183" s="182">
        <v>0</v>
      </c>
      <c r="AS3183" s="183" t="s">
        <v>1884</v>
      </c>
      <c r="AT3183">
        <v>0</v>
      </c>
      <c r="AU3183">
        <v>0</v>
      </c>
      <c r="AV3183" s="182">
        <v>0</v>
      </c>
      <c r="AW3183" s="184">
        <v>0</v>
      </c>
      <c r="AX3183" s="183" t="s">
        <v>1884</v>
      </c>
      <c r="AY3183" s="184">
        <v>0</v>
      </c>
      <c r="AZ3183">
        <v>0</v>
      </c>
      <c r="BA3183">
        <v>0</v>
      </c>
      <c r="BB3183">
        <v>0</v>
      </c>
      <c r="BC3183" s="182">
        <v>0</v>
      </c>
      <c r="BD3183" t="s">
        <v>1886</v>
      </c>
      <c r="BE3183" t="s">
        <v>1886</v>
      </c>
      <c r="BF3183" t="s">
        <v>1886</v>
      </c>
      <c r="BG3183" s="181" t="s">
        <v>1886</v>
      </c>
      <c r="BH3183">
        <v>0</v>
      </c>
      <c r="BI3183" s="184">
        <v>0</v>
      </c>
      <c r="BJ3183" s="182">
        <v>0</v>
      </c>
      <c r="BK3183" s="181" t="s">
        <v>1886</v>
      </c>
      <c r="BL3183">
        <v>0</v>
      </c>
      <c r="BM3183">
        <v>0</v>
      </c>
      <c r="BN3183">
        <v>0</v>
      </c>
    </row>
    <row r="3184" spans="1:66" x14ac:dyDescent="0.25">
      <c r="A3184">
        <v>11582</v>
      </c>
      <c r="B3184" t="s">
        <v>7624</v>
      </c>
      <c r="C3184">
        <v>3</v>
      </c>
      <c r="D3184">
        <v>0</v>
      </c>
      <c r="E3184">
        <v>0</v>
      </c>
      <c r="F3184" t="s">
        <v>1884</v>
      </c>
      <c r="G3184" t="s">
        <v>1884</v>
      </c>
      <c r="H3184" t="s">
        <v>1884</v>
      </c>
      <c r="I3184" t="s">
        <v>1884</v>
      </c>
      <c r="J3184" t="s">
        <v>1884</v>
      </c>
      <c r="K3184" t="s">
        <v>1884</v>
      </c>
      <c r="L3184" t="s">
        <v>1884</v>
      </c>
      <c r="M3184" s="180">
        <v>46266</v>
      </c>
      <c r="N3184" t="s">
        <v>1886</v>
      </c>
      <c r="O3184" t="s">
        <v>1886</v>
      </c>
      <c r="P3184" t="s">
        <v>7625</v>
      </c>
      <c r="Q3184">
        <v>0</v>
      </c>
      <c r="R3184">
        <v>0</v>
      </c>
      <c r="S3184" t="s">
        <v>1886</v>
      </c>
      <c r="T3184" t="s">
        <v>1886</v>
      </c>
      <c r="U3184">
        <v>0</v>
      </c>
      <c r="V3184" t="s">
        <v>1886</v>
      </c>
      <c r="W3184">
        <v>0</v>
      </c>
      <c r="X3184">
        <v>0</v>
      </c>
      <c r="Y3184">
        <v>0</v>
      </c>
      <c r="Z3184" t="s">
        <v>1884</v>
      </c>
      <c r="AA3184" t="s">
        <v>1884</v>
      </c>
      <c r="AB3184" t="s">
        <v>1884</v>
      </c>
      <c r="AC3184">
        <v>0</v>
      </c>
      <c r="AD3184">
        <v>0</v>
      </c>
      <c r="AE3184">
        <v>0</v>
      </c>
      <c r="AF3184">
        <v>0</v>
      </c>
      <c r="AG3184" t="s">
        <v>1885</v>
      </c>
      <c r="AH3184" s="181" t="s">
        <v>1886</v>
      </c>
      <c r="AI3184" s="182">
        <v>1169</v>
      </c>
      <c r="AJ3184" s="181" t="s">
        <v>7504</v>
      </c>
      <c r="AK3184" s="181" t="s">
        <v>1886</v>
      </c>
      <c r="AL3184" s="181" t="s">
        <v>1886</v>
      </c>
      <c r="AO3184" s="181"/>
      <c r="AQ3184">
        <v>0</v>
      </c>
      <c r="AR3184" s="182">
        <v>0</v>
      </c>
      <c r="AS3184" s="183" t="s">
        <v>1884</v>
      </c>
      <c r="AT3184">
        <v>0</v>
      </c>
      <c r="AU3184">
        <v>0</v>
      </c>
      <c r="AV3184" s="182">
        <v>0</v>
      </c>
      <c r="AW3184" s="184">
        <v>0</v>
      </c>
      <c r="AX3184" s="183" t="s">
        <v>1884</v>
      </c>
      <c r="AY3184" s="184">
        <v>0</v>
      </c>
      <c r="AZ3184">
        <v>0</v>
      </c>
      <c r="BA3184">
        <v>0</v>
      </c>
      <c r="BB3184">
        <v>0</v>
      </c>
      <c r="BC3184" s="182">
        <v>0</v>
      </c>
      <c r="BD3184" t="s">
        <v>1886</v>
      </c>
      <c r="BE3184" t="s">
        <v>1886</v>
      </c>
      <c r="BF3184" t="s">
        <v>1886</v>
      </c>
      <c r="BG3184" s="181" t="s">
        <v>1886</v>
      </c>
      <c r="BH3184">
        <v>0</v>
      </c>
      <c r="BI3184" s="184">
        <v>0</v>
      </c>
      <c r="BJ3184" s="182">
        <v>0</v>
      </c>
      <c r="BK3184" s="181" t="s">
        <v>1886</v>
      </c>
      <c r="BL3184">
        <v>0</v>
      </c>
      <c r="BM3184">
        <v>0</v>
      </c>
      <c r="BN3184">
        <v>0</v>
      </c>
    </row>
    <row r="3185" spans="1:66" x14ac:dyDescent="0.25">
      <c r="A3185">
        <v>11583</v>
      </c>
      <c r="B3185" t="s">
        <v>7626</v>
      </c>
      <c r="C3185">
        <v>3</v>
      </c>
      <c r="D3185">
        <v>0</v>
      </c>
      <c r="E3185">
        <v>0</v>
      </c>
      <c r="F3185" t="s">
        <v>1884</v>
      </c>
      <c r="G3185" t="s">
        <v>1884</v>
      </c>
      <c r="H3185" t="s">
        <v>1884</v>
      </c>
      <c r="I3185" t="s">
        <v>1884</v>
      </c>
      <c r="J3185" t="s">
        <v>1884</v>
      </c>
      <c r="K3185" t="s">
        <v>1884</v>
      </c>
      <c r="L3185" t="s">
        <v>1884</v>
      </c>
      <c r="M3185" s="180">
        <v>46266</v>
      </c>
      <c r="N3185" t="s">
        <v>1886</v>
      </c>
      <c r="O3185" t="s">
        <v>1886</v>
      </c>
      <c r="P3185" t="s">
        <v>7627</v>
      </c>
      <c r="Q3185">
        <v>0</v>
      </c>
      <c r="R3185">
        <v>0</v>
      </c>
      <c r="S3185" t="s">
        <v>1886</v>
      </c>
      <c r="T3185" t="s">
        <v>1886</v>
      </c>
      <c r="U3185">
        <v>0</v>
      </c>
      <c r="V3185" t="s">
        <v>1886</v>
      </c>
      <c r="W3185">
        <v>0</v>
      </c>
      <c r="X3185">
        <v>0</v>
      </c>
      <c r="Y3185">
        <v>0</v>
      </c>
      <c r="Z3185" t="s">
        <v>1884</v>
      </c>
      <c r="AA3185" t="s">
        <v>1884</v>
      </c>
      <c r="AB3185" t="s">
        <v>1884</v>
      </c>
      <c r="AC3185">
        <v>0</v>
      </c>
      <c r="AD3185">
        <v>0</v>
      </c>
      <c r="AE3185">
        <v>0</v>
      </c>
      <c r="AF3185">
        <v>0</v>
      </c>
      <c r="AG3185" t="s">
        <v>1885</v>
      </c>
      <c r="AH3185" s="181" t="s">
        <v>1886</v>
      </c>
      <c r="AI3185" s="182">
        <v>1169</v>
      </c>
      <c r="AJ3185" s="181" t="s">
        <v>7504</v>
      </c>
      <c r="AK3185" s="181" t="s">
        <v>1886</v>
      </c>
      <c r="AL3185" s="181" t="s">
        <v>1886</v>
      </c>
      <c r="AO3185" s="181"/>
      <c r="AQ3185">
        <v>0</v>
      </c>
      <c r="AR3185" s="182">
        <v>0</v>
      </c>
      <c r="AS3185" s="183" t="s">
        <v>1884</v>
      </c>
      <c r="AT3185">
        <v>0</v>
      </c>
      <c r="AU3185">
        <v>0</v>
      </c>
      <c r="AV3185" s="182">
        <v>0</v>
      </c>
      <c r="AW3185" s="184">
        <v>0</v>
      </c>
      <c r="AX3185" s="183" t="s">
        <v>1884</v>
      </c>
      <c r="AY3185" s="184">
        <v>0</v>
      </c>
      <c r="AZ3185">
        <v>0</v>
      </c>
      <c r="BA3185">
        <v>0</v>
      </c>
      <c r="BB3185">
        <v>0</v>
      </c>
      <c r="BC3185" s="182">
        <v>0</v>
      </c>
      <c r="BD3185" t="s">
        <v>1886</v>
      </c>
      <c r="BE3185" t="s">
        <v>1886</v>
      </c>
      <c r="BF3185" t="s">
        <v>1886</v>
      </c>
      <c r="BG3185" s="181" t="s">
        <v>1886</v>
      </c>
      <c r="BH3185">
        <v>0</v>
      </c>
      <c r="BI3185" s="184">
        <v>0</v>
      </c>
      <c r="BJ3185" s="182">
        <v>0</v>
      </c>
      <c r="BK3185" s="181" t="s">
        <v>1886</v>
      </c>
      <c r="BL3185">
        <v>0</v>
      </c>
      <c r="BM3185">
        <v>0</v>
      </c>
      <c r="BN3185">
        <v>0</v>
      </c>
    </row>
    <row r="3186" spans="1:66" x14ac:dyDescent="0.25">
      <c r="A3186">
        <v>11584</v>
      </c>
      <c r="B3186" t="s">
        <v>7628</v>
      </c>
      <c r="C3186">
        <v>3</v>
      </c>
      <c r="D3186">
        <v>0</v>
      </c>
      <c r="E3186">
        <v>0</v>
      </c>
      <c r="F3186" t="s">
        <v>1884</v>
      </c>
      <c r="G3186" t="s">
        <v>1884</v>
      </c>
      <c r="H3186" t="s">
        <v>1884</v>
      </c>
      <c r="I3186" t="s">
        <v>1884</v>
      </c>
      <c r="J3186" t="s">
        <v>1884</v>
      </c>
      <c r="K3186" t="s">
        <v>1884</v>
      </c>
      <c r="L3186" t="s">
        <v>1884</v>
      </c>
      <c r="M3186" s="180">
        <v>46266</v>
      </c>
      <c r="N3186" t="s">
        <v>1886</v>
      </c>
      <c r="O3186" t="s">
        <v>1886</v>
      </c>
      <c r="P3186" t="s">
        <v>7629</v>
      </c>
      <c r="Q3186">
        <v>0</v>
      </c>
      <c r="R3186">
        <v>0</v>
      </c>
      <c r="S3186" t="s">
        <v>1886</v>
      </c>
      <c r="T3186" t="s">
        <v>1886</v>
      </c>
      <c r="U3186">
        <v>0</v>
      </c>
      <c r="V3186" t="s">
        <v>1886</v>
      </c>
      <c r="W3186">
        <v>0</v>
      </c>
      <c r="X3186">
        <v>0</v>
      </c>
      <c r="Y3186">
        <v>0</v>
      </c>
      <c r="Z3186" t="s">
        <v>1884</v>
      </c>
      <c r="AA3186" t="s">
        <v>1884</v>
      </c>
      <c r="AB3186" t="s">
        <v>1884</v>
      </c>
      <c r="AC3186">
        <v>0</v>
      </c>
      <c r="AD3186">
        <v>0</v>
      </c>
      <c r="AE3186">
        <v>0</v>
      </c>
      <c r="AF3186">
        <v>0</v>
      </c>
      <c r="AG3186" t="s">
        <v>1885</v>
      </c>
      <c r="AH3186" s="181" t="s">
        <v>1886</v>
      </c>
      <c r="AI3186" s="182">
        <v>1169</v>
      </c>
      <c r="AJ3186" s="181" t="s">
        <v>7504</v>
      </c>
      <c r="AK3186" s="181" t="s">
        <v>1886</v>
      </c>
      <c r="AL3186" s="181" t="s">
        <v>1886</v>
      </c>
      <c r="AO3186" s="181"/>
      <c r="AQ3186">
        <v>0</v>
      </c>
      <c r="AR3186" s="182">
        <v>0</v>
      </c>
      <c r="AS3186" s="183" t="s">
        <v>1884</v>
      </c>
      <c r="AT3186">
        <v>0</v>
      </c>
      <c r="AU3186">
        <v>0</v>
      </c>
      <c r="AV3186" s="182">
        <v>0</v>
      </c>
      <c r="AW3186" s="184">
        <v>0</v>
      </c>
      <c r="AX3186" s="183" t="s">
        <v>1884</v>
      </c>
      <c r="AY3186" s="184">
        <v>0</v>
      </c>
      <c r="AZ3186">
        <v>0</v>
      </c>
      <c r="BA3186">
        <v>0</v>
      </c>
      <c r="BB3186">
        <v>0</v>
      </c>
      <c r="BC3186" s="182">
        <v>0</v>
      </c>
      <c r="BD3186" t="s">
        <v>1886</v>
      </c>
      <c r="BE3186" t="s">
        <v>1886</v>
      </c>
      <c r="BF3186" t="s">
        <v>1886</v>
      </c>
      <c r="BG3186" s="181" t="s">
        <v>1886</v>
      </c>
      <c r="BH3186">
        <v>0</v>
      </c>
      <c r="BI3186" s="184">
        <v>0</v>
      </c>
      <c r="BJ3186" s="182">
        <v>0</v>
      </c>
      <c r="BK3186" s="181" t="s">
        <v>1886</v>
      </c>
      <c r="BL3186">
        <v>0</v>
      </c>
      <c r="BM3186">
        <v>0</v>
      </c>
      <c r="BN3186">
        <v>0</v>
      </c>
    </row>
    <row r="3187" spans="1:66" x14ac:dyDescent="0.25">
      <c r="A3187">
        <v>11585</v>
      </c>
      <c r="B3187" t="s">
        <v>7630</v>
      </c>
      <c r="C3187">
        <v>4</v>
      </c>
      <c r="D3187">
        <v>0</v>
      </c>
      <c r="E3187">
        <v>0</v>
      </c>
      <c r="F3187" t="s">
        <v>1884</v>
      </c>
      <c r="G3187" t="s">
        <v>1884</v>
      </c>
      <c r="H3187" t="s">
        <v>1884</v>
      </c>
      <c r="I3187" t="s">
        <v>1884</v>
      </c>
      <c r="J3187" t="s">
        <v>1884</v>
      </c>
      <c r="K3187" t="s">
        <v>1884</v>
      </c>
      <c r="L3187" t="s">
        <v>1884</v>
      </c>
      <c r="M3187" s="180">
        <v>46266</v>
      </c>
      <c r="N3187" t="s">
        <v>1886</v>
      </c>
      <c r="O3187" t="s">
        <v>1886</v>
      </c>
      <c r="P3187" t="s">
        <v>7631</v>
      </c>
      <c r="Q3187">
        <v>0</v>
      </c>
      <c r="R3187">
        <v>0</v>
      </c>
      <c r="S3187" t="s">
        <v>1886</v>
      </c>
      <c r="T3187" t="s">
        <v>1886</v>
      </c>
      <c r="U3187">
        <v>0</v>
      </c>
      <c r="V3187" t="s">
        <v>1886</v>
      </c>
      <c r="W3187">
        <v>0</v>
      </c>
      <c r="X3187">
        <v>0</v>
      </c>
      <c r="Y3187">
        <v>0</v>
      </c>
      <c r="Z3187" t="s">
        <v>1884</v>
      </c>
      <c r="AA3187" t="s">
        <v>1884</v>
      </c>
      <c r="AB3187" t="s">
        <v>1884</v>
      </c>
      <c r="AC3187">
        <v>0</v>
      </c>
      <c r="AD3187">
        <v>0</v>
      </c>
      <c r="AE3187">
        <v>0</v>
      </c>
      <c r="AF3187">
        <v>0</v>
      </c>
      <c r="AG3187" t="s">
        <v>1885</v>
      </c>
      <c r="AH3187" s="181" t="s">
        <v>1886</v>
      </c>
      <c r="AI3187" s="182">
        <v>1169</v>
      </c>
      <c r="AJ3187" s="181" t="s">
        <v>7504</v>
      </c>
      <c r="AK3187" s="181" t="s">
        <v>1886</v>
      </c>
      <c r="AL3187" s="181" t="s">
        <v>1886</v>
      </c>
      <c r="AO3187" s="181"/>
      <c r="AQ3187">
        <v>0</v>
      </c>
      <c r="AR3187" s="182">
        <v>0</v>
      </c>
      <c r="AS3187" s="183" t="s">
        <v>1884</v>
      </c>
      <c r="AT3187">
        <v>0</v>
      </c>
      <c r="AU3187">
        <v>0</v>
      </c>
      <c r="AV3187" s="182">
        <v>0</v>
      </c>
      <c r="AW3187" s="184">
        <v>0</v>
      </c>
      <c r="AX3187" s="183" t="s">
        <v>1884</v>
      </c>
      <c r="AY3187" s="184">
        <v>0</v>
      </c>
      <c r="AZ3187">
        <v>0</v>
      </c>
      <c r="BA3187">
        <v>0</v>
      </c>
      <c r="BB3187">
        <v>0</v>
      </c>
      <c r="BC3187" s="182">
        <v>0</v>
      </c>
      <c r="BD3187" t="s">
        <v>1886</v>
      </c>
      <c r="BE3187" t="s">
        <v>1886</v>
      </c>
      <c r="BF3187" t="s">
        <v>1886</v>
      </c>
      <c r="BG3187" s="181" t="s">
        <v>1886</v>
      </c>
      <c r="BH3187">
        <v>0</v>
      </c>
      <c r="BI3187" s="184">
        <v>0</v>
      </c>
      <c r="BJ3187" s="182">
        <v>0</v>
      </c>
      <c r="BK3187" s="181" t="s">
        <v>1886</v>
      </c>
      <c r="BL3187">
        <v>0</v>
      </c>
      <c r="BM3187">
        <v>0</v>
      </c>
      <c r="BN3187">
        <v>0</v>
      </c>
    </row>
    <row r="3188" spans="1:66" x14ac:dyDescent="0.25">
      <c r="A3188">
        <v>11586</v>
      </c>
      <c r="B3188" t="s">
        <v>7632</v>
      </c>
      <c r="C3188">
        <v>4</v>
      </c>
      <c r="D3188">
        <v>0</v>
      </c>
      <c r="E3188">
        <v>0</v>
      </c>
      <c r="F3188" t="s">
        <v>1884</v>
      </c>
      <c r="G3188" t="s">
        <v>1884</v>
      </c>
      <c r="H3188" t="s">
        <v>1884</v>
      </c>
      <c r="I3188" t="s">
        <v>1884</v>
      </c>
      <c r="J3188" t="s">
        <v>1884</v>
      </c>
      <c r="K3188" t="s">
        <v>1884</v>
      </c>
      <c r="L3188" t="s">
        <v>1884</v>
      </c>
      <c r="M3188" s="180">
        <v>46266</v>
      </c>
      <c r="N3188" t="s">
        <v>1886</v>
      </c>
      <c r="O3188" t="s">
        <v>1886</v>
      </c>
      <c r="P3188" t="s">
        <v>7633</v>
      </c>
      <c r="Q3188">
        <v>0</v>
      </c>
      <c r="R3188">
        <v>0</v>
      </c>
      <c r="S3188" t="s">
        <v>1886</v>
      </c>
      <c r="T3188" t="s">
        <v>1886</v>
      </c>
      <c r="U3188">
        <v>0</v>
      </c>
      <c r="V3188" t="s">
        <v>1886</v>
      </c>
      <c r="W3188">
        <v>0</v>
      </c>
      <c r="X3188">
        <v>0</v>
      </c>
      <c r="Y3188">
        <v>0</v>
      </c>
      <c r="Z3188" t="s">
        <v>1884</v>
      </c>
      <c r="AA3188" t="s">
        <v>1884</v>
      </c>
      <c r="AB3188" t="s">
        <v>1884</v>
      </c>
      <c r="AC3188">
        <v>0</v>
      </c>
      <c r="AD3188">
        <v>0</v>
      </c>
      <c r="AE3188">
        <v>0</v>
      </c>
      <c r="AF3188">
        <v>0</v>
      </c>
      <c r="AG3188" t="s">
        <v>1885</v>
      </c>
      <c r="AH3188" s="181" t="s">
        <v>1886</v>
      </c>
      <c r="AI3188" s="182">
        <v>1169</v>
      </c>
      <c r="AJ3188" s="181" t="s">
        <v>7504</v>
      </c>
      <c r="AK3188" s="181" t="s">
        <v>1886</v>
      </c>
      <c r="AL3188" s="181" t="s">
        <v>1886</v>
      </c>
      <c r="AO3188" s="181"/>
      <c r="AQ3188">
        <v>0</v>
      </c>
      <c r="AR3188" s="182">
        <v>0</v>
      </c>
      <c r="AS3188" s="183" t="s">
        <v>1884</v>
      </c>
      <c r="AT3188">
        <v>0</v>
      </c>
      <c r="AU3188">
        <v>0</v>
      </c>
      <c r="AV3188" s="182">
        <v>0</v>
      </c>
      <c r="AW3188" s="184">
        <v>0</v>
      </c>
      <c r="AX3188" s="183" t="s">
        <v>1884</v>
      </c>
      <c r="AY3188" s="184">
        <v>0</v>
      </c>
      <c r="AZ3188">
        <v>0</v>
      </c>
      <c r="BA3188">
        <v>0</v>
      </c>
      <c r="BB3188">
        <v>0</v>
      </c>
      <c r="BC3188" s="182">
        <v>0</v>
      </c>
      <c r="BD3188" t="s">
        <v>1886</v>
      </c>
      <c r="BE3188" t="s">
        <v>1886</v>
      </c>
      <c r="BF3188" t="s">
        <v>1886</v>
      </c>
      <c r="BG3188" s="181" t="s">
        <v>1886</v>
      </c>
      <c r="BH3188">
        <v>0</v>
      </c>
      <c r="BI3188" s="184">
        <v>0</v>
      </c>
      <c r="BJ3188" s="182">
        <v>0</v>
      </c>
      <c r="BK3188" s="181" t="s">
        <v>1886</v>
      </c>
      <c r="BL3188">
        <v>0</v>
      </c>
      <c r="BM3188">
        <v>0</v>
      </c>
      <c r="BN3188">
        <v>0</v>
      </c>
    </row>
    <row r="3189" spans="1:66" x14ac:dyDescent="0.25">
      <c r="A3189">
        <v>11587</v>
      </c>
      <c r="B3189" t="s">
        <v>7634</v>
      </c>
      <c r="C3189">
        <v>4</v>
      </c>
      <c r="D3189">
        <v>0</v>
      </c>
      <c r="E3189">
        <v>0</v>
      </c>
      <c r="F3189" t="s">
        <v>1884</v>
      </c>
      <c r="G3189" t="s">
        <v>1884</v>
      </c>
      <c r="H3189" t="s">
        <v>1884</v>
      </c>
      <c r="I3189" t="s">
        <v>1884</v>
      </c>
      <c r="J3189" t="s">
        <v>1884</v>
      </c>
      <c r="K3189" t="s">
        <v>1884</v>
      </c>
      <c r="L3189" t="s">
        <v>1884</v>
      </c>
      <c r="M3189" s="180">
        <v>46266</v>
      </c>
      <c r="N3189" t="s">
        <v>1886</v>
      </c>
      <c r="O3189" t="s">
        <v>1886</v>
      </c>
      <c r="P3189" t="s">
        <v>7635</v>
      </c>
      <c r="Q3189">
        <v>0</v>
      </c>
      <c r="R3189">
        <v>0</v>
      </c>
      <c r="S3189" t="s">
        <v>1886</v>
      </c>
      <c r="T3189" t="s">
        <v>1886</v>
      </c>
      <c r="U3189">
        <v>0</v>
      </c>
      <c r="V3189" t="s">
        <v>1886</v>
      </c>
      <c r="W3189">
        <v>0</v>
      </c>
      <c r="X3189">
        <v>0</v>
      </c>
      <c r="Y3189">
        <v>0</v>
      </c>
      <c r="Z3189" t="s">
        <v>1884</v>
      </c>
      <c r="AA3189" t="s">
        <v>1884</v>
      </c>
      <c r="AB3189" t="s">
        <v>1884</v>
      </c>
      <c r="AC3189">
        <v>0</v>
      </c>
      <c r="AD3189">
        <v>0</v>
      </c>
      <c r="AE3189">
        <v>0</v>
      </c>
      <c r="AF3189">
        <v>0</v>
      </c>
      <c r="AG3189" t="s">
        <v>1885</v>
      </c>
      <c r="AH3189" s="181" t="s">
        <v>1886</v>
      </c>
      <c r="AI3189" s="182">
        <v>1169</v>
      </c>
      <c r="AJ3189" s="181" t="s">
        <v>7504</v>
      </c>
      <c r="AK3189" s="181" t="s">
        <v>1886</v>
      </c>
      <c r="AL3189" s="181" t="s">
        <v>1886</v>
      </c>
      <c r="AO3189" s="181"/>
      <c r="AQ3189">
        <v>0</v>
      </c>
      <c r="AR3189" s="182">
        <v>0</v>
      </c>
      <c r="AS3189" s="183" t="s">
        <v>1884</v>
      </c>
      <c r="AT3189">
        <v>0</v>
      </c>
      <c r="AU3189">
        <v>0</v>
      </c>
      <c r="AV3189" s="182">
        <v>0</v>
      </c>
      <c r="AW3189" s="184">
        <v>0</v>
      </c>
      <c r="AX3189" s="183" t="s">
        <v>1884</v>
      </c>
      <c r="AY3189" s="184">
        <v>0</v>
      </c>
      <c r="AZ3189">
        <v>0</v>
      </c>
      <c r="BA3189">
        <v>0</v>
      </c>
      <c r="BB3189">
        <v>0</v>
      </c>
      <c r="BC3189" s="182">
        <v>0</v>
      </c>
      <c r="BD3189" t="s">
        <v>1886</v>
      </c>
      <c r="BE3189" t="s">
        <v>1886</v>
      </c>
      <c r="BF3189" t="s">
        <v>1886</v>
      </c>
      <c r="BG3189" s="181" t="s">
        <v>1886</v>
      </c>
      <c r="BH3189">
        <v>0</v>
      </c>
      <c r="BI3189" s="184">
        <v>0</v>
      </c>
      <c r="BJ3189" s="182">
        <v>0</v>
      </c>
      <c r="BK3189" s="181" t="s">
        <v>1886</v>
      </c>
      <c r="BL3189">
        <v>0</v>
      </c>
      <c r="BM3189">
        <v>0</v>
      </c>
      <c r="BN3189">
        <v>0</v>
      </c>
    </row>
    <row r="3190" spans="1:66" x14ac:dyDescent="0.25">
      <c r="A3190">
        <v>11588</v>
      </c>
      <c r="B3190" t="s">
        <v>7636</v>
      </c>
      <c r="C3190">
        <v>4</v>
      </c>
      <c r="D3190">
        <v>0</v>
      </c>
      <c r="E3190">
        <v>0</v>
      </c>
      <c r="F3190" t="s">
        <v>1884</v>
      </c>
      <c r="G3190" t="s">
        <v>1884</v>
      </c>
      <c r="H3190" t="s">
        <v>1884</v>
      </c>
      <c r="I3190" t="s">
        <v>1884</v>
      </c>
      <c r="J3190" t="s">
        <v>1884</v>
      </c>
      <c r="K3190" t="s">
        <v>1884</v>
      </c>
      <c r="L3190" t="s">
        <v>1884</v>
      </c>
      <c r="M3190" s="180">
        <v>46266</v>
      </c>
      <c r="N3190" t="s">
        <v>1886</v>
      </c>
      <c r="O3190" t="s">
        <v>1886</v>
      </c>
      <c r="P3190" t="s">
        <v>7637</v>
      </c>
      <c r="Q3190">
        <v>0</v>
      </c>
      <c r="R3190">
        <v>0</v>
      </c>
      <c r="S3190" t="s">
        <v>1886</v>
      </c>
      <c r="T3190" t="s">
        <v>1886</v>
      </c>
      <c r="U3190">
        <v>0</v>
      </c>
      <c r="V3190" t="s">
        <v>1886</v>
      </c>
      <c r="W3190">
        <v>0</v>
      </c>
      <c r="X3190">
        <v>0</v>
      </c>
      <c r="Y3190">
        <v>0</v>
      </c>
      <c r="Z3190" t="s">
        <v>1884</v>
      </c>
      <c r="AA3190" t="s">
        <v>1884</v>
      </c>
      <c r="AB3190" t="s">
        <v>1884</v>
      </c>
      <c r="AC3190">
        <v>0</v>
      </c>
      <c r="AD3190">
        <v>0</v>
      </c>
      <c r="AE3190">
        <v>0</v>
      </c>
      <c r="AF3190">
        <v>0</v>
      </c>
      <c r="AG3190" t="s">
        <v>1885</v>
      </c>
      <c r="AH3190" s="181" t="s">
        <v>1886</v>
      </c>
      <c r="AI3190" s="182">
        <v>1169</v>
      </c>
      <c r="AJ3190" s="181" t="s">
        <v>7504</v>
      </c>
      <c r="AK3190" s="181" t="s">
        <v>1886</v>
      </c>
      <c r="AL3190" s="181" t="s">
        <v>1886</v>
      </c>
      <c r="AO3190" s="181"/>
      <c r="AQ3190">
        <v>0</v>
      </c>
      <c r="AR3190" s="182">
        <v>0</v>
      </c>
      <c r="AS3190" s="183" t="s">
        <v>1884</v>
      </c>
      <c r="AT3190">
        <v>0</v>
      </c>
      <c r="AU3190">
        <v>0</v>
      </c>
      <c r="AV3190" s="182">
        <v>0</v>
      </c>
      <c r="AW3190" s="184">
        <v>0</v>
      </c>
      <c r="AX3190" s="183" t="s">
        <v>1884</v>
      </c>
      <c r="AY3190" s="184">
        <v>0</v>
      </c>
      <c r="AZ3190">
        <v>0</v>
      </c>
      <c r="BA3190">
        <v>0</v>
      </c>
      <c r="BB3190">
        <v>0</v>
      </c>
      <c r="BC3190" s="182">
        <v>0</v>
      </c>
      <c r="BD3190" t="s">
        <v>1886</v>
      </c>
      <c r="BE3190" t="s">
        <v>1886</v>
      </c>
      <c r="BF3190" t="s">
        <v>1886</v>
      </c>
      <c r="BG3190" s="181" t="s">
        <v>1886</v>
      </c>
      <c r="BH3190">
        <v>0</v>
      </c>
      <c r="BI3190" s="184">
        <v>0</v>
      </c>
      <c r="BJ3190" s="182">
        <v>0</v>
      </c>
      <c r="BK3190" s="181" t="s">
        <v>1886</v>
      </c>
      <c r="BL3190">
        <v>0</v>
      </c>
      <c r="BM3190">
        <v>0</v>
      </c>
      <c r="BN3190">
        <v>0</v>
      </c>
    </row>
    <row r="3191" spans="1:66" x14ac:dyDescent="0.25">
      <c r="A3191">
        <v>11589</v>
      </c>
      <c r="B3191" t="s">
        <v>7638</v>
      </c>
      <c r="C3191">
        <v>3</v>
      </c>
      <c r="D3191">
        <v>0</v>
      </c>
      <c r="E3191">
        <v>0</v>
      </c>
      <c r="F3191" t="s">
        <v>1884</v>
      </c>
      <c r="G3191" t="s">
        <v>1884</v>
      </c>
      <c r="H3191" t="s">
        <v>1884</v>
      </c>
      <c r="I3191" t="s">
        <v>1884</v>
      </c>
      <c r="J3191" t="s">
        <v>1884</v>
      </c>
      <c r="K3191" t="s">
        <v>1884</v>
      </c>
      <c r="L3191" t="s">
        <v>1884</v>
      </c>
      <c r="M3191" s="180">
        <v>46266</v>
      </c>
      <c r="N3191" t="s">
        <v>1886</v>
      </c>
      <c r="O3191" t="s">
        <v>1886</v>
      </c>
      <c r="P3191" t="s">
        <v>7639</v>
      </c>
      <c r="Q3191">
        <v>0</v>
      </c>
      <c r="R3191">
        <v>0</v>
      </c>
      <c r="S3191" t="s">
        <v>1886</v>
      </c>
      <c r="T3191" t="s">
        <v>1886</v>
      </c>
      <c r="U3191">
        <v>0</v>
      </c>
      <c r="V3191" t="s">
        <v>1886</v>
      </c>
      <c r="W3191">
        <v>0</v>
      </c>
      <c r="X3191">
        <v>0</v>
      </c>
      <c r="Y3191">
        <v>0</v>
      </c>
      <c r="Z3191" t="s">
        <v>1884</v>
      </c>
      <c r="AA3191" t="s">
        <v>1884</v>
      </c>
      <c r="AB3191" t="s">
        <v>1884</v>
      </c>
      <c r="AC3191">
        <v>0</v>
      </c>
      <c r="AD3191">
        <v>0</v>
      </c>
      <c r="AE3191">
        <v>0</v>
      </c>
      <c r="AF3191">
        <v>0</v>
      </c>
      <c r="AG3191" t="s">
        <v>1885</v>
      </c>
      <c r="AH3191" s="181" t="s">
        <v>1886</v>
      </c>
      <c r="AI3191" s="182">
        <v>1169</v>
      </c>
      <c r="AJ3191" s="181" t="s">
        <v>7504</v>
      </c>
      <c r="AK3191" s="181" t="s">
        <v>1886</v>
      </c>
      <c r="AL3191" s="181" t="s">
        <v>1886</v>
      </c>
      <c r="AO3191" s="181"/>
      <c r="AQ3191">
        <v>0</v>
      </c>
      <c r="AR3191" s="182">
        <v>0</v>
      </c>
      <c r="AS3191" s="183" t="s">
        <v>1884</v>
      </c>
      <c r="AT3191">
        <v>0</v>
      </c>
      <c r="AU3191">
        <v>0</v>
      </c>
      <c r="AV3191" s="182">
        <v>0</v>
      </c>
      <c r="AW3191" s="184">
        <v>0</v>
      </c>
      <c r="AX3191" s="183" t="s">
        <v>1884</v>
      </c>
      <c r="AY3191" s="184">
        <v>0</v>
      </c>
      <c r="AZ3191">
        <v>0</v>
      </c>
      <c r="BA3191">
        <v>0</v>
      </c>
      <c r="BB3191">
        <v>0</v>
      </c>
      <c r="BC3191" s="182">
        <v>0</v>
      </c>
      <c r="BD3191" t="s">
        <v>1886</v>
      </c>
      <c r="BE3191" t="s">
        <v>1886</v>
      </c>
      <c r="BF3191" t="s">
        <v>1886</v>
      </c>
      <c r="BG3191" s="181" t="s">
        <v>1886</v>
      </c>
      <c r="BH3191">
        <v>0</v>
      </c>
      <c r="BI3191" s="184">
        <v>0</v>
      </c>
      <c r="BJ3191" s="182">
        <v>0</v>
      </c>
      <c r="BK3191" s="181" t="s">
        <v>1886</v>
      </c>
      <c r="BL3191">
        <v>0</v>
      </c>
      <c r="BM3191">
        <v>0</v>
      </c>
      <c r="BN3191">
        <v>0</v>
      </c>
    </row>
    <row r="3192" spans="1:66" x14ac:dyDescent="0.25">
      <c r="A3192">
        <v>11590</v>
      </c>
      <c r="B3192" t="s">
        <v>7640</v>
      </c>
      <c r="C3192">
        <v>3</v>
      </c>
      <c r="D3192">
        <v>0</v>
      </c>
      <c r="E3192">
        <v>0</v>
      </c>
      <c r="F3192" t="s">
        <v>1884</v>
      </c>
      <c r="G3192" t="s">
        <v>1884</v>
      </c>
      <c r="H3192" t="s">
        <v>1884</v>
      </c>
      <c r="I3192" t="s">
        <v>1884</v>
      </c>
      <c r="J3192" t="s">
        <v>1884</v>
      </c>
      <c r="K3192" t="s">
        <v>1884</v>
      </c>
      <c r="L3192" t="s">
        <v>1884</v>
      </c>
      <c r="M3192" s="180">
        <v>46266</v>
      </c>
      <c r="N3192" t="s">
        <v>1886</v>
      </c>
      <c r="O3192" t="s">
        <v>1886</v>
      </c>
      <c r="P3192" t="s">
        <v>7641</v>
      </c>
      <c r="Q3192">
        <v>0</v>
      </c>
      <c r="R3192">
        <v>0</v>
      </c>
      <c r="S3192" t="s">
        <v>1886</v>
      </c>
      <c r="T3192" t="s">
        <v>1886</v>
      </c>
      <c r="U3192">
        <v>0</v>
      </c>
      <c r="V3192" t="s">
        <v>1886</v>
      </c>
      <c r="W3192">
        <v>0</v>
      </c>
      <c r="X3192">
        <v>0</v>
      </c>
      <c r="Y3192">
        <v>0</v>
      </c>
      <c r="Z3192" t="s">
        <v>1884</v>
      </c>
      <c r="AA3192" t="s">
        <v>1884</v>
      </c>
      <c r="AB3192" t="s">
        <v>1884</v>
      </c>
      <c r="AC3192">
        <v>0</v>
      </c>
      <c r="AD3192">
        <v>0</v>
      </c>
      <c r="AE3192">
        <v>0</v>
      </c>
      <c r="AF3192">
        <v>0</v>
      </c>
      <c r="AG3192" t="s">
        <v>1885</v>
      </c>
      <c r="AH3192" s="181" t="s">
        <v>1886</v>
      </c>
      <c r="AI3192" s="182">
        <v>1169</v>
      </c>
      <c r="AJ3192" s="181" t="s">
        <v>7504</v>
      </c>
      <c r="AK3192" s="181" t="s">
        <v>1886</v>
      </c>
      <c r="AL3192" s="181" t="s">
        <v>1886</v>
      </c>
      <c r="AO3192" s="181"/>
      <c r="AQ3192">
        <v>0</v>
      </c>
      <c r="AR3192" s="182">
        <v>0</v>
      </c>
      <c r="AS3192" s="183" t="s">
        <v>1884</v>
      </c>
      <c r="AT3192">
        <v>0</v>
      </c>
      <c r="AU3192">
        <v>0</v>
      </c>
      <c r="AV3192" s="182">
        <v>0</v>
      </c>
      <c r="AW3192" s="184">
        <v>0</v>
      </c>
      <c r="AX3192" s="183" t="s">
        <v>1884</v>
      </c>
      <c r="AY3192" s="184">
        <v>0</v>
      </c>
      <c r="AZ3192">
        <v>0</v>
      </c>
      <c r="BA3192">
        <v>0</v>
      </c>
      <c r="BB3192">
        <v>0</v>
      </c>
      <c r="BC3192" s="182">
        <v>0</v>
      </c>
      <c r="BD3192" t="s">
        <v>1886</v>
      </c>
      <c r="BE3192" t="s">
        <v>1886</v>
      </c>
      <c r="BF3192" t="s">
        <v>1886</v>
      </c>
      <c r="BG3192" s="181" t="s">
        <v>1886</v>
      </c>
      <c r="BH3192">
        <v>0</v>
      </c>
      <c r="BI3192" s="184">
        <v>0</v>
      </c>
      <c r="BJ3192" s="182">
        <v>0</v>
      </c>
      <c r="BK3192" s="181" t="s">
        <v>1886</v>
      </c>
      <c r="BL3192">
        <v>0</v>
      </c>
      <c r="BM3192">
        <v>0</v>
      </c>
      <c r="BN3192">
        <v>0</v>
      </c>
    </row>
    <row r="3193" spans="1:66" x14ac:dyDescent="0.25">
      <c r="A3193">
        <v>11591</v>
      </c>
      <c r="B3193" t="s">
        <v>7642</v>
      </c>
      <c r="C3193">
        <v>1</v>
      </c>
      <c r="D3193">
        <v>0</v>
      </c>
      <c r="E3193">
        <v>0</v>
      </c>
      <c r="F3193" t="s">
        <v>1884</v>
      </c>
      <c r="G3193" t="s">
        <v>1884</v>
      </c>
      <c r="H3193" t="s">
        <v>1884</v>
      </c>
      <c r="I3193" t="s">
        <v>1884</v>
      </c>
      <c r="J3193" t="s">
        <v>1884</v>
      </c>
      <c r="K3193" t="s">
        <v>1884</v>
      </c>
      <c r="L3193" t="s">
        <v>1884</v>
      </c>
      <c r="M3193" s="180">
        <v>46266</v>
      </c>
      <c r="N3193" t="s">
        <v>1886</v>
      </c>
      <c r="O3193" t="s">
        <v>1886</v>
      </c>
      <c r="P3193" t="s">
        <v>7643</v>
      </c>
      <c r="Q3193">
        <v>0</v>
      </c>
      <c r="R3193">
        <v>0</v>
      </c>
      <c r="S3193" t="s">
        <v>1886</v>
      </c>
      <c r="T3193" t="s">
        <v>1886</v>
      </c>
      <c r="U3193">
        <v>0</v>
      </c>
      <c r="V3193" t="s">
        <v>1886</v>
      </c>
      <c r="W3193">
        <v>0</v>
      </c>
      <c r="X3193">
        <v>0</v>
      </c>
      <c r="Y3193">
        <v>0</v>
      </c>
      <c r="Z3193" t="s">
        <v>1884</v>
      </c>
      <c r="AA3193" t="s">
        <v>1884</v>
      </c>
      <c r="AB3193" t="s">
        <v>1884</v>
      </c>
      <c r="AC3193">
        <v>0</v>
      </c>
      <c r="AD3193">
        <v>0</v>
      </c>
      <c r="AE3193">
        <v>0</v>
      </c>
      <c r="AF3193">
        <v>0</v>
      </c>
      <c r="AG3193" t="s">
        <v>1885</v>
      </c>
      <c r="AH3193" s="181" t="s">
        <v>1886</v>
      </c>
      <c r="AI3193" s="182">
        <v>1169</v>
      </c>
      <c r="AJ3193" s="181" t="s">
        <v>7504</v>
      </c>
      <c r="AK3193" s="181" t="s">
        <v>1886</v>
      </c>
      <c r="AL3193" s="181" t="s">
        <v>1886</v>
      </c>
      <c r="AO3193" s="181"/>
      <c r="AQ3193">
        <v>0</v>
      </c>
      <c r="AR3193" s="182">
        <v>0</v>
      </c>
      <c r="AS3193" s="183" t="s">
        <v>1884</v>
      </c>
      <c r="AT3193">
        <v>0</v>
      </c>
      <c r="AU3193">
        <v>0</v>
      </c>
      <c r="AV3193" s="182">
        <v>0</v>
      </c>
      <c r="AW3193" s="184">
        <v>0</v>
      </c>
      <c r="AX3193" s="183" t="s">
        <v>1884</v>
      </c>
      <c r="AY3193" s="184">
        <v>0</v>
      </c>
      <c r="AZ3193">
        <v>0</v>
      </c>
      <c r="BA3193">
        <v>0</v>
      </c>
      <c r="BB3193">
        <v>0</v>
      </c>
      <c r="BC3193" s="182">
        <v>0</v>
      </c>
      <c r="BD3193" t="s">
        <v>1886</v>
      </c>
      <c r="BE3193" t="s">
        <v>1886</v>
      </c>
      <c r="BF3193" t="s">
        <v>1886</v>
      </c>
      <c r="BG3193" s="181" t="s">
        <v>1886</v>
      </c>
      <c r="BH3193">
        <v>0</v>
      </c>
      <c r="BI3193" s="184">
        <v>0</v>
      </c>
      <c r="BJ3193" s="182">
        <v>0</v>
      </c>
      <c r="BK3193" s="181" t="s">
        <v>1886</v>
      </c>
      <c r="BL3193">
        <v>0</v>
      </c>
      <c r="BM3193">
        <v>0</v>
      </c>
      <c r="BN3193">
        <v>0</v>
      </c>
    </row>
    <row r="3194" spans="1:66" x14ac:dyDescent="0.25">
      <c r="A3194">
        <v>11592</v>
      </c>
      <c r="B3194" t="s">
        <v>7644</v>
      </c>
      <c r="C3194">
        <v>1</v>
      </c>
      <c r="D3194">
        <v>0</v>
      </c>
      <c r="E3194">
        <v>0</v>
      </c>
      <c r="F3194" t="s">
        <v>1884</v>
      </c>
      <c r="G3194" t="s">
        <v>1884</v>
      </c>
      <c r="H3194" t="s">
        <v>1884</v>
      </c>
      <c r="I3194" t="s">
        <v>1884</v>
      </c>
      <c r="J3194" t="s">
        <v>1884</v>
      </c>
      <c r="K3194" t="s">
        <v>1884</v>
      </c>
      <c r="L3194" t="s">
        <v>1884</v>
      </c>
      <c r="M3194" s="180">
        <v>46266</v>
      </c>
      <c r="N3194" t="s">
        <v>1886</v>
      </c>
      <c r="O3194" t="s">
        <v>1886</v>
      </c>
      <c r="P3194" t="s">
        <v>7645</v>
      </c>
      <c r="Q3194">
        <v>0</v>
      </c>
      <c r="R3194">
        <v>0</v>
      </c>
      <c r="S3194" t="s">
        <v>1886</v>
      </c>
      <c r="T3194" t="s">
        <v>1886</v>
      </c>
      <c r="U3194">
        <v>0</v>
      </c>
      <c r="V3194" t="s">
        <v>1886</v>
      </c>
      <c r="W3194">
        <v>0</v>
      </c>
      <c r="X3194">
        <v>0</v>
      </c>
      <c r="Y3194">
        <v>0</v>
      </c>
      <c r="Z3194" t="s">
        <v>1884</v>
      </c>
      <c r="AA3194" t="s">
        <v>1884</v>
      </c>
      <c r="AB3194" t="s">
        <v>1884</v>
      </c>
      <c r="AC3194">
        <v>0</v>
      </c>
      <c r="AD3194">
        <v>0</v>
      </c>
      <c r="AE3194">
        <v>0</v>
      </c>
      <c r="AF3194">
        <v>0</v>
      </c>
      <c r="AG3194" t="s">
        <v>1885</v>
      </c>
      <c r="AH3194" s="181" t="s">
        <v>1886</v>
      </c>
      <c r="AI3194" s="182">
        <v>1169</v>
      </c>
      <c r="AJ3194" s="181" t="s">
        <v>7504</v>
      </c>
      <c r="AK3194" s="181" t="s">
        <v>1886</v>
      </c>
      <c r="AL3194" s="181" t="s">
        <v>1886</v>
      </c>
      <c r="AO3194" s="181"/>
      <c r="AQ3194">
        <v>0</v>
      </c>
      <c r="AR3194" s="182">
        <v>0</v>
      </c>
      <c r="AS3194" s="183" t="s">
        <v>1884</v>
      </c>
      <c r="AT3194">
        <v>0</v>
      </c>
      <c r="AU3194">
        <v>0</v>
      </c>
      <c r="AV3194" s="182">
        <v>0</v>
      </c>
      <c r="AW3194" s="184">
        <v>0</v>
      </c>
      <c r="AX3194" s="183" t="s">
        <v>1884</v>
      </c>
      <c r="AY3194" s="184">
        <v>0</v>
      </c>
      <c r="AZ3194">
        <v>0</v>
      </c>
      <c r="BA3194">
        <v>0</v>
      </c>
      <c r="BB3194">
        <v>0</v>
      </c>
      <c r="BC3194" s="182">
        <v>0</v>
      </c>
      <c r="BD3194" t="s">
        <v>1886</v>
      </c>
      <c r="BE3194" t="s">
        <v>1886</v>
      </c>
      <c r="BF3194" t="s">
        <v>1886</v>
      </c>
      <c r="BG3194" s="181" t="s">
        <v>1886</v>
      </c>
      <c r="BH3194">
        <v>0</v>
      </c>
      <c r="BI3194" s="184">
        <v>0</v>
      </c>
      <c r="BJ3194" s="182">
        <v>0</v>
      </c>
      <c r="BK3194" s="181" t="s">
        <v>1886</v>
      </c>
      <c r="BL3194">
        <v>0</v>
      </c>
      <c r="BM3194">
        <v>0</v>
      </c>
      <c r="BN3194">
        <v>0</v>
      </c>
    </row>
    <row r="3195" spans="1:66" x14ac:dyDescent="0.25">
      <c r="A3195">
        <v>11593</v>
      </c>
      <c r="B3195" t="s">
        <v>7646</v>
      </c>
      <c r="C3195">
        <v>8</v>
      </c>
      <c r="D3195">
        <v>0</v>
      </c>
      <c r="E3195">
        <v>0</v>
      </c>
      <c r="F3195" t="s">
        <v>1884</v>
      </c>
      <c r="G3195" t="s">
        <v>1884</v>
      </c>
      <c r="H3195" t="s">
        <v>1884</v>
      </c>
      <c r="I3195" t="s">
        <v>1884</v>
      </c>
      <c r="J3195" t="s">
        <v>1884</v>
      </c>
      <c r="K3195" t="s">
        <v>1884</v>
      </c>
      <c r="L3195" t="s">
        <v>1884</v>
      </c>
      <c r="M3195" s="180">
        <v>46266</v>
      </c>
      <c r="N3195" t="s">
        <v>1886</v>
      </c>
      <c r="O3195" t="s">
        <v>1886</v>
      </c>
      <c r="P3195" t="s">
        <v>7647</v>
      </c>
      <c r="Q3195">
        <v>0</v>
      </c>
      <c r="R3195">
        <v>0</v>
      </c>
      <c r="S3195" t="s">
        <v>1886</v>
      </c>
      <c r="T3195" t="s">
        <v>1886</v>
      </c>
      <c r="U3195">
        <v>0</v>
      </c>
      <c r="V3195" t="s">
        <v>1886</v>
      </c>
      <c r="W3195">
        <v>0</v>
      </c>
      <c r="X3195">
        <v>0</v>
      </c>
      <c r="Y3195">
        <v>0</v>
      </c>
      <c r="Z3195" t="s">
        <v>1884</v>
      </c>
      <c r="AA3195" t="s">
        <v>1884</v>
      </c>
      <c r="AB3195" t="s">
        <v>1884</v>
      </c>
      <c r="AC3195">
        <v>0</v>
      </c>
      <c r="AD3195">
        <v>0</v>
      </c>
      <c r="AE3195">
        <v>0</v>
      </c>
      <c r="AF3195">
        <v>0</v>
      </c>
      <c r="AG3195" t="s">
        <v>1885</v>
      </c>
      <c r="AH3195" s="181" t="s">
        <v>1886</v>
      </c>
      <c r="AI3195" s="182">
        <v>1169</v>
      </c>
      <c r="AJ3195" s="181" t="s">
        <v>7504</v>
      </c>
      <c r="AK3195" s="181" t="s">
        <v>1886</v>
      </c>
      <c r="AL3195" s="181" t="s">
        <v>1886</v>
      </c>
      <c r="AO3195" s="181"/>
      <c r="AQ3195">
        <v>0</v>
      </c>
      <c r="AR3195" s="182">
        <v>0</v>
      </c>
      <c r="AS3195" s="183" t="s">
        <v>1884</v>
      </c>
      <c r="AT3195">
        <v>0</v>
      </c>
      <c r="AU3195">
        <v>0</v>
      </c>
      <c r="AV3195" s="182">
        <v>0</v>
      </c>
      <c r="AW3195" s="184">
        <v>0</v>
      </c>
      <c r="AX3195" s="183" t="s">
        <v>1884</v>
      </c>
      <c r="AY3195" s="184">
        <v>0</v>
      </c>
      <c r="AZ3195">
        <v>0</v>
      </c>
      <c r="BA3195">
        <v>0</v>
      </c>
      <c r="BB3195">
        <v>0</v>
      </c>
      <c r="BC3195" s="182">
        <v>0</v>
      </c>
      <c r="BD3195" t="s">
        <v>1886</v>
      </c>
      <c r="BE3195" t="s">
        <v>1886</v>
      </c>
      <c r="BF3195" t="s">
        <v>1886</v>
      </c>
      <c r="BG3195" s="181" t="s">
        <v>1886</v>
      </c>
      <c r="BH3195">
        <v>0</v>
      </c>
      <c r="BI3195" s="184">
        <v>0</v>
      </c>
      <c r="BJ3195" s="182">
        <v>0</v>
      </c>
      <c r="BK3195" s="181" t="s">
        <v>1886</v>
      </c>
      <c r="BL3195">
        <v>0</v>
      </c>
      <c r="BM3195">
        <v>0</v>
      </c>
      <c r="BN3195">
        <v>0</v>
      </c>
    </row>
    <row r="3196" spans="1:66" x14ac:dyDescent="0.25">
      <c r="A3196">
        <v>11594</v>
      </c>
      <c r="B3196" t="s">
        <v>7648</v>
      </c>
      <c r="C3196">
        <v>8</v>
      </c>
      <c r="D3196">
        <v>0</v>
      </c>
      <c r="E3196">
        <v>0</v>
      </c>
      <c r="F3196" t="s">
        <v>1884</v>
      </c>
      <c r="G3196" t="s">
        <v>1884</v>
      </c>
      <c r="H3196" t="s">
        <v>1884</v>
      </c>
      <c r="I3196" t="s">
        <v>1884</v>
      </c>
      <c r="J3196" t="s">
        <v>1884</v>
      </c>
      <c r="K3196" t="s">
        <v>1884</v>
      </c>
      <c r="L3196" t="s">
        <v>1884</v>
      </c>
      <c r="M3196" s="180">
        <v>46266</v>
      </c>
      <c r="N3196" t="s">
        <v>1886</v>
      </c>
      <c r="O3196" t="s">
        <v>1886</v>
      </c>
      <c r="P3196" t="s">
        <v>7649</v>
      </c>
      <c r="Q3196">
        <v>0</v>
      </c>
      <c r="R3196">
        <v>0</v>
      </c>
      <c r="S3196" t="s">
        <v>1886</v>
      </c>
      <c r="T3196" t="s">
        <v>1886</v>
      </c>
      <c r="U3196">
        <v>0</v>
      </c>
      <c r="V3196" t="s">
        <v>1886</v>
      </c>
      <c r="W3196">
        <v>0</v>
      </c>
      <c r="X3196">
        <v>0</v>
      </c>
      <c r="Y3196">
        <v>0</v>
      </c>
      <c r="Z3196" t="s">
        <v>1884</v>
      </c>
      <c r="AA3196" t="s">
        <v>1884</v>
      </c>
      <c r="AB3196" t="s">
        <v>1884</v>
      </c>
      <c r="AC3196">
        <v>0</v>
      </c>
      <c r="AD3196">
        <v>0</v>
      </c>
      <c r="AE3196">
        <v>0</v>
      </c>
      <c r="AF3196">
        <v>0</v>
      </c>
      <c r="AG3196" t="s">
        <v>1885</v>
      </c>
      <c r="AH3196" s="181" t="s">
        <v>1886</v>
      </c>
      <c r="AI3196" s="182">
        <v>1169</v>
      </c>
      <c r="AJ3196" s="181" t="s">
        <v>7504</v>
      </c>
      <c r="AK3196" s="181" t="s">
        <v>1886</v>
      </c>
      <c r="AL3196" s="181" t="s">
        <v>1886</v>
      </c>
      <c r="AO3196" s="181"/>
      <c r="AQ3196">
        <v>0</v>
      </c>
      <c r="AR3196" s="182">
        <v>0</v>
      </c>
      <c r="AS3196" s="183" t="s">
        <v>1884</v>
      </c>
      <c r="AT3196">
        <v>0</v>
      </c>
      <c r="AU3196">
        <v>0</v>
      </c>
      <c r="AV3196" s="182">
        <v>0</v>
      </c>
      <c r="AW3196" s="184">
        <v>0</v>
      </c>
      <c r="AX3196" s="183" t="s">
        <v>1884</v>
      </c>
      <c r="AY3196" s="184">
        <v>0</v>
      </c>
      <c r="AZ3196">
        <v>0</v>
      </c>
      <c r="BA3196">
        <v>0</v>
      </c>
      <c r="BB3196">
        <v>0</v>
      </c>
      <c r="BC3196" s="182">
        <v>0</v>
      </c>
      <c r="BD3196" t="s">
        <v>1886</v>
      </c>
      <c r="BE3196" t="s">
        <v>1886</v>
      </c>
      <c r="BF3196" t="s">
        <v>1886</v>
      </c>
      <c r="BG3196" s="181" t="s">
        <v>1886</v>
      </c>
      <c r="BH3196">
        <v>0</v>
      </c>
      <c r="BI3196" s="184">
        <v>0</v>
      </c>
      <c r="BJ3196" s="182">
        <v>0</v>
      </c>
      <c r="BK3196" s="181" t="s">
        <v>1886</v>
      </c>
      <c r="BL3196">
        <v>0</v>
      </c>
      <c r="BM3196">
        <v>0</v>
      </c>
      <c r="BN3196">
        <v>0</v>
      </c>
    </row>
    <row r="3197" spans="1:66" x14ac:dyDescent="0.25">
      <c r="A3197">
        <v>11595</v>
      </c>
      <c r="B3197" t="s">
        <v>7650</v>
      </c>
      <c r="C3197">
        <v>8</v>
      </c>
      <c r="D3197">
        <v>0</v>
      </c>
      <c r="E3197">
        <v>0</v>
      </c>
      <c r="F3197" t="s">
        <v>1884</v>
      </c>
      <c r="G3197" t="s">
        <v>1884</v>
      </c>
      <c r="H3197" t="s">
        <v>1884</v>
      </c>
      <c r="I3197" t="s">
        <v>1884</v>
      </c>
      <c r="J3197" t="s">
        <v>1884</v>
      </c>
      <c r="K3197" t="s">
        <v>1884</v>
      </c>
      <c r="L3197" t="s">
        <v>1884</v>
      </c>
      <c r="M3197" s="180">
        <v>46266</v>
      </c>
      <c r="N3197" t="s">
        <v>1886</v>
      </c>
      <c r="O3197" t="s">
        <v>1886</v>
      </c>
      <c r="P3197" t="s">
        <v>7651</v>
      </c>
      <c r="Q3197">
        <v>0</v>
      </c>
      <c r="R3197">
        <v>0</v>
      </c>
      <c r="S3197" t="s">
        <v>1886</v>
      </c>
      <c r="T3197" t="s">
        <v>1886</v>
      </c>
      <c r="U3197">
        <v>0</v>
      </c>
      <c r="V3197" t="s">
        <v>1886</v>
      </c>
      <c r="W3197">
        <v>0</v>
      </c>
      <c r="X3197">
        <v>0</v>
      </c>
      <c r="Y3197">
        <v>0</v>
      </c>
      <c r="Z3197" t="s">
        <v>1884</v>
      </c>
      <c r="AA3197" t="s">
        <v>1884</v>
      </c>
      <c r="AB3197" t="s">
        <v>1884</v>
      </c>
      <c r="AC3197">
        <v>0</v>
      </c>
      <c r="AD3197">
        <v>0</v>
      </c>
      <c r="AE3197">
        <v>0</v>
      </c>
      <c r="AF3197">
        <v>0</v>
      </c>
      <c r="AG3197" t="s">
        <v>1885</v>
      </c>
      <c r="AH3197" s="181" t="s">
        <v>1886</v>
      </c>
      <c r="AI3197" s="182">
        <v>1169</v>
      </c>
      <c r="AJ3197" s="181" t="s">
        <v>7504</v>
      </c>
      <c r="AK3197" s="181" t="s">
        <v>1886</v>
      </c>
      <c r="AL3197" s="181" t="s">
        <v>1886</v>
      </c>
      <c r="AO3197" s="181"/>
      <c r="AQ3197">
        <v>0</v>
      </c>
      <c r="AR3197" s="182">
        <v>0</v>
      </c>
      <c r="AS3197" s="183" t="s">
        <v>1884</v>
      </c>
      <c r="AT3197">
        <v>0</v>
      </c>
      <c r="AU3197">
        <v>0</v>
      </c>
      <c r="AV3197" s="182">
        <v>0</v>
      </c>
      <c r="AW3197" s="184">
        <v>0</v>
      </c>
      <c r="AX3197" s="183" t="s">
        <v>1884</v>
      </c>
      <c r="AY3197" s="184">
        <v>0</v>
      </c>
      <c r="AZ3197">
        <v>0</v>
      </c>
      <c r="BA3197">
        <v>0</v>
      </c>
      <c r="BB3197">
        <v>0</v>
      </c>
      <c r="BC3197" s="182">
        <v>0</v>
      </c>
      <c r="BD3197" t="s">
        <v>1886</v>
      </c>
      <c r="BE3197" t="s">
        <v>1886</v>
      </c>
      <c r="BF3197" t="s">
        <v>1886</v>
      </c>
      <c r="BG3197" s="181" t="s">
        <v>1886</v>
      </c>
      <c r="BH3197">
        <v>0</v>
      </c>
      <c r="BI3197" s="184">
        <v>0</v>
      </c>
      <c r="BJ3197" s="182">
        <v>0</v>
      </c>
      <c r="BK3197" s="181" t="s">
        <v>1886</v>
      </c>
      <c r="BL3197">
        <v>0</v>
      </c>
      <c r="BM3197">
        <v>0</v>
      </c>
      <c r="BN3197">
        <v>0</v>
      </c>
    </row>
    <row r="3198" spans="1:66" x14ac:dyDescent="0.25">
      <c r="A3198">
        <v>11668</v>
      </c>
      <c r="B3198" t="s">
        <v>1723</v>
      </c>
      <c r="C3198">
        <v>40</v>
      </c>
      <c r="D3198">
        <v>0</v>
      </c>
      <c r="E3198">
        <v>0</v>
      </c>
      <c r="F3198" t="s">
        <v>1884</v>
      </c>
      <c r="G3198" t="s">
        <v>1885</v>
      </c>
      <c r="H3198" t="s">
        <v>1884</v>
      </c>
      <c r="I3198" t="s">
        <v>1884</v>
      </c>
      <c r="J3198" t="s">
        <v>1884</v>
      </c>
      <c r="K3198" t="s">
        <v>1884</v>
      </c>
      <c r="L3198" t="s">
        <v>1884</v>
      </c>
      <c r="M3198" s="180">
        <v>46259</v>
      </c>
      <c r="N3198" t="s">
        <v>1886</v>
      </c>
      <c r="O3198" t="s">
        <v>1886</v>
      </c>
      <c r="P3198" t="s">
        <v>7652</v>
      </c>
      <c r="Q3198">
        <v>0</v>
      </c>
      <c r="R3198">
        <v>0</v>
      </c>
      <c r="S3198" t="s">
        <v>1886</v>
      </c>
      <c r="T3198" t="s">
        <v>1886</v>
      </c>
      <c r="U3198">
        <v>0</v>
      </c>
      <c r="V3198" t="s">
        <v>1886</v>
      </c>
      <c r="W3198">
        <v>0</v>
      </c>
      <c r="X3198">
        <v>0</v>
      </c>
      <c r="Y3198">
        <v>0</v>
      </c>
      <c r="Z3198" t="s">
        <v>1884</v>
      </c>
      <c r="AA3198" t="s">
        <v>1884</v>
      </c>
      <c r="AB3198" t="s">
        <v>1884</v>
      </c>
      <c r="AC3198">
        <v>0</v>
      </c>
      <c r="AD3198">
        <v>0</v>
      </c>
      <c r="AE3198">
        <v>0</v>
      </c>
      <c r="AF3198">
        <v>0</v>
      </c>
      <c r="AG3198" t="s">
        <v>1884</v>
      </c>
      <c r="AH3198" s="181" t="s">
        <v>1886</v>
      </c>
      <c r="AI3198" s="182">
        <v>51</v>
      </c>
      <c r="AJ3198" s="181" t="s">
        <v>1967</v>
      </c>
      <c r="AK3198" s="181" t="s">
        <v>7653</v>
      </c>
      <c r="AL3198" s="181" t="s">
        <v>1886</v>
      </c>
      <c r="AO3198" s="181"/>
      <c r="AQ3198">
        <v>0</v>
      </c>
      <c r="AR3198" s="182">
        <v>0</v>
      </c>
      <c r="AS3198" s="183" t="s">
        <v>1885</v>
      </c>
      <c r="AT3198">
        <v>0</v>
      </c>
      <c r="AU3198">
        <v>0</v>
      </c>
      <c r="AV3198" s="182">
        <v>0</v>
      </c>
      <c r="AW3198" s="184">
        <v>0</v>
      </c>
      <c r="AX3198" s="183" t="s">
        <v>1884</v>
      </c>
      <c r="AY3198" s="184">
        <v>0</v>
      </c>
      <c r="AZ3198">
        <v>0</v>
      </c>
      <c r="BA3198">
        <v>0</v>
      </c>
      <c r="BB3198">
        <v>0</v>
      </c>
      <c r="BC3198" s="182">
        <v>11668</v>
      </c>
      <c r="BD3198" t="s">
        <v>1886</v>
      </c>
      <c r="BE3198" t="s">
        <v>1886</v>
      </c>
      <c r="BF3198" t="s">
        <v>1886</v>
      </c>
      <c r="BG3198" s="181" t="s">
        <v>1886</v>
      </c>
      <c r="BH3198">
        <v>0</v>
      </c>
      <c r="BI3198" s="184">
        <v>0</v>
      </c>
      <c r="BJ3198" s="182">
        <v>0</v>
      </c>
      <c r="BK3198" s="181" t="s">
        <v>1886</v>
      </c>
      <c r="BL3198">
        <v>0</v>
      </c>
      <c r="BM3198">
        <v>0</v>
      </c>
      <c r="BN3198">
        <v>0</v>
      </c>
    </row>
    <row r="3199" spans="1:66" x14ac:dyDescent="0.25">
      <c r="A3199">
        <v>50015</v>
      </c>
      <c r="B3199" t="s">
        <v>7654</v>
      </c>
      <c r="C3199">
        <v>20</v>
      </c>
      <c r="D3199">
        <v>0</v>
      </c>
      <c r="E3199">
        <v>0</v>
      </c>
      <c r="F3199" t="s">
        <v>1884</v>
      </c>
      <c r="G3199" t="s">
        <v>1885</v>
      </c>
      <c r="H3199" t="s">
        <v>1884</v>
      </c>
      <c r="I3199" t="s">
        <v>1884</v>
      </c>
      <c r="J3199" t="s">
        <v>1884</v>
      </c>
      <c r="K3199" t="s">
        <v>1884</v>
      </c>
      <c r="L3199" t="s">
        <v>1884</v>
      </c>
      <c r="M3199" s="180">
        <v>45317</v>
      </c>
      <c r="N3199" t="s">
        <v>1886</v>
      </c>
      <c r="O3199" t="s">
        <v>1886</v>
      </c>
      <c r="P3199" t="s">
        <v>7655</v>
      </c>
      <c r="Q3199">
        <v>0</v>
      </c>
      <c r="R3199">
        <v>0</v>
      </c>
      <c r="S3199" t="s">
        <v>1886</v>
      </c>
      <c r="T3199" t="s">
        <v>1886</v>
      </c>
      <c r="U3199">
        <v>0</v>
      </c>
      <c r="V3199" t="s">
        <v>1886</v>
      </c>
      <c r="W3199">
        <v>0</v>
      </c>
      <c r="X3199">
        <v>0</v>
      </c>
      <c r="Y3199">
        <v>0</v>
      </c>
      <c r="Z3199" t="s">
        <v>1884</v>
      </c>
      <c r="AA3199" t="s">
        <v>1884</v>
      </c>
      <c r="AB3199" t="s">
        <v>1884</v>
      </c>
      <c r="AC3199">
        <v>0</v>
      </c>
      <c r="AD3199">
        <v>0</v>
      </c>
      <c r="AE3199">
        <v>0</v>
      </c>
      <c r="AF3199">
        <v>0</v>
      </c>
      <c r="AG3199" t="s">
        <v>1884</v>
      </c>
      <c r="AH3199" s="181" t="s">
        <v>1886</v>
      </c>
      <c r="AI3199" s="182">
        <v>210</v>
      </c>
      <c r="AJ3199" s="181" t="s">
        <v>2010</v>
      </c>
      <c r="AK3199" s="181" t="s">
        <v>1886</v>
      </c>
      <c r="AL3199" s="181" t="s">
        <v>1886</v>
      </c>
      <c r="AO3199" s="181"/>
      <c r="AQ3199">
        <v>10</v>
      </c>
      <c r="AR3199" s="182">
        <v>40</v>
      </c>
      <c r="AS3199" s="183" t="s">
        <v>1885</v>
      </c>
      <c r="AT3199">
        <v>0</v>
      </c>
      <c r="AU3199">
        <v>150</v>
      </c>
      <c r="AV3199" s="182">
        <v>6</v>
      </c>
      <c r="AW3199" s="184">
        <v>0</v>
      </c>
      <c r="AX3199" s="183" t="s">
        <v>1884</v>
      </c>
      <c r="AY3199" s="184">
        <v>0</v>
      </c>
      <c r="AZ3199">
        <v>0</v>
      </c>
      <c r="BA3199">
        <v>0</v>
      </c>
      <c r="BB3199">
        <v>0</v>
      </c>
      <c r="BC3199" s="182">
        <v>50015</v>
      </c>
      <c r="BD3199" t="s">
        <v>1886</v>
      </c>
      <c r="BE3199" t="s">
        <v>1886</v>
      </c>
      <c r="BF3199" t="s">
        <v>1886</v>
      </c>
      <c r="BG3199" s="181" t="s">
        <v>1886</v>
      </c>
      <c r="BH3199">
        <v>0</v>
      </c>
      <c r="BI3199" s="184">
        <v>0</v>
      </c>
      <c r="BJ3199" s="182">
        <v>0</v>
      </c>
      <c r="BK3199" s="181" t="s">
        <v>1886</v>
      </c>
      <c r="BL3199">
        <v>0</v>
      </c>
      <c r="BM3199">
        <v>0</v>
      </c>
      <c r="BN3199">
        <v>0</v>
      </c>
    </row>
    <row r="3200" spans="1:66" x14ac:dyDescent="0.25">
      <c r="A3200">
        <v>100101</v>
      </c>
      <c r="B3200" t="s">
        <v>7656</v>
      </c>
      <c r="C3200">
        <v>48</v>
      </c>
      <c r="D3200">
        <v>0</v>
      </c>
      <c r="E3200">
        <v>0</v>
      </c>
      <c r="F3200" t="s">
        <v>1884</v>
      </c>
      <c r="G3200" t="s">
        <v>1885</v>
      </c>
      <c r="H3200" t="s">
        <v>1884</v>
      </c>
      <c r="I3200" t="s">
        <v>1884</v>
      </c>
      <c r="J3200" t="s">
        <v>1884</v>
      </c>
      <c r="K3200" t="s">
        <v>1884</v>
      </c>
      <c r="L3200" t="s">
        <v>1884</v>
      </c>
      <c r="M3200" s="180">
        <v>44875</v>
      </c>
      <c r="N3200" t="s">
        <v>1886</v>
      </c>
      <c r="O3200" t="s">
        <v>1886</v>
      </c>
      <c r="P3200" t="s">
        <v>7657</v>
      </c>
      <c r="Q3200">
        <v>0</v>
      </c>
      <c r="R3200">
        <v>0</v>
      </c>
      <c r="S3200" t="s">
        <v>1886</v>
      </c>
      <c r="T3200" t="s">
        <v>1886</v>
      </c>
      <c r="U3200">
        <v>2</v>
      </c>
      <c r="V3200" t="s">
        <v>1899</v>
      </c>
      <c r="W3200">
        <v>2.02</v>
      </c>
      <c r="X3200">
        <v>0</v>
      </c>
      <c r="Y3200">
        <v>0</v>
      </c>
      <c r="Z3200" t="s">
        <v>1884</v>
      </c>
      <c r="AA3200" t="s">
        <v>1884</v>
      </c>
      <c r="AB3200" t="s">
        <v>1884</v>
      </c>
      <c r="AC3200">
        <v>0</v>
      </c>
      <c r="AD3200">
        <v>0</v>
      </c>
      <c r="AE3200">
        <v>0</v>
      </c>
      <c r="AF3200">
        <v>0</v>
      </c>
      <c r="AG3200" t="s">
        <v>1884</v>
      </c>
      <c r="AH3200" s="181" t="s">
        <v>1886</v>
      </c>
      <c r="AI3200" s="182">
        <v>47</v>
      </c>
      <c r="AJ3200" s="181" t="s">
        <v>2015</v>
      </c>
      <c r="AK3200" s="181" t="s">
        <v>7658</v>
      </c>
      <c r="AL3200" s="181" t="s">
        <v>1886</v>
      </c>
      <c r="AO3200" s="181"/>
      <c r="AQ3200">
        <v>10</v>
      </c>
      <c r="AR3200" s="182">
        <v>40</v>
      </c>
      <c r="AS3200" s="183" t="s">
        <v>1885</v>
      </c>
      <c r="AT3200">
        <v>0</v>
      </c>
      <c r="AU3200">
        <v>70</v>
      </c>
      <c r="AV3200" s="182">
        <v>5</v>
      </c>
      <c r="AW3200" s="184">
        <v>0</v>
      </c>
      <c r="AX3200" s="183" t="s">
        <v>1884</v>
      </c>
      <c r="AY3200" s="184">
        <v>0</v>
      </c>
      <c r="AZ3200">
        <v>0</v>
      </c>
      <c r="BA3200">
        <v>0</v>
      </c>
      <c r="BB3200">
        <v>0</v>
      </c>
      <c r="BC3200" s="182">
        <v>100101</v>
      </c>
      <c r="BD3200" t="s">
        <v>1886</v>
      </c>
      <c r="BE3200" t="s">
        <v>1886</v>
      </c>
      <c r="BF3200" t="s">
        <v>1886</v>
      </c>
      <c r="BG3200" s="181" t="s">
        <v>1886</v>
      </c>
      <c r="BH3200">
        <v>0</v>
      </c>
      <c r="BI3200" s="184">
        <v>0</v>
      </c>
      <c r="BJ3200" s="182">
        <v>0</v>
      </c>
      <c r="BK3200" s="181" t="s">
        <v>1886</v>
      </c>
      <c r="BL3200">
        <v>0</v>
      </c>
      <c r="BM3200">
        <v>0</v>
      </c>
      <c r="BN3200">
        <v>0</v>
      </c>
    </row>
    <row r="3201" spans="1:66" x14ac:dyDescent="0.25">
      <c r="A3201">
        <v>100102</v>
      </c>
      <c r="B3201" t="s">
        <v>7659</v>
      </c>
      <c r="C3201">
        <v>48</v>
      </c>
      <c r="D3201">
        <v>0</v>
      </c>
      <c r="E3201">
        <v>0</v>
      </c>
      <c r="F3201" t="s">
        <v>1884</v>
      </c>
      <c r="G3201" t="s">
        <v>1885</v>
      </c>
      <c r="H3201" t="s">
        <v>1884</v>
      </c>
      <c r="I3201" t="s">
        <v>1884</v>
      </c>
      <c r="J3201" t="s">
        <v>1884</v>
      </c>
      <c r="K3201" t="s">
        <v>1884</v>
      </c>
      <c r="L3201" t="s">
        <v>1884</v>
      </c>
      <c r="M3201" s="180">
        <v>44875</v>
      </c>
      <c r="N3201" t="s">
        <v>1886</v>
      </c>
      <c r="O3201" t="s">
        <v>7660</v>
      </c>
      <c r="P3201" t="s">
        <v>7661</v>
      </c>
      <c r="Q3201">
        <v>0</v>
      </c>
      <c r="R3201">
        <v>0</v>
      </c>
      <c r="S3201" t="s">
        <v>1886</v>
      </c>
      <c r="T3201" t="s">
        <v>1886</v>
      </c>
      <c r="U3201">
        <v>2</v>
      </c>
      <c r="V3201" t="s">
        <v>1899</v>
      </c>
      <c r="W3201">
        <v>2.02</v>
      </c>
      <c r="X3201">
        <v>0</v>
      </c>
      <c r="Y3201">
        <v>0</v>
      </c>
      <c r="Z3201" t="s">
        <v>1884</v>
      </c>
      <c r="AA3201" t="s">
        <v>1884</v>
      </c>
      <c r="AB3201" t="s">
        <v>1884</v>
      </c>
      <c r="AC3201">
        <v>0</v>
      </c>
      <c r="AD3201">
        <v>0</v>
      </c>
      <c r="AE3201">
        <v>0</v>
      </c>
      <c r="AF3201">
        <v>0</v>
      </c>
      <c r="AG3201" t="s">
        <v>1884</v>
      </c>
      <c r="AH3201" s="181" t="s">
        <v>1886</v>
      </c>
      <c r="AI3201" s="182">
        <v>47</v>
      </c>
      <c r="AJ3201" s="181" t="s">
        <v>2015</v>
      </c>
      <c r="AK3201" s="181" t="s">
        <v>1886</v>
      </c>
      <c r="AL3201" s="181" t="s">
        <v>1886</v>
      </c>
      <c r="AO3201" s="181"/>
      <c r="AQ3201">
        <v>10</v>
      </c>
      <c r="AR3201" s="182">
        <v>40</v>
      </c>
      <c r="AS3201" s="183" t="s">
        <v>1885</v>
      </c>
      <c r="AT3201">
        <v>0</v>
      </c>
      <c r="AU3201">
        <v>0</v>
      </c>
      <c r="AV3201" s="182">
        <v>0</v>
      </c>
      <c r="AW3201" s="184">
        <v>0</v>
      </c>
      <c r="AX3201" s="183" t="s">
        <v>1884</v>
      </c>
      <c r="AY3201" s="184">
        <v>0</v>
      </c>
      <c r="AZ3201">
        <v>0</v>
      </c>
      <c r="BA3201">
        <v>0</v>
      </c>
      <c r="BB3201">
        <v>0</v>
      </c>
      <c r="BC3201" s="182">
        <v>100102</v>
      </c>
      <c r="BD3201" t="s">
        <v>1886</v>
      </c>
      <c r="BE3201" t="s">
        <v>1886</v>
      </c>
      <c r="BF3201" t="s">
        <v>1886</v>
      </c>
      <c r="BG3201" s="181" t="s">
        <v>1886</v>
      </c>
      <c r="BH3201">
        <v>0</v>
      </c>
      <c r="BI3201" s="184">
        <v>0</v>
      </c>
      <c r="BJ3201" s="182">
        <v>0</v>
      </c>
      <c r="BK3201" s="181" t="s">
        <v>1886</v>
      </c>
      <c r="BL3201">
        <v>0</v>
      </c>
      <c r="BM3201">
        <v>0</v>
      </c>
      <c r="BN3201">
        <v>0</v>
      </c>
    </row>
    <row r="3202" spans="1:66" x14ac:dyDescent="0.25">
      <c r="A3202">
        <v>514660</v>
      </c>
      <c r="B3202" t="s">
        <v>7662</v>
      </c>
      <c r="C3202">
        <v>1</v>
      </c>
      <c r="D3202">
        <v>0</v>
      </c>
      <c r="E3202">
        <v>0</v>
      </c>
      <c r="F3202" t="s">
        <v>1884</v>
      </c>
      <c r="G3202" t="s">
        <v>1884</v>
      </c>
      <c r="H3202" t="s">
        <v>1884</v>
      </c>
      <c r="I3202" t="s">
        <v>1884</v>
      </c>
      <c r="J3202" t="s">
        <v>1884</v>
      </c>
      <c r="K3202" t="s">
        <v>1884</v>
      </c>
      <c r="L3202" t="s">
        <v>1884</v>
      </c>
      <c r="M3202" s="180">
        <v>46220</v>
      </c>
      <c r="N3202" t="s">
        <v>2007</v>
      </c>
      <c r="O3202" t="s">
        <v>1886</v>
      </c>
      <c r="P3202" t="s">
        <v>1886</v>
      </c>
      <c r="Q3202">
        <v>0</v>
      </c>
      <c r="R3202">
        <v>0</v>
      </c>
      <c r="S3202" t="s">
        <v>1886</v>
      </c>
      <c r="T3202" t="s">
        <v>1886</v>
      </c>
      <c r="U3202">
        <v>0</v>
      </c>
      <c r="V3202" t="s">
        <v>1886</v>
      </c>
      <c r="W3202">
        <v>0</v>
      </c>
      <c r="X3202">
        <v>0</v>
      </c>
      <c r="Y3202">
        <v>0</v>
      </c>
      <c r="Z3202" t="s">
        <v>1884</v>
      </c>
      <c r="AA3202" t="s">
        <v>1884</v>
      </c>
      <c r="AB3202" t="s">
        <v>1884</v>
      </c>
      <c r="AC3202">
        <v>0</v>
      </c>
      <c r="AD3202">
        <v>0</v>
      </c>
      <c r="AE3202">
        <v>0</v>
      </c>
      <c r="AF3202">
        <v>0</v>
      </c>
      <c r="AG3202" t="s">
        <v>1884</v>
      </c>
      <c r="AH3202" s="181" t="s">
        <v>1886</v>
      </c>
      <c r="AI3202" s="182">
        <v>133</v>
      </c>
      <c r="AJ3202" s="181" t="s">
        <v>2237</v>
      </c>
      <c r="AK3202" s="181" t="s">
        <v>1886</v>
      </c>
      <c r="AL3202" s="181" t="s">
        <v>1886</v>
      </c>
      <c r="AO3202" s="181"/>
      <c r="AQ3202">
        <v>0</v>
      </c>
      <c r="AR3202" s="182">
        <v>0</v>
      </c>
      <c r="AS3202" s="183" t="s">
        <v>1884</v>
      </c>
      <c r="AT3202">
        <v>0</v>
      </c>
      <c r="AU3202">
        <v>0</v>
      </c>
      <c r="AV3202" s="182">
        <v>0</v>
      </c>
      <c r="AW3202" s="184">
        <v>0</v>
      </c>
      <c r="AX3202" s="183" t="s">
        <v>1884</v>
      </c>
      <c r="AY3202" s="184">
        <v>0</v>
      </c>
      <c r="AZ3202">
        <v>0</v>
      </c>
      <c r="BA3202">
        <v>0</v>
      </c>
      <c r="BB3202">
        <v>0</v>
      </c>
      <c r="BC3202" s="182">
        <v>514660</v>
      </c>
      <c r="BD3202" t="s">
        <v>1886</v>
      </c>
      <c r="BE3202" t="s">
        <v>1886</v>
      </c>
      <c r="BF3202" t="s">
        <v>1886</v>
      </c>
      <c r="BG3202" s="181" t="s">
        <v>1886</v>
      </c>
      <c r="BH3202">
        <v>0</v>
      </c>
      <c r="BI3202" s="184">
        <v>0</v>
      </c>
      <c r="BJ3202" s="182">
        <v>0</v>
      </c>
      <c r="BK3202" s="181" t="s">
        <v>1886</v>
      </c>
      <c r="BL3202">
        <v>0</v>
      </c>
      <c r="BM3202">
        <v>0</v>
      </c>
      <c r="BN3202">
        <v>0</v>
      </c>
    </row>
    <row r="3203" spans="1:66" x14ac:dyDescent="0.25">
      <c r="A3203">
        <v>514661</v>
      </c>
      <c r="B3203" t="s">
        <v>7663</v>
      </c>
      <c r="C3203">
        <v>1</v>
      </c>
      <c r="D3203">
        <v>0</v>
      </c>
      <c r="E3203">
        <v>0</v>
      </c>
      <c r="F3203" t="s">
        <v>1884</v>
      </c>
      <c r="G3203" t="s">
        <v>1884</v>
      </c>
      <c r="H3203" t="s">
        <v>1884</v>
      </c>
      <c r="I3203" t="s">
        <v>1884</v>
      </c>
      <c r="J3203" t="s">
        <v>1884</v>
      </c>
      <c r="K3203" t="s">
        <v>1884</v>
      </c>
      <c r="L3203" t="s">
        <v>1884</v>
      </c>
      <c r="M3203" s="180">
        <v>46220</v>
      </c>
      <c r="N3203" t="s">
        <v>2007</v>
      </c>
      <c r="O3203" t="s">
        <v>1886</v>
      </c>
      <c r="P3203" t="s">
        <v>1886</v>
      </c>
      <c r="Q3203">
        <v>0</v>
      </c>
      <c r="R3203">
        <v>0</v>
      </c>
      <c r="S3203" t="s">
        <v>1886</v>
      </c>
      <c r="T3203" t="s">
        <v>1886</v>
      </c>
      <c r="U3203">
        <v>0</v>
      </c>
      <c r="V3203" t="s">
        <v>1886</v>
      </c>
      <c r="W3203">
        <v>0</v>
      </c>
      <c r="X3203">
        <v>0</v>
      </c>
      <c r="Y3203">
        <v>0</v>
      </c>
      <c r="Z3203" t="s">
        <v>1884</v>
      </c>
      <c r="AA3203" t="s">
        <v>1884</v>
      </c>
      <c r="AB3203" t="s">
        <v>1884</v>
      </c>
      <c r="AC3203">
        <v>0</v>
      </c>
      <c r="AD3203">
        <v>0</v>
      </c>
      <c r="AE3203">
        <v>0</v>
      </c>
      <c r="AF3203">
        <v>0</v>
      </c>
      <c r="AG3203" t="s">
        <v>1884</v>
      </c>
      <c r="AH3203" s="181" t="s">
        <v>1886</v>
      </c>
      <c r="AI3203" s="182">
        <v>133</v>
      </c>
      <c r="AJ3203" s="181" t="s">
        <v>2237</v>
      </c>
      <c r="AK3203" s="181" t="s">
        <v>1886</v>
      </c>
      <c r="AL3203" s="181" t="s">
        <v>1886</v>
      </c>
      <c r="AO3203" s="181"/>
      <c r="AQ3203">
        <v>0</v>
      </c>
      <c r="AR3203" s="182">
        <v>0</v>
      </c>
      <c r="AS3203" s="183" t="s">
        <v>1884</v>
      </c>
      <c r="AT3203">
        <v>0</v>
      </c>
      <c r="AU3203">
        <v>0</v>
      </c>
      <c r="AV3203" s="182">
        <v>0</v>
      </c>
      <c r="AW3203" s="184">
        <v>0</v>
      </c>
      <c r="AX3203" s="183" t="s">
        <v>1884</v>
      </c>
      <c r="AY3203" s="184">
        <v>0</v>
      </c>
      <c r="AZ3203">
        <v>0</v>
      </c>
      <c r="BA3203">
        <v>0</v>
      </c>
      <c r="BB3203">
        <v>0</v>
      </c>
      <c r="BC3203" s="182">
        <v>514661</v>
      </c>
      <c r="BD3203" t="s">
        <v>1886</v>
      </c>
      <c r="BE3203" t="s">
        <v>1886</v>
      </c>
      <c r="BF3203" t="s">
        <v>1886</v>
      </c>
      <c r="BG3203" s="181" t="s">
        <v>1886</v>
      </c>
      <c r="BH3203">
        <v>0</v>
      </c>
      <c r="BI3203" s="184">
        <v>0</v>
      </c>
      <c r="BJ3203" s="182">
        <v>0</v>
      </c>
      <c r="BK3203" s="181" t="s">
        <v>1886</v>
      </c>
      <c r="BL3203">
        <v>0</v>
      </c>
      <c r="BM3203">
        <v>0</v>
      </c>
      <c r="BN3203">
        <v>0</v>
      </c>
    </row>
    <row r="3204" spans="1:66" x14ac:dyDescent="0.25">
      <c r="A3204">
        <v>514662</v>
      </c>
      <c r="B3204" t="s">
        <v>7664</v>
      </c>
      <c r="C3204">
        <v>150</v>
      </c>
      <c r="D3204">
        <v>0</v>
      </c>
      <c r="E3204">
        <v>0</v>
      </c>
      <c r="F3204" t="s">
        <v>1884</v>
      </c>
      <c r="G3204" t="s">
        <v>1884</v>
      </c>
      <c r="H3204" t="s">
        <v>1884</v>
      </c>
      <c r="I3204" t="s">
        <v>1884</v>
      </c>
      <c r="J3204" t="s">
        <v>1884</v>
      </c>
      <c r="K3204" t="s">
        <v>1884</v>
      </c>
      <c r="L3204" t="s">
        <v>1884</v>
      </c>
      <c r="M3204" s="180">
        <v>46220</v>
      </c>
      <c r="N3204" t="s">
        <v>2007</v>
      </c>
      <c r="O3204" t="s">
        <v>1886</v>
      </c>
      <c r="P3204" t="s">
        <v>1886</v>
      </c>
      <c r="Q3204">
        <v>0</v>
      </c>
      <c r="R3204">
        <v>0</v>
      </c>
      <c r="S3204" t="s">
        <v>1886</v>
      </c>
      <c r="T3204" t="s">
        <v>1886</v>
      </c>
      <c r="U3204">
        <v>0</v>
      </c>
      <c r="V3204" t="s">
        <v>1886</v>
      </c>
      <c r="W3204">
        <v>0</v>
      </c>
      <c r="X3204">
        <v>0</v>
      </c>
      <c r="Y3204">
        <v>0</v>
      </c>
      <c r="Z3204" t="s">
        <v>1884</v>
      </c>
      <c r="AA3204" t="s">
        <v>1884</v>
      </c>
      <c r="AB3204" t="s">
        <v>1884</v>
      </c>
      <c r="AC3204">
        <v>0</v>
      </c>
      <c r="AD3204">
        <v>0</v>
      </c>
      <c r="AE3204">
        <v>0</v>
      </c>
      <c r="AF3204">
        <v>0</v>
      </c>
      <c r="AG3204" t="s">
        <v>1884</v>
      </c>
      <c r="AH3204" s="181" t="s">
        <v>1886</v>
      </c>
      <c r="AI3204" s="182">
        <v>116</v>
      </c>
      <c r="AJ3204" s="181" t="s">
        <v>1995</v>
      </c>
      <c r="AK3204" s="181" t="s">
        <v>1886</v>
      </c>
      <c r="AL3204" s="181" t="s">
        <v>1886</v>
      </c>
      <c r="AO3204" s="181"/>
      <c r="AQ3204">
        <v>0</v>
      </c>
      <c r="AR3204" s="182">
        <v>0</v>
      </c>
      <c r="AS3204" s="183" t="s">
        <v>1884</v>
      </c>
      <c r="AT3204">
        <v>0</v>
      </c>
      <c r="AU3204">
        <v>0</v>
      </c>
      <c r="AV3204" s="182">
        <v>0</v>
      </c>
      <c r="AW3204" s="184">
        <v>0</v>
      </c>
      <c r="AX3204" s="183" t="s">
        <v>1884</v>
      </c>
      <c r="AY3204" s="184">
        <v>0</v>
      </c>
      <c r="AZ3204">
        <v>0</v>
      </c>
      <c r="BA3204">
        <v>0</v>
      </c>
      <c r="BB3204">
        <v>0</v>
      </c>
      <c r="BC3204" s="182">
        <v>514662</v>
      </c>
      <c r="BD3204" t="s">
        <v>1886</v>
      </c>
      <c r="BE3204" t="s">
        <v>1886</v>
      </c>
      <c r="BF3204" t="s">
        <v>1886</v>
      </c>
      <c r="BG3204" s="181" t="s">
        <v>1886</v>
      </c>
      <c r="BH3204">
        <v>0</v>
      </c>
      <c r="BI3204" s="184">
        <v>0</v>
      </c>
      <c r="BJ3204" s="182">
        <v>0</v>
      </c>
      <c r="BK3204" s="181" t="s">
        <v>1886</v>
      </c>
      <c r="BL3204">
        <v>0</v>
      </c>
      <c r="BM3204">
        <v>0</v>
      </c>
      <c r="BN3204">
        <v>0</v>
      </c>
    </row>
  </sheetData>
  <mergeCells count="12">
    <mergeCell ref="BL1:BN1"/>
    <mergeCell ref="A1:C1"/>
    <mergeCell ref="D1:E1"/>
    <mergeCell ref="F1:W1"/>
    <mergeCell ref="X1:AH1"/>
    <mergeCell ref="AI1:AJ1"/>
    <mergeCell ref="AK1:AO1"/>
    <mergeCell ref="AP1:AQ1"/>
    <mergeCell ref="AR1:AS1"/>
    <mergeCell ref="AT1:AV1"/>
    <mergeCell ref="AW1:BA1"/>
    <mergeCell ref="BB1:B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208" t="s">
        <v>218</v>
      </c>
    </row>
    <row r="2" spans="1:4" x14ac:dyDescent="0.25">
      <c r="A2" s="132" t="s">
        <v>219</v>
      </c>
      <c r="B2" s="132" t="str">
        <f>+AVANCE!B16</f>
        <v>2 - OJEDA NORBERTO</v>
      </c>
      <c r="C2" s="131"/>
      <c r="D2" s="209">
        <v>0.21954861111111107</v>
      </c>
    </row>
    <row r="3" spans="1:4" x14ac:dyDescent="0.25">
      <c r="A3" s="132" t="s">
        <v>220</v>
      </c>
      <c r="B3" s="132" t="str">
        <f>+AVANCE!B17</f>
        <v>3 - VIDAL NAHUEL</v>
      </c>
      <c r="C3" s="131"/>
      <c r="D3" s="209">
        <v>0.29092592592592587</v>
      </c>
    </row>
    <row r="4" spans="1:4" x14ac:dyDescent="0.25">
      <c r="A4" s="132" t="s">
        <v>221</v>
      </c>
      <c r="B4" s="132" t="str">
        <f>+AVANCE!B18</f>
        <v>18 - HERRERA PABLO</v>
      </c>
      <c r="C4" s="131"/>
      <c r="D4" s="209">
        <v>0.24954861111111121</v>
      </c>
    </row>
    <row r="5" spans="1:4" x14ac:dyDescent="0.25">
      <c r="A5" s="132" t="s">
        <v>222</v>
      </c>
      <c r="B5" s="132" t="str">
        <f>+AVANCE!B19</f>
        <v>21 - CATAN MATIAS</v>
      </c>
      <c r="C5" s="131"/>
      <c r="D5" s="209">
        <v>0.26909722222222221</v>
      </c>
    </row>
    <row r="6" spans="1:4" x14ac:dyDescent="0.25">
      <c r="A6" s="132" t="s">
        <v>223</v>
      </c>
      <c r="B6" s="132" t="str">
        <f>+AVANCE!B20</f>
        <v>23 - DELGADO JOSÉ</v>
      </c>
      <c r="C6" s="131"/>
      <c r="D6" s="209">
        <v>0.26114583333333335</v>
      </c>
    </row>
    <row r="7" spans="1:4" x14ac:dyDescent="0.25">
      <c r="A7" s="132" t="s">
        <v>224</v>
      </c>
      <c r="B7" s="132" t="str">
        <f>+AVANCE!B21</f>
        <v>31 - RENZO RAMOS</v>
      </c>
      <c r="C7" s="131"/>
      <c r="D7" s="209">
        <v>0.26039351851851844</v>
      </c>
    </row>
    <row r="8" spans="1:4" x14ac:dyDescent="0.25">
      <c r="A8" s="132" t="s">
        <v>225</v>
      </c>
      <c r="B8" s="132" t="str">
        <f>+AVANCE!B22</f>
        <v>44 - MONGES CESAR LUIS</v>
      </c>
      <c r="C8" s="131"/>
      <c r="D8" s="209">
        <v>0.24909722222222225</v>
      </c>
    </row>
    <row r="9" spans="1:4" x14ac:dyDescent="0.25">
      <c r="A9" s="132" t="s">
        <v>226</v>
      </c>
      <c r="B9" s="132" t="str">
        <f>+AVANCE!B23</f>
        <v>54 - BARTSCHAT EMILIANO NAHUEL</v>
      </c>
      <c r="C9" s="131"/>
      <c r="D9" s="209">
        <v>0.26149305555555552</v>
      </c>
    </row>
    <row r="10" spans="1:4" x14ac:dyDescent="0.25">
      <c r="A10" s="132" t="s">
        <v>227</v>
      </c>
      <c r="B10" s="132" t="str">
        <f>+AVANCE!B42</f>
        <v>56 - JUAN ANDRES SANCHEZ</v>
      </c>
      <c r="C10" s="131"/>
      <c r="D10" s="209">
        <v>2.5844907407407358E-2</v>
      </c>
    </row>
    <row r="11" spans="1:4" x14ac:dyDescent="0.25">
      <c r="A11" s="132" t="s">
        <v>228</v>
      </c>
      <c r="B11" s="132" t="str">
        <f>+AVANCE!B9</f>
        <v>4 - TUR SPRINGER FERNANDO</v>
      </c>
      <c r="C11" s="131"/>
      <c r="D11" s="209">
        <v>0.25702546296296297</v>
      </c>
    </row>
    <row r="12" spans="1:4" x14ac:dyDescent="0.25">
      <c r="A12" s="132" t="s">
        <v>229</v>
      </c>
      <c r="B12" s="132" t="str">
        <f>+AVANCE!B8</f>
        <v>5 - SCHELOVER RAUL</v>
      </c>
      <c r="C12" s="131"/>
      <c r="D12" s="209">
        <v>0.2952893518518519</v>
      </c>
    </row>
    <row r="13" spans="1:4" x14ac:dyDescent="0.25">
      <c r="A13" s="132" t="s">
        <v>230</v>
      </c>
      <c r="B13" s="132" t="str">
        <f>+AVANCE!B7</f>
        <v>8 - PARRA MAXIMILIANO</v>
      </c>
      <c r="C13" s="131"/>
      <c r="D13" s="209">
        <v>0.27488425925925919</v>
      </c>
    </row>
    <row r="14" spans="1:4" x14ac:dyDescent="0.25">
      <c r="A14" s="132" t="s">
        <v>231</v>
      </c>
      <c r="B14" s="132" t="str">
        <f>+AVANCE!B6</f>
        <v>11 - SANCHEZ RICARDO</v>
      </c>
      <c r="C14" s="131"/>
      <c r="D14" s="209">
        <v>0.30078703703703702</v>
      </c>
    </row>
    <row r="15" spans="1:4" x14ac:dyDescent="0.25">
      <c r="A15" s="132" t="s">
        <v>232</v>
      </c>
      <c r="B15" s="132" t="str">
        <f>+AVANCE!B5</f>
        <v>12 - GUTIERREZ MARCOS DAVID</v>
      </c>
      <c r="C15" s="131"/>
      <c r="D15" s="209">
        <v>0.2528240740740742</v>
      </c>
    </row>
    <row r="16" spans="1:4" x14ac:dyDescent="0.25">
      <c r="A16" s="132" t="s">
        <v>233</v>
      </c>
      <c r="B16" s="132" t="str">
        <f>+AVANCE!B4</f>
        <v>16 - GOMEZ MATÍAS</v>
      </c>
      <c r="C16" s="131"/>
      <c r="D16" s="209">
        <v>0.27439814814814817</v>
      </c>
    </row>
    <row r="17" spans="1:4" x14ac:dyDescent="0.25">
      <c r="A17" s="132" t="s">
        <v>234</v>
      </c>
      <c r="B17" s="132" t="str">
        <f>+AVANCE!B3</f>
        <v>19 - GONZALEZ MARCELO</v>
      </c>
      <c r="C17" s="131"/>
      <c r="D17" s="209">
        <v>0.25172453703703701</v>
      </c>
    </row>
    <row r="18" spans="1:4" x14ac:dyDescent="0.25">
      <c r="A18" s="132" t="s">
        <v>235</v>
      </c>
      <c r="B18" s="132" t="str">
        <f>+AVANCE!B2</f>
        <v>20 - FLORES JAVIER</v>
      </c>
      <c r="C18" s="131"/>
      <c r="D18" s="209">
        <v>0.22290509259259256</v>
      </c>
    </row>
    <row r="19" spans="1:4" x14ac:dyDescent="0.25">
      <c r="A19" s="132" t="s">
        <v>236</v>
      </c>
      <c r="B19" s="132" t="str">
        <f>+AVANCE!B41</f>
        <v>49 - ESCOBAR RAÚL</v>
      </c>
      <c r="C19" s="131"/>
      <c r="D19" s="209">
        <v>0.22290509259259256</v>
      </c>
    </row>
    <row r="20" spans="1:4" x14ac:dyDescent="0.25">
      <c r="A20" s="132" t="s">
        <v>237</v>
      </c>
      <c r="B20" s="132" t="str">
        <f>+AVANCE!B37</f>
        <v>1 - VERA ERNESTO</v>
      </c>
      <c r="C20" s="131"/>
      <c r="D20" s="209">
        <v>0.28515046296296298</v>
      </c>
    </row>
    <row r="21" spans="1:4" x14ac:dyDescent="0.25">
      <c r="A21" s="132" t="s">
        <v>238</v>
      </c>
      <c r="B21" s="132" t="str">
        <f>+AVANCE!B27</f>
        <v>9 - ESTIGARRIBIA DAVID</v>
      </c>
      <c r="C21" s="131"/>
      <c r="D21" s="209">
        <v>0.28056712962962965</v>
      </c>
    </row>
    <row r="22" spans="1:4" x14ac:dyDescent="0.25">
      <c r="A22" s="132" t="s">
        <v>239</v>
      </c>
      <c r="B22" s="132" t="str">
        <f>+AVANCE!B30</f>
        <v>10 - BRITEZ EMMANUEL</v>
      </c>
      <c r="C22" s="131"/>
      <c r="D22" s="209">
        <v>0.25457175925925934</v>
      </c>
    </row>
    <row r="23" spans="1:4" x14ac:dyDescent="0.25">
      <c r="A23" s="132" t="s">
        <v>240</v>
      </c>
      <c r="B23" s="132" t="str">
        <f>+AVANCE!B34</f>
        <v>24 - AZULA NICOLAS</v>
      </c>
      <c r="C23" s="131"/>
      <c r="D23" s="209">
        <v>0.21849537037037037</v>
      </c>
    </row>
    <row r="24" spans="1:4" x14ac:dyDescent="0.25">
      <c r="A24" s="132" t="s">
        <v>241</v>
      </c>
      <c r="B24" s="132" t="str">
        <f>+AVANCE!B29</f>
        <v>27 - GOMEZ ADRIÁN</v>
      </c>
      <c r="C24" s="131"/>
      <c r="D24" s="209">
        <v>0.23350694444444453</v>
      </c>
    </row>
    <row r="25" spans="1:4" x14ac:dyDescent="0.25">
      <c r="A25" s="132" t="s">
        <v>242</v>
      </c>
      <c r="B25" s="132" t="str">
        <f>+AVANCE!B31</f>
        <v>28 - GOMEZ PABLO</v>
      </c>
      <c r="C25" s="131"/>
      <c r="D25" s="209">
        <v>0.21307870370370363</v>
      </c>
    </row>
    <row r="26" spans="1:4" x14ac:dyDescent="0.25">
      <c r="A26" s="132" t="s">
        <v>243</v>
      </c>
      <c r="B26" s="132" t="str">
        <f>+AVANCE!B32</f>
        <v>33 - ESQUIVEL NICOLAS</v>
      </c>
      <c r="C26" s="131"/>
      <c r="D26" s="209">
        <v>0.24209490740740741</v>
      </c>
    </row>
    <row r="27" spans="1:4" x14ac:dyDescent="0.25">
      <c r="A27" s="132" t="s">
        <v>244</v>
      </c>
      <c r="B27" s="132" t="str">
        <f>+AVANCE!B26</f>
        <v>36 - IBARROLA JORGE</v>
      </c>
      <c r="C27" s="131"/>
      <c r="D27" s="209">
        <v>0.23290509259259262</v>
      </c>
    </row>
    <row r="28" spans="1:4" x14ac:dyDescent="0.25">
      <c r="A28" s="132" t="s">
        <v>245</v>
      </c>
      <c r="B28" s="132" t="str">
        <f>+AVANCE!B33</f>
        <v>37 - SALAJ EMILIO</v>
      </c>
      <c r="C28" s="131"/>
      <c r="D28" s="209">
        <v>0.25861111111111118</v>
      </c>
    </row>
    <row r="29" spans="1:4" x14ac:dyDescent="0.25">
      <c r="A29" s="132" t="s">
        <v>246</v>
      </c>
      <c r="B29" s="132" t="str">
        <f>+AVANCE!B28</f>
        <v>40 - SOLIS EMMANUEL</v>
      </c>
      <c r="C29" s="131"/>
      <c r="D29" s="209">
        <v>0.14141203703703703</v>
      </c>
    </row>
    <row r="30" spans="1:4" x14ac:dyDescent="0.25">
      <c r="A30" s="132" t="s">
        <v>247</v>
      </c>
      <c r="B30" s="132" t="str">
        <f>+AVANCE!B13</f>
        <v>52 - RAVAROTTO EMANUEL</v>
      </c>
      <c r="C30" s="131"/>
      <c r="D30" s="209">
        <v>0.25414351851851857</v>
      </c>
    </row>
    <row r="31" spans="1:4" x14ac:dyDescent="0.25">
      <c r="A31" s="132" t="s">
        <v>248</v>
      </c>
      <c r="B31" s="132" t="str">
        <f>+AVANCE!B14</f>
        <v>53 - SANDOVAL RODRIGO</v>
      </c>
      <c r="C31" s="131"/>
      <c r="D31" s="209">
        <v>0.20848379629629626</v>
      </c>
    </row>
    <row r="32" spans="1:4" x14ac:dyDescent="0.25">
      <c r="A32" s="132" t="s">
        <v>249</v>
      </c>
      <c r="B32" s="132" t="str">
        <f>+AVANCE!B12</f>
        <v>15 - GALARZA GERARDO</v>
      </c>
      <c r="C32" s="131"/>
      <c r="D32" s="209">
        <v>0.21565972222222213</v>
      </c>
    </row>
    <row r="33" spans="1:4" x14ac:dyDescent="0.25">
      <c r="A33" s="132" t="s">
        <v>250</v>
      </c>
      <c r="B33" s="132" t="str">
        <f>+AVANCE!B11</f>
        <v>22 - ALMIRON NICOLAS</v>
      </c>
      <c r="C33" s="131"/>
      <c r="D33" s="209">
        <v>0.26591435185185197</v>
      </c>
    </row>
    <row r="34" spans="1:4" x14ac:dyDescent="0.25">
      <c r="A34" s="132" t="s">
        <v>251</v>
      </c>
      <c r="B34" s="132" t="str">
        <f>+AVANCE!B35</f>
        <v>7 - VALLEJOS EDUARDO</v>
      </c>
      <c r="C34" s="131"/>
      <c r="D34" s="209">
        <v>9.179398148148149E-2</v>
      </c>
    </row>
    <row r="35" spans="1:4" x14ac:dyDescent="0.25">
      <c r="A35" s="132" t="s">
        <v>252</v>
      </c>
      <c r="B35" s="132" t="str">
        <f>+AVANCE!B25</f>
        <v>32 - CABRAL GONZALO</v>
      </c>
      <c r="C35" s="131"/>
      <c r="D35" s="209">
        <v>0.13168981481481473</v>
      </c>
    </row>
    <row r="36" spans="1:4" x14ac:dyDescent="0.25">
      <c r="A36" s="132" t="s">
        <v>253</v>
      </c>
      <c r="B36" s="132" t="str">
        <f>+AVANCE!B36</f>
        <v>57 - FEDERRATH MARTIN</v>
      </c>
      <c r="C36" s="131"/>
      <c r="D36" s="209">
        <v>0.14113425925925915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/>
      <c r="C3" s="51">
        <v>3707</v>
      </c>
      <c r="G3" t="s">
        <v>1615</v>
      </c>
      <c r="H3" s="51"/>
      <c r="I3" s="51">
        <v>3707</v>
      </c>
    </row>
    <row r="4" spans="1:9" x14ac:dyDescent="0.25">
      <c r="A4">
        <v>1</v>
      </c>
      <c r="B4" s="51">
        <v>18</v>
      </c>
      <c r="C4" s="51">
        <v>115</v>
      </c>
      <c r="G4" t="s">
        <v>1616</v>
      </c>
      <c r="I4" s="51">
        <v>3707</v>
      </c>
    </row>
    <row r="5" spans="1:9" x14ac:dyDescent="0.25">
      <c r="A5">
        <v>10</v>
      </c>
      <c r="B5" s="51">
        <v>16</v>
      </c>
      <c r="C5" s="51">
        <v>165</v>
      </c>
      <c r="G5" t="s">
        <v>1617</v>
      </c>
      <c r="H5" s="51"/>
      <c r="I5" s="51">
        <v>3707</v>
      </c>
    </row>
    <row r="6" spans="1:9" x14ac:dyDescent="0.25">
      <c r="A6">
        <v>100</v>
      </c>
      <c r="B6" s="51">
        <v>14</v>
      </c>
      <c r="C6" s="51">
        <v>2039</v>
      </c>
      <c r="G6" t="s">
        <v>1618</v>
      </c>
      <c r="H6" s="51"/>
      <c r="I6" s="51">
        <v>3707</v>
      </c>
    </row>
    <row r="7" spans="1:9" x14ac:dyDescent="0.25">
      <c r="A7">
        <v>11</v>
      </c>
      <c r="B7" s="51">
        <v>20</v>
      </c>
      <c r="C7" s="51">
        <v>168</v>
      </c>
      <c r="G7" t="s">
        <v>1619</v>
      </c>
      <c r="H7" s="51"/>
      <c r="I7" s="51">
        <v>3707</v>
      </c>
    </row>
    <row r="8" spans="1:9" x14ac:dyDescent="0.25">
      <c r="A8">
        <v>12</v>
      </c>
      <c r="B8" s="51">
        <v>19</v>
      </c>
      <c r="C8" s="51">
        <v>213</v>
      </c>
      <c r="G8" t="s">
        <v>1620</v>
      </c>
      <c r="H8" s="51"/>
      <c r="I8" s="51">
        <v>3707</v>
      </c>
    </row>
    <row r="9" spans="1:9" x14ac:dyDescent="0.25">
      <c r="A9">
        <v>123</v>
      </c>
      <c r="B9" s="51">
        <v>14</v>
      </c>
      <c r="C9" s="51">
        <v>492</v>
      </c>
      <c r="G9" t="s">
        <v>1621</v>
      </c>
      <c r="H9" s="51"/>
      <c r="I9" s="51">
        <v>3707</v>
      </c>
    </row>
    <row r="10" spans="1:9" x14ac:dyDescent="0.25">
      <c r="A10">
        <v>15</v>
      </c>
      <c r="B10" s="51">
        <v>4</v>
      </c>
      <c r="C10" s="51">
        <v>65</v>
      </c>
      <c r="G10" t="s">
        <v>1622</v>
      </c>
      <c r="I10" s="51">
        <v>3707</v>
      </c>
    </row>
    <row r="11" spans="1:9" x14ac:dyDescent="0.25">
      <c r="A11">
        <v>16</v>
      </c>
      <c r="B11" s="51">
        <v>17</v>
      </c>
      <c r="C11" s="51">
        <v>201</v>
      </c>
      <c r="G11" t="s">
        <v>1623</v>
      </c>
      <c r="H11" s="51"/>
      <c r="I11" s="51">
        <v>3707</v>
      </c>
    </row>
    <row r="12" spans="1:9" x14ac:dyDescent="0.25">
      <c r="A12">
        <v>18</v>
      </c>
      <c r="B12" s="51">
        <v>24</v>
      </c>
      <c r="C12" s="51">
        <v>182</v>
      </c>
      <c r="E12">
        <f>+F12</f>
        <v>1</v>
      </c>
      <c r="F12">
        <v>1</v>
      </c>
      <c r="G12" t="s">
        <v>1615</v>
      </c>
      <c r="H12">
        <v>10</v>
      </c>
      <c r="I12" s="51">
        <v>115</v>
      </c>
    </row>
    <row r="13" spans="1:9" x14ac:dyDescent="0.25">
      <c r="A13">
        <v>19</v>
      </c>
      <c r="B13" s="51">
        <v>25</v>
      </c>
      <c r="C13" s="51">
        <v>209</v>
      </c>
      <c r="E13">
        <f>+$E$12</f>
        <v>1</v>
      </c>
      <c r="G13" t="s">
        <v>1616</v>
      </c>
      <c r="H13" s="51">
        <v>4</v>
      </c>
      <c r="I13" s="51">
        <v>115</v>
      </c>
    </row>
    <row r="14" spans="1:9" x14ac:dyDescent="0.25">
      <c r="A14">
        <v>2</v>
      </c>
      <c r="B14" s="51">
        <v>14</v>
      </c>
      <c r="C14" s="51">
        <v>124</v>
      </c>
      <c r="E14">
        <f t="shared" ref="E14:E20" si="0">+$E$12</f>
        <v>1</v>
      </c>
      <c r="G14" t="s">
        <v>1617</v>
      </c>
      <c r="H14" s="51">
        <v>6</v>
      </c>
      <c r="I14" s="51">
        <v>115</v>
      </c>
    </row>
    <row r="15" spans="1:9" x14ac:dyDescent="0.25">
      <c r="A15">
        <v>20</v>
      </c>
      <c r="B15" s="51">
        <v>29</v>
      </c>
      <c r="C15" s="51">
        <v>230</v>
      </c>
      <c r="E15">
        <f t="shared" si="0"/>
        <v>1</v>
      </c>
      <c r="G15" t="s">
        <v>1618</v>
      </c>
      <c r="H15" s="51">
        <v>4</v>
      </c>
      <c r="I15" s="51">
        <v>115</v>
      </c>
    </row>
    <row r="16" spans="1:9" x14ac:dyDescent="0.25">
      <c r="A16">
        <v>21</v>
      </c>
      <c r="B16" s="51">
        <v>28</v>
      </c>
      <c r="C16" s="51">
        <v>166</v>
      </c>
      <c r="E16">
        <f t="shared" si="0"/>
        <v>1</v>
      </c>
      <c r="G16" t="s">
        <v>1619</v>
      </c>
      <c r="H16" s="51">
        <v>10</v>
      </c>
      <c r="I16" s="51">
        <v>115</v>
      </c>
    </row>
    <row r="17" spans="1:9" x14ac:dyDescent="0.25">
      <c r="A17">
        <v>22</v>
      </c>
      <c r="B17" s="51">
        <v>8</v>
      </c>
      <c r="C17" s="51">
        <v>79</v>
      </c>
      <c r="E17">
        <f t="shared" si="0"/>
        <v>1</v>
      </c>
      <c r="G17" t="s">
        <v>1620</v>
      </c>
      <c r="H17" s="51">
        <v>8</v>
      </c>
      <c r="I17" s="51">
        <v>115</v>
      </c>
    </row>
    <row r="18" spans="1:9" x14ac:dyDescent="0.25">
      <c r="A18">
        <v>23</v>
      </c>
      <c r="B18" s="51">
        <v>30</v>
      </c>
      <c r="C18" s="51">
        <v>158</v>
      </c>
      <c r="E18">
        <f t="shared" si="0"/>
        <v>1</v>
      </c>
      <c r="G18" t="s">
        <v>1621</v>
      </c>
      <c r="H18" s="51">
        <v>4</v>
      </c>
      <c r="I18" s="51">
        <v>115</v>
      </c>
    </row>
    <row r="19" spans="1:9" x14ac:dyDescent="0.25">
      <c r="A19">
        <v>24</v>
      </c>
      <c r="B19" s="51">
        <v>13</v>
      </c>
      <c r="C19" s="51">
        <v>173</v>
      </c>
      <c r="E19">
        <f t="shared" si="0"/>
        <v>1</v>
      </c>
      <c r="G19" t="s">
        <v>1622</v>
      </c>
      <c r="H19" s="51">
        <v>5</v>
      </c>
      <c r="I19" s="51">
        <v>115</v>
      </c>
    </row>
    <row r="20" spans="1:9" x14ac:dyDescent="0.25">
      <c r="A20">
        <v>25</v>
      </c>
      <c r="B20" s="51"/>
      <c r="C20" s="51">
        <v>174</v>
      </c>
      <c r="E20">
        <f t="shared" si="0"/>
        <v>1</v>
      </c>
      <c r="G20" t="s">
        <v>1623</v>
      </c>
      <c r="H20">
        <v>1</v>
      </c>
      <c r="I20" s="51">
        <v>115</v>
      </c>
    </row>
    <row r="21" spans="1:9" x14ac:dyDescent="0.25">
      <c r="A21">
        <v>26</v>
      </c>
      <c r="B21" s="51">
        <v>40</v>
      </c>
      <c r="C21" s="51">
        <v>174</v>
      </c>
      <c r="E21">
        <f>+$F$21</f>
        <v>10</v>
      </c>
      <c r="F21">
        <v>10</v>
      </c>
      <c r="G21" t="s">
        <v>1615</v>
      </c>
      <c r="H21" s="51">
        <v>4</v>
      </c>
      <c r="I21" s="51">
        <v>165</v>
      </c>
    </row>
    <row r="22" spans="1:9" x14ac:dyDescent="0.25">
      <c r="A22">
        <v>27</v>
      </c>
      <c r="B22" s="51">
        <v>17</v>
      </c>
      <c r="C22" s="51">
        <v>131</v>
      </c>
      <c r="E22">
        <f t="shared" ref="E22:E29" si="1">+$F$21</f>
        <v>10</v>
      </c>
      <c r="G22" t="s">
        <v>1616</v>
      </c>
      <c r="H22" s="51">
        <v>4</v>
      </c>
      <c r="I22" s="51">
        <v>165</v>
      </c>
    </row>
    <row r="23" spans="1:9" x14ac:dyDescent="0.25">
      <c r="A23">
        <v>28</v>
      </c>
      <c r="B23" s="51">
        <v>22</v>
      </c>
      <c r="C23" s="51">
        <v>157</v>
      </c>
      <c r="E23">
        <f t="shared" si="1"/>
        <v>10</v>
      </c>
      <c r="G23" t="s">
        <v>1617</v>
      </c>
      <c r="H23" s="51">
        <v>5</v>
      </c>
      <c r="I23" s="51">
        <v>165</v>
      </c>
    </row>
    <row r="24" spans="1:9" x14ac:dyDescent="0.25">
      <c r="A24">
        <v>3</v>
      </c>
      <c r="B24" s="51">
        <v>28</v>
      </c>
      <c r="C24" s="51">
        <v>173</v>
      </c>
      <c r="E24">
        <f t="shared" si="1"/>
        <v>10</v>
      </c>
      <c r="G24" t="s">
        <v>1618</v>
      </c>
      <c r="H24" s="51">
        <v>4</v>
      </c>
      <c r="I24" s="51">
        <v>165</v>
      </c>
    </row>
    <row r="25" spans="1:9" x14ac:dyDescent="0.25">
      <c r="A25">
        <v>30</v>
      </c>
      <c r="B25" s="51"/>
      <c r="C25" s="51">
        <v>123</v>
      </c>
      <c r="E25">
        <f t="shared" si="1"/>
        <v>10</v>
      </c>
      <c r="G25" t="s">
        <v>1619</v>
      </c>
      <c r="H25" s="51">
        <v>8</v>
      </c>
      <c r="I25" s="51">
        <v>165</v>
      </c>
    </row>
    <row r="26" spans="1:9" x14ac:dyDescent="0.25">
      <c r="A26">
        <v>31</v>
      </c>
      <c r="B26" s="51">
        <v>21</v>
      </c>
      <c r="C26" s="51">
        <v>172</v>
      </c>
      <c r="E26">
        <f t="shared" si="1"/>
        <v>10</v>
      </c>
      <c r="G26" t="s">
        <v>1620</v>
      </c>
      <c r="H26" s="51">
        <v>5</v>
      </c>
      <c r="I26" s="51">
        <v>165</v>
      </c>
    </row>
    <row r="27" spans="1:9" x14ac:dyDescent="0.25">
      <c r="A27">
        <v>32</v>
      </c>
      <c r="B27" s="51">
        <v>2</v>
      </c>
      <c r="C27" s="51">
        <v>58</v>
      </c>
      <c r="E27">
        <f t="shared" si="1"/>
        <v>10</v>
      </c>
      <c r="G27" t="s">
        <v>1621</v>
      </c>
      <c r="H27" s="51">
        <v>2</v>
      </c>
      <c r="I27" s="51">
        <v>165</v>
      </c>
    </row>
    <row r="28" spans="1:9" x14ac:dyDescent="0.25">
      <c r="A28">
        <v>33</v>
      </c>
      <c r="B28" s="51">
        <v>12</v>
      </c>
      <c r="C28" s="51">
        <v>171</v>
      </c>
      <c r="E28">
        <f t="shared" si="1"/>
        <v>10</v>
      </c>
      <c r="G28" t="s">
        <v>1622</v>
      </c>
      <c r="H28" s="51"/>
      <c r="I28" s="51">
        <v>165</v>
      </c>
    </row>
    <row r="29" spans="1:9" x14ac:dyDescent="0.25">
      <c r="A29">
        <v>36</v>
      </c>
      <c r="B29" s="51">
        <v>15</v>
      </c>
      <c r="C29" s="51">
        <v>161</v>
      </c>
      <c r="E29">
        <f t="shared" si="1"/>
        <v>10</v>
      </c>
      <c r="G29" t="s">
        <v>1623</v>
      </c>
      <c r="H29" s="51"/>
      <c r="I29" s="51">
        <v>165</v>
      </c>
    </row>
    <row r="30" spans="1:9" x14ac:dyDescent="0.25">
      <c r="A30">
        <v>37</v>
      </c>
      <c r="B30" s="51">
        <v>10</v>
      </c>
      <c r="C30" s="51">
        <v>148</v>
      </c>
      <c r="E30">
        <f>+$F$30</f>
        <v>100</v>
      </c>
      <c r="F30">
        <v>100</v>
      </c>
      <c r="G30" t="s">
        <v>1615</v>
      </c>
      <c r="H30" s="51">
        <v>3</v>
      </c>
      <c r="I30" s="51">
        <v>2039</v>
      </c>
    </row>
    <row r="31" spans="1:9" x14ac:dyDescent="0.25">
      <c r="A31">
        <v>4</v>
      </c>
      <c r="B31" s="51">
        <v>24</v>
      </c>
      <c r="C31" s="51">
        <v>183</v>
      </c>
      <c r="E31">
        <f t="shared" ref="E31:E38" si="2">+$F$30</f>
        <v>100</v>
      </c>
      <c r="G31" t="s">
        <v>1616</v>
      </c>
      <c r="H31" s="51"/>
      <c r="I31" s="51">
        <v>2039</v>
      </c>
    </row>
    <row r="32" spans="1:9" x14ac:dyDescent="0.25">
      <c r="A32">
        <v>40</v>
      </c>
      <c r="B32" s="51">
        <v>14</v>
      </c>
      <c r="C32" s="51">
        <v>226</v>
      </c>
      <c r="E32">
        <f t="shared" si="2"/>
        <v>100</v>
      </c>
      <c r="G32" t="s">
        <v>1617</v>
      </c>
      <c r="H32" s="51">
        <v>2</v>
      </c>
      <c r="I32" s="51">
        <v>2039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1618</v>
      </c>
      <c r="H33" s="51"/>
      <c r="I33" s="51">
        <v>2039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1619</v>
      </c>
      <c r="H34" s="51">
        <v>11</v>
      </c>
      <c r="I34" s="51">
        <v>2039</v>
      </c>
    </row>
    <row r="35" spans="1:9" x14ac:dyDescent="0.25">
      <c r="A35">
        <v>44</v>
      </c>
      <c r="B35" s="51">
        <v>20</v>
      </c>
      <c r="C35" s="51">
        <v>174</v>
      </c>
      <c r="E35">
        <f t="shared" si="2"/>
        <v>100</v>
      </c>
      <c r="G35" t="s">
        <v>1620</v>
      </c>
      <c r="H35" s="51">
        <v>2</v>
      </c>
      <c r="I35" s="51">
        <v>2039</v>
      </c>
    </row>
    <row r="36" spans="1:9" x14ac:dyDescent="0.25">
      <c r="A36">
        <v>49</v>
      </c>
      <c r="B36" s="51"/>
      <c r="C36" s="51">
        <v>247</v>
      </c>
      <c r="E36">
        <f t="shared" si="2"/>
        <v>100</v>
      </c>
      <c r="G36" t="s">
        <v>1621</v>
      </c>
      <c r="H36" s="51">
        <v>2</v>
      </c>
      <c r="I36" s="51">
        <v>2039</v>
      </c>
    </row>
    <row r="37" spans="1:9" x14ac:dyDescent="0.25">
      <c r="A37">
        <v>5</v>
      </c>
      <c r="B37" s="51">
        <v>35</v>
      </c>
      <c r="C37" s="51">
        <v>266</v>
      </c>
      <c r="E37">
        <f t="shared" si="2"/>
        <v>100</v>
      </c>
      <c r="G37" t="s">
        <v>1622</v>
      </c>
      <c r="H37" s="51">
        <v>1</v>
      </c>
      <c r="I37" s="51">
        <v>2039</v>
      </c>
    </row>
    <row r="38" spans="1:9" x14ac:dyDescent="0.25">
      <c r="A38">
        <v>52</v>
      </c>
      <c r="B38" s="51">
        <v>9</v>
      </c>
      <c r="C38" s="51">
        <v>107</v>
      </c>
      <c r="E38">
        <f t="shared" si="2"/>
        <v>100</v>
      </c>
      <c r="G38" t="s">
        <v>1623</v>
      </c>
      <c r="H38" s="51"/>
      <c r="I38" s="51">
        <v>2039</v>
      </c>
    </row>
    <row r="39" spans="1:9" x14ac:dyDescent="0.25">
      <c r="A39">
        <v>53</v>
      </c>
      <c r="B39" s="51">
        <v>4</v>
      </c>
      <c r="C39" s="51">
        <v>105</v>
      </c>
      <c r="E39">
        <f>+$F$39</f>
        <v>11</v>
      </c>
      <c r="F39">
        <v>11</v>
      </c>
      <c r="G39" t="s">
        <v>1615</v>
      </c>
      <c r="H39" s="51">
        <v>5</v>
      </c>
      <c r="I39" s="51">
        <v>168</v>
      </c>
    </row>
    <row r="40" spans="1:9" x14ac:dyDescent="0.25">
      <c r="A40">
        <v>54</v>
      </c>
      <c r="B40" s="51">
        <v>31</v>
      </c>
      <c r="C40" s="51">
        <v>205</v>
      </c>
      <c r="E40">
        <f t="shared" ref="E40:E47" si="3">+$F$39</f>
        <v>11</v>
      </c>
      <c r="G40" t="s">
        <v>1616</v>
      </c>
      <c r="H40" s="51">
        <v>2</v>
      </c>
      <c r="I40" s="51">
        <v>168</v>
      </c>
    </row>
    <row r="41" spans="1:9" x14ac:dyDescent="0.25">
      <c r="A41">
        <v>56</v>
      </c>
      <c r="C41" s="51">
        <v>202</v>
      </c>
      <c r="E41">
        <f t="shared" si="3"/>
        <v>11</v>
      </c>
      <c r="G41" t="s">
        <v>1617</v>
      </c>
      <c r="H41" s="51">
        <v>9</v>
      </c>
      <c r="I41" s="51">
        <v>168</v>
      </c>
    </row>
    <row r="42" spans="1:9" x14ac:dyDescent="0.25">
      <c r="A42">
        <v>57</v>
      </c>
      <c r="B42" s="51">
        <v>5</v>
      </c>
      <c r="C42" s="51">
        <v>107</v>
      </c>
      <c r="E42">
        <f t="shared" si="3"/>
        <v>11</v>
      </c>
      <c r="G42" t="s">
        <v>1618</v>
      </c>
      <c r="H42" s="51">
        <v>4</v>
      </c>
      <c r="I42" s="51">
        <v>168</v>
      </c>
    </row>
    <row r="43" spans="1:9" x14ac:dyDescent="0.25">
      <c r="A43">
        <v>58</v>
      </c>
      <c r="B43" s="51"/>
      <c r="C43" s="51">
        <v>83</v>
      </c>
      <c r="E43">
        <f t="shared" si="3"/>
        <v>11</v>
      </c>
      <c r="G43" t="s">
        <v>1619</v>
      </c>
      <c r="H43" s="51">
        <v>10</v>
      </c>
      <c r="I43" s="51">
        <v>168</v>
      </c>
    </row>
    <row r="44" spans="1:9" x14ac:dyDescent="0.25">
      <c r="A44">
        <v>59</v>
      </c>
      <c r="B44" s="51"/>
      <c r="C44" s="51">
        <v>128</v>
      </c>
      <c r="E44">
        <f t="shared" si="3"/>
        <v>11</v>
      </c>
      <c r="G44" t="s">
        <v>1620</v>
      </c>
      <c r="H44" s="51">
        <v>7</v>
      </c>
      <c r="I44" s="51">
        <v>168</v>
      </c>
    </row>
    <row r="45" spans="1:9" x14ac:dyDescent="0.25">
      <c r="A45">
        <v>60</v>
      </c>
      <c r="B45" s="51"/>
      <c r="C45" s="51">
        <v>88</v>
      </c>
      <c r="E45">
        <f t="shared" si="3"/>
        <v>11</v>
      </c>
      <c r="G45" t="s">
        <v>1621</v>
      </c>
      <c r="H45" s="51"/>
      <c r="I45" s="51">
        <v>168</v>
      </c>
    </row>
    <row r="46" spans="1:9" x14ac:dyDescent="0.25">
      <c r="A46">
        <v>7</v>
      </c>
      <c r="B46" s="51"/>
      <c r="C46" s="51">
        <v>116</v>
      </c>
      <c r="E46">
        <f t="shared" si="3"/>
        <v>11</v>
      </c>
      <c r="G46" t="s">
        <v>1622</v>
      </c>
      <c r="H46" s="51">
        <v>1</v>
      </c>
      <c r="I46" s="51">
        <v>168</v>
      </c>
    </row>
    <row r="47" spans="1:9" x14ac:dyDescent="0.25">
      <c r="A47">
        <v>8</v>
      </c>
      <c r="B47" s="51">
        <v>19</v>
      </c>
      <c r="C47" s="51">
        <v>203</v>
      </c>
      <c r="E47">
        <f t="shared" si="3"/>
        <v>11</v>
      </c>
      <c r="G47" t="s">
        <v>1623</v>
      </c>
      <c r="H47" s="51"/>
      <c r="I47" s="51">
        <v>168</v>
      </c>
    </row>
    <row r="48" spans="1:9" x14ac:dyDescent="0.25">
      <c r="A48">
        <v>9</v>
      </c>
      <c r="B48" s="51">
        <v>25</v>
      </c>
      <c r="C48" s="51">
        <v>149</v>
      </c>
      <c r="E48">
        <f>+$F$48</f>
        <v>12</v>
      </c>
      <c r="F48">
        <v>12</v>
      </c>
      <c r="G48" t="s">
        <v>1615</v>
      </c>
      <c r="H48" s="51">
        <v>3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1616</v>
      </c>
      <c r="H49" s="51"/>
      <c r="I49" s="51">
        <v>213</v>
      </c>
    </row>
    <row r="50" spans="2:9" x14ac:dyDescent="0.25">
      <c r="E50">
        <f t="shared" si="4"/>
        <v>12</v>
      </c>
      <c r="G50" t="s">
        <v>1617</v>
      </c>
      <c r="H50" s="51">
        <v>6</v>
      </c>
      <c r="I50" s="51">
        <v>213</v>
      </c>
    </row>
    <row r="51" spans="2:9" x14ac:dyDescent="0.25">
      <c r="E51">
        <f t="shared" si="4"/>
        <v>12</v>
      </c>
      <c r="G51" t="s">
        <v>1618</v>
      </c>
      <c r="H51" s="51">
        <v>5</v>
      </c>
      <c r="I51" s="51">
        <v>213</v>
      </c>
    </row>
    <row r="52" spans="2:9" x14ac:dyDescent="0.25">
      <c r="E52">
        <f t="shared" si="4"/>
        <v>12</v>
      </c>
      <c r="G52" t="s">
        <v>1619</v>
      </c>
      <c r="H52" s="51">
        <v>9</v>
      </c>
      <c r="I52" s="51">
        <v>213</v>
      </c>
    </row>
    <row r="53" spans="2:9" x14ac:dyDescent="0.25">
      <c r="E53">
        <f t="shared" si="4"/>
        <v>12</v>
      </c>
      <c r="G53" t="s">
        <v>1620</v>
      </c>
      <c r="H53" s="51">
        <v>4</v>
      </c>
      <c r="I53" s="51">
        <v>213</v>
      </c>
    </row>
    <row r="54" spans="2:9" x14ac:dyDescent="0.25">
      <c r="E54">
        <f t="shared" si="4"/>
        <v>12</v>
      </c>
      <c r="G54" t="s">
        <v>1621</v>
      </c>
      <c r="H54" s="51">
        <v>4</v>
      </c>
      <c r="I54" s="51">
        <v>213</v>
      </c>
    </row>
    <row r="55" spans="2:9" x14ac:dyDescent="0.25">
      <c r="E55">
        <f t="shared" si="4"/>
        <v>12</v>
      </c>
      <c r="G55" t="s">
        <v>1622</v>
      </c>
      <c r="H55" s="51">
        <v>3</v>
      </c>
      <c r="I55" s="51">
        <v>213</v>
      </c>
    </row>
    <row r="56" spans="2:9" x14ac:dyDescent="0.25">
      <c r="E56">
        <f t="shared" si="4"/>
        <v>12</v>
      </c>
      <c r="G56" t="s">
        <v>1623</v>
      </c>
      <c r="H56" s="51">
        <v>5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1615</v>
      </c>
      <c r="H57" s="51">
        <v>4</v>
      </c>
      <c r="I57" s="51">
        <v>492</v>
      </c>
    </row>
    <row r="58" spans="2:9" x14ac:dyDescent="0.25">
      <c r="E58">
        <f t="shared" ref="E58:E65" si="5">+$F$57</f>
        <v>123</v>
      </c>
      <c r="G58" t="s">
        <v>1616</v>
      </c>
      <c r="H58" s="51">
        <v>6</v>
      </c>
      <c r="I58" s="51">
        <v>492</v>
      </c>
    </row>
    <row r="59" spans="2:9" x14ac:dyDescent="0.25">
      <c r="E59">
        <f t="shared" si="5"/>
        <v>123</v>
      </c>
      <c r="G59" t="s">
        <v>1617</v>
      </c>
      <c r="H59" s="51">
        <v>4</v>
      </c>
      <c r="I59" s="51">
        <v>492</v>
      </c>
    </row>
    <row r="60" spans="2:9" x14ac:dyDescent="0.25">
      <c r="E60">
        <f t="shared" si="5"/>
        <v>123</v>
      </c>
      <c r="G60" t="s">
        <v>1618</v>
      </c>
      <c r="H60" s="51">
        <v>3</v>
      </c>
      <c r="I60" s="51">
        <v>492</v>
      </c>
    </row>
    <row r="61" spans="2:9" x14ac:dyDescent="0.25">
      <c r="E61">
        <f t="shared" si="5"/>
        <v>123</v>
      </c>
      <c r="G61" t="s">
        <v>1619</v>
      </c>
      <c r="H61" s="51">
        <v>10</v>
      </c>
      <c r="I61" s="51">
        <v>492</v>
      </c>
    </row>
    <row r="62" spans="2:9" x14ac:dyDescent="0.25">
      <c r="E62">
        <f t="shared" si="5"/>
        <v>123</v>
      </c>
      <c r="G62" t="s">
        <v>1620</v>
      </c>
      <c r="H62" s="51">
        <v>4</v>
      </c>
      <c r="I62" s="51">
        <v>492</v>
      </c>
    </row>
    <row r="63" spans="2:9" x14ac:dyDescent="0.25">
      <c r="E63">
        <f t="shared" si="5"/>
        <v>123</v>
      </c>
      <c r="G63" t="s">
        <v>1621</v>
      </c>
      <c r="H63" s="51">
        <v>5</v>
      </c>
      <c r="I63" s="51">
        <v>492</v>
      </c>
    </row>
    <row r="64" spans="2:9" x14ac:dyDescent="0.25">
      <c r="E64">
        <f t="shared" si="5"/>
        <v>123</v>
      </c>
      <c r="G64" t="s">
        <v>1622</v>
      </c>
      <c r="H64" s="51">
        <v>2</v>
      </c>
      <c r="I64" s="51">
        <v>492</v>
      </c>
    </row>
    <row r="65" spans="5:9" x14ac:dyDescent="0.25">
      <c r="E65">
        <f t="shared" si="5"/>
        <v>123</v>
      </c>
      <c r="G65" t="s">
        <v>1623</v>
      </c>
      <c r="H65" s="51"/>
      <c r="I65" s="51">
        <v>492</v>
      </c>
    </row>
    <row r="66" spans="5:9" x14ac:dyDescent="0.25">
      <c r="E66">
        <f>+$F$66</f>
        <v>15</v>
      </c>
      <c r="F66">
        <v>15</v>
      </c>
      <c r="G66" t="s">
        <v>1615</v>
      </c>
      <c r="H66" s="51">
        <v>3</v>
      </c>
      <c r="I66" s="51">
        <v>65</v>
      </c>
    </row>
    <row r="67" spans="5:9" x14ac:dyDescent="0.25">
      <c r="E67">
        <f t="shared" ref="E67:E74" si="6">+$F$66</f>
        <v>15</v>
      </c>
      <c r="G67" t="s">
        <v>1616</v>
      </c>
      <c r="H67" s="51"/>
      <c r="I67" s="51">
        <v>65</v>
      </c>
    </row>
    <row r="68" spans="5:9" x14ac:dyDescent="0.25">
      <c r="E68">
        <f t="shared" si="6"/>
        <v>15</v>
      </c>
      <c r="G68" t="s">
        <v>1617</v>
      </c>
      <c r="H68" s="51">
        <v>3</v>
      </c>
      <c r="I68" s="51">
        <v>65</v>
      </c>
    </row>
    <row r="69" spans="5:9" x14ac:dyDescent="0.25">
      <c r="E69">
        <f t="shared" si="6"/>
        <v>15</v>
      </c>
      <c r="G69" t="s">
        <v>1618</v>
      </c>
      <c r="H69" s="51">
        <v>2</v>
      </c>
      <c r="I69" s="51">
        <v>65</v>
      </c>
    </row>
    <row r="70" spans="5:9" x14ac:dyDescent="0.25">
      <c r="E70">
        <f t="shared" si="6"/>
        <v>15</v>
      </c>
      <c r="G70" t="s">
        <v>1619</v>
      </c>
      <c r="H70" s="51">
        <v>4</v>
      </c>
      <c r="I70" s="51">
        <v>65</v>
      </c>
    </row>
    <row r="71" spans="5:9" x14ac:dyDescent="0.25">
      <c r="E71">
        <f t="shared" si="6"/>
        <v>15</v>
      </c>
      <c r="G71" t="s">
        <v>1620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1621</v>
      </c>
      <c r="H72" s="51">
        <v>1</v>
      </c>
      <c r="I72" s="51">
        <v>65</v>
      </c>
    </row>
    <row r="73" spans="5:9" x14ac:dyDescent="0.25">
      <c r="E73">
        <f t="shared" si="6"/>
        <v>15</v>
      </c>
      <c r="G73" t="s">
        <v>1622</v>
      </c>
      <c r="H73" s="51"/>
      <c r="I73" s="51">
        <v>65</v>
      </c>
    </row>
    <row r="74" spans="5:9" x14ac:dyDescent="0.25">
      <c r="E74">
        <f t="shared" si="6"/>
        <v>15</v>
      </c>
      <c r="G74" t="s">
        <v>1623</v>
      </c>
      <c r="H74" s="51">
        <v>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1615</v>
      </c>
      <c r="H75" s="51">
        <v>4</v>
      </c>
      <c r="I75" s="51">
        <v>201</v>
      </c>
    </row>
    <row r="76" spans="5:9" x14ac:dyDescent="0.25">
      <c r="E76">
        <f t="shared" ref="E76:E83" si="7">+$F$75</f>
        <v>16</v>
      </c>
      <c r="G76" t="s">
        <v>1616</v>
      </c>
      <c r="I76" s="51">
        <v>201</v>
      </c>
    </row>
    <row r="77" spans="5:9" x14ac:dyDescent="0.25">
      <c r="E77">
        <f t="shared" si="7"/>
        <v>16</v>
      </c>
      <c r="G77" t="s">
        <v>1617</v>
      </c>
      <c r="H77" s="51">
        <v>7</v>
      </c>
      <c r="I77" s="51">
        <v>201</v>
      </c>
    </row>
    <row r="78" spans="5:9" x14ac:dyDescent="0.25">
      <c r="E78">
        <f t="shared" si="7"/>
        <v>16</v>
      </c>
      <c r="G78" t="s">
        <v>1618</v>
      </c>
      <c r="H78" s="51">
        <v>1</v>
      </c>
      <c r="I78" s="51">
        <v>201</v>
      </c>
    </row>
    <row r="79" spans="5:9" x14ac:dyDescent="0.25">
      <c r="E79">
        <f t="shared" si="7"/>
        <v>16</v>
      </c>
      <c r="G79" t="s">
        <v>1619</v>
      </c>
      <c r="H79" s="51">
        <v>8</v>
      </c>
      <c r="I79" s="51">
        <v>201</v>
      </c>
    </row>
    <row r="80" spans="5:9" x14ac:dyDescent="0.25">
      <c r="E80">
        <f t="shared" si="7"/>
        <v>16</v>
      </c>
      <c r="G80" t="s">
        <v>1620</v>
      </c>
      <c r="H80" s="51">
        <v>6</v>
      </c>
      <c r="I80" s="51">
        <v>201</v>
      </c>
    </row>
    <row r="81" spans="5:9" x14ac:dyDescent="0.25">
      <c r="E81">
        <f t="shared" si="7"/>
        <v>16</v>
      </c>
      <c r="G81" t="s">
        <v>1621</v>
      </c>
      <c r="H81" s="51"/>
      <c r="I81" s="51">
        <v>201</v>
      </c>
    </row>
    <row r="82" spans="5:9" x14ac:dyDescent="0.25">
      <c r="E82">
        <f t="shared" si="7"/>
        <v>16</v>
      </c>
      <c r="G82" t="s">
        <v>1622</v>
      </c>
      <c r="H82" s="51">
        <v>2</v>
      </c>
      <c r="I82" s="51">
        <v>201</v>
      </c>
    </row>
    <row r="83" spans="5:9" x14ac:dyDescent="0.25">
      <c r="E83">
        <f t="shared" si="7"/>
        <v>16</v>
      </c>
      <c r="G83" t="s">
        <v>1623</v>
      </c>
      <c r="H83" s="51">
        <v>5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1615</v>
      </c>
      <c r="H84" s="51">
        <v>6</v>
      </c>
      <c r="I84" s="51">
        <v>182</v>
      </c>
    </row>
    <row r="85" spans="5:9" x14ac:dyDescent="0.25">
      <c r="E85">
        <f t="shared" ref="E85:E92" si="8">+$F$84</f>
        <v>18</v>
      </c>
      <c r="G85" t="s">
        <v>1616</v>
      </c>
      <c r="H85" s="51">
        <v>2</v>
      </c>
      <c r="I85" s="51">
        <v>182</v>
      </c>
    </row>
    <row r="86" spans="5:9" x14ac:dyDescent="0.25">
      <c r="E86">
        <f t="shared" si="8"/>
        <v>18</v>
      </c>
      <c r="G86" t="s">
        <v>1617</v>
      </c>
      <c r="H86" s="51">
        <v>5</v>
      </c>
      <c r="I86" s="51">
        <v>182</v>
      </c>
    </row>
    <row r="87" spans="5:9" x14ac:dyDescent="0.25">
      <c r="E87">
        <f t="shared" si="8"/>
        <v>18</v>
      </c>
      <c r="G87" t="s">
        <v>1618</v>
      </c>
      <c r="H87" s="51">
        <v>2</v>
      </c>
      <c r="I87" s="51">
        <v>182</v>
      </c>
    </row>
    <row r="88" spans="5:9" x14ac:dyDescent="0.25">
      <c r="E88">
        <f t="shared" si="8"/>
        <v>18</v>
      </c>
      <c r="G88" t="s">
        <v>1619</v>
      </c>
      <c r="H88" s="51">
        <v>16</v>
      </c>
      <c r="I88" s="51">
        <v>182</v>
      </c>
    </row>
    <row r="89" spans="5:9" x14ac:dyDescent="0.25">
      <c r="E89">
        <f t="shared" si="8"/>
        <v>18</v>
      </c>
      <c r="G89" t="s">
        <v>1620</v>
      </c>
      <c r="H89" s="51">
        <v>9</v>
      </c>
      <c r="I89" s="51">
        <v>182</v>
      </c>
    </row>
    <row r="90" spans="5:9" x14ac:dyDescent="0.25">
      <c r="E90">
        <f t="shared" si="8"/>
        <v>18</v>
      </c>
      <c r="G90" t="s">
        <v>1621</v>
      </c>
      <c r="H90" s="51">
        <v>1</v>
      </c>
      <c r="I90" s="51">
        <v>182</v>
      </c>
    </row>
    <row r="91" spans="5:9" x14ac:dyDescent="0.25">
      <c r="E91">
        <f t="shared" si="8"/>
        <v>18</v>
      </c>
      <c r="G91" t="s">
        <v>1622</v>
      </c>
      <c r="H91" s="51">
        <v>3</v>
      </c>
      <c r="I91" s="51">
        <v>182</v>
      </c>
    </row>
    <row r="92" spans="5:9" x14ac:dyDescent="0.25">
      <c r="E92">
        <f t="shared" si="8"/>
        <v>18</v>
      </c>
      <c r="G92" t="s">
        <v>1623</v>
      </c>
      <c r="H92" s="51">
        <v>1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1615</v>
      </c>
      <c r="H93" s="51">
        <v>3</v>
      </c>
      <c r="I93" s="51">
        <v>209</v>
      </c>
    </row>
    <row r="94" spans="5:9" x14ac:dyDescent="0.25">
      <c r="E94">
        <f t="shared" ref="E94:E101" si="9">+$F$93</f>
        <v>19</v>
      </c>
      <c r="G94" t="s">
        <v>1616</v>
      </c>
      <c r="H94" s="51">
        <v>1</v>
      </c>
      <c r="I94" s="51">
        <v>209</v>
      </c>
    </row>
    <row r="95" spans="5:9" x14ac:dyDescent="0.25">
      <c r="E95">
        <f t="shared" si="9"/>
        <v>19</v>
      </c>
      <c r="G95" t="s">
        <v>1617</v>
      </c>
      <c r="H95" s="51">
        <v>8</v>
      </c>
      <c r="I95" s="51">
        <v>209</v>
      </c>
    </row>
    <row r="96" spans="5:9" x14ac:dyDescent="0.25">
      <c r="E96">
        <f t="shared" si="9"/>
        <v>19</v>
      </c>
      <c r="G96" t="s">
        <v>1618</v>
      </c>
      <c r="H96" s="51">
        <v>6</v>
      </c>
      <c r="I96" s="51">
        <v>209</v>
      </c>
    </row>
    <row r="97" spans="5:9" x14ac:dyDescent="0.25">
      <c r="E97">
        <f t="shared" si="9"/>
        <v>19</v>
      </c>
      <c r="G97" t="s">
        <v>1619</v>
      </c>
      <c r="H97" s="51">
        <v>15</v>
      </c>
      <c r="I97" s="51">
        <v>209</v>
      </c>
    </row>
    <row r="98" spans="5:9" x14ac:dyDescent="0.25">
      <c r="E98">
        <f t="shared" si="9"/>
        <v>19</v>
      </c>
      <c r="G98" t="s">
        <v>1620</v>
      </c>
      <c r="H98" s="51">
        <v>13</v>
      </c>
      <c r="I98" s="51">
        <v>209</v>
      </c>
    </row>
    <row r="99" spans="5:9" x14ac:dyDescent="0.25">
      <c r="E99">
        <f t="shared" si="9"/>
        <v>19</v>
      </c>
      <c r="G99" t="s">
        <v>1621</v>
      </c>
      <c r="H99" s="51"/>
      <c r="I99" s="51">
        <v>209</v>
      </c>
    </row>
    <row r="100" spans="5:9" x14ac:dyDescent="0.25">
      <c r="E100">
        <f t="shared" si="9"/>
        <v>19</v>
      </c>
      <c r="G100" t="s">
        <v>1622</v>
      </c>
      <c r="H100" s="51">
        <v>2</v>
      </c>
      <c r="I100" s="51">
        <v>209</v>
      </c>
    </row>
    <row r="101" spans="5:9" x14ac:dyDescent="0.25">
      <c r="E101">
        <f t="shared" si="9"/>
        <v>19</v>
      </c>
      <c r="G101" t="s">
        <v>1623</v>
      </c>
      <c r="H101" s="51">
        <v>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1615</v>
      </c>
      <c r="H102" s="51">
        <v>4</v>
      </c>
      <c r="I102" s="51">
        <v>124</v>
      </c>
    </row>
    <row r="103" spans="5:9" x14ac:dyDescent="0.25">
      <c r="E103">
        <f t="shared" ref="E103:E110" si="10">+$F$102</f>
        <v>2</v>
      </c>
      <c r="G103" t="s">
        <v>1616</v>
      </c>
      <c r="H103" s="51">
        <v>3</v>
      </c>
      <c r="I103" s="51">
        <v>124</v>
      </c>
    </row>
    <row r="104" spans="5:9" x14ac:dyDescent="0.25">
      <c r="E104">
        <f t="shared" si="10"/>
        <v>2</v>
      </c>
      <c r="G104" t="s">
        <v>1617</v>
      </c>
      <c r="H104" s="51">
        <v>8</v>
      </c>
      <c r="I104" s="51">
        <v>124</v>
      </c>
    </row>
    <row r="105" spans="5:9" x14ac:dyDescent="0.25">
      <c r="E105">
        <f t="shared" si="10"/>
        <v>2</v>
      </c>
      <c r="G105" t="s">
        <v>1618</v>
      </c>
      <c r="H105" s="51">
        <v>7</v>
      </c>
      <c r="I105" s="51">
        <v>124</v>
      </c>
    </row>
    <row r="106" spans="5:9" x14ac:dyDescent="0.25">
      <c r="E106">
        <f t="shared" si="10"/>
        <v>2</v>
      </c>
      <c r="G106" t="s">
        <v>1619</v>
      </c>
      <c r="H106" s="51">
        <v>9</v>
      </c>
      <c r="I106" s="51">
        <v>124</v>
      </c>
    </row>
    <row r="107" spans="5:9" x14ac:dyDescent="0.25">
      <c r="E107">
        <f t="shared" si="10"/>
        <v>2</v>
      </c>
      <c r="G107" t="s">
        <v>1620</v>
      </c>
      <c r="H107" s="51">
        <v>7</v>
      </c>
      <c r="I107" s="51">
        <v>124</v>
      </c>
    </row>
    <row r="108" spans="5:9" x14ac:dyDescent="0.25">
      <c r="E108">
        <f t="shared" si="10"/>
        <v>2</v>
      </c>
      <c r="G108" t="s">
        <v>1621</v>
      </c>
      <c r="H108" s="51">
        <v>3</v>
      </c>
      <c r="I108" s="51">
        <v>124</v>
      </c>
    </row>
    <row r="109" spans="5:9" x14ac:dyDescent="0.25">
      <c r="E109">
        <f t="shared" si="10"/>
        <v>2</v>
      </c>
      <c r="G109" t="s">
        <v>1622</v>
      </c>
      <c r="H109" s="51">
        <v>2</v>
      </c>
      <c r="I109" s="51">
        <v>124</v>
      </c>
    </row>
    <row r="110" spans="5:9" x14ac:dyDescent="0.25">
      <c r="E110">
        <f t="shared" si="10"/>
        <v>2</v>
      </c>
      <c r="G110" t="s">
        <v>1623</v>
      </c>
      <c r="H110" s="51">
        <v>3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1615</v>
      </c>
      <c r="H111" s="51">
        <v>2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1616</v>
      </c>
      <c r="H112" s="51">
        <v>3</v>
      </c>
      <c r="I112" s="51">
        <v>230</v>
      </c>
    </row>
    <row r="113" spans="5:9" x14ac:dyDescent="0.25">
      <c r="E113">
        <f t="shared" si="11"/>
        <v>20</v>
      </c>
      <c r="G113" t="s">
        <v>1617</v>
      </c>
      <c r="H113" s="51">
        <v>12</v>
      </c>
      <c r="I113" s="51">
        <v>230</v>
      </c>
    </row>
    <row r="114" spans="5:9" x14ac:dyDescent="0.25">
      <c r="E114">
        <f t="shared" si="11"/>
        <v>20</v>
      </c>
      <c r="G114" t="s">
        <v>1618</v>
      </c>
      <c r="H114" s="51">
        <v>5</v>
      </c>
      <c r="I114" s="51">
        <v>230</v>
      </c>
    </row>
    <row r="115" spans="5:9" x14ac:dyDescent="0.25">
      <c r="E115">
        <f t="shared" si="11"/>
        <v>20</v>
      </c>
      <c r="G115" t="s">
        <v>1619</v>
      </c>
      <c r="H115" s="51">
        <v>15</v>
      </c>
      <c r="I115" s="51">
        <v>230</v>
      </c>
    </row>
    <row r="116" spans="5:9" x14ac:dyDescent="0.25">
      <c r="E116">
        <f t="shared" si="11"/>
        <v>20</v>
      </c>
      <c r="G116" t="s">
        <v>1620</v>
      </c>
      <c r="H116">
        <v>15</v>
      </c>
      <c r="I116" s="51">
        <v>230</v>
      </c>
    </row>
    <row r="117" spans="5:9" x14ac:dyDescent="0.25">
      <c r="E117">
        <f t="shared" si="11"/>
        <v>20</v>
      </c>
      <c r="G117" t="s">
        <v>1621</v>
      </c>
      <c r="H117" s="51">
        <v>2</v>
      </c>
      <c r="I117" s="51">
        <v>230</v>
      </c>
    </row>
    <row r="118" spans="5:9" x14ac:dyDescent="0.25">
      <c r="E118">
        <f t="shared" si="11"/>
        <v>20</v>
      </c>
      <c r="G118" t="s">
        <v>1622</v>
      </c>
      <c r="H118" s="51">
        <v>2</v>
      </c>
      <c r="I118" s="51">
        <v>230</v>
      </c>
    </row>
    <row r="119" spans="5:9" x14ac:dyDescent="0.25">
      <c r="E119">
        <f t="shared" si="11"/>
        <v>20</v>
      </c>
      <c r="G119" t="s">
        <v>1623</v>
      </c>
      <c r="H119" s="51">
        <v>1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1615</v>
      </c>
      <c r="H120" s="51">
        <v>7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1616</v>
      </c>
      <c r="H121" s="51"/>
      <c r="I121" s="51">
        <v>166</v>
      </c>
    </row>
    <row r="122" spans="5:9" x14ac:dyDescent="0.25">
      <c r="E122">
        <f t="shared" si="12"/>
        <v>21</v>
      </c>
      <c r="G122" t="s">
        <v>1617</v>
      </c>
      <c r="H122" s="51">
        <v>15</v>
      </c>
      <c r="I122" s="51">
        <v>166</v>
      </c>
    </row>
    <row r="123" spans="5:9" x14ac:dyDescent="0.25">
      <c r="E123">
        <f t="shared" si="12"/>
        <v>21</v>
      </c>
      <c r="G123" t="s">
        <v>1618</v>
      </c>
      <c r="H123" s="51">
        <v>4</v>
      </c>
      <c r="I123" s="51">
        <v>166</v>
      </c>
    </row>
    <row r="124" spans="5:9" x14ac:dyDescent="0.25">
      <c r="E124">
        <f t="shared" si="12"/>
        <v>21</v>
      </c>
      <c r="G124" t="s">
        <v>1619</v>
      </c>
      <c r="H124">
        <v>20</v>
      </c>
      <c r="I124" s="51">
        <v>166</v>
      </c>
    </row>
    <row r="125" spans="5:9" x14ac:dyDescent="0.25">
      <c r="E125">
        <f t="shared" si="12"/>
        <v>21</v>
      </c>
      <c r="G125" t="s">
        <v>1620</v>
      </c>
      <c r="H125" s="51">
        <v>13</v>
      </c>
      <c r="I125" s="51">
        <v>166</v>
      </c>
    </row>
    <row r="126" spans="5:9" x14ac:dyDescent="0.25">
      <c r="E126">
        <f t="shared" si="12"/>
        <v>21</v>
      </c>
      <c r="G126" t="s">
        <v>1621</v>
      </c>
      <c r="H126" s="51"/>
      <c r="I126" s="51">
        <v>166</v>
      </c>
    </row>
    <row r="127" spans="5:9" x14ac:dyDescent="0.25">
      <c r="E127">
        <f t="shared" si="12"/>
        <v>21</v>
      </c>
      <c r="G127" t="s">
        <v>1622</v>
      </c>
      <c r="H127" s="51">
        <v>4</v>
      </c>
      <c r="I127" s="51">
        <v>166</v>
      </c>
    </row>
    <row r="128" spans="5:9" x14ac:dyDescent="0.25">
      <c r="E128">
        <f t="shared" si="12"/>
        <v>21</v>
      </c>
      <c r="G128" t="s">
        <v>1623</v>
      </c>
      <c r="H128" s="51"/>
      <c r="I128" s="51">
        <v>166</v>
      </c>
    </row>
    <row r="129" spans="5:9" x14ac:dyDescent="0.25">
      <c r="E129">
        <f>+$F$129</f>
        <v>22</v>
      </c>
      <c r="F129">
        <v>22</v>
      </c>
      <c r="G129" t="s">
        <v>1615</v>
      </c>
      <c r="H129" s="51">
        <v>5</v>
      </c>
      <c r="I129" s="51">
        <v>79</v>
      </c>
    </row>
    <row r="130" spans="5:9" x14ac:dyDescent="0.25">
      <c r="E130">
        <f t="shared" ref="E130:E137" si="13">+$F$129</f>
        <v>22</v>
      </c>
      <c r="G130" t="s">
        <v>1616</v>
      </c>
      <c r="H130" s="51">
        <v>4</v>
      </c>
      <c r="I130" s="51">
        <v>79</v>
      </c>
    </row>
    <row r="131" spans="5:9" x14ac:dyDescent="0.25">
      <c r="E131">
        <f t="shared" si="13"/>
        <v>22</v>
      </c>
      <c r="G131" t="s">
        <v>1617</v>
      </c>
      <c r="H131" s="51">
        <v>3</v>
      </c>
      <c r="I131" s="51">
        <v>79</v>
      </c>
    </row>
    <row r="132" spans="5:9" x14ac:dyDescent="0.25">
      <c r="E132">
        <f t="shared" si="13"/>
        <v>22</v>
      </c>
      <c r="G132" t="s">
        <v>1618</v>
      </c>
      <c r="H132" s="51">
        <v>4</v>
      </c>
      <c r="I132" s="51">
        <v>79</v>
      </c>
    </row>
    <row r="133" spans="5:9" x14ac:dyDescent="0.25">
      <c r="E133">
        <f t="shared" si="13"/>
        <v>22</v>
      </c>
      <c r="G133" t="s">
        <v>1619</v>
      </c>
      <c r="H133" s="51">
        <v>6</v>
      </c>
      <c r="I133" s="51">
        <v>79</v>
      </c>
    </row>
    <row r="134" spans="5:9" x14ac:dyDescent="0.25">
      <c r="E134">
        <f t="shared" si="13"/>
        <v>22</v>
      </c>
      <c r="G134" t="s">
        <v>1620</v>
      </c>
      <c r="H134" s="51">
        <v>5</v>
      </c>
      <c r="I134" s="51">
        <v>79</v>
      </c>
    </row>
    <row r="135" spans="5:9" x14ac:dyDescent="0.25">
      <c r="E135">
        <f t="shared" si="13"/>
        <v>22</v>
      </c>
      <c r="G135" t="s">
        <v>1621</v>
      </c>
      <c r="H135" s="51">
        <v>7</v>
      </c>
      <c r="I135" s="51">
        <v>79</v>
      </c>
    </row>
    <row r="136" spans="5:9" x14ac:dyDescent="0.25">
      <c r="E136">
        <f t="shared" si="13"/>
        <v>22</v>
      </c>
      <c r="G136" t="s">
        <v>1622</v>
      </c>
      <c r="H136" s="51">
        <v>3</v>
      </c>
      <c r="I136" s="51">
        <v>79</v>
      </c>
    </row>
    <row r="137" spans="5:9" x14ac:dyDescent="0.25">
      <c r="E137">
        <f t="shared" si="13"/>
        <v>22</v>
      </c>
      <c r="G137" t="s">
        <v>1623</v>
      </c>
      <c r="H137" s="51">
        <v>4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1615</v>
      </c>
      <c r="H138" s="51">
        <v>4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1616</v>
      </c>
      <c r="H139" s="51">
        <v>4</v>
      </c>
      <c r="I139" s="51">
        <v>158</v>
      </c>
    </row>
    <row r="140" spans="5:9" x14ac:dyDescent="0.25">
      <c r="E140">
        <f t="shared" si="14"/>
        <v>23</v>
      </c>
      <c r="G140" t="s">
        <v>1617</v>
      </c>
      <c r="H140">
        <v>11</v>
      </c>
      <c r="I140" s="51">
        <v>158</v>
      </c>
    </row>
    <row r="141" spans="5:9" x14ac:dyDescent="0.25">
      <c r="E141">
        <f t="shared" si="14"/>
        <v>23</v>
      </c>
      <c r="G141" t="s">
        <v>1618</v>
      </c>
      <c r="H141" s="51">
        <v>4</v>
      </c>
      <c r="I141" s="51">
        <v>158</v>
      </c>
    </row>
    <row r="142" spans="5:9" x14ac:dyDescent="0.25">
      <c r="E142">
        <f t="shared" si="14"/>
        <v>23</v>
      </c>
      <c r="G142" t="s">
        <v>1619</v>
      </c>
      <c r="H142" s="51">
        <v>19</v>
      </c>
      <c r="I142" s="51">
        <v>158</v>
      </c>
    </row>
    <row r="143" spans="5:9" x14ac:dyDescent="0.25">
      <c r="E143">
        <f t="shared" si="14"/>
        <v>23</v>
      </c>
      <c r="G143" t="s">
        <v>1620</v>
      </c>
      <c r="H143" s="51">
        <v>17</v>
      </c>
      <c r="I143" s="51">
        <v>158</v>
      </c>
    </row>
    <row r="144" spans="5:9" x14ac:dyDescent="0.25">
      <c r="E144">
        <f t="shared" si="14"/>
        <v>23</v>
      </c>
      <c r="G144" t="s">
        <v>1621</v>
      </c>
      <c r="H144" s="51">
        <v>2</v>
      </c>
      <c r="I144" s="51">
        <v>158</v>
      </c>
    </row>
    <row r="145" spans="5:9" x14ac:dyDescent="0.25">
      <c r="E145">
        <f t="shared" si="14"/>
        <v>23</v>
      </c>
      <c r="G145" t="s">
        <v>1622</v>
      </c>
      <c r="H145" s="51">
        <v>2</v>
      </c>
      <c r="I145" s="51">
        <v>158</v>
      </c>
    </row>
    <row r="146" spans="5:9" x14ac:dyDescent="0.25">
      <c r="E146">
        <f t="shared" si="14"/>
        <v>23</v>
      </c>
      <c r="G146" t="s">
        <v>1623</v>
      </c>
      <c r="H146" s="51"/>
      <c r="I146" s="51">
        <v>158</v>
      </c>
    </row>
    <row r="147" spans="5:9" x14ac:dyDescent="0.25">
      <c r="E147">
        <f>+$F$147</f>
        <v>24</v>
      </c>
      <c r="F147">
        <v>24</v>
      </c>
      <c r="G147" t="s">
        <v>1615</v>
      </c>
      <c r="H147" s="51">
        <v>3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1616</v>
      </c>
      <c r="H148">
        <v>2</v>
      </c>
      <c r="I148" s="51">
        <v>173</v>
      </c>
    </row>
    <row r="149" spans="5:9" x14ac:dyDescent="0.25">
      <c r="E149">
        <f t="shared" si="15"/>
        <v>24</v>
      </c>
      <c r="G149" t="s">
        <v>1617</v>
      </c>
      <c r="H149" s="51">
        <v>4</v>
      </c>
      <c r="I149" s="51">
        <v>173</v>
      </c>
    </row>
    <row r="150" spans="5:9" x14ac:dyDescent="0.25">
      <c r="E150">
        <f t="shared" si="15"/>
        <v>24</v>
      </c>
      <c r="G150" t="s">
        <v>1618</v>
      </c>
      <c r="H150" s="51">
        <v>2</v>
      </c>
      <c r="I150" s="51">
        <v>173</v>
      </c>
    </row>
    <row r="151" spans="5:9" x14ac:dyDescent="0.25">
      <c r="E151">
        <f t="shared" si="15"/>
        <v>24</v>
      </c>
      <c r="G151" t="s">
        <v>1619</v>
      </c>
      <c r="H151" s="51">
        <v>6</v>
      </c>
      <c r="I151" s="51">
        <v>173</v>
      </c>
    </row>
    <row r="152" spans="5:9" x14ac:dyDescent="0.25">
      <c r="E152">
        <f t="shared" si="15"/>
        <v>24</v>
      </c>
      <c r="G152" t="s">
        <v>1620</v>
      </c>
      <c r="H152" s="51">
        <v>3</v>
      </c>
      <c r="I152" s="51">
        <v>173</v>
      </c>
    </row>
    <row r="153" spans="5:9" x14ac:dyDescent="0.25">
      <c r="E153">
        <f t="shared" si="15"/>
        <v>24</v>
      </c>
      <c r="G153" t="s">
        <v>1621</v>
      </c>
      <c r="H153" s="51"/>
      <c r="I153" s="51">
        <v>173</v>
      </c>
    </row>
    <row r="154" spans="5:9" x14ac:dyDescent="0.25">
      <c r="E154">
        <f t="shared" si="15"/>
        <v>24</v>
      </c>
      <c r="G154" t="s">
        <v>1622</v>
      </c>
      <c r="H154" s="51">
        <v>1</v>
      </c>
      <c r="I154" s="51">
        <v>173</v>
      </c>
    </row>
    <row r="155" spans="5:9" x14ac:dyDescent="0.25">
      <c r="E155">
        <f t="shared" si="15"/>
        <v>24</v>
      </c>
      <c r="G155" t="s">
        <v>1623</v>
      </c>
      <c r="H155" s="51">
        <v>1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1615</v>
      </c>
      <c r="H156" s="51"/>
      <c r="I156" s="51">
        <v>174</v>
      </c>
    </row>
    <row r="157" spans="5:9" x14ac:dyDescent="0.25">
      <c r="E157">
        <f t="shared" ref="E157:E164" si="16">+$F$156</f>
        <v>25</v>
      </c>
      <c r="G157" t="s">
        <v>1616</v>
      </c>
      <c r="H157" s="51"/>
      <c r="I157" s="51">
        <v>174</v>
      </c>
    </row>
    <row r="158" spans="5:9" x14ac:dyDescent="0.25">
      <c r="E158">
        <f t="shared" si="16"/>
        <v>25</v>
      </c>
      <c r="G158" t="s">
        <v>1617</v>
      </c>
      <c r="H158" s="51"/>
      <c r="I158" s="51">
        <v>174</v>
      </c>
    </row>
    <row r="159" spans="5:9" x14ac:dyDescent="0.25">
      <c r="E159">
        <f t="shared" si="16"/>
        <v>25</v>
      </c>
      <c r="G159" t="s">
        <v>1618</v>
      </c>
      <c r="H159" s="51"/>
      <c r="I159" s="51">
        <v>174</v>
      </c>
    </row>
    <row r="160" spans="5:9" x14ac:dyDescent="0.25">
      <c r="E160">
        <f t="shared" si="16"/>
        <v>25</v>
      </c>
      <c r="G160" t="s">
        <v>1619</v>
      </c>
      <c r="H160" s="51"/>
      <c r="I160" s="51">
        <v>174</v>
      </c>
    </row>
    <row r="161" spans="5:9" x14ac:dyDescent="0.25">
      <c r="E161">
        <f t="shared" si="16"/>
        <v>25</v>
      </c>
      <c r="G161" t="s">
        <v>1620</v>
      </c>
      <c r="H161" s="51"/>
      <c r="I161" s="51">
        <v>174</v>
      </c>
    </row>
    <row r="162" spans="5:9" x14ac:dyDescent="0.25">
      <c r="E162">
        <f t="shared" si="16"/>
        <v>25</v>
      </c>
      <c r="G162" t="s">
        <v>1621</v>
      </c>
      <c r="H162" s="51"/>
      <c r="I162" s="51">
        <v>174</v>
      </c>
    </row>
    <row r="163" spans="5:9" x14ac:dyDescent="0.25">
      <c r="E163">
        <f t="shared" si="16"/>
        <v>25</v>
      </c>
      <c r="G163" t="s">
        <v>1622</v>
      </c>
      <c r="H163" s="51"/>
      <c r="I163" s="51">
        <v>174</v>
      </c>
    </row>
    <row r="164" spans="5:9" x14ac:dyDescent="0.25">
      <c r="E164">
        <f t="shared" si="16"/>
        <v>25</v>
      </c>
      <c r="G164" t="s">
        <v>1623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1615</v>
      </c>
      <c r="H165" s="51">
        <v>16</v>
      </c>
      <c r="I165" s="51">
        <v>174</v>
      </c>
    </row>
    <row r="166" spans="5:9" x14ac:dyDescent="0.25">
      <c r="E166">
        <f t="shared" ref="E166:E173" si="17">+$F$165</f>
        <v>26</v>
      </c>
      <c r="G166" t="s">
        <v>1616</v>
      </c>
      <c r="H166" s="51"/>
      <c r="I166" s="51">
        <v>174</v>
      </c>
    </row>
    <row r="167" spans="5:9" x14ac:dyDescent="0.25">
      <c r="E167">
        <f t="shared" si="17"/>
        <v>26</v>
      </c>
      <c r="G167" t="s">
        <v>1617</v>
      </c>
      <c r="H167" s="51">
        <v>2</v>
      </c>
      <c r="I167" s="51">
        <v>174</v>
      </c>
    </row>
    <row r="168" spans="5:9" x14ac:dyDescent="0.25">
      <c r="E168">
        <f t="shared" si="17"/>
        <v>26</v>
      </c>
      <c r="G168" t="s">
        <v>1618</v>
      </c>
      <c r="H168" s="51">
        <v>10</v>
      </c>
      <c r="I168" s="51">
        <v>174</v>
      </c>
    </row>
    <row r="169" spans="5:9" x14ac:dyDescent="0.25">
      <c r="E169">
        <f t="shared" si="17"/>
        <v>26</v>
      </c>
      <c r="G169" t="s">
        <v>1619</v>
      </c>
      <c r="H169" s="51">
        <v>18</v>
      </c>
      <c r="I169" s="51">
        <v>174</v>
      </c>
    </row>
    <row r="170" spans="5:9" x14ac:dyDescent="0.25">
      <c r="E170">
        <f t="shared" si="17"/>
        <v>26</v>
      </c>
      <c r="G170" t="s">
        <v>1620</v>
      </c>
      <c r="H170" s="51">
        <v>10</v>
      </c>
      <c r="I170" s="51">
        <v>174</v>
      </c>
    </row>
    <row r="171" spans="5:9" x14ac:dyDescent="0.25">
      <c r="E171">
        <f t="shared" si="17"/>
        <v>26</v>
      </c>
      <c r="G171" t="s">
        <v>1621</v>
      </c>
      <c r="H171" s="51">
        <v>24</v>
      </c>
      <c r="I171" s="51">
        <v>174</v>
      </c>
    </row>
    <row r="172" spans="5:9" x14ac:dyDescent="0.25">
      <c r="E172">
        <f t="shared" si="17"/>
        <v>26</v>
      </c>
      <c r="G172" t="s">
        <v>1622</v>
      </c>
      <c r="H172" s="51">
        <v>17</v>
      </c>
      <c r="I172" s="51">
        <v>174</v>
      </c>
    </row>
    <row r="173" spans="5:9" x14ac:dyDescent="0.25">
      <c r="E173">
        <f t="shared" si="17"/>
        <v>26</v>
      </c>
      <c r="G173" t="s">
        <v>1623</v>
      </c>
      <c r="H173" s="51">
        <v>11</v>
      </c>
      <c r="I173" s="51">
        <v>174</v>
      </c>
    </row>
    <row r="174" spans="5:9" x14ac:dyDescent="0.25">
      <c r="E174">
        <f>+$F$174</f>
        <v>27</v>
      </c>
      <c r="F174">
        <v>27</v>
      </c>
      <c r="G174" t="s">
        <v>1615</v>
      </c>
      <c r="H174" s="51">
        <v>6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1616</v>
      </c>
      <c r="H175" s="51">
        <v>2</v>
      </c>
      <c r="I175" s="51">
        <v>131</v>
      </c>
    </row>
    <row r="176" spans="5:9" x14ac:dyDescent="0.25">
      <c r="E176">
        <f t="shared" si="18"/>
        <v>27</v>
      </c>
      <c r="G176" t="s">
        <v>1617</v>
      </c>
      <c r="H176" s="51">
        <v>5</v>
      </c>
      <c r="I176" s="51">
        <v>131</v>
      </c>
    </row>
    <row r="177" spans="5:9" x14ac:dyDescent="0.25">
      <c r="E177">
        <f t="shared" si="18"/>
        <v>27</v>
      </c>
      <c r="G177" t="s">
        <v>1618</v>
      </c>
      <c r="H177" s="51">
        <v>1</v>
      </c>
      <c r="I177" s="51">
        <v>131</v>
      </c>
    </row>
    <row r="178" spans="5:9" x14ac:dyDescent="0.25">
      <c r="E178">
        <f t="shared" si="18"/>
        <v>27</v>
      </c>
      <c r="G178" t="s">
        <v>1619</v>
      </c>
      <c r="H178" s="51">
        <v>10</v>
      </c>
      <c r="I178" s="51">
        <v>131</v>
      </c>
    </row>
    <row r="179" spans="5:9" x14ac:dyDescent="0.25">
      <c r="E179">
        <f t="shared" si="18"/>
        <v>27</v>
      </c>
      <c r="G179" t="s">
        <v>1620</v>
      </c>
      <c r="H179" s="51">
        <v>6</v>
      </c>
      <c r="I179" s="51">
        <v>131</v>
      </c>
    </row>
    <row r="180" spans="5:9" x14ac:dyDescent="0.25">
      <c r="E180">
        <f t="shared" si="18"/>
        <v>27</v>
      </c>
      <c r="G180" t="s">
        <v>1621</v>
      </c>
      <c r="H180">
        <v>1</v>
      </c>
      <c r="I180" s="51">
        <v>131</v>
      </c>
    </row>
    <row r="181" spans="5:9" x14ac:dyDescent="0.25">
      <c r="E181">
        <f t="shared" si="18"/>
        <v>27</v>
      </c>
      <c r="G181" t="s">
        <v>1622</v>
      </c>
      <c r="H181" s="51"/>
      <c r="I181" s="51">
        <v>131</v>
      </c>
    </row>
    <row r="182" spans="5:9" x14ac:dyDescent="0.25">
      <c r="E182">
        <f t="shared" si="18"/>
        <v>27</v>
      </c>
      <c r="G182" t="s">
        <v>1623</v>
      </c>
      <c r="H182" s="51"/>
      <c r="I182" s="51">
        <v>131</v>
      </c>
    </row>
    <row r="183" spans="5:9" x14ac:dyDescent="0.25">
      <c r="E183">
        <f>+$F$183</f>
        <v>28</v>
      </c>
      <c r="F183">
        <v>28</v>
      </c>
      <c r="G183" t="s">
        <v>1615</v>
      </c>
      <c r="H183" s="51">
        <v>3</v>
      </c>
      <c r="I183" s="51">
        <v>157</v>
      </c>
    </row>
    <row r="184" spans="5:9" x14ac:dyDescent="0.25">
      <c r="E184">
        <f t="shared" ref="E184:E191" si="19">+$F$183</f>
        <v>28</v>
      </c>
      <c r="G184" t="s">
        <v>1616</v>
      </c>
      <c r="H184" s="51">
        <v>1</v>
      </c>
      <c r="I184" s="51">
        <v>157</v>
      </c>
    </row>
    <row r="185" spans="5:9" x14ac:dyDescent="0.25">
      <c r="E185">
        <f t="shared" si="19"/>
        <v>28</v>
      </c>
      <c r="G185" t="s">
        <v>1617</v>
      </c>
      <c r="H185" s="51">
        <v>6</v>
      </c>
      <c r="I185" s="51">
        <v>157</v>
      </c>
    </row>
    <row r="186" spans="5:9" x14ac:dyDescent="0.25">
      <c r="E186">
        <f t="shared" si="19"/>
        <v>28</v>
      </c>
      <c r="G186" t="s">
        <v>1618</v>
      </c>
      <c r="H186">
        <v>4</v>
      </c>
      <c r="I186" s="51">
        <v>157</v>
      </c>
    </row>
    <row r="187" spans="5:9" x14ac:dyDescent="0.25">
      <c r="E187">
        <f t="shared" si="19"/>
        <v>28</v>
      </c>
      <c r="G187" t="s">
        <v>1619</v>
      </c>
      <c r="H187" s="51">
        <v>11</v>
      </c>
      <c r="I187" s="51">
        <v>157</v>
      </c>
    </row>
    <row r="188" spans="5:9" x14ac:dyDescent="0.25">
      <c r="E188">
        <f t="shared" si="19"/>
        <v>28</v>
      </c>
      <c r="G188" t="s">
        <v>1620</v>
      </c>
      <c r="H188" s="51">
        <v>8</v>
      </c>
      <c r="I188" s="51">
        <v>157</v>
      </c>
    </row>
    <row r="189" spans="5:9" x14ac:dyDescent="0.25">
      <c r="E189">
        <f t="shared" si="19"/>
        <v>28</v>
      </c>
      <c r="G189" t="s">
        <v>1621</v>
      </c>
      <c r="H189" s="51">
        <v>5</v>
      </c>
      <c r="I189" s="51">
        <v>157</v>
      </c>
    </row>
    <row r="190" spans="5:9" x14ac:dyDescent="0.25">
      <c r="E190">
        <f t="shared" si="19"/>
        <v>28</v>
      </c>
      <c r="G190" t="s">
        <v>1622</v>
      </c>
      <c r="H190" s="51">
        <v>4</v>
      </c>
      <c r="I190" s="51">
        <v>157</v>
      </c>
    </row>
    <row r="191" spans="5:9" x14ac:dyDescent="0.25">
      <c r="E191">
        <f t="shared" si="19"/>
        <v>28</v>
      </c>
      <c r="G191" t="s">
        <v>1623</v>
      </c>
      <c r="H191" s="51">
        <v>1</v>
      </c>
      <c r="I191" s="51">
        <v>157</v>
      </c>
    </row>
    <row r="192" spans="5:9" x14ac:dyDescent="0.25">
      <c r="E192">
        <f>+$F$192</f>
        <v>3</v>
      </c>
      <c r="F192">
        <v>3</v>
      </c>
      <c r="G192" t="s">
        <v>1615</v>
      </c>
      <c r="H192" s="51">
        <v>7</v>
      </c>
      <c r="I192" s="51">
        <v>173</v>
      </c>
    </row>
    <row r="193" spans="5:9" x14ac:dyDescent="0.25">
      <c r="E193">
        <f t="shared" ref="E193:E200" si="20">+$F$192</f>
        <v>3</v>
      </c>
      <c r="G193" t="s">
        <v>1616</v>
      </c>
      <c r="H193" s="51">
        <v>3</v>
      </c>
      <c r="I193" s="51">
        <v>173</v>
      </c>
    </row>
    <row r="194" spans="5:9" x14ac:dyDescent="0.25">
      <c r="E194">
        <f t="shared" si="20"/>
        <v>3</v>
      </c>
      <c r="G194" t="s">
        <v>1617</v>
      </c>
      <c r="H194" s="51">
        <v>9</v>
      </c>
      <c r="I194" s="51">
        <v>173</v>
      </c>
    </row>
    <row r="195" spans="5:9" x14ac:dyDescent="0.25">
      <c r="E195">
        <f t="shared" si="20"/>
        <v>3</v>
      </c>
      <c r="G195" t="s">
        <v>1618</v>
      </c>
      <c r="H195" s="51">
        <v>5</v>
      </c>
      <c r="I195" s="51">
        <v>173</v>
      </c>
    </row>
    <row r="196" spans="5:9" x14ac:dyDescent="0.25">
      <c r="E196">
        <f t="shared" si="20"/>
        <v>3</v>
      </c>
      <c r="G196" t="s">
        <v>1619</v>
      </c>
      <c r="H196">
        <v>16</v>
      </c>
      <c r="I196" s="51">
        <v>173</v>
      </c>
    </row>
    <row r="197" spans="5:9" x14ac:dyDescent="0.25">
      <c r="E197">
        <f t="shared" si="20"/>
        <v>3</v>
      </c>
      <c r="G197" t="s">
        <v>1620</v>
      </c>
      <c r="H197" s="51">
        <v>12</v>
      </c>
      <c r="I197" s="51">
        <v>173</v>
      </c>
    </row>
    <row r="198" spans="5:9" x14ac:dyDescent="0.25">
      <c r="E198">
        <f t="shared" si="20"/>
        <v>3</v>
      </c>
      <c r="G198" t="s">
        <v>1621</v>
      </c>
      <c r="H198" s="51">
        <v>2</v>
      </c>
      <c r="I198" s="51">
        <v>173</v>
      </c>
    </row>
    <row r="199" spans="5:9" x14ac:dyDescent="0.25">
      <c r="E199">
        <f t="shared" si="20"/>
        <v>3</v>
      </c>
      <c r="G199" t="s">
        <v>1622</v>
      </c>
      <c r="H199" s="51">
        <v>4</v>
      </c>
      <c r="I199" s="51">
        <v>173</v>
      </c>
    </row>
    <row r="200" spans="5:9" x14ac:dyDescent="0.25">
      <c r="E200">
        <f t="shared" si="20"/>
        <v>3</v>
      </c>
      <c r="G200" t="s">
        <v>1623</v>
      </c>
      <c r="H200" s="51">
        <v>2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1615</v>
      </c>
      <c r="H201" s="51"/>
      <c r="I201" s="51">
        <v>123</v>
      </c>
    </row>
    <row r="202" spans="5:9" x14ac:dyDescent="0.25">
      <c r="E202">
        <f t="shared" ref="E202:E209" si="21">+$F$201</f>
        <v>30</v>
      </c>
      <c r="G202" t="s">
        <v>1616</v>
      </c>
      <c r="H202" s="51"/>
      <c r="I202" s="51">
        <v>123</v>
      </c>
    </row>
    <row r="203" spans="5:9" x14ac:dyDescent="0.25">
      <c r="E203">
        <f t="shared" si="21"/>
        <v>30</v>
      </c>
      <c r="G203" t="s">
        <v>1617</v>
      </c>
      <c r="H203" s="51"/>
      <c r="I203" s="51">
        <v>123</v>
      </c>
    </row>
    <row r="204" spans="5:9" x14ac:dyDescent="0.25">
      <c r="E204">
        <f t="shared" si="21"/>
        <v>30</v>
      </c>
      <c r="G204" t="s">
        <v>1618</v>
      </c>
      <c r="H204" s="51"/>
      <c r="I204" s="51">
        <v>123</v>
      </c>
    </row>
    <row r="205" spans="5:9" x14ac:dyDescent="0.25">
      <c r="E205">
        <f t="shared" si="21"/>
        <v>30</v>
      </c>
      <c r="G205" t="s">
        <v>1619</v>
      </c>
      <c r="H205" s="51"/>
      <c r="I205" s="51">
        <v>123</v>
      </c>
    </row>
    <row r="206" spans="5:9" x14ac:dyDescent="0.25">
      <c r="E206">
        <f t="shared" si="21"/>
        <v>30</v>
      </c>
      <c r="G206" t="s">
        <v>1620</v>
      </c>
      <c r="H206" s="51"/>
      <c r="I206" s="51">
        <v>123</v>
      </c>
    </row>
    <row r="207" spans="5:9" x14ac:dyDescent="0.25">
      <c r="E207">
        <f t="shared" si="21"/>
        <v>30</v>
      </c>
      <c r="G207" t="s">
        <v>1621</v>
      </c>
      <c r="H207" s="51"/>
      <c r="I207" s="51">
        <v>123</v>
      </c>
    </row>
    <row r="208" spans="5:9" x14ac:dyDescent="0.25">
      <c r="E208">
        <f t="shared" si="21"/>
        <v>30</v>
      </c>
      <c r="G208" t="s">
        <v>1622</v>
      </c>
      <c r="H208" s="51"/>
      <c r="I208" s="51">
        <v>123</v>
      </c>
    </row>
    <row r="209" spans="5:9" x14ac:dyDescent="0.25">
      <c r="E209">
        <f t="shared" si="21"/>
        <v>30</v>
      </c>
      <c r="G209" t="s">
        <v>1623</v>
      </c>
      <c r="H209" s="51"/>
      <c r="I209" s="51">
        <v>123</v>
      </c>
    </row>
    <row r="210" spans="5:9" x14ac:dyDescent="0.25">
      <c r="E210">
        <f>+$F$210</f>
        <v>31</v>
      </c>
      <c r="F210">
        <v>31</v>
      </c>
      <c r="G210" t="s">
        <v>1615</v>
      </c>
      <c r="H210" s="51">
        <v>6</v>
      </c>
      <c r="I210" s="51">
        <v>172</v>
      </c>
    </row>
    <row r="211" spans="5:9" x14ac:dyDescent="0.25">
      <c r="E211">
        <f t="shared" ref="E211:E218" si="22">+$F$210</f>
        <v>31</v>
      </c>
      <c r="G211" t="s">
        <v>1616</v>
      </c>
      <c r="H211" s="51">
        <v>4</v>
      </c>
      <c r="I211" s="51">
        <v>172</v>
      </c>
    </row>
    <row r="212" spans="5:9" x14ac:dyDescent="0.25">
      <c r="E212">
        <f t="shared" si="22"/>
        <v>31</v>
      </c>
      <c r="G212" t="s">
        <v>1617</v>
      </c>
      <c r="H212">
        <v>12</v>
      </c>
      <c r="I212" s="51">
        <v>172</v>
      </c>
    </row>
    <row r="213" spans="5:9" x14ac:dyDescent="0.25">
      <c r="E213">
        <f t="shared" si="22"/>
        <v>31</v>
      </c>
      <c r="G213" t="s">
        <v>1618</v>
      </c>
      <c r="H213" s="51">
        <v>6</v>
      </c>
      <c r="I213" s="51">
        <v>172</v>
      </c>
    </row>
    <row r="214" spans="5:9" x14ac:dyDescent="0.25">
      <c r="E214">
        <f t="shared" si="22"/>
        <v>31</v>
      </c>
      <c r="G214" t="s">
        <v>1619</v>
      </c>
      <c r="H214" s="51">
        <v>9</v>
      </c>
      <c r="I214" s="51">
        <v>172</v>
      </c>
    </row>
    <row r="215" spans="5:9" x14ac:dyDescent="0.25">
      <c r="E215">
        <f t="shared" si="22"/>
        <v>31</v>
      </c>
      <c r="G215" t="s">
        <v>1620</v>
      </c>
      <c r="H215" s="51">
        <v>6</v>
      </c>
      <c r="I215" s="51">
        <v>172</v>
      </c>
    </row>
    <row r="216" spans="5:9" x14ac:dyDescent="0.25">
      <c r="E216">
        <f t="shared" si="22"/>
        <v>31</v>
      </c>
      <c r="G216" t="s">
        <v>1621</v>
      </c>
      <c r="H216" s="51">
        <v>3</v>
      </c>
      <c r="I216" s="51">
        <v>172</v>
      </c>
    </row>
    <row r="217" spans="5:9" x14ac:dyDescent="0.25">
      <c r="E217">
        <f t="shared" si="22"/>
        <v>31</v>
      </c>
      <c r="G217" t="s">
        <v>1622</v>
      </c>
      <c r="H217" s="51">
        <v>4</v>
      </c>
      <c r="I217" s="51">
        <v>172</v>
      </c>
    </row>
    <row r="218" spans="5:9" x14ac:dyDescent="0.25">
      <c r="E218">
        <f t="shared" si="22"/>
        <v>31</v>
      </c>
      <c r="G218" t="s">
        <v>1623</v>
      </c>
      <c r="H218" s="51">
        <v>1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1615</v>
      </c>
      <c r="H219" s="51"/>
      <c r="I219" s="51">
        <v>58</v>
      </c>
    </row>
    <row r="220" spans="5:9" x14ac:dyDescent="0.25">
      <c r="E220">
        <f t="shared" ref="E220:E227" si="23">+$F$219</f>
        <v>32</v>
      </c>
      <c r="G220" t="s">
        <v>1616</v>
      </c>
      <c r="H220" s="51"/>
      <c r="I220" s="51">
        <v>58</v>
      </c>
    </row>
    <row r="221" spans="5:9" x14ac:dyDescent="0.25">
      <c r="E221">
        <f t="shared" si="23"/>
        <v>32</v>
      </c>
      <c r="G221" t="s">
        <v>1617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1618</v>
      </c>
      <c r="H222" s="51">
        <v>1</v>
      </c>
      <c r="I222" s="51">
        <v>58</v>
      </c>
    </row>
    <row r="223" spans="5:9" x14ac:dyDescent="0.25">
      <c r="E223">
        <f t="shared" si="23"/>
        <v>32</v>
      </c>
      <c r="G223" t="s">
        <v>1619</v>
      </c>
      <c r="H223" s="51">
        <v>1</v>
      </c>
      <c r="I223" s="51">
        <v>58</v>
      </c>
    </row>
    <row r="224" spans="5:9" x14ac:dyDescent="0.25">
      <c r="E224">
        <f t="shared" si="23"/>
        <v>32</v>
      </c>
      <c r="G224" t="s">
        <v>1620</v>
      </c>
      <c r="H224" s="51">
        <v>2</v>
      </c>
      <c r="I224" s="51">
        <v>58</v>
      </c>
    </row>
    <row r="225" spans="5:9" x14ac:dyDescent="0.25">
      <c r="E225">
        <f t="shared" si="23"/>
        <v>32</v>
      </c>
      <c r="G225" t="s">
        <v>1621</v>
      </c>
      <c r="H225" s="51">
        <v>1</v>
      </c>
      <c r="I225" s="51">
        <v>58</v>
      </c>
    </row>
    <row r="226" spans="5:9" x14ac:dyDescent="0.25">
      <c r="E226">
        <f t="shared" si="23"/>
        <v>32</v>
      </c>
      <c r="G226" t="s">
        <v>1622</v>
      </c>
      <c r="H226" s="51"/>
      <c r="I226" s="51">
        <v>58</v>
      </c>
    </row>
    <row r="227" spans="5:9" x14ac:dyDescent="0.25">
      <c r="E227">
        <f t="shared" si="23"/>
        <v>32</v>
      </c>
      <c r="G227" t="s">
        <v>1623</v>
      </c>
      <c r="H227" s="51"/>
      <c r="I227" s="51">
        <v>58</v>
      </c>
    </row>
    <row r="228" spans="5:9" x14ac:dyDescent="0.25">
      <c r="E228">
        <f>+$F$228</f>
        <v>33</v>
      </c>
      <c r="F228">
        <v>33</v>
      </c>
      <c r="G228" t="s">
        <v>1615</v>
      </c>
      <c r="H228" s="51">
        <v>2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1616</v>
      </c>
      <c r="H229" s="51">
        <v>2</v>
      </c>
      <c r="I229" s="51">
        <v>171</v>
      </c>
    </row>
    <row r="230" spans="5:9" x14ac:dyDescent="0.25">
      <c r="E230">
        <f t="shared" si="24"/>
        <v>33</v>
      </c>
      <c r="G230" t="s">
        <v>1617</v>
      </c>
      <c r="H230" s="51">
        <v>3</v>
      </c>
      <c r="I230" s="51">
        <v>171</v>
      </c>
    </row>
    <row r="231" spans="5:9" x14ac:dyDescent="0.25">
      <c r="E231">
        <f t="shared" si="24"/>
        <v>33</v>
      </c>
      <c r="G231" t="s">
        <v>1618</v>
      </c>
      <c r="H231" s="51">
        <v>2</v>
      </c>
      <c r="I231" s="51">
        <v>171</v>
      </c>
    </row>
    <row r="232" spans="5:9" x14ac:dyDescent="0.25">
      <c r="E232">
        <f t="shared" si="24"/>
        <v>33</v>
      </c>
      <c r="G232" t="s">
        <v>1619</v>
      </c>
      <c r="H232" s="51">
        <v>5</v>
      </c>
      <c r="I232" s="51">
        <v>171</v>
      </c>
    </row>
    <row r="233" spans="5:9" x14ac:dyDescent="0.25">
      <c r="E233">
        <f t="shared" si="24"/>
        <v>33</v>
      </c>
      <c r="G233" t="s">
        <v>1620</v>
      </c>
      <c r="H233" s="51">
        <v>5</v>
      </c>
      <c r="I233" s="51">
        <v>171</v>
      </c>
    </row>
    <row r="234" spans="5:9" x14ac:dyDescent="0.25">
      <c r="E234">
        <f t="shared" si="24"/>
        <v>33</v>
      </c>
      <c r="G234" t="s">
        <v>1621</v>
      </c>
      <c r="H234" s="51"/>
      <c r="I234" s="51">
        <v>171</v>
      </c>
    </row>
    <row r="235" spans="5:9" x14ac:dyDescent="0.25">
      <c r="E235">
        <f t="shared" si="24"/>
        <v>33</v>
      </c>
      <c r="G235" t="s">
        <v>1622</v>
      </c>
      <c r="H235" s="51">
        <v>1</v>
      </c>
      <c r="I235" s="51">
        <v>171</v>
      </c>
    </row>
    <row r="236" spans="5:9" x14ac:dyDescent="0.25">
      <c r="E236">
        <f t="shared" si="24"/>
        <v>33</v>
      </c>
      <c r="G236" t="s">
        <v>1623</v>
      </c>
      <c r="H236">
        <v>2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1615</v>
      </c>
      <c r="H237" s="51"/>
      <c r="I237" s="51">
        <v>161</v>
      </c>
    </row>
    <row r="238" spans="5:9" x14ac:dyDescent="0.25">
      <c r="E238">
        <f t="shared" ref="E238:E245" si="25">+$F$237</f>
        <v>36</v>
      </c>
      <c r="G238" t="s">
        <v>1616</v>
      </c>
      <c r="H238" s="51"/>
      <c r="I238" s="51">
        <v>161</v>
      </c>
    </row>
    <row r="239" spans="5:9" x14ac:dyDescent="0.25">
      <c r="E239">
        <f t="shared" si="25"/>
        <v>36</v>
      </c>
      <c r="G239" t="s">
        <v>1617</v>
      </c>
      <c r="H239" s="51">
        <v>6</v>
      </c>
      <c r="I239" s="51">
        <v>161</v>
      </c>
    </row>
    <row r="240" spans="5:9" x14ac:dyDescent="0.25">
      <c r="E240">
        <f t="shared" si="25"/>
        <v>36</v>
      </c>
      <c r="G240" t="s">
        <v>1618</v>
      </c>
      <c r="H240" s="51">
        <v>1</v>
      </c>
      <c r="I240" s="51">
        <v>161</v>
      </c>
    </row>
    <row r="241" spans="5:9" x14ac:dyDescent="0.25">
      <c r="E241">
        <f t="shared" si="25"/>
        <v>36</v>
      </c>
      <c r="G241" t="s">
        <v>1619</v>
      </c>
      <c r="H241" s="51">
        <v>12</v>
      </c>
      <c r="I241" s="51">
        <v>161</v>
      </c>
    </row>
    <row r="242" spans="5:9" x14ac:dyDescent="0.25">
      <c r="E242">
        <f t="shared" si="25"/>
        <v>36</v>
      </c>
      <c r="G242" t="s">
        <v>1620</v>
      </c>
      <c r="H242" s="51">
        <v>2</v>
      </c>
      <c r="I242" s="51">
        <v>161</v>
      </c>
    </row>
    <row r="243" spans="5:9" x14ac:dyDescent="0.25">
      <c r="E243">
        <f t="shared" si="25"/>
        <v>36</v>
      </c>
      <c r="G243" t="s">
        <v>1621</v>
      </c>
      <c r="H243" s="51"/>
      <c r="I243" s="51">
        <v>161</v>
      </c>
    </row>
    <row r="244" spans="5:9" x14ac:dyDescent="0.25">
      <c r="E244">
        <f t="shared" si="25"/>
        <v>36</v>
      </c>
      <c r="G244" t="s">
        <v>1622</v>
      </c>
      <c r="H244">
        <v>1</v>
      </c>
      <c r="I244" s="51">
        <v>161</v>
      </c>
    </row>
    <row r="245" spans="5:9" x14ac:dyDescent="0.25">
      <c r="E245">
        <f t="shared" si="25"/>
        <v>36</v>
      </c>
      <c r="G245" t="s">
        <v>1623</v>
      </c>
      <c r="H245" s="51">
        <v>1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1615</v>
      </c>
      <c r="H246" s="51">
        <v>2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1616</v>
      </c>
      <c r="H247" s="51">
        <v>1</v>
      </c>
      <c r="I247" s="51">
        <v>148</v>
      </c>
    </row>
    <row r="248" spans="5:9" x14ac:dyDescent="0.25">
      <c r="E248">
        <f t="shared" si="26"/>
        <v>37</v>
      </c>
      <c r="G248" t="s">
        <v>1617</v>
      </c>
      <c r="H248" s="51">
        <v>3</v>
      </c>
      <c r="I248" s="51">
        <v>148</v>
      </c>
    </row>
    <row r="249" spans="5:9" x14ac:dyDescent="0.25">
      <c r="E249">
        <f t="shared" si="26"/>
        <v>37</v>
      </c>
      <c r="G249" t="s">
        <v>1618</v>
      </c>
      <c r="H249" s="51">
        <v>1</v>
      </c>
      <c r="I249" s="51">
        <v>148</v>
      </c>
    </row>
    <row r="250" spans="5:9" x14ac:dyDescent="0.25">
      <c r="E250">
        <f t="shared" si="26"/>
        <v>37</v>
      </c>
      <c r="G250" t="s">
        <v>1619</v>
      </c>
      <c r="H250" s="51">
        <v>4</v>
      </c>
      <c r="I250" s="51">
        <v>148</v>
      </c>
    </row>
    <row r="251" spans="5:9" x14ac:dyDescent="0.25">
      <c r="E251">
        <f t="shared" si="26"/>
        <v>37</v>
      </c>
      <c r="G251" t="s">
        <v>1620</v>
      </c>
      <c r="H251" s="51">
        <v>4</v>
      </c>
      <c r="I251" s="51">
        <v>148</v>
      </c>
    </row>
    <row r="252" spans="5:9" x14ac:dyDescent="0.25">
      <c r="E252">
        <f t="shared" si="26"/>
        <v>37</v>
      </c>
      <c r="G252" t="s">
        <v>1621</v>
      </c>
      <c r="I252" s="51">
        <v>148</v>
      </c>
    </row>
    <row r="253" spans="5:9" x14ac:dyDescent="0.25">
      <c r="E253">
        <f t="shared" si="26"/>
        <v>37</v>
      </c>
      <c r="G253" t="s">
        <v>1622</v>
      </c>
      <c r="H253" s="51">
        <v>2</v>
      </c>
      <c r="I253" s="51">
        <v>148</v>
      </c>
    </row>
    <row r="254" spans="5:9" x14ac:dyDescent="0.25">
      <c r="E254">
        <f t="shared" si="26"/>
        <v>37</v>
      </c>
      <c r="G254" t="s">
        <v>1623</v>
      </c>
      <c r="H254" s="51">
        <v>1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1615</v>
      </c>
      <c r="H255" s="51">
        <v>7</v>
      </c>
      <c r="I255" s="51">
        <v>183</v>
      </c>
    </row>
    <row r="256" spans="5:9" x14ac:dyDescent="0.25">
      <c r="E256">
        <f t="shared" ref="E256:E263" si="27">+$F$255</f>
        <v>4</v>
      </c>
      <c r="G256" t="s">
        <v>1616</v>
      </c>
      <c r="H256" s="51">
        <v>3</v>
      </c>
      <c r="I256" s="51">
        <v>183</v>
      </c>
    </row>
    <row r="257" spans="5:9" x14ac:dyDescent="0.25">
      <c r="E257">
        <f t="shared" si="27"/>
        <v>4</v>
      </c>
      <c r="G257" t="s">
        <v>1617</v>
      </c>
      <c r="H257" s="51">
        <v>10</v>
      </c>
      <c r="I257" s="51">
        <v>183</v>
      </c>
    </row>
    <row r="258" spans="5:9" x14ac:dyDescent="0.25">
      <c r="E258">
        <f t="shared" si="27"/>
        <v>4</v>
      </c>
      <c r="G258" t="s">
        <v>1618</v>
      </c>
      <c r="H258">
        <v>7</v>
      </c>
      <c r="I258" s="51">
        <v>183</v>
      </c>
    </row>
    <row r="259" spans="5:9" x14ac:dyDescent="0.25">
      <c r="E259">
        <f t="shared" si="27"/>
        <v>4</v>
      </c>
      <c r="G259" t="s">
        <v>1619</v>
      </c>
      <c r="H259" s="51">
        <v>12</v>
      </c>
      <c r="I259" s="51">
        <v>183</v>
      </c>
    </row>
    <row r="260" spans="5:9" x14ac:dyDescent="0.25">
      <c r="E260">
        <f t="shared" si="27"/>
        <v>4</v>
      </c>
      <c r="G260" t="s">
        <v>1620</v>
      </c>
      <c r="H260">
        <v>12</v>
      </c>
      <c r="I260" s="51">
        <v>183</v>
      </c>
    </row>
    <row r="261" spans="5:9" x14ac:dyDescent="0.25">
      <c r="E261">
        <f t="shared" si="27"/>
        <v>4</v>
      </c>
      <c r="G261" t="s">
        <v>1621</v>
      </c>
      <c r="H261" s="51">
        <v>4</v>
      </c>
      <c r="I261" s="51">
        <v>183</v>
      </c>
    </row>
    <row r="262" spans="5:9" x14ac:dyDescent="0.25">
      <c r="E262">
        <f t="shared" si="27"/>
        <v>4</v>
      </c>
      <c r="G262" t="s">
        <v>1622</v>
      </c>
      <c r="H262" s="51">
        <v>4</v>
      </c>
      <c r="I262" s="51">
        <v>183</v>
      </c>
    </row>
    <row r="263" spans="5:9" x14ac:dyDescent="0.25">
      <c r="E263">
        <f t="shared" si="27"/>
        <v>4</v>
      </c>
      <c r="G263" t="s">
        <v>1623</v>
      </c>
      <c r="H263" s="51">
        <v>2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1615</v>
      </c>
      <c r="H264" s="51">
        <v>3</v>
      </c>
      <c r="I264" s="51">
        <v>226</v>
      </c>
    </row>
    <row r="265" spans="5:9" x14ac:dyDescent="0.25">
      <c r="E265">
        <f t="shared" ref="E265:E272" si="28">+$F$264</f>
        <v>40</v>
      </c>
      <c r="G265" t="s">
        <v>1616</v>
      </c>
      <c r="H265">
        <v>2</v>
      </c>
      <c r="I265" s="51">
        <v>226</v>
      </c>
    </row>
    <row r="266" spans="5:9" x14ac:dyDescent="0.25">
      <c r="E266">
        <f t="shared" si="28"/>
        <v>40</v>
      </c>
      <c r="G266" t="s">
        <v>1617</v>
      </c>
      <c r="H266" s="51">
        <v>1</v>
      </c>
      <c r="I266" s="51">
        <v>226</v>
      </c>
    </row>
    <row r="267" spans="5:9" x14ac:dyDescent="0.25">
      <c r="E267">
        <f t="shared" si="28"/>
        <v>40</v>
      </c>
      <c r="G267" t="s">
        <v>1618</v>
      </c>
      <c r="H267" s="51">
        <v>4</v>
      </c>
      <c r="I267" s="51">
        <v>226</v>
      </c>
    </row>
    <row r="268" spans="5:9" x14ac:dyDescent="0.25">
      <c r="E268">
        <f t="shared" si="28"/>
        <v>40</v>
      </c>
      <c r="G268" t="s">
        <v>1619</v>
      </c>
      <c r="H268">
        <v>3</v>
      </c>
      <c r="I268" s="51">
        <v>226</v>
      </c>
    </row>
    <row r="269" spans="5:9" x14ac:dyDescent="0.25">
      <c r="E269">
        <f t="shared" si="28"/>
        <v>40</v>
      </c>
      <c r="G269" t="s">
        <v>1620</v>
      </c>
      <c r="H269" s="51">
        <v>5</v>
      </c>
      <c r="I269" s="51">
        <v>226</v>
      </c>
    </row>
    <row r="270" spans="5:9" x14ac:dyDescent="0.25">
      <c r="E270">
        <f t="shared" si="28"/>
        <v>40</v>
      </c>
      <c r="G270" t="s">
        <v>1621</v>
      </c>
      <c r="H270" s="51">
        <v>3</v>
      </c>
      <c r="I270" s="51">
        <v>226</v>
      </c>
    </row>
    <row r="271" spans="5:9" x14ac:dyDescent="0.25">
      <c r="E271">
        <f t="shared" si="28"/>
        <v>40</v>
      </c>
      <c r="G271" t="s">
        <v>1622</v>
      </c>
      <c r="H271" s="51">
        <v>4</v>
      </c>
      <c r="I271" s="51">
        <v>226</v>
      </c>
    </row>
    <row r="272" spans="5:9" x14ac:dyDescent="0.25">
      <c r="E272">
        <f t="shared" si="28"/>
        <v>40</v>
      </c>
      <c r="G272" t="s">
        <v>1623</v>
      </c>
      <c r="H272" s="51">
        <v>1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1615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1616</v>
      </c>
      <c r="H274" s="51"/>
      <c r="I274" s="51">
        <v>52</v>
      </c>
    </row>
    <row r="275" spans="5:9" x14ac:dyDescent="0.25">
      <c r="E275">
        <f t="shared" si="29"/>
        <v>42</v>
      </c>
      <c r="G275" t="s">
        <v>1617</v>
      </c>
      <c r="H275" s="51"/>
      <c r="I275" s="51">
        <v>52</v>
      </c>
    </row>
    <row r="276" spans="5:9" x14ac:dyDescent="0.25">
      <c r="E276">
        <f t="shared" si="29"/>
        <v>42</v>
      </c>
      <c r="G276" t="s">
        <v>1618</v>
      </c>
      <c r="I276" s="51">
        <v>52</v>
      </c>
    </row>
    <row r="277" spans="5:9" x14ac:dyDescent="0.25">
      <c r="E277">
        <f t="shared" si="29"/>
        <v>42</v>
      </c>
      <c r="G277" t="s">
        <v>1619</v>
      </c>
      <c r="H277" s="51"/>
      <c r="I277" s="51">
        <v>52</v>
      </c>
    </row>
    <row r="278" spans="5:9" x14ac:dyDescent="0.25">
      <c r="E278">
        <f t="shared" si="29"/>
        <v>42</v>
      </c>
      <c r="G278" t="s">
        <v>1620</v>
      </c>
      <c r="H278" s="51"/>
      <c r="I278" s="51">
        <v>52</v>
      </c>
    </row>
    <row r="279" spans="5:9" x14ac:dyDescent="0.25">
      <c r="E279">
        <f t="shared" si="29"/>
        <v>42</v>
      </c>
      <c r="G279" t="s">
        <v>1621</v>
      </c>
      <c r="H279" s="51"/>
      <c r="I279" s="51">
        <v>52</v>
      </c>
    </row>
    <row r="280" spans="5:9" x14ac:dyDescent="0.25">
      <c r="E280">
        <f t="shared" si="29"/>
        <v>42</v>
      </c>
      <c r="G280" t="s">
        <v>1622</v>
      </c>
      <c r="H280" s="51"/>
      <c r="I280" s="51">
        <v>52</v>
      </c>
    </row>
    <row r="281" spans="5:9" x14ac:dyDescent="0.25">
      <c r="E281">
        <f t="shared" si="29"/>
        <v>42</v>
      </c>
      <c r="G281" t="s">
        <v>1623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1615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1616</v>
      </c>
      <c r="H283" s="51"/>
      <c r="I283" s="51">
        <v>93</v>
      </c>
    </row>
    <row r="284" spans="5:9" x14ac:dyDescent="0.25">
      <c r="E284">
        <f t="shared" si="30"/>
        <v>43</v>
      </c>
      <c r="G284" t="s">
        <v>1617</v>
      </c>
      <c r="I284" s="51">
        <v>93</v>
      </c>
    </row>
    <row r="285" spans="5:9" x14ac:dyDescent="0.25">
      <c r="E285">
        <f t="shared" si="30"/>
        <v>43</v>
      </c>
      <c r="G285" t="s">
        <v>1618</v>
      </c>
      <c r="I285" s="51">
        <v>93</v>
      </c>
    </row>
    <row r="286" spans="5:9" x14ac:dyDescent="0.25">
      <c r="E286">
        <f t="shared" si="30"/>
        <v>43</v>
      </c>
      <c r="G286" t="s">
        <v>1619</v>
      </c>
      <c r="I286" s="51">
        <v>93</v>
      </c>
    </row>
    <row r="287" spans="5:9" x14ac:dyDescent="0.25">
      <c r="E287">
        <f t="shared" si="30"/>
        <v>43</v>
      </c>
      <c r="G287" t="s">
        <v>1620</v>
      </c>
      <c r="I287" s="51">
        <v>93</v>
      </c>
    </row>
    <row r="288" spans="5:9" x14ac:dyDescent="0.25">
      <c r="E288">
        <f t="shared" si="30"/>
        <v>43</v>
      </c>
      <c r="G288" t="s">
        <v>1621</v>
      </c>
      <c r="I288" s="51">
        <v>93</v>
      </c>
    </row>
    <row r="289" spans="5:9" x14ac:dyDescent="0.25">
      <c r="E289">
        <f t="shared" si="30"/>
        <v>43</v>
      </c>
      <c r="G289" t="s">
        <v>1622</v>
      </c>
      <c r="H289" s="51"/>
      <c r="I289" s="51">
        <v>93</v>
      </c>
    </row>
    <row r="290" spans="5:9" x14ac:dyDescent="0.25">
      <c r="E290">
        <f t="shared" si="30"/>
        <v>43</v>
      </c>
      <c r="G290" t="s">
        <v>1623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1615</v>
      </c>
      <c r="H291">
        <v>3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1616</v>
      </c>
      <c r="H292">
        <v>1</v>
      </c>
      <c r="I292" s="51">
        <v>174</v>
      </c>
    </row>
    <row r="293" spans="5:9" x14ac:dyDescent="0.25">
      <c r="E293">
        <f t="shared" si="31"/>
        <v>44</v>
      </c>
      <c r="G293" t="s">
        <v>1617</v>
      </c>
      <c r="H293">
        <v>8</v>
      </c>
      <c r="I293" s="51">
        <v>174</v>
      </c>
    </row>
    <row r="294" spans="5:9" x14ac:dyDescent="0.25">
      <c r="E294">
        <f t="shared" si="31"/>
        <v>44</v>
      </c>
      <c r="G294" t="s">
        <v>1618</v>
      </c>
      <c r="H294">
        <v>1</v>
      </c>
      <c r="I294" s="51">
        <v>174</v>
      </c>
    </row>
    <row r="295" spans="5:9" x14ac:dyDescent="0.25">
      <c r="E295">
        <f t="shared" si="31"/>
        <v>44</v>
      </c>
      <c r="G295" t="s">
        <v>1619</v>
      </c>
      <c r="H295">
        <v>10</v>
      </c>
      <c r="I295" s="51">
        <v>174</v>
      </c>
    </row>
    <row r="296" spans="5:9" x14ac:dyDescent="0.25">
      <c r="E296">
        <f t="shared" si="31"/>
        <v>44</v>
      </c>
      <c r="G296" t="s">
        <v>1620</v>
      </c>
      <c r="H296">
        <v>12</v>
      </c>
      <c r="I296" s="51">
        <v>174</v>
      </c>
    </row>
    <row r="297" spans="5:9" x14ac:dyDescent="0.25">
      <c r="E297">
        <f t="shared" si="31"/>
        <v>44</v>
      </c>
      <c r="G297" t="s">
        <v>1621</v>
      </c>
      <c r="H297" s="51">
        <v>4</v>
      </c>
      <c r="I297" s="51">
        <v>174</v>
      </c>
    </row>
    <row r="298" spans="5:9" x14ac:dyDescent="0.25">
      <c r="E298">
        <f t="shared" si="31"/>
        <v>44</v>
      </c>
      <c r="G298" t="s">
        <v>1622</v>
      </c>
      <c r="H298">
        <v>1</v>
      </c>
      <c r="I298" s="51">
        <v>174</v>
      </c>
    </row>
    <row r="299" spans="5:9" x14ac:dyDescent="0.25">
      <c r="E299">
        <f t="shared" si="31"/>
        <v>44</v>
      </c>
      <c r="G299" t="s">
        <v>1623</v>
      </c>
      <c r="H299" s="51">
        <v>3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1615</v>
      </c>
      <c r="H300" s="51"/>
      <c r="I300" s="51">
        <v>247</v>
      </c>
    </row>
    <row r="301" spans="5:9" x14ac:dyDescent="0.25">
      <c r="E301">
        <f t="shared" ref="E301:E308" si="32">+$F$300</f>
        <v>49</v>
      </c>
      <c r="G301" t="s">
        <v>1616</v>
      </c>
      <c r="H301" s="51"/>
      <c r="I301" s="51">
        <v>247</v>
      </c>
    </row>
    <row r="302" spans="5:9" x14ac:dyDescent="0.25">
      <c r="E302">
        <f t="shared" si="32"/>
        <v>49</v>
      </c>
      <c r="G302" t="s">
        <v>1617</v>
      </c>
      <c r="H302" s="51"/>
      <c r="I302" s="51">
        <v>247</v>
      </c>
    </row>
    <row r="303" spans="5:9" x14ac:dyDescent="0.25">
      <c r="E303">
        <f t="shared" si="32"/>
        <v>49</v>
      </c>
      <c r="G303" t="s">
        <v>1618</v>
      </c>
      <c r="H303" s="51"/>
      <c r="I303" s="51">
        <v>247</v>
      </c>
    </row>
    <row r="304" spans="5:9" x14ac:dyDescent="0.25">
      <c r="E304">
        <f t="shared" si="32"/>
        <v>49</v>
      </c>
      <c r="G304" t="s">
        <v>1619</v>
      </c>
      <c r="H304" s="51"/>
      <c r="I304" s="51">
        <v>247</v>
      </c>
    </row>
    <row r="305" spans="5:9" x14ac:dyDescent="0.25">
      <c r="E305">
        <f t="shared" si="32"/>
        <v>49</v>
      </c>
      <c r="G305" t="s">
        <v>1620</v>
      </c>
      <c r="H305" s="51"/>
      <c r="I305" s="51">
        <v>247</v>
      </c>
    </row>
    <row r="306" spans="5:9" x14ac:dyDescent="0.25">
      <c r="E306">
        <f t="shared" si="32"/>
        <v>49</v>
      </c>
      <c r="G306" t="s">
        <v>1621</v>
      </c>
      <c r="H306" s="51"/>
      <c r="I306" s="51">
        <v>247</v>
      </c>
    </row>
    <row r="307" spans="5:9" x14ac:dyDescent="0.25">
      <c r="E307">
        <f t="shared" si="32"/>
        <v>49</v>
      </c>
      <c r="G307" t="s">
        <v>1622</v>
      </c>
      <c r="I307" s="51">
        <v>247</v>
      </c>
    </row>
    <row r="308" spans="5:9" x14ac:dyDescent="0.25">
      <c r="E308">
        <f t="shared" si="32"/>
        <v>49</v>
      </c>
      <c r="G308" t="s">
        <v>1623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1615</v>
      </c>
      <c r="H309">
        <v>7</v>
      </c>
      <c r="I309" s="51">
        <v>266</v>
      </c>
    </row>
    <row r="310" spans="5:9" x14ac:dyDescent="0.25">
      <c r="E310">
        <f t="shared" ref="E310:E317" si="33">+$F$309</f>
        <v>5</v>
      </c>
      <c r="G310" t="s">
        <v>1616</v>
      </c>
      <c r="H310">
        <v>5</v>
      </c>
      <c r="I310" s="51">
        <v>266</v>
      </c>
    </row>
    <row r="311" spans="5:9" x14ac:dyDescent="0.25">
      <c r="E311">
        <f t="shared" si="33"/>
        <v>5</v>
      </c>
      <c r="G311" t="s">
        <v>1617</v>
      </c>
      <c r="H311">
        <v>14</v>
      </c>
      <c r="I311" s="51">
        <v>266</v>
      </c>
    </row>
    <row r="312" spans="5:9" x14ac:dyDescent="0.25">
      <c r="E312">
        <f t="shared" si="33"/>
        <v>5</v>
      </c>
      <c r="G312" t="s">
        <v>1618</v>
      </c>
      <c r="H312">
        <v>6</v>
      </c>
      <c r="I312" s="51">
        <v>266</v>
      </c>
    </row>
    <row r="313" spans="5:9" x14ac:dyDescent="0.25">
      <c r="E313">
        <f t="shared" si="33"/>
        <v>5</v>
      </c>
      <c r="G313" t="s">
        <v>1619</v>
      </c>
      <c r="H313">
        <v>14</v>
      </c>
      <c r="I313" s="51">
        <v>266</v>
      </c>
    </row>
    <row r="314" spans="5:9" x14ac:dyDescent="0.25">
      <c r="E314">
        <f t="shared" si="33"/>
        <v>5</v>
      </c>
      <c r="G314" t="s">
        <v>1620</v>
      </c>
      <c r="H314">
        <v>13</v>
      </c>
      <c r="I314" s="51">
        <v>266</v>
      </c>
    </row>
    <row r="315" spans="5:9" x14ac:dyDescent="0.25">
      <c r="E315">
        <f t="shared" si="33"/>
        <v>5</v>
      </c>
      <c r="G315" t="s">
        <v>1621</v>
      </c>
      <c r="H315" s="51">
        <v>3</v>
      </c>
      <c r="I315" s="51">
        <v>266</v>
      </c>
    </row>
    <row r="316" spans="5:9" x14ac:dyDescent="0.25">
      <c r="E316">
        <f t="shared" si="33"/>
        <v>5</v>
      </c>
      <c r="G316" t="s">
        <v>1622</v>
      </c>
      <c r="H316">
        <v>7</v>
      </c>
      <c r="I316" s="51">
        <v>266</v>
      </c>
    </row>
    <row r="317" spans="5:9" x14ac:dyDescent="0.25">
      <c r="E317">
        <f t="shared" si="33"/>
        <v>5</v>
      </c>
      <c r="G317" t="s">
        <v>1623</v>
      </c>
      <c r="H317" s="51">
        <v>2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1615</v>
      </c>
      <c r="H318" s="51"/>
      <c r="I318" s="51">
        <v>107</v>
      </c>
    </row>
    <row r="319" spans="5:9" x14ac:dyDescent="0.25">
      <c r="E319">
        <f t="shared" ref="E319:E326" si="34">+$F$318</f>
        <v>52</v>
      </c>
      <c r="G319" t="s">
        <v>1616</v>
      </c>
      <c r="H319" s="51">
        <v>1</v>
      </c>
      <c r="I319" s="51">
        <v>107</v>
      </c>
    </row>
    <row r="320" spans="5:9" x14ac:dyDescent="0.25">
      <c r="E320">
        <f t="shared" si="34"/>
        <v>52</v>
      </c>
      <c r="G320" t="s">
        <v>1617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1618</v>
      </c>
      <c r="H321" s="51"/>
      <c r="I321" s="51">
        <v>107</v>
      </c>
    </row>
    <row r="322" spans="5:9" x14ac:dyDescent="0.25">
      <c r="E322">
        <f t="shared" si="34"/>
        <v>52</v>
      </c>
      <c r="G322" t="s">
        <v>1619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1620</v>
      </c>
      <c r="I323" s="51">
        <v>107</v>
      </c>
    </row>
    <row r="324" spans="5:9" x14ac:dyDescent="0.25">
      <c r="E324">
        <f t="shared" si="34"/>
        <v>52</v>
      </c>
      <c r="G324" t="s">
        <v>1621</v>
      </c>
      <c r="H324" s="51">
        <v>9</v>
      </c>
      <c r="I324" s="51">
        <v>107</v>
      </c>
    </row>
    <row r="325" spans="5:9" x14ac:dyDescent="0.25">
      <c r="E325">
        <f t="shared" si="34"/>
        <v>52</v>
      </c>
      <c r="G325" t="s">
        <v>1622</v>
      </c>
      <c r="H325" s="51"/>
      <c r="I325" s="51">
        <v>107</v>
      </c>
    </row>
    <row r="326" spans="5:9" x14ac:dyDescent="0.25">
      <c r="E326">
        <f t="shared" si="34"/>
        <v>52</v>
      </c>
      <c r="G326" t="s">
        <v>1623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1615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1616</v>
      </c>
      <c r="H328">
        <v>1</v>
      </c>
      <c r="I328" s="51">
        <v>105</v>
      </c>
    </row>
    <row r="329" spans="5:9" x14ac:dyDescent="0.25">
      <c r="E329">
        <f t="shared" si="35"/>
        <v>53</v>
      </c>
      <c r="G329" t="s">
        <v>1617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1618</v>
      </c>
      <c r="I330" s="51">
        <v>105</v>
      </c>
    </row>
    <row r="331" spans="5:9" x14ac:dyDescent="0.25">
      <c r="E331">
        <f t="shared" si="35"/>
        <v>53</v>
      </c>
      <c r="G331" t="s">
        <v>1619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1620</v>
      </c>
      <c r="I332" s="51">
        <v>105</v>
      </c>
    </row>
    <row r="333" spans="5:9" x14ac:dyDescent="0.25">
      <c r="E333">
        <f t="shared" si="35"/>
        <v>53</v>
      </c>
      <c r="G333" t="s">
        <v>1621</v>
      </c>
      <c r="H333" s="51">
        <v>4</v>
      </c>
      <c r="I333" s="51">
        <v>105</v>
      </c>
    </row>
    <row r="334" spans="5:9" x14ac:dyDescent="0.25">
      <c r="E334">
        <f t="shared" si="35"/>
        <v>53</v>
      </c>
      <c r="G334" t="s">
        <v>1622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1623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1615</v>
      </c>
      <c r="H336" s="51">
        <v>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1616</v>
      </c>
      <c r="H337" s="51">
        <v>5</v>
      </c>
      <c r="I337" s="51">
        <v>205</v>
      </c>
    </row>
    <row r="338" spans="5:9" x14ac:dyDescent="0.25">
      <c r="E338">
        <f t="shared" si="36"/>
        <v>54</v>
      </c>
      <c r="G338" t="s">
        <v>1617</v>
      </c>
      <c r="H338" s="51">
        <v>17</v>
      </c>
      <c r="I338" s="51">
        <v>205</v>
      </c>
    </row>
    <row r="339" spans="5:9" x14ac:dyDescent="0.25">
      <c r="E339">
        <f t="shared" si="36"/>
        <v>54</v>
      </c>
      <c r="G339" t="s">
        <v>1618</v>
      </c>
      <c r="H339" s="51">
        <v>12</v>
      </c>
      <c r="I339" s="51">
        <v>205</v>
      </c>
    </row>
    <row r="340" spans="5:9" x14ac:dyDescent="0.25">
      <c r="E340">
        <f t="shared" si="36"/>
        <v>54</v>
      </c>
      <c r="G340" t="s">
        <v>1619</v>
      </c>
      <c r="H340">
        <v>19</v>
      </c>
      <c r="I340" s="51">
        <v>205</v>
      </c>
    </row>
    <row r="341" spans="5:9" x14ac:dyDescent="0.25">
      <c r="E341">
        <f t="shared" si="36"/>
        <v>54</v>
      </c>
      <c r="G341" t="s">
        <v>1620</v>
      </c>
      <c r="H341" s="51">
        <v>10</v>
      </c>
      <c r="I341" s="51">
        <v>205</v>
      </c>
    </row>
    <row r="342" spans="5:9" x14ac:dyDescent="0.25">
      <c r="E342">
        <f t="shared" si="36"/>
        <v>54</v>
      </c>
      <c r="G342" t="s">
        <v>1621</v>
      </c>
      <c r="H342" s="51">
        <v>4</v>
      </c>
      <c r="I342" s="51">
        <v>205</v>
      </c>
    </row>
    <row r="343" spans="5:9" x14ac:dyDescent="0.25">
      <c r="E343">
        <f t="shared" si="36"/>
        <v>54</v>
      </c>
      <c r="G343" t="s">
        <v>1622</v>
      </c>
      <c r="H343" s="51">
        <v>5</v>
      </c>
      <c r="I343" s="51">
        <v>205</v>
      </c>
    </row>
    <row r="344" spans="5:9" x14ac:dyDescent="0.25">
      <c r="E344">
        <f t="shared" si="36"/>
        <v>54</v>
      </c>
      <c r="G344" t="s">
        <v>1623</v>
      </c>
      <c r="H344" s="51">
        <v>5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1615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1616</v>
      </c>
      <c r="H346" s="51"/>
      <c r="I346" s="51">
        <v>202</v>
      </c>
    </row>
    <row r="347" spans="5:9" x14ac:dyDescent="0.25">
      <c r="E347">
        <f t="shared" si="37"/>
        <v>56</v>
      </c>
      <c r="G347" t="s">
        <v>1617</v>
      </c>
      <c r="H347" s="51"/>
      <c r="I347" s="51">
        <v>202</v>
      </c>
    </row>
    <row r="348" spans="5:9" x14ac:dyDescent="0.25">
      <c r="E348">
        <f t="shared" si="37"/>
        <v>56</v>
      </c>
      <c r="G348" t="s">
        <v>1618</v>
      </c>
      <c r="I348" s="51">
        <v>202</v>
      </c>
    </row>
    <row r="349" spans="5:9" x14ac:dyDescent="0.25">
      <c r="E349">
        <f t="shared" si="37"/>
        <v>56</v>
      </c>
      <c r="G349" t="s">
        <v>1619</v>
      </c>
      <c r="H349" s="51"/>
      <c r="I349" s="51">
        <v>202</v>
      </c>
    </row>
    <row r="350" spans="5:9" x14ac:dyDescent="0.25">
      <c r="E350">
        <f t="shared" si="37"/>
        <v>56</v>
      </c>
      <c r="G350" t="s">
        <v>1620</v>
      </c>
      <c r="H350" s="51"/>
      <c r="I350" s="51">
        <v>202</v>
      </c>
    </row>
    <row r="351" spans="5:9" x14ac:dyDescent="0.25">
      <c r="E351">
        <f t="shared" si="37"/>
        <v>56</v>
      </c>
      <c r="G351" t="s">
        <v>1621</v>
      </c>
      <c r="H351" s="51"/>
      <c r="I351" s="51">
        <v>202</v>
      </c>
    </row>
    <row r="352" spans="5:9" x14ac:dyDescent="0.25">
      <c r="E352">
        <f t="shared" si="37"/>
        <v>56</v>
      </c>
      <c r="G352" t="s">
        <v>1622</v>
      </c>
      <c r="I352" s="51">
        <v>202</v>
      </c>
    </row>
    <row r="353" spans="5:9" x14ac:dyDescent="0.25">
      <c r="E353">
        <f t="shared" si="37"/>
        <v>56</v>
      </c>
      <c r="G353" t="s">
        <v>1623</v>
      </c>
      <c r="H353" s="51"/>
      <c r="I353" s="51">
        <v>202</v>
      </c>
    </row>
    <row r="354" spans="5:9" x14ac:dyDescent="0.25">
      <c r="E354">
        <f>+$F$354</f>
        <v>57</v>
      </c>
      <c r="F354">
        <v>57</v>
      </c>
      <c r="G354" t="s">
        <v>1615</v>
      </c>
      <c r="H354" s="51"/>
      <c r="I354" s="51">
        <v>107</v>
      </c>
    </row>
    <row r="355" spans="5:9" x14ac:dyDescent="0.25">
      <c r="E355">
        <f t="shared" ref="E355:E362" si="38">+$F$354</f>
        <v>57</v>
      </c>
      <c r="G355" t="s">
        <v>1616</v>
      </c>
      <c r="H355" s="51"/>
      <c r="I355" s="51">
        <v>107</v>
      </c>
    </row>
    <row r="356" spans="5:9" x14ac:dyDescent="0.25">
      <c r="E356">
        <f t="shared" si="38"/>
        <v>57</v>
      </c>
      <c r="G356" t="s">
        <v>1617</v>
      </c>
      <c r="H356" s="51"/>
      <c r="I356" s="51">
        <v>107</v>
      </c>
    </row>
    <row r="357" spans="5:9" x14ac:dyDescent="0.25">
      <c r="E357">
        <f t="shared" si="38"/>
        <v>57</v>
      </c>
      <c r="G357" t="s">
        <v>1618</v>
      </c>
      <c r="H357" s="51"/>
      <c r="I357" s="51">
        <v>107</v>
      </c>
    </row>
    <row r="358" spans="5:9" x14ac:dyDescent="0.25">
      <c r="E358">
        <f t="shared" si="38"/>
        <v>57</v>
      </c>
      <c r="G358" t="s">
        <v>1619</v>
      </c>
      <c r="H358" s="51"/>
      <c r="I358" s="51">
        <v>107</v>
      </c>
    </row>
    <row r="359" spans="5:9" x14ac:dyDescent="0.25">
      <c r="E359">
        <f t="shared" si="38"/>
        <v>57</v>
      </c>
      <c r="G359" t="s">
        <v>1620</v>
      </c>
      <c r="H359" s="51"/>
      <c r="I359" s="51">
        <v>107</v>
      </c>
    </row>
    <row r="360" spans="5:9" x14ac:dyDescent="0.25">
      <c r="E360">
        <f t="shared" si="38"/>
        <v>57</v>
      </c>
      <c r="G360" t="s">
        <v>1621</v>
      </c>
      <c r="H360" s="51">
        <v>5</v>
      </c>
      <c r="I360" s="51">
        <v>107</v>
      </c>
    </row>
    <row r="361" spans="5:9" x14ac:dyDescent="0.25">
      <c r="E361">
        <f t="shared" si="38"/>
        <v>57</v>
      </c>
      <c r="G361" t="s">
        <v>1622</v>
      </c>
      <c r="H361" s="51"/>
      <c r="I361" s="51">
        <v>107</v>
      </c>
    </row>
    <row r="362" spans="5:9" x14ac:dyDescent="0.25">
      <c r="E362">
        <f t="shared" si="38"/>
        <v>57</v>
      </c>
      <c r="G362" t="s">
        <v>1623</v>
      </c>
      <c r="H362" s="51"/>
      <c r="I362" s="51">
        <v>107</v>
      </c>
    </row>
    <row r="363" spans="5:9" x14ac:dyDescent="0.25">
      <c r="E363">
        <f>+$F$363</f>
        <v>58</v>
      </c>
      <c r="F363">
        <v>58</v>
      </c>
      <c r="G363" t="s">
        <v>1615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1616</v>
      </c>
      <c r="H364" s="51"/>
      <c r="I364" s="51">
        <v>83</v>
      </c>
    </row>
    <row r="365" spans="5:9" x14ac:dyDescent="0.25">
      <c r="E365">
        <f t="shared" si="39"/>
        <v>58</v>
      </c>
      <c r="G365" t="s">
        <v>1617</v>
      </c>
      <c r="H365" s="51"/>
      <c r="I365" s="51">
        <v>83</v>
      </c>
    </row>
    <row r="366" spans="5:9" x14ac:dyDescent="0.25">
      <c r="E366">
        <f t="shared" si="39"/>
        <v>58</v>
      </c>
      <c r="G366" t="s">
        <v>1618</v>
      </c>
      <c r="H366" s="51"/>
      <c r="I366" s="51">
        <v>83</v>
      </c>
    </row>
    <row r="367" spans="5:9" x14ac:dyDescent="0.25">
      <c r="E367">
        <f t="shared" si="39"/>
        <v>58</v>
      </c>
      <c r="G367" t="s">
        <v>1619</v>
      </c>
      <c r="H367" s="51"/>
      <c r="I367" s="51">
        <v>83</v>
      </c>
    </row>
    <row r="368" spans="5:9" x14ac:dyDescent="0.25">
      <c r="E368">
        <f t="shared" si="39"/>
        <v>58</v>
      </c>
      <c r="G368" t="s">
        <v>1620</v>
      </c>
      <c r="H368" s="51"/>
      <c r="I368" s="51">
        <v>83</v>
      </c>
    </row>
    <row r="369" spans="5:9" x14ac:dyDescent="0.25">
      <c r="E369">
        <f t="shared" si="39"/>
        <v>58</v>
      </c>
      <c r="G369" t="s">
        <v>1621</v>
      </c>
      <c r="H369" s="51"/>
      <c r="I369" s="51">
        <v>83</v>
      </c>
    </row>
    <row r="370" spans="5:9" x14ac:dyDescent="0.25">
      <c r="E370">
        <f t="shared" si="39"/>
        <v>58</v>
      </c>
      <c r="G370" t="s">
        <v>1622</v>
      </c>
      <c r="H370" s="51"/>
      <c r="I370" s="51">
        <v>83</v>
      </c>
    </row>
    <row r="371" spans="5:9" x14ac:dyDescent="0.25">
      <c r="E371">
        <f t="shared" si="39"/>
        <v>58</v>
      </c>
      <c r="G371" t="s">
        <v>1623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1615</v>
      </c>
      <c r="I372">
        <v>128</v>
      </c>
    </row>
    <row r="373" spans="5:9" x14ac:dyDescent="0.25">
      <c r="E373">
        <f t="shared" ref="E373:E380" si="40">+$F$372</f>
        <v>59</v>
      </c>
      <c r="G373" t="s">
        <v>1616</v>
      </c>
      <c r="I373">
        <v>128</v>
      </c>
    </row>
    <row r="374" spans="5:9" x14ac:dyDescent="0.25">
      <c r="E374">
        <f t="shared" si="40"/>
        <v>59</v>
      </c>
      <c r="G374" t="s">
        <v>1617</v>
      </c>
      <c r="I374">
        <v>128</v>
      </c>
    </row>
    <row r="375" spans="5:9" x14ac:dyDescent="0.25">
      <c r="E375">
        <f t="shared" si="40"/>
        <v>59</v>
      </c>
      <c r="G375" t="s">
        <v>1618</v>
      </c>
      <c r="I375">
        <v>128</v>
      </c>
    </row>
    <row r="376" spans="5:9" x14ac:dyDescent="0.25">
      <c r="E376">
        <f t="shared" si="40"/>
        <v>59</v>
      </c>
      <c r="G376" t="s">
        <v>1619</v>
      </c>
      <c r="I376">
        <v>128</v>
      </c>
    </row>
    <row r="377" spans="5:9" x14ac:dyDescent="0.25">
      <c r="E377">
        <f t="shared" si="40"/>
        <v>59</v>
      </c>
      <c r="G377" t="s">
        <v>1620</v>
      </c>
      <c r="I377">
        <v>128</v>
      </c>
    </row>
    <row r="378" spans="5:9" x14ac:dyDescent="0.25">
      <c r="E378">
        <f t="shared" si="40"/>
        <v>59</v>
      </c>
      <c r="G378" t="s">
        <v>1621</v>
      </c>
      <c r="I378">
        <v>128</v>
      </c>
    </row>
    <row r="379" spans="5:9" x14ac:dyDescent="0.25">
      <c r="E379">
        <f t="shared" si="40"/>
        <v>59</v>
      </c>
      <c r="G379" t="s">
        <v>1622</v>
      </c>
      <c r="I379">
        <v>128</v>
      </c>
    </row>
    <row r="380" spans="5:9" x14ac:dyDescent="0.25">
      <c r="E380">
        <f t="shared" si="40"/>
        <v>59</v>
      </c>
      <c r="G380" t="s">
        <v>1623</v>
      </c>
      <c r="I380">
        <v>128</v>
      </c>
    </row>
    <row r="381" spans="5:9" x14ac:dyDescent="0.25">
      <c r="E381">
        <f>+$F$381</f>
        <v>60</v>
      </c>
      <c r="F381">
        <v>60</v>
      </c>
      <c r="G381" t="s">
        <v>1615</v>
      </c>
      <c r="I381">
        <v>88</v>
      </c>
    </row>
    <row r="382" spans="5:9" x14ac:dyDescent="0.25">
      <c r="E382">
        <f t="shared" ref="E382:E389" si="41">+$F$381</f>
        <v>60</v>
      </c>
      <c r="G382" t="s">
        <v>1616</v>
      </c>
      <c r="I382">
        <v>88</v>
      </c>
    </row>
    <row r="383" spans="5:9" x14ac:dyDescent="0.25">
      <c r="E383">
        <f t="shared" si="41"/>
        <v>60</v>
      </c>
      <c r="G383" t="s">
        <v>1617</v>
      </c>
      <c r="I383">
        <v>88</v>
      </c>
    </row>
    <row r="384" spans="5:9" x14ac:dyDescent="0.25">
      <c r="E384">
        <f t="shared" si="41"/>
        <v>60</v>
      </c>
      <c r="G384" t="s">
        <v>1618</v>
      </c>
      <c r="I384">
        <v>88</v>
      </c>
    </row>
    <row r="385" spans="5:9" x14ac:dyDescent="0.25">
      <c r="E385">
        <f t="shared" si="41"/>
        <v>60</v>
      </c>
      <c r="G385" t="s">
        <v>1619</v>
      </c>
      <c r="I385">
        <v>88</v>
      </c>
    </row>
    <row r="386" spans="5:9" x14ac:dyDescent="0.25">
      <c r="E386">
        <f t="shared" si="41"/>
        <v>60</v>
      </c>
      <c r="G386" t="s">
        <v>1620</v>
      </c>
      <c r="I386">
        <v>88</v>
      </c>
    </row>
    <row r="387" spans="5:9" x14ac:dyDescent="0.25">
      <c r="E387">
        <f t="shared" si="41"/>
        <v>60</v>
      </c>
      <c r="G387" t="s">
        <v>1621</v>
      </c>
      <c r="I387">
        <v>88</v>
      </c>
    </row>
    <row r="388" spans="5:9" x14ac:dyDescent="0.25">
      <c r="E388">
        <f t="shared" si="41"/>
        <v>60</v>
      </c>
      <c r="G388" t="s">
        <v>1622</v>
      </c>
      <c r="I388">
        <v>88</v>
      </c>
    </row>
    <row r="389" spans="5:9" x14ac:dyDescent="0.25">
      <c r="E389">
        <f t="shared" si="41"/>
        <v>60</v>
      </c>
      <c r="G389" t="s">
        <v>1623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1615</v>
      </c>
      <c r="I390">
        <v>116</v>
      </c>
    </row>
    <row r="391" spans="5:9" x14ac:dyDescent="0.25">
      <c r="E391">
        <f t="shared" ref="E391:E398" si="42">+$F$390</f>
        <v>7</v>
      </c>
      <c r="G391" t="s">
        <v>1616</v>
      </c>
      <c r="I391">
        <v>116</v>
      </c>
    </row>
    <row r="392" spans="5:9" x14ac:dyDescent="0.25">
      <c r="E392">
        <f t="shared" si="42"/>
        <v>7</v>
      </c>
      <c r="G392" t="s">
        <v>1617</v>
      </c>
      <c r="I392">
        <v>116</v>
      </c>
    </row>
    <row r="393" spans="5:9" x14ac:dyDescent="0.25">
      <c r="E393">
        <f t="shared" si="42"/>
        <v>7</v>
      </c>
      <c r="G393" t="s">
        <v>1618</v>
      </c>
      <c r="I393">
        <v>116</v>
      </c>
    </row>
    <row r="394" spans="5:9" x14ac:dyDescent="0.25">
      <c r="E394">
        <f t="shared" si="42"/>
        <v>7</v>
      </c>
      <c r="G394" t="s">
        <v>1619</v>
      </c>
      <c r="I394">
        <v>116</v>
      </c>
    </row>
    <row r="395" spans="5:9" x14ac:dyDescent="0.25">
      <c r="E395">
        <f t="shared" si="42"/>
        <v>7</v>
      </c>
      <c r="G395" t="s">
        <v>1620</v>
      </c>
      <c r="I395">
        <v>116</v>
      </c>
    </row>
    <row r="396" spans="5:9" x14ac:dyDescent="0.25">
      <c r="E396">
        <f t="shared" si="42"/>
        <v>7</v>
      </c>
      <c r="G396" t="s">
        <v>1621</v>
      </c>
      <c r="I396">
        <v>116</v>
      </c>
    </row>
    <row r="397" spans="5:9" x14ac:dyDescent="0.25">
      <c r="E397">
        <f t="shared" si="42"/>
        <v>7</v>
      </c>
      <c r="G397" t="s">
        <v>1622</v>
      </c>
      <c r="I397">
        <v>116</v>
      </c>
    </row>
    <row r="398" spans="5:9" x14ac:dyDescent="0.25">
      <c r="E398">
        <f t="shared" si="42"/>
        <v>7</v>
      </c>
      <c r="G398" t="s">
        <v>1623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1615</v>
      </c>
      <c r="H399">
        <v>3</v>
      </c>
      <c r="I399">
        <v>203</v>
      </c>
    </row>
    <row r="400" spans="5:9" x14ac:dyDescent="0.25">
      <c r="E400">
        <f t="shared" ref="E400:E407" si="43">+$F$399</f>
        <v>8</v>
      </c>
      <c r="G400" t="s">
        <v>1616</v>
      </c>
      <c r="H400">
        <v>2</v>
      </c>
      <c r="I400">
        <v>203</v>
      </c>
    </row>
    <row r="401" spans="5:9" x14ac:dyDescent="0.25">
      <c r="E401">
        <f t="shared" si="43"/>
        <v>8</v>
      </c>
      <c r="G401" t="s">
        <v>1617</v>
      </c>
      <c r="H401">
        <v>4</v>
      </c>
      <c r="I401">
        <v>203</v>
      </c>
    </row>
    <row r="402" spans="5:9" x14ac:dyDescent="0.25">
      <c r="E402">
        <f t="shared" si="43"/>
        <v>8</v>
      </c>
      <c r="G402" t="s">
        <v>1618</v>
      </c>
      <c r="H402">
        <v>3</v>
      </c>
      <c r="I402">
        <v>203</v>
      </c>
    </row>
    <row r="403" spans="5:9" x14ac:dyDescent="0.25">
      <c r="E403">
        <f t="shared" si="43"/>
        <v>8</v>
      </c>
      <c r="G403" t="s">
        <v>1619</v>
      </c>
      <c r="H403">
        <v>12</v>
      </c>
      <c r="I403">
        <v>203</v>
      </c>
    </row>
    <row r="404" spans="5:9" x14ac:dyDescent="0.25">
      <c r="E404">
        <f t="shared" si="43"/>
        <v>8</v>
      </c>
      <c r="G404" t="s">
        <v>1620</v>
      </c>
      <c r="H404">
        <v>8</v>
      </c>
      <c r="I404">
        <v>203</v>
      </c>
    </row>
    <row r="405" spans="5:9" x14ac:dyDescent="0.25">
      <c r="E405">
        <f t="shared" si="43"/>
        <v>8</v>
      </c>
      <c r="G405" t="s">
        <v>1621</v>
      </c>
      <c r="I405">
        <v>203</v>
      </c>
    </row>
    <row r="406" spans="5:9" x14ac:dyDescent="0.25">
      <c r="E406">
        <f t="shared" si="43"/>
        <v>8</v>
      </c>
      <c r="G406" t="s">
        <v>1622</v>
      </c>
      <c r="H406">
        <v>1</v>
      </c>
      <c r="I406">
        <v>203</v>
      </c>
    </row>
    <row r="407" spans="5:9" x14ac:dyDescent="0.25">
      <c r="E407">
        <f t="shared" si="43"/>
        <v>8</v>
      </c>
      <c r="G407" t="s">
        <v>1623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1615</v>
      </c>
      <c r="H408">
        <v>8</v>
      </c>
      <c r="I408">
        <v>149</v>
      </c>
    </row>
    <row r="409" spans="5:9" x14ac:dyDescent="0.25">
      <c r="E409">
        <f t="shared" ref="E409:E416" si="44">+$F$408</f>
        <v>9</v>
      </c>
      <c r="G409" t="s">
        <v>1616</v>
      </c>
      <c r="H409">
        <v>4</v>
      </c>
      <c r="I409">
        <v>149</v>
      </c>
    </row>
    <row r="410" spans="5:9" x14ac:dyDescent="0.25">
      <c r="E410">
        <f t="shared" si="44"/>
        <v>9</v>
      </c>
      <c r="G410" t="s">
        <v>1617</v>
      </c>
      <c r="H410">
        <v>8</v>
      </c>
      <c r="I410">
        <v>149</v>
      </c>
    </row>
    <row r="411" spans="5:9" x14ac:dyDescent="0.25">
      <c r="E411">
        <f t="shared" si="44"/>
        <v>9</v>
      </c>
      <c r="G411" t="s">
        <v>1618</v>
      </c>
      <c r="H411">
        <v>4</v>
      </c>
      <c r="I411">
        <v>149</v>
      </c>
    </row>
    <row r="412" spans="5:9" x14ac:dyDescent="0.25">
      <c r="E412">
        <f t="shared" si="44"/>
        <v>9</v>
      </c>
      <c r="G412" t="s">
        <v>1619</v>
      </c>
      <c r="H412">
        <v>12</v>
      </c>
      <c r="I412">
        <v>149</v>
      </c>
    </row>
    <row r="413" spans="5:9" x14ac:dyDescent="0.25">
      <c r="E413">
        <f t="shared" si="44"/>
        <v>9</v>
      </c>
      <c r="G413" t="s">
        <v>1620</v>
      </c>
      <c r="H413">
        <v>8</v>
      </c>
      <c r="I413">
        <v>149</v>
      </c>
    </row>
    <row r="414" spans="5:9" x14ac:dyDescent="0.25">
      <c r="E414">
        <f t="shared" si="44"/>
        <v>9</v>
      </c>
      <c r="G414" t="s">
        <v>1621</v>
      </c>
      <c r="H414">
        <v>3</v>
      </c>
      <c r="I414">
        <v>149</v>
      </c>
    </row>
    <row r="415" spans="5:9" x14ac:dyDescent="0.25">
      <c r="E415">
        <f t="shared" si="44"/>
        <v>9</v>
      </c>
      <c r="G415" t="s">
        <v>1622</v>
      </c>
      <c r="H415">
        <v>3</v>
      </c>
      <c r="I415">
        <v>149</v>
      </c>
    </row>
    <row r="416" spans="5:9" x14ac:dyDescent="0.25">
      <c r="E416">
        <f t="shared" si="44"/>
        <v>9</v>
      </c>
      <c r="G416" t="s">
        <v>1623</v>
      </c>
      <c r="I416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Z21" sqref="Z21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1">
        <v>2</v>
      </c>
      <c r="W4" s="149" t="s">
        <v>7</v>
      </c>
      <c r="X4" s="150">
        <v>302</v>
      </c>
      <c r="Z4" s="10">
        <v>7</v>
      </c>
      <c r="AA4" s="149" t="s">
        <v>10</v>
      </c>
      <c r="AB4" s="150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321</v>
      </c>
      <c r="Z5" s="153"/>
      <c r="AA5" s="154"/>
      <c r="AB5" s="155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331</v>
      </c>
      <c r="AA6" s="156"/>
      <c r="AB6" s="157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2">
        <v>21</v>
      </c>
      <c r="W7" s="149" t="s">
        <v>17</v>
      </c>
      <c r="X7" s="150">
        <v>317</v>
      </c>
      <c r="AB7" s="158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2">
        <v>23</v>
      </c>
      <c r="W8" s="149" t="s">
        <v>22</v>
      </c>
      <c r="X8" s="150">
        <v>370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2">
        <v>31</v>
      </c>
      <c r="W9" s="149" t="s">
        <v>272</v>
      </c>
      <c r="X9" s="150">
        <v>322</v>
      </c>
      <c r="Z9" s="13">
        <v>22</v>
      </c>
      <c r="AA9" s="149" t="s">
        <v>23</v>
      </c>
      <c r="AB9" s="150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2">
        <v>44</v>
      </c>
      <c r="W10" s="149" t="s">
        <v>71</v>
      </c>
      <c r="X10" s="150">
        <v>311</v>
      </c>
      <c r="Z10" s="13">
        <v>32</v>
      </c>
      <c r="AA10" s="149" t="s">
        <v>273</v>
      </c>
      <c r="AB10" s="150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2">
        <v>54</v>
      </c>
      <c r="W11" s="149" t="s">
        <v>3</v>
      </c>
      <c r="X11" s="150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94" t="s">
        <v>285</v>
      </c>
      <c r="W13" s="195"/>
      <c r="X13" s="158" t="s">
        <v>279</v>
      </c>
      <c r="Z13">
        <v>58</v>
      </c>
      <c r="AA13" s="149" t="e">
        <v>#N/A</v>
      </c>
      <c r="AB13" s="150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1">
        <v>4</v>
      </c>
      <c r="W14" s="149" t="s">
        <v>19</v>
      </c>
      <c r="X14" s="150">
        <v>382</v>
      </c>
      <c r="Z14">
        <v>59</v>
      </c>
      <c r="AA14" s="149" t="e">
        <v>#N/A</v>
      </c>
      <c r="AB14" s="150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2">
        <v>5</v>
      </c>
      <c r="W15" s="149" t="s">
        <v>70</v>
      </c>
      <c r="X15" s="150">
        <v>421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2">
        <v>8</v>
      </c>
      <c r="W16" s="149" t="s">
        <v>268</v>
      </c>
      <c r="X16" s="150">
        <v>290</v>
      </c>
      <c r="Z16">
        <v>56</v>
      </c>
      <c r="AA16" s="149" t="s">
        <v>176</v>
      </c>
      <c r="AB16" s="150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2">
        <v>11</v>
      </c>
      <c r="W17" s="149" t="s">
        <v>270</v>
      </c>
      <c r="X17" s="150">
        <v>255</v>
      </c>
      <c r="Z17">
        <v>26</v>
      </c>
      <c r="AA17" s="149" t="s">
        <v>16</v>
      </c>
      <c r="AB17" s="150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2">
        <v>12</v>
      </c>
      <c r="W18" s="149" t="s">
        <v>12</v>
      </c>
      <c r="X18" s="150">
        <v>383</v>
      </c>
      <c r="Z18">
        <v>25</v>
      </c>
      <c r="AA18" s="149" t="s">
        <v>18</v>
      </c>
      <c r="AB18" s="150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2">
        <v>16</v>
      </c>
      <c r="W19" s="149" t="s">
        <v>21</v>
      </c>
      <c r="X19" s="150">
        <v>282</v>
      </c>
      <c r="Z19">
        <v>43</v>
      </c>
      <c r="AA19" s="149" t="s">
        <v>5</v>
      </c>
      <c r="AB19" s="150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2">
        <v>19</v>
      </c>
      <c r="W20" s="149" t="s">
        <v>72</v>
      </c>
      <c r="X20" s="150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2">
        <v>20</v>
      </c>
      <c r="W21" s="149" t="s">
        <v>20</v>
      </c>
      <c r="X21" s="150">
        <v>373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1">
        <v>1</v>
      </c>
      <c r="W24" s="149" t="s">
        <v>14</v>
      </c>
      <c r="X24" s="150">
        <v>328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2">
        <v>9</v>
      </c>
      <c r="W25" s="149" t="s">
        <v>8</v>
      </c>
      <c r="X25" s="150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2">
        <v>10</v>
      </c>
      <c r="W26" s="149" t="s">
        <v>269</v>
      </c>
      <c r="X26" s="150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2">
        <v>24</v>
      </c>
      <c r="W27" s="149" t="s">
        <v>271</v>
      </c>
      <c r="X27" s="150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2">
        <v>27</v>
      </c>
      <c r="W28" s="149" t="s">
        <v>26</v>
      </c>
      <c r="X28" s="150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2">
        <v>33</v>
      </c>
      <c r="W30" s="149" t="s">
        <v>165</v>
      </c>
      <c r="X30" s="150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2">
        <v>36</v>
      </c>
      <c r="W31" s="149" t="s">
        <v>274</v>
      </c>
      <c r="X31" s="150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2">
        <v>37</v>
      </c>
      <c r="W32" s="149" t="s">
        <v>275</v>
      </c>
      <c r="X32" s="150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2">
        <v>40</v>
      </c>
      <c r="W33" s="149" t="s">
        <v>276</v>
      </c>
      <c r="X33" s="150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J1" workbookViewId="0">
      <selection activeCell="Z21" sqref="Z21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1">
        <v>2</v>
      </c>
      <c r="W4" s="149" t="s">
        <v>7</v>
      </c>
      <c r="X4" s="150">
        <v>313</v>
      </c>
      <c r="Z4" s="10">
        <v>7</v>
      </c>
      <c r="AA4" s="149" t="s">
        <v>10</v>
      </c>
      <c r="AB4" s="150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2">
        <v>3</v>
      </c>
      <c r="W5" s="149" t="s">
        <v>4</v>
      </c>
      <c r="X5" s="150">
        <v>332</v>
      </c>
      <c r="Z5" s="153"/>
      <c r="AA5" s="154"/>
      <c r="AB5" s="155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2">
        <v>18</v>
      </c>
      <c r="W6" s="149" t="s">
        <v>11</v>
      </c>
      <c r="X6" s="150">
        <v>294</v>
      </c>
      <c r="AA6" s="156"/>
      <c r="AB6" s="157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2">
        <v>21</v>
      </c>
      <c r="W7" s="149" t="s">
        <v>17</v>
      </c>
      <c r="X7" s="150">
        <v>354</v>
      </c>
      <c r="AB7" s="158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2">
        <v>23</v>
      </c>
      <c r="W8" s="149" t="s">
        <v>22</v>
      </c>
      <c r="X8" s="150">
        <v>317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2">
        <v>31</v>
      </c>
      <c r="W9" s="149" t="s">
        <v>272</v>
      </c>
      <c r="X9" s="150">
        <v>393</v>
      </c>
      <c r="Z9" s="13">
        <v>22</v>
      </c>
      <c r="AA9" s="149" t="s">
        <v>23</v>
      </c>
      <c r="AB9" s="150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2">
        <v>44</v>
      </c>
      <c r="W10" s="149" t="s">
        <v>71</v>
      </c>
      <c r="X10" s="150">
        <v>281</v>
      </c>
      <c r="Z10" s="13">
        <v>32</v>
      </c>
      <c r="AA10" s="149" t="s">
        <v>273</v>
      </c>
      <c r="AB10" s="150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2">
        <v>54</v>
      </c>
      <c r="W11" s="149" t="s">
        <v>3</v>
      </c>
      <c r="X11" s="150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1">
        <v>4</v>
      </c>
      <c r="W14" s="149" t="s">
        <v>19</v>
      </c>
      <c r="X14" s="150">
        <v>383</v>
      </c>
      <c r="Z14">
        <v>59</v>
      </c>
      <c r="AA14" s="149" t="s">
        <v>186</v>
      </c>
      <c r="AB14" s="150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2">
        <v>5</v>
      </c>
      <c r="W15" s="149" t="s">
        <v>70</v>
      </c>
      <c r="X15" s="150">
        <v>387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2">
        <v>8</v>
      </c>
      <c r="W16" s="149" t="s">
        <v>268</v>
      </c>
      <c r="X16" s="150">
        <v>281</v>
      </c>
      <c r="Z16">
        <v>56</v>
      </c>
      <c r="AA16" s="149" t="s">
        <v>176</v>
      </c>
      <c r="AB16" s="150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2">
        <v>11</v>
      </c>
      <c r="W17" s="149" t="s">
        <v>270</v>
      </c>
      <c r="X17" s="150">
        <v>256</v>
      </c>
      <c r="Z17">
        <v>26</v>
      </c>
      <c r="AA17" s="149" t="s">
        <v>16</v>
      </c>
      <c r="AB17" s="150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2">
        <v>12</v>
      </c>
      <c r="W18" s="149" t="s">
        <v>12</v>
      </c>
      <c r="X18" s="150">
        <v>409</v>
      </c>
      <c r="Z18">
        <v>25</v>
      </c>
      <c r="AA18" s="149" t="s">
        <v>18</v>
      </c>
      <c r="AB18" s="150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2">
        <v>16</v>
      </c>
      <c r="W19" s="149" t="s">
        <v>21</v>
      </c>
      <c r="X19" s="150">
        <v>326</v>
      </c>
      <c r="Z19">
        <v>43</v>
      </c>
      <c r="AA19" s="149" t="s">
        <v>5</v>
      </c>
      <c r="AB19" s="150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2">
        <v>19</v>
      </c>
      <c r="W20" s="149" t="s">
        <v>72</v>
      </c>
      <c r="X20" s="150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2">
        <v>20</v>
      </c>
      <c r="W21" s="149" t="s">
        <v>20</v>
      </c>
      <c r="X21" s="150">
        <v>398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1">
        <v>1</v>
      </c>
      <c r="W24" s="149" t="s">
        <v>14</v>
      </c>
      <c r="X24" s="150">
        <v>292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2">
        <v>9</v>
      </c>
      <c r="W25" s="149" t="s">
        <v>8</v>
      </c>
      <c r="X25" s="150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2">
        <v>10</v>
      </c>
      <c r="W26" s="149" t="s">
        <v>269</v>
      </c>
      <c r="X26" s="150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2">
        <v>24</v>
      </c>
      <c r="W27" s="149" t="s">
        <v>271</v>
      </c>
      <c r="X27" s="150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2">
        <v>27</v>
      </c>
      <c r="W28" s="149" t="s">
        <v>26</v>
      </c>
      <c r="X28" s="150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2">
        <v>28</v>
      </c>
      <c r="W29" s="149" t="s">
        <v>1</v>
      </c>
      <c r="X29" s="150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2">
        <v>33</v>
      </c>
      <c r="W30" s="149" t="s">
        <v>165</v>
      </c>
      <c r="X30" s="150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2">
        <v>36</v>
      </c>
      <c r="W31" s="149" t="s">
        <v>274</v>
      </c>
      <c r="X31" s="150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2">
        <v>37</v>
      </c>
      <c r="W32" s="149" t="s">
        <v>275</v>
      </c>
      <c r="X32" s="150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2">
        <v>40</v>
      </c>
      <c r="W33" s="149" t="s">
        <v>276</v>
      </c>
      <c r="X33" s="150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G1" workbookViewId="0">
      <selection activeCell="Z21" sqref="Z21:AB2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388</v>
      </c>
      <c r="Z4" s="10">
        <v>7</v>
      </c>
      <c r="AA4" s="149" t="s">
        <v>10</v>
      </c>
      <c r="AB4" s="150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408</v>
      </c>
      <c r="Z5" s="153"/>
      <c r="AA5" s="154"/>
      <c r="AB5" s="155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404</v>
      </c>
      <c r="AA6" s="156"/>
      <c r="AB6" s="157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2">
        <v>21</v>
      </c>
      <c r="W7" s="149" t="s">
        <v>17</v>
      </c>
      <c r="X7" s="150">
        <v>417</v>
      </c>
      <c r="AB7" s="158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2">
        <v>23</v>
      </c>
      <c r="W8" s="149" t="s">
        <v>22</v>
      </c>
      <c r="X8" s="150">
        <v>405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2">
        <v>31</v>
      </c>
      <c r="W9" s="149" t="s">
        <v>272</v>
      </c>
      <c r="X9" s="150">
        <v>441</v>
      </c>
      <c r="Z9" s="13">
        <v>22</v>
      </c>
      <c r="AA9" s="149" t="s">
        <v>23</v>
      </c>
      <c r="AB9" s="150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2">
        <v>44</v>
      </c>
      <c r="W10" s="149" t="s">
        <v>71</v>
      </c>
      <c r="X10" s="150">
        <v>360</v>
      </c>
      <c r="Z10" s="13">
        <v>32</v>
      </c>
      <c r="AA10" s="149" t="s">
        <v>273</v>
      </c>
      <c r="AB10" s="150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2">
        <v>54</v>
      </c>
      <c r="W11" s="149" t="s">
        <v>3</v>
      </c>
      <c r="X11" s="150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1">
        <v>4</v>
      </c>
      <c r="W14" s="149" t="s">
        <v>19</v>
      </c>
      <c r="X14" s="150">
        <v>412</v>
      </c>
      <c r="Z14">
        <v>59</v>
      </c>
      <c r="AA14" s="149" t="s">
        <v>186</v>
      </c>
      <c r="AB14" s="150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2">
        <v>8</v>
      </c>
      <c r="W16" s="149" t="s">
        <v>268</v>
      </c>
      <c r="X16" s="150">
        <v>354</v>
      </c>
      <c r="Z16">
        <v>56</v>
      </c>
      <c r="AA16" s="149" t="s">
        <v>176</v>
      </c>
      <c r="AB16" s="150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2">
        <v>11</v>
      </c>
      <c r="W17" s="149" t="s">
        <v>270</v>
      </c>
      <c r="X17" s="150">
        <v>289</v>
      </c>
      <c r="Z17">
        <v>26</v>
      </c>
      <c r="AA17" s="149" t="s">
        <v>16</v>
      </c>
      <c r="AB17" s="150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2">
        <v>12</v>
      </c>
      <c r="W18" s="149" t="s">
        <v>12</v>
      </c>
      <c r="X18" s="150">
        <v>371</v>
      </c>
      <c r="Z18">
        <v>25</v>
      </c>
      <c r="AA18" s="149" t="s">
        <v>18</v>
      </c>
      <c r="AB18" s="150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2">
        <v>16</v>
      </c>
      <c r="W19" s="149" t="s">
        <v>21</v>
      </c>
      <c r="X19" s="150">
        <v>351</v>
      </c>
      <c r="Z19">
        <v>43</v>
      </c>
      <c r="AA19" s="149" t="s">
        <v>5</v>
      </c>
      <c r="AB19" s="150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2">
        <v>19</v>
      </c>
      <c r="W20" s="149" t="s">
        <v>72</v>
      </c>
      <c r="X20" s="150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1">
        <v>1</v>
      </c>
      <c r="W24" s="149" t="s">
        <v>14</v>
      </c>
      <c r="X24" s="150">
        <v>399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2">
        <v>9</v>
      </c>
      <c r="W25" s="149" t="s">
        <v>8</v>
      </c>
      <c r="X25" s="150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2">
        <v>10</v>
      </c>
      <c r="W26" s="149" t="s">
        <v>269</v>
      </c>
      <c r="X26" s="150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2">
        <v>24</v>
      </c>
      <c r="W27" s="149" t="s">
        <v>271</v>
      </c>
      <c r="X27" s="150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2">
        <v>27</v>
      </c>
      <c r="W28" s="149" t="s">
        <v>26</v>
      </c>
      <c r="X28" s="150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2">
        <v>28</v>
      </c>
      <c r="W29" s="149" t="s">
        <v>1</v>
      </c>
      <c r="X29" s="150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2">
        <v>33</v>
      </c>
      <c r="W30" s="149" t="s">
        <v>165</v>
      </c>
      <c r="X30" s="150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2">
        <v>36</v>
      </c>
      <c r="W31" s="149" t="s">
        <v>274</v>
      </c>
      <c r="X31" s="150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2">
        <v>37</v>
      </c>
      <c r="W32" s="149" t="s">
        <v>275</v>
      </c>
      <c r="X32" s="150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2">
        <v>40</v>
      </c>
      <c r="W33" s="149" t="s">
        <v>276</v>
      </c>
      <c r="X33" s="150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H1" workbookViewId="0">
      <selection activeCell="Z21" sqref="Z21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1">
        <v>2</v>
      </c>
      <c r="W4" s="149" t="s">
        <v>7</v>
      </c>
      <c r="X4" s="150">
        <v>353</v>
      </c>
      <c r="Z4" s="10">
        <v>7</v>
      </c>
      <c r="AA4" s="149" t="s">
        <v>10</v>
      </c>
      <c r="AB4" s="150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2">
        <v>3</v>
      </c>
      <c r="W5" s="149" t="s">
        <v>4</v>
      </c>
      <c r="X5" s="150">
        <v>363</v>
      </c>
      <c r="Z5" s="153"/>
      <c r="AA5" s="154"/>
      <c r="AB5" s="155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2">
        <v>18</v>
      </c>
      <c r="W6" s="149" t="s">
        <v>11</v>
      </c>
      <c r="X6" s="150">
        <v>385</v>
      </c>
      <c r="AA6" s="156"/>
      <c r="AB6" s="157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411</v>
      </c>
      <c r="AB7" s="158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2">
        <v>23</v>
      </c>
      <c r="W8" s="149" t="s">
        <v>22</v>
      </c>
      <c r="X8" s="150">
        <v>401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2">
        <v>31</v>
      </c>
      <c r="W9" s="149" t="s">
        <v>272</v>
      </c>
      <c r="X9" s="150">
        <v>401</v>
      </c>
      <c r="Z9" s="13">
        <v>22</v>
      </c>
      <c r="AA9" s="149" t="s">
        <v>23</v>
      </c>
      <c r="AB9" s="150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2">
        <v>44</v>
      </c>
      <c r="W10" s="149" t="s">
        <v>71</v>
      </c>
      <c r="X10" s="150">
        <v>340</v>
      </c>
      <c r="Z10" s="13">
        <v>32</v>
      </c>
      <c r="AA10" s="149" t="s">
        <v>273</v>
      </c>
      <c r="AB10" s="150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2">
        <v>54</v>
      </c>
      <c r="W11" s="149" t="s">
        <v>3</v>
      </c>
      <c r="X11" s="150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1">
        <v>4</v>
      </c>
      <c r="W14" s="149" t="s">
        <v>19</v>
      </c>
      <c r="X14" s="150">
        <v>390</v>
      </c>
      <c r="Z14">
        <v>59</v>
      </c>
      <c r="AA14" s="149" t="s">
        <v>186</v>
      </c>
      <c r="AB14" s="150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2">
        <v>8</v>
      </c>
      <c r="W16" s="149" t="s">
        <v>268</v>
      </c>
      <c r="X16" s="150">
        <v>315</v>
      </c>
      <c r="Z16">
        <v>56</v>
      </c>
      <c r="AA16" s="149" t="s">
        <v>176</v>
      </c>
      <c r="AB16" s="150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2">
        <v>11</v>
      </c>
      <c r="W17" s="149" t="s">
        <v>270</v>
      </c>
      <c r="X17" s="150">
        <v>261</v>
      </c>
      <c r="Z17">
        <v>26</v>
      </c>
      <c r="AA17" s="149" t="s">
        <v>16</v>
      </c>
      <c r="AB17" s="150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2">
        <v>12</v>
      </c>
      <c r="W18" s="149" t="s">
        <v>12</v>
      </c>
      <c r="X18" s="150">
        <v>390</v>
      </c>
      <c r="Z18">
        <v>25</v>
      </c>
      <c r="AA18" s="149" t="s">
        <v>18</v>
      </c>
      <c r="AB18" s="150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2">
        <v>16</v>
      </c>
      <c r="W19" s="149" t="s">
        <v>21</v>
      </c>
      <c r="X19" s="150">
        <v>324</v>
      </c>
      <c r="Z19">
        <v>43</v>
      </c>
      <c r="AA19" s="149" t="s">
        <v>5</v>
      </c>
      <c r="AB19" s="150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2">
        <v>19</v>
      </c>
      <c r="W20" s="149" t="s">
        <v>72</v>
      </c>
      <c r="X20" s="150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2">
        <v>20</v>
      </c>
      <c r="W21" s="149" t="s">
        <v>20</v>
      </c>
      <c r="X21" s="150">
        <v>425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1">
        <v>1</v>
      </c>
      <c r="W24" s="149" t="s">
        <v>14</v>
      </c>
      <c r="X24" s="150">
        <v>389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2">
        <v>9</v>
      </c>
      <c r="W25" s="149" t="s">
        <v>8</v>
      </c>
      <c r="X25" s="150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2">
        <v>10</v>
      </c>
      <c r="W26" s="149" t="s">
        <v>269</v>
      </c>
      <c r="X26" s="150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2">
        <v>24</v>
      </c>
      <c r="W27" s="149" t="s">
        <v>271</v>
      </c>
      <c r="X27" s="150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2">
        <v>27</v>
      </c>
      <c r="W28" s="149" t="s">
        <v>26</v>
      </c>
      <c r="X28" s="150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2">
        <v>33</v>
      </c>
      <c r="W30" s="149" t="s">
        <v>165</v>
      </c>
      <c r="X30" s="150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2">
        <v>36</v>
      </c>
      <c r="W31" s="149" t="s">
        <v>274</v>
      </c>
      <c r="X31" s="150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2">
        <v>37</v>
      </c>
      <c r="W32" s="149" t="s">
        <v>275</v>
      </c>
      <c r="X32" s="150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2">
        <v>40</v>
      </c>
      <c r="W33" s="149" t="s">
        <v>276</v>
      </c>
      <c r="X33" s="150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I1" workbookViewId="0">
      <selection activeCell="Z21" sqref="Z21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367</v>
      </c>
      <c r="Z4" s="10">
        <v>7</v>
      </c>
      <c r="AA4" s="149" t="s">
        <v>10</v>
      </c>
      <c r="AB4" s="150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2">
        <v>3</v>
      </c>
      <c r="W5" s="149" t="s">
        <v>4</v>
      </c>
      <c r="X5" s="150">
        <v>366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2">
        <v>18</v>
      </c>
      <c r="W6" s="149" t="s">
        <v>11</v>
      </c>
      <c r="X6" s="150">
        <v>395</v>
      </c>
      <c r="AA6" s="156"/>
      <c r="AB6" s="157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421</v>
      </c>
      <c r="AB7" s="158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2">
        <v>23</v>
      </c>
      <c r="W8" s="149" t="s">
        <v>22</v>
      </c>
      <c r="X8" s="150">
        <v>439</v>
      </c>
      <c r="Z8" s="198" t="s">
        <v>282</v>
      </c>
      <c r="AA8" s="195"/>
      <c r="AB8" s="158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2">
        <v>31</v>
      </c>
      <c r="W9" s="149" t="s">
        <v>272</v>
      </c>
      <c r="X9" s="150">
        <v>406</v>
      </c>
      <c r="Z9" s="13">
        <v>22</v>
      </c>
      <c r="AA9" s="149" t="s">
        <v>23</v>
      </c>
      <c r="AB9" s="150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2">
        <v>44</v>
      </c>
      <c r="W10" s="149" t="s">
        <v>71</v>
      </c>
      <c r="X10" s="150">
        <v>358</v>
      </c>
      <c r="Z10" s="13">
        <v>32</v>
      </c>
      <c r="AA10" s="149" t="s">
        <v>273</v>
      </c>
      <c r="AB10" s="150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2">
        <v>54</v>
      </c>
      <c r="W11" s="149" t="s">
        <v>3</v>
      </c>
      <c r="X11" s="150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1">
        <v>4</v>
      </c>
      <c r="W14" s="149" t="s">
        <v>19</v>
      </c>
      <c r="X14" s="150">
        <v>396</v>
      </c>
      <c r="Z14">
        <v>59</v>
      </c>
      <c r="AA14" s="149" t="s">
        <v>186</v>
      </c>
      <c r="AB14" s="150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2">
        <v>5</v>
      </c>
      <c r="W15" s="149" t="s">
        <v>70</v>
      </c>
      <c r="X15" s="150">
        <v>431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2">
        <v>8</v>
      </c>
      <c r="W16" s="149" t="s">
        <v>268</v>
      </c>
      <c r="X16" s="150">
        <v>321</v>
      </c>
      <c r="Z16">
        <v>56</v>
      </c>
      <c r="AA16" s="149" t="s">
        <v>176</v>
      </c>
      <c r="AB16" s="150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2">
        <v>11</v>
      </c>
      <c r="W17" s="149" t="s">
        <v>270</v>
      </c>
      <c r="X17" s="150">
        <v>305</v>
      </c>
      <c r="Z17">
        <v>26</v>
      </c>
      <c r="AA17" s="149" t="s">
        <v>16</v>
      </c>
      <c r="AB17" s="150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2">
        <v>12</v>
      </c>
      <c r="W18" s="149" t="s">
        <v>12</v>
      </c>
      <c r="X18" s="150">
        <v>434</v>
      </c>
      <c r="Z18">
        <v>25</v>
      </c>
      <c r="AA18" s="149" t="s">
        <v>18</v>
      </c>
      <c r="AB18" s="150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2">
        <v>16</v>
      </c>
      <c r="W19" s="149" t="s">
        <v>21</v>
      </c>
      <c r="X19" s="150">
        <v>355</v>
      </c>
      <c r="Z19">
        <v>43</v>
      </c>
      <c r="AA19" s="149" t="s">
        <v>5</v>
      </c>
      <c r="AB19" s="150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2">
        <v>19</v>
      </c>
      <c r="W20" s="149" t="s">
        <v>72</v>
      </c>
      <c r="X20" s="150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2">
        <v>20</v>
      </c>
      <c r="W21" s="149" t="s">
        <v>20</v>
      </c>
      <c r="X21" s="150">
        <v>409</v>
      </c>
      <c r="Z21" s="198" t="s">
        <v>1650</v>
      </c>
      <c r="AA21" s="195"/>
      <c r="AB21" s="158" t="s">
        <v>279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1">
        <v>1</v>
      </c>
      <c r="W24" s="149" t="s">
        <v>14</v>
      </c>
      <c r="X24" s="150">
        <v>368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2">
        <v>9</v>
      </c>
      <c r="W25" s="149" t="s">
        <v>8</v>
      </c>
      <c r="X25" s="150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2">
        <v>10</v>
      </c>
      <c r="W26" s="149" t="s">
        <v>269</v>
      </c>
      <c r="X26" s="150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2">
        <v>24</v>
      </c>
      <c r="W27" s="149" t="s">
        <v>271</v>
      </c>
      <c r="X27" s="150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2">
        <v>27</v>
      </c>
      <c r="W28" s="149" t="s">
        <v>26</v>
      </c>
      <c r="X28" s="150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2">
        <v>33</v>
      </c>
      <c r="W30" s="149" t="s">
        <v>165</v>
      </c>
      <c r="X30" s="150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2">
        <v>36</v>
      </c>
      <c r="W31" s="149" t="s">
        <v>274</v>
      </c>
      <c r="X31" s="150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2">
        <v>37</v>
      </c>
      <c r="W32" s="149" t="s">
        <v>275</v>
      </c>
      <c r="X32" s="150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2">
        <v>40</v>
      </c>
      <c r="W33" s="149" t="s">
        <v>276</v>
      </c>
      <c r="X33" s="150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I1" workbookViewId="0">
      <selection activeCell="Z21" sqref="Z21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2">
        <v>23</v>
      </c>
      <c r="W8" s="149" t="s">
        <v>22</v>
      </c>
      <c r="X8" s="150">
        <v>436</v>
      </c>
      <c r="Z8" s="198" t="s">
        <v>282</v>
      </c>
      <c r="AA8" s="195"/>
      <c r="AB8" s="158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8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Z21" sqref="Z21:AB2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2"/>
      <c r="W1" t="s">
        <v>279</v>
      </c>
      <c r="X1" s="143"/>
      <c r="Y1" s="144"/>
    </row>
    <row r="2" spans="1:28" ht="16.5" thickBot="1" x14ac:dyDescent="0.3">
      <c r="A2" s="185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86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86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86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86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86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86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2">
        <v>23</v>
      </c>
      <c r="W8" s="149" t="s">
        <v>22</v>
      </c>
      <c r="X8" s="150">
        <v>436</v>
      </c>
      <c r="Z8" s="198" t="s">
        <v>282</v>
      </c>
      <c r="AA8" s="195"/>
      <c r="AB8" s="158" t="s">
        <v>279</v>
      </c>
    </row>
    <row r="9" spans="1:28" ht="16.5" thickBot="1" x14ac:dyDescent="0.3">
      <c r="A9" s="186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87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85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86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86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86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87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8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89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89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89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89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89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89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59" t="s">
        <v>283</v>
      </c>
      <c r="W22" s="160"/>
      <c r="X22" s="161"/>
      <c r="Z22" s="13">
        <v>52</v>
      </c>
      <c r="AA22" s="149" t="s">
        <v>6</v>
      </c>
      <c r="AB22" s="150" t="e">
        <f>SUMIFS('[1]Base SKU'!$AM:$AM,'[1]Base SKU'!$E:$E,Z22,'[1]Base SKU'!$AM:$AM,1)</f>
        <v>#VALUE!</v>
      </c>
    </row>
    <row r="23" spans="1:28" ht="16.5" thickBot="1" x14ac:dyDescent="0.3">
      <c r="A23" s="189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 t="e">
        <f>SUMIFS('[1]Base SKU'!$AM:$AM,'[1]Base SKU'!$E:$E,Z23,'[1]Base SKU'!$AM:$AM,1)</f>
        <v>#VALUE!</v>
      </c>
    </row>
    <row r="24" spans="1:28" ht="16.5" thickBot="1" x14ac:dyDescent="0.3">
      <c r="A24" s="190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 t="e">
        <f>SUMIFS('[1]Base SKU'!$AM:$AM,'[1]Base SKU'!$E:$E,Z24,'[1]Base SKU'!$AM:$AM,1)</f>
        <v>#VALUE!</v>
      </c>
    </row>
    <row r="25" spans="1:28" ht="16.5" thickBot="1" x14ac:dyDescent="0.3">
      <c r="A25" s="185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86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86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86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1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86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86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1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86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86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86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86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59" t="s">
        <v>283</v>
      </c>
      <c r="W34" s="162"/>
      <c r="X34" s="161"/>
    </row>
    <row r="35" spans="1:24" ht="16.5" thickBot="1" x14ac:dyDescent="0.3">
      <c r="A35" s="186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86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86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87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85" t="s">
        <v>254</v>
      </c>
      <c r="B39" s="135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86"/>
      <c r="B40" s="135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86"/>
      <c r="B41" s="135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86"/>
      <c r="B42" s="136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86"/>
      <c r="B43" s="137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86"/>
      <c r="B44" s="137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86"/>
      <c r="B45" s="137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86"/>
      <c r="B46" s="137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87"/>
      <c r="B47" s="134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39">
        <v>1.2023211923247981</v>
      </c>
      <c r="J48" s="77">
        <v>63804741.593215555</v>
      </c>
      <c r="K48" s="77" t="e">
        <v>#DIV/0!</v>
      </c>
      <c r="L48" s="79"/>
    </row>
  </sheetData>
  <mergeCells count="12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  <mergeCell ref="Z21:AA21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B48"/>
  <sheetViews>
    <sheetView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2"/>
      <c r="V1" t="s">
        <v>279</v>
      </c>
      <c r="W1" s="143"/>
      <c r="X1" s="144"/>
    </row>
    <row r="2" spans="1:28" ht="16.5" thickBot="1" x14ac:dyDescent="0.3">
      <c r="A2" s="185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65"/>
      <c r="V2" s="165" t="s">
        <v>280</v>
      </c>
      <c r="W2" s="166"/>
      <c r="X2" s="145"/>
      <c r="Z2" s="167" t="s">
        <v>281</v>
      </c>
      <c r="AA2" s="164"/>
      <c r="AB2" t="s">
        <v>279</v>
      </c>
    </row>
    <row r="3" spans="1:28" ht="16.5" thickBot="1" x14ac:dyDescent="0.3">
      <c r="A3" s="186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456</v>
      </c>
    </row>
    <row r="4" spans="1:28" ht="16.5" thickBot="1" x14ac:dyDescent="0.3">
      <c r="A4" s="186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1"/>
      <c r="V4" s="151">
        <v>2</v>
      </c>
      <c r="W4" s="149" t="s">
        <v>7</v>
      </c>
      <c r="X4" s="150">
        <v>326</v>
      </c>
      <c r="Z4" s="10">
        <v>7</v>
      </c>
      <c r="AA4" s="149" t="s">
        <v>10</v>
      </c>
      <c r="AB4" s="150">
        <v>128</v>
      </c>
    </row>
    <row r="5" spans="1:28" ht="16.5" thickBot="1" x14ac:dyDescent="0.3">
      <c r="A5" s="186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2"/>
      <c r="V5" s="152">
        <v>3</v>
      </c>
      <c r="W5" s="149" t="s">
        <v>4</v>
      </c>
      <c r="X5" s="150">
        <v>432</v>
      </c>
      <c r="Z5" s="153"/>
      <c r="AA5" s="154"/>
      <c r="AB5" s="155"/>
    </row>
    <row r="6" spans="1:28" ht="16.5" thickBot="1" x14ac:dyDescent="0.3">
      <c r="A6" s="186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2"/>
      <c r="V6" s="152">
        <v>18</v>
      </c>
      <c r="W6" s="149" t="s">
        <v>11</v>
      </c>
      <c r="X6" s="150">
        <v>374</v>
      </c>
      <c r="AA6" s="156"/>
      <c r="AB6" s="157"/>
    </row>
    <row r="7" spans="1:28" ht="16.5" thickBot="1" x14ac:dyDescent="0.3">
      <c r="A7" s="186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2"/>
      <c r="V7" s="152">
        <v>21</v>
      </c>
      <c r="W7" s="149" t="s">
        <v>17</v>
      </c>
      <c r="X7" s="150">
        <v>377</v>
      </c>
      <c r="AB7" s="158"/>
    </row>
    <row r="8" spans="1:28" ht="16.5" thickBot="1" x14ac:dyDescent="0.3">
      <c r="A8" s="186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2"/>
      <c r="V8" s="152">
        <v>23</v>
      </c>
      <c r="W8" s="149" t="s">
        <v>22</v>
      </c>
      <c r="X8" s="150">
        <v>407</v>
      </c>
      <c r="Z8" s="167" t="s">
        <v>282</v>
      </c>
      <c r="AA8" s="164"/>
      <c r="AB8" s="158" t="s">
        <v>279</v>
      </c>
    </row>
    <row r="9" spans="1:28" ht="16.5" thickBot="1" x14ac:dyDescent="0.3">
      <c r="A9" s="186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2"/>
      <c r="V9" s="152">
        <v>31</v>
      </c>
      <c r="W9" s="149" t="s">
        <v>272</v>
      </c>
      <c r="X9" s="150">
        <v>400</v>
      </c>
      <c r="Z9" s="13">
        <v>22</v>
      </c>
      <c r="AA9" s="149" t="s">
        <v>23</v>
      </c>
      <c r="AB9" s="150">
        <v>463</v>
      </c>
    </row>
    <row r="10" spans="1:28" ht="16.5" thickBot="1" x14ac:dyDescent="0.3">
      <c r="A10" s="187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2"/>
      <c r="V10" s="152">
        <v>44</v>
      </c>
      <c r="W10" s="149" t="s">
        <v>71</v>
      </c>
      <c r="X10" s="150">
        <v>369</v>
      </c>
      <c r="Z10" s="13">
        <v>32</v>
      </c>
      <c r="AA10" s="149" t="s">
        <v>273</v>
      </c>
      <c r="AB10" s="150">
        <v>351</v>
      </c>
    </row>
    <row r="11" spans="1:28" ht="16.5" thickBot="1" x14ac:dyDescent="0.3">
      <c r="A11" s="185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2"/>
      <c r="V11" s="152">
        <v>54</v>
      </c>
      <c r="W11" s="149" t="s">
        <v>3</v>
      </c>
      <c r="X11" s="150">
        <v>500</v>
      </c>
    </row>
    <row r="12" spans="1:28" ht="16.5" thickBot="1" x14ac:dyDescent="0.3">
      <c r="A12" s="186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59"/>
      <c r="V12" s="159" t="s">
        <v>283</v>
      </c>
      <c r="W12" s="160"/>
      <c r="X12" s="161"/>
      <c r="Z12" s="163" t="s">
        <v>284</v>
      </c>
      <c r="AA12" s="164"/>
      <c r="AB12" t="s">
        <v>279</v>
      </c>
    </row>
    <row r="13" spans="1:28" ht="16.5" thickBot="1" x14ac:dyDescent="0.3">
      <c r="A13" s="186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63"/>
      <c r="V13" s="163" t="s">
        <v>285</v>
      </c>
      <c r="W13" s="164"/>
      <c r="X13" s="158" t="s">
        <v>279</v>
      </c>
      <c r="Z13">
        <v>58</v>
      </c>
      <c r="AA13" s="149" t="s">
        <v>184</v>
      </c>
      <c r="AB13" s="150">
        <v>301</v>
      </c>
    </row>
    <row r="14" spans="1:28" ht="16.5" thickBot="1" x14ac:dyDescent="0.3">
      <c r="A14" s="186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1"/>
      <c r="V14" s="151">
        <v>4</v>
      </c>
      <c r="W14" s="149" t="s">
        <v>19</v>
      </c>
      <c r="X14" s="150">
        <v>386</v>
      </c>
      <c r="Z14">
        <v>59</v>
      </c>
      <c r="AA14" s="149" t="s">
        <v>186</v>
      </c>
      <c r="AB14" s="150">
        <v>222</v>
      </c>
    </row>
    <row r="15" spans="1:28" ht="16.5" thickBot="1" x14ac:dyDescent="0.3">
      <c r="A15" s="187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2"/>
      <c r="V15" s="152">
        <v>5</v>
      </c>
      <c r="W15" s="149" t="s">
        <v>70</v>
      </c>
      <c r="X15" s="150">
        <v>440</v>
      </c>
      <c r="Z15">
        <v>60</v>
      </c>
      <c r="AA15" s="149" t="s">
        <v>278</v>
      </c>
      <c r="AB15" s="150">
        <v>366</v>
      </c>
    </row>
    <row r="16" spans="1:28" ht="16.5" thickBot="1" x14ac:dyDescent="0.3">
      <c r="A16" s="188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2"/>
      <c r="V16" s="152">
        <v>8</v>
      </c>
      <c r="W16" s="149" t="s">
        <v>268</v>
      </c>
      <c r="X16" s="150">
        <v>326</v>
      </c>
      <c r="Z16">
        <v>56</v>
      </c>
      <c r="AA16" s="149" t="s">
        <v>176</v>
      </c>
      <c r="AB16" s="150">
        <v>299</v>
      </c>
    </row>
    <row r="17" spans="1:28" ht="16.5" thickBot="1" x14ac:dyDescent="0.3">
      <c r="A17" s="189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2"/>
      <c r="V17" s="152">
        <v>11</v>
      </c>
      <c r="W17" s="149" t="s">
        <v>270</v>
      </c>
      <c r="X17" s="150">
        <v>335</v>
      </c>
      <c r="Z17">
        <v>26</v>
      </c>
      <c r="AA17" s="149" t="s">
        <v>16</v>
      </c>
      <c r="AB17" s="150">
        <v>321</v>
      </c>
    </row>
    <row r="18" spans="1:28" ht="16.5" thickBot="1" x14ac:dyDescent="0.3">
      <c r="A18" s="189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2"/>
      <c r="V18" s="152">
        <v>12</v>
      </c>
      <c r="W18" s="149" t="s">
        <v>12</v>
      </c>
      <c r="X18" s="150">
        <v>419</v>
      </c>
      <c r="Z18">
        <v>25</v>
      </c>
      <c r="AA18" s="149" t="s">
        <v>18</v>
      </c>
      <c r="AB18" s="150">
        <v>459</v>
      </c>
    </row>
    <row r="19" spans="1:28" ht="16.5" thickBot="1" x14ac:dyDescent="0.3">
      <c r="A19" s="189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2"/>
      <c r="V19" s="152">
        <v>16</v>
      </c>
      <c r="W19" s="149" t="s">
        <v>21</v>
      </c>
      <c r="X19" s="150">
        <v>321</v>
      </c>
      <c r="Z19">
        <v>43</v>
      </c>
      <c r="AA19" s="149" t="s">
        <v>5</v>
      </c>
      <c r="AB19" s="150">
        <v>121</v>
      </c>
    </row>
    <row r="20" spans="1:28" ht="16.5" thickBot="1" x14ac:dyDescent="0.3">
      <c r="A20" s="189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2"/>
      <c r="V20" s="152">
        <v>19</v>
      </c>
      <c r="W20" s="149" t="s">
        <v>72</v>
      </c>
      <c r="X20" s="150">
        <v>372</v>
      </c>
      <c r="Z20">
        <v>49</v>
      </c>
      <c r="AA20" t="s">
        <v>15</v>
      </c>
      <c r="AB20" s="150">
        <v>321</v>
      </c>
    </row>
    <row r="21" spans="1:28" ht="16.5" thickBot="1" x14ac:dyDescent="0.3">
      <c r="A21" s="189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2"/>
      <c r="V21" s="152">
        <v>20</v>
      </c>
      <c r="W21" s="149" t="s">
        <v>20</v>
      </c>
      <c r="X21" s="150">
        <v>430</v>
      </c>
    </row>
    <row r="22" spans="1:28" ht="16.5" thickBot="1" x14ac:dyDescent="0.3">
      <c r="A22" s="189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59"/>
      <c r="V22" s="159" t="s">
        <v>283</v>
      </c>
      <c r="W22" s="160"/>
      <c r="X22" s="161"/>
      <c r="Z22" s="167" t="s">
        <v>1650</v>
      </c>
      <c r="AA22" s="164"/>
      <c r="AB22" s="158" t="s">
        <v>279</v>
      </c>
    </row>
    <row r="23" spans="1:28" ht="16.5" thickBot="1" x14ac:dyDescent="0.3">
      <c r="A23" s="189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63"/>
      <c r="V23" s="163" t="s">
        <v>286</v>
      </c>
      <c r="W23" s="164"/>
      <c r="X23" s="158" t="s">
        <v>279</v>
      </c>
      <c r="Z23" s="13">
        <v>52</v>
      </c>
      <c r="AA23" s="149" t="s">
        <v>6</v>
      </c>
      <c r="AB23" s="150">
        <v>194</v>
      </c>
    </row>
    <row r="24" spans="1:28" ht="16.5" thickBot="1" x14ac:dyDescent="0.3">
      <c r="A24" s="190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1"/>
      <c r="V24" s="151">
        <v>1</v>
      </c>
      <c r="W24" s="149" t="s">
        <v>14</v>
      </c>
      <c r="X24" s="150">
        <v>365</v>
      </c>
      <c r="Z24" s="13">
        <v>53</v>
      </c>
      <c r="AA24" s="149" t="s">
        <v>9</v>
      </c>
      <c r="AB24" s="150">
        <v>154</v>
      </c>
    </row>
    <row r="25" spans="1:28" ht="16.5" thickBot="1" x14ac:dyDescent="0.3">
      <c r="A25" s="185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2"/>
      <c r="V25" s="152">
        <v>9</v>
      </c>
      <c r="W25" s="149" t="s">
        <v>8</v>
      </c>
      <c r="X25" s="150">
        <v>379</v>
      </c>
      <c r="Z25" s="13">
        <v>57</v>
      </c>
      <c r="AA25" s="149" t="s">
        <v>277</v>
      </c>
      <c r="AB25" s="150">
        <v>130</v>
      </c>
    </row>
    <row r="26" spans="1:28" ht="16.5" thickBot="1" x14ac:dyDescent="0.3">
      <c r="A26" s="186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2"/>
      <c r="V26" s="152">
        <v>10</v>
      </c>
      <c r="W26" s="149" t="s">
        <v>269</v>
      </c>
      <c r="X26" s="150">
        <v>269</v>
      </c>
    </row>
    <row r="27" spans="1:28" ht="16.5" thickBot="1" x14ac:dyDescent="0.3">
      <c r="A27" s="186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2"/>
      <c r="V27" s="152">
        <v>24</v>
      </c>
      <c r="W27" s="149" t="s">
        <v>271</v>
      </c>
      <c r="X27" s="150">
        <v>354</v>
      </c>
    </row>
    <row r="28" spans="1:28" ht="16.5" thickBot="1" x14ac:dyDescent="0.3">
      <c r="A28" s="186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2"/>
      <c r="V28" s="152">
        <v>27</v>
      </c>
      <c r="W28" s="149" t="s">
        <v>26</v>
      </c>
      <c r="X28" s="150">
        <v>346</v>
      </c>
    </row>
    <row r="29" spans="1:28" ht="16.5" thickBot="1" x14ac:dyDescent="0.3">
      <c r="A29" s="186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2"/>
      <c r="V29" s="152">
        <v>28</v>
      </c>
      <c r="W29" s="149" t="s">
        <v>1</v>
      </c>
      <c r="X29" s="150">
        <v>322</v>
      </c>
    </row>
    <row r="30" spans="1:28" ht="16.5" thickBot="1" x14ac:dyDescent="0.3">
      <c r="A30" s="186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2"/>
      <c r="V30" s="152">
        <v>33</v>
      </c>
      <c r="W30" s="149" t="s">
        <v>165</v>
      </c>
      <c r="X30" s="150">
        <v>349</v>
      </c>
    </row>
    <row r="31" spans="1:28" ht="16.5" thickBot="1" x14ac:dyDescent="0.3">
      <c r="A31" s="186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2"/>
      <c r="V31" s="152">
        <v>36</v>
      </c>
      <c r="W31" s="149" t="s">
        <v>274</v>
      </c>
      <c r="X31" s="150">
        <v>284</v>
      </c>
    </row>
    <row r="32" spans="1:28" ht="16.5" thickBot="1" x14ac:dyDescent="0.3">
      <c r="A32" s="186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2"/>
      <c r="V32" s="152">
        <v>37</v>
      </c>
      <c r="W32" s="149" t="s">
        <v>275</v>
      </c>
      <c r="X32" s="150">
        <v>202</v>
      </c>
    </row>
    <row r="33" spans="1:24" ht="16.5" thickBot="1" x14ac:dyDescent="0.3">
      <c r="A33" s="186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2"/>
      <c r="V33" s="152">
        <v>40</v>
      </c>
      <c r="W33" s="149" t="s">
        <v>276</v>
      </c>
      <c r="X33" s="150">
        <v>367</v>
      </c>
    </row>
    <row r="34" spans="1:24" ht="16.5" thickBot="1" x14ac:dyDescent="0.3">
      <c r="A34" s="186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59"/>
      <c r="V34" s="159" t="s">
        <v>283</v>
      </c>
      <c r="W34" s="162"/>
      <c r="X34" s="161"/>
    </row>
    <row r="35" spans="1:24" ht="16.5" thickBot="1" x14ac:dyDescent="0.3">
      <c r="A35" s="186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86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86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87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85" t="s">
        <v>254</v>
      </c>
      <c r="B39" s="135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86"/>
      <c r="B40" s="135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86"/>
      <c r="B41" s="135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86"/>
      <c r="B42" s="136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86"/>
      <c r="B43" s="137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86"/>
      <c r="B44" s="137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86"/>
      <c r="B45" s="137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86"/>
      <c r="B46" s="137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87"/>
      <c r="B47" s="134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39">
        <v>0.9052153371466104</v>
      </c>
      <c r="J48" s="77">
        <v>66987935.366118424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2026-09-02T17:40:45Z</dcterms:modified>
</cp:coreProperties>
</file>